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Magazines" sheetId="2" state="visible" r:id="rId4"/>
    <sheet name="Tier 1" sheetId="3" state="visible" r:id="rId5"/>
    <sheet name="Tier 2" sheetId="4" state="visible" r:id="rId6"/>
    <sheet name="All frames" sheetId="5" state="visible" r:id="rId7"/>
  </sheets>
  <definedNames>
    <definedName function="false" hidden="true" localSheetId="4" name="_xlnm._FilterDatabase" vbProcedure="false">'All frames'!$A$1:$R$7074</definedName>
    <definedName function="false" hidden="true" localSheetId="2" name="_xlnm._FilterDatabase" vbProcedure="false">'Tier 1'!$A$1:$P$1467</definedName>
    <definedName function="false" hidden="true" localSheetId="3" name="_xlnm._FilterDatabase" vbProcedure="false">'Tier 2'!$A$1:$Q$1604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<sst xmlns="http://schemas.openxmlformats.org/spreadsheetml/2006/main" count="109688" uniqueCount="10197">
  <si>
    <t xml:space="preserve">Apollo lunar surface frames: terrain-only candidates</t>
  </si>
  <si>
    <t xml:space="preserve">Every 70mm Hasselblad frame from magazines used on the surface during Apollo 11, 12, 14, 15, 16 and 17, screened by text descriptions only. No image has been visually checked yet.</t>
  </si>
  <si>
    <t xml:space="preserve">Mission</t>
  </si>
  <si>
    <t xml:space="preserve">Tier 1</t>
  </si>
  <si>
    <t xml:space="preserve">Tier 2</t>
  </si>
  <si>
    <t xml:space="preserve">Tier 3</t>
  </si>
  <si>
    <t xml:space="preserve">Excluded</t>
  </si>
  <si>
    <t xml:space="preserve">All frames</t>
  </si>
  <si>
    <t xml:space="preserve">Apollo 11</t>
  </si>
  <si>
    <t xml:space="preserve">Apollo 12</t>
  </si>
  <si>
    <t xml:space="preserve">Apollo 14</t>
  </si>
  <si>
    <t xml:space="preserve">Apollo 15</t>
  </si>
  <si>
    <t xml:space="preserve">Apollo 16</t>
  </si>
  <si>
    <t xml:space="preserve">Apollo 17</t>
  </si>
  <si>
    <t xml:space="preserve">Total</t>
  </si>
  <si>
    <t xml:space="preserve">Estimated download size (GB)</t>
  </si>
  <si>
    <t xml:space="preserve">Tier 1 + 2</t>
  </si>
  <si>
    <t xml:space="preserve">Raw 16-bit TIFF (ASU, highest resolution)</t>
  </si>
  <si>
    <t xml:space="preserve">Processed PNG (ASU)</t>
  </si>
  <si>
    <t xml:space="preserve">Size assumption: raw TIFF about 1.36 GB per color frame and 0.35 GB per black-and-white frame; processed PNG about 0.30 GB color and 0.17 GB black-and-white. Measured with HTTP HEAD requests on sample frames from each film type in October 2026; the download script checks the exact size of every file before downloading.</t>
  </si>
  <si>
    <t xml:space="preserve">Tier definitions</t>
  </si>
  <si>
    <t xml:space="preserve">Described in at least one source, and no source mentions hardware, people, footprints, tracks, shadows, tools, a window or cabin view, orbit, or a bad exposure. Best candidates, but captions rarely mention footprints or tracks, so many still need a visual check.</t>
  </si>
  <si>
    <t xml:space="preserve">No hard exclusion, but a caution flag: sample documentation (a gnomon is often in frame), taken near the LM, rover or ALSEP site, taken from the moving rover, or a crew member named in a way that may mean they are in the picture.</t>
  </si>
  <si>
    <t xml:space="preserve">No description in any source; content unknown.</t>
  </si>
  <si>
    <t xml:space="preserve">At least one source describes something you asked to exclude, or the frame was not taken on foot on the surface (LM window, cabin, orbit, or the Apollo 15 stand-up EVA from the LM top hatch). Reasons are listed per frame on the All frames sheet.</t>
  </si>
  <si>
    <t xml:space="preserve">Sources</t>
  </si>
  <si>
    <t xml:space="preserve">NASA catalog (LPI)</t>
  </si>
  <si>
    <t xml:space="preserve">Lunar and Planetary Institute Apollo Image Atlas: https://www.lpi.usra.edu/resources/apollo/catalog/70mm/</t>
  </si>
  <si>
    <t xml:space="preserve">ASU scans</t>
  </si>
  <si>
    <t xml:space="preserve">Arizona State University March to the Moon (JSC scans): https://tothemoon.im-ldi.com/gallery/Apollo</t>
  </si>
  <si>
    <t xml:space="preserve">ALSJ captions</t>
  </si>
  <si>
    <t xml:space="preserve">Apollo Lunar Surface Journal image libraries, e.g. https://www.apollojournals.org/alsj/a15/images15.html (captions used for screening only; not reproduced here).</t>
  </si>
  <si>
    <t xml:space="preserve">Magazine</t>
  </si>
  <si>
    <t xml:space="preserve">Film</t>
  </si>
  <si>
    <t xml:space="preserve">Frames</t>
  </si>
  <si>
    <t xml:space="preserve">AS11-37</t>
  </si>
  <si>
    <t xml:space="preserve">color</t>
  </si>
  <si>
    <t xml:space="preserve">AS11-39</t>
  </si>
  <si>
    <t xml:space="preserve">bw</t>
  </si>
  <si>
    <t xml:space="preserve">AS11-40</t>
  </si>
  <si>
    <t xml:space="preserve">AS12-46</t>
  </si>
  <si>
    <t xml:space="preserve">AS12-47</t>
  </si>
  <si>
    <t xml:space="preserve">AS12-48</t>
  </si>
  <si>
    <t xml:space="preserve">AS12-49</t>
  </si>
  <si>
    <t xml:space="preserve">AS14-64</t>
  </si>
  <si>
    <t xml:space="preserve">AS14-65</t>
  </si>
  <si>
    <t xml:space="preserve">AS14-66</t>
  </si>
  <si>
    <t xml:space="preserve">AS14-67</t>
  </si>
  <si>
    <t xml:space="preserve">AS14-68</t>
  </si>
  <si>
    <t xml:space="preserve">AS15-82</t>
  </si>
  <si>
    <t xml:space="preserve">AS15-84</t>
  </si>
  <si>
    <t xml:space="preserve">AS15-85</t>
  </si>
  <si>
    <t xml:space="preserve">AS15-86</t>
  </si>
  <si>
    <t xml:space="preserve">AS15-87</t>
  </si>
  <si>
    <t xml:space="preserve">AS15-88</t>
  </si>
  <si>
    <t xml:space="preserve">AS15-89</t>
  </si>
  <si>
    <t xml:space="preserve">AS15-90</t>
  </si>
  <si>
    <t xml:space="preserve">AS15-92</t>
  </si>
  <si>
    <t xml:space="preserve">AS16-105</t>
  </si>
  <si>
    <t xml:space="preserve">AS16-106</t>
  </si>
  <si>
    <t xml:space="preserve">AS16-107</t>
  </si>
  <si>
    <t xml:space="preserve">AS16-108</t>
  </si>
  <si>
    <t xml:space="preserve">AS16-109</t>
  </si>
  <si>
    <t xml:space="preserve">AS16-110</t>
  </si>
  <si>
    <t xml:space="preserve">AS16-111</t>
  </si>
  <si>
    <t xml:space="preserve">AS16-112</t>
  </si>
  <si>
    <t xml:space="preserve">AS16-113</t>
  </si>
  <si>
    <t xml:space="preserve">AS16-114</t>
  </si>
  <si>
    <t xml:space="preserve">AS16-115</t>
  </si>
  <si>
    <t xml:space="preserve">AS16-116</t>
  </si>
  <si>
    <t xml:space="preserve">AS16-117</t>
  </si>
  <si>
    <t xml:space="preserve">AS17-133</t>
  </si>
  <si>
    <t xml:space="preserve">AS17-134</t>
  </si>
  <si>
    <t xml:space="preserve">AS17-135</t>
  </si>
  <si>
    <t xml:space="preserve">AS17-136</t>
  </si>
  <si>
    <t xml:space="preserve">AS17-137</t>
  </si>
  <si>
    <t xml:space="preserve">AS17-138</t>
  </si>
  <si>
    <t xml:space="preserve">AS17-139</t>
  </si>
  <si>
    <t xml:space="preserve">AS17-140</t>
  </si>
  <si>
    <t xml:space="preserve">AS17-141</t>
  </si>
  <si>
    <t xml:space="preserve">AS17-142</t>
  </si>
  <si>
    <t xml:space="preserve">AS17-143</t>
  </si>
  <si>
    <t xml:space="preserve">AS17-144</t>
  </si>
  <si>
    <t xml:space="preserve">AS17-145</t>
  </si>
  <si>
    <t xml:space="preserve">AS17-146</t>
  </si>
  <si>
    <t xml:space="preserve">AS17-147</t>
  </si>
  <si>
    <t xml:space="preserve">Frame ID</t>
  </si>
  <si>
    <t xml:space="preserve">Tier</t>
  </si>
  <si>
    <t xml:space="preserve">NASA catalog description</t>
  </si>
  <si>
    <t xml:space="preserve">NASA catalog feature</t>
  </si>
  <si>
    <t xml:space="preserve">Activity</t>
  </si>
  <si>
    <t xml:space="preserve">Lens (mm)</t>
  </si>
  <si>
    <t xml:space="preserve">Est. raw TIFF (GB)</t>
  </si>
  <si>
    <t xml:space="preserve">Est. processed PNG (GB)</t>
  </si>
  <si>
    <t xml:space="preserve">LPI frame page</t>
  </si>
  <si>
    <t xml:space="preserve">Quick-look image (ASU)</t>
  </si>
  <si>
    <t xml:space="preserve">Raw TIFF URL (ASU)</t>
  </si>
  <si>
    <t xml:space="preserve">Processed PNG URL (ASU)</t>
  </si>
  <si>
    <t xml:space="preserve">Print JPG URL (LPI)</t>
  </si>
  <si>
    <t xml:space="preserve">AS11-40-5851</t>
  </si>
  <si>
    <t xml:space="preserve">40</t>
  </si>
  <si>
    <t xml:space="preserve">T1</t>
  </si>
  <si>
    <t xml:space="preserve">LUNAR SURFACE</t>
  </si>
  <si>
    <t xml:space="preserve">open</t>
  </si>
  <si>
    <t xml:space="preserve">AS11-40-5889</t>
  </si>
  <si>
    <t xml:space="preserve">RIM OF SMALL CRATER; SHALLOW CRATER</t>
  </si>
  <si>
    <t xml:space="preserve">AS11-40-5890</t>
  </si>
  <si>
    <t xml:space="preserve">AS11-40-5909</t>
  </si>
  <si>
    <t xml:space="preserve">SHALLOW CRATER AND ROCKS ON HORIZON</t>
  </si>
  <si>
    <t xml:space="preserve">AS11-40-5910</t>
  </si>
  <si>
    <t xml:space="preserve">AS11-40-5911</t>
  </si>
  <si>
    <t xml:space="preserve">AS11-40-5912</t>
  </si>
  <si>
    <t xml:space="preserve">AS11-40-5913</t>
  </si>
  <si>
    <t xml:space="preserve">AS11-40-5933</t>
  </si>
  <si>
    <t xml:space="preserve">AS11-40-5934</t>
  </si>
  <si>
    <t xml:space="preserve">AS11-40-5937</t>
  </si>
  <si>
    <t xml:space="preserve">AS11-40-5938</t>
  </si>
  <si>
    <t xml:space="preserve">AS11-40-5939</t>
  </si>
  <si>
    <t xml:space="preserve">AS11-40-5940</t>
  </si>
  <si>
    <t xml:space="preserve">AS11-40-5955</t>
  </si>
  <si>
    <t xml:space="preserve">SMALL CRATER WITH ROCKY BOTTOM</t>
  </si>
  <si>
    <t xml:space="preserve">AS11-40-5956</t>
  </si>
  <si>
    <t xml:space="preserve">AS11-40-5957</t>
  </si>
  <si>
    <t xml:space="preserve">AS11-40-5959</t>
  </si>
  <si>
    <t xml:space="preserve">AS11-40-5960</t>
  </si>
  <si>
    <t xml:space="preserve">AS12-46-6722</t>
  </si>
  <si>
    <t xml:space="preserve">46</t>
  </si>
  <si>
    <t xml:space="preserve">AS12-46-6833</t>
  </si>
  <si>
    <t xml:space="preserve">AS12-46-6834</t>
  </si>
  <si>
    <t xml:space="preserve">AS12-46-6835</t>
  </si>
  <si>
    <t xml:space="preserve">AS12-47-6937</t>
  </si>
  <si>
    <t xml:space="preserve">47</t>
  </si>
  <si>
    <t xml:space="preserve">AS12-48-7047</t>
  </si>
  <si>
    <t xml:space="preserve">48</t>
  </si>
  <si>
    <t xml:space="preserve">VIEW OF LUNAR TERRAIN</t>
  </si>
  <si>
    <t xml:space="preserve">AS12-48-7075</t>
  </si>
  <si>
    <t xml:space="preserve">LUNAR TERRAIN</t>
  </si>
  <si>
    <t xml:space="preserve">AS12-48-7076</t>
  </si>
  <si>
    <t xml:space="preserve">AS12-48-7146</t>
  </si>
  <si>
    <t xml:space="preserve">BLOCKSURVEYOR III</t>
  </si>
  <si>
    <t xml:space="preserve">AS12-49-7172</t>
  </si>
  <si>
    <t xml:space="preserve">49</t>
  </si>
  <si>
    <t xml:space="preserve">AS12-49-7174</t>
  </si>
  <si>
    <t xml:space="preserve">VIEW INTO HEAD</t>
  </si>
  <si>
    <t xml:space="preserve">HEAD</t>
  </si>
  <si>
    <t xml:space="preserve">AS12-49-7175</t>
  </si>
  <si>
    <t xml:space="preserve">AS12-49-7176</t>
  </si>
  <si>
    <t xml:space="preserve">AS12-49-7177</t>
  </si>
  <si>
    <t xml:space="preserve">AS12-49-7178</t>
  </si>
  <si>
    <t xml:space="preserve">AS12-49-7179</t>
  </si>
  <si>
    <t xml:space="preserve">AS12-49-7180</t>
  </si>
  <si>
    <t xml:space="preserve">AS12-49-7181</t>
  </si>
  <si>
    <t xml:space="preserve">AS12-49-7182</t>
  </si>
  <si>
    <t xml:space="preserve">AS12-49-7184</t>
  </si>
  <si>
    <t xml:space="preserve">AS12-49-7185</t>
  </si>
  <si>
    <t xml:space="preserve">AS12-49-7186</t>
  </si>
  <si>
    <t xml:space="preserve">AS12-49-7188</t>
  </si>
  <si>
    <t xml:space="preserve">AS12-49-7201</t>
  </si>
  <si>
    <t xml:space="preserve">VIEW OF LUNAR SURFACE</t>
  </si>
  <si>
    <t xml:space="preserve">AS12-49-7202</t>
  </si>
  <si>
    <t xml:space="preserve">AS12-49-7203</t>
  </si>
  <si>
    <t xml:space="preserve">AS12-49-7204</t>
  </si>
  <si>
    <t xml:space="preserve">AS12-49-7205</t>
  </si>
  <si>
    <t xml:space="preserve">AS12-49-7206</t>
  </si>
  <si>
    <t xml:space="preserve">AS12-49-7208</t>
  </si>
  <si>
    <t xml:space="preserve">AS12-49-7209</t>
  </si>
  <si>
    <t xml:space="preserve">AS12-49-7224</t>
  </si>
  <si>
    <t xml:space="preserve">BENCH</t>
  </si>
  <si>
    <t xml:space="preserve">AS12-49-7225</t>
  </si>
  <si>
    <t xml:space="preserve">AS12-49-7226</t>
  </si>
  <si>
    <t xml:space="preserve">AS12-49-7227</t>
  </si>
  <si>
    <t xml:space="preserve">AS12-49-7228</t>
  </si>
  <si>
    <t xml:space="preserve">AS12-49-7229</t>
  </si>
  <si>
    <t xml:space="preserve">AS12-49-7230</t>
  </si>
  <si>
    <t xml:space="preserve">AS12-49-7231</t>
  </si>
  <si>
    <t xml:space="preserve">AS12-49-7232</t>
  </si>
  <si>
    <t xml:space="preserve">AS12-49-7244</t>
  </si>
  <si>
    <t xml:space="preserve">AS12-49-7250</t>
  </si>
  <si>
    <t xml:space="preserve">AS12-49-7251</t>
  </si>
  <si>
    <t xml:space="preserve">AS12-49-7252</t>
  </si>
  <si>
    <t xml:space="preserve">AS12-49-7253</t>
  </si>
  <si>
    <t xml:space="preserve">LARGE BOULDER</t>
  </si>
  <si>
    <t xml:space="preserve">AS12-49-7254</t>
  </si>
  <si>
    <t xml:space="preserve">AS12-49-7256</t>
  </si>
  <si>
    <t xml:space="preserve">AS12-49-7257</t>
  </si>
  <si>
    <t xml:space="preserve">AS12-49-7258</t>
  </si>
  <si>
    <t xml:space="preserve">AS12-49-7259</t>
  </si>
  <si>
    <t xml:space="preserve">AS12-49-7260</t>
  </si>
  <si>
    <t xml:space="preserve">LUNAR TERRAIN; LARGE ROCK</t>
  </si>
  <si>
    <t xml:space="preserve">AS12-49-7261</t>
  </si>
  <si>
    <t xml:space="preserve">AS12-49-7264</t>
  </si>
  <si>
    <t xml:space="preserve">SHARP</t>
  </si>
  <si>
    <t xml:space="preserve">AS12-49-7265</t>
  </si>
  <si>
    <t xml:space="preserve">AS12-49-7267</t>
  </si>
  <si>
    <t xml:space="preserve">AS12-49-7268</t>
  </si>
  <si>
    <t xml:space="preserve">AS12-49-7269</t>
  </si>
  <si>
    <t xml:space="preserve">AS12-49-7273</t>
  </si>
  <si>
    <t xml:space="preserve">AS12-49-7274</t>
  </si>
  <si>
    <t xml:space="preserve">AS12-49-7290</t>
  </si>
  <si>
    <t xml:space="preserve">AS12-49-7291</t>
  </si>
  <si>
    <t xml:space="preserve">AS12-49-7292</t>
  </si>
  <si>
    <t xml:space="preserve">AS12-49-7293</t>
  </si>
  <si>
    <t xml:space="preserve">AS12-49-7294</t>
  </si>
  <si>
    <t xml:space="preserve">AS12-49-7295</t>
  </si>
  <si>
    <t xml:space="preserve">AS12-49-7296</t>
  </si>
  <si>
    <t xml:space="preserve">AS12-49-7297</t>
  </si>
  <si>
    <t xml:space="preserve">AS12-49-7298</t>
  </si>
  <si>
    <t xml:space="preserve">AS12-49-7299</t>
  </si>
  <si>
    <t xml:space="preserve">AS12-49-7300</t>
  </si>
  <si>
    <t xml:space="preserve">AS12-49-7301</t>
  </si>
  <si>
    <t xml:space="preserve">AS12-49-7302</t>
  </si>
  <si>
    <t xml:space="preserve">AS12-49-7303</t>
  </si>
  <si>
    <t xml:space="preserve">AS12-49-7305</t>
  </si>
  <si>
    <t xml:space="preserve">AS14-64-9061</t>
  </si>
  <si>
    <t xml:space="preserve">64</t>
  </si>
  <si>
    <t xml:space="preserve">360 PAN FROM EVA 2</t>
  </si>
  <si>
    <t xml:space="preserve">AS14-64-9062</t>
  </si>
  <si>
    <t xml:space="preserve">AS14-64-9063</t>
  </si>
  <si>
    <t xml:space="preserve">AS14-64-9064</t>
  </si>
  <si>
    <t xml:space="preserve">AS14-64-9065</t>
  </si>
  <si>
    <t xml:space="preserve">PAN OF SMALL BOULDERS</t>
  </si>
  <si>
    <t xml:space="preserve">AS14-64-9067</t>
  </si>
  <si>
    <t xml:space="preserve">AS14-64-9068</t>
  </si>
  <si>
    <t xml:space="preserve">AS14-64-9070</t>
  </si>
  <si>
    <t xml:space="preserve">AS14-64-9077</t>
  </si>
  <si>
    <t xml:space="preserve">AS14-64-9078</t>
  </si>
  <si>
    <t xml:space="preserve">AS14-64-9079</t>
  </si>
  <si>
    <t xml:space="preserve">AS14-64-9081</t>
  </si>
  <si>
    <t xml:space="preserve">AS14-64-9082</t>
  </si>
  <si>
    <t xml:space="preserve">AS14-64-9083</t>
  </si>
  <si>
    <t xml:space="preserve">AS14-64-9084</t>
  </si>
  <si>
    <t xml:space="preserve">AS14-64-9085</t>
  </si>
  <si>
    <t xml:space="preserve">AS14-64-9086</t>
  </si>
  <si>
    <t xml:space="preserve">AS14-64-9087</t>
  </si>
  <si>
    <t xml:space="preserve">AS14-64-9091</t>
  </si>
  <si>
    <t xml:space="preserve">TAKEN FROM FLANK OF CONE; 360 PAN FROM EVA 2</t>
  </si>
  <si>
    <t xml:space="preserve">AS14-64-9092</t>
  </si>
  <si>
    <t xml:space="preserve">AS14-64-9099</t>
  </si>
  <si>
    <t xml:space="preserve">AS14-64-9100</t>
  </si>
  <si>
    <t xml:space="preserve">AS14-64-9101</t>
  </si>
  <si>
    <t xml:space="preserve">AS14-64-9102</t>
  </si>
  <si>
    <t xml:space="preserve">AS14-64-9103</t>
  </si>
  <si>
    <t xml:space="preserve">AS14-64-9104</t>
  </si>
  <si>
    <t xml:space="preserve">AS14-64-9105</t>
  </si>
  <si>
    <t xml:space="preserve">AS14-64-9106</t>
  </si>
  <si>
    <t xml:space="preserve">AS14-64-9107</t>
  </si>
  <si>
    <t xml:space="preserve">AS14-64-9108</t>
  </si>
  <si>
    <t xml:space="preserve">AS14-64-9109</t>
  </si>
  <si>
    <t xml:space="preserve">AS14-64-9110</t>
  </si>
  <si>
    <t xml:space="preserve">AS14-64-9111</t>
  </si>
  <si>
    <t xml:space="preserve">AS14-64-9112</t>
  </si>
  <si>
    <t xml:space="preserve">AS14-64-9113</t>
  </si>
  <si>
    <t xml:space="preserve">AS14-64-9114</t>
  </si>
  <si>
    <t xml:space="preserve">OLD NAMELESS; 360 PAN FROM EVA 2</t>
  </si>
  <si>
    <t xml:space="preserve">AS14-64-9115</t>
  </si>
  <si>
    <t xml:space="preserve">AS14-64-9116</t>
  </si>
  <si>
    <t xml:space="preserve">AS14-64-9117</t>
  </si>
  <si>
    <t xml:space="preserve">AS14-64-9131</t>
  </si>
  <si>
    <t xml:space="preserve">OLD NAMELESS; PAN OF LARGE ROCK; EVA 2</t>
  </si>
  <si>
    <t xml:space="preserve">AS14-64-9181</t>
  </si>
  <si>
    <t xml:space="preserve">AS14-64-9182</t>
  </si>
  <si>
    <t xml:space="preserve">AS14-64-9183</t>
  </si>
  <si>
    <t xml:space="preserve">AS14-64-9184</t>
  </si>
  <si>
    <t xml:space="preserve">AS14-64-9186</t>
  </si>
  <si>
    <t xml:space="preserve">AS14-66-9244</t>
  </si>
  <si>
    <t xml:space="preserve">66</t>
  </si>
  <si>
    <t xml:space="preserve">LUNAR SURFACE TO HORIZON LOOKING NORTHEAST</t>
  </si>
  <si>
    <t xml:space="preserve">AS14-66-9245</t>
  </si>
  <si>
    <t xml:space="preserve">AS14-66-9246</t>
  </si>
  <si>
    <t xml:space="preserve">LUNAR SURFACE TO HORIZON LOOKING EAST</t>
  </si>
  <si>
    <t xml:space="preserve">AS14-66-9247</t>
  </si>
  <si>
    <t xml:space="preserve">AS14-66-9248</t>
  </si>
  <si>
    <t xml:space="preserve">AS14-66-9250</t>
  </si>
  <si>
    <t xml:space="preserve">LUNAR SURFACE TO HORIZON LOOKING SOUTHEAST</t>
  </si>
  <si>
    <t xml:space="preserve">AS14-66-9251</t>
  </si>
  <si>
    <t xml:space="preserve">LUNAR SURFACE TO HORIZON LOOKING SE</t>
  </si>
  <si>
    <t xml:space="preserve">AS14-66-9280</t>
  </si>
  <si>
    <t xml:space="preserve">AS14-66-9281</t>
  </si>
  <si>
    <t xml:space="preserve">LUNAR SURFACE LOOKING EAST</t>
  </si>
  <si>
    <t xml:space="preserve">AS14-66-9282</t>
  </si>
  <si>
    <t xml:space="preserve">AS14-66-9283</t>
  </si>
  <si>
    <t xml:space="preserve">AS14-66-9284</t>
  </si>
  <si>
    <t xml:space="preserve">AS14-66-9285</t>
  </si>
  <si>
    <t xml:space="preserve">LUNAR SURFACE LOOKING SOUTHEAST</t>
  </si>
  <si>
    <t xml:space="preserve">AS14-66-9286</t>
  </si>
  <si>
    <t xml:space="preserve">AS14-66-9287</t>
  </si>
  <si>
    <t xml:space="preserve">AS14-66-9288</t>
  </si>
  <si>
    <t xml:space="preserve">LUNAR SURFACE LOOKING SOUTH</t>
  </si>
  <si>
    <t xml:space="preserve">AS14-66-9289</t>
  </si>
  <si>
    <t xml:space="preserve">AS14-66-9290</t>
  </si>
  <si>
    <t xml:space="preserve">LUNAR SURFACE LOOKING SOUTHWEST</t>
  </si>
  <si>
    <t xml:space="preserve">AS14-66-9291</t>
  </si>
  <si>
    <t xml:space="preserve">LUNAR SURFACE TO HORIZON LOOKING SOUTHWEST</t>
  </si>
  <si>
    <t xml:space="preserve">AS14-66-9292</t>
  </si>
  <si>
    <t xml:space="preserve">AS14-66-9295</t>
  </si>
  <si>
    <t xml:space="preserve">LUNAR SURFACE TO HORIZON LOOKING NORTHWEST</t>
  </si>
  <si>
    <t xml:space="preserve">AS14-66-9296</t>
  </si>
  <si>
    <t xml:space="preserve">LUNAR SURFACE TO HORIZON LOOKING NORTH</t>
  </si>
  <si>
    <t xml:space="preserve">AS14-66-9297</t>
  </si>
  <si>
    <t xml:space="preserve">AS14-66-9298</t>
  </si>
  <si>
    <t xml:space="preserve">AS14-66-9299</t>
  </si>
  <si>
    <t xml:space="preserve">AS14-66-9311</t>
  </si>
  <si>
    <t xml:space="preserve">AS14-66-9312</t>
  </si>
  <si>
    <t xml:space="preserve">AS14-66-9313</t>
  </si>
  <si>
    <t xml:space="preserve">LUNAR SURFACE TO HORIZON LOOKING SOUTH</t>
  </si>
  <si>
    <t xml:space="preserve">AS14-66-9314</t>
  </si>
  <si>
    <t xml:space="preserve">AS14-66-9315</t>
  </si>
  <si>
    <t xml:space="preserve">AS14-67-9392</t>
  </si>
  <si>
    <t xml:space="preserve">67</t>
  </si>
  <si>
    <t xml:space="preserve">LUNAR SURFACE CLOSE-UPS</t>
  </si>
  <si>
    <t xml:space="preserve">AS14-67-9393</t>
  </si>
  <si>
    <t xml:space="preserve">AS14-68-9398</t>
  </si>
  <si>
    <t xml:space="preserve">68</t>
  </si>
  <si>
    <t xml:space="preserve">2 LARGE STONES NEAR DEPRESSION</t>
  </si>
  <si>
    <t xml:space="preserve">AS14-68-9399</t>
  </si>
  <si>
    <t xml:space="preserve">CLOSER VIEW SHOWING 3 SMALL CRATERS</t>
  </si>
  <si>
    <t xml:space="preserve">AS14-68-9417</t>
  </si>
  <si>
    <t xml:space="preserve">LARGE ROCK WITH OTHER LARGE ROCKS IN BACKGROUND</t>
  </si>
  <si>
    <t xml:space="preserve">AS14-68-9418</t>
  </si>
  <si>
    <t xml:space="preserve">SHALLOW CRATER &amp; LARGE ROCKS</t>
  </si>
  <si>
    <t xml:space="preserve">AS14-68-9419</t>
  </si>
  <si>
    <t xml:space="preserve">LARGE ROCK ON SLOPE; SMALL ROCKS SCATTERED OVER AREA</t>
  </si>
  <si>
    <t xml:space="preserve">AS14-68-9420</t>
  </si>
  <si>
    <t xml:space="preserve">AS14-68-9425</t>
  </si>
  <si>
    <t xml:space="preserve">OLD NAMELESS ON HORIZON</t>
  </si>
  <si>
    <t xml:space="preserve">AS14-68-9426</t>
  </si>
  <si>
    <t xml:space="preserve">AS14-68-9427</t>
  </si>
  <si>
    <t xml:space="preserve">AS14-68-9431</t>
  </si>
  <si>
    <t xml:space="preserve">CRATER NEAR RIDGE; LARGE ROCKS</t>
  </si>
  <si>
    <t xml:space="preserve">AS14-68-9433</t>
  </si>
  <si>
    <t xml:space="preserve">LARGE ROCKS; MOUND WITH LARGE ROCKS IN TOP &amp; SIDES. START PAN 3</t>
  </si>
  <si>
    <t xml:space="preserve">AS14-68-9434</t>
  </si>
  <si>
    <t xml:space="preserve">SMALL CRATERS; BOULDERS NEAR HORIZON</t>
  </si>
  <si>
    <t xml:space="preserve">AS14-68-9435</t>
  </si>
  <si>
    <t xml:space="preserve">BOULDER NEAR HORIZON</t>
  </si>
  <si>
    <t xml:space="preserve">AS14-68-9436</t>
  </si>
  <si>
    <t xml:space="preserve">LARGE ROCKS LOOKING INTO SUN</t>
  </si>
  <si>
    <t xml:space="preserve">AS14-68-9437</t>
  </si>
  <si>
    <t xml:space="preserve">LARGE ROCKS</t>
  </si>
  <si>
    <t xml:space="preserve">AS14-68-9440</t>
  </si>
  <si>
    <t xml:space="preserve">AS14-68-9449</t>
  </si>
  <si>
    <t xml:space="preserve">BOULDERS</t>
  </si>
  <si>
    <t xml:space="preserve">AS14-68-9451</t>
  </si>
  <si>
    <t xml:space="preserve">LARGE BOULDERS OVERLOOKING BOULDER FIELD</t>
  </si>
  <si>
    <t xml:space="preserve">AS14-68-9470</t>
  </si>
  <si>
    <t xml:space="preserve">AS14-68-9471</t>
  </si>
  <si>
    <t xml:space="preserve">AS14-68-9472</t>
  </si>
  <si>
    <t xml:space="preserve">LARGE ROCK; START PAN 4</t>
  </si>
  <si>
    <t xml:space="preserve">AS14-68-9473</t>
  </si>
  <si>
    <t xml:space="preserve">LARGE ROCK</t>
  </si>
  <si>
    <t xml:space="preserve">AS14-68-9475</t>
  </si>
  <si>
    <t xml:space="preserve">AS14-68-9478</t>
  </si>
  <si>
    <t xml:space="preserve">LARGE ROCK; CONTINUOUS PAN</t>
  </si>
  <si>
    <t xml:space="preserve">AS14-68-9479</t>
  </si>
  <si>
    <t xml:space="preserve">AS14-68-9480</t>
  </si>
  <si>
    <t xml:space="preserve">LARGE CRATER NEAR HORIZON</t>
  </si>
  <si>
    <t xml:space="preserve">AS14-68-9481</t>
  </si>
  <si>
    <t xml:space="preserve">AS14-68-9482</t>
  </si>
  <si>
    <t xml:space="preserve">AS14-68-9483</t>
  </si>
  <si>
    <t xml:space="preserve">LARGE ROCKS; RIDGE LINE</t>
  </si>
  <si>
    <t xml:space="preserve">AS14-68-9484</t>
  </si>
  <si>
    <t xml:space="preserve">AS14-68-9485</t>
  </si>
  <si>
    <t xml:space="preserve">AS14-68-9489</t>
  </si>
  <si>
    <t xml:space="preserve">SHALLOW CRATER ON RIDGE</t>
  </si>
  <si>
    <t xml:space="preserve">AS14-68-9490</t>
  </si>
  <si>
    <t xml:space="preserve">DOUBLE SHALLOW CRATERS ON RIDGE</t>
  </si>
  <si>
    <t xml:space="preserve">AS15-82-11050</t>
  </si>
  <si>
    <t xml:space="preserve">82</t>
  </si>
  <si>
    <t xml:space="preserve">MONS HADLEY</t>
  </si>
  <si>
    <t xml:space="preserve">STA 8</t>
  </si>
  <si>
    <t xml:space="preserve">AS15-82-11051</t>
  </si>
  <si>
    <t xml:space="preserve">AS15-82-11052</t>
  </si>
  <si>
    <t xml:space="preserve">AS15-82-11065</t>
  </si>
  <si>
    <t xml:space="preserve">ST. GEORGE</t>
  </si>
  <si>
    <t xml:space="preserve">STA 9</t>
  </si>
  <si>
    <t xml:space="preserve">AS15-82-11067</t>
  </si>
  <si>
    <t xml:space="preserve">HILL 305</t>
  </si>
  <si>
    <t xml:space="preserve">AS15-82-11068</t>
  </si>
  <si>
    <t xml:space="preserve">AS15-82-11070</t>
  </si>
  <si>
    <t xml:space="preserve">PAN, NORTH NORTHWEST</t>
  </si>
  <si>
    <t xml:space="preserve">AS15-82-11071</t>
  </si>
  <si>
    <t xml:space="preserve">PAN, NORTH</t>
  </si>
  <si>
    <t xml:space="preserve">AS15-82-11072</t>
  </si>
  <si>
    <t xml:space="preserve">AS15-82-11073</t>
  </si>
  <si>
    <t xml:space="preserve">AS15-82-11074</t>
  </si>
  <si>
    <t xml:space="preserve">AS15-82-11075</t>
  </si>
  <si>
    <t xml:space="preserve">AS15-82-11076</t>
  </si>
  <si>
    <t xml:space="preserve">AS15-82-11077</t>
  </si>
  <si>
    <t xml:space="preserve">AS15-82-11078</t>
  </si>
  <si>
    <t xml:space="preserve">AS15-82-11079</t>
  </si>
  <si>
    <t xml:space="preserve">AS15-82-11081</t>
  </si>
  <si>
    <t xml:space="preserve">HADLEY DELTA</t>
  </si>
  <si>
    <t xml:space="preserve">AS15-82-11082</t>
  </si>
  <si>
    <t xml:space="preserve">AS15-82-11083</t>
  </si>
  <si>
    <t xml:space="preserve">AS15-82-11084</t>
  </si>
  <si>
    <t xml:space="preserve">AS15-82-11085</t>
  </si>
  <si>
    <t xml:space="preserve">AS15-82-11086</t>
  </si>
  <si>
    <t xml:space="preserve">HADLEY DELTAST. GEORGE</t>
  </si>
  <si>
    <t xml:space="preserve">AS15-82-11087</t>
  </si>
  <si>
    <t xml:space="preserve">AS15-82-11088</t>
  </si>
  <si>
    <t xml:space="preserve">AS15-82-11089</t>
  </si>
  <si>
    <t xml:space="preserve">AS15-82-11096</t>
  </si>
  <si>
    <t xml:space="preserve">PARTIAL PAN</t>
  </si>
  <si>
    <t xml:space="preserve">BENCHSCARP</t>
  </si>
  <si>
    <t xml:space="preserve">AS15-82-11102</t>
  </si>
  <si>
    <t xml:space="preserve">BOULDER WITH SLICKENSIDES</t>
  </si>
  <si>
    <t xml:space="preserve">AS15-82-11111</t>
  </si>
  <si>
    <t xml:space="preserve">STA 9A</t>
  </si>
  <si>
    <t xml:space="preserve">AS15-82-11112</t>
  </si>
  <si>
    <t xml:space="preserve">AS15-82-11113</t>
  </si>
  <si>
    <t xml:space="preserve">AS15-82-11114</t>
  </si>
  <si>
    <t xml:space="preserve">PAN, NORTHEAST</t>
  </si>
  <si>
    <t xml:space="preserve">AS15-82-11115</t>
  </si>
  <si>
    <t xml:space="preserve">AS15-82-11116</t>
  </si>
  <si>
    <t xml:space="preserve">AS15-82-11117</t>
  </si>
  <si>
    <t xml:space="preserve">AS15-82-11119</t>
  </si>
  <si>
    <t xml:space="preserve">PAN, EAST</t>
  </si>
  <si>
    <t xml:space="preserve">AS15-82-11122</t>
  </si>
  <si>
    <t xml:space="preserve">AS15-82-11123</t>
  </si>
  <si>
    <t xml:space="preserve">AS15-82-11124</t>
  </si>
  <si>
    <t xml:space="preserve">AS15-82-11125</t>
  </si>
  <si>
    <t xml:space="preserve">RILLE</t>
  </si>
  <si>
    <t xml:space="preserve">AS15-82-11126</t>
  </si>
  <si>
    <t xml:space="preserve">BENNETT HILL</t>
  </si>
  <si>
    <t xml:space="preserve">AS15-82-11127</t>
  </si>
  <si>
    <t xml:space="preserve">AS15-82-11171</t>
  </si>
  <si>
    <t xml:space="preserve">STA 10</t>
  </si>
  <si>
    <t xml:space="preserve">AS15-82-11172</t>
  </si>
  <si>
    <t xml:space="preserve">AS15-82-11175</t>
  </si>
  <si>
    <t xml:space="preserve">APENNINE FRONT</t>
  </si>
  <si>
    <t xml:space="preserve">AS15-82-11177</t>
  </si>
  <si>
    <t xml:space="preserve">AS15-82-11179</t>
  </si>
  <si>
    <t xml:space="preserve">AS15-82-11180</t>
  </si>
  <si>
    <t xml:space="preserve">AS15-82-11181</t>
  </si>
  <si>
    <t xml:space="preserve">PAN, TOWARD HADLEY C</t>
  </si>
  <si>
    <t xml:space="preserve">AS15-82-11182</t>
  </si>
  <si>
    <t xml:space="preserve">BENNETT HILLRIMA HADLEY</t>
  </si>
  <si>
    <t xml:space="preserve">AS15-82-11183</t>
  </si>
  <si>
    <t xml:space="preserve">AS15-82-11184</t>
  </si>
  <si>
    <t xml:space="preserve">BENNETT HILLHILL 305</t>
  </si>
  <si>
    <t xml:space="preserve">AS15-82-11190</t>
  </si>
  <si>
    <t xml:space="preserve">FILLETED ROCK</t>
  </si>
  <si>
    <t xml:space="preserve">AS15-84-11254</t>
  </si>
  <si>
    <t xml:space="preserve">84</t>
  </si>
  <si>
    <t xml:space="preserve">STA. 2</t>
  </si>
  <si>
    <t xml:space="preserve">PANRIMA HADLEY</t>
  </si>
  <si>
    <t xml:space="preserve">AS15-84-11255</t>
  </si>
  <si>
    <t xml:space="preserve">AS15-84-11256</t>
  </si>
  <si>
    <t xml:space="preserve">AS15-84-11258</t>
  </si>
  <si>
    <t xml:space="preserve">AS15-84-11260</t>
  </si>
  <si>
    <t xml:space="preserve">AS15-84-11261</t>
  </si>
  <si>
    <t xml:space="preserve">AS15-84-11262</t>
  </si>
  <si>
    <t xml:space="preserve">AS15-84-11263</t>
  </si>
  <si>
    <t xml:space="preserve">AS15-84-11264</t>
  </si>
  <si>
    <t xml:space="preserve">AS15-84-11265</t>
  </si>
  <si>
    <t xml:space="preserve">AS15-84-11266</t>
  </si>
  <si>
    <t xml:space="preserve">AS15-84-11267</t>
  </si>
  <si>
    <t xml:space="preserve">AS15-84-11268</t>
  </si>
  <si>
    <t xml:space="preserve">AS15-84-11269</t>
  </si>
  <si>
    <t xml:space="preserve">AS15-84-11270</t>
  </si>
  <si>
    <t xml:space="preserve">AS15-84-11271</t>
  </si>
  <si>
    <t xml:space="preserve">AS15-84-11272</t>
  </si>
  <si>
    <t xml:space="preserve">AS15-84-11273</t>
  </si>
  <si>
    <t xml:space="preserve">AS15-84-11274</t>
  </si>
  <si>
    <t xml:space="preserve">AS15-84-11275</t>
  </si>
  <si>
    <t xml:space="preserve">AS15-84-11276</t>
  </si>
  <si>
    <t xml:space="preserve">AS15-84-11277</t>
  </si>
  <si>
    <t xml:space="preserve">AS15-84-11278</t>
  </si>
  <si>
    <t xml:space="preserve">AS15-84-11279</t>
  </si>
  <si>
    <t xml:space="preserve">AS15-84-11280</t>
  </si>
  <si>
    <t xml:space="preserve">AS15-84-11281</t>
  </si>
  <si>
    <t xml:space="preserve">AS15-84-11284</t>
  </si>
  <si>
    <t xml:space="preserve">RIMA HADLEYTROPHY POINT</t>
  </si>
  <si>
    <t xml:space="preserve">AS15-84-11285</t>
  </si>
  <si>
    <t xml:space="preserve">AS15-84-11286</t>
  </si>
  <si>
    <t xml:space="preserve">AS15-84-11287</t>
  </si>
  <si>
    <t xml:space="preserve">RIMA HADLEY</t>
  </si>
  <si>
    <t xml:space="preserve">AS15-84-11290</t>
  </si>
  <si>
    <t xml:space="preserve">STA. 2, SOUTH</t>
  </si>
  <si>
    <t xml:space="preserve">AS15-84-11293</t>
  </si>
  <si>
    <t xml:space="preserve">STA. 6</t>
  </si>
  <si>
    <t xml:space="preserve">MONS HADLEYPAN</t>
  </si>
  <si>
    <t xml:space="preserve">AS15-84-11294</t>
  </si>
  <si>
    <t xml:space="preserve">AS15-84-11295</t>
  </si>
  <si>
    <t xml:space="preserve">AS15-84-11296</t>
  </si>
  <si>
    <t xml:space="preserve">AS15-84-11297</t>
  </si>
  <si>
    <t xml:space="preserve">AS15-84-11298</t>
  </si>
  <si>
    <t xml:space="preserve">AS15-84-11299</t>
  </si>
  <si>
    <t xml:space="preserve">AS15-84-11300</t>
  </si>
  <si>
    <t xml:space="preserve">AS15-84-11301</t>
  </si>
  <si>
    <t xml:space="preserve">AS15-84-11302</t>
  </si>
  <si>
    <t xml:space="preserve">AS15-84-11303</t>
  </si>
  <si>
    <t xml:space="preserve">AS15-84-11304</t>
  </si>
  <si>
    <t xml:space="preserve">AS15-84-11305</t>
  </si>
  <si>
    <t xml:space="preserve">AS15-84-11306</t>
  </si>
  <si>
    <t xml:space="preserve">AS15-84-11307</t>
  </si>
  <si>
    <t xml:space="preserve">AS15-84-11308</t>
  </si>
  <si>
    <t xml:space="preserve">AS15-84-11309</t>
  </si>
  <si>
    <t xml:space="preserve">AS15-84-11310</t>
  </si>
  <si>
    <t xml:space="preserve">AS15-84-11315</t>
  </si>
  <si>
    <t xml:space="preserve">AS15-84-11316</t>
  </si>
  <si>
    <t xml:space="preserve">AS15-84-11317</t>
  </si>
  <si>
    <t xml:space="preserve">AS15-84-11318</t>
  </si>
  <si>
    <t xml:space="preserve">MONS HADLEY, SOUTH RIDGE</t>
  </si>
  <si>
    <t xml:space="preserve">AS15-84-11319</t>
  </si>
  <si>
    <t xml:space="preserve">MONS HADLEY, SUMMIT</t>
  </si>
  <si>
    <t xml:space="preserve">AS15-84-11320</t>
  </si>
  <si>
    <t xml:space="preserve">AS15-84-11321</t>
  </si>
  <si>
    <t xml:space="preserve">AS15-84-11322</t>
  </si>
  <si>
    <t xml:space="preserve">AS15-84-11323</t>
  </si>
  <si>
    <t xml:space="preserve">NORTH COMPLEX</t>
  </si>
  <si>
    <t xml:space="preserve">AS15-84-11326</t>
  </si>
  <si>
    <t xml:space="preserve">AS15-84-11327</t>
  </si>
  <si>
    <t xml:space="preserve">AS15-84-11328</t>
  </si>
  <si>
    <t xml:space="preserve">AS15-84-11329</t>
  </si>
  <si>
    <t xml:space="preserve">AS15-84-11330</t>
  </si>
  <si>
    <t xml:space="preserve">AS15-84-11331</t>
  </si>
  <si>
    <t xml:space="preserve">AS15-84-11332</t>
  </si>
  <si>
    <t xml:space="preserve">AS15-84-11333</t>
  </si>
  <si>
    <t xml:space="preserve">AS15-84-11334</t>
  </si>
  <si>
    <t xml:space="preserve">HILL 305RIMA HADLEY</t>
  </si>
  <si>
    <t xml:space="preserve">AS15-84-11335</t>
  </si>
  <si>
    <t xml:space="preserve">AS15-84-11336</t>
  </si>
  <si>
    <t xml:space="preserve">HADLEY DELTAPAN</t>
  </si>
  <si>
    <t xml:space="preserve">AS15-84-11337</t>
  </si>
  <si>
    <t xml:space="preserve">AS15-84-11338</t>
  </si>
  <si>
    <t xml:space="preserve">AS15-84-11339</t>
  </si>
  <si>
    <t xml:space="preserve">AS15-84-11340</t>
  </si>
  <si>
    <t xml:space="preserve">AS15-84-11341</t>
  </si>
  <si>
    <t xml:space="preserve">AS15-84-11342</t>
  </si>
  <si>
    <t xml:space="preserve">AS15-84-11343</t>
  </si>
  <si>
    <t xml:space="preserve">AS15-84-11344</t>
  </si>
  <si>
    <t xml:space="preserve">AS15-84-11345</t>
  </si>
  <si>
    <t xml:space="preserve">AS15-84-11346</t>
  </si>
  <si>
    <t xml:space="preserve">AS15-84-11348</t>
  </si>
  <si>
    <t xml:space="preserve">AS15-85-11399</t>
  </si>
  <si>
    <t xml:space="preserve">85</t>
  </si>
  <si>
    <t xml:space="preserve">STA 1</t>
  </si>
  <si>
    <t xml:space="preserve">PANRIMA HADLEYTROPHY POINT</t>
  </si>
  <si>
    <t xml:space="preserve">AS15-85-11401</t>
  </si>
  <si>
    <t xml:space="preserve">AS15-85-11424</t>
  </si>
  <si>
    <t xml:space="preserve">STA 2, NORTH</t>
  </si>
  <si>
    <t xml:space="preserve">HILL 305PANRIMA HADLEY</t>
  </si>
  <si>
    <t xml:space="preserve">STA 2</t>
  </si>
  <si>
    <t xml:space="preserve">AS15-85-11448</t>
  </si>
  <si>
    <t xml:space="preserve">STA 2, SOUTH</t>
  </si>
  <si>
    <t xml:space="preserve">AS15-85-11455</t>
  </si>
  <si>
    <t xml:space="preserve">AS15-85-11456</t>
  </si>
  <si>
    <t xml:space="preserve">STA 2, SOUTH; PAN, EAST</t>
  </si>
  <si>
    <t xml:space="preserve">PAN</t>
  </si>
  <si>
    <t xml:space="preserve">AS15-85-11458</t>
  </si>
  <si>
    <t xml:space="preserve">AS15-85-11459</t>
  </si>
  <si>
    <t xml:space="preserve">AS15-85-11460</t>
  </si>
  <si>
    <t xml:space="preserve">AS15-85-11461</t>
  </si>
  <si>
    <t xml:space="preserve">AS15-85-11462</t>
  </si>
  <si>
    <t xml:space="preserve">STA 2, SOUTH; PAN, SOUTHWEST</t>
  </si>
  <si>
    <t xml:space="preserve">AS15-85-11482</t>
  </si>
  <si>
    <t xml:space="preserve">STA 6, EAST; PARTIAL PAN</t>
  </si>
  <si>
    <t xml:space="preserve">HILL 305PAN</t>
  </si>
  <si>
    <t xml:space="preserve">STA 6</t>
  </si>
  <si>
    <t xml:space="preserve">AS15-85-11483</t>
  </si>
  <si>
    <t xml:space="preserve">AS15-85-11484</t>
  </si>
  <si>
    <t xml:space="preserve">STA 6, EAST; PARTIAL PAN, NORTH</t>
  </si>
  <si>
    <t xml:space="preserve">AS15-85-11486</t>
  </si>
  <si>
    <t xml:space="preserve">AS15-85-11495</t>
  </si>
  <si>
    <t xml:space="preserve">AS15-85-11496</t>
  </si>
  <si>
    <t xml:space="preserve">STA 6, EAST; PARTIAL PAN, SOUTHWEST</t>
  </si>
  <si>
    <t xml:space="preserve">AS15-85-11497</t>
  </si>
  <si>
    <t xml:space="preserve">AS15-85-11510</t>
  </si>
  <si>
    <t xml:space="preserve">STA 6, WEST</t>
  </si>
  <si>
    <t xml:space="preserve">AS15-85-11511</t>
  </si>
  <si>
    <t xml:space="preserve">AS15-85-11512</t>
  </si>
  <si>
    <t xml:space="preserve">AS15-85-11517</t>
  </si>
  <si>
    <t xml:space="preserve">AS15-85-11519</t>
  </si>
  <si>
    <t xml:space="preserve">AS15-85-11520</t>
  </si>
  <si>
    <t xml:space="preserve">STA 6, WEST; PAN, SOUTHWEST</t>
  </si>
  <si>
    <t xml:space="preserve">AS15-85-11521</t>
  </si>
  <si>
    <t xml:space="preserve">AS15-85-11522</t>
  </si>
  <si>
    <t xml:space="preserve">AS15-86-11584</t>
  </si>
  <si>
    <t xml:space="preserve">86</t>
  </si>
  <si>
    <t xml:space="preserve">STA 3</t>
  </si>
  <si>
    <t xml:space="preserve">PANST. GEORGE</t>
  </si>
  <si>
    <t xml:space="preserve">AS15-86-11585</t>
  </si>
  <si>
    <t xml:space="preserve">STA 3; PAN, SOUTHWEST</t>
  </si>
  <si>
    <t xml:space="preserve">AS15-88-11879</t>
  </si>
  <si>
    <t xml:space="preserve">88</t>
  </si>
  <si>
    <t xml:space="preserve">AS15-89-12015</t>
  </si>
  <si>
    <t xml:space="preserve">89</t>
  </si>
  <si>
    <t xml:space="preserve">STA 9A; WEST WALL OF RILLE, UPPER PART</t>
  </si>
  <si>
    <t xml:space="preserve">AS15-89-12016</t>
  </si>
  <si>
    <t xml:space="preserve">AS15-89-12017</t>
  </si>
  <si>
    <t xml:space="preserve">AS15-89-12018</t>
  </si>
  <si>
    <t xml:space="preserve">AS15-89-12019</t>
  </si>
  <si>
    <t xml:space="preserve">AS15-89-12020</t>
  </si>
  <si>
    <t xml:space="preserve">AS15-89-12021</t>
  </si>
  <si>
    <t xml:space="preserve">AS15-89-12022</t>
  </si>
  <si>
    <t xml:space="preserve">AS15-89-12023</t>
  </si>
  <si>
    <t xml:space="preserve">AS15-89-12024</t>
  </si>
  <si>
    <t xml:space="preserve">AS15-89-12025</t>
  </si>
  <si>
    <t xml:space="preserve">AS15-89-12026</t>
  </si>
  <si>
    <t xml:space="preserve">AS15-89-12027</t>
  </si>
  <si>
    <t xml:space="preserve">AS15-89-12028</t>
  </si>
  <si>
    <t xml:space="preserve">STA 9A; WEST WALL OF RILLE, LOWER PART</t>
  </si>
  <si>
    <t xml:space="preserve">AS15-89-12029</t>
  </si>
  <si>
    <t xml:space="preserve">AS15-89-12030</t>
  </si>
  <si>
    <t xml:space="preserve">AS15-89-12031</t>
  </si>
  <si>
    <t xml:space="preserve">AS15-89-12032</t>
  </si>
  <si>
    <t xml:space="preserve">AS15-89-12033</t>
  </si>
  <si>
    <t xml:space="preserve">AS15-89-12034</t>
  </si>
  <si>
    <t xml:space="preserve">AS15-89-12035</t>
  </si>
  <si>
    <t xml:space="preserve">AS15-89-12036</t>
  </si>
  <si>
    <t xml:space="preserve">AS15-89-12037</t>
  </si>
  <si>
    <t xml:space="preserve">AS15-89-12038</t>
  </si>
  <si>
    <t xml:space="preserve">AS15-89-12039</t>
  </si>
  <si>
    <t xml:space="preserve">AS15-89-12040</t>
  </si>
  <si>
    <t xml:space="preserve">AS15-89-12041</t>
  </si>
  <si>
    <t xml:space="preserve">AS15-89-12042</t>
  </si>
  <si>
    <t xml:space="preserve">AS15-89-12043</t>
  </si>
  <si>
    <t xml:space="preserve">AS15-89-12044</t>
  </si>
  <si>
    <t xml:space="preserve">AS15-89-12045</t>
  </si>
  <si>
    <t xml:space="preserve">STA 9A; LAYERS IN WEST WALL OF RILLE</t>
  </si>
  <si>
    <t xml:space="preserve">AS15-89-12046</t>
  </si>
  <si>
    <t xml:space="preserve">AS15-89-12047</t>
  </si>
  <si>
    <t xml:space="preserve">AS15-89-12048</t>
  </si>
  <si>
    <t xml:space="preserve">AS15-89-12049</t>
  </si>
  <si>
    <t xml:space="preserve">STA 9A; POSSIBLE OUTCROP IN WEST WALL OF RILLE</t>
  </si>
  <si>
    <t xml:space="preserve">AS15-89-12050</t>
  </si>
  <si>
    <t xml:space="preserve">AS15-89-12051</t>
  </si>
  <si>
    <t xml:space="preserve">AS15-89-12052</t>
  </si>
  <si>
    <t xml:space="preserve">AS15-89-12053</t>
  </si>
  <si>
    <t xml:space="preserve">STA 9A; VERT PAN INCLUDING LAYERED OUTCROP, WEST WALL</t>
  </si>
  <si>
    <t xml:space="preserve">AS15-89-12054</t>
  </si>
  <si>
    <t xml:space="preserve">AS15-89-12055</t>
  </si>
  <si>
    <t xml:space="preserve">AS15-89-12056</t>
  </si>
  <si>
    <t xml:space="preserve">AS15-89-12057</t>
  </si>
  <si>
    <t xml:space="preserve">STA 9A; WEST WALL OF RILLE</t>
  </si>
  <si>
    <t xml:space="preserve">AS15-89-12058</t>
  </si>
  <si>
    <t xml:space="preserve">AS15-89-12059</t>
  </si>
  <si>
    <t xml:space="preserve">AS15-89-12060</t>
  </si>
  <si>
    <t xml:space="preserve">AS15-89-12061</t>
  </si>
  <si>
    <t xml:space="preserve">AS15-89-12062</t>
  </si>
  <si>
    <t xml:space="preserve">AS15-89-12063</t>
  </si>
  <si>
    <t xml:space="preserve">AS15-89-12064</t>
  </si>
  <si>
    <t xml:space="preserve">AS15-89-12065</t>
  </si>
  <si>
    <t xml:space="preserve">AS15-89-12066</t>
  </si>
  <si>
    <t xml:space="preserve">AS15-89-12067</t>
  </si>
  <si>
    <t xml:space="preserve">AS15-89-12068</t>
  </si>
  <si>
    <t xml:space="preserve">AS15-89-12069</t>
  </si>
  <si>
    <t xml:space="preserve">AS15-89-12070</t>
  </si>
  <si>
    <t xml:space="preserve">AS15-89-12071</t>
  </si>
  <si>
    <t xml:space="preserve">AS15-89-12073</t>
  </si>
  <si>
    <t xml:space="preserve">AS15-89-12074</t>
  </si>
  <si>
    <t xml:space="preserve">AS15-89-12075</t>
  </si>
  <si>
    <t xml:space="preserve">AS15-89-12076</t>
  </si>
  <si>
    <t xml:space="preserve">AS15-89-12077</t>
  </si>
  <si>
    <t xml:space="preserve">AS15-89-12078</t>
  </si>
  <si>
    <t xml:space="preserve">AS15-89-12080</t>
  </si>
  <si>
    <t xml:space="preserve">STA 9A; WEST WALL OF RILLE, SOUTH</t>
  </si>
  <si>
    <t xml:space="preserve">AS15-89-12081</t>
  </si>
  <si>
    <t xml:space="preserve">AS15-89-12082</t>
  </si>
  <si>
    <t xml:space="preserve">AS15-89-12083</t>
  </si>
  <si>
    <t xml:space="preserve">AS15-89-12084</t>
  </si>
  <si>
    <t xml:space="preserve">AS15-89-12085</t>
  </si>
  <si>
    <t xml:space="preserve">AS15-89-12086</t>
  </si>
  <si>
    <t xml:space="preserve">AS15-89-12088</t>
  </si>
  <si>
    <t xml:space="preserve">STA 9A; EAST WALL OF RILLE NEAR ELBOW</t>
  </si>
  <si>
    <t xml:space="preserve">AS15-89-12089</t>
  </si>
  <si>
    <t xml:space="preserve">AS15-89-12090</t>
  </si>
  <si>
    <t xml:space="preserve">AS15-89-12091</t>
  </si>
  <si>
    <t xml:space="preserve">AS15-89-12092</t>
  </si>
  <si>
    <t xml:space="preserve">AS15-89-12093</t>
  </si>
  <si>
    <t xml:space="preserve">AS15-89-12094</t>
  </si>
  <si>
    <t xml:space="preserve">AS15-89-12095</t>
  </si>
  <si>
    <t xml:space="preserve">STA 9A, WEST; SOUTH WALLS OF RILLE NEAR ELBOW</t>
  </si>
  <si>
    <t xml:space="preserve">AS15-89-12096</t>
  </si>
  <si>
    <t xml:space="preserve">STA 9A; BRIGHT CRATER ON RIM ST. GEORGE</t>
  </si>
  <si>
    <t xml:space="preserve">AS15-89-12098</t>
  </si>
  <si>
    <t xml:space="preserve">STA 10; WEST WALL OF RILLE, UPPER PART</t>
  </si>
  <si>
    <t xml:space="preserve">AS15-89-12099</t>
  </si>
  <si>
    <t xml:space="preserve">AS15-89-12100</t>
  </si>
  <si>
    <t xml:space="preserve">AS15-89-12101</t>
  </si>
  <si>
    <t xml:space="preserve">AS15-89-12102</t>
  </si>
  <si>
    <t xml:space="preserve">AS15-89-12103</t>
  </si>
  <si>
    <t xml:space="preserve">AS15-89-12104</t>
  </si>
  <si>
    <t xml:space="preserve">AS15-89-12105</t>
  </si>
  <si>
    <t xml:space="preserve">AS15-89-12106</t>
  </si>
  <si>
    <t xml:space="preserve">AS15-89-12107</t>
  </si>
  <si>
    <t xml:space="preserve">AS15-89-12108</t>
  </si>
  <si>
    <t xml:space="preserve">AS15-89-12109</t>
  </si>
  <si>
    <t xml:space="preserve">AS15-89-12110</t>
  </si>
  <si>
    <t xml:space="preserve">AS15-89-12111</t>
  </si>
  <si>
    <t xml:space="preserve">AS15-89-12112</t>
  </si>
  <si>
    <t xml:space="preserve">AS15-89-12113</t>
  </si>
  <si>
    <t xml:space="preserve">AS15-89-12114</t>
  </si>
  <si>
    <t xml:space="preserve">AS15-89-12116</t>
  </si>
  <si>
    <t xml:space="preserve">AS15-89-12117</t>
  </si>
  <si>
    <t xml:space="preserve">STA 10; RILLE WALL TO WEST SOUTHWEST</t>
  </si>
  <si>
    <t xml:space="preserve">AS15-89-12118</t>
  </si>
  <si>
    <t xml:space="preserve">AS15-89-12119</t>
  </si>
  <si>
    <t xml:space="preserve">AS15-89-12120</t>
  </si>
  <si>
    <t xml:space="preserve">AS15-89-12121</t>
  </si>
  <si>
    <t xml:space="preserve">AS15-89-12122</t>
  </si>
  <si>
    <t xml:space="preserve">AS15-89-12123</t>
  </si>
  <si>
    <t xml:space="preserve">AS15-89-12124</t>
  </si>
  <si>
    <t xml:space="preserve">AS15-89-12125</t>
  </si>
  <si>
    <t xml:space="preserve">AS15-89-12126</t>
  </si>
  <si>
    <t xml:space="preserve">AS15-89-12127</t>
  </si>
  <si>
    <t xml:space="preserve">AS15-89-12128</t>
  </si>
  <si>
    <t xml:space="preserve">AS15-89-12129</t>
  </si>
  <si>
    <t xml:space="preserve">AS15-89-12130</t>
  </si>
  <si>
    <t xml:space="preserve">AS15-89-12131</t>
  </si>
  <si>
    <t xml:space="preserve">AS15-89-12132</t>
  </si>
  <si>
    <t xml:space="preserve">AS15-89-12133</t>
  </si>
  <si>
    <t xml:space="preserve">AS15-89-12134</t>
  </si>
  <si>
    <t xml:space="preserve">STA 10; RILLE WALL TO SOUTH SOUTHWEST</t>
  </si>
  <si>
    <t xml:space="preserve">AS15-89-12135</t>
  </si>
  <si>
    <t xml:space="preserve">AS15-89-12136</t>
  </si>
  <si>
    <t xml:space="preserve">AS15-89-12137</t>
  </si>
  <si>
    <t xml:space="preserve">AS15-89-12138</t>
  </si>
  <si>
    <t xml:space="preserve">AS15-89-12139</t>
  </si>
  <si>
    <t xml:space="preserve">AS15-89-12140</t>
  </si>
  <si>
    <t xml:space="preserve">AS15-89-12141</t>
  </si>
  <si>
    <t xml:space="preserve">AS15-89-12142</t>
  </si>
  <si>
    <t xml:space="preserve">AS15-89-12143</t>
  </si>
  <si>
    <t xml:space="preserve">STA 10; NORTH WALL OF RILLE NEAR ELBOW</t>
  </si>
  <si>
    <t xml:space="preserve">AS15-89-12144</t>
  </si>
  <si>
    <t xml:space="preserve">AS15-89-12145</t>
  </si>
  <si>
    <t xml:space="preserve">STA 10; LOWER WALL OF RILLE TO SOUTH SOUTHWEST</t>
  </si>
  <si>
    <t xml:space="preserve">AS15-89-12146</t>
  </si>
  <si>
    <t xml:space="preserve">AS15-89-12147</t>
  </si>
  <si>
    <t xml:space="preserve">AS15-89-12148</t>
  </si>
  <si>
    <t xml:space="preserve">AS15-89-12150</t>
  </si>
  <si>
    <t xml:space="preserve">STA 10; RILLE WALL, SOUTWEST</t>
  </si>
  <si>
    <t xml:space="preserve">AS15-89-12152</t>
  </si>
  <si>
    <t xml:space="preserve">STA 10; WEST WALL OF RILLE; OUTCROP OF WEAVER FORMATION</t>
  </si>
  <si>
    <t xml:space="preserve">AS15-89-12153</t>
  </si>
  <si>
    <t xml:space="preserve">AS15-89-12154</t>
  </si>
  <si>
    <t xml:space="preserve">AS15-89-12155</t>
  </si>
  <si>
    <t xml:space="preserve">STA 10; WEST WALL OF RILLE</t>
  </si>
  <si>
    <t xml:space="preserve">AS15-89-12156</t>
  </si>
  <si>
    <t xml:space="preserve">AS15-89-12157</t>
  </si>
  <si>
    <t xml:space="preserve">AS15-89-12158</t>
  </si>
  <si>
    <t xml:space="preserve">AS15-89-12159</t>
  </si>
  <si>
    <t xml:space="preserve">AS15-89-12161</t>
  </si>
  <si>
    <t xml:space="preserve">STA 10; SOUTH RILLE WALL</t>
  </si>
  <si>
    <t xml:space="preserve">AS15-89-12162</t>
  </si>
  <si>
    <t xml:space="preserve">AS15-89-12163</t>
  </si>
  <si>
    <t xml:space="preserve">STA 10; LOWER WALL OF RILLE BELOW HADLEY DELTA</t>
  </si>
  <si>
    <t xml:space="preserve">AS15-89-12164</t>
  </si>
  <si>
    <t xml:space="preserve">AS15-89-12166</t>
  </si>
  <si>
    <t xml:space="preserve">APENNINE FRONTHADLEY DELTAPAN</t>
  </si>
  <si>
    <t xml:space="preserve">AS15-89-12167</t>
  </si>
  <si>
    <t xml:space="preserve">AS15-89-12168</t>
  </si>
  <si>
    <t xml:space="preserve">AS15-89-12170</t>
  </si>
  <si>
    <t xml:space="preserve">AS15-89-12171</t>
  </si>
  <si>
    <t xml:space="preserve">AS15-89-12172</t>
  </si>
  <si>
    <t xml:space="preserve">STA LUNAR MODULE</t>
  </si>
  <si>
    <t xml:space="preserve">MONS HADLEY, BASE</t>
  </si>
  <si>
    <t xml:space="preserve">STA LM</t>
  </si>
  <si>
    <t xml:space="preserve">AS15-89-12173</t>
  </si>
  <si>
    <t xml:space="preserve">AS15-89-12174</t>
  </si>
  <si>
    <t xml:space="preserve">AS15-89-12175</t>
  </si>
  <si>
    <t xml:space="preserve">AS15-89-12176</t>
  </si>
  <si>
    <t xml:space="preserve">STA LUNAR MODULE; BETWEEN MONS HADLEY AND MONS DELTA</t>
  </si>
  <si>
    <t xml:space="preserve">AS15-89-12177</t>
  </si>
  <si>
    <t xml:space="preserve">STA LUNAR MODULE; MONS HADLEY BASE</t>
  </si>
  <si>
    <t xml:space="preserve">AS15-90-12180</t>
  </si>
  <si>
    <t xml:space="preserve">90</t>
  </si>
  <si>
    <t xml:space="preserve">STA 6A</t>
  </si>
  <si>
    <t xml:space="preserve">AS15-90-12183</t>
  </si>
  <si>
    <t xml:space="preserve">STA 6A; PAN, NORTH</t>
  </si>
  <si>
    <t xml:space="preserve">AS15-90-12184</t>
  </si>
  <si>
    <t xml:space="preserve">AS15-90-12185</t>
  </si>
  <si>
    <t xml:space="preserve">AS15-90-12186</t>
  </si>
  <si>
    <t xml:space="preserve">AS15-90-12187</t>
  </si>
  <si>
    <t xml:space="preserve">AS15-90-12188</t>
  </si>
  <si>
    <t xml:space="preserve">STA 6A; PAN, NORTHEAST</t>
  </si>
  <si>
    <t xml:space="preserve">AS15-90-12189</t>
  </si>
  <si>
    <t xml:space="preserve">AS15-90-12195</t>
  </si>
  <si>
    <t xml:space="preserve">AS15-90-12202</t>
  </si>
  <si>
    <t xml:space="preserve">STA 7</t>
  </si>
  <si>
    <t xml:space="preserve">AS15-90-12203</t>
  </si>
  <si>
    <t xml:space="preserve">AS15-90-12206</t>
  </si>
  <si>
    <t xml:space="preserve">AS15-90-12207</t>
  </si>
  <si>
    <t xml:space="preserve">AS15-90-12208</t>
  </si>
  <si>
    <t xml:space="preserve">AS15-90-12209</t>
  </si>
  <si>
    <t xml:space="preserve">AS15-90-12210</t>
  </si>
  <si>
    <t xml:space="preserve">AS15-90-12211</t>
  </si>
  <si>
    <t xml:space="preserve">AS15-90-12216</t>
  </si>
  <si>
    <t xml:space="preserve">PANSPUR</t>
  </si>
  <si>
    <t xml:space="preserve">AS15-90-12222</t>
  </si>
  <si>
    <t xml:space="preserve">AS15-90-12239</t>
  </si>
  <si>
    <t xml:space="preserve">STA 4; PARTIAL PAN</t>
  </si>
  <si>
    <t xml:space="preserve">AS15-90-12240</t>
  </si>
  <si>
    <t xml:space="preserve">DUNEHILL 305PAN</t>
  </si>
  <si>
    <t xml:space="preserve">AS15-90-12241</t>
  </si>
  <si>
    <t xml:space="preserve">DUNEPAN</t>
  </si>
  <si>
    <t xml:space="preserve">AS15-90-12244</t>
  </si>
  <si>
    <t xml:space="preserve">DUNEMONS HADLEYPAN</t>
  </si>
  <si>
    <t xml:space="preserve">AS15-90-12245</t>
  </si>
  <si>
    <t xml:space="preserve">AS15-90-12247</t>
  </si>
  <si>
    <t xml:space="preserve">AS15-90-12248</t>
  </si>
  <si>
    <t xml:space="preserve">AS16-105-17054</t>
  </si>
  <si>
    <t xml:space="preserve">105</t>
  </si>
  <si>
    <t xml:space="preserve">STONE MOUNTAIN</t>
  </si>
  <si>
    <t xml:space="preserve">AS16-105-17055</t>
  </si>
  <si>
    <t xml:space="preserve">AS16-105-17056</t>
  </si>
  <si>
    <t xml:space="preserve">AS16-105-17057</t>
  </si>
  <si>
    <t xml:space="preserve">AS16-105-17058</t>
  </si>
  <si>
    <t xml:space="preserve">AS16-105-17059</t>
  </si>
  <si>
    <t xml:space="preserve">AS16-105-17060</t>
  </si>
  <si>
    <t xml:space="preserve">AS16-105-17061</t>
  </si>
  <si>
    <t xml:space="preserve">AS16-105-17062</t>
  </si>
  <si>
    <t xml:space="preserve">AS16-105-17063</t>
  </si>
  <si>
    <t xml:space="preserve">AS16-105-17064</t>
  </si>
  <si>
    <t xml:space="preserve">AS16-105-17065</t>
  </si>
  <si>
    <t xml:space="preserve">AS16-105-17066</t>
  </si>
  <si>
    <t xml:space="preserve">AS16-105-17067</t>
  </si>
  <si>
    <t xml:space="preserve">AS16-105-17068</t>
  </si>
  <si>
    <t xml:space="preserve">AS16-105-17069</t>
  </si>
  <si>
    <t xml:space="preserve">AS16-105-17071</t>
  </si>
  <si>
    <t xml:space="preserve">AS16-105-17118</t>
  </si>
  <si>
    <t xml:space="preserve">STA 11</t>
  </si>
  <si>
    <t xml:space="preserve">NORTH RAY</t>
  </si>
  <si>
    <t xml:space="preserve">AS16-105-17119</t>
  </si>
  <si>
    <t xml:space="preserve">AS16-105-17120</t>
  </si>
  <si>
    <t xml:space="preserve">AS16-105-17121</t>
  </si>
  <si>
    <t xml:space="preserve">AS16-105-17122</t>
  </si>
  <si>
    <t xml:space="preserve">AS16-105-17123</t>
  </si>
  <si>
    <t xml:space="preserve">AS16-105-17124</t>
  </si>
  <si>
    <t xml:space="preserve">AS16-105-17125</t>
  </si>
  <si>
    <t xml:space="preserve">AS16-105-17126</t>
  </si>
  <si>
    <t xml:space="preserve">AS16-105-17127</t>
  </si>
  <si>
    <t xml:space="preserve">AS16-105-17128</t>
  </si>
  <si>
    <t xml:space="preserve">AS16-105-17129</t>
  </si>
  <si>
    <t xml:space="preserve">AS16-105-17130</t>
  </si>
  <si>
    <t xml:space="preserve">AS16-105-17131</t>
  </si>
  <si>
    <t xml:space="preserve">AS16-105-17132</t>
  </si>
  <si>
    <t xml:space="preserve">AS16-105-17133</t>
  </si>
  <si>
    <t xml:space="preserve">AS16-105-17134</t>
  </si>
  <si>
    <t xml:space="preserve">AS16-105-17135</t>
  </si>
  <si>
    <t xml:space="preserve">AS16-105-17136</t>
  </si>
  <si>
    <t xml:space="preserve">AS16-105-17137</t>
  </si>
  <si>
    <t xml:space="preserve">AS16-105-17138</t>
  </si>
  <si>
    <t xml:space="preserve">AS16-105-17139</t>
  </si>
  <si>
    <t xml:space="preserve">AS16-105-17140</t>
  </si>
  <si>
    <t xml:space="preserve">AS16-105-17141</t>
  </si>
  <si>
    <t xml:space="preserve">AS16-105-17143</t>
  </si>
  <si>
    <t xml:space="preserve">AS16-105-17144</t>
  </si>
  <si>
    <t xml:space="preserve">AS16-105-17145</t>
  </si>
  <si>
    <t xml:space="preserve">AS16-105-17146</t>
  </si>
  <si>
    <t xml:space="preserve">AS16-105-17147</t>
  </si>
  <si>
    <t xml:space="preserve">AS16-105-17148</t>
  </si>
  <si>
    <t xml:space="preserve">AS16-105-17149</t>
  </si>
  <si>
    <t xml:space="preserve">AS16-105-17150</t>
  </si>
  <si>
    <t xml:space="preserve">AS16-105-17151</t>
  </si>
  <si>
    <t xml:space="preserve">AS16-105-17152</t>
  </si>
  <si>
    <t xml:space="preserve">AS16-105-17153</t>
  </si>
  <si>
    <t xml:space="preserve">AS16-105-17154</t>
  </si>
  <si>
    <t xml:space="preserve">AS16-105-17155</t>
  </si>
  <si>
    <t xml:space="preserve">AS16-105-17156</t>
  </si>
  <si>
    <t xml:space="preserve">AS16-105-17157</t>
  </si>
  <si>
    <t xml:space="preserve">AS16-105-17158</t>
  </si>
  <si>
    <t xml:space="preserve">AS16-105-17159</t>
  </si>
  <si>
    <t xml:space="preserve">AS16-105-17160</t>
  </si>
  <si>
    <t xml:space="preserve">AS16-105-17161</t>
  </si>
  <si>
    <t xml:space="preserve">AS16-105-17162</t>
  </si>
  <si>
    <t xml:space="preserve">AS16-105-17163</t>
  </si>
  <si>
    <t xml:space="preserve">AS16-105-17164</t>
  </si>
  <si>
    <t xml:space="preserve">AS16-105-17165</t>
  </si>
  <si>
    <t xml:space="preserve">AS16-105-17166</t>
  </si>
  <si>
    <t xml:space="preserve">AS16-105-17167</t>
  </si>
  <si>
    <t xml:space="preserve">AS16-105-17168</t>
  </si>
  <si>
    <t xml:space="preserve">AS16-105-17169</t>
  </si>
  <si>
    <t xml:space="preserve">AS16-105-17170</t>
  </si>
  <si>
    <t xml:space="preserve">AS16-105-17171</t>
  </si>
  <si>
    <t xml:space="preserve">AS16-105-17172</t>
  </si>
  <si>
    <t xml:space="preserve">AS16-105-17173</t>
  </si>
  <si>
    <t xml:space="preserve">AS16-105-17174</t>
  </si>
  <si>
    <t xml:space="preserve">AS16-105-17175</t>
  </si>
  <si>
    <t xml:space="preserve">AS16-105-17176</t>
  </si>
  <si>
    <t xml:space="preserve">AS16-105-17177</t>
  </si>
  <si>
    <t xml:space="preserve">AS16-105-17178</t>
  </si>
  <si>
    <t xml:space="preserve">AS16-105-17179</t>
  </si>
  <si>
    <t xml:space="preserve">AS16-105-17180</t>
  </si>
  <si>
    <t xml:space="preserve">AS16-105-17181</t>
  </si>
  <si>
    <t xml:space="preserve">AS16-105-17183</t>
  </si>
  <si>
    <t xml:space="preserve">SMOKY MOUNTAIN</t>
  </si>
  <si>
    <t xml:space="preserve">AS16-105-17184</t>
  </si>
  <si>
    <t xml:space="preserve">AS16-105-17185</t>
  </si>
  <si>
    <t xml:space="preserve">AS16-105-17186</t>
  </si>
  <si>
    <t xml:space="preserve">AS16-105-17187</t>
  </si>
  <si>
    <t xml:space="preserve">AS16-105-17188</t>
  </si>
  <si>
    <t xml:space="preserve">AS16-105-17189</t>
  </si>
  <si>
    <t xml:space="preserve">AS16-105-17190</t>
  </si>
  <si>
    <t xml:space="preserve">AS16-105-17191</t>
  </si>
  <si>
    <t xml:space="preserve">AS16-105-17192</t>
  </si>
  <si>
    <t xml:space="preserve">AS16-105-17193</t>
  </si>
  <si>
    <t xml:space="preserve">AS16-105-17194</t>
  </si>
  <si>
    <t xml:space="preserve">AS16-105-17195</t>
  </si>
  <si>
    <t xml:space="preserve">AS16-105-17196</t>
  </si>
  <si>
    <t xml:space="preserve">AS16-105-17197</t>
  </si>
  <si>
    <t xml:space="preserve">AS16-105-17198</t>
  </si>
  <si>
    <t xml:space="preserve">AS16-105-17199</t>
  </si>
  <si>
    <t xml:space="preserve">AS16-105-17200</t>
  </si>
  <si>
    <t xml:space="preserve">AS16-105-17201</t>
  </si>
  <si>
    <t xml:space="preserve">AS16-105-17202</t>
  </si>
  <si>
    <t xml:space="preserve">AS16-105-17203</t>
  </si>
  <si>
    <t xml:space="preserve">AS16-105-17204</t>
  </si>
  <si>
    <t xml:space="preserve">AS16-105-17205</t>
  </si>
  <si>
    <t xml:space="preserve">AS16-105-17206</t>
  </si>
  <si>
    <t xml:space="preserve">AS16-105-17207</t>
  </si>
  <si>
    <t xml:space="preserve">AS16-105-17208</t>
  </si>
  <si>
    <t xml:space="preserve">AS16-105-17209</t>
  </si>
  <si>
    <t xml:space="preserve">AS16-105-17210</t>
  </si>
  <si>
    <t xml:space="preserve">AS16-105-17211</t>
  </si>
  <si>
    <t xml:space="preserve">AS16-105-17212</t>
  </si>
  <si>
    <t xml:space="preserve">AS16-105-17213</t>
  </si>
  <si>
    <t xml:space="preserve">AS16-105-17214</t>
  </si>
  <si>
    <t xml:space="preserve">AS16-105-17215</t>
  </si>
  <si>
    <t xml:space="preserve">AS16-105-17228</t>
  </si>
  <si>
    <t xml:space="preserve">AS16-105-17232</t>
  </si>
  <si>
    <t xml:space="preserve">AS16-106-17240</t>
  </si>
  <si>
    <t xml:space="preserve">106</t>
  </si>
  <si>
    <t xml:space="preserve">STA 11; POLARIMETRY PAN; POLAR HORIZON</t>
  </si>
  <si>
    <t xml:space="preserve">AS16-106-17241</t>
  </si>
  <si>
    <t xml:space="preserve">AS16-106-17242</t>
  </si>
  <si>
    <t xml:space="preserve">AS16-106-17243</t>
  </si>
  <si>
    <t xml:space="preserve">AS16-106-17244</t>
  </si>
  <si>
    <t xml:space="preserve">AS16-106-17245</t>
  </si>
  <si>
    <t xml:space="preserve">AS16-106-17246</t>
  </si>
  <si>
    <t xml:space="preserve">AS16-106-17247</t>
  </si>
  <si>
    <t xml:space="preserve">AS16-106-17248</t>
  </si>
  <si>
    <t xml:space="preserve">AS16-106-17250</t>
  </si>
  <si>
    <t xml:space="preserve">STA 11; POLARIMETRY PAN; POLAR 45</t>
  </si>
  <si>
    <t xml:space="preserve">AS16-106-17251</t>
  </si>
  <si>
    <t xml:space="preserve">AS16-106-17252</t>
  </si>
  <si>
    <t xml:space="preserve">AS16-106-17253</t>
  </si>
  <si>
    <t xml:space="preserve">AS16-106-17254</t>
  </si>
  <si>
    <t xml:space="preserve">AS16-106-17255</t>
  </si>
  <si>
    <t xml:space="preserve">AS16-106-17256</t>
  </si>
  <si>
    <t xml:space="preserve">AS16-106-17257</t>
  </si>
  <si>
    <t xml:space="preserve">AS16-106-17258</t>
  </si>
  <si>
    <t xml:space="preserve">AS16-106-17259</t>
  </si>
  <si>
    <t xml:space="preserve">AS16-106-17260</t>
  </si>
  <si>
    <t xml:space="preserve">AS16-106-17261</t>
  </si>
  <si>
    <t xml:space="preserve">AS16-106-17262</t>
  </si>
  <si>
    <t xml:space="preserve">AS16-106-17263</t>
  </si>
  <si>
    <t xml:space="preserve">STA 11; POLARIMETRY PAN; POLAR VERT</t>
  </si>
  <si>
    <t xml:space="preserve">AS16-106-17264</t>
  </si>
  <si>
    <t xml:space="preserve">AS16-106-17265</t>
  </si>
  <si>
    <t xml:space="preserve">AS16-106-17266</t>
  </si>
  <si>
    <t xml:space="preserve">AS16-106-17267</t>
  </si>
  <si>
    <t xml:space="preserve">AS16-106-17268</t>
  </si>
  <si>
    <t xml:space="preserve">AS16-106-17269</t>
  </si>
  <si>
    <t xml:space="preserve">AS16-106-17270</t>
  </si>
  <si>
    <t xml:space="preserve">AS16-106-17271</t>
  </si>
  <si>
    <t xml:space="preserve">AS16-106-17272</t>
  </si>
  <si>
    <t xml:space="preserve">AS16-106-17273</t>
  </si>
  <si>
    <t xml:space="preserve">AS16-106-17274</t>
  </si>
  <si>
    <t xml:space="preserve">AS16-106-17275</t>
  </si>
  <si>
    <t xml:space="preserve">AS16-106-17276</t>
  </si>
  <si>
    <t xml:space="preserve">AS16-106-17277</t>
  </si>
  <si>
    <t xml:space="preserve">STA 11; POLARIMETRY PAN 2; POLAR VERT</t>
  </si>
  <si>
    <t xml:space="preserve">AS16-106-17278</t>
  </si>
  <si>
    <t xml:space="preserve">AS16-106-17279</t>
  </si>
  <si>
    <t xml:space="preserve">AS16-106-17280</t>
  </si>
  <si>
    <t xml:space="preserve">AS16-106-17281</t>
  </si>
  <si>
    <t xml:space="preserve">AS16-106-17282</t>
  </si>
  <si>
    <t xml:space="preserve">AS16-106-17283</t>
  </si>
  <si>
    <t xml:space="preserve">AS16-106-17284</t>
  </si>
  <si>
    <t xml:space="preserve">AS16-106-17285</t>
  </si>
  <si>
    <t xml:space="preserve">AS16-106-17286</t>
  </si>
  <si>
    <t xml:space="preserve">AS16-106-17287</t>
  </si>
  <si>
    <t xml:space="preserve">AS16-106-17288</t>
  </si>
  <si>
    <t xml:space="preserve">AS16-106-17289</t>
  </si>
  <si>
    <t xml:space="preserve">AS16-106-17290</t>
  </si>
  <si>
    <t xml:space="preserve">STA 11; POLARIMETRY PAN 2; POLAR 45</t>
  </si>
  <si>
    <t xml:space="preserve">AS16-106-17291</t>
  </si>
  <si>
    <t xml:space="preserve">AS16-106-17292</t>
  </si>
  <si>
    <t xml:space="preserve">AS16-106-17293</t>
  </si>
  <si>
    <t xml:space="preserve">AS16-106-17294</t>
  </si>
  <si>
    <t xml:space="preserve">AS16-106-17295</t>
  </si>
  <si>
    <t xml:space="preserve">AS16-106-17296</t>
  </si>
  <si>
    <t xml:space="preserve">AS16-106-17297</t>
  </si>
  <si>
    <t xml:space="preserve">AS16-106-17298</t>
  </si>
  <si>
    <t xml:space="preserve">AS16-106-17299</t>
  </si>
  <si>
    <t xml:space="preserve">AS16-106-17300</t>
  </si>
  <si>
    <t xml:space="preserve">AS16-106-17301</t>
  </si>
  <si>
    <t xml:space="preserve">AS16-106-17302</t>
  </si>
  <si>
    <t xml:space="preserve">AS16-106-17303</t>
  </si>
  <si>
    <t xml:space="preserve">AS16-106-17304</t>
  </si>
  <si>
    <t xml:space="preserve">STA 11; POLARIMETRY PAN 2; POLAR HORIZON</t>
  </si>
  <si>
    <t xml:space="preserve">AS16-106-17305</t>
  </si>
  <si>
    <t xml:space="preserve">AS16-106-17306</t>
  </si>
  <si>
    <t xml:space="preserve">AS16-106-17307</t>
  </si>
  <si>
    <t xml:space="preserve">AS16-106-17308</t>
  </si>
  <si>
    <t xml:space="preserve">AS16-106-17309</t>
  </si>
  <si>
    <t xml:space="preserve">AS16-106-17310</t>
  </si>
  <si>
    <t xml:space="preserve">AS16-106-17311</t>
  </si>
  <si>
    <t xml:space="preserve">AS16-106-17312</t>
  </si>
  <si>
    <t xml:space="preserve">AS16-106-17313</t>
  </si>
  <si>
    <t xml:space="preserve">AS16-106-17314</t>
  </si>
  <si>
    <t xml:space="preserve">AS16-106-17315</t>
  </si>
  <si>
    <t xml:space="preserve">AS16-106-17316</t>
  </si>
  <si>
    <t xml:space="preserve">AS16-106-17317</t>
  </si>
  <si>
    <t xml:space="preserve">AS16-106-17323</t>
  </si>
  <si>
    <t xml:space="preserve">STA 11; WHITE BRECCIA BOULDER</t>
  </si>
  <si>
    <t xml:space="preserve">AS16-106-17324</t>
  </si>
  <si>
    <t xml:space="preserve">AS16-106-17325</t>
  </si>
  <si>
    <t xml:space="preserve">AS16-106-17326</t>
  </si>
  <si>
    <t xml:space="preserve">AS16-106-17343</t>
  </si>
  <si>
    <t xml:space="preserve">STA 11; HOUSE ROCK; PARTIAL PAN</t>
  </si>
  <si>
    <t xml:space="preserve">AS16-106-17349</t>
  </si>
  <si>
    <t xml:space="preserve">STA 11; PARTIAL PAN; HOUSE ROCK</t>
  </si>
  <si>
    <t xml:space="preserve">AS16-106-17350</t>
  </si>
  <si>
    <t xml:space="preserve">AS16-106-17351</t>
  </si>
  <si>
    <t xml:space="preserve">AS16-106-17352</t>
  </si>
  <si>
    <t xml:space="preserve">AS16-106-17353</t>
  </si>
  <si>
    <t xml:space="preserve">AS16-106-17388</t>
  </si>
  <si>
    <t xml:space="preserve">STA 13</t>
  </si>
  <si>
    <t xml:space="preserve">AS16-106-17391</t>
  </si>
  <si>
    <t xml:space="preserve">AS16-106-17394</t>
  </si>
  <si>
    <t xml:space="preserve">AS16-106-17395</t>
  </si>
  <si>
    <t xml:space="preserve">AS16-106-17396</t>
  </si>
  <si>
    <t xml:space="preserve">AS16-106-17397</t>
  </si>
  <si>
    <t xml:space="preserve">AS16-106-17398</t>
  </si>
  <si>
    <t xml:space="preserve">AS16-106-17399</t>
  </si>
  <si>
    <t xml:space="preserve">AS16-106-17401</t>
  </si>
  <si>
    <t xml:space="preserve">AS16-106-17402</t>
  </si>
  <si>
    <t xml:space="preserve">AS16-106-17403</t>
  </si>
  <si>
    <t xml:space="preserve">AS16-106-17404</t>
  </si>
  <si>
    <t xml:space="preserve">AS16-106-17405</t>
  </si>
  <si>
    <t xml:space="preserve">AS16-106-17406</t>
  </si>
  <si>
    <t xml:space="preserve">AS16-106-17407</t>
  </si>
  <si>
    <t xml:space="preserve">AS16-107-17469</t>
  </si>
  <si>
    <t xml:space="preserve">107</t>
  </si>
  <si>
    <t xml:space="preserve">STA 4</t>
  </si>
  <si>
    <t xml:space="preserve">AS16-107-17470</t>
  </si>
  <si>
    <t xml:space="preserve">AS16-107-17473</t>
  </si>
  <si>
    <t xml:space="preserve">AS16-107-17475</t>
  </si>
  <si>
    <t xml:space="preserve">AS16-107-17476</t>
  </si>
  <si>
    <t xml:space="preserve">AS16-107-17479</t>
  </si>
  <si>
    <t xml:space="preserve">AS16-107-17480</t>
  </si>
  <si>
    <t xml:space="preserve">AS16-107-17481</t>
  </si>
  <si>
    <t xml:space="preserve">AS16-107-17482</t>
  </si>
  <si>
    <t xml:space="preserve">AS16-107-17484</t>
  </si>
  <si>
    <t xml:space="preserve">AS16-107-17485</t>
  </si>
  <si>
    <t xml:space="preserve">AS16-107-17486</t>
  </si>
  <si>
    <t xml:space="preserve">AS16-107-17487</t>
  </si>
  <si>
    <t xml:space="preserve">AS16-107-17488</t>
  </si>
  <si>
    <t xml:space="preserve">AS16-107-17489</t>
  </si>
  <si>
    <t xml:space="preserve">AS16-108-17607</t>
  </si>
  <si>
    <t xml:space="preserve">108</t>
  </si>
  <si>
    <t xml:space="preserve">AS16-108-17608</t>
  </si>
  <si>
    <t xml:space="preserve">AS16-108-17609</t>
  </si>
  <si>
    <t xml:space="preserve">AS16-108-17610</t>
  </si>
  <si>
    <t xml:space="preserve">AS16-108-17611</t>
  </si>
  <si>
    <t xml:space="preserve">AS16-108-17613</t>
  </si>
  <si>
    <t xml:space="preserve">AS16-108-17614</t>
  </si>
  <si>
    <t xml:space="preserve">AS16-108-17615</t>
  </si>
  <si>
    <t xml:space="preserve">AS16-108-17617</t>
  </si>
  <si>
    <t xml:space="preserve">AS16-108-17618</t>
  </si>
  <si>
    <t xml:space="preserve">AS16-108-17619</t>
  </si>
  <si>
    <t xml:space="preserve">AS16-108-17623</t>
  </si>
  <si>
    <t xml:space="preserve">AS16-108-17624</t>
  </si>
  <si>
    <t xml:space="preserve">AS16-108-17625</t>
  </si>
  <si>
    <t xml:space="preserve">AS16-108-17626</t>
  </si>
  <si>
    <t xml:space="preserve">AS16-108-17664</t>
  </si>
  <si>
    <t xml:space="preserve">AS16-108-17665</t>
  </si>
  <si>
    <t xml:space="preserve">AS16-108-17666</t>
  </si>
  <si>
    <t xml:space="preserve">AS16-108-17667</t>
  </si>
  <si>
    <t xml:space="preserve">AS16-108-17668</t>
  </si>
  <si>
    <t xml:space="preserve">AS16-108-17673</t>
  </si>
  <si>
    <t xml:space="preserve">AS16-108-17674</t>
  </si>
  <si>
    <t xml:space="preserve">AS16-108-17675</t>
  </si>
  <si>
    <t xml:space="preserve">AS16-108-17676</t>
  </si>
  <si>
    <t xml:space="preserve">AS16-108-17677</t>
  </si>
  <si>
    <t xml:space="preserve">AS16-108-17678</t>
  </si>
  <si>
    <t xml:space="preserve">AS16-108-17679</t>
  </si>
  <si>
    <t xml:space="preserve">AS16-108-17680</t>
  </si>
  <si>
    <t xml:space="preserve">AS16-108-17681</t>
  </si>
  <si>
    <t xml:space="preserve">AS16-108-17716</t>
  </si>
  <si>
    <t xml:space="preserve">AS16-108-17718</t>
  </si>
  <si>
    <t xml:space="preserve">AS16-108-17719</t>
  </si>
  <si>
    <t xml:space="preserve">AS16-108-17721</t>
  </si>
  <si>
    <t xml:space="preserve">AS16-108-17722</t>
  </si>
  <si>
    <t xml:space="preserve">AS16-108-17723</t>
  </si>
  <si>
    <t xml:space="preserve">AS16-108-17724</t>
  </si>
  <si>
    <t xml:space="preserve">AS16-108-17725</t>
  </si>
  <si>
    <t xml:space="preserve">AS16-108-17726</t>
  </si>
  <si>
    <t xml:space="preserve">AS16-108-17734</t>
  </si>
  <si>
    <t xml:space="preserve">AS16-108-17735</t>
  </si>
  <si>
    <t xml:space="preserve">AS16-108-17738</t>
  </si>
  <si>
    <t xml:space="preserve">AS16-108-17739</t>
  </si>
  <si>
    <t xml:space="preserve">AS16-109-17776</t>
  </si>
  <si>
    <t xml:space="preserve">109</t>
  </si>
  <si>
    <t xml:space="preserve">AS16-109-17777</t>
  </si>
  <si>
    <t xml:space="preserve">AS16-109-17779</t>
  </si>
  <si>
    <t xml:space="preserve">AS16-109-17780</t>
  </si>
  <si>
    <t xml:space="preserve">AS16-109-17782</t>
  </si>
  <si>
    <t xml:space="preserve">AS16-109-17783</t>
  </si>
  <si>
    <t xml:space="preserve">AS16-109-17785</t>
  </si>
  <si>
    <t xml:space="preserve">AS16-109-17786</t>
  </si>
  <si>
    <t xml:space="preserve">AS16-109-17792</t>
  </si>
  <si>
    <t xml:space="preserve">AS16-109-17812</t>
  </si>
  <si>
    <t xml:space="preserve">AS16-109-17815</t>
  </si>
  <si>
    <t xml:space="preserve">AS16-109-17816</t>
  </si>
  <si>
    <t xml:space="preserve">AS16-109-17817</t>
  </si>
  <si>
    <t xml:space="preserve">AS16-109-17818</t>
  </si>
  <si>
    <t xml:space="preserve">AS16-109-17819</t>
  </si>
  <si>
    <t xml:space="preserve">AS16-109-17821</t>
  </si>
  <si>
    <t xml:space="preserve">AS16-109-17822</t>
  </si>
  <si>
    <t xml:space="preserve">AS16-109-17823</t>
  </si>
  <si>
    <t xml:space="preserve">AS16-109-17824</t>
  </si>
  <si>
    <t xml:space="preserve">AS16-109-17825</t>
  </si>
  <si>
    <t xml:space="preserve">AS16-109-17826</t>
  </si>
  <si>
    <t xml:space="preserve">AS16-109-17827</t>
  </si>
  <si>
    <t xml:space="preserve">AS16-109-17829</t>
  </si>
  <si>
    <t xml:space="preserve">STA 2; BUSTER; PARTIAL PAN</t>
  </si>
  <si>
    <t xml:space="preserve">AS16-109-17830</t>
  </si>
  <si>
    <t xml:space="preserve">AS16-109-17831</t>
  </si>
  <si>
    <t xml:space="preserve">AS16-109-17832</t>
  </si>
  <si>
    <t xml:space="preserve">AS16-109-17833</t>
  </si>
  <si>
    <t xml:space="preserve">AS16-109-17835</t>
  </si>
  <si>
    <t xml:space="preserve">AS16-109-17836</t>
  </si>
  <si>
    <t xml:space="preserve">AS16-110-17953</t>
  </si>
  <si>
    <t xml:space="preserve">110</t>
  </si>
  <si>
    <t xml:space="preserve">AS16-110-17954</t>
  </si>
  <si>
    <t xml:space="preserve">AS16-110-17955</t>
  </si>
  <si>
    <t xml:space="preserve">AS16-110-17956</t>
  </si>
  <si>
    <t xml:space="preserve">AS16-110-17957</t>
  </si>
  <si>
    <t xml:space="preserve">AS16-110-17963</t>
  </si>
  <si>
    <t xml:space="preserve">AS16-110-17965</t>
  </si>
  <si>
    <t xml:space="preserve">AS16-110-17969</t>
  </si>
  <si>
    <t xml:space="preserve">AS16-110-17972</t>
  </si>
  <si>
    <t xml:space="preserve">AS16-110-17973</t>
  </si>
  <si>
    <t xml:space="preserve">AS16-110-17992</t>
  </si>
  <si>
    <t xml:space="preserve">STA 5</t>
  </si>
  <si>
    <t xml:space="preserve">AS16-110-17993</t>
  </si>
  <si>
    <t xml:space="preserve">AS16-110-17994</t>
  </si>
  <si>
    <t xml:space="preserve">AS16-110-17995</t>
  </si>
  <si>
    <t xml:space="preserve">AS16-110-17996</t>
  </si>
  <si>
    <t xml:space="preserve">AS16-110-17997</t>
  </si>
  <si>
    <t xml:space="preserve">AS16-110-17998</t>
  </si>
  <si>
    <t xml:space="preserve">AS16-110-18000</t>
  </si>
  <si>
    <t xml:space="preserve">AS16-110-18002</t>
  </si>
  <si>
    <t xml:space="preserve">AS16-110-18003</t>
  </si>
  <si>
    <t xml:space="preserve">AS16-110-18004</t>
  </si>
  <si>
    <t xml:space="preserve">AS16-110-18005</t>
  </si>
  <si>
    <t xml:space="preserve">AS16-110-18010</t>
  </si>
  <si>
    <t xml:space="preserve">AS16-110-18011</t>
  </si>
  <si>
    <t xml:space="preserve">AS16-110-18012</t>
  </si>
  <si>
    <t xml:space="preserve">AS16-110-18013</t>
  </si>
  <si>
    <t xml:space="preserve">AS16-110-18014</t>
  </si>
  <si>
    <t xml:space="preserve">AS16-110-18015</t>
  </si>
  <si>
    <t xml:space="preserve">AS16-110-18016</t>
  </si>
  <si>
    <t xml:space="preserve">AS16-110-18017</t>
  </si>
  <si>
    <t xml:space="preserve">AS16-110-18018</t>
  </si>
  <si>
    <t xml:space="preserve">AS16-110-18033</t>
  </si>
  <si>
    <t xml:space="preserve">AS16-112-18194</t>
  </si>
  <si>
    <t xml:space="preserve">112</t>
  </si>
  <si>
    <t xml:space="preserve">AS16-112-18195</t>
  </si>
  <si>
    <t xml:space="preserve">AS16-112-18196</t>
  </si>
  <si>
    <t xml:space="preserve">AS16-112-18197</t>
  </si>
  <si>
    <t xml:space="preserve">AS16-112-18198</t>
  </si>
  <si>
    <t xml:space="preserve">AS16-112-18199</t>
  </si>
  <si>
    <t xml:space="preserve">AS16-112-18200</t>
  </si>
  <si>
    <t xml:space="preserve">AS16-112-18201</t>
  </si>
  <si>
    <t xml:space="preserve">AS16-112-18202</t>
  </si>
  <si>
    <t xml:space="preserve">AS16-112-18203</t>
  </si>
  <si>
    <t xml:space="preserve">AS16-112-18204</t>
  </si>
  <si>
    <t xml:space="preserve">AS16-112-18205</t>
  </si>
  <si>
    <t xml:space="preserve">AS16-112-18206</t>
  </si>
  <si>
    <t xml:space="preserve">AS16-112-18207</t>
  </si>
  <si>
    <t xml:space="preserve">AS16-112-18208</t>
  </si>
  <si>
    <t xml:space="preserve">AS16-112-18209</t>
  </si>
  <si>
    <t xml:space="preserve">AS16-112-18210</t>
  </si>
  <si>
    <t xml:space="preserve">AS16-112-18211</t>
  </si>
  <si>
    <t xml:space="preserve">AS16-112-18213</t>
  </si>
  <si>
    <t xml:space="preserve">AS16-112-18214</t>
  </si>
  <si>
    <t xml:space="preserve">AS16-112-18215</t>
  </si>
  <si>
    <t xml:space="preserve">AS16-112-18216</t>
  </si>
  <si>
    <t xml:space="preserve">AS16-112-18218</t>
  </si>
  <si>
    <t xml:space="preserve">AS16-112-18219</t>
  </si>
  <si>
    <t xml:space="preserve">AS16-112-18220</t>
  </si>
  <si>
    <t xml:space="preserve">AS16-112-18221</t>
  </si>
  <si>
    <t xml:space="preserve">AS16-112-18222</t>
  </si>
  <si>
    <t xml:space="preserve">AS16-112-18223</t>
  </si>
  <si>
    <t xml:space="preserve">AS16-112-18224</t>
  </si>
  <si>
    <t xml:space="preserve">AS16-112-18225</t>
  </si>
  <si>
    <t xml:space="preserve">AS16-112-18226</t>
  </si>
  <si>
    <t xml:space="preserve">AS16-112-18227</t>
  </si>
  <si>
    <t xml:space="preserve">AS16-112-18228</t>
  </si>
  <si>
    <t xml:space="preserve">AS16-112-18229</t>
  </si>
  <si>
    <t xml:space="preserve">AS16-112-18230</t>
  </si>
  <si>
    <t xml:space="preserve">AS16-112-18231</t>
  </si>
  <si>
    <t xml:space="preserve">AS16-112-18232</t>
  </si>
  <si>
    <t xml:space="preserve">AS16-112-18233</t>
  </si>
  <si>
    <t xml:space="preserve">SOUTH RAY</t>
  </si>
  <si>
    <t xml:space="preserve">AS16-112-18234</t>
  </si>
  <si>
    <t xml:space="preserve">AS16-112-18235</t>
  </si>
  <si>
    <t xml:space="preserve">AS16-112-18236</t>
  </si>
  <si>
    <t xml:space="preserve">AS16-112-18237</t>
  </si>
  <si>
    <t xml:space="preserve">AS16-112-18238</t>
  </si>
  <si>
    <t xml:space="preserve">AS16-112-18239</t>
  </si>
  <si>
    <t xml:space="preserve">AS16-112-18244</t>
  </si>
  <si>
    <t xml:space="preserve">AS16-112-18245</t>
  </si>
  <si>
    <t xml:space="preserve">AS16-112-18246</t>
  </si>
  <si>
    <t xml:space="preserve">AS16-112-18247</t>
  </si>
  <si>
    <t xml:space="preserve">AS16-112-18248</t>
  </si>
  <si>
    <t xml:space="preserve">AS16-112-18249</t>
  </si>
  <si>
    <t xml:space="preserve">AS16-112-18250</t>
  </si>
  <si>
    <t xml:space="preserve">AS16-112-18251</t>
  </si>
  <si>
    <t xml:space="preserve">AS16-112-18252</t>
  </si>
  <si>
    <t xml:space="preserve">AS16-112-18253</t>
  </si>
  <si>
    <t xml:space="preserve">BABY RAY</t>
  </si>
  <si>
    <t xml:space="preserve">AS16-112-18254</t>
  </si>
  <si>
    <t xml:space="preserve">AS16-112-18255</t>
  </si>
  <si>
    <t xml:space="preserve">AS16-112-18256</t>
  </si>
  <si>
    <t xml:space="preserve">AS16-112-18257</t>
  </si>
  <si>
    <t xml:space="preserve">AS16-112-18258</t>
  </si>
  <si>
    <t xml:space="preserve">AS16-112-18259</t>
  </si>
  <si>
    <t xml:space="preserve">AS16-112-18261</t>
  </si>
  <si>
    <t xml:space="preserve">STA 4; PROBABLY STUBBY</t>
  </si>
  <si>
    <t xml:space="preserve">AS16-112-18262</t>
  </si>
  <si>
    <t xml:space="preserve">AS16-112-18263</t>
  </si>
  <si>
    <t xml:space="preserve">AS16-112-18264</t>
  </si>
  <si>
    <t xml:space="preserve">AS16-112-18265</t>
  </si>
  <si>
    <t xml:space="preserve">AS16-112-18266</t>
  </si>
  <si>
    <t xml:space="preserve">AS16-112-18267</t>
  </si>
  <si>
    <t xml:space="preserve">AS16-112-18268</t>
  </si>
  <si>
    <t xml:space="preserve">AS16-112-18274</t>
  </si>
  <si>
    <t xml:space="preserve">AS16-112-18275</t>
  </si>
  <si>
    <t xml:space="preserve">AS16-112-18276</t>
  </si>
  <si>
    <t xml:space="preserve">AS16-114-18417</t>
  </si>
  <si>
    <t xml:space="preserve">114</t>
  </si>
  <si>
    <t xml:space="preserve">AS16-114-18418</t>
  </si>
  <si>
    <t xml:space="preserve">AS16-114-18420</t>
  </si>
  <si>
    <t xml:space="preserve">AS16-114-18421</t>
  </si>
  <si>
    <t xml:space="preserve">AS16-114-18428</t>
  </si>
  <si>
    <t xml:space="preserve">AS16-114-18429</t>
  </si>
  <si>
    <t xml:space="preserve">AS16-114-18430</t>
  </si>
  <si>
    <t xml:space="preserve">AS16-114-18431</t>
  </si>
  <si>
    <t xml:space="preserve">AS16-114-18444</t>
  </si>
  <si>
    <t xml:space="preserve">AS16-114-18451</t>
  </si>
  <si>
    <t xml:space="preserve">AS16-114-18452</t>
  </si>
  <si>
    <t xml:space="preserve">AS16-114-18459</t>
  </si>
  <si>
    <t xml:space="preserve">AS16-114-18460</t>
  </si>
  <si>
    <t xml:space="preserve">AS16-114-18461</t>
  </si>
  <si>
    <t xml:space="preserve">AS16-114-18462</t>
  </si>
  <si>
    <t xml:space="preserve">AS16-114-18463</t>
  </si>
  <si>
    <t xml:space="preserve">AS16-114-18464</t>
  </si>
  <si>
    <t xml:space="preserve">AS16-114-18465</t>
  </si>
  <si>
    <t xml:space="preserve">AS16-114-18466</t>
  </si>
  <si>
    <t xml:space="preserve">AS16-116-18593</t>
  </si>
  <si>
    <t xml:space="preserve">116</t>
  </si>
  <si>
    <t xml:space="preserve">STA 11; VERT PAN</t>
  </si>
  <si>
    <t xml:space="preserve">AS16-116-18596</t>
  </si>
  <si>
    <t xml:space="preserve">AS16-116-18597</t>
  </si>
  <si>
    <t xml:space="preserve">AS16-116-18598</t>
  </si>
  <si>
    <t xml:space="preserve">AS16-116-18599</t>
  </si>
  <si>
    <t xml:space="preserve">AS16-116-18600</t>
  </si>
  <si>
    <t xml:space="preserve">AS16-116-18601</t>
  </si>
  <si>
    <t xml:space="preserve">AS16-116-18602</t>
  </si>
  <si>
    <t xml:space="preserve">AS16-116-18603</t>
  </si>
  <si>
    <t xml:space="preserve">AS16-116-18604</t>
  </si>
  <si>
    <t xml:space="preserve">AS16-116-18605</t>
  </si>
  <si>
    <t xml:space="preserve">AS16-116-18608</t>
  </si>
  <si>
    <t xml:space="preserve">AS16-116-18609</t>
  </si>
  <si>
    <t xml:space="preserve">AS16-116-18610</t>
  </si>
  <si>
    <t xml:space="preserve">AS16-116-18611</t>
  </si>
  <si>
    <t xml:space="preserve">AS16-116-18612</t>
  </si>
  <si>
    <t xml:space="preserve">AS16-116-18613</t>
  </si>
  <si>
    <t xml:space="preserve">AS16-116-18614</t>
  </si>
  <si>
    <t xml:space="preserve">AS16-116-18620</t>
  </si>
  <si>
    <t xml:space="preserve">STA 11; FOOTBALL-SIZE ROCK 7</t>
  </si>
  <si>
    <t xml:space="preserve">AS16-116-18703</t>
  </si>
  <si>
    <t xml:space="preserve">STA 10'; FOOTBALL-SIZE ROCK 11</t>
  </si>
  <si>
    <t xml:space="preserve">AS16-117-18804</t>
  </si>
  <si>
    <t xml:space="preserve">117</t>
  </si>
  <si>
    <t xml:space="preserve">STA 10'</t>
  </si>
  <si>
    <t xml:space="preserve">AS16-117-18805</t>
  </si>
  <si>
    <t xml:space="preserve">AS16-117-18806</t>
  </si>
  <si>
    <t xml:space="preserve">AS16-117-18807</t>
  </si>
  <si>
    <t xml:space="preserve">AS16-117-18808</t>
  </si>
  <si>
    <t xml:space="preserve">AS16-117-18809</t>
  </si>
  <si>
    <t xml:space="preserve">AS16-117-18810</t>
  </si>
  <si>
    <t xml:space="preserve">AS16-117-18811</t>
  </si>
  <si>
    <t xml:space="preserve">AS16-117-18812</t>
  </si>
  <si>
    <t xml:space="preserve">AS16-117-18813</t>
  </si>
  <si>
    <t xml:space="preserve">AS16-117-18821</t>
  </si>
  <si>
    <t xml:space="preserve">AS16-117-18822</t>
  </si>
  <si>
    <t xml:space="preserve">AS16-117-18823</t>
  </si>
  <si>
    <t xml:space="preserve">AS17-133-20230</t>
  </si>
  <si>
    <t xml:space="preserve">133</t>
  </si>
  <si>
    <t xml:space="preserve">EVA 2</t>
  </si>
  <si>
    <t xml:space="preserve">AS17-133-20231</t>
  </si>
  <si>
    <t xml:space="preserve">AS17-133-20233</t>
  </si>
  <si>
    <t xml:space="preserve">AS17-133-20234</t>
  </si>
  <si>
    <t xml:space="preserve">AS17-133-20235</t>
  </si>
  <si>
    <t xml:space="preserve">AS17-133-20236</t>
  </si>
  <si>
    <t xml:space="preserve">AS17-133-20237</t>
  </si>
  <si>
    <t xml:space="preserve">AS17-133-20238</t>
  </si>
  <si>
    <t xml:space="preserve">AS17-133-20239</t>
  </si>
  <si>
    <t xml:space="preserve">AS17-133-20240</t>
  </si>
  <si>
    <t xml:space="preserve">AS17-133-20241</t>
  </si>
  <si>
    <t xml:space="preserve">AS17-133-20242</t>
  </si>
  <si>
    <t xml:space="preserve">AS17-133-20244</t>
  </si>
  <si>
    <t xml:space="preserve">AS17-133-20255</t>
  </si>
  <si>
    <t xml:space="preserve">AS17-133-20256</t>
  </si>
  <si>
    <t xml:space="preserve">AS17-133-20340</t>
  </si>
  <si>
    <t xml:space="preserve">AS17-133-20344</t>
  </si>
  <si>
    <t xml:space="preserve">AS17-133-20345</t>
  </si>
  <si>
    <t xml:space="preserve">AS17-133-20346</t>
  </si>
  <si>
    <t xml:space="preserve">AS17-133-20347</t>
  </si>
  <si>
    <t xml:space="preserve">AS17-133-20348</t>
  </si>
  <si>
    <t xml:space="preserve">AS17-133-20349</t>
  </si>
  <si>
    <t xml:space="preserve">AS17-133-20350</t>
  </si>
  <si>
    <t xml:space="preserve">AS17-133-20351</t>
  </si>
  <si>
    <t xml:space="preserve">AS17-133-20352</t>
  </si>
  <si>
    <t xml:space="preserve">AS17-133-20353</t>
  </si>
  <si>
    <t xml:space="preserve">AS17-133-20354</t>
  </si>
  <si>
    <t xml:space="preserve">AS17-133-20355</t>
  </si>
  <si>
    <t xml:space="preserve">AS17-133-20356</t>
  </si>
  <si>
    <t xml:space="preserve">AS17-133-20359</t>
  </si>
  <si>
    <t xml:space="preserve">AS17-133-20361</t>
  </si>
  <si>
    <t xml:space="preserve">AS17-134-20408</t>
  </si>
  <si>
    <t xml:space="preserve">134</t>
  </si>
  <si>
    <t xml:space="preserve">EVA 1</t>
  </si>
  <si>
    <t xml:space="preserve">AS17-134-20430</t>
  </si>
  <si>
    <t xml:space="preserve">AS17-134-20431</t>
  </si>
  <si>
    <t xml:space="preserve">AS17-136-20745</t>
  </si>
  <si>
    <t xml:space="preserve">136</t>
  </si>
  <si>
    <t xml:space="preserve">AS17-136-20746</t>
  </si>
  <si>
    <t xml:space="preserve">AS17-136-20749</t>
  </si>
  <si>
    <t xml:space="preserve">AS17-136-20751</t>
  </si>
  <si>
    <t xml:space="preserve">AS17-136-20752</t>
  </si>
  <si>
    <t xml:space="preserve">AS17-136-20753</t>
  </si>
  <si>
    <t xml:space="preserve">AS17-136-20754</t>
  </si>
  <si>
    <t xml:space="preserve">AS17-136-20755</t>
  </si>
  <si>
    <t xml:space="preserve">AS17-136-20756</t>
  </si>
  <si>
    <t xml:space="preserve">AS17-136-20763</t>
  </si>
  <si>
    <t xml:space="preserve">AS17-136-20764</t>
  </si>
  <si>
    <t xml:space="preserve">AS17-136-20766</t>
  </si>
  <si>
    <t xml:space="preserve">AS17-136-20767</t>
  </si>
  <si>
    <t xml:space="preserve">AS17-136-20768</t>
  </si>
  <si>
    <t xml:space="preserve">AS17-136-20769</t>
  </si>
  <si>
    <t xml:space="preserve">AS17-136-20770</t>
  </si>
  <si>
    <t xml:space="preserve">AS17-136-20771</t>
  </si>
  <si>
    <t xml:space="preserve">AS17-136-20772</t>
  </si>
  <si>
    <t xml:space="preserve">AS17-136-20773</t>
  </si>
  <si>
    <t xml:space="preserve">AS17-136-20774</t>
  </si>
  <si>
    <t xml:space="preserve">AS17-136-20775</t>
  </si>
  <si>
    <t xml:space="preserve">AS17-137-20929</t>
  </si>
  <si>
    <t xml:space="preserve">137</t>
  </si>
  <si>
    <t xml:space="preserve">AS17-137-20930</t>
  </si>
  <si>
    <t xml:space="preserve">AS17-137-20931</t>
  </si>
  <si>
    <t xml:space="preserve">AS17-137-20932</t>
  </si>
  <si>
    <t xml:space="preserve">AS17-137-20933</t>
  </si>
  <si>
    <t xml:space="preserve">AS17-137-20934</t>
  </si>
  <si>
    <t xml:space="preserve">AS17-137-20935</t>
  </si>
  <si>
    <t xml:space="preserve">AS17-137-20936</t>
  </si>
  <si>
    <t xml:space="preserve">AS17-137-20937</t>
  </si>
  <si>
    <t xml:space="preserve">AS17-137-20938</t>
  </si>
  <si>
    <t xml:space="preserve">AS17-137-20939</t>
  </si>
  <si>
    <t xml:space="preserve">AS17-137-20940</t>
  </si>
  <si>
    <t xml:space="preserve">AS17-137-20941</t>
  </si>
  <si>
    <t xml:space="preserve">AS17-137-20942</t>
  </si>
  <si>
    <t xml:space="preserve">AS17-137-20944</t>
  </si>
  <si>
    <t xml:space="preserve">AS17-137-20945</t>
  </si>
  <si>
    <t xml:space="preserve">AS17-137-20946</t>
  </si>
  <si>
    <t xml:space="preserve">AS17-137-20947</t>
  </si>
  <si>
    <t xml:space="preserve">AS17-137-20948</t>
  </si>
  <si>
    <t xml:space="preserve">AS17-137-20949</t>
  </si>
  <si>
    <t xml:space="preserve">AS17-137-20950</t>
  </si>
  <si>
    <t xml:space="preserve">AS17-137-20951</t>
  </si>
  <si>
    <t xml:space="preserve">AS17-137-20952</t>
  </si>
  <si>
    <t xml:space="preserve">AS17-137-20953</t>
  </si>
  <si>
    <t xml:space="preserve">AS17-137-20957</t>
  </si>
  <si>
    <t xml:space="preserve">STA 2; EARTH</t>
  </si>
  <si>
    <t xml:space="preserve">AS17-137-20958</t>
  </si>
  <si>
    <t xml:space="preserve">AS17-137-20959</t>
  </si>
  <si>
    <t xml:space="preserve">AS17-137-20992</t>
  </si>
  <si>
    <t xml:space="preserve">AS17-137-20993</t>
  </si>
  <si>
    <t xml:space="preserve">AS17-137-20994</t>
  </si>
  <si>
    <t xml:space="preserve">AS17-137-20996</t>
  </si>
  <si>
    <t xml:space="preserve">AS17-137-20997</t>
  </si>
  <si>
    <t xml:space="preserve">AS17-137-20998</t>
  </si>
  <si>
    <t xml:space="preserve">AS17-137-20999</t>
  </si>
  <si>
    <t xml:space="preserve">AS17-137-21000</t>
  </si>
  <si>
    <t xml:space="preserve">AS17-137-21001</t>
  </si>
  <si>
    <t xml:space="preserve">AS17-137-21002</t>
  </si>
  <si>
    <t xml:space="preserve">AS17-137-21003</t>
  </si>
  <si>
    <t xml:space="preserve">AS17-137-21005</t>
  </si>
  <si>
    <t xml:space="preserve">AS17-137-21006</t>
  </si>
  <si>
    <t xml:space="preserve">AS17-137-21008</t>
  </si>
  <si>
    <t xml:space="preserve">AS17-137-21015</t>
  </si>
  <si>
    <t xml:space="preserve">AS17-137-21016</t>
  </si>
  <si>
    <t xml:space="preserve">AS17-137-21017</t>
  </si>
  <si>
    <t xml:space="preserve">AS17-137-21018</t>
  </si>
  <si>
    <t xml:space="preserve">AS17-137-21019</t>
  </si>
  <si>
    <t xml:space="preserve">AS17-137-21020</t>
  </si>
  <si>
    <t xml:space="preserve">AS17-137-21021</t>
  </si>
  <si>
    <t xml:space="preserve">AS17-137-21022</t>
  </si>
  <si>
    <t xml:space="preserve">AS17-137-21023</t>
  </si>
  <si>
    <t xml:space="preserve">AS17-137-21024</t>
  </si>
  <si>
    <t xml:space="preserve">AS17-137-21026</t>
  </si>
  <si>
    <t xml:space="preserve">AS17-137-21027</t>
  </si>
  <si>
    <t xml:space="preserve">AS17-138-21050</t>
  </si>
  <si>
    <t xml:space="preserve">138</t>
  </si>
  <si>
    <t xml:space="preserve">STA 2; SMALL PIT CRATER</t>
  </si>
  <si>
    <t xml:space="preserve">AS17-138-21051</t>
  </si>
  <si>
    <t xml:space="preserve">AS17-138-21052</t>
  </si>
  <si>
    <t xml:space="preserve">AS17-138-21054</t>
  </si>
  <si>
    <t xml:space="preserve">AS17-138-21056</t>
  </si>
  <si>
    <t xml:space="preserve">AS17-138-21057</t>
  </si>
  <si>
    <t xml:space="preserve">AS17-138-21058</t>
  </si>
  <si>
    <t xml:space="preserve">AS17-138-21059</t>
  </si>
  <si>
    <t xml:space="preserve">AS17-138-21060</t>
  </si>
  <si>
    <t xml:space="preserve">AS17-138-21061</t>
  </si>
  <si>
    <t xml:space="preserve">AS17-138-21062</t>
  </si>
  <si>
    <t xml:space="preserve">AS17-138-21063</t>
  </si>
  <si>
    <t xml:space="preserve">AS17-138-21064</t>
  </si>
  <si>
    <t xml:space="preserve">AS17-138-21065</t>
  </si>
  <si>
    <t xml:space="preserve">AS17-138-21066</t>
  </si>
  <si>
    <t xml:space="preserve">AS17-138-21067</t>
  </si>
  <si>
    <t xml:space="preserve">AS17-138-21151</t>
  </si>
  <si>
    <t xml:space="preserve">AS17-138-21152</t>
  </si>
  <si>
    <t xml:space="preserve">AS17-138-21154</t>
  </si>
  <si>
    <t xml:space="preserve">AS17-138-21155</t>
  </si>
  <si>
    <t xml:space="preserve">AS17-138-21156</t>
  </si>
  <si>
    <t xml:space="preserve">AS17-138-21158</t>
  </si>
  <si>
    <t xml:space="preserve">AS17-138-21159</t>
  </si>
  <si>
    <t xml:space="preserve">AS17-138-21170</t>
  </si>
  <si>
    <t xml:space="preserve">AS17-138-21171</t>
  </si>
  <si>
    <t xml:space="preserve">AS17-138-21172</t>
  </si>
  <si>
    <t xml:space="preserve">AS17-138-21173</t>
  </si>
  <si>
    <t xml:space="preserve">AS17-138-21174</t>
  </si>
  <si>
    <t xml:space="preserve">AS17-138-21175</t>
  </si>
  <si>
    <t xml:space="preserve">AS17-138-21176</t>
  </si>
  <si>
    <t xml:space="preserve">AS17-138-21177</t>
  </si>
  <si>
    <t xml:space="preserve">AS17-138-21184</t>
  </si>
  <si>
    <t xml:space="preserve">AS17-139-21186</t>
  </si>
  <si>
    <t xml:space="preserve">139</t>
  </si>
  <si>
    <t xml:space="preserve">NORTH MASSIF</t>
  </si>
  <si>
    <t xml:space="preserve">EVA 3</t>
  </si>
  <si>
    <t xml:space="preserve">AS17-139-21188</t>
  </si>
  <si>
    <t xml:space="preserve">AS17-139-21189</t>
  </si>
  <si>
    <t xml:space="preserve">AS17-139-21190</t>
  </si>
  <si>
    <t xml:space="preserve">AS17-139-21191</t>
  </si>
  <si>
    <t xml:space="preserve">AS17-139-21192</t>
  </si>
  <si>
    <t xml:space="preserve">AS17-139-21193</t>
  </si>
  <si>
    <t xml:space="preserve">AS17-139-21197</t>
  </si>
  <si>
    <t xml:space="preserve">STA 6; TOWARD STA 2</t>
  </si>
  <si>
    <t xml:space="preserve">AS17-139-21198</t>
  </si>
  <si>
    <t xml:space="preserve">AS17-139-21199</t>
  </si>
  <si>
    <t xml:space="preserve">AS17-139-21200</t>
  </si>
  <si>
    <t xml:space="preserve">AS17-139-21201</t>
  </si>
  <si>
    <t xml:space="preserve">AS17-139-21202</t>
  </si>
  <si>
    <t xml:space="preserve">AS17-139-21206</t>
  </si>
  <si>
    <t xml:space="preserve">STA 6; TOWARD STA 3</t>
  </si>
  <si>
    <t xml:space="preserve">AS17-139-21207</t>
  </si>
  <si>
    <t xml:space="preserve">AS17-139-21208</t>
  </si>
  <si>
    <t xml:space="preserve">SOUTH MASSIF</t>
  </si>
  <si>
    <t xml:space="preserve">AS17-139-21209</t>
  </si>
  <si>
    <t xml:space="preserve">AS17-139-21210</t>
  </si>
  <si>
    <t xml:space="preserve">AS17-139-21211</t>
  </si>
  <si>
    <t xml:space="preserve">AS17-139-21212</t>
  </si>
  <si>
    <t xml:space="preserve">AS17-139-21213</t>
  </si>
  <si>
    <t xml:space="preserve">AS17-139-21214</t>
  </si>
  <si>
    <t xml:space="preserve">AS17-139-21215</t>
  </si>
  <si>
    <t xml:space="preserve">AS17-139-21216</t>
  </si>
  <si>
    <t xml:space="preserve">AS17-139-21217</t>
  </si>
  <si>
    <t xml:space="preserve">AS17-139-21218</t>
  </si>
  <si>
    <t xml:space="preserve">AS17-139-21219</t>
  </si>
  <si>
    <t xml:space="preserve">AS17-139-21220</t>
  </si>
  <si>
    <t xml:space="preserve">AS17-139-21221</t>
  </si>
  <si>
    <t xml:space="preserve">AS17-139-21222</t>
  </si>
  <si>
    <t xml:space="preserve">AS17-139-21223</t>
  </si>
  <si>
    <t xml:space="preserve">AS17-139-21224</t>
  </si>
  <si>
    <t xml:space="preserve">AS17-139-21225</t>
  </si>
  <si>
    <t xml:space="preserve">AS17-139-21226</t>
  </si>
  <si>
    <t xml:space="preserve">AS17-139-21227</t>
  </si>
  <si>
    <t xml:space="preserve">AS17-139-21228</t>
  </si>
  <si>
    <t xml:space="preserve">AS17-139-21229</t>
  </si>
  <si>
    <t xml:space="preserve">AS17-139-21231</t>
  </si>
  <si>
    <t xml:space="preserve">NORTH MASSIF, BASE OF</t>
  </si>
  <si>
    <t xml:space="preserve">AS17-139-21232</t>
  </si>
  <si>
    <t xml:space="preserve">AS17-139-21233</t>
  </si>
  <si>
    <t xml:space="preserve">AS17-139-21234</t>
  </si>
  <si>
    <t xml:space="preserve">AS17-139-21235</t>
  </si>
  <si>
    <t xml:space="preserve">AS17-139-21236</t>
  </si>
  <si>
    <t xml:space="preserve">AS17-139-21237</t>
  </si>
  <si>
    <t xml:space="preserve">AS17-139-21238</t>
  </si>
  <si>
    <t xml:space="preserve">AS17-139-21239</t>
  </si>
  <si>
    <t xml:space="preserve">NORTH MASSIF, EAST OF</t>
  </si>
  <si>
    <t xml:space="preserve">AS17-139-21240</t>
  </si>
  <si>
    <t xml:space="preserve">AS17-139-21241</t>
  </si>
  <si>
    <t xml:space="preserve">AS17-139-21242</t>
  </si>
  <si>
    <t xml:space="preserve">AS17-139-21243</t>
  </si>
  <si>
    <t xml:space="preserve">AS17-139-21244</t>
  </si>
  <si>
    <t xml:space="preserve">AS17-139-21245</t>
  </si>
  <si>
    <t xml:space="preserve">AS17-139-21246</t>
  </si>
  <si>
    <t xml:space="preserve">AS17-139-21247</t>
  </si>
  <si>
    <t xml:space="preserve">AS17-139-21248</t>
  </si>
  <si>
    <t xml:space="preserve">AS17-140-21440</t>
  </si>
  <si>
    <t xml:space="preserve">140</t>
  </si>
  <si>
    <t xml:space="preserve">STA 6; BOULDER</t>
  </si>
  <si>
    <t xml:space="preserve">AS17-140-21484</t>
  </si>
  <si>
    <t xml:space="preserve">STA 6; PAN</t>
  </si>
  <si>
    <t xml:space="preserve">AS17-140-21485</t>
  </si>
  <si>
    <t xml:space="preserve">AS17-140-21486</t>
  </si>
  <si>
    <t xml:space="preserve">AS17-140-21488</t>
  </si>
  <si>
    <t xml:space="preserve">AS17-140-21489</t>
  </si>
  <si>
    <t xml:space="preserve">AS17-140-21490</t>
  </si>
  <si>
    <t xml:space="preserve">AS17-140-21499</t>
  </si>
  <si>
    <t xml:space="preserve">AS17-140-21500</t>
  </si>
  <si>
    <t xml:space="preserve">AS17-140-21501</t>
  </si>
  <si>
    <t xml:space="preserve">AS17-140-21502</t>
  </si>
  <si>
    <t xml:space="preserve">AS17-140-21503</t>
  </si>
  <si>
    <t xml:space="preserve">AS17-140-21504</t>
  </si>
  <si>
    <t xml:space="preserve">AS17-140-21505</t>
  </si>
  <si>
    <t xml:space="preserve">AS17-140-21506</t>
  </si>
  <si>
    <t xml:space="preserve">AS17-140-21507</t>
  </si>
  <si>
    <t xml:space="preserve">AS17-140-21508</t>
  </si>
  <si>
    <t xml:space="preserve">AS17-140-21509</t>
  </si>
  <si>
    <t xml:space="preserve">AS17-141-21577</t>
  </si>
  <si>
    <t xml:space="preserve">141</t>
  </si>
  <si>
    <t xml:space="preserve">AS17-141-21578</t>
  </si>
  <si>
    <t xml:space="preserve">AS17-141-21579</t>
  </si>
  <si>
    <t xml:space="preserve">AS17-141-21580</t>
  </si>
  <si>
    <t xml:space="preserve">AS17-141-21581</t>
  </si>
  <si>
    <t xml:space="preserve">AS17-141-21587</t>
  </si>
  <si>
    <t xml:space="preserve">AS17-141-21589</t>
  </si>
  <si>
    <t xml:space="preserve">AS17-141-21594</t>
  </si>
  <si>
    <t xml:space="preserve">AS17-141-21595</t>
  </si>
  <si>
    <t xml:space="preserve">AS17-141-21596</t>
  </si>
  <si>
    <t xml:space="preserve">AS17-141-21602</t>
  </si>
  <si>
    <t xml:space="preserve">AS17-141-21603</t>
  </si>
  <si>
    <t xml:space="preserve">AS17-141-21647</t>
  </si>
  <si>
    <t xml:space="preserve">AS17-141-21648</t>
  </si>
  <si>
    <t xml:space="preserve">AS17-141-21649</t>
  </si>
  <si>
    <t xml:space="preserve">AS17-141-21650</t>
  </si>
  <si>
    <t xml:space="preserve">AS17-141-21651</t>
  </si>
  <si>
    <t xml:space="preserve">AS17-141-21652</t>
  </si>
  <si>
    <t xml:space="preserve">AS17-141-21653</t>
  </si>
  <si>
    <t xml:space="preserve">AS17-141-21654</t>
  </si>
  <si>
    <t xml:space="preserve">AS17-141-21656</t>
  </si>
  <si>
    <t xml:space="preserve">AS17-141-21657</t>
  </si>
  <si>
    <t xml:space="preserve">AS17-141-21658</t>
  </si>
  <si>
    <t xml:space="preserve">AS17-141-21659</t>
  </si>
  <si>
    <t xml:space="preserve">AS17-141-21660</t>
  </si>
  <si>
    <t xml:space="preserve">AS17-141-21661</t>
  </si>
  <si>
    <t xml:space="preserve">AS17-141-21662</t>
  </si>
  <si>
    <t xml:space="preserve">AS17-141-21663</t>
  </si>
  <si>
    <t xml:space="preserve">AS17-141-21664</t>
  </si>
  <si>
    <t xml:space="preserve">AS17-142-21733</t>
  </si>
  <si>
    <t xml:space="preserve">142</t>
  </si>
  <si>
    <t xml:space="preserve">AS17-142-21734</t>
  </si>
  <si>
    <t xml:space="preserve">AS17-142-21735</t>
  </si>
  <si>
    <t xml:space="preserve">AS17-142-21736</t>
  </si>
  <si>
    <t xml:space="preserve">AS17-142-21737</t>
  </si>
  <si>
    <t xml:space="preserve">AS17-142-21738</t>
  </si>
  <si>
    <t xml:space="preserve">AS17-142-21739</t>
  </si>
  <si>
    <t xml:space="preserve">AS17-142-21740</t>
  </si>
  <si>
    <t xml:space="preserve">AS17-142-21741</t>
  </si>
  <si>
    <t xml:space="preserve">AS17-142-21742</t>
  </si>
  <si>
    <t xml:space="preserve">AS17-142-21743</t>
  </si>
  <si>
    <t xml:space="preserve">AS17-142-21745</t>
  </si>
  <si>
    <t xml:space="preserve">AS17-142-21799</t>
  </si>
  <si>
    <t xml:space="preserve">AS17-142-21800</t>
  </si>
  <si>
    <t xml:space="preserve">AS17-142-21801</t>
  </si>
  <si>
    <t xml:space="preserve">AS17-142-21807</t>
  </si>
  <si>
    <t xml:space="preserve">AS17-142-21809</t>
  </si>
  <si>
    <t xml:space="preserve">AS17-142-21814</t>
  </si>
  <si>
    <t xml:space="preserve">AS17-142-21815</t>
  </si>
  <si>
    <t xml:space="preserve">AS17-142-21816</t>
  </si>
  <si>
    <t xml:space="preserve">AS17-142-21818</t>
  </si>
  <si>
    <t xml:space="preserve">AS17-142-21819</t>
  </si>
  <si>
    <t xml:space="preserve">AS17-142-21820</t>
  </si>
  <si>
    <t xml:space="preserve">AS17-142-21821</t>
  </si>
  <si>
    <t xml:space="preserve">AS17-142-21822</t>
  </si>
  <si>
    <t xml:space="preserve">AS17-142-21823</t>
  </si>
  <si>
    <t xml:space="preserve">AS17-143-21839</t>
  </si>
  <si>
    <t xml:space="preserve">143</t>
  </si>
  <si>
    <t xml:space="preserve">AS17-143-21840</t>
  </si>
  <si>
    <t xml:space="preserve">AS17-143-21841</t>
  </si>
  <si>
    <t xml:space="preserve">AS17-143-21842</t>
  </si>
  <si>
    <t xml:space="preserve">AS17-143-21843</t>
  </si>
  <si>
    <t xml:space="preserve">AS17-143-21844</t>
  </si>
  <si>
    <t xml:space="preserve">AS17-143-21845</t>
  </si>
  <si>
    <t xml:space="preserve">AS17-143-21846</t>
  </si>
  <si>
    <t xml:space="preserve">AS17-143-21847</t>
  </si>
  <si>
    <t xml:space="preserve">AS17-143-21848</t>
  </si>
  <si>
    <t xml:space="preserve">AS17-143-21849</t>
  </si>
  <si>
    <t xml:space="preserve">AS17-143-21850</t>
  </si>
  <si>
    <t xml:space="preserve">AS17-143-21851</t>
  </si>
  <si>
    <t xml:space="preserve">AS17-143-21852</t>
  </si>
  <si>
    <t xml:space="preserve">AS17-143-21853</t>
  </si>
  <si>
    <t xml:space="preserve">AS17-143-21854</t>
  </si>
  <si>
    <t xml:space="preserve">AS17-144-22005</t>
  </si>
  <si>
    <t xml:space="preserve">144</t>
  </si>
  <si>
    <t xml:space="preserve">STA 2A</t>
  </si>
  <si>
    <t xml:space="preserve">AS17-144-22006</t>
  </si>
  <si>
    <t xml:space="preserve">AS17-144-22007</t>
  </si>
  <si>
    <t xml:space="preserve">AS17-144-22008</t>
  </si>
  <si>
    <t xml:space="preserve">AS17-144-22009</t>
  </si>
  <si>
    <t xml:space="preserve">AS17-144-22010</t>
  </si>
  <si>
    <t xml:space="preserve">AS17-144-22011</t>
  </si>
  <si>
    <t xml:space="preserve">AS17-144-22012</t>
  </si>
  <si>
    <t xml:space="preserve">AS17-144-22013</t>
  </si>
  <si>
    <t xml:space="preserve">AS17-144-22014</t>
  </si>
  <si>
    <t xml:space="preserve">AS17-144-22015</t>
  </si>
  <si>
    <t xml:space="preserve">AS17-144-22016</t>
  </si>
  <si>
    <t xml:space="preserve">AS17-144-22017</t>
  </si>
  <si>
    <t xml:space="preserve">AS17-144-22018</t>
  </si>
  <si>
    <t xml:space="preserve">AS17-144-22019</t>
  </si>
  <si>
    <t xml:space="preserve">AS17-144-22020</t>
  </si>
  <si>
    <t xml:space="preserve">AS17-144-22021</t>
  </si>
  <si>
    <t xml:space="preserve">AS17-144-22022</t>
  </si>
  <si>
    <t xml:space="preserve">AS17-144-22023</t>
  </si>
  <si>
    <t xml:space="preserve">AS17-144-22024</t>
  </si>
  <si>
    <t xml:space="preserve">AS17-144-22025</t>
  </si>
  <si>
    <t xml:space="preserve">AS17-144-22026</t>
  </si>
  <si>
    <t xml:space="preserve">AS17-144-22028</t>
  </si>
  <si>
    <t xml:space="preserve">AS17-144-22029</t>
  </si>
  <si>
    <t xml:space="preserve">AS17-144-22030</t>
  </si>
  <si>
    <t xml:space="preserve">AS17-144-22031</t>
  </si>
  <si>
    <t xml:space="preserve">AS17-144-22032</t>
  </si>
  <si>
    <t xml:space="preserve">AS17-144-22043</t>
  </si>
  <si>
    <t xml:space="preserve">FAMILY MOUNTAIN</t>
  </si>
  <si>
    <t xml:space="preserve">AS17-144-22044</t>
  </si>
  <si>
    <t xml:space="preserve">AS17-144-22045</t>
  </si>
  <si>
    <t xml:space="preserve">AS17-144-22047</t>
  </si>
  <si>
    <t xml:space="preserve">AS17-144-22048</t>
  </si>
  <si>
    <t xml:space="preserve">AS17-144-22049</t>
  </si>
  <si>
    <t xml:space="preserve">AS17-144-22050</t>
  </si>
  <si>
    <t xml:space="preserve">AS17-144-22051</t>
  </si>
  <si>
    <t xml:space="preserve">AS17-144-22052</t>
  </si>
  <si>
    <t xml:space="preserve">AS17-144-22053</t>
  </si>
  <si>
    <t xml:space="preserve">AS17-144-22054</t>
  </si>
  <si>
    <t xml:space="preserve">AS17-144-22055</t>
  </si>
  <si>
    <t xml:space="preserve">AS17-144-22056</t>
  </si>
  <si>
    <t xml:space="preserve">AS17-144-22057</t>
  </si>
  <si>
    <t xml:space="preserve">AS17-144-22058</t>
  </si>
  <si>
    <t xml:space="preserve">AS17-144-22060</t>
  </si>
  <si>
    <t xml:space="preserve">AS17-144-22061</t>
  </si>
  <si>
    <t xml:space="preserve">AS17-144-22062</t>
  </si>
  <si>
    <t xml:space="preserve">AS17-144-22063</t>
  </si>
  <si>
    <t xml:space="preserve">AS17-144-22064</t>
  </si>
  <si>
    <t xml:space="preserve">AS17-144-22065</t>
  </si>
  <si>
    <t xml:space="preserve">AS17-144-22066</t>
  </si>
  <si>
    <t xml:space="preserve">AS17-144-22067</t>
  </si>
  <si>
    <t xml:space="preserve">AS17-144-22068</t>
  </si>
  <si>
    <t xml:space="preserve">AS17-144-22069</t>
  </si>
  <si>
    <t xml:space="preserve">AS17-144-22070</t>
  </si>
  <si>
    <t xml:space="preserve">AS17-144-22071</t>
  </si>
  <si>
    <t xml:space="preserve">AS17-144-22072</t>
  </si>
  <si>
    <t xml:space="preserve">SCULPTURED HILLS</t>
  </si>
  <si>
    <t xml:space="preserve">AS17-144-22073</t>
  </si>
  <si>
    <t xml:space="preserve">AS17-144-22074</t>
  </si>
  <si>
    <t xml:space="preserve">AS17-144-22076</t>
  </si>
  <si>
    <t xml:space="preserve">AS17-144-22077</t>
  </si>
  <si>
    <t xml:space="preserve">AS17-144-22080</t>
  </si>
  <si>
    <t xml:space="preserve">AS17-144-22081</t>
  </si>
  <si>
    <t xml:space="preserve">AS17-144-22082</t>
  </si>
  <si>
    <t xml:space="preserve">AS17-144-22083</t>
  </si>
  <si>
    <t xml:space="preserve">AS17-144-22084</t>
  </si>
  <si>
    <t xml:space="preserve">AS17-144-22085</t>
  </si>
  <si>
    <t xml:space="preserve">AS17-144-22086</t>
  </si>
  <si>
    <t xml:space="preserve">AS17-144-22087</t>
  </si>
  <si>
    <t xml:space="preserve">AS17-144-22088</t>
  </si>
  <si>
    <t xml:space="preserve">AS17-144-22089</t>
  </si>
  <si>
    <t xml:space="preserve">AS17-144-22090</t>
  </si>
  <si>
    <t xml:space="preserve">AS17-144-22091</t>
  </si>
  <si>
    <t xml:space="preserve">AS17-144-22092</t>
  </si>
  <si>
    <t xml:space="preserve">AS17-144-22093</t>
  </si>
  <si>
    <t xml:space="preserve">AS17-144-22094</t>
  </si>
  <si>
    <t xml:space="preserve">AS17-144-22095</t>
  </si>
  <si>
    <t xml:space="preserve">AS17-144-22096</t>
  </si>
  <si>
    <t xml:space="preserve">AS17-144-22097</t>
  </si>
  <si>
    <t xml:space="preserve">AS17-144-22098</t>
  </si>
  <si>
    <t xml:space="preserve">AS17-144-22099</t>
  </si>
  <si>
    <t xml:space="preserve">AS17-144-22100</t>
  </si>
  <si>
    <t xml:space="preserve">AS17-144-22101</t>
  </si>
  <si>
    <t xml:space="preserve">AS17-144-22102</t>
  </si>
  <si>
    <t xml:space="preserve">AS17-144-22103</t>
  </si>
  <si>
    <t xml:space="preserve">AS17-144-22104</t>
  </si>
  <si>
    <t xml:space="preserve">AS17-144-22105</t>
  </si>
  <si>
    <t xml:space="preserve">AS17-144-22106</t>
  </si>
  <si>
    <t xml:space="preserve">AS17-144-22107</t>
  </si>
  <si>
    <t xml:space="preserve">AS17-144-22108</t>
  </si>
  <si>
    <t xml:space="preserve">AS17-144-22109</t>
  </si>
  <si>
    <t xml:space="preserve">AS17-144-22110</t>
  </si>
  <si>
    <t xml:space="preserve">AS17-144-22112</t>
  </si>
  <si>
    <t xml:space="preserve">AS17-144-22113</t>
  </si>
  <si>
    <t xml:space="preserve">AS17-144-22114</t>
  </si>
  <si>
    <t xml:space="preserve">AS17-144-22115</t>
  </si>
  <si>
    <t xml:space="preserve">AS17-144-22116</t>
  </si>
  <si>
    <t xml:space="preserve">AS17-144-22117</t>
  </si>
  <si>
    <t xml:space="preserve">AS17-144-22119</t>
  </si>
  <si>
    <t xml:space="preserve">AS17-144-22120</t>
  </si>
  <si>
    <t xml:space="preserve">AS17-144-22121</t>
  </si>
  <si>
    <t xml:space="preserve">AS17-144-22122</t>
  </si>
  <si>
    <t xml:space="preserve">AS17-144-22123</t>
  </si>
  <si>
    <t xml:space="preserve">AS17-144-22124</t>
  </si>
  <si>
    <t xml:space="preserve">AS17-144-22126</t>
  </si>
  <si>
    <t xml:space="preserve">AS17-144-22127</t>
  </si>
  <si>
    <t xml:space="preserve">AS17-144-22128</t>
  </si>
  <si>
    <t xml:space="preserve">AS17-144-22130</t>
  </si>
  <si>
    <t xml:space="preserve">AS17-144-22131</t>
  </si>
  <si>
    <t xml:space="preserve">AS17-144-22132</t>
  </si>
  <si>
    <t xml:space="preserve">AS17-145-22159</t>
  </si>
  <si>
    <t xml:space="preserve">145</t>
  </si>
  <si>
    <t xml:space="preserve">AS17-145-22160</t>
  </si>
  <si>
    <t xml:space="preserve">AS17-145-22163</t>
  </si>
  <si>
    <t xml:space="preserve">AS17-145-22164</t>
  </si>
  <si>
    <t xml:space="preserve">AS17-145-22169</t>
  </si>
  <si>
    <t xml:space="preserve">AS17-145-22170</t>
  </si>
  <si>
    <t xml:space="preserve">AS17-145-22171</t>
  </si>
  <si>
    <t xml:space="preserve">AS17-145-22174</t>
  </si>
  <si>
    <t xml:space="preserve">AS17-145-22175</t>
  </si>
  <si>
    <t xml:space="preserve">AS17-145-22177</t>
  </si>
  <si>
    <t xml:space="preserve">AS17-145-22178</t>
  </si>
  <si>
    <t xml:space="preserve">AS17-145-22179</t>
  </si>
  <si>
    <t xml:space="preserve">AS17-145-22181</t>
  </si>
  <si>
    <t xml:space="preserve">AS17-145-22182</t>
  </si>
  <si>
    <t xml:space="preserve">AS17-145-22183</t>
  </si>
  <si>
    <t xml:space="preserve">AS17-146-22340</t>
  </si>
  <si>
    <t xml:space="preserve">146</t>
  </si>
  <si>
    <t xml:space="preserve">AS17-146-22341</t>
  </si>
  <si>
    <t xml:space="preserve">AS17-146-22342</t>
  </si>
  <si>
    <t xml:space="preserve">AS17-146-22343</t>
  </si>
  <si>
    <t xml:space="preserve">AS17-146-22348</t>
  </si>
  <si>
    <t xml:space="preserve">AS17-146-22349</t>
  </si>
  <si>
    <t xml:space="preserve">AS17-146-22350</t>
  </si>
  <si>
    <t xml:space="preserve">AS17-146-22351</t>
  </si>
  <si>
    <t xml:space="preserve">AS17-146-22352</t>
  </si>
  <si>
    <t xml:space="preserve">AS17-146-22353</t>
  </si>
  <si>
    <t xml:space="preserve">AS17-146-22354</t>
  </si>
  <si>
    <t xml:space="preserve">AS17-146-22355</t>
  </si>
  <si>
    <t xml:space="preserve">AS17-146-22357</t>
  </si>
  <si>
    <t xml:space="preserve">AS17-146-22358</t>
  </si>
  <si>
    <t xml:space="preserve">AS17-146-22359</t>
  </si>
  <si>
    <t xml:space="preserve">AS17-146-22360</t>
  </si>
  <si>
    <t xml:space="preserve">AS17-146-22361</t>
  </si>
  <si>
    <t xml:space="preserve">AS17-146-22362</t>
  </si>
  <si>
    <t xml:space="preserve">AS17-146-22363</t>
  </si>
  <si>
    <t xml:space="preserve">AS17-146-22375</t>
  </si>
  <si>
    <t xml:space="preserve">AS17-146-22376</t>
  </si>
  <si>
    <t xml:space="preserve">AS17-146-22377</t>
  </si>
  <si>
    <t xml:space="preserve">AS17-146-22378</t>
  </si>
  <si>
    <t xml:space="preserve">AS17-146-22380</t>
  </si>
  <si>
    <t xml:space="preserve">AS17-146-22381</t>
  </si>
  <si>
    <t xml:space="preserve">AS17-146-22382</t>
  </si>
  <si>
    <t xml:space="preserve">AS17-146-22383</t>
  </si>
  <si>
    <t xml:space="preserve">AS17-146-22384</t>
  </si>
  <si>
    <t xml:space="preserve">AS17-146-22385</t>
  </si>
  <si>
    <t xml:space="preserve">AS17-146-22391</t>
  </si>
  <si>
    <t xml:space="preserve">AS17-146-22392</t>
  </si>
  <si>
    <t xml:space="preserve">AS17-146-22393</t>
  </si>
  <si>
    <t xml:space="preserve">AS17-146-22394</t>
  </si>
  <si>
    <t xml:space="preserve">AS17-146-22395</t>
  </si>
  <si>
    <t xml:space="preserve">AS17-146-22396</t>
  </si>
  <si>
    <t xml:space="preserve">AS17-146-22397</t>
  </si>
  <si>
    <t xml:space="preserve">AS17-146-22423</t>
  </si>
  <si>
    <t xml:space="preserve">STA 9; PARTIAL PAN</t>
  </si>
  <si>
    <t xml:space="preserve">AS17-146-22425</t>
  </si>
  <si>
    <t xml:space="preserve">AS17-146-22426</t>
  </si>
  <si>
    <t xml:space="preserve">AS17-146-22427</t>
  </si>
  <si>
    <t xml:space="preserve">AS17-146-22428</t>
  </si>
  <si>
    <t xml:space="preserve">AS17-146-22429</t>
  </si>
  <si>
    <t xml:space="preserve">AS17-146-22430</t>
  </si>
  <si>
    <t xml:space="preserve">AS17-146-22432</t>
  </si>
  <si>
    <t xml:space="preserve">AS17-146-22433</t>
  </si>
  <si>
    <t xml:space="preserve">AS17-146-22434</t>
  </si>
  <si>
    <t xml:space="preserve">AS17-146-22435</t>
  </si>
  <si>
    <t xml:space="preserve">AS17-146-22436</t>
  </si>
  <si>
    <t xml:space="preserve">AS17-146-22437</t>
  </si>
  <si>
    <t xml:space="preserve">AS17-146-22438</t>
  </si>
  <si>
    <t xml:space="preserve">AS17-146-22439</t>
  </si>
  <si>
    <t xml:space="preserve">AS17-146-22440</t>
  </si>
  <si>
    <t xml:space="preserve">AS17-146-22441</t>
  </si>
  <si>
    <t xml:space="preserve">AS17-146-22442</t>
  </si>
  <si>
    <t xml:space="preserve">AS17-146-22443</t>
  </si>
  <si>
    <t xml:space="preserve">AS17-146-22444</t>
  </si>
  <si>
    <t xml:space="preserve">AS17-146-22445</t>
  </si>
  <si>
    <t xml:space="preserve">AS17-146-22450</t>
  </si>
  <si>
    <t xml:space="preserve">Caution flags</t>
  </si>
  <si>
    <t xml:space="preserve">AS11-40-5906</t>
  </si>
  <si>
    <t xml:space="preserve">T2</t>
  </si>
  <si>
    <t xml:space="preserve">sample documentation (gnomon likely) [ALSJ caption]</t>
  </si>
  <si>
    <t xml:space="preserve">AS11-40-5941</t>
  </si>
  <si>
    <t xml:space="preserve">AS11-40-5958</t>
  </si>
  <si>
    <t xml:space="preserve">crew member named (Neil) [ALSJ caption]; sample documentation (gnomon likely) [ALSJ caption]</t>
  </si>
  <si>
    <t xml:space="preserve">AS12-46-6723</t>
  </si>
  <si>
    <t xml:space="preserve">AS12-46-6732</t>
  </si>
  <si>
    <t xml:space="preserve">taken near LM, rover, or ALSEP [NASA catalog (LPI)]</t>
  </si>
  <si>
    <t xml:space="preserve">16 FRAME PAN NEAR LUNAR MODULE; PAN</t>
  </si>
  <si>
    <t xml:space="preserve">AS12-46-6734</t>
  </si>
  <si>
    <t xml:space="preserve">AS12-46-6736</t>
  </si>
  <si>
    <t xml:space="preserve">crew member named (Al) [ALSJ caption]; taken near LM, rover, or ALSEP [NASA catalog (LPI)]</t>
  </si>
  <si>
    <t xml:space="preserve">AS12-46-6743</t>
  </si>
  <si>
    <t xml:space="preserve">AS12-46-6744</t>
  </si>
  <si>
    <t xml:space="preserve">AS12-46-6745</t>
  </si>
  <si>
    <t xml:space="preserve">END 16 FRAME PAN NEAR LUNAR MODULE; PAN</t>
  </si>
  <si>
    <t xml:space="preserve">AS12-46-6747</t>
  </si>
  <si>
    <t xml:space="preserve">18 FRAME PAN NEAR LUNAR MODULE; PAN</t>
  </si>
  <si>
    <t xml:space="preserve">AS12-46-6758</t>
  </si>
  <si>
    <t xml:space="preserve">crew member named (Pete) [ALSJ caption]; taken near LM, rover, or ALSEP [NASA catalog (LPI)]</t>
  </si>
  <si>
    <t xml:space="preserve">AS12-46-6759</t>
  </si>
  <si>
    <t xml:space="preserve">AS12-46-6760</t>
  </si>
  <si>
    <t xml:space="preserve">AS12-46-6761</t>
  </si>
  <si>
    <t xml:space="preserve">AS12-46-6764</t>
  </si>
  <si>
    <t xml:space="preserve">START 19 FRAME PAN NEAR LUNAR MODULE; PAN</t>
  </si>
  <si>
    <t xml:space="preserve">AS12-46-6766</t>
  </si>
  <si>
    <t xml:space="preserve">19 FRAME PAN NEAR LUNAR MODULE; PAN</t>
  </si>
  <si>
    <t xml:space="preserve">AS12-46-6767</t>
  </si>
  <si>
    <t xml:space="preserve">AS12-46-6770</t>
  </si>
  <si>
    <t xml:space="preserve">AS12-46-6771</t>
  </si>
  <si>
    <t xml:space="preserve">AS12-46-6772</t>
  </si>
  <si>
    <t xml:space="preserve">AS12-46-6773</t>
  </si>
  <si>
    <t xml:space="preserve">AS12-46-6774</t>
  </si>
  <si>
    <t xml:space="preserve">AS12-46-6775</t>
  </si>
  <si>
    <t xml:space="preserve">crew member named (Pete) [ALSJ caption]; sample documentation (gnomon likely) [ALSJ caption]; taken near LM, rover, or ALSEP [NASA catalog (LPI)]</t>
  </si>
  <si>
    <t xml:space="preserve">AS12-46-6781</t>
  </si>
  <si>
    <t xml:space="preserve">AS12-46-6782</t>
  </si>
  <si>
    <t xml:space="preserve">END 19 FRAME PAN NEAR LUNAR MODULE; PAN</t>
  </si>
  <si>
    <t xml:space="preserve">AS12-46-6794</t>
  </si>
  <si>
    <t xml:space="preserve">crew member named (Pete) [ALSJ caption]; sample documentation (gnomon likely) [ALSJ caption]</t>
  </si>
  <si>
    <t xml:space="preserve">LUNAR SURFACE MOUND</t>
  </si>
  <si>
    <t xml:space="preserve">AS12-46-6795</t>
  </si>
  <si>
    <t xml:space="preserve">AS12-46-6797</t>
  </si>
  <si>
    <t xml:space="preserve">sample documentation (gnomon likely) [ALSJ caption]; taken near LM, rover, or ALSEP [NASA catalog (LPI)]</t>
  </si>
  <si>
    <t xml:space="preserve">8 FRAME PAN W OF LUNAR MODULE; PAN</t>
  </si>
  <si>
    <t xml:space="preserve">AS12-46-6798</t>
  </si>
  <si>
    <t xml:space="preserve">AS12-46-6799</t>
  </si>
  <si>
    <t xml:space="preserve">AS12-46-6800</t>
  </si>
  <si>
    <t xml:space="preserve">AS12-46-6801</t>
  </si>
  <si>
    <t xml:space="preserve">AS12-46-6802</t>
  </si>
  <si>
    <t xml:space="preserve">AS12-46-6803</t>
  </si>
  <si>
    <t xml:space="preserve">END 8 FRAME PAN W OF LUNAR MODULE; PAN</t>
  </si>
  <si>
    <t xml:space="preserve">AS12-46-6823</t>
  </si>
  <si>
    <t xml:space="preserve">MOUND</t>
  </si>
  <si>
    <t xml:space="preserve">AS12-46-6825</t>
  </si>
  <si>
    <t xml:space="preserve">AS12-46-6828</t>
  </si>
  <si>
    <t xml:space="preserve">AS12-46-6830</t>
  </si>
  <si>
    <t xml:space="preserve">crew member named (Pete) [ALSJ caption]</t>
  </si>
  <si>
    <t xml:space="preserve">AS12-46-6837</t>
  </si>
  <si>
    <t xml:space="preserve">9 FRAME PAN NW OF ALSEP; PAN</t>
  </si>
  <si>
    <t xml:space="preserve">AS12-46-6838</t>
  </si>
  <si>
    <t xml:space="preserve">AS12-46-6839</t>
  </si>
  <si>
    <t xml:space="preserve">crew member named (Al) [ALSJ caption]; crew member named (Pete) [ALSJ caption]; sample documentation (gnomon likely) [ALSJ caption]; taken near LM, rover, or ALSEP [NASA catalog (LPI)]</t>
  </si>
  <si>
    <t xml:space="preserve">AS12-46-6844</t>
  </si>
  <si>
    <t xml:space="preserve">9 FRAME PAN NW OF ALSEP - END; PAN</t>
  </si>
  <si>
    <t xml:space="preserve">AS12-46-6845</t>
  </si>
  <si>
    <t xml:space="preserve">8 FRAME PAN NW OF ALSEP - START; PAN</t>
  </si>
  <si>
    <t xml:space="preserve">AS12-46-6846</t>
  </si>
  <si>
    <t xml:space="preserve">8 FRAME PAN NW OF ALSEP; PAN</t>
  </si>
  <si>
    <t xml:space="preserve">AS12-46-6848</t>
  </si>
  <si>
    <t xml:space="preserve">AS12-46-6849</t>
  </si>
  <si>
    <t xml:space="preserve">AS12-46-6850</t>
  </si>
  <si>
    <t xml:space="preserve">AS12-46-6852</t>
  </si>
  <si>
    <t xml:space="preserve">8 FRAME PAN NW OF ALSEP - END; PAN</t>
  </si>
  <si>
    <t xml:space="preserve">AS12-47-6895</t>
  </si>
  <si>
    <t xml:space="preserve">crew member named (Al) [ALSJ caption]; crew member named (Bean) [ALSJ caption]</t>
  </si>
  <si>
    <t xml:space="preserve">HILBERTMEITNERPASTEUR</t>
  </si>
  <si>
    <t xml:space="preserve">AS12-47-6933</t>
  </si>
  <si>
    <t xml:space="preserve">AS12-47-6934</t>
  </si>
  <si>
    <t xml:space="preserve">AS12-47-6935</t>
  </si>
  <si>
    <t xml:space="preserve">AS12-47-6936</t>
  </si>
  <si>
    <t xml:space="preserve">crew member named (Al) [ALSJ caption]</t>
  </si>
  <si>
    <t xml:space="preserve">AS12-47-6938</t>
  </si>
  <si>
    <t xml:space="preserve">crew member named (Al) [ALSJ caption]; crew member named (Pete) [ALSJ caption]</t>
  </si>
  <si>
    <t xml:space="preserve">AS12-47-6939</t>
  </si>
  <si>
    <t xml:space="preserve">AS12-47-6940</t>
  </si>
  <si>
    <t xml:space="preserve">AS12-47-6942</t>
  </si>
  <si>
    <t xml:space="preserve">2 OF 20-FRAME PAN NEAR LUNAR MODULE; PAN</t>
  </si>
  <si>
    <t xml:space="preserve">AS12-47-6944</t>
  </si>
  <si>
    <t xml:space="preserve">4 OF 20-FRAME PAN NEAR LUNAR MODULE; PAN</t>
  </si>
  <si>
    <t xml:space="preserve">AS12-47-6946</t>
  </si>
  <si>
    <t xml:space="preserve">6 OF 20-FRAME PAN NEAR LUNAR MODULE; PAN</t>
  </si>
  <si>
    <t xml:space="preserve">AS12-47-6959</t>
  </si>
  <si>
    <t xml:space="preserve">taken near LM, rover, or ALSEP [ALSJ caption]; taken near LM, rover, or ALSEP [NASA catalog (LPI)]</t>
  </si>
  <si>
    <t xml:space="preserve">19 OF 20-FRAME PAN NEAR LUNAR MODULE; PAN</t>
  </si>
  <si>
    <t xml:space="preserve">AS12-47-6960</t>
  </si>
  <si>
    <t xml:space="preserve">20 OF 20-FRAME PAN NEAR LUNAR MODULE; PAN</t>
  </si>
  <si>
    <t xml:space="preserve">AS12-47-6963</t>
  </si>
  <si>
    <t xml:space="preserve">3 OF 21-FRAME PAN NEAR LUNAR MODULE; PAN</t>
  </si>
  <si>
    <t xml:space="preserve">AS12-47-6964</t>
  </si>
  <si>
    <t xml:space="preserve">4 OF 21-FRAME PAN NEAR LUNAR MODULE; PAN</t>
  </si>
  <si>
    <t xml:space="preserve">AS12-47-6965</t>
  </si>
  <si>
    <t xml:space="preserve">5 OF 21-FRAME PAN NEAR LUNAR MODULE; PAN</t>
  </si>
  <si>
    <t xml:space="preserve">AS12-47-6966</t>
  </si>
  <si>
    <t xml:space="preserve">6 OF 21-FRAME PAN NEAR LUNAR MODULE; PAN</t>
  </si>
  <si>
    <t xml:space="preserve">AS12-47-6970</t>
  </si>
  <si>
    <t xml:space="preserve">10 OF 21-FRAME PAN NEAR LUNAR MODULE; PAN</t>
  </si>
  <si>
    <t xml:space="preserve">AS12-47-6971</t>
  </si>
  <si>
    <t xml:space="preserve">11 OF 21-FRAME PAN NEAR LUNAR MODULE; PAN</t>
  </si>
  <si>
    <t xml:space="preserve">AS12-47-6972</t>
  </si>
  <si>
    <t xml:space="preserve">12 OF 21-FRAME PAN NEAR LUNAR MODULE; PAN</t>
  </si>
  <si>
    <t xml:space="preserve">AS12-47-6973</t>
  </si>
  <si>
    <t xml:space="preserve">13 OF 21-FRAME PAN NEAR LUNAR MODULE; PAN</t>
  </si>
  <si>
    <t xml:space="preserve">AS12-47-6974</t>
  </si>
  <si>
    <t xml:space="preserve">14 OF 21-FRAME PAN NEAR LUNAR MODULE; PAN</t>
  </si>
  <si>
    <t xml:space="preserve">AS12-47-6975</t>
  </si>
  <si>
    <t xml:space="preserve">15 OF 21-FRAME PAN NEAR LUNAR MODULE; PAN</t>
  </si>
  <si>
    <t xml:space="preserve">AS12-47-6976</t>
  </si>
  <si>
    <t xml:space="preserve">16 OF 21-FRAME PAN NEAR LUNAR MODULE; PAN</t>
  </si>
  <si>
    <t xml:space="preserve">AS12-47-6995</t>
  </si>
  <si>
    <t xml:space="preserve">14 OF 25-FRAME PAN NEAR LUNAR MODULE; PAN</t>
  </si>
  <si>
    <t xml:space="preserve">AS12-47-6996</t>
  </si>
  <si>
    <t xml:space="preserve">15 OF 25-FRAME PAN NEAR LUNAR MODULE; PAN</t>
  </si>
  <si>
    <t xml:space="preserve">AS12-47-6997</t>
  </si>
  <si>
    <t xml:space="preserve">16 OF 25-FRAME PAN NEAR LUNAR MODULE; PAN</t>
  </si>
  <si>
    <t xml:space="preserve">AS12-47-6998</t>
  </si>
  <si>
    <t xml:space="preserve">17 OF 25-FRAME PAN NEAR LUNAR MODULE; PAN</t>
  </si>
  <si>
    <t xml:space="preserve">AS12-47-7003</t>
  </si>
  <si>
    <t xml:space="preserve">22 OF 25-FRAME PAN NEAR LUNAR MODULE; PAN</t>
  </si>
  <si>
    <t xml:space="preserve">AS12-47-7004</t>
  </si>
  <si>
    <t xml:space="preserve">23 OF 25-FRAME PAN NEAR LUNAR MODULE; PAN</t>
  </si>
  <si>
    <t xml:space="preserve">AS12-48-7043</t>
  </si>
  <si>
    <t xml:space="preserve">SMALL CRATER ON LUNAR SURFACE</t>
  </si>
  <si>
    <t xml:space="preserve">AS12-48-7044</t>
  </si>
  <si>
    <t xml:space="preserve">AS12-48-7046</t>
  </si>
  <si>
    <t xml:space="preserve">AS12-48-7058</t>
  </si>
  <si>
    <t xml:space="preserve">CRATER ON LUNAR SURFACE</t>
  </si>
  <si>
    <t xml:space="preserve">AS12-48-7059</t>
  </si>
  <si>
    <t xml:space="preserve">AS12-49-7212</t>
  </si>
  <si>
    <t xml:space="preserve">AS12-49-7255</t>
  </si>
  <si>
    <t xml:space="preserve">AS12-49-7262</t>
  </si>
  <si>
    <t xml:space="preserve">crew member named (Pete) [ALSJ caption]; taken from moving rover [ALSJ caption]</t>
  </si>
  <si>
    <t xml:space="preserve">AS12-49-7263</t>
  </si>
  <si>
    <t xml:space="preserve">AS12-49-7266</t>
  </si>
  <si>
    <t xml:space="preserve">AS12-49-7270</t>
  </si>
  <si>
    <t xml:space="preserve">AS12-49-7271</t>
  </si>
  <si>
    <t xml:space="preserve">AS12-49-7272</t>
  </si>
  <si>
    <t xml:space="preserve">AS12-49-7275</t>
  </si>
  <si>
    <t xml:space="preserve">AS12-49-7310</t>
  </si>
  <si>
    <t xml:space="preserve">AS12-49-7311</t>
  </si>
  <si>
    <t xml:space="preserve">AS14-64-9072</t>
  </si>
  <si>
    <t xml:space="preserve">taken near LM, rover, or ALSEP [ALSJ caption]</t>
  </si>
  <si>
    <t xml:space="preserve">AS14-64-9076</t>
  </si>
  <si>
    <t xml:space="preserve">AS14-64-9080</t>
  </si>
  <si>
    <t xml:space="preserve">taken from moving rover [ALSJ caption]</t>
  </si>
  <si>
    <t xml:space="preserve">AS14-64-9118</t>
  </si>
  <si>
    <t xml:space="preserve">crew member named (Ed) [ALSJ caption]</t>
  </si>
  <si>
    <t xml:space="preserve">AS14-64-9132</t>
  </si>
  <si>
    <t xml:space="preserve">crew member named (Ed) [ALSJ caption]; sample documentation (gnomon likely) [ALSJ caption]</t>
  </si>
  <si>
    <t xml:space="preserve">AS14-64-9133</t>
  </si>
  <si>
    <t xml:space="preserve">AS14-66-9293</t>
  </si>
  <si>
    <t xml:space="preserve">LUNAR SURFACE TO HORIZON LOOKING WEST</t>
  </si>
  <si>
    <t xml:space="preserve">AS14-66-9307</t>
  </si>
  <si>
    <t xml:space="preserve">VIEW FROM WEST OF LUNAR MODULE LOOKING EAST</t>
  </si>
  <si>
    <t xml:space="preserve">AS14-67-9391</t>
  </si>
  <si>
    <t xml:space="preserve">AS14-68-9421</t>
  </si>
  <si>
    <t xml:space="preserve">SMALL ROCKS &amp; SHALLOW DEPRESSIONS; LARGE ROCK</t>
  </si>
  <si>
    <t xml:space="preserve">AS14-68-9432</t>
  </si>
  <si>
    <t xml:space="preserve">LARGE STONES; BOULDERS ON SLOPE NEAR MOUND &amp; . END PAN</t>
  </si>
  <si>
    <t xml:space="preserve">AS14-68-9446</t>
  </si>
  <si>
    <t xml:space="preserve">BOULDER FIELD</t>
  </si>
  <si>
    <t xml:space="preserve">AS14-68-9468</t>
  </si>
  <si>
    <t xml:space="preserve">taken near LM, rover, or ALSEP [ALSJ caption]; sample documentation (gnomon likely) [ALSJ caption]</t>
  </si>
  <si>
    <t xml:space="preserve">AS14-68-9469</t>
  </si>
  <si>
    <t xml:space="preserve">AS14-68-9474</t>
  </si>
  <si>
    <t xml:space="preserve">AS14-68-9476</t>
  </si>
  <si>
    <t xml:space="preserve">AS15-82-11053</t>
  </si>
  <si>
    <t xml:space="preserve">AS15-82-11054</t>
  </si>
  <si>
    <t xml:space="preserve">APENNINE FRONTMONS HADLEY</t>
  </si>
  <si>
    <t xml:space="preserve">AS15-82-11066</t>
  </si>
  <si>
    <t xml:space="preserve">crew member named (Dave) [ALSJ caption]</t>
  </si>
  <si>
    <t xml:space="preserve">AS15-82-11080</t>
  </si>
  <si>
    <t xml:space="preserve">sample documentation (gnomon likely) [NASA catalog (LPI)]</t>
  </si>
  <si>
    <t xml:space="preserve">PAN, UP SUN</t>
  </si>
  <si>
    <t xml:space="preserve">AS15-82-11093</t>
  </si>
  <si>
    <t xml:space="preserve">sample documentation (gnomon likely) [ALSJ caption]; sample documentation (gnomon likely) [NASA catalog (LPI)]</t>
  </si>
  <si>
    <t xml:space="preserve">SPL 273</t>
  </si>
  <si>
    <t xml:space="preserve">AS15-82-11094</t>
  </si>
  <si>
    <t xml:space="preserve">AS15-82-11095</t>
  </si>
  <si>
    <t xml:space="preserve">AS15-82-11097</t>
  </si>
  <si>
    <t xml:space="preserve">crew member named (Dave) [ALSJ caption]; crew member named (Jim) [ALSJ caption]</t>
  </si>
  <si>
    <t xml:space="preserve">AS15-82-11098</t>
  </si>
  <si>
    <t xml:space="preserve">AS15-82-11099</t>
  </si>
  <si>
    <t xml:space="preserve">AS15-82-11101</t>
  </si>
  <si>
    <t xml:space="preserve">AS15-82-11104</t>
  </si>
  <si>
    <t xml:space="preserve">AS15-82-11106</t>
  </si>
  <si>
    <t xml:space="preserve">SPL 255, CROSS SUN</t>
  </si>
  <si>
    <t xml:space="preserve">AS15-82-11110</t>
  </si>
  <si>
    <t xml:space="preserve">AS15-82-11118</t>
  </si>
  <si>
    <t xml:space="preserve">AS15-82-11128</t>
  </si>
  <si>
    <t xml:space="preserve">SPL 274, DOWN SUN</t>
  </si>
  <si>
    <t xml:space="preserve">AS15-82-11129</t>
  </si>
  <si>
    <t xml:space="preserve">crew member named (Dave) [ALSJ caption]; sample documentation (gnomon likely) [ALSJ caption]; sample documentation (gnomon likely) [NASA catalog (LPI)]</t>
  </si>
  <si>
    <t xml:space="preserve">SPL 274, CROSS SUN</t>
  </si>
  <si>
    <t xml:space="preserve">AS15-82-11130</t>
  </si>
  <si>
    <t xml:space="preserve">RECTANGULAR ROCK, CROSS SUN</t>
  </si>
  <si>
    <t xml:space="preserve">AS15-82-11131</t>
  </si>
  <si>
    <t xml:space="preserve">AS15-82-11132</t>
  </si>
  <si>
    <t xml:space="preserve">AS15-82-11133</t>
  </si>
  <si>
    <t xml:space="preserve">FOOTBALL-SIZE ROCK J, DOWN SUN</t>
  </si>
  <si>
    <t xml:space="preserve">AS15-82-11134</t>
  </si>
  <si>
    <t xml:space="preserve">AS15-82-11136</t>
  </si>
  <si>
    <t xml:space="preserve">FOOTBALL-SIZE ROCK K, DOWN SUN</t>
  </si>
  <si>
    <t xml:space="preserve">AS15-82-11137</t>
  </si>
  <si>
    <t xml:space="preserve">AS15-82-11139</t>
  </si>
  <si>
    <t xml:space="preserve">SPL 275, DOWN SUN; SPL 278, CROSS SUN</t>
  </si>
  <si>
    <t xml:space="preserve">AS15-82-11143</t>
  </si>
  <si>
    <t xml:space="preserve">SPL 281, CROSS SUN</t>
  </si>
  <si>
    <t xml:space="preserve">AS15-82-11144</t>
  </si>
  <si>
    <t xml:space="preserve">AS15-82-11147</t>
  </si>
  <si>
    <t xml:space="preserve">AS15-82-11149</t>
  </si>
  <si>
    <t xml:space="preserve">LAYERED BOULDER</t>
  </si>
  <si>
    <t xml:space="preserve">AS15-82-11150</t>
  </si>
  <si>
    <t xml:space="preserve">crew member named (Dave) [ALSJ caption]; sample documentation (gnomon likely) [ALSJ caption]</t>
  </si>
  <si>
    <t xml:space="preserve">AS15-82-11164</t>
  </si>
  <si>
    <t xml:space="preserve">crew member named (Irwin) [ALSJ caption]; crew member named (Jim) [ALSJ caption]; crew member named (Scott) [ALSJ caption]; sample documentation (gnomon likely) [ALSJ caption]; sample documentation (gnomon likely) [NASA catalog (LPI)]</t>
  </si>
  <si>
    <t xml:space="preserve">FOOTBALL SIZE ROCK L, CROSS SUN</t>
  </si>
  <si>
    <t xml:space="preserve">AS15-82-11165</t>
  </si>
  <si>
    <t xml:space="preserve">PAN, DOWN SUN</t>
  </si>
  <si>
    <t xml:space="preserve">AS15-82-11166</t>
  </si>
  <si>
    <t xml:space="preserve">AS15-82-11174</t>
  </si>
  <si>
    <t xml:space="preserve">AS15-82-11176</t>
  </si>
  <si>
    <t xml:space="preserve">AS15-82-11185</t>
  </si>
  <si>
    <t xml:space="preserve">4 FT X 5 FT BOULDER, CLOSE UP</t>
  </si>
  <si>
    <t xml:space="preserve">AS15-82-11186</t>
  </si>
  <si>
    <t xml:space="preserve">AS15-82-11187</t>
  </si>
  <si>
    <t xml:space="preserve">BOULDER, DOWN SUN</t>
  </si>
  <si>
    <t xml:space="preserve">AS15-82-11188</t>
  </si>
  <si>
    <t xml:space="preserve">FILLETED ROCK, CROSS SUN</t>
  </si>
  <si>
    <t xml:space="preserve">AS15-82-11189</t>
  </si>
  <si>
    <t xml:space="preserve">AS15-84-11257</t>
  </si>
  <si>
    <t xml:space="preserve">AS15-84-11259</t>
  </si>
  <si>
    <t xml:space="preserve">AS15-84-11291</t>
  </si>
  <si>
    <t xml:space="preserve">crew member named (Dave) [ALSJ caption]; crew member named (Scott) [ALSJ caption]</t>
  </si>
  <si>
    <t xml:space="preserve">AS15-84-11311</t>
  </si>
  <si>
    <t xml:space="preserve">AS15-84-11312</t>
  </si>
  <si>
    <t xml:space="preserve">AS15-84-11313</t>
  </si>
  <si>
    <t xml:space="preserve">AS15-84-11314</t>
  </si>
  <si>
    <t xml:space="preserve">AS15-84-11347</t>
  </si>
  <si>
    <t xml:space="preserve">crew member named (Jim) [ALSJ caption]</t>
  </si>
  <si>
    <t xml:space="preserve">AS15-85-11398</t>
  </si>
  <si>
    <t xml:space="preserve">STA 1; PAN, DOWN SUN</t>
  </si>
  <si>
    <t xml:space="preserve">AS15-85-11418</t>
  </si>
  <si>
    <t xml:space="preserve">STA 1; SPL 157,DOWN SUN; DOWN SUN</t>
  </si>
  <si>
    <t xml:space="preserve">AS15-85-11420</t>
  </si>
  <si>
    <t xml:space="preserve">STA 1; SPL 158, DOWN SUN; DOWN SUN</t>
  </si>
  <si>
    <t xml:space="preserve">AS15-85-11454</t>
  </si>
  <si>
    <t xml:space="preserve">AS15-85-11457</t>
  </si>
  <si>
    <t xml:space="preserve">STA 2, SOUTH; PAN, UP SUN</t>
  </si>
  <si>
    <t xml:space="preserve">AS15-85-11464</t>
  </si>
  <si>
    <t xml:space="preserve">AS15-85-11473</t>
  </si>
  <si>
    <t xml:space="preserve">LRV PAN</t>
  </si>
  <si>
    <t xml:space="preserve">DUNE, SOUTH OFPAN</t>
  </si>
  <si>
    <t xml:space="preserve">S OF DUNE</t>
  </si>
  <si>
    <t xml:space="preserve">AS15-85-11474</t>
  </si>
  <si>
    <t xml:space="preserve">DUNE, SOUTH OFHADLEY DELTAPAN</t>
  </si>
  <si>
    <t xml:space="preserve">AS15-85-11475</t>
  </si>
  <si>
    <t xml:space="preserve">AS15-85-11477</t>
  </si>
  <si>
    <t xml:space="preserve">AS15-85-11481</t>
  </si>
  <si>
    <t xml:space="preserve">crew member named (Jim) [ALSJ caption]; sample documentation (gnomon likely) [ALSJ caption]</t>
  </si>
  <si>
    <t xml:space="preserve">AS15-85-11504</t>
  </si>
  <si>
    <t xml:space="preserve">STA 6; FOOTBALL-SIZE SPL C, DOWN SUN</t>
  </si>
  <si>
    <t xml:space="preserve">AS15-85-11506</t>
  </si>
  <si>
    <t xml:space="preserve">STA 6; FOOTBALL-SIZE SPL D, LOCATION</t>
  </si>
  <si>
    <t xml:space="preserve">AS15-85-11508</t>
  </si>
  <si>
    <t xml:space="preserve">AS15-85-11518</t>
  </si>
  <si>
    <t xml:space="preserve">AS15-85-11523</t>
  </si>
  <si>
    <t xml:space="preserve">taken near LM, rover, or ALSEP [ALSJ caption]; sample documentation (gnomon likely) [ALSJ caption]; sample documentation (gnomon likely) [NASA catalog (LPI)]</t>
  </si>
  <si>
    <t xml:space="preserve">STA 6, SOUTHWEST; SPL 192, DOWN SUN; SPL 193, DOWN SUN</t>
  </si>
  <si>
    <t xml:space="preserve">AS15-85-11524</t>
  </si>
  <si>
    <t xml:space="preserve">STA 6; SPL 192, DOWN SUN; SPL 193, DOWN SUN</t>
  </si>
  <si>
    <t xml:space="preserve">AS15-86-11530</t>
  </si>
  <si>
    <t xml:space="preserve">STA 1; SPL 156, DOWN SUN</t>
  </si>
  <si>
    <t xml:space="preserve">AS15-86-11531</t>
  </si>
  <si>
    <t xml:space="preserve">AS15-86-11533</t>
  </si>
  <si>
    <t xml:space="preserve">STA 1; SPL 157, CROSS SUN</t>
  </si>
  <si>
    <t xml:space="preserve">AS15-86-11534</t>
  </si>
  <si>
    <t xml:space="preserve">AS15-86-11536</t>
  </si>
  <si>
    <t xml:space="preserve">STA 1; SPL 158, CROSS SUN</t>
  </si>
  <si>
    <t xml:space="preserve">AS15-86-11537</t>
  </si>
  <si>
    <t xml:space="preserve">STA 1; SPL 158, DOWN SUN</t>
  </si>
  <si>
    <t xml:space="preserve">AS15-86-11541</t>
  </si>
  <si>
    <t xml:space="preserve">STA 1; SPL DOCUMENTATION</t>
  </si>
  <si>
    <t xml:space="preserve">AS15-86-11543</t>
  </si>
  <si>
    <t xml:space="preserve">AS15-86-11544</t>
  </si>
  <si>
    <t xml:space="preserve">STA 2; SPL 180, CROSS SUN; SPL 181, CROSS SUN; FILLET,CROSS SUN</t>
  </si>
  <si>
    <t xml:space="preserve">AS15-86-11545</t>
  </si>
  <si>
    <t xml:space="preserve">AS15-86-11547</t>
  </si>
  <si>
    <t xml:space="preserve">STA 2; SPL 161, CROSS SUN; CROSS SUN</t>
  </si>
  <si>
    <t xml:space="preserve">AS15-86-11550</t>
  </si>
  <si>
    <t xml:space="preserve">STA 2; SPL 159, CROSS SUN; CROSS SUN</t>
  </si>
  <si>
    <t xml:space="preserve">AS15-86-11552</t>
  </si>
  <si>
    <t xml:space="preserve">STA 2; SPL 161; BOULDER</t>
  </si>
  <si>
    <t xml:space="preserve">AS15-86-11553</t>
  </si>
  <si>
    <t xml:space="preserve">AS15-86-11554</t>
  </si>
  <si>
    <t xml:space="preserve">STA 2; BOULDER</t>
  </si>
  <si>
    <t xml:space="preserve">AS15-86-11555</t>
  </si>
  <si>
    <t xml:space="preserve">AS15-86-11557</t>
  </si>
  <si>
    <t xml:space="preserve">STA 2; SPL 180; SPL 181; FILLET</t>
  </si>
  <si>
    <t xml:space="preserve">AS15-86-11559</t>
  </si>
  <si>
    <t xml:space="preserve">AS15-86-11561</t>
  </si>
  <si>
    <t xml:space="preserve">crew member named (Dave) [ALSJ caption]; sample documentation (gnomon likely) [NASA catalog (LPI)]</t>
  </si>
  <si>
    <t xml:space="preserve">STA 2; SPL 182, SOUTH</t>
  </si>
  <si>
    <t xml:space="preserve">AS15-86-11562</t>
  </si>
  <si>
    <t xml:space="preserve">AS15-86-11564</t>
  </si>
  <si>
    <t xml:space="preserve">STA 2; SPL 182, NORTH</t>
  </si>
  <si>
    <t xml:space="preserve">AS15-86-11567</t>
  </si>
  <si>
    <t xml:space="preserve">STA 2; SPL 186, CROSS SUN</t>
  </si>
  <si>
    <t xml:space="preserve">AS15-86-11569</t>
  </si>
  <si>
    <t xml:space="preserve">STA 2; SPL 182, DOWN SUN</t>
  </si>
  <si>
    <t xml:space="preserve">AS15-86-11573</t>
  </si>
  <si>
    <t xml:space="preserve">AS15-86-11581</t>
  </si>
  <si>
    <t xml:space="preserve">taken near LM, rover, or ALSEP [ALSJ caption]; sample documentation (gnomon likely) [ALSJ caption]; taken from moving rover [ALSJ caption]; sample documentation (gnomon likely) [NASA catalog (LPI)]</t>
  </si>
  <si>
    <t xml:space="preserve">STA 3; FOOTBALL SIZE SPL A, CROSS SUN</t>
  </si>
  <si>
    <t xml:space="preserve">AS15-86-11610</t>
  </si>
  <si>
    <t xml:space="preserve">STA 6; SPL 163, CROSS SUN; SPL 164, CROSS SUN</t>
  </si>
  <si>
    <t xml:space="preserve">AS15-86-11611</t>
  </si>
  <si>
    <t xml:space="preserve">AS15-86-11613</t>
  </si>
  <si>
    <t xml:space="preserve">AS15-86-11617</t>
  </si>
  <si>
    <t xml:space="preserve">STA 6; SPL 188, CROSS SUN</t>
  </si>
  <si>
    <t xml:space="preserve">AS15-86-11618</t>
  </si>
  <si>
    <t xml:space="preserve">STA 6; SPL 188, LOCATION</t>
  </si>
  <si>
    <t xml:space="preserve">AS15-86-11619</t>
  </si>
  <si>
    <t xml:space="preserve">AS15-86-11620</t>
  </si>
  <si>
    <t xml:space="preserve">AS15-86-11622</t>
  </si>
  <si>
    <t xml:space="preserve">STA 6; FOOTBALL SIZE SPL C</t>
  </si>
  <si>
    <t xml:space="preserve">AS15-86-11625</t>
  </si>
  <si>
    <t xml:space="preserve">STA 6; FOOTBALL SIZE SPL D</t>
  </si>
  <si>
    <t xml:space="preserve">AS15-86-11627</t>
  </si>
  <si>
    <t xml:space="preserve">STA 6; FOOTBALL SIZE SPL D IMPACT POINT</t>
  </si>
  <si>
    <t xml:space="preserve">AS15-86-11630</t>
  </si>
  <si>
    <t xml:space="preserve">STA 6; CROSS SUN; SPL 190, CROSS SUN</t>
  </si>
  <si>
    <t xml:space="preserve">AS15-86-11631</t>
  </si>
  <si>
    <t xml:space="preserve">STA 6; DOWN SUN; SPL 190, DOWN SUN</t>
  </si>
  <si>
    <t xml:space="preserve">AS15-86-11635</t>
  </si>
  <si>
    <t xml:space="preserve">STA 6; CROSS SUN; SPL 192, CROSS SUN</t>
  </si>
  <si>
    <t xml:space="preserve">AS15-86-11636</t>
  </si>
  <si>
    <t xml:space="preserve">AS15-86-11639</t>
  </si>
  <si>
    <t xml:space="preserve">STA 6; CROSS SUN; SPL 193, CROSS SUN</t>
  </si>
  <si>
    <t xml:space="preserve">AS15-86-11640</t>
  </si>
  <si>
    <t xml:space="preserve">AS15-86-11659</t>
  </si>
  <si>
    <t xml:space="preserve">STA 6A; SPL 168, CROSS SUN; CROSS SUN</t>
  </si>
  <si>
    <t xml:space="preserve">AS15-86-11662</t>
  </si>
  <si>
    <t xml:space="preserve">STA 7; SPL 194, CROSS SUN; CROSS SUN</t>
  </si>
  <si>
    <t xml:space="preserve">AS15-86-11663</t>
  </si>
  <si>
    <t xml:space="preserve">AS15-86-11665</t>
  </si>
  <si>
    <t xml:space="preserve">crew member named (Jim) [ALSJ caption]; sample documentation (gnomon likely) [NASA catalog (LPI)]</t>
  </si>
  <si>
    <t xml:space="preserve">AS15-86-11666</t>
  </si>
  <si>
    <t xml:space="preserve">STA 7; SPL 195, CROSS SUN; CROSS SUN</t>
  </si>
  <si>
    <t xml:space="preserve">AS15-86-11667</t>
  </si>
  <si>
    <t xml:space="preserve">AS15-86-11669</t>
  </si>
  <si>
    <t xml:space="preserve">AS15-86-11670</t>
  </si>
  <si>
    <t xml:space="preserve">STA 7; SPL 196, CROSS SUN; SPL 170, CROSS SUN</t>
  </si>
  <si>
    <t xml:space="preserve">AS15-86-11671</t>
  </si>
  <si>
    <t xml:space="preserve">AS15-86-11673</t>
  </si>
  <si>
    <t xml:space="preserve">STA 7; SPL 170, CROSS SUN</t>
  </si>
  <si>
    <t xml:space="preserve">AS15-86-11674</t>
  </si>
  <si>
    <t xml:space="preserve">AS15-86-11675</t>
  </si>
  <si>
    <t xml:space="preserve">STA 7; SPL 198, CROSS SUN</t>
  </si>
  <si>
    <t xml:space="preserve">AS15-86-11676</t>
  </si>
  <si>
    <t xml:space="preserve">AS15-86-11678</t>
  </si>
  <si>
    <t xml:space="preserve">STA 7; SPL 199, CROSS SUN</t>
  </si>
  <si>
    <t xml:space="preserve">AS15-86-11679</t>
  </si>
  <si>
    <t xml:space="preserve">AS15-86-11683</t>
  </si>
  <si>
    <t xml:space="preserve">STA 7; BOULDER, CROSS SUN</t>
  </si>
  <si>
    <t xml:space="preserve">AS15-86-11685</t>
  </si>
  <si>
    <t xml:space="preserve">STA 7; BOULDER, DOWN SUN</t>
  </si>
  <si>
    <t xml:space="preserve">AS15-86-11686</t>
  </si>
  <si>
    <t xml:space="preserve">AS15-86-11687</t>
  </si>
  <si>
    <t xml:space="preserve">AS15-86-11689</t>
  </si>
  <si>
    <t xml:space="preserve">AS15-86-11690</t>
  </si>
  <si>
    <t xml:space="preserve">STA 7; SPL 171, CROSS SUN</t>
  </si>
  <si>
    <t xml:space="preserve">AS15-86-11691</t>
  </si>
  <si>
    <t xml:space="preserve">AS15-87-11759</t>
  </si>
  <si>
    <t xml:space="preserve">87</t>
  </si>
  <si>
    <t xml:space="preserve">STA 4; SPL 203, CROSS SUN; SPL 174, CROSS SUN</t>
  </si>
  <si>
    <t xml:space="preserve">AS15-87-11760</t>
  </si>
  <si>
    <t xml:space="preserve">AS15-87-11761</t>
  </si>
  <si>
    <t xml:space="preserve">STA 4; SPL 203, DOWN SUN; SPL 174, DOWN SUN</t>
  </si>
  <si>
    <t xml:space="preserve">AS15-87-11763</t>
  </si>
  <si>
    <t xml:space="preserve">STA 4; SPL 203, LOCATION; SPL 174, LOCATION</t>
  </si>
  <si>
    <t xml:space="preserve">AS15-87-11765</t>
  </si>
  <si>
    <t xml:space="preserve">STA 4; SPL 204, CROSS SUN; FOOTBALL SIZE ROCK F, CROSS SUN</t>
  </si>
  <si>
    <t xml:space="preserve">AS15-87-11767</t>
  </si>
  <si>
    <t xml:space="preserve">STA 4; SPL 204, DOWN SUN; FOOTBALL SIZE ROCK F, DOWN SUN</t>
  </si>
  <si>
    <t xml:space="preserve">AS15-87-11768</t>
  </si>
  <si>
    <t xml:space="preserve">STA 4; SPL 204, LOCATION; FOOTBALL SIZE ROCK F, LOCATION</t>
  </si>
  <si>
    <t xml:space="preserve">AS15-87-11769</t>
  </si>
  <si>
    <t xml:space="preserve">AS15-87-11770</t>
  </si>
  <si>
    <t xml:space="preserve">STA 4; SPL 204, CROSS SUN</t>
  </si>
  <si>
    <t xml:space="preserve">AS15-87-11772</t>
  </si>
  <si>
    <t xml:space="preserve">STA 4; STEREO CLOSE-UP OF BOULDER</t>
  </si>
  <si>
    <t xml:space="preserve">AS15-87-11773</t>
  </si>
  <si>
    <t xml:space="preserve">STA 4; STEREO OF CONTACT</t>
  </si>
  <si>
    <t xml:space="preserve">AS15-87-11774</t>
  </si>
  <si>
    <t xml:space="preserve">AS15-87-11775</t>
  </si>
  <si>
    <t xml:space="preserve">STA 4; STEREO OF SMALLER ROCK</t>
  </si>
  <si>
    <t xml:space="preserve">AS15-87-11776</t>
  </si>
  <si>
    <t xml:space="preserve">AS15-87-11777</t>
  </si>
  <si>
    <t xml:space="preserve">STA 4; CROSS SUN</t>
  </si>
  <si>
    <t xml:space="preserve">AS15-87-11778</t>
  </si>
  <si>
    <t xml:space="preserve">STA 4; ROCK SPL, CROSS SUN</t>
  </si>
  <si>
    <t xml:space="preserve">AS15-87-11779</t>
  </si>
  <si>
    <t xml:space="preserve">AS15-87-11793</t>
  </si>
  <si>
    <t xml:space="preserve">STA LUNAR MODULE WEST</t>
  </si>
  <si>
    <t xml:space="preserve">STA LM (W)</t>
  </si>
  <si>
    <t xml:space="preserve">AS15-87-11794</t>
  </si>
  <si>
    <t xml:space="preserve">AS15-87-11799</t>
  </si>
  <si>
    <t xml:space="preserve">MONS HADLEY DELTA, EAST FLANKPAN</t>
  </si>
  <si>
    <t xml:space="preserve">AS15-87-11800</t>
  </si>
  <si>
    <t xml:space="preserve">AS15-87-11802</t>
  </si>
  <si>
    <t xml:space="preserve">AS15-87-11803</t>
  </si>
  <si>
    <t xml:space="preserve">STA LUNAR MODULE WEST; SOUTHWEST</t>
  </si>
  <si>
    <t xml:space="preserve">AS15-87-11807</t>
  </si>
  <si>
    <t xml:space="preserve">STA LUNAR MODULE NORTH; PAN, NORTH</t>
  </si>
  <si>
    <t xml:space="preserve">STA LM (N)</t>
  </si>
  <si>
    <t xml:space="preserve">AS15-87-11808</t>
  </si>
  <si>
    <t xml:space="preserve">AS15-87-11809</t>
  </si>
  <si>
    <t xml:space="preserve">STA LUNAR MODULE NORTH</t>
  </si>
  <si>
    <t xml:space="preserve">AS15-87-11810</t>
  </si>
  <si>
    <t xml:space="preserve">AS15-87-11811</t>
  </si>
  <si>
    <t xml:space="preserve">AS15-87-11812</t>
  </si>
  <si>
    <t xml:space="preserve">AS15-87-11813</t>
  </si>
  <si>
    <t xml:space="preserve">STA LUNAR MODULE NORTH; PAN, EAST</t>
  </si>
  <si>
    <t xml:space="preserve">STA AM (N)</t>
  </si>
  <si>
    <t xml:space="preserve">AS15-87-11814</t>
  </si>
  <si>
    <t xml:space="preserve">taken near LM, rover, or ALSEP [NASA catalog (LPI)]; sample documentation (gnomon likely) [NASA catalog (LPI)]</t>
  </si>
  <si>
    <t xml:space="preserve">STA LUNAR MODULE NORTH; PAN, UP SUN</t>
  </si>
  <si>
    <t xml:space="preserve">AS15-87-11815</t>
  </si>
  <si>
    <t xml:space="preserve">MONS HADLEY DELTAPAN</t>
  </si>
  <si>
    <t xml:space="preserve">AS15-87-11816</t>
  </si>
  <si>
    <t xml:space="preserve">AS15-87-11820</t>
  </si>
  <si>
    <t xml:space="preserve">STA LUNAR MODULE NORTH; PAN, SOUTHWEST</t>
  </si>
  <si>
    <t xml:space="preserve">AS15-87-11823</t>
  </si>
  <si>
    <t xml:space="preserve">STA LUNAR MODULE SOUTHEAST</t>
  </si>
  <si>
    <t xml:space="preserve">STA LM (SE)</t>
  </si>
  <si>
    <t xml:space="preserve">AS15-87-11824</t>
  </si>
  <si>
    <t xml:space="preserve">STA LUNAR MODULE SOUTHEAST; PAN, SOUTHWEST</t>
  </si>
  <si>
    <t xml:space="preserve">AS15-87-11825</t>
  </si>
  <si>
    <t xml:space="preserve">AS15-87-11826</t>
  </si>
  <si>
    <t xml:space="preserve">AS15-87-11827</t>
  </si>
  <si>
    <t xml:space="preserve">AS15-87-11828</t>
  </si>
  <si>
    <t xml:space="preserve">AS15-87-11829</t>
  </si>
  <si>
    <t xml:space="preserve">AS15-87-11830</t>
  </si>
  <si>
    <t xml:space="preserve">AS15-87-11831</t>
  </si>
  <si>
    <t xml:space="preserve">STA LUNAR MODULE SOUTHEAST; PAN, UP SUN</t>
  </si>
  <si>
    <t xml:space="preserve">AS15-87-11832</t>
  </si>
  <si>
    <t xml:space="preserve">AS15-87-11833</t>
  </si>
  <si>
    <t xml:space="preserve">AS15-87-11834</t>
  </si>
  <si>
    <t xml:space="preserve">AS15-88-11881</t>
  </si>
  <si>
    <t xml:space="preserve">STA 8; PAN, WEST</t>
  </si>
  <si>
    <t xml:space="preserve">AS15-88-11898</t>
  </si>
  <si>
    <t xml:space="preserve">LRV FINAL LOC</t>
  </si>
  <si>
    <t xml:space="preserve">AS15-88-11904</t>
  </si>
  <si>
    <t xml:space="preserve">AS15-88-11905</t>
  </si>
  <si>
    <t xml:space="preserve">AS15-88-11906</t>
  </si>
  <si>
    <t xml:space="preserve">AS15-88-11907</t>
  </si>
  <si>
    <t xml:space="preserve">AS15-88-11908</t>
  </si>
  <si>
    <t xml:space="preserve">APENNINE FRONTPAN</t>
  </si>
  <si>
    <t xml:space="preserve">AS15-88-11909</t>
  </si>
  <si>
    <t xml:space="preserve">AS15-88-11910</t>
  </si>
  <si>
    <t xml:space="preserve">AS15-88-11911</t>
  </si>
  <si>
    <t xml:space="preserve">AS15-88-11912</t>
  </si>
  <si>
    <t xml:space="preserve">AS15-88-11913</t>
  </si>
  <si>
    <t xml:space="preserve">LRV FINAL LOC; PAN, UP SUN</t>
  </si>
  <si>
    <t xml:space="preserve">AS15-88-11914</t>
  </si>
  <si>
    <t xml:space="preserve">AS15-88-11915</t>
  </si>
  <si>
    <t xml:space="preserve">AS15-88-11916</t>
  </si>
  <si>
    <t xml:space="preserve">AS15-88-11918</t>
  </si>
  <si>
    <t xml:space="preserve">AS15-88-11919</t>
  </si>
  <si>
    <t xml:space="preserve">AS15-88-11920</t>
  </si>
  <si>
    <t xml:space="preserve">AS15-89-12079</t>
  </si>
  <si>
    <t xml:space="preserve">AS15-89-12087</t>
  </si>
  <si>
    <t xml:space="preserve">AS15-89-12097</t>
  </si>
  <si>
    <t xml:space="preserve">AS15-89-12115</t>
  </si>
  <si>
    <t xml:space="preserve">AS15-89-12151</t>
  </si>
  <si>
    <t xml:space="preserve">AS15-89-12165</t>
  </si>
  <si>
    <t xml:space="preserve">AS15-89-12169</t>
  </si>
  <si>
    <t xml:space="preserve">AS15-90-12181</t>
  </si>
  <si>
    <t xml:space="preserve">AS15-90-12200</t>
  </si>
  <si>
    <t xml:space="preserve">STA 6A; SPL 168, DOWN SUN</t>
  </si>
  <si>
    <t xml:space="preserve">AS15-90-12201</t>
  </si>
  <si>
    <t xml:space="preserve">AS15-90-12212</t>
  </si>
  <si>
    <t xml:space="preserve">STA 7; PAN, UP SUN</t>
  </si>
  <si>
    <t xml:space="preserve">AS15-90-12223</t>
  </si>
  <si>
    <t xml:space="preserve">STA 7; SPL 194, DOWN SUN</t>
  </si>
  <si>
    <t xml:space="preserve">AS15-90-12225</t>
  </si>
  <si>
    <t xml:space="preserve">STA 7; SPL 195, DOWN SUN</t>
  </si>
  <si>
    <t xml:space="preserve">AS15-90-12226</t>
  </si>
  <si>
    <t xml:space="preserve">STA 7; SPL 196, DOWN SUN</t>
  </si>
  <si>
    <t xml:space="preserve">AS15-90-12229</t>
  </si>
  <si>
    <t xml:space="preserve">STA 7; SPL 198, LOCATION</t>
  </si>
  <si>
    <t xml:space="preserve">AS15-90-12230</t>
  </si>
  <si>
    <t xml:space="preserve">STA 7; SPL 199, LOCATION</t>
  </si>
  <si>
    <t xml:space="preserve">AS15-90-12235</t>
  </si>
  <si>
    <t xml:space="preserve">STA 7; FOOTBALL-SIZE SPL E, CROSS SUN</t>
  </si>
  <si>
    <t xml:space="preserve">AS15-90-12237</t>
  </si>
  <si>
    <t xml:space="preserve">STA 4; PARTIAL PAN, DOWN SUN</t>
  </si>
  <si>
    <t xml:space="preserve">AS15-90-12238</t>
  </si>
  <si>
    <t xml:space="preserve">AS15-90-12243</t>
  </si>
  <si>
    <t xml:space="preserve">AS15-90-12246</t>
  </si>
  <si>
    <t xml:space="preserve">STA 4; PARTIAL PAN, UP SUN</t>
  </si>
  <si>
    <t xml:space="preserve">AS15-92-12411</t>
  </si>
  <si>
    <t xml:space="preserve">92</t>
  </si>
  <si>
    <t xml:space="preserve">STA 8; FOOTBALL-SIZE SPL H</t>
  </si>
  <si>
    <t xml:space="preserve">AS15-92-12413</t>
  </si>
  <si>
    <t xml:space="preserve">STA 8; FOOTBALL-SIZE SPL G</t>
  </si>
  <si>
    <t xml:space="preserve">AS15-92-12414</t>
  </si>
  <si>
    <t xml:space="preserve">AS15-92-12415</t>
  </si>
  <si>
    <t xml:space="preserve">AS16-105-17073</t>
  </si>
  <si>
    <t xml:space="preserve">taken near LM, rover, or ALSEP [NASA catalog (ASU copy)]; taken near LM, rover, or ALSEP [NASA catalog (LPI)]</t>
  </si>
  <si>
    <t xml:space="preserve">AS16-105-17074</t>
  </si>
  <si>
    <t xml:space="preserve">AS16-105-17075</t>
  </si>
  <si>
    <t xml:space="preserve">AS16-105-17076</t>
  </si>
  <si>
    <t xml:space="preserve">AS16-105-17077</t>
  </si>
  <si>
    <t xml:space="preserve">AS16-105-17078</t>
  </si>
  <si>
    <t xml:space="preserve">AS16-105-17079</t>
  </si>
  <si>
    <t xml:space="preserve">AS16-105-17080</t>
  </si>
  <si>
    <t xml:space="preserve">AS16-105-17081</t>
  </si>
  <si>
    <t xml:space="preserve">AS16-105-17082</t>
  </si>
  <si>
    <t xml:space="preserve">AS16-105-17083</t>
  </si>
  <si>
    <t xml:space="preserve">AS16-105-17084</t>
  </si>
  <si>
    <t xml:space="preserve">AS16-105-17085</t>
  </si>
  <si>
    <t xml:space="preserve">AS16-105-17086</t>
  </si>
  <si>
    <t xml:space="preserve">AS16-105-17087</t>
  </si>
  <si>
    <t xml:space="preserve">AS16-105-17088</t>
  </si>
  <si>
    <t xml:space="preserve">AS16-105-17089</t>
  </si>
  <si>
    <t xml:space="preserve">AS16-105-17090</t>
  </si>
  <si>
    <t xml:space="preserve">AS16-105-17091</t>
  </si>
  <si>
    <t xml:space="preserve">AS16-105-17092</t>
  </si>
  <si>
    <t xml:space="preserve">AS16-105-17093</t>
  </si>
  <si>
    <t xml:space="preserve">AS16-105-17094</t>
  </si>
  <si>
    <t xml:space="preserve">AS16-105-17095</t>
  </si>
  <si>
    <t xml:space="preserve">AS16-105-17096</t>
  </si>
  <si>
    <t xml:space="preserve">AS16-105-17097</t>
  </si>
  <si>
    <t xml:space="preserve">AS16-105-17098</t>
  </si>
  <si>
    <t xml:space="preserve">AS16-105-17099</t>
  </si>
  <si>
    <t xml:space="preserve">AS16-105-17100</t>
  </si>
  <si>
    <t xml:space="preserve">AS16-105-17101</t>
  </si>
  <si>
    <t xml:space="preserve">AS16-105-17102</t>
  </si>
  <si>
    <t xml:space="preserve">AS16-105-17103</t>
  </si>
  <si>
    <t xml:space="preserve">AS16-105-17104</t>
  </si>
  <si>
    <t xml:space="preserve">AS16-105-17105</t>
  </si>
  <si>
    <t xml:space="preserve">AS16-105-17106</t>
  </si>
  <si>
    <t xml:space="preserve">AS16-105-17107</t>
  </si>
  <si>
    <t xml:space="preserve">AS16-105-17108</t>
  </si>
  <si>
    <t xml:space="preserve">AS16-105-17109</t>
  </si>
  <si>
    <t xml:space="preserve">AS16-105-17110</t>
  </si>
  <si>
    <t xml:space="preserve">AS16-105-17111</t>
  </si>
  <si>
    <t xml:space="preserve">AS16-105-17112</t>
  </si>
  <si>
    <t xml:space="preserve">AS16-105-17113</t>
  </si>
  <si>
    <t xml:space="preserve">AS16-105-17114</t>
  </si>
  <si>
    <t xml:space="preserve">AS16-105-17115</t>
  </si>
  <si>
    <t xml:space="preserve">AS16-105-17116</t>
  </si>
  <si>
    <t xml:space="preserve">AS16-106-17318</t>
  </si>
  <si>
    <t xml:space="preserve">sample documentation (gnomon likely) [NASA catalog (ASU copy)]; sample documentation (gnomon likely) [NASA catalog (LPI)]</t>
  </si>
  <si>
    <t xml:space="preserve">STA 11; SPL 384 ROCK</t>
  </si>
  <si>
    <t xml:space="preserve">AS16-106-17319</t>
  </si>
  <si>
    <t xml:space="preserve">sample documentation (gnomon likely) [ALSJ caption]; sample documentation (gnomon likely) [NASA catalog (ASU copy)]; sample documentation (gnomon likely) [NASA catalog (LPI)]</t>
  </si>
  <si>
    <t xml:space="preserve">AS16-106-17320</t>
  </si>
  <si>
    <t xml:space="preserve">STA 11; SPL 415 ROCK</t>
  </si>
  <si>
    <t xml:space="preserve">AS16-106-17321</t>
  </si>
  <si>
    <t xml:space="preserve">AS16-106-17328</t>
  </si>
  <si>
    <t xml:space="preserve">AS16-106-17329</t>
  </si>
  <si>
    <t xml:space="preserve">AS16-106-17330</t>
  </si>
  <si>
    <t xml:space="preserve">AS16-106-17331</t>
  </si>
  <si>
    <t xml:space="preserve">STA 11; SPL 416 TOP OF BOULDER</t>
  </si>
  <si>
    <t xml:space="preserve">AS16-106-17332</t>
  </si>
  <si>
    <t xml:space="preserve">AS16-106-17333</t>
  </si>
  <si>
    <t xml:space="preserve">STA 11; SPL 417 FILLET</t>
  </si>
  <si>
    <t xml:space="preserve">AS16-106-17339</t>
  </si>
  <si>
    <t xml:space="preserve">taken near LM, rover, or ALSEP [ALSJ caption]; sample documentation (gnomon likely) [ALSJ caption]; sample documentation (gnomon likely) [NASA catalog (ASU copy)]; sample documentation (gnomon likely) [NASA catalog (LPI)]</t>
  </si>
  <si>
    <t xml:space="preserve">STA 11; SPL 423 FILLET; SPL 388 SOIL</t>
  </si>
  <si>
    <t xml:space="preserve">AS16-106-17345</t>
  </si>
  <si>
    <t xml:space="preserve">STA 11; SPL 389 SHATTER CONE</t>
  </si>
  <si>
    <t xml:space="preserve">AS16-106-17346</t>
  </si>
  <si>
    <t xml:space="preserve">AS16-106-17348</t>
  </si>
  <si>
    <t xml:space="preserve">AS16-106-17354</t>
  </si>
  <si>
    <t xml:space="preserve">crew member named (John) [ALSJ caption]</t>
  </si>
  <si>
    <t xml:space="preserve">AS16-106-17357</t>
  </si>
  <si>
    <t xml:space="preserve">taken from moving rover [ALSJ caption]; taken from moving rover [NASA catalog (ASU copy)]; taken from moving rover [NASA catalog (LPI)]</t>
  </si>
  <si>
    <t xml:space="preserve">LRV TRAVERSE STA 11 TO STA 13</t>
  </si>
  <si>
    <t xml:space="preserve">AS16-106-17358</t>
  </si>
  <si>
    <t xml:space="preserve">AS16-106-17360</t>
  </si>
  <si>
    <t xml:space="preserve">AS16-106-17361</t>
  </si>
  <si>
    <t xml:space="preserve">AS16-106-17362</t>
  </si>
  <si>
    <t xml:space="preserve">AS16-106-17363</t>
  </si>
  <si>
    <t xml:space="preserve">AS16-106-17364</t>
  </si>
  <si>
    <t xml:space="preserve">AS16-106-17365</t>
  </si>
  <si>
    <t xml:space="preserve">AS16-106-17366</t>
  </si>
  <si>
    <t xml:space="preserve">AS16-106-17367</t>
  </si>
  <si>
    <t xml:space="preserve">AS16-106-17368</t>
  </si>
  <si>
    <t xml:space="preserve">AS16-106-17369</t>
  </si>
  <si>
    <t xml:space="preserve">AS16-106-17370</t>
  </si>
  <si>
    <t xml:space="preserve">AS16-106-17371</t>
  </si>
  <si>
    <t xml:space="preserve">AS16-106-17372</t>
  </si>
  <si>
    <t xml:space="preserve">AS16-106-17373</t>
  </si>
  <si>
    <t xml:space="preserve">AS16-106-17374</t>
  </si>
  <si>
    <t xml:space="preserve">AS16-106-17375</t>
  </si>
  <si>
    <t xml:space="preserve">AS16-106-17376</t>
  </si>
  <si>
    <t xml:space="preserve">AS16-106-17377</t>
  </si>
  <si>
    <t xml:space="preserve">AS16-106-17378</t>
  </si>
  <si>
    <t xml:space="preserve">AS16-106-17379</t>
  </si>
  <si>
    <t xml:space="preserve">crew member named (Charlie) [ALSJ caption]; crew member named (Duke) [ALSJ caption]; taken from moving rover [NASA catalog (ASU copy)]; taken from moving rover [NASA catalog (LPI)]</t>
  </si>
  <si>
    <t xml:space="preserve">AS16-106-17382</t>
  </si>
  <si>
    <t xml:space="preserve">taken from moving rover [NASA catalog (ASU copy)]; taken from moving rover [NASA catalog (LPI)]</t>
  </si>
  <si>
    <t xml:space="preserve">AS16-106-17386</t>
  </si>
  <si>
    <t xml:space="preserve">AS16-106-17387</t>
  </si>
  <si>
    <t xml:space="preserve">AS16-106-17400</t>
  </si>
  <si>
    <t xml:space="preserve">AS16-106-17416</t>
  </si>
  <si>
    <t xml:space="preserve">STA 13; SPL 428; SPL 429 BOULDER CHIP</t>
  </si>
  <si>
    <t xml:space="preserve">AS16-107-17421</t>
  </si>
  <si>
    <t xml:space="preserve">STA LUNAR MODULE; PAN NORTH OF LUNAR MODULE</t>
  </si>
  <si>
    <t xml:space="preserve">AS16-107-17422</t>
  </si>
  <si>
    <t xml:space="preserve">AS16-107-17423</t>
  </si>
  <si>
    <t xml:space="preserve">AS16-107-17424</t>
  </si>
  <si>
    <t xml:space="preserve">AS16-107-17425</t>
  </si>
  <si>
    <t xml:space="preserve">AS16-107-17426</t>
  </si>
  <si>
    <t xml:space="preserve">AS16-107-17427</t>
  </si>
  <si>
    <t xml:space="preserve">AS16-107-17428</t>
  </si>
  <si>
    <t xml:space="preserve">AS16-107-17429</t>
  </si>
  <si>
    <t xml:space="preserve">AS16-107-17430</t>
  </si>
  <si>
    <t xml:space="preserve">AS16-107-17432</t>
  </si>
  <si>
    <t xml:space="preserve">AS16-107-17434</t>
  </si>
  <si>
    <t xml:space="preserve">AS16-107-17443</t>
  </si>
  <si>
    <t xml:space="preserve">STA 4; SPL 394 ROCK</t>
  </si>
  <si>
    <t xml:space="preserve">AS16-107-17451</t>
  </si>
  <si>
    <t xml:space="preserve">STA 4; SPL 398 ROCK</t>
  </si>
  <si>
    <t xml:space="preserve">AS16-107-17452</t>
  </si>
  <si>
    <t xml:space="preserve">AS16-107-17453</t>
  </si>
  <si>
    <t xml:space="preserve">AS16-107-17454</t>
  </si>
  <si>
    <t xml:space="preserve">AS16-107-17455</t>
  </si>
  <si>
    <t xml:space="preserve">STA 4; SPL 397 GLASS</t>
  </si>
  <si>
    <t xml:space="preserve">AS16-107-17459</t>
  </si>
  <si>
    <t xml:space="preserve">STA 4; SPL 399 SOIL</t>
  </si>
  <si>
    <t xml:space="preserve">AS16-107-17461</t>
  </si>
  <si>
    <t xml:space="preserve">AS16-107-17463</t>
  </si>
  <si>
    <t xml:space="preserve">STA 4; SPL 400 SOIL</t>
  </si>
  <si>
    <t xml:space="preserve">AS16-107-17467</t>
  </si>
  <si>
    <t xml:space="preserve">AS16-107-17468</t>
  </si>
  <si>
    <t xml:space="preserve">AS16-107-17477</t>
  </si>
  <si>
    <t xml:space="preserve">AS16-107-17483</t>
  </si>
  <si>
    <t xml:space="preserve">AS16-107-17518</t>
  </si>
  <si>
    <t xml:space="preserve">STA 6; SPL 339 SOIL</t>
  </si>
  <si>
    <t xml:space="preserve">AS16-107-17519</t>
  </si>
  <si>
    <t xml:space="preserve">AS16-107-17521</t>
  </si>
  <si>
    <t xml:space="preserve">STA 6; SPL 409 ROCK</t>
  </si>
  <si>
    <t xml:space="preserve">AS16-107-17522</t>
  </si>
  <si>
    <t xml:space="preserve">AS16-107-17524</t>
  </si>
  <si>
    <t xml:space="preserve">crew member named (John) [ALSJ caption]; sample documentation (gnomon likely) [ALSJ caption]; sample documentation (gnomon likely) [NASA catalog (LPI)]</t>
  </si>
  <si>
    <t xml:space="preserve">STA 6; SPL 410 ROCK</t>
  </si>
  <si>
    <t xml:space="preserve">AS16-107-17534</t>
  </si>
  <si>
    <t xml:space="preserve">STA 8; SPL 413 ROCK</t>
  </si>
  <si>
    <t xml:space="preserve">AS16-107-17538</t>
  </si>
  <si>
    <t xml:space="preserve">crew member named (Charlie) [ALSJ caption]; crew member named (John) [ALSJ caption]</t>
  </si>
  <si>
    <t xml:space="preserve">STA 8; BOULDER</t>
  </si>
  <si>
    <t xml:space="preserve">AS16-107-17539</t>
  </si>
  <si>
    <t xml:space="preserve">AS16-107-17540</t>
  </si>
  <si>
    <t xml:space="preserve">AS16-107-17542</t>
  </si>
  <si>
    <t xml:space="preserve">STA 8; SPL 374 FILLET; SPL 340 ROCK</t>
  </si>
  <si>
    <t xml:space="preserve">AS16-107-17543</t>
  </si>
  <si>
    <t xml:space="preserve">AS16-107-17548</t>
  </si>
  <si>
    <t xml:space="preserve">STA 8; SPL 341 ROCK; SPL 342 ROCK</t>
  </si>
  <si>
    <t xml:space="preserve">AS16-107-17549</t>
  </si>
  <si>
    <t xml:space="preserve">AS16-107-17551</t>
  </si>
  <si>
    <t xml:space="preserve">AS16-107-17552</t>
  </si>
  <si>
    <t xml:space="preserve">AS16-107-17554</t>
  </si>
  <si>
    <t xml:space="preserve">STA 8; BOULDER CLOSE-UP</t>
  </si>
  <si>
    <t xml:space="preserve">AS16-107-17565</t>
  </si>
  <si>
    <t xml:space="preserve">STA 9; BOULDER</t>
  </si>
  <si>
    <t xml:space="preserve">AS16-107-17567</t>
  </si>
  <si>
    <t xml:space="preserve">AS16-107-17569</t>
  </si>
  <si>
    <t xml:space="preserve">AS16-107-17571</t>
  </si>
  <si>
    <t xml:space="preserve">AS16-107-17574</t>
  </si>
  <si>
    <t xml:space="preserve">STA 9; SPL 379 SOIL; SPL 380 CHIP</t>
  </si>
  <si>
    <t xml:space="preserve">AS16-107-17576</t>
  </si>
  <si>
    <t xml:space="preserve">AS16-107-17578</t>
  </si>
  <si>
    <t xml:space="preserve">AS16-107-17580</t>
  </si>
  <si>
    <t xml:space="preserve">AS16-108-17586</t>
  </si>
  <si>
    <t xml:space="preserve">LRV TRAVERSE STA 5 TO STA 6</t>
  </si>
  <si>
    <t xml:space="preserve">AS16-108-17588</t>
  </si>
  <si>
    <t xml:space="preserve">AS16-108-17589</t>
  </si>
  <si>
    <t xml:space="preserve">AS16-108-17593</t>
  </si>
  <si>
    <t xml:space="preserve">AS16-108-17595</t>
  </si>
  <si>
    <t xml:space="preserve">AS16-108-17597</t>
  </si>
  <si>
    <t xml:space="preserve">AS16-108-17598</t>
  </si>
  <si>
    <t xml:space="preserve">AS16-108-17599</t>
  </si>
  <si>
    <t xml:space="preserve">crew member named (John) [ALSJ caption]; taken from moving rover [ALSJ caption]; taken from moving rover [NASA catalog (ASU copy)]; taken from moving rover [NASA catalog (LPI)]</t>
  </si>
  <si>
    <t xml:space="preserve">AS16-108-17600</t>
  </si>
  <si>
    <t xml:space="preserve">AS16-108-17602</t>
  </si>
  <si>
    <t xml:space="preserve">AS16-108-17603</t>
  </si>
  <si>
    <t xml:space="preserve">AS16-108-17628</t>
  </si>
  <si>
    <t xml:space="preserve">AS16-108-17630</t>
  </si>
  <si>
    <t xml:space="preserve">AS16-108-17631</t>
  </si>
  <si>
    <t xml:space="preserve">crew member named (Charlie) [ALSJ caption]; taken near LM, rover, or ALSEP [ALSJ caption]; sample documentation (gnomon likely) [ALSJ caption]; sample documentation (gnomon likely) [NASA catalog (ASU copy)]; sample documentation (gnomon likely) [NASA catalog (LPI)]</t>
  </si>
  <si>
    <t xml:space="preserve">AS16-108-17634</t>
  </si>
  <si>
    <t xml:space="preserve">LRV TRAVERSE; STA 6 TO STA 8</t>
  </si>
  <si>
    <t xml:space="preserve">AS16-108-17635</t>
  </si>
  <si>
    <t xml:space="preserve">AS16-108-17636</t>
  </si>
  <si>
    <t xml:space="preserve">AS16-108-17637</t>
  </si>
  <si>
    <t xml:space="preserve">AS16-108-17638</t>
  </si>
  <si>
    <t xml:space="preserve">AS16-108-17639</t>
  </si>
  <si>
    <t xml:space="preserve">AS16-108-17640</t>
  </si>
  <si>
    <t xml:space="preserve">AS16-108-17641</t>
  </si>
  <si>
    <t xml:space="preserve">AS16-108-17642</t>
  </si>
  <si>
    <t xml:space="preserve">AS16-108-17643</t>
  </si>
  <si>
    <t xml:space="preserve">AS16-108-17644</t>
  </si>
  <si>
    <t xml:space="preserve">AS16-108-17645</t>
  </si>
  <si>
    <t xml:space="preserve">AS16-108-17646</t>
  </si>
  <si>
    <t xml:space="preserve">AS16-108-17647</t>
  </si>
  <si>
    <t xml:space="preserve">AS16-108-17648</t>
  </si>
  <si>
    <t xml:space="preserve">AS16-108-17649</t>
  </si>
  <si>
    <t xml:space="preserve">AS16-108-17650</t>
  </si>
  <si>
    <t xml:space="preserve">AS16-108-17651</t>
  </si>
  <si>
    <t xml:space="preserve">AS16-108-17652</t>
  </si>
  <si>
    <t xml:space="preserve">AS16-108-17653</t>
  </si>
  <si>
    <t xml:space="preserve">AS16-108-17654</t>
  </si>
  <si>
    <t xml:space="preserve">AS16-108-17655</t>
  </si>
  <si>
    <t xml:space="preserve">AS16-108-17656</t>
  </si>
  <si>
    <t xml:space="preserve">AS16-108-17657</t>
  </si>
  <si>
    <t xml:space="preserve">AS16-108-17658</t>
  </si>
  <si>
    <t xml:space="preserve">AS16-108-17659</t>
  </si>
  <si>
    <t xml:space="preserve">AS16-108-17660</t>
  </si>
  <si>
    <t xml:space="preserve">AS16-108-17661</t>
  </si>
  <si>
    <t xml:space="preserve">AS16-108-17662</t>
  </si>
  <si>
    <t xml:space="preserve">AS16-108-17663</t>
  </si>
  <si>
    <t xml:space="preserve">AS16-108-17687</t>
  </si>
  <si>
    <t xml:space="preserve">STA 8; SPL 340 ROCK; SPL 374 SOIL</t>
  </si>
  <si>
    <t xml:space="preserve">AS16-108-17688</t>
  </si>
  <si>
    <t xml:space="preserve">AS16-108-17689</t>
  </si>
  <si>
    <t xml:space="preserve">AS16-108-17690</t>
  </si>
  <si>
    <t xml:space="preserve">AS16-108-17691</t>
  </si>
  <si>
    <t xml:space="preserve">AS16-108-17692</t>
  </si>
  <si>
    <t xml:space="preserve">AS16-108-17694</t>
  </si>
  <si>
    <t xml:space="preserve">STA 8; STEREO OF BOULDER</t>
  </si>
  <si>
    <t xml:space="preserve">AS16-108-17696</t>
  </si>
  <si>
    <t xml:space="preserve">AS16-108-17697</t>
  </si>
  <si>
    <t xml:space="preserve">crew member named (John) [ALSJ caption]; sample documentation (gnomon likely) [ALSJ caption]; sample documentation (gnomon likely) [NASA catalog (ASU copy)]; sample documentation (gnomon likely) [NASA catalog (LPI)]</t>
  </si>
  <si>
    <t xml:space="preserve">STA 8; SPL 341; SPL 342 ROCK</t>
  </si>
  <si>
    <t xml:space="preserve">AS16-108-17700</t>
  </si>
  <si>
    <t xml:space="preserve">STA 8; SPL 343 ROCK; SPL 375 SOIL; FSR 6</t>
  </si>
  <si>
    <t xml:space="preserve">AS16-108-17704</t>
  </si>
  <si>
    <t xml:space="preserve">LRV TRAVERSE; STA 8 TO STA 9</t>
  </si>
  <si>
    <t xml:space="preserve">AS16-108-17705</t>
  </si>
  <si>
    <t xml:space="preserve">AS16-108-17706</t>
  </si>
  <si>
    <t xml:space="preserve">AS16-108-17707</t>
  </si>
  <si>
    <t xml:space="preserve">AS16-108-17708</t>
  </si>
  <si>
    <t xml:space="preserve">AS16-108-17709</t>
  </si>
  <si>
    <t xml:space="preserve">AS16-108-17710</t>
  </si>
  <si>
    <t xml:space="preserve">AS16-108-17711</t>
  </si>
  <si>
    <t xml:space="preserve">AS16-108-17712</t>
  </si>
  <si>
    <t xml:space="preserve">AS16-108-17713</t>
  </si>
  <si>
    <t xml:space="preserve">AS16-108-17714</t>
  </si>
  <si>
    <t xml:space="preserve">AS16-108-17715</t>
  </si>
  <si>
    <t xml:space="preserve">crew member named (Charlie) [ALSJ caption]</t>
  </si>
  <si>
    <t xml:space="preserve">AS16-108-17733</t>
  </si>
  <si>
    <t xml:space="preserve">crew member named (John) [ALSJ caption]; taken from moving rover [ALSJ caption]</t>
  </si>
  <si>
    <t xml:space="preserve">AS16-108-17741</t>
  </si>
  <si>
    <t xml:space="preserve">STA 9; SURFACESPL; SPL 376; SPL 377 SOIL</t>
  </si>
  <si>
    <t xml:space="preserve">AS16-109-17793</t>
  </si>
  <si>
    <t xml:space="preserve">AS16-109-17796</t>
  </si>
  <si>
    <t xml:space="preserve">STA 1; SPL 371 ROCK; SPL 363 SOIL</t>
  </si>
  <si>
    <t xml:space="preserve">AS16-109-17798</t>
  </si>
  <si>
    <t xml:space="preserve">STA 1; SPL 364 ROCK; SPL 356 SOIL</t>
  </si>
  <si>
    <t xml:space="preserve">AS16-109-17802</t>
  </si>
  <si>
    <t xml:space="preserve">STA 1; SPL 353 ROCK; SPL 368 SOIL</t>
  </si>
  <si>
    <t xml:space="preserve">AS16-109-17807</t>
  </si>
  <si>
    <t xml:space="preserve">STA 1; LINEATIONS CLOSE-UP</t>
  </si>
  <si>
    <t xml:space="preserve">AS16-109-17808</t>
  </si>
  <si>
    <t xml:space="preserve">STA 1; FOOTBALL-SIZE ROCK</t>
  </si>
  <si>
    <t xml:space="preserve">AS16-109-17809</t>
  </si>
  <si>
    <t xml:space="preserve">AS16-109-17810</t>
  </si>
  <si>
    <t xml:space="preserve">AS16-109-17811</t>
  </si>
  <si>
    <t xml:space="preserve">AS16-109-17828</t>
  </si>
  <si>
    <t xml:space="preserve">AS16-109-17837</t>
  </si>
  <si>
    <t xml:space="preserve">STA 2; SPL 005 ROCK; SPL 006 SOIL</t>
  </si>
  <si>
    <t xml:space="preserve">AS16-109-17841</t>
  </si>
  <si>
    <t xml:space="preserve">AS16-109-17844</t>
  </si>
  <si>
    <t xml:space="preserve">STA 2; SPL 007 ROCK</t>
  </si>
  <si>
    <t xml:space="preserve">AS16-109-17845</t>
  </si>
  <si>
    <t xml:space="preserve">STA 2; SPL 009 ROCK</t>
  </si>
  <si>
    <t xml:space="preserve">AS16-109-17846</t>
  </si>
  <si>
    <t xml:space="preserve">AS16-109-17847</t>
  </si>
  <si>
    <t xml:space="preserve">STA 2; SPL 010 ROCK; SPL 011 SOIL</t>
  </si>
  <si>
    <t xml:space="preserve">AS16-109-17848</t>
  </si>
  <si>
    <t xml:space="preserve">sample documentation (gnomon likely) [ALSJ caption]; taken from moving rover [NASA catalog (ASU copy)]; taken from moving rover [NASA catalog (LPI)]</t>
  </si>
  <si>
    <t xml:space="preserve">LRV TRAVERSE STA 2 TO STA 3</t>
  </si>
  <si>
    <t xml:space="preserve">AS16-110-17952</t>
  </si>
  <si>
    <t xml:space="preserve">AS16-110-17974</t>
  </si>
  <si>
    <t xml:space="preserve">AS16-110-17975</t>
  </si>
  <si>
    <t xml:space="preserve">LRV TRAVERSE STA 4 TO STA 5</t>
  </si>
  <si>
    <t xml:space="preserve">AS16-110-17976</t>
  </si>
  <si>
    <t xml:space="preserve">AS16-110-17977</t>
  </si>
  <si>
    <t xml:space="preserve">AS16-110-17979</t>
  </si>
  <si>
    <t xml:space="preserve">AS16-110-17980</t>
  </si>
  <si>
    <t xml:space="preserve">AS16-110-17981</t>
  </si>
  <si>
    <t xml:space="preserve">AS16-110-17983</t>
  </si>
  <si>
    <t xml:space="preserve">AS16-110-17984</t>
  </si>
  <si>
    <t xml:space="preserve">AS16-110-17986</t>
  </si>
  <si>
    <t xml:space="preserve">AS16-110-17987</t>
  </si>
  <si>
    <t xml:space="preserve">AS16-110-17988</t>
  </si>
  <si>
    <t xml:space="preserve">AS16-110-17989</t>
  </si>
  <si>
    <t xml:space="preserve">AS16-110-17990</t>
  </si>
  <si>
    <t xml:space="preserve">AS16-110-17991</t>
  </si>
  <si>
    <t xml:space="preserve">AS16-110-18027</t>
  </si>
  <si>
    <t xml:space="preserve">STA 5; SPL 336 ROCK</t>
  </si>
  <si>
    <t xml:space="preserve">AS16-110-18028</t>
  </si>
  <si>
    <t xml:space="preserve">AS16-110-18029</t>
  </si>
  <si>
    <t xml:space="preserve">STA 5; SPL 337 ROCK</t>
  </si>
  <si>
    <t xml:space="preserve">AS16-110-18030</t>
  </si>
  <si>
    <t xml:space="preserve">AS16-112-18217</t>
  </si>
  <si>
    <t xml:space="preserve">AS16-113-18313</t>
  </si>
  <si>
    <t xml:space="preserve">113</t>
  </si>
  <si>
    <t xml:space="preserve">taken near LM, rover, or ALSEP [ALSJ caption]; sample documentation (gnomon likely) [ALSJ caption]; taken near LM, rover, or ALSEP [NASA catalog (LPI)]</t>
  </si>
  <si>
    <t xml:space="preserve">AS16-113-18314</t>
  </si>
  <si>
    <t xml:space="preserve">AS16-113-18315</t>
  </si>
  <si>
    <t xml:space="preserve">AS16-113-18316</t>
  </si>
  <si>
    <t xml:space="preserve">AS16-113-18317</t>
  </si>
  <si>
    <t xml:space="preserve">AS16-113-18318</t>
  </si>
  <si>
    <t xml:space="preserve">AS16-113-18319</t>
  </si>
  <si>
    <t xml:space="preserve">AS16-113-18320</t>
  </si>
  <si>
    <t xml:space="preserve">AS16-113-18321</t>
  </si>
  <si>
    <t xml:space="preserve">AS16-113-18322</t>
  </si>
  <si>
    <t xml:space="preserve">AS16-113-18323</t>
  </si>
  <si>
    <t xml:space="preserve">crew member named (John) [ALSJ caption]; taken near LM, rover, or ALSEP [ALSJ caption]; taken near LM, rover, or ALSEP [NASA catalog (LPI)]</t>
  </si>
  <si>
    <t xml:space="preserve">AS16-113-18324</t>
  </si>
  <si>
    <t xml:space="preserve">AS16-113-18325</t>
  </si>
  <si>
    <t xml:space="preserve">AS16-113-18326</t>
  </si>
  <si>
    <t xml:space="preserve">AS16-113-18327</t>
  </si>
  <si>
    <t xml:space="preserve">AS16-113-18330</t>
  </si>
  <si>
    <t xml:space="preserve">crew member named (Charlie) [ALSJ caption]; sample documentation (gnomon likely) [ALSJ caption]; taken near LM, rover, or ALSEP [NASA catalog (LPI)]</t>
  </si>
  <si>
    <t xml:space="preserve">AS16-113-18354</t>
  </si>
  <si>
    <t xml:space="preserve">STA ALSEP</t>
  </si>
  <si>
    <t xml:space="preserve">AS16-113-18356</t>
  </si>
  <si>
    <t xml:space="preserve">AS16-113-18360</t>
  </si>
  <si>
    <t xml:space="preserve">AS16-113-18361</t>
  </si>
  <si>
    <t xml:space="preserve">AS16-113-18362</t>
  </si>
  <si>
    <t xml:space="preserve">AS16-113-18363</t>
  </si>
  <si>
    <t xml:space="preserve">AS16-113-18366</t>
  </si>
  <si>
    <t xml:space="preserve">AS16-114-18384</t>
  </si>
  <si>
    <t xml:space="preserve">sample documentation (gnomon likely) [ALSJ caption]; taken near LM, rover, or ALSEP [NASA catalog (LPI)]; sample documentation (gnomon likely) [NASA catalog (LPI)]</t>
  </si>
  <si>
    <t xml:space="preserve">STA ALSEP; SPL 351 ROCK</t>
  </si>
  <si>
    <t xml:space="preserve">AS16-114-18387</t>
  </si>
  <si>
    <t xml:space="preserve">crew member named (Ed) [ALSJ caption]; crew member named (John) [ALSJ caption]; taken near LM, rover, or ALSEP [ALSJ caption]; sample documentation (gnomon likely) [ALSJ caption]; taken near LM, rover, or ALSEP [NASA catalog (LPI)]; sample documentation (gnomon likely) [NASA catalog (LPI)]</t>
  </si>
  <si>
    <t xml:space="preserve">STA ALSEP; SPL 355 SOIL; SPL 373 ROCK</t>
  </si>
  <si>
    <t xml:space="preserve">AS16-114-18395</t>
  </si>
  <si>
    <t xml:space="preserve">STA 1; SPL 354 SOIL</t>
  </si>
  <si>
    <t xml:space="preserve">AS16-114-18396</t>
  </si>
  <si>
    <t xml:space="preserve">AS16-114-18397</t>
  </si>
  <si>
    <t xml:space="preserve">AS16-114-18399</t>
  </si>
  <si>
    <t xml:space="preserve">STA 1; SPL 363 SOIL</t>
  </si>
  <si>
    <t xml:space="preserve">AS16-114-18400</t>
  </si>
  <si>
    <t xml:space="preserve">AS16-114-18401</t>
  </si>
  <si>
    <t xml:space="preserve">AS16-114-18404</t>
  </si>
  <si>
    <t xml:space="preserve">STA 1; SPL 362 ROCK; SPL 002 ROCK; SPL 369 SOIL</t>
  </si>
  <si>
    <t xml:space="preserve">AS16-114-18405</t>
  </si>
  <si>
    <t xml:space="preserve">AS16-114-18407</t>
  </si>
  <si>
    <t xml:space="preserve">AS16-114-18412</t>
  </si>
  <si>
    <t xml:space="preserve">AS16-114-18413</t>
  </si>
  <si>
    <t xml:space="preserve">AS16-114-18415</t>
  </si>
  <si>
    <t xml:space="preserve">AS16-114-18422</t>
  </si>
  <si>
    <t xml:space="preserve">crew member named (John) [ALSJ caption]; taken near LM, rover, or ALSEP [ALSJ caption]</t>
  </si>
  <si>
    <t xml:space="preserve">AS16-114-18432</t>
  </si>
  <si>
    <t xml:space="preserve">AS16-114-18445</t>
  </si>
  <si>
    <t xml:space="preserve">STA 10; SPL 381 ROCK</t>
  </si>
  <si>
    <t xml:space="preserve">AS16-114-18446</t>
  </si>
  <si>
    <t xml:space="preserve">AS16-114-18448</t>
  </si>
  <si>
    <t xml:space="preserve">AS16-114-18450</t>
  </si>
  <si>
    <t xml:space="preserve">crew member named (John) [ALSJ caption]; sample documentation (gnomon likely) [ALSJ caption]</t>
  </si>
  <si>
    <t xml:space="preserve">AS16-115-18473</t>
  </si>
  <si>
    <t xml:space="preserve">115</t>
  </si>
  <si>
    <t xml:space="preserve">taken from moving rover [ALSJ caption]; taken from moving rover [NASA catalog (LPI)]</t>
  </si>
  <si>
    <t xml:space="preserve">LRV TRAVERSE STA 9 TO STA 10</t>
  </si>
  <si>
    <t xml:space="preserve">AS16-115-18474</t>
  </si>
  <si>
    <t xml:space="preserve">AS16-115-18475</t>
  </si>
  <si>
    <t xml:space="preserve">AS16-115-18476</t>
  </si>
  <si>
    <t xml:space="preserve">AS16-115-18477</t>
  </si>
  <si>
    <t xml:space="preserve">AS16-115-18478</t>
  </si>
  <si>
    <t xml:space="preserve">AS16-115-18479</t>
  </si>
  <si>
    <t xml:space="preserve">AS16-115-18480</t>
  </si>
  <si>
    <t xml:space="preserve">AS16-115-18481</t>
  </si>
  <si>
    <t xml:space="preserve">AS16-115-18482</t>
  </si>
  <si>
    <t xml:space="preserve">crew member named (Charlie) [ALSJ caption]; taken from moving rover [ALSJ caption]; taken from moving rover [NASA catalog (LPI)]</t>
  </si>
  <si>
    <t xml:space="preserve">AS16-115-18483</t>
  </si>
  <si>
    <t xml:space="preserve">AS16-115-18484</t>
  </si>
  <si>
    <t xml:space="preserve">AS16-115-18485</t>
  </si>
  <si>
    <t xml:space="preserve">AS16-115-18486</t>
  </si>
  <si>
    <t xml:space="preserve">AS16-115-18487</t>
  </si>
  <si>
    <t xml:space="preserve">AS16-115-18488</t>
  </si>
  <si>
    <t xml:space="preserve">AS16-115-18489</t>
  </si>
  <si>
    <t xml:space="preserve">AS16-115-18490</t>
  </si>
  <si>
    <t xml:space="preserve">AS16-115-18491</t>
  </si>
  <si>
    <t xml:space="preserve">AS16-115-18492</t>
  </si>
  <si>
    <t xml:space="preserve">AS16-115-18493</t>
  </si>
  <si>
    <t xml:space="preserve">AS16-115-18494</t>
  </si>
  <si>
    <t xml:space="preserve">AS16-115-18495</t>
  </si>
  <si>
    <t xml:space="preserve">AS16-115-18496</t>
  </si>
  <si>
    <t xml:space="preserve">AS16-115-18497</t>
  </si>
  <si>
    <t xml:space="preserve">AS16-115-18498</t>
  </si>
  <si>
    <t xml:space="preserve">AS16-115-18499</t>
  </si>
  <si>
    <t xml:space="preserve">AS16-115-18500</t>
  </si>
  <si>
    <t xml:space="preserve">AS16-115-18501</t>
  </si>
  <si>
    <t xml:space="preserve">AS16-115-18502</t>
  </si>
  <si>
    <t xml:space="preserve">AS16-115-18504</t>
  </si>
  <si>
    <t xml:space="preserve">taken near LM, rover, or ALSEP [ALSJ caption]; taken from moving rover [NASA catalog (LPI)]</t>
  </si>
  <si>
    <t xml:space="preserve">AS16-115-18505</t>
  </si>
  <si>
    <t xml:space="preserve">AS16-115-18506</t>
  </si>
  <si>
    <t xml:space="preserve">AS16-115-18507</t>
  </si>
  <si>
    <t xml:space="preserve">LRV TURNAROUND PARTIALPAN</t>
  </si>
  <si>
    <t xml:space="preserve">AS16-115-18508</t>
  </si>
  <si>
    <t xml:space="preserve">AS16-115-18509</t>
  </si>
  <si>
    <t xml:space="preserve">AS16-115-18510</t>
  </si>
  <si>
    <t xml:space="preserve">AS16-115-18511</t>
  </si>
  <si>
    <t xml:space="preserve">AS16-115-18512</t>
  </si>
  <si>
    <t xml:space="preserve">AS16-115-18513</t>
  </si>
  <si>
    <t xml:space="preserve">AS16-115-18514</t>
  </si>
  <si>
    <t xml:space="preserve">AS16-115-18515</t>
  </si>
  <si>
    <t xml:space="preserve">AS16-115-18516</t>
  </si>
  <si>
    <t xml:space="preserve">AS16-115-18517</t>
  </si>
  <si>
    <t xml:space="preserve">AS16-115-18518</t>
  </si>
  <si>
    <t xml:space="preserve">AS16-115-18519</t>
  </si>
  <si>
    <t xml:space="preserve">AS16-115-18520</t>
  </si>
  <si>
    <t xml:space="preserve">AS16-115-18521</t>
  </si>
  <si>
    <t xml:space="preserve">AS16-115-18522</t>
  </si>
  <si>
    <t xml:space="preserve">AS16-115-18523</t>
  </si>
  <si>
    <t xml:space="preserve">AS16-115-18524</t>
  </si>
  <si>
    <t xml:space="preserve">AS16-115-18525</t>
  </si>
  <si>
    <t xml:space="preserve">AS16-115-18526</t>
  </si>
  <si>
    <t xml:space="preserve">AS16-115-18527</t>
  </si>
  <si>
    <t xml:space="preserve">AS16-115-18528</t>
  </si>
  <si>
    <t xml:space="preserve">AS16-115-18529</t>
  </si>
  <si>
    <t xml:space="preserve">AS16-115-18530</t>
  </si>
  <si>
    <t xml:space="preserve">AS16-115-18531</t>
  </si>
  <si>
    <t xml:space="preserve">AS16-115-18532</t>
  </si>
  <si>
    <t xml:space="preserve">AS16-115-18533</t>
  </si>
  <si>
    <t xml:space="preserve">AS16-115-18534</t>
  </si>
  <si>
    <t xml:space="preserve">AS16-115-18535</t>
  </si>
  <si>
    <t xml:space="preserve">AS16-115-18536</t>
  </si>
  <si>
    <t xml:space="preserve">AS16-115-18537</t>
  </si>
  <si>
    <t xml:space="preserve">AS16-115-18538</t>
  </si>
  <si>
    <t xml:space="preserve">AS16-115-18539</t>
  </si>
  <si>
    <t xml:space="preserve">AS16-115-18540</t>
  </si>
  <si>
    <t xml:space="preserve">AS16-115-18541</t>
  </si>
  <si>
    <t xml:space="preserve">AS16-115-18542</t>
  </si>
  <si>
    <t xml:space="preserve">AS16-115-18543</t>
  </si>
  <si>
    <t xml:space="preserve">AS16-115-18544</t>
  </si>
  <si>
    <t xml:space="preserve">AS16-115-18545</t>
  </si>
  <si>
    <t xml:space="preserve">AS16-115-18546</t>
  </si>
  <si>
    <t xml:space="preserve">AS16-115-18548</t>
  </si>
  <si>
    <t xml:space="preserve">AS16-115-18550</t>
  </si>
  <si>
    <t xml:space="preserve">AS16-115-18552</t>
  </si>
  <si>
    <t xml:space="preserve">crew member named (John) [ALSJ caption]; taken near LM, rover, or ALSEP [ALSJ caption]; taken from moving rover [NASA catalog (LPI)]</t>
  </si>
  <si>
    <t xml:space="preserve">AS16-115-18553</t>
  </si>
  <si>
    <t xml:space="preserve">AS16-116-18564</t>
  </si>
  <si>
    <t xml:space="preserve">STA LUNAR MODULE; PAN W OF LUNAR MODULE</t>
  </si>
  <si>
    <t xml:space="preserve">AS16-116-18566</t>
  </si>
  <si>
    <t xml:space="preserve">AS16-116-18567</t>
  </si>
  <si>
    <t xml:space="preserve">AS16-116-18568</t>
  </si>
  <si>
    <t xml:space="preserve">AS16-116-18569</t>
  </si>
  <si>
    <t xml:space="preserve">AS16-116-18570</t>
  </si>
  <si>
    <t xml:space="preserve">AS16-116-18571</t>
  </si>
  <si>
    <t xml:space="preserve">AS16-116-18572</t>
  </si>
  <si>
    <t xml:space="preserve">AS16-116-18575</t>
  </si>
  <si>
    <t xml:space="preserve">AS16-116-18580</t>
  </si>
  <si>
    <t xml:space="preserve">AS16-116-18581</t>
  </si>
  <si>
    <t xml:space="preserve">AS16-116-18582</t>
  </si>
  <si>
    <t xml:space="preserve">AS16-116-18583</t>
  </si>
  <si>
    <t xml:space="preserve">AS16-116-18584</t>
  </si>
  <si>
    <t xml:space="preserve">AS16-116-18585</t>
  </si>
  <si>
    <t xml:space="preserve">AS16-116-18586</t>
  </si>
  <si>
    <t xml:space="preserve">AS16-116-18587</t>
  </si>
  <si>
    <t xml:space="preserve">AS16-116-18588</t>
  </si>
  <si>
    <t xml:space="preserve">AS16-116-18589</t>
  </si>
  <si>
    <t xml:space="preserve">AS16-116-18590</t>
  </si>
  <si>
    <t xml:space="preserve">AS16-116-18591</t>
  </si>
  <si>
    <t xml:space="preserve">crew member named (John) [ALSJ caption]; taken near LM, rover, or ALSEP [ALSJ caption]; sample documentation (gnomon likely) [ALSJ caption]; taken from moving rover [ALSJ caption]; taken near LM, rover, or ALSEP [NASA catalog (LPI)]</t>
  </si>
  <si>
    <t xml:space="preserve">AS16-116-18592</t>
  </si>
  <si>
    <t xml:space="preserve">AS16-116-18594</t>
  </si>
  <si>
    <t xml:space="preserve">AS16-116-18616</t>
  </si>
  <si>
    <t xml:space="preserve">STA 11; SPL 383 ROCK</t>
  </si>
  <si>
    <t xml:space="preserve">AS16-116-18617</t>
  </si>
  <si>
    <t xml:space="preserve">AS16-116-18621</t>
  </si>
  <si>
    <t xml:space="preserve">AS16-116-18622</t>
  </si>
  <si>
    <t xml:space="preserve">AS16-116-18624</t>
  </si>
  <si>
    <t xml:space="preserve">STA 11; SPL 385 ROCK; SPL 386 ROCK</t>
  </si>
  <si>
    <t xml:space="preserve">AS16-116-18625</t>
  </si>
  <si>
    <t xml:space="preserve">AS16-116-18626</t>
  </si>
  <si>
    <t xml:space="preserve">AS16-116-18627</t>
  </si>
  <si>
    <t xml:space="preserve">AS16-116-18630</t>
  </si>
  <si>
    <t xml:space="preserve">STA 11; BOULDER</t>
  </si>
  <si>
    <t xml:space="preserve">AS16-116-18634</t>
  </si>
  <si>
    <t xml:space="preserve">STA 11; SPL 387 ROCK</t>
  </si>
  <si>
    <t xml:space="preserve">AS16-116-18635</t>
  </si>
  <si>
    <t xml:space="preserve">AS16-116-18636</t>
  </si>
  <si>
    <t xml:space="preserve">AS16-116-18645</t>
  </si>
  <si>
    <t xml:space="preserve">AS16-116-18648</t>
  </si>
  <si>
    <t xml:space="preserve">AS16-116-18652</t>
  </si>
  <si>
    <t xml:space="preserve">STA 11; FOOTBALL-SIZE ROCK 8</t>
  </si>
  <si>
    <t xml:space="preserve">AS16-116-18658</t>
  </si>
  <si>
    <t xml:space="preserve">STA 11; SPL FOOTBALL-SIZE ROCK 8B</t>
  </si>
  <si>
    <t xml:space="preserve">AS16-116-18659</t>
  </si>
  <si>
    <t xml:space="preserve">AS16-116-18660</t>
  </si>
  <si>
    <t xml:space="preserve">crew member named (Charlie) [ALSJ caption]; taken near LM, rover, or ALSEP [ALSJ caption]; sample documentation (gnomon likely) [ALSJ caption]; sample documentation (gnomon likely) [NASA catalog (LPI)]</t>
  </si>
  <si>
    <t xml:space="preserve">AS16-116-18671</t>
  </si>
  <si>
    <t xml:space="preserve">STA 13; SHADOWROCK</t>
  </si>
  <si>
    <t xml:space="preserve">AS16-116-18672</t>
  </si>
  <si>
    <t xml:space="preserve">LRV TRAVERSE STA 13 TO STA 10'</t>
  </si>
  <si>
    <t xml:space="preserve">AS16-116-18673</t>
  </si>
  <si>
    <t xml:space="preserve">AS16-116-18674</t>
  </si>
  <si>
    <t xml:space="preserve">AS16-116-18675</t>
  </si>
  <si>
    <t xml:space="preserve">AS16-116-18677</t>
  </si>
  <si>
    <t xml:space="preserve">taken from moving rover [NASA catalog (LPI)]</t>
  </si>
  <si>
    <t xml:space="preserve">AS16-116-18680</t>
  </si>
  <si>
    <t xml:space="preserve">AS16-116-18689</t>
  </si>
  <si>
    <t xml:space="preserve">STA 10'; FOOTBALL-SIZE ROCK 10</t>
  </si>
  <si>
    <t xml:space="preserve">AS16-116-18695</t>
  </si>
  <si>
    <t xml:space="preserve">STA 10'; SPL 430 GLASS BALL</t>
  </si>
  <si>
    <t xml:space="preserve">AS16-116-18701</t>
  </si>
  <si>
    <t xml:space="preserve">AS16-116-18702</t>
  </si>
  <si>
    <t xml:space="preserve">AS16-116-18705</t>
  </si>
  <si>
    <t xml:space="preserve">STA 10'; SPL 13 ROCK</t>
  </si>
  <si>
    <t xml:space="preserve">AS16-116-18706</t>
  </si>
  <si>
    <t xml:space="preserve">AS16-116-18711</t>
  </si>
  <si>
    <t xml:space="preserve">STA LUNAR MODULE; FOOTBALL-SIZE ROCK 4</t>
  </si>
  <si>
    <t xml:space="preserve">AS16-116-18713</t>
  </si>
  <si>
    <t xml:space="preserve">STA E OF LUNAR MODULE; SPL 331 ROCK</t>
  </si>
  <si>
    <t xml:space="preserve">AS16-117-18731</t>
  </si>
  <si>
    <t xml:space="preserve">AS16-117-18732</t>
  </si>
  <si>
    <t xml:space="preserve">AS16-117-18733</t>
  </si>
  <si>
    <t xml:space="preserve">AS16-117-18734</t>
  </si>
  <si>
    <t xml:space="preserve">AS16-117-18735</t>
  </si>
  <si>
    <t xml:space="preserve">AS16-117-18737</t>
  </si>
  <si>
    <t xml:space="preserve">AS16-117-18738</t>
  </si>
  <si>
    <t xml:space="preserve">AS16-117-18739</t>
  </si>
  <si>
    <t xml:space="preserve">AS16-117-18740</t>
  </si>
  <si>
    <t xml:space="preserve">AS16-117-18741</t>
  </si>
  <si>
    <t xml:space="preserve">AS16-117-18742</t>
  </si>
  <si>
    <t xml:space="preserve">AS16-117-18743</t>
  </si>
  <si>
    <t xml:space="preserve">AS16-117-18744</t>
  </si>
  <si>
    <t xml:space="preserve">AS16-117-18745</t>
  </si>
  <si>
    <t xml:space="preserve">AS16-117-18746</t>
  </si>
  <si>
    <t xml:space="preserve">AS16-117-18747</t>
  </si>
  <si>
    <t xml:space="preserve">AS16-117-18748</t>
  </si>
  <si>
    <t xml:space="preserve">AS16-117-18749</t>
  </si>
  <si>
    <t xml:space="preserve">AS16-117-18750</t>
  </si>
  <si>
    <t xml:space="preserve">AS16-117-18751</t>
  </si>
  <si>
    <t xml:space="preserve">AS16-117-18753</t>
  </si>
  <si>
    <t xml:space="preserve">AS16-117-18754</t>
  </si>
  <si>
    <t xml:space="preserve">AS16-117-18755</t>
  </si>
  <si>
    <t xml:space="preserve">AS16-117-18756</t>
  </si>
  <si>
    <t xml:space="preserve">AS16-117-18757</t>
  </si>
  <si>
    <t xml:space="preserve">AS16-117-18758</t>
  </si>
  <si>
    <t xml:space="preserve">AS16-117-18759</t>
  </si>
  <si>
    <t xml:space="preserve">AS16-117-18760</t>
  </si>
  <si>
    <t xml:space="preserve">AS16-117-18761</t>
  </si>
  <si>
    <t xml:space="preserve">AS16-117-18762</t>
  </si>
  <si>
    <t xml:space="preserve">AS16-117-18763</t>
  </si>
  <si>
    <t xml:space="preserve">AS16-117-18764</t>
  </si>
  <si>
    <t xml:space="preserve">AS16-117-18772</t>
  </si>
  <si>
    <t xml:space="preserve">AS16-117-18773</t>
  </si>
  <si>
    <t xml:space="preserve">AS16-117-18774</t>
  </si>
  <si>
    <t xml:space="preserve">AS16-117-18775</t>
  </si>
  <si>
    <t xml:space="preserve">AS16-117-18776</t>
  </si>
  <si>
    <t xml:space="preserve">AS16-117-18777</t>
  </si>
  <si>
    <t xml:space="preserve">AS16-117-18778</t>
  </si>
  <si>
    <t xml:space="preserve">AS16-117-18779</t>
  </si>
  <si>
    <t xml:space="preserve">AS16-117-18780</t>
  </si>
  <si>
    <t xml:space="preserve">AS16-117-18781</t>
  </si>
  <si>
    <t xml:space="preserve">AS16-117-18782</t>
  </si>
  <si>
    <t xml:space="preserve">AS16-117-18783</t>
  </si>
  <si>
    <t xml:space="preserve">AS16-117-18784</t>
  </si>
  <si>
    <t xml:space="preserve">AS16-117-18785</t>
  </si>
  <si>
    <t xml:space="preserve">AS16-117-18786</t>
  </si>
  <si>
    <t xml:space="preserve">AS16-117-18787</t>
  </si>
  <si>
    <t xml:space="preserve">AS16-117-18788</t>
  </si>
  <si>
    <t xml:space="preserve">AS16-117-18789</t>
  </si>
  <si>
    <t xml:space="preserve">AS16-117-18790</t>
  </si>
  <si>
    <t xml:space="preserve">AS16-117-18791</t>
  </si>
  <si>
    <t xml:space="preserve">AS16-117-18792</t>
  </si>
  <si>
    <t xml:space="preserve">AS16-117-18793</t>
  </si>
  <si>
    <t xml:space="preserve">AS16-117-18795</t>
  </si>
  <si>
    <t xml:space="preserve">AS16-117-18796</t>
  </si>
  <si>
    <t xml:space="preserve">AS16-117-18799</t>
  </si>
  <si>
    <t xml:space="preserve">AS16-117-18800</t>
  </si>
  <si>
    <t xml:space="preserve">AS16-117-18801</t>
  </si>
  <si>
    <t xml:space="preserve">AS16-117-18802</t>
  </si>
  <si>
    <t xml:space="preserve">AS16-117-18803</t>
  </si>
  <si>
    <t xml:space="preserve">AS16-117-18828</t>
  </si>
  <si>
    <t xml:space="preserve">STA LUNAR MODULE; SPL 15 ROCK</t>
  </si>
  <si>
    <t xml:space="preserve">AS16-117-18829</t>
  </si>
  <si>
    <t xml:space="preserve">AS16-117-18830</t>
  </si>
  <si>
    <t xml:space="preserve">STA LUNAR MODULE; SPL 17 ROCK</t>
  </si>
  <si>
    <t xml:space="preserve">AS16-117-18831</t>
  </si>
  <si>
    <t xml:space="preserve">AS16-117-18832</t>
  </si>
  <si>
    <t xml:space="preserve">AS16-117-18833</t>
  </si>
  <si>
    <t xml:space="preserve">STA LUNAR MODULE; SPL 18 ROCK</t>
  </si>
  <si>
    <t xml:space="preserve">AS16-117-18834</t>
  </si>
  <si>
    <t xml:space="preserve">AS16-117-18836</t>
  </si>
  <si>
    <t xml:space="preserve">STA LUNAR MODULE; SPL 20 ROCK</t>
  </si>
  <si>
    <t xml:space="preserve">AS16-117-18837</t>
  </si>
  <si>
    <t xml:space="preserve">AS16-117-18838</t>
  </si>
  <si>
    <t xml:space="preserve">AS16-117-18854</t>
  </si>
  <si>
    <t xml:space="preserve">STA LUNAR MODULE; LUNAR SURFACE</t>
  </si>
  <si>
    <t xml:space="preserve">AS17-133-20194</t>
  </si>
  <si>
    <t xml:space="preserve">taken near LM, rover, or ALSEP [ALSJ caption]; taken from moving rover [NASA catalog (ASU copy)]; taken from moving rover [NASA catalog (LPI)]</t>
  </si>
  <si>
    <t xml:space="preserve">LRV TRAVERSE; STA 3 TO STA 4</t>
  </si>
  <si>
    <t xml:space="preserve">AS17-133-20195</t>
  </si>
  <si>
    <t xml:space="preserve">AS17-133-20196</t>
  </si>
  <si>
    <t xml:space="preserve">AS17-133-20197</t>
  </si>
  <si>
    <t xml:space="preserve">taken near LM, rover, or ALSEP [ALSJ caption]; taken from moving rover [ALSJ caption]; taken from moving rover [NASA catalog (ASU copy)]; taken from moving rover [NASA catalog (LPI)]</t>
  </si>
  <si>
    <t xml:space="preserve">AS17-133-20198</t>
  </si>
  <si>
    <t xml:space="preserve">AS17-133-20199</t>
  </si>
  <si>
    <t xml:space="preserve">AS17-133-20200</t>
  </si>
  <si>
    <t xml:space="preserve">AS17-133-20201</t>
  </si>
  <si>
    <t xml:space="preserve">AS17-133-20202</t>
  </si>
  <si>
    <t xml:space="preserve">AS17-133-20203</t>
  </si>
  <si>
    <t xml:space="preserve">AS17-133-20204</t>
  </si>
  <si>
    <t xml:space="preserve">AS17-133-20206</t>
  </si>
  <si>
    <t xml:space="preserve">crew member named (Gene) [ALSJ caption]; taken near LM, rover, or ALSEP [ALSJ caption]; taken from moving rover [NASA catalog (ASU copy)]; taken from moving rover [NASA catalog (LPI)]</t>
  </si>
  <si>
    <t xml:space="preserve">AS17-133-20207</t>
  </si>
  <si>
    <t xml:space="preserve">AS17-133-20209</t>
  </si>
  <si>
    <t xml:space="preserve">AS17-133-20210</t>
  </si>
  <si>
    <t xml:space="preserve">AS17-133-20211</t>
  </si>
  <si>
    <t xml:space="preserve">AS17-133-20212</t>
  </si>
  <si>
    <t xml:space="preserve">AS17-133-20213</t>
  </si>
  <si>
    <t xml:space="preserve">AS17-133-20214</t>
  </si>
  <si>
    <t xml:space="preserve">AS17-133-20215</t>
  </si>
  <si>
    <t xml:space="preserve">AS17-133-20216</t>
  </si>
  <si>
    <t xml:space="preserve">crew member named (Jack) [ALSJ caption]; taken near LM, rover, or ALSEP [ALSJ caption]; taken from moving rover [NASA catalog (ASU copy)]; taken from moving rover [NASA catalog (LPI)]</t>
  </si>
  <si>
    <t xml:space="preserve">AS17-133-20217</t>
  </si>
  <si>
    <t xml:space="preserve">AS17-133-20219</t>
  </si>
  <si>
    <t xml:space="preserve">AS17-133-20220</t>
  </si>
  <si>
    <t xml:space="preserve">AS17-133-20221</t>
  </si>
  <si>
    <t xml:space="preserve">AS17-133-20222</t>
  </si>
  <si>
    <t xml:space="preserve">AS17-133-20223</t>
  </si>
  <si>
    <t xml:space="preserve">AS17-133-20224</t>
  </si>
  <si>
    <t xml:space="preserve">AS17-133-20225</t>
  </si>
  <si>
    <t xml:space="preserve">AS17-133-20226</t>
  </si>
  <si>
    <t xml:space="preserve">AS17-133-20243</t>
  </si>
  <si>
    <t xml:space="preserve">AS17-133-20269</t>
  </si>
  <si>
    <t xml:space="preserve">LRV TRAVERSE; STA 4 TO STA 5</t>
  </si>
  <si>
    <t xml:space="preserve">AS17-133-20270</t>
  </si>
  <si>
    <t xml:space="preserve">AS17-133-20271</t>
  </si>
  <si>
    <t xml:space="preserve">AS17-133-20273</t>
  </si>
  <si>
    <t xml:space="preserve">AS17-133-20274</t>
  </si>
  <si>
    <t xml:space="preserve">AS17-133-20275</t>
  </si>
  <si>
    <t xml:space="preserve">AS17-133-20276</t>
  </si>
  <si>
    <t xml:space="preserve">AS17-133-20277</t>
  </si>
  <si>
    <t xml:space="preserve">AS17-133-20278</t>
  </si>
  <si>
    <t xml:space="preserve">AS17-133-20279</t>
  </si>
  <si>
    <t xml:space="preserve">AS17-133-20301</t>
  </si>
  <si>
    <t xml:space="preserve">crew member named (Gene) [ALSJ caption]; crew member named (Jack) [ALSJ caption]; taken near LM, rover, or ALSEP [ALSJ caption]; taken from moving rover [ALSJ caption]; taken from moving rover [NASA catalog (ASU copy)]; taken from moving rover [NASA catalog (LPI)]</t>
  </si>
  <si>
    <t xml:space="preserve">AS17-133-20302</t>
  </si>
  <si>
    <t xml:space="preserve">AS17-133-20303</t>
  </si>
  <si>
    <t xml:space="preserve">AS17-133-20304</t>
  </si>
  <si>
    <t xml:space="preserve">AS17-133-20305</t>
  </si>
  <si>
    <t xml:space="preserve">AS17-133-20306</t>
  </si>
  <si>
    <t xml:space="preserve">AS17-133-20307</t>
  </si>
  <si>
    <t xml:space="preserve">AS17-133-20308</t>
  </si>
  <si>
    <t xml:space="preserve">AS17-133-20309</t>
  </si>
  <si>
    <t xml:space="preserve">AS17-133-20310</t>
  </si>
  <si>
    <t xml:space="preserve">AS17-133-20311</t>
  </si>
  <si>
    <t xml:space="preserve">AS17-133-20312</t>
  </si>
  <si>
    <t xml:space="preserve">AS17-133-20313</t>
  </si>
  <si>
    <t xml:space="preserve">AS17-133-20314</t>
  </si>
  <si>
    <t xml:space="preserve">AS17-133-20315</t>
  </si>
  <si>
    <t xml:space="preserve">AS17-133-20317</t>
  </si>
  <si>
    <t xml:space="preserve">sample documentation (gnomon likely) [NASA catalog (ASU copy)]; taken from moving rover [NASA catalog (ASU copy)]; sample documentation (gnomon likely) [NASA catalog (LPI)]; taken from moving rover [NASA catalog (LPI)]</t>
  </si>
  <si>
    <t xml:space="preserve">LRV TRAVERSE; STA 4 TO STA 5; SPL 5120</t>
  </si>
  <si>
    <t xml:space="preserve">AS17-133-20318</t>
  </si>
  <si>
    <t xml:space="preserve">AS17-133-20320</t>
  </si>
  <si>
    <t xml:space="preserve">AS17-133-20321</t>
  </si>
  <si>
    <t xml:space="preserve">AS17-133-20322</t>
  </si>
  <si>
    <t xml:space="preserve">AS17-133-20323</t>
  </si>
  <si>
    <t xml:space="preserve">AS17-133-20324</t>
  </si>
  <si>
    <t xml:space="preserve">AS17-133-20327</t>
  </si>
  <si>
    <t xml:space="preserve">crew member named (Gene) [ALSJ caption]; taken from moving rover [ALSJ caption]; taken from moving rover [NASA catalog (ASU copy)]; taken from moving rover [NASA catalog (LPI)]</t>
  </si>
  <si>
    <t xml:space="preserve">AS17-133-20329</t>
  </si>
  <si>
    <t xml:space="preserve">STA 5; SPL 5015; SPL 5035</t>
  </si>
  <si>
    <t xml:space="preserve">AS17-133-20330</t>
  </si>
  <si>
    <t xml:space="preserve">STA 5; SPL 5055</t>
  </si>
  <si>
    <t xml:space="preserve">AS17-133-20331</t>
  </si>
  <si>
    <t xml:space="preserve">AS17-133-20332</t>
  </si>
  <si>
    <t xml:space="preserve">AS17-133-20333</t>
  </si>
  <si>
    <t xml:space="preserve">AS17-133-20334</t>
  </si>
  <si>
    <t xml:space="preserve">AS17-133-20337</t>
  </si>
  <si>
    <t xml:space="preserve">STA 5; SPL 5060; SPL 5075</t>
  </si>
  <si>
    <t xml:space="preserve">AS17-133-20362</t>
  </si>
  <si>
    <t xml:space="preserve">taken near LM, rover, or ALSEP [ALSJ caption]; taken near LM, rover, or ALSEP [NASA catalog (ASU copy)]; taken from moving rover [NASA catalog (ASU copy)]; taken near LM, rover, or ALSEP [NASA catalog (LPI)]; taken from moving rover [NASA catalog (LPI)]</t>
  </si>
  <si>
    <t xml:space="preserve">LRV TRAVERSE; STA 5 TO STA LUNAR MODULE</t>
  </si>
  <si>
    <t xml:space="preserve">AS17-133-20363</t>
  </si>
  <si>
    <t xml:space="preserve">AS17-133-20364</t>
  </si>
  <si>
    <t xml:space="preserve">AS17-133-20366</t>
  </si>
  <si>
    <t xml:space="preserve">AS17-133-20368</t>
  </si>
  <si>
    <t xml:space="preserve">crew member named (Gene) [ALSJ caption]; taken near LM, rover, or ALSEP [ALSJ caption]; taken near LM, rover, or ALSEP [NASA catalog (ASU copy)]; taken from moving rover [NASA catalog (ASU copy)]; taken near LM, rover, or ALSEP [NASA catalog (LPI)]; taken from moving rover [NASA catalog (LPI)]</t>
  </si>
  <si>
    <t xml:space="preserve">AS17-133-20371</t>
  </si>
  <si>
    <t xml:space="preserve">AS17-133-20374</t>
  </si>
  <si>
    <t xml:space="preserve">AS17-133-20375</t>
  </si>
  <si>
    <t xml:space="preserve">AS17-134-20390</t>
  </si>
  <si>
    <t xml:space="preserve">crew member named (Gene) [ALSJ caption]; taken from moving rover [ALSJ caption]; taken near LM, rover, or ALSEP [NASA catalog (LPI)]; taken from moving rover [NASA catalog (LPI)]</t>
  </si>
  <si>
    <t xml:space="preserve">LRV TRAVERSE; STA SEP TO STA 1</t>
  </si>
  <si>
    <t xml:space="preserve">AS17-134-20391</t>
  </si>
  <si>
    <t xml:space="preserve">taken from moving rover [ALSJ caption]; taken near LM, rover, or ALSEP [NASA catalog (LPI)]; taken from moving rover [NASA catalog (LPI)]</t>
  </si>
  <si>
    <t xml:space="preserve">AS17-134-20392</t>
  </si>
  <si>
    <t xml:space="preserve">taken near LM, rover, or ALSEP [ALSJ caption]; taken near LM, rover, or ALSEP [NASA catalog (LPI)]; taken from moving rover [NASA catalog (LPI)]</t>
  </si>
  <si>
    <t xml:space="preserve">AS17-134-20395</t>
  </si>
  <si>
    <t xml:space="preserve">STA 1; SPL 1030; SPL1035; SPL 1036; SP 1037; SPL 1055; SPL 1060; SPL 1040</t>
  </si>
  <si>
    <t xml:space="preserve">AS17-134-20398</t>
  </si>
  <si>
    <t xml:space="preserve">STA 1; SPL 1135; SPL 1136; SPL 1155; SPL1156; SPL 1175</t>
  </si>
  <si>
    <t xml:space="preserve">AS17-134-20402</t>
  </si>
  <si>
    <t xml:space="preserve">AS17-134-20404</t>
  </si>
  <si>
    <t xml:space="preserve">AS17-135-20533</t>
  </si>
  <si>
    <t xml:space="preserve">135</t>
  </si>
  <si>
    <t xml:space="preserve">crew member named (Gene) [ALSJ caption]; crew member named (Jack) [ALSJ caption]; taken near LM, rover, or ALSEP [ALSJ caption]; sample documentation (gnomon likely) [ALSJ caption]; taken from moving rover [ALSJ caption]; taken near LM, rover, or ALSEP [NASA catalog (ASU copy)]; sample documentation (gnomon likely) [NASA catalog (ASU copy)]; taken near LM, rover, or ALSEP [NASA catalog (LPI)]; sample documentation (gnomon likely) [NASA catalog (LPI)]</t>
  </si>
  <si>
    <t xml:space="preserve">STA SEP; SPL 0255</t>
  </si>
  <si>
    <t xml:space="preserve">AS17-135-20534</t>
  </si>
  <si>
    <t xml:space="preserve">taken near LM, rover, or ALSEP [ALSJ caption]; sample documentation (gnomon likely) [ALSJ caption]; taken near LM, rover, or ALSEP [NASA catalog (ASU copy)]; sample documentation (gnomon likely) [NASA catalog (ASU copy)]; taken near LM, rover, or ALSEP [NASA catalog (LPI)]; sample documentation (gnomon likely) [NASA catalog (LPI)]</t>
  </si>
  <si>
    <t xml:space="preserve">AS17-135-20535</t>
  </si>
  <si>
    <t xml:space="preserve">AS17-135-20536</t>
  </si>
  <si>
    <t xml:space="preserve">AS17-135-20537</t>
  </si>
  <si>
    <t xml:space="preserve">AS17-135-20539</t>
  </si>
  <si>
    <t xml:space="preserve">STA SEP; SPL 0275</t>
  </si>
  <si>
    <t xml:space="preserve">AS17-135-20540</t>
  </si>
  <si>
    <t xml:space="preserve">AS17-135-20556</t>
  </si>
  <si>
    <t xml:space="preserve">LRV TRAVERSE; STA SEP TO STA 2</t>
  </si>
  <si>
    <t xml:space="preserve">AS17-135-20557</t>
  </si>
  <si>
    <t xml:space="preserve">AS17-135-20558</t>
  </si>
  <si>
    <t xml:space="preserve">AS17-135-20559</t>
  </si>
  <si>
    <t xml:space="preserve">AS17-135-20560</t>
  </si>
  <si>
    <t xml:space="preserve">AS17-135-20561</t>
  </si>
  <si>
    <t xml:space="preserve">AS17-135-20562</t>
  </si>
  <si>
    <t xml:space="preserve">AS17-135-20571</t>
  </si>
  <si>
    <t xml:space="preserve">AS17-135-20572</t>
  </si>
  <si>
    <t xml:space="preserve">AS17-135-20573</t>
  </si>
  <si>
    <t xml:space="preserve">AS17-135-20574</t>
  </si>
  <si>
    <t xml:space="preserve">AS17-135-20576</t>
  </si>
  <si>
    <t xml:space="preserve">AS17-135-20577</t>
  </si>
  <si>
    <t xml:space="preserve">AS17-135-20578</t>
  </si>
  <si>
    <t xml:space="preserve">AS17-135-20579</t>
  </si>
  <si>
    <t xml:space="preserve">AS17-135-20580</t>
  </si>
  <si>
    <t xml:space="preserve">AS17-135-20581</t>
  </si>
  <si>
    <t xml:space="preserve">AS17-135-20582</t>
  </si>
  <si>
    <t xml:space="preserve">crew member named (Gene) [ALSJ caption]; taken near LM, rover, or ALSEP [ALSJ caption]; taken from moving rover [ALSJ caption]; taken near LM, rover, or ALSEP [NASA catalog (ASU copy)]; taken from moving rover [NASA catalog (ASU copy)]; taken near LM, rover, or ALSEP [NASA catalog (LPI)]; taken from moving rover [NASA catalog (LPI)]</t>
  </si>
  <si>
    <t xml:space="preserve">AS17-135-20583</t>
  </si>
  <si>
    <t xml:space="preserve">AS17-135-20585</t>
  </si>
  <si>
    <t xml:space="preserve">AS17-135-20586</t>
  </si>
  <si>
    <t xml:space="preserve">AS17-135-20590</t>
  </si>
  <si>
    <t xml:space="preserve">taken near LM, rover, or ALSEP [NASA catalog (ASU copy)]; taken from moving rover [NASA catalog (ASU copy)]; taken near LM, rover, or ALSEP [NASA catalog (LPI)]; taken from moving rover [NASA catalog (LPI)]</t>
  </si>
  <si>
    <t xml:space="preserve">AS17-135-20591</t>
  </si>
  <si>
    <t xml:space="preserve">sample documentation (gnomon likely) [ALSJ caption]; taken near LM, rover, or ALSEP [NASA catalog (ASU copy)]; taken from moving rover [NASA catalog (ASU copy)]; taken near LM, rover, or ALSEP [NASA catalog (LPI)]; taken from moving rover [NASA catalog (LPI)]</t>
  </si>
  <si>
    <t xml:space="preserve">AS17-135-20592</t>
  </si>
  <si>
    <t xml:space="preserve">crew member named (Gene) [ALSJ caption]; taken near LM, rover, or ALSEP [NASA catalog (ASU copy)]; taken from moving rover [NASA catalog (ASU copy)]; taken near LM, rover, or ALSEP [NASA catalog (LPI)]; taken from moving rover [NASA catalog (LPI)]</t>
  </si>
  <si>
    <t xml:space="preserve">AS17-135-20593</t>
  </si>
  <si>
    <t xml:space="preserve">AS17-135-20594</t>
  </si>
  <si>
    <t xml:space="preserve">AS17-135-20595</t>
  </si>
  <si>
    <t xml:space="preserve">AS17-135-20596</t>
  </si>
  <si>
    <t xml:space="preserve">AS17-135-20597</t>
  </si>
  <si>
    <t xml:space="preserve">taken from moving rover [ALSJ caption]; taken near LM, rover, or ALSEP [NASA catalog (ASU copy)]; taken from moving rover [NASA catalog (ASU copy)]; taken near LM, rover, or ALSEP [NASA catalog (LPI)]; taken from moving rover [NASA catalog (LPI)]</t>
  </si>
  <si>
    <t xml:space="preserve">AS17-135-20598</t>
  </si>
  <si>
    <t xml:space="preserve">AS17-135-20599</t>
  </si>
  <si>
    <t xml:space="preserve">AS17-135-20600</t>
  </si>
  <si>
    <t xml:space="preserve">AS17-135-20601</t>
  </si>
  <si>
    <t xml:space="preserve">AS17-135-20602</t>
  </si>
  <si>
    <t xml:space="preserve">AS17-135-20603</t>
  </si>
  <si>
    <t xml:space="preserve">AS17-135-20604</t>
  </si>
  <si>
    <t xml:space="preserve">AS17-135-20605</t>
  </si>
  <si>
    <t xml:space="preserve">AS17-135-20606</t>
  </si>
  <si>
    <t xml:space="preserve">AS17-135-20607</t>
  </si>
  <si>
    <t xml:space="preserve">AS17-135-20608</t>
  </si>
  <si>
    <t xml:space="preserve">AS17-135-20609</t>
  </si>
  <si>
    <t xml:space="preserve">AS17-135-20610</t>
  </si>
  <si>
    <t xml:space="preserve">AS17-135-20611</t>
  </si>
  <si>
    <t xml:space="preserve">AS17-135-20612</t>
  </si>
  <si>
    <t xml:space="preserve">AS17-135-20613</t>
  </si>
  <si>
    <t xml:space="preserve">AS17-135-20614</t>
  </si>
  <si>
    <t xml:space="preserve">AS17-135-20615</t>
  </si>
  <si>
    <t xml:space="preserve">AS17-135-20616</t>
  </si>
  <si>
    <t xml:space="preserve">AS17-135-20617</t>
  </si>
  <si>
    <t xml:space="preserve">AS17-135-20618</t>
  </si>
  <si>
    <t xml:space="preserve">AS17-135-20619</t>
  </si>
  <si>
    <t xml:space="preserve">AS17-135-20620</t>
  </si>
  <si>
    <t xml:space="preserve">AS17-135-20621</t>
  </si>
  <si>
    <t xml:space="preserve">AS17-135-20622</t>
  </si>
  <si>
    <t xml:space="preserve">AS17-135-20623</t>
  </si>
  <si>
    <t xml:space="preserve">taken near LM, rover, or ALSEP [ALSJ caption]; sample documentation (gnomon likely) [ALSJ caption]; taken near LM, rover, or ALSEP [NASA catalog (ASU copy)]; sample documentation (gnomon likely) [NASA catalog (ASU copy)]; taken from moving rover [NASA catalog (ASU copy)]; taken near LM, rover, or ALSEP [NASA catalog (LPI)]; sample documentation (gnomon likely) [NASA catalog (LPI)]; taken from moving rover [NASA catalog (LPI)]</t>
  </si>
  <si>
    <t xml:space="preserve">LRV TRAVERSE; STA SEP TO STA 2; SPL 2135</t>
  </si>
  <si>
    <t xml:space="preserve">AS17-135-20624</t>
  </si>
  <si>
    <t xml:space="preserve">taken near LM, rover, or ALSEP [ALSJ caption]; taken near LM, rover, or ALSEP [NASA catalog (ASU copy)]; sample documentation (gnomon likely) [NASA catalog (ASU copy)]; taken from moving rover [NASA catalog (ASU copy)]; taken near LM, rover, or ALSEP [NASA catalog (LPI)]; sample documentation (gnomon likely) [NASA catalog (LPI)]; taken from moving rover [NASA catalog (LPI)]</t>
  </si>
  <si>
    <t xml:space="preserve">AS17-135-20625</t>
  </si>
  <si>
    <t xml:space="preserve">AS17-135-20626</t>
  </si>
  <si>
    <t xml:space="preserve">AS17-135-20627</t>
  </si>
  <si>
    <t xml:space="preserve">AS17-135-20628</t>
  </si>
  <si>
    <t xml:space="preserve">AS17-135-20629</t>
  </si>
  <si>
    <t xml:space="preserve">AS17-135-20630</t>
  </si>
  <si>
    <t xml:space="preserve">AS17-135-20631</t>
  </si>
  <si>
    <t xml:space="preserve">AS17-135-20632</t>
  </si>
  <si>
    <t xml:space="preserve">AS17-135-20633</t>
  </si>
  <si>
    <t xml:space="preserve">AS17-135-20634</t>
  </si>
  <si>
    <t xml:space="preserve">AS17-135-20635</t>
  </si>
  <si>
    <t xml:space="preserve">AS17-135-20636</t>
  </si>
  <si>
    <t xml:space="preserve">AS17-135-20637</t>
  </si>
  <si>
    <t xml:space="preserve">AS17-135-20638</t>
  </si>
  <si>
    <t xml:space="preserve">AS17-135-20639</t>
  </si>
  <si>
    <t xml:space="preserve">AS17-135-20640</t>
  </si>
  <si>
    <t xml:space="preserve">AS17-135-20643</t>
  </si>
  <si>
    <t xml:space="preserve">LRV TRAVERSE; STA SEP TO STA 2; SPL 2140</t>
  </si>
  <si>
    <t xml:space="preserve">AS17-135-20644</t>
  </si>
  <si>
    <t xml:space="preserve">AS17-135-20645</t>
  </si>
  <si>
    <t xml:space="preserve">AS17-135-20646</t>
  </si>
  <si>
    <t xml:space="preserve">AS17-135-20647</t>
  </si>
  <si>
    <t xml:space="preserve">AS17-135-20648</t>
  </si>
  <si>
    <t xml:space="preserve">AS17-135-20649</t>
  </si>
  <si>
    <t xml:space="preserve">taken near LM, rover, or ALSEP [ALSJ caption]; sample documentation (gnomon likely) [ALSJ caption]; sample documentation (gnomon likely) [NASA catalog (ASU copy)]; taken from moving rover [NASA catalog (ASU copy)]; sample documentation (gnomon likely) [NASA catalog (LPI)]; taken from moving rover [NASA catalog (LPI)]</t>
  </si>
  <si>
    <t xml:space="preserve">LRV TRAVERSE; SPL 2150; SPL 2155; SPL 2160</t>
  </si>
  <si>
    <t xml:space="preserve">AS17-135-20650</t>
  </si>
  <si>
    <t xml:space="preserve">AS17-135-20651</t>
  </si>
  <si>
    <t xml:space="preserve">AS17-135-20652</t>
  </si>
  <si>
    <t xml:space="preserve">AS17-135-20653</t>
  </si>
  <si>
    <t xml:space="preserve">AS17-135-20654</t>
  </si>
  <si>
    <t xml:space="preserve">AS17-135-20655</t>
  </si>
  <si>
    <t xml:space="preserve">AS17-135-20656</t>
  </si>
  <si>
    <t xml:space="preserve">AS17-135-20657</t>
  </si>
  <si>
    <t xml:space="preserve">AS17-135-20658</t>
  </si>
  <si>
    <t xml:space="preserve">AS17-135-20659</t>
  </si>
  <si>
    <t xml:space="preserve">taken near LM, rover, or ALSEP [ALSJ caption]; taken from moving rover [ALSJ caption]; taken near LM, rover, or ALSEP [NASA catalog (ASU copy)]; taken from moving rover [NASA catalog (ASU copy)]; taken near LM, rover, or ALSEP [NASA catalog (LPI)]; taken from moving rover [NASA catalog (LPI)]</t>
  </si>
  <si>
    <t xml:space="preserve">AS17-135-20660</t>
  </si>
  <si>
    <t xml:space="preserve">AS17-135-20661</t>
  </si>
  <si>
    <t xml:space="preserve">AS17-135-20662</t>
  </si>
  <si>
    <t xml:space="preserve">AS17-135-20663</t>
  </si>
  <si>
    <t xml:space="preserve">AS17-135-20664</t>
  </si>
  <si>
    <t xml:space="preserve">AS17-135-20665</t>
  </si>
  <si>
    <t xml:space="preserve">AS17-135-20666</t>
  </si>
  <si>
    <t xml:space="preserve">AS17-135-20667</t>
  </si>
  <si>
    <t xml:space="preserve">AS17-135-20668</t>
  </si>
  <si>
    <t xml:space="preserve">AS17-135-20669</t>
  </si>
  <si>
    <t xml:space="preserve">AS17-135-20670</t>
  </si>
  <si>
    <t xml:space="preserve">AS17-135-20671</t>
  </si>
  <si>
    <t xml:space="preserve">AS17-135-20672</t>
  </si>
  <si>
    <t xml:space="preserve">AS17-135-20673</t>
  </si>
  <si>
    <t xml:space="preserve">AS17-135-20674</t>
  </si>
  <si>
    <t xml:space="preserve">AS17-135-20675</t>
  </si>
  <si>
    <t xml:space="preserve">AS17-136-20687</t>
  </si>
  <si>
    <t xml:space="preserve">sample documentation (gnomon likely) [ALSJ caption]; taken near LM, rover, or ALSEP [NASA catalog (ASU copy)]; taken near LM, rover, or ALSEP [NASA catalog (LPI)]</t>
  </si>
  <si>
    <t xml:space="preserve">AS17-136-20688</t>
  </si>
  <si>
    <t xml:space="preserve">AS17-136-20689</t>
  </si>
  <si>
    <t xml:space="preserve">AS17-136-20690</t>
  </si>
  <si>
    <t xml:space="preserve">AS17-136-20719</t>
  </si>
  <si>
    <t xml:space="preserve">sample documentation (gnomon likely) [ALSJ caption]; taken near LM, rover, or ALSEP [NASA catalog (ASU copy)]; sample documentation (gnomon likely) [NASA catalog (ASU copy)]; taken near LM, rover, or ALSEP [NASA catalog (LPI)]; sample documentation (gnomon likely) [NASA catalog (LPI)]</t>
  </si>
  <si>
    <t xml:space="preserve">STA ALSEP; ROCK; SPL 0160</t>
  </si>
  <si>
    <t xml:space="preserve">AS17-136-20723</t>
  </si>
  <si>
    <t xml:space="preserve">AS17-136-20725</t>
  </si>
  <si>
    <t xml:space="preserve">AS17-136-20726</t>
  </si>
  <si>
    <t xml:space="preserve">AS17-136-20727</t>
  </si>
  <si>
    <t xml:space="preserve">crew member named (Gene) [ALSJ caption]; taken from moving rover [ALSJ caption]; taken near LM, rover, or ALSEP [NASA catalog (ASU copy)]; taken from moving rover [NASA catalog (ASU copy)]; taken near LM, rover, or ALSEP [NASA catalog (LPI)]; taken from moving rover [NASA catalog (LPI)]</t>
  </si>
  <si>
    <t xml:space="preserve">AS17-136-20728</t>
  </si>
  <si>
    <t xml:space="preserve">AS17-136-20729</t>
  </si>
  <si>
    <t xml:space="preserve">AS17-136-20730</t>
  </si>
  <si>
    <t xml:space="preserve">AS17-136-20731</t>
  </si>
  <si>
    <t xml:space="preserve">AS17-136-20732</t>
  </si>
  <si>
    <t xml:space="preserve">AS17-136-20733</t>
  </si>
  <si>
    <t xml:space="preserve">AS17-136-20734</t>
  </si>
  <si>
    <t xml:space="preserve">AS17-136-20735</t>
  </si>
  <si>
    <t xml:space="preserve">AS17-136-20736</t>
  </si>
  <si>
    <t xml:space="preserve">AS17-136-20737</t>
  </si>
  <si>
    <t xml:space="preserve">AS17-136-20738</t>
  </si>
  <si>
    <t xml:space="preserve">crew member named (Gene) [ALSJ caption]; taken near LM, rover, or ALSEP [ALSJ caption]; sample documentation (gnomon likely) [ALSJ caption]; taken near LM, rover, or ALSEP [NASA catalog (ASU copy)]; taken from moving rover [NASA catalog (ASU copy)]; taken near LM, rover, or ALSEP [NASA catalog (LPI)]; taken from moving rover [NASA catalog (LPI)]</t>
  </si>
  <si>
    <t xml:space="preserve">AS17-136-20739</t>
  </si>
  <si>
    <t xml:space="preserve">STA 1; SPL 1030; SPL 1035-37; SPL 1040; SPL 1055; SPL 1060</t>
  </si>
  <si>
    <t xml:space="preserve">AS17-136-20740</t>
  </si>
  <si>
    <t xml:space="preserve">AS17-136-20741</t>
  </si>
  <si>
    <t xml:space="preserve">STA 1; SPL 1135-36; SPL 1155-56; SPL 1175</t>
  </si>
  <si>
    <t xml:space="preserve">AS17-136-20777</t>
  </si>
  <si>
    <t xml:space="preserve">LRV TRAVERSE; STA 1 TO STA SEP</t>
  </si>
  <si>
    <t xml:space="preserve">AS17-136-20778</t>
  </si>
  <si>
    <t xml:space="preserve">AS17-136-20779</t>
  </si>
  <si>
    <t xml:space="preserve">AS17-136-20782</t>
  </si>
  <si>
    <t xml:space="preserve">AS17-136-20784</t>
  </si>
  <si>
    <t xml:space="preserve">AS17-136-20793</t>
  </si>
  <si>
    <t xml:space="preserve">AS17-136-20794</t>
  </si>
  <si>
    <t xml:space="preserve">AS17-136-20795</t>
  </si>
  <si>
    <t xml:space="preserve">AS17-136-20796</t>
  </si>
  <si>
    <t xml:space="preserve">AS17-136-20797</t>
  </si>
  <si>
    <t xml:space="preserve">crew member named (Gene) [ALSJ caption]; crew member named (Jack) [ALSJ caption]; taken near LM, rover, or ALSEP [ALSJ caption]; taken near LM, rover, or ALSEP [NASA catalog (ASU copy)]; taken from moving rover [NASA catalog (ASU copy)]; taken near LM, rover, or ALSEP [NASA catalog (LPI)]; taken from moving rover [NASA catalog (LPI)]</t>
  </si>
  <si>
    <t xml:space="preserve">AS17-136-20798</t>
  </si>
  <si>
    <t xml:space="preserve">AS17-136-20800</t>
  </si>
  <si>
    <t xml:space="preserve">AS17-136-20801</t>
  </si>
  <si>
    <t xml:space="preserve">AS17-136-20802</t>
  </si>
  <si>
    <t xml:space="preserve">AS17-136-20803</t>
  </si>
  <si>
    <t xml:space="preserve">AS17-136-20809</t>
  </si>
  <si>
    <t xml:space="preserve">AS17-136-20810</t>
  </si>
  <si>
    <t xml:space="preserve">AS17-136-20814</t>
  </si>
  <si>
    <t xml:space="preserve">LRV TRAVERSE; LRV PARTIAL PAN</t>
  </si>
  <si>
    <t xml:space="preserve">AS17-136-20834</t>
  </si>
  <si>
    <t xml:space="preserve">AS17-136-20838</t>
  </si>
  <si>
    <t xml:space="preserve">AS17-136-20839</t>
  </si>
  <si>
    <t xml:space="preserve">AS17-136-20840</t>
  </si>
  <si>
    <t xml:space="preserve">AS17-136-20841</t>
  </si>
  <si>
    <t xml:space="preserve">AS17-136-20842</t>
  </si>
  <si>
    <t xml:space="preserve">AS17-136-20843</t>
  </si>
  <si>
    <t xml:space="preserve">AS17-136-20844</t>
  </si>
  <si>
    <t xml:space="preserve">AS17-136-20846</t>
  </si>
  <si>
    <t xml:space="preserve">AS17-136-20847</t>
  </si>
  <si>
    <t xml:space="preserve">AS17-136-20852</t>
  </si>
  <si>
    <t xml:space="preserve">AS17-136-20856</t>
  </si>
  <si>
    <t xml:space="preserve">AS17-136-20859</t>
  </si>
  <si>
    <t xml:space="preserve">AS17-137-20870</t>
  </si>
  <si>
    <t xml:space="preserve">AS17-137-20878</t>
  </si>
  <si>
    <t xml:space="preserve">AS17-137-20879</t>
  </si>
  <si>
    <t xml:space="preserve">AS17-137-20880</t>
  </si>
  <si>
    <t xml:space="preserve">AS17-137-20881</t>
  </si>
  <si>
    <t xml:space="preserve">AS17-137-20882</t>
  </si>
  <si>
    <t xml:space="preserve">AS17-137-20887</t>
  </si>
  <si>
    <t xml:space="preserve">AS17-137-20888</t>
  </si>
  <si>
    <t xml:space="preserve">AS17-137-20889</t>
  </si>
  <si>
    <t xml:space="preserve">AS17-137-20893</t>
  </si>
  <si>
    <t xml:space="preserve">AS17-137-20895</t>
  </si>
  <si>
    <t xml:space="preserve">taken near LM, rover, or ALSEP [ALSJ caption]; sample documentation (gnomon likely) [ALSJ caption]; taken near LM, rover, or ALSEP [NASA catalog (LPI)]; sample documentation (gnomon likely) [NASA catalog (LPI)]; taken from moving rover [NASA catalog (LPI)]</t>
  </si>
  <si>
    <t xml:space="preserve">AS17-137-20896</t>
  </si>
  <si>
    <t xml:space="preserve">AS17-137-20897</t>
  </si>
  <si>
    <t xml:space="preserve">taken near LM, rover, or ALSEP [ALSJ caption]; sample documentation (gnomon likely) [ALSJ caption]; sample documentation (gnomon likely) [NASA catalog (LPI)]; taken from moving rover [NASA catalog (LPI)]</t>
  </si>
  <si>
    <t xml:space="preserve">LRV TRAVERSE; SPL 2140; SPL 2155</t>
  </si>
  <si>
    <t xml:space="preserve">AS17-137-20898</t>
  </si>
  <si>
    <t xml:space="preserve">AS17-137-20899</t>
  </si>
  <si>
    <t xml:space="preserve">AS17-137-20900</t>
  </si>
  <si>
    <t xml:space="preserve">crew member named (Jack) [ALSJ caption]; sample documentation (gnomon likely) [ALSJ caption]; sample documentation (gnomon likely) [NASA catalog (LPI)]</t>
  </si>
  <si>
    <t xml:space="preserve">STA 2; SPL 2215; SPL 2220; SPL 2235; SPL 2240; SPL 2255; SPL 2260; SPL 2275</t>
  </si>
  <si>
    <t xml:space="preserve">AS17-137-20901</t>
  </si>
  <si>
    <t xml:space="preserve">AS17-137-20903</t>
  </si>
  <si>
    <t xml:space="preserve">AS17-137-20904</t>
  </si>
  <si>
    <t xml:space="preserve">AS17-137-20905</t>
  </si>
  <si>
    <t xml:space="preserve">AS17-137-20906</t>
  </si>
  <si>
    <t xml:space="preserve">AS17-137-20907</t>
  </si>
  <si>
    <t xml:space="preserve">AS17-137-20908</t>
  </si>
  <si>
    <t xml:space="preserve">AS17-137-20909</t>
  </si>
  <si>
    <t xml:space="preserve">AS17-137-20910</t>
  </si>
  <si>
    <t xml:space="preserve">STA 2; SPL 2315; BOULDER</t>
  </si>
  <si>
    <t xml:space="preserve">AS17-137-20911</t>
  </si>
  <si>
    <t xml:space="preserve">AS17-137-20912</t>
  </si>
  <si>
    <t xml:space="preserve">STA 2; SPL 2315; SPL 2220; SPL 2235; SPL 2255; SPL 2275; SPL 2295</t>
  </si>
  <si>
    <t xml:space="preserve">AS17-137-20913</t>
  </si>
  <si>
    <t xml:space="preserve">AS17-137-20914</t>
  </si>
  <si>
    <t xml:space="preserve">AS17-137-20915</t>
  </si>
  <si>
    <t xml:space="preserve">AS17-137-20916</t>
  </si>
  <si>
    <t xml:space="preserve">AS17-137-20917</t>
  </si>
  <si>
    <t xml:space="preserve">AS17-137-20918</t>
  </si>
  <si>
    <t xml:space="preserve">AS17-137-20919</t>
  </si>
  <si>
    <t xml:space="preserve">AS17-137-20920</t>
  </si>
  <si>
    <t xml:space="preserve">AS17-137-20921</t>
  </si>
  <si>
    <t xml:space="preserve">AS17-137-20922</t>
  </si>
  <si>
    <t xml:space="preserve">AS17-137-20923</t>
  </si>
  <si>
    <t xml:space="preserve">AS17-137-20924</t>
  </si>
  <si>
    <t xml:space="preserve">AS17-137-20943</t>
  </si>
  <si>
    <t xml:space="preserve">crew member named (Gene) [ALSJ caption]</t>
  </si>
  <si>
    <t xml:space="preserve">AS17-137-20960</t>
  </si>
  <si>
    <t xml:space="preserve">STA 2; SPL 2315; BOULDER; EARTH</t>
  </si>
  <si>
    <t xml:space="preserve">AS17-137-20961</t>
  </si>
  <si>
    <t xml:space="preserve">crew member named (Jack) [ALSJ caption]; sample documentation (gnomon likely) [NASA catalog (LPI)]</t>
  </si>
  <si>
    <t xml:space="preserve">AS17-137-20963</t>
  </si>
  <si>
    <t xml:space="preserve">STA 2; SPL 2415; SPL 2435-36; SPL 2440; SPL 2460</t>
  </si>
  <si>
    <t xml:space="preserve">AS17-137-20964</t>
  </si>
  <si>
    <t xml:space="preserve">AS17-137-20980</t>
  </si>
  <si>
    <t xml:space="preserve">LRV TRAVERSE; STA 2A TO STA 3</t>
  </si>
  <si>
    <t xml:space="preserve">AS17-137-20987</t>
  </si>
  <si>
    <t xml:space="preserve">STA 4; SPL 4220; SPL 4240; SPL 4260</t>
  </si>
  <si>
    <t xml:space="preserve">AS17-137-20988</t>
  </si>
  <si>
    <t xml:space="preserve">AS17-137-20989</t>
  </si>
  <si>
    <t xml:space="preserve">AS17-137-20995</t>
  </si>
  <si>
    <t xml:space="preserve">AS17-137-21025</t>
  </si>
  <si>
    <t xml:space="preserve">crew member named (Jack) [ALSJ caption]</t>
  </si>
  <si>
    <t xml:space="preserve">AS17-138-21029</t>
  </si>
  <si>
    <t xml:space="preserve">AS17-138-21030</t>
  </si>
  <si>
    <t xml:space="preserve">AS17-138-21031</t>
  </si>
  <si>
    <t xml:space="preserve">AS17-138-21032</t>
  </si>
  <si>
    <t xml:space="preserve">AS17-138-21033</t>
  </si>
  <si>
    <t xml:space="preserve">AS17-138-21035</t>
  </si>
  <si>
    <t xml:space="preserve">AS17-138-21038</t>
  </si>
  <si>
    <t xml:space="preserve">STA 2; SPL 2315; SPL 2220; SPL 2235; SPL 2255; SPL 2295; SPL 2275</t>
  </si>
  <si>
    <t xml:space="preserve">AS17-138-21040</t>
  </si>
  <si>
    <t xml:space="preserve">AS17-138-21041</t>
  </si>
  <si>
    <t xml:space="preserve">AS17-138-21042</t>
  </si>
  <si>
    <t xml:space="preserve">AS17-138-21047</t>
  </si>
  <si>
    <t xml:space="preserve">STA 2; SPL 2415; SPL 2435; SPL 2436; SPL 2440; SPL 2460</t>
  </si>
  <si>
    <t xml:space="preserve">AS17-138-21049</t>
  </si>
  <si>
    <t xml:space="preserve">AS17-138-21055</t>
  </si>
  <si>
    <t xml:space="preserve">AS17-138-21075</t>
  </si>
  <si>
    <t xml:space="preserve">LRV TRAVERSE; STA 2 TO STA 2A</t>
  </si>
  <si>
    <t xml:space="preserve">AS17-138-21076</t>
  </si>
  <si>
    <t xml:space="preserve">AS17-138-21078</t>
  </si>
  <si>
    <t xml:space="preserve">LRV TRAVERSE; STA 2 TO STA 2A; LRV PAN</t>
  </si>
  <si>
    <t xml:space="preserve">AS17-138-21079</t>
  </si>
  <si>
    <t xml:space="preserve">AS17-138-21080</t>
  </si>
  <si>
    <t xml:space="preserve">AS17-138-21081</t>
  </si>
  <si>
    <t xml:space="preserve">AS17-138-21082</t>
  </si>
  <si>
    <t xml:space="preserve">AS17-138-21083</t>
  </si>
  <si>
    <t xml:space="preserve">AS17-138-21084</t>
  </si>
  <si>
    <t xml:space="preserve">AS17-138-21088</t>
  </si>
  <si>
    <t xml:space="preserve">AS17-138-21089</t>
  </si>
  <si>
    <t xml:space="preserve">AS17-138-21090</t>
  </si>
  <si>
    <t xml:space="preserve">AS17-138-21091</t>
  </si>
  <si>
    <t xml:space="preserve">AS17-138-21092</t>
  </si>
  <si>
    <t xml:space="preserve">AS17-138-21093</t>
  </si>
  <si>
    <t xml:space="preserve">AS17-138-21094</t>
  </si>
  <si>
    <t xml:space="preserve">AS17-138-21095</t>
  </si>
  <si>
    <t xml:space="preserve">AS17-138-21097</t>
  </si>
  <si>
    <t xml:space="preserve">STA 2A; SPL 3130</t>
  </si>
  <si>
    <t xml:space="preserve">AS17-138-21098</t>
  </si>
  <si>
    <t xml:space="preserve">STA 2A; SPL 3150</t>
  </si>
  <si>
    <t xml:space="preserve">AS17-138-21099</t>
  </si>
  <si>
    <t xml:space="preserve">AS17-138-21101</t>
  </si>
  <si>
    <t xml:space="preserve">taken near LM, rover, or ALSEP [ALSJ caption]; taken near LM, rover, or ALSEP [NASA catalog (ASU copy)]; taken near LM, rover, or ALSEP [NASA catalog (LPI)]</t>
  </si>
  <si>
    <t xml:space="preserve">STA 2A; LRV PARTIAL PAN</t>
  </si>
  <si>
    <t xml:space="preserve">AS17-138-21102</t>
  </si>
  <si>
    <t xml:space="preserve">AS17-138-21104</t>
  </si>
  <si>
    <t xml:space="preserve">AS17-138-21108</t>
  </si>
  <si>
    <t xml:space="preserve">AS17-138-21109</t>
  </si>
  <si>
    <t xml:space="preserve">AS17-138-21110</t>
  </si>
  <si>
    <t xml:space="preserve">AS17-138-21111</t>
  </si>
  <si>
    <t xml:space="preserve">AS17-138-21112</t>
  </si>
  <si>
    <t xml:space="preserve">AS17-138-21113</t>
  </si>
  <si>
    <t xml:space="preserve">AS17-138-21115</t>
  </si>
  <si>
    <t xml:space="preserve">AS17-138-21116</t>
  </si>
  <si>
    <t xml:space="preserve">AS17-138-21117</t>
  </si>
  <si>
    <t xml:space="preserve">AS17-138-21118</t>
  </si>
  <si>
    <t xml:space="preserve">AS17-138-21119</t>
  </si>
  <si>
    <t xml:space="preserve">AS17-138-21120</t>
  </si>
  <si>
    <t xml:space="preserve">AS17-138-21121</t>
  </si>
  <si>
    <t xml:space="preserve">AS17-138-21122</t>
  </si>
  <si>
    <t xml:space="preserve">AS17-138-21123</t>
  </si>
  <si>
    <t xml:space="preserve">AS17-138-21124</t>
  </si>
  <si>
    <t xml:space="preserve">AS17-138-21125</t>
  </si>
  <si>
    <t xml:space="preserve">AS17-138-21127</t>
  </si>
  <si>
    <t xml:space="preserve">AS17-138-21128</t>
  </si>
  <si>
    <t xml:space="preserve">AS17-138-21129</t>
  </si>
  <si>
    <t xml:space="preserve">AS17-138-21130</t>
  </si>
  <si>
    <t xml:space="preserve">AS17-138-21131</t>
  </si>
  <si>
    <t xml:space="preserve">AS17-138-21132</t>
  </si>
  <si>
    <t xml:space="preserve">AS17-138-21133</t>
  </si>
  <si>
    <t xml:space="preserve">AS17-138-21134</t>
  </si>
  <si>
    <t xml:space="preserve">AS17-138-21135</t>
  </si>
  <si>
    <t xml:space="preserve">AS17-138-21137</t>
  </si>
  <si>
    <t xml:space="preserve">AS17-138-21138</t>
  </si>
  <si>
    <t xml:space="preserve">AS17-138-21139</t>
  </si>
  <si>
    <t xml:space="preserve">AS17-138-21140</t>
  </si>
  <si>
    <t xml:space="preserve">AS17-138-21141</t>
  </si>
  <si>
    <t xml:space="preserve">AS17-138-21142</t>
  </si>
  <si>
    <t xml:space="preserve">AS17-138-21144</t>
  </si>
  <si>
    <t xml:space="preserve">STA 3; SPL 3215; SPL 3220; SPL 3235; SPL 3240; SPL 3255; SPL 3260; SPL 3275; SPL 3280</t>
  </si>
  <si>
    <t xml:space="preserve">AS17-138-21145</t>
  </si>
  <si>
    <t xml:space="preserve">AS17-138-21153</t>
  </si>
  <si>
    <t xml:space="preserve">AS17-138-21157</t>
  </si>
  <si>
    <t xml:space="preserve">AS17-140-21363</t>
  </si>
  <si>
    <t xml:space="preserve">STA LUNAR MODULE; PAN</t>
  </si>
  <si>
    <t xml:space="preserve">AS17-140-21364</t>
  </si>
  <si>
    <t xml:space="preserve">AS17-140-21375</t>
  </si>
  <si>
    <t xml:space="preserve">AS17-140-21376</t>
  </si>
  <si>
    <t xml:space="preserve">AS17-140-21377</t>
  </si>
  <si>
    <t xml:space="preserve">AS17-140-21379</t>
  </si>
  <si>
    <t xml:space="preserve">AS17-140-21392</t>
  </si>
  <si>
    <t xml:space="preserve">taken near LM, rover, or ALSEP [ALSJ caption]; taken near LM, rover, or ALSEP [NASA catalog (LPI)]; sample documentation (gnomon likely) [NASA catalog (LPI)]; taken from moving rover [NASA catalog (LPI)]</t>
  </si>
  <si>
    <t xml:space="preserve">LRV TRAVERSE; STA SEP TO STA 6; SPL 6120</t>
  </si>
  <si>
    <t xml:space="preserve">AS17-140-21393</t>
  </si>
  <si>
    <t xml:space="preserve">LRV TRAVERSE; STA SEP TO STA 6</t>
  </si>
  <si>
    <t xml:space="preserve">AS17-140-21394</t>
  </si>
  <si>
    <t xml:space="preserve">AS17-140-21395</t>
  </si>
  <si>
    <t xml:space="preserve">AS17-140-21398</t>
  </si>
  <si>
    <t xml:space="preserve">taken near LM, rover, or ALSEP [ALSJ caption]; sample documentation (gnomon likely) [NASA catalog (LPI)]; taken from moving rover [NASA catalog (LPI)]</t>
  </si>
  <si>
    <t xml:space="preserve">LRV TRAVERSE; SPL 6135; SPL 6136; SPL 6137</t>
  </si>
  <si>
    <t xml:space="preserve">AS17-140-21399</t>
  </si>
  <si>
    <t xml:space="preserve">AS17-140-21401</t>
  </si>
  <si>
    <t xml:space="preserve">STA 6; SPL 6240; SPL 6260; SPL 6280</t>
  </si>
  <si>
    <t xml:space="preserve">AS17-140-21402</t>
  </si>
  <si>
    <t xml:space="preserve">AS17-140-21403</t>
  </si>
  <si>
    <t xml:space="preserve">AS17-140-21404</t>
  </si>
  <si>
    <t xml:space="preserve">AS17-140-21407</t>
  </si>
  <si>
    <t xml:space="preserve">AS17-140-21408</t>
  </si>
  <si>
    <t xml:space="preserve">AS17-140-21411</t>
  </si>
  <si>
    <t xml:space="preserve">STA 6; SPL 6015</t>
  </si>
  <si>
    <t xml:space="preserve">AS17-140-21413</t>
  </si>
  <si>
    <t xml:space="preserve">AS17-140-21414</t>
  </si>
  <si>
    <t xml:space="preserve">STA 6; BOULDER CLOSEUP</t>
  </si>
  <si>
    <t xml:space="preserve">AS17-140-21415</t>
  </si>
  <si>
    <t xml:space="preserve">AS17-140-21416</t>
  </si>
  <si>
    <t xml:space="preserve">AS17-140-21417</t>
  </si>
  <si>
    <t xml:space="preserve">AS17-140-21418</t>
  </si>
  <si>
    <t xml:space="preserve">AS17-140-21419</t>
  </si>
  <si>
    <t xml:space="preserve">AS17-140-21420</t>
  </si>
  <si>
    <t xml:space="preserve">STA 6; BOULDER CLOSEUP; SPL 6215</t>
  </si>
  <si>
    <t xml:space="preserve">AS17-140-21421</t>
  </si>
  <si>
    <t xml:space="preserve">AS17-140-21422</t>
  </si>
  <si>
    <t xml:space="preserve">AS17-140-21423</t>
  </si>
  <si>
    <t xml:space="preserve">AS17-140-21424</t>
  </si>
  <si>
    <t xml:space="preserve">AS17-140-21425</t>
  </si>
  <si>
    <t xml:space="preserve">AS17-140-21426</t>
  </si>
  <si>
    <t xml:space="preserve">AS17-140-21427</t>
  </si>
  <si>
    <t xml:space="preserve">AS17-140-21428</t>
  </si>
  <si>
    <t xml:space="preserve">AS17-140-21429</t>
  </si>
  <si>
    <t xml:space="preserve">AS17-140-21430</t>
  </si>
  <si>
    <t xml:space="preserve">AS17-140-21431</t>
  </si>
  <si>
    <t xml:space="preserve">AS17-140-21432</t>
  </si>
  <si>
    <t xml:space="preserve">AS17-140-21433</t>
  </si>
  <si>
    <t xml:space="preserve">AS17-140-21435</t>
  </si>
  <si>
    <t xml:space="preserve">STA 6; BOULDER; SPL 6315</t>
  </si>
  <si>
    <t xml:space="preserve">AS17-140-21436</t>
  </si>
  <si>
    <t xml:space="preserve">AS17-140-21437</t>
  </si>
  <si>
    <t xml:space="preserve">AS17-140-21438</t>
  </si>
  <si>
    <t xml:space="preserve">AS17-140-21439</t>
  </si>
  <si>
    <t xml:space="preserve">AS17-140-21441</t>
  </si>
  <si>
    <t xml:space="preserve">STA 6; SPL 6235-39; SPL 6255; SPL 6275; SPL 6295; SPL 6305-07</t>
  </si>
  <si>
    <t xml:space="preserve">AS17-140-21442</t>
  </si>
  <si>
    <t xml:space="preserve">STA 6; SPL 6315; SPL 6320; BOULDER</t>
  </si>
  <si>
    <t xml:space="preserve">AS17-140-21443</t>
  </si>
  <si>
    <t xml:space="preserve">AS17-140-21444</t>
  </si>
  <si>
    <t xml:space="preserve">STA 6; SPL 6315; SPL 6320; SPL 6235-39; SPL 6305-07</t>
  </si>
  <si>
    <t xml:space="preserve">AS17-140-21445</t>
  </si>
  <si>
    <t xml:space="preserve">AS17-140-21446</t>
  </si>
  <si>
    <t xml:space="preserve">AS17-140-21447</t>
  </si>
  <si>
    <t xml:space="preserve">STA 6; SPL 6315; SPL 6320; SPL 6255; BOULDER</t>
  </si>
  <si>
    <t xml:space="preserve">AS17-140-21448</t>
  </si>
  <si>
    <t xml:space="preserve">AS17-140-21449</t>
  </si>
  <si>
    <t xml:space="preserve">AS17-140-21450</t>
  </si>
  <si>
    <t xml:space="preserve">AS17-140-21451</t>
  </si>
  <si>
    <t xml:space="preserve">AS17-140-21452</t>
  </si>
  <si>
    <t xml:space="preserve">STA 6; SPL 6315; SPL 6320; SPL 6295; BOULDER</t>
  </si>
  <si>
    <t xml:space="preserve">AS17-140-21453</t>
  </si>
  <si>
    <t xml:space="preserve">STA 6; SPL 6315; SPL 6320; SPL 6235-39; SPL 6255; 6305-07</t>
  </si>
  <si>
    <t xml:space="preserve">AS17-140-21454</t>
  </si>
  <si>
    <t xml:space="preserve">STA 6; SPL 6315; SPL 6320; SPL 6235-39; 6305-07</t>
  </si>
  <si>
    <t xml:space="preserve">AS17-140-21455</t>
  </si>
  <si>
    <t xml:space="preserve">AS17-140-21456</t>
  </si>
  <si>
    <t xml:space="preserve">STA 6; SPL 6315; SPL 6320; SPL 6255; SPL 6275</t>
  </si>
  <si>
    <t xml:space="preserve">AS17-140-21457</t>
  </si>
  <si>
    <t xml:space="preserve">AS17-140-21458</t>
  </si>
  <si>
    <t xml:space="preserve">AS17-140-21459</t>
  </si>
  <si>
    <t xml:space="preserve">AS17-140-21460</t>
  </si>
  <si>
    <t xml:space="preserve">STA 6; SPL 6315; SPL 6320</t>
  </si>
  <si>
    <t xml:space="preserve">AS17-140-21461</t>
  </si>
  <si>
    <t xml:space="preserve">AS17-140-21462</t>
  </si>
  <si>
    <t xml:space="preserve">AS17-140-21463</t>
  </si>
  <si>
    <t xml:space="preserve">AS17-140-21464</t>
  </si>
  <si>
    <t xml:space="preserve">AS17-140-21465</t>
  </si>
  <si>
    <t xml:space="preserve">AS17-140-21466</t>
  </si>
  <si>
    <t xml:space="preserve">AS17-140-21467</t>
  </si>
  <si>
    <t xml:space="preserve">AS17-140-21468</t>
  </si>
  <si>
    <t xml:space="preserve">AS17-140-21469</t>
  </si>
  <si>
    <t xml:space="preserve">AS17-140-21470</t>
  </si>
  <si>
    <t xml:space="preserve">AS17-140-21471</t>
  </si>
  <si>
    <t xml:space="preserve">AS17-140-21472</t>
  </si>
  <si>
    <t xml:space="preserve">AS17-140-21473</t>
  </si>
  <si>
    <t xml:space="preserve">AS17-140-21474</t>
  </si>
  <si>
    <t xml:space="preserve">AS17-140-21475</t>
  </si>
  <si>
    <t xml:space="preserve">AS17-140-21476</t>
  </si>
  <si>
    <t xml:space="preserve">AS17-140-21477</t>
  </si>
  <si>
    <t xml:space="preserve">AS17-140-21478</t>
  </si>
  <si>
    <t xml:space="preserve">AS17-140-21479</t>
  </si>
  <si>
    <t xml:space="preserve">AS17-140-21480</t>
  </si>
  <si>
    <t xml:space="preserve">AS17-140-21481</t>
  </si>
  <si>
    <t xml:space="preserve">AS17-140-21487</t>
  </si>
  <si>
    <t xml:space="preserve">AS17-141-21518</t>
  </si>
  <si>
    <t xml:space="preserve">AS17-141-21519</t>
  </si>
  <si>
    <t xml:space="preserve">AS17-141-21520</t>
  </si>
  <si>
    <t xml:space="preserve">AS17-141-21521</t>
  </si>
  <si>
    <t xml:space="preserve">AS17-141-21522</t>
  </si>
  <si>
    <t xml:space="preserve">AS17-141-21523</t>
  </si>
  <si>
    <t xml:space="preserve">AS17-141-21524</t>
  </si>
  <si>
    <t xml:space="preserve">AS17-141-21525</t>
  </si>
  <si>
    <t xml:space="preserve">AS17-141-21526</t>
  </si>
  <si>
    <t xml:space="preserve">AS17-141-21527</t>
  </si>
  <si>
    <t xml:space="preserve">AS17-141-21528</t>
  </si>
  <si>
    <t xml:space="preserve">AS17-141-21529</t>
  </si>
  <si>
    <t xml:space="preserve">AS17-141-21530</t>
  </si>
  <si>
    <t xml:space="preserve">AS17-141-21531</t>
  </si>
  <si>
    <t xml:space="preserve">AS17-141-21532</t>
  </si>
  <si>
    <t xml:space="preserve">AS17-141-21534</t>
  </si>
  <si>
    <t xml:space="preserve">AS17-141-21535</t>
  </si>
  <si>
    <t xml:space="preserve">AS17-141-21536</t>
  </si>
  <si>
    <t xml:space="preserve">AS17-141-21537</t>
  </si>
  <si>
    <t xml:space="preserve">AS17-141-21538</t>
  </si>
  <si>
    <t xml:space="preserve">AS17-141-21539</t>
  </si>
  <si>
    <t xml:space="preserve">AS17-141-21540</t>
  </si>
  <si>
    <t xml:space="preserve">AS17-141-21541</t>
  </si>
  <si>
    <t xml:space="preserve">AS17-141-21542</t>
  </si>
  <si>
    <t xml:space="preserve">AS17-141-21544</t>
  </si>
  <si>
    <t xml:space="preserve">AS17-141-21545</t>
  </si>
  <si>
    <t xml:space="preserve">AS17-141-21546</t>
  </si>
  <si>
    <t xml:space="preserve">AS17-141-21547</t>
  </si>
  <si>
    <t xml:space="preserve">AS17-141-21548</t>
  </si>
  <si>
    <t xml:space="preserve">AS17-141-21551</t>
  </si>
  <si>
    <t xml:space="preserve">AS17-141-21552</t>
  </si>
  <si>
    <t xml:space="preserve">AS17-141-21553</t>
  </si>
  <si>
    <t xml:space="preserve">AS17-141-21555</t>
  </si>
  <si>
    <t xml:space="preserve">AS17-141-21556</t>
  </si>
  <si>
    <t xml:space="preserve">AS17-141-21557</t>
  </si>
  <si>
    <t xml:space="preserve">AS17-141-21558</t>
  </si>
  <si>
    <t xml:space="preserve">AS17-141-21559</t>
  </si>
  <si>
    <t xml:space="preserve">AS17-141-21561</t>
  </si>
  <si>
    <t xml:space="preserve">AS17-141-21562</t>
  </si>
  <si>
    <t xml:space="preserve">AS17-141-21563</t>
  </si>
  <si>
    <t xml:space="preserve">AS17-141-21564</t>
  </si>
  <si>
    <t xml:space="preserve">AS17-141-21565</t>
  </si>
  <si>
    <t xml:space="preserve">AS17-141-21566</t>
  </si>
  <si>
    <t xml:space="preserve">LRV TRAVERSE; SPL 6135-37</t>
  </si>
  <si>
    <t xml:space="preserve">AS17-141-21567</t>
  </si>
  <si>
    <t xml:space="preserve">taken near LM, rover, or ALSEP [ALSJ caption]; sample documentation (gnomon likely) [NASA catalog (ASU copy)]; taken from moving rover [NASA catalog (ASU copy)]; sample documentation (gnomon likely) [NASA catalog (LPI)]; taken from moving rover [NASA catalog (LPI)]</t>
  </si>
  <si>
    <t xml:space="preserve">AS17-141-21568</t>
  </si>
  <si>
    <t xml:space="preserve">AS17-141-21569</t>
  </si>
  <si>
    <t xml:space="preserve">AS17-141-21571</t>
  </si>
  <si>
    <t xml:space="preserve">AS17-141-21572</t>
  </si>
  <si>
    <t xml:space="preserve">AS17-141-21573</t>
  </si>
  <si>
    <t xml:space="preserve">AS17-141-21574</t>
  </si>
  <si>
    <t xml:space="preserve">AS17-141-21575</t>
  </si>
  <si>
    <t xml:space="preserve">AS17-141-21582</t>
  </si>
  <si>
    <t xml:space="preserve">AS17-141-21583</t>
  </si>
  <si>
    <t xml:space="preserve">AS17-141-21584</t>
  </si>
  <si>
    <t xml:space="preserve">AS17-141-21585</t>
  </si>
  <si>
    <t xml:space="preserve">AS17-141-21586</t>
  </si>
  <si>
    <t xml:space="preserve">AS17-141-21588</t>
  </si>
  <si>
    <t xml:space="preserve">AS17-141-21592</t>
  </si>
  <si>
    <t xml:space="preserve">AS17-141-21593</t>
  </si>
  <si>
    <t xml:space="preserve">AS17-141-21609</t>
  </si>
  <si>
    <t xml:space="preserve">AS17-141-21610</t>
  </si>
  <si>
    <t xml:space="preserve">STA 6; SPL 6235-39; SPL 6255; SPL 6275; SPL 6295; SPL 6305-07; 20</t>
  </si>
  <si>
    <t xml:space="preserve">AS17-141-21611</t>
  </si>
  <si>
    <t xml:space="preserve">STA 6; SPL 6235-39; SPL 6305-07</t>
  </si>
  <si>
    <t xml:space="preserve">AS17-141-21612</t>
  </si>
  <si>
    <t xml:space="preserve">AS17-141-21613</t>
  </si>
  <si>
    <t xml:space="preserve">AS17-141-21614</t>
  </si>
  <si>
    <t xml:space="preserve">AS17-141-21615</t>
  </si>
  <si>
    <t xml:space="preserve">STA 6; SPL 6255; SPL 6275</t>
  </si>
  <si>
    <t xml:space="preserve">AS17-141-21616</t>
  </si>
  <si>
    <t xml:space="preserve">STA 6; SPL 6315</t>
  </si>
  <si>
    <t xml:space="preserve">AS17-141-21617</t>
  </si>
  <si>
    <t xml:space="preserve">AS17-141-21618</t>
  </si>
  <si>
    <t xml:space="preserve">AS17-141-21619</t>
  </si>
  <si>
    <t xml:space="preserve">AS17-141-21620</t>
  </si>
  <si>
    <t xml:space="preserve">AS17-141-21629</t>
  </si>
  <si>
    <t xml:space="preserve">AS17-141-21630</t>
  </si>
  <si>
    <t xml:space="preserve">AS17-141-21631</t>
  </si>
  <si>
    <t xml:space="preserve">AS17-141-21632</t>
  </si>
  <si>
    <t xml:space="preserve">AS17-141-21633</t>
  </si>
  <si>
    <t xml:space="preserve">AS17-141-21634</t>
  </si>
  <si>
    <t xml:space="preserve">AS17-141-21635</t>
  </si>
  <si>
    <t xml:space="preserve">AS17-141-21636</t>
  </si>
  <si>
    <t xml:space="preserve">AS17-141-21637</t>
  </si>
  <si>
    <t xml:space="preserve">LRV TRAVERSE; STA 6 TO STA 7</t>
  </si>
  <si>
    <t xml:space="preserve">AS17-141-21639</t>
  </si>
  <si>
    <t xml:space="preserve">AS17-141-21640</t>
  </si>
  <si>
    <t xml:space="preserve">AS17-141-21641</t>
  </si>
  <si>
    <t xml:space="preserve">AS17-141-21642</t>
  </si>
  <si>
    <t xml:space="preserve">AS17-141-21643</t>
  </si>
  <si>
    <t xml:space="preserve">AS17-141-21644</t>
  </si>
  <si>
    <t xml:space="preserve">AS17-141-21645</t>
  </si>
  <si>
    <t xml:space="preserve">AS17-142-21671</t>
  </si>
  <si>
    <t xml:space="preserve">LRV TRAVERSE; STA 7 TO STA 8</t>
  </si>
  <si>
    <t xml:space="preserve">AS17-142-21672</t>
  </si>
  <si>
    <t xml:space="preserve">AS17-142-21673</t>
  </si>
  <si>
    <t xml:space="preserve">AS17-142-21674</t>
  </si>
  <si>
    <t xml:space="preserve">AS17-142-21675</t>
  </si>
  <si>
    <t xml:space="preserve">AS17-142-21676</t>
  </si>
  <si>
    <t xml:space="preserve">AS17-142-21677</t>
  </si>
  <si>
    <t xml:space="preserve">AS17-142-21678</t>
  </si>
  <si>
    <t xml:space="preserve">AS17-142-21679</t>
  </si>
  <si>
    <t xml:space="preserve">AS17-142-21680</t>
  </si>
  <si>
    <t xml:space="preserve">AS17-142-21681</t>
  </si>
  <si>
    <t xml:space="preserve">AS17-142-21682</t>
  </si>
  <si>
    <t xml:space="preserve">AS17-142-21683</t>
  </si>
  <si>
    <t xml:space="preserve">AS17-142-21684</t>
  </si>
  <si>
    <t xml:space="preserve">AS17-142-21685</t>
  </si>
  <si>
    <t xml:space="preserve">AS17-142-21686</t>
  </si>
  <si>
    <t xml:space="preserve">AS17-142-21687</t>
  </si>
  <si>
    <t xml:space="preserve">AS17-142-21688</t>
  </si>
  <si>
    <t xml:space="preserve">AS17-142-21689</t>
  </si>
  <si>
    <t xml:space="preserve">AS17-142-21690</t>
  </si>
  <si>
    <t xml:space="preserve">AS17-142-21691</t>
  </si>
  <si>
    <t xml:space="preserve">AS17-142-21692</t>
  </si>
  <si>
    <t xml:space="preserve">LRV TRAVERSE; STA 7 TO STA 8; SPL 1820</t>
  </si>
  <si>
    <t xml:space="preserve">AS17-142-21693</t>
  </si>
  <si>
    <t xml:space="preserve">AS17-142-21694</t>
  </si>
  <si>
    <t xml:space="preserve">AS17-142-21695</t>
  </si>
  <si>
    <t xml:space="preserve">AS17-142-21696</t>
  </si>
  <si>
    <t xml:space="preserve">AS17-142-21697</t>
  </si>
  <si>
    <t xml:space="preserve">AS17-142-21699</t>
  </si>
  <si>
    <t xml:space="preserve">STA 8; SPL 8235-38</t>
  </si>
  <si>
    <t xml:space="preserve">AS17-142-21700</t>
  </si>
  <si>
    <t xml:space="preserve">AS17-142-21705</t>
  </si>
  <si>
    <t xml:space="preserve">STA 8; SPL 8220</t>
  </si>
  <si>
    <t xml:space="preserve">AS17-142-21715</t>
  </si>
  <si>
    <t xml:space="preserve">STA 8; SPL 8155; SPL 8500; SPL 8535</t>
  </si>
  <si>
    <t xml:space="preserve">AS17-142-21746</t>
  </si>
  <si>
    <t xml:space="preserve">AS17-142-21747</t>
  </si>
  <si>
    <t xml:space="preserve">AS17-142-21748</t>
  </si>
  <si>
    <t xml:space="preserve">AS17-142-21749</t>
  </si>
  <si>
    <t xml:space="preserve">AS17-142-21750</t>
  </si>
  <si>
    <t xml:space="preserve">AS17-142-21751</t>
  </si>
  <si>
    <t xml:space="preserve">AS17-142-21753</t>
  </si>
  <si>
    <t xml:space="preserve">AS17-142-21754</t>
  </si>
  <si>
    <t xml:space="preserve">AS17-142-21755</t>
  </si>
  <si>
    <t xml:space="preserve">AS17-142-21756</t>
  </si>
  <si>
    <t xml:space="preserve">AS17-142-21757</t>
  </si>
  <si>
    <t xml:space="preserve">AS17-142-21758</t>
  </si>
  <si>
    <t xml:space="preserve">AS17-142-21759</t>
  </si>
  <si>
    <t xml:space="preserve">AS17-142-21760</t>
  </si>
  <si>
    <t xml:space="preserve">AS17-142-21761</t>
  </si>
  <si>
    <t xml:space="preserve">AS17-142-21762</t>
  </si>
  <si>
    <t xml:space="preserve">AS17-142-21763</t>
  </si>
  <si>
    <t xml:space="preserve">AS17-142-21764</t>
  </si>
  <si>
    <t xml:space="preserve">AS17-142-21765</t>
  </si>
  <si>
    <t xml:space="preserve">AS17-142-21766</t>
  </si>
  <si>
    <t xml:space="preserve">AS17-142-21767</t>
  </si>
  <si>
    <t xml:space="preserve">AS17-142-21768</t>
  </si>
  <si>
    <t xml:space="preserve">AS17-142-21769</t>
  </si>
  <si>
    <t xml:space="preserve">AS17-142-21770</t>
  </si>
  <si>
    <t xml:space="preserve">AS17-142-21771</t>
  </si>
  <si>
    <t xml:space="preserve">AS17-142-21772</t>
  </si>
  <si>
    <t xml:space="preserve">AS17-142-21773</t>
  </si>
  <si>
    <t xml:space="preserve">AS17-142-21774</t>
  </si>
  <si>
    <t xml:space="preserve">AS17-142-21775</t>
  </si>
  <si>
    <t xml:space="preserve">AS17-142-21776</t>
  </si>
  <si>
    <t xml:space="preserve">AS17-142-21777</t>
  </si>
  <si>
    <t xml:space="preserve">AS17-142-21778</t>
  </si>
  <si>
    <t xml:space="preserve">AS17-142-21779</t>
  </si>
  <si>
    <t xml:space="preserve">AS17-142-21780</t>
  </si>
  <si>
    <t xml:space="preserve">AS17-142-21781</t>
  </si>
  <si>
    <t xml:space="preserve">AS17-142-21782</t>
  </si>
  <si>
    <t xml:space="preserve">AS17-142-21783</t>
  </si>
  <si>
    <t xml:space="preserve">AS17-142-21784</t>
  </si>
  <si>
    <t xml:space="preserve">AS17-142-21785</t>
  </si>
  <si>
    <t xml:space="preserve">AS17-142-21786</t>
  </si>
  <si>
    <t xml:space="preserve">AS17-142-21787</t>
  </si>
  <si>
    <t xml:space="preserve">AS17-142-21788</t>
  </si>
  <si>
    <t xml:space="preserve">AS17-142-21789</t>
  </si>
  <si>
    <t xml:space="preserve">AS17-142-21790</t>
  </si>
  <si>
    <t xml:space="preserve">AS17-142-21795</t>
  </si>
  <si>
    <t xml:space="preserve">STA 9; SPL 9175; SPL 9195</t>
  </si>
  <si>
    <t xml:space="preserve">AS17-142-21803</t>
  </si>
  <si>
    <t xml:space="preserve">AS17-143-21860</t>
  </si>
  <si>
    <t xml:space="preserve">LRV TRAVERSE; STA 9 TO STA LUNAR MODULE</t>
  </si>
  <si>
    <t xml:space="preserve">AS17-143-21861</t>
  </si>
  <si>
    <t xml:space="preserve">AS17-143-21862</t>
  </si>
  <si>
    <t xml:space="preserve">AS17-143-21863</t>
  </si>
  <si>
    <t xml:space="preserve">AS17-143-21865</t>
  </si>
  <si>
    <t xml:space="preserve">AS17-143-21866</t>
  </si>
  <si>
    <t xml:space="preserve">AS17-143-21867</t>
  </si>
  <si>
    <t xml:space="preserve">AS17-143-21868</t>
  </si>
  <si>
    <t xml:space="preserve">AS17-143-21869</t>
  </si>
  <si>
    <t xml:space="preserve">AS17-143-21870</t>
  </si>
  <si>
    <t xml:space="preserve">AS17-143-21871</t>
  </si>
  <si>
    <t xml:space="preserve">AS17-143-21872</t>
  </si>
  <si>
    <t xml:space="preserve">AS17-143-21873</t>
  </si>
  <si>
    <t xml:space="preserve">AS17-143-21874</t>
  </si>
  <si>
    <t xml:space="preserve">crew member named (Gene) [ALSJ caption]; crew member named (Jack) [ALSJ caption]; taken near LM, rover, or ALSEP [ALSJ caption]; taken from moving rover [ALSJ caption]; taken near LM, rover, or ALSEP [NASA catalog (ASU copy)]; taken from moving rover [NASA catalog (ASU copy)]; taken near LM, rover, or ALSEP [NASA catalog (LPI)]; taken from moving rover [NASA catalog (LPI)]</t>
  </si>
  <si>
    <t xml:space="preserve">AS17-143-21875</t>
  </si>
  <si>
    <t xml:space="preserve">AS17-143-21876</t>
  </si>
  <si>
    <t xml:space="preserve">AS17-143-21877</t>
  </si>
  <si>
    <t xml:space="preserve">AS17-143-21878</t>
  </si>
  <si>
    <t xml:space="preserve">AS17-143-21879</t>
  </si>
  <si>
    <t xml:space="preserve">AS17-143-21880</t>
  </si>
  <si>
    <t xml:space="preserve">AS17-143-21881</t>
  </si>
  <si>
    <t xml:space="preserve">AS17-143-21882</t>
  </si>
  <si>
    <t xml:space="preserve">AS17-143-21883</t>
  </si>
  <si>
    <t xml:space="preserve">AS17-143-21884</t>
  </si>
  <si>
    <t xml:space="preserve">AS17-143-21885</t>
  </si>
  <si>
    <t xml:space="preserve">AS17-143-21886</t>
  </si>
  <si>
    <t xml:space="preserve">AS17-143-21887</t>
  </si>
  <si>
    <t xml:space="preserve">AS17-143-21888</t>
  </si>
  <si>
    <t xml:space="preserve">AS17-143-21889</t>
  </si>
  <si>
    <t xml:space="preserve">AS17-143-21891</t>
  </si>
  <si>
    <t xml:space="preserve">taken near LM, rover, or ALSEP [ALSJ caption]; sample documentation (gnomon likely) [ALSJ caption]; taken near LM, rover, or ALSEP [NASA catalog (ASU copy)]; taken from moving rover [NASA catalog (ASU copy)]; taken near LM, rover, or ALSEP [NASA catalog (LPI)]; taken from moving rover [NASA catalog (LPI)]</t>
  </si>
  <si>
    <t xml:space="preserve">AS17-143-21892</t>
  </si>
  <si>
    <t xml:space="preserve">LRV TRAVERSE; SPL 0315; SPL 0320</t>
  </si>
  <si>
    <t xml:space="preserve">AS17-143-21893</t>
  </si>
  <si>
    <t xml:space="preserve">AS17-143-21895</t>
  </si>
  <si>
    <t xml:space="preserve">AS17-143-21896</t>
  </si>
  <si>
    <t xml:space="preserve">AS17-143-21897</t>
  </si>
  <si>
    <t xml:space="preserve">AS17-143-21898</t>
  </si>
  <si>
    <t xml:space="preserve">AS17-143-21899</t>
  </si>
  <si>
    <t xml:space="preserve">AS17-143-21900</t>
  </si>
  <si>
    <t xml:space="preserve">AS17-143-21901</t>
  </si>
  <si>
    <t xml:space="preserve">AS17-143-21902</t>
  </si>
  <si>
    <t xml:space="preserve">AS17-143-21903</t>
  </si>
  <si>
    <t xml:space="preserve">AS17-143-21904</t>
  </si>
  <si>
    <t xml:space="preserve">AS17-143-21905</t>
  </si>
  <si>
    <t xml:space="preserve">AS17-143-21906</t>
  </si>
  <si>
    <t xml:space="preserve">AS17-143-21907</t>
  </si>
  <si>
    <t xml:space="preserve">AS17-143-21908</t>
  </si>
  <si>
    <t xml:space="preserve">AS17-143-21910</t>
  </si>
  <si>
    <t xml:space="preserve">AS17-143-21911</t>
  </si>
  <si>
    <t xml:space="preserve">AS17-143-21913</t>
  </si>
  <si>
    <t xml:space="preserve">AS17-143-21914</t>
  </si>
  <si>
    <t xml:space="preserve">AS17-143-21915</t>
  </si>
  <si>
    <t xml:space="preserve">AS17-143-21916</t>
  </si>
  <si>
    <t xml:space="preserve">AS17-143-21917</t>
  </si>
  <si>
    <t xml:space="preserve">AS17-143-21918</t>
  </si>
  <si>
    <t xml:space="preserve">AS17-143-21919</t>
  </si>
  <si>
    <t xml:space="preserve">AS17-143-21920</t>
  </si>
  <si>
    <t xml:space="preserve">AS17-143-21921</t>
  </si>
  <si>
    <t xml:space="preserve">AS17-143-21926</t>
  </si>
  <si>
    <t xml:space="preserve">LRV TRAVERSE; STA 9 TO STA LUNAR MODULE; SPL 0215</t>
  </si>
  <si>
    <t xml:space="preserve">AS17-143-21928</t>
  </si>
  <si>
    <t xml:space="preserve">STA LUNAR MODULE; SPL 0011</t>
  </si>
  <si>
    <t xml:space="preserve">AS17-144-22003</t>
  </si>
  <si>
    <t xml:space="preserve">AS17-144-22036</t>
  </si>
  <si>
    <t xml:space="preserve">crew member named (Cernan) [ALSJ caption]; crew member named (Gene) [ALSJ caption]</t>
  </si>
  <si>
    <t xml:space="preserve">AS17-144-22037</t>
  </si>
  <si>
    <t xml:space="preserve">AS17-144-22038</t>
  </si>
  <si>
    <t xml:space="preserve">AS17-144-22039</t>
  </si>
  <si>
    <t xml:space="preserve">AS17-144-22040</t>
  </si>
  <si>
    <t xml:space="preserve">AS17-144-22111</t>
  </si>
  <si>
    <t xml:space="preserve">AS17-144-22118</t>
  </si>
  <si>
    <t xml:space="preserve">AS17-145-22136</t>
  </si>
  <si>
    <t xml:space="preserve">AS17-145-22137</t>
  </si>
  <si>
    <t xml:space="preserve">AS17-145-22138</t>
  </si>
  <si>
    <t xml:space="preserve">AS17-145-22141</t>
  </si>
  <si>
    <t xml:space="preserve">AS17-145-22142</t>
  </si>
  <si>
    <t xml:space="preserve">AS17-145-22143</t>
  </si>
  <si>
    <t xml:space="preserve">AS17-145-22144</t>
  </si>
  <si>
    <t xml:space="preserve">AS17-145-22145</t>
  </si>
  <si>
    <t xml:space="preserve">AS17-145-22146</t>
  </si>
  <si>
    <t xml:space="preserve">AS17-145-22147</t>
  </si>
  <si>
    <t xml:space="preserve">AS17-145-22148</t>
  </si>
  <si>
    <t xml:space="preserve">AS17-145-22149</t>
  </si>
  <si>
    <t xml:space="preserve">AS17-145-22150</t>
  </si>
  <si>
    <t xml:space="preserve">AS17-145-22151</t>
  </si>
  <si>
    <t xml:space="preserve">AS17-145-22152</t>
  </si>
  <si>
    <t xml:space="preserve">AS17-145-22154</t>
  </si>
  <si>
    <t xml:space="preserve">STA 5; SPL 5060; SPL 5075; SPL 5080</t>
  </si>
  <si>
    <t xml:space="preserve">AS17-145-22155</t>
  </si>
  <si>
    <t xml:space="preserve">AS17-145-22156</t>
  </si>
  <si>
    <t xml:space="preserve">AS17-145-22172</t>
  </si>
  <si>
    <t xml:space="preserve">AS17-145-22186</t>
  </si>
  <si>
    <t xml:space="preserve">taken near LM, rover, or ALSEP [ALSJ caption]; sample documentation (gnomon likely) [ALSJ caption]; taken near LM, rover, or ALSEP [NASA catalog (LPI)]; sample documentation (gnomon likely) [NASA catalog (LPI)]</t>
  </si>
  <si>
    <t xml:space="preserve">STA ALSEP; SPL 0019</t>
  </si>
  <si>
    <t xml:space="preserve">AS17-145-22187</t>
  </si>
  <si>
    <t xml:space="preserve">AS17-145-22188</t>
  </si>
  <si>
    <t xml:space="preserve">AS17-145-22189</t>
  </si>
  <si>
    <t xml:space="preserve">AS17-146-22298</t>
  </si>
  <si>
    <t xml:space="preserve">STA 7; SPL 7115; SPL 7135; BOULDER</t>
  </si>
  <si>
    <t xml:space="preserve">AS17-146-22299</t>
  </si>
  <si>
    <t xml:space="preserve">AS17-146-22300</t>
  </si>
  <si>
    <t xml:space="preserve">STA 7; SPL 7075; SPL 7095; SPL 7115; SPL 7135</t>
  </si>
  <si>
    <t xml:space="preserve">AS17-146-22301</t>
  </si>
  <si>
    <t xml:space="preserve">STA 7; BOULDER</t>
  </si>
  <si>
    <t xml:space="preserve">AS17-146-22302</t>
  </si>
  <si>
    <t xml:space="preserve">AS17-146-22303</t>
  </si>
  <si>
    <t xml:space="preserve">AS17-146-22304</t>
  </si>
  <si>
    <t xml:space="preserve">AS17-146-22305</t>
  </si>
  <si>
    <t xml:space="preserve">STA 7; SPL 7075; SPL 7095; BOULDER</t>
  </si>
  <si>
    <t xml:space="preserve">AS17-146-22306</t>
  </si>
  <si>
    <t xml:space="preserve">AS17-146-22307</t>
  </si>
  <si>
    <t xml:space="preserve">AS17-146-22308</t>
  </si>
  <si>
    <t xml:space="preserve">AS17-146-22309</t>
  </si>
  <si>
    <t xml:space="preserve">AS17-146-22310</t>
  </si>
  <si>
    <t xml:space="preserve">AS17-146-22311</t>
  </si>
  <si>
    <t xml:space="preserve">AS17-146-22312</t>
  </si>
  <si>
    <t xml:space="preserve">AS17-146-22313</t>
  </si>
  <si>
    <t xml:space="preserve">AS17-146-22314</t>
  </si>
  <si>
    <t xml:space="preserve">AS17-146-22315</t>
  </si>
  <si>
    <t xml:space="preserve">AS17-146-22325</t>
  </si>
  <si>
    <t xml:space="preserve">STA 7; BOULDER CLOSEUP</t>
  </si>
  <si>
    <t xml:space="preserve">AS17-146-22327</t>
  </si>
  <si>
    <t xml:space="preserve">STA 7; SPL 7075; SPL 7095; BOULDER CLOSEUP</t>
  </si>
  <si>
    <t xml:space="preserve">AS17-146-22328</t>
  </si>
  <si>
    <t xml:space="preserve">AS17-146-22332</t>
  </si>
  <si>
    <t xml:space="preserve">STA 7; SPL 7135</t>
  </si>
  <si>
    <t xml:space="preserve">AS17-146-22334</t>
  </si>
  <si>
    <t xml:space="preserve">AS17-146-22335</t>
  </si>
  <si>
    <t xml:space="preserve">AS17-146-22336</t>
  </si>
  <si>
    <t xml:space="preserve">STA 7; SPL 7115; SPL 7135</t>
  </si>
  <si>
    <t xml:space="preserve">AS17-146-22338</t>
  </si>
  <si>
    <t xml:space="preserve">AS17-146-22339</t>
  </si>
  <si>
    <t xml:space="preserve">AS17-146-22356</t>
  </si>
  <si>
    <t xml:space="preserve">AS17-146-22364</t>
  </si>
  <si>
    <t xml:space="preserve">crew member named (Jack) [ALSJ caption]; taken from moving rover [ALSJ caption]; taken from moving rover [NASA catalog (LPI)]</t>
  </si>
  <si>
    <t xml:space="preserve">AS17-146-22365</t>
  </si>
  <si>
    <t xml:space="preserve">STA 8; SPL 8135</t>
  </si>
  <si>
    <t xml:space="preserve">AS17-146-22366</t>
  </si>
  <si>
    <t xml:space="preserve">AS17-146-22370</t>
  </si>
  <si>
    <t xml:space="preserve">AS17-146-22372</t>
  </si>
  <si>
    <t xml:space="preserve">STA 8; SPL 8255-56</t>
  </si>
  <si>
    <t xml:space="preserve">AS17-146-22373</t>
  </si>
  <si>
    <t xml:space="preserve">AS17-146-22374</t>
  </si>
  <si>
    <t xml:space="preserve">AS17-146-22400</t>
  </si>
  <si>
    <t xml:space="preserve">AS17-146-22401</t>
  </si>
  <si>
    <t xml:space="preserve">AS17-146-22404</t>
  </si>
  <si>
    <t xml:space="preserve">AS17-146-22405</t>
  </si>
  <si>
    <t xml:space="preserve">AS17-146-22406</t>
  </si>
  <si>
    <t xml:space="preserve">AS17-146-22407</t>
  </si>
  <si>
    <t xml:space="preserve">AS17-146-22408</t>
  </si>
  <si>
    <t xml:space="preserve">AS17-146-22409</t>
  </si>
  <si>
    <t xml:space="preserve">AS17-146-22410</t>
  </si>
  <si>
    <t xml:space="preserve">AS17-146-22411</t>
  </si>
  <si>
    <t xml:space="preserve">AS17-146-22412</t>
  </si>
  <si>
    <t xml:space="preserve">AS17-146-22413</t>
  </si>
  <si>
    <t xml:space="preserve">crew member named (Gene) [ALSJ caption]; crew member named (Jack) [ALSJ caption]; sample documentation (gnomon likely) [ALSJ caption]; sample documentation (gnomon likely) [NASA catalog (LPI)]</t>
  </si>
  <si>
    <t xml:space="preserve">STA 9; SPL 9115; SPL 9120; SPL 9135; SPL 9510</t>
  </si>
  <si>
    <t xml:space="preserve">AS17-146-22414</t>
  </si>
  <si>
    <t xml:space="preserve">AS17-146-22416</t>
  </si>
  <si>
    <t xml:space="preserve">AS17-146-22419</t>
  </si>
  <si>
    <t xml:space="preserve">AS17-146-22420</t>
  </si>
  <si>
    <t xml:space="preserve">AS17-146-22421</t>
  </si>
  <si>
    <t xml:space="preserve">AS17-146-22422</t>
  </si>
  <si>
    <t xml:space="preserve">AS17-147-22496</t>
  </si>
  <si>
    <t xml:space="preserve">147</t>
  </si>
  <si>
    <t xml:space="preserve">AS17-147-22497</t>
  </si>
  <si>
    <t xml:space="preserve">AS17-147-22498</t>
  </si>
  <si>
    <t xml:space="preserve">AS17-147-22499</t>
  </si>
  <si>
    <t xml:space="preserve">AS17-147-22500</t>
  </si>
  <si>
    <t xml:space="preserve">AS17-147-22501</t>
  </si>
  <si>
    <t xml:space="preserve">AS17-147-22505</t>
  </si>
  <si>
    <t xml:space="preserve">AS17-147-22506</t>
  </si>
  <si>
    <t xml:space="preserve">AS17-147-22507</t>
  </si>
  <si>
    <t xml:space="preserve">AS17-147-22508</t>
  </si>
  <si>
    <t xml:space="preserve">AS17-147-22510</t>
  </si>
  <si>
    <t xml:space="preserve">AS17-147-22512</t>
  </si>
  <si>
    <t xml:space="preserve">AS17-147-22529</t>
  </si>
  <si>
    <t xml:space="preserve">AS17-147-22532</t>
  </si>
  <si>
    <t xml:space="preserve">STA ALSEP; FAMILY MOUNTAIN</t>
  </si>
  <si>
    <t xml:space="preserve">AS17-147-22593</t>
  </si>
  <si>
    <t xml:space="preserve">AS17-147-22594</t>
  </si>
  <si>
    <t xml:space="preserve">AS17-147-22595</t>
  </si>
  <si>
    <t xml:space="preserve">AS17-147-22601</t>
  </si>
  <si>
    <t xml:space="preserve">Exclusion reasons</t>
  </si>
  <si>
    <t xml:space="preserve">AS14-68-9393</t>
  </si>
  <si>
    <t xml:space="preserve">T3</t>
  </si>
  <si>
    <t xml:space="preserve">AS14-68-9492A</t>
  </si>
  <si>
    <t xml:space="preserve">AS11-37-5433</t>
  </si>
  <si>
    <t xml:space="preserve">37</t>
  </si>
  <si>
    <t xml:space="preserve">EXCLUDE</t>
  </si>
  <si>
    <t xml:space="preserve">not on surface (window, cabin, orbit, SEVA) [ALSJ caption]; orbital (lat/long given) [NASA catalog (LPI)]</t>
  </si>
  <si>
    <t xml:space="preserve">SCHUSTER</t>
  </si>
  <si>
    <t xml:space="preserve">AS11-37-5434</t>
  </si>
  <si>
    <t xml:space="preserve">not on surface (window, cabin, orbit, SEVA) [ALSJ caption]; hardware [NASA catalog (LPI)]</t>
  </si>
  <si>
    <t xml:space="preserve">crew member named (Buzz) [ALSJ caption]</t>
  </si>
  <si>
    <t xml:space="preserve">EARTH; LUNAR MODULE</t>
  </si>
  <si>
    <t xml:space="preserve">AS11-37-5435</t>
  </si>
  <si>
    <t xml:space="preserve">AS11-37-5436</t>
  </si>
  <si>
    <t xml:space="preserve">not on surface (window, cabin, orbit, SEVA) [ALSJ caption]</t>
  </si>
  <si>
    <t xml:space="preserve">VERY HIGH OBLIQUE OF LUNAR SURFACE</t>
  </si>
  <si>
    <t xml:space="preserve">AS11-37-5437</t>
  </si>
  <si>
    <t xml:space="preserve">orbital (lat/long given) [NASA catalog (LPI)]; continues sequence from AS11-37-5436 (window, cabin, or outside EVA)</t>
  </si>
  <si>
    <t xml:space="preserve">TRANQUILITY BASE</t>
  </si>
  <si>
    <t xml:space="preserve">AS11-37-5438</t>
  </si>
  <si>
    <t xml:space="preserve">AS11-37-5439</t>
  </si>
  <si>
    <t xml:space="preserve">hardware [ALSJ caption]; not on surface (window, cabin, orbit, SEVA) [ALSJ caption]</t>
  </si>
  <si>
    <t xml:space="preserve">AS11-37-5440</t>
  </si>
  <si>
    <t xml:space="preserve">HIGH OBLIQUE - LUNAR HORIZON; EARTH; LUNAR MODULE</t>
  </si>
  <si>
    <t xml:space="preserve">AS11-37-5441</t>
  </si>
  <si>
    <t xml:space="preserve">AS11-37-5442</t>
  </si>
  <si>
    <t xml:space="preserve">AS11-37-5443</t>
  </si>
  <si>
    <t xml:space="preserve">not on surface (window, cabin, orbit, SEVA) [ALSJ caption]; not on surface (window, cabin, orbit, SEVA) [NASA catalog (LPI)]; orbital (lat/long given) [NASA catalog (LPI)]</t>
  </si>
  <si>
    <t xml:space="preserve">CSM</t>
  </si>
  <si>
    <t xml:space="preserve">MARE FECUNDITATIS</t>
  </si>
  <si>
    <t xml:space="preserve">AS11-37-5444</t>
  </si>
  <si>
    <t xml:space="preserve">AS11-37-5445</t>
  </si>
  <si>
    <t xml:space="preserve">not on surface (window, cabin, orbit, SEVA) [NASA catalog (LPI)]; orbital (lat/long given) [NASA catalog (LPI)]</t>
  </si>
  <si>
    <t xml:space="preserve">AS11-37-5446</t>
  </si>
  <si>
    <t xml:space="preserve">MARE TRANQUILLITATIS</t>
  </si>
  <si>
    <t xml:space="preserve">AS11-37-5447</t>
  </si>
  <si>
    <t xml:space="preserve">AS11-37-5448</t>
  </si>
  <si>
    <t xml:space="preserve">AS11-37-5449</t>
  </si>
  <si>
    <t xml:space="preserve">hardware [ALSJ caption]; not on surface (window, cabin, orbit, SEVA) [ALSJ caption]; hardware [NASA catalog (LPI)]</t>
  </si>
  <si>
    <t xml:space="preserve">THRUSTER</t>
  </si>
  <si>
    <t xml:space="preserve">AS11-37-5450</t>
  </si>
  <si>
    <t xml:space="preserve">continues sequence from AS11-37-5449 (window, cabin, or outside EVA)</t>
  </si>
  <si>
    <t xml:space="preserve">HORIZON</t>
  </si>
  <si>
    <t xml:space="preserve">AS11-37-5451</t>
  </si>
  <si>
    <t xml:space="preserve">hardware [ALSJ caption]; shadow [ALSJ caption]; hardware [NASA catalog (LPI)]; shadow [NASA catalog (LPI)]; continues sequence from AS11-37-5450 (window, cabin, or outside EVA)</t>
  </si>
  <si>
    <t xml:space="preserve">LUNAR MODULE SHADOW ON SURFACE</t>
  </si>
  <si>
    <t xml:space="preserve">AS11-37-5452</t>
  </si>
  <si>
    <t xml:space="preserve">not on surface (window, cabin, orbit, SEVA) [ALSJ caption]; hardware [NASA catalog (LPI)]; shadow [NASA catalog (LPI)]</t>
  </si>
  <si>
    <t xml:space="preserve">THRUSTER SHADOW ON SURFACE</t>
  </si>
  <si>
    <t xml:space="preserve">AS11-37-5453</t>
  </si>
  <si>
    <t xml:space="preserve">hardware [ALSJ caption]; not on surface (window, cabin, orbit, SEVA) [ALSJ caption]; shadow [ALSJ caption]; hardware [NASA catalog (LPI)]; shadow [NASA catalog (LPI)]</t>
  </si>
  <si>
    <t xml:space="preserve">crew member named (Buzz) [ALSJ caption]; crew member named (Neil) [ALSJ caption]</t>
  </si>
  <si>
    <t xml:space="preserve">AS11-37-5454</t>
  </si>
  <si>
    <t xml:space="preserve">HORIZON; LUNAR MODULE SHADOW</t>
  </si>
  <si>
    <t xml:space="preserve">AS11-37-5455</t>
  </si>
  <si>
    <t xml:space="preserve">hardware [ALSJ caption]; shadow [ALSJ caption]; hardware [NASA catalog (LPI)]; shadow [NASA catalog (LPI)]; continues sequence from AS11-37-5454 (window, cabin, or outside EVA)</t>
  </si>
  <si>
    <t xml:space="preserve">AS11-37-5456</t>
  </si>
  <si>
    <t xml:space="preserve">equipment [ALSJ caption]; hardware [ALSJ caption]; hardware [NASA catalog (LPI)]; continues sequence from AS11-37-5455 (window, cabin, or outside EVA)</t>
  </si>
  <si>
    <t xml:space="preserve">HORIZON; THRUSTER</t>
  </si>
  <si>
    <t xml:space="preserve">AS11-37-5457</t>
  </si>
  <si>
    <t xml:space="preserve">hardware [NASA catalog (LPI)]; continues sequence from AS11-37-5456 (window, cabin, or outside EVA)</t>
  </si>
  <si>
    <t xml:space="preserve">AS11-37-5458</t>
  </si>
  <si>
    <t xml:space="preserve">AS11-37-5459</t>
  </si>
  <si>
    <t xml:space="preserve">LOW OBLIQUE OF SHALLOW CRATER</t>
  </si>
  <si>
    <t xml:space="preserve">AS11-37-5460</t>
  </si>
  <si>
    <t xml:space="preserve">disturbance [ALSJ caption]; hardware [ALSJ caption]; not on surface (window, cabin, orbit, SEVA) [ALSJ caption]; shadow [ALSJ caption]; hardware [NASA catalog (LPI)]; shadow [NASA catalog (LPI)]</t>
  </si>
  <si>
    <t xml:space="preserve">AS11-37-5461</t>
  </si>
  <si>
    <t xml:space="preserve">hardware [NASA catalog (LPI)]; shadow [NASA catalog (LPI)]; continues sequence from AS11-37-5460 (window, cabin, or outside EVA)</t>
  </si>
  <si>
    <t xml:space="preserve">AS11-37-5462</t>
  </si>
  <si>
    <t xml:space="preserve">AS11-37-5463</t>
  </si>
  <si>
    <t xml:space="preserve">hardware [NASA catalog (LPI)]; shadow [NASA catalog (LPI)]; continues sequence from AS11-37-5462 (window, cabin, or outside EVA)</t>
  </si>
  <si>
    <t xml:space="preserve">AS11-37-5464</t>
  </si>
  <si>
    <t xml:space="preserve">disturbance [ALSJ caption]; hardware [NASA catalog (LPI)]; shadow [NASA catalog (LPI)]; continues sequence from AS11-37-5463 (window, cabin, or outside EVA)</t>
  </si>
  <si>
    <t xml:space="preserve">AS11-37-5465</t>
  </si>
  <si>
    <t xml:space="preserve">disturbance [ALSJ caption]; equipment [ALSJ caption]; hardware [ALSJ caption]; not on surface (window, cabin, orbit, SEVA) [ALSJ caption]; shadow [ALSJ caption]; equipment [NASA catalog (LPI)]; hardware [NASA catalog (LPI)]; shadow [NASA catalog (LPI)]</t>
  </si>
  <si>
    <t xml:space="preserve">FLAG SHADOW; LUNAR MODULE SHADOW; MARE TRANQUILLITATIS</t>
  </si>
  <si>
    <t xml:space="preserve">AS11-37-5466</t>
  </si>
  <si>
    <t xml:space="preserve">equipment [ALSJ caption]; not on surface (window, cabin, orbit, SEVA) [ALSJ caption]; equipment [NASA catalog (LPI)]; hardware [NASA catalog (LPI)]; shadow [NASA catalog (LPI)]</t>
  </si>
  <si>
    <t xml:space="preserve">AS11-37-5467</t>
  </si>
  <si>
    <t xml:space="preserve">disturbance [ALSJ caption]; equipment [ALSJ caption]; not on surface (window, cabin, orbit, SEVA) [ALSJ caption]; rover [ALSJ caption]; equipment [NASA catalog (LPI)]; hardware [NASA catalog (LPI)]; rover [NASA catalog (LPI)]</t>
  </si>
  <si>
    <t xml:space="preserve">crew member named (Buzz) [ALSJ caption]; crew member named (Neil) [ALSJ caption]; taken from moving rover [ALSJ caption]</t>
  </si>
  <si>
    <t xml:space="preserve">FLAG; THRUSTER; TV CAMERA</t>
  </si>
  <si>
    <t xml:space="preserve">AS11-37-5468</t>
  </si>
  <si>
    <t xml:space="preserve">hardware [ALSJ caption]; not on surface (window, cabin, orbit, SEVA) [ALSJ caption]; equipment [NASA catalog (LPI)]; hardware [NASA catalog (LPI)]; rover [NASA catalog (LPI)]</t>
  </si>
  <si>
    <t xml:space="preserve">AS11-37-5469</t>
  </si>
  <si>
    <t xml:space="preserve">continues sequence from AS11-37-5468 (window, cabin, or outside EVA)</t>
  </si>
  <si>
    <t xml:space="preserve">AS11-37-5470</t>
  </si>
  <si>
    <t xml:space="preserve">equipment [ALSJ caption]; not on surface (window, cabin, orbit, SEVA) [ALSJ caption]; rover [ALSJ caption]; equipment [NASA catalog (LPI)]; hardware [NASA catalog (LPI)]; rover [NASA catalog (LPI)]</t>
  </si>
  <si>
    <t xml:space="preserve">AS11-37-5471</t>
  </si>
  <si>
    <t xml:space="preserve">disturbance [ALSJ caption]; equipment [ALSJ caption]; hardware [ALSJ caption]; shadow [ALSJ caption]; tools [ALSJ caption]; equipment [NASA catalog (LPI)]; hardware [NASA catalog (LPI)]; rover [NASA catalog (LPI)]; continues sequence from AS11-37-5470 (window, cabin, or outside EVA)</t>
  </si>
  <si>
    <t xml:space="preserve">AS11-37-5472</t>
  </si>
  <si>
    <t xml:space="preserve">equipment [ALSJ caption]; equipment [NASA catalog (LPI)]; hardware [NASA catalog (LPI)]; rover [NASA catalog (LPI)]; continues sequence from AS11-37-5471 (window, cabin, or outside EVA)</t>
  </si>
  <si>
    <t xml:space="preserve">AS11-37-5473</t>
  </si>
  <si>
    <t xml:space="preserve">equipment [NASA catalog (LPI)]; hardware [NASA catalog (LPI)]; rover [NASA catalog (LPI)]; continues sequence from AS11-37-5472 (window, cabin, or outside EVA)</t>
  </si>
  <si>
    <t xml:space="preserve">AS11-37-5474</t>
  </si>
  <si>
    <t xml:space="preserve">equipment [ALSJ caption]; hardware [ALSJ caption]; not on surface (window, cabin, orbit, SEVA) [ALSJ caption]; shadow [ALSJ caption]; equipment [NASA catalog (LPI)]; hardware [NASA catalog (LPI)]; shadow [NASA catalog (LPI)]</t>
  </si>
  <si>
    <t xml:space="preserve">FLAG SHADOW; LUNAR MODULE SHADOW</t>
  </si>
  <si>
    <t xml:space="preserve">AS11-37-5475</t>
  </si>
  <si>
    <t xml:space="preserve">hardware [ALSJ caption]; person [ALSJ caption]; shadow [ALSJ caption]; equipment [NASA catalog (LPI)]; hardware [NASA catalog (LPI)]; shadow [NASA catalog (LPI)]; continues sequence from AS11-37-5474 (window, cabin, or outside EVA)</t>
  </si>
  <si>
    <t xml:space="preserve">AS11-37-5476</t>
  </si>
  <si>
    <t xml:space="preserve">equipment [NASA catalog (LPI)]; hardware [NASA catalog (LPI)]; shadow [NASA catalog (LPI)]; continues sequence from AS11-37-5475 (window, cabin, or outside EVA)</t>
  </si>
  <si>
    <t xml:space="preserve">AS11-37-5477</t>
  </si>
  <si>
    <t xml:space="preserve">not on surface (window, cabin, orbit, SEVA) [ALSJ caption]; shadow [ALSJ caption]; equipment [NASA catalog (LPI)]; hardware [NASA catalog (LPI)]; shadow [NASA catalog (LPI)]</t>
  </si>
  <si>
    <t xml:space="preserve">AS11-37-5478</t>
  </si>
  <si>
    <t xml:space="preserve">equipment [ALSJ caption]; shadow [ALSJ caption]; equipment [NASA catalog (LPI)]; hardware [NASA catalog (LPI)]; shadow [NASA catalog (LPI)]; continues sequence from AS11-37-5477 (window, cabin, or outside EVA)</t>
  </si>
  <si>
    <t xml:space="preserve">AS11-37-5479</t>
  </si>
  <si>
    <t xml:space="preserve">equipment [ALSJ caption]; not on surface (window, cabin, orbit, SEVA) [ALSJ caption]; shadow [ALSJ caption]; equipment [NASA catalog (LPI)]; hardware [NASA catalog (LPI)]; shadow [NASA catalog (LPI)]</t>
  </si>
  <si>
    <t xml:space="preserve">AS11-37-5480</t>
  </si>
  <si>
    <t xml:space="preserve">equipment [ALSJ caption]; hardware [ALSJ caption]; not on surface (window, cabin, orbit, SEVA) [ALSJ caption]; rover [ALSJ caption]; equipment [NASA catalog (LPI)]; hardware [NASA catalog (LPI)]; rover [NASA catalog (LPI)]</t>
  </si>
  <si>
    <t xml:space="preserve">AS11-37-5481</t>
  </si>
  <si>
    <t xml:space="preserve">equipment [NASA catalog (LPI)]; hardware [NASA catalog (LPI)]; rover [NASA catalog (LPI)]; continues sequence from AS11-37-5480 (window, cabin, or outside EVA)</t>
  </si>
  <si>
    <t xml:space="preserve">AS11-37-5482</t>
  </si>
  <si>
    <t xml:space="preserve">equipment [NASA catalog (LPI)]; hardware [NASA catalog (LPI)]; rover [NASA catalog (LPI)]; continues sequence from AS11-37-5481 (window, cabin, or outside EVA)</t>
  </si>
  <si>
    <t xml:space="preserve">AS11-37-5483</t>
  </si>
  <si>
    <t xml:space="preserve">equipment [NASA catalog (LPI)]; hardware [NASA catalog (LPI)]; rover [NASA catalog (LPI)]; continues sequence from AS11-37-5482 (window, cabin, or outside EVA)</t>
  </si>
  <si>
    <t xml:space="preserve">AS11-37-5484</t>
  </si>
  <si>
    <t xml:space="preserve">equipment [NASA catalog (LPI)]; hardware [NASA catalog (LPI)]; shadow [NASA catalog (LPI)]; continues sequence from AS11-37-5483 (window, cabin, or outside EVA)</t>
  </si>
  <si>
    <t xml:space="preserve">FLAG; LUNAR MODULE SHADOW</t>
  </si>
  <si>
    <t xml:space="preserve">AS11-37-5485</t>
  </si>
  <si>
    <t xml:space="preserve">equipment [NASA catalog (LPI)]; hardware [NASA catalog (LPI)]; shadow [NASA catalog (LPI)]; continues sequence from AS11-37-5484 (window, cabin, or outside EVA)</t>
  </si>
  <si>
    <t xml:space="preserve">AS11-37-5486</t>
  </si>
  <si>
    <t xml:space="preserve">hardware [NASA catalog (LPI)]; shadow [NASA catalog (LPI)]; continues sequence from AS11-37-5485 (window, cabin, or outside EVA)</t>
  </si>
  <si>
    <t xml:space="preserve">LUNAR MODULE SHADOW</t>
  </si>
  <si>
    <t xml:space="preserve">AS11-37-5487</t>
  </si>
  <si>
    <t xml:space="preserve">hardware [NASA catalog (LPI)]; shadow [NASA catalog (LPI)]; continues sequence from AS11-37-5486 (window, cabin, or outside EVA)</t>
  </si>
  <si>
    <t xml:space="preserve">AS11-37-5488</t>
  </si>
  <si>
    <t xml:space="preserve">hardware [NASA catalog (LPI)]; shadow [NASA catalog (LPI)]; continues sequence from AS11-37-5487 (window, cabin, or outside EVA)</t>
  </si>
  <si>
    <t xml:space="preserve">AS11-37-5489</t>
  </si>
  <si>
    <t xml:space="preserve">hardware [NASA catalog (LPI)]; shadow [NASA catalog (LPI)]; continues sequence from AS11-37-5488 (window, cabin, or outside EVA)</t>
  </si>
  <si>
    <t xml:space="preserve">AS11-37-5490</t>
  </si>
  <si>
    <t xml:space="preserve">not on surface (window, cabin, orbit, SEVA) [ALSJ caption]; equipment [NASA catalog (LPI)]; hardware [NASA catalog (LPI)]; shadow [NASA catalog (LPI)]</t>
  </si>
  <si>
    <t xml:space="preserve">LUNAR MODULE SHADOW; FLAG SHADOW</t>
  </si>
  <si>
    <t xml:space="preserve">AS11-37-5491</t>
  </si>
  <si>
    <t xml:space="preserve">equipment [NASA catalog (LPI)]; hardware [NASA catalog (LPI)]; shadow [NASA catalog (LPI)]; continues sequence from AS11-37-5490 (window, cabin, or outside EVA)</t>
  </si>
  <si>
    <t xml:space="preserve">AS11-37-5492</t>
  </si>
  <si>
    <t xml:space="preserve">hardware [NASA catalog (LPI)]; shadow [NASA catalog (LPI)]; continues sequence from AS11-37-5491 (window, cabin, or outside EVA)</t>
  </si>
  <si>
    <t xml:space="preserve">AS11-37-5493</t>
  </si>
  <si>
    <t xml:space="preserve">hardware [NASA catalog (LPI)]; shadow [NASA catalog (LPI)]; continues sequence from AS11-37-5492 (window, cabin, or outside EVA)</t>
  </si>
  <si>
    <t xml:space="preserve">AS11-37-5494</t>
  </si>
  <si>
    <t xml:space="preserve">equipment [ALSJ caption]; shadow [ALSJ caption]; equipment [NASA catalog (LPI)]; hardware [NASA catalog (LPI)]; shadow [NASA catalog (LPI)]; continues sequence from AS11-37-5493 (window, cabin, or outside EVA)</t>
  </si>
  <si>
    <t xml:space="preserve">AS11-37-5495</t>
  </si>
  <si>
    <t xml:space="preserve">equipment [ALSJ caption]; not on surface (window, cabin, orbit, SEVA) [ALSJ caption]; rover [ALSJ caption]; equipment [NASA catalog (LPI)]; rover [NASA catalog (LPI)]</t>
  </si>
  <si>
    <t xml:space="preserve">FLAG; TV CAMERA</t>
  </si>
  <si>
    <t xml:space="preserve">AS11-37-5496</t>
  </si>
  <si>
    <t xml:space="preserve">equipment [ALSJ caption]; not on surface (window, cabin, orbit, SEVA) [ALSJ caption]; hardware [NASA catalog (LPI)]; shadow [NASA catalog (LPI)]</t>
  </si>
  <si>
    <t xml:space="preserve">AS11-37-5497</t>
  </si>
  <si>
    <t xml:space="preserve">not on surface (window, cabin, orbit, SEVA) [ALSJ caption]; shadow [NASA catalog (LPI)]</t>
  </si>
  <si>
    <t xml:space="preserve">LUNAR SHADOW</t>
  </si>
  <si>
    <t xml:space="preserve">AS11-37-5498</t>
  </si>
  <si>
    <t xml:space="preserve">equipment [ALSJ caption]; hardware [ALSJ caption]; not on surface (window, cabin, orbit, SEVA) [ALSJ caption]; rover [ALSJ caption]</t>
  </si>
  <si>
    <t xml:space="preserve">LUNAR HORIZON</t>
  </si>
  <si>
    <t xml:space="preserve">AS11-37-5499</t>
  </si>
  <si>
    <t xml:space="preserve">equipment [ALSJ caption]; hardware [ALSJ caption]; object [ALSJ caption]; equipment [NASA catalog (LPI)]; hardware [NASA catalog (LPI)]; continues sequence from AS11-37-5498 (window, cabin, or outside EVA)</t>
  </si>
  <si>
    <t xml:space="preserve">THRUSTER; LASER REFLECTOR SEISMOMETER</t>
  </si>
  <si>
    <t xml:space="preserve">AS11-37-5500</t>
  </si>
  <si>
    <t xml:space="preserve">continues sequence from AS11-37-5499 (window, cabin, or outside EVA)</t>
  </si>
  <si>
    <t xml:space="preserve">LUNAR SURFACE; HORIZON</t>
  </si>
  <si>
    <t xml:space="preserve">AS11-37-5501</t>
  </si>
  <si>
    <t xml:space="preserve">AS11-37-5502</t>
  </si>
  <si>
    <t xml:space="preserve">AS11-37-5503</t>
  </si>
  <si>
    <t xml:space="preserve">continues sequence from AS11-37-5502 (window, cabin, or outside EVA)</t>
  </si>
  <si>
    <t xml:space="preserve">AS11-37-5504</t>
  </si>
  <si>
    <t xml:space="preserve">equipment [NASA catalog (LPI)]; hardware [NASA catalog (LPI)]; continues sequence from AS11-37-5503 (window, cabin, or outside EVA)</t>
  </si>
  <si>
    <t xml:space="preserve">THRUSTERS; LASER REFLECTOR</t>
  </si>
  <si>
    <t xml:space="preserve">AS11-37-5505</t>
  </si>
  <si>
    <t xml:space="preserve">hardware [ALSJ caption]; not on surface (window, cabin, orbit, SEVA) [ALSJ caption]; person [ALSJ caption]; shadow [ALSJ caption]; hardware [NASA catalog (LPI)]; shadow [NASA catalog (LPI)]</t>
  </si>
  <si>
    <t xml:space="preserve">LUNAR MODULE STRUT SHADOW</t>
  </si>
  <si>
    <t xml:space="preserve">AS11-37-5506</t>
  </si>
  <si>
    <t xml:space="preserve">AS11-37-5507</t>
  </si>
  <si>
    <t xml:space="preserve">AS11-37-5508</t>
  </si>
  <si>
    <t xml:space="preserve">hardware [NASA catalog (LPI)]; continues sequence from AS11-37-5507 (window, cabin, or outside EVA)</t>
  </si>
  <si>
    <t xml:space="preserve">AS11-37-5509</t>
  </si>
  <si>
    <t xml:space="preserve">hardware [NASA catalog (LPI)]; continues sequence from AS11-37-5508 (window, cabin, or outside EVA)</t>
  </si>
  <si>
    <t xml:space="preserve">AS11-37-5510</t>
  </si>
  <si>
    <t xml:space="preserve">AS11-37-5511</t>
  </si>
  <si>
    <t xml:space="preserve">equipment [ALSJ caption]; hardware [ALSJ caption]; equipment [NASA catalog (LPI)]; continues sequence from AS11-37-5510 (window, cabin, or outside EVA)</t>
  </si>
  <si>
    <t xml:space="preserve">FLAG</t>
  </si>
  <si>
    <t xml:space="preserve">AS11-37-5512</t>
  </si>
  <si>
    <t xml:space="preserve">equipment [ALSJ caption]; rover [ALSJ caption]; equipment [NASA catalog (LPI)]; rover [NASA catalog (LPI)]; continues sequence from AS11-37-5511 (window, cabin, or outside EVA)</t>
  </si>
  <si>
    <t xml:space="preserve">AS11-37-5513</t>
  </si>
  <si>
    <t xml:space="preserve">hardware [ALSJ caption]; hardware [NASA catalog (LPI)]; shadow [NASA catalog (LPI)]; continues sequence from AS11-37-5512 (window, cabin, or outside EVA)</t>
  </si>
  <si>
    <t xml:space="preserve">THRUSTERS; LUNAR MODULE SHADOW</t>
  </si>
  <si>
    <t xml:space="preserve">AS11-37-5514</t>
  </si>
  <si>
    <t xml:space="preserve">hardware [NASA catalog (LPI)]; shadow [NASA catalog (LPI)]; continues sequence from AS11-37-5513 (window, cabin, or outside EVA)</t>
  </si>
  <si>
    <t xml:space="preserve">AS11-37-5515</t>
  </si>
  <si>
    <t xml:space="preserve">hardware [ALSJ caption]; rover [ALSJ caption]; equipment [NASA catalog (LPI)]; hardware [NASA catalog (LPI)]; rover [NASA catalog (LPI)]; shadow [NASA catalog (LPI)]; continues sequence from AS11-37-5514 (window, cabin, or outside EVA)</t>
  </si>
  <si>
    <t xml:space="preserve">THRUSTERS; LUNAR MODULE SHADOW; TV CAMERA</t>
  </si>
  <si>
    <t xml:space="preserve">AS11-37-5516</t>
  </si>
  <si>
    <t xml:space="preserve">disturbance [ALSJ caption]; equipment [ALSJ caption]; hardware [ALSJ caption]; not on surface (window, cabin, orbit, SEVA) [ALSJ caption]; object [ALSJ caption]; equipment [NASA catalog (LPI)]; hardware [NASA catalog (LPI)]; rover [NASA catalog (LPI)]; shadow [NASA catalog (LPI)]</t>
  </si>
  <si>
    <t xml:space="preserve">AS11-37-5517</t>
  </si>
  <si>
    <t xml:space="preserve">rover [ALSJ caption]; not on surface (window, cabin, orbit, SEVA) [NASA catalog (LPI)]; rover [NASA catalog (LPI)]</t>
  </si>
  <si>
    <t xml:space="preserve">TV FROM LUNAR MODULE WINDOW</t>
  </si>
  <si>
    <t xml:space="preserve">AS11-37-5518</t>
  </si>
  <si>
    <t xml:space="preserve">not on surface (window, cabin, orbit, SEVA) [ALSJ caption]; equipment [NASA catalog (LPI)]; not on surface (window, cabin, orbit, SEVA) [NASA catalog (LPI)]</t>
  </si>
  <si>
    <t xml:space="preserve">crew member named (Buzz) [ALSJ caption]; crew member named (Neil) [ALSJ caption]; taken near LM, rover, or ALSEP [NASA catalog (LPI)]</t>
  </si>
  <si>
    <t xml:space="preserve">FLAG FROM LUNAR MODULE WINDOW</t>
  </si>
  <si>
    <t xml:space="preserve">AS11-37-5519</t>
  </si>
  <si>
    <t xml:space="preserve">equipment [ALSJ caption]; shadow [ALSJ caption]; equipment [NASA catalog (LPI)]; not on surface (window, cabin, orbit, SEVA) [NASA catalog (LPI)]; rover [NASA catalog (LPI)]</t>
  </si>
  <si>
    <t xml:space="preserve">TV AND FLAG FROM LUNAR MODULE WINDOW</t>
  </si>
  <si>
    <t xml:space="preserve">AS11-37-5520</t>
  </si>
  <si>
    <t xml:space="preserve">equipment [ALSJ caption]; hardware [ALSJ caption]; rover [ALSJ caption]; equipment [NASA catalog (LPI)]; not on surface (window, cabin, orbit, SEVA) [NASA catalog (LPI)]; rover [NASA catalog (LPI)]</t>
  </si>
  <si>
    <t xml:space="preserve">AS11-37-5521</t>
  </si>
  <si>
    <t xml:space="preserve">not on surface (window, cabin, orbit, SEVA) [ALSJ caption]; hardware [NASA catalog (LPI)]; not on surface (window, cabin, orbit, SEVA) [NASA catalog (LPI)]; shadow [NASA catalog (LPI)]</t>
  </si>
  <si>
    <t xml:space="preserve">crew member named (Buzz) [ALSJ caption]; taken near LM, rover, or ALSEP [NASA catalog (LPI)]</t>
  </si>
  <si>
    <t xml:space="preserve">STRUT SHADOW FROM LUNAR MODULE WINDOW</t>
  </si>
  <si>
    <t xml:space="preserve">AS11-37-5522</t>
  </si>
  <si>
    <t xml:space="preserve">equipment [ALSJ caption]; hardware [ALSJ caption]; not on surface (window, cabin, orbit, SEVA) [ALSJ caption]; shadow [ALSJ caption]; equipment [NASA catalog (LPI)]; not on surface (window, cabin, orbit, SEVA) [NASA catalog (LPI)]; shadow [NASA catalog (LPI)]</t>
  </si>
  <si>
    <t xml:space="preserve">FLAG SHADOW FROM LUNAR MODULE WINDOW</t>
  </si>
  <si>
    <t xml:space="preserve">AS11-37-5523</t>
  </si>
  <si>
    <t xml:space="preserve">equipment [ALSJ caption]; hardware [ALSJ caption]; not on surface (window, cabin, orbit, SEVA) [ALSJ caption]; rover [ALSJ caption]; equipment [NASA catalog (LPI)]; not on surface (window, cabin, orbit, SEVA) [NASA catalog (LPI)]; rover [NASA catalog (LPI)]</t>
  </si>
  <si>
    <t xml:space="preserve">FLAG AND TV FROM LUNAR MODULE WINDOW</t>
  </si>
  <si>
    <t xml:space="preserve">AS11-37-5524</t>
  </si>
  <si>
    <t xml:space="preserve">equipment [ALSJ caption]; hardware [ALSJ caption]; equipment [NASA catalog (LPI)]; not on surface (window, cabin, orbit, SEVA) [NASA catalog (LPI)]</t>
  </si>
  <si>
    <t xml:space="preserve">AS11-37-5525</t>
  </si>
  <si>
    <t xml:space="preserve">equipment [ALSJ caption]; hardware [ALSJ caption]; shadow [ALSJ caption]; equipment [NASA catalog (LPI)]; not on surface (window, cabin, orbit, SEVA) [NASA catalog (LPI)]; shadow [NASA catalog (LPI)]</t>
  </si>
  <si>
    <t xml:space="preserve">AS11-37-5526</t>
  </si>
  <si>
    <t xml:space="preserve">not on surface (window, cabin, orbit, SEVA) [ALSJ caption]; person [ALSJ caption]; equipment [NASA catalog (LPI)]; not on surface (window, cabin, orbit, SEVA) [NASA catalog (LPI)]; shadow [NASA catalog (LPI)]</t>
  </si>
  <si>
    <t xml:space="preserve">AS11-37-5527</t>
  </si>
  <si>
    <t xml:space="preserve">hardware [ALSJ caption]; not on surface (window, cabin, orbit, SEVA) [ALSJ caption]; equipment [NASA catalog (LPI)]; not on surface (window, cabin, orbit, SEVA) [NASA catalog (LPI)]; shadow [NASA catalog (LPI)]</t>
  </si>
  <si>
    <t xml:space="preserve">AS11-37-5528</t>
  </si>
  <si>
    <t xml:space="preserve">not on surface (window, cabin, orbit, SEVA) [ALSJ caption]; person [ALSJ caption]; not on surface (window, cabin, orbit, SEVA) [NASA catalog (LPI)]</t>
  </si>
  <si>
    <t xml:space="preserve">crew member named (Neil) [ALSJ caption]</t>
  </si>
  <si>
    <t xml:space="preserve">INSIDE SPACECRAFT</t>
  </si>
  <si>
    <t xml:space="preserve">AS11-37-5529</t>
  </si>
  <si>
    <t xml:space="preserve">not on surface (window, cabin, orbit, SEVA) [ALSJ caption]; not on surface (window, cabin, orbit, SEVA) [NASA catalog (LPI)]</t>
  </si>
  <si>
    <t xml:space="preserve">AS11-37-5530</t>
  </si>
  <si>
    <t xml:space="preserve">equipment [ALSJ caption]; not on surface (window, cabin, orbit, SEVA) [ALSJ caption]; not on surface (window, cabin, orbit, SEVA) [NASA catalog (LPI)]</t>
  </si>
  <si>
    <t xml:space="preserve">AS11-37-5531</t>
  </si>
  <si>
    <t xml:space="preserve">AS11-37-5532</t>
  </si>
  <si>
    <t xml:space="preserve">AS11-37-5533</t>
  </si>
  <si>
    <t xml:space="preserve">AS11-37-5534</t>
  </si>
  <si>
    <t xml:space="preserve">AS11-37-5535</t>
  </si>
  <si>
    <t xml:space="preserve">equipment [ALSJ caption]; hardware [ALSJ caption]; not on surface (window, cabin, orbit, SEVA) [ALSJ caption]; quality [ALSJ caption]; rover [ALSJ caption]; equipment [NASA catalog (LPI)]; hardware [NASA catalog (LPI)]; rover [NASA catalog (LPI)]</t>
  </si>
  <si>
    <t xml:space="preserve">TV CAMERA; FLAG; THRUSTER</t>
  </si>
  <si>
    <t xml:space="preserve">AS11-37-5536</t>
  </si>
  <si>
    <t xml:space="preserve">equipment [NASA catalog (LPI)]; hardware [NASA catalog (LPI)]; rover [NASA catalog (LPI)]; continues sequence from AS11-37-5535 (window, cabin, or outside EVA)</t>
  </si>
  <si>
    <t xml:space="preserve">AS11-37-5537</t>
  </si>
  <si>
    <t xml:space="preserve">equipment [NASA catalog (LPI)]; hardware [NASA catalog (LPI)]; rover [NASA catalog (LPI)]; continues sequence from AS11-37-5536 (window, cabin, or outside EVA)</t>
  </si>
  <si>
    <t xml:space="preserve">AS11-37-5538</t>
  </si>
  <si>
    <t xml:space="preserve">equipment [NASA catalog (LPI)]; hardware [NASA catalog (LPI)]; rover [NASA catalog (LPI)]; continues sequence from AS11-37-5537 (window, cabin, or outside EVA)</t>
  </si>
  <si>
    <t xml:space="preserve">AS11-37-5539</t>
  </si>
  <si>
    <t xml:space="preserve">quality [ALSJ caption]; hardware [NASA catalog (LPI)]; shadow [NASA catalog (LPI)]; continues sequence from AS11-37-5538 (window, cabin, or outside EVA)</t>
  </si>
  <si>
    <t xml:space="preserve">THRUSTER; LUNAR MODULE SHADOW</t>
  </si>
  <si>
    <t xml:space="preserve">AS11-37-5540</t>
  </si>
  <si>
    <t xml:space="preserve">AS11-37-5541</t>
  </si>
  <si>
    <t xml:space="preserve">equipment [NASA catalog (LPI)]; hardware [NASA catalog (LPI)]; shadow [NASA catalog (LPI)]; continues sequence from AS11-37-5540 (window, cabin, or outside EVA)</t>
  </si>
  <si>
    <t xml:space="preserve">AS11-37-5542</t>
  </si>
  <si>
    <t xml:space="preserve">hardware [ALSJ caption]; not on surface (window, cabin, orbit, SEVA) [ALSJ caption]; rover [ALSJ caption]; hardware [NASA catalog (LPI)]; rover [NASA catalog (LPI)]; shadow [NASA catalog (LPI)]</t>
  </si>
  <si>
    <t xml:space="preserve">TV; LUNAR MODULE SHADOW; THRUSTERS</t>
  </si>
  <si>
    <t xml:space="preserve">AS11-37-5543</t>
  </si>
  <si>
    <t xml:space="preserve">hardware [ALSJ caption]; not on surface (window, cabin, orbit, SEVA) [ALSJ caption]; hardware [NASA catalog (LPI)]; shadow [NASA catalog (LPI)]</t>
  </si>
  <si>
    <t xml:space="preserve">LUNAR MODULE SHADOW; THRUSTERS</t>
  </si>
  <si>
    <t xml:space="preserve">AS11-37-5544</t>
  </si>
  <si>
    <t xml:space="preserve">disturbance [ALSJ caption]; equipment [ALSJ caption]; hardware [ALSJ caption]; not on surface (window, cabin, orbit, SEVA) [ALSJ caption]; object [ALSJ caption]; equipment [NASA catalog (LPI)]; hardware [NASA catalog (LPI)]; rover [NASA catalog (LPI)]</t>
  </si>
  <si>
    <t xml:space="preserve">THRUSTERS; TV CAMERA; FLAG</t>
  </si>
  <si>
    <t xml:space="preserve">AS11-37-5545</t>
  </si>
  <si>
    <t xml:space="preserve">disturbance [ALSJ caption]; equipment [ALSJ caption]; hardware [ALSJ caption]; not on surface (window, cabin, orbit, SEVA) [ALSJ caption]; object [ALSJ caption]; rover [ALSJ caption]; shadow [ALSJ caption]; equipment [NASA catalog (LPI)]; hardware [NASA catalog (LPI)]; rover [NASA catalog (LPI)]</t>
  </si>
  <si>
    <t xml:space="preserve">THRUSTERS; TV; FLAG</t>
  </si>
  <si>
    <t xml:space="preserve">AS11-37-5546</t>
  </si>
  <si>
    <t xml:space="preserve">equipment [NASA catalog (LPI)]; hardware [NASA catalog (LPI)]; rover [NASA catalog (LPI)]; continues sequence from AS11-37-5545 (window, cabin, or outside EVA)</t>
  </si>
  <si>
    <t xml:space="preserve">AS11-37-5547</t>
  </si>
  <si>
    <t xml:space="preserve">equipment [NASA catalog (LPI)]; hardware [NASA catalog (LPI)]; rover [NASA catalog (LPI)]; continues sequence from AS11-37-5546 (window, cabin, or outside EVA)</t>
  </si>
  <si>
    <t xml:space="preserve">AS11-37-5548</t>
  </si>
  <si>
    <t xml:space="preserve">equipment [ALSJ caption]; hardware [ALSJ caption]; object [ALSJ caption]; equipment [NASA catalog (LPI)]; hardware [NASA catalog (LPI)]; continues sequence from AS11-37-5547 (window, cabin, or outside EVA)</t>
  </si>
  <si>
    <t xml:space="preserve">crew member named (Neil) [ALSJ caption]; taken near LM, rover, or ALSEP [ALSJ caption]</t>
  </si>
  <si>
    <t xml:space="preserve">THRUSTERS; SEISMOMETER; LASER REFLECTOR</t>
  </si>
  <si>
    <t xml:space="preserve">AS11-37-5549</t>
  </si>
  <si>
    <t xml:space="preserve">equipment [ALSJ caption]; object [ALSJ caption]; equipment [NASA catalog (LPI)]; hardware [NASA catalog (LPI)]; continues sequence from AS11-37-5548 (window, cabin, or outside EVA)</t>
  </si>
  <si>
    <t xml:space="preserve">AS11-37-5550</t>
  </si>
  <si>
    <t xml:space="preserve">equipment [NASA catalog (LPI)]; hardware [NASA catalog (LPI)]; continues sequence from AS11-37-5549 (window, cabin, or outside EVA)</t>
  </si>
  <si>
    <t xml:space="preserve">AS11-37-5551</t>
  </si>
  <si>
    <t xml:space="preserve">equipment [NASA catalog (LPI)]; hardware [NASA catalog (LPI)]; continues sequence from AS11-37-5548 (window, cabin, or outside EVA)</t>
  </si>
  <si>
    <t xml:space="preserve">AS11-37-5552</t>
  </si>
  <si>
    <t xml:space="preserve">equipment [ALSJ caption]; rover [ALSJ caption]; equipment [NASA catalog (LPI)]; hardware [NASA catalog (LPI)]; rover [NASA catalog (LPI)]; continues sequence from AS11-37-5551 (window, cabin, or outside EVA)</t>
  </si>
  <si>
    <t xml:space="preserve">crew member named (Buzz) [ALSJ caption]; taken near LM, rover, or ALSEP [ALSJ caption]</t>
  </si>
  <si>
    <t xml:space="preserve">AS11-37-5553</t>
  </si>
  <si>
    <t xml:space="preserve">equipment [NASA catalog (LPI)]; hardware [NASA catalog (LPI)]; rover [NASA catalog (LPI)]; continues sequence from AS11-37-5552 (window, cabin, or outside EVA)</t>
  </si>
  <si>
    <t xml:space="preserve">AS11-37-5554</t>
  </si>
  <si>
    <t xml:space="preserve">equipment [NASA catalog (LPI)]; hardware [NASA catalog (LPI)]; rover [NASA catalog (LPI)]; continues sequence from AS11-37-5553 (window, cabin, or outside EVA)</t>
  </si>
  <si>
    <t xml:space="preserve">AS11-37-5555</t>
  </si>
  <si>
    <t xml:space="preserve">equipment [NASA catalog (LPI)]; hardware [NASA catalog (LPI)]; rover [NASA catalog (LPI)]; continues sequence from AS11-37-5554 (window, cabin, or outside EVA)</t>
  </si>
  <si>
    <t xml:space="preserve">AS11-39-5737</t>
  </si>
  <si>
    <t xml:space="preserve">39</t>
  </si>
  <si>
    <t xml:space="preserve">hardware [ALSJ caption]; not on surface (window, cabin, orbit, SEVA) [ALSJ caption]; shadow [ALSJ caption]; shadow [NASA catalog (ASU copy)]; shadow [NASA catalog (LPI)]</t>
  </si>
  <si>
    <t xml:space="preserve">SHADOW OF LUNAR MODULE ON LUNAR SURFACE</t>
  </si>
  <si>
    <t xml:space="preserve">AS11-39-5738</t>
  </si>
  <si>
    <t xml:space="preserve">shadow [NASA catalog (ASU copy)]; shadow [NASA catalog (LPI)]; continues sequence from AS11-39-5737 (window, cabin, or outside EVA)</t>
  </si>
  <si>
    <t xml:space="preserve">PART OF LUNAR MODULE LEG SHADOW ON SURFACE</t>
  </si>
  <si>
    <t xml:space="preserve">AS11-39-5739</t>
  </si>
  <si>
    <t xml:space="preserve">hardware [ALSJ caption]; hardware [NASA catalog (ASU copy)]; shadow [NASA catalog (ASU copy)]; hardware [NASA catalog (LPI)]; shadow [NASA catalog (LPI)]; continues sequence from AS11-39-5738 (window, cabin, or outside EVA)</t>
  </si>
  <si>
    <t xml:space="preserve">SHADOW OF THRUSTER ON SURFACE</t>
  </si>
  <si>
    <t xml:space="preserve">AS11-39-5740</t>
  </si>
  <si>
    <t xml:space="preserve">hardware [ALSJ caption]; shadow [ALSJ caption]; shadow [NASA catalog (ASU copy)]; shadow [NASA catalog (LPI)]; continues sequence from AS11-39-5739 (window, cabin, or outside EVA)</t>
  </si>
  <si>
    <t xml:space="preserve">SHADOW OF LUNAR MODULE ON SURFACE</t>
  </si>
  <si>
    <t xml:space="preserve">AS11-39-5741</t>
  </si>
  <si>
    <t xml:space="preserve">shadow [NASA catalog (ASU copy)]; shadow [NASA catalog (LPI)]; continues sequence from AS11-39-5740 (window, cabin, or outside EVA)</t>
  </si>
  <si>
    <t xml:space="preserve">AS11-39-5742</t>
  </si>
  <si>
    <t xml:space="preserve">AS11-39-5743</t>
  </si>
  <si>
    <t xml:space="preserve">continues sequence from AS11-39-5742 (window, cabin, or outside EVA)</t>
  </si>
  <si>
    <t xml:space="preserve">AS11-39-5744</t>
  </si>
  <si>
    <t xml:space="preserve">continues sequence from AS11-39-5743 (window, cabin, or outside EVA)</t>
  </si>
  <si>
    <t xml:space="preserve">AS11-39-5745</t>
  </si>
  <si>
    <t xml:space="preserve">hardware [ALSJ caption]; hardware [NASA catalog (ASU copy)]; hardware [NASA catalog (LPI)]; continues sequence from AS11-39-5744 (window, cabin, or outside EVA)</t>
  </si>
  <si>
    <t xml:space="preserve">AS11-39-5746</t>
  </si>
  <si>
    <t xml:space="preserve">hardware [ALSJ caption]; hardware [NASA catalog (ASU copy)]; hardware [NASA catalog (LPI)]; continues sequence from AS11-39-5745 (window, cabin, or outside EVA)</t>
  </si>
  <si>
    <t xml:space="preserve">AS11-39-5747</t>
  </si>
  <si>
    <t xml:space="preserve">hardware [ALSJ caption]; hardware [NASA catalog (ASU copy)]; hardware [NASA catalog (LPI)]; continues sequence from AS11-39-5746 (window, cabin, or outside EVA)</t>
  </si>
  <si>
    <t xml:space="preserve">AS11-39-5748</t>
  </si>
  <si>
    <t xml:space="preserve">not on surface (window, cabin, orbit, SEVA) [NASA catalog (ASU copy)]; not on surface (window, cabin, orbit, SEVA) [NASA catalog (LPI)]</t>
  </si>
  <si>
    <t xml:space="preserve">LUNAR SURFACE TAKEN FROM LUNAR MODULE</t>
  </si>
  <si>
    <t xml:space="preserve">AS11-39-5749</t>
  </si>
  <si>
    <t xml:space="preserve">hardware [ALSJ caption]; shadow [ALSJ caption]; shadow [NASA catalog (ASU copy)]; shadow [NASA catalog (LPI)]</t>
  </si>
  <si>
    <t xml:space="preserve">AS11-39-5750</t>
  </si>
  <si>
    <t xml:space="preserve">shadow [NASA catalog (ASU copy)]; shadow [NASA catalog (LPI)]</t>
  </si>
  <si>
    <t xml:space="preserve">AS11-39-5751</t>
  </si>
  <si>
    <t xml:space="preserve">AS11-39-5752</t>
  </si>
  <si>
    <t xml:space="preserve">AS11-39-5753</t>
  </si>
  <si>
    <t xml:space="preserve">hardware [ALSJ caption]; hardware [NASA catalog (ASU copy)]; hardware [NASA catalog (LPI)]; continues sequence from AS11-39-5752 (window, cabin, or outside EVA)</t>
  </si>
  <si>
    <t xml:space="preserve">LUNAR SURFACE; THRUSTER</t>
  </si>
  <si>
    <t xml:space="preserve">AS11-39-5754</t>
  </si>
  <si>
    <t xml:space="preserve">hardware [NASA catalog (ASU copy)]; hardware [NASA catalog (LPI)]; continues sequence from AS11-39-5753 (window, cabin, or outside EVA)</t>
  </si>
  <si>
    <t xml:space="preserve">AS11-39-5755</t>
  </si>
  <si>
    <t xml:space="preserve">hardware [ALSJ caption]; not on surface (window, cabin, orbit, SEVA) [ALSJ caption]; hardware [NASA catalog (ASU copy)]; hardware [NASA catalog (LPI)]</t>
  </si>
  <si>
    <t xml:space="preserve">AS11-39-5756</t>
  </si>
  <si>
    <t xml:space="preserve">LUNAR SURFACE FROM LUNAR MODULE</t>
  </si>
  <si>
    <t xml:space="preserve">AS11-39-5757</t>
  </si>
  <si>
    <t xml:space="preserve">AS11-39-5758</t>
  </si>
  <si>
    <t xml:space="preserve">AS11-39-5759</t>
  </si>
  <si>
    <t xml:space="preserve">hardware [ALSJ caption]; hardware [NASA catalog (ASU copy)]; not on surface (window, cabin, orbit, SEVA) [NASA catalog (ASU copy)]; hardware [NASA catalog (LPI)]; not on surface (window, cabin, orbit, SEVA) [NASA catalog (LPI)]</t>
  </si>
  <si>
    <t xml:space="preserve">THRUSTER AND LUNAR SURFACE TAKEN FROM LUNAR MODULE</t>
  </si>
  <si>
    <t xml:space="preserve">AS11-39-5760</t>
  </si>
  <si>
    <t xml:space="preserve">hardware [NASA catalog (ASU copy)]; not on surface (window, cabin, orbit, SEVA) [NASA catalog (ASU copy)]; shadow [NASA catalog (ASU copy)]; hardware [NASA catalog (LPI)]; not on surface (window, cabin, orbit, SEVA) [NASA catalog (LPI)]; shadow [NASA catalog (LPI)]</t>
  </si>
  <si>
    <t xml:space="preserve">THRUSTER SHADOW AND SURFACE TAKEN FROM LUNAR MODULE</t>
  </si>
  <si>
    <t xml:space="preserve">AS11-39-5761</t>
  </si>
  <si>
    <t xml:space="preserve">shadow [NASA catalog (ASU copy)]; shadow [NASA catalog (LPI)]; continues sequence from AS11-39-5760 (window, cabin, or outside EVA)</t>
  </si>
  <si>
    <t xml:space="preserve">SHADOW OF LUNAR MODULE LEG</t>
  </si>
  <si>
    <t xml:space="preserve">AS11-39-5762</t>
  </si>
  <si>
    <t xml:space="preserve">SHADOW OF LUNAR MODULE</t>
  </si>
  <si>
    <t xml:space="preserve">AS11-39-5763</t>
  </si>
  <si>
    <t xml:space="preserve">AS11-39-5764</t>
  </si>
  <si>
    <t xml:space="preserve">shadow [NASA catalog (ASU copy)]; shadow [NASA catalog (LPI)]; continues sequence from AS11-39-5763 (window, cabin, or outside EVA)</t>
  </si>
  <si>
    <t xml:space="preserve">AS11-39-5765</t>
  </si>
  <si>
    <t xml:space="preserve">shadow [NASA catalog (ASU copy)]; shadow [NASA catalog (LPI)]; continues sequence from AS11-39-5764 (window, cabin, or outside EVA)</t>
  </si>
  <si>
    <t xml:space="preserve">AS11-39-5766</t>
  </si>
  <si>
    <t xml:space="preserve">hardware [NASA catalog (ASU copy)]; hardware [NASA catalog (LPI)]; continues sequence from AS11-39-5765 (window, cabin, or outside EVA)</t>
  </si>
  <si>
    <t xml:space="preserve">AS11-39-5767</t>
  </si>
  <si>
    <t xml:space="preserve">hardware [ALSJ caption]; hardware [NASA catalog (ASU copy)]; hardware [NASA catalog (LPI)]; continues sequence from AS11-39-5766 (window, cabin, or outside EVA)</t>
  </si>
  <si>
    <t xml:space="preserve">AS11-39-5768</t>
  </si>
  <si>
    <t xml:space="preserve">hardware [ALSJ caption]; hardware [NASA catalog (ASU copy)]; hardware [NASA catalog (LPI)]; continues sequence from AS11-39-5767 (window, cabin, or outside EVA)</t>
  </si>
  <si>
    <t xml:space="preserve">AS11-39-5769</t>
  </si>
  <si>
    <t xml:space="preserve">hardware [ALSJ caption]; hardware [NASA catalog (ASU copy)]; hardware [NASA catalog (LPI)]; continues sequence from AS11-39-5768 (window, cabin, or outside EVA)</t>
  </si>
  <si>
    <t xml:space="preserve">AS11-39-5770</t>
  </si>
  <si>
    <t xml:space="preserve">hardware [NASA catalog (ASU copy)]; hardware [NASA catalog (LPI)]; continues sequence from AS11-39-5769 (window, cabin, or outside EVA)</t>
  </si>
  <si>
    <t xml:space="preserve">AS11-39-5771</t>
  </si>
  <si>
    <t xml:space="preserve">hardware [ALSJ caption]; shadow [ALSJ caption]; hardware [NASA catalog (ASU copy)]; shadow [NASA catalog (ASU copy)]; hardware [NASA catalog (LPI)]; shadow [NASA catalog (LPI)]; continues sequence from AS11-39-5770 (window, cabin, or outside EVA)</t>
  </si>
  <si>
    <t xml:space="preserve">AS11-39-5772</t>
  </si>
  <si>
    <t xml:space="preserve">hardware [NASA catalog (ASU copy)]; shadow [NASA catalog (ASU copy)]; hardware [NASA catalog (LPI)]; shadow [NASA catalog (LPI)]; continues sequence from AS11-39-5771 (window, cabin, or outside EVA)</t>
  </si>
  <si>
    <t xml:space="preserve">AS11-39-5773</t>
  </si>
  <si>
    <t xml:space="preserve">hardware [ALSJ caption]; shadow [ALSJ caption]; hardware [NASA catalog (ASU copy)]; shadow [NASA catalog (ASU copy)]; hardware [NASA catalog (LPI)]; shadow [NASA catalog (LPI)]; continues sequence from AS11-39-5772 (window, cabin, or outside EVA)</t>
  </si>
  <si>
    <t xml:space="preserve">AS11-39-5774</t>
  </si>
  <si>
    <t xml:space="preserve">hardware [ALSJ caption]; not on surface (window, cabin, orbit, SEVA) [ALSJ caption]; shadow [ALSJ caption]; hardware [NASA catalog (ASU copy)]; shadow [NASA catalog (ASU copy)]; hardware [NASA catalog (LPI)]; shadow [NASA catalog (LPI)]</t>
  </si>
  <si>
    <t xml:space="preserve">LUNAR MODULE SHADOW; THRUSTER</t>
  </si>
  <si>
    <t xml:space="preserve">AS11-39-5775</t>
  </si>
  <si>
    <t xml:space="preserve">hardware [ALSJ caption]; shadow [ALSJ caption]; hardware [NASA catalog (ASU copy)]; shadow [NASA catalog (ASU copy)]; hardware [NASA catalog (LPI)]; shadow [NASA catalog (LPI)]; continues sequence from AS11-39-5774 (window, cabin, or outside EVA)</t>
  </si>
  <si>
    <t xml:space="preserve">AS11-39-5776</t>
  </si>
  <si>
    <t xml:space="preserve">hardware [NASA catalog (ASU copy)]; shadow [NASA catalog (ASU copy)]; hardware [NASA catalog (LPI)]; shadow [NASA catalog (LPI)]; continues sequence from AS11-39-5775 (window, cabin, or outside EVA)</t>
  </si>
  <si>
    <t xml:space="preserve">AS11-39-5777</t>
  </si>
  <si>
    <t xml:space="preserve">hardware [ALSJ caption]; hardware [NASA catalog (ASU copy)]; shadow [NASA catalog (ASU copy)]; hardware [NASA catalog (LPI)]; shadow [NASA catalog (LPI)]; continues sequence from AS11-39-5776 (window, cabin, or outside EVA)</t>
  </si>
  <si>
    <t xml:space="preserve">AS11-39-5778</t>
  </si>
  <si>
    <t xml:space="preserve">hardware [NASA catalog (ASU copy)]; shadow [NASA catalog (ASU copy)]; hardware [NASA catalog (LPI)]; shadow [NASA catalog (LPI)]; continues sequence from AS11-39-5777 (window, cabin, or outside EVA)</t>
  </si>
  <si>
    <t xml:space="preserve">AS11-39-5779</t>
  </si>
  <si>
    <t xml:space="preserve">hardware [NASA catalog (ASU copy)]; shadow [NASA catalog (ASU copy)]; hardware [NASA catalog (LPI)]; shadow [NASA catalog (LPI)]; continues sequence from AS11-39-5778 (window, cabin, or outside EVA)</t>
  </si>
  <si>
    <t xml:space="preserve">AS11-39-5780</t>
  </si>
  <si>
    <t xml:space="preserve">hardware [ALSJ caption]; hardware [NASA catalog (ASU copy)]; shadow [NASA catalog (ASU copy)]; hardware [NASA catalog (LPI)]; shadow [NASA catalog (LPI)]; continues sequence from AS11-39-5779 (window, cabin, or outside EVA)</t>
  </si>
  <si>
    <t xml:space="preserve">AS11-39-5781</t>
  </si>
  <si>
    <t xml:space="preserve">hardware [NASA catalog (ASU copy)]; shadow [NASA catalog (ASU copy)]; hardware [NASA catalog (LPI)]; shadow [NASA catalog (LPI)]; continues sequence from AS11-39-5780 (window, cabin, or outside EVA)</t>
  </si>
  <si>
    <t xml:space="preserve">AS11-39-5782</t>
  </si>
  <si>
    <t xml:space="preserve">hardware [NASA catalog (ASU copy)]; shadow [NASA catalog (ASU copy)]; hardware [NASA catalog (LPI)]; shadow [NASA catalog (LPI)]; continues sequence from AS11-39-5781 (window, cabin, or outside EVA)</t>
  </si>
  <si>
    <t xml:space="preserve">AS11-39-5783</t>
  </si>
  <si>
    <t xml:space="preserve">hardware [ALSJ caption]; hardware [NASA catalog (ASU copy)]; shadow [NASA catalog (ASU copy)]; hardware [NASA catalog (LPI)]; shadow [NASA catalog (LPI)]; continues sequence from AS11-39-5782 (window, cabin, or outside EVA)</t>
  </si>
  <si>
    <t xml:space="preserve">AS11-39-5784</t>
  </si>
  <si>
    <t xml:space="preserve">hardware [ALSJ caption]; hardware [NASA catalog (ASU copy)]; hardware [NASA catalog (LPI)]; continues sequence from AS11-39-5783 (window, cabin, or outside EVA)</t>
  </si>
  <si>
    <t xml:space="preserve">THRUSTERS</t>
  </si>
  <si>
    <t xml:space="preserve">AS11-39-5785</t>
  </si>
  <si>
    <t xml:space="preserve">hardware [NASA catalog (ASU copy)]; shadow [NASA catalog (ASU copy)]; hardware [NASA catalog (LPI)]; shadow [NASA catalog (LPI)]; continues sequence from AS11-39-5784 (window, cabin, or outside EVA)</t>
  </si>
  <si>
    <t xml:space="preserve">AS11-39-5786</t>
  </si>
  <si>
    <t xml:space="preserve">AS11-39-5787</t>
  </si>
  <si>
    <t xml:space="preserve">hardware [NASA catalog (ASU copy)]; shadow [NASA catalog (ASU copy)]; hardware [NASA catalog (LPI)]; shadow [NASA catalog (LPI)]; continues sequence from AS11-39-5786 (window, cabin, or outside EVA)</t>
  </si>
  <si>
    <t xml:space="preserve">AS11-39-5788</t>
  </si>
  <si>
    <t xml:space="preserve">not on surface (window, cabin, orbit, SEVA) [ALSJ caption]; hardware [NASA catalog (ASU copy)]; shadow [NASA catalog (ASU copy)]; hardware [NASA catalog (LPI)]; shadow [NASA catalog (LPI)]</t>
  </si>
  <si>
    <t xml:space="preserve">AS11-39-5789</t>
  </si>
  <si>
    <t xml:space="preserve">hardware [NASA catalog (ASU copy)]; shadow [NASA catalog (ASU copy)]; hardware [NASA catalog (LPI)]; shadow [NASA catalog (LPI)]; continues sequence from AS11-39-5788 (window, cabin, or outside EVA)</t>
  </si>
  <si>
    <t xml:space="preserve">AS11-39-5790</t>
  </si>
  <si>
    <t xml:space="preserve">AS11-39-5791</t>
  </si>
  <si>
    <t xml:space="preserve">AS11-39-5792</t>
  </si>
  <si>
    <t xml:space="preserve">AS11-39-5793</t>
  </si>
  <si>
    <t xml:space="preserve">continues sequence from AS11-39-5792 (window, cabin, or outside EVA)</t>
  </si>
  <si>
    <t xml:space="preserve">AS11-39-5794</t>
  </si>
  <si>
    <t xml:space="preserve">equipment [ALSJ caption]; hardware [ALSJ caption]; not on surface (window, cabin, orbit, SEVA) [ALSJ caption]; rover [ALSJ caption]; equipment [NASA catalog (ASU copy)]; hardware [NASA catalog (ASU copy)]; equipment [NASA catalog (LPI)]; hardware [NASA catalog (LPI)]</t>
  </si>
  <si>
    <t xml:space="preserve">THRUSTERS; REFLECTOR</t>
  </si>
  <si>
    <t xml:space="preserve">AS11-39-5795</t>
  </si>
  <si>
    <t xml:space="preserve">hardware [NASA catalog (ASU copy)]; shadow [NASA catalog (ASU copy)]; hardware [NASA catalog (LPI)]; shadow [NASA catalog (LPI)]; continues sequence from AS11-39-5794 (window, cabin, or outside EVA)</t>
  </si>
  <si>
    <t xml:space="preserve">AS11-39-5796</t>
  </si>
  <si>
    <t xml:space="preserve">AS11-39-5797</t>
  </si>
  <si>
    <t xml:space="preserve">disturbance [ALSJ caption]; equipment [ALSJ caption]; hardware [ALSJ caption]; equipment [NASA catalog (ASU copy)]; hardware [NASA catalog (ASU copy)]; equipment [NASA catalog (LPI)]; hardware [NASA catalog (LPI)]; continues sequence from AS11-39-5796 (window, cabin, or outside EVA)</t>
  </si>
  <si>
    <t xml:space="preserve">AS11-39-5798</t>
  </si>
  <si>
    <t xml:space="preserve">disturbance [ALSJ caption]; hardware [ALSJ caption]; not on surface (window, cabin, orbit, SEVA) [ALSJ caption]; shadow [ALSJ caption]; hardware [NASA catalog (ASU copy)]; shadow [NASA catalog (ASU copy)]; hardware [NASA catalog (LPI)]; shadow [NASA catalog (LPI)]</t>
  </si>
  <si>
    <t xml:space="preserve">AS11-39-5799</t>
  </si>
  <si>
    <t xml:space="preserve">hardware [NASA catalog (ASU copy)]; shadow [NASA catalog (ASU copy)]; hardware [NASA catalog (LPI)]; shadow [NASA catalog (LPI)]; continues sequence from AS11-39-5798 (window, cabin, or outside EVA)</t>
  </si>
  <si>
    <t xml:space="preserve">AS11-39-5800</t>
  </si>
  <si>
    <t xml:space="preserve">hardware [NASA catalog (ASU copy)]; shadow [NASA catalog (ASU copy)]; hardware [NASA catalog (LPI)]; shadow [NASA catalog (LPI)]; continues sequence from AS11-39-5799 (window, cabin, or outside EVA)</t>
  </si>
  <si>
    <t xml:space="preserve">AS11-39-5801</t>
  </si>
  <si>
    <t xml:space="preserve">disturbance [ALSJ caption]; hardware [NASA catalog (ASU copy)]; hardware [NASA catalog (LPI)]; continues sequence from AS11-39-5800 (window, cabin, or outside EVA)</t>
  </si>
  <si>
    <t xml:space="preserve">AS11-39-5802</t>
  </si>
  <si>
    <t xml:space="preserve">disturbance [ALSJ caption]; equipment [ALSJ caption]; hardware [ALSJ caption]; not on surface (window, cabin, orbit, SEVA) [ALSJ caption]; shadow [ALSJ caption]; tools [ALSJ caption]; equipment [NASA catalog (ASU copy)]; hardware [NASA catalog (ASU copy)]; shadow [NASA catalog (ASU copy)]; equipment [NASA catalog (LPI)]; hardware [NASA catalog (LPI)]; shadow [NASA catalog (LPI)]</t>
  </si>
  <si>
    <t xml:space="preserve">LUNAR MODULE SHADOW; FLAG; THRUSTER</t>
  </si>
  <si>
    <t xml:space="preserve">AS11-39-5803</t>
  </si>
  <si>
    <t xml:space="preserve">equipment [NASA catalog (ASU copy)]; hardware [NASA catalog (ASU copy)]; shadow [NASA catalog (ASU copy)]; equipment [NASA catalog (LPI)]; hardware [NASA catalog (LPI)]; shadow [NASA catalog (LPI)]; continues sequence from AS11-39-5802 (window, cabin, or outside EVA)</t>
  </si>
  <si>
    <t xml:space="preserve">AS11-39-5804</t>
  </si>
  <si>
    <t xml:space="preserve">equipment [NASA catalog (ASU copy)]; hardware [NASA catalog (ASU copy)]; shadow [NASA catalog (ASU copy)]; equipment [NASA catalog (LPI)]; hardware [NASA catalog (LPI)]; shadow [NASA catalog (LPI)]; continues sequence from AS11-39-5803 (window, cabin, or outside EVA)</t>
  </si>
  <si>
    <t xml:space="preserve">LUNAR MODULE SHADOW; FLAG</t>
  </si>
  <si>
    <t xml:space="preserve">AS11-39-5805</t>
  </si>
  <si>
    <t xml:space="preserve">hardware [ALSJ caption]; quality [ALSJ caption]; shadow [ALSJ caption]; hardware [NASA catalog (ASU copy)]; shadow [NASA catalog (ASU copy)]; hardware [NASA catalog (LPI)]; shadow [NASA catalog (LPI)]; continues sequence from AS11-39-5804 (window, cabin, or outside EVA)</t>
  </si>
  <si>
    <t xml:space="preserve">AS11-39-5806</t>
  </si>
  <si>
    <t xml:space="preserve">AS11-39-5807</t>
  </si>
  <si>
    <t xml:space="preserve">equipment [ALSJ caption]; hardware [ALSJ caption]; rover [ALSJ caption]; equipment [NASA catalog (ASU copy)]; hardware [NASA catalog (ASU copy)]; rover [NASA catalog (ASU copy)]; equipment [NASA catalog (LPI)]; hardware [NASA catalog (LPI)]; rover [NASA catalog (LPI)]; continues sequence from AS11-39-5806 (window, cabin, or outside EVA)</t>
  </si>
  <si>
    <t xml:space="preserve">THRUSTERS; FLAG; TV CAMERA</t>
  </si>
  <si>
    <t xml:space="preserve">AS11-39-5808</t>
  </si>
  <si>
    <t xml:space="preserve">equipment [NASA catalog (ASU copy)]; hardware [NASA catalog (ASU copy)]; rover [NASA catalog (ASU copy)]; equipment [NASA catalog (LPI)]; hardware [NASA catalog (LPI)]; rover [NASA catalog (LPI)]; continues sequence from AS11-39-5807 (window, cabin, or outside EVA)</t>
  </si>
  <si>
    <t xml:space="preserve">AS11-39-5809</t>
  </si>
  <si>
    <t xml:space="preserve">disturbance [ALSJ caption]; equipment [ALSJ caption]; rover [ALSJ caption]; equipment [NASA catalog (ASU copy)]; hardware [NASA catalog (ASU copy)]; rover [NASA catalog (ASU copy)]; equipment [NASA catalog (LPI)]; hardware [NASA catalog (LPI)]; rover [NASA catalog (LPI)]; continues sequence from AS11-39-5808 (window, cabin, or outside EVA)</t>
  </si>
  <si>
    <t xml:space="preserve">AS11-39-5810</t>
  </si>
  <si>
    <t xml:space="preserve">equipment [NASA catalog (ASU copy)]; hardware [NASA catalog (ASU copy)]; rover [NASA catalog (ASU copy)]; equipment [NASA catalog (LPI)]; hardware [NASA catalog (LPI)]; rover [NASA catalog (LPI)]; continues sequence from AS11-39-5809 (window, cabin, or outside EVA)</t>
  </si>
  <si>
    <t xml:space="preserve">AS11-39-5811</t>
  </si>
  <si>
    <t xml:space="preserve">equipment [ALSJ caption]; shadow [ALSJ caption]; equipment [NASA catalog (ASU copy)]; hardware [NASA catalog (ASU copy)]; shadow [NASA catalog (ASU copy)]; equipment [NASA catalog (LPI)]; hardware [NASA catalog (LPI)]; shadow [NASA catalog (LPI)]; continues sequence from AS11-39-5810 (window, cabin, or outside EVA)</t>
  </si>
  <si>
    <t xml:space="preserve">AS11-39-5812</t>
  </si>
  <si>
    <t xml:space="preserve">hardware [ALSJ caption]; quality [ALSJ caption]; shadow [ALSJ caption]; hardware [NASA catalog (ASU copy)]; shadow [NASA catalog (ASU copy)]; hardware [NASA catalog (LPI)]; shadow [NASA catalog (LPI)]; continues sequence from AS11-39-5811 (window, cabin, or outside EVA)</t>
  </si>
  <si>
    <t xml:space="preserve">AS11-39-5813</t>
  </si>
  <si>
    <t xml:space="preserve">hardware [ALSJ caption]; shadow [ALSJ caption]; hardware [NASA catalog (ASU copy)]; shadow [NASA catalog (ASU copy)]; hardware [NASA catalog (LPI)]; shadow [NASA catalog (LPI)]; continues sequence from AS11-39-5812 (window, cabin, or outside EVA)</t>
  </si>
  <si>
    <t xml:space="preserve">AS11-39-5814</t>
  </si>
  <si>
    <t xml:space="preserve">disturbance [ALSJ caption]; equipment [ALSJ caption]; equipment [NASA catalog (ASU copy)]; hardware [NASA catalog (ASU copy)]; shadow [NASA catalog (ASU copy)]; equipment [NASA catalog (LPI)]; hardware [NASA catalog (LPI)]; shadow [NASA catalog (LPI)]; continues sequence from AS11-39-5813 (window, cabin, or outside EVA)</t>
  </si>
  <si>
    <t xml:space="preserve">AS11-39-5815</t>
  </si>
  <si>
    <t xml:space="preserve">equipment [NASA catalog (ASU copy)]; hardware [NASA catalog (ASU copy)]; rover [NASA catalog (ASU copy)]; shadow [NASA catalog (ASU copy)]; equipment [NASA catalog (LPI)]; hardware [NASA catalog (LPI)]; rover [NASA catalog (LPI)]; shadow [NASA catalog (LPI)]; continues sequence from AS11-39-5814 (window, cabin, or outside EVA)</t>
  </si>
  <si>
    <t xml:space="preserve">FLAG; THRUSTER; LUNAR MODULE SHADOW; TV CAMERA</t>
  </si>
  <si>
    <t xml:space="preserve">AS11-39-5816</t>
  </si>
  <si>
    <t xml:space="preserve">equipment [NASA catalog (ASU copy)]; hardware [NASA catalog (ASU copy)]; rover [NASA catalog (ASU copy)]; shadow [NASA catalog (ASU copy)]; equipment [NASA catalog (LPI)]; hardware [NASA catalog (LPI)]; rover [NASA catalog (LPI)]; shadow [NASA catalog (LPI)]; continues sequence from AS11-39-5815 (window, cabin, or outside EVA)</t>
  </si>
  <si>
    <t xml:space="preserve">AS11-39-5817</t>
  </si>
  <si>
    <t xml:space="preserve">hardware [ALSJ caption]; equipment [NASA catalog (ASU copy)]; hardware [NASA catalog (ASU copy)]; rover [NASA catalog (ASU copy)]; equipment [NASA catalog (LPI)]; hardware [NASA catalog (LPI)]; rover [NASA catalog (LPI)]; continues sequence from AS11-39-5816 (window, cabin, or outside EVA)</t>
  </si>
  <si>
    <t xml:space="preserve">THRUSTERS; TV CAMERA</t>
  </si>
  <si>
    <t xml:space="preserve">AS11-39-5818</t>
  </si>
  <si>
    <t xml:space="preserve">equipment [NASA catalog (ASU copy)]; hardware [NASA catalog (ASU copy)]; rover [NASA catalog (ASU copy)]; equipment [NASA catalog (LPI)]; hardware [NASA catalog (LPI)]; rover [NASA catalog (LPI)]; continues sequence from AS11-39-5817 (window, cabin, or outside EVA)</t>
  </si>
  <si>
    <t xml:space="preserve">AS11-39-5819</t>
  </si>
  <si>
    <t xml:space="preserve">equipment [NASA catalog (ASU copy)]; hardware [NASA catalog (ASU copy)]; rover [NASA catalog (ASU copy)]; shadow [NASA catalog (ASU copy)]; equipment [NASA catalog (LPI)]; hardware [NASA catalog (LPI)]; rover [NASA catalog (LPI)]; shadow [NASA catalog (LPI)]; continues sequence from AS11-39-5818 (window, cabin, or outside EVA)</t>
  </si>
  <si>
    <t xml:space="preserve">LUNAR MODULE SHADOWS; THRUSTER; FLAG; TV CAMERA</t>
  </si>
  <si>
    <t xml:space="preserve">AS11-39-5820</t>
  </si>
  <si>
    <t xml:space="preserve">equipment [NASA catalog (ASU copy)]; hardware [NASA catalog (ASU copy)]; rover [NASA catalog (ASU copy)]; shadow [NASA catalog (ASU copy)]; equipment [NASA catalog (LPI)]; hardware [NASA catalog (LPI)]; rover [NASA catalog (LPI)]; shadow [NASA catalog (LPI)]; continues sequence from AS11-39-5819 (window, cabin, or outside EVA)</t>
  </si>
  <si>
    <t xml:space="preserve">AS11-39-5821</t>
  </si>
  <si>
    <t xml:space="preserve">equipment [NASA catalog (ASU copy)]; hardware [NASA catalog (ASU copy)]; shadow [NASA catalog (ASU copy)]; equipment [NASA catalog (LPI)]; hardware [NASA catalog (LPI)]; shadow [NASA catalog (LPI)]; continues sequence from AS11-39-5820 (window, cabin, or outside EVA)</t>
  </si>
  <si>
    <t xml:space="preserve">LUNAR MODULE SHADOWS; FLAG</t>
  </si>
  <si>
    <t xml:space="preserve">AS11-39-5822</t>
  </si>
  <si>
    <t xml:space="preserve">hardware [ALSJ caption]; shadow [ALSJ caption]; equipment [NASA catalog (ASU copy)]; hardware [NASA catalog (ASU copy)]; shadow [NASA catalog (ASU copy)]; equipment [NASA catalog (LPI)]; hardware [NASA catalog (LPI)]; shadow [NASA catalog (LPI)]; continues sequence from AS11-39-5821 (window, cabin, or outside EVA)</t>
  </si>
  <si>
    <t xml:space="preserve">AS11-39-5823</t>
  </si>
  <si>
    <t xml:space="preserve">hardware [ALSJ caption]; shadow [ALSJ caption]; hardware [NASA catalog (ASU copy)]; shadow [NASA catalog (ASU copy)]; hardware [NASA catalog (LPI)]; shadow [NASA catalog (LPI)]; continues sequence from AS11-39-5822 (window, cabin, or outside EVA)</t>
  </si>
  <si>
    <t xml:space="preserve">AS11-39-5824</t>
  </si>
  <si>
    <t xml:space="preserve">hardware [NASA catalog (ASU copy)]; shadow [NASA catalog (ASU copy)]; hardware [NASA catalog (LPI)]; shadow [NASA catalog (LPI)]; continues sequence from AS11-39-5823 (window, cabin, or outside EVA)</t>
  </si>
  <si>
    <t xml:space="preserve">AS11-39-5825</t>
  </si>
  <si>
    <t xml:space="preserve">hardware [NASA catalog (ASU copy)]; shadow [NASA catalog (ASU copy)]; hardware [NASA catalog (LPI)]; shadow [NASA catalog (LPI)]; continues sequence from AS11-39-5824 (window, cabin, or outside EVA)</t>
  </si>
  <si>
    <t xml:space="preserve">AS11-39-5826</t>
  </si>
  <si>
    <t xml:space="preserve">hardware [NASA catalog (ASU copy)]; shadow [NASA catalog (ASU copy)]; hardware [NASA catalog (LPI)]; shadow [NASA catalog (LPI)]; continues sequence from AS11-39-5825 (window, cabin, or outside EVA)</t>
  </si>
  <si>
    <t xml:space="preserve">AS11-39-5827</t>
  </si>
  <si>
    <t xml:space="preserve">hardware [ALSJ caption]; shadow [ALSJ caption]; hardware [NASA catalog (ASU copy)]; shadow [NASA catalog (ASU copy)]; hardware [NASA catalog (LPI)]; shadow [NASA catalog (LPI)]; continues sequence from AS11-39-5826 (window, cabin, or outside EVA)</t>
  </si>
  <si>
    <t xml:space="preserve">AS11-39-5828</t>
  </si>
  <si>
    <t xml:space="preserve">equipment [NASA catalog (ASU copy)]; hardware [NASA catalog (ASU copy)]; shadow [NASA catalog (ASU copy)]; equipment [NASA catalog (LPI)]; hardware [NASA catalog (LPI)]; shadow [NASA catalog (LPI)]; continues sequence from AS11-39-5827 (window, cabin, or outside EVA)</t>
  </si>
  <si>
    <t xml:space="preserve">AS11-39-5829</t>
  </si>
  <si>
    <t xml:space="preserve">equipment [ALSJ caption]; equipment [NASA catalog (ASU copy)]; hardware [NASA catalog (ASU copy)]; shadow [NASA catalog (ASU copy)]; equipment [NASA catalog (LPI)]; hardware [NASA catalog (LPI)]; shadow [NASA catalog (LPI)]; continues sequence from AS11-39-5828 (window, cabin, or outside EVA)</t>
  </si>
  <si>
    <t xml:space="preserve">AS11-39-5830</t>
  </si>
  <si>
    <t xml:space="preserve">equipment [ALSJ caption]; hardware [ALSJ caption]; rover [ALSJ caption]; equipment [NASA catalog (ASU copy)]; hardware [NASA catalog (ASU copy)]; shadow [NASA catalog (ASU copy)]; equipment [NASA catalog (LPI)]; hardware [NASA catalog (LPI)]; shadow [NASA catalog (LPI)]; continues sequence from AS11-39-5829 (window, cabin, or outside EVA)</t>
  </si>
  <si>
    <t xml:space="preserve">AS11-39-5831</t>
  </si>
  <si>
    <t xml:space="preserve">equipment [NASA catalog (ASU copy)]; hardware [NASA catalog (ASU copy)]; rover [NASA catalog (ASU copy)]; shadow [NASA catalog (ASU copy)]; equipment [NASA catalog (LPI)]; hardware [NASA catalog (LPI)]; rover [NASA catalog (LPI)]; shadow [NASA catalog (LPI)]; continues sequence from AS11-39-5830 (window, cabin, or outside EVA)</t>
  </si>
  <si>
    <t xml:space="preserve">LUNAR MODULE SHADOW; THRUSTER; FLAG; TV CAMERA</t>
  </si>
  <si>
    <t xml:space="preserve">AS11-39-5832</t>
  </si>
  <si>
    <t xml:space="preserve">hardware [ALSJ caption]; shadow [ALSJ caption]; hardware [NASA catalog (ASU copy)]; shadow [NASA catalog (ASU copy)]; hardware [NASA catalog (LPI)]; shadow [NASA catalog (LPI)]; continues sequence from AS11-39-5831 (window, cabin, or outside EVA)</t>
  </si>
  <si>
    <t xml:space="preserve">LUNAR MODULE SHADOW; SURFACE</t>
  </si>
  <si>
    <t xml:space="preserve">AS11-39-5833</t>
  </si>
  <si>
    <t xml:space="preserve">hardware [ALSJ caption]; shadow [ALSJ caption]; hardware [NASA catalog (ASU copy)]; shadow [NASA catalog (ASU copy)]; hardware [NASA catalog (LPI)]; shadow [NASA catalog (LPI)]; continues sequence from AS11-39-5832 (window, cabin, or outside EVA)</t>
  </si>
  <si>
    <t xml:space="preserve">AS11-39-5834</t>
  </si>
  <si>
    <t xml:space="preserve">equipment [ALSJ caption]; shadow [ALSJ caption]; equipment [NASA catalog (ASU copy)]; hardware [NASA catalog (ASU copy)]; shadow [NASA catalog (ASU copy)]; equipment [NASA catalog (LPI)]; hardware [NASA catalog (LPI)]; shadow [NASA catalog (LPI)]; continues sequence from AS11-39-5833 (window, cabin, or outside EVA)</t>
  </si>
  <si>
    <t xml:space="preserve">AS11-39-5835</t>
  </si>
  <si>
    <t xml:space="preserve">disturbance [ALSJ caption]; rover [ALSJ caption]; equipment [NASA catalog (ASU copy)]; hardware [NASA catalog (ASU copy)]; rover [NASA catalog (ASU copy)]; equipment [NASA catalog (LPI)]; hardware [NASA catalog (LPI)]; rover [NASA catalog (LPI)]; continues sequence from AS11-39-5834 (window, cabin, or outside EVA)</t>
  </si>
  <si>
    <t xml:space="preserve">AS11-39-5836</t>
  </si>
  <si>
    <t xml:space="preserve">hardware [ALSJ caption]; shadow [ALSJ caption]; hardware [NASA catalog (ASU copy)]; shadow [NASA catalog (ASU copy)]; hardware [NASA catalog (LPI)]; shadow [NASA catalog (LPI)]; continues sequence from AS11-39-5835 (window, cabin, or outside EVA)</t>
  </si>
  <si>
    <t xml:space="preserve">AS11-39-5837</t>
  </si>
  <si>
    <t xml:space="preserve">hardware [NASA catalog (ASU copy)]; shadow [NASA catalog (ASU copy)]; hardware [NASA catalog (LPI)]; shadow [NASA catalog (LPI)]; continues sequence from AS11-39-5836 (window, cabin, or outside EVA)</t>
  </si>
  <si>
    <t xml:space="preserve">AS11-39-5838</t>
  </si>
  <si>
    <t xml:space="preserve">hardware [ALSJ caption]; shadow [ALSJ caption]; hardware [NASA catalog (ASU copy)]; shadow [NASA catalog (ASU copy)]; hardware [NASA catalog (LPI)]; shadow [NASA catalog (LPI)]; continues sequence from AS11-39-5837 (window, cabin, or outside EVA)</t>
  </si>
  <si>
    <t xml:space="preserve">AS11-39-5839</t>
  </si>
  <si>
    <t xml:space="preserve">equipment [ALSJ caption]; equipment [NASA catalog (ASU copy)]; hardware [NASA catalog (ASU copy)]; shadow [NASA catalog (ASU copy)]; equipment [NASA catalog (LPI)]; hardware [NASA catalog (LPI)]; shadow [NASA catalog (LPI)]; continues sequence from AS11-39-5838 (window, cabin, or outside EVA)</t>
  </si>
  <si>
    <t xml:space="preserve">LUNAR MODULE SHADOW; FLAG; SURFACE</t>
  </si>
  <si>
    <t xml:space="preserve">AS11-39-5840</t>
  </si>
  <si>
    <t xml:space="preserve">equipment [ALSJ caption]; hardware [ALSJ caption]; object [ALSJ caption]; equipment [NASA catalog (ASU copy)]; hardware [NASA catalog (ASU copy)]; equipment [NASA catalog (LPI)]; hardware [NASA catalog (LPI)]; continues sequence from AS11-39-5839 (window, cabin, or outside EVA)</t>
  </si>
  <si>
    <t xml:space="preserve">THRUSTERS; REFLECTOR; SEISMOMETER; SURFACE</t>
  </si>
  <si>
    <t xml:space="preserve">AS11-39-5841</t>
  </si>
  <si>
    <t xml:space="preserve">equipment [ALSJ caption]; equipment [NASA catalog (ASU copy)]; hardware [NASA catalog (ASU copy)]; equipment [NASA catalog (LPI)]; hardware [NASA catalog (LPI)]; continues sequence from AS11-39-5840 (window, cabin, or outside EVA)</t>
  </si>
  <si>
    <t xml:space="preserve">AS11-39-5842</t>
  </si>
  <si>
    <t xml:space="preserve">equipment [ALSJ caption]; object [ALSJ caption]; equipment [NASA catalog (ASU copy)]; hardware [NASA catalog (ASU copy)]; equipment [NASA catalog (LPI)]; hardware [NASA catalog (LPI)]; continues sequence from AS11-39-5841 (window, cabin, or outside EVA)</t>
  </si>
  <si>
    <t xml:space="preserve">AS11-39-5843</t>
  </si>
  <si>
    <t xml:space="preserve">equipment [NASA catalog (ASU copy)]; hardware [NASA catalog (ASU copy)]; equipment [NASA catalog (LPI)]; hardware [NASA catalog (LPI)]; continues sequence from AS11-39-5842 (window, cabin, or outside EVA)</t>
  </si>
  <si>
    <t xml:space="preserve">AS11-40-5844</t>
  </si>
  <si>
    <t xml:space="preserve">GREENHARTMANN</t>
  </si>
  <si>
    <t xml:space="preserve">AS11-40-5845</t>
  </si>
  <si>
    <t xml:space="preserve">EARTH</t>
  </si>
  <si>
    <t xml:space="preserve">AS11-40-5846</t>
  </si>
  <si>
    <t xml:space="preserve">hardware [ALSJ caption]; not on surface (window, cabin, orbit, SEVA) [ALSJ caption]; orbital (lat/long given) [NASA catalog (LPI)]</t>
  </si>
  <si>
    <t xml:space="preserve">MESSIERMESSIER A</t>
  </si>
  <si>
    <t xml:space="preserve">AS11-40-5847</t>
  </si>
  <si>
    <t xml:space="preserve">VIEW OF LUNAR SURFACE FROM LUNAR MODULE SITE</t>
  </si>
  <si>
    <t xml:space="preserve">AS11-40-5848</t>
  </si>
  <si>
    <t xml:space="preserve">AS11-40-5849</t>
  </si>
  <si>
    <t xml:space="preserve">hardware [ALSJ caption]; not on surface (window, cabin, orbit, SEVA) [ALSJ caption]; shadow [ALSJ caption]</t>
  </si>
  <si>
    <t xml:space="preserve">crew member named (John) [ALSJ caption]; taken near LM, rover, or ALSEP [NASA catalog (LPI)]</t>
  </si>
  <si>
    <t xml:space="preserve">AS11-40-5850</t>
  </si>
  <si>
    <t xml:space="preserve">hardware [ALSJ caption]; hardware [NASA catalog (LPI)]</t>
  </si>
  <si>
    <t xml:space="preserve">LUNAR SURFACE WITH LUNAR MODULE STRUT</t>
  </si>
  <si>
    <t xml:space="preserve">AS11-40-5852</t>
  </si>
  <si>
    <t xml:space="preserve">SHALLOW CRATER ON SURFACE</t>
  </si>
  <si>
    <t xml:space="preserve">AS11-40-5853</t>
  </si>
  <si>
    <t xml:space="preserve">SMALL CRATER ON SURFACE</t>
  </si>
  <si>
    <t xml:space="preserve">AS11-40-5854</t>
  </si>
  <si>
    <t xml:space="preserve">LUNAR SURFACE FROM NEAR LUNAR MODULE</t>
  </si>
  <si>
    <t xml:space="preserve">AS11-40-5855</t>
  </si>
  <si>
    <t xml:space="preserve">equipment [ALSJ caption]; not on surface (window, cabin, orbit, SEVA) [ALSJ caption]; rover [ALSJ caption]</t>
  </si>
  <si>
    <t xml:space="preserve">AS11-40-5856</t>
  </si>
  <si>
    <t xml:space="preserve">hardware [ALSJ caption]; continues sequence from AS11-40-5855 (window, cabin, or outside EVA)</t>
  </si>
  <si>
    <t xml:space="preserve">AS11-40-5857</t>
  </si>
  <si>
    <t xml:space="preserve">continues sequence from AS11-40-5856 (window, cabin, or outside EVA)</t>
  </si>
  <si>
    <t xml:space="preserve">AS11-40-5858</t>
  </si>
  <si>
    <t xml:space="preserve">hardware [ALSJ caption]; hardware [NASA catalog (LPI)]; continues sequence from AS11-40-5857 (window, cabin, or outside EVA)</t>
  </si>
  <si>
    <t xml:space="preserve">AS11-40-5859</t>
  </si>
  <si>
    <t xml:space="preserve">hardware [ALSJ caption]; quality [ALSJ caption]; shadow [ALSJ caption]; hardware [NASA catalog (LPI)]; continues sequence from AS11-40-5858 (window, cabin, or outside EVA)</t>
  </si>
  <si>
    <t xml:space="preserve">LUNAR SURFACE WITH LUNAR MODULE LADDER</t>
  </si>
  <si>
    <t xml:space="preserve">AS11-40-5860</t>
  </si>
  <si>
    <t xml:space="preserve">hardware [ALSJ caption]; quality [ALSJ caption]; hardware [NASA catalog (LPI)]; continues sequence from AS11-40-5859 (window, cabin, or outside EVA)</t>
  </si>
  <si>
    <t xml:space="preserve">AS11-40-5861</t>
  </si>
  <si>
    <t xml:space="preserve">hardware [ALSJ caption]; shadow [ALSJ caption]; hardware [NASA catalog (LPI)]; continues sequence from AS11-40-5860 (window, cabin, or outside EVA)</t>
  </si>
  <si>
    <t xml:space="preserve">AS11-40-5862</t>
  </si>
  <si>
    <t xml:space="preserve">hardware [ALSJ caption]; not on surface (window, cabin, orbit, SEVA) [ALSJ caption]; person [ALSJ caption]; hardware [NASA catalog (LPI)]; person [NASA catalog (LPI)]</t>
  </si>
  <si>
    <t xml:space="preserve">ALDRIN EXITING LUNAR MODULE; ASTRONAUT</t>
  </si>
  <si>
    <t xml:space="preserve">AS11-40-5863</t>
  </si>
  <si>
    <t xml:space="preserve">equipment [ALSJ caption]; hardware [ALSJ caption]; not on surface (window, cabin, orbit, SEVA) [ALSJ caption]; person [ALSJ caption]; hardware [NASA catalog (LPI)]; person [NASA catalog (LPI)]</t>
  </si>
  <si>
    <t xml:space="preserve">AS11-40-5864</t>
  </si>
  <si>
    <t xml:space="preserve">LUNAR MODULE SKIRT</t>
  </si>
  <si>
    <t xml:space="preserve">AS11-40-5865</t>
  </si>
  <si>
    <t xml:space="preserve">equipment [ALSJ caption]; hardware [ALSJ caption]; hardware [NASA catalog (LPI)]; continues sequence from AS11-40-5864 (window, cabin, or outside EVA)</t>
  </si>
  <si>
    <t xml:space="preserve">AS11-40-5866</t>
  </si>
  <si>
    <t xml:space="preserve">hardware [ALSJ caption]; person [ALSJ caption]; hardware [NASA catalog (LPI)]; person [NASA catalog (LPI)]</t>
  </si>
  <si>
    <t xml:space="preserve">ALDRIN DESCENDING LADDER; ASTRONAUT</t>
  </si>
  <si>
    <t xml:space="preserve">AS11-40-5867</t>
  </si>
  <si>
    <t xml:space="preserve">equipment [ALSJ caption]; hardware [ALSJ caption]; hardware [NASA catalog (LPI)]; person [NASA catalog (LPI)]</t>
  </si>
  <si>
    <t xml:space="preserve">AS11-40-5868</t>
  </si>
  <si>
    <t xml:space="preserve">equipment [ALSJ caption]; hardware [ALSJ caption]; person [ALSJ caption]; hardware [NASA catalog (LPI)]; person [NASA catalog (LPI)]</t>
  </si>
  <si>
    <t xml:space="preserve">AS11-40-5869</t>
  </si>
  <si>
    <t xml:space="preserve">equipment [ALSJ caption]; hardware [ALSJ caption]; person [ALSJ caption]; rover [ALSJ caption]; person [NASA catalog (LPI)]</t>
  </si>
  <si>
    <t xml:space="preserve">ALDRIN ON LUNAR SURFACE; ASTRONAUT</t>
  </si>
  <si>
    <t xml:space="preserve">AS11-40-5870</t>
  </si>
  <si>
    <t xml:space="preserve">equipment [ALSJ caption]; hardware [ALSJ caption]; hardware [NASA catalog (LPI)]</t>
  </si>
  <si>
    <t xml:space="preserve">AS11-40-5871</t>
  </si>
  <si>
    <t xml:space="preserve">LUNAR SURFACE THRU LUNAR MODULE STRUCTURE</t>
  </si>
  <si>
    <t xml:space="preserve">AS11-40-5872</t>
  </si>
  <si>
    <t xml:space="preserve">equipment [ALSJ caption]; equipment [NASA catalog (LPI)]</t>
  </si>
  <si>
    <t xml:space="preserve">ERECTION OF SOLAR WIND EXPERIMENT</t>
  </si>
  <si>
    <t xml:space="preserve">AS11-40-5873</t>
  </si>
  <si>
    <t xml:space="preserve">equipment [ALSJ caption]; object [ALSJ caption]; rover [ALSJ caption]; equipment [NASA catalog (LPI)]; hardware [NASA catalog (LPI)]; person [NASA catalog (LPI)]</t>
  </si>
  <si>
    <t xml:space="preserve">crew member named (Buzz) [ALSJ caption]; crew member named (Neil) [ALSJ caption]; taken near LM, rover, or ALSEP [ALSJ caption]</t>
  </si>
  <si>
    <t xml:space="preserve">LUNAR MODULE WITH FLAG AND ASTRONAUT</t>
  </si>
  <si>
    <t xml:space="preserve">AS11-40-5874</t>
  </si>
  <si>
    <t xml:space="preserve">disturbance [ALSJ caption]; equipment [ALSJ caption]; person [ALSJ caption]; equipment [NASA catalog (LPI)]; hardware [NASA catalog (LPI)]; person [NASA catalog (LPI)]</t>
  </si>
  <si>
    <t xml:space="preserve">AS11-40-5875</t>
  </si>
  <si>
    <t xml:space="preserve">disturbance [ALSJ caption]; equipment [ALSJ caption]; hardware [ALSJ caption]; person [ALSJ caption]; rover [ALSJ caption]; shadow [ALSJ caption]</t>
  </si>
  <si>
    <t xml:space="preserve">UNDISTURBED LUNAR SOIL</t>
  </si>
  <si>
    <t xml:space="preserve">AS11-40-5876</t>
  </si>
  <si>
    <t xml:space="preserve">disturbance [ALSJ caption]; hardware [ALSJ caption]; not on surface (window, cabin, orbit, SEVA) [ALSJ caption]; person [ALSJ caption]; disturbance [NASA catalog (LPI)]</t>
  </si>
  <si>
    <t xml:space="preserve">crew member named (Buzz) [ALSJ caption]; sample documentation (gnomon likely) [ALSJ caption]</t>
  </si>
  <si>
    <t xml:space="preserve">FOOTPRINT</t>
  </si>
  <si>
    <t xml:space="preserve">AS11-40-5877</t>
  </si>
  <si>
    <t xml:space="preserve">disturbance [ALSJ caption]; disturbance [NASA catalog (LPI)]</t>
  </si>
  <si>
    <t xml:space="preserve">AS11-40-5878</t>
  </si>
  <si>
    <t xml:space="preserve">AS11-40-5879</t>
  </si>
  <si>
    <t xml:space="preserve">disturbance [ALSJ caption]; person [ALSJ caption]; person [NASA catalog (LPI)]</t>
  </si>
  <si>
    <t xml:space="preserve">ASTRONAUT BOOT</t>
  </si>
  <si>
    <t xml:space="preserve">AS11-40-5880</t>
  </si>
  <si>
    <t xml:space="preserve">disturbance [ALSJ caption]</t>
  </si>
  <si>
    <t xml:space="preserve">AS11-40-5881</t>
  </si>
  <si>
    <t xml:space="preserve">hardware [ALSJ caption]</t>
  </si>
  <si>
    <t xml:space="preserve">AS11-40-5882</t>
  </si>
  <si>
    <t xml:space="preserve">person [ALSJ caption]; shadow [ALSJ caption]</t>
  </si>
  <si>
    <t xml:space="preserve">AS11-40-5882A</t>
  </si>
  <si>
    <t xml:space="preserve">equipment [ALSJ caption]; hardware [ALSJ caption]; shadow [ALSJ caption]; equipment [NASA catalog (LPI)]; rover [NASA catalog (LPI)]</t>
  </si>
  <si>
    <t xml:space="preserve">LUNAR SURFACE; TV CAMERA</t>
  </si>
  <si>
    <t xml:space="preserve">AS11-40-5883</t>
  </si>
  <si>
    <t xml:space="preserve">hardware [ALSJ caption]; shadow [ALSJ caption]; equipment [NASA catalog (LPI)]</t>
  </si>
  <si>
    <t xml:space="preserve">SOLAR WIND EXPERIMENT; FLAG</t>
  </si>
  <si>
    <t xml:space="preserve">AS11-40-5884</t>
  </si>
  <si>
    <t xml:space="preserve">rover [ALSJ caption]; equipment [NASA catalog (LPI)]</t>
  </si>
  <si>
    <t xml:space="preserve">AS11-40-5885</t>
  </si>
  <si>
    <t xml:space="preserve">equipment [ALSJ caption]; hardware [NASA catalog (LPI)]</t>
  </si>
  <si>
    <t xml:space="preserve">LUNAR MODULE SKIRT AND STRUT</t>
  </si>
  <si>
    <t xml:space="preserve">AS11-40-5886</t>
  </si>
  <si>
    <t xml:space="preserve">equipment [ALSJ caption]; hardware [ALSJ caption]</t>
  </si>
  <si>
    <t xml:space="preserve">SHALLOW ON LUNAR SURFACE</t>
  </si>
  <si>
    <t xml:space="preserve">AS11-40-5887</t>
  </si>
  <si>
    <t xml:space="preserve">SHALLOW CRATERS ON LUNAR SURFACE</t>
  </si>
  <si>
    <t xml:space="preserve">AS11-40-5888</t>
  </si>
  <si>
    <t xml:space="preserve">AS11-40-5891</t>
  </si>
  <si>
    <t xml:space="preserve">LUNAR SURFACE BENEATH LUNAR MODULE</t>
  </si>
  <si>
    <t xml:space="preserve">AS11-40-5892</t>
  </si>
  <si>
    <t xml:space="preserve">CLOSE-UP SHOT OF LUNAR MODULE ASCENT STAGE</t>
  </si>
  <si>
    <t xml:space="preserve">AS11-40-5893</t>
  </si>
  <si>
    <t xml:space="preserve">CLOSE-UP SHOT OF LUNAR MODULE SKIRT</t>
  </si>
  <si>
    <t xml:space="preserve">AS11-40-5894</t>
  </si>
  <si>
    <t xml:space="preserve">equipment [ALSJ caption]; hardware [ALSJ caption]; person [ALSJ caption]; quality [ALSJ caption]; hardware [NASA catalog (LPI)]</t>
  </si>
  <si>
    <t xml:space="preserve">LUNAR MODULE STRUT</t>
  </si>
  <si>
    <t xml:space="preserve">AS11-40-5895</t>
  </si>
  <si>
    <t xml:space="preserve">AS11-40-5896</t>
  </si>
  <si>
    <t xml:space="preserve">person [ALSJ caption]; equipment [NASA catalog (LPI)]; hardware [NASA catalog (LPI)]</t>
  </si>
  <si>
    <t xml:space="preserve">LUNAR MODULE LADDER; PLAQUE</t>
  </si>
  <si>
    <t xml:space="preserve">AS11-40-5897</t>
  </si>
  <si>
    <t xml:space="preserve">equipment [ALSJ caption]; equipment [NASA catalog (LPI)]; hardware [NASA catalog (LPI)]</t>
  </si>
  <si>
    <t xml:space="preserve">AS11-40-5898</t>
  </si>
  <si>
    <t xml:space="preserve">AS11-40-5899</t>
  </si>
  <si>
    <t xml:space="preserve">AS11-40-5900</t>
  </si>
  <si>
    <t xml:space="preserve">equipment [ALSJ caption]; hardware [ALSJ caption]; object [ALSJ caption]; hardware [NASA catalog (LPI)]</t>
  </si>
  <si>
    <t xml:space="preserve">crew member named (Buzz) [ALSJ caption]; crew member named (Neil) [ALSJ caption]; sample documentation (gnomon likely) [ALSJ caption]</t>
  </si>
  <si>
    <t xml:space="preserve">AS11-40-5901</t>
  </si>
  <si>
    <t xml:space="preserve">AS11-40-5902</t>
  </si>
  <si>
    <t xml:space="preserve">hardware [ALSJ caption]; hardware [NASA catalog (LPI)]; person [NASA catalog (LPI)]</t>
  </si>
  <si>
    <t xml:space="preserve">LUNAR MODULE STRUT; ASTRONAUT</t>
  </si>
  <si>
    <t xml:space="preserve">AS11-40-5903</t>
  </si>
  <si>
    <t xml:space="preserve">hardware [ALSJ caption]; person [ALSJ caption]; person [NASA catalog (LPI)]</t>
  </si>
  <si>
    <t xml:space="preserve">ASTRONAUT</t>
  </si>
  <si>
    <t xml:space="preserve">AS11-40-5904</t>
  </si>
  <si>
    <t xml:space="preserve">hardware [ALSJ caption]; person [NASA catalog (LPI)]</t>
  </si>
  <si>
    <t xml:space="preserve">PORTABLE LIFE SUPPORT SYSTEM</t>
  </si>
  <si>
    <t xml:space="preserve">AS11-40-5905</t>
  </si>
  <si>
    <t xml:space="preserve">equipment [ALSJ caption]; rover [ALSJ caption]; equipment [NASA catalog (LPI)]</t>
  </si>
  <si>
    <t xml:space="preserve">AS11-40-5907</t>
  </si>
  <si>
    <t xml:space="preserve">rover [ALSJ caption]; equipment [NASA catalog (LPI)]; rover [NASA catalog (LPI)]</t>
  </si>
  <si>
    <t xml:space="preserve">TV CAMERA</t>
  </si>
  <si>
    <t xml:space="preserve">AS11-40-5908</t>
  </si>
  <si>
    <t xml:space="preserve">equipment [ALSJ caption]</t>
  </si>
  <si>
    <t xml:space="preserve">AS11-40-5914</t>
  </si>
  <si>
    <t xml:space="preserve">LUNAR MODULE</t>
  </si>
  <si>
    <t xml:space="preserve">AS11-40-5915</t>
  </si>
  <si>
    <t xml:space="preserve">AS11-40-5916</t>
  </si>
  <si>
    <t xml:space="preserve">equipment [ALSJ caption]; person [ALSJ caption]; equipment [NASA catalog (LPI)]; person [NASA catalog (LPI)]</t>
  </si>
  <si>
    <t xml:space="preserve">SOLAR WIND EXPERIMENT; ASTRONAUT</t>
  </si>
  <si>
    <t xml:space="preserve">AS11-40-5917</t>
  </si>
  <si>
    <t xml:space="preserve">disturbance [ALSJ caption]; hardware [ALSJ caption]; hardware [NASA catalog (LPI)]</t>
  </si>
  <si>
    <t xml:space="preserve">LUNAR MODULE FOOTPAD</t>
  </si>
  <si>
    <t xml:space="preserve">AS11-40-5918</t>
  </si>
  <si>
    <t xml:space="preserve">AS11-40-5919</t>
  </si>
  <si>
    <t xml:space="preserve">AS11-40-5920</t>
  </si>
  <si>
    <t xml:space="preserve">equipment [ALSJ caption]; hardware [ALSJ caption]; rover [ALSJ caption]; equipment [NASA catalog (LPI)]; hardware [NASA catalog (LPI)]; rover [NASA catalog (LPI)]</t>
  </si>
  <si>
    <t xml:space="preserve">LUNAR MODULE STRUT; SOLAR WIND EXPERIMENT; TV CAMERA</t>
  </si>
  <si>
    <t xml:space="preserve">AS11-40-5921</t>
  </si>
  <si>
    <t xml:space="preserve">LUNAR MODULE DESCENT ENGINE NOZZLE</t>
  </si>
  <si>
    <t xml:space="preserve">AS11-40-5922</t>
  </si>
  <si>
    <t xml:space="preserve">CLOSE-UP OF LUNAR MODULE</t>
  </si>
  <si>
    <t xml:space="preserve">AS11-40-5923</t>
  </si>
  <si>
    <t xml:space="preserve">LUNAR MODULE; EARTH</t>
  </si>
  <si>
    <t xml:space="preserve">AS11-40-5924</t>
  </si>
  <si>
    <t xml:space="preserve">AS11-40-5925</t>
  </si>
  <si>
    <t xml:space="preserve">AS11-40-5926</t>
  </si>
  <si>
    <t xml:space="preserve">AS11-40-5927</t>
  </si>
  <si>
    <t xml:space="preserve">LUNAR MODULE; ASTRONAUT</t>
  </si>
  <si>
    <t xml:space="preserve">AS11-40-5928</t>
  </si>
  <si>
    <t xml:space="preserve">AS11-40-5929</t>
  </si>
  <si>
    <t xml:space="preserve">hardware [NASA catalog (LPI)]</t>
  </si>
  <si>
    <t xml:space="preserve">AS11-40-5930</t>
  </si>
  <si>
    <t xml:space="preserve">crew member named (Neil) [ALSJ caption]; taken near LM, rover, or ALSEP [ALSJ caption]; sample documentation (gnomon likely) [ALSJ caption]</t>
  </si>
  <si>
    <t xml:space="preserve">AS11-40-5931</t>
  </si>
  <si>
    <t xml:space="preserve">equipment [ALSJ caption]; object [ALSJ caption]; hardware [NASA catalog (LPI)]; person [NASA catalog (LPI)]</t>
  </si>
  <si>
    <t xml:space="preserve">AS11-40-5932</t>
  </si>
  <si>
    <t xml:space="preserve">AS11-40-5935</t>
  </si>
  <si>
    <t xml:space="preserve">AS11-40-5936</t>
  </si>
  <si>
    <t xml:space="preserve">AS11-40-5942</t>
  </si>
  <si>
    <t xml:space="preserve">person [ALSJ caption]; equipment [NASA catalog (LPI)]; person [NASA catalog (LPI)]</t>
  </si>
  <si>
    <t xml:space="preserve">ASTRONAUT CARRYING EXPERIMENT PACKAGES</t>
  </si>
  <si>
    <t xml:space="preserve">AS11-40-5943</t>
  </si>
  <si>
    <t xml:space="preserve">disturbance [ALSJ caption]; equipment [ALSJ caption]; equipment [NASA catalog (LPI)]; person [NASA catalog (LPI)]</t>
  </si>
  <si>
    <t xml:space="preserve">AS11-40-5944</t>
  </si>
  <si>
    <t xml:space="preserve">equipment [ALSJ caption]; equipment [NASA catalog (LPI)]; person [NASA catalog (LPI)]</t>
  </si>
  <si>
    <t xml:space="preserve">AS11-40-5945</t>
  </si>
  <si>
    <t xml:space="preserve">equipment [ALSJ caption]; person [NASA catalog (LPI)]</t>
  </si>
  <si>
    <t xml:space="preserve">ASTRONAUT PLACING EXPERIMENTS ON SURFACE</t>
  </si>
  <si>
    <t xml:space="preserve">AS11-40-5946</t>
  </si>
  <si>
    <t xml:space="preserve">equipment [ALSJ caption]; hardware [ALSJ caption]; not on surface (window, cabin, orbit, SEVA) [ALSJ caption]; object [ALSJ caption]; equipment [NASA catalog (LPI)]; person [NASA catalog (LPI)]</t>
  </si>
  <si>
    <t xml:space="preserve">ASTRONAUT ASSEMBLING SEISMIC EXPERIMENT</t>
  </si>
  <si>
    <t xml:space="preserve">AS11-40-5947</t>
  </si>
  <si>
    <t xml:space="preserve">equipment [ALSJ caption]; object [ALSJ caption]; rover [ALSJ caption]; tools [ALSJ caption]; equipment [NASA catalog (LPI)]; person [NASA catalog (LPI)]</t>
  </si>
  <si>
    <t xml:space="preserve">AS11-40-5948</t>
  </si>
  <si>
    <t xml:space="preserve">equipment [ALSJ caption]; object [ALSJ caption]; equipment [NASA catalog (LPI)]; person [NASA catalog (LPI)]</t>
  </si>
  <si>
    <t xml:space="preserve">AS11-40-5949</t>
  </si>
  <si>
    <t xml:space="preserve">rover [ALSJ caption]; equipment [NASA catalog (LPI)]; person [NASA catalog (LPI)]</t>
  </si>
  <si>
    <t xml:space="preserve">AS11-40-5950</t>
  </si>
  <si>
    <t xml:space="preserve">shadow [ALSJ caption]; equipment [NASA catalog (LPI)]</t>
  </si>
  <si>
    <t xml:space="preserve">SEISMOMETER</t>
  </si>
  <si>
    <t xml:space="preserve">AS11-40-5951</t>
  </si>
  <si>
    <t xml:space="preserve">ASTRONAUT; SEISMOMETER</t>
  </si>
  <si>
    <t xml:space="preserve">AS11-40-5952</t>
  </si>
  <si>
    <t xml:space="preserve">LASER TARGET; LUNAR MODULE</t>
  </si>
  <si>
    <t xml:space="preserve">AS11-40-5953</t>
  </si>
  <si>
    <t xml:space="preserve">SEISMIC EXPERIMENT</t>
  </si>
  <si>
    <t xml:space="preserve">AS11-40-5954</t>
  </si>
  <si>
    <t xml:space="preserve">AS11-40-5961</t>
  </si>
  <si>
    <t xml:space="preserve">equipment [ALSJ caption]; hardware [ALSJ caption]; shadow [ALSJ caption]; hardware [NASA catalog (LPI)]</t>
  </si>
  <si>
    <t xml:space="preserve">LUNAR SURFACE; LUNAR MODULE</t>
  </si>
  <si>
    <t xml:space="preserve">AS11-40-5962</t>
  </si>
  <si>
    <t xml:space="preserve">hardware [ALSJ caption]; tools [ALSJ caption]; hardware [NASA catalog (LPI)]</t>
  </si>
  <si>
    <t xml:space="preserve">AS11-40-5963</t>
  </si>
  <si>
    <t xml:space="preserve">equipment [ALSJ caption]; person [ALSJ caption]; rover [ALSJ caption]; tools [ALSJ caption]; equipment [NASA catalog (LPI)]; person [NASA catalog (LPI)]</t>
  </si>
  <si>
    <t xml:space="preserve">crew member named (Buzz) [ALSJ caption]; taken from moving rover [ALSJ caption]</t>
  </si>
  <si>
    <t xml:space="preserve">ASTRONAUT AND SOLAR WIND EXPERIMENT</t>
  </si>
  <si>
    <t xml:space="preserve">AS11-40-5964</t>
  </si>
  <si>
    <t xml:space="preserve">not on surface (window, cabin, orbit, SEVA) [ALSJ caption]; tools [ALSJ caption]; equipment [NASA catalog (LPI)]; person [NASA catalog (LPI)]</t>
  </si>
  <si>
    <t xml:space="preserve">AS11-40-5965</t>
  </si>
  <si>
    <t xml:space="preserve">hardware [ALSJ caption]; shadow [ALSJ caption]; hardware [NASA catalog (LPI)]</t>
  </si>
  <si>
    <t xml:space="preserve">AS11-40-5966</t>
  </si>
  <si>
    <t xml:space="preserve">AS11-40-5966A</t>
  </si>
  <si>
    <t xml:space="preserve">hardware [ALSJ caption]; shadow [ALSJ caption]</t>
  </si>
  <si>
    <t xml:space="preserve">AS11-40-5967</t>
  </si>
  <si>
    <t xml:space="preserve">equipment [NASA catalog (LPI)]; tools [NASA catalog (LPI)]</t>
  </si>
  <si>
    <t xml:space="preserve">SOLAR WIND STAFF</t>
  </si>
  <si>
    <t xml:space="preserve">AS11-40-5968</t>
  </si>
  <si>
    <t xml:space="preserve">AS11-40-5969</t>
  </si>
  <si>
    <t xml:space="preserve">person [ALSJ caption]; equipment [NASA catalog (LPI)]; tools [NASA catalog (LPI)]</t>
  </si>
  <si>
    <t xml:space="preserve">AS11-40-5970</t>
  </si>
  <si>
    <t xml:space="preserve">object [ALSJ caption]; person [ALSJ caption]; equipment [NASA catalog (LPI)]; tools [NASA catalog (LPI)]</t>
  </si>
  <si>
    <t xml:space="preserve">AS12-46-6715</t>
  </si>
  <si>
    <t xml:space="preserve">hardware [ALSJ caption]; person [ALSJ caption]; rover [ALSJ caption]; hardware [NASA catalog (LPI)]; person [NASA catalog (LPI)]</t>
  </si>
  <si>
    <t xml:space="preserve">ASTRONAUT ON LADDER</t>
  </si>
  <si>
    <t xml:space="preserve">AS12-46-6716</t>
  </si>
  <si>
    <t xml:space="preserve">person [ALSJ caption]; hardware [NASA catalog (LPI)]; person [NASA catalog (LPI)]</t>
  </si>
  <si>
    <t xml:space="preserve">AS12-46-6717</t>
  </si>
  <si>
    <t xml:space="preserve">AS12-46-6718</t>
  </si>
  <si>
    <t xml:space="preserve">AS12-46-6719</t>
  </si>
  <si>
    <t xml:space="preserve">disturbance [NASA catalog (LPI)]</t>
  </si>
  <si>
    <t xml:space="preserve">FOOTPRINTS</t>
  </si>
  <si>
    <t xml:space="preserve">AS12-46-6720</t>
  </si>
  <si>
    <t xml:space="preserve">tools [ALSJ caption]</t>
  </si>
  <si>
    <t xml:space="preserve">AS12-46-6721</t>
  </si>
  <si>
    <t xml:space="preserve">AS12-46-6724</t>
  </si>
  <si>
    <t xml:space="preserve">hardware [ALSJ caption]; not on surface (window, cabin, orbit, SEVA) [NASA catalog (LPI)]; person [NASA catalog (LPI)]</t>
  </si>
  <si>
    <t xml:space="preserve">EGRESS FROM LUNAR MODULE</t>
  </si>
  <si>
    <t xml:space="preserve">AS12-46-6725</t>
  </si>
  <si>
    <t xml:space="preserve">hardware [ALSJ caption]; rover [ALSJ caption]; not on surface (window, cabin, orbit, SEVA) [NASA catalog (LPI)]; person [NASA catalog (LPI)]</t>
  </si>
  <si>
    <t xml:space="preserve">crew member named (Al) [ALSJ caption]; crew member named (Pete) [ALSJ caption]; taken near LM, rover, or ALSEP [NASA catalog (LPI)]</t>
  </si>
  <si>
    <t xml:space="preserve">AS12-46-6726</t>
  </si>
  <si>
    <t xml:space="preserve">equipment [ALSJ caption]; hardware [ALSJ caption]; not on surface (window, cabin, orbit, SEVA) [ALSJ caption]; rover [ALSJ caption]; not on surface (window, cabin, orbit, SEVA) [NASA catalog (LPI)]; person [NASA catalog (LPI)]</t>
  </si>
  <si>
    <t xml:space="preserve">crew member named (Al) [ALSJ caption]; crew member named (Bean) [ALSJ caption]; taken near LM, rover, or ALSEP [NASA catalog (LPI)]</t>
  </si>
  <si>
    <t xml:space="preserve">AS12-46-6727</t>
  </si>
  <si>
    <t xml:space="preserve">crew member named (Al) [ALSJ caption]; crew member named (Bean) [ALSJ caption]; sample documentation (gnomon likely) [ALSJ caption]; taken near LM, rover, or ALSEP [NASA catalog (LPI)]</t>
  </si>
  <si>
    <t xml:space="preserve">AS12-46-6728</t>
  </si>
  <si>
    <t xml:space="preserve">equipment [ALSJ caption]; hardware [ALSJ caption]; person [ALSJ caption]; rover [ALSJ caption]; not on surface (window, cabin, orbit, SEVA) [NASA catalog (LPI)]; person [NASA catalog (LPI)]</t>
  </si>
  <si>
    <t xml:space="preserve">AS12-46-6729</t>
  </si>
  <si>
    <t xml:space="preserve">equipment [ALSJ caption]; hardware [ALSJ caption]; not on surface (window, cabin, orbit, SEVA) [NASA catalog (LPI)]; person [NASA catalog (LPI)]</t>
  </si>
  <si>
    <t xml:space="preserve">AS12-46-6730</t>
  </si>
  <si>
    <t xml:space="preserve">shadow [ALSJ caption]</t>
  </si>
  <si>
    <t xml:space="preserve">START 16 FRAME PAN NEAR LUNAR MODULE; PAN</t>
  </si>
  <si>
    <t xml:space="preserve">AS12-46-6731</t>
  </si>
  <si>
    <t xml:space="preserve">crew member named (Al) [ALSJ caption]; crew member named (Pete) [ALSJ caption]; taken near LM, rover, or ALSEP [ALSJ caption]; sample documentation (gnomon likely) [ALSJ caption]; taken from moving rover [ALSJ caption]; taken near LM, rover, or ALSEP [NASA catalog (LPI)]</t>
  </si>
  <si>
    <t xml:space="preserve">AS12-46-6733</t>
  </si>
  <si>
    <t xml:space="preserve">AS12-46-6735</t>
  </si>
  <si>
    <t xml:space="preserve">equipment [ALSJ caption]; tools [ALSJ caption]</t>
  </si>
  <si>
    <t xml:space="preserve">AS12-46-6737</t>
  </si>
  <si>
    <t xml:space="preserve">disturbance [ALSJ caption]; equipment [ALSJ caption]</t>
  </si>
  <si>
    <t xml:space="preserve">AS12-46-6738</t>
  </si>
  <si>
    <t xml:space="preserve">equipment [ALSJ caption]; rover [ALSJ caption]</t>
  </si>
  <si>
    <t xml:space="preserve">AS12-46-6739</t>
  </si>
  <si>
    <t xml:space="preserve">hardware [ALSJ caption]; rover [ALSJ caption]</t>
  </si>
  <si>
    <t xml:space="preserve">AS12-46-6740</t>
  </si>
  <si>
    <t xml:space="preserve">AS12-46-6741</t>
  </si>
  <si>
    <t xml:space="preserve">equipment [ALSJ caption]; shadow [ALSJ caption]</t>
  </si>
  <si>
    <t xml:space="preserve">AS12-46-6742</t>
  </si>
  <si>
    <t xml:space="preserve">AS12-46-6746</t>
  </si>
  <si>
    <t xml:space="preserve">equipment [ALSJ caption]; hardware [ALSJ caption]; shadow [ALSJ caption]</t>
  </si>
  <si>
    <t xml:space="preserve">START 18 FRAME PAN NEAR LUNAR MODULE; PAN</t>
  </si>
  <si>
    <t xml:space="preserve">AS12-46-6748</t>
  </si>
  <si>
    <t xml:space="preserve">AS12-46-6749</t>
  </si>
  <si>
    <t xml:space="preserve">equipment [ALSJ caption]; hardware [ALSJ caption]; rover [ALSJ caption]</t>
  </si>
  <si>
    <t xml:space="preserve">crew member named (Al) [ALSJ caption]; crew member named (Bean) [ALSJ caption]; crew member named (Pete) [ALSJ caption]; taken near LM, rover, or ALSEP [NASA catalog (LPI)]</t>
  </si>
  <si>
    <t xml:space="preserve">AS12-46-6750</t>
  </si>
  <si>
    <t xml:space="preserve">AS12-46-6751</t>
  </si>
  <si>
    <t xml:space="preserve">equipment [ALSJ caption]; rover [ALSJ caption]; shadow [ALSJ caption]</t>
  </si>
  <si>
    <t xml:space="preserve">AS12-46-6752</t>
  </si>
  <si>
    <t xml:space="preserve">AS12-46-6753</t>
  </si>
  <si>
    <t xml:space="preserve">AS12-46-6754</t>
  </si>
  <si>
    <t xml:space="preserve">AS12-46-6755</t>
  </si>
  <si>
    <t xml:space="preserve">AS12-46-6756</t>
  </si>
  <si>
    <t xml:space="preserve">equipment [ALSJ caption]; object [ALSJ caption]; rover [ALSJ caption]</t>
  </si>
  <si>
    <t xml:space="preserve">AS12-46-6757</t>
  </si>
  <si>
    <t xml:space="preserve">rover [ALSJ caption]</t>
  </si>
  <si>
    <t xml:space="preserve">AS12-46-6762</t>
  </si>
  <si>
    <t xml:space="preserve">AS12-46-6763</t>
  </si>
  <si>
    <t xml:space="preserve">END 18 FRAME PAN NEAR LUNAR MODULE; PAN</t>
  </si>
  <si>
    <t xml:space="preserve">AS12-46-6765</t>
  </si>
  <si>
    <t xml:space="preserve">AS12-46-6768</t>
  </si>
  <si>
    <t xml:space="preserve">AS12-46-6769</t>
  </si>
  <si>
    <t xml:space="preserve">AS12-46-6776</t>
  </si>
  <si>
    <t xml:space="preserve">AS12-46-6777</t>
  </si>
  <si>
    <t xml:space="preserve">equipment [ALSJ caption]; hardware [ALSJ caption]; object [ALSJ caption]</t>
  </si>
  <si>
    <t xml:space="preserve">AS12-46-6778</t>
  </si>
  <si>
    <t xml:space="preserve">AS12-46-6779</t>
  </si>
  <si>
    <t xml:space="preserve">AS12-46-6780</t>
  </si>
  <si>
    <t xml:space="preserve">disturbance [ALSJ caption]; hardware [ALSJ caption]; rover [ALSJ caption]</t>
  </si>
  <si>
    <t xml:space="preserve">AS12-46-6783</t>
  </si>
  <si>
    <t xml:space="preserve">equipment [ALSJ caption]; object [ALSJ caption]; shadow [ALSJ caption]; equipment [NASA catalog (LPI)]; not on surface (window, cabin, orbit, SEVA) [NASA catalog (LPI)]</t>
  </si>
  <si>
    <t xml:space="preserve">crew member named (Al) [ALSJ caption]; sample documentation (gnomon likely) [ALSJ caption]; taken near LM, rover, or ALSEP [NASA catalog (LPI)]</t>
  </si>
  <si>
    <t xml:space="preserve">ALSEP REMOVAL FROM LUNAR MODULE</t>
  </si>
  <si>
    <t xml:space="preserve">AS12-46-6784</t>
  </si>
  <si>
    <t xml:space="preserve">equipment [ALSJ caption]; object [ALSJ caption]; equipment [NASA catalog (LPI)]; not on surface (window, cabin, orbit, SEVA) [NASA catalog (LPI)]</t>
  </si>
  <si>
    <t xml:space="preserve">AS12-46-6785</t>
  </si>
  <si>
    <t xml:space="preserve">AS12-46-6786</t>
  </si>
  <si>
    <t xml:space="preserve">equipment [ALSJ caption]; hardware [ALSJ caption]; tools [ALSJ caption]; equipment [NASA catalog (LPI)]; not on surface (window, cabin, orbit, SEVA) [NASA catalog (LPI)]</t>
  </si>
  <si>
    <t xml:space="preserve">AS12-46-6787</t>
  </si>
  <si>
    <t xml:space="preserve">equipment [ALSJ caption]; tools [ALSJ caption]; equipment [NASA catalog (LPI)]; not on surface (window, cabin, orbit, SEVA) [NASA catalog (LPI)]</t>
  </si>
  <si>
    <t xml:space="preserve">AS12-46-6788</t>
  </si>
  <si>
    <t xml:space="preserve">AS12-46-6789</t>
  </si>
  <si>
    <t xml:space="preserve">hardware [ALSJ caption]; tools [ALSJ caption]; equipment [NASA catalog (LPI)]; not on surface (window, cabin, orbit, SEVA) [NASA catalog (LPI)]</t>
  </si>
  <si>
    <t xml:space="preserve">AS12-46-6790</t>
  </si>
  <si>
    <t xml:space="preserve">equipment [ALSJ caption]; equipment [NASA catalog (LPI)]; not on surface (window, cabin, orbit, SEVA) [NASA catalog (LPI)]</t>
  </si>
  <si>
    <t xml:space="preserve">AS12-46-6791</t>
  </si>
  <si>
    <t xml:space="preserve">equipment [ALSJ caption]; object [ALSJ caption]; rover [ALSJ caption]; equipment [NASA catalog (LPI)]; not on surface (window, cabin, orbit, SEVA) [NASA catalog (LPI)]</t>
  </si>
  <si>
    <t xml:space="preserve">AS12-46-6792</t>
  </si>
  <si>
    <t xml:space="preserve">AS12-46-6793</t>
  </si>
  <si>
    <t xml:space="preserve">AS12-46-6796</t>
  </si>
  <si>
    <t xml:space="preserve">START 8 FRAME PAN W OF LUNAR MODULE; PAN</t>
  </si>
  <si>
    <t xml:space="preserve">AS12-46-6804</t>
  </si>
  <si>
    <t xml:space="preserve">START 8 FRAME PAN ALSEP PACKAGE; PAN</t>
  </si>
  <si>
    <t xml:space="preserve">AS12-46-6805</t>
  </si>
  <si>
    <t xml:space="preserve">equipment [NASA catalog (LPI)]</t>
  </si>
  <si>
    <t xml:space="preserve">8 FRAME PAN ALSEP PACKAGE; PAN</t>
  </si>
  <si>
    <t xml:space="preserve">AS12-46-6806</t>
  </si>
  <si>
    <t xml:space="preserve">equipment [ALSJ caption]; object [ALSJ caption]; person [ALSJ caption]; equipment [NASA catalog (LPI)]</t>
  </si>
  <si>
    <t xml:space="preserve">crew member named (Al) [ALSJ caption]; taken near LM, rover, or ALSEP [ALSJ caption]</t>
  </si>
  <si>
    <t xml:space="preserve">AS12-46-6807</t>
  </si>
  <si>
    <t xml:space="preserve">equipment [ALSJ caption]; object [ALSJ caption]; equipment [NASA catalog (LPI)]</t>
  </si>
  <si>
    <t xml:space="preserve">AS12-46-6808</t>
  </si>
  <si>
    <t xml:space="preserve">AS12-46-6809</t>
  </si>
  <si>
    <t xml:space="preserve">AS12-46-6810</t>
  </si>
  <si>
    <t xml:space="preserve">AS12-46-6811</t>
  </si>
  <si>
    <t xml:space="preserve">END 8 FRAME PAN ALSEP PACKAGE; PAN</t>
  </si>
  <si>
    <t xml:space="preserve">AS12-46-6812</t>
  </si>
  <si>
    <t xml:space="preserve">SOLAR WIND EXPERIMENT</t>
  </si>
  <si>
    <t xml:space="preserve">AS12-46-6813</t>
  </si>
  <si>
    <t xml:space="preserve">equipment [ALSJ caption]; hardware [ALSJ caption]; object [ALSJ caption]; equipment [NASA catalog (LPI)]</t>
  </si>
  <si>
    <t xml:space="preserve">ALSEP CABLE</t>
  </si>
  <si>
    <t xml:space="preserve">AS12-46-6814</t>
  </si>
  <si>
    <t xml:space="preserve">equipment [ALSJ caption]; object [ALSJ caption]; rover [ALSJ caption]; equipment [NASA catalog (LPI)]</t>
  </si>
  <si>
    <t xml:space="preserve">CENTRAL STATION</t>
  </si>
  <si>
    <t xml:space="preserve">AS12-46-6815</t>
  </si>
  <si>
    <t xml:space="preserve">AS12-46-6816</t>
  </si>
  <si>
    <t xml:space="preserve">AS12-46-6817</t>
  </si>
  <si>
    <t xml:space="preserve">AS12-46-6818</t>
  </si>
  <si>
    <t xml:space="preserve">crew member named (Al) [ALSJ caption]; crew member named (Pete) [ALSJ caption]; sample documentation (gnomon likely) [ALSJ caption]</t>
  </si>
  <si>
    <t xml:space="preserve">ALSEP DEPLOYMENT</t>
  </si>
  <si>
    <t xml:space="preserve">AS12-46-6819</t>
  </si>
  <si>
    <t xml:space="preserve">AS12-46-6820</t>
  </si>
  <si>
    <t xml:space="preserve">ION DETECTOR</t>
  </si>
  <si>
    <t xml:space="preserve">AS12-46-6821</t>
  </si>
  <si>
    <t xml:space="preserve">AS12-46-6822</t>
  </si>
  <si>
    <t xml:space="preserve">AS12-46-6824</t>
  </si>
  <si>
    <t xml:space="preserve">AS12-46-6826</t>
  </si>
  <si>
    <t xml:space="preserve">equipment [ALSJ caption]; hardware [ALSJ caption]; equipment [NASA catalog (LPI)]</t>
  </si>
  <si>
    <t xml:space="preserve">crew member named (Al) [ALSJ caption]; sample documentation (gnomon likely) [ALSJ caption]</t>
  </si>
  <si>
    <t xml:space="preserve">AS12-46-6827</t>
  </si>
  <si>
    <t xml:space="preserve">AS12-46-6829</t>
  </si>
  <si>
    <t xml:space="preserve">quality [ALSJ caption]; shadow [ALSJ caption]</t>
  </si>
  <si>
    <t xml:space="preserve">AS12-46-6831</t>
  </si>
  <si>
    <t xml:space="preserve">AS12-46-6832</t>
  </si>
  <si>
    <t xml:space="preserve">equipment [ALSJ caption]; quality [ALSJ caption]</t>
  </si>
  <si>
    <t xml:space="preserve">AS12-46-6836</t>
  </si>
  <si>
    <t xml:space="preserve">9 FRAME PAN NW OF ALSEP - START; PAN</t>
  </si>
  <si>
    <t xml:space="preserve">AS12-46-6840</t>
  </si>
  <si>
    <t xml:space="preserve">AS12-46-6841</t>
  </si>
  <si>
    <t xml:space="preserve">AS12-46-6842</t>
  </si>
  <si>
    <t xml:space="preserve">AS12-46-6843</t>
  </si>
  <si>
    <t xml:space="preserve">AS12-46-6847</t>
  </si>
  <si>
    <t xml:space="preserve">AS12-46-6851</t>
  </si>
  <si>
    <t xml:space="preserve">AS12-46-6853</t>
  </si>
  <si>
    <t xml:space="preserve">mission time 120:10:34 outside EVA [ALSJ caption]; equipment [ALSJ caption]; hardware [ALSJ caption]; not on surface (window, cabin, orbit, SEVA) [ALSJ caption]; shadow [ALSJ caption]; not on surface (window, cabin, orbit, SEVA) [NASA catalog (LPI)]</t>
  </si>
  <si>
    <t xml:space="preserve">3 FRAME PAN FROM LUNAR MODULE - START; PAN</t>
  </si>
  <si>
    <t xml:space="preserve">AS12-46-6854</t>
  </si>
  <si>
    <t xml:space="preserve">mission time 120:10:34 outside EVA [ALSJ caption]; not on surface (window, cabin, orbit, SEVA) [ALSJ caption]; not on surface (window, cabin, orbit, SEVA) [NASA catalog (LPI)]</t>
  </si>
  <si>
    <t xml:space="preserve">3 FRAME PAN FROM LUNAR MODULE; PAN</t>
  </si>
  <si>
    <t xml:space="preserve">AS12-46-6855</t>
  </si>
  <si>
    <t xml:space="preserve">3 FRAME PAN FROM LUNAR MODULE - END; PAN</t>
  </si>
  <si>
    <t xml:space="preserve">AS12-46-6856</t>
  </si>
  <si>
    <t xml:space="preserve">mission time 120:10:34 outside EVA [ALSJ caption]; equipment [ALSJ caption]; not on surface (window, cabin, orbit, SEVA) [ALSJ caption]; not on surface (window, cabin, orbit, SEVA) [NASA catalog (LPI)]</t>
  </si>
  <si>
    <t xml:space="preserve">4 FRAME PAN FROM LUNAR MODULE - START; PAN</t>
  </si>
  <si>
    <t xml:space="preserve">AS12-46-6857</t>
  </si>
  <si>
    <t xml:space="preserve">mission time 120:10:34 outside EVA [ALSJ caption]; hardware [ALSJ caption]; shadow [ALSJ caption]; not on surface (window, cabin, orbit, SEVA) [NASA catalog (LPI)]</t>
  </si>
  <si>
    <t xml:space="preserve">4 FRAME PAN FROM LUNAR MODULE; PAN</t>
  </si>
  <si>
    <t xml:space="preserve">AS12-46-6858</t>
  </si>
  <si>
    <t xml:space="preserve">mission time 120:10:34 outside EVA [ALSJ caption]; equipment [ALSJ caption]; hardware [ALSJ caption]; not on surface (window, cabin, orbit, SEVA) [ALSJ caption]; not on surface (window, cabin, orbit, SEVA) [NASA catalog (LPI)]</t>
  </si>
  <si>
    <t xml:space="preserve">AS12-46-6859</t>
  </si>
  <si>
    <t xml:space="preserve">mission time 120:10:34 outside EVA [ALSJ caption]; not on surface (window, cabin, orbit, SEVA) [NASA catalog (LPI)]</t>
  </si>
  <si>
    <t xml:space="preserve">4 FRAME PAN FROM LUNAR MODULE - END; PAN</t>
  </si>
  <si>
    <t xml:space="preserve">AS12-46-6860</t>
  </si>
  <si>
    <t xml:space="preserve">mission time 120:10:34 outside EVA [ALSJ caption]; equipment [ALSJ caption]; not on surface (window, cabin, orbit, SEVA) [ALSJ caption]; equipment [NASA catalog (LPI)]; not on surface (window, cabin, orbit, SEVA) [NASA catalog (LPI)]</t>
  </si>
  <si>
    <t xml:space="preserve">ALSEP FROM LUNAR MODULE</t>
  </si>
  <si>
    <t xml:space="preserve">AS12-46-6861</t>
  </si>
  <si>
    <t xml:space="preserve">mission time 120:10:34 outside EVA [ALSJ caption]; equipment [ALSJ caption]; hardware [ALSJ caption]; not on surface (window, cabin, orbit, SEVA) [ALSJ caption]; rover [ALSJ caption]; equipment [NASA catalog (LPI)]; rover [NASA catalog (LPI)]</t>
  </si>
  <si>
    <t xml:space="preserve">SOLAR WIND PANEL; FLAG/ANTENNA</t>
  </si>
  <si>
    <t xml:space="preserve">AS12-46-6862</t>
  </si>
  <si>
    <t xml:space="preserve">mission time 120:10:34 outside EVA [ALSJ caption]; equipment [NASA catalog (LPI)]; not on surface (window, cabin, orbit, SEVA) [NASA catalog (LPI)]</t>
  </si>
  <si>
    <t xml:space="preserve">3 FRAME PAN ALSEP FROM LUNAR MODULE - START; PAN</t>
  </si>
  <si>
    <t xml:space="preserve">AS12-46-6863</t>
  </si>
  <si>
    <t xml:space="preserve">3 FRAME PAN ALSEP FROM LUNAR MODULE; PAN</t>
  </si>
  <si>
    <t xml:space="preserve">AS12-46-6864</t>
  </si>
  <si>
    <t xml:space="preserve">mission time 120:10:34 outside EVA [ALSJ caption]; not on surface (window, cabin, orbit, SEVA) [ALSJ caption]; equipment [NASA catalog (LPI)]; not on surface (window, cabin, orbit, SEVA) [NASA catalog (LPI)]</t>
  </si>
  <si>
    <t xml:space="preserve">3 FRAME PAN ALSEP FROM LUNAR MODULE - END; PAN</t>
  </si>
  <si>
    <t xml:space="preserve">AS12-46-6865</t>
  </si>
  <si>
    <t xml:space="preserve">mission time 120:10:34 outside EVA [ALSJ caption]; equipment [ALSJ caption]; hardware [ALSJ caption]; not on surface (window, cabin, orbit, SEVA) [ALSJ caption]; equipment [NASA catalog (LPI)]; rover [NASA catalog (LPI)]</t>
  </si>
  <si>
    <t xml:space="preserve">FLAG/ANTENNA/SOLAR WIND; PAN</t>
  </si>
  <si>
    <t xml:space="preserve">AS12-46-6866</t>
  </si>
  <si>
    <t xml:space="preserve">mission time 120:10:34 outside EVA [ALSJ caption]; equipment [ALSJ caption]; equipment [NASA catalog (LPI)]; not on surface (window, cabin, orbit, SEVA) [NASA catalog (LPI)]</t>
  </si>
  <si>
    <t xml:space="preserve">AS12-46-6867</t>
  </si>
  <si>
    <t xml:space="preserve">AS12-46-6868</t>
  </si>
  <si>
    <t xml:space="preserve">AS12-47-6869</t>
  </si>
  <si>
    <t xml:space="preserve">crew member named (Al) [ALSJ caption]; crew member named (Bean) [ALSJ caption]; sample documentation (gnomon likely) [ALSJ caption]</t>
  </si>
  <si>
    <t xml:space="preserve">AS12-47-6870</t>
  </si>
  <si>
    <t xml:space="preserve">continues sequence from AS12-47-6869 (window, cabin, or outside EVA)</t>
  </si>
  <si>
    <t xml:space="preserve">AS12-47-6871</t>
  </si>
  <si>
    <t xml:space="preserve">PASTEUR</t>
  </si>
  <si>
    <t xml:space="preserve">AS12-47-6872</t>
  </si>
  <si>
    <t xml:space="preserve">AS12-47-6873</t>
  </si>
  <si>
    <t xml:space="preserve">AS12-47-6874</t>
  </si>
  <si>
    <t xml:space="preserve">AS12-47-6875</t>
  </si>
  <si>
    <t xml:space="preserve">COPERNICUSREINHOLD</t>
  </si>
  <si>
    <t xml:space="preserve">AS12-47-6876</t>
  </si>
  <si>
    <t xml:space="preserve">AS12-47-6877</t>
  </si>
  <si>
    <t xml:space="preserve">COMMAND SERVICE MODULE</t>
  </si>
  <si>
    <t xml:space="preserve">AS12-47-6878</t>
  </si>
  <si>
    <t xml:space="preserve">not on surface (window, cabin, orbit, SEVA) [NASA catalog (LPI)]</t>
  </si>
  <si>
    <t xml:space="preserve">AS12-47-6879</t>
  </si>
  <si>
    <t xml:space="preserve">AS12-47-6880</t>
  </si>
  <si>
    <t xml:space="preserve">continues sequence from AS12-47-6879 (window, cabin, or outside EVA)</t>
  </si>
  <si>
    <t xml:space="preserve">AS12-47-6881</t>
  </si>
  <si>
    <t xml:space="preserve">continues sequence from AS12-47-6880 (window, cabin, or outside EVA)</t>
  </si>
  <si>
    <t xml:space="preserve">AS12-47-6882</t>
  </si>
  <si>
    <t xml:space="preserve">continues sequence from AS12-47-6881 (window, cabin, or outside EVA)</t>
  </si>
  <si>
    <t xml:space="preserve">AS12-47-6883</t>
  </si>
  <si>
    <t xml:space="preserve">continues sequence from AS12-47-6882 (window, cabin, or outside EVA)</t>
  </si>
  <si>
    <t xml:space="preserve">AS12-47-6884</t>
  </si>
  <si>
    <t xml:space="preserve">continues sequence from AS12-47-6883 (window, cabin, or outside EVA)</t>
  </si>
  <si>
    <t xml:space="preserve">AS12-47-6885</t>
  </si>
  <si>
    <t xml:space="preserve">continues sequence from AS12-47-6884 (window, cabin, or outside EVA)</t>
  </si>
  <si>
    <t xml:space="preserve">AS12-47-6886</t>
  </si>
  <si>
    <t xml:space="preserve">continues sequence from AS12-47-6885 (window, cabin, or outside EVA)</t>
  </si>
  <si>
    <t xml:space="preserve">AS12-47-6887</t>
  </si>
  <si>
    <t xml:space="preserve">continues sequence from AS12-47-6886 (window, cabin, or outside EVA)</t>
  </si>
  <si>
    <t xml:space="preserve">AS12-47-6888</t>
  </si>
  <si>
    <t xml:space="preserve">continues sequence from AS12-47-6887 (window, cabin, or outside EVA)</t>
  </si>
  <si>
    <t xml:space="preserve">AS12-47-6889</t>
  </si>
  <si>
    <t xml:space="preserve">continues sequence from AS12-47-6888 (window, cabin, or outside EVA)</t>
  </si>
  <si>
    <t xml:space="preserve">AS12-47-6890</t>
  </si>
  <si>
    <t xml:space="preserve">continues sequence from AS12-47-6889 (window, cabin, or outside EVA)</t>
  </si>
  <si>
    <t xml:space="preserve">AS12-47-6891</t>
  </si>
  <si>
    <t xml:space="preserve">continues sequence from AS12-47-6890 (window, cabin, or outside EVA)</t>
  </si>
  <si>
    <t xml:space="preserve">AS12-47-6892</t>
  </si>
  <si>
    <t xml:space="preserve">continues sequence from AS12-47-6891 (window, cabin, or outside EVA)</t>
  </si>
  <si>
    <t xml:space="preserve">AS12-47-6893</t>
  </si>
  <si>
    <t xml:space="preserve">continues sequence from AS12-47-6892 (window, cabin, or outside EVA)</t>
  </si>
  <si>
    <t xml:space="preserve">AS12-47-6894</t>
  </si>
  <si>
    <t xml:space="preserve">continues sequence from AS12-47-6893 (window, cabin, or outside EVA)</t>
  </si>
  <si>
    <t xml:space="preserve">AS12-47-6896</t>
  </si>
  <si>
    <t xml:space="preserve">equipment [ALSJ caption]; hardware [ALSJ caption]; person [ALSJ caption]; rover [ALSJ caption]; shadow [ALSJ caption]; equipment [NASA catalog (LPI)]</t>
  </si>
  <si>
    <t xml:space="preserve">FLAG ON LUNAR SURFACE</t>
  </si>
  <si>
    <t xml:space="preserve">AS12-47-6897</t>
  </si>
  <si>
    <t xml:space="preserve">equipment [ALSJ caption]; hardware [ALSJ caption]; object [ALSJ caption]; shadow [ALSJ caption]; tools [ALSJ caption]; equipment [NASA catalog (LPI)]</t>
  </si>
  <si>
    <t xml:space="preserve">AS12-47-6898</t>
  </si>
  <si>
    <t xml:space="preserve">SOLAR WIND PANEL</t>
  </si>
  <si>
    <t xml:space="preserve">AS12-47-6899</t>
  </si>
  <si>
    <t xml:space="preserve">AS12-47-6900</t>
  </si>
  <si>
    <t xml:space="preserve">AS12-47-6901</t>
  </si>
  <si>
    <t xml:space="preserve">AS12-47-6902</t>
  </si>
  <si>
    <t xml:space="preserve">AS12-47-6903</t>
  </si>
  <si>
    <t xml:space="preserve">AS12-47-6904</t>
  </si>
  <si>
    <t xml:space="preserve">AS12-47-6905</t>
  </si>
  <si>
    <t xml:space="preserve">AS12-47-6906</t>
  </si>
  <si>
    <t xml:space="preserve">AS12-47-6907</t>
  </si>
  <si>
    <t xml:space="preserve">hardware [ALSJ caption]; object [ALSJ caption]; hardware [NASA catalog (LPI)]</t>
  </si>
  <si>
    <t xml:space="preserve">ENGINE SKIRT</t>
  </si>
  <si>
    <t xml:space="preserve">AS12-47-6908</t>
  </si>
  <si>
    <t xml:space="preserve">AS12-47-6909</t>
  </si>
  <si>
    <t xml:space="preserve">AS12-47-6910</t>
  </si>
  <si>
    <t xml:space="preserve">LOWER LUNAR MODULE STRUCTURE</t>
  </si>
  <si>
    <t xml:space="preserve">AS12-47-6911</t>
  </si>
  <si>
    <t xml:space="preserve">AS12-47-6912</t>
  </si>
  <si>
    <t xml:space="preserve">hardware [NASA catalog (LPI)]; person [NASA catalog (LPI)]</t>
  </si>
  <si>
    <t xml:space="preserve">ASTRONAUT &amp; LUNAR MODULE</t>
  </si>
  <si>
    <t xml:space="preserve">AS12-47-6913</t>
  </si>
  <si>
    <t xml:space="preserve">equipment [ALSJ caption]; person [ALSJ caption]; rover [ALSJ caption]; hardware [NASA catalog (LPI)]; person [NASA catalog (LPI)]</t>
  </si>
  <si>
    <t xml:space="preserve">AS12-47-6914</t>
  </si>
  <si>
    <t xml:space="preserve">AS12-47-6915</t>
  </si>
  <si>
    <t xml:space="preserve">AS12-47-6916</t>
  </si>
  <si>
    <t xml:space="preserve">AS12-47-6917</t>
  </si>
  <si>
    <t xml:space="preserve">AS12-47-6918</t>
  </si>
  <si>
    <t xml:space="preserve">equipment [ALSJ caption]; object [ALSJ caption]; shadow [ALSJ caption]; equipment [NASA catalog (LPI)]</t>
  </si>
  <si>
    <t xml:space="preserve">AS12-47-6919</t>
  </si>
  <si>
    <t xml:space="preserve">equipment [ALSJ caption]; object [ALSJ caption]; rover [ALSJ caption]; tools [ALSJ caption]; equipment [NASA catalog (LPI)]</t>
  </si>
  <si>
    <t xml:space="preserve">AS12-47-6920</t>
  </si>
  <si>
    <t xml:space="preserve">AS12-47-6921</t>
  </si>
  <si>
    <t xml:space="preserve">AS12-47-6922</t>
  </si>
  <si>
    <t xml:space="preserve">AS12-47-6923</t>
  </si>
  <si>
    <t xml:space="preserve">AS12-47-6924</t>
  </si>
  <si>
    <t xml:space="preserve">AS12-47-6925</t>
  </si>
  <si>
    <t xml:space="preserve">AS12-47-6926</t>
  </si>
  <si>
    <t xml:space="preserve">AS12-47-6927</t>
  </si>
  <si>
    <t xml:space="preserve">AS12-47-6928</t>
  </si>
  <si>
    <t xml:space="preserve">equipment [ALSJ caption]; hardware [ALSJ caption]; rover [ALSJ caption]; equipment [NASA catalog (LPI)]</t>
  </si>
  <si>
    <t xml:space="preserve">AS12-47-6929</t>
  </si>
  <si>
    <t xml:space="preserve">AS12-47-6930</t>
  </si>
  <si>
    <t xml:space="preserve">AS12-47-6931</t>
  </si>
  <si>
    <t xml:space="preserve">AS12-47-6932</t>
  </si>
  <si>
    <t xml:space="preserve">equipment [ALSJ caption]; person [ALSJ caption]; tools [ALSJ caption]</t>
  </si>
  <si>
    <t xml:space="preserve">crew member named (Pete) [ALSJ caption]; taken near LM, rover, or ALSEP [ALSJ caption]; sample documentation (gnomon likely) [ALSJ caption]</t>
  </si>
  <si>
    <t xml:space="preserve">AS12-47-6941</t>
  </si>
  <si>
    <t xml:space="preserve">crew member named (Al) [ALSJ caption]; taken near LM, rover, or ALSEP [ALSJ caption]; sample documentation (gnomon likely) [ALSJ caption]; taken near LM, rover, or ALSEP [NASA catalog (LPI)]</t>
  </si>
  <si>
    <t xml:space="preserve">1 OF 20-FRAME PAN NEAR LUNAR MODULE; PAN</t>
  </si>
  <si>
    <t xml:space="preserve">AS12-47-6943</t>
  </si>
  <si>
    <t xml:space="preserve">3 OF 20-FRAME PAN NEAR LUNAR MODULE; PAN</t>
  </si>
  <si>
    <t xml:space="preserve">AS12-47-6945</t>
  </si>
  <si>
    <t xml:space="preserve">5 OF 20-FRAME PAN NEAR LUNAR MODULE; PAN</t>
  </si>
  <si>
    <t xml:space="preserve">AS12-47-6947</t>
  </si>
  <si>
    <t xml:space="preserve">7 OF 20-FRAME PAN NEAR LUNAR MODULE; PAN</t>
  </si>
  <si>
    <t xml:space="preserve">AS12-47-6948</t>
  </si>
  <si>
    <t xml:space="preserve">equipment [ALSJ caption]; shadow [ALSJ caption]; tools [ALSJ caption]</t>
  </si>
  <si>
    <t xml:space="preserve">8 OF 20-FRAME PAN NEAR LUNAR MODULE; PAN</t>
  </si>
  <si>
    <t xml:space="preserve">AS12-47-6949</t>
  </si>
  <si>
    <t xml:space="preserve">equipment [ALSJ caption]; hardware [ALSJ caption]; tools [ALSJ caption]</t>
  </si>
  <si>
    <t xml:space="preserve">9 OF 20-FRAME PAN NEAR LUNAR MODULE; PAN</t>
  </si>
  <si>
    <t xml:space="preserve">AS12-47-6950</t>
  </si>
  <si>
    <t xml:space="preserve">hardware [ALSJ caption]; tools [ALSJ caption]</t>
  </si>
  <si>
    <t xml:space="preserve">10 OF 20-FRAME PAN NEAR LUNAR MODULE; PAN</t>
  </si>
  <si>
    <t xml:space="preserve">AS12-47-6951</t>
  </si>
  <si>
    <t xml:space="preserve">11 OF 20-FRAME PAN NEAR LUNAR MODULE; PAN</t>
  </si>
  <si>
    <t xml:space="preserve">AS12-47-6952</t>
  </si>
  <si>
    <t xml:space="preserve">12 OF 20-FRAME PAN NEAR LUNAR MODULE; PAN</t>
  </si>
  <si>
    <t xml:space="preserve">AS12-47-6953</t>
  </si>
  <si>
    <t xml:space="preserve">13 OF 20-FRAME PAN NEAR LUNAR MODULE; PAN</t>
  </si>
  <si>
    <t xml:space="preserve">AS12-47-6954</t>
  </si>
  <si>
    <t xml:space="preserve">14 OF 20-FRAME PAN NEAR LUNAR MODULE; PAN</t>
  </si>
  <si>
    <t xml:space="preserve">AS12-47-6955</t>
  </si>
  <si>
    <t xml:space="preserve">15 OF 20-FRAME PAN NEAR LUNAR MODULE; PAN</t>
  </si>
  <si>
    <t xml:space="preserve">AS12-47-6956</t>
  </si>
  <si>
    <t xml:space="preserve">16 OF 20-FRAME PAN NEAR LUNAR MODULE; PAN</t>
  </si>
  <si>
    <t xml:space="preserve">AS12-47-6957</t>
  </si>
  <si>
    <t xml:space="preserve">17 OF 20-FRAME PAN NEAR LUNAR MODULE; PAN</t>
  </si>
  <si>
    <t xml:space="preserve">AS12-47-6958</t>
  </si>
  <si>
    <t xml:space="preserve">18 OF 20-FRAME PAN NEAR LUNAR MODULE; PAN</t>
  </si>
  <si>
    <t xml:space="preserve">AS12-47-6961</t>
  </si>
  <si>
    <t xml:space="preserve">1 OF 21-FRAME PAN NEAR LUNAR MODULE; PAN</t>
  </si>
  <si>
    <t xml:space="preserve">AS12-47-6962</t>
  </si>
  <si>
    <t xml:space="preserve">2 OF 21-FRAME PAN NEAR LUNAR MODULE; PAN</t>
  </si>
  <si>
    <t xml:space="preserve">AS12-47-6967</t>
  </si>
  <si>
    <t xml:space="preserve">7 OF 21-FRAME PAN NEAR LUNAR MODULE; PAN</t>
  </si>
  <si>
    <t xml:space="preserve">AS12-47-6968</t>
  </si>
  <si>
    <t xml:space="preserve">8 OF 21-FRAME PAN NEAR LUNAR MODULE; PAN</t>
  </si>
  <si>
    <t xml:space="preserve">AS12-47-6969</t>
  </si>
  <si>
    <t xml:space="preserve">9 OF 21-FRAME PAN NEAR LUNAR MODULE; PAN</t>
  </si>
  <si>
    <t xml:space="preserve">AS12-47-6977</t>
  </si>
  <si>
    <t xml:space="preserve">17 OF 21-FRAME PAN NEAR LUNAR MODULE; PAN</t>
  </si>
  <si>
    <t xml:space="preserve">AS12-47-6978</t>
  </si>
  <si>
    <t xml:space="preserve">18 OF 21-FRAME PAN NEAR LUNAR MODULE; PAN</t>
  </si>
  <si>
    <t xml:space="preserve">AS12-47-6979</t>
  </si>
  <si>
    <t xml:space="preserve">19 OF 21-FRAME PAN NEAR LUNAR MODULE; PAN</t>
  </si>
  <si>
    <t xml:space="preserve">AS12-47-6980</t>
  </si>
  <si>
    <t xml:space="preserve">equipment [ALSJ caption]; hardware [ALSJ caption]; quality [ALSJ caption]; rover [ALSJ caption]; tools [ALSJ caption]</t>
  </si>
  <si>
    <t xml:space="preserve">20 OF 21-FRAME PAN NEAR LUNAR MODULE; PAN</t>
  </si>
  <si>
    <t xml:space="preserve">AS12-47-6981</t>
  </si>
  <si>
    <t xml:space="preserve">21 OF 21-FRAME PAN NEAR LUNAR MODULE; PAN</t>
  </si>
  <si>
    <t xml:space="preserve">AS12-47-6982</t>
  </si>
  <si>
    <t xml:space="preserve">1 OF 25-FRAME PAN NEAR LUNAR MODULE; PAN</t>
  </si>
  <si>
    <t xml:space="preserve">AS12-47-6983</t>
  </si>
  <si>
    <t xml:space="preserve">2 OF 25-FRAME PAN NEAR LUNAR MODULE; PAN</t>
  </si>
  <si>
    <t xml:space="preserve">AS12-47-6984</t>
  </si>
  <si>
    <t xml:space="preserve">equipment [ALSJ caption]; object [ALSJ caption]; rover [ALSJ caption]; shadow [ALSJ caption]</t>
  </si>
  <si>
    <t xml:space="preserve">3 OF 25-FRAME PAN NEAR LUNAR MODULE; PAN</t>
  </si>
  <si>
    <t xml:space="preserve">AS12-47-6985</t>
  </si>
  <si>
    <t xml:space="preserve">equipment [ALSJ caption]; hardware [ALSJ caption]; rover [ALSJ caption]; shadow [ALSJ caption]</t>
  </si>
  <si>
    <t xml:space="preserve">4 OF 25-FRAME PAN NEAR LUNAR MODULE; PAN</t>
  </si>
  <si>
    <t xml:space="preserve">AS12-47-6986</t>
  </si>
  <si>
    <t xml:space="preserve">5 OF 25-FRAME PAN NEAR LUNAR MODULE; PAN</t>
  </si>
  <si>
    <t xml:space="preserve">AS12-47-6987</t>
  </si>
  <si>
    <t xml:space="preserve">hardware [ALSJ caption]; object [ALSJ caption]; tools [ALSJ caption]</t>
  </si>
  <si>
    <t xml:space="preserve">6 OF 25-FRAME PAN NEAR LUNAR MODULE; PAN</t>
  </si>
  <si>
    <t xml:space="preserve">AS12-47-6988</t>
  </si>
  <si>
    <t xml:space="preserve">7 OF 25-FRAME PAN NEAR LUNAR MODULE; PAN</t>
  </si>
  <si>
    <t xml:space="preserve">AS12-47-6989</t>
  </si>
  <si>
    <t xml:space="preserve">8 OF 25-FRAME PAN NEAR LUNAR MODULE; PAN</t>
  </si>
  <si>
    <t xml:space="preserve">AS12-47-6990</t>
  </si>
  <si>
    <t xml:space="preserve">9 OF 25-FRAME PAN NEAR LUNAR MODULE; PAN</t>
  </si>
  <si>
    <t xml:space="preserve">AS12-47-6991</t>
  </si>
  <si>
    <t xml:space="preserve">10 OF 25-FRAME PAN NEAR LUNAR MODULE; PAN</t>
  </si>
  <si>
    <t xml:space="preserve">AS12-47-6992</t>
  </si>
  <si>
    <t xml:space="preserve">11 OF 25-FRAME PAN NEAR LUNAR MODULE; PAN</t>
  </si>
  <si>
    <t xml:space="preserve">AS12-47-6993</t>
  </si>
  <si>
    <t xml:space="preserve">12 OF 25-FRAME PAN NEAR LUNAR MODULE; PAN</t>
  </si>
  <si>
    <t xml:space="preserve">AS12-47-6994</t>
  </si>
  <si>
    <t xml:space="preserve">13 OF 25-FRAME PAN NEAR LUNAR MODULE; PAN</t>
  </si>
  <si>
    <t xml:space="preserve">AS12-47-6999</t>
  </si>
  <si>
    <t xml:space="preserve">18 OF 25-FRAME PAN NEAR LUNAR MODULE; PAN</t>
  </si>
  <si>
    <t xml:space="preserve">AS12-47-7000</t>
  </si>
  <si>
    <t xml:space="preserve">19 OF 25-FRAME PAN NEAR LUNAR MODULE; PAN</t>
  </si>
  <si>
    <t xml:space="preserve">AS12-47-7001</t>
  </si>
  <si>
    <t xml:space="preserve">20 OF 25-FRAME PAN NEAR LUNAR MODULE; PAN</t>
  </si>
  <si>
    <t xml:space="preserve">AS12-47-7002</t>
  </si>
  <si>
    <t xml:space="preserve">21 OF 25-FRAME PAN NEAR LUNAR MODULE; PAN</t>
  </si>
  <si>
    <t xml:space="preserve">AS12-47-7005</t>
  </si>
  <si>
    <t xml:space="preserve">24 OF 25-FRAME PAN NEAR LUNAR MODULE; PAN</t>
  </si>
  <si>
    <t xml:space="preserve">AS12-47-7006</t>
  </si>
  <si>
    <t xml:space="preserve">25 OF 25-FRAME PAN NEAR LUNAR MODULE; PAN</t>
  </si>
  <si>
    <t xml:space="preserve">AS12-47-7007</t>
  </si>
  <si>
    <t xml:space="preserve">tools [ALSJ caption]; tools [NASA catalog (LPI)]</t>
  </si>
  <si>
    <t xml:space="preserve">crew member named (Al) [ALSJ caption]; taken near LM, rover, or ALSEP [ALSJ caption]; sample documentation (gnomon likely) [ALSJ caption]; taken from moving rover [ALSJ caption]</t>
  </si>
  <si>
    <t xml:space="preserve">CORE TOOL</t>
  </si>
  <si>
    <t xml:space="preserve">AS12-47-7008</t>
  </si>
  <si>
    <t xml:space="preserve">tools [NASA catalog (LPI)]</t>
  </si>
  <si>
    <t xml:space="preserve">AS12-47-7009</t>
  </si>
  <si>
    <t xml:space="preserve">AS12-47-7010</t>
  </si>
  <si>
    <t xml:space="preserve">hardware [ALSJ caption]; not on surface (window, cabin, orbit, SEVA) [ALSJ caption]; person [NASA catalog (LPI)]</t>
  </si>
  <si>
    <t xml:space="preserve">AS12-47-7011</t>
  </si>
  <si>
    <t xml:space="preserve">not on surface (window, cabin, orbit, SEVA) [ALSJ caption]; rover [ALSJ caption]; shadow [ALSJ caption]</t>
  </si>
  <si>
    <t xml:space="preserve">1 OF 5-FRAME PAN NEAR LUNAR MODULE; PAN</t>
  </si>
  <si>
    <t xml:space="preserve">AS12-47-7012</t>
  </si>
  <si>
    <t xml:space="preserve">equipment [ALSJ caption]; not on surface (window, cabin, orbit, SEVA) [ALSJ caption]; rover [ALSJ caption]; shadow [ALSJ caption]</t>
  </si>
  <si>
    <t xml:space="preserve">2 OF 5-FRAME PAN NEAR LUNAR MODULE; PAN</t>
  </si>
  <si>
    <t xml:space="preserve">AS12-47-7013</t>
  </si>
  <si>
    <t xml:space="preserve">equipment [ALSJ caption]; not on surface (window, cabin, orbit, SEVA) [ALSJ caption]</t>
  </si>
  <si>
    <t xml:space="preserve">3 OF 5-FRAME PAN NEAR LUNAR MODULE; PAN</t>
  </si>
  <si>
    <t xml:space="preserve">AS12-47-7014</t>
  </si>
  <si>
    <t xml:space="preserve">4 OF 5-FRAME PAN NEAR LUNAR MODULE; PAN</t>
  </si>
  <si>
    <t xml:space="preserve">AS12-47-7015</t>
  </si>
  <si>
    <t xml:space="preserve">5 OF 5-FRAME PAN NEAR LUNAR MODULE; PAN</t>
  </si>
  <si>
    <t xml:space="preserve">AS12-47-7016</t>
  </si>
  <si>
    <t xml:space="preserve">equipment [ALSJ caption]; hardware [ALSJ caption]; not on surface (window, cabin, orbit, SEVA) [ALSJ caption]; rover [ALSJ caption]; hardware [NASA catalog (LPI)]; rover [NASA catalog (LPI)]</t>
  </si>
  <si>
    <t xml:space="preserve">LUNAR MODULE THRUSTER &amp; ANTENNA</t>
  </si>
  <si>
    <t xml:space="preserve">AS12-47-7017</t>
  </si>
  <si>
    <t xml:space="preserve">AS12-47-7018</t>
  </si>
  <si>
    <t xml:space="preserve">equipment [ALSJ caption]; not on surface (window, cabin, orbit, SEVA) [ALSJ caption]; rover [ALSJ caption]; hardware [NASA catalog (LPI)]; rover [NASA catalog (LPI)]</t>
  </si>
  <si>
    <t xml:space="preserve">AS12-47-7019</t>
  </si>
  <si>
    <t xml:space="preserve">AS12-47-7020</t>
  </si>
  <si>
    <t xml:space="preserve">not on surface (window, cabin, orbit, SEVA) [ALSJ caption]; equipment [NASA catalog (LPI)]; rover [NASA catalog (LPI)]</t>
  </si>
  <si>
    <t xml:space="preserve">ANTENNA AND FLAG</t>
  </si>
  <si>
    <t xml:space="preserve">AS12-47-7021</t>
  </si>
  <si>
    <t xml:space="preserve">AS12-48-7022</t>
  </si>
  <si>
    <t xml:space="preserve">mission time 111:58:43 outside EVA [ALSJ caption]; not on surface (window, cabin, orbit, SEVA) [ALSJ caption]; not on surface (window, cabin, orbit, SEVA) [NASA catalog (ASU copy)]; not on surface (window, cabin, orbit, SEVA) [NASA catalog (LPI)]</t>
  </si>
  <si>
    <t xml:space="preserve">SURFACE VIEW FROM LUNAR MODULE</t>
  </si>
  <si>
    <t xml:space="preserve">AS12-48-7023</t>
  </si>
  <si>
    <t xml:space="preserve">mission time 111:58:43 outside EVA [ALSJ caption]; hardware [ALSJ caption]; not on surface (window, cabin, orbit, SEVA) [ALSJ caption]; shadow [ALSJ caption]; not on surface (window, cabin, orbit, SEVA) [NASA catalog (ASU copy)]; not on surface (window, cabin, orbit, SEVA) [NASA catalog (LPI)]</t>
  </si>
  <si>
    <t xml:space="preserve">AS12-48-7024</t>
  </si>
  <si>
    <t xml:space="preserve">mission time 111:58:43 outside EVA [ALSJ caption]; hardware [ALSJ caption]; shadow [ALSJ caption]; not on surface (window, cabin, orbit, SEVA) [NASA catalog (ASU copy)]; not on surface (window, cabin, orbit, SEVA) [NASA catalog (LPI)]</t>
  </si>
  <si>
    <t xml:space="preserve">taken near LM, rover, or ALSEP [ALSJ caption]; sample documentation (gnomon likely) [ALSJ caption]; taken near LM, rover, or ALSEP [NASA catalog (ASU copy)]; taken near LM, rover, or ALSEP [NASA catalog (LPI)]</t>
  </si>
  <si>
    <t xml:space="preserve">AS12-48-7025</t>
  </si>
  <si>
    <t xml:space="preserve">hardware [ALSJ caption]; not on surface (window, cabin, orbit, SEVA) [ALSJ caption]; shadow [ALSJ caption]; not on surface (window, cabin, orbit, SEVA) [NASA catalog (ASU copy)]; not on surface (window, cabin, orbit, SEVA) [NASA catalog (LPI)]</t>
  </si>
  <si>
    <t xml:space="preserve">AS12-48-7026</t>
  </si>
  <si>
    <t xml:space="preserve">hardware [ALSJ caption]; shadow [ALSJ caption]; not on surface (window, cabin, orbit, SEVA) [NASA catalog (ASU copy)]; not on surface (window, cabin, orbit, SEVA) [NASA catalog (LPI)]</t>
  </si>
  <si>
    <t xml:space="preserve">AS12-48-7027</t>
  </si>
  <si>
    <t xml:space="preserve">AS12-48-7028</t>
  </si>
  <si>
    <t xml:space="preserve">not on surface (window, cabin, orbit, SEVA) [ALSJ caption]; not on surface (window, cabin, orbit, SEVA) [NASA catalog (ASU copy)]; not on surface (window, cabin, orbit, SEVA) [NASA catalog (LPI)]</t>
  </si>
  <si>
    <t xml:space="preserve">AS12-48-7029</t>
  </si>
  <si>
    <t xml:space="preserve">disturbance [ALSJ caption]; not on surface (window, cabin, orbit, SEVA) [NASA catalog (ASU copy)]; not on surface (window, cabin, orbit, SEVA) [NASA catalog (LPI)]</t>
  </si>
  <si>
    <t xml:space="preserve">AS12-48-7030</t>
  </si>
  <si>
    <t xml:space="preserve">equipment [ALSJ caption]; hardware [ALSJ caption]; rover [ALSJ caption]; shadow [ALSJ caption]; not on surface (window, cabin, orbit, SEVA) [NASA catalog (ASU copy)]; not on surface (window, cabin, orbit, SEVA) [NASA catalog (LPI)]</t>
  </si>
  <si>
    <t xml:space="preserve">AS12-48-7031</t>
  </si>
  <si>
    <t xml:space="preserve">hardware [ALSJ caption]; not on surface (window, cabin, orbit, SEVA) [NASA catalog (ASU copy)]; not on surface (window, cabin, orbit, SEVA) [NASA catalog (LPI)]</t>
  </si>
  <si>
    <t xml:space="preserve">AS12-48-7032</t>
  </si>
  <si>
    <t xml:space="preserve">AS12-48-7033</t>
  </si>
  <si>
    <t xml:space="preserve">crew member named (Al) [ALSJ caption]; taken near LM, rover, or ALSEP [NASA catalog (ASU copy)]; taken near LM, rover, or ALSEP [NASA catalog (LPI)]</t>
  </si>
  <si>
    <t xml:space="preserve">AS12-48-7034</t>
  </si>
  <si>
    <t xml:space="preserve">equipment [ALSJ caption]; hardware [ALSJ caption]; tools [ALSJ caption]; equipment [NASA catalog (ASU copy)]; hardware [NASA catalog (ASU copy)]; equipment [NASA catalog (LPI)]; hardware [NASA catalog (LPI)]</t>
  </si>
  <si>
    <t xml:space="preserve">VIEW OF MESA AND FUEL CASK</t>
  </si>
  <si>
    <t xml:space="preserve">AS12-48-7035</t>
  </si>
  <si>
    <t xml:space="preserve">hardware [ALSJ caption]; hardware [NASA catalog (ASU copy)]; hardware [NASA catalog (LPI)]</t>
  </si>
  <si>
    <t xml:space="preserve">VIEW UNDER LUNAR MODULE</t>
  </si>
  <si>
    <t xml:space="preserve">AS12-48-7036</t>
  </si>
  <si>
    <t xml:space="preserve">equipment [NASA catalog (ASU copy)]; equipment [NASA catalog (LPI)]</t>
  </si>
  <si>
    <t xml:space="preserve">COLOR CHART</t>
  </si>
  <si>
    <t xml:space="preserve">AS12-48-7037</t>
  </si>
  <si>
    <t xml:space="preserve">COLOR CHART; SOLAR WIND PANEL</t>
  </si>
  <si>
    <t xml:space="preserve">AS12-48-7038</t>
  </si>
  <si>
    <t xml:space="preserve">AS12-48-7039</t>
  </si>
  <si>
    <t xml:space="preserve">AS12-48-7040</t>
  </si>
  <si>
    <t xml:space="preserve">disturbance [ALSJ caption]; equipment [NASA catalog (ASU copy)]; equipment [NASA catalog (LPI)]</t>
  </si>
  <si>
    <t xml:space="preserve">AS12-48-7041</t>
  </si>
  <si>
    <t xml:space="preserve">equipment [ALSJ caption]; not on surface (window, cabin, orbit, SEVA) [ALSJ caption]; equipment [NASA catalog (ASU copy)]; equipment [NASA catalog (LPI)]</t>
  </si>
  <si>
    <t xml:space="preserve">AS12-48-7042</t>
  </si>
  <si>
    <t xml:space="preserve">disturbance [ALSJ caption]; equipment [ALSJ caption]; not on surface (window, cabin, orbit, SEVA) [ALSJ caption]; equipment [NASA catalog (ASU copy)]; equipment [NASA catalog (LPI)]</t>
  </si>
  <si>
    <t xml:space="preserve">AS12-48-7045</t>
  </si>
  <si>
    <t xml:space="preserve">AS12-48-7048</t>
  </si>
  <si>
    <t xml:space="preserve">disturbance [ALSJ caption]; shadow [ALSJ caption]; tools [ALSJ caption]; tools [NASA catalog (ASU copy)]; tools [NASA catalog (LPI)]</t>
  </si>
  <si>
    <t xml:space="preserve">TRI-POD HOLDER OF CORE TUBE SAMPLER</t>
  </si>
  <si>
    <t xml:space="preserve">AS12-48-7049</t>
  </si>
  <si>
    <t xml:space="preserve">tools [ALSJ caption]; tools [NASA catalog (ASU copy)]; tools [NASA catalog (LPI)]</t>
  </si>
  <si>
    <t xml:space="preserve">AS12-48-7050</t>
  </si>
  <si>
    <t xml:space="preserve">shadow [ALSJ caption]; tools [NASA catalog (ASU copy)]; tools [NASA catalog (LPI)]</t>
  </si>
  <si>
    <t xml:space="preserve">AS12-48-7051</t>
  </si>
  <si>
    <t xml:space="preserve">disturbance [ALSJ caption]; tools [ALSJ caption]; tools [NASA catalog (ASU copy)]; tools [NASA catalog (LPI)]</t>
  </si>
  <si>
    <t xml:space="preserve">AS12-48-7052</t>
  </si>
  <si>
    <t xml:space="preserve">crew member named (Pete) [ALSJ caption]; sample documentation (gnomon likely) [NASA catalog (ASU copy)]; sample documentation (gnomon likely) [NASA catalog (LPI)]</t>
  </si>
  <si>
    <t xml:space="preserve">AREA OF CORE SAMPLE</t>
  </si>
  <si>
    <t xml:space="preserve">AS12-48-7053</t>
  </si>
  <si>
    <t xml:space="preserve">tools [NASA catalog (ASU copy)]; tools [NASA catalog (LPI)]</t>
  </si>
  <si>
    <t xml:space="preserve">crew member named (Pete) [ALSJ caption]; sample documentation (gnomon likely) [ALSJ caption]; sample documentation (gnomon likely) [NASA catalog (ASU copy)]; sample documentation (gnomon likely) [NASA catalog (LPI)]</t>
  </si>
  <si>
    <t xml:space="preserve">AS12-48-7054</t>
  </si>
  <si>
    <t xml:space="preserve">AS12-48-7055</t>
  </si>
  <si>
    <t xml:space="preserve">AS12-48-7056</t>
  </si>
  <si>
    <t xml:space="preserve">AS12-48-7057</t>
  </si>
  <si>
    <t xml:space="preserve">shadow [ALSJ caption]; tools [ALSJ caption]</t>
  </si>
  <si>
    <t xml:space="preserve">AS12-48-7060</t>
  </si>
  <si>
    <t xml:space="preserve">TRI-POD HOLDER FOR CORE TUBE; LUNAR TERRAIN</t>
  </si>
  <si>
    <t xml:space="preserve">AS12-48-7061</t>
  </si>
  <si>
    <t xml:space="preserve">TRI-POD HOLDER FOR CORE TUBE; LARGE ROCK</t>
  </si>
  <si>
    <t xml:space="preserve">AS12-48-7062</t>
  </si>
  <si>
    <t xml:space="preserve">disturbance [ALSJ caption]; hardware [ALSJ caption]; tools [ALSJ caption]; tools [NASA catalog (ASU copy)]; tools [NASA catalog (LPI)]</t>
  </si>
  <si>
    <t xml:space="preserve">crew member named (Al) [ALSJ caption]; crew member named (Pete) [ALSJ caption]; sample documentation (gnomon likely) [ALSJ caption]; sample documentation (gnomon likely) [NASA catalog (ASU copy)]; sample documentation (gnomon likely) [NASA catalog (LPI)]</t>
  </si>
  <si>
    <t xml:space="preserve">CORE SAMPLE</t>
  </si>
  <si>
    <t xml:space="preserve">AS12-48-7063</t>
  </si>
  <si>
    <t xml:space="preserve">AS12-48-7064</t>
  </si>
  <si>
    <t xml:space="preserve">AS12-48-7065</t>
  </si>
  <si>
    <t xml:space="preserve">TRI-POD HOLDER; LUNAR TERRAIN; BENCH</t>
  </si>
  <si>
    <t xml:space="preserve">AS12-48-7066</t>
  </si>
  <si>
    <t xml:space="preserve">AS12-48-7067</t>
  </si>
  <si>
    <t xml:space="preserve">shadow [ALSJ caption]; tools [ALSJ caption]; tools [NASA catalog (ASU copy)]; tools [NASA catalog (LPI)]</t>
  </si>
  <si>
    <t xml:space="preserve">AS12-48-7068</t>
  </si>
  <si>
    <t xml:space="preserve">equipment [ALSJ caption]; shadow [ALSJ caption]; tools [ALSJ caption]; tools [NASA catalog (ASU copy)]; tools [NASA catalog (LPI)]</t>
  </si>
  <si>
    <t xml:space="preserve">crew member named (Al) [ALSJ caption]; sample documentation (gnomon likely) [ALSJ caption]; sample documentation (gnomon likely) [NASA catalog (ASU copy)]; sample documentation (gnomon likely) [NASA catalog (LPI)]</t>
  </si>
  <si>
    <t xml:space="preserve">TRI-POD HOLDER FOR CORE TUBE; CORE SAMPLE</t>
  </si>
  <si>
    <t xml:space="preserve">AS12-48-7069</t>
  </si>
  <si>
    <t xml:space="preserve">AS12-48-7070</t>
  </si>
  <si>
    <t xml:space="preserve">TRI-POD HOLDER; LUNAR TERRAIN</t>
  </si>
  <si>
    <t xml:space="preserve">AS12-48-7071</t>
  </si>
  <si>
    <t xml:space="preserve">tools [ALSJ caption]; hardware [NASA catalog (ASU copy)]; person [NASA catalog (ASU copy)]; tools [NASA catalog (ASU copy)]; hardware [NASA catalog (LPI)]; person [NASA catalog (LPI)]; tools [NASA catalog (LPI)]</t>
  </si>
  <si>
    <t xml:space="preserve">ASTRONAUT; CORE TUBE; LUNAR MODULE</t>
  </si>
  <si>
    <t xml:space="preserve">AS12-48-7072</t>
  </si>
  <si>
    <t xml:space="preserve">AS12-48-7073</t>
  </si>
  <si>
    <t xml:space="preserve">AS12-48-7074</t>
  </si>
  <si>
    <t xml:space="preserve">tools [ALSJ caption]; person [NASA catalog (ASU copy)]; tools [NASA catalog (ASU copy)]; person [NASA catalog (LPI)]; tools [NASA catalog (LPI)]</t>
  </si>
  <si>
    <t xml:space="preserve">TRI-POD HOLDER FOR CORE TUBE; ASTRONAUT</t>
  </si>
  <si>
    <t xml:space="preserve">AS12-48-7077</t>
  </si>
  <si>
    <t xml:space="preserve">LUNAR TERRAIN; CORE TUBE</t>
  </si>
  <si>
    <t xml:space="preserve">AS12-48-7078</t>
  </si>
  <si>
    <t xml:space="preserve">CORE TUBE</t>
  </si>
  <si>
    <t xml:space="preserve">AS12-48-7079</t>
  </si>
  <si>
    <t xml:space="preserve">quality [NASA catalog (ASU copy)]; quality [NASA catalog (LPI)]</t>
  </si>
  <si>
    <t xml:space="preserve">WASHED OUT</t>
  </si>
  <si>
    <t xml:space="preserve">AS12-48-7080</t>
  </si>
  <si>
    <t xml:space="preserve">AS12-48-7081</t>
  </si>
  <si>
    <t xml:space="preserve">AS12-48-7082</t>
  </si>
  <si>
    <t xml:space="preserve">TRI-POD HOLDER; HAND TOOL KIT</t>
  </si>
  <si>
    <t xml:space="preserve">AS12-48-7083</t>
  </si>
  <si>
    <t xml:space="preserve">equipment [ALSJ caption]; tools [ALSJ caption]; tools [NASA catalog (ASU copy)]; tools [NASA catalog (LPI)]</t>
  </si>
  <si>
    <t xml:space="preserve">AS12-48-7084</t>
  </si>
  <si>
    <t xml:space="preserve">equipment [ALSJ caption]; equipment [NASA catalog (ASU copy)]; equipment [NASA catalog feature (LPI)]; equipment [NASA catalog (LPI)]</t>
  </si>
  <si>
    <t xml:space="preserve">SURVEYOR 3</t>
  </si>
  <si>
    <t xml:space="preserve">SURVEYOR III</t>
  </si>
  <si>
    <t xml:space="preserve">AS12-48-7085</t>
  </si>
  <si>
    <t xml:space="preserve">equipment [NASA catalog (ASU copy)]; equipment [NASA catalog feature (LPI)]; equipment [NASA catalog (LPI)]</t>
  </si>
  <si>
    <t xml:space="preserve">AS12-48-7086</t>
  </si>
  <si>
    <t xml:space="preserve">AS12-48-7087</t>
  </si>
  <si>
    <t xml:space="preserve">AS12-48-7088</t>
  </si>
  <si>
    <t xml:space="preserve">AS12-48-7089</t>
  </si>
  <si>
    <t xml:space="preserve">AS12-48-7090</t>
  </si>
  <si>
    <t xml:space="preserve">equipment [NASA catalog (ASU copy)]; hardware [NASA catalog (ASU copy)]; equipment [NASA catalog feature (LPI)]; equipment [NASA catalog (LPI)]; hardware [NASA catalog (LPI)]</t>
  </si>
  <si>
    <t xml:space="preserve">SURVEYOR 3; LUNAR MODULE</t>
  </si>
  <si>
    <t xml:space="preserve">AS12-48-7091</t>
  </si>
  <si>
    <t xml:space="preserve">equipment [ALSJ caption]; hardware [ALSJ caption]; equipment [NASA catalog (ASU copy)]; hardware [NASA catalog (ASU copy)]; equipment [NASA catalog feature (LPI)]; equipment [NASA catalog (LPI)]; hardware [NASA catalog (LPI)]</t>
  </si>
  <si>
    <t xml:space="preserve">AS12-48-7092</t>
  </si>
  <si>
    <t xml:space="preserve">AS12-48-7093</t>
  </si>
  <si>
    <t xml:space="preserve">hardware [ALSJ caption]; equipment [NASA catalog (ASU copy)]; hardware [NASA catalog (ASU copy)]; equipment [NASA catalog feature (LPI)]; equipment [NASA catalog (LPI)]; hardware [NASA catalog (LPI)]</t>
  </si>
  <si>
    <t xml:space="preserve">AS12-48-7094</t>
  </si>
  <si>
    <t xml:space="preserve">AS12-48-7095</t>
  </si>
  <si>
    <t xml:space="preserve">AS12-48-7096</t>
  </si>
  <si>
    <t xml:space="preserve">AS12-48-7097</t>
  </si>
  <si>
    <t xml:space="preserve">equipment [NASA catalog feature (LPI)]</t>
  </si>
  <si>
    <t xml:space="preserve">AS12-48-7098</t>
  </si>
  <si>
    <t xml:space="preserve">equipment [ALSJ caption]; tools [ALSJ caption]; equipment [NASA catalog (ASU copy)]; tools [NASA catalog (ASU copy)]; equipment [NASA catalog (LPI)]; tools [NASA catalog (LPI)]</t>
  </si>
  <si>
    <t xml:space="preserve">SURVEYOR 3; LUNAR SOIL NEAR SURVEYOR SCOOP</t>
  </si>
  <si>
    <t xml:space="preserve">AS12-48-7099</t>
  </si>
  <si>
    <t xml:space="preserve">equipment [ALSJ caption]; equipment [NASA catalog (ASU copy)]; hardware [NASA catalog (ASU copy)]; equipment [NASA catalog (LPI)]; hardware [NASA catalog (LPI)]</t>
  </si>
  <si>
    <t xml:space="preserve">AS12-48-7100</t>
  </si>
  <si>
    <t xml:space="preserve">equipment [ALSJ caption]; hardware [ALSJ caption]; rover [ALSJ caption]; tools [ALSJ caption]; equipment [NASA catalog (ASU copy)]; hardware [NASA catalog (ASU copy)]; equipment [NASA catalog (LPI)]; hardware [NASA catalog (LPI)]</t>
  </si>
  <si>
    <t xml:space="preserve">AS12-48-7101</t>
  </si>
  <si>
    <t xml:space="preserve">equipment [ALSJ caption]; tools [ALSJ caption]; equipment [NASA catalog (ASU copy)]; equipment [NASA catalog (LPI)]</t>
  </si>
  <si>
    <t xml:space="preserve">AS12-48-7102</t>
  </si>
  <si>
    <t xml:space="preserve">tools [ALSJ caption]; equipment [NASA catalog (ASU copy)]; tools [NASA catalog (ASU copy)]; equipment [NASA catalog (LPI)]; tools [NASA catalog (LPI)]</t>
  </si>
  <si>
    <t xml:space="preserve">SURVEYOR 3; SCOOP SHOVEL</t>
  </si>
  <si>
    <t xml:space="preserve">AS12-48-7103</t>
  </si>
  <si>
    <t xml:space="preserve">AS12-48-7104</t>
  </si>
  <si>
    <t xml:space="preserve">equipment [ALSJ caption]; rover [ALSJ caption]; equipment [NASA catalog (ASU copy)]; equipment [NASA catalog (LPI)]</t>
  </si>
  <si>
    <t xml:space="preserve">AS12-48-7105</t>
  </si>
  <si>
    <t xml:space="preserve">AS12-48-7106</t>
  </si>
  <si>
    <t xml:space="preserve">AS12-48-7107</t>
  </si>
  <si>
    <t xml:space="preserve">AS12-48-7108</t>
  </si>
  <si>
    <t xml:space="preserve">equipment [ALSJ caption]; equipment [NASA catalog (ASU copy)]; tools [NASA catalog (ASU copy)]; equipment [NASA catalog (LPI)]; tools [NASA catalog (LPI)]</t>
  </si>
  <si>
    <t xml:space="preserve">AS12-48-7109</t>
  </si>
  <si>
    <t xml:space="preserve">AS12-48-7110</t>
  </si>
  <si>
    <t xml:space="preserve">disturbance [ALSJ caption]; equipment [ALSJ caption]; hardware [ALSJ caption]; tools [ALSJ caption]; disturbance [NASA catalog (ASU copy)]; equipment [NASA catalog (ASU copy)]; hardware [NASA catalog (ASU copy)]; disturbance [NASA catalog (LPI)]; equipment [NASA catalog (LPI)]; hardware [NASA catalog (LPI)]</t>
  </si>
  <si>
    <t xml:space="preserve">SURVEYOR 3; FOOT PAD WITH PAD IMPRINT</t>
  </si>
  <si>
    <t xml:space="preserve">AS12-48-7111</t>
  </si>
  <si>
    <t xml:space="preserve">disturbance [ALSJ caption]; hardware [ALSJ caption]; tools [ALSJ caption]; disturbance [NASA catalog (ASU copy)]; equipment [NASA catalog (ASU copy)]; hardware [NASA catalog (ASU copy)]; disturbance [NASA catalog (LPI)]; equipment [NASA catalog (LPI)]; hardware [NASA catalog (LPI)]</t>
  </si>
  <si>
    <t xml:space="preserve">AS12-48-7112</t>
  </si>
  <si>
    <t xml:space="preserve">disturbance [ALSJ caption]; hardware [ALSJ caption]; disturbance [NASA catalog (ASU copy)]; equipment [NASA catalog (ASU copy)]; hardware [NASA catalog (ASU copy)]; disturbance [NASA catalog (LPI)]; equipment [NASA catalog (LPI)]; hardware [NASA catalog (LPI)]</t>
  </si>
  <si>
    <t xml:space="preserve">SURVEYOR 3; FOOT PAD IMPRINT</t>
  </si>
  <si>
    <t xml:space="preserve">AS12-48-7113</t>
  </si>
  <si>
    <t xml:space="preserve">equipment [NASA catalog (ASU copy)]; hardware [NASA catalog (ASU copy)]; equipment [NASA catalog (LPI)]; hardware [NASA catalog (LPI)]</t>
  </si>
  <si>
    <t xml:space="preserve">SURVEYOR 3; FOOT PAD</t>
  </si>
  <si>
    <t xml:space="preserve">AS12-48-7114</t>
  </si>
  <si>
    <t xml:space="preserve">equipment [ALSJ caption]; hardware [ALSJ caption]; equipment [NASA catalog (ASU copy)]; equipment [NASA catalog (LPI)]</t>
  </si>
  <si>
    <t xml:space="preserve">AS12-48-7115</t>
  </si>
  <si>
    <t xml:space="preserve">equipment [ALSJ caption]; object [ALSJ caption]; equipment [NASA catalog (ASU copy)]; equipment [NASA catalog (LPI)]</t>
  </si>
  <si>
    <t xml:space="preserve">AS12-48-7116</t>
  </si>
  <si>
    <t xml:space="preserve">AS12-48-7117</t>
  </si>
  <si>
    <t xml:space="preserve">equipment [ALSJ caption]; equipment [NASA catalog (ASU copy)]; equipment [NASA catalog (LPI)]</t>
  </si>
  <si>
    <t xml:space="preserve">AS12-48-7118</t>
  </si>
  <si>
    <t xml:space="preserve">SURVEYOR 3; EQUIPMENT</t>
  </si>
  <si>
    <t xml:space="preserve">AS12-48-7119</t>
  </si>
  <si>
    <t xml:space="preserve">hardware [ALSJ caption]; equipment [NASA catalog (ASU copy)]; hardware [NASA catalog (ASU copy)]; equipment [NASA catalog (LPI)]; hardware [NASA catalog (LPI)]</t>
  </si>
  <si>
    <t xml:space="preserve">AS12-48-7120</t>
  </si>
  <si>
    <t xml:space="preserve">AS12-48-7121</t>
  </si>
  <si>
    <t xml:space="preserve">AS12-48-7122</t>
  </si>
  <si>
    <t xml:space="preserve">AS12-48-7123</t>
  </si>
  <si>
    <t xml:space="preserve">AS12-48-7124</t>
  </si>
  <si>
    <t xml:space="preserve">equipment [ALSJ caption]; hardware [ALSJ caption]; equipment [NASA catalog (ASU copy)]; hardware [NASA catalog (ASU copy)]; equipment [NASA catalog (LPI)]; hardware [NASA catalog (LPI)]</t>
  </si>
  <si>
    <t xml:space="preserve">SURVEYOR 3 FOOT PAD</t>
  </si>
  <si>
    <t xml:space="preserve">AS12-48-7125</t>
  </si>
  <si>
    <t xml:space="preserve">object [ALSJ caption]; equipment [NASA catalog (ASU copy)]; equipment [NASA catalog (LPI)]</t>
  </si>
  <si>
    <t xml:space="preserve">SURVEYOR 3 EQUIPMENT</t>
  </si>
  <si>
    <t xml:space="preserve">AS12-48-7126</t>
  </si>
  <si>
    <t xml:space="preserve">equipment [ALSJ caption]; rover [ALSJ caption]; equipment [NASA catalog (ASU copy)]; hardware [NASA catalog (ASU copy)]; equipment [NASA catalog (LPI)]; hardware [NASA catalog (LPI)]</t>
  </si>
  <si>
    <t xml:space="preserve">AS12-48-7127</t>
  </si>
  <si>
    <t xml:space="preserve">AS12-48-7128</t>
  </si>
  <si>
    <t xml:space="preserve">AS12-48-7129</t>
  </si>
  <si>
    <t xml:space="preserve">disturbance [ALSJ caption]; equipment [ALSJ caption]; tools [ALSJ caption]; equipment [NASA catalog (ASU copy)]; tools [NASA catalog (ASU copy)]; equipment [NASA catalog (LPI)]; tools [NASA catalog (LPI)]</t>
  </si>
  <si>
    <t xml:space="preserve">AS12-48-7130</t>
  </si>
  <si>
    <t xml:space="preserve">AS12-48-7131</t>
  </si>
  <si>
    <t xml:space="preserve">AS12-48-7132</t>
  </si>
  <si>
    <t xml:space="preserve">AS12-48-7133</t>
  </si>
  <si>
    <t xml:space="preserve">disturbance [ALSJ caption]; equipment [ALSJ caption]; tools [ALSJ caption]; equipment [NASA catalog (ASU copy)]; hardware [NASA catalog (ASU copy)]; person [NASA catalog (ASU copy)]; equipment [NASA catalog (LPI)]; hardware [NASA catalog (LPI)]; person [NASA catalog (LPI)]</t>
  </si>
  <si>
    <t xml:space="preserve">crew member named (Pete) [ALSJ caption]; taken near LM, rover, or ALSEP [ALSJ caption]</t>
  </si>
  <si>
    <t xml:space="preserve">SURVEYOR 3; ASTRONAUT; LUNAR MODULE</t>
  </si>
  <si>
    <t xml:space="preserve">AS12-48-7134</t>
  </si>
  <si>
    <t xml:space="preserve">equipment [NASA catalog (ASU copy)]; hardware [NASA catalog (ASU copy)]; person [NASA catalog (ASU copy)]; equipment [NASA catalog (LPI)]; hardware [NASA catalog (LPI)]; person [NASA catalog (LPI)]</t>
  </si>
  <si>
    <t xml:space="preserve">AS12-48-7135</t>
  </si>
  <si>
    <t xml:space="preserve">equipment [ALSJ caption]; hardware [ALSJ caption]; equipment [NASA catalog (ASU copy)]; hardware [NASA catalog (ASU copy)]; person [NASA catalog (ASU copy)]; equipment [NASA catalog (LPI)]; hardware [NASA catalog (LPI)]; person [NASA catalog (LPI)]</t>
  </si>
  <si>
    <t xml:space="preserve">AS12-48-7136</t>
  </si>
  <si>
    <t xml:space="preserve">AS12-48-7137</t>
  </si>
  <si>
    <t xml:space="preserve">AS12-48-7138</t>
  </si>
  <si>
    <t xml:space="preserve">AS12-48-7139</t>
  </si>
  <si>
    <t xml:space="preserve">SURVEYOR CRATER TERRAIN</t>
  </si>
  <si>
    <t xml:space="preserve">AS12-48-7140</t>
  </si>
  <si>
    <t xml:space="preserve">disturbance [ALSJ caption]; equipment [ALSJ caption]; equipment [NASA catalog (ASU copy)]; equipment [NASA catalog (LPI)]</t>
  </si>
  <si>
    <t xml:space="preserve">AS12-48-7141</t>
  </si>
  <si>
    <t xml:space="preserve">AS12-48-7142</t>
  </si>
  <si>
    <t xml:space="preserve">quality [ALSJ caption]</t>
  </si>
  <si>
    <t xml:space="preserve">AS12-48-7143</t>
  </si>
  <si>
    <t xml:space="preserve">hardware [NASA catalog (ASU copy)]; hardware [NASA catalog (LPI)]</t>
  </si>
  <si>
    <t xml:space="preserve">AS12-48-7144</t>
  </si>
  <si>
    <t xml:space="preserve">AS12-48-7145</t>
  </si>
  <si>
    <t xml:space="preserve">AS12-48-7147</t>
  </si>
  <si>
    <t xml:space="preserve">AS12-48-7148</t>
  </si>
  <si>
    <t xml:space="preserve">person [NASA catalog (ASU copy)]; tools [NASA catalog (ASU copy)]; person [NASA catalog (LPI)]; tools [NASA catalog (LPI)]</t>
  </si>
  <si>
    <t xml:space="preserve">ASTRONAUT USING TONGS TO PICK UP ROCK</t>
  </si>
  <si>
    <t xml:space="preserve">AS12-48-7149</t>
  </si>
  <si>
    <t xml:space="preserve">equipment [ALSJ caption]; tools [ALSJ caption]; person [NASA catalog (ASU copy)]; tools [NASA catalog (ASU copy)]; person [NASA catalog (LPI)]; tools [NASA catalog (LPI)]</t>
  </si>
  <si>
    <t xml:space="preserve">AS12-48-7150</t>
  </si>
  <si>
    <t xml:space="preserve">AS12-48-7151</t>
  </si>
  <si>
    <t xml:space="preserve">crew member named (Al) [ALSJ caption]; crew member named (Pete) [ALSJ caption]; taken near LM, rover, or ALSEP [ALSJ caption]; sample documentation (gnomon likely) [ALSJ caption]</t>
  </si>
  <si>
    <t xml:space="preserve">AS12-48-7152</t>
  </si>
  <si>
    <t xml:space="preserve">AS12-48-7153</t>
  </si>
  <si>
    <t xml:space="preserve">mission time 135:45:48 outside EVA [ALSJ caption]; disturbance [ALSJ caption]; hardware [ALSJ caption]; not on surface (window, cabin, orbit, SEVA) [ALSJ caption]; not on surface (window, cabin, orbit, SEVA) [NASA catalog (ASU copy)]; not on surface (window, cabin, orbit, SEVA) [NASA catalog (LPI)]</t>
  </si>
  <si>
    <t xml:space="preserve">VIEW OF LUNAR TERRAIN FROM LUNAR MODULE</t>
  </si>
  <si>
    <t xml:space="preserve">AS12-48-7154</t>
  </si>
  <si>
    <t xml:space="preserve">AS12-48-7155</t>
  </si>
  <si>
    <t xml:space="preserve">AS12-48-7156</t>
  </si>
  <si>
    <t xml:space="preserve">quality [ALSJ caption]; not on surface (window, cabin, orbit, SEVA) [NASA catalog (ASU copy)]; not on surface (window, cabin, orbit, SEVA) [NASA catalog (LPI)]</t>
  </si>
  <si>
    <t xml:space="preserve">AS12-48-7157</t>
  </si>
  <si>
    <t xml:space="preserve">AS12-48-7158</t>
  </si>
  <si>
    <t xml:space="preserve">AS12-48-7159</t>
  </si>
  <si>
    <t xml:space="preserve">equipment [ALSJ caption]; not on surface (window, cabin, orbit, SEVA) [ALSJ caption]; object [ALSJ caption]; rover [ALSJ caption]; shadow [ALSJ caption]; equipment [NASA catalog (ASU copy)]; equipment [NASA catalog (LPI)]</t>
  </si>
  <si>
    <t xml:space="preserve">ALSEP; LUNAR TERRAIN</t>
  </si>
  <si>
    <t xml:space="preserve">AS12-48-7160</t>
  </si>
  <si>
    <t xml:space="preserve">disturbance [ALSJ caption]; hardware [ALSJ caption]; rover [ALSJ caption]; shadow [ALSJ caption]; tools [ALSJ caption]; disturbance [NASA catalog (ASU copy)]; equipment [NASA catalog (ASU copy)]; disturbance [NASA catalog (LPI)]; equipment [NASA catalog (LPI)]; continues sequence from AS12-48-7159 (window, cabin, or outside EVA)</t>
  </si>
  <si>
    <t xml:space="preserve">FLAG; FOOTPRINTS</t>
  </si>
  <si>
    <t xml:space="preserve">AS12-48-7161</t>
  </si>
  <si>
    <t xml:space="preserve">disturbance [ALSJ caption]; rover [ALSJ caption]; shadow [ALSJ caption]; disturbance [NASA catalog (ASU copy)]; disturbance [NASA catalog (LPI)]; continues sequence from AS12-48-7160 (window, cabin, or outside EVA)</t>
  </si>
  <si>
    <t xml:space="preserve">AS12-48-7162</t>
  </si>
  <si>
    <t xml:space="preserve">equipment [ALSJ caption]; hardware [ALSJ caption]; disturbance [NASA catalog (ASU copy)]; equipment [NASA catalog (ASU copy)]; not on surface (window, cabin, orbit, SEVA) [NASA catalog (ASU copy)]; disturbance [NASA catalog (LPI)]; equipment [NASA catalog (LPI)]; not on surface (window, cabin, orbit, SEVA) [NASA catalog (LPI)]</t>
  </si>
  <si>
    <t xml:space="preserve">FLAG; FOOTPRINTS; LUNAR TERRAIN FROM LUNAR MODULE</t>
  </si>
  <si>
    <t xml:space="preserve">AS12-48-7163</t>
  </si>
  <si>
    <t xml:space="preserve">disturbance [ALSJ caption]; shadow [ALSJ caption]; disturbance [NASA catalog (ASU copy)]; equipment [NASA catalog (ASU copy)]; not on surface (window, cabin, orbit, SEVA) [NASA catalog (ASU copy)]; disturbance [NASA catalog (LPI)]; equipment [NASA catalog (LPI)]; not on surface (window, cabin, orbit, SEVA) [NASA catalog (LPI)]</t>
  </si>
  <si>
    <t xml:space="preserve">AS12-48-7164</t>
  </si>
  <si>
    <t xml:space="preserve">hardware [ALSJ caption]; disturbance [NASA catalog (ASU copy)]; equipment [NASA catalog (ASU copy)]; not on surface (window, cabin, orbit, SEVA) [NASA catalog (ASU copy)]; disturbance [NASA catalog (LPI)]; equipment [NASA catalog (LPI)]; not on surface (window, cabin, orbit, SEVA) [NASA catalog (LPI)]</t>
  </si>
  <si>
    <t xml:space="preserve">AS12-48-7165</t>
  </si>
  <si>
    <t xml:space="preserve">AS12-48-7166</t>
  </si>
  <si>
    <t xml:space="preserve">equipment [ALSJ caption]; not on surface (window, cabin, orbit, SEVA) [NASA catalog (ASU copy)]; not on surface (window, cabin, orbit, SEVA) [NASA catalog (LPI)]</t>
  </si>
  <si>
    <t xml:space="preserve">AS12-48-7167</t>
  </si>
  <si>
    <t xml:space="preserve">equipment [ALSJ caption]; equipment [NASA catalog (ASU copy)]; not on surface (window, cabin, orbit, SEVA) [NASA catalog (ASU copy)]; equipment [NASA catalog (LPI)]; not on surface (window, cabin, orbit, SEVA) [NASA catalog (LPI)]</t>
  </si>
  <si>
    <t xml:space="preserve">FLAG; ALSEP; LUNAR TERRAIN FROM LUNAR MODULE</t>
  </si>
  <si>
    <t xml:space="preserve">AS12-48-7168</t>
  </si>
  <si>
    <t xml:space="preserve">ALSEP; LUNAR TERRAIN FROM LUNAR MODULE</t>
  </si>
  <si>
    <t xml:space="preserve">AS12-48-7169</t>
  </si>
  <si>
    <t xml:space="preserve">disturbance [ALSJ caption]; equipment [ALSJ caption]; not on surface (window, cabin, orbit, SEVA) [ALSJ caption]; equipment [NASA catalog (ASU copy)]; not on surface (window, cabin, orbit, SEVA) [NASA catalog (ASU copy)]; equipment [NASA catalog (LPI)]; not on surface (window, cabin, orbit, SEVA) [NASA catalog (LPI)]</t>
  </si>
  <si>
    <t xml:space="preserve">crew member named (Al) [ALSJ caption]; crew member named (Pete) [ALSJ caption]; taken near LM, rover, or ALSEP [ALSJ caption]; sample documentation (gnomon likely) [ALSJ caption]; taken near LM, rover, or ALSEP [NASA catalog (ASU copy)]; taken near LM, rover, or ALSEP [NASA catalog (LPI)]</t>
  </si>
  <si>
    <t xml:space="preserve">AS12-48-7170</t>
  </si>
  <si>
    <t xml:space="preserve">equipment [NASA catalog (ASU copy)]; not on surface (window, cabin, orbit, SEVA) [NASA catalog (ASU copy)]; equipment [NASA catalog (LPI)]; not on surface (window, cabin, orbit, SEVA) [NASA catalog (LPI)]</t>
  </si>
  <si>
    <t xml:space="preserve">AS12-48-7171</t>
  </si>
  <si>
    <t xml:space="preserve">AS12-49-7173</t>
  </si>
  <si>
    <t xml:space="preserve">AS12-49-7183</t>
  </si>
  <si>
    <t xml:space="preserve">AS12-49-7187</t>
  </si>
  <si>
    <t xml:space="preserve">AS12-49-7189</t>
  </si>
  <si>
    <t xml:space="preserve">TRI-POD HOLDER FOR CORE SAMPLE</t>
  </si>
  <si>
    <t xml:space="preserve">AS12-49-7190</t>
  </si>
  <si>
    <t xml:space="preserve">CORE SAMPLER LUNAR SURFACE</t>
  </si>
  <si>
    <t xml:space="preserve">AS12-49-7191</t>
  </si>
  <si>
    <t xml:space="preserve">AS12-49-7192</t>
  </si>
  <si>
    <t xml:space="preserve">AS12-49-7193</t>
  </si>
  <si>
    <t xml:space="preserve">object [ALSJ caption]; quality [ALSJ caption]; shadow [ALSJ caption]; tools [ALSJ caption]; tools [NASA catalog (ASU copy)]; tools [NASA catalog (LPI)]</t>
  </si>
  <si>
    <t xml:space="preserve">AS12-49-7194</t>
  </si>
  <si>
    <t xml:space="preserve">AS12-49-7195</t>
  </si>
  <si>
    <t xml:space="preserve">AS12-49-7196</t>
  </si>
  <si>
    <t xml:space="preserve">AS12-49-7197</t>
  </si>
  <si>
    <t xml:space="preserve">AS12-49-7198</t>
  </si>
  <si>
    <t xml:space="preserve">AS12-49-7199</t>
  </si>
  <si>
    <t xml:space="preserve">AS12-49-7200</t>
  </si>
  <si>
    <t xml:space="preserve">AS12-49-7207</t>
  </si>
  <si>
    <t xml:space="preserve">AS12-49-7210</t>
  </si>
  <si>
    <t xml:space="preserve">quality [ALSJ caption]; tools [ALSJ caption]; tools [NASA catalog (ASU copy)]; tools [NASA catalog (LPI)]</t>
  </si>
  <si>
    <t xml:space="preserve">VIEW OF LUNAR SURFACE HAND TOOL KIT</t>
  </si>
  <si>
    <t xml:space="preserve">AS12-49-7211</t>
  </si>
  <si>
    <t xml:space="preserve">AS12-49-7213</t>
  </si>
  <si>
    <t xml:space="preserve">equipment [ALSJ caption]; hardware [ALSJ caption]; tools [ALSJ caption]; hardware [NASA catalog (ASU copy)]; person [NASA catalog (ASU copy)]; hardware [NASA catalog (LPI)]; person [NASA catalog (LPI)]</t>
  </si>
  <si>
    <t xml:space="preserve">ASTRONAUT; LUNAR MODULE; HEAD</t>
  </si>
  <si>
    <t xml:space="preserve">AS12-49-7214</t>
  </si>
  <si>
    <t xml:space="preserve">hardware [ALSJ caption]; person [ALSJ caption]; hardware [NASA catalog (ASU copy)]; hardware [NASA catalog (LPI)]</t>
  </si>
  <si>
    <t xml:space="preserve">LUNAR MODULE; HEAD</t>
  </si>
  <si>
    <t xml:space="preserve">AS12-49-7215</t>
  </si>
  <si>
    <t xml:space="preserve">AS12-49-7216</t>
  </si>
  <si>
    <t xml:space="preserve">AS12-49-7217</t>
  </si>
  <si>
    <t xml:space="preserve">CORE SAMPLER</t>
  </si>
  <si>
    <t xml:space="preserve">AS12-49-7218</t>
  </si>
  <si>
    <t xml:space="preserve">AS12-49-7219</t>
  </si>
  <si>
    <t xml:space="preserve">CORE SAMPLER; LARGE ROCK</t>
  </si>
  <si>
    <t xml:space="preserve">AS12-49-7220</t>
  </si>
  <si>
    <t xml:space="preserve">AS12-49-7221</t>
  </si>
  <si>
    <t xml:space="preserve">CORE SAMPLER; HAND TOOL KIT</t>
  </si>
  <si>
    <t xml:space="preserve">AS12-49-7222</t>
  </si>
  <si>
    <t xml:space="preserve">object [ALSJ caption]; tools [ALSJ caption]; tools [NASA catalog (ASU copy)]; tools [NASA catalog (LPI)]</t>
  </si>
  <si>
    <t xml:space="preserve">AS12-49-7223</t>
  </si>
  <si>
    <t xml:space="preserve">AS12-49-7233</t>
  </si>
  <si>
    <t xml:space="preserve">AS12-49-7234</t>
  </si>
  <si>
    <t xml:space="preserve">AS12-49-7235</t>
  </si>
  <si>
    <t xml:space="preserve">AS12-49-7236</t>
  </si>
  <si>
    <t xml:space="preserve">AS12-49-7237</t>
  </si>
  <si>
    <t xml:space="preserve">AS12-49-7238</t>
  </si>
  <si>
    <t xml:space="preserve">AS12-49-7239</t>
  </si>
  <si>
    <t xml:space="preserve">AS12-49-7240</t>
  </si>
  <si>
    <t xml:space="preserve">AS12-49-7241</t>
  </si>
  <si>
    <t xml:space="preserve">AS12-49-7242</t>
  </si>
  <si>
    <t xml:space="preserve">person [ALSJ caption]; tools [ALSJ caption]; tools [NASA catalog (ASU copy)]; tools [NASA catalog (LPI)]</t>
  </si>
  <si>
    <t xml:space="preserve">AS12-49-7243</t>
  </si>
  <si>
    <t xml:space="preserve">AS12-49-7245</t>
  </si>
  <si>
    <t xml:space="preserve">tools [ALSJ caption]; person [NASA catalog (ASU copy)]; person [NASA catalog (LPI)]</t>
  </si>
  <si>
    <t xml:space="preserve">VIEW OF LUNAR TERRAIN; ASTRONAUT</t>
  </si>
  <si>
    <t xml:space="preserve">AS12-49-7246</t>
  </si>
  <si>
    <t xml:space="preserve">hardware [ALSJ caption]; rover [ALSJ caption]; tools [ALSJ caption]; hardware [NASA catalog (ASU copy)]; person [NASA catalog (ASU copy)]; tools [NASA catalog (ASU copy)]; hardware [NASA catalog (LPI)]; person [NASA catalog (LPI)]; tools [NASA catalog (LPI)]</t>
  </si>
  <si>
    <t xml:space="preserve">ASTRONAUT; TOOL KIT; LUNAR MODULE; LUNAR TERRAIN</t>
  </si>
  <si>
    <t xml:space="preserve">AS12-49-7247</t>
  </si>
  <si>
    <t xml:space="preserve">LUNAR TERRAIN; LUNAR MODULE</t>
  </si>
  <si>
    <t xml:space="preserve">AS12-49-7248</t>
  </si>
  <si>
    <t xml:space="preserve">AS12-49-7249</t>
  </si>
  <si>
    <t xml:space="preserve">AS12-49-7276</t>
  </si>
  <si>
    <t xml:space="preserve">equipment [ALSJ caption]; person [ALSJ caption]; shadow [ALSJ caption]; tools [ALSJ caption]; tools [NASA catalog (ASU copy)]; tools [NASA catalog (LPI)]</t>
  </si>
  <si>
    <t xml:space="preserve">CORE SAMPLER NEAR HALO</t>
  </si>
  <si>
    <t xml:space="preserve">AS12-49-7277</t>
  </si>
  <si>
    <t xml:space="preserve">AS12-49-7278</t>
  </si>
  <si>
    <t xml:space="preserve">object [ALSJ caption]; tools [ALSJ caption]; person [NASA catalog (ASU copy)]; tools [NASA catalog (ASU copy)]; person [NASA catalog (LPI)]; tools [NASA catalog (LPI)]</t>
  </si>
  <si>
    <t xml:space="preserve">crew member named (Al) [ALSJ caption]; crew member named (Conrad) [ALSJ caption]; crew member named (Pete) [ALSJ caption]; sample documentation (gnomon likely) [ALSJ caption]; sample documentation (gnomon likely) [NASA catalog (ASU copy)]; sample documentation (gnomon likely) [NASA catalog (LPI)]</t>
  </si>
  <si>
    <t xml:space="preserve">ASTRONAUT HOLDING CORE SAMPLE</t>
  </si>
  <si>
    <t xml:space="preserve">AS12-49-7279</t>
  </si>
  <si>
    <t xml:space="preserve">AS12-49-7280</t>
  </si>
  <si>
    <t xml:space="preserve">AS12-49-7281</t>
  </si>
  <si>
    <t xml:space="preserve">ASTRONAUT; HAND TOOL KIT</t>
  </si>
  <si>
    <t xml:space="preserve">AS12-49-7282</t>
  </si>
  <si>
    <t xml:space="preserve">AS12-49-7283</t>
  </si>
  <si>
    <t xml:space="preserve">AS12-49-7284</t>
  </si>
  <si>
    <t xml:space="preserve">disturbance [ALSJ caption]; tools [NASA catalog (ASU copy)]; tools [NASA catalog (LPI)]</t>
  </si>
  <si>
    <t xml:space="preserve">AS12-49-7285</t>
  </si>
  <si>
    <t xml:space="preserve">AS12-49-7286</t>
  </si>
  <si>
    <t xml:space="preserve">person [ALSJ caption]; tools [ALSJ caption]; person [NASA catalog (ASU copy)]; tools [NASA catalog (ASU copy)]; person [NASA catalog (LPI)]; tools [NASA catalog (LPI)]</t>
  </si>
  <si>
    <t xml:space="preserve">ASTRONAUT AND CORE SAMPLER</t>
  </si>
  <si>
    <t xml:space="preserve">AS12-49-7287</t>
  </si>
  <si>
    <t xml:space="preserve">AS12-49-7288</t>
  </si>
  <si>
    <t xml:space="preserve">AS12-49-7289</t>
  </si>
  <si>
    <t xml:space="preserve">AS12-49-7304</t>
  </si>
  <si>
    <t xml:space="preserve">AS12-49-7306</t>
  </si>
  <si>
    <t xml:space="preserve">AS12-49-7307</t>
  </si>
  <si>
    <t xml:space="preserve">ASTRONAUT AND HAND TOOL KIT</t>
  </si>
  <si>
    <t xml:space="preserve">AS12-49-7308</t>
  </si>
  <si>
    <t xml:space="preserve">AS12-49-7309</t>
  </si>
  <si>
    <t xml:space="preserve">AS12-49-7312</t>
  </si>
  <si>
    <t xml:space="preserve">disturbance [ALSJ caption]; tools [ALSJ caption]; person [NASA catalog (ASU copy)]; person [NASA catalog (LPI)]</t>
  </si>
  <si>
    <t xml:space="preserve">ASTRONAUT COLLECTING ROCK</t>
  </si>
  <si>
    <t xml:space="preserve">AS12-49-7313</t>
  </si>
  <si>
    <t xml:space="preserve">person [ALSJ caption]; tools [ALSJ caption]; person [NASA catalog (ASU copy)]; person [NASA catalog (LPI)]</t>
  </si>
  <si>
    <t xml:space="preserve">AS12-49-7314</t>
  </si>
  <si>
    <t xml:space="preserve">AS12-49-7315</t>
  </si>
  <si>
    <t xml:space="preserve">AS12-49-7316</t>
  </si>
  <si>
    <t xml:space="preserve">equipment [ALSJ caption]; hardware [ALSJ caption]; quality [ALSJ caption]</t>
  </si>
  <si>
    <t xml:space="preserve">VIEW OF LUNAR MODULE</t>
  </si>
  <si>
    <t xml:space="preserve">AS12-49-7317</t>
  </si>
  <si>
    <t xml:space="preserve">AS12-49-7318</t>
  </si>
  <si>
    <t xml:space="preserve">AS12-49-7319</t>
  </si>
  <si>
    <t xml:space="preserve">AS12-49-7320</t>
  </si>
  <si>
    <t xml:space="preserve">disturbance [ALSJ caption]; tools [ALSJ caption]; person [NASA catalog (ASU copy)]; tools [NASA catalog (ASU copy)]; person [NASA catalog (LPI)]; tools [NASA catalog (LPI)]</t>
  </si>
  <si>
    <t xml:space="preserve">AS12-49-7321</t>
  </si>
  <si>
    <t xml:space="preserve">VIEW OF LUNAR TERRAIN; SURVEYOR 3</t>
  </si>
  <si>
    <t xml:space="preserve">AS12-49-7322</t>
  </si>
  <si>
    <t xml:space="preserve">AS12-49-7323</t>
  </si>
  <si>
    <t xml:space="preserve">UNDEREXPOSED</t>
  </si>
  <si>
    <t xml:space="preserve">AS12-49-7324</t>
  </si>
  <si>
    <t xml:space="preserve">AS14-64-9046</t>
  </si>
  <si>
    <t xml:space="preserve">PAN OF CORE TUBE</t>
  </si>
  <si>
    <t xml:space="preserve">AS14-64-9047</t>
  </si>
  <si>
    <t xml:space="preserve">AS14-64-9048</t>
  </si>
  <si>
    <t xml:space="preserve">hardware [ALSJ caption]; tools [ALSJ caption]; hardware [NASA catalog (ASU copy)]; tools [NASA catalog (ASU copy)]; hardware [NASA catalog (LPI)]; tools [NASA catalog (LPI)]</t>
  </si>
  <si>
    <t xml:space="preserve">PAN OF CORE TUBE; LUNAR MODULE</t>
  </si>
  <si>
    <t xml:space="preserve">AS14-64-9049</t>
  </si>
  <si>
    <t xml:space="preserve">LUNAR MODULE; 360 PAN FROM EVA 2</t>
  </si>
  <si>
    <t xml:space="preserve">AS14-64-9050</t>
  </si>
  <si>
    <t xml:space="preserve">disturbance [ALSJ caption]; equipment [ALSJ caption]; hardware [NASA catalog (ASU copy)]; hardware [NASA catalog (LPI)]</t>
  </si>
  <si>
    <t xml:space="preserve">AS14-64-9051</t>
  </si>
  <si>
    <t xml:space="preserve">AS14-64-9052</t>
  </si>
  <si>
    <t xml:space="preserve">equipment [ALSJ caption]; hardware [NASA catalog (ASU copy)]; hardware [NASA catalog (LPI)]</t>
  </si>
  <si>
    <t xml:space="preserve">AS14-64-9053</t>
  </si>
  <si>
    <t xml:space="preserve">AS14-64-9054</t>
  </si>
  <si>
    <t xml:space="preserve">MODULAR EQUIPMENT TRANSPORTER; 360 PAN FROM EVA 2</t>
  </si>
  <si>
    <t xml:space="preserve">AS14-64-9055</t>
  </si>
  <si>
    <t xml:space="preserve">AS14-64-9056</t>
  </si>
  <si>
    <t xml:space="preserve">AS14-64-9057</t>
  </si>
  <si>
    <t xml:space="preserve">AS14-64-9058</t>
  </si>
  <si>
    <t xml:space="preserve">AS14-64-9059</t>
  </si>
  <si>
    <t xml:space="preserve">person [ALSJ caption]; equipment [NASA catalog (ASU copy)]; equipment [NASA catalog (LPI)]</t>
  </si>
  <si>
    <t xml:space="preserve">AS14-64-9060</t>
  </si>
  <si>
    <t xml:space="preserve">AS14-64-9066</t>
  </si>
  <si>
    <t xml:space="preserve">AS14-64-9069</t>
  </si>
  <si>
    <t xml:space="preserve">AS14-64-9071</t>
  </si>
  <si>
    <t xml:space="preserve">AS14-64-9073</t>
  </si>
  <si>
    <t xml:space="preserve">quality [ALSJ caption]; tools [NASA catalog (ASU copy)]; tools [NASA catalog (LPI)]</t>
  </si>
  <si>
    <t xml:space="preserve">GNOMON</t>
  </si>
  <si>
    <t xml:space="preserve">AS14-64-9074</t>
  </si>
  <si>
    <t xml:space="preserve">AS14-64-9075</t>
  </si>
  <si>
    <t xml:space="preserve">AS14-64-9088</t>
  </si>
  <si>
    <t xml:space="preserve">person [NASA catalog (ASU copy)]; person [NASA catalog (LPI)]</t>
  </si>
  <si>
    <t xml:space="preserve">360 PAN FROM EVA 2; ASTRONAUT; MITCHELL</t>
  </si>
  <si>
    <t xml:space="preserve">AS14-64-9089</t>
  </si>
  <si>
    <t xml:space="preserve">crew member named (Ed) [ALSJ caption]; taken from moving rover [ALSJ caption]</t>
  </si>
  <si>
    <t xml:space="preserve">AS14-64-9090</t>
  </si>
  <si>
    <t xml:space="preserve">person [ALSJ caption]; person [NASA catalog (ASU copy)]; person [NASA catalog (LPI)]</t>
  </si>
  <si>
    <t xml:space="preserve">AS14-64-9093</t>
  </si>
  <si>
    <t xml:space="preserve">equipment [ALSJ caption]; shadow [ALSJ caption]; equipment [NASA catalog (ASU copy)]; equipment [NASA catalog (LPI)]</t>
  </si>
  <si>
    <t xml:space="preserve">360 PAN FROM EVA 2; MODULAR EQUIPMENT TRANSPORTER (MET)</t>
  </si>
  <si>
    <t xml:space="preserve">AS14-64-9094</t>
  </si>
  <si>
    <t xml:space="preserve">360 PAN FROM EVA 2; MET</t>
  </si>
  <si>
    <t xml:space="preserve">AS14-64-9095</t>
  </si>
  <si>
    <t xml:space="preserve">LUNAR MODULE; 360 PAN FROM EVA 2; MET</t>
  </si>
  <si>
    <t xml:space="preserve">AS14-64-9096</t>
  </si>
  <si>
    <t xml:space="preserve">AS14-64-9097</t>
  </si>
  <si>
    <t xml:space="preserve">equipment [ALSJ caption]; shadow [ALSJ caption]; hardware [NASA catalog (ASU copy)]; hardware [NASA catalog (LPI)]</t>
  </si>
  <si>
    <t xml:space="preserve">AS14-64-9098</t>
  </si>
  <si>
    <t xml:space="preserve">crew member named (Al) [ALSJ caption]; crew member named (Ed) [ALSJ caption]; sample documentation (gnomon likely) [ALSJ caption]</t>
  </si>
  <si>
    <t xml:space="preserve">AS14-64-9119</t>
  </si>
  <si>
    <t xml:space="preserve">MET; 360 PAN FROM EVA 2</t>
  </si>
  <si>
    <t xml:space="preserve">AS14-64-9120</t>
  </si>
  <si>
    <t xml:space="preserve">AS14-64-9121</t>
  </si>
  <si>
    <t xml:space="preserve">equipment [ALSJ caption]; person [ALSJ caption]; tools [ALSJ caption]; equipment [NASA catalog (ASU copy)]; equipment [NASA catalog (LPI)]</t>
  </si>
  <si>
    <t xml:space="preserve">AS14-64-9122</t>
  </si>
  <si>
    <t xml:space="preserve">AS14-64-9123</t>
  </si>
  <si>
    <t xml:space="preserve">PAN OF GNOMON EVA 2</t>
  </si>
  <si>
    <t xml:space="preserve">AS14-64-9124</t>
  </si>
  <si>
    <t xml:space="preserve">AS14-64-9125</t>
  </si>
  <si>
    <t xml:space="preserve">AS14-64-9126</t>
  </si>
  <si>
    <t xml:space="preserve">AS14-64-9127</t>
  </si>
  <si>
    <t xml:space="preserve">AS14-64-9128</t>
  </si>
  <si>
    <t xml:space="preserve">AS14-64-9129</t>
  </si>
  <si>
    <t xml:space="preserve">AS14-64-9130</t>
  </si>
  <si>
    <t xml:space="preserve">AS14-64-9134</t>
  </si>
  <si>
    <t xml:space="preserve">crew member named (Al) [ALSJ caption]; crew member named (Ed) [ALSJ caption]; sample documentation (gnomon likely) [ALSJ caption]; taken from moving rover [ALSJ caption]</t>
  </si>
  <si>
    <t xml:space="preserve">AS14-64-9135</t>
  </si>
  <si>
    <t xml:space="preserve">AS14-64-9136</t>
  </si>
  <si>
    <t xml:space="preserve">AS14-64-9137</t>
  </si>
  <si>
    <t xml:space="preserve">quality [ALSJ caption]; equipment [NASA catalog (ASU copy)]; person [NASA catalog (ASU copy)]; equipment [NASA catalog (LPI)]; person [NASA catalog (LPI)]</t>
  </si>
  <si>
    <t xml:space="preserve">crew member named (Al) [ALSJ caption]; crew member named (Ed) [ALSJ caption]; taken near LM, rover, or ALSEP [ALSJ caption]; sample documentation (gnomon likely) [ALSJ caption]</t>
  </si>
  <si>
    <t xml:space="preserve">MITCHELL; MET</t>
  </si>
  <si>
    <t xml:space="preserve">AS14-64-9138</t>
  </si>
  <si>
    <t xml:space="preserve">equipment [ALSJ caption]; quality [ALSJ caption]; equipment [NASA catalog (ASU copy)]; hardware [NASA catalog (ASU copy)]; person [NASA catalog (ASU copy)]; equipment [NASA catalog (LPI)]; hardware [NASA catalog (LPI)]; person [NASA catalog (LPI)]</t>
  </si>
  <si>
    <t xml:space="preserve">MITCHELL; LUNAR MODULE; MET</t>
  </si>
  <si>
    <t xml:space="preserve">AS14-64-9139</t>
  </si>
  <si>
    <t xml:space="preserve">AS14-64-9140</t>
  </si>
  <si>
    <t xml:space="preserve">AS14-64-9141</t>
  </si>
  <si>
    <t xml:space="preserve">AS14-64-9142</t>
  </si>
  <si>
    <t xml:space="preserve">disturbance [ALSJ caption]; equipment [ALSJ caption]; quality [ALSJ caption]</t>
  </si>
  <si>
    <t xml:space="preserve">AS14-64-9143</t>
  </si>
  <si>
    <t xml:space="preserve">AS14-64-9144</t>
  </si>
  <si>
    <t xml:space="preserve">AS14-64-9145</t>
  </si>
  <si>
    <t xml:space="preserve">AS14-64-9146</t>
  </si>
  <si>
    <t xml:space="preserve">AS14-64-9147</t>
  </si>
  <si>
    <t xml:space="preserve">AS14-64-9148</t>
  </si>
  <si>
    <t xml:space="preserve">AS14-64-9149</t>
  </si>
  <si>
    <t xml:space="preserve">AS14-64-9150</t>
  </si>
  <si>
    <t xml:space="preserve">AS14-64-9151</t>
  </si>
  <si>
    <t xml:space="preserve">OLD NAMELESS IN BACKGROUND; 360 PAN FROM EVA 2</t>
  </si>
  <si>
    <t xml:space="preserve">AS14-64-9152</t>
  </si>
  <si>
    <t xml:space="preserve">AS14-64-9153</t>
  </si>
  <si>
    <t xml:space="preserve">AS14-64-9154</t>
  </si>
  <si>
    <t xml:space="preserve">hardware [ALSJ caption]; object [ALSJ caption]; quality [ALSJ caption]</t>
  </si>
  <si>
    <t xml:space="preserve">AS14-64-9155</t>
  </si>
  <si>
    <t xml:space="preserve">AS14-64-9156</t>
  </si>
  <si>
    <t xml:space="preserve">AS14-64-9157</t>
  </si>
  <si>
    <t xml:space="preserve">AS14-64-9158</t>
  </si>
  <si>
    <t xml:space="preserve">tools [ALSJ caption]; disturbance [NASA catalog (ASU copy)]; tools [NASA catalog (ASU copy)]; disturbance [NASA catalog (LPI)]; tools [NASA catalog (LPI)]</t>
  </si>
  <si>
    <t xml:space="preserve">FOOTPRINT TRENCH</t>
  </si>
  <si>
    <t xml:space="preserve">AS14-64-9159</t>
  </si>
  <si>
    <t xml:space="preserve">disturbance [NASA catalog (ASU copy)]; tools [NASA catalog (ASU copy)]; disturbance [NASA catalog (LPI)]; tools [NASA catalog (LPI)]</t>
  </si>
  <si>
    <t xml:space="preserve">AS14-64-9160</t>
  </si>
  <si>
    <t xml:space="preserve">disturbance [ALSJ caption]; tools [ALSJ caption]; disturbance [NASA catalog (ASU copy)]; tools [NASA catalog (ASU copy)]; disturbance [NASA catalog (LPI)]; tools [NASA catalog (LPI)]</t>
  </si>
  <si>
    <t xml:space="preserve">AS14-64-9161</t>
  </si>
  <si>
    <t xml:space="preserve">person [ALSJ caption]; tools [ALSJ caption]; disturbance [NASA catalog (ASU copy)]; tools [NASA catalog (ASU copy)]; disturbance [NASA catalog (LPI)]; tools [NASA catalog (LPI)]</t>
  </si>
  <si>
    <t xml:space="preserve">AS14-64-9162</t>
  </si>
  <si>
    <t xml:space="preserve">AS14-64-9163</t>
  </si>
  <si>
    <t xml:space="preserve">AS14-64-9164</t>
  </si>
  <si>
    <t xml:space="preserve">disturbance [ALSJ caption]; equipment [ALSJ caption]; tools [ALSJ caption]; disturbance [NASA catalog (ASU copy)]; tools [NASA catalog (ASU copy)]; disturbance [NASA catalog (LPI)]; tools [NASA catalog (LPI)]</t>
  </si>
  <si>
    <t xml:space="preserve">AS14-64-9165</t>
  </si>
  <si>
    <t xml:space="preserve">AS14-64-9166</t>
  </si>
  <si>
    <t xml:space="preserve">AS14-64-9167</t>
  </si>
  <si>
    <t xml:space="preserve">AS14-64-9168</t>
  </si>
  <si>
    <t xml:space="preserve">AS14-64-9169</t>
  </si>
  <si>
    <t xml:space="preserve">AS14-64-9170</t>
  </si>
  <si>
    <t xml:space="preserve">AS14-64-9171</t>
  </si>
  <si>
    <t xml:space="preserve">AS14-64-9172</t>
  </si>
  <si>
    <t xml:space="preserve">AS14-64-9173</t>
  </si>
  <si>
    <t xml:space="preserve">equipment [ALSJ caption]; tools [ALSJ caption]; equipment [NASA catalog (ASU copy)]; person [NASA catalog (ASU copy)]; equipment [NASA catalog (LPI)]; person [NASA catalog (LPI)]</t>
  </si>
  <si>
    <t xml:space="preserve">MITCHELL; 360 PAN FROM EVA 2; MET; ASTRONAUT</t>
  </si>
  <si>
    <t xml:space="preserve">AS14-64-9174</t>
  </si>
  <si>
    <t xml:space="preserve">disturbance [ALSJ caption]; equipment [ALSJ caption]; equipment [NASA catalog (ASU copy)]; person [NASA catalog (ASU copy)]; equipment [NASA catalog (LPI)]; person [NASA catalog (LPI)]</t>
  </si>
  <si>
    <t xml:space="preserve">AS14-64-9175</t>
  </si>
  <si>
    <t xml:space="preserve">disturbance [ALSJ caption]; equipment [ALSJ caption]; disturbance [NASA catalog (ASU copy)]; equipment [NASA catalog (ASU copy)]; disturbance [NASA catalog (LPI)]; equipment [NASA catalog (LPI)]</t>
  </si>
  <si>
    <t xml:space="preserve">TRACKS OF MET; 360 PAN FROM EVA 2</t>
  </si>
  <si>
    <t xml:space="preserve">AS14-64-9176</t>
  </si>
  <si>
    <t xml:space="preserve">AS14-64-9177</t>
  </si>
  <si>
    <t xml:space="preserve">AS14-64-9178</t>
  </si>
  <si>
    <t xml:space="preserve">disturbance [ALSJ caption]; tools [ALSJ caption]; disturbance [NASA catalog (ASU copy)]; equipment [NASA catalog (ASU copy)]; disturbance [NASA catalog (LPI)]; equipment [NASA catalog (LPI)]</t>
  </si>
  <si>
    <t xml:space="preserve">AS14-64-9179</t>
  </si>
  <si>
    <t xml:space="preserve">disturbance [NASA catalog (ASU copy)]; equipment [NASA catalog (ASU copy)]; disturbance [NASA catalog (LPI)]; equipment [NASA catalog (LPI)]</t>
  </si>
  <si>
    <t xml:space="preserve">AS14-64-9180</t>
  </si>
  <si>
    <t xml:space="preserve">AS14-64-9185</t>
  </si>
  <si>
    <t xml:space="preserve">AS14-64-9187</t>
  </si>
  <si>
    <t xml:space="preserve">equipment [ALSJ caption]; hardware [ALSJ caption]; hardware [NASA catalog (ASU copy)]; hardware [NASA catalog (LPI)]</t>
  </si>
  <si>
    <t xml:space="preserve">AS14-64-9188</t>
  </si>
  <si>
    <t xml:space="preserve">equipment [ALSJ caption]; hardware [ALSJ caption]; hardware [NASA catalog (ASU copy)]; tools [NASA catalog (ASU copy)]; hardware [NASA catalog (LPI)]; tools [NASA catalog (LPI)]</t>
  </si>
  <si>
    <t xml:space="preserve">LUNAR MODULE; GNOMON</t>
  </si>
  <si>
    <t xml:space="preserve">AS14-64-9189</t>
  </si>
  <si>
    <t xml:space="preserve">EARTH CRESCENT; LUNAR MODULE</t>
  </si>
  <si>
    <t xml:space="preserve">AS14-64-9190</t>
  </si>
  <si>
    <t xml:space="preserve">AS14-64-9191</t>
  </si>
  <si>
    <t xml:space="preserve">AS14-64-9192</t>
  </si>
  <si>
    <t xml:space="preserve">AS14-64-9193</t>
  </si>
  <si>
    <t xml:space="preserve">AS14-64-9194</t>
  </si>
  <si>
    <t xml:space="preserve">AS14-64-9195</t>
  </si>
  <si>
    <t xml:space="preserve">AS14-64-9196</t>
  </si>
  <si>
    <t xml:space="preserve">AS14-64-9197</t>
  </si>
  <si>
    <t xml:space="preserve">AS14-64-9198</t>
  </si>
  <si>
    <t xml:space="preserve">AS14-64-9199</t>
  </si>
  <si>
    <t xml:space="preserve">AS14-64-9200</t>
  </si>
  <si>
    <t xml:space="preserve">AS14-64-9201</t>
  </si>
  <si>
    <t xml:space="preserve">AS14-65-9202</t>
  </si>
  <si>
    <t xml:space="preserve">65</t>
  </si>
  <si>
    <t xml:space="preserve">mission time 109:46:23 outside EVA [ALSJ caption]; not on surface (window, cabin, orbit, SEVA) [ALSJ caption]; hardware [NASA catalog (ASU copy)]; not on surface (window, cabin, orbit, SEVA) [NASA catalog (ASU copy)]; hardware [NASA catalog (LPI)]; not on surface (window, cabin, orbit, SEVA) [NASA catalog (LPI)]</t>
  </si>
  <si>
    <t xml:space="preserve">LUNAR MODULE WINDOW TO NORTHWEST</t>
  </si>
  <si>
    <t xml:space="preserve">AS14-65-9203</t>
  </si>
  <si>
    <t xml:space="preserve">AS14-65-9204</t>
  </si>
  <si>
    <t xml:space="preserve">not on surface (window, cabin, orbit, SEVA) [ALSJ caption]; hardware [NASA catalog (ASU copy)]; not on surface (window, cabin, orbit, SEVA) [NASA catalog (ASU copy)]; hardware [NASA catalog (LPI)]; not on surface (window, cabin, orbit, SEVA) [NASA catalog (LPI)]</t>
  </si>
  <si>
    <t xml:space="preserve">AS14-65-9205</t>
  </si>
  <si>
    <t xml:space="preserve">AS14-65-9206</t>
  </si>
  <si>
    <t xml:space="preserve">equipment [ALSJ caption]; hardware [ALSJ caption]; hardware [NASA catalog (ASU copy)]; not on surface (window, cabin, orbit, SEVA) [NASA catalog (ASU copy)]; hardware [NASA catalog (LPI)]; not on surface (window, cabin, orbit, SEVA) [NASA catalog (LPI)]</t>
  </si>
  <si>
    <t xml:space="preserve">LUNAR MODULE WINDOW TO WEST NORTHWEST</t>
  </si>
  <si>
    <t xml:space="preserve">AS14-65-9207</t>
  </si>
  <si>
    <t xml:space="preserve">hardware [NASA catalog (ASU copy)]; not on surface (window, cabin, orbit, SEVA) [NASA catalog (ASU copy)]; hardware [NASA catalog (LPI)]; not on surface (window, cabin, orbit, SEVA) [NASA catalog (LPI)]</t>
  </si>
  <si>
    <t xml:space="preserve">AS14-65-9208</t>
  </si>
  <si>
    <t xml:space="preserve">AS14-65-9209</t>
  </si>
  <si>
    <t xml:space="preserve">hardware [ALSJ caption]; not on surface (window, cabin, orbit, SEVA) [ALSJ caption]; shadow [ALSJ caption]; hardware [NASA catalog (ASU copy)]; not on surface (window, cabin, orbit, SEVA) [NASA catalog (ASU copy)]; hardware [NASA catalog (LPI)]; not on surface (window, cabin, orbit, SEVA) [NASA catalog (LPI)]</t>
  </si>
  <si>
    <t xml:space="preserve">LUNAR MODULE WINDOW TO SW</t>
  </si>
  <si>
    <t xml:space="preserve">AS14-65-9210</t>
  </si>
  <si>
    <t xml:space="preserve">AS14-65-9211</t>
  </si>
  <si>
    <t xml:space="preserve">LUNAR MODULE WINDOW TO WSW</t>
  </si>
  <si>
    <t xml:space="preserve">AS14-65-9212</t>
  </si>
  <si>
    <t xml:space="preserve">LUNAR MODULE WINDOW TO WEST</t>
  </si>
  <si>
    <t xml:space="preserve">AS14-65-9213</t>
  </si>
  <si>
    <t xml:space="preserve">not on surface (window, cabin, orbit, SEVA) [ALSJ caption]; quality [ALSJ caption]; hardware [NASA catalog (ASU copy)]; not on surface (window, cabin, orbit, SEVA) [NASA catalog (ASU copy)]; hardware [NASA catalog (LPI)]; not on surface (window, cabin, orbit, SEVA) [NASA catalog (LPI)]</t>
  </si>
  <si>
    <t xml:space="preserve">AS14-65-9214</t>
  </si>
  <si>
    <t xml:space="preserve">equipment [ALSJ caption]; hardware [ALSJ caption]; shadow [ALSJ caption]; hardware [NASA catalog (ASU copy)]; not on surface (window, cabin, orbit, SEVA) [NASA catalog (ASU copy)]; hardware [NASA catalog (LPI)]; not on surface (window, cabin, orbit, SEVA) [NASA catalog (LPI)]</t>
  </si>
  <si>
    <t xml:space="preserve">AS14-65-9215</t>
  </si>
  <si>
    <t xml:space="preserve">equipment [ALSJ caption]; hardware [NASA catalog (ASU copy)]; not on surface (window, cabin, orbit, SEVA) [NASA catalog (ASU copy)]; hardware [NASA catalog (LPI)]; not on surface (window, cabin, orbit, SEVA) [NASA catalog (LPI)]</t>
  </si>
  <si>
    <t xml:space="preserve">AS14-66-9216</t>
  </si>
  <si>
    <t xml:space="preserve">VIEW FROM LUNAR MODULE WINDOW DURING LUNAR ORBIT SHOWING THE CSM</t>
  </si>
  <si>
    <t xml:space="preserve">AS14-66-9217</t>
  </si>
  <si>
    <t xml:space="preserve">AS14-66-9218</t>
  </si>
  <si>
    <t xml:space="preserve">AS14-66-9219</t>
  </si>
  <si>
    <t xml:space="preserve">AS14-66-9220</t>
  </si>
  <si>
    <t xml:space="preserve">AS14-66-9221</t>
  </si>
  <si>
    <t xml:space="preserve">AS14-66-9222</t>
  </si>
  <si>
    <t xml:space="preserve">AS14-66-9223</t>
  </si>
  <si>
    <t xml:space="preserve">AS14-66-9224</t>
  </si>
  <si>
    <t xml:space="preserve">EARTHRISE FROM LUNAR MODULE</t>
  </si>
  <si>
    <t xml:space="preserve">PASTEUR, NEAR</t>
  </si>
  <si>
    <t xml:space="preserve">AS14-66-9225</t>
  </si>
  <si>
    <t xml:space="preserve">AS14-66-9226</t>
  </si>
  <si>
    <t xml:space="preserve">AS14-66-9227</t>
  </si>
  <si>
    <t xml:space="preserve">AS14-66-9228</t>
  </si>
  <si>
    <t xml:space="preserve">hardware [ALSJ caption]; not on surface (window, cabin, orbit, SEVA) [ALSJ caption]; not on surface (window, cabin, orbit, SEVA) [NASA catalog (LPI)]</t>
  </si>
  <si>
    <t xml:space="preserve">crew member named (Al) [ALSJ caption]; crew member named (Ed) [ALSJ caption]; crew member named (Mitchell) [ALSJ caption]; crew member named (Shepard) [ALSJ caption]; taken near LM, rover, or ALSEP [NASA catalog (LPI)]</t>
  </si>
  <si>
    <t xml:space="preserve">AS14-66-9229</t>
  </si>
  <si>
    <t xml:space="preserve">not on surface (window, cabin, orbit, SEVA) [ALSJ caption]; person [ALSJ caption]; not on surface (window, cabin, orbit, SEVA) [NASA catalog (LPI)]; person [NASA catalog (LPI)]</t>
  </si>
  <si>
    <t xml:space="preserve">crew member named (Al) [ALSJ caption]; crew member named (Ed) [ALSJ caption]; taken near LM, rover, or ALSEP [NASA catalog (LPI)]</t>
  </si>
  <si>
    <t xml:space="preserve">CDR SHEPARD ON LUNAR SURFACE FROM LUNAR MODULE LOOKING NW; ASTRONAUT</t>
  </si>
  <si>
    <t xml:space="preserve">AS14-66-9230</t>
  </si>
  <si>
    <t xml:space="preserve">AS14-66-9231</t>
  </si>
  <si>
    <t xml:space="preserve">equipment [ALSJ caption]; hardware [ALSJ caption]; person [ALSJ caption]; rover [ALSJ caption]; shadow [ALSJ caption]; not on surface (window, cabin, orbit, SEVA) [NASA catalog (LPI)]; person [NASA catalog (LPI)]</t>
  </si>
  <si>
    <t xml:space="preserve">AS14-66-9232</t>
  </si>
  <si>
    <t xml:space="preserve">equipment [ALSJ caption]; rover [ALSJ caption]; equipment [NASA catalog (LPI)]; person [NASA catalog (LPI)]</t>
  </si>
  <si>
    <t xml:space="preserve">CDR SHEPARD ON LUNAR SURFACE WITH FLAG LOOKING WEST; ASTRONAUT</t>
  </si>
  <si>
    <t xml:space="preserve">AS14-66-9233</t>
  </si>
  <si>
    <t xml:space="preserve">AS14-66-9234</t>
  </si>
  <si>
    <t xml:space="preserve">AS14-66-9235</t>
  </si>
  <si>
    <t xml:space="preserve">AS14-66-9236</t>
  </si>
  <si>
    <t xml:space="preserve">rover [NASA catalog (LPI)]</t>
  </si>
  <si>
    <t xml:space="preserve">LUNAR SURFACE; HIGH GAIN ERECTABLE ANTENNA</t>
  </si>
  <si>
    <t xml:space="preserve">AS14-66-9237</t>
  </si>
  <si>
    <t xml:space="preserve">equipment [ALSJ caption]; rover [ALSJ caption]; rover [NASA catalog (LPI)]</t>
  </si>
  <si>
    <t xml:space="preserve">AS14-66-9238</t>
  </si>
  <si>
    <t xml:space="preserve">LUNAR SURFACE; SOLAR WIND PANEL</t>
  </si>
  <si>
    <t xml:space="preserve">AS14-66-9239</t>
  </si>
  <si>
    <t xml:space="preserve">AS14-66-9240</t>
  </si>
  <si>
    <t xml:space="preserve">AS14-66-9241</t>
  </si>
  <si>
    <t xml:space="preserve">rover [ALSJ caption]; equipment [NASA catalog (LPI)]; person [NASA catalog (LPI)]; rover [NASA catalog (LPI)]</t>
  </si>
  <si>
    <t xml:space="preserve">MITCHELL; TV CAMERA; ASTRONAUT</t>
  </si>
  <si>
    <t xml:space="preserve">AS14-66-9242</t>
  </si>
  <si>
    <t xml:space="preserve">AS14-66-9243</t>
  </si>
  <si>
    <t xml:space="preserve">equipment [NASA catalog (LPI)]; person [NASA catalog (LPI)]; rover [NASA catalog (LPI)]</t>
  </si>
  <si>
    <t xml:space="preserve">AS14-66-9249</t>
  </si>
  <si>
    <t xml:space="preserve">LUNAR SURFACE TO HORIZON LOOKING EAST SOUTHEAST</t>
  </si>
  <si>
    <t xml:space="preserve">AS14-66-9252</t>
  </si>
  <si>
    <t xml:space="preserve">LUNAR SURFACE TO HORIZON (WITH LUNAR MODULE FOOTPAD) LOOKING SOUTHEAST</t>
  </si>
  <si>
    <t xml:space="preserve">AS14-66-9253</t>
  </si>
  <si>
    <t xml:space="preserve">LUNAR SURFACE TO HORIZON WITH PARTIAL LUNAR MODULE LOOKING SOUTH</t>
  </si>
  <si>
    <t xml:space="preserve">AS14-66-9254</t>
  </si>
  <si>
    <t xml:space="preserve">disturbance [ALSJ caption]; equipment [ALSJ caption]; hardware [ALSJ caption]; hardware [NASA catalog (LPI)]</t>
  </si>
  <si>
    <t xml:space="preserve">LUNAR MODULE LOOKING SOUTHWEST</t>
  </si>
  <si>
    <t xml:space="preserve">AS14-66-9255</t>
  </si>
  <si>
    <t xml:space="preserve">equipment [ALSJ caption]; hardware [ALSJ caption]; object [ALSJ caption]; shadow [ALSJ caption]; hardware [NASA catalog (LPI)]</t>
  </si>
  <si>
    <t xml:space="preserve">AS14-66-9256</t>
  </si>
  <si>
    <t xml:space="preserve">hardware [ALSJ caption]; rover [ALSJ caption]; hardware [NASA catalog (LPI)]</t>
  </si>
  <si>
    <t xml:space="preserve">AS14-66-9257</t>
  </si>
  <si>
    <t xml:space="preserve">ERECTABLE ANTENNA</t>
  </si>
  <si>
    <t xml:space="preserve">AS14-66-9258</t>
  </si>
  <si>
    <t xml:space="preserve">AS14-66-9259</t>
  </si>
  <si>
    <t xml:space="preserve">AS14-66-9260</t>
  </si>
  <si>
    <t xml:space="preserve">LUNAR MODULE LOOKING SOUTH</t>
  </si>
  <si>
    <t xml:space="preserve">AS14-66-9261</t>
  </si>
  <si>
    <t xml:space="preserve">LUNAR MODULE DESCENT NOZZLE</t>
  </si>
  <si>
    <t xml:space="preserve">AS14-66-9262</t>
  </si>
  <si>
    <t xml:space="preserve">AS14-66-9263</t>
  </si>
  <si>
    <t xml:space="preserve">disturbance [NASA catalog (LPI)]; hardware [NASA catalog (LPI)]</t>
  </si>
  <si>
    <t xml:space="preserve">LUNAR MODULE ENGINE BLAST EFFECT ON SURFACE</t>
  </si>
  <si>
    <t xml:space="preserve">AS14-66-9264</t>
  </si>
  <si>
    <t xml:space="preserve">AS14-66-9265</t>
  </si>
  <si>
    <t xml:space="preserve">AS14-66-9266</t>
  </si>
  <si>
    <t xml:space="preserve">hardware [ALSJ caption]; disturbance [NASA catalog (LPI)]; hardware [NASA catalog (LPI)]</t>
  </si>
  <si>
    <t xml:space="preserve">AS14-66-9267</t>
  </si>
  <si>
    <t xml:space="preserve">AS14-66-9268</t>
  </si>
  <si>
    <t xml:space="preserve">AS14-66-9269</t>
  </si>
  <si>
    <t xml:space="preserve">AS14-66-9270</t>
  </si>
  <si>
    <t xml:space="preserve">AS14-66-9271</t>
  </si>
  <si>
    <t xml:space="preserve">AS14-66-9272</t>
  </si>
  <si>
    <t xml:space="preserve">AS14-66-9273</t>
  </si>
  <si>
    <t xml:space="preserve">AS14-66-9274</t>
  </si>
  <si>
    <t xml:space="preserve">AS14-66-9275</t>
  </si>
  <si>
    <t xml:space="preserve">AS14-66-9276</t>
  </si>
  <si>
    <t xml:space="preserve">equipment [ALSJ caption]; hardware [ALSJ caption]; rover [ALSJ caption]; shadow [ALSJ caption]; hardware [NASA catalog (LPI)]</t>
  </si>
  <si>
    <t xml:space="preserve">AS14-66-9277</t>
  </si>
  <si>
    <t xml:space="preserve">AS14-66-9278</t>
  </si>
  <si>
    <t xml:space="preserve">hardware [ALSJ caption]; object [ALSJ caption]; rover [ALSJ caption]; hardware [NASA catalog (LPI)]</t>
  </si>
  <si>
    <t xml:space="preserve">AS14-66-9279</t>
  </si>
  <si>
    <t xml:space="preserve">AS14-66-9294</t>
  </si>
  <si>
    <t xml:space="preserve">AS14-66-9300</t>
  </si>
  <si>
    <t xml:space="preserve">AS14-66-9301</t>
  </si>
  <si>
    <t xml:space="preserve">rover [ALSJ caption]; shadow [ALSJ caption]; equipment [NASA catalog (LPI)]; person [NASA catalog (LPI)]; rover [NASA catalog (LPI)]</t>
  </si>
  <si>
    <t xml:space="preserve">ASTRONAUT; MITCHELL; TV CAMERA</t>
  </si>
  <si>
    <t xml:space="preserve">AS14-66-9302</t>
  </si>
  <si>
    <t xml:space="preserve">disturbance [ALSJ caption]; rover [ALSJ caption]; equipment [NASA catalog (LPI)]; person [NASA catalog (LPI)]; rover [NASA catalog (LPI)]</t>
  </si>
  <si>
    <t xml:space="preserve">crew member named (Ed) [ALSJ caption]; taken near LM, rover, or ALSEP [ALSJ caption]</t>
  </si>
  <si>
    <t xml:space="preserve">AS14-66-9303</t>
  </si>
  <si>
    <t xml:space="preserve">crew member named (Ed) [ALSJ caption]; taken near LM, rover, or ALSEP [NASA catalog (LPI)]</t>
  </si>
  <si>
    <t xml:space="preserve">AS14-66-9304</t>
  </si>
  <si>
    <t xml:space="preserve">AS14-66-9305</t>
  </si>
  <si>
    <t xml:space="preserve">AS14-66-9306</t>
  </si>
  <si>
    <t xml:space="preserve">AS14-66-9308</t>
  </si>
  <si>
    <t xml:space="preserve">AS14-66-9309</t>
  </si>
  <si>
    <t xml:space="preserve">AS14-66-9310</t>
  </si>
  <si>
    <t xml:space="preserve">AS14-66-9316</t>
  </si>
  <si>
    <t xml:space="preserve">AS14-66-9317</t>
  </si>
  <si>
    <t xml:space="preserve">not on surface (window, cabin, orbit, SEVA) [ALSJ caption]; quality [ALSJ caption]; not on surface (window, cabin, orbit, SEVA) [NASA catalog (LPI)]</t>
  </si>
  <si>
    <t xml:space="preserve">VIEW FROM LUNAR MODULE WINDOW LOOKING WEST</t>
  </si>
  <si>
    <t xml:space="preserve">AS14-66-9318</t>
  </si>
  <si>
    <t xml:space="preserve">AS14-66-9319</t>
  </si>
  <si>
    <t xml:space="preserve">equipment [ALSJ caption]; not on surface (window, cabin, orbit, SEVA) [NASA catalog (LPI)]</t>
  </si>
  <si>
    <t xml:space="preserve">AS14-66-9320</t>
  </si>
  <si>
    <t xml:space="preserve">hardware [ALSJ caption]; shadow [ALSJ caption]; continues sequence from AS14-66-9319 (window, cabin, or outside EVA)</t>
  </si>
  <si>
    <t xml:space="preserve">AS14-66-9321</t>
  </si>
  <si>
    <t xml:space="preserve">continues sequence from AS14-66-9320 (window, cabin, or outside EVA)</t>
  </si>
  <si>
    <t xml:space="preserve">AS14-66-9322</t>
  </si>
  <si>
    <t xml:space="preserve">disturbance [ALSJ caption]; equipment [ALSJ caption]; hardware [ALSJ caption]; equipment [NASA catalog (LPI)]; not on surface (window, cabin, orbit, SEVA) [NASA catalog (LPI)]</t>
  </si>
  <si>
    <t xml:space="preserve">SOLAR WIND PANEL FROM LUNAR MODULE WINDOW LOOKING SOUTHWEST</t>
  </si>
  <si>
    <t xml:space="preserve">AS14-66-9323</t>
  </si>
  <si>
    <t xml:space="preserve">not on surface (window, cabin, orbit, SEVA) [ALSJ caption]; rover [ALSJ caption]; equipment [NASA catalog (LPI)]; not on surface (window, cabin, orbit, SEVA) [NASA catalog (LPI)]; rover [NASA catalog (LPI)]</t>
  </si>
  <si>
    <t xml:space="preserve">TV CAMERA FROM LUNAR MODULE WINDOW LOOKING NORTH</t>
  </si>
  <si>
    <t xml:space="preserve">AS14-66-9324</t>
  </si>
  <si>
    <t xml:space="preserve">mission time 119:42:01 outside EVA [ALSJ caption]; disturbance [ALSJ caption]; equipment [ALSJ caption]; not on surface (window, cabin, orbit, SEVA) [ALSJ caption]; rover [ALSJ caption]; shadow [ALSJ caption]; equipment [NASA catalog (LPI)]; not on surface (window, cabin, orbit, SEVA) [NASA catalog (LPI)]</t>
  </si>
  <si>
    <t xml:space="preserve">VIEW OF FLAG FROM LUNAR MODULE WINDOW</t>
  </si>
  <si>
    <t xml:space="preserve">AS14-66-9325</t>
  </si>
  <si>
    <t xml:space="preserve">equipment [NASA catalog (LPI)]; not on surface (window, cabin, orbit, SEVA) [NASA catalog (LPI)]</t>
  </si>
  <si>
    <t xml:space="preserve">AS14-66-9326</t>
  </si>
  <si>
    <t xml:space="preserve">not on surface (window, cabin, orbit, SEVA) [ALSJ caption]; rover [ALSJ caption]; not on surface (window, cabin, orbit, SEVA) [NASA catalog (LPI)]; rover [NASA catalog (LPI)]</t>
  </si>
  <si>
    <t xml:space="preserve">ERECTABLE ANTENNA FROM LUNAR MODULE WINDOW</t>
  </si>
  <si>
    <t xml:space="preserve">AS14-66-9327</t>
  </si>
  <si>
    <t xml:space="preserve">EARTH FROM LUNAR MODULE WINDOW</t>
  </si>
  <si>
    <t xml:space="preserve">AS14-66-9328</t>
  </si>
  <si>
    <t xml:space="preserve">AS14-66-9329</t>
  </si>
  <si>
    <t xml:space="preserve">AS14-66-9330</t>
  </si>
  <si>
    <t xml:space="preserve">AS14-66-9331</t>
  </si>
  <si>
    <t xml:space="preserve">AS14-66-9332</t>
  </si>
  <si>
    <t xml:space="preserve">AS14-66-9333</t>
  </si>
  <si>
    <t xml:space="preserve">hardware [ALSJ caption]; not on surface (window, cabin, orbit, SEVA) [ALSJ caption]; shadow [ALSJ caption]; equipment [NASA catalog (LPI)]; not on surface (window, cabin, orbit, SEVA) [NASA catalog (LPI)]</t>
  </si>
  <si>
    <t xml:space="preserve">ALSEP STATION FROM LUNAR MODULE WINDOW</t>
  </si>
  <si>
    <t xml:space="preserve">AS14-66-9334</t>
  </si>
  <si>
    <t xml:space="preserve">AS14-66-9335</t>
  </si>
  <si>
    <t xml:space="preserve">equipment [ALSJ caption]; not on surface (window, cabin, orbit, SEVA) [ALSJ caption]; equipment [NASA catalog (LPI)]; not on surface (window, cabin, orbit, SEVA) [NASA catalog (LPI)]</t>
  </si>
  <si>
    <t xml:space="preserve">AS14-66-9336</t>
  </si>
  <si>
    <t xml:space="preserve">AS14-66-9337</t>
  </si>
  <si>
    <t xml:space="preserve">AS14-66-9338</t>
  </si>
  <si>
    <t xml:space="preserve">disturbance [ALSJ caption]; equipment [ALSJ caption]; person [ALSJ caption]; equipment [NASA catalog (LPI)]; not on surface (window, cabin, orbit, SEVA) [NASA catalog (LPI)]</t>
  </si>
  <si>
    <t xml:space="preserve">crew member named (Al) [ALSJ caption]; crew member named (Ed) [ALSJ caption]; crew member named (Jack) [ALSJ caption]; crew member named (Schmitt) [ALSJ caption]; crew member named (Shepard) [ALSJ caption]; taken near LM, rover, or ALSEP [ALSJ caption]; taken from moving rover [ALSJ caption]; taken near LM, rover, or ALSEP [NASA catalog (LPI)]</t>
  </si>
  <si>
    <t xml:space="preserve">ALSEP STATION FROM LUNAR MODULE WINDOW; FLAG</t>
  </si>
  <si>
    <t xml:space="preserve">AS14-66-9339</t>
  </si>
  <si>
    <t xml:space="preserve">SURFACE TO HORIZON LOOKING NW FROM LUNAR MODULE WINDOW</t>
  </si>
  <si>
    <t xml:space="preserve">AS14-66-9340</t>
  </si>
  <si>
    <t xml:space="preserve">disturbance [ALSJ caption]; equipment [ALSJ caption]; hardware [ALSJ caption]; not on surface (window, cabin, orbit, SEVA) [ALSJ caption]; equipment [NASA catalog (LPI)]; not on surface (window, cabin, orbit, SEVA) [NASA catalog (LPI)]</t>
  </si>
  <si>
    <t xml:space="preserve">MET ON SURFACE FROM LUNAR MODULE WINDOW; MET; MODULAR EQUIPMENT TRANSPORTER</t>
  </si>
  <si>
    <t xml:space="preserve">AS14-66-9341</t>
  </si>
  <si>
    <t xml:space="preserve">hardware [ALSJ caption]; rover [ALSJ caption]; equipment [NASA catalog (LPI)]; not on surface (window, cabin, orbit, SEVA) [NASA catalog (LPI)]; rover [NASA catalog (LPI)]</t>
  </si>
  <si>
    <t xml:space="preserve">AS14-66-9342</t>
  </si>
  <si>
    <t xml:space="preserve">disturbance [ALSJ caption]; disturbance [NASA catalog (LPI)]; equipment [NASA catalog (LPI)]; continues sequence from AS14-66-9341 (window, cabin, or outside EVA)</t>
  </si>
  <si>
    <t xml:space="preserve">LUNAR SURFACE TO HORIZON SHOWING MET TRACKS</t>
  </si>
  <si>
    <t xml:space="preserve">AS14-66-9343</t>
  </si>
  <si>
    <t xml:space="preserve">not on surface (window, cabin, orbit, SEVA) [ALSJ caption]; disturbance [NASA catalog (LPI)]; equipment [NASA catalog (LPI)]</t>
  </si>
  <si>
    <t xml:space="preserve">AS14-66-9344</t>
  </si>
  <si>
    <t xml:space="preserve">RENDEZVOUS VIEW OF CSM FROM LUNAR MODULE</t>
  </si>
  <si>
    <t xml:space="preserve">AS14-66-9345</t>
  </si>
  <si>
    <t xml:space="preserve">AS14-66-9346</t>
  </si>
  <si>
    <t xml:space="preserve">AS14-66-9347</t>
  </si>
  <si>
    <t xml:space="preserve">AS14-66-9348</t>
  </si>
  <si>
    <t xml:space="preserve">AS14-66-9349</t>
  </si>
  <si>
    <t xml:space="preserve">AS14-66-9350</t>
  </si>
  <si>
    <t xml:space="preserve">AS14-66-9351</t>
  </si>
  <si>
    <t xml:space="preserve">VIEW OF CSM DURING DOCKING APPROACH</t>
  </si>
  <si>
    <t xml:space="preserve">AS14-66-9352</t>
  </si>
  <si>
    <t xml:space="preserve">AS14-66-9353</t>
  </si>
  <si>
    <t xml:space="preserve">AS14-66-9354</t>
  </si>
  <si>
    <t xml:space="preserve">AS14-66-9355</t>
  </si>
  <si>
    <t xml:space="preserve">AS14-66-9356</t>
  </si>
  <si>
    <t xml:space="preserve">AS14-66-9357</t>
  </si>
  <si>
    <t xml:space="preserve">AS14-66-9358</t>
  </si>
  <si>
    <t xml:space="preserve">AS14-66-9359</t>
  </si>
  <si>
    <t xml:space="preserve">AS14-66-9360</t>
  </si>
  <si>
    <t xml:space="preserve">AS14-67-9361</t>
  </si>
  <si>
    <t xml:space="preserve">ALSEP STATION; MET; MODULAR EQUIPMENT TRANSPORTER</t>
  </si>
  <si>
    <t xml:space="preserve">AS14-67-9362</t>
  </si>
  <si>
    <t xml:space="preserve">equipment [ALSJ caption]; hardware [ALSJ caption]; tools [ALSJ caption]; equipment [NASA catalog (LPI)]</t>
  </si>
  <si>
    <t xml:space="preserve">PASSIVE SEISMIC EXPERIMENT (PSE)</t>
  </si>
  <si>
    <t xml:space="preserve">AS14-67-9363</t>
  </si>
  <si>
    <t xml:space="preserve">ALSEP; PSE; PASSIVE SEISMIC EXPERIMENT</t>
  </si>
  <si>
    <t xml:space="preserve">AS14-67-9364</t>
  </si>
  <si>
    <t xml:space="preserve">CPLEE PACKAGE; CHARGE PARTICLE LUNAR ENVIRONMENT EXPERIMENT</t>
  </si>
  <si>
    <t xml:space="preserve">AS14-67-9365</t>
  </si>
  <si>
    <t xml:space="preserve">CPLEE; ALSEP; MET; MODULAR EQUIPMENT TRANSPORTER; CHARGE PARTICLE LUNAR ENVIRONMENT EXPERIMENT</t>
  </si>
  <si>
    <t xml:space="preserve">AS14-67-9366</t>
  </si>
  <si>
    <t xml:space="preserve">disturbance [ALSJ caption]; equipment [ALSJ caption]; object [ALSJ caption]; equipment [NASA catalog (LPI)]</t>
  </si>
  <si>
    <t xml:space="preserve">ALSEP PACKAGE</t>
  </si>
  <si>
    <t xml:space="preserve">AS14-67-9367</t>
  </si>
  <si>
    <t xml:space="preserve">disturbance [ALSJ caption]; equipment [ALSJ caption]; person [ALSJ caption]; disturbance [NASA catalog (LPI)]; equipment [NASA catalog (LPI)]; hardware [NASA catalog (LPI)]</t>
  </si>
  <si>
    <t xml:space="preserve">MET TRACKS; LUNAR MODULE</t>
  </si>
  <si>
    <t xml:space="preserve">AS14-67-9368</t>
  </si>
  <si>
    <t xml:space="preserve">disturbance [NASA catalog (LPI)]; equipment [NASA catalog (LPI)]; hardware [NASA catalog (LPI)]</t>
  </si>
  <si>
    <t xml:space="preserve">AS14-67-9369</t>
  </si>
  <si>
    <t xml:space="preserve">AS14-67-9370</t>
  </si>
  <si>
    <t xml:space="preserve">crew member named (Al) [ALSJ caption]; crew member named (Bean) [ALSJ caption]; crew member named (Conrad) [ALSJ caption]; crew member named (Ed) [ALSJ caption]; crew member named (Pete) [ALSJ caption]</t>
  </si>
  <si>
    <t xml:space="preserve">AS14-67-9371</t>
  </si>
  <si>
    <t xml:space="preserve">AS14-67-9372</t>
  </si>
  <si>
    <t xml:space="preserve">CPLEE; ALSEP; CHARGE PARTICLE LUNAR ENVIRONMENT EXPERIMENT</t>
  </si>
  <si>
    <t xml:space="preserve">AS14-67-9373</t>
  </si>
  <si>
    <t xml:space="preserve">equipment [ALSJ caption]; person [ALSJ caption]; equipment [NASA catalog (LPI)]</t>
  </si>
  <si>
    <t xml:space="preserve">CPLEE; CHARGE PARTICLE LUNAR ENVIRONMENT EXPERIMENT</t>
  </si>
  <si>
    <t xml:space="preserve">AS14-67-9374</t>
  </si>
  <si>
    <t xml:space="preserve">disturbance [ALSJ caption]; equipment [ALSJ caption]; equipment [NASA catalog (LPI)]; person [NASA catalog (LPI)]; rover [NASA catalog (LPI)]</t>
  </si>
  <si>
    <t xml:space="preserve">SHEPARD; ASTRONAUT; TV CAMERA</t>
  </si>
  <si>
    <t xml:space="preserve">AS14-67-9375</t>
  </si>
  <si>
    <t xml:space="preserve">ALSEP STATION; CPLEE; CHARGE PARTICLE LUNAR ENVIRONMENT EXPERIMENT</t>
  </si>
  <si>
    <t xml:space="preserve">AS14-67-9376</t>
  </si>
  <si>
    <t xml:space="preserve">AS14-67-9377</t>
  </si>
  <si>
    <t xml:space="preserve">AS14-67-9378</t>
  </si>
  <si>
    <t xml:space="preserve">ALSEP PACKAGE; ASE PACKAGE; ACTIVE SEISMIC EXPERIMENT</t>
  </si>
  <si>
    <t xml:space="preserve">AS14-67-9379</t>
  </si>
  <si>
    <t xml:space="preserve">AS14-67-9380</t>
  </si>
  <si>
    <t xml:space="preserve">AS14-67-9381</t>
  </si>
  <si>
    <t xml:space="preserve">AS14-67-9382</t>
  </si>
  <si>
    <t xml:space="preserve">ALSEP PACKAGE; LUNAR MODULE</t>
  </si>
  <si>
    <t xml:space="preserve">AS14-67-9383</t>
  </si>
  <si>
    <t xml:space="preserve">AS14-67-9384</t>
  </si>
  <si>
    <t xml:space="preserve">AS14-67-9385</t>
  </si>
  <si>
    <t xml:space="preserve">LASER REFLECTOR</t>
  </si>
  <si>
    <t xml:space="preserve">AS14-67-9386</t>
  </si>
  <si>
    <t xml:space="preserve">AS14-67-9387</t>
  </si>
  <si>
    <t xml:space="preserve">equipment [ALSJ caption]; hardware [ALSJ caption]; equipment [NASA catalog (LPI)]; hardware [NASA catalog (LPI)]; person [NASA catalog (LPI)]</t>
  </si>
  <si>
    <t xml:space="preserve">LASER REFLECTOR; LUNAR MODULE; ASTRONAUT</t>
  </si>
  <si>
    <t xml:space="preserve">AS14-67-9388</t>
  </si>
  <si>
    <t xml:space="preserve">disturbance [ALSJ caption]; equipment [ALSJ caption]; hardware [NASA catalog (LPI)]</t>
  </si>
  <si>
    <t xml:space="preserve">taken near LM, rover, or ALSEP [ALSJ caption]; sample documentation (gnomon likely) [ALSJ caption]; taken from moving rover [ALSJ caption]</t>
  </si>
  <si>
    <t xml:space="preserve">AS14-67-9389</t>
  </si>
  <si>
    <t xml:space="preserve">equipment [ALSJ caption]; tools [ALSJ caption]; equipment [NASA catalog (LPI)]; person [NASA catalog (LPI)]</t>
  </si>
  <si>
    <t xml:space="preserve">MITCHELL; ALSEP; ASTRONAUT</t>
  </si>
  <si>
    <t xml:space="preserve">AS14-67-9390</t>
  </si>
  <si>
    <t xml:space="preserve">AS14-68-9393A</t>
  </si>
  <si>
    <t xml:space="preserve">crew member named (Ed) [ALSJ caption]; crew member named (Mitchell) [ALSJ caption]; sample documentation (gnomon likely) [ALSJ caption]</t>
  </si>
  <si>
    <t xml:space="preserve">AS14-68-9394</t>
  </si>
  <si>
    <t xml:space="preserve">disturbance [NASA catalog (ASU copy)]; not on surface (window, cabin, orbit, SEVA) [NASA catalog (ASU copy)]; disturbance [NASA catalog (LPI)]; not on surface (window, cabin, orbit, SEVA) [NASA catalog (LPI)]</t>
  </si>
  <si>
    <t xml:space="preserve">LOOKING WEST FROM LUNAR MODULE TO ALSEP AREA SHOWING FOOTPRINTS</t>
  </si>
  <si>
    <t xml:space="preserve">AS14-68-9395</t>
  </si>
  <si>
    <t xml:space="preserve">AS14-68-9396</t>
  </si>
  <si>
    <t xml:space="preserve">disturbance [NASA catalog (ASU copy)]; disturbance [NASA catalog (LPI)]; continues sequence from AS14-68-9395 (window, cabin, or outside EVA)</t>
  </si>
  <si>
    <t xml:space="preserve">START EVA 2; PAN 1 OF STONE ON EDGE OF DEPRESSION FOOTPRINT</t>
  </si>
  <si>
    <t xml:space="preserve">AS14-68-9397</t>
  </si>
  <si>
    <t xml:space="preserve">continues sequence from AS14-68-9396 (window, cabin, or outside EVA)</t>
  </si>
  <si>
    <t xml:space="preserve">STONE ON EDGE OF DEPRESSION; SMALL STONES &amp; SMALL CRATERS</t>
  </si>
  <si>
    <t xml:space="preserve">AS14-68-9400</t>
  </si>
  <si>
    <t xml:space="preserve">2 SMALL CRATERS; LARGER CRATER WITH SMALLER CRATER INSIDE; SMALL ROCKS</t>
  </si>
  <si>
    <t xml:space="preserve">AS14-68-9401</t>
  </si>
  <si>
    <t xml:space="preserve">continues sequence from AS14-68-9400 (window, cabin, or outside EVA)</t>
  </si>
  <si>
    <t xml:space="preserve">SMALL CRATERS</t>
  </si>
  <si>
    <t xml:space="preserve">AS14-68-9402</t>
  </si>
  <si>
    <t xml:space="preserve">continues sequence from AS14-68-9401 (window, cabin, or outside EVA)</t>
  </si>
  <si>
    <t xml:space="preserve">LOOK INTO SUN; SMALL ROCKS STAND OUT</t>
  </si>
  <si>
    <t xml:space="preserve">AS14-68-9403</t>
  </si>
  <si>
    <t xml:space="preserve">disturbance [ALSJ caption]; continues sequence from AS14-68-9402 (window, cabin, or outside EVA)</t>
  </si>
  <si>
    <t xml:space="preserve">STONE STANDS OUT AGAINST SURFACE</t>
  </si>
  <si>
    <t xml:space="preserve">AS14-68-9404</t>
  </si>
  <si>
    <t xml:space="preserve">ASTRONAUT &amp; MET; MODULAR EQUIPMENT TRANSPORTER (MET)</t>
  </si>
  <si>
    <t xml:space="preserve">AS14-68-9405</t>
  </si>
  <si>
    <t xml:space="preserve">MET &amp; ASTRONAUT CLOSER VIEW; CONTINUED PAN; MODULAR EQUIPMENT TRANSPORTER (MET)</t>
  </si>
  <si>
    <t xml:space="preserve">AS14-68-9406</t>
  </si>
  <si>
    <t xml:space="preserve">crew member named (Al) [ALSJ caption]; taken from moving rover [ALSJ caption]</t>
  </si>
  <si>
    <t xml:space="preserve">FOOTPRINTS; MODULAR EQUIPMENT TRANSPORTER (MET) TRACKS</t>
  </si>
  <si>
    <t xml:space="preserve">AS14-68-9407</t>
  </si>
  <si>
    <t xml:space="preserve">crew member named (Al) [ALSJ caption]; crew member named (Ed) [ALSJ caption]</t>
  </si>
  <si>
    <t xml:space="preserve">MODULAR EQUIPMENT TRANSPORTER (MET) TRACKS</t>
  </si>
  <si>
    <t xml:space="preserve">AS14-68-9408</t>
  </si>
  <si>
    <t xml:space="preserve">disturbance [ALSJ caption]; equipment [ALSJ caption]; hardware [ALSJ caption]; disturbance [NASA catalog (ASU copy)]; equipment [NASA catalog (ASU copy)]; hardware [NASA catalog (ASU copy)]; disturbance [NASA catalog (LPI)]; equipment [NASA catalog (LPI)]; hardware [NASA catalog (LPI)]</t>
  </si>
  <si>
    <t xml:space="preserve">LUNAR MODULE; MET TRACKS</t>
  </si>
  <si>
    <t xml:space="preserve">AS14-68-9409</t>
  </si>
  <si>
    <t xml:space="preserve">equipment [ALSJ caption]; tools [ALSJ caption]; equipment [NASA catalog (ASU copy)]; hardware [NASA catalog (ASU copy)]; tools [NASA catalog (ASU copy)]; equipment [NASA catalog (LPI)]; hardware [NASA catalog (LPI)]; tools [NASA catalog (LPI)]</t>
  </si>
  <si>
    <t xml:space="preserve">crew member named (Ed) [ALSJ caption]; taken near LM, rover, or ALSEP [ALSJ caption]; sample documentation (gnomon likely) [ALSJ caption]</t>
  </si>
  <si>
    <t xml:space="preserve">LUNAR MODULE; MET; COLOR CHART; GNOMON</t>
  </si>
  <si>
    <t xml:space="preserve">AS14-68-9410</t>
  </si>
  <si>
    <t xml:space="preserve">tools [ALSJ caption]; disturbance [NASA catalog (ASU copy)]; equipment [NASA catalog (ASU copy)]; tools [NASA catalog (ASU copy)]; disturbance [NASA catalog (LPI)]; equipment [NASA catalog (LPI)]; tools [NASA catalog (LPI)]</t>
  </si>
  <si>
    <t xml:space="preserve">COLOR CHART; GNOMON; FOOTPRINTS</t>
  </si>
  <si>
    <t xml:space="preserve">AS14-68-9411</t>
  </si>
  <si>
    <t xml:space="preserve">disturbance [NASA catalog (ASU copy)]; equipment [NASA catalog (ASU copy)]; tools [NASA catalog (ASU copy)]; disturbance [NASA catalog (LPI)]; equipment [NASA catalog (LPI)]; tools [NASA catalog (LPI)]</t>
  </si>
  <si>
    <t xml:space="preserve">AS14-68-9412</t>
  </si>
  <si>
    <t xml:space="preserve">AS14-68-9413</t>
  </si>
  <si>
    <t xml:space="preserve">tools [ALSJ caption]; disturbance [NASA catalog (ASU copy)]; equipment [NASA catalog (ASU copy)]; hardware [NASA catalog (ASU copy)]; tools [NASA catalog (ASU copy)]; disturbance [NASA catalog (LPI)]; equipment [NASA catalog (LPI)]; hardware [NASA catalog (LPI)]; tools [NASA catalog (LPI)]</t>
  </si>
  <si>
    <t xml:space="preserve">COLOR CHART; LUNAR MODULE ON HORIZON; GNOMON; MODULAR EQUIPMENT TRANSPORTER (MET) TRACKS</t>
  </si>
  <si>
    <t xml:space="preserve">AS14-68-9414</t>
  </si>
  <si>
    <t xml:space="preserve">equipment [ALSJ caption]; tools [ALSJ caption]; person [NASA catalog (ASU copy)]; person [NASA catalog (LPI)]</t>
  </si>
  <si>
    <t xml:space="preserve">SHEPARD EXAMINING LARGE ROCK; ASTRONAUT</t>
  </si>
  <si>
    <t xml:space="preserve">AS14-68-9415</t>
  </si>
  <si>
    <t xml:space="preserve">START PAN 2</t>
  </si>
  <si>
    <t xml:space="preserve">AS14-68-9416</t>
  </si>
  <si>
    <t xml:space="preserve">ROCKS ON EDGE OF SHALLOW DEPRESSION</t>
  </si>
  <si>
    <t xml:space="preserve">AS14-68-9422</t>
  </si>
  <si>
    <t xml:space="preserve">equipment [ALSJ caption]; disturbance [NASA catalog (ASU copy)]; equipment [NASA catalog (ASU copy)]; person [NASA catalog (ASU copy)]; disturbance [NASA catalog (LPI)]; equipment [NASA catalog (LPI)]; person [NASA catalog (LPI)]</t>
  </si>
  <si>
    <t xml:space="preserve">ASTRONAUT PULLING MET; SMALL CRATER; MET TRACKS; MET</t>
  </si>
  <si>
    <t xml:space="preserve">AS14-68-9423</t>
  </si>
  <si>
    <t xml:space="preserve">SMALL CRATER; MET TRACKS; MODULAR EQUIPMENT TRANSPORTER (MET) TRACKS</t>
  </si>
  <si>
    <t xml:space="preserve">AS14-68-9424</t>
  </si>
  <si>
    <t xml:space="preserve">SMALL CRATER; MET TRACKS; LARGE SHALLOW CRATER NEAR HORIZON; MODULAR EQUIPMENT TRANSPORTER (MET) TRACKS</t>
  </si>
  <si>
    <t xml:space="preserve">AS14-68-9428</t>
  </si>
  <si>
    <t xml:space="preserve">FLAT ROCK FORMATION NEAR CRATER</t>
  </si>
  <si>
    <t xml:space="preserve">AS14-68-9429</t>
  </si>
  <si>
    <t xml:space="preserve">AS14-68-9430</t>
  </si>
  <si>
    <t xml:space="preserve">BOULDER &amp; LARGE ROCKS NEAR CRATER</t>
  </si>
  <si>
    <t xml:space="preserve">AS14-68-9438</t>
  </si>
  <si>
    <t xml:space="preserve">disturbance [NASA catalog (ASU copy)]; disturbance [NASA catalog (LPI)]</t>
  </si>
  <si>
    <t xml:space="preserve">ROLLING SURFACE WITH SMALL S &amp; ROCKS; FOOTPRINTS</t>
  </si>
  <si>
    <t xml:space="preserve">AS14-68-9439</t>
  </si>
  <si>
    <t xml:space="preserve">MODULAR EQUIPMENT TRANSPORTER (MET)</t>
  </si>
  <si>
    <t xml:space="preserve">AS14-68-9441</t>
  </si>
  <si>
    <t xml:space="preserve">person [ALSJ caption]</t>
  </si>
  <si>
    <t xml:space="preserve">AS14-68-9442</t>
  </si>
  <si>
    <t xml:space="preserve">MODULAR EQUIPMENT TRANSPORTER (MET) TRACKS; BOULDERS; LUNAR MODULE; END PAN</t>
  </si>
  <si>
    <t xml:space="preserve">AS14-68-9443</t>
  </si>
  <si>
    <t xml:space="preserve">COLOR CHART; GNOMON</t>
  </si>
  <si>
    <t xml:space="preserve">AS14-68-9444</t>
  </si>
  <si>
    <t xml:space="preserve">equipment [NASA catalog (ASU copy)]; tools [NASA catalog (ASU copy)]; equipment [NASA catalog (LPI)]; tools [NASA catalog (LPI)]</t>
  </si>
  <si>
    <t xml:space="preserve">AS14-68-9445</t>
  </si>
  <si>
    <t xml:space="preserve">CRACKED BOULDER ON RIDGE</t>
  </si>
  <si>
    <t xml:space="preserve">AS14-68-9447</t>
  </si>
  <si>
    <t xml:space="preserve">disturbance [ALSJ caption]; tools [ALSJ caption]</t>
  </si>
  <si>
    <t xml:space="preserve">LOOKING SW FROM RIDGE</t>
  </si>
  <si>
    <t xml:space="preserve">AS14-68-9448</t>
  </si>
  <si>
    <t xml:space="preserve">AS14-68-9450</t>
  </si>
  <si>
    <t xml:space="preserve">LARGE ROCK FORMATION</t>
  </si>
  <si>
    <t xml:space="preserve">AS14-68-9452</t>
  </si>
  <si>
    <t xml:space="preserve">BOULDER FORMATION</t>
  </si>
  <si>
    <t xml:space="preserve">AS14-68-9453</t>
  </si>
  <si>
    <t xml:space="preserve">disturbance [ALSJ caption]; shadow [ALSJ caption]; tools [ALSJ caption]</t>
  </si>
  <si>
    <t xml:space="preserve">AS14-68-9454</t>
  </si>
  <si>
    <t xml:space="preserve">disturbance [ALSJ caption]; equipment [ALSJ caption]; tools [ALSJ caption]; tools [NASA catalog (ASU copy)]; tools [NASA catalog (LPI)]</t>
  </si>
  <si>
    <t xml:space="preserve">CORE TUBE INSERTED IN SURFACE; LARGE SHALLOW DEPRESSION</t>
  </si>
  <si>
    <t xml:space="preserve">AS14-68-9455</t>
  </si>
  <si>
    <t xml:space="preserve">AS14-68-9456</t>
  </si>
  <si>
    <t xml:space="preserve">AS14-68-9457</t>
  </si>
  <si>
    <t xml:space="preserve">AS14-68-9458</t>
  </si>
  <si>
    <t xml:space="preserve">AS14-68-9459</t>
  </si>
  <si>
    <t xml:space="preserve">COLOR CHART; GNOMON; LARGE BOULDERS ON HORIZON TO WEST</t>
  </si>
  <si>
    <t xml:space="preserve">AS14-68-9460</t>
  </si>
  <si>
    <t xml:space="preserve">AS14-68-9461</t>
  </si>
  <si>
    <t xml:space="preserve">AS14-68-9462</t>
  </si>
  <si>
    <t xml:space="preserve">AS14-68-9463</t>
  </si>
  <si>
    <t xml:space="preserve">AS14-68-9464</t>
  </si>
  <si>
    <t xml:space="preserve">AS14-68-9465</t>
  </si>
  <si>
    <t xml:space="preserve">AS14-68-9466</t>
  </si>
  <si>
    <t xml:space="preserve">AS14-68-9467</t>
  </si>
  <si>
    <t xml:space="preserve">AS14-68-9477</t>
  </si>
  <si>
    <t xml:space="preserve">equipment [NASA catalog (ASU copy)]; quality [NASA catalog (ASU copy)]; equipment [NASA catalog (LPI)]; quality [NASA catalog (LPI)]</t>
  </si>
  <si>
    <t xml:space="preserve">ALSEP AREA IN DISTANCE; BREAK IN PAN</t>
  </si>
  <si>
    <t xml:space="preserve">AS14-68-9486</t>
  </si>
  <si>
    <t xml:space="preserve">disturbance [ALSJ caption]; equipment [ALSJ caption]; hardware [ALSJ caption]; rover [ALSJ caption]; hardware [NASA catalog (ASU copy)]; person [NASA catalog (ASU copy)]; hardware [NASA catalog (LPI)]; person [NASA catalog (LPI)]</t>
  </si>
  <si>
    <t xml:space="preserve">crew member named (Al) [ALSJ caption]; taken near LM, rover, or ALSEP [ALSJ caption]; taken from moving rover [ALSJ caption]</t>
  </si>
  <si>
    <t xml:space="preserve">LUNAR MODULE; TRIPLET CRATER; ASTRONAUT</t>
  </si>
  <si>
    <t xml:space="preserve">AS14-68-9487</t>
  </si>
  <si>
    <t xml:space="preserve">AS14-68-9488</t>
  </si>
  <si>
    <t xml:space="preserve">TRIPLET CRATER</t>
  </si>
  <si>
    <t xml:space="preserve">AS14-68-9491</t>
  </si>
  <si>
    <t xml:space="preserve">ALSEP</t>
  </si>
  <si>
    <t xml:space="preserve">AS14-68-9492</t>
  </si>
  <si>
    <t xml:space="preserve">rover [NASA catalog (ASU copy)]; rover [NASA catalog (LPI)]</t>
  </si>
  <si>
    <t xml:space="preserve">S-BAND ANTENNA</t>
  </si>
  <si>
    <t xml:space="preserve">AS15-82-11047</t>
  </si>
  <si>
    <t xml:space="preserve">hardware [ALSJ caption]; rover [ALSJ caption]; equipment [NASA catalog (LPI)]</t>
  </si>
  <si>
    <t xml:space="preserve">crew member named (Dave) [ALSJ caption]; taken near LM, rover, or ALSEP [ALSJ caption]</t>
  </si>
  <si>
    <t xml:space="preserve">AS15-82-11048</t>
  </si>
  <si>
    <t xml:space="preserve">AS15-82-11049</t>
  </si>
  <si>
    <t xml:space="preserve">AS15-82-11055</t>
  </si>
  <si>
    <t xml:space="preserve">disturbance [ALSJ caption]; rover [ALSJ caption]</t>
  </si>
  <si>
    <t xml:space="preserve">AS15-82-11056</t>
  </si>
  <si>
    <t xml:space="preserve">AS15-82-11057</t>
  </si>
  <si>
    <t xml:space="preserve">AS15-82-11058</t>
  </si>
  <si>
    <t xml:space="preserve">AS15-82-11059</t>
  </si>
  <si>
    <t xml:space="preserve">AS15-82-11060</t>
  </si>
  <si>
    <t xml:space="preserve">rover [ALSJ caption]; tools [ALSJ caption]; rover [NASA catalog (LPI)]</t>
  </si>
  <si>
    <t xml:space="preserve">LRV; LUNAR ROVING VEHICLE</t>
  </si>
  <si>
    <t xml:space="preserve">AS15-82-11061</t>
  </si>
  <si>
    <t xml:space="preserve">quality [ALSJ caption]; rover [ALSJ caption]; tools [ALSJ caption]; rover [NASA catalog (LPI)]</t>
  </si>
  <si>
    <t xml:space="preserve">AS15-82-11062</t>
  </si>
  <si>
    <t xml:space="preserve">rover [ALSJ caption]; rover [NASA catalog (LPI)]</t>
  </si>
  <si>
    <t xml:space="preserve">crew member named (Dave) [ALSJ caption]; crew member named (Scott) [ALSJ caption]; taken near LM, rover, or ALSEP [ALSJ caption]</t>
  </si>
  <si>
    <t xml:space="preserve">AS15-82-11063</t>
  </si>
  <si>
    <t xml:space="preserve">quality [ALSJ caption]; rover [ALSJ caption]</t>
  </si>
  <si>
    <t xml:space="preserve">AS15-82-11064</t>
  </si>
  <si>
    <t xml:space="preserve">AS15-82-11069</t>
  </si>
  <si>
    <t xml:space="preserve">AS15-82-11090</t>
  </si>
  <si>
    <t xml:space="preserve">disturbance [ALSJ caption]; rover [ALSJ caption]; rover [NASA catalog (LPI)]</t>
  </si>
  <si>
    <t xml:space="preserve">crew member named (Jim) [ALSJ caption]; taken near LM, rover, or ALSEP [ALSJ caption]</t>
  </si>
  <si>
    <t xml:space="preserve">AS15-82-11091</t>
  </si>
  <si>
    <t xml:space="preserve">AS15-82-11092</t>
  </si>
  <si>
    <t xml:space="preserve">AS15-82-11100</t>
  </si>
  <si>
    <t xml:space="preserve">AS15-82-11103</t>
  </si>
  <si>
    <t xml:space="preserve">AS15-82-11105</t>
  </si>
  <si>
    <t xml:space="preserve">AS15-82-11107</t>
  </si>
  <si>
    <t xml:space="preserve">SPL 255, DOWN SUN</t>
  </si>
  <si>
    <t xml:space="preserve">AS15-82-11108</t>
  </si>
  <si>
    <t xml:space="preserve">crew member named (Dave) [ALSJ caption]; taken near LM, rover, or ALSEP [ALSJ caption]; sample documentation (gnomon likely) [ALSJ caption]; sample documentation (gnomon likely) [NASA catalog (LPI)]</t>
  </si>
  <si>
    <t xml:space="preserve">SPL 255, LOCATION</t>
  </si>
  <si>
    <t xml:space="preserve">AS15-82-11109</t>
  </si>
  <si>
    <t xml:space="preserve">disturbance [ALSJ caption]; tools [ALSJ caption]; disturbance [NASA catalog (LPI)]</t>
  </si>
  <si>
    <t xml:space="preserve">crew member named (Irwin) [ALSJ caption]; crew member named (Jim) [ALSJ caption]; sample documentation (gnomon likely) [ALSJ caption]; sample documentation (gnomon likely) [NASA catalog (LPI)]</t>
  </si>
  <si>
    <t xml:space="preserve">SPL 255, AFTER</t>
  </si>
  <si>
    <t xml:space="preserve">AS15-82-11120</t>
  </si>
  <si>
    <t xml:space="preserve">LUNAR ROVING VEHICLE</t>
  </si>
  <si>
    <t xml:space="preserve">AS15-82-11121</t>
  </si>
  <si>
    <t xml:space="preserve">not on surface (window, cabin, orbit, SEVA) [ALSJ caption]; rover [ALSJ caption]; rover [NASA catalog (LPI)]</t>
  </si>
  <si>
    <t xml:space="preserve">AS15-82-11135</t>
  </si>
  <si>
    <t xml:space="preserve">AS15-82-11138</t>
  </si>
  <si>
    <t xml:space="preserve">SPL 275, DOWN SUN; SPL 278, DOWN SUN</t>
  </si>
  <si>
    <t xml:space="preserve">AS15-82-11140</t>
  </si>
  <si>
    <t xml:space="preserve">SPL 275, CROSS SUN; SPL 278, CROSS SUN</t>
  </si>
  <si>
    <t xml:space="preserve">AS15-82-11141</t>
  </si>
  <si>
    <t xml:space="preserve">SPL 275, CROSS SUN, AFTER; SPL 278, CROSS SUN, AFTER</t>
  </si>
  <si>
    <t xml:space="preserve">AS15-82-11142</t>
  </si>
  <si>
    <t xml:space="preserve">crew member named (Dave) [ALSJ caption]; crew member named (Jim) [ALSJ caption]; sample documentation (gnomon likely) [ALSJ caption]; sample documentation (gnomon likely) [NASA catalog (LPI)]</t>
  </si>
  <si>
    <t xml:space="preserve">SPL 281, DOWN SUN</t>
  </si>
  <si>
    <t xml:space="preserve">AS15-82-11145</t>
  </si>
  <si>
    <t xml:space="preserve">AS15-82-11146</t>
  </si>
  <si>
    <t xml:space="preserve">AS15-82-11148</t>
  </si>
  <si>
    <t xml:space="preserve">AS15-82-11151</t>
  </si>
  <si>
    <t xml:space="preserve">RAKE SPL 282, CROSS SUN; SOIL SPL 283, CROSS SUN</t>
  </si>
  <si>
    <t xml:space="preserve">AS15-82-11152</t>
  </si>
  <si>
    <t xml:space="preserve">AS15-82-11153</t>
  </si>
  <si>
    <t xml:space="preserve">RAKE SPL 282, DOWN SUN; SOIL SPL 283, DOWN SUN</t>
  </si>
  <si>
    <t xml:space="preserve">AS15-82-11154</t>
  </si>
  <si>
    <t xml:space="preserve">disturbance [ALSJ caption]; tools [ALSJ caption]; disturbance [NASA catalog (LPI)]; tools [NASA catalog (LPI)]</t>
  </si>
  <si>
    <t xml:space="preserve">RAKE SPL 282, AFTER; SOIL SPL 283, AFTER</t>
  </si>
  <si>
    <t xml:space="preserve">AS15-82-11155</t>
  </si>
  <si>
    <t xml:space="preserve">tools [ALSJ caption]; disturbance [NASA catalog (LPI)]; tools [NASA catalog (LPI)]</t>
  </si>
  <si>
    <t xml:space="preserve">AS15-82-11156</t>
  </si>
  <si>
    <t xml:space="preserve">DOUBLE CORE SITE</t>
  </si>
  <si>
    <t xml:space="preserve">AS15-82-11157</t>
  </si>
  <si>
    <t xml:space="preserve">AS15-82-11158</t>
  </si>
  <si>
    <t xml:space="preserve">AS15-82-11159</t>
  </si>
  <si>
    <t xml:space="preserve">AS15-82-11160</t>
  </si>
  <si>
    <t xml:space="preserve">DOUBLE CORE: UPPER 09 (LRL15011); LOWER 14 (LRL15010)</t>
  </si>
  <si>
    <t xml:space="preserve">AS15-82-11161</t>
  </si>
  <si>
    <t xml:space="preserve">AS15-82-11162</t>
  </si>
  <si>
    <t xml:space="preserve">AS15-82-11163</t>
  </si>
  <si>
    <t xml:space="preserve">DOUBLE CORE, AFTER</t>
  </si>
  <si>
    <t xml:space="preserve">AS15-82-11167</t>
  </si>
  <si>
    <t xml:space="preserve">AS15-82-11168</t>
  </si>
  <si>
    <t xml:space="preserve">disturbance [ALSJ caption]; person [ALSJ caption]; rover [NASA catalog (LPI)]</t>
  </si>
  <si>
    <t xml:space="preserve">AS15-82-11169</t>
  </si>
  <si>
    <t xml:space="preserve">AS15-82-11170</t>
  </si>
  <si>
    <t xml:space="preserve">AS15-82-11173</t>
  </si>
  <si>
    <t xml:space="preserve">AS15-82-11178</t>
  </si>
  <si>
    <t xml:space="preserve">AS15-82-11191</t>
  </si>
  <si>
    <t xml:space="preserve">ON LRV</t>
  </si>
  <si>
    <t xml:space="preserve">AS15-82-11192</t>
  </si>
  <si>
    <t xml:space="preserve">hardware [ALSJ caption]; hardware [NASA catalog (LPI)]; rover [NASA catalog (LPI)]</t>
  </si>
  <si>
    <t xml:space="preserve">ON LRV; LUNAR MODULE; NEAR WOLVERINE</t>
  </si>
  <si>
    <t xml:space="preserve">AS15-82-11193</t>
  </si>
  <si>
    <t xml:space="preserve">AS15-82-11194</t>
  </si>
  <si>
    <t xml:space="preserve">disturbance [ALSJ caption]; rover [ALSJ caption]; hardware [NASA catalog (LPI)]; rover [NASA catalog (LPI)]</t>
  </si>
  <si>
    <t xml:space="preserve">AS15-82-11195</t>
  </si>
  <si>
    <t xml:space="preserve">disturbance [ALSJ caption]; rover [ALSJ caption]; equipment [NASA catalog (LPI)]; hardware [NASA catalog (LPI)]</t>
  </si>
  <si>
    <t xml:space="preserve">ALSEP SITE; LUNAR MODULE</t>
  </si>
  <si>
    <t xml:space="preserve">AS15-82-11196</t>
  </si>
  <si>
    <t xml:space="preserve">AS15-82-11197</t>
  </si>
  <si>
    <t xml:space="preserve">AS15-82-11198</t>
  </si>
  <si>
    <t xml:space="preserve">AS15-82-11199</t>
  </si>
  <si>
    <t xml:space="preserve">AS15-82-11200</t>
  </si>
  <si>
    <t xml:space="preserve">AS15-82-11201</t>
  </si>
  <si>
    <t xml:space="preserve">equipment [ALSJ caption]; object [ALSJ caption]; person [ALSJ caption]; rover [ALSJ caption]; tools [ALSJ caption]; rover [NASA catalog (LPI)]</t>
  </si>
  <si>
    <t xml:space="preserve">AS15-82-11202</t>
  </si>
  <si>
    <t xml:space="preserve">AS15-82-11203</t>
  </si>
  <si>
    <t xml:space="preserve">disturbance [ALSJ caption]; equipment [ALSJ caption]; rover [ALSJ caption]; rover [NASA catalog (LPI)]</t>
  </si>
  <si>
    <t xml:space="preserve">AS15-82-11204</t>
  </si>
  <si>
    <t xml:space="preserve">not on surface (window, cabin, orbit, SEVA) [ALSJ caption]; activity: AFTER EVA 3 [NASA catalog (LPI)]</t>
  </si>
  <si>
    <t xml:space="preserve">AFTER EVA 3</t>
  </si>
  <si>
    <t xml:space="preserve">AS15-82-11205</t>
  </si>
  <si>
    <t xml:space="preserve">activity: AFTER EVA 3 [NASA catalog (LPI)]</t>
  </si>
  <si>
    <t xml:space="preserve">AS15-82-11206</t>
  </si>
  <si>
    <t xml:space="preserve">AS15-82-11207</t>
  </si>
  <si>
    <t xml:space="preserve">AS15-82-11208</t>
  </si>
  <si>
    <t xml:space="preserve">AS15-82-11209</t>
  </si>
  <si>
    <t xml:space="preserve">AS15-82-11210</t>
  </si>
  <si>
    <t xml:space="preserve">AS15-82-11211</t>
  </si>
  <si>
    <t xml:space="preserve">AS15-82-11212</t>
  </si>
  <si>
    <t xml:space="preserve">AS15-82-11213</t>
  </si>
  <si>
    <t xml:space="preserve">AS15-82-11214</t>
  </si>
  <si>
    <t xml:space="preserve">AS15-82-11215</t>
  </si>
  <si>
    <t xml:space="preserve">AS15-82-11216</t>
  </si>
  <si>
    <t xml:space="preserve">AS15-82-11217</t>
  </si>
  <si>
    <t xml:space="preserve">AS15-84-11235</t>
  </si>
  <si>
    <t xml:space="preserve">mission time 106:56:25 outside EVA [ALSJ caption]; not on surface (window, cabin, orbit, SEVA) [ALSJ caption]</t>
  </si>
  <si>
    <t xml:space="preserve">AS15-84-11236</t>
  </si>
  <si>
    <t xml:space="preserve">continues sequence from AS15-84-11235 (window, cabin, or outside EVA)</t>
  </si>
  <si>
    <t xml:space="preserve">AS15-84-11237</t>
  </si>
  <si>
    <t xml:space="preserve">continues sequence from AS15-84-11236 (window, cabin, or outside EVA)</t>
  </si>
  <si>
    <t xml:space="preserve">CONTOURHADLEY DELTA</t>
  </si>
  <si>
    <t xml:space="preserve">AS15-84-11238</t>
  </si>
  <si>
    <t xml:space="preserve">mission time 106:56:54 outside EVA [ALSJ caption]</t>
  </si>
  <si>
    <t xml:space="preserve">AS15-84-11239</t>
  </si>
  <si>
    <t xml:space="preserve">AS15-84-11240</t>
  </si>
  <si>
    <t xml:space="preserve">AS15-84-11241</t>
  </si>
  <si>
    <t xml:space="preserve">AS15-84-11242</t>
  </si>
  <si>
    <t xml:space="preserve">mission time 106:56:54 outside EVA [ALSJ caption]; not on surface (window, cabin, orbit, SEVA) [ALSJ caption]</t>
  </si>
  <si>
    <t xml:space="preserve">AS15-84-11243</t>
  </si>
  <si>
    <t xml:space="preserve">AS15-84-11244</t>
  </si>
  <si>
    <t xml:space="preserve">AS15-84-11245</t>
  </si>
  <si>
    <t xml:space="preserve">AS15-84-11246</t>
  </si>
  <si>
    <t xml:space="preserve">AS15-84-11247</t>
  </si>
  <si>
    <t xml:space="preserve">mission time 106:57:25 outside EVA [ALSJ caption]; shadow [ALSJ caption]</t>
  </si>
  <si>
    <t xml:space="preserve">MONS HADLEY, SOUTH FLANK</t>
  </si>
  <si>
    <t xml:space="preserve">AS15-84-11248</t>
  </si>
  <si>
    <t xml:space="preserve">mission time 106:57:25 outside EVA [ALSJ caption]</t>
  </si>
  <si>
    <t xml:space="preserve">AS15-84-11249</t>
  </si>
  <si>
    <t xml:space="preserve">AS15-84-11250</t>
  </si>
  <si>
    <t xml:space="preserve">EAST FLANK HADLEY DELTA</t>
  </si>
  <si>
    <t xml:space="preserve">AS15-84-11251</t>
  </si>
  <si>
    <t xml:space="preserve">AS15-84-11252</t>
  </si>
  <si>
    <t xml:space="preserve">AS15-84-11253</t>
  </si>
  <si>
    <t xml:space="preserve">AS15-84-11282</t>
  </si>
  <si>
    <t xml:space="preserve">AS15-84-11283</t>
  </si>
  <si>
    <t xml:space="preserve">AS15-84-11288</t>
  </si>
  <si>
    <t xml:space="preserve">AS15-84-11289</t>
  </si>
  <si>
    <t xml:space="preserve">STA. 2, SOUTHEAST</t>
  </si>
  <si>
    <t xml:space="preserve">AS15-84-11292</t>
  </si>
  <si>
    <t xml:space="preserve">AS15-84-11324</t>
  </si>
  <si>
    <t xml:space="preserve">AS15-84-11325</t>
  </si>
  <si>
    <t xml:space="preserve">AS15-84-11349</t>
  </si>
  <si>
    <t xml:space="preserve">AS15-84-11350</t>
  </si>
  <si>
    <t xml:space="preserve">orbital (lat/long given) [NASA catalog (LPI)]; continues sequence from AS15-84-11349 (window, cabin, or outside EVA)</t>
  </si>
  <si>
    <t xml:space="preserve">LANGRENUS</t>
  </si>
  <si>
    <t xml:space="preserve">AS15-84-11351</t>
  </si>
  <si>
    <t xml:space="preserve">orbital (lat/long given) [NASA catalog (LPI)]; continues sequence from AS15-84-11350 (window, cabin, or outside EVA)</t>
  </si>
  <si>
    <t xml:space="preserve">AS15-84-11352</t>
  </si>
  <si>
    <t xml:space="preserve">orbital (lat/long given) [NASA catalog (LPI)]; continues sequence from AS15-84-11351 (window, cabin, or outside EVA)</t>
  </si>
  <si>
    <t xml:space="preserve">AS15-85-11353</t>
  </si>
  <si>
    <t xml:space="preserve">mission time 106:53:45 outside EVA [ALSJ caption]; not on surface (window, cabin, orbit, SEVA) [ALSJ caption]</t>
  </si>
  <si>
    <t xml:space="preserve">BENNETT HILLPAN</t>
  </si>
  <si>
    <t xml:space="preserve">AS15-85-11354</t>
  </si>
  <si>
    <t xml:space="preserve">mission time 106:53:45 outside EVA [ALSJ caption]</t>
  </si>
  <si>
    <t xml:space="preserve">AS15-85-11355</t>
  </si>
  <si>
    <t xml:space="preserve">AS15-85-11356</t>
  </si>
  <si>
    <t xml:space="preserve">AS15-85-11357</t>
  </si>
  <si>
    <t xml:space="preserve">AS15-85-11358</t>
  </si>
  <si>
    <t xml:space="preserve">AS15-85-11359</t>
  </si>
  <si>
    <t xml:space="preserve">AS15-85-11360</t>
  </si>
  <si>
    <t xml:space="preserve">AS15-85-11361</t>
  </si>
  <si>
    <t xml:space="preserve">AS15-85-11362</t>
  </si>
  <si>
    <t xml:space="preserve">AS15-85-11363</t>
  </si>
  <si>
    <t xml:space="preserve">taken near LM, rover, or ALSEP [ALSJ caption]; taken from moving rover [ALSJ caption]</t>
  </si>
  <si>
    <t xml:space="preserve">AS15-85-11364</t>
  </si>
  <si>
    <t xml:space="preserve">AS15-85-11365</t>
  </si>
  <si>
    <t xml:space="preserve">AS15-85-11366</t>
  </si>
  <si>
    <t xml:space="preserve">AS15-85-11367</t>
  </si>
  <si>
    <t xml:space="preserve">AS15-85-11368</t>
  </si>
  <si>
    <t xml:space="preserve">AS15-85-11369</t>
  </si>
  <si>
    <t xml:space="preserve">AS15-85-11370</t>
  </si>
  <si>
    <t xml:space="preserve">AS15-85-11371</t>
  </si>
  <si>
    <t xml:space="preserve">AS15-85-11372</t>
  </si>
  <si>
    <t xml:space="preserve">AS15-85-11373</t>
  </si>
  <si>
    <t xml:space="preserve">AS15-85-11374</t>
  </si>
  <si>
    <t xml:space="preserve">HADLEY DELTAPANST. GEORGE</t>
  </si>
  <si>
    <t xml:space="preserve">AS15-85-11375</t>
  </si>
  <si>
    <t xml:space="preserve">AS15-85-11376</t>
  </si>
  <si>
    <t xml:space="preserve">AS15-85-11377</t>
  </si>
  <si>
    <t xml:space="preserve">AS15-85-11378</t>
  </si>
  <si>
    <t xml:space="preserve">AS15-85-11379</t>
  </si>
  <si>
    <t xml:space="preserve">AS15-85-11380</t>
  </si>
  <si>
    <t xml:space="preserve">AS15-85-11381</t>
  </si>
  <si>
    <t xml:space="preserve">AS15-85-11382</t>
  </si>
  <si>
    <t xml:space="preserve">crew member named (Dave) [ALSJ caption]; crew member named (Scott) [ALSJ caption]; sample documentation (gnomon likely) [ALSJ caption]</t>
  </si>
  <si>
    <t xml:space="preserve">AS15-85-11383</t>
  </si>
  <si>
    <t xml:space="preserve">hardware [ALSJ caption]; not on surface (window, cabin, orbit, SEVA) [ALSJ caption]; shadow [ALSJ caption]; activity: BEFORE EVA 1 [NASA catalog (LPI)]</t>
  </si>
  <si>
    <t xml:space="preserve">BEFORE EVA 1; PAN, DOWN SUN</t>
  </si>
  <si>
    <t xml:space="preserve">BEFORE EVA 1</t>
  </si>
  <si>
    <t xml:space="preserve">AS15-85-11384</t>
  </si>
  <si>
    <t xml:space="preserve">activity: BEFORE EVA 1 [NASA catalog (LPI)]</t>
  </si>
  <si>
    <t xml:space="preserve">AS15-85-11385</t>
  </si>
  <si>
    <t xml:space="preserve">not on surface (window, cabin, orbit, SEVA) [ALSJ caption]; quality [ALSJ caption]; activity: BEFORE EVA 1 [NASA catalog (LPI)]</t>
  </si>
  <si>
    <t xml:space="preserve">BENNETT HILLHILL 305PAN</t>
  </si>
  <si>
    <t xml:space="preserve">AS15-85-11386</t>
  </si>
  <si>
    <t xml:space="preserve">AS15-85-11387</t>
  </si>
  <si>
    <t xml:space="preserve">AS15-85-11388</t>
  </si>
  <si>
    <t xml:space="preserve">AS15-85-11389</t>
  </si>
  <si>
    <t xml:space="preserve">shadow [ALSJ caption]; activity: BEFORE EVA 1 [NASA catalog (LPI)]</t>
  </si>
  <si>
    <t xml:space="preserve">taken near LM, rover, or ALSEP [ALSJ caption]; sample documentation (gnomon likely) [NASA catalog (LPI)]</t>
  </si>
  <si>
    <t xml:space="preserve">AS15-85-11390</t>
  </si>
  <si>
    <t xml:space="preserve">hardware [ALSJ caption]; not on surface (window, cabin, orbit, SEVA) [ALSJ caption]; activity: BEFORE EVA 1 [NASA catalog (LPI)]</t>
  </si>
  <si>
    <t xml:space="preserve">BEFORE EVA 1; PAN, SOUTHWEST</t>
  </si>
  <si>
    <t xml:space="preserve">AS15-85-11391</t>
  </si>
  <si>
    <t xml:space="preserve">hardware [ALSJ caption]; activity: BEFORE EVA 1 [NASA catalog (LPI)]</t>
  </si>
  <si>
    <t xml:space="preserve">AS15-85-11392</t>
  </si>
  <si>
    <t xml:space="preserve">AS15-85-11393</t>
  </si>
  <si>
    <t xml:space="preserve">not on surface (window, cabin, orbit, SEVA) [ALSJ caption]; activity: BEFORE EVA 1 [NASA catalog (LPI)]</t>
  </si>
  <si>
    <t xml:space="preserve">AS15-85-11394</t>
  </si>
  <si>
    <t xml:space="preserve">crew member named (Irwin) [ALSJ caption]; sample documentation (gnomon likely) [ALSJ caption]; sample documentation (gnomon likely) [NASA catalog (LPI)]</t>
  </si>
  <si>
    <t xml:space="preserve">AS15-85-11395</t>
  </si>
  <si>
    <t xml:space="preserve">AS15-85-11396</t>
  </si>
  <si>
    <t xml:space="preserve">AS15-85-11397</t>
  </si>
  <si>
    <t xml:space="preserve">crew member named (Irwin) [ALSJ caption]; crew member named (Jim) [ALSJ caption]; sample documentation (gnomon likely) [NASA catalog (LPI)]</t>
  </si>
  <si>
    <t xml:space="preserve">BEFORE EVA 1; PAN, NORTH</t>
  </si>
  <si>
    <t xml:space="preserve">AS15-85-11400</t>
  </si>
  <si>
    <t xml:space="preserve">AS15-85-11402</t>
  </si>
  <si>
    <t xml:space="preserve">MONS HADLEYPANRIMA HADLEY</t>
  </si>
  <si>
    <t xml:space="preserve">AS15-85-11403</t>
  </si>
  <si>
    <t xml:space="preserve">AS15-85-11404</t>
  </si>
  <si>
    <t xml:space="preserve">equipment [ALSJ caption]; not on surface (window, cabin, orbit, SEVA) [ALSJ caption]; shadow [ALSJ caption]</t>
  </si>
  <si>
    <t xml:space="preserve">AS15-85-11405</t>
  </si>
  <si>
    <t xml:space="preserve">continues sequence from AS15-85-11404 (window, cabin, or outside EVA)</t>
  </si>
  <si>
    <t xml:space="preserve">AS15-85-11406</t>
  </si>
  <si>
    <t xml:space="preserve">continues sequence from AS15-85-11405 (window, cabin, or outside EVA)</t>
  </si>
  <si>
    <t xml:space="preserve">AS15-85-11407</t>
  </si>
  <si>
    <t xml:space="preserve">continues sequence from AS15-85-11406 (window, cabin, or outside EVA)</t>
  </si>
  <si>
    <t xml:space="preserve">STA 1; PAN, UP SUN</t>
  </si>
  <si>
    <t xml:space="preserve">AS15-85-11408</t>
  </si>
  <si>
    <t xml:space="preserve">continues sequence from AS15-85-11407 (window, cabin, or outside EVA)</t>
  </si>
  <si>
    <t xml:space="preserve">AS15-85-11409</t>
  </si>
  <si>
    <t xml:space="preserve">equipment [ALSJ caption]; person [ALSJ caption]; tools [ALSJ caption]; continues sequence from AS15-85-11408 (window, cabin, or outside EVA)</t>
  </si>
  <si>
    <t xml:space="preserve">AS15-85-11410</t>
  </si>
  <si>
    <t xml:space="preserve">equipment [ALSJ caption]; person [ALSJ caption]; tools [ALSJ caption]; continues sequence from AS15-85-11409 (window, cabin, or outside EVA)</t>
  </si>
  <si>
    <t xml:space="preserve">AS15-85-11411</t>
  </si>
  <si>
    <t xml:space="preserve">object [ALSJ caption]; rover [ALSJ caption]; tools [ALSJ caption]; rover [NASA catalog (LPI)]; continues sequence from AS15-85-11410 (window, cabin, or outside EVA)</t>
  </si>
  <si>
    <t xml:space="preserve">STA 1; LRV; LUNAR ROVING VEHICLE</t>
  </si>
  <si>
    <t xml:space="preserve">AS15-85-11412</t>
  </si>
  <si>
    <t xml:space="preserve">quality [ALSJ caption]; rover [ALSJ caption]; tools [ALSJ caption]; rover [NASA catalog (LPI)]; continues sequence from AS15-85-11411 (window, cabin, or outside EVA)</t>
  </si>
  <si>
    <t xml:space="preserve">AS15-85-11413</t>
  </si>
  <si>
    <t xml:space="preserve">rover [ALSJ caption]; rover [NASA catalog (LPI)]; continues sequence from AS15-85-11412 (window, cabin, or outside EVA)</t>
  </si>
  <si>
    <t xml:space="preserve">AS15-85-11414</t>
  </si>
  <si>
    <t xml:space="preserve">rover [ALSJ caption]; shadow [ALSJ caption]; continues sequence from AS15-85-11413 (window, cabin, or outside EVA)</t>
  </si>
  <si>
    <t xml:space="preserve">AS15-85-11415</t>
  </si>
  <si>
    <t xml:space="preserve">continues sequence from AS15-85-11413 (window, cabin, or outside EVA)</t>
  </si>
  <si>
    <t xml:space="preserve">AS15-85-11416</t>
  </si>
  <si>
    <t xml:space="preserve">crew member named (Jim) [ALSJ caption]; sample documentation (gnomon likely) [ALSJ caption]; sample documentation (gnomon likely) [NASA catalog (LPI)]</t>
  </si>
  <si>
    <t xml:space="preserve">STA 1; SPL 156, DOWN SUN; DOWN SUN</t>
  </si>
  <si>
    <t xml:space="preserve">AS15-85-11417</t>
  </si>
  <si>
    <t xml:space="preserve">STA 1; SPL 156, LOCATION; DOWN SUN</t>
  </si>
  <si>
    <t xml:space="preserve">AS15-85-11419</t>
  </si>
  <si>
    <t xml:space="preserve">STA 1; SPL 157, LOCATION; DOWN SUN</t>
  </si>
  <si>
    <t xml:space="preserve">AS15-85-11421</t>
  </si>
  <si>
    <t xml:space="preserve">STA 1; SPL 158, LOCATION; DOWN SUN</t>
  </si>
  <si>
    <t xml:space="preserve">AS15-85-11422</t>
  </si>
  <si>
    <t xml:space="preserve">equipment [ALSJ caption]; rover [ALSJ caption]; tools [ALSJ caption]</t>
  </si>
  <si>
    <t xml:space="preserve">AS15-85-11423</t>
  </si>
  <si>
    <t xml:space="preserve">AS15-85-11425</t>
  </si>
  <si>
    <t xml:space="preserve">AS15-85-11426</t>
  </si>
  <si>
    <t xml:space="preserve">AS15-85-11427</t>
  </si>
  <si>
    <t xml:space="preserve">continues sequence from AS15-85-11426 (window, cabin, or outside EVA)</t>
  </si>
  <si>
    <t xml:space="preserve">AS15-85-11428</t>
  </si>
  <si>
    <t xml:space="preserve">continues sequence from AS15-85-11427 (window, cabin, or outside EVA)</t>
  </si>
  <si>
    <t xml:space="preserve">AS15-85-11429</t>
  </si>
  <si>
    <t xml:space="preserve">disturbance [ALSJ caption]; rover [ALSJ caption]; continues sequence from AS15-85-11428 (window, cabin, or outside EVA)</t>
  </si>
  <si>
    <t xml:space="preserve">AS15-85-11430</t>
  </si>
  <si>
    <t xml:space="preserve">disturbance [ALSJ caption]; rover [ALSJ caption]; continues sequence from AS15-85-11429 (window, cabin, or outside EVA)</t>
  </si>
  <si>
    <t xml:space="preserve">STA 2, NORTH; PAN, EAST</t>
  </si>
  <si>
    <t xml:space="preserve">AS15-85-11431</t>
  </si>
  <si>
    <t xml:space="preserve">disturbance [ALSJ caption]; rover [ALSJ caption]; continues sequence from AS15-85-11430 (window, cabin, or outside EVA)</t>
  </si>
  <si>
    <t xml:space="preserve">taken from moving rover [ALSJ caption]; sample documentation (gnomon likely) [NASA catalog (LPI)]</t>
  </si>
  <si>
    <t xml:space="preserve">STA 2, NORTH; PAN, UP SUN</t>
  </si>
  <si>
    <t xml:space="preserve">AS15-85-11432</t>
  </si>
  <si>
    <t xml:space="preserve">continues sequence from AS15-85-11431 (window, cabin, or outside EVA)</t>
  </si>
  <si>
    <t xml:space="preserve">AS15-85-11433</t>
  </si>
  <si>
    <t xml:space="preserve">continues sequence from AS15-85-11432 (window, cabin, or outside EVA)</t>
  </si>
  <si>
    <t xml:space="preserve">AS15-85-11434</t>
  </si>
  <si>
    <t xml:space="preserve">continues sequence from AS15-85-11433 (window, cabin, or outside EVA)</t>
  </si>
  <si>
    <t xml:space="preserve">AS15-85-11435</t>
  </si>
  <si>
    <t xml:space="preserve">tools [ALSJ caption]; continues sequence from AS15-85-11434 (window, cabin, or outside EVA)</t>
  </si>
  <si>
    <t xml:space="preserve">AS15-85-11436</t>
  </si>
  <si>
    <t xml:space="preserve">tools [ALSJ caption]; continues sequence from AS15-85-11435 (window, cabin, or outside EVA)</t>
  </si>
  <si>
    <t xml:space="preserve">STA 2, NORTH; PAN, SOUTH</t>
  </si>
  <si>
    <t xml:space="preserve">AS15-85-11437</t>
  </si>
  <si>
    <t xml:space="preserve">rover [ALSJ caption]; continues sequence from AS15-85-11436 (window, cabin, or outside EVA)</t>
  </si>
  <si>
    <t xml:space="preserve">STA 2, NORTH; PAN, SOUTHWEST</t>
  </si>
  <si>
    <t xml:space="preserve">AS15-85-11438</t>
  </si>
  <si>
    <t xml:space="preserve">AS15-85-11439</t>
  </si>
  <si>
    <t xml:space="preserve">STA 2; SPL 181, DOWN SUN; SPL 161, DOWN SUN; SPL 180, DOWN SUN Notes: FILLET SPLS 180</t>
  </si>
  <si>
    <t xml:space="preserve">AS15-85-11440</t>
  </si>
  <si>
    <t xml:space="preserve">STA 2; SPL 186, LOCATION; SPL 161, LOCATION; SPL 180, LOCATION Notes: FILLET SPLS 180</t>
  </si>
  <si>
    <t xml:space="preserve">AS15-85-11441</t>
  </si>
  <si>
    <t xml:space="preserve">shadow [ALSJ caption]; tools [ALSJ caption]; tools [NASA catalog (LPI)]</t>
  </si>
  <si>
    <t xml:space="preserve">STA 2; RAKE SPL 186, DOWN SUN</t>
  </si>
  <si>
    <t xml:space="preserve">AS15-85-11442</t>
  </si>
  <si>
    <t xml:space="preserve">STA 2; RAKE SPL 186, LOCATION</t>
  </si>
  <si>
    <t xml:space="preserve">AS15-85-11443</t>
  </si>
  <si>
    <t xml:space="preserve">STA 2; DOUBLE CORE SITE</t>
  </si>
  <si>
    <t xml:space="preserve">AS15-85-11444</t>
  </si>
  <si>
    <t xml:space="preserve">AS15-85-11445</t>
  </si>
  <si>
    <t xml:space="preserve">crew member named (Dave) [ALSJ caption]; crew member named (Jim) [ALSJ caption]; sample documentation (gnomon likely) [ALSJ caption]</t>
  </si>
  <si>
    <t xml:space="preserve">AS15-85-11446</t>
  </si>
  <si>
    <t xml:space="preserve">rover [ALSJ caption]; shadow [ALSJ caption]; tools [ALSJ caption]</t>
  </si>
  <si>
    <t xml:space="preserve">sample documentation (gnomon likely) [ALSJ caption]; sample documentation (gnomon likely) [NASA catalog feature (LPI)]</t>
  </si>
  <si>
    <t xml:space="preserve">PANRIMA HADLEY, DOWN SUN</t>
  </si>
  <si>
    <t xml:space="preserve">AS15-85-11447</t>
  </si>
  <si>
    <t xml:space="preserve">AS15-85-11449</t>
  </si>
  <si>
    <t xml:space="preserve">AS15-85-11450</t>
  </si>
  <si>
    <t xml:space="preserve">AS15-85-11451</t>
  </si>
  <si>
    <t xml:space="preserve">AS15-85-11452</t>
  </si>
  <si>
    <t xml:space="preserve">AS15-85-11453</t>
  </si>
  <si>
    <t xml:space="preserve">AS15-85-11463</t>
  </si>
  <si>
    <t xml:space="preserve">AS15-85-11465</t>
  </si>
  <si>
    <t xml:space="preserve">crew member named (Dave) [ALSJ caption]; taken near LM, rover, or ALSEP [ALSJ caption]; sample documentation (gnomon likely) [ALSJ caption]</t>
  </si>
  <si>
    <t xml:space="preserve">AS15-85-11466</t>
  </si>
  <si>
    <t xml:space="preserve">ALSEP; SMALL ROCK SOUTH OF LASER RANGING RETROREFLECTOR</t>
  </si>
  <si>
    <t xml:space="preserve">AS15-85-11467</t>
  </si>
  <si>
    <t xml:space="preserve">AS15-85-11468</t>
  </si>
  <si>
    <t xml:space="preserve">equipment [ALSJ caption]; tools [ALSJ caption]; equipment [NASA catalog (LPI)]</t>
  </si>
  <si>
    <t xml:space="preserve">ALSEP; LASER RANGING RETROREFLECTOR</t>
  </si>
  <si>
    <t xml:space="preserve">AS15-85-11469</t>
  </si>
  <si>
    <t xml:space="preserve">AS15-85-11470</t>
  </si>
  <si>
    <t xml:space="preserve">equipment [ALSJ caption]; rover [ALSJ caption]; tools [ALSJ caption]; activity: LM [NASA catalog (LPI)]; equipment [NASA catalog (LPI)]; hardware [NASA catalog (LPI)]; rover [NASA catalog (LPI)]</t>
  </si>
  <si>
    <t xml:space="preserve">LUNAR MODULE; LUNAR ROVING VEHICLE; ALSEP</t>
  </si>
  <si>
    <t xml:space="preserve">LM</t>
  </si>
  <si>
    <t xml:space="preserve">AS15-85-11471</t>
  </si>
  <si>
    <t xml:space="preserve">equipment [ALSJ caption]; rover [ALSJ caption]; activity: LM [NASA catalog (LPI)]; equipment [NASA catalog (LPI)]; hardware [NASA catalog (LPI)]; rover [NASA catalog (LPI)]</t>
  </si>
  <si>
    <t xml:space="preserve">crew member named (Dave) [ALSJ caption]; taken from moving rover [ALSJ caption]</t>
  </si>
  <si>
    <t xml:space="preserve">AS15-85-11472</t>
  </si>
  <si>
    <t xml:space="preserve">crew member named (Charlie) [ALSJ caption]; crew member named (Duke) [ALSJ caption]; crew member named (Jim) [ALSJ caption]; crew member named (John) [ALSJ caption]; crew member named (Young) [ALSJ caption]; taken near LM, rover, or ALSEP [NASA catalog (LPI)]; sample documentation (gnomon likely) [NASA catalog (LPI)]</t>
  </si>
  <si>
    <t xml:space="preserve">LRV PAN, UP SUN</t>
  </si>
  <si>
    <t xml:space="preserve">AS15-85-11476</t>
  </si>
  <si>
    <t xml:space="preserve">AS15-85-11478</t>
  </si>
  <si>
    <t xml:space="preserve">AS15-85-11479</t>
  </si>
  <si>
    <t xml:space="preserve">AS15-85-11480</t>
  </si>
  <si>
    <t xml:space="preserve">LRV PAN, EAST</t>
  </si>
  <si>
    <t xml:space="preserve">AS15-85-11485</t>
  </si>
  <si>
    <t xml:space="preserve">AS15-85-11487</t>
  </si>
  <si>
    <t xml:space="preserve">disturbance [ALSJ caption]; shadow [ALSJ caption]</t>
  </si>
  <si>
    <t xml:space="preserve">crew member named (Dave) [ALSJ caption]; crew member named (Jim) [ALSJ caption]; taken near LM, rover, or ALSEP [ALSJ caption]</t>
  </si>
  <si>
    <t xml:space="preserve">AS15-85-11488</t>
  </si>
  <si>
    <t xml:space="preserve">AS15-85-11489</t>
  </si>
  <si>
    <t xml:space="preserve">AS15-85-11490</t>
  </si>
  <si>
    <t xml:space="preserve">AS15-85-11491</t>
  </si>
  <si>
    <t xml:space="preserve">rover [ALSJ caption]; tools [ALSJ caption]</t>
  </si>
  <si>
    <t xml:space="preserve">STA 6, EAST; PARTIAL PAN, EAST</t>
  </si>
  <si>
    <t xml:space="preserve">AS15-85-11492</t>
  </si>
  <si>
    <t xml:space="preserve">crew member named (Dave) [ALSJ caption]; sample documentation (gnomon likely) [ALSJ caption]; taken from moving rover [ALSJ caption]; sample documentation (gnomon likely) [NASA catalog (LPI)]</t>
  </si>
  <si>
    <t xml:space="preserve">STA 6, EAST; PARTIAL PAN, UP SUN</t>
  </si>
  <si>
    <t xml:space="preserve">AS15-85-11493</t>
  </si>
  <si>
    <t xml:space="preserve">AS15-85-11494</t>
  </si>
  <si>
    <t xml:space="preserve">AS15-85-11498</t>
  </si>
  <si>
    <t xml:space="preserve">rover [ALSJ caption]; shadow [ALSJ caption]</t>
  </si>
  <si>
    <t xml:space="preserve">STA 6; SPL 163, DOWN SUN; SPL164, DOWN SUN</t>
  </si>
  <si>
    <t xml:space="preserve">AS15-85-11499</t>
  </si>
  <si>
    <t xml:space="preserve">crew member named (Dave) [ALSJ caption]; crew member named (Jim) [ALSJ caption]; taken near LM, rover, or ALSEP [ALSJ caption]; sample documentation (gnomon likely) [ALSJ caption]; sample documentation (gnomon likely) [NASA catalog (LPI)]</t>
  </si>
  <si>
    <t xml:space="preserve">AS15-85-11500</t>
  </si>
  <si>
    <t xml:space="preserve">STA 6; SPL 163, LOCATION; SPL164, LOCATION</t>
  </si>
  <si>
    <t xml:space="preserve">AS15-85-11501</t>
  </si>
  <si>
    <t xml:space="preserve">STA 6; SPL 188, DOWN SUN</t>
  </si>
  <si>
    <t xml:space="preserve">AS15-85-11502</t>
  </si>
  <si>
    <t xml:space="preserve">AS15-85-11503</t>
  </si>
  <si>
    <t xml:space="preserve">AS15-85-11505</t>
  </si>
  <si>
    <t xml:space="preserve">AS15-85-11507</t>
  </si>
  <si>
    <t xml:space="preserve">AS15-85-11509</t>
  </si>
  <si>
    <t xml:space="preserve">AS15-85-11513</t>
  </si>
  <si>
    <t xml:space="preserve">AS15-85-11514</t>
  </si>
  <si>
    <t xml:space="preserve">person [ALSJ caption]; rover [ALSJ caption]</t>
  </si>
  <si>
    <t xml:space="preserve">STA 6, WEST; PAN, UP SUN</t>
  </si>
  <si>
    <t xml:space="preserve">AS15-85-11515</t>
  </si>
  <si>
    <t xml:space="preserve">AS15-85-11516</t>
  </si>
  <si>
    <t xml:space="preserve">crew member named (Dave) [ALSJ caption]; crew member named (Jim) [ALSJ caption]; taken near LM, rover, or ALSEP [ALSJ caption]; sample documentation (gnomon likely) [ALSJ caption]</t>
  </si>
  <si>
    <t xml:space="preserve">AS15-85-11525</t>
  </si>
  <si>
    <t xml:space="preserve">STA 6; SPL 166, DOWN SUN, LOCATION; TRENCH, DOWN SUN</t>
  </si>
  <si>
    <t xml:space="preserve">AS15-85-11526</t>
  </si>
  <si>
    <t xml:space="preserve">STA 6; SPL 166, DOWN SUN; TRENCH, DOWN SUN</t>
  </si>
  <si>
    <t xml:space="preserve">AS15-85-11527</t>
  </si>
  <si>
    <t xml:space="preserve">STA 6; CORE 07 (LRL 15009), DOWN SUN</t>
  </si>
  <si>
    <t xml:space="preserve">AS15-85-11528</t>
  </si>
  <si>
    <t xml:space="preserve">AS15-85-11529</t>
  </si>
  <si>
    <t xml:space="preserve">AS15-86-11532</t>
  </si>
  <si>
    <t xml:space="preserve">AS15-86-11535</t>
  </si>
  <si>
    <t xml:space="preserve">STA 1; SPL 157, AFTER</t>
  </si>
  <si>
    <t xml:space="preserve">AS15-86-11538</t>
  </si>
  <si>
    <t xml:space="preserve">STA 1; SPL 158, AFTER</t>
  </si>
  <si>
    <t xml:space="preserve">AS15-86-11539</t>
  </si>
  <si>
    <t xml:space="preserve">AS15-86-11540</t>
  </si>
  <si>
    <t xml:space="preserve">AS15-86-11542</t>
  </si>
  <si>
    <t xml:space="preserve">AS15-86-11546</t>
  </si>
  <si>
    <t xml:space="preserve">AS15-86-11548</t>
  </si>
  <si>
    <t xml:space="preserve">STA 2; SPL 180, DOWN SUN; FILLET, DOWN SUN</t>
  </si>
  <si>
    <t xml:space="preserve">AS15-86-11549</t>
  </si>
  <si>
    <t xml:space="preserve">AS15-86-11551</t>
  </si>
  <si>
    <t xml:space="preserve">STA 2; SPL 159, IN TONGS; IN TONGS</t>
  </si>
  <si>
    <t xml:space="preserve">AS15-86-11556</t>
  </si>
  <si>
    <t xml:space="preserve">AS15-86-11558</t>
  </si>
  <si>
    <t xml:space="preserve">disturbance [ALSJ caption]; equipment [ALSJ caption]; tools [ALSJ caption]</t>
  </si>
  <si>
    <t xml:space="preserve">AS15-86-11560</t>
  </si>
  <si>
    <t xml:space="preserve">STA 2; SPL 161, DOWN SUN; DOWN SUN</t>
  </si>
  <si>
    <t xml:space="preserve">AS15-86-11563</t>
  </si>
  <si>
    <t xml:space="preserve">crew member named (Dave) [ALSJ caption]; crew member named (Jim) [ALSJ caption]; sample documentation (gnomon likely) [NASA catalog (LPI)]</t>
  </si>
  <si>
    <t xml:space="preserve">AS15-86-11565</t>
  </si>
  <si>
    <t xml:space="preserve">disturbance [ALSJ caption]; object [ALSJ caption]; tools [ALSJ caption]</t>
  </si>
  <si>
    <t xml:space="preserve">AS15-86-11566</t>
  </si>
  <si>
    <t xml:space="preserve">AS15-86-11568</t>
  </si>
  <si>
    <t xml:space="preserve">AS15-86-11570</t>
  </si>
  <si>
    <t xml:space="preserve">STA 2; BOULDER; TONGS</t>
  </si>
  <si>
    <t xml:space="preserve">AS15-86-11571</t>
  </si>
  <si>
    <t xml:space="preserve">AS15-86-11572</t>
  </si>
  <si>
    <t xml:space="preserve">AS15-86-11574</t>
  </si>
  <si>
    <t xml:space="preserve">STA 2; DOUBLE CORE SITE, CROSS SUN; CROSS SUN</t>
  </si>
  <si>
    <t xml:space="preserve">AS15-86-11575</t>
  </si>
  <si>
    <t xml:space="preserve">AS15-86-11576</t>
  </si>
  <si>
    <t xml:space="preserve">STA 2; DOUBLE CORE; 03 UPPER; 10 LOWER</t>
  </si>
  <si>
    <t xml:space="preserve">AS15-86-11577</t>
  </si>
  <si>
    <t xml:space="preserve">crew member named (Jim) [ALSJ caption]; taken from moving rover [ALSJ caption]</t>
  </si>
  <si>
    <t xml:space="preserve">AS15-86-11578</t>
  </si>
  <si>
    <t xml:space="preserve">AS15-86-11579</t>
  </si>
  <si>
    <t xml:space="preserve">AS15-86-11580</t>
  </si>
  <si>
    <t xml:space="preserve">AS15-86-11582</t>
  </si>
  <si>
    <t xml:space="preserve">STA 3; AFTER SPL</t>
  </si>
  <si>
    <t xml:space="preserve">AS15-86-11583</t>
  </si>
  <si>
    <t xml:space="preserve">STA 3; PAN, SOUTH</t>
  </si>
  <si>
    <t xml:space="preserve">AS15-86-11586</t>
  </si>
  <si>
    <t xml:space="preserve">disturbance [ALSJ caption]; equipment [ALSJ caption]; rover [ALSJ caption]</t>
  </si>
  <si>
    <t xml:space="preserve">STA 3; PAN, SOUTHEAST</t>
  </si>
  <si>
    <t xml:space="preserve">AS15-86-11587</t>
  </si>
  <si>
    <t xml:space="preserve">AS15-86-11588</t>
  </si>
  <si>
    <t xml:space="preserve">ALSEP; MAGNETOMETER</t>
  </si>
  <si>
    <t xml:space="preserve">AS15-86-11589</t>
  </si>
  <si>
    <t xml:space="preserve">AS15-86-11590</t>
  </si>
  <si>
    <t xml:space="preserve">ALSEP; PASSIVE SEISMOMETER</t>
  </si>
  <si>
    <t xml:space="preserve">AS15-86-11591</t>
  </si>
  <si>
    <t xml:space="preserve">AS15-86-11592</t>
  </si>
  <si>
    <t xml:space="preserve">ALSEP; CENTRAL STATION</t>
  </si>
  <si>
    <t xml:space="preserve">AS15-86-11593</t>
  </si>
  <si>
    <t xml:space="preserve">ALSEP; SOLAR WIND SPECTROMETER</t>
  </si>
  <si>
    <t xml:space="preserve">AS15-86-11594</t>
  </si>
  <si>
    <t xml:space="preserve">ALSEP; SOLAR WIND</t>
  </si>
  <si>
    <t xml:space="preserve">AS15-86-11595</t>
  </si>
  <si>
    <t xml:space="preserve">ALSEP; SIDE</t>
  </si>
  <si>
    <t xml:space="preserve">AS15-86-11596</t>
  </si>
  <si>
    <t xml:space="preserve">AS15-86-11597</t>
  </si>
  <si>
    <t xml:space="preserve">AS15-86-11598</t>
  </si>
  <si>
    <t xml:space="preserve">disturbance [ALSJ caption]; equipment [ALSJ caption]; hardware [ALSJ caption]; object [ALSJ caption]; rover [ALSJ caption]; activity: LM [NASA catalog (LPI)]; hardware [NASA catalog (LPI)]; rover [NASA catalog (LPI)]</t>
  </si>
  <si>
    <t xml:space="preserve">LUNAR MODULE; LUNAR ROVING VEHICLE</t>
  </si>
  <si>
    <t xml:space="preserve">AS15-86-11599</t>
  </si>
  <si>
    <t xml:space="preserve">rover [ALSJ caption]; tools [ALSJ caption]; activity: LM [NASA catalog (LPI)]; hardware [NASA catalog (LPI)]; rover [NASA catalog (LPI)]</t>
  </si>
  <si>
    <t xml:space="preserve">AS15-86-11600</t>
  </si>
  <si>
    <t xml:space="preserve">equipment [ALSJ caption]; hardware [ALSJ caption]; not on surface (window, cabin, orbit, SEVA) [ALSJ caption]; object [ALSJ caption]; activity: LM [NASA catalog (LPI)]; hardware [NASA catalog (LPI)]; rover [NASA catalog (LPI)]</t>
  </si>
  <si>
    <t xml:space="preserve">AS15-86-11601</t>
  </si>
  <si>
    <t xml:space="preserve">rover [ALSJ caption]; activity: LM [NASA catalog (LPI)]; hardware [NASA catalog (LPI)]; rover [NASA catalog (LPI)]</t>
  </si>
  <si>
    <t xml:space="preserve">AS15-86-11602</t>
  </si>
  <si>
    <t xml:space="preserve">AS15-86-11603</t>
  </si>
  <si>
    <t xml:space="preserve">hardware [ALSJ caption]; rover [ALSJ caption]; shadow [ALSJ caption]; tools [ALSJ caption]; activity: LM [NASA catalog (LPI)]; hardware [NASA catalog (LPI)]; rover [NASA catalog (LPI)]</t>
  </si>
  <si>
    <t xml:space="preserve">AS15-86-11604</t>
  </si>
  <si>
    <t xml:space="preserve">object [ALSJ caption]; rover [ALSJ caption]; activity: LM [NASA catalog (LPI)]; hardware [NASA catalog (LPI)]</t>
  </si>
  <si>
    <t xml:space="preserve">LUNAR MODULE; SPL 162, CROSS SUN</t>
  </si>
  <si>
    <t xml:space="preserve">AS15-86-11605</t>
  </si>
  <si>
    <t xml:space="preserve">activity: LM [NASA catalog (LPI)]; hardware [NASA catalog (LPI)]</t>
  </si>
  <si>
    <t xml:space="preserve">AS15-86-11606</t>
  </si>
  <si>
    <t xml:space="preserve">rover [ALSJ caption]; activity: LM [NASA catalog (LPI)]; hardware [NASA catalog (LPI)]</t>
  </si>
  <si>
    <t xml:space="preserve">AS15-86-11607</t>
  </si>
  <si>
    <t xml:space="preserve">LUNAR MODULE; SPL 162, DOWN SUN</t>
  </si>
  <si>
    <t xml:space="preserve">AS15-86-11608</t>
  </si>
  <si>
    <t xml:space="preserve">disturbance [ALSJ caption]; activity: LM [NASA catalog (LPI)]; disturbance [NASA catalog (LPI)]; hardware [NASA catalog (LPI)]</t>
  </si>
  <si>
    <t xml:space="preserve">LUNAR MODULE; SPL 162, AFTER</t>
  </si>
  <si>
    <t xml:space="preserve">AS15-86-11609</t>
  </si>
  <si>
    <t xml:space="preserve">AS15-86-11612</t>
  </si>
  <si>
    <t xml:space="preserve">AS15-86-11614</t>
  </si>
  <si>
    <t xml:space="preserve">AS15-86-11615</t>
  </si>
  <si>
    <t xml:space="preserve">AS15-86-11616</t>
  </si>
  <si>
    <t xml:space="preserve">AS15-86-11621</t>
  </si>
  <si>
    <t xml:space="preserve">AS15-86-11623</t>
  </si>
  <si>
    <t xml:space="preserve">AS15-86-11624</t>
  </si>
  <si>
    <t xml:space="preserve">AS15-86-11626</t>
  </si>
  <si>
    <t xml:space="preserve">AS15-86-11628</t>
  </si>
  <si>
    <t xml:space="preserve">STA 6; FOOTBALL SIZE SPL D CROSS SUN</t>
  </si>
  <si>
    <t xml:space="preserve">AS15-86-11629</t>
  </si>
  <si>
    <t xml:space="preserve">AS15-86-11632</t>
  </si>
  <si>
    <t xml:space="preserve">AS15-86-11633</t>
  </si>
  <si>
    <t xml:space="preserve">STA 6; SPL 192; SPL 193</t>
  </si>
  <si>
    <t xml:space="preserve">AS15-86-11634</t>
  </si>
  <si>
    <t xml:space="preserve">AS15-86-11637</t>
  </si>
  <si>
    <t xml:space="preserve">AS15-86-11638</t>
  </si>
  <si>
    <t xml:space="preserve">AS15-86-11641</t>
  </si>
  <si>
    <t xml:space="preserve">STA 6; CROSS SUN; SPL 166, CROSS SUN; TRENCH, CROSS SUN</t>
  </si>
  <si>
    <t xml:space="preserve">AS15-86-11642</t>
  </si>
  <si>
    <t xml:space="preserve">AS15-86-11643</t>
  </si>
  <si>
    <t xml:space="preserve">disturbance [ALSJ caption]; tools [ALSJ caption]; tools [NASA catalog (LPI)]</t>
  </si>
  <si>
    <t xml:space="preserve">AS15-86-11644</t>
  </si>
  <si>
    <t xml:space="preserve">STA 6; DOWN SUN; SPL 166, DOWN SUN; TRENCH</t>
  </si>
  <si>
    <t xml:space="preserve">AS15-86-11645</t>
  </si>
  <si>
    <t xml:space="preserve">AS15-86-11646</t>
  </si>
  <si>
    <t xml:space="preserve">AS15-86-11647</t>
  </si>
  <si>
    <t xml:space="preserve">STA 6; CORE TUBE 07, CROSS SUN</t>
  </si>
  <si>
    <t xml:space="preserve">AS15-86-11648</t>
  </si>
  <si>
    <t xml:space="preserve">AS15-86-11649</t>
  </si>
  <si>
    <t xml:space="preserve">equipment [ALSJ caption]; tools [ALSJ caption]; tools [NASA catalog (LPI)]</t>
  </si>
  <si>
    <t xml:space="preserve">AS15-86-11650</t>
  </si>
  <si>
    <t xml:space="preserve">AS15-86-11651</t>
  </si>
  <si>
    <t xml:space="preserve">AS15-86-11652</t>
  </si>
  <si>
    <t xml:space="preserve">disturbance [ALSJ caption]; rover [ALSJ caption]; disturbance [NASA catalog (LPI)]; person [NASA catalog (LPI)]</t>
  </si>
  <si>
    <t xml:space="preserve">crew member named (Jim) [ALSJ caption]; taken near LM, rover, or ALSEP [ALSJ caption]; sample documentation (gnomon likely) [NASA catalog (LPI)]</t>
  </si>
  <si>
    <t xml:space="preserve">STA 6; STEREO OF BOOT PRINTS</t>
  </si>
  <si>
    <t xml:space="preserve">AS15-86-11653</t>
  </si>
  <si>
    <t xml:space="preserve">AS15-86-11654</t>
  </si>
  <si>
    <t xml:space="preserve">disturbance [ALSJ caption]; rover [ALSJ caption]; disturbance [NASA catalog (LPI)]</t>
  </si>
  <si>
    <t xml:space="preserve">crew member named (Dave) [ALSJ caption]; crew member named (Jim) [ALSJ caption]; taken from moving rover [ALSJ caption]; taken near LM, rover, or ALSEP [NASA catalog (LPI)]; sample documentation (gnomon likely) [NASA catalog (LPI)]</t>
  </si>
  <si>
    <t xml:space="preserve">STA 6; STEREO OF LRV TRACKS</t>
  </si>
  <si>
    <t xml:space="preserve">AS15-86-11655</t>
  </si>
  <si>
    <t xml:space="preserve">crew member named (Dave) [ALSJ caption]; crew member named (Jim) [ALSJ caption]; taken near LM, rover, or ALSEP [ALSJ caption]; sample documentation (gnomon likely) [ALSJ caption]; taken from moving rover [ALSJ caption]; taken near LM, rover, or ALSEP [NASA catalog (LPI)]; sample documentation (gnomon likely) [NASA catalog (LPI)]</t>
  </si>
  <si>
    <t xml:space="preserve">AS15-86-11656</t>
  </si>
  <si>
    <t xml:space="preserve">STA 6; SOIL SPL 167, CROSS SUN; CROSS SUN</t>
  </si>
  <si>
    <t xml:space="preserve">AS15-86-11657</t>
  </si>
  <si>
    <t xml:space="preserve">AS15-86-11658</t>
  </si>
  <si>
    <t xml:space="preserve">AS15-86-11660</t>
  </si>
  <si>
    <t xml:space="preserve">AS15-86-11661</t>
  </si>
  <si>
    <t xml:space="preserve">AS15-86-11664</t>
  </si>
  <si>
    <t xml:space="preserve">AS15-86-11668</t>
  </si>
  <si>
    <t xml:space="preserve">AS15-86-11672</t>
  </si>
  <si>
    <t xml:space="preserve">STA 7; SPL 196, CROSS SUN</t>
  </si>
  <si>
    <t xml:space="preserve">AS15-86-11677</t>
  </si>
  <si>
    <t xml:space="preserve">AS15-86-11680</t>
  </si>
  <si>
    <t xml:space="preserve">AS15-86-11681</t>
  </si>
  <si>
    <t xml:space="preserve">AS15-86-11682</t>
  </si>
  <si>
    <t xml:space="preserve">AS15-86-11684</t>
  </si>
  <si>
    <t xml:space="preserve">AS15-86-11688</t>
  </si>
  <si>
    <t xml:space="preserve">AS15-86-11692</t>
  </si>
  <si>
    <t xml:space="preserve">AS15-86-11693</t>
  </si>
  <si>
    <t xml:space="preserve">STA 7; BOULDER, CROSS SUN; BOULDER, CROSS SUN</t>
  </si>
  <si>
    <t xml:space="preserve">AS15-86-11694</t>
  </si>
  <si>
    <t xml:space="preserve">AS15-87-11695</t>
  </si>
  <si>
    <t xml:space="preserve">hardware [ALSJ caption]; not on surface (window, cabin, orbit, SEVA) [ALSJ caption]; not on surface (window, cabin, orbit, SEVA) [NASA catalog (LPI)]; orbital (lat/long given) [NASA catalog (LPI)]</t>
  </si>
  <si>
    <t xml:space="preserve">MARE SERENITATIS</t>
  </si>
  <si>
    <t xml:space="preserve">AS15-87-11696</t>
  </si>
  <si>
    <t xml:space="preserve">AS15-87-11697</t>
  </si>
  <si>
    <t xml:space="preserve">BESSEL, NORTH OFMARE SERENITATIS</t>
  </si>
  <si>
    <t xml:space="preserve">AS15-87-11698</t>
  </si>
  <si>
    <t xml:space="preserve">AS15-87-11699</t>
  </si>
  <si>
    <t xml:space="preserve">AS15-87-11700</t>
  </si>
  <si>
    <t xml:space="preserve">MACROBIUS, WEST OF</t>
  </si>
  <si>
    <t xml:space="preserve">AS15-87-11701</t>
  </si>
  <si>
    <t xml:space="preserve">MACROBIUS AMACROBIUS B</t>
  </si>
  <si>
    <t xml:space="preserve">AS15-87-11702</t>
  </si>
  <si>
    <t xml:space="preserve">AS15-87-11703</t>
  </si>
  <si>
    <t xml:space="preserve">AS15-87-11704</t>
  </si>
  <si>
    <t xml:space="preserve">LITTROW ALITTROW ELITTROW F</t>
  </si>
  <si>
    <t xml:space="preserve">AS15-87-11705</t>
  </si>
  <si>
    <t xml:space="preserve">AS15-87-11706</t>
  </si>
  <si>
    <t xml:space="preserve">ROMER L</t>
  </si>
  <si>
    <t xml:space="preserve">AS15-87-11707</t>
  </si>
  <si>
    <t xml:space="preserve">AS15-87-11708</t>
  </si>
  <si>
    <t xml:space="preserve">AS15-87-11709</t>
  </si>
  <si>
    <t xml:space="preserve">AS15-87-11710</t>
  </si>
  <si>
    <t xml:space="preserve">AS15-87-11711</t>
  </si>
  <si>
    <t xml:space="preserve">AS15-87-11712</t>
  </si>
  <si>
    <t xml:space="preserve">AS15-87-11713</t>
  </si>
  <si>
    <t xml:space="preserve">AS15-87-11714</t>
  </si>
  <si>
    <t xml:space="preserve">AS15-87-11715</t>
  </si>
  <si>
    <t xml:space="preserve">AS15-87-11716</t>
  </si>
  <si>
    <t xml:space="preserve">APOLLO 15 LANDING SITERIMA HADLEY</t>
  </si>
  <si>
    <t xml:space="preserve">AS15-87-11717</t>
  </si>
  <si>
    <t xml:space="preserve">AS15-87-11718</t>
  </si>
  <si>
    <t xml:space="preserve">AS15-87-11719</t>
  </si>
  <si>
    <t xml:space="preserve">not on surface (window, cabin, orbit, SEVA) [ALSJ caption]; shadow [ALSJ caption]; orbital (lat/long given) [NASA catalog (LPI)]</t>
  </si>
  <si>
    <t xml:space="preserve">AS15-87-11720</t>
  </si>
  <si>
    <t xml:space="preserve">AS15-87-11721</t>
  </si>
  <si>
    <t xml:space="preserve">AS15-87-11722</t>
  </si>
  <si>
    <t xml:space="preserve">AS15-87-11723</t>
  </si>
  <si>
    <t xml:space="preserve">AS15-87-11724</t>
  </si>
  <si>
    <t xml:space="preserve">MARE INGENIITHOMSON</t>
  </si>
  <si>
    <t xml:space="preserve">AS15-87-11725</t>
  </si>
  <si>
    <t xml:space="preserve">AS15-87-11726</t>
  </si>
  <si>
    <t xml:space="preserve">TSIOLKOVSKIY</t>
  </si>
  <si>
    <t xml:space="preserve">AS15-87-11727</t>
  </si>
  <si>
    <t xml:space="preserve">AS15-87-11728</t>
  </si>
  <si>
    <t xml:space="preserve">AS15-87-11729</t>
  </si>
  <si>
    <t xml:space="preserve">AS15-87-11730</t>
  </si>
  <si>
    <t xml:space="preserve">mission time 106:58:27 outside EVA [ALSJ caption]; not on surface (window, cabin, orbit, SEVA) [ALSJ caption]</t>
  </si>
  <si>
    <t xml:space="preserve">AS15-87-11731</t>
  </si>
  <si>
    <t xml:space="preserve">continues sequence from AS15-87-11730 (window, cabin, or outside EVA)</t>
  </si>
  <si>
    <t xml:space="preserve">AS15-87-11732</t>
  </si>
  <si>
    <t xml:space="preserve">AS15-87-11733</t>
  </si>
  <si>
    <t xml:space="preserve">continues sequence from AS15-87-11732 (window, cabin, or outside EVA)</t>
  </si>
  <si>
    <t xml:space="preserve">AS15-87-11734</t>
  </si>
  <si>
    <t xml:space="preserve">continues sequence from AS15-87-11733 (window, cabin, or outside EVA)</t>
  </si>
  <si>
    <t xml:space="preserve">AS15-87-11735</t>
  </si>
  <si>
    <t xml:space="preserve">continues sequence from AS15-87-11734 (window, cabin, or outside EVA)</t>
  </si>
  <si>
    <t xml:space="preserve">NORTH COMPLEXPAN</t>
  </si>
  <si>
    <t xml:space="preserve">AS15-87-11736</t>
  </si>
  <si>
    <t xml:space="preserve">continues sequence from AS15-87-11735 (window, cabin, or outside EVA)</t>
  </si>
  <si>
    <t xml:space="preserve">MONS HADLEYNORTH COMPLEXPAN</t>
  </si>
  <si>
    <t xml:space="preserve">AS15-87-11737</t>
  </si>
  <si>
    <t xml:space="preserve">continues sequence from AS15-87-11736 (window, cabin, or outside EVA)</t>
  </si>
  <si>
    <t xml:space="preserve">AS15-87-11738</t>
  </si>
  <si>
    <t xml:space="preserve">continues sequence from AS15-87-11737 (window, cabin, or outside EVA)</t>
  </si>
  <si>
    <t xml:space="preserve">AS15-87-11739</t>
  </si>
  <si>
    <t xml:space="preserve">continues sequence from AS15-87-11738 (window, cabin, or outside EVA)</t>
  </si>
  <si>
    <t xml:space="preserve">AS15-87-11740</t>
  </si>
  <si>
    <t xml:space="preserve">continues sequence from AS15-87-11739 (window, cabin, or outside EVA)</t>
  </si>
  <si>
    <t xml:space="preserve">AS15-87-11741</t>
  </si>
  <si>
    <t xml:space="preserve">continues sequence from AS15-87-11740 (window, cabin, or outside EVA)</t>
  </si>
  <si>
    <t xml:space="preserve">AS15-87-11742</t>
  </si>
  <si>
    <t xml:space="preserve">continues sequence from AS15-87-11741 (window, cabin, or outside EVA)</t>
  </si>
  <si>
    <t xml:space="preserve">AS15-87-11743</t>
  </si>
  <si>
    <t xml:space="preserve">continues sequence from AS15-87-11742 (window, cabin, or outside EVA)</t>
  </si>
  <si>
    <t xml:space="preserve">AS15-87-11744</t>
  </si>
  <si>
    <t xml:space="preserve">continues sequence from AS15-87-11743 (window, cabin, or outside EVA)</t>
  </si>
  <si>
    <t xml:space="preserve">AS15-87-11745</t>
  </si>
  <si>
    <t xml:space="preserve">continues sequence from AS15-87-11744 (window, cabin, or outside EVA)</t>
  </si>
  <si>
    <t xml:space="preserve">AS15-87-11746</t>
  </si>
  <si>
    <t xml:space="preserve">continues sequence from AS15-87-11745 (window, cabin, or outside EVA)</t>
  </si>
  <si>
    <t xml:space="preserve">AS15-87-11747</t>
  </si>
  <si>
    <t xml:space="preserve">continues sequence from AS15-87-11746 (window, cabin, or outside EVA)</t>
  </si>
  <si>
    <t xml:space="preserve">AS15-87-11748</t>
  </si>
  <si>
    <t xml:space="preserve">AS15-87-11749</t>
  </si>
  <si>
    <t xml:space="preserve">continues sequence from AS15-87-11748 (window, cabin, or outside EVA)</t>
  </si>
  <si>
    <t xml:space="preserve">AS15-87-11750</t>
  </si>
  <si>
    <t xml:space="preserve">continues sequence from AS15-87-11749 (window, cabin, or outside EVA)</t>
  </si>
  <si>
    <t xml:space="preserve">HADLEY DELTAPANST. GEORGE DELTA</t>
  </si>
  <si>
    <t xml:space="preserve">AS15-87-11751</t>
  </si>
  <si>
    <t xml:space="preserve">continues sequence from AS15-87-11750 (window, cabin, or outside EVA)</t>
  </si>
  <si>
    <t xml:space="preserve">AS15-87-11752</t>
  </si>
  <si>
    <t xml:space="preserve">AS15-87-11753</t>
  </si>
  <si>
    <t xml:space="preserve">mission time 106:58:27 outside EVA [ALSJ caption]</t>
  </si>
  <si>
    <t xml:space="preserve">AS15-87-11754</t>
  </si>
  <si>
    <t xml:space="preserve">continues sequence from AS15-87-11753 (window, cabin, or outside EVA)</t>
  </si>
  <si>
    <t xml:space="preserve">AS15-87-11755</t>
  </si>
  <si>
    <t xml:space="preserve">continues sequence from AS15-87-11754 (window, cabin, or outside EVA)</t>
  </si>
  <si>
    <t xml:space="preserve">AS15-87-11756</t>
  </si>
  <si>
    <t xml:space="preserve">continues sequence from AS15-87-11755 (window, cabin, or outside EVA)</t>
  </si>
  <si>
    <t xml:space="preserve">AS15-87-11757</t>
  </si>
  <si>
    <t xml:space="preserve">continues sequence from AS15-87-11756 (window, cabin, or outside EVA)</t>
  </si>
  <si>
    <t xml:space="preserve">AS15-87-11758</t>
  </si>
  <si>
    <t xml:space="preserve">mission time 107:00:07 outside EVA [ALSJ caption]</t>
  </si>
  <si>
    <t xml:space="preserve">AS15-87-11762</t>
  </si>
  <si>
    <t xml:space="preserve">AS15-87-11764</t>
  </si>
  <si>
    <t xml:space="preserve">STA 4; SPL 203, AFTER; SPL 174, AFTER</t>
  </si>
  <si>
    <t xml:space="preserve">AS15-87-11766</t>
  </si>
  <si>
    <t xml:space="preserve">AS15-87-11771</t>
  </si>
  <si>
    <t xml:space="preserve">AS15-87-11780</t>
  </si>
  <si>
    <t xml:space="preserve">rover [ALSJ caption]; hardware [NASA catalog (LPI)]; rover [NASA catalog (LPI)]</t>
  </si>
  <si>
    <t xml:space="preserve">crew member named (Irwin) [ALSJ caption]; crew member named (Jim) [ALSJ caption]; taken from moving rover [ALSJ caption]</t>
  </si>
  <si>
    <t xml:space="preserve">STA 4; ON LRV; LUNAR MODULE; LUNAR ROVING VEHICLE</t>
  </si>
  <si>
    <t xml:space="preserve">AS15-87-11781</t>
  </si>
  <si>
    <t xml:space="preserve">crew member named (Jim) [ALSJ caption]; taken near LM, rover, or ALSEP [ALSJ caption]; taken near LM, rover, or ALSEP [NASA catalog (LPI)]</t>
  </si>
  <si>
    <t xml:space="preserve">STA LUNAR MODULE; SOLAR WIND COMPOSITION EXPERIMENT</t>
  </si>
  <si>
    <t xml:space="preserve">AS15-87-11782</t>
  </si>
  <si>
    <t xml:space="preserve">AS15-87-11783</t>
  </si>
  <si>
    <t xml:space="preserve">crew member named (Dave) [ALSJ caption]; taken near LM, rover, or ALSEP [ALSJ caption]; sample documentation (gnomon likely) [ALSJ caption]; taken from moving rover [ALSJ caption]; taken near LM, rover, or ALSEP [NASA catalog (LPI)]</t>
  </si>
  <si>
    <t xml:space="preserve">AS15-87-11784</t>
  </si>
  <si>
    <t xml:space="preserve">AS15-87-11785</t>
  </si>
  <si>
    <t xml:space="preserve">equipment [ALSJ caption]; rover [ALSJ caption]; equipment [NASA catalog (LPI)]; rover [NASA catalog (LPI)]</t>
  </si>
  <si>
    <t xml:space="preserve">crew member named (Dave) [ALSJ caption]; taken near LM, rover, or ALSEP [ALSJ caption]; taken near LM, rover, or ALSEP [NASA catalog (LPI)]; sample documentation (gnomon likely) [NASA catalog (LPI)]</t>
  </si>
  <si>
    <t xml:space="preserve">STA LUNAR MODULE WEST; PAN, DOWN SUN; ALSEP; LUNAR ROVING VEHICLE</t>
  </si>
  <si>
    <t xml:space="preserve">AS15-87-11786</t>
  </si>
  <si>
    <t xml:space="preserve">equipment [NASA catalog (LPI)]; rover [NASA catalog (LPI)]</t>
  </si>
  <si>
    <t xml:space="preserve">APOLLO 15 LANDING SITEHILL 305PANRIMA HADLEY</t>
  </si>
  <si>
    <t xml:space="preserve">AS15-87-11787</t>
  </si>
  <si>
    <t xml:space="preserve">disturbance [ALSJ caption]; rover [ALSJ caption]; equipment [NASA catalog (LPI)]; rover [NASA catalog (LPI)]</t>
  </si>
  <si>
    <t xml:space="preserve">taken near LM, rover, or ALSEP [ALSJ caption]; taken near LM, rover, or ALSEP [NASA catalog (LPI)]; sample documentation (gnomon likely) [NASA catalog (LPI)]</t>
  </si>
  <si>
    <t xml:space="preserve">AS15-87-11788</t>
  </si>
  <si>
    <t xml:space="preserve">disturbance [NASA catalog (LPI)]; rover [NASA catalog (LPI)]</t>
  </si>
  <si>
    <t xml:space="preserve">STA LUNAR MODULE WEST; PAN, NORTHWEST; LRV TRACKS</t>
  </si>
  <si>
    <t xml:space="preserve">AS15-87-11789</t>
  </si>
  <si>
    <t xml:space="preserve">AS15-87-11790</t>
  </si>
  <si>
    <t xml:space="preserve">STA LUNAR MODULE WEST; SOLAR WIND COMPOSITION</t>
  </si>
  <si>
    <t xml:space="preserve">AS15-87-11791</t>
  </si>
  <si>
    <t xml:space="preserve">AS15-87-11792</t>
  </si>
  <si>
    <t xml:space="preserve">AS15-87-11795</t>
  </si>
  <si>
    <t xml:space="preserve">STA LUNAR MODULE WEST; LUNAR MODULE; PAN, UP SUN</t>
  </si>
  <si>
    <t xml:space="preserve">AS15-87-11796</t>
  </si>
  <si>
    <t xml:space="preserve">AS15-87-11797</t>
  </si>
  <si>
    <t xml:space="preserve">AS15-87-11798</t>
  </si>
  <si>
    <t xml:space="preserve">AS15-87-11801</t>
  </si>
  <si>
    <t xml:space="preserve">MONS HADLEY DELTA, EAST FLANKPANST. GEORGE</t>
  </si>
  <si>
    <t xml:space="preserve">AS15-87-11804</t>
  </si>
  <si>
    <t xml:space="preserve">AS15-87-11805</t>
  </si>
  <si>
    <t xml:space="preserve">crew member named (Dave) [ALSJ caption]; taken near LM, rover, or ALSEP [ALSJ caption]; sample documentation (gnomon likely) [ALSJ caption]; taken near LM, rover, or ALSEP [NASA catalog (LPI)]</t>
  </si>
  <si>
    <t xml:space="preserve">STA LUNAR MODULE NORTH; LUNAR ROVING VEHICLE; ALSEP; SOLAR WIND COMPOSITION</t>
  </si>
  <si>
    <t xml:space="preserve">AS15-87-11806</t>
  </si>
  <si>
    <t xml:space="preserve">STA LUNAR MODULE NORTH; LUNAR ROVING VEHICLE; ALSEP</t>
  </si>
  <si>
    <t xml:space="preserve">AS15-87-11817</t>
  </si>
  <si>
    <t xml:space="preserve">STA LUNAR MODULE NORTH; LUNAR MODULE</t>
  </si>
  <si>
    <t xml:space="preserve">AS15-87-11818</t>
  </si>
  <si>
    <t xml:space="preserve">AS15-87-11819</t>
  </si>
  <si>
    <t xml:space="preserve">STA LUNAR MODULE NORTH; LUNAR MODULE; PAN, SOUTH</t>
  </si>
  <si>
    <t xml:space="preserve">AS15-87-11821</t>
  </si>
  <si>
    <t xml:space="preserve">crew member named (Dave) [ALSJ caption]; taken near LM, rover, or ALSEP [ALSJ caption]; taken from moving rover [ALSJ caption]; taken near LM, rover, or ALSEP [NASA catalog (LPI)]</t>
  </si>
  <si>
    <t xml:space="preserve">STA LUNAR MODULE NORTH; SOLAR WIND COMPOSITION; LUNAR ROVING VEHICLE; ALSEP</t>
  </si>
  <si>
    <t xml:space="preserve">AS15-87-11822</t>
  </si>
  <si>
    <t xml:space="preserve">equipment [ALSJ caption]; hardware [ALSJ caption]; rover [ALSJ caption]; equipment [NASA catalog (LPI)]; hardware [NASA catalog (LPI)]</t>
  </si>
  <si>
    <t xml:space="preserve">STA LUNAR MODULE SOUTHEAST; LUNAR MODULE; ALSEP</t>
  </si>
  <si>
    <t xml:space="preserve">AS15-87-11835</t>
  </si>
  <si>
    <t xml:space="preserve">disturbance [ALSJ caption]; not on surface (window, cabin, orbit, SEVA) [ALSJ caption]; rover [ALSJ caption]</t>
  </si>
  <si>
    <t xml:space="preserve">crew member named (Jim) [ALSJ caption]; taken near LM, rover, or ALSEP [ALSJ caption]; taken from moving rover [ALSJ caption]; taken near LM, rover, or ALSEP [NASA catalog (LPI)]</t>
  </si>
  <si>
    <t xml:space="preserve">AS15-87-11836</t>
  </si>
  <si>
    <t xml:space="preserve">continues sequence from AS15-87-11835 (window, cabin, or outside EVA)</t>
  </si>
  <si>
    <t xml:space="preserve">AS15-87-11837</t>
  </si>
  <si>
    <t xml:space="preserve">equipment [ALSJ caption]; object [ALSJ caption]; continues sequence from AS15-87-11836 (window, cabin, or outside EVA)</t>
  </si>
  <si>
    <t xml:space="preserve">AS15-87-11838</t>
  </si>
  <si>
    <t xml:space="preserve">equipment [ALSJ caption]; hardware [NASA catalog (LPI)]; continues sequence from AS15-87-11837 (window, cabin, or outside EVA)</t>
  </si>
  <si>
    <t xml:space="preserve">crew member named (Dave) [ALSJ caption]; taken near LM, rover, or ALSEP [NASA catalog (LPI)]</t>
  </si>
  <si>
    <t xml:space="preserve">STA LUNAR MODULE SOUTHEAST; LUNAR MODULE</t>
  </si>
  <si>
    <t xml:space="preserve">AS15-87-11839</t>
  </si>
  <si>
    <t xml:space="preserve">equipment [ALSJ caption]; hardware [ALSJ caption]; object [ALSJ caption]; tools [ALSJ caption]; equipment [NASA catalog (LPI)]; hardware [NASA catalog (LPI)]; rover [NASA catalog (LPI)]; continues sequence from AS15-87-11838 (window, cabin, or outside EVA)</t>
  </si>
  <si>
    <t xml:space="preserve">STA LUNAR MODULE SOUTHEAST; LUNAR MODULE; LUNAR ROVING VEHICLE; ALSEP</t>
  </si>
  <si>
    <t xml:space="preserve">AS15-87-11840</t>
  </si>
  <si>
    <t xml:space="preserve">equipment [ALSJ caption]; hardware [ALSJ caption]; equipment [NASA catalog (LPI)]; hardware [NASA catalog (LPI)]; rover [NASA catalog (LPI)]</t>
  </si>
  <si>
    <t xml:space="preserve">AS15-87-11841</t>
  </si>
  <si>
    <t xml:space="preserve">crew member named (Jim) [ALSJ caption]; taken near LM, rover, or ALSEP [NASA catalog (LPI)]</t>
  </si>
  <si>
    <t xml:space="preserve">STA LUNAR MODULE; LUNAR MODULE QUAD II</t>
  </si>
  <si>
    <t xml:space="preserve">AS15-87-11842</t>
  </si>
  <si>
    <t xml:space="preserve">AS15-87-11843</t>
  </si>
  <si>
    <t xml:space="preserve">crew member named (Jim) [ALSJ caption]; taken near LM, rover, or ALSEP [ALSJ caption]; sample documentation (gnomon likely) [ALSJ caption]</t>
  </si>
  <si>
    <t xml:space="preserve">STA 8 (ALSEP); CENTRAL STATION; PASSIVE SEISMIC EXPERIMENT</t>
  </si>
  <si>
    <t xml:space="preserve">AS15-87-11844</t>
  </si>
  <si>
    <t xml:space="preserve">STA 8 (ALSEP); CENTRAL STATION; PSE</t>
  </si>
  <si>
    <t xml:space="preserve">AS15-87-11845</t>
  </si>
  <si>
    <t xml:space="preserve">STA 8 (ALSEP); CENTRAL STATION; MAGNETOMETER</t>
  </si>
  <si>
    <t xml:space="preserve">AS15-87-11846</t>
  </si>
  <si>
    <t xml:space="preserve">AS15-87-11847</t>
  </si>
  <si>
    <t xml:space="preserve">equipment [ALSJ caption]; tools [ALSJ caption]; equipment [NASA catalog (LPI)]; person [NASA catalog (LPI)]; tools [NASA catalog (LPI)]</t>
  </si>
  <si>
    <t xml:space="preserve">STA 8 (ALSEP); SWS; COMMANDER; DRILL; ASTRONAUT</t>
  </si>
  <si>
    <t xml:space="preserve">AS15-87-11848</t>
  </si>
  <si>
    <t xml:space="preserve">STA 8 (ALSEP); HEAT FLOW ELECTRONICS</t>
  </si>
  <si>
    <t xml:space="preserve">AS15-87-11849</t>
  </si>
  <si>
    <t xml:space="preserve">STA 8 (ALSEP)</t>
  </si>
  <si>
    <t xml:space="preserve">AS15-87-11850</t>
  </si>
  <si>
    <t xml:space="preserve">STA 8 (ALSEP); SIDE; SUPRATHERMAL ION DETECTOR EXPERIMENT</t>
  </si>
  <si>
    <t xml:space="preserve">AS15-87-11851</t>
  </si>
  <si>
    <t xml:space="preserve">AS15-87-11852</t>
  </si>
  <si>
    <t xml:space="preserve">hardware [ALSJ caption]; rover [ALSJ caption]; equipment [NASA catalog (LPI)]; hardware [NASA catalog (LPI)]; rover [NASA catalog (LPI)]</t>
  </si>
  <si>
    <t xml:space="preserve">STA 8 (ALSEP); LUNAR MODULE; LUNAR ROVING VEHICLE; UP SUN</t>
  </si>
  <si>
    <t xml:space="preserve">AS15-87-11853</t>
  </si>
  <si>
    <t xml:space="preserve">equipment [NASA catalog (LPI)]; hardware [NASA catalog (LPI)]; rover [NASA catalog (LPI)]</t>
  </si>
  <si>
    <t xml:space="preserve">STA 8 (ALSEP); LUNAR MODULE; LUNAR ROVING VEHICLE</t>
  </si>
  <si>
    <t xml:space="preserve">AS15-87-11854</t>
  </si>
  <si>
    <t xml:space="preserve">AS15-87-11855</t>
  </si>
  <si>
    <t xml:space="preserve">AS15-87-11856</t>
  </si>
  <si>
    <t xml:space="preserve">AS15-87-11857</t>
  </si>
  <si>
    <t xml:space="preserve">STA 8 (ALSEP); PAN, SOUTHWEST</t>
  </si>
  <si>
    <t xml:space="preserve">AS15-87-11858</t>
  </si>
  <si>
    <t xml:space="preserve">AS15-87-11859</t>
  </si>
  <si>
    <t xml:space="preserve">STA 8 (ALSEP); INSTRUMENTS; CENTRAL STATION</t>
  </si>
  <si>
    <t xml:space="preserve">AS15-87-11860</t>
  </si>
  <si>
    <t xml:space="preserve">STA 8 (ALSEP); HEAT FLOW PROBE</t>
  </si>
  <si>
    <t xml:space="preserve">AS15-88-11861</t>
  </si>
  <si>
    <t xml:space="preserve">equipment [ALSJ caption]; person [ALSJ caption]; rover [ALSJ caption]; shadow [ALSJ caption]; tools [ALSJ caption]; rover [NASA catalog (LPI)]</t>
  </si>
  <si>
    <t xml:space="preserve">STA LUNAR MODULE; LUNAR ROVING VEHICLE</t>
  </si>
  <si>
    <t xml:space="preserve">AS15-88-11862</t>
  </si>
  <si>
    <t xml:space="preserve">equipment [ALSJ caption]; person [ALSJ caption]; rover [ALSJ caption]; rover [NASA catalog (LPI)]</t>
  </si>
  <si>
    <t xml:space="preserve">AS15-88-11863</t>
  </si>
  <si>
    <t xml:space="preserve">equipment [ALSJ caption]; not on surface (window, cabin, orbit, SEVA) [ALSJ caption]; equipment [NASA catalog (LPI)]; person [NASA catalog (LPI)]</t>
  </si>
  <si>
    <t xml:space="preserve">crew member named (Dave) [ALSJ caption]; crew member named (Jim) [ALSJ caption]; taken near LM, rover, or ALSEP [NASA catalog (LPI)]</t>
  </si>
  <si>
    <t xml:space="preserve">STA LUNAR MODULE; SCOTT; FLAG, NORTHEAST</t>
  </si>
  <si>
    <t xml:space="preserve">AS15-88-11864</t>
  </si>
  <si>
    <t xml:space="preserve">equipment [ALSJ caption]; equipment [NASA catalog (LPI)]; person [NASA catalog (LPI)]; continues sequence from AS15-88-11863 (window, cabin, or outside EVA)</t>
  </si>
  <si>
    <t xml:space="preserve">STA LUNAR MODULE; IRWIN; FLAG, NORTH</t>
  </si>
  <si>
    <t xml:space="preserve">AS15-88-11865</t>
  </si>
  <si>
    <t xml:space="preserve">equipment [ALSJ caption]; equipment [NASA catalog (LPI)]; person [NASA catalog (LPI)]; continues sequence from AS15-88-11864 (window, cabin, or outside EVA)</t>
  </si>
  <si>
    <t xml:space="preserve">AS15-88-11866</t>
  </si>
  <si>
    <t xml:space="preserve">equipment [ALSJ caption]; hardware [ALSJ caption]; rover [ALSJ caption]; equipment [NASA catalog (LPI)]; person [NASA catalog (LPI)]</t>
  </si>
  <si>
    <t xml:space="preserve">AS15-88-11867</t>
  </si>
  <si>
    <t xml:space="preserve">tools [ALSJ caption]; equipment [NASA catalog (LPI)]</t>
  </si>
  <si>
    <t xml:space="preserve">crew member named (Dave) [ALSJ caption]; crew member named (Jim) [ALSJ caption]; taken near LM, rover, or ALSEP [ALSJ caption]; taken from moving rover [ALSJ caption]</t>
  </si>
  <si>
    <t xml:space="preserve">STA 8; MICROFILM CASSETTE</t>
  </si>
  <si>
    <t xml:space="preserve">AS15-88-11868</t>
  </si>
  <si>
    <t xml:space="preserve">shadow [ALSJ caption]; tools [ALSJ caption]; equipment [NASA catalog (LPI)]</t>
  </si>
  <si>
    <t xml:space="preserve">AS15-88-11869</t>
  </si>
  <si>
    <t xml:space="preserve">disturbance [ALSJ caption]; object [ALSJ caption]; equipment [NASA catalog (LPI)]</t>
  </si>
  <si>
    <t xml:space="preserve">AS15-88-11870</t>
  </si>
  <si>
    <t xml:space="preserve">AS15-88-11871</t>
  </si>
  <si>
    <t xml:space="preserve">AS15-88-11872</t>
  </si>
  <si>
    <t xml:space="preserve">tools [ALSJ caption]; equipment [NASA catalog (LPI)]; tools [NASA catalog (LPI)]</t>
  </si>
  <si>
    <t xml:space="preserve">STA 8; SPL 253, DOWN SUN; SPL AREA 252, DOWN SUN; TRENCH, DOWN SUN; SPECIAL ENVIRONMENT SAMPLE CONTAINER (SESC)</t>
  </si>
  <si>
    <t xml:space="preserve">AS15-88-11873</t>
  </si>
  <si>
    <t xml:space="preserve">STA 8; SPL 25, DOWN SUN; SPL AREA 252, DOWN SUN; TRENCH, DOWN SUN; SPECIAL ENVIRONMENT SAMPLE CONTAINER (SESC)</t>
  </si>
  <si>
    <t xml:space="preserve">AS15-88-11874</t>
  </si>
  <si>
    <t xml:space="preserve">STA 8; TRENCH, CROSS SUN, AFTER SAMPLE</t>
  </si>
  <si>
    <t xml:space="preserve">AS15-88-11875</t>
  </si>
  <si>
    <t xml:space="preserve">disturbance [NASA catalog (LPI)]; tools [NASA catalog (LPI)]</t>
  </si>
  <si>
    <t xml:space="preserve">AS15-88-11876</t>
  </si>
  <si>
    <t xml:space="preserve">disturbance [ALSJ caption]; equipment [ALSJ caption]; rover [ALSJ caption]; tools [ALSJ caption]; disturbance [NASA catalog (LPI)]; tools [NASA catalog (LPI)]</t>
  </si>
  <si>
    <t xml:space="preserve">crew member named (Dave) [ALSJ caption]; taken near LM, rover, or ALSEP [ALSJ caption]; sample documentation (gnomon likely) [ALSJ caption]; taken from moving rover [ALSJ caption]; sample documentation (gnomon likely) [NASA catalog (LPI)]</t>
  </si>
  <si>
    <t xml:space="preserve">AS15-88-11877</t>
  </si>
  <si>
    <t xml:space="preserve">AS15-88-11878</t>
  </si>
  <si>
    <t xml:space="preserve">STA 8; ALSEP</t>
  </si>
  <si>
    <t xml:space="preserve">AS15-88-11880</t>
  </si>
  <si>
    <t xml:space="preserve">STA 8; PAN, WEST; COLD CATHODE ION GAUGE</t>
  </si>
  <si>
    <t xml:space="preserve">AS15-88-11882</t>
  </si>
  <si>
    <t xml:space="preserve">hardware [ALSJ caption]; object [ALSJ caption]; person [ALSJ caption]; rover [ALSJ caption]; hardware [NASA catalog (LPI)]</t>
  </si>
  <si>
    <t xml:space="preserve">STA LUNAR MODULE; DESCENT ENGINE</t>
  </si>
  <si>
    <t xml:space="preserve">AS15-88-11883</t>
  </si>
  <si>
    <t xml:space="preserve">object [ALSJ caption]; rover [ALSJ caption]; hardware [NASA catalog (LPI)]</t>
  </si>
  <si>
    <t xml:space="preserve">AS15-88-11884</t>
  </si>
  <si>
    <t xml:space="preserve">object [ALSJ caption]; tools [ALSJ caption]; hardware [NASA catalog (LPI)]</t>
  </si>
  <si>
    <t xml:space="preserve">STA LUNAR MODULE; DESCENT ENGINE; CONTAMINATION SPL</t>
  </si>
  <si>
    <t xml:space="preserve">AS15-88-11885</t>
  </si>
  <si>
    <t xml:space="preserve">AS15-88-11886</t>
  </si>
  <si>
    <t xml:space="preserve">crew member named (Dave) [ALSJ caption]; sample documentation (gnomon likely) [ALSJ caption]; taken near LM, rover, or ALSEP [NASA catalog (LPI)]; sample documentation (gnomon likely) [NASA catalog (LPI)]</t>
  </si>
  <si>
    <t xml:space="preserve">AS15-88-11887</t>
  </si>
  <si>
    <t xml:space="preserve">disturbance [ALSJ caption]; tools [ALSJ caption]; hardware [NASA catalog (LPI)]</t>
  </si>
  <si>
    <t xml:space="preserve">AS15-88-11888</t>
  </si>
  <si>
    <t xml:space="preserve">AS15-88-11889</t>
  </si>
  <si>
    <t xml:space="preserve">AS15-88-11890</t>
  </si>
  <si>
    <t xml:space="preserve">disturbance [ALSJ caption]; hardware [ALSJ caption]; tools [ALSJ caption]; tools [NASA catalog (LPI)]</t>
  </si>
  <si>
    <t xml:space="preserve">STA LUNAR MODULE; FEATHER; HAMMER</t>
  </si>
  <si>
    <t xml:space="preserve">AS15-88-11891</t>
  </si>
  <si>
    <t xml:space="preserve">AS15-88-11892</t>
  </si>
  <si>
    <t xml:space="preserve">AS15-88-11893</t>
  </si>
  <si>
    <t xml:space="preserve">person [ALSJ caption]; equipment [NASA catalog (LPI)]</t>
  </si>
  <si>
    <t xml:space="preserve">crew member named (Dave) [ALSJ caption]; taken near LM, rover, or ALSEP [ALSJ caption]; taken near LM, rover, or ALSEP [NASA catalog (LPI)]</t>
  </si>
  <si>
    <t xml:space="preserve">STA E OF LUNAR MODULE; PLAQUE</t>
  </si>
  <si>
    <t xml:space="preserve">AS15-88-11894</t>
  </si>
  <si>
    <t xml:space="preserve">crew member named (Dave) [ALSJ caption]; crew member named (Scott) [ALSJ caption]; taken near LM, rover, or ALSEP [ALSJ caption]; taken near LM, rover, or ALSEP [NASA catalog (LPI)]</t>
  </si>
  <si>
    <t xml:space="preserve">AS15-88-11895</t>
  </si>
  <si>
    <t xml:space="preserve">crew member named (Jim) [ALSJ caption]; sample documentation (gnomon likely) [ALSJ caption]; taken near LM, rover, or ALSEP [NASA catalog (LPI)]</t>
  </si>
  <si>
    <t xml:space="preserve">LRV FINAL LOC; LUNAR MODULE</t>
  </si>
  <si>
    <t xml:space="preserve">AS15-88-11896</t>
  </si>
  <si>
    <t xml:space="preserve">AS15-88-11897</t>
  </si>
  <si>
    <t xml:space="preserve">AS15-88-11899</t>
  </si>
  <si>
    <t xml:space="preserve">LRV FINAL LOC; LUNAR ROVING VEHICLE</t>
  </si>
  <si>
    <t xml:space="preserve">AS15-88-11900</t>
  </si>
  <si>
    <t xml:space="preserve">person [ALSJ caption]; rover [ALSJ caption]; rover [NASA catalog (LPI)]</t>
  </si>
  <si>
    <t xml:space="preserve">AS15-88-11901</t>
  </si>
  <si>
    <t xml:space="preserve">AS15-88-11902</t>
  </si>
  <si>
    <t xml:space="preserve">AS15-88-11903</t>
  </si>
  <si>
    <t xml:space="preserve">disturbance [ALSJ caption]; person [ALSJ caption]; rover [ALSJ caption]</t>
  </si>
  <si>
    <t xml:space="preserve">AS15-88-11917</t>
  </si>
  <si>
    <t xml:space="preserve">AS15-88-11921</t>
  </si>
  <si>
    <t xml:space="preserve">AS15-88-11922</t>
  </si>
  <si>
    <t xml:space="preserve">continues sequence from AS15-88-11921 (window, cabin, or outside EVA)</t>
  </si>
  <si>
    <t xml:space="preserve">AS15-88-11923</t>
  </si>
  <si>
    <t xml:space="preserve">continues sequence from AS15-88-11922 (window, cabin, or outside EVA)</t>
  </si>
  <si>
    <t xml:space="preserve">AS15-88-11924</t>
  </si>
  <si>
    <t xml:space="preserve">continues sequence from AS15-88-11923 (window, cabin, or outside EVA)</t>
  </si>
  <si>
    <t xml:space="preserve">AS15-88-11925</t>
  </si>
  <si>
    <t xml:space="preserve">hardware [ALSJ caption]; hardware [NASA catalog (LPI)]; continues sequence from AS15-88-11924 (window, cabin, or outside EVA)</t>
  </si>
  <si>
    <t xml:space="preserve">AS15-88-11926</t>
  </si>
  <si>
    <t xml:space="preserve">person [ALSJ caption]; equipment [NASA catalog (LPI)]; continues sequence from AS15-88-11925 (window, cabin, or outside EVA)</t>
  </si>
  <si>
    <t xml:space="preserve">E OF LUNAR MODULE; PLAQUE</t>
  </si>
  <si>
    <t xml:space="preserve">AS15-88-11927</t>
  </si>
  <si>
    <t xml:space="preserve">equipment [NASA catalog (LPI)]; continues sequence from AS15-88-11926 (window, cabin, or outside EVA)</t>
  </si>
  <si>
    <t xml:space="preserve">AS15-88-11928</t>
  </si>
  <si>
    <t xml:space="preserve">equipment [ALSJ caption]; hardware [ALSJ caption]; equipment [NASA catalog (LPI)]; hardware [NASA catalog (LPI)]</t>
  </si>
  <si>
    <t xml:space="preserve">E OF LUNAR MODULE; LUNAR MODULE; FLAG; ALSEP</t>
  </si>
  <si>
    <t xml:space="preserve">AS15-88-11929</t>
  </si>
  <si>
    <t xml:space="preserve">E OF LUNAR MODULE; ROCK</t>
  </si>
  <si>
    <t xml:space="preserve">AS15-88-11930</t>
  </si>
  <si>
    <t xml:space="preserve">crew member named (Cernan) [ALSJ caption]; crew member named (Gene) [ALSJ caption]; crew member named (John) [ALSJ caption]; crew member named (Young) [ALSJ caption]; taken near LM, rover, or ALSEP [ALSJ caption]; taken near LM, rover, or ALSEP [NASA catalog (LPI)]</t>
  </si>
  <si>
    <t xml:space="preserve">STA LUNAR MODULE; MESA</t>
  </si>
  <si>
    <t xml:space="preserve">AS15-88-11931</t>
  </si>
  <si>
    <t xml:space="preserve">not on surface (window, cabin, orbit, SEVA) [ALSJ caption]; disturbance [NASA catalog (LPI)]</t>
  </si>
  <si>
    <t xml:space="preserve">AFTER EVA 3; PAN, WEST</t>
  </si>
  <si>
    <t xml:space="preserve">AS15-88-11932</t>
  </si>
  <si>
    <t xml:space="preserve">disturbance [NASA catalog (LPI)]; continues sequence from AS15-88-11931 (window, cabin, or outside EVA)</t>
  </si>
  <si>
    <t xml:space="preserve">AS15-88-11933</t>
  </si>
  <si>
    <t xml:space="preserve">disturbance [NASA catalog (LPI)]; continues sequence from AS15-88-11932 (window, cabin, or outside EVA)</t>
  </si>
  <si>
    <t xml:space="preserve">AS15-88-11934</t>
  </si>
  <si>
    <t xml:space="preserve">disturbance [NASA catalog (LPI)]; continues sequence from AS15-88-11933 (window, cabin, or outside EVA)</t>
  </si>
  <si>
    <t xml:space="preserve">AS15-88-11935</t>
  </si>
  <si>
    <t xml:space="preserve">disturbance [NASA catalog (LPI)]; continues sequence from AS15-88-11934 (window, cabin, or outside EVA)</t>
  </si>
  <si>
    <t xml:space="preserve">AS15-88-11936</t>
  </si>
  <si>
    <t xml:space="preserve">disturbance [NASA catalog (LPI)]; continues sequence from AS15-88-11935 (window, cabin, or outside EVA)</t>
  </si>
  <si>
    <t xml:space="preserve">AS15-88-11937</t>
  </si>
  <si>
    <t xml:space="preserve">disturbance [NASA catalog (LPI)]; continues sequence from AS15-88-11936 (window, cabin, or outside EVA)</t>
  </si>
  <si>
    <t xml:space="preserve">AFTER EVA 3; PAN, SOUTHWEST</t>
  </si>
  <si>
    <t xml:space="preserve">AS15-88-11938</t>
  </si>
  <si>
    <t xml:space="preserve">disturbance [NASA catalog (LPI)]; continues sequence from AS15-88-11937 (window, cabin, or outside EVA)</t>
  </si>
  <si>
    <t xml:space="preserve">AS15-88-11939</t>
  </si>
  <si>
    <t xml:space="preserve">disturbance [NASA catalog (LPI)]; continues sequence from AS15-88-11938 (window, cabin, or outside EVA)</t>
  </si>
  <si>
    <t xml:space="preserve">AS15-88-11940</t>
  </si>
  <si>
    <t xml:space="preserve">equipment [ALSJ caption]; disturbance [NASA catalog (LPI)]; continues sequence from AS15-88-11939 (window, cabin, or outside EVA)</t>
  </si>
  <si>
    <t xml:space="preserve">AS15-88-11941</t>
  </si>
  <si>
    <t xml:space="preserve">disturbance [NASA catalog (LPI)]; equipment [NASA catalog (LPI)]; continues sequence from AS15-88-11940 (window, cabin, or outside EVA)</t>
  </si>
  <si>
    <t xml:space="preserve">AFTER EVA 3; ALSEP</t>
  </si>
  <si>
    <t xml:space="preserve">AS15-88-11942</t>
  </si>
  <si>
    <t xml:space="preserve">AS15-88-11943</t>
  </si>
  <si>
    <t xml:space="preserve">AS15-88-11944</t>
  </si>
  <si>
    <t xml:space="preserve">disturbance [NASA catalog (LPI)]; continues sequence from AS15-88-11940 (window, cabin, or outside EVA)</t>
  </si>
  <si>
    <t xml:space="preserve">AS15-88-11945</t>
  </si>
  <si>
    <t xml:space="preserve">hardware [ALSJ caption]; disturbance [NASA catalog (LPI)]; continues sequence from AS15-88-11944 (window, cabin, or outside EVA)</t>
  </si>
  <si>
    <t xml:space="preserve">AS15-88-11946</t>
  </si>
  <si>
    <t xml:space="preserve">AFTER EVA 3; PAN, SOUTHWEST, NEAR FIELD</t>
  </si>
  <si>
    <t xml:space="preserve">AS15-88-11947</t>
  </si>
  <si>
    <t xml:space="preserve">disturbance [NASA catalog (LPI)]; equipment [NASA catalog (LPI)]; continues sequence from AS15-88-11946 (window, cabin, or outside EVA)</t>
  </si>
  <si>
    <t xml:space="preserve">AS15-88-11948</t>
  </si>
  <si>
    <t xml:space="preserve">disturbance [NASA catalog (LPI)]; equipment [NASA catalog (LPI)]; continues sequence from AS15-88-11947 (window, cabin, or outside EVA)</t>
  </si>
  <si>
    <t xml:space="preserve">AS15-88-11949</t>
  </si>
  <si>
    <t xml:space="preserve">disturbance [NASA catalog (LPI)]; continues sequence from AS15-88-11948 (window, cabin, or outside EVA)</t>
  </si>
  <si>
    <t xml:space="preserve">AFTER EVA 3; PAN, NORTH</t>
  </si>
  <si>
    <t xml:space="preserve">AS15-88-11950</t>
  </si>
  <si>
    <t xml:space="preserve">disturbance [NASA catalog (LPI)]; continues sequence from AS15-88-11949 (window, cabin, or outside EVA)</t>
  </si>
  <si>
    <t xml:space="preserve">AS15-88-11951</t>
  </si>
  <si>
    <t xml:space="preserve">equipment [ALSJ caption]; person [ALSJ caption]; disturbance [NASA catalog (LPI)]; equipment [NASA catalog (LPI)]; continues sequence from AS15-88-11947 (window, cabin, or outside EVA)</t>
  </si>
  <si>
    <t xml:space="preserve">AS15-88-11952</t>
  </si>
  <si>
    <t xml:space="preserve">person [ALSJ caption]; disturbance [NASA catalog (LPI)]; equipment [NASA catalog (LPI)]; continues sequence from AS15-88-11951 (window, cabin, or outside EVA)</t>
  </si>
  <si>
    <t xml:space="preserve">AS15-88-11953</t>
  </si>
  <si>
    <t xml:space="preserve">hardware [ALSJ caption]; not on surface (window, cabin, orbit, SEVA) [ALSJ caption]; quality [ALSJ caption]; disturbance [NASA catalog (LPI)]</t>
  </si>
  <si>
    <t xml:space="preserve">AFTER EVA 3; PAN, NORTHWEST, NEAR FIELD</t>
  </si>
  <si>
    <t xml:space="preserve">AS15-88-11954</t>
  </si>
  <si>
    <t xml:space="preserve">equipment [ALSJ caption]; disturbance [NASA catalog (LPI)]; equipment [NASA catalog (LPI)]; continues sequence from AS15-88-11953 (window, cabin, or outside EVA)</t>
  </si>
  <si>
    <t xml:space="preserve">AS15-88-11955</t>
  </si>
  <si>
    <t xml:space="preserve">CSM VIEWED FROM LUNAR MODULE</t>
  </si>
  <si>
    <t xml:space="preserve">AS15-88-11956</t>
  </si>
  <si>
    <t xml:space="preserve">CSM VIEWED FROM LUNAR MODULE; LUNAR SURFACE BACKGROUND</t>
  </si>
  <si>
    <t xml:space="preserve">AS15-88-11957</t>
  </si>
  <si>
    <t xml:space="preserve">AS15-88-11958</t>
  </si>
  <si>
    <t xml:space="preserve">AS15-88-11959</t>
  </si>
  <si>
    <t xml:space="preserve">AS15-88-11960</t>
  </si>
  <si>
    <t xml:space="preserve">AS15-88-11961</t>
  </si>
  <si>
    <t xml:space="preserve">SINUS SUCCESSUS</t>
  </si>
  <si>
    <t xml:space="preserve">AS15-88-11962</t>
  </si>
  <si>
    <t xml:space="preserve">SIM BAY VIEWED FROM LUNAR MODULE; LUNAR SURFACE BACKGROUND</t>
  </si>
  <si>
    <t xml:space="preserve">AS15-88-11963</t>
  </si>
  <si>
    <t xml:space="preserve">AS15-88-11964</t>
  </si>
  <si>
    <t xml:space="preserve">SCHORR</t>
  </si>
  <si>
    <t xml:space="preserve">AS15-88-11965</t>
  </si>
  <si>
    <t xml:space="preserve">AS15-88-11966</t>
  </si>
  <si>
    <t xml:space="preserve">AS15-88-11967</t>
  </si>
  <si>
    <t xml:space="preserve">AS15-88-11968</t>
  </si>
  <si>
    <t xml:space="preserve">AS15-88-11969</t>
  </si>
  <si>
    <t xml:space="preserve">AS15-88-11970</t>
  </si>
  <si>
    <t xml:space="preserve">AS15-88-11971</t>
  </si>
  <si>
    <t xml:space="preserve">AS15-88-11972</t>
  </si>
  <si>
    <t xml:space="preserve">AS15-88-11973</t>
  </si>
  <si>
    <t xml:space="preserve">AS15-88-11974</t>
  </si>
  <si>
    <t xml:space="preserve">AS15-88-11975</t>
  </si>
  <si>
    <t xml:space="preserve">CSM VIEWED FROM LUNAR MODULE; EARTH CRESCENT FROM LUNAR MODULE</t>
  </si>
  <si>
    <t xml:space="preserve">AS15-88-11976</t>
  </si>
  <si>
    <t xml:space="preserve">AS15-88-11977</t>
  </si>
  <si>
    <t xml:space="preserve">orbital (lat/long given) [NASA catalog (LPI)]; continues sequence from AS15-88-11976 (window, cabin, or outside EVA)</t>
  </si>
  <si>
    <t xml:space="preserve">DELISLE</t>
  </si>
  <si>
    <t xml:space="preserve">AS15-88-11978</t>
  </si>
  <si>
    <t xml:space="preserve">orbital (lat/long given) [NASA catalog (LPI)]; continues sequence from AS15-88-11977 (window, cabin, or outside EVA)</t>
  </si>
  <si>
    <t xml:space="preserve">MONTES HARBINGERPRINZRIMAE PRINZ</t>
  </si>
  <si>
    <t xml:space="preserve">AS15-88-11979</t>
  </si>
  <si>
    <t xml:space="preserve">OCEANUS PROCELLARUMVALLIS SCHROTERI</t>
  </si>
  <si>
    <t xml:space="preserve">AS15-88-11980</t>
  </si>
  <si>
    <t xml:space="preserve">ARISTARCHUSHERODOTUS</t>
  </si>
  <si>
    <t xml:space="preserve">AS15-88-11981</t>
  </si>
  <si>
    <t xml:space="preserve">orbital (lat/long given) [NASA catalog (LPI)]; continues sequence from AS15-88-11980 (window, cabin, or outside EVA)</t>
  </si>
  <si>
    <t xml:space="preserve">AS15-88-11982</t>
  </si>
  <si>
    <t xml:space="preserve">orbital (lat/long given) [NASA catalog (LPI)]; continues sequence from AS15-88-11981 (window, cabin, or outside EVA)</t>
  </si>
  <si>
    <t xml:space="preserve">ARISTARCHUSVALLIS SCHROTERI AREA</t>
  </si>
  <si>
    <t xml:space="preserve">AS15-88-11983</t>
  </si>
  <si>
    <t xml:space="preserve">orbital (lat/long given) [NASA catalog (LPI)]; continues sequence from AS15-88-11982 (window, cabin, or outside EVA)</t>
  </si>
  <si>
    <t xml:space="preserve">AS15-88-11984</t>
  </si>
  <si>
    <t xml:space="preserve">orbital (lat/long given) [NASA catalog (LPI)]; continues sequence from AS15-88-11983 (window, cabin, or outside EVA)</t>
  </si>
  <si>
    <t xml:space="preserve">AS15-88-11985</t>
  </si>
  <si>
    <t xml:space="preserve">orbital (lat/long given) [NASA catalog (LPI)]; continues sequence from AS15-88-11984 (window, cabin, or outside EVA)</t>
  </si>
  <si>
    <t xml:space="preserve">HILBERTKHVOL'SONMEITNER</t>
  </si>
  <si>
    <t xml:space="preserve">AS15-88-11986</t>
  </si>
  <si>
    <t xml:space="preserve">orbital (lat/long given) [NASA catalog (LPI)]; continues sequence from AS15-88-11985 (window, cabin, or outside EVA)</t>
  </si>
  <si>
    <t xml:space="preserve">ALDEN</t>
  </si>
  <si>
    <t xml:space="preserve">AS15-88-11987</t>
  </si>
  <si>
    <t xml:space="preserve">orbital (lat/long given) [NASA catalog (LPI)]; continues sequence from AS15-88-11986 (window, cabin, or outside EVA)</t>
  </si>
  <si>
    <t xml:space="preserve">SKLODOWSKA</t>
  </si>
  <si>
    <t xml:space="preserve">AS15-88-11988</t>
  </si>
  <si>
    <t xml:space="preserve">EARTH RISE</t>
  </si>
  <si>
    <t xml:space="preserve">GIBBSGIBBS A</t>
  </si>
  <si>
    <t xml:space="preserve">AS15-88-11989</t>
  </si>
  <si>
    <t xml:space="preserve">continues sequence from AS15-88-11988 (window, cabin, or outside EVA)</t>
  </si>
  <si>
    <t xml:space="preserve">GIBBSMARE SMYTHII</t>
  </si>
  <si>
    <t xml:space="preserve">AS15-88-11990</t>
  </si>
  <si>
    <t xml:space="preserve">orbital (lat/long given) [NASA catalog (LPI)]; continues sequence from AS15-88-11989 (window, cabin, or outside EVA)</t>
  </si>
  <si>
    <t xml:space="preserve">PLINIUS</t>
  </si>
  <si>
    <t xml:space="preserve">AS15-88-11991</t>
  </si>
  <si>
    <t xml:space="preserve">equipment [ALSJ caption]; orbital (lat/long given) [NASA catalog (LPI)]; continues sequence from AS15-88-11990 (window, cabin, or outside EVA)</t>
  </si>
  <si>
    <t xml:space="preserve">VITRUVIUS</t>
  </si>
  <si>
    <t xml:space="preserve">AS15-88-11992</t>
  </si>
  <si>
    <t xml:space="preserve">orbital (lat/long given) [NASA catalog (LPI)]; quality [NASA catalog (LPI)]; continues sequence from AS15-88-11991 (window, cabin, or outside EVA)</t>
  </si>
  <si>
    <t xml:space="preserve">ARISTARCHUSVALLIS SCHROTERI</t>
  </si>
  <si>
    <t xml:space="preserve">AS15-88-11993</t>
  </si>
  <si>
    <t xml:space="preserve">orbital (lat/long given) [NASA catalog (LPI)]; quality [NASA catalog (LPI)]; continues sequence from AS15-88-11992 (window, cabin, or outside EVA)</t>
  </si>
  <si>
    <t xml:space="preserve">AS15-88-11994</t>
  </si>
  <si>
    <t xml:space="preserve">continues sequence from AS15-88-11993 (window, cabin, or outside EVA)</t>
  </si>
  <si>
    <t xml:space="preserve">no image Notes: The film appears totally clear.</t>
  </si>
  <si>
    <t xml:space="preserve">AS15-88-11995</t>
  </si>
  <si>
    <t xml:space="preserve">orbital (lat/long given) [NASA catalog (LPI)]; continues sequence from AS15-88-11992 (window, cabin, or outside EVA)</t>
  </si>
  <si>
    <t xml:space="preserve">ARISTARCHUSHERODOTUSVALLIS SCHROTERI</t>
  </si>
  <si>
    <t xml:space="preserve">AS15-88-11996</t>
  </si>
  <si>
    <t xml:space="preserve">orbital (lat/long given) [NASA catalog (LPI)]; continues sequence from AS15-88-11995 (window, cabin, or outside EVA)</t>
  </si>
  <si>
    <t xml:space="preserve">HERODOTUSVALLIS SCHROTERI</t>
  </si>
  <si>
    <t xml:space="preserve">AS15-88-11997</t>
  </si>
  <si>
    <t xml:space="preserve">continues sequence from AS15-88-11996 (window, cabin, or outside EVA)</t>
  </si>
  <si>
    <t xml:space="preserve">CURIEGIBBS ASCHORR</t>
  </si>
  <si>
    <t xml:space="preserve">AS15-88-11998</t>
  </si>
  <si>
    <t xml:space="preserve">continues sequence from AS15-88-11997 (window, cabin, or outside EVA)</t>
  </si>
  <si>
    <t xml:space="preserve">AS15-88-11999</t>
  </si>
  <si>
    <t xml:space="preserve">continues sequence from AS15-88-11998 (window, cabin, or outside EVA)</t>
  </si>
  <si>
    <t xml:space="preserve">AS15-88-12000</t>
  </si>
  <si>
    <t xml:space="preserve">orbital (lat/long given) [NASA catalog (LPI)]; continues sequence from AS15-88-11999 (window, cabin, or outside EVA)</t>
  </si>
  <si>
    <t xml:space="preserve">RIMAE SULPICIUS GALLUS</t>
  </si>
  <si>
    <t xml:space="preserve">AS15-88-12001</t>
  </si>
  <si>
    <t xml:space="preserve">orbital (lat/long given) [NASA catalog (LPI)]; continues sequence from AS15-88-12000 (window, cabin, or outside EVA)</t>
  </si>
  <si>
    <t xml:space="preserve">AS15-88-12002</t>
  </si>
  <si>
    <t xml:space="preserve">orbital (lat/long given) [NASA catalog (LPI)]; continues sequence from AS15-88-12001 (window, cabin, or outside EVA)</t>
  </si>
  <si>
    <t xml:space="preserve">AS15-88-12003</t>
  </si>
  <si>
    <t xml:space="preserve">orbital (lat/long given) [NASA catalog (LPI)]; continues sequence from AS15-88-12002 (window, cabin, or outside EVA)</t>
  </si>
  <si>
    <t xml:space="preserve">SCHIAPARELLI</t>
  </si>
  <si>
    <t xml:space="preserve">AS15-88-12004</t>
  </si>
  <si>
    <t xml:space="preserve">orbital (lat/long given) [NASA catalog (LPI)]; continues sequence from AS15-88-12003 (window, cabin, or outside EVA)</t>
  </si>
  <si>
    <t xml:space="preserve">KRIEGERPRINZ</t>
  </si>
  <si>
    <t xml:space="preserve">AS15-88-12005</t>
  </si>
  <si>
    <t xml:space="preserve">orbital (lat/long given) [NASA catalog (LPI)]; continues sequence from AS15-88-12004 (window, cabin, or outside EVA)</t>
  </si>
  <si>
    <t xml:space="preserve">AS15-88-12006</t>
  </si>
  <si>
    <t xml:space="preserve">orbital (lat/long given) [NASA catalog (LPI)]; continues sequence from AS15-88-12005 (window, cabin, or outside EVA)</t>
  </si>
  <si>
    <t xml:space="preserve">AS15-88-12007</t>
  </si>
  <si>
    <t xml:space="preserve">continues sequence from AS15-88-12006 (window, cabin, or outside EVA)</t>
  </si>
  <si>
    <t xml:space="preserve">LYOTMARE AUSTRALEVALLIS SCHRODINGER</t>
  </si>
  <si>
    <t xml:space="preserve">AS15-88-12008</t>
  </si>
  <si>
    <t xml:space="preserve">continues sequence from AS15-88-12007 (window, cabin, or outside EVA)</t>
  </si>
  <si>
    <t xml:space="preserve">AS15-88-12009</t>
  </si>
  <si>
    <t xml:space="preserve">continues sequence from AS15-88-12008 (window, cabin, or outside EVA)</t>
  </si>
  <si>
    <t xml:space="preserve">AS15-88-12010</t>
  </si>
  <si>
    <t xml:space="preserve">orbital (lat/long given) [NASA catalog (LPI)]; continues sequence from AS15-88-12009 (window, cabin, or outside EVA)</t>
  </si>
  <si>
    <t xml:space="preserve">HUMBOLDTLYOTMARE AUSTRALE</t>
  </si>
  <si>
    <t xml:space="preserve">AS15-88-12011</t>
  </si>
  <si>
    <t xml:space="preserve">orbital (lat/long given) [NASA catalog (LPI)]; continues sequence from AS15-88-12010 (window, cabin, or outside EVA)</t>
  </si>
  <si>
    <t xml:space="preserve">AS15-88-12012</t>
  </si>
  <si>
    <t xml:space="preserve">continues sequence from AS15-88-12011 (window, cabin, or outside EVA)</t>
  </si>
  <si>
    <t xml:space="preserve">AS15-88-12013</t>
  </si>
  <si>
    <t xml:space="preserve">continues sequence from AS15-88-12012 (window, cabin, or outside EVA)</t>
  </si>
  <si>
    <t xml:space="preserve">LUNAR DISC</t>
  </si>
  <si>
    <t xml:space="preserve">MARE CRISIUMMARE FECUNDITATISMARE SERENITATIS</t>
  </si>
  <si>
    <t xml:space="preserve">AS15-88-12014</t>
  </si>
  <si>
    <t xml:space="preserve">continues sequence from AS15-88-12013 (window, cabin, or outside EVA)</t>
  </si>
  <si>
    <t xml:space="preserve">AS15-89-12072</t>
  </si>
  <si>
    <t xml:space="preserve">AS15-89-12149</t>
  </si>
  <si>
    <t xml:space="preserve">STA 10; RILLE WALL, SOUTH</t>
  </si>
  <si>
    <t xml:space="preserve">AS15-89-12160</t>
  </si>
  <si>
    <t xml:space="preserve">AS15-89-12178</t>
  </si>
  <si>
    <t xml:space="preserve">STA LUNAR MODULE; LUNAR MODULE</t>
  </si>
  <si>
    <t xml:space="preserve">AS15-90-12179</t>
  </si>
  <si>
    <t xml:space="preserve">crew member named (Dave) [ALSJ caption]; crew member named (Jim) [ALSJ caption]; taken from moving rover [ALSJ caption]; sample documentation (gnomon likely) [NASA catalog (LPI)]</t>
  </si>
  <si>
    <t xml:space="preserve">STA 6A; PAN, DOWN SUN</t>
  </si>
  <si>
    <t xml:space="preserve">AS15-90-12182</t>
  </si>
  <si>
    <t xml:space="preserve">AS15-90-12190</t>
  </si>
  <si>
    <t xml:space="preserve">STA 6A; PAN, UP SUN</t>
  </si>
  <si>
    <t xml:space="preserve">AS15-90-12191</t>
  </si>
  <si>
    <t xml:space="preserve">disturbance [ALSJ caption]; rover [ALSJ caption]; rover [NASA catalog feature (LPI)]; rover [NASA catalog (LPI)]</t>
  </si>
  <si>
    <t xml:space="preserve">STA 6A; LUNAR ROVING VEHICLE</t>
  </si>
  <si>
    <t xml:space="preserve">LUNAR ROVER VEHICLE TRACKSMONS HADLEY DELTA, NORTH SLOPEPAN</t>
  </si>
  <si>
    <t xml:space="preserve">AS15-90-12192</t>
  </si>
  <si>
    <t xml:space="preserve">AS15-90-12193</t>
  </si>
  <si>
    <t xml:space="preserve">tools [ALSJ caption]; rover [NASA catalog feature (LPI)]; rover [NASA catalog (LPI)]</t>
  </si>
  <si>
    <t xml:space="preserve">AS15-90-12194</t>
  </si>
  <si>
    <t xml:space="preserve">AS15-90-12196</t>
  </si>
  <si>
    <t xml:space="preserve">AS15-90-12197</t>
  </si>
  <si>
    <t xml:space="preserve">STA 6A; PAN, WEST</t>
  </si>
  <si>
    <t xml:space="preserve">AS15-90-12198</t>
  </si>
  <si>
    <t xml:space="preserve">AS15-90-12199</t>
  </si>
  <si>
    <t xml:space="preserve">AS15-90-12204</t>
  </si>
  <si>
    <t xml:space="preserve">AS15-90-12205</t>
  </si>
  <si>
    <t xml:space="preserve">AS15-90-12213</t>
  </si>
  <si>
    <t xml:space="preserve">AS15-90-12214</t>
  </si>
  <si>
    <t xml:space="preserve">AS15-90-12215</t>
  </si>
  <si>
    <t xml:space="preserve">AS15-90-12217</t>
  </si>
  <si>
    <t xml:space="preserve">STA 7; LUNAR ROVING VEHICLE</t>
  </si>
  <si>
    <t xml:space="preserve">AS15-90-12218</t>
  </si>
  <si>
    <t xml:space="preserve">AS15-90-12219</t>
  </si>
  <si>
    <t xml:space="preserve">STA 7; PAN, SOUTH</t>
  </si>
  <si>
    <t xml:space="preserve">AS15-90-12220</t>
  </si>
  <si>
    <t xml:space="preserve">AS15-90-12221</t>
  </si>
  <si>
    <t xml:space="preserve">AS15-90-12224</t>
  </si>
  <si>
    <t xml:space="preserve">STA 7; SPL 194, LOCATION</t>
  </si>
  <si>
    <t xml:space="preserve">AS15-90-12227</t>
  </si>
  <si>
    <t xml:space="preserve">object [ALSJ caption]; tools [ALSJ caption]</t>
  </si>
  <si>
    <t xml:space="preserve">STA 7; SPL 196, DOWN SUN; SPL 170, DOWN SUN</t>
  </si>
  <si>
    <t xml:space="preserve">AS15-90-12228</t>
  </si>
  <si>
    <t xml:space="preserve">STA 7; SPL 196, LOCATION; SPL 170, LOCATION</t>
  </si>
  <si>
    <t xml:space="preserve">AS15-90-12231</t>
  </si>
  <si>
    <t xml:space="preserve">STA 7; SPL 172, DOWN SUN; SPL 173 DOWN SUN</t>
  </si>
  <si>
    <t xml:space="preserve">AS15-90-12232</t>
  </si>
  <si>
    <t xml:space="preserve">STA 7; SPL 172, LOCATION; SPL 173, LOCATION</t>
  </si>
  <si>
    <t xml:space="preserve">AS15-90-12233</t>
  </si>
  <si>
    <t xml:space="preserve">STA 7; SPL 172, AFTER, CROSS SUN; SPL 173, AFTER, CROSS SUN</t>
  </si>
  <si>
    <t xml:space="preserve">AS15-90-12234</t>
  </si>
  <si>
    <t xml:space="preserve">AS15-90-12236</t>
  </si>
  <si>
    <t xml:space="preserve">AS15-90-12242</t>
  </si>
  <si>
    <t xml:space="preserve">AS15-90-12249</t>
  </si>
  <si>
    <t xml:space="preserve">AS15-90-12250</t>
  </si>
  <si>
    <t xml:space="preserve">disturbance [NASA catalog (LPI)]; continues sequence from AS15-90-12249 (window, cabin, or outside EVA)</t>
  </si>
  <si>
    <t xml:space="preserve">AS15-90-12251</t>
  </si>
  <si>
    <t xml:space="preserve">disturbance [NASA catalog (LPI)]; continues sequence from AS15-90-12250 (window, cabin, or outside EVA)</t>
  </si>
  <si>
    <t xml:space="preserve">AS15-90-12252</t>
  </si>
  <si>
    <t xml:space="preserve">disturbance [NASA catalog (LPI)]; continues sequence from AS15-90-12251 (window, cabin, or outside EVA)</t>
  </si>
  <si>
    <t xml:space="preserve">AS15-90-12253</t>
  </si>
  <si>
    <t xml:space="preserve">disturbance [NASA catalog (LPI)]; continues sequence from AS15-90-12252 (window, cabin, or outside EVA)</t>
  </si>
  <si>
    <t xml:space="preserve">AS15-90-12254</t>
  </si>
  <si>
    <t xml:space="preserve">disturbance [NASA catalog (LPI)]; continues sequence from AS15-90-12253 (window, cabin, or outside EVA)</t>
  </si>
  <si>
    <t xml:space="preserve">AS15-90-12255</t>
  </si>
  <si>
    <t xml:space="preserve">disturbance [NASA catalog (LPI)]; continues sequence from AS15-90-12254 (window, cabin, or outside EVA)</t>
  </si>
  <si>
    <t xml:space="preserve">AS15-90-12256</t>
  </si>
  <si>
    <t xml:space="preserve">disturbance [NASA catalog (LPI)]; continues sequence from AS15-90-12255 (window, cabin, or outside EVA)</t>
  </si>
  <si>
    <t xml:space="preserve">AS15-90-12257</t>
  </si>
  <si>
    <t xml:space="preserve">quality [ALSJ caption]; disturbance [NASA catalog (LPI)]; continues sequence from AS15-90-12256 (window, cabin, or outside EVA)</t>
  </si>
  <si>
    <t xml:space="preserve">AFTER EVA 3; HORIZON, WEST</t>
  </si>
  <si>
    <t xml:space="preserve">AS15-90-12258</t>
  </si>
  <si>
    <t xml:space="preserve">quality [ALSJ caption]; disturbance [NASA catalog (LPI)]; continues sequence from AS15-90-12257 (window, cabin, or outside EVA)</t>
  </si>
  <si>
    <t xml:space="preserve">AS15-90-12259</t>
  </si>
  <si>
    <t xml:space="preserve">quality [ALSJ caption]; disturbance [NASA catalog (LPI)]; continues sequence from AS15-90-12258 (window, cabin, or outside EVA)</t>
  </si>
  <si>
    <t xml:space="preserve">AS15-90-12260</t>
  </si>
  <si>
    <t xml:space="preserve">quality [ALSJ caption]; disturbance [NASA catalog (LPI)]; continues sequence from AS15-90-12259 (window, cabin, or outside EVA)</t>
  </si>
  <si>
    <t xml:space="preserve">AS15-90-12261</t>
  </si>
  <si>
    <t xml:space="preserve">quality [ALSJ caption]; disturbance [NASA catalog (LPI)]; continues sequence from AS15-90-12260 (window, cabin, or outside EVA)</t>
  </si>
  <si>
    <t xml:space="preserve">AS15-90-12262</t>
  </si>
  <si>
    <t xml:space="preserve">AS15-90-12263</t>
  </si>
  <si>
    <t xml:space="preserve">disturbance [NASA catalog (LPI)]; continues sequence from AS15-90-12262 (window, cabin, or outside EVA)</t>
  </si>
  <si>
    <t xml:space="preserve">AS15-90-12264</t>
  </si>
  <si>
    <t xml:space="preserve">disturbance [NASA catalog (LPI)]; continues sequence from AS15-90-12263 (window, cabin, or outside EVA)</t>
  </si>
  <si>
    <t xml:space="preserve">AS15-90-12265</t>
  </si>
  <si>
    <t xml:space="preserve">disturbance [NASA catalog (LPI)]; continues sequence from AS15-90-12264 (window, cabin, or outside EVA)</t>
  </si>
  <si>
    <t xml:space="preserve">AS15-90-12266</t>
  </si>
  <si>
    <t xml:space="preserve">AS15-90-12267</t>
  </si>
  <si>
    <t xml:space="preserve">continues sequence from AS15-90-12266 (window, cabin, or outside EVA)</t>
  </si>
  <si>
    <t xml:space="preserve">GIBBS</t>
  </si>
  <si>
    <t xml:space="preserve">AS15-90-12268</t>
  </si>
  <si>
    <t xml:space="preserve">continues sequence from AS15-90-12267 (window, cabin, or outside EVA)</t>
  </si>
  <si>
    <t xml:space="preserve">AS15-90-12269</t>
  </si>
  <si>
    <t xml:space="preserve">continues sequence from AS15-90-12268 (window, cabin, or outside EVA)</t>
  </si>
  <si>
    <t xml:space="preserve">ARISTARCHUS KKRIEGERVALLIS SCHROTERI</t>
  </si>
  <si>
    <t xml:space="preserve">AS15-90-12270</t>
  </si>
  <si>
    <t xml:space="preserve">continues sequence from AS15-90-12269 (window, cabin, or outside EVA)</t>
  </si>
  <si>
    <t xml:space="preserve">AS15-90-12271</t>
  </si>
  <si>
    <t xml:space="preserve">continues sequence from AS15-90-12270 (window, cabin, or outside EVA)</t>
  </si>
  <si>
    <t xml:space="preserve">RIMAE ARISTARCHUSVALLIS SCHROTERI</t>
  </si>
  <si>
    <t xml:space="preserve">AS15-90-12272</t>
  </si>
  <si>
    <t xml:space="preserve">continues sequence from AS15-90-12271 (window, cabin, or outside EVA)</t>
  </si>
  <si>
    <t xml:space="preserve">KRIEGERWOLLASTON</t>
  </si>
  <si>
    <t xml:space="preserve">AS15-90-12273</t>
  </si>
  <si>
    <t xml:space="preserve">continues sequence from AS15-90-12272 (window, cabin, or outside EVA)</t>
  </si>
  <si>
    <t xml:space="preserve">AS15-90-12274</t>
  </si>
  <si>
    <t xml:space="preserve">continues sequence from AS15-90-12273 (window, cabin, or outside EVA)</t>
  </si>
  <si>
    <t xml:space="preserve">ARISTARCHUS MHERODOTUSWOLLASTON C</t>
  </si>
  <si>
    <t xml:space="preserve">AS15-90-12275</t>
  </si>
  <si>
    <t xml:space="preserve">HERODOTUSRIMAE ARISTARCHUS VIIIWOLLASTON W</t>
  </si>
  <si>
    <t xml:space="preserve">AS15-90-12276</t>
  </si>
  <si>
    <t xml:space="preserve">continues sequence from AS15-90-12275 (window, cabin, or outside EVA)</t>
  </si>
  <si>
    <t xml:space="preserve">AS15-90-12277</t>
  </si>
  <si>
    <t xml:space="preserve">continues sequence from AS15-90-12276 (window, cabin, or outside EVA)</t>
  </si>
  <si>
    <t xml:space="preserve">CROZIERLANGRENUSMCCLURE DMCCLURE M</t>
  </si>
  <si>
    <t xml:space="preserve">AS15-90-12278</t>
  </si>
  <si>
    <t xml:space="preserve">continues sequence from AS15-90-12277 (window, cabin, or outside EVA)</t>
  </si>
  <si>
    <t xml:space="preserve">AS15-90-12279</t>
  </si>
  <si>
    <t xml:space="preserve">continues sequence from AS15-90-12278 (window, cabin, or outside EVA)</t>
  </si>
  <si>
    <t xml:space="preserve">CAPELLALUBBOCK</t>
  </si>
  <si>
    <t xml:space="preserve">AS15-90-12280</t>
  </si>
  <si>
    <t xml:space="preserve">continues sequence from AS15-90-12279 (window, cabin, or outside EVA)</t>
  </si>
  <si>
    <t xml:space="preserve">GUTENBERGLUBBOCK CAPELLA</t>
  </si>
  <si>
    <t xml:space="preserve">AS15-90-12281</t>
  </si>
  <si>
    <t xml:space="preserve">continues sequence from AS15-90-12280 (window, cabin, or outside EVA)</t>
  </si>
  <si>
    <t xml:space="preserve">CAUCHYSECCHI B</t>
  </si>
  <si>
    <t xml:space="preserve">AS15-90-12282</t>
  </si>
  <si>
    <t xml:space="preserve">continues sequence from AS15-90-12281 (window, cabin, or outside EVA)</t>
  </si>
  <si>
    <t xml:space="preserve">LUBBOCK</t>
  </si>
  <si>
    <t xml:space="preserve">AS15-90-12283</t>
  </si>
  <si>
    <t xml:space="preserve">continues sequence from AS15-90-12282 (window, cabin, or outside EVA)</t>
  </si>
  <si>
    <t xml:space="preserve">CENSORINUS</t>
  </si>
  <si>
    <t xml:space="preserve">AS15-90-12284</t>
  </si>
  <si>
    <t xml:space="preserve">continues sequence from AS15-90-12283 (window, cabin, or outside EVA)</t>
  </si>
  <si>
    <t xml:space="preserve">ANGSTROMKRIEGERVALLIS SCHROTERI</t>
  </si>
  <si>
    <t xml:space="preserve">AS15-90-12285</t>
  </si>
  <si>
    <t xml:space="preserve">continues sequence from AS15-90-12284 (window, cabin, or outside EVA)</t>
  </si>
  <si>
    <t xml:space="preserve">WOLLASTONWOLLASTON C</t>
  </si>
  <si>
    <t xml:space="preserve">AS15-90-12286</t>
  </si>
  <si>
    <t xml:space="preserve">continues sequence from AS15-90-12285 (window, cabin, or outside EVA)</t>
  </si>
  <si>
    <t xml:space="preserve">WOLLASTON C</t>
  </si>
  <si>
    <t xml:space="preserve">AS15-90-12287</t>
  </si>
  <si>
    <t xml:space="preserve">continues sequence from AS15-90-12286 (window, cabin, or outside EVA)</t>
  </si>
  <si>
    <t xml:space="preserve">HERODOTUSWOLLASTON C</t>
  </si>
  <si>
    <t xml:space="preserve">AS15-90-12288</t>
  </si>
  <si>
    <t xml:space="preserve">continues sequence from AS15-90-12287 (window, cabin, or outside EVA)</t>
  </si>
  <si>
    <t xml:space="preserve">HERODOTUS</t>
  </si>
  <si>
    <t xml:space="preserve">AS15-90-12289</t>
  </si>
  <si>
    <t xml:space="preserve">continues sequence from AS15-90-12288 (window, cabin, or outside EVA)</t>
  </si>
  <si>
    <t xml:space="preserve">NAUMANNNAUMANN G</t>
  </si>
  <si>
    <t xml:space="preserve">AS15-90-12290</t>
  </si>
  <si>
    <t xml:space="preserve">continues sequence from AS15-90-12289 (window, cabin, or outside EVA)</t>
  </si>
  <si>
    <t xml:space="preserve">AS15-90-12291</t>
  </si>
  <si>
    <t xml:space="preserve">continues sequence from AS15-90-12290 (window, cabin, or outside EVA)</t>
  </si>
  <si>
    <t xml:space="preserve">HERODOTUS, WEST OF</t>
  </si>
  <si>
    <t xml:space="preserve">AS15-90-12292</t>
  </si>
  <si>
    <t xml:space="preserve">AS15-90-12293</t>
  </si>
  <si>
    <t xml:space="preserve">continues sequence from AS15-90-12292 (window, cabin, or outside EVA)</t>
  </si>
  <si>
    <t xml:space="preserve">MARE TRANQUILLITATIS TARUNTIUS ETARUNTIUS F</t>
  </si>
  <si>
    <t xml:space="preserve">AS15-90-12294</t>
  </si>
  <si>
    <t xml:space="preserve">continues sequence from AS15-90-12293 (window, cabin, or outside EVA)</t>
  </si>
  <si>
    <t xml:space="preserve">AUWERSMENELAUSSULPICIUS GALLUS</t>
  </si>
  <si>
    <t xml:space="preserve">AS15-90-12295</t>
  </si>
  <si>
    <t xml:space="preserve">continues sequence from AS15-90-12294 (window, cabin, or outside EVA)</t>
  </si>
  <si>
    <t xml:space="preserve">ARATUSARATUS AMONTES APENNINUS</t>
  </si>
  <si>
    <t xml:space="preserve">AS15-90-12296</t>
  </si>
  <si>
    <t xml:space="preserve">continues sequence from AS15-90-12295 (window, cabin, or outside EVA)</t>
  </si>
  <si>
    <t xml:space="preserve">AS15-90-12297</t>
  </si>
  <si>
    <t xml:space="preserve">continues sequence from AS15-90-12296 (window, cabin, or outside EVA)</t>
  </si>
  <si>
    <t xml:space="preserve">CONONMONTES APENNINUS</t>
  </si>
  <si>
    <t xml:space="preserve">AS15-90-12298</t>
  </si>
  <si>
    <t xml:space="preserve">continues sequence from AS15-90-12297 (window, cabin, or outside EVA)</t>
  </si>
  <si>
    <t xml:space="preserve">AS15-90-12299</t>
  </si>
  <si>
    <t xml:space="preserve">continues sequence from AS15-90-12298 (window, cabin, or outside EVA)</t>
  </si>
  <si>
    <t xml:space="preserve">AS15-90-12300</t>
  </si>
  <si>
    <t xml:space="preserve">continues sequence from AS15-90-12299 (window, cabin, or outside EVA)</t>
  </si>
  <si>
    <t xml:space="preserve">DELISLEGRUITHUISEN</t>
  </si>
  <si>
    <t xml:space="preserve">AS15-90-12301</t>
  </si>
  <si>
    <t xml:space="preserve">continues sequence from AS15-90-12300 (window, cabin, or outside EVA)</t>
  </si>
  <si>
    <t xml:space="preserve">AS15-90-12302</t>
  </si>
  <si>
    <t xml:space="preserve">continues sequence from AS15-90-12301 (window, cabin, or outside EVA)</t>
  </si>
  <si>
    <t xml:space="preserve">ANGSTROMKRIEGERRIMAE ARISTARCHUSWOLLASTON</t>
  </si>
  <si>
    <t xml:space="preserve">AS15-90-12303</t>
  </si>
  <si>
    <t xml:space="preserve">continues sequence from AS15-90-12302 (window, cabin, or outside EVA)</t>
  </si>
  <si>
    <t xml:space="preserve">PRINZ B</t>
  </si>
  <si>
    <t xml:space="preserve">AS15-90-12304</t>
  </si>
  <si>
    <t xml:space="preserve">continues sequence from AS15-90-12303 (window, cabin, or outside EVA)</t>
  </si>
  <si>
    <t xml:space="preserve">RIMAE PRINZ II</t>
  </si>
  <si>
    <t xml:space="preserve">AS15-90-12305</t>
  </si>
  <si>
    <t xml:space="preserve">continues sequence from AS15-90-12304 (window, cabin, or outside EVA)</t>
  </si>
  <si>
    <t xml:space="preserve">KRIEGERKRIEGER B</t>
  </si>
  <si>
    <t xml:space="preserve">AS15-90-12306</t>
  </si>
  <si>
    <t xml:space="preserve">continues sequence from AS15-90-12305 (window, cabin, or outside EVA)</t>
  </si>
  <si>
    <t xml:space="preserve">KRIEGERRIMAE ARISTARCHUS</t>
  </si>
  <si>
    <t xml:space="preserve">AS15-90-12307</t>
  </si>
  <si>
    <t xml:space="preserve">continues sequence from AS15-90-12306 (window, cabin, or outside EVA)</t>
  </si>
  <si>
    <t xml:space="preserve">ARISTARCHUS CHERODOTUSRIMAE ARISTARCHUS</t>
  </si>
  <si>
    <t xml:space="preserve">AS15-90-12308</t>
  </si>
  <si>
    <t xml:space="preserve">continues sequence from AS15-90-12307 (window, cabin, or outside EVA)</t>
  </si>
  <si>
    <t xml:space="preserve">ARISTARCHUS CRIMAE ARISTARCHUS</t>
  </si>
  <si>
    <t xml:space="preserve">AS15-90-12309</t>
  </si>
  <si>
    <t xml:space="preserve">continues sequence from AS15-90-12308 (window, cabin, or outside EVA)</t>
  </si>
  <si>
    <t xml:space="preserve">ARISTARCHUS CVALLIS SCHROTERI</t>
  </si>
  <si>
    <t xml:space="preserve">AS15-90-12310</t>
  </si>
  <si>
    <t xml:space="preserve">continues sequence from AS15-90-12309 (window, cabin, or outside EVA)</t>
  </si>
  <si>
    <t xml:space="preserve">HERODOTUSWOLLASTON W</t>
  </si>
  <si>
    <t xml:space="preserve">AS15-90-12311</t>
  </si>
  <si>
    <t xml:space="preserve">continues sequence from AS15-90-12310 (window, cabin, or outside EVA)</t>
  </si>
  <si>
    <t xml:space="preserve">AS15-90-12312</t>
  </si>
  <si>
    <t xml:space="preserve">continues sequence from AS15-90-12311 (window, cabin, or outside EVA)</t>
  </si>
  <si>
    <t xml:space="preserve">HERODOTUSNAUMANN GWOLLASTON C</t>
  </si>
  <si>
    <t xml:space="preserve">AS15-90-12313</t>
  </si>
  <si>
    <t xml:space="preserve">continues sequence from AS15-90-12312 (window, cabin, or outside EVA)</t>
  </si>
  <si>
    <t xml:space="preserve">HERODOTUS K</t>
  </si>
  <si>
    <t xml:space="preserve">AS15-90-12314</t>
  </si>
  <si>
    <t xml:space="preserve">continues sequence from AS15-90-12313 (window, cabin, or outside EVA)</t>
  </si>
  <si>
    <t xml:space="preserve">HERODOTUS KHERODOTUS V</t>
  </si>
  <si>
    <t xml:space="preserve">AS15-90-12315</t>
  </si>
  <si>
    <t xml:space="preserve">continues sequence from AS15-90-12314 (window, cabin, or outside EVA)</t>
  </si>
  <si>
    <t xml:space="preserve">AS15-90-12316</t>
  </si>
  <si>
    <t xml:space="preserve">AS15-90-12317</t>
  </si>
  <si>
    <t xml:space="preserve">continues sequence from AS15-90-12316 (window, cabin, or outside EVA)</t>
  </si>
  <si>
    <t xml:space="preserve">GOCLENIUS AMESSIER GTARUNTIUS GTARUNTIUS H</t>
  </si>
  <si>
    <t xml:space="preserve">AS15-90-12318</t>
  </si>
  <si>
    <t xml:space="preserve">continues sequence from AS15-90-12317 (window, cabin, or outside EVA)</t>
  </si>
  <si>
    <t xml:space="preserve">MESSIERMESSIER AMESSIER BMESSIER DMESSIER G</t>
  </si>
  <si>
    <t xml:space="preserve">AS15-90-12319</t>
  </si>
  <si>
    <t xml:space="preserve">continues sequence from AS15-90-12318 (window, cabin, or outside EVA)</t>
  </si>
  <si>
    <t xml:space="preserve">MESSIERMESSIER AMESSIER BMESSIER DSECCHI X</t>
  </si>
  <si>
    <t xml:space="preserve">AS15-90-12320</t>
  </si>
  <si>
    <t xml:space="preserve">continues sequence from AS15-90-12319 (window, cabin, or outside EVA)</t>
  </si>
  <si>
    <t xml:space="preserve">MESSIERMESSIER AMESSIER BMESSIER CSECCHI X</t>
  </si>
  <si>
    <t xml:space="preserve">AS15-90-12321</t>
  </si>
  <si>
    <t xml:space="preserve">continues sequence from AS15-90-12320 (window, cabin, or outside EVA)</t>
  </si>
  <si>
    <t xml:space="preserve">JANSENMESSIER BSINAS</t>
  </si>
  <si>
    <t xml:space="preserve">AS15-90-12322</t>
  </si>
  <si>
    <t xml:space="preserve">continues sequence from AS15-90-12321 (window, cabin, or outside EVA)</t>
  </si>
  <si>
    <t xml:space="preserve">JANSENSINAS</t>
  </si>
  <si>
    <t xml:space="preserve">AS15-90-12323</t>
  </si>
  <si>
    <t xml:space="preserve">continues sequence from AS15-90-12322 (window, cabin, or outside EVA)</t>
  </si>
  <si>
    <t xml:space="preserve">JANSEN BROSS D</t>
  </si>
  <si>
    <t xml:space="preserve">AS15-90-12324</t>
  </si>
  <si>
    <t xml:space="preserve">continues sequence from AS15-90-12323 (window, cabin, or outside EVA)</t>
  </si>
  <si>
    <t xml:space="preserve">JANSEN BPLINIUSPROMONTORIUM ARCHERUSIAROSSTACQUET A</t>
  </si>
  <si>
    <t xml:space="preserve">AS15-90-12325</t>
  </si>
  <si>
    <t xml:space="preserve">continues sequence from AS15-90-12324 (window, cabin, or outside EVA)</t>
  </si>
  <si>
    <t xml:space="preserve">PLINIUSPROMONTORIUM ARCHERUSIAROSSROSS DTACQUET A</t>
  </si>
  <si>
    <t xml:space="preserve">AS15-90-12326</t>
  </si>
  <si>
    <t xml:space="preserve">continues sequence from AS15-90-12325 (window, cabin, or outside EVA)</t>
  </si>
  <si>
    <t xml:space="preserve">BESSELMACLEAR AMENELAUSTACQUET A</t>
  </si>
  <si>
    <t xml:space="preserve">AS15-90-12327</t>
  </si>
  <si>
    <t xml:space="preserve">continues sequence from AS15-90-12326 (window, cabin, or outside EVA)</t>
  </si>
  <si>
    <t xml:space="preserve">MACLEAR AMENELAUS</t>
  </si>
  <si>
    <t xml:space="preserve">AS15-90-12328</t>
  </si>
  <si>
    <t xml:space="preserve">continues sequence from AS15-90-12327 (window, cabin, or outside EVA)</t>
  </si>
  <si>
    <t xml:space="preserve">AS15-92-12406</t>
  </si>
  <si>
    <t xml:space="preserve">STA 8; HEAT PROBE; ALSEP</t>
  </si>
  <si>
    <t xml:space="preserve">AS15-92-12407</t>
  </si>
  <si>
    <t xml:space="preserve">STA 8; HEAT PROBE</t>
  </si>
  <si>
    <t xml:space="preserve">AS15-92-12408</t>
  </si>
  <si>
    <t xml:space="preserve">AS15-92-12409</t>
  </si>
  <si>
    <t xml:space="preserve">AS15-92-12410</t>
  </si>
  <si>
    <t xml:space="preserve">AS15-92-12412</t>
  </si>
  <si>
    <t xml:space="preserve">AS15-92-12416</t>
  </si>
  <si>
    <t xml:space="preserve">MONS HADLEY DELTA</t>
  </si>
  <si>
    <t xml:space="preserve">AS15-92-12417</t>
  </si>
  <si>
    <t xml:space="preserve">STA 8; SPL AREA 252; SPL 253; TRENCH</t>
  </si>
  <si>
    <t xml:space="preserve">AS15-92-12418</t>
  </si>
  <si>
    <t xml:space="preserve">AS15-92-12419</t>
  </si>
  <si>
    <t xml:space="preserve">AS15-92-12420</t>
  </si>
  <si>
    <t xml:space="preserve">STA 8; ALSEP PAN</t>
  </si>
  <si>
    <t xml:space="preserve">AS15-92-12421</t>
  </si>
  <si>
    <t xml:space="preserve">AS15-92-12422</t>
  </si>
  <si>
    <t xml:space="preserve">AS15-92-12423</t>
  </si>
  <si>
    <t xml:space="preserve">AS15-92-12424</t>
  </si>
  <si>
    <t xml:space="preserve">AS15-92-12425</t>
  </si>
  <si>
    <t xml:space="preserve">AS15-92-12426</t>
  </si>
  <si>
    <t xml:space="preserve">AS15-92-12427</t>
  </si>
  <si>
    <t xml:space="preserve">AS15-92-12428</t>
  </si>
  <si>
    <t xml:space="preserve">disturbance [ALSJ caption]; rover [ALSJ caption]; equipment [NASA catalog (LPI)]</t>
  </si>
  <si>
    <t xml:space="preserve">STA 8; ALSEP PAN, UP SUN</t>
  </si>
  <si>
    <t xml:space="preserve">AS15-92-12429</t>
  </si>
  <si>
    <t xml:space="preserve">hardware [ALSJ caption]; equipment [NASA catalog (LPI)]</t>
  </si>
  <si>
    <t xml:space="preserve">AS15-92-12430</t>
  </si>
  <si>
    <t xml:space="preserve">AS15-92-12431</t>
  </si>
  <si>
    <t xml:space="preserve">AS15-92-12432</t>
  </si>
  <si>
    <t xml:space="preserve">AS15-92-12433</t>
  </si>
  <si>
    <t xml:space="preserve">AS15-92-12434</t>
  </si>
  <si>
    <t xml:space="preserve">AS15-92-12435</t>
  </si>
  <si>
    <t xml:space="preserve">AS15-92-12436</t>
  </si>
  <si>
    <t xml:space="preserve">AS15-92-12437</t>
  </si>
  <si>
    <t xml:space="preserve">AS15-92-12438</t>
  </si>
  <si>
    <t xml:space="preserve">AS15-92-12439</t>
  </si>
  <si>
    <t xml:space="preserve">STA 8; SPL 253; SPL 252; TRENCH</t>
  </si>
  <si>
    <t xml:space="preserve">AS15-92-12440</t>
  </si>
  <si>
    <t xml:space="preserve">AS15-92-12441</t>
  </si>
  <si>
    <t xml:space="preserve">AS15-92-12442</t>
  </si>
  <si>
    <t xml:space="preserve">AS15-92-12443</t>
  </si>
  <si>
    <t xml:space="preserve">STA 8; TRENCH AFTER COLLAPSING</t>
  </si>
  <si>
    <t xml:space="preserve">AS15-92-12444</t>
  </si>
  <si>
    <t xml:space="preserve">equipment [ALSJ caption]; equipment [NASA catalog (LPI)]; hardware [NASA catalog (LPI)]; person [NASA catalog (LPI)]</t>
  </si>
  <si>
    <t xml:space="preserve">STA LUNAR MODULE; LUNAR MODULE PILOT; FLAG; ASTRONAUT</t>
  </si>
  <si>
    <t xml:space="preserve">AS15-92-12445</t>
  </si>
  <si>
    <t xml:space="preserve">AS15-92-12446</t>
  </si>
  <si>
    <t xml:space="preserve">AS15-92-12447</t>
  </si>
  <si>
    <t xml:space="preserve">AS15-92-12448</t>
  </si>
  <si>
    <t xml:space="preserve">STA LUNAR MODULE; COMMANDER; FLAG; ASTRONAUT</t>
  </si>
  <si>
    <t xml:space="preserve">AS15-92-12449</t>
  </si>
  <si>
    <t xml:space="preserve">AS15-92-12450</t>
  </si>
  <si>
    <t xml:space="preserve">equipment [ALSJ caption]; hardware [ALSJ caption]; equipment [NASA catalog (LPI)]; person [NASA catalog (LPI)]</t>
  </si>
  <si>
    <t xml:space="preserve">AS15-92-12451</t>
  </si>
  <si>
    <t xml:space="preserve">disturbance [ALSJ caption]; equipment [ALSJ caption]; not on surface (window, cabin, orbit, SEVA) [ALSJ caption]; rover [ALSJ caption]; equipment [NASA catalog (LPI)]; person [NASA catalog (LPI)]</t>
  </si>
  <si>
    <t xml:space="preserve">AS15-92-12452</t>
  </si>
  <si>
    <t xml:space="preserve">LA HIRE C</t>
  </si>
  <si>
    <t xml:space="preserve">AS15-92-12453</t>
  </si>
  <si>
    <t xml:space="preserve">LA HIRE C, NORTHEAST OF</t>
  </si>
  <si>
    <t xml:space="preserve">AS15-92-12454</t>
  </si>
  <si>
    <t xml:space="preserve">AS15-92-12455</t>
  </si>
  <si>
    <t xml:space="preserve">DIOPHANTUS, EAST OF</t>
  </si>
  <si>
    <t xml:space="preserve">AS15-92-12456</t>
  </si>
  <si>
    <t xml:space="preserve">DIOPHANTUS B, SOUTHWEST OF</t>
  </si>
  <si>
    <t xml:space="preserve">AS15-92-12457</t>
  </si>
  <si>
    <t xml:space="preserve">DIOPHANTUS B</t>
  </si>
  <si>
    <t xml:space="preserve">AS15-92-12458</t>
  </si>
  <si>
    <t xml:space="preserve">DELISLE, NORTHEAST OF</t>
  </si>
  <si>
    <t xml:space="preserve">AS15-92-12459</t>
  </si>
  <si>
    <t xml:space="preserve">AS15-92-12460</t>
  </si>
  <si>
    <t xml:space="preserve">DELISLE AREADIOPHANTUS AREA</t>
  </si>
  <si>
    <t xml:space="preserve">AS15-92-12461</t>
  </si>
  <si>
    <t xml:space="preserve">DELISLE BETA PROMINENCE</t>
  </si>
  <si>
    <t xml:space="preserve">AS15-92-12462</t>
  </si>
  <si>
    <t xml:space="preserve">AS15-92-12463</t>
  </si>
  <si>
    <t xml:space="preserve">AS15-92-12464</t>
  </si>
  <si>
    <t xml:space="preserve">AS15-92-12465</t>
  </si>
  <si>
    <t xml:space="preserve">AS15-92-12466</t>
  </si>
  <si>
    <t xml:space="preserve">AS15-92-12467</t>
  </si>
  <si>
    <t xml:space="preserve">DELISLE BETA</t>
  </si>
  <si>
    <t xml:space="preserve">AS15-92-12468</t>
  </si>
  <si>
    <t xml:space="preserve">AS15-92-12469</t>
  </si>
  <si>
    <t xml:space="preserve">DIOPHANTUS A, NORTHEAST OF</t>
  </si>
  <si>
    <t xml:space="preserve">AS15-92-12470</t>
  </si>
  <si>
    <t xml:space="preserve">DELISLE BETA, SOUTHEAST OF</t>
  </si>
  <si>
    <t xml:space="preserve">AS15-92-12471</t>
  </si>
  <si>
    <t xml:space="preserve">DELISLE BETA, EAST OF</t>
  </si>
  <si>
    <t xml:space="preserve">AS15-92-12472</t>
  </si>
  <si>
    <t xml:space="preserve">DELISLE ALPHA</t>
  </si>
  <si>
    <t xml:space="preserve">AS15-92-12473</t>
  </si>
  <si>
    <t xml:space="preserve">AS15-92-12474</t>
  </si>
  <si>
    <t xml:space="preserve">AS15-92-12475</t>
  </si>
  <si>
    <t xml:space="preserve">DELISLE EPSILON</t>
  </si>
  <si>
    <t xml:space="preserve">AS15-92-12476</t>
  </si>
  <si>
    <t xml:space="preserve">AS15-92-12477</t>
  </si>
  <si>
    <t xml:space="preserve">WOLLASTONWOLLASTON ALPHA</t>
  </si>
  <si>
    <t xml:space="preserve">AS15-92-12478</t>
  </si>
  <si>
    <t xml:space="preserve">ANGSTROM</t>
  </si>
  <si>
    <t xml:space="preserve">AS15-92-12479</t>
  </si>
  <si>
    <t xml:space="preserve">ANGSTROM, EAST OF</t>
  </si>
  <si>
    <t xml:space="preserve">AS15-92-12480</t>
  </si>
  <si>
    <t xml:space="preserve">AS15-92-12481</t>
  </si>
  <si>
    <t xml:space="preserve">ANGSTROM B</t>
  </si>
  <si>
    <t xml:space="preserve">AS15-92-12482</t>
  </si>
  <si>
    <t xml:space="preserve">ARISTARCHUS</t>
  </si>
  <si>
    <t xml:space="preserve">AS15-92-12483</t>
  </si>
  <si>
    <t xml:space="preserve">AS15-92-12484</t>
  </si>
  <si>
    <t xml:space="preserve">AS15-92-12485</t>
  </si>
  <si>
    <t xml:space="preserve">AS15-92-12486</t>
  </si>
  <si>
    <t xml:space="preserve">AS15-92-12487</t>
  </si>
  <si>
    <t xml:space="preserve">VALLIS SCHROTERI</t>
  </si>
  <si>
    <t xml:space="preserve">AS15-92-12488</t>
  </si>
  <si>
    <t xml:space="preserve">AS15-92-12489</t>
  </si>
  <si>
    <t xml:space="preserve">ARISTARCHUS A</t>
  </si>
  <si>
    <t xml:space="preserve">AS15-92-12490</t>
  </si>
  <si>
    <t xml:space="preserve">AS15-92-12491</t>
  </si>
  <si>
    <t xml:space="preserve">AS15-92-12492</t>
  </si>
  <si>
    <t xml:space="preserve">AS15-92-12493</t>
  </si>
  <si>
    <t xml:space="preserve">AS15-92-12494</t>
  </si>
  <si>
    <t xml:space="preserve">ARISTARCHUS, NORTHEAST OF</t>
  </si>
  <si>
    <t xml:space="preserve">AS15-92-12495</t>
  </si>
  <si>
    <t xml:space="preserve">COBRA HEAD OF VALLIS SCHROTERI</t>
  </si>
  <si>
    <t xml:space="preserve">AS15-92-12496</t>
  </si>
  <si>
    <t xml:space="preserve">AS15-92-12497</t>
  </si>
  <si>
    <t xml:space="preserve">not on surface (window, cabin, orbit, SEVA) [ALSJ caption]; quality [ALSJ caption]; orbital (lat/long given) [NASA catalog (LPI)]</t>
  </si>
  <si>
    <t xml:space="preserve">AS15-92-12498</t>
  </si>
  <si>
    <t xml:space="preserve">AS15-92-12499</t>
  </si>
  <si>
    <t xml:space="preserve">AS15-92-12500</t>
  </si>
  <si>
    <t xml:space="preserve">AS15-92-12501</t>
  </si>
  <si>
    <t xml:space="preserve">AS15-92-12502</t>
  </si>
  <si>
    <t xml:space="preserve">AS15-92-12503</t>
  </si>
  <si>
    <t xml:space="preserve">AS15-92-12504</t>
  </si>
  <si>
    <t xml:space="preserve">AS15-92-12505</t>
  </si>
  <si>
    <t xml:space="preserve">AS15-92-12506</t>
  </si>
  <si>
    <t xml:space="preserve">AS15-92-12507</t>
  </si>
  <si>
    <t xml:space="preserve">AS15-92-12508</t>
  </si>
  <si>
    <t xml:space="preserve">AS15-92-12509</t>
  </si>
  <si>
    <t xml:space="preserve">AS15-92-12510</t>
  </si>
  <si>
    <t xml:space="preserve">AS15-92-12511</t>
  </si>
  <si>
    <t xml:space="preserve">AS15-92-12512</t>
  </si>
  <si>
    <t xml:space="preserve">AS15-92-12513</t>
  </si>
  <si>
    <t xml:space="preserve">AS15-92-12514</t>
  </si>
  <si>
    <t xml:space="preserve">MASKELYNE A, NORTH NORTHEAST OF</t>
  </si>
  <si>
    <t xml:space="preserve">AS15-92-12515</t>
  </si>
  <si>
    <t xml:space="preserve">AS15-92-12516</t>
  </si>
  <si>
    <t xml:space="preserve">MASKELYNE F</t>
  </si>
  <si>
    <t xml:space="preserve">AS15-92-12517</t>
  </si>
  <si>
    <t xml:space="preserve">AS15-92-12518</t>
  </si>
  <si>
    <t xml:space="preserve">AS15-92-12519</t>
  </si>
  <si>
    <t xml:space="preserve">PITTED PLAIN</t>
  </si>
  <si>
    <t xml:space="preserve">MASKELYNE F, WEST NORTHWEST OF</t>
  </si>
  <si>
    <t xml:space="preserve">AS15-92-12520</t>
  </si>
  <si>
    <t xml:space="preserve">MOUNDS</t>
  </si>
  <si>
    <t xml:space="preserve">MASKELYNE F, NORTHWEST OF</t>
  </si>
  <si>
    <t xml:space="preserve">AS15-92-12521</t>
  </si>
  <si>
    <t xml:space="preserve">AS15-92-12522</t>
  </si>
  <si>
    <t xml:space="preserve">AS15-92-12523</t>
  </si>
  <si>
    <t xml:space="preserve">MASKELYNE H</t>
  </si>
  <si>
    <t xml:space="preserve">AS15-92-12524</t>
  </si>
  <si>
    <t xml:space="preserve">AS15-92-12525</t>
  </si>
  <si>
    <t xml:space="preserve">AS15-92-12526</t>
  </si>
  <si>
    <t xml:space="preserve">MASKELYNE, NORTHWEST OF</t>
  </si>
  <si>
    <t xml:space="preserve">AS15-92-12527</t>
  </si>
  <si>
    <t xml:space="preserve">AS15-92-12528</t>
  </si>
  <si>
    <t xml:space="preserve">MASKELYNE, NORTH OF</t>
  </si>
  <si>
    <t xml:space="preserve">AS15-92-12529</t>
  </si>
  <si>
    <t xml:space="preserve">DOUBLET CRATER</t>
  </si>
  <si>
    <t xml:space="preserve">AS15-92-12530</t>
  </si>
  <si>
    <t xml:space="preserve">JANSEN B, SOUTHEAST OF</t>
  </si>
  <si>
    <t xml:space="preserve">AS15-92-12531</t>
  </si>
  <si>
    <t xml:space="preserve">AS15-92-12532</t>
  </si>
  <si>
    <t xml:space="preserve">JANSEN B</t>
  </si>
  <si>
    <t xml:space="preserve">AS15-92-12533</t>
  </si>
  <si>
    <t xml:space="preserve">JANSEN B, SOUTHWEST OF</t>
  </si>
  <si>
    <t xml:space="preserve">AS15-92-12534</t>
  </si>
  <si>
    <t xml:space="preserve">BRIGHT CRATER</t>
  </si>
  <si>
    <t xml:space="preserve">AS15-92-12535</t>
  </si>
  <si>
    <t xml:space="preserve">CRATER CLUSTER</t>
  </si>
  <si>
    <t xml:space="preserve">AS15-92-12536</t>
  </si>
  <si>
    <t xml:space="preserve">WRINKLE RIDGE</t>
  </si>
  <si>
    <t xml:space="preserve">LAMONT, NORTH OF</t>
  </si>
  <si>
    <t xml:space="preserve">AS15-92-12537</t>
  </si>
  <si>
    <t xml:space="preserve">AS15-92-12538</t>
  </si>
  <si>
    <t xml:space="preserve">AS15-92-12539</t>
  </si>
  <si>
    <t xml:space="preserve">SOSIGENES</t>
  </si>
  <si>
    <t xml:space="preserve">AS15-92-12540</t>
  </si>
  <si>
    <t xml:space="preserve">RIDGE</t>
  </si>
  <si>
    <t xml:space="preserve">TACQUET A, SOUTHWEST OF</t>
  </si>
  <si>
    <t xml:space="preserve">AS15-92-12541</t>
  </si>
  <si>
    <t xml:space="preserve">AS15-92-12542</t>
  </si>
  <si>
    <t xml:space="preserve">AS15-92-12543</t>
  </si>
  <si>
    <t xml:space="preserve">TACQUET A</t>
  </si>
  <si>
    <t xml:space="preserve">AS15-92-12544</t>
  </si>
  <si>
    <t xml:space="preserve">MARE VAPORUM</t>
  </si>
  <si>
    <t xml:space="preserve">AS15-92-12545</t>
  </si>
  <si>
    <t xml:space="preserve">BRIGHTMENELAUS, SOUTH OF</t>
  </si>
  <si>
    <t xml:space="preserve">AS15-92-12546</t>
  </si>
  <si>
    <t xml:space="preserve">AS15-92-12547</t>
  </si>
  <si>
    <t xml:space="preserve">BRIGHTMENELAUS C, SOUTH OF</t>
  </si>
  <si>
    <t xml:space="preserve">AS15-92-12548</t>
  </si>
  <si>
    <t xml:space="preserve">AS15-92-12549</t>
  </si>
  <si>
    <t xml:space="preserve">MENELAUS, SOUTH OF</t>
  </si>
  <si>
    <t xml:space="preserve">AS15-92-12550</t>
  </si>
  <si>
    <t xml:space="preserve">AS15-92-12551</t>
  </si>
  <si>
    <t xml:space="preserve">AS15-92-12552</t>
  </si>
  <si>
    <t xml:space="preserve">MENELAUS S</t>
  </si>
  <si>
    <t xml:space="preserve">AS15-92-12553</t>
  </si>
  <si>
    <t xml:space="preserve">MENELAUS</t>
  </si>
  <si>
    <t xml:space="preserve">AS15-92-12554</t>
  </si>
  <si>
    <t xml:space="preserve">AS15-92-12555</t>
  </si>
  <si>
    <t xml:space="preserve">JULIUS CAESAR, NORTHEAST OF</t>
  </si>
  <si>
    <t xml:space="preserve">AS15-92-12556</t>
  </si>
  <si>
    <t xml:space="preserve">MANILIUS, NORTH OF</t>
  </si>
  <si>
    <t xml:space="preserve">AS15-92-12557</t>
  </si>
  <si>
    <t xml:space="preserve">MANILIUS, NORTH NORTHEAST OF</t>
  </si>
  <si>
    <t xml:space="preserve">AS15-92-12558</t>
  </si>
  <si>
    <t xml:space="preserve">AS15-92-12559</t>
  </si>
  <si>
    <t xml:space="preserve">CONON, NORTHWEST OFMONTES APENNINUS</t>
  </si>
  <si>
    <t xml:space="preserve">AS15-92-12560</t>
  </si>
  <si>
    <t xml:space="preserve">MONTES APENNINUS</t>
  </si>
  <si>
    <t xml:space="preserve">AS15-92-12561</t>
  </si>
  <si>
    <t xml:space="preserve">AS15-92-12562</t>
  </si>
  <si>
    <t xml:space="preserve">AS15-92-12563</t>
  </si>
  <si>
    <t xml:space="preserve">AS15-92-12564</t>
  </si>
  <si>
    <t xml:space="preserve">CONON, WEST OFMONTES APENNINUS</t>
  </si>
  <si>
    <t xml:space="preserve">AS15-92-12565</t>
  </si>
  <si>
    <t xml:space="preserve">AS15-92-12566</t>
  </si>
  <si>
    <t xml:space="preserve">ARCHIMEDES N, SOUTH OF</t>
  </si>
  <si>
    <t xml:space="preserve">AS15-92-12567</t>
  </si>
  <si>
    <t xml:space="preserve">WALLACE</t>
  </si>
  <si>
    <t xml:space="preserve">AS15-92-12568</t>
  </si>
  <si>
    <t xml:space="preserve">COPERNICUS</t>
  </si>
  <si>
    <t xml:space="preserve">AS15-92-12569</t>
  </si>
  <si>
    <t xml:space="preserve">AS15-92-12570</t>
  </si>
  <si>
    <t xml:space="preserve">AS15-92-12571</t>
  </si>
  <si>
    <t xml:space="preserve">AS15-92-12572</t>
  </si>
  <si>
    <t xml:space="preserve">AS15-92-12573</t>
  </si>
  <si>
    <t xml:space="preserve">AS15-92-12574</t>
  </si>
  <si>
    <t xml:space="preserve">AS15-92-12575</t>
  </si>
  <si>
    <t xml:space="preserve">AS15-92-12576</t>
  </si>
  <si>
    <t xml:space="preserve">PYTHEAS</t>
  </si>
  <si>
    <t xml:space="preserve">AS16-105-17053</t>
  </si>
  <si>
    <t xml:space="preserve">AS16-105-17070</t>
  </si>
  <si>
    <t xml:space="preserve">AS16-105-17072</t>
  </si>
  <si>
    <t xml:space="preserve">AS16-105-17117</t>
  </si>
  <si>
    <t xml:space="preserve">blank Notes: Film appears totally black.</t>
  </si>
  <si>
    <t xml:space="preserve">AS16-105-17142</t>
  </si>
  <si>
    <t xml:space="preserve">AS16-105-17182</t>
  </si>
  <si>
    <t xml:space="preserve">AS16-105-17216</t>
  </si>
  <si>
    <t xml:space="preserve">AS16-105-17217</t>
  </si>
  <si>
    <t xml:space="preserve">AS16-105-17218</t>
  </si>
  <si>
    <t xml:space="preserve">AS16-105-17219</t>
  </si>
  <si>
    <t xml:space="preserve">AS16-105-17220</t>
  </si>
  <si>
    <t xml:space="preserve">AS16-105-17221</t>
  </si>
  <si>
    <t xml:space="preserve">AS16-105-17222</t>
  </si>
  <si>
    <t xml:space="preserve">AS16-105-17223</t>
  </si>
  <si>
    <t xml:space="preserve">AS16-105-17224</t>
  </si>
  <si>
    <t xml:space="preserve">AS16-105-17225</t>
  </si>
  <si>
    <t xml:space="preserve">AS16-105-17226</t>
  </si>
  <si>
    <t xml:space="preserve">AS16-105-17227</t>
  </si>
  <si>
    <t xml:space="preserve">AS16-105-17229</t>
  </si>
  <si>
    <t xml:space="preserve">AS16-105-17230</t>
  </si>
  <si>
    <t xml:space="preserve">AS16-105-17231</t>
  </si>
  <si>
    <t xml:space="preserve">AS16-105-17233</t>
  </si>
  <si>
    <t xml:space="preserve">AS16-105-17234</t>
  </si>
  <si>
    <t xml:space="preserve">AS16-105-17235</t>
  </si>
  <si>
    <t xml:space="preserve">AS16-105-17236</t>
  </si>
  <si>
    <t xml:space="preserve">quality [ALSJ caption]; quality [NASA catalog (ASU copy)]; quality [NASA catalog (LPI)]</t>
  </si>
  <si>
    <t xml:space="preserve">BLANK</t>
  </si>
  <si>
    <t xml:space="preserve">AS16-106-17237</t>
  </si>
  <si>
    <t xml:space="preserve">AS16-106-17238</t>
  </si>
  <si>
    <t xml:space="preserve">AS16-106-17239</t>
  </si>
  <si>
    <t xml:space="preserve">AS16-106-17249</t>
  </si>
  <si>
    <t xml:space="preserve">AS16-106-17322</t>
  </si>
  <si>
    <t xml:space="preserve">AS16-106-17327</t>
  </si>
  <si>
    <t xml:space="preserve">AS16-106-17334</t>
  </si>
  <si>
    <t xml:space="preserve">AS16-106-17335</t>
  </si>
  <si>
    <t xml:space="preserve">AS16-106-17336</t>
  </si>
  <si>
    <t xml:space="preserve">AS16-106-17337</t>
  </si>
  <si>
    <t xml:space="preserve">STA 11; SPL 418 BLACK CLAST FROM BOULDER</t>
  </si>
  <si>
    <t xml:space="preserve">AS16-106-17338</t>
  </si>
  <si>
    <t xml:space="preserve">STA 11; SPL 419 SOIL</t>
  </si>
  <si>
    <t xml:space="preserve">AS16-106-17340</t>
  </si>
  <si>
    <t xml:space="preserve">crew member named (Charlie) [ALSJ caption]; crew member named (John) [ALSJ caption]; taken near LM, rover, or ALSEP [ALSJ caption]; sample documentation (gnomon likely) [ALSJ caption]; sample documentation (gnomon likely) [NASA catalog (ASU copy)]; sample documentation (gnomon likely) [NASA catalog (LPI)]</t>
  </si>
  <si>
    <t xml:space="preserve">AS16-106-17341</t>
  </si>
  <si>
    <t xml:space="preserve">AS16-106-17342</t>
  </si>
  <si>
    <t xml:space="preserve">quality [ALSJ caption]; tools [ALSJ caption]</t>
  </si>
  <si>
    <t xml:space="preserve">AS16-106-17344</t>
  </si>
  <si>
    <t xml:space="preserve">AS16-106-17347</t>
  </si>
  <si>
    <t xml:space="preserve">AS16-106-17355</t>
  </si>
  <si>
    <t xml:space="preserve">crew member named (Charlie) [ALSJ caption]; sample documentation (gnomon likely) [ALSJ caption]; sample documentation (gnomon likely) [NASA catalog (ASU copy)]; sample documentation (gnomon likely) [NASA catalog (LPI)]</t>
  </si>
  <si>
    <t xml:space="preserve">STA 11; SPL PADDED BAG 1</t>
  </si>
  <si>
    <t xml:space="preserve">AS16-106-17356</t>
  </si>
  <si>
    <t xml:space="preserve">AS16-106-17359</t>
  </si>
  <si>
    <t xml:space="preserve">AS16-106-17380</t>
  </si>
  <si>
    <t xml:space="preserve">crew member named (John) [ALSJ caption]; taken from moving rover [NASA catalog (ASU copy)]; taken from moving rover [NASA catalog (LPI)]</t>
  </si>
  <si>
    <t xml:space="preserve">AS16-106-17381</t>
  </si>
  <si>
    <t xml:space="preserve">AS16-106-17383</t>
  </si>
  <si>
    <t xml:space="preserve">AS16-106-17384</t>
  </si>
  <si>
    <t xml:space="preserve">AS16-106-17385</t>
  </si>
  <si>
    <t xml:space="preserve">AS16-106-17389</t>
  </si>
  <si>
    <t xml:space="preserve">AS16-106-17390</t>
  </si>
  <si>
    <t xml:space="preserve">AS16-106-17392</t>
  </si>
  <si>
    <t xml:space="preserve">AS16-106-17393</t>
  </si>
  <si>
    <t xml:space="preserve">crew member named (Charlie) [ALSJ caption]; sample documentation (gnomon likely) [ALSJ caption]</t>
  </si>
  <si>
    <t xml:space="preserve">AS16-106-17408</t>
  </si>
  <si>
    <t xml:space="preserve">STA 13; SPL 345 RAKE; SPL 346 SOIL</t>
  </si>
  <si>
    <t xml:space="preserve">AS16-106-17409</t>
  </si>
  <si>
    <t xml:space="preserve">crew member named (John) [ALSJ caption]; taken near LM, rover, or ALSEP [ALSJ caption]; sample documentation (gnomon likely) [ALSJ caption]; sample documentation (gnomon likely) [NASA catalog (ASU copy)]; sample documentation (gnomon likely) [NASA catalog (LPI)]</t>
  </si>
  <si>
    <t xml:space="preserve">AS16-106-17410</t>
  </si>
  <si>
    <t xml:space="preserve">STA 13; SPL 426; SPL 427 SOIL</t>
  </si>
  <si>
    <t xml:space="preserve">AS16-106-17411</t>
  </si>
  <si>
    <t xml:space="preserve">AS16-106-17412</t>
  </si>
  <si>
    <t xml:space="preserve">AS16-106-17413</t>
  </si>
  <si>
    <t xml:space="preserve">crew member named (John) [ALSJ caption]; sample documentation (gnomon likely) [NASA catalog (ASU copy)]; sample documentation (gnomon likely) [NASA catalog (LPI)]</t>
  </si>
  <si>
    <t xml:space="preserve">AS16-106-17414</t>
  </si>
  <si>
    <t xml:space="preserve">AS16-106-17415</t>
  </si>
  <si>
    <t xml:space="preserve">AS16-106-17417</t>
  </si>
  <si>
    <t xml:space="preserve">AS16-106-17418</t>
  </si>
  <si>
    <t xml:space="preserve">AS16-107-17419</t>
  </si>
  <si>
    <t xml:space="preserve">quality [NASA catalog (LPI)]</t>
  </si>
  <si>
    <t xml:space="preserve">SMEARED IMAGE</t>
  </si>
  <si>
    <t xml:space="preserve">AS16-107-17420</t>
  </si>
  <si>
    <t xml:space="preserve">AS16-107-17431</t>
  </si>
  <si>
    <t xml:space="preserve">AS16-107-17433</t>
  </si>
  <si>
    <t xml:space="preserve">AS16-107-17435</t>
  </si>
  <si>
    <t xml:space="preserve">crew member named (John) [ALSJ caption]; sample documentation (gnomon likely) [ALSJ caption]; taken near LM, rover, or ALSEP [NASA catalog (LPI)]</t>
  </si>
  <si>
    <t xml:space="preserve">AS16-107-17436</t>
  </si>
  <si>
    <t xml:space="preserve">AS16-107-17437</t>
  </si>
  <si>
    <t xml:space="preserve">AS16-107-17438</t>
  </si>
  <si>
    <t xml:space="preserve">AS16-107-17439</t>
  </si>
  <si>
    <t xml:space="preserve">AS16-107-17440</t>
  </si>
  <si>
    <t xml:space="preserve">AS16-107-17441</t>
  </si>
  <si>
    <t xml:space="preserve">STA LUNAR MODULE; COSMIC RAY EXPERIMENT</t>
  </si>
  <si>
    <t xml:space="preserve">AS16-107-17442</t>
  </si>
  <si>
    <t xml:space="preserve">AS16-107-17444</t>
  </si>
  <si>
    <t xml:space="preserve">AS16-107-17445</t>
  </si>
  <si>
    <t xml:space="preserve">crew member named (Charlie) [ALSJ caption]; crew member named (John) [ALSJ caption]; taken near LM, rover, or ALSEP [ALSJ caption]; sample documentation (gnomon likely) [ALSJ caption]; sample documentation (gnomon likely) [NASA catalog (LPI)]</t>
  </si>
  <si>
    <t xml:space="preserve">AS16-107-17446</t>
  </si>
  <si>
    <t xml:space="preserve">crew member named (Charlie) [ALSJ caption]; crew member named (John) [ALSJ caption]; taken near LM, rover, or ALSEP [ALSJ caption]; sample documentation (gnomon likely) [ALSJ caption]; taken from moving rover [ALSJ caption]; sample documentation (gnomon likely) [NASA catalog (LPI)]</t>
  </si>
  <si>
    <t xml:space="preserve">AS16-107-17447</t>
  </si>
  <si>
    <t xml:space="preserve">AS16-107-17448</t>
  </si>
  <si>
    <t xml:space="preserve">STA 4; SPL 395; SPL 396 RAKE</t>
  </si>
  <si>
    <t xml:space="preserve">AS16-107-17449</t>
  </si>
  <si>
    <t xml:space="preserve">AS16-107-17450</t>
  </si>
  <si>
    <t xml:space="preserve">AS16-107-17456</t>
  </si>
  <si>
    <t xml:space="preserve">AS16-107-17457</t>
  </si>
  <si>
    <t xml:space="preserve">AS16-107-17458</t>
  </si>
  <si>
    <t xml:space="preserve">AS16-107-17460</t>
  </si>
  <si>
    <t xml:space="preserve">AS16-107-17462</t>
  </si>
  <si>
    <t xml:space="preserve">AS16-107-17464</t>
  </si>
  <si>
    <t xml:space="preserve">AS16-107-17465</t>
  </si>
  <si>
    <t xml:space="preserve">STA 4; SPL 400 SOIL; SPL 401 RAKE</t>
  </si>
  <si>
    <t xml:space="preserve">AS16-107-17466</t>
  </si>
  <si>
    <t xml:space="preserve">AS16-107-17471</t>
  </si>
  <si>
    <t xml:space="preserve">AS16-107-17472</t>
  </si>
  <si>
    <t xml:space="preserve">AS16-107-17474</t>
  </si>
  <si>
    <t xml:space="preserve">disturbance [ALSJ caption]; equipment [ALSJ caption]; rover [ALSJ caption]; tools [ALSJ caption]</t>
  </si>
  <si>
    <t xml:space="preserve">crew member named (Charlie) [ALSJ caption]; crew member named (John) [ALSJ caption]; sample documentation (gnomon likely) [ALSJ caption]</t>
  </si>
  <si>
    <t xml:space="preserve">AS16-107-17478</t>
  </si>
  <si>
    <t xml:space="preserve">AS16-107-17490</t>
  </si>
  <si>
    <t xml:space="preserve">STA 4; SPL 401 RAKE</t>
  </si>
  <si>
    <t xml:space="preserve">AS16-107-17491</t>
  </si>
  <si>
    <t xml:space="preserve">AS16-107-17492</t>
  </si>
  <si>
    <t xml:space="preserve">STA 5; SPL 332 RAKE; SPL 333 SOIL</t>
  </si>
  <si>
    <t xml:space="preserve">AS16-107-17493</t>
  </si>
  <si>
    <t xml:space="preserve">AS16-107-17494</t>
  </si>
  <si>
    <t xml:space="preserve">AS16-107-17495</t>
  </si>
  <si>
    <t xml:space="preserve">AS16-107-17496</t>
  </si>
  <si>
    <t xml:space="preserve">STA 5; SPL 334 RAKE; SPL 402 SOIL</t>
  </si>
  <si>
    <t xml:space="preserve">AS16-107-17497</t>
  </si>
  <si>
    <t xml:space="preserve">crew member named (Charlie) [ALSJ caption]; sample documentation (gnomon likely) [ALSJ caption]; sample documentation (gnomon likely) [NASA catalog (LPI)]</t>
  </si>
  <si>
    <t xml:space="preserve">AS16-107-17498</t>
  </si>
  <si>
    <t xml:space="preserve">AS16-107-17499</t>
  </si>
  <si>
    <t xml:space="preserve">AS16-107-17500</t>
  </si>
  <si>
    <t xml:space="preserve">STA 5; SPL 403 RAKE</t>
  </si>
  <si>
    <t xml:space="preserve">AS16-107-17501</t>
  </si>
  <si>
    <t xml:space="preserve">AS16-107-17502</t>
  </si>
  <si>
    <t xml:space="preserve">AS16-107-17503</t>
  </si>
  <si>
    <t xml:space="preserve">crew member named (Charlie) [ALSJ caption]; sample documentation (gnomon likely) [NASA catalog (LPI)]</t>
  </si>
  <si>
    <t xml:space="preserve">STA 5; SPL 404; SPL 405 RAKE</t>
  </si>
  <si>
    <t xml:space="preserve">AS16-107-17504</t>
  </si>
  <si>
    <t xml:space="preserve">disturbance [ALSJ caption]; tools [NASA catalog (LPI)]</t>
  </si>
  <si>
    <t xml:space="preserve">AS16-107-17505</t>
  </si>
  <si>
    <t xml:space="preserve">AS16-107-17506</t>
  </si>
  <si>
    <t xml:space="preserve">AS16-107-17507</t>
  </si>
  <si>
    <t xml:space="preserve">AS16-107-17508</t>
  </si>
  <si>
    <t xml:space="preserve">STA 5; SPL 335 RAKE; SPL 406 SOIL; ONE ROCK</t>
  </si>
  <si>
    <t xml:space="preserve">AS16-107-17509</t>
  </si>
  <si>
    <t xml:space="preserve">AS16-107-17510</t>
  </si>
  <si>
    <t xml:space="preserve">STA 5; LUNAR PORTABLE MAGNETOMETER CABLE</t>
  </si>
  <si>
    <t xml:space="preserve">AS16-107-17511</t>
  </si>
  <si>
    <t xml:space="preserve">STA 5; MAGNETOMETER</t>
  </si>
  <si>
    <t xml:space="preserve">AS16-107-17512</t>
  </si>
  <si>
    <t xml:space="preserve">STA 6; SPL 407 SCOOP; SPL 408 ROCK; SPL 338 SOIL</t>
  </si>
  <si>
    <t xml:space="preserve">AS16-107-17513</t>
  </si>
  <si>
    <t xml:space="preserve">AS16-107-17514</t>
  </si>
  <si>
    <t xml:space="preserve">AS16-107-17515</t>
  </si>
  <si>
    <t xml:space="preserve">AS16-107-17516</t>
  </si>
  <si>
    <t xml:space="preserve">AS16-107-17517</t>
  </si>
  <si>
    <t xml:space="preserve">AS16-107-17520</t>
  </si>
  <si>
    <t xml:space="preserve">AS16-107-17523</t>
  </si>
  <si>
    <t xml:space="preserve">AS16-107-17525</t>
  </si>
  <si>
    <t xml:space="preserve">AS16-107-17526</t>
  </si>
  <si>
    <t xml:space="preserve">AS16-107-17527</t>
  </si>
  <si>
    <t xml:space="preserve">STA 8; SPL 411 RAKE; SPL 412 SOIL</t>
  </si>
  <si>
    <t xml:space="preserve">AS16-107-17528</t>
  </si>
  <si>
    <t xml:space="preserve">AS16-107-17529</t>
  </si>
  <si>
    <t xml:space="preserve">rover [ALSJ caption]; tools [ALSJ caption]; tools [NASA catalog (LPI)]</t>
  </si>
  <si>
    <t xml:space="preserve">STA 8; SPL 411; SPL 412; DBL CORE; CORE U29; CORE L36</t>
  </si>
  <si>
    <t xml:space="preserve">AS16-107-17530</t>
  </si>
  <si>
    <t xml:space="preserve">AS16-107-17531</t>
  </si>
  <si>
    <t xml:space="preserve">AS16-107-17532</t>
  </si>
  <si>
    <t xml:space="preserve">AS16-107-17533</t>
  </si>
  <si>
    <t xml:space="preserve">STA 8; SPL 412 SOIL; SPL 413 ROCK</t>
  </si>
  <si>
    <t xml:space="preserve">AS16-107-17535</t>
  </si>
  <si>
    <t xml:space="preserve">AS16-107-17536</t>
  </si>
  <si>
    <t xml:space="preserve">AS16-107-17537</t>
  </si>
  <si>
    <t xml:space="preserve">disturbance [ALSJ caption]; rover [ALSJ caption]; tools [ALSJ caption]</t>
  </si>
  <si>
    <t xml:space="preserve">AS16-107-17541</t>
  </si>
  <si>
    <t xml:space="preserve">AS16-107-17544</t>
  </si>
  <si>
    <t xml:space="preserve">AS16-107-17545</t>
  </si>
  <si>
    <t xml:space="preserve">AS16-107-17546</t>
  </si>
  <si>
    <t xml:space="preserve">AS16-107-17547</t>
  </si>
  <si>
    <t xml:space="preserve">AS16-107-17550</t>
  </si>
  <si>
    <t xml:space="preserve">AS16-107-17553</t>
  </si>
  <si>
    <t xml:space="preserve">AS16-107-17555</t>
  </si>
  <si>
    <t xml:space="preserve">STA 8; SPL 344 SCOOP</t>
  </si>
  <si>
    <t xml:space="preserve">AS16-107-17556</t>
  </si>
  <si>
    <t xml:space="preserve">AS16-107-17557</t>
  </si>
  <si>
    <t xml:space="preserve">AS16-107-17558</t>
  </si>
  <si>
    <t xml:space="preserve">STA 9; SPL 376 SCOOP; SPL 377 SCOOP; SPL 378 ROCK</t>
  </si>
  <si>
    <t xml:space="preserve">AS16-107-17559</t>
  </si>
  <si>
    <t xml:space="preserve">AS16-107-17560</t>
  </si>
  <si>
    <t xml:space="preserve">AS16-107-17561</t>
  </si>
  <si>
    <t xml:space="preserve">disturbance [ALSJ caption]; equipment [ALSJ caption]; shadow [ALSJ caption]; tools [NASA catalog (LPI)]</t>
  </si>
  <si>
    <t xml:space="preserve">AS16-107-17562</t>
  </si>
  <si>
    <t xml:space="preserve">shadow [ALSJ caption]; tools [NASA catalog (LPI)]</t>
  </si>
  <si>
    <t xml:space="preserve">AS16-107-17563</t>
  </si>
  <si>
    <t xml:space="preserve">AS16-107-17564</t>
  </si>
  <si>
    <t xml:space="preserve">AS16-107-17566</t>
  </si>
  <si>
    <t xml:space="preserve">AS16-107-17568</t>
  </si>
  <si>
    <t xml:space="preserve">AS16-107-17570</t>
  </si>
  <si>
    <t xml:space="preserve">AS16-107-17572</t>
  </si>
  <si>
    <t xml:space="preserve">STA 9; BOULDER; SPL 378 ROCK</t>
  </si>
  <si>
    <t xml:space="preserve">AS16-107-17573</t>
  </si>
  <si>
    <t xml:space="preserve">AS16-107-17575</t>
  </si>
  <si>
    <t xml:space="preserve">AS16-107-17577</t>
  </si>
  <si>
    <t xml:space="preserve">AS16-107-17579</t>
  </si>
  <si>
    <t xml:space="preserve">crew member named (Charlie) [ALSJ caption]; crew member named (John) [ALSJ caption]; sample documentation (gnomon likely) [ALSJ caption]; sample documentation (gnomon likely) [NASA catalog (LPI)]</t>
  </si>
  <si>
    <t xml:space="preserve">AS16-107-17581</t>
  </si>
  <si>
    <t xml:space="preserve">STA 9; LRV</t>
  </si>
  <si>
    <t xml:space="preserve">AS16-107-17582</t>
  </si>
  <si>
    <t xml:space="preserve">AS16-107-17583</t>
  </si>
  <si>
    <t xml:space="preserve">AS16-108-17584</t>
  </si>
  <si>
    <t xml:space="preserve">rover [ALSJ caption]; rover [NASA catalog (ASU copy)]; rover [NASA catalog (LPI)]</t>
  </si>
  <si>
    <t xml:space="preserve">LRV</t>
  </si>
  <si>
    <t xml:space="preserve">AS16-108-17585</t>
  </si>
  <si>
    <t xml:space="preserve">AS16-108-17587</t>
  </si>
  <si>
    <t xml:space="preserve">AS16-108-17590</t>
  </si>
  <si>
    <t xml:space="preserve">AS16-108-17591</t>
  </si>
  <si>
    <t xml:space="preserve">AS16-108-17592</t>
  </si>
  <si>
    <t xml:space="preserve">disturbance [ALSJ caption]; equipment [ALSJ caption]; hardware [ALSJ caption]; rover [ALSJ caption]</t>
  </si>
  <si>
    <t xml:space="preserve">AS16-108-17594</t>
  </si>
  <si>
    <t xml:space="preserve">AS16-108-17596</t>
  </si>
  <si>
    <t xml:space="preserve">AS16-108-17601</t>
  </si>
  <si>
    <t xml:space="preserve">AS16-108-17604</t>
  </si>
  <si>
    <t xml:space="preserve">AS16-108-17605</t>
  </si>
  <si>
    <t xml:space="preserve">AS16-108-17606</t>
  </si>
  <si>
    <t xml:space="preserve">crew member named (Charlie) [ALSJ caption]; sample documentation (gnomon likely) [ALSJ caption]; taken from moving rover [ALSJ caption]</t>
  </si>
  <si>
    <t xml:space="preserve">AS16-108-17612</t>
  </si>
  <si>
    <t xml:space="preserve">AS16-108-17616</t>
  </si>
  <si>
    <t xml:space="preserve">AS16-108-17620</t>
  </si>
  <si>
    <t xml:space="preserve">AS16-108-17621</t>
  </si>
  <si>
    <t xml:space="preserve">AS16-108-17622</t>
  </si>
  <si>
    <t xml:space="preserve">AS16-108-17627</t>
  </si>
  <si>
    <t xml:space="preserve">STA 6; SPL 407 SOIL; SPL 408 ROCK; SPL 338 SOIL</t>
  </si>
  <si>
    <t xml:space="preserve">AS16-108-17629</t>
  </si>
  <si>
    <t xml:space="preserve">AS16-108-17632</t>
  </si>
  <si>
    <t xml:space="preserve">AS16-108-17633</t>
  </si>
  <si>
    <t xml:space="preserve">crew member named (Charlie) [ALSJ caption]; crew member named (John) [ALSJ caption]; sample documentation (gnomon likely) [ALSJ caption]; taken from moving rover [ALSJ caption]; sample documentation (gnomon likely) [NASA catalog (ASU copy)]; sample documentation (gnomon likely) [NASA catalog (LPI)]</t>
  </si>
  <si>
    <t xml:space="preserve">AS16-108-17669</t>
  </si>
  <si>
    <t xml:space="preserve">AS16-108-17670</t>
  </si>
  <si>
    <t xml:space="preserve">AS16-108-17671</t>
  </si>
  <si>
    <t xml:space="preserve">AS16-108-17672</t>
  </si>
  <si>
    <t xml:space="preserve">AS16-108-17682</t>
  </si>
  <si>
    <t xml:space="preserve">STA 8; DOUBLE CORE; SPL UPPER 29; SLP LOWER 36</t>
  </si>
  <si>
    <t xml:space="preserve">AS16-108-17683</t>
  </si>
  <si>
    <t xml:space="preserve">AS16-108-17684</t>
  </si>
  <si>
    <t xml:space="preserve">AS16-108-17685</t>
  </si>
  <si>
    <t xml:space="preserve">AS16-108-17686</t>
  </si>
  <si>
    <t xml:space="preserve">AS16-108-17693</t>
  </si>
  <si>
    <t xml:space="preserve">AS16-108-17695</t>
  </si>
  <si>
    <t xml:space="preserve">AS16-108-17698</t>
  </si>
  <si>
    <t xml:space="preserve">AS16-108-17699</t>
  </si>
  <si>
    <t xml:space="preserve">AS16-108-17701</t>
  </si>
  <si>
    <t xml:space="preserve">AS16-108-17702</t>
  </si>
  <si>
    <t xml:space="preserve">AS16-108-17703</t>
  </si>
  <si>
    <t xml:space="preserve">AS16-108-17717</t>
  </si>
  <si>
    <t xml:space="preserve">AS16-108-17720</t>
  </si>
  <si>
    <t xml:space="preserve">AS16-108-17727</t>
  </si>
  <si>
    <t xml:space="preserve">AS16-108-17728</t>
  </si>
  <si>
    <t xml:space="preserve">AS16-108-17729</t>
  </si>
  <si>
    <t xml:space="preserve">AS16-108-17730</t>
  </si>
  <si>
    <t xml:space="preserve">AS16-108-17731</t>
  </si>
  <si>
    <t xml:space="preserve">AS16-108-17732</t>
  </si>
  <si>
    <t xml:space="preserve">disturbance [ALSJ caption]; rover [ALSJ caption]; shadow [ALSJ caption]</t>
  </si>
  <si>
    <t xml:space="preserve">AS16-108-17736</t>
  </si>
  <si>
    <t xml:space="preserve">AS16-108-17737</t>
  </si>
  <si>
    <t xml:space="preserve">AS16-108-17740</t>
  </si>
  <si>
    <t xml:space="preserve">AS16-108-17742</t>
  </si>
  <si>
    <t xml:space="preserve">STA 9; CSVC CORE 34</t>
  </si>
  <si>
    <t xml:space="preserve">AS16-108-17743</t>
  </si>
  <si>
    <t xml:space="preserve">AS16-108-17744</t>
  </si>
  <si>
    <t xml:space="preserve">STA 9; LRV CONTROL STICK</t>
  </si>
  <si>
    <t xml:space="preserve">AS16-108-17745</t>
  </si>
  <si>
    <t xml:space="preserve">AS16-109-17746</t>
  </si>
  <si>
    <t xml:space="preserve">taken from moving rover [ALSJ caption]; taken near LM, rover, or ALSEP [NASA catalog (ASU copy)]; taken near LM, rover, or ALSEP [NASA catalog (LPI)]</t>
  </si>
  <si>
    <t xml:space="preserve">STA ALSEP; LRV CLOSE-UP</t>
  </si>
  <si>
    <t xml:space="preserve">AS16-109-17747</t>
  </si>
  <si>
    <t xml:space="preserve">rover [ALSJ caption]; equipment [NASA catalog (ASU copy)]; equipment [NASA catalog (LPI)]</t>
  </si>
  <si>
    <t xml:space="preserve">crew member named (Dave) [ALSJ caption]; crew member named (Jim) [ALSJ caption]; taken near LM, rover, or ALSEP [ALSJ caption]; taken from moving rover [ALSJ caption]; taken from moving rover [NASA catalog (ASU copy)]; taken from moving rover [NASA catalog (LPI)]</t>
  </si>
  <si>
    <t xml:space="preserve">LRV TRAVERSE; ALSEP TO STA 1</t>
  </si>
  <si>
    <t xml:space="preserve">AS16-109-17748</t>
  </si>
  <si>
    <t xml:space="preserve">AS16-109-17749</t>
  </si>
  <si>
    <t xml:space="preserve">AS16-109-17750</t>
  </si>
  <si>
    <t xml:space="preserve">AS16-109-17751</t>
  </si>
  <si>
    <t xml:space="preserve">AS16-109-17752</t>
  </si>
  <si>
    <t xml:space="preserve">crew member named (Charlie) [ALSJ caption]; taken near LM, rover, or ALSEP [ALSJ caption]; taken from moving rover [NASA catalog (ASU copy)]; taken from moving rover [NASA catalog (LPI)]</t>
  </si>
  <si>
    <t xml:space="preserve">AS16-109-17753</t>
  </si>
  <si>
    <t xml:space="preserve">AS16-109-17754</t>
  </si>
  <si>
    <t xml:space="preserve">AS16-109-17755</t>
  </si>
  <si>
    <t xml:space="preserve">rover [ALSJ caption]; shadow [ALSJ caption]; equipment [NASA catalog (ASU copy)]; equipment [NASA catalog (LPI)]</t>
  </si>
  <si>
    <t xml:space="preserve">AS16-109-17756</t>
  </si>
  <si>
    <t xml:space="preserve">AS16-109-17757</t>
  </si>
  <si>
    <t xml:space="preserve">AS16-109-17758</t>
  </si>
  <si>
    <t xml:space="preserve">AS16-109-17759</t>
  </si>
  <si>
    <t xml:space="preserve">AS16-109-17760</t>
  </si>
  <si>
    <t xml:space="preserve">AS16-109-17761</t>
  </si>
  <si>
    <t xml:space="preserve">AS16-109-17762</t>
  </si>
  <si>
    <t xml:space="preserve">AS16-109-17763</t>
  </si>
  <si>
    <t xml:space="preserve">AS16-109-17764</t>
  </si>
  <si>
    <t xml:space="preserve">AS16-109-17765</t>
  </si>
  <si>
    <t xml:space="preserve">AS16-109-17766</t>
  </si>
  <si>
    <t xml:space="preserve">AS16-109-17767</t>
  </si>
  <si>
    <t xml:space="preserve">AS16-109-17768</t>
  </si>
  <si>
    <t xml:space="preserve">AS16-109-17769</t>
  </si>
  <si>
    <t xml:space="preserve">disturbance [ALSJ caption]; rover [ALSJ caption]; equipment [NASA catalog (ASU copy)]; equipment [NASA catalog (LPI)]</t>
  </si>
  <si>
    <t xml:space="preserve">AS16-109-17770</t>
  </si>
  <si>
    <t xml:space="preserve">AS16-109-17771</t>
  </si>
  <si>
    <t xml:space="preserve">AS16-109-17772</t>
  </si>
  <si>
    <t xml:space="preserve">AS16-109-17773</t>
  </si>
  <si>
    <t xml:space="preserve">AS16-109-17774</t>
  </si>
  <si>
    <t xml:space="preserve">AS16-109-17775</t>
  </si>
  <si>
    <t xml:space="preserve">AS16-109-17778</t>
  </si>
  <si>
    <t xml:space="preserve">AS16-109-17781</t>
  </si>
  <si>
    <t xml:space="preserve">AS16-109-17784</t>
  </si>
  <si>
    <t xml:space="preserve">AS16-109-17787</t>
  </si>
  <si>
    <t xml:space="preserve">AS16-109-17788</t>
  </si>
  <si>
    <t xml:space="preserve">AS16-109-17789</t>
  </si>
  <si>
    <t xml:space="preserve">crew member named (Charlie) [ALSJ caption]; crew member named (John) [ALSJ caption]; taken near LM, rover, or ALSEP [ALSJ caption]</t>
  </si>
  <si>
    <t xml:space="preserve">AS16-109-17790</t>
  </si>
  <si>
    <t xml:space="preserve">AS16-109-17791</t>
  </si>
  <si>
    <t xml:space="preserve">AS16-109-17794</t>
  </si>
  <si>
    <t xml:space="preserve">STA 1; SPL 372 RAKE; SPL 354 SOIL</t>
  </si>
  <si>
    <t xml:space="preserve">AS16-109-17795</t>
  </si>
  <si>
    <t xml:space="preserve">rover [ALSJ caption]; tools [ALSJ caption]; tools [NASA catalog (ASU copy)]; tools [NASA catalog (LPI)]</t>
  </si>
  <si>
    <t xml:space="preserve">AS16-109-17797</t>
  </si>
  <si>
    <t xml:space="preserve">AS16-109-17799</t>
  </si>
  <si>
    <t xml:space="preserve">AS16-109-17800</t>
  </si>
  <si>
    <t xml:space="preserve">taken near LM, rover, or ALSEP [ALSJ caption]; sample documentation (gnomon likely) [NASA catalog (ASU copy)]; sample documentation (gnomon likely) [NASA catalog (LPI)]</t>
  </si>
  <si>
    <t xml:space="preserve">AS16-109-17801</t>
  </si>
  <si>
    <t xml:space="preserve">STA 1; SPL 352 SOIL; SPL 357 SOIL</t>
  </si>
  <si>
    <t xml:space="preserve">AS16-109-17803</t>
  </si>
  <si>
    <t xml:space="preserve">AS16-109-17804</t>
  </si>
  <si>
    <t xml:space="preserve">equipment [ALSJ caption]; person [ALSJ caption]; rover [ALSJ caption]</t>
  </si>
  <si>
    <t xml:space="preserve">AS16-109-17805</t>
  </si>
  <si>
    <t xml:space="preserve">AS16-109-17806</t>
  </si>
  <si>
    <t xml:space="preserve">AS16-109-17813</t>
  </si>
  <si>
    <t xml:space="preserve">AS16-109-17814</t>
  </si>
  <si>
    <t xml:space="preserve">AS16-109-17820</t>
  </si>
  <si>
    <t xml:space="preserve">hardware [ALSJ caption]; person [ALSJ caption]</t>
  </si>
  <si>
    <t xml:space="preserve">AS16-109-17834</t>
  </si>
  <si>
    <t xml:space="preserve">AS16-109-17838</t>
  </si>
  <si>
    <t xml:space="preserve">AS16-109-17839</t>
  </si>
  <si>
    <t xml:space="preserve">AS16-109-17840</t>
  </si>
  <si>
    <t xml:space="preserve">AS16-109-17842</t>
  </si>
  <si>
    <t xml:space="preserve">disturbance [ALSJ caption]; quality [ALSJ caption]</t>
  </si>
  <si>
    <t xml:space="preserve">AS16-109-17843</t>
  </si>
  <si>
    <t xml:space="preserve">AS16-109-17849</t>
  </si>
  <si>
    <t xml:space="preserve">sample documentation (gnomon likely) [ALSJ caption]; taken from moving rover [ALSJ caption]; taken from moving rover [NASA catalog (ASU copy)]; taken from moving rover [NASA catalog (LPI)]</t>
  </si>
  <si>
    <t xml:space="preserve">AS16-109-17850</t>
  </si>
  <si>
    <t xml:space="preserve">AS16-109-17851</t>
  </si>
  <si>
    <t xml:space="preserve">AS16-109-17852</t>
  </si>
  <si>
    <t xml:space="preserve">AS16-109-17853</t>
  </si>
  <si>
    <t xml:space="preserve">AS16-109-17854</t>
  </si>
  <si>
    <t xml:space="preserve">AS16-109-17855</t>
  </si>
  <si>
    <t xml:space="preserve">disturbance [ALSJ caption]; hardware [ALSJ caption]</t>
  </si>
  <si>
    <t xml:space="preserve">AS16-109-17856</t>
  </si>
  <si>
    <t xml:space="preserve">AS16-109-17857</t>
  </si>
  <si>
    <t xml:space="preserve">AS16-109-17858</t>
  </si>
  <si>
    <t xml:space="preserve">AS16-109-17859</t>
  </si>
  <si>
    <t xml:space="preserve">AS16-109-17860</t>
  </si>
  <si>
    <t xml:space="preserve">AS16-109-17861</t>
  </si>
  <si>
    <t xml:space="preserve">AS16-109-17862</t>
  </si>
  <si>
    <t xml:space="preserve">AS16-109-17863</t>
  </si>
  <si>
    <t xml:space="preserve">AS16-109-17864</t>
  </si>
  <si>
    <t xml:space="preserve">AS16-110-17865</t>
  </si>
  <si>
    <t xml:space="preserve">AS16-110-17866</t>
  </si>
  <si>
    <t xml:space="preserve">crew member named (John) [ALSJ caption]; taken near LM, rover, or ALSEP [ALSJ caption]; sample documentation (gnomon likely) [ALSJ caption]; taken from moving rover [ALSJ caption]; taken near LM, rover, or ALSEP [NASA catalog (ASU copy)]; taken near LM, rover, or ALSEP [NASA catalog (LPI)]</t>
  </si>
  <si>
    <t xml:space="preserve">AS16-110-17867</t>
  </si>
  <si>
    <t xml:space="preserve">continues sequence from AS16-110-17866 (window, cabin, or outside EVA)</t>
  </si>
  <si>
    <t xml:space="preserve">AS16-110-17868</t>
  </si>
  <si>
    <t xml:space="preserve">disturbance [ALSJ caption]; person [ALSJ caption]</t>
  </si>
  <si>
    <t xml:space="preserve">AS16-110-17869</t>
  </si>
  <si>
    <t xml:space="preserve">STA LUNAR MODULE; LRV FENDER</t>
  </si>
  <si>
    <t xml:space="preserve">AS16-110-17870</t>
  </si>
  <si>
    <t xml:space="preserve">LRV TRAVERSE LUNAR MODULE TO STA 4</t>
  </si>
  <si>
    <t xml:space="preserve">AS16-110-17871</t>
  </si>
  <si>
    <t xml:space="preserve">hardware [ALSJ caption]; rover [ALSJ caption]; hardware [NASA catalog (ASU copy)]; hardware [NASA catalog (LPI)]</t>
  </si>
  <si>
    <t xml:space="preserve">AS16-110-17872</t>
  </si>
  <si>
    <t xml:space="preserve">AS16-110-17873</t>
  </si>
  <si>
    <t xml:space="preserve">AS16-110-17874</t>
  </si>
  <si>
    <t xml:space="preserve">AS16-110-17875</t>
  </si>
  <si>
    <t xml:space="preserve">AS16-110-17876</t>
  </si>
  <si>
    <t xml:space="preserve">AS16-110-17877</t>
  </si>
  <si>
    <t xml:space="preserve">AS16-110-17878</t>
  </si>
  <si>
    <t xml:space="preserve">AS16-110-17879</t>
  </si>
  <si>
    <t xml:space="preserve">AS16-110-17880</t>
  </si>
  <si>
    <t xml:space="preserve">AS16-110-17881</t>
  </si>
  <si>
    <t xml:space="preserve">AS16-110-17882</t>
  </si>
  <si>
    <t xml:space="preserve">AS16-110-17883</t>
  </si>
  <si>
    <t xml:space="preserve">AS16-110-17884</t>
  </si>
  <si>
    <t xml:space="preserve">AS16-110-17885</t>
  </si>
  <si>
    <t xml:space="preserve">AS16-110-17886</t>
  </si>
  <si>
    <t xml:space="preserve">equipment [ALSJ caption]; hardware [ALSJ caption]; rover [ALSJ caption]; hardware [NASA catalog (ASU copy)]; hardware [NASA catalog (LPI)]</t>
  </si>
  <si>
    <t xml:space="preserve">AS16-110-17887</t>
  </si>
  <si>
    <t xml:space="preserve">AS16-110-17888</t>
  </si>
  <si>
    <t xml:space="preserve">AS16-110-17889</t>
  </si>
  <si>
    <t xml:space="preserve">AS16-110-17890</t>
  </si>
  <si>
    <t xml:space="preserve">crew member named (Charlie) [ALSJ caption]; crew member named (John) [ALSJ caption]; taken from moving rover [ALSJ caption]; taken from moving rover [NASA catalog (ASU copy)]; taken from moving rover [NASA catalog (LPI)]</t>
  </si>
  <si>
    <t xml:space="preserve">AS16-110-17891</t>
  </si>
  <si>
    <t xml:space="preserve">AS16-110-17892</t>
  </si>
  <si>
    <t xml:space="preserve">AS16-110-17893</t>
  </si>
  <si>
    <t xml:space="preserve">AS16-110-17894</t>
  </si>
  <si>
    <t xml:space="preserve">AS16-110-17895</t>
  </si>
  <si>
    <t xml:space="preserve">AS16-110-17896</t>
  </si>
  <si>
    <t xml:space="preserve">AS16-110-17897</t>
  </si>
  <si>
    <t xml:space="preserve">AS16-110-17898</t>
  </si>
  <si>
    <t xml:space="preserve">AS16-110-17899</t>
  </si>
  <si>
    <t xml:space="preserve">crew member named (John) [ALSJ caption]; sample documentation (gnomon likely) [ALSJ caption]; taken from moving rover [ALSJ caption]; taken from moving rover [NASA catalog (ASU copy)]; taken from moving rover [NASA catalog (LPI)]</t>
  </si>
  <si>
    <t xml:space="preserve">AS16-110-17900</t>
  </si>
  <si>
    <t xml:space="preserve">AS16-110-17901</t>
  </si>
  <si>
    <t xml:space="preserve">AS16-110-17902</t>
  </si>
  <si>
    <t xml:space="preserve">AS16-110-17903</t>
  </si>
  <si>
    <t xml:space="preserve">AS16-110-17904</t>
  </si>
  <si>
    <t xml:space="preserve">AS16-110-17905</t>
  </si>
  <si>
    <t xml:space="preserve">AS16-110-17906</t>
  </si>
  <si>
    <t xml:space="preserve">AS16-110-17907</t>
  </si>
  <si>
    <t xml:space="preserve">AS16-110-17908</t>
  </si>
  <si>
    <t xml:space="preserve">AS16-110-17909</t>
  </si>
  <si>
    <t xml:space="preserve">AS16-110-17910</t>
  </si>
  <si>
    <t xml:space="preserve">AS16-110-17911</t>
  </si>
  <si>
    <t xml:space="preserve">AS16-110-17912</t>
  </si>
  <si>
    <t xml:space="preserve">AS16-110-17913</t>
  </si>
  <si>
    <t xml:space="preserve">AS16-110-17914</t>
  </si>
  <si>
    <t xml:space="preserve">AS16-110-17915</t>
  </si>
  <si>
    <t xml:space="preserve">AS16-110-17916</t>
  </si>
  <si>
    <t xml:space="preserve">AS16-110-17917</t>
  </si>
  <si>
    <t xml:space="preserve">AS16-110-17918</t>
  </si>
  <si>
    <t xml:space="preserve">AS16-110-17919</t>
  </si>
  <si>
    <t xml:space="preserve">AS16-110-17920</t>
  </si>
  <si>
    <t xml:space="preserve">AS16-110-17921</t>
  </si>
  <si>
    <t xml:space="preserve">AS16-110-17922</t>
  </si>
  <si>
    <t xml:space="preserve">AS16-110-17923</t>
  </si>
  <si>
    <t xml:space="preserve">AS16-110-17924</t>
  </si>
  <si>
    <t xml:space="preserve">AS16-110-17925</t>
  </si>
  <si>
    <t xml:space="preserve">AS16-110-17926</t>
  </si>
  <si>
    <t xml:space="preserve">AS16-110-17927</t>
  </si>
  <si>
    <t xml:space="preserve">AS16-110-17928</t>
  </si>
  <si>
    <t xml:space="preserve">AS16-110-17929</t>
  </si>
  <si>
    <t xml:space="preserve">AS16-110-17930</t>
  </si>
  <si>
    <t xml:space="preserve">AS16-110-17931</t>
  </si>
  <si>
    <t xml:space="preserve">AS16-110-17932</t>
  </si>
  <si>
    <t xml:space="preserve">AS16-110-17933</t>
  </si>
  <si>
    <t xml:space="preserve">AS16-110-17934</t>
  </si>
  <si>
    <t xml:space="preserve">AS16-110-17935</t>
  </si>
  <si>
    <t xml:space="preserve">AS16-110-17936</t>
  </si>
  <si>
    <t xml:space="preserve">AS16-110-17937</t>
  </si>
  <si>
    <t xml:space="preserve">AS16-110-17938</t>
  </si>
  <si>
    <t xml:space="preserve">AS16-110-17939</t>
  </si>
  <si>
    <t xml:space="preserve">AS16-110-17940</t>
  </si>
  <si>
    <t xml:space="preserve">AS16-110-17941</t>
  </si>
  <si>
    <t xml:space="preserve">AS16-110-17942</t>
  </si>
  <si>
    <t xml:space="preserve">AS16-110-17943</t>
  </si>
  <si>
    <t xml:space="preserve">AS16-110-17944</t>
  </si>
  <si>
    <t xml:space="preserve">AS16-110-17945</t>
  </si>
  <si>
    <t xml:space="preserve">AS16-110-17946</t>
  </si>
  <si>
    <t xml:space="preserve">disturbance [ALSJ caption]; hardware [ALSJ caption]; rover [ALSJ caption]; hardware [NASA catalog (ASU copy)]; hardware [NASA catalog (LPI)]</t>
  </si>
  <si>
    <t xml:space="preserve">AS16-110-17947</t>
  </si>
  <si>
    <t xml:space="preserve">AS16-110-17948</t>
  </si>
  <si>
    <t xml:space="preserve">AS16-110-17949</t>
  </si>
  <si>
    <t xml:space="preserve">STA 4; DOUBLE CORE; SPL UPPER 43; SPL LOWER 38</t>
  </si>
  <si>
    <t xml:space="preserve">AS16-110-17950</t>
  </si>
  <si>
    <t xml:space="preserve">AS16-110-17951</t>
  </si>
  <si>
    <t xml:space="preserve">AS16-110-17958</t>
  </si>
  <si>
    <t xml:space="preserve">AS16-110-17959</t>
  </si>
  <si>
    <t xml:space="preserve">AS16-110-17960</t>
  </si>
  <si>
    <t xml:space="preserve">AS16-110-17961</t>
  </si>
  <si>
    <t xml:space="preserve">AS16-110-17962</t>
  </si>
  <si>
    <t xml:space="preserve">AS16-110-17964</t>
  </si>
  <si>
    <t xml:space="preserve">AS16-110-17966</t>
  </si>
  <si>
    <t xml:space="preserve">AS16-110-17967</t>
  </si>
  <si>
    <t xml:space="preserve">AS16-110-17968</t>
  </si>
  <si>
    <t xml:space="preserve">AS16-110-17970</t>
  </si>
  <si>
    <t xml:space="preserve">AS16-110-17971</t>
  </si>
  <si>
    <t xml:space="preserve">AS16-110-17978</t>
  </si>
  <si>
    <t xml:space="preserve">AS16-110-17982</t>
  </si>
  <si>
    <t xml:space="preserve">AS16-110-17985</t>
  </si>
  <si>
    <t xml:space="preserve">AS16-110-17999</t>
  </si>
  <si>
    <t xml:space="preserve">AS16-110-18001</t>
  </si>
  <si>
    <t xml:space="preserve">AS16-110-18006</t>
  </si>
  <si>
    <t xml:space="preserve">AS16-110-18007</t>
  </si>
  <si>
    <t xml:space="preserve">AS16-110-18008</t>
  </si>
  <si>
    <t xml:space="preserve">AS16-110-18009</t>
  </si>
  <si>
    <t xml:space="preserve">AS16-110-18019</t>
  </si>
  <si>
    <t xml:space="preserve">AS16-110-18020</t>
  </si>
  <si>
    <t xml:space="preserve">AS16-110-18021</t>
  </si>
  <si>
    <t xml:space="preserve">AS16-110-18022</t>
  </si>
  <si>
    <t xml:space="preserve">AS16-110-18023</t>
  </si>
  <si>
    <t xml:space="preserve">AS16-110-18024</t>
  </si>
  <si>
    <t xml:space="preserve">AS16-110-18025</t>
  </si>
  <si>
    <t xml:space="preserve">AS16-110-18026</t>
  </si>
  <si>
    <t xml:space="preserve">AS16-110-18031</t>
  </si>
  <si>
    <t xml:space="preserve">quality [ALSJ caption]; rover [ALSJ caption]; rover [NASA catalog (ASU copy)]; rover [NASA catalog (LPI)]</t>
  </si>
  <si>
    <t xml:space="preserve">STA 5; LRV</t>
  </si>
  <si>
    <t xml:space="preserve">AS16-110-18032</t>
  </si>
  <si>
    <t xml:space="preserve">AS16-111-18034</t>
  </si>
  <si>
    <t xml:space="preserve">111</t>
  </si>
  <si>
    <t xml:space="preserve">LRV TRAVERSE LUNAR MODULE TO STA 11</t>
  </si>
  <si>
    <t xml:space="preserve">AS16-111-18035</t>
  </si>
  <si>
    <t xml:space="preserve">AS16-111-18036</t>
  </si>
  <si>
    <t xml:space="preserve">AS16-111-18037</t>
  </si>
  <si>
    <t xml:space="preserve">AS16-111-18038</t>
  </si>
  <si>
    <t xml:space="preserve">AS16-111-18039</t>
  </si>
  <si>
    <t xml:space="preserve">AS16-111-18040</t>
  </si>
  <si>
    <t xml:space="preserve">AS16-111-18041</t>
  </si>
  <si>
    <t xml:space="preserve">AS16-111-18042</t>
  </si>
  <si>
    <t xml:space="preserve">AS16-111-18043</t>
  </si>
  <si>
    <t xml:space="preserve">AS16-111-18044</t>
  </si>
  <si>
    <t xml:space="preserve">AS16-111-18045</t>
  </si>
  <si>
    <t xml:space="preserve">AS16-111-18046</t>
  </si>
  <si>
    <t xml:space="preserve">AS16-111-18047</t>
  </si>
  <si>
    <t xml:space="preserve">AS16-111-18048</t>
  </si>
  <si>
    <t xml:space="preserve">AS16-111-18049</t>
  </si>
  <si>
    <t xml:space="preserve">AS16-111-18050</t>
  </si>
  <si>
    <t xml:space="preserve">AS16-111-18051</t>
  </si>
  <si>
    <t xml:space="preserve">AS16-111-18052</t>
  </si>
  <si>
    <t xml:space="preserve">AS16-111-18053</t>
  </si>
  <si>
    <t xml:space="preserve">AS16-111-18054</t>
  </si>
  <si>
    <t xml:space="preserve">AS16-111-18055</t>
  </si>
  <si>
    <t xml:space="preserve">AS16-111-18056</t>
  </si>
  <si>
    <t xml:space="preserve">AS16-111-18057</t>
  </si>
  <si>
    <t xml:space="preserve">AS16-111-18058</t>
  </si>
  <si>
    <t xml:space="preserve">AS16-111-18059</t>
  </si>
  <si>
    <t xml:space="preserve">AS16-111-18060</t>
  </si>
  <si>
    <t xml:space="preserve">AS16-111-18061</t>
  </si>
  <si>
    <t xml:space="preserve">AS16-111-18062</t>
  </si>
  <si>
    <t xml:space="preserve">AS16-111-18063</t>
  </si>
  <si>
    <t xml:space="preserve">AS16-111-18064</t>
  </si>
  <si>
    <t xml:space="preserve">AS16-111-18065</t>
  </si>
  <si>
    <t xml:space="preserve">AS16-111-18066</t>
  </si>
  <si>
    <t xml:space="preserve">AS16-111-18067</t>
  </si>
  <si>
    <t xml:space="preserve">AS16-111-18068</t>
  </si>
  <si>
    <t xml:space="preserve">rover [ALSJ caption]; hardware [NASA catalog (ASU copy)]; hardware [NASA catalog (LPI)]</t>
  </si>
  <si>
    <t xml:space="preserve">AS16-111-18069</t>
  </si>
  <si>
    <t xml:space="preserve">AS16-111-18070</t>
  </si>
  <si>
    <t xml:space="preserve">AS16-111-18071</t>
  </si>
  <si>
    <t xml:space="preserve">AS16-111-18072</t>
  </si>
  <si>
    <t xml:space="preserve">AS16-111-18073</t>
  </si>
  <si>
    <t xml:space="preserve">crew member named (John) [ALSJ caption]; taken near LM, rover, or ALSEP [ALSJ caption]; taken from moving rover [ALSJ caption]; taken from moving rover [NASA catalog (ASU copy)]; taken from moving rover [NASA catalog (LPI)]</t>
  </si>
  <si>
    <t xml:space="preserve">AS16-111-18074</t>
  </si>
  <si>
    <t xml:space="preserve">AS16-111-18075</t>
  </si>
  <si>
    <t xml:space="preserve">AS16-111-18076</t>
  </si>
  <si>
    <t xml:space="preserve">AS16-111-18077</t>
  </si>
  <si>
    <t xml:space="preserve">AS16-111-18078</t>
  </si>
  <si>
    <t xml:space="preserve">AS16-111-18079</t>
  </si>
  <si>
    <t xml:space="preserve">AS16-111-18080</t>
  </si>
  <si>
    <t xml:space="preserve">AS16-111-18081</t>
  </si>
  <si>
    <t xml:space="preserve">AS16-111-18082</t>
  </si>
  <si>
    <t xml:space="preserve">AS16-111-18083</t>
  </si>
  <si>
    <t xml:space="preserve">AS16-111-18084</t>
  </si>
  <si>
    <t xml:space="preserve">AS16-111-18085</t>
  </si>
  <si>
    <t xml:space="preserve">AS16-111-18086</t>
  </si>
  <si>
    <t xml:space="preserve">AS16-111-18087</t>
  </si>
  <si>
    <t xml:space="preserve">AS16-111-18088</t>
  </si>
  <si>
    <t xml:space="preserve">AS16-111-18089</t>
  </si>
  <si>
    <t xml:space="preserve">AS16-111-18090</t>
  </si>
  <si>
    <t xml:space="preserve">AS16-111-18091</t>
  </si>
  <si>
    <t xml:space="preserve">AS16-111-18092</t>
  </si>
  <si>
    <t xml:space="preserve">AS16-111-18093</t>
  </si>
  <si>
    <t xml:space="preserve">AS16-111-18094</t>
  </si>
  <si>
    <t xml:space="preserve">AS16-111-18095</t>
  </si>
  <si>
    <t xml:space="preserve">AS16-111-18096</t>
  </si>
  <si>
    <t xml:space="preserve">AS16-111-18097</t>
  </si>
  <si>
    <t xml:space="preserve">AS16-111-18098</t>
  </si>
  <si>
    <t xml:space="preserve">taken near LM, rover, or ALSEP [ALSJ caption]; sample documentation (gnomon likely) [ALSJ caption]; taken from moving rover [ALSJ caption]; taken from moving rover [NASA catalog (ASU copy)]; taken from moving rover [NASA catalog (LPI)]</t>
  </si>
  <si>
    <t xml:space="preserve">AS16-111-18099</t>
  </si>
  <si>
    <t xml:space="preserve">AS16-111-18100</t>
  </si>
  <si>
    <t xml:space="preserve">AS16-111-18101</t>
  </si>
  <si>
    <t xml:space="preserve">AS16-111-18102</t>
  </si>
  <si>
    <t xml:space="preserve">AS16-111-18103</t>
  </si>
  <si>
    <t xml:space="preserve">AS16-111-18104</t>
  </si>
  <si>
    <t xml:space="preserve">AS16-111-18105</t>
  </si>
  <si>
    <t xml:space="preserve">AS16-111-18106</t>
  </si>
  <si>
    <t xml:space="preserve">AS16-111-18107</t>
  </si>
  <si>
    <t xml:space="preserve">AS16-111-18108</t>
  </si>
  <si>
    <t xml:space="preserve">AS16-111-18109</t>
  </si>
  <si>
    <t xml:space="preserve">AS16-111-18110</t>
  </si>
  <si>
    <t xml:space="preserve">AS16-111-18111</t>
  </si>
  <si>
    <t xml:space="preserve">AS16-111-18112</t>
  </si>
  <si>
    <t xml:space="preserve">AS16-111-18113</t>
  </si>
  <si>
    <t xml:space="preserve">AS16-111-18114</t>
  </si>
  <si>
    <t xml:space="preserve">AS16-111-18115</t>
  </si>
  <si>
    <t xml:space="preserve">AS16-111-18116</t>
  </si>
  <si>
    <t xml:space="preserve">AS16-111-18117</t>
  </si>
  <si>
    <t xml:space="preserve">AS16-111-18118</t>
  </si>
  <si>
    <t xml:space="preserve">AS16-111-18119</t>
  </si>
  <si>
    <t xml:space="preserve">AS16-111-18120</t>
  </si>
  <si>
    <t xml:space="preserve">AS16-111-18121</t>
  </si>
  <si>
    <t xml:space="preserve">AS16-111-18122</t>
  </si>
  <si>
    <t xml:space="preserve">AS16-111-18123</t>
  </si>
  <si>
    <t xml:space="preserve">AS16-111-18124</t>
  </si>
  <si>
    <t xml:space="preserve">AS16-111-18125</t>
  </si>
  <si>
    <t xml:space="preserve">AS16-111-18126</t>
  </si>
  <si>
    <t xml:space="preserve">AS16-111-18127</t>
  </si>
  <si>
    <t xml:space="preserve">AS16-111-18128</t>
  </si>
  <si>
    <t xml:space="preserve">AS16-111-18129</t>
  </si>
  <si>
    <t xml:space="preserve">AS16-111-18130</t>
  </si>
  <si>
    <t xml:space="preserve">AS16-111-18131</t>
  </si>
  <si>
    <t xml:space="preserve">AS16-111-18132</t>
  </si>
  <si>
    <t xml:space="preserve">AS16-111-18133</t>
  </si>
  <si>
    <t xml:space="preserve">AS16-111-18134</t>
  </si>
  <si>
    <t xml:space="preserve">AS16-111-18135</t>
  </si>
  <si>
    <t xml:space="preserve">person [ALSJ caption]; hardware [NASA catalog (ASU copy)]; hardware [NASA catalog (LPI)]</t>
  </si>
  <si>
    <t xml:space="preserve">crew member named (Charlie) [ALSJ caption]; taken near LM, rover, or ALSEP [ALSJ caption]; taken from moving rover [ALSJ caption]; taken from moving rover [NASA catalog (ASU copy)]; taken from moving rover [NASA catalog (LPI)]</t>
  </si>
  <si>
    <t xml:space="preserve">AS16-111-18136</t>
  </si>
  <si>
    <t xml:space="preserve">AS16-111-18137</t>
  </si>
  <si>
    <t xml:space="preserve">AS16-111-18138</t>
  </si>
  <si>
    <t xml:space="preserve">AS16-111-18139</t>
  </si>
  <si>
    <t xml:space="preserve">AS16-111-18140</t>
  </si>
  <si>
    <t xml:space="preserve">AS16-111-18141</t>
  </si>
  <si>
    <t xml:space="preserve">AS16-111-18142</t>
  </si>
  <si>
    <t xml:space="preserve">AS16-111-18143</t>
  </si>
  <si>
    <t xml:space="preserve">AS16-111-18144</t>
  </si>
  <si>
    <t xml:space="preserve">AS16-111-18145</t>
  </si>
  <si>
    <t xml:space="preserve">AS16-111-18146</t>
  </si>
  <si>
    <t xml:space="preserve">AS16-111-18147</t>
  </si>
  <si>
    <t xml:space="preserve">AS16-111-18148</t>
  </si>
  <si>
    <t xml:space="preserve">AS16-111-18149</t>
  </si>
  <si>
    <t xml:space="preserve">AS16-111-18150</t>
  </si>
  <si>
    <t xml:space="preserve">AS16-111-18151</t>
  </si>
  <si>
    <t xml:space="preserve">AS16-111-18152</t>
  </si>
  <si>
    <t xml:space="preserve">AS16-111-18153</t>
  </si>
  <si>
    <t xml:space="preserve">shadow [ALSJ caption]; hardware [NASA catalog (ASU copy)]; hardware [NASA catalog (LPI)]</t>
  </si>
  <si>
    <t xml:space="preserve">AS16-111-18154</t>
  </si>
  <si>
    <t xml:space="preserve">AS16-111-18155</t>
  </si>
  <si>
    <t xml:space="preserve">AS16-111-18156</t>
  </si>
  <si>
    <t xml:space="preserve">AS16-111-18157</t>
  </si>
  <si>
    <t xml:space="preserve">AS16-111-18158</t>
  </si>
  <si>
    <t xml:space="preserve">AS16-111-18159</t>
  </si>
  <si>
    <t xml:space="preserve">AS16-111-18160</t>
  </si>
  <si>
    <t xml:space="preserve">AS16-111-18161</t>
  </si>
  <si>
    <t xml:space="preserve">AS16-111-18162</t>
  </si>
  <si>
    <t xml:space="preserve">AS16-111-18163</t>
  </si>
  <si>
    <t xml:space="preserve">AS16-111-18164</t>
  </si>
  <si>
    <t xml:space="preserve">AS16-111-18165</t>
  </si>
  <si>
    <t xml:space="preserve">AS16-111-18166</t>
  </si>
  <si>
    <t xml:space="preserve">AS16-111-18167</t>
  </si>
  <si>
    <t xml:space="preserve">AS16-111-18168</t>
  </si>
  <si>
    <t xml:space="preserve">AS16-111-18169</t>
  </si>
  <si>
    <t xml:space="preserve">AS16-111-18170</t>
  </si>
  <si>
    <t xml:space="preserve">AS16-111-18171</t>
  </si>
  <si>
    <t xml:space="preserve">AS16-111-18172</t>
  </si>
  <si>
    <t xml:space="preserve">AS16-111-18173</t>
  </si>
  <si>
    <t xml:space="preserve">AS16-111-18174</t>
  </si>
  <si>
    <t xml:space="preserve">AS16-111-18175</t>
  </si>
  <si>
    <t xml:space="preserve">AS16-111-18176</t>
  </si>
  <si>
    <t xml:space="preserve">AS16-111-18177</t>
  </si>
  <si>
    <t xml:space="preserve">AS16-111-18178</t>
  </si>
  <si>
    <t xml:space="preserve">AS16-111-18179</t>
  </si>
  <si>
    <t xml:space="preserve">AS16-111-18180</t>
  </si>
  <si>
    <t xml:space="preserve">AS16-111-18181</t>
  </si>
  <si>
    <t xml:space="preserve">AS16-111-18182</t>
  </si>
  <si>
    <t xml:space="preserve">AS16-111-18183</t>
  </si>
  <si>
    <t xml:space="preserve">AS16-111-18184</t>
  </si>
  <si>
    <t xml:space="preserve">crew member named (John) [ALSJ caption]; taken near LM, rover, or ALSEP [ALSJ caption]; sample documentation (gnomon likely) [ALSJ caption]; taken from moving rover [ALSJ caption]; taken from moving rover [NASA catalog (ASU copy)]; taken from moving rover [NASA catalog (LPI)]</t>
  </si>
  <si>
    <t xml:space="preserve">AS16-111-18185</t>
  </si>
  <si>
    <t xml:space="preserve">AS16-111-18186</t>
  </si>
  <si>
    <t xml:space="preserve">AS16-111-18187</t>
  </si>
  <si>
    <t xml:space="preserve">AS16-111-18188</t>
  </si>
  <si>
    <t xml:space="preserve">AS16-111-18189</t>
  </si>
  <si>
    <t xml:space="preserve">AS16-111-18190</t>
  </si>
  <si>
    <t xml:space="preserve">AS16-111-18191</t>
  </si>
  <si>
    <t xml:space="preserve">AS16-111-18192</t>
  </si>
  <si>
    <t xml:space="preserve">AS16-112-18193</t>
  </si>
  <si>
    <t xml:space="preserve">AS16-112-18212</t>
  </si>
  <si>
    <t xml:space="preserve">AS16-112-18240</t>
  </si>
  <si>
    <t xml:space="preserve">AS16-112-18241</t>
  </si>
  <si>
    <t xml:space="preserve">AS16-112-18242</t>
  </si>
  <si>
    <t xml:space="preserve">AS16-112-18243</t>
  </si>
  <si>
    <t xml:space="preserve">AS16-112-18260</t>
  </si>
  <si>
    <t xml:space="preserve">AS16-112-18269</t>
  </si>
  <si>
    <t xml:space="preserve">crew member named (Charlie) [ALSJ caption]; taken near LM, rover, or ALSEP [ALSJ caption]</t>
  </si>
  <si>
    <t xml:space="preserve">STA 4; LUNAR MODULE</t>
  </si>
  <si>
    <t xml:space="preserve">AS16-112-18270</t>
  </si>
  <si>
    <t xml:space="preserve">AS16-112-18271</t>
  </si>
  <si>
    <t xml:space="preserve">AS16-112-18272</t>
  </si>
  <si>
    <t xml:space="preserve">AS16-112-18273</t>
  </si>
  <si>
    <t xml:space="preserve">AS16-112-18277</t>
  </si>
  <si>
    <t xml:space="preserve">AS16-112-18278</t>
  </si>
  <si>
    <t xml:space="preserve">AS16-113-18279</t>
  </si>
  <si>
    <t xml:space="preserve">ABUL WAFA</t>
  </si>
  <si>
    <t xml:space="preserve">AS16-113-18280</t>
  </si>
  <si>
    <t xml:space="preserve">ABUL WAFA, WEST OF</t>
  </si>
  <si>
    <t xml:space="preserve">AS16-113-18281</t>
  </si>
  <si>
    <t xml:space="preserve">BUISSON, NORTH OF</t>
  </si>
  <si>
    <t xml:space="preserve">AS16-113-18282</t>
  </si>
  <si>
    <t xml:space="preserve">AS16-113-18283</t>
  </si>
  <si>
    <t xml:space="preserve">AS16-113-18284</t>
  </si>
  <si>
    <t xml:space="preserve">AS16-113-18285</t>
  </si>
  <si>
    <t xml:space="preserve">SAHA, EAST OF</t>
  </si>
  <si>
    <t xml:space="preserve">AS16-113-18286</t>
  </si>
  <si>
    <t xml:space="preserve">AS16-113-18287</t>
  </si>
  <si>
    <t xml:space="preserve">AS16-113-18288</t>
  </si>
  <si>
    <t xml:space="preserve">AS16-113-18289</t>
  </si>
  <si>
    <t xml:space="preserve">AS16-113-18290</t>
  </si>
  <si>
    <t xml:space="preserve">AS16-113-18291</t>
  </si>
  <si>
    <t xml:space="preserve">AS16-113-18292</t>
  </si>
  <si>
    <t xml:space="preserve">AS16-113-18293</t>
  </si>
  <si>
    <t xml:space="preserve">AS16-113-18294</t>
  </si>
  <si>
    <t xml:space="preserve">VALIER</t>
  </si>
  <si>
    <t xml:space="preserve">AS16-113-18295</t>
  </si>
  <si>
    <t xml:space="preserve">hardware [ALSJ caption]; orbital (lat/long given) [NASA catalog (LPI)]; continues sequence from AS16-113-18294 (window, cabin, or outside EVA)</t>
  </si>
  <si>
    <t xml:space="preserve">MADLERTHEOPHILUS</t>
  </si>
  <si>
    <t xml:space="preserve">AS16-113-18296</t>
  </si>
  <si>
    <t xml:space="preserve">AS16-113-18297</t>
  </si>
  <si>
    <t xml:space="preserve">continues sequence from AS16-113-18296 (window, cabin, or outside EVA)</t>
  </si>
  <si>
    <t xml:space="preserve">AS16-113-18298</t>
  </si>
  <si>
    <t xml:space="preserve">continues sequence from AS16-113-18297 (window, cabin, or outside EVA)</t>
  </si>
  <si>
    <t xml:space="preserve">AS16-113-18299</t>
  </si>
  <si>
    <t xml:space="preserve">continues sequence from AS16-113-18298 (window, cabin, or outside EVA)</t>
  </si>
  <si>
    <t xml:space="preserve">AS16-113-18300</t>
  </si>
  <si>
    <t xml:space="preserve">AS16-113-18301</t>
  </si>
  <si>
    <t xml:space="preserve">AS16-113-18302</t>
  </si>
  <si>
    <t xml:space="preserve">continues sequence from AS16-113-18301 (window, cabin, or outside EVA)</t>
  </si>
  <si>
    <t xml:space="preserve">AS16-113-18303</t>
  </si>
  <si>
    <t xml:space="preserve">AS16-113-18304</t>
  </si>
  <si>
    <t xml:space="preserve">AS16-113-18305</t>
  </si>
  <si>
    <t xml:space="preserve">AS16-113-18306</t>
  </si>
  <si>
    <t xml:space="preserve">hardware [ALSJ caption]; continues sequence from AS16-113-18305 (window, cabin, or outside EVA)</t>
  </si>
  <si>
    <t xml:space="preserve">AS16-113-18307</t>
  </si>
  <si>
    <t xml:space="preserve">continues sequence from AS16-113-18306 (window, cabin, or outside EVA)</t>
  </si>
  <si>
    <t xml:space="preserve">AS16-113-18308</t>
  </si>
  <si>
    <t xml:space="preserve">continues sequence from AS16-113-18307 (window, cabin, or outside EVA)</t>
  </si>
  <si>
    <t xml:space="preserve">AS16-113-18309</t>
  </si>
  <si>
    <t xml:space="preserve">hardware [ALSJ caption]; shadow [ALSJ caption]; continues sequence from AS16-113-18308 (window, cabin, or outside EVA)</t>
  </si>
  <si>
    <t xml:space="preserve">AS16-113-18310</t>
  </si>
  <si>
    <t xml:space="preserve">AS16-113-18311</t>
  </si>
  <si>
    <t xml:space="preserve">quality [ALSJ caption]; quality [NASA catalog (LPI)]; continues sequence from AS16-113-18310 (window, cabin, or outside EVA)</t>
  </si>
  <si>
    <t xml:space="preserve">AS16-113-18312</t>
  </si>
  <si>
    <t xml:space="preserve">quality [ALSJ caption]; quality [NASA catalog (LPI)]</t>
  </si>
  <si>
    <t xml:space="preserve">crew member named (Charlie) [ALSJ caption]; crew member named (Duke) [ALSJ caption]; crew member named (John) [ALSJ caption]; taken near LM, rover, or ALSEP [ALSJ caption]</t>
  </si>
  <si>
    <t xml:space="preserve">AS16-113-18328</t>
  </si>
  <si>
    <t xml:space="preserve">crew member named (John) [ALSJ caption]; taken from moving rover [ALSJ caption]; taken near LM, rover, or ALSEP [NASA catalog (LPI)]</t>
  </si>
  <si>
    <t xml:space="preserve">AS16-113-18329</t>
  </si>
  <si>
    <t xml:space="preserve">AS16-113-18331</t>
  </si>
  <si>
    <t xml:space="preserve">STA LUNAR MODULE; LUNAR MODULE QUAD 4</t>
  </si>
  <si>
    <t xml:space="preserve">AS16-113-18332</t>
  </si>
  <si>
    <t xml:space="preserve">AS16-113-18333</t>
  </si>
  <si>
    <t xml:space="preserve">AS16-113-18334</t>
  </si>
  <si>
    <t xml:space="preserve">AS16-113-18335</t>
  </si>
  <si>
    <t xml:space="preserve">AS16-113-18336</t>
  </si>
  <si>
    <t xml:space="preserve">AS16-113-18337</t>
  </si>
  <si>
    <t xml:space="preserve">AS16-113-18338</t>
  </si>
  <si>
    <t xml:space="preserve">person [ALSJ caption]; hardware [NASA catalog (LPI)]</t>
  </si>
  <si>
    <t xml:space="preserve">AS16-113-18339</t>
  </si>
  <si>
    <t xml:space="preserve">crew member named (John) [ALSJ caption]; crew member named (Young) [ALSJ caption]; taken near LM, rover, or ALSEP [NASA catalog (LPI)]</t>
  </si>
  <si>
    <t xml:space="preserve">AS16-113-18340</t>
  </si>
  <si>
    <t xml:space="preserve">AS16-113-18341</t>
  </si>
  <si>
    <t xml:space="preserve">equipment [NASA catalog (LPI)]; person [NASA catalog (LPI)]</t>
  </si>
  <si>
    <t xml:space="preserve">crew member named (Charlie) [ALSJ caption]; crew member named (John) [ALSJ caption]; taken near LM, rover, or ALSEP [NASA catalog (LPI)]</t>
  </si>
  <si>
    <t xml:space="preserve">AS16-113-18342</t>
  </si>
  <si>
    <t xml:space="preserve">crew member named (Charlie) [ALSJ caption]; taken near LM, rover, or ALSEP [NASA catalog (LPI)]</t>
  </si>
  <si>
    <t xml:space="preserve">AS16-113-18343</t>
  </si>
  <si>
    <t xml:space="preserve">AS16-113-18344</t>
  </si>
  <si>
    <t xml:space="preserve">STA ALSEP; LRV SEAT; LARGE ROCK</t>
  </si>
  <si>
    <t xml:space="preserve">AS16-113-18345</t>
  </si>
  <si>
    <t xml:space="preserve">STA ALSEP; GEOPHONE LINE</t>
  </si>
  <si>
    <t xml:space="preserve">AS16-113-18346</t>
  </si>
  <si>
    <t xml:space="preserve">STA ALSEP; SEISMOMETER</t>
  </si>
  <si>
    <t xml:space="preserve">AS16-113-18347</t>
  </si>
  <si>
    <t xml:space="preserve">STA ALSEP; SEISMOMETER; CENTRAL STATION</t>
  </si>
  <si>
    <t xml:space="preserve">AS16-113-18348</t>
  </si>
  <si>
    <t xml:space="preserve">STA ALSEP; CENTRAL STATION</t>
  </si>
  <si>
    <t xml:space="preserve">AS16-113-18349</t>
  </si>
  <si>
    <t xml:space="preserve">STA ALSEP; MAGNETOMETER</t>
  </si>
  <si>
    <t xml:space="preserve">AS16-113-18350</t>
  </si>
  <si>
    <t xml:space="preserve">AS16-113-18351</t>
  </si>
  <si>
    <t xml:space="preserve">AS16-113-18352</t>
  </si>
  <si>
    <t xml:space="preserve">AS16-113-18353</t>
  </si>
  <si>
    <t xml:space="preserve">equipment [ALSJ caption]; object [ALSJ caption]</t>
  </si>
  <si>
    <t xml:space="preserve">AS16-113-18355</t>
  </si>
  <si>
    <t xml:space="preserve">AS16-113-18357</t>
  </si>
  <si>
    <t xml:space="preserve">AS16-113-18358</t>
  </si>
  <si>
    <t xml:space="preserve">AS16-113-18359</t>
  </si>
  <si>
    <t xml:space="preserve">AS16-113-18364</t>
  </si>
  <si>
    <t xml:space="preserve">AS16-113-18365</t>
  </si>
  <si>
    <t xml:space="preserve">AS16-113-18367</t>
  </si>
  <si>
    <t xml:space="preserve">equipment [ALSJ caption]; object [ALSJ caption]; tools [ALSJ caption]</t>
  </si>
  <si>
    <t xml:space="preserve">AS16-113-18368</t>
  </si>
  <si>
    <t xml:space="preserve">AS16-113-18369</t>
  </si>
  <si>
    <t xml:space="preserve">AS16-113-18370</t>
  </si>
  <si>
    <t xml:space="preserve">AS16-113-18371</t>
  </si>
  <si>
    <t xml:space="preserve">STA ALSEP; RADIOTHERMAL GENERATOR</t>
  </si>
  <si>
    <t xml:space="preserve">AS16-113-18372</t>
  </si>
  <si>
    <t xml:space="preserve">AS16-113-18373</t>
  </si>
  <si>
    <t xml:space="preserve">AS16-113-18374</t>
  </si>
  <si>
    <t xml:space="preserve">AS16-113-18375</t>
  </si>
  <si>
    <t xml:space="preserve">disturbance [ALSJ caption]; equipment [ALSJ caption]; rover [ALSJ caption]; equipment [NASA catalog (LPI)]</t>
  </si>
  <si>
    <t xml:space="preserve">AS16-113-18376</t>
  </si>
  <si>
    <t xml:space="preserve">STA ALSEP; MORTER BOX</t>
  </si>
  <si>
    <t xml:space="preserve">AS16-113-18377</t>
  </si>
  <si>
    <t xml:space="preserve">AS16-113-18378</t>
  </si>
  <si>
    <t xml:space="preserve">AS16-113-18379</t>
  </si>
  <si>
    <t xml:space="preserve">crew member named (Charlie) [ALSJ caption]; crew member named (Duke) [ALSJ caption]; taken near LM, rover, or ALSEP [NASA catalog (LPI)]</t>
  </si>
  <si>
    <t xml:space="preserve">AS16-113-18380</t>
  </si>
  <si>
    <t xml:space="preserve">AS16-113-18381</t>
  </si>
  <si>
    <t xml:space="preserve">disturbance [ALSJ caption]; equipment [ALSJ caption]; disturbance [NASA catalog (LPI)]; equipment [NASA catalog (LPI)]</t>
  </si>
  <si>
    <t xml:space="preserve">STA ALSEP; THUMPER IMPRINT</t>
  </si>
  <si>
    <t xml:space="preserve">AS16-113-18382</t>
  </si>
  <si>
    <t xml:space="preserve">AS16-114-18383</t>
  </si>
  <si>
    <t xml:space="preserve">crew member named (Charlie) [ALSJ caption]; taken near LM, rover, or ALSEP [ALSJ caption]; sample documentation (gnomon likely) [ALSJ caption]; taken near LM, rover, or ALSEP [NASA catalog (LPI)]; sample documentation (gnomon likely) [NASA catalog (LPI)]</t>
  </si>
  <si>
    <t xml:space="preserve">AS16-114-18385</t>
  </si>
  <si>
    <t xml:space="preserve">AS16-114-18386</t>
  </si>
  <si>
    <t xml:space="preserve">AS16-114-18388</t>
  </si>
  <si>
    <t xml:space="preserve">crew member named (Charlie) [ALSJ caption]; crew member named (John) [ALSJ caption]; taken near LM, rover, or ALSEP [ALSJ caption]; sample documentation (gnomon likely) [ALSJ caption]; taken near LM, rover, or ALSEP [NASA catalog (LPI)]; sample documentation (gnomon likely) [NASA catalog (LPI)]</t>
  </si>
  <si>
    <t xml:space="preserve">AS16-114-18389</t>
  </si>
  <si>
    <t xml:space="preserve">STA 1; SPL 372 RAKE</t>
  </si>
  <si>
    <t xml:space="preserve">AS16-114-18390</t>
  </si>
  <si>
    <t xml:space="preserve">AS16-114-18391</t>
  </si>
  <si>
    <t xml:space="preserve">AS16-114-18392</t>
  </si>
  <si>
    <t xml:space="preserve">AS16-114-18393</t>
  </si>
  <si>
    <t xml:space="preserve">AS16-114-18394</t>
  </si>
  <si>
    <t xml:space="preserve">AS16-114-18398</t>
  </si>
  <si>
    <t xml:space="preserve">AS16-114-18402</t>
  </si>
  <si>
    <t xml:space="preserve">AS16-114-18403</t>
  </si>
  <si>
    <t xml:space="preserve">AS16-114-18406</t>
  </si>
  <si>
    <t xml:space="preserve">AS16-114-18408</t>
  </si>
  <si>
    <t xml:space="preserve">AS16-114-18409</t>
  </si>
  <si>
    <t xml:space="preserve">STA 1; SPL 352 SOIL; SPL 357 SOIL TRENCH</t>
  </si>
  <si>
    <t xml:space="preserve">AS16-114-18410</t>
  </si>
  <si>
    <t xml:space="preserve">AS16-114-18411</t>
  </si>
  <si>
    <t xml:space="preserve">AS16-114-18414</t>
  </si>
  <si>
    <t xml:space="preserve">AS16-114-18416</t>
  </si>
  <si>
    <t xml:space="preserve">AS16-114-18419</t>
  </si>
  <si>
    <t xml:space="preserve">AS16-114-18423</t>
  </si>
  <si>
    <t xml:space="preserve">AS16-114-18424</t>
  </si>
  <si>
    <t xml:space="preserve">AS16-114-18425</t>
  </si>
  <si>
    <t xml:space="preserve">AS16-114-18426</t>
  </si>
  <si>
    <t xml:space="preserve">AS16-114-18427</t>
  </si>
  <si>
    <t xml:space="preserve">AS16-114-18433</t>
  </si>
  <si>
    <t xml:space="preserve">equipment [ALSJ caption]; rover [ALSJ caption]; tools [ALSJ caption]; equipment [NASA catalog (LPI)]; rover [NASA catalog (LPI)]</t>
  </si>
  <si>
    <t xml:space="preserve">crew member named (John) [ALSJ caption]; taken near LM, rover, or ALSEP [ALSJ caption]; sample documentation (gnomon likely) [ALSJ caption]</t>
  </si>
  <si>
    <t xml:space="preserve">STA 2; LRV; LUNAR PORTABLE MAGNETOMETER</t>
  </si>
  <si>
    <t xml:space="preserve">AS16-114-18434</t>
  </si>
  <si>
    <t xml:space="preserve">equipment [ALSJ caption]; quality [ALSJ caption]; rover [ALSJ caption]; tools [ALSJ caption]; rover [NASA catalog (LPI)]</t>
  </si>
  <si>
    <t xml:space="preserve">STA LUNAR MODULE; LRV</t>
  </si>
  <si>
    <t xml:space="preserve">AS16-114-18435</t>
  </si>
  <si>
    <t xml:space="preserve">STA LUNAR MODULE; FAR UV CAMERA</t>
  </si>
  <si>
    <t xml:space="preserve">AS16-114-18436</t>
  </si>
  <si>
    <t xml:space="preserve">AS16-114-18437</t>
  </si>
  <si>
    <t xml:space="preserve">AS16-114-18438</t>
  </si>
  <si>
    <t xml:space="preserve">quality [ALSJ caption]; equipment [NASA catalog (LPI)]</t>
  </si>
  <si>
    <t xml:space="preserve">AS16-114-18439</t>
  </si>
  <si>
    <t xml:space="preserve">AS16-114-18440</t>
  </si>
  <si>
    <t xml:space="preserve">AS16-114-18441</t>
  </si>
  <si>
    <t xml:space="preserve">hardware [ALSJ caption]; shadow [ALSJ caption]; hardware [NASA catalog (LPI)]; shadow [NASA catalog (LPI)]</t>
  </si>
  <si>
    <t xml:space="preserve">STA LUNAR MODULE; LUNAR MODULE SHADOW</t>
  </si>
  <si>
    <t xml:space="preserve">AS16-114-18442</t>
  </si>
  <si>
    <t xml:space="preserve">AS16-114-18443</t>
  </si>
  <si>
    <t xml:space="preserve">blank Notes: Film appears totally clear.</t>
  </si>
  <si>
    <t xml:space="preserve">AS16-114-18447</t>
  </si>
  <si>
    <t xml:space="preserve">AS16-114-18449</t>
  </si>
  <si>
    <t xml:space="preserve">AS16-114-18453</t>
  </si>
  <si>
    <t xml:space="preserve">AS16-114-18454</t>
  </si>
  <si>
    <t xml:space="preserve">AS16-114-18455</t>
  </si>
  <si>
    <t xml:space="preserve">AS16-114-18456</t>
  </si>
  <si>
    <t xml:space="preserve">hardware [ALSJ caption]; quality [ALSJ caption]</t>
  </si>
  <si>
    <t xml:space="preserve">AS16-114-18457</t>
  </si>
  <si>
    <t xml:space="preserve">AS16-114-18458</t>
  </si>
  <si>
    <t xml:space="preserve">AS16-114-18467</t>
  </si>
  <si>
    <t xml:space="preserve">AS16-114-18468</t>
  </si>
  <si>
    <t xml:space="preserve">AS16-114-18469</t>
  </si>
  <si>
    <t xml:space="preserve">AS16-114-18470</t>
  </si>
  <si>
    <t xml:space="preserve">AS16-115-18471</t>
  </si>
  <si>
    <t xml:space="preserve">crew member named (John) [ALSJ caption]; taken from moving rover [NASA catalog (LPI)]</t>
  </si>
  <si>
    <t xml:space="preserve">AS16-115-18472</t>
  </si>
  <si>
    <t xml:space="preserve">crew member named (John) [ALSJ caption]; sample documentation (gnomon likely) [ALSJ caption]; taken from moving rover [NASA catalog (LPI)]</t>
  </si>
  <si>
    <t xml:space="preserve">AS16-115-18503</t>
  </si>
  <si>
    <t xml:space="preserve">crew member named (Charlie) [ALSJ caption]; crew member named (John) [ALSJ caption]; taken near LM, rover, or ALSEP [ALSJ caption]; taken from moving rover [NASA catalog (LPI)]</t>
  </si>
  <si>
    <t xml:space="preserve">AS16-115-18547</t>
  </si>
  <si>
    <t xml:space="preserve">taken near LM, rover, or ALSEP [ALSJ caption]; taken from moving rover [ALSJ caption]; taken from moving rover [NASA catalog (LPI)]</t>
  </si>
  <si>
    <t xml:space="preserve">AS16-115-18549</t>
  </si>
  <si>
    <t xml:space="preserve">AS16-115-18551</t>
  </si>
  <si>
    <t xml:space="preserve">crew member named (John) [ALSJ caption]; taken from moving rover [ALSJ caption]; taken from moving rover [NASA catalog (LPI)]</t>
  </si>
  <si>
    <t xml:space="preserve">AS16-115-18554</t>
  </si>
  <si>
    <t xml:space="preserve">AS16-115-18555</t>
  </si>
  <si>
    <t xml:space="preserve">taken near LM, rover, or ALSEP [ALSJ caption]; taken from moving rover [ALSJ caption]; sample documentation (gnomon likely) [NASA catalog (LPI)]</t>
  </si>
  <si>
    <t xml:space="preserve">STA 10 DBL CORE; SPL UPPER 45; SPL LOWER 54</t>
  </si>
  <si>
    <t xml:space="preserve">AS16-115-18556</t>
  </si>
  <si>
    <t xml:space="preserve">AS16-115-18557</t>
  </si>
  <si>
    <t xml:space="preserve">AS16-115-18558</t>
  </si>
  <si>
    <t xml:space="preserve">AS16-115-18559</t>
  </si>
  <si>
    <t xml:space="preserve">rover [ALSJ caption]; hardware [NASA catalog (LPI)]; shadow [NASA catalog (LPI)]</t>
  </si>
  <si>
    <t xml:space="preserve">crew member named (Charlie) [ALSJ caption]; crew member named (John) [ALSJ caption]; taken near LM, rover, or ALSEP [ALSJ caption]; taken from moving rover [ALSJ caption]; taken near LM, rover, or ALSEP [NASA catalog (LPI)]</t>
  </si>
  <si>
    <t xml:space="preserve">AS16-115-18560</t>
  </si>
  <si>
    <t xml:space="preserve">crew member named (John) [ALSJ caption]; taken near LM, rover, or ALSEP [ALSJ caption]; taken from moving rover [ALSJ caption]; taken near LM, rover, or ALSEP [NASA catalog (LPI)]</t>
  </si>
  <si>
    <t xml:space="preserve">AS16-115-18561</t>
  </si>
  <si>
    <t xml:space="preserve">AS16-115-18562</t>
  </si>
  <si>
    <t xml:space="preserve">AS16-116-18563</t>
  </si>
  <si>
    <t xml:space="preserve">AS16-116-18565</t>
  </si>
  <si>
    <t xml:space="preserve">AS16-116-18573</t>
  </si>
  <si>
    <t xml:space="preserve">AS16-116-18574</t>
  </si>
  <si>
    <t xml:space="preserve">AS16-116-18576</t>
  </si>
  <si>
    <t xml:space="preserve">AS16-116-18577</t>
  </si>
  <si>
    <t xml:space="preserve">AS16-116-18578</t>
  </si>
  <si>
    <t xml:space="preserve">equipment [ALSJ caption]; hardware [ALSJ caption]; object [ALSJ caption]; rover [ALSJ caption]</t>
  </si>
  <si>
    <t xml:space="preserve">AS16-116-18579</t>
  </si>
  <si>
    <t xml:space="preserve">AS16-116-18595</t>
  </si>
  <si>
    <t xml:space="preserve">AS16-116-18606</t>
  </si>
  <si>
    <t xml:space="preserve">AS16-116-18607</t>
  </si>
  <si>
    <t xml:space="preserve">crew member named (Al) [ALSJ caption]; crew member named (Charlie) [ALSJ caption]; crew member named (John) [ALSJ caption]</t>
  </si>
  <si>
    <t xml:space="preserve">AS16-116-18615</t>
  </si>
  <si>
    <t xml:space="preserve">AS16-116-18618</t>
  </si>
  <si>
    <t xml:space="preserve">AS16-116-18619</t>
  </si>
  <si>
    <t xml:space="preserve">AS16-116-18623</t>
  </si>
  <si>
    <t xml:space="preserve">AS16-116-18628</t>
  </si>
  <si>
    <t xml:space="preserve">AS16-116-18629</t>
  </si>
  <si>
    <t xml:space="preserve">AS16-116-18631</t>
  </si>
  <si>
    <t xml:space="preserve">AS16-116-18632</t>
  </si>
  <si>
    <t xml:space="preserve">AS16-116-18633</t>
  </si>
  <si>
    <t xml:space="preserve">AS16-116-18637</t>
  </si>
  <si>
    <t xml:space="preserve">STA 11; SPL 420 RAKE</t>
  </si>
  <si>
    <t xml:space="preserve">AS16-116-18638</t>
  </si>
  <si>
    <t xml:space="preserve">AS16-116-18639</t>
  </si>
  <si>
    <t xml:space="preserve">AS16-116-18640</t>
  </si>
  <si>
    <t xml:space="preserve">AS16-116-18641</t>
  </si>
  <si>
    <t xml:space="preserve">STA 11; SPL 421 RAKE; SPL 422 SOIL</t>
  </si>
  <si>
    <t xml:space="preserve">AS16-116-18642</t>
  </si>
  <si>
    <t xml:space="preserve">AS16-116-18643</t>
  </si>
  <si>
    <t xml:space="preserve">AS16-116-18644</t>
  </si>
  <si>
    <t xml:space="preserve">AS16-116-18646</t>
  </si>
  <si>
    <t xml:space="preserve">AS16-116-18647</t>
  </si>
  <si>
    <t xml:space="preserve">AS16-116-18649</t>
  </si>
  <si>
    <t xml:space="preserve">AS16-116-18650</t>
  </si>
  <si>
    <t xml:space="preserve">AS16-116-18651</t>
  </si>
  <si>
    <t xml:space="preserve">AS16-116-18653</t>
  </si>
  <si>
    <t xml:space="preserve">STA 11; SPL 425 WHITE CLAST</t>
  </si>
  <si>
    <t xml:space="preserve">AS16-116-18654</t>
  </si>
  <si>
    <t xml:space="preserve">STA 11; SPL PADDED BAG 2</t>
  </si>
  <si>
    <t xml:space="preserve">AS16-116-18655</t>
  </si>
  <si>
    <t xml:space="preserve">AS16-116-18656</t>
  </si>
  <si>
    <t xml:space="preserve">AS16-116-18657</t>
  </si>
  <si>
    <t xml:space="preserve">AS16-116-18661</t>
  </si>
  <si>
    <t xml:space="preserve">AS16-116-18662</t>
  </si>
  <si>
    <t xml:space="preserve">AS16-116-18663</t>
  </si>
  <si>
    <t xml:space="preserve">AS16-116-18664</t>
  </si>
  <si>
    <t xml:space="preserve">AS16-116-18665</t>
  </si>
  <si>
    <t xml:space="preserve">equipment [ALSJ caption]; rover [ALSJ caption]; tools [ALSJ caption]; tools [NASA catalog (LPI)]</t>
  </si>
  <si>
    <t xml:space="preserve">AS16-116-18666</t>
  </si>
  <si>
    <t xml:space="preserve">AS16-116-18667</t>
  </si>
  <si>
    <t xml:space="preserve">AS16-116-18668</t>
  </si>
  <si>
    <t xml:space="preserve">STA 13; MAGNETOMETER; BEYOND LRV</t>
  </si>
  <si>
    <t xml:space="preserve">AS16-116-18669</t>
  </si>
  <si>
    <t xml:space="preserve">AS16-116-18670</t>
  </si>
  <si>
    <t xml:space="preserve">AS16-116-18676</t>
  </si>
  <si>
    <t xml:space="preserve">AS16-116-18678</t>
  </si>
  <si>
    <t xml:space="preserve">AS16-116-18679</t>
  </si>
  <si>
    <t xml:space="preserve">AS16-116-18681</t>
  </si>
  <si>
    <t xml:space="preserve">STA 10'; SPL 347 RAKE; SPL 348 SOIL</t>
  </si>
  <si>
    <t xml:space="preserve">AS16-116-18682</t>
  </si>
  <si>
    <t xml:space="preserve">AS16-116-18683</t>
  </si>
  <si>
    <t xml:space="preserve">AS16-116-18684</t>
  </si>
  <si>
    <t xml:space="preserve">AS16-116-18685</t>
  </si>
  <si>
    <t xml:space="preserve">STA 10'; SPL 349 RAKE; SPL 350 SOIL</t>
  </si>
  <si>
    <t xml:space="preserve">AS16-116-18686</t>
  </si>
  <si>
    <t xml:space="preserve">AS16-116-18687</t>
  </si>
  <si>
    <t xml:space="preserve">AS16-116-18688</t>
  </si>
  <si>
    <t xml:space="preserve">AS16-116-18690</t>
  </si>
  <si>
    <t xml:space="preserve">AS16-116-18691</t>
  </si>
  <si>
    <t xml:space="preserve">AS16-116-18692</t>
  </si>
  <si>
    <t xml:space="preserve">AS16-116-18693</t>
  </si>
  <si>
    <t xml:space="preserve">AS16-116-18694</t>
  </si>
  <si>
    <t xml:space="preserve">AS16-116-18696</t>
  </si>
  <si>
    <t xml:space="preserve">AS16-116-18697</t>
  </si>
  <si>
    <t xml:space="preserve">STA 10'; DOUBLE CORE; SPL UPPER 27; SPL LOWER 32</t>
  </si>
  <si>
    <t xml:space="preserve">AS16-116-18698</t>
  </si>
  <si>
    <t xml:space="preserve">AS16-116-18699</t>
  </si>
  <si>
    <t xml:space="preserve">AS16-116-18700</t>
  </si>
  <si>
    <t xml:space="preserve">AS16-116-18704</t>
  </si>
  <si>
    <t xml:space="preserve">AS16-116-18707</t>
  </si>
  <si>
    <t xml:space="preserve">AS16-116-18708</t>
  </si>
  <si>
    <t xml:space="preserve">AS16-116-18709</t>
  </si>
  <si>
    <t xml:space="preserve">hardware [NASA catalog (LPI)]; rover [NASA catalog (LPI)]</t>
  </si>
  <si>
    <t xml:space="preserve">crew member named (Charlie) [ALSJ caption]; taken near LM, rover, or ALSEP [ALSJ caption]; taken near LM, rover, or ALSEP [NASA catalog (LPI)]</t>
  </si>
  <si>
    <t xml:space="preserve">STA LUNAR MODULE; LUNAR MODULE; LRV</t>
  </si>
  <si>
    <t xml:space="preserve">AS16-116-18710</t>
  </si>
  <si>
    <t xml:space="preserve">AS16-116-18712</t>
  </si>
  <si>
    <t xml:space="preserve">crew member named (Charlie) [ALSJ caption]; taken near LM, rover, or ALSEP [NASA catalog (LPI)]; sample documentation (gnomon likely) [NASA catalog (LPI)]</t>
  </si>
  <si>
    <t xml:space="preserve">AS16-116-18714</t>
  </si>
  <si>
    <t xml:space="preserve">equipment [ALSJ caption]; rover [ALSJ caption]; equipment [NASA catalog (LPI)]; hardware [NASA catalog (LPI)]; rover [NASA catalog (LPI)]</t>
  </si>
  <si>
    <t xml:space="preserve">STA E OF LUNAR MODULE; MAGNETOMETER; LRV; LUNAR MODULE</t>
  </si>
  <si>
    <t xml:space="preserve">AS16-116-18715</t>
  </si>
  <si>
    <t xml:space="preserve">equipment [ALSJ caption]; hardware [ALSJ caption]; rover [ALSJ caption]; tools [ALSJ caption]; equipment [NASA catalog (LPI)]; hardware [NASA catalog (LPI)]; rover [NASA catalog (LPI)]</t>
  </si>
  <si>
    <t xml:space="preserve">AS16-116-18716</t>
  </si>
  <si>
    <t xml:space="preserve">equipment [ALSJ caption]; rover [ALSJ caption]; hardware [NASA catalog (LPI)]; rover [NASA catalog (LPI)]</t>
  </si>
  <si>
    <t xml:space="preserve">crew member named (John) [ALSJ caption]; taken near LM, rover, or ALSEP [ALSJ caption]; sample documentation (gnomon likely) [ALSJ caption]; taken near LM, rover, or ALSEP [NASA catalog (LPI)]</t>
  </si>
  <si>
    <t xml:space="preserve">STA E OF LUNAR MODULE; LRV; LUNAR MODULE</t>
  </si>
  <si>
    <t xml:space="preserve">AS16-116-18717</t>
  </si>
  <si>
    <t xml:space="preserve">equipment [ALSJ caption]; hardware [NASA catalog (LPI)]; person [NASA catalog (LPI)]; rover [NASA catalog (LPI)]</t>
  </si>
  <si>
    <t xml:space="preserve">STA E OF LUNAR MODULE; LRV; LUNAR MODULE PILOT; ASTRONAUT</t>
  </si>
  <si>
    <t xml:space="preserve">AS16-116-18718</t>
  </si>
  <si>
    <t xml:space="preserve">rover [ALSJ caption]; hardware [NASA catalog (LPI)]; person [NASA catalog (LPI)]; rover [NASA catalog (LPI)]</t>
  </si>
  <si>
    <t xml:space="preserve">AS16-116-18719</t>
  </si>
  <si>
    <t xml:space="preserve">equipment [ALSJ caption]; rover [ALSJ caption]; hardware [NASA catalog (LPI)]; person [NASA catalog (LPI)]; rover [NASA catalog (LPI)]</t>
  </si>
  <si>
    <t xml:space="preserve">AS16-116-18720</t>
  </si>
  <si>
    <t xml:space="preserve">STA E OF LUNAR MODULE; SPL 331 ON MAGNETOMETER</t>
  </si>
  <si>
    <t xml:space="preserve">AS16-116-18721</t>
  </si>
  <si>
    <t xml:space="preserve">AS16-116-18722</t>
  </si>
  <si>
    <t xml:space="preserve">equipment [ALSJ caption]; rover [ALSJ caption]; equipment [NASA catalog (LPI)]; hardware [NASA catalog (LPI)]</t>
  </si>
  <si>
    <t xml:space="preserve">STA E OF LUNAR MODULE; MAGNETOMETER; LUNAR MODULE</t>
  </si>
  <si>
    <t xml:space="preserve">AS16-116-18723</t>
  </si>
  <si>
    <t xml:space="preserve">LUNAR MODULE; LUNAR MODULE PILOT; FLAG; ASTRONAUT</t>
  </si>
  <si>
    <t xml:space="preserve">AS16-116-18724</t>
  </si>
  <si>
    <t xml:space="preserve">LUNAR MODULE; LUNAR MODULE PILOT; ASTRONAUT</t>
  </si>
  <si>
    <t xml:space="preserve">AS16-117-18725</t>
  </si>
  <si>
    <t xml:space="preserve">AS16-117-18726</t>
  </si>
  <si>
    <t xml:space="preserve">STA; LRV</t>
  </si>
  <si>
    <t xml:space="preserve">AS16-117-18727</t>
  </si>
  <si>
    <t xml:space="preserve">STA; SHADOWROCK; PARTIAL PAN</t>
  </si>
  <si>
    <t xml:space="preserve">AS16-117-18728</t>
  </si>
  <si>
    <t xml:space="preserve">AS16-117-18729</t>
  </si>
  <si>
    <t xml:space="preserve">AS16-117-18730</t>
  </si>
  <si>
    <t xml:space="preserve">AS16-117-18736</t>
  </si>
  <si>
    <t xml:space="preserve">AS16-117-18752</t>
  </si>
  <si>
    <t xml:space="preserve">AS16-117-18765</t>
  </si>
  <si>
    <t xml:space="preserve">sample documentation (gnomon likely) [ALSJ caption]; taken from moving rover [ALSJ caption]; taken from moving rover [NASA catalog (LPI)]</t>
  </si>
  <si>
    <t xml:space="preserve">AS16-117-18766</t>
  </si>
  <si>
    <t xml:space="preserve">crew member named (John) [ALSJ caption]; taken near LM, rover, or ALSEP [ALSJ caption]; taken from moving rover [ALSJ caption]</t>
  </si>
  <si>
    <t xml:space="preserve">LRV TRAV STA 13 - STA 10'; PAN AT PALMETTO</t>
  </si>
  <si>
    <t xml:space="preserve">AS16-117-18767</t>
  </si>
  <si>
    <t xml:space="preserve">AS16-117-18768</t>
  </si>
  <si>
    <t xml:space="preserve">AS16-117-18769</t>
  </si>
  <si>
    <t xml:space="preserve">AS16-117-18770</t>
  </si>
  <si>
    <t xml:space="preserve">AS16-117-18771</t>
  </si>
  <si>
    <t xml:space="preserve">AS16-117-18794</t>
  </si>
  <si>
    <t xml:space="preserve">AS16-117-18797</t>
  </si>
  <si>
    <t xml:space="preserve">AS16-117-18798</t>
  </si>
  <si>
    <t xml:space="preserve">AS16-117-18814</t>
  </si>
  <si>
    <t xml:space="preserve">AS16-117-18815</t>
  </si>
  <si>
    <t xml:space="preserve">AS16-117-18816</t>
  </si>
  <si>
    <t xml:space="preserve">AS16-117-18817</t>
  </si>
  <si>
    <t xml:space="preserve">AS16-117-18818</t>
  </si>
  <si>
    <t xml:space="preserve">equipment [ALSJ caption]; object [ALSJ caption]; rover [ALSJ caption]; tools [ALSJ caption]</t>
  </si>
  <si>
    <t xml:space="preserve">crew member named (Charlie) [ALSJ caption]; crew member named (John) [ALSJ caption]; crew member named (Young) [ALSJ caption]</t>
  </si>
  <si>
    <t xml:space="preserve">AS16-117-18819</t>
  </si>
  <si>
    <t xml:space="preserve">AS16-117-18820</t>
  </si>
  <si>
    <t xml:space="preserve">AS16-117-18824</t>
  </si>
  <si>
    <t xml:space="preserve">AS16-117-18825</t>
  </si>
  <si>
    <t xml:space="preserve">object [ALSJ caption]; tools [ALSJ caption]; tools [NASA catalog (LPI)]</t>
  </si>
  <si>
    <t xml:space="preserve">crew member named (John) [ALSJ caption]; taken near LM, rover, or ALSEP [ALSJ caption]; sample documentation (gnomon likely) [ALSJ caption]; sample documentation (gnomon likely) [NASA catalog (LPI)]</t>
  </si>
  <si>
    <t xml:space="preserve">AS16-117-18826</t>
  </si>
  <si>
    <t xml:space="preserve">disturbance [ALSJ caption]; person [ALSJ caption]; tools [ALSJ caption]; tools [NASA catalog (LPI)]</t>
  </si>
  <si>
    <t xml:space="preserve">AS16-117-18827</t>
  </si>
  <si>
    <t xml:space="preserve">AS16-117-18835</t>
  </si>
  <si>
    <t xml:space="preserve">AS16-117-18839</t>
  </si>
  <si>
    <t xml:space="preserve">STA LUNAR MODULE; LRV TRACKS</t>
  </si>
  <si>
    <t xml:space="preserve">AS16-117-18840</t>
  </si>
  <si>
    <t xml:space="preserve">crew member named (Duke) [ALSJ caption]; taken near LM, rover, or ALSEP [NASA catalog (LPI)]</t>
  </si>
  <si>
    <t xml:space="preserve">AS16-117-18841</t>
  </si>
  <si>
    <t xml:space="preserve">AS16-117-18842</t>
  </si>
  <si>
    <t xml:space="preserve">AS16-117-18843</t>
  </si>
  <si>
    <t xml:space="preserve">AS16-117-18844</t>
  </si>
  <si>
    <t xml:space="preserve">AS16-117-18845</t>
  </si>
  <si>
    <t xml:space="preserve">AS16-117-18846</t>
  </si>
  <si>
    <t xml:space="preserve">AS16-117-18847</t>
  </si>
  <si>
    <t xml:space="preserve">AS16-117-18848</t>
  </si>
  <si>
    <t xml:space="preserve">AS16-117-18849</t>
  </si>
  <si>
    <t xml:space="preserve">AS16-117-18850</t>
  </si>
  <si>
    <t xml:space="preserve">AS16-117-18851</t>
  </si>
  <si>
    <t xml:space="preserve">AS16-117-18852</t>
  </si>
  <si>
    <t xml:space="preserve">person [ALSJ caption]; rover [ALSJ caption]; person [NASA catalog (LPI)]; rover [NASA catalog (LPI)]</t>
  </si>
  <si>
    <t xml:space="preserve">STA LUNAR MODULE; LRV; COMMANDER; ASTRONAUT</t>
  </si>
  <si>
    <t xml:space="preserve">AS16-117-18853</t>
  </si>
  <si>
    <t xml:space="preserve">quality [ALSJ caption]; rover [ALSJ caption]; person [NASA catalog (LPI)]; rover [NASA catalog (LPI)]</t>
  </si>
  <si>
    <t xml:space="preserve">AS16-117-18855</t>
  </si>
  <si>
    <t xml:space="preserve">AS16-117-18856</t>
  </si>
  <si>
    <t xml:space="preserve">AS17-133-20193</t>
  </si>
  <si>
    <t xml:space="preserve">BLANK;</t>
  </si>
  <si>
    <t xml:space="preserve">AS17-133-20205</t>
  </si>
  <si>
    <t xml:space="preserve">AS17-133-20208</t>
  </si>
  <si>
    <t xml:space="preserve">LRV TRAVERSE; STA 3 TO STA 4; SPL 4115</t>
  </si>
  <si>
    <t xml:space="preserve">AS17-133-20218</t>
  </si>
  <si>
    <t xml:space="preserve">crew member named (Gene) [ALSJ caption]; crew member named (Jack) [ALSJ caption]; taken near LM, rover, or ALSEP [ALSJ caption]; sample documentation (gnomon likely) [ALSJ caption]; taken from moving rover [NASA catalog (ASU copy)]; taken from moving rover [NASA catalog (LPI)]</t>
  </si>
  <si>
    <t xml:space="preserve">AS17-133-20227</t>
  </si>
  <si>
    <t xml:space="preserve">AS17-133-20228</t>
  </si>
  <si>
    <t xml:space="preserve">AS17-133-20229</t>
  </si>
  <si>
    <t xml:space="preserve">crew member named (Gene) [ALSJ caption]; crew member named (Jack) [ALSJ caption]; sample documentation (gnomon likely) [ALSJ caption]</t>
  </si>
  <si>
    <t xml:space="preserve">STA 4; SCOOP</t>
  </si>
  <si>
    <t xml:space="preserve">AS17-133-20232</t>
  </si>
  <si>
    <t xml:space="preserve">AS17-133-20245</t>
  </si>
  <si>
    <t xml:space="preserve">STA 4; COMMANDER</t>
  </si>
  <si>
    <t xml:space="preserve">AS17-133-20246</t>
  </si>
  <si>
    <t xml:space="preserve">AS17-133-20247</t>
  </si>
  <si>
    <t xml:space="preserve">rover [ALSJ caption]; person [NASA catalog (ASU copy)]; rover [NASA catalog (ASU copy)]; person [NASA catalog (LPI)]; rover [NASA catalog (LPI)]</t>
  </si>
  <si>
    <t xml:space="preserve">STA 4; COMMANDER; LUNAR ROVING VEHICLE</t>
  </si>
  <si>
    <t xml:space="preserve">AS17-133-20248</t>
  </si>
  <si>
    <t xml:space="preserve">AS17-133-20249</t>
  </si>
  <si>
    <t xml:space="preserve">STA 4; LUNAR ROVING VEHICLE</t>
  </si>
  <si>
    <t xml:space="preserve">AS17-133-20250</t>
  </si>
  <si>
    <t xml:space="preserve">AS17-133-20251</t>
  </si>
  <si>
    <t xml:space="preserve">disturbance [ALSJ caption]; rover [ALSJ caption]; shadow [ALSJ caption]; rover [NASA catalog (ASU copy)]; rover [NASA catalog (LPI)]</t>
  </si>
  <si>
    <t xml:space="preserve">AS17-133-20252</t>
  </si>
  <si>
    <t xml:space="preserve">AS17-133-20253</t>
  </si>
  <si>
    <t xml:space="preserve">AS17-133-20254</t>
  </si>
  <si>
    <t xml:space="preserve">AS17-133-20257</t>
  </si>
  <si>
    <t xml:space="preserve">quality [ALSJ caption]; tools [ALSJ caption]; quality [NASA catalog (ASU copy)]; quality [NASA catalog (LPI)]</t>
  </si>
  <si>
    <t xml:space="preserve">crew member named (Jack) [ALSJ caption]; sample documentation (gnomon likely) [ALSJ caption]</t>
  </si>
  <si>
    <t xml:space="preserve">STA 4; OVEREXPOSED</t>
  </si>
  <si>
    <t xml:space="preserve">AS17-133-20258</t>
  </si>
  <si>
    <t xml:space="preserve">AS17-133-20259</t>
  </si>
  <si>
    <t xml:space="preserve">AS17-133-20260</t>
  </si>
  <si>
    <t xml:space="preserve">AS17-133-20261</t>
  </si>
  <si>
    <t xml:space="preserve">AS17-133-20262</t>
  </si>
  <si>
    <t xml:space="preserve">AS17-133-20263</t>
  </si>
  <si>
    <t xml:space="preserve">AS17-133-20264</t>
  </si>
  <si>
    <t xml:space="preserve">AS17-133-20265</t>
  </si>
  <si>
    <t xml:space="preserve">AS17-133-20266</t>
  </si>
  <si>
    <t xml:space="preserve">AS17-133-20267</t>
  </si>
  <si>
    <t xml:space="preserve">AS17-133-20268</t>
  </si>
  <si>
    <t xml:space="preserve">AS17-133-20272</t>
  </si>
  <si>
    <t xml:space="preserve">AS17-133-20280</t>
  </si>
  <si>
    <t xml:space="preserve">LRV TRAVERSE; SPL 5110; SPL 5115; SEIS CHRG</t>
  </si>
  <si>
    <t xml:space="preserve">AS17-133-20281</t>
  </si>
  <si>
    <t xml:space="preserve">LRV TRAVERSE; STA 4 TO STA 5; LUNAR ROVING VEHICLE</t>
  </si>
  <si>
    <t xml:space="preserve">AS17-133-20282</t>
  </si>
  <si>
    <t xml:space="preserve">AS17-133-20283</t>
  </si>
  <si>
    <t xml:space="preserve">AS17-133-20284</t>
  </si>
  <si>
    <t xml:space="preserve">AS17-133-20285</t>
  </si>
  <si>
    <t xml:space="preserve">AS17-133-20286</t>
  </si>
  <si>
    <t xml:space="preserve">AS17-133-20287</t>
  </si>
  <si>
    <t xml:space="preserve">AS17-133-20288</t>
  </si>
  <si>
    <t xml:space="preserve">AS17-133-20289</t>
  </si>
  <si>
    <t xml:space="preserve">AS17-133-20290</t>
  </si>
  <si>
    <t xml:space="preserve">AS17-133-20291</t>
  </si>
  <si>
    <t xml:space="preserve">disturbance [ALSJ caption]; rover [ALSJ caption]; rover [NASA catalog (ASU copy)]; rover [NASA catalog (LPI)]</t>
  </si>
  <si>
    <t xml:space="preserve">AS17-133-20292</t>
  </si>
  <si>
    <t xml:space="preserve">AS17-133-20293</t>
  </si>
  <si>
    <t xml:space="preserve">AS17-133-20294</t>
  </si>
  <si>
    <t xml:space="preserve">AS17-133-20295</t>
  </si>
  <si>
    <t xml:space="preserve">AS17-133-20296</t>
  </si>
  <si>
    <t xml:space="preserve">AS17-133-20297</t>
  </si>
  <si>
    <t xml:space="preserve">AS17-133-20298</t>
  </si>
  <si>
    <t xml:space="preserve">AS17-133-20299</t>
  </si>
  <si>
    <t xml:space="preserve">AS17-133-20300</t>
  </si>
  <si>
    <t xml:space="preserve">AS17-133-20316</t>
  </si>
  <si>
    <t xml:space="preserve">crew member named (Jack) [ALSJ caption]; sample documentation (gnomon likely) [ALSJ caption]; taken from moving rover [ALSJ caption]; sample documentation (gnomon likely) [NASA catalog (ASU copy)]; taken from moving rover [NASA catalog (ASU copy)]; sample documentation (gnomon likely) [NASA catalog (LPI)]; taken from moving rover [NASA catalog (LPI)]</t>
  </si>
  <si>
    <t xml:space="preserve">AS17-133-20319</t>
  </si>
  <si>
    <t xml:space="preserve">AS17-133-20325</t>
  </si>
  <si>
    <t xml:space="preserve">AS17-133-20326</t>
  </si>
  <si>
    <t xml:space="preserve">crew member named (Gene) [ALSJ caption]; taken from moving rover [NASA catalog (ASU copy)]; taken from moving rover [NASA catalog (LPI)]</t>
  </si>
  <si>
    <t xml:space="preserve">AS17-133-20328</t>
  </si>
  <si>
    <t xml:space="preserve">crew member named (Gene) [ALSJ caption]; crew member named (Jack) [ALSJ caption]; sample documentation (gnomon likely) [ALSJ caption]; sample documentation (gnomon likely) [NASA catalog (ASU copy)]; sample documentation (gnomon likely) [NASA catalog (LPI)]</t>
  </si>
  <si>
    <t xml:space="preserve">AS17-133-20335</t>
  </si>
  <si>
    <t xml:space="preserve">STA 5; SPL 5055; TONGS; COMMANDER</t>
  </si>
  <si>
    <t xml:space="preserve">AS17-133-20336</t>
  </si>
  <si>
    <t xml:space="preserve">STA 5; SPL 5055; LUNAR ROVING VEHICLE</t>
  </si>
  <si>
    <t xml:space="preserve">AS17-133-20338</t>
  </si>
  <si>
    <t xml:space="preserve">STA 5; SPL 5060; SPL 5075; LUNAR ROVING VEHICLE</t>
  </si>
  <si>
    <t xml:space="preserve">AS17-133-20339</t>
  </si>
  <si>
    <t xml:space="preserve">crew member named (Gene) [ALSJ caption]; taken near LM, rover, or ALSEP [ALSJ caption]; sample documentation (gnomon likely) [ALSJ caption]</t>
  </si>
  <si>
    <t xml:space="preserve">AS17-133-20341</t>
  </si>
  <si>
    <t xml:space="preserve">crew member named (Gene) [ALSJ caption]; crew member named (Jack) [ALSJ caption]</t>
  </si>
  <si>
    <t xml:space="preserve">STA 5; LUNAR ROVING VEHICLE</t>
  </si>
  <si>
    <t xml:space="preserve">AS17-133-20342</t>
  </si>
  <si>
    <t xml:space="preserve">person [ALSJ caption]; rover [ALSJ caption]; rover [NASA catalog (ASU copy)]; rover [NASA catalog (LPI)]</t>
  </si>
  <si>
    <t xml:space="preserve">AS17-133-20343</t>
  </si>
  <si>
    <t xml:space="preserve">AS17-133-20357</t>
  </si>
  <si>
    <t xml:space="preserve">STA 5; SCOOP</t>
  </si>
  <si>
    <t xml:space="preserve">AS17-133-20358</t>
  </si>
  <si>
    <t xml:space="preserve">AS17-133-20360</t>
  </si>
  <si>
    <t xml:space="preserve">AS17-133-20365</t>
  </si>
  <si>
    <t xml:space="preserve">AS17-133-20367</t>
  </si>
  <si>
    <t xml:space="preserve">AS17-133-20369</t>
  </si>
  <si>
    <t xml:space="preserve">AS17-133-20370</t>
  </si>
  <si>
    <t xml:space="preserve">AS17-133-20372</t>
  </si>
  <si>
    <t xml:space="preserve">AS17-133-20373</t>
  </si>
  <si>
    <t xml:space="preserve">AS17-134-20376</t>
  </si>
  <si>
    <t xml:space="preserve">STA LUNAR MODULE; LRV FLOOR; LUNAR ROVING VEHICLE</t>
  </si>
  <si>
    <t xml:space="preserve">AS17-134-20377</t>
  </si>
  <si>
    <t xml:space="preserve">equipment [ALSJ caption]; hardware [ALSJ caption]; rover [ALSJ caption]; equipment [NASA catalog (LPI)]; hardware [NASA catalog (LPI)]; person [NASA catalog (LPI)]; rover [NASA catalog (LPI)]</t>
  </si>
  <si>
    <t xml:space="preserve">crew member named (Gene) [ALSJ caption]; taken near LM, rover, or ALSEP [ALSJ caption]; taken near LM, rover, or ALSEP [NASA catalog (LPI)]</t>
  </si>
  <si>
    <t xml:space="preserve">STA LUNAR MODULE; LUNAR MODULE; FLAG; COMMANDER; ASTRONAUT; LUNAR ROVING VEHICLE</t>
  </si>
  <si>
    <t xml:space="preserve">AS17-134-20378</t>
  </si>
  <si>
    <t xml:space="preserve">AS17-134-20379</t>
  </si>
  <si>
    <t xml:space="preserve">equipment [ALSJ caption]; hardware [ALSJ caption]; rover [ALSJ caption]; tools [ALSJ caption]; equipment [NASA catalog (LPI)]; hardware [NASA catalog (LPI)]; person [NASA catalog (LPI)]; rover [NASA catalog (LPI)]</t>
  </si>
  <si>
    <t xml:space="preserve">AS17-134-20380</t>
  </si>
  <si>
    <t xml:space="preserve">AS17-134-20381</t>
  </si>
  <si>
    <t xml:space="preserve">crew member named (Jack) [ALSJ caption]; taken near LM, rover, or ALSEP [NASA catalog (LPI)]</t>
  </si>
  <si>
    <t xml:space="preserve">STA LUNAR MODULE; LUNAR MODULE; FLAG; LUNAR MODULE PILOT; ASTRONAUT; LUNAR ROVING VEHICLE</t>
  </si>
  <si>
    <t xml:space="preserve">AS17-134-20382</t>
  </si>
  <si>
    <t xml:space="preserve">AS17-134-20383</t>
  </si>
  <si>
    <t xml:space="preserve">STA LUNAR MODULE; FLAG; COMMANDER; EARTH; ASTRONAUT</t>
  </si>
  <si>
    <t xml:space="preserve">AS17-134-20384</t>
  </si>
  <si>
    <t xml:space="preserve">equipment [ALSJ caption]; person [ALSJ caption]; equipment [NASA catalog (LPI)]; hardware [NASA catalog (LPI)]; person [NASA catalog (LPI)]</t>
  </si>
  <si>
    <t xml:space="preserve">crew member named (Jack) [ALSJ caption]; taken near LM, rover, or ALSEP [ALSJ caption]; taken near LM, rover, or ALSEP [NASA catalog (LPI)]</t>
  </si>
  <si>
    <t xml:space="preserve">STA LUNAR MODULE; FLAG; LUNAR MODULE PILOT; EARTH; ASTRONAUT</t>
  </si>
  <si>
    <t xml:space="preserve">AS17-134-20385</t>
  </si>
  <si>
    <t xml:space="preserve">crew member named (Gene) [ALSJ caption]; taken near LM, rover, or ALSEP [NASA catalog (LPI)]</t>
  </si>
  <si>
    <t xml:space="preserve">STA LUNAR MODULE; FLAG; COMMANDER; ASTRONAUT</t>
  </si>
  <si>
    <t xml:space="preserve">AS17-134-20386</t>
  </si>
  <si>
    <t xml:space="preserve">equipment [ALSJ caption]; person [ALSJ caption]; rover [ALSJ caption]; tools [ALSJ caption]; equipment [NASA catalog (LPI)]; person [NASA catalog (LPI)]; rover [NASA catalog (LPI)]</t>
  </si>
  <si>
    <t xml:space="preserve">STA LUNAR MODULE; FLAG; COMMANDER; LUNAR ROVING VEHICLE; ASTRONAUT</t>
  </si>
  <si>
    <t xml:space="preserve">AS17-134-20387</t>
  </si>
  <si>
    <t xml:space="preserve">equipment [ALSJ caption]; person [ALSJ caption]; rover [ALSJ caption]; equipment [NASA catalog (LPI)]; person [NASA catalog (LPI)]</t>
  </si>
  <si>
    <t xml:space="preserve">AS17-134-20388</t>
  </si>
  <si>
    <t xml:space="preserve">crew member named (Gene) [ALSJ caption]; crew member named (Jack) [ALSJ caption]; sample documentation (gnomon likely) [ALSJ caption]; taken near LM, rover, or ALSEP [NASA catalog (LPI)]</t>
  </si>
  <si>
    <t xml:space="preserve">STA LUNAR MODULE; LUNAR MODULE FOOT PAD</t>
  </si>
  <si>
    <t xml:space="preserve">AS17-134-20389</t>
  </si>
  <si>
    <t xml:space="preserve">taken near LM, rover, or ALSEP [ALSJ caption]; taken from moving rover [ALSJ caption]; taken near LM, rover, or ALSEP [NASA catalog (LPI)]</t>
  </si>
  <si>
    <t xml:space="preserve">STA LUNAR MODULE; LRV, FRONT OF; LUNAR ROVING VEHICLE</t>
  </si>
  <si>
    <t xml:space="preserve">AS17-134-20393</t>
  </si>
  <si>
    <t xml:space="preserve">sample documentation (gnomon likely) [ALSJ caption]; taken near LM, rover, or ALSEP [NASA catalog (LPI)]; taken from moving rover [NASA catalog (LPI)]</t>
  </si>
  <si>
    <t xml:space="preserve">AS17-134-20394</t>
  </si>
  <si>
    <t xml:space="preserve">crew member named (Gene) [ALSJ caption]; sample documentation (gnomon likely) [ALSJ caption]; sample documentation (gnomon likely) [NASA catalog (LPI)]</t>
  </si>
  <si>
    <t xml:space="preserve">AS17-134-20396</t>
  </si>
  <si>
    <t xml:space="preserve">AS17-134-20397</t>
  </si>
  <si>
    <t xml:space="preserve">AS17-134-20399</t>
  </si>
  <si>
    <t xml:space="preserve">AS17-134-20400</t>
  </si>
  <si>
    <t xml:space="preserve">hardware [NASA catalog (LPI)]; person [NASA catalog (LPI)]; rover [NASA catalog (LPI)]</t>
  </si>
  <si>
    <t xml:space="preserve">STA 1; SPL 1135; SPL 1136; SPL 1155; SPL1156; SPL 1175; LUNAR MODULE PILOT; LUNAR ROVING VEHICLE</t>
  </si>
  <si>
    <t xml:space="preserve">AS17-134-20401</t>
  </si>
  <si>
    <t xml:space="preserve">AS17-134-20403</t>
  </si>
  <si>
    <t xml:space="preserve">AS17-134-20405</t>
  </si>
  <si>
    <t xml:space="preserve">STA 1; SPL 1500; SPL 1535-606</t>
  </si>
  <si>
    <t xml:space="preserve">AS17-134-20406</t>
  </si>
  <si>
    <t xml:space="preserve">AS17-134-20407</t>
  </si>
  <si>
    <t xml:space="preserve">AS17-134-20409</t>
  </si>
  <si>
    <t xml:space="preserve">disturbance [ALSJ caption]; rover [ALSJ caption]; disturbance [NASA catalog (LPI)]; rover [NASA catalog (LPI)]</t>
  </si>
  <si>
    <t xml:space="preserve">STA 1; LRV TRACKS</t>
  </si>
  <si>
    <t xml:space="preserve">AS17-134-20410</t>
  </si>
  <si>
    <t xml:space="preserve">AS17-134-20411</t>
  </si>
  <si>
    <t xml:space="preserve">AS17-134-20412</t>
  </si>
  <si>
    <t xml:space="preserve">AS17-134-20413</t>
  </si>
  <si>
    <t xml:space="preserve">AS17-134-20414</t>
  </si>
  <si>
    <t xml:space="preserve">AS17-134-20415</t>
  </si>
  <si>
    <t xml:space="preserve">AS17-134-20416</t>
  </si>
  <si>
    <t xml:space="preserve">AS17-134-20417</t>
  </si>
  <si>
    <t xml:space="preserve">AS17-134-20418</t>
  </si>
  <si>
    <t xml:space="preserve">AS17-134-20419</t>
  </si>
  <si>
    <t xml:space="preserve">AS17-134-20420</t>
  </si>
  <si>
    <t xml:space="preserve">STA 1; LUNAR ROVING VEHICLE</t>
  </si>
  <si>
    <t xml:space="preserve">AS17-134-20421</t>
  </si>
  <si>
    <t xml:space="preserve">AS17-134-20422</t>
  </si>
  <si>
    <t xml:space="preserve">STA 1; LUNAR ROVING VEHICLE; SEIS CHRG 6</t>
  </si>
  <si>
    <t xml:space="preserve">AS17-134-20423</t>
  </si>
  <si>
    <t xml:space="preserve">AS17-134-20424</t>
  </si>
  <si>
    <t xml:space="preserve">equipment [ALSJ caption]; tools [ALSJ caption]; equipment [NASA catalog (LPI)]; hardware [NASA catalog (LPI)]; person [NASA catalog (LPI)]</t>
  </si>
  <si>
    <t xml:space="preserve">STA 1; LUNAR MODULE PILOT; SEIS CHRG 6</t>
  </si>
  <si>
    <t xml:space="preserve">AS17-134-20425</t>
  </si>
  <si>
    <t xml:space="preserve">crew member named (Gene) [ALSJ caption]; crew member named (Jack) [ALSJ caption]; sample documentation (gnomon likely) [NASA catalog (LPI)]</t>
  </si>
  <si>
    <t xml:space="preserve">AS17-134-20426</t>
  </si>
  <si>
    <t xml:space="preserve">AS17-134-20427</t>
  </si>
  <si>
    <t xml:space="preserve">AS17-134-20428</t>
  </si>
  <si>
    <t xml:space="preserve">AS17-134-20429</t>
  </si>
  <si>
    <t xml:space="preserve">AS17-134-20432</t>
  </si>
  <si>
    <t xml:space="preserve">AS17-134-20433</t>
  </si>
  <si>
    <t xml:space="preserve">taken near LM, rover, or ALSEP [ALSJ caption]; sample documentation (gnomon likely) [ALSJ caption]; taken near LM, rover, or ALSEP [NASA catalog (LPI)]; taken from moving rover [NASA catalog (LPI)]</t>
  </si>
  <si>
    <t xml:space="preserve">AS17-134-20434</t>
  </si>
  <si>
    <t xml:space="preserve">AS17-134-20435</t>
  </si>
  <si>
    <t xml:space="preserve">equipment [ALSJ caption]; hardware [ALSJ caption]; rover [ALSJ caption]; equipment [NASA catalog (LPI)]; rover [NASA catalog (LPI)]</t>
  </si>
  <si>
    <t xml:space="preserve">STA SEP; SURFACE ELECTRICAL PROPERTIES EXPERIMENT; PARTIAL PAN; LUNAR ROVING VEHICLE</t>
  </si>
  <si>
    <t xml:space="preserve">AS17-134-20436</t>
  </si>
  <si>
    <t xml:space="preserve">equipment [ALSJ caption]; rover [NASA catalog (LPI)]</t>
  </si>
  <si>
    <t xml:space="preserve">STA SEP; PARTIAL PAN; LUNAR ROVING VEHICLE</t>
  </si>
  <si>
    <t xml:space="preserve">AS17-134-20437</t>
  </si>
  <si>
    <t xml:space="preserve">STA SEP; PARTIAL PAN</t>
  </si>
  <si>
    <t xml:space="preserve">AS17-134-20438</t>
  </si>
  <si>
    <t xml:space="preserve">STA SEP; SURFACE ELECTRICAL PROPERTIES EXPERIMENT; PARTIAL PAN</t>
  </si>
  <si>
    <t xml:space="preserve">AS17-134-20439</t>
  </si>
  <si>
    <t xml:space="preserve">AS17-134-20440</t>
  </si>
  <si>
    <t xml:space="preserve">AS17-134-20441</t>
  </si>
  <si>
    <t xml:space="preserve">STA SEP; LUNAR MODULE; PARTIAL PAN</t>
  </si>
  <si>
    <t xml:space="preserve">AS17-134-20442</t>
  </si>
  <si>
    <t xml:space="preserve">AS17-134-20443</t>
  </si>
  <si>
    <t xml:space="preserve">STA SEP; LUNAR ROVING VEHICLE; PARTIAL PAN</t>
  </si>
  <si>
    <t xml:space="preserve">AS17-134-20444</t>
  </si>
  <si>
    <t xml:space="preserve">AS17-134-20445</t>
  </si>
  <si>
    <t xml:space="preserve">AS17-134-20446</t>
  </si>
  <si>
    <t xml:space="preserve">AS17-134-20447</t>
  </si>
  <si>
    <t xml:space="preserve">crew member named (Jack) [ALSJ caption]; taken near LM, rover, or ALSEP [ALSJ caption]; taken from moving rover [ALSJ caption]; taken near LM, rover, or ALSEP [NASA catalog (LPI)]; taken from moving rover [NASA catalog (LPI)]</t>
  </si>
  <si>
    <t xml:space="preserve">LRV TRAVERSE; STA SEP TO STA LUNAR MODULE; LUNAR MODULE</t>
  </si>
  <si>
    <t xml:space="preserve">AS17-134-20448</t>
  </si>
  <si>
    <t xml:space="preserve">AS17-134-20449</t>
  </si>
  <si>
    <t xml:space="preserve">blank Notes: Film appears totally black. Indexed as "Blank"; Separation?</t>
  </si>
  <si>
    <t xml:space="preserve">AS17-134-20450</t>
  </si>
  <si>
    <t xml:space="preserve">BLANK Notes: Indexed as "Blank"; Separation?</t>
  </si>
  <si>
    <t xml:space="preserve">AS17-134-20451</t>
  </si>
  <si>
    <t xml:space="preserve">blank Notes: Film appears totally clear. Indexed as "Blank"; Separation?</t>
  </si>
  <si>
    <t xml:space="preserve">AS17-134-20452</t>
  </si>
  <si>
    <t xml:space="preserve">STA 9; LUNAR ROVING VEHICLE</t>
  </si>
  <si>
    <t xml:space="preserve">AS17-134-20453</t>
  </si>
  <si>
    <t xml:space="preserve">equipment [ALSJ caption]; rover [ALSJ caption]; tools [ALSJ caption]; rover [NASA catalog (LPI)]</t>
  </si>
  <si>
    <t xml:space="preserve">AS17-134-20454</t>
  </si>
  <si>
    <t xml:space="preserve">AS17-134-20455</t>
  </si>
  <si>
    <t xml:space="preserve">rover [ALSJ caption]; hardware [NASA catalog (LPI)]</t>
  </si>
  <si>
    <t xml:space="preserve">LRV TRAVERSE; STA 9-LUNAR MODULE; SPL 0315; SPL 0320</t>
  </si>
  <si>
    <t xml:space="preserve">AS17-134-20456</t>
  </si>
  <si>
    <t xml:space="preserve">AS17-134-20457</t>
  </si>
  <si>
    <t xml:space="preserve">LRV TRAVERSE; STA 9 TO LUNAR MODULE; LUNAR MODULE; SURFACE ELECTRICAL PROPERTIES EXPERIMENT</t>
  </si>
  <si>
    <t xml:space="preserve">AS17-134-20458</t>
  </si>
  <si>
    <t xml:space="preserve">disturbance [ALSJ caption]; rover [ALSJ caption]; hardware [NASA catalog (LPI)]</t>
  </si>
  <si>
    <t xml:space="preserve">LRV TRAVERSE; STA 9 TO STA LUNAR MODULE; LUNAR MODULE</t>
  </si>
  <si>
    <t xml:space="preserve">AS17-134-20459</t>
  </si>
  <si>
    <t xml:space="preserve">AS17-134-20460</t>
  </si>
  <si>
    <t xml:space="preserve">AS17-134-20461</t>
  </si>
  <si>
    <t xml:space="preserve">STA LUNAR MODULE; LUNAR MODULE; EARTH</t>
  </si>
  <si>
    <t xml:space="preserve">AS17-134-20462</t>
  </si>
  <si>
    <t xml:space="preserve">equipment [ALSJ caption]; hardware [ALSJ caption]; object [ALSJ caption]; hardware [NASA catalog (LPI)]; rover [NASA catalog (LPI)]</t>
  </si>
  <si>
    <t xml:space="preserve">STA LUNAR MODULE; LUNAR MODULE; LUNAR ROVING VEHICLE</t>
  </si>
  <si>
    <t xml:space="preserve">AS17-134-20463</t>
  </si>
  <si>
    <t xml:space="preserve">AS17-134-20464</t>
  </si>
  <si>
    <t xml:space="preserve">STA LUNAR MODULE; EARTH</t>
  </si>
  <si>
    <t xml:space="preserve">AS17-134-20465</t>
  </si>
  <si>
    <t xml:space="preserve">STA LUNAR MODULE; EARTH; FLAG</t>
  </si>
  <si>
    <t xml:space="preserve">AS17-134-20466</t>
  </si>
  <si>
    <t xml:space="preserve">STA LUNAR MODULE; FLAG</t>
  </si>
  <si>
    <t xml:space="preserve">AS17-134-20467</t>
  </si>
  <si>
    <t xml:space="preserve">STA LUNAR MODULE; LUNAR MODULE; LRV; FLAG</t>
  </si>
  <si>
    <t xml:space="preserve">AS17-134-20468</t>
  </si>
  <si>
    <t xml:space="preserve">STA LUNAR MODULE; LUNAR MODULE; QUAD 2</t>
  </si>
  <si>
    <t xml:space="preserve">AS17-134-20469</t>
  </si>
  <si>
    <t xml:space="preserve">AS17-134-20470</t>
  </si>
  <si>
    <t xml:space="preserve">equipment [ALSJ caption]; hardware [ALSJ caption]; hardware [NASA catalog (LPI)]; person [NASA catalog (LPI)]; rover [NASA catalog (LPI)]</t>
  </si>
  <si>
    <t xml:space="preserve">STA LUNAR MODULE; LUNAR MODULE PILOT; LUNAR ROVING VEHICLE; EARTH</t>
  </si>
  <si>
    <t xml:space="preserve">AS17-134-20471</t>
  </si>
  <si>
    <t xml:space="preserve">person [ALSJ caption]; rover [ALSJ caption]; hardware [NASA catalog (LPI)]; person [NASA catalog (LPI)]; rover [NASA catalog (LPI)]</t>
  </si>
  <si>
    <t xml:space="preserve">AS17-134-20472</t>
  </si>
  <si>
    <t xml:space="preserve">object [ALSJ caption]; rover [ALSJ caption]; person [NASA catalog (LPI)]; rover [NASA catalog (LPI)]</t>
  </si>
  <si>
    <t xml:space="preserve">STA LUNAR MODULE; COMMANDER; LUNAR ROVING VEHICLE</t>
  </si>
  <si>
    <t xml:space="preserve">AS17-134-20473</t>
  </si>
  <si>
    <t xml:space="preserve">rover [ALSJ caption]; person [NASA catalog (LPI)]; rover [NASA catalog (LPI)]</t>
  </si>
  <si>
    <t xml:space="preserve">STA LUNAR MODULE; COMMANDER; LUNAR ROVING VEHICLE; EARTH</t>
  </si>
  <si>
    <t xml:space="preserve">AS17-134-20474</t>
  </si>
  <si>
    <t xml:space="preserve">crew member named (Gene) [ALSJ caption]; taken near LM, rover, or ALSEP [ALSJ caption]; sample documentation (gnomon likely) [ALSJ caption]; taken near LM, rover, or ALSEP [NASA catalog (LPI)]</t>
  </si>
  <si>
    <t xml:space="preserve">AS17-134-20475</t>
  </si>
  <si>
    <t xml:space="preserve">crew member named (Gene) [ALSJ caption]; crew member named (Jack) [ALSJ caption]; taken near LM, rover, or ALSEP [ALSJ caption]; taken near LM, rover, or ALSEP [NASA catalog (LPI)]</t>
  </si>
  <si>
    <t xml:space="preserve">AS17-134-20476</t>
  </si>
  <si>
    <t xml:space="preserve">person [NASA catalog (LPI)]; rover [NASA catalog (LPI)]</t>
  </si>
  <si>
    <t xml:space="preserve">AS17-134-20477</t>
  </si>
  <si>
    <t xml:space="preserve">equipment [ALSJ caption]; person [NASA catalog (LPI)]; rover [NASA catalog (LPI)]</t>
  </si>
  <si>
    <t xml:space="preserve">AS17-134-20478</t>
  </si>
  <si>
    <t xml:space="preserve">AS17-134-20479</t>
  </si>
  <si>
    <t xml:space="preserve">AS17-134-20480</t>
  </si>
  <si>
    <t xml:space="preserve">equipment [ALSJ caption]; hardware [ALSJ caption]; person [ALSJ caption]; rover [ALSJ caption]; hardware [NASA catalog (LPI)]</t>
  </si>
  <si>
    <t xml:space="preserve">AS17-134-20481</t>
  </si>
  <si>
    <t xml:space="preserve">AS17-134-20482</t>
  </si>
  <si>
    <t xml:space="preserve">AS17-134-20483</t>
  </si>
  <si>
    <t xml:space="preserve">AS17-134-20484</t>
  </si>
  <si>
    <t xml:space="preserve">AS17-134-20485</t>
  </si>
  <si>
    <t xml:space="preserve">AS17-134-20486</t>
  </si>
  <si>
    <t xml:space="preserve">AS17-134-20487</t>
  </si>
  <si>
    <t xml:space="preserve">AS17-134-20488</t>
  </si>
  <si>
    <t xml:space="preserve">equipment [ALSJ caption]; hardware [ALSJ caption]; person [ALSJ caption]; hardware [NASA catalog (LPI)]</t>
  </si>
  <si>
    <t xml:space="preserve">AS17-134-20489</t>
  </si>
  <si>
    <t xml:space="preserve">crew member named (Jack) [ALSJ caption]; crew member named (Schmitt) [ALSJ caption]; taken near LM, rover, or ALSEP [NASA catalog (LPI)]</t>
  </si>
  <si>
    <t xml:space="preserve">AS17-134-20490</t>
  </si>
  <si>
    <t xml:space="preserve">AS17-134-20491</t>
  </si>
  <si>
    <t xml:space="preserve">crew member named (Jack) [ALSJ caption]; crew member named (Schmitt) [ALSJ caption]; sample documentation (gnomon likely) [ALSJ caption]; taken near LM, rover, or ALSEP [NASA catalog (LPI)]</t>
  </si>
  <si>
    <t xml:space="preserve">AS17-134-20492</t>
  </si>
  <si>
    <t xml:space="preserve">STA ALSEP; HEAT FLOW PROBE</t>
  </si>
  <si>
    <t xml:space="preserve">AS17-134-20493</t>
  </si>
  <si>
    <t xml:space="preserve">AS17-134-20494</t>
  </si>
  <si>
    <t xml:space="preserve">AS17-134-20495</t>
  </si>
  <si>
    <t xml:space="preserve">AS17-134-20496</t>
  </si>
  <si>
    <t xml:space="preserve">AS17-134-20497</t>
  </si>
  <si>
    <t xml:space="preserve">AS17-134-20498</t>
  </si>
  <si>
    <t xml:space="preserve">STA ALSEP; LUNAR MASS SPECTROMETER</t>
  </si>
  <si>
    <t xml:space="preserve">AS17-134-20499</t>
  </si>
  <si>
    <t xml:space="preserve">AS17-134-20500</t>
  </si>
  <si>
    <t xml:space="preserve">STA ALSEP; EJECTA-METEORITE DETECTOR</t>
  </si>
  <si>
    <t xml:space="preserve">AS17-134-20501</t>
  </si>
  <si>
    <t xml:space="preserve">STA ALSEP; LUNAR SURFACE GRAVIMETER</t>
  </si>
  <si>
    <t xml:space="preserve">AS17-134-20502</t>
  </si>
  <si>
    <t xml:space="preserve">AS17-134-20503</t>
  </si>
  <si>
    <t xml:space="preserve">equipment [ALSJ caption]; tools [NASA catalog (LPI)]</t>
  </si>
  <si>
    <t xml:space="preserve">STA ALSEP; DRILL CORE EXTRACTOR; SPL 0175</t>
  </si>
  <si>
    <t xml:space="preserve">AS17-134-20504</t>
  </si>
  <si>
    <t xml:space="preserve">AS17-134-20505</t>
  </si>
  <si>
    <t xml:space="preserve">AS17-134-20506</t>
  </si>
  <si>
    <t xml:space="preserve">hardware [ALSJ caption]; equipment [NASA catalog (LPI)]; hardware [NASA catalog (LPI)]; rover [NASA catalog (LPI)]</t>
  </si>
  <si>
    <t xml:space="preserve">STA LUNAR MODULE; LUNAR MODULE; FLAG; LUNAR ROVING VEHICLE</t>
  </si>
  <si>
    <t xml:space="preserve">AS17-134-20507</t>
  </si>
  <si>
    <t xml:space="preserve">disturbance [ALSJ caption]; equipment [ALSJ caption]; hardware [ALSJ caption]; equipment [NASA catalog (LPI)]; hardware [NASA catalog (LPI)]; rover [NASA catalog (LPI)]</t>
  </si>
  <si>
    <t xml:space="preserve">crew member named (Cernan) [ALSJ caption]; crew member named (Gene) [ALSJ caption]; crew member named (Jack) [ALSJ caption]; crew member named (Schmitt) [ALSJ caption]; taken near LM, rover, or ALSEP [ALSJ caption]; sample documentation (gnomon likely) [ALSJ caption]; taken near LM, rover, or ALSEP [NASA catalog (LPI)]</t>
  </si>
  <si>
    <t xml:space="preserve">AS17-134-20508</t>
  </si>
  <si>
    <t xml:space="preserve">STA LUNAR MODULE; LUNAR MODULE; FLAG</t>
  </si>
  <si>
    <t xml:space="preserve">AS17-134-20509</t>
  </si>
  <si>
    <t xml:space="preserve">AS17-134-20510</t>
  </si>
  <si>
    <t xml:space="preserve">AS17-134-20511</t>
  </si>
  <si>
    <t xml:space="preserve">AS17-134-20512</t>
  </si>
  <si>
    <t xml:space="preserve">AS17-134-20513</t>
  </si>
  <si>
    <t xml:space="preserve">equipment [ALSJ caption]; hardware [ALSJ caption]; not on surface (window, cabin, orbit, SEVA) [ALSJ caption]; equipment [NASA catalog (LPI)]; hardware [NASA catalog (LPI)]</t>
  </si>
  <si>
    <t xml:space="preserve">AS17-134-20514</t>
  </si>
  <si>
    <t xml:space="preserve">mission time 174:28:03 outside EVA [ALSJ caption]; hardware [ALSJ caption]; not on surface (window, cabin, orbit, SEVA) [ALSJ caption]; activity: POST E3 [NASA catalog (LPI)]; hardware [NASA catalog (LPI)]; not on surface (window, cabin, orbit, SEVA) [NASA catalog (LPI)]; person [NASA catalog (LPI)]</t>
  </si>
  <si>
    <t xml:space="preserve">LUNAR MODULE INTERIOR; CERNAN</t>
  </si>
  <si>
    <t xml:space="preserve">POST E3</t>
  </si>
  <si>
    <t xml:space="preserve">AS17-134-20515</t>
  </si>
  <si>
    <t xml:space="preserve">hardware [ALSJ caption]; not on surface (window, cabin, orbit, SEVA) [ALSJ caption]; activity: POST E3 [NASA catalog (LPI)]; hardware [NASA catalog (LPI)]; not on surface (window, cabin, orbit, SEVA) [NASA catalog (LPI)]; person [NASA catalog (LPI)]</t>
  </si>
  <si>
    <t xml:space="preserve">AS17-134-20516</t>
  </si>
  <si>
    <t xml:space="preserve">hardware [ALSJ caption]; not on surface (window, cabin, orbit, SEVA) [ALSJ caption]; quality [ALSJ caption]; activity: POST E3 [NASA catalog (LPI)]; hardware [NASA catalog (LPI)]; not on surface (window, cabin, orbit, SEVA) [NASA catalog (LPI)]; person [NASA catalog (LPI)]</t>
  </si>
  <si>
    <t xml:space="preserve">AS17-134-20517</t>
  </si>
  <si>
    <t xml:space="preserve">AS17-134-20518</t>
  </si>
  <si>
    <t xml:space="preserve">AS17-134-20519</t>
  </si>
  <si>
    <t xml:space="preserve">AS17-134-20520</t>
  </si>
  <si>
    <t xml:space="preserve">AS17-134-20521</t>
  </si>
  <si>
    <t xml:space="preserve">AS17-134-20522</t>
  </si>
  <si>
    <t xml:space="preserve">AS17-134-20523</t>
  </si>
  <si>
    <t xml:space="preserve">LUNAR MODULE INTERIOR; EVA SUITS</t>
  </si>
  <si>
    <t xml:space="preserve">AS17-134-20524</t>
  </si>
  <si>
    <t xml:space="preserve">mission time 174:28:03 outside EVA [ALSJ caption]; activity: POST E3 [NASA catalog (LPI)]; hardware [NASA catalog (LPI)]; not on surface (window, cabin, orbit, SEVA) [NASA catalog (LPI)]; person [NASA catalog (LPI)]</t>
  </si>
  <si>
    <t xml:space="preserve">AS17-134-20525</t>
  </si>
  <si>
    <t xml:space="preserve">AS17-134-20526</t>
  </si>
  <si>
    <t xml:space="preserve">AS17-134-20527</t>
  </si>
  <si>
    <t xml:space="preserve">LUNAR MODULE INTERIOR; SCHMITT</t>
  </si>
  <si>
    <t xml:space="preserve">AS17-134-20528</t>
  </si>
  <si>
    <t xml:space="preserve">AS17-134-20529</t>
  </si>
  <si>
    <t xml:space="preserve">AS17-134-20530</t>
  </si>
  <si>
    <t xml:space="preserve">mission time 173:19:58 outside EVA [ALSJ caption]; not on surface (window, cabin, orbit, SEVA) [ALSJ caption]; activity: POST E3 [NASA catalog (LPI)]; hardware [NASA catalog (LPI)]; not on surface (window, cabin, orbit, SEVA) [NASA catalog (LPI)]; person [NASA catalog (LPI)]</t>
  </si>
  <si>
    <t xml:space="preserve">AS17-134-20531</t>
  </si>
  <si>
    <t xml:space="preserve">AS17-134-20532</t>
  </si>
  <si>
    <t xml:space="preserve">AS17-135-20538</t>
  </si>
  <si>
    <t xml:space="preserve">crew member named (Gene) [ALSJ caption]; taken near LM, rover, or ALSEP [ALSJ caption]; sample documentation (gnomon likely) [ALSJ caption]; taken from moving rover [ALSJ caption]; taken near LM, rover, or ALSEP [NASA catalog (ASU copy)]; sample documentation (gnomon likely) [NASA catalog (ASU copy)]; taken near LM, rover, or ALSEP [NASA catalog (LPI)]; sample documentation (gnomon likely) [NASA catalog (LPI)]</t>
  </si>
  <si>
    <t xml:space="preserve">AS17-135-20541</t>
  </si>
  <si>
    <t xml:space="preserve">AS17-135-20542</t>
  </si>
  <si>
    <t xml:space="preserve">equipment [ALSJ caption]; object [ALSJ caption]; rover [ALSJ caption]; rover [NASA catalog (ASU copy)]; rover [NASA catalog (LPI)]</t>
  </si>
  <si>
    <t xml:space="preserve">taken near LM, rover, or ALSEP [ALSJ caption]; sample documentation (gnomon likely) [ALSJ caption]; taken from moving rover [ALSJ caption]; taken near LM, rover, or ALSEP [NASA catalog (ASU copy)]; taken near LM, rover, or ALSEP [NASA catalog (LPI)]</t>
  </si>
  <si>
    <t xml:space="preserve">STA SEP; LRV; LUNAR ROVING VEHICLE</t>
  </si>
  <si>
    <t xml:space="preserve">AS17-135-20543</t>
  </si>
  <si>
    <t xml:space="preserve">AS17-135-20544</t>
  </si>
  <si>
    <t xml:space="preserve">disturbance [ALSJ caption]; equipment [ALSJ caption]; person [ALSJ caption]; rover [ALSJ caption]; person [NASA catalog (ASU copy)]; rover [NASA catalog (ASU copy)]; person [NASA catalog (LPI)]; rover [NASA catalog (LPI)]</t>
  </si>
  <si>
    <t xml:space="preserve">crew member named (Gene) [ALSJ caption]; taken near LM, rover, or ALSEP [ALSJ caption]; taken near LM, rover, or ALSEP [NASA catalog (ASU copy)]; taken near LM, rover, or ALSEP [NASA catalog (LPI)]</t>
  </si>
  <si>
    <t xml:space="preserve">STA SEP; LRV; LUNAR ROVING VEHICLE; COMMANDER</t>
  </si>
  <si>
    <t xml:space="preserve">AS17-135-20545</t>
  </si>
  <si>
    <t xml:space="preserve">equipment [NASA catalog (ASU copy)]; person [NASA catalog (ASU copy)]; rover [NASA catalog (ASU copy)]; equipment [NASA catalog (LPI)]; person [NASA catalog (LPI)]; rover [NASA catalog (LPI)]</t>
  </si>
  <si>
    <t xml:space="preserve">STA SEP; LRV; LUNAR ROVING VEHICLE; COMMANDER; SURFACE ELECTRICAL PROPERTIES EXPERIMENT</t>
  </si>
  <si>
    <t xml:space="preserve">AS17-135-20546</t>
  </si>
  <si>
    <t xml:space="preserve">AS17-135-20547</t>
  </si>
  <si>
    <t xml:space="preserve">AS17-135-20548</t>
  </si>
  <si>
    <t xml:space="preserve">disturbance [ALSJ caption]; equipment [ALSJ caption]; rover [ALSJ caption]; equipment [NASA catalog (ASU copy)]; person [NASA catalog (ASU copy)]; rover [NASA catalog (ASU copy)]; equipment [NASA catalog (LPI)]; person [NASA catalog (LPI)]; rover [NASA catalog (LPI)]</t>
  </si>
  <si>
    <t xml:space="preserve">AS17-135-20549</t>
  </si>
  <si>
    <t xml:space="preserve">disturbance [ALSJ caption]; equipment [ALSJ caption]; rover [ALSJ caption]; equipment [NASA catalog (ASU copy)]; rover [NASA catalog (ASU copy)]; equipment [NASA catalog (LPI)]; rover [NASA catalog (LPI)]</t>
  </si>
  <si>
    <t xml:space="preserve">STA SEP; LRV; LUNAR ROVING VEHICLE; SURFACE ELECTRICAL PROPERTIES EXPERIMENT</t>
  </si>
  <si>
    <t xml:space="preserve">AS17-135-20550</t>
  </si>
  <si>
    <t xml:space="preserve">LRV TRAVERSE; STA SEP TO STA 2; LUNAR MODULE</t>
  </si>
  <si>
    <t xml:space="preserve">AS17-135-20551</t>
  </si>
  <si>
    <t xml:space="preserve">AS17-135-20552</t>
  </si>
  <si>
    <t xml:space="preserve">AS17-135-20553</t>
  </si>
  <si>
    <t xml:space="preserve">AS17-135-20554</t>
  </si>
  <si>
    <t xml:space="preserve">AS17-135-20555</t>
  </si>
  <si>
    <t xml:space="preserve">AS17-135-20563</t>
  </si>
  <si>
    <t xml:space="preserve">AS17-135-20564</t>
  </si>
  <si>
    <t xml:space="preserve">AS17-135-20565</t>
  </si>
  <si>
    <t xml:space="preserve">AS17-135-20566</t>
  </si>
  <si>
    <t xml:space="preserve">AS17-135-20567</t>
  </si>
  <si>
    <t xml:space="preserve">AS17-135-20568</t>
  </si>
  <si>
    <t xml:space="preserve">AS17-135-20569</t>
  </si>
  <si>
    <t xml:space="preserve">AS17-135-20570</t>
  </si>
  <si>
    <t xml:space="preserve">AS17-135-20575</t>
  </si>
  <si>
    <t xml:space="preserve">AS17-135-20584</t>
  </si>
  <si>
    <t xml:space="preserve">AS17-135-20587</t>
  </si>
  <si>
    <t xml:space="preserve">AS17-135-20588</t>
  </si>
  <si>
    <t xml:space="preserve">crew member named (Gene) [ALSJ caption]; crew member named (Jack) [ALSJ caption]; taken near LM, rover, or ALSEP [NASA catalog (ASU copy)]; taken from moving rover [NASA catalog (ASU copy)]; taken near LM, rover, or ALSEP [NASA catalog (LPI)]; taken from moving rover [NASA catalog (LPI)]</t>
  </si>
  <si>
    <t xml:space="preserve">AS17-135-20589</t>
  </si>
  <si>
    <t xml:space="preserve">AS17-135-20641</t>
  </si>
  <si>
    <t xml:space="preserve">AS17-135-20642</t>
  </si>
  <si>
    <t xml:space="preserve">AS17-135-20676</t>
  </si>
  <si>
    <t xml:space="preserve">STA 2; LRV SEAT; LUNAR ROVING VEHICLE</t>
  </si>
  <si>
    <t xml:space="preserve">AS17-135-20677</t>
  </si>
  <si>
    <t xml:space="preserve">STA 2; LRV SEATS; LUNAR ROVING VEHICLE</t>
  </si>
  <si>
    <t xml:space="preserve">AS17-135-20678</t>
  </si>
  <si>
    <t xml:space="preserve">STA 2; LRV FLOOR; LUNAR ROVING VEHICLE</t>
  </si>
  <si>
    <t xml:space="preserve">AS17-135-20679</t>
  </si>
  <si>
    <t xml:space="preserve">rover [ALSJ caption]; quality [NASA catalog (ASU copy)]; rover [NASA catalog (ASU copy)]; quality [NASA catalog (LPI)]; rover [NASA catalog (LPI)]</t>
  </si>
  <si>
    <t xml:space="preserve">STA 2; LRV FLOOR; OVEREXPOSED; LUNAR ROVING VEHICLE</t>
  </si>
  <si>
    <t xml:space="preserve">AS17-135-20680</t>
  </si>
  <si>
    <t xml:space="preserve">AS17-136-20681</t>
  </si>
  <si>
    <t xml:space="preserve">AS17-136-20682</t>
  </si>
  <si>
    <t xml:space="preserve">equipment [ALSJ caption]; rover [ALSJ caption]; quality [NASA catalog (ASU copy)]; rover [NASA catalog (ASU copy)]; quality [NASA catalog (LPI)]; rover [NASA catalog (LPI)]</t>
  </si>
  <si>
    <t xml:space="preserve">STA ALSEP; LRV SEAT; OVEREXPOSED; LUNAR ROVING VEHICLE</t>
  </si>
  <si>
    <t xml:space="preserve">AS17-136-20683</t>
  </si>
  <si>
    <t xml:space="preserve">disturbance [ALSJ caption]; equipment [ALSJ caption]; rover [ALSJ caption]; shadow [ALSJ caption]</t>
  </si>
  <si>
    <t xml:space="preserve">AS17-136-20684</t>
  </si>
  <si>
    <t xml:space="preserve">AS17-136-20685</t>
  </si>
  <si>
    <t xml:space="preserve">AS17-136-20686</t>
  </si>
  <si>
    <t xml:space="preserve">AS17-136-20691</t>
  </si>
  <si>
    <t xml:space="preserve">AS17-136-20692</t>
  </si>
  <si>
    <t xml:space="preserve">AS17-136-20693</t>
  </si>
  <si>
    <t xml:space="preserve">AS17-136-20694</t>
  </si>
  <si>
    <t xml:space="preserve">crew member named (Gene) [ALSJ caption]; taken near LM, rover, or ALSEP [NASA catalog (ASU copy)]; taken near LM, rover, or ALSEP [NASA catalog (LPI)]</t>
  </si>
  <si>
    <t xml:space="preserve">STA ALSEP; COMMANDER EXTRACTING CORE</t>
  </si>
  <si>
    <t xml:space="preserve">AS17-136-20695</t>
  </si>
  <si>
    <t xml:space="preserve">disturbance [ALSJ caption]; equipment [ALSJ caption]; rover [ALSJ caption]; tools [ALSJ caption]; person [NASA catalog (ASU copy)]; tools [NASA catalog (ASU copy)]; person [NASA catalog (LPI)]; tools [NASA catalog (LPI)]</t>
  </si>
  <si>
    <t xml:space="preserve">AS17-136-20696</t>
  </si>
  <si>
    <t xml:space="preserve">AS17-136-20697</t>
  </si>
  <si>
    <t xml:space="preserve">STA ALSEP; LUNAR ROVING VEHICLE</t>
  </si>
  <si>
    <t xml:space="preserve">AS17-136-20698</t>
  </si>
  <si>
    <t xml:space="preserve">equipment [ALSJ caption]; hardware [ALSJ caption]; rover [ALSJ caption]; equipment [NASA catalog (ASU copy)]; hardware [NASA catalog (ASU copy)]; rover [NASA catalog (ASU copy)]; equipment [NASA catalog (LPI)]; hardware [NASA catalog (LPI)]; rover [NASA catalog (LPI)]</t>
  </si>
  <si>
    <t xml:space="preserve">STA ALSEP; LUNAR ROVING VEHICLE; LUNAR MODULE; HEAT FLOW EXPERIMENT</t>
  </si>
  <si>
    <t xml:space="preserve">AS17-136-20699</t>
  </si>
  <si>
    <t xml:space="preserve">AS17-136-20700</t>
  </si>
  <si>
    <t xml:space="preserve">STA ALSEP; LUNAR MODULE; CENTRAL STATION</t>
  </si>
  <si>
    <t xml:space="preserve">AS17-136-20701</t>
  </si>
  <si>
    <t xml:space="preserve">AS17-136-20702</t>
  </si>
  <si>
    <t xml:space="preserve">AS17-136-20703</t>
  </si>
  <si>
    <t xml:space="preserve">AS17-136-20704</t>
  </si>
  <si>
    <t xml:space="preserve">AS17-136-20705</t>
  </si>
  <si>
    <t xml:space="preserve">AS17-136-20706</t>
  </si>
  <si>
    <t xml:space="preserve">equipment [ALSJ caption]; rover [ALSJ caption]; continues sequence from AS17-136-20705 (window, cabin, or outside EVA)</t>
  </si>
  <si>
    <t xml:space="preserve">AS17-136-20707</t>
  </si>
  <si>
    <t xml:space="preserve">equipment [ALSJ caption]; rover [ALSJ caption]; continues sequence from AS17-136-20706 (window, cabin, or outside EVA)</t>
  </si>
  <si>
    <t xml:space="preserve">AS17-136-20708</t>
  </si>
  <si>
    <t xml:space="preserve">equipment [ALSJ caption]; continues sequence from AS17-136-20707 (window, cabin, or outside EVA)</t>
  </si>
  <si>
    <t xml:space="preserve">AS17-136-20709</t>
  </si>
  <si>
    <t xml:space="preserve">continues sequence from AS17-136-20708 (window, cabin, or outside EVA)</t>
  </si>
  <si>
    <t xml:space="preserve">AS17-136-20710</t>
  </si>
  <si>
    <t xml:space="preserve">continues sequence from AS17-136-20709 (window, cabin, or outside EVA)</t>
  </si>
  <si>
    <t xml:space="preserve">AS17-136-20711</t>
  </si>
  <si>
    <t xml:space="preserve">STA ALSEP; CENTRAL STATION; HEAT PROBE</t>
  </si>
  <si>
    <t xml:space="preserve">AS17-136-20712</t>
  </si>
  <si>
    <t xml:space="preserve">AS17-136-20713</t>
  </si>
  <si>
    <t xml:space="preserve">AS17-136-20714</t>
  </si>
  <si>
    <t xml:space="preserve">crew member named (Jack) [ALSJ caption]; sample documentation (gnomon likely) [ALSJ caption]; taken near LM, rover, or ALSEP [NASA catalog (ASU copy)]; taken near LM, rover, or ALSEP [NASA catalog (LPI)]</t>
  </si>
  <si>
    <t xml:space="preserve">STA ALSEP; ROCK; EXTENSION HANDLE</t>
  </si>
  <si>
    <t xml:space="preserve">AS17-136-20715</t>
  </si>
  <si>
    <t xml:space="preserve">AS17-136-20716</t>
  </si>
  <si>
    <t xml:space="preserve">STA ALSEP; ROCK; SCOOP</t>
  </si>
  <si>
    <t xml:space="preserve">AS17-136-20717</t>
  </si>
  <si>
    <t xml:space="preserve">AS17-136-20718</t>
  </si>
  <si>
    <t xml:space="preserve">crew member named (Jack) [ALSJ caption]; sample documentation (gnomon likely) [ALSJ caption]; taken near LM, rover, or ALSEP [NASA catalog (ASU copy)]; sample documentation (gnomon likely) [NASA catalog (ASU copy)]; taken near LM, rover, or ALSEP [NASA catalog (LPI)]; sample documentation (gnomon likely) [NASA catalog (LPI)]</t>
  </si>
  <si>
    <t xml:space="preserve">AS17-136-20720</t>
  </si>
  <si>
    <t xml:space="preserve">STA ALSEP; SPL 0180; SPL 0185; SPL 0001-09</t>
  </si>
  <si>
    <t xml:space="preserve">AS17-136-20721</t>
  </si>
  <si>
    <t xml:space="preserve">AS17-136-20722</t>
  </si>
  <si>
    <t xml:space="preserve">AS17-136-20724</t>
  </si>
  <si>
    <t xml:space="preserve">AS17-136-20742</t>
  </si>
  <si>
    <t xml:space="preserve">STA 1; SPL 1500; SPL 1535-606; SEIS CHRG 6</t>
  </si>
  <si>
    <t xml:space="preserve">AS17-136-20743</t>
  </si>
  <si>
    <t xml:space="preserve">STA1; SPL 1500; SPL 1535-606; SEIS CHRG 6</t>
  </si>
  <si>
    <t xml:space="preserve">AS17-136-20744</t>
  </si>
  <si>
    <t xml:space="preserve">AS17-136-20747</t>
  </si>
  <si>
    <t xml:space="preserve">AS17-136-20748</t>
  </si>
  <si>
    <t xml:space="preserve">AS17-136-20750</t>
  </si>
  <si>
    <t xml:space="preserve">AS17-136-20757</t>
  </si>
  <si>
    <t xml:space="preserve">equipment [ALSJ caption]; rover [ALSJ caption]; person [NASA catalog (ASU copy)]; person [NASA catalog (LPI)]</t>
  </si>
  <si>
    <t xml:space="preserve">STA 1; COMMANDER</t>
  </si>
  <si>
    <t xml:space="preserve">AS17-136-20758</t>
  </si>
  <si>
    <t xml:space="preserve">equipment [ALSJ caption]; object [ALSJ caption]; rover [ALSJ caption]; person [NASA catalog (ASU copy)]; person [NASA catalog (LPI)]</t>
  </si>
  <si>
    <t xml:space="preserve">AS17-136-20759</t>
  </si>
  <si>
    <t xml:space="preserve">rover [ALSJ caption]; person [NASA catalog (ASU copy)]; person [NASA catalog (LPI)]</t>
  </si>
  <si>
    <t xml:space="preserve">AS17-136-20760</t>
  </si>
  <si>
    <t xml:space="preserve">rover [ALSJ caption]; tools [ALSJ caption]; person [NASA catalog (ASU copy)]; person [NASA catalog (LPI)]</t>
  </si>
  <si>
    <t xml:space="preserve">crew member named (Gene) [ALSJ caption]; taken from moving rover [ALSJ caption]</t>
  </si>
  <si>
    <t xml:space="preserve">AS17-136-20761</t>
  </si>
  <si>
    <t xml:space="preserve">AS17-136-20762</t>
  </si>
  <si>
    <t xml:space="preserve">AS17-136-20765</t>
  </si>
  <si>
    <t xml:space="preserve">AS17-136-20776</t>
  </si>
  <si>
    <t xml:space="preserve">AS17-136-20780</t>
  </si>
  <si>
    <t xml:space="preserve">AS17-136-20781</t>
  </si>
  <si>
    <t xml:space="preserve">AS17-136-20783</t>
  </si>
  <si>
    <t xml:space="preserve">AS17-136-20785</t>
  </si>
  <si>
    <t xml:space="preserve">AS17-136-20786</t>
  </si>
  <si>
    <t xml:space="preserve">AS17-136-20787</t>
  </si>
  <si>
    <t xml:space="preserve">AS17-136-20788</t>
  </si>
  <si>
    <t xml:space="preserve">AS17-136-20789</t>
  </si>
  <si>
    <t xml:space="preserve">AS17-136-20790</t>
  </si>
  <si>
    <t xml:space="preserve">AS17-136-20791</t>
  </si>
  <si>
    <t xml:space="preserve">AS17-136-20792</t>
  </si>
  <si>
    <t xml:space="preserve">AS17-136-20799</t>
  </si>
  <si>
    <t xml:space="preserve">LRV TRAVERSE; STA 1 TO STA SEP; LUNAR MODULE</t>
  </si>
  <si>
    <t xml:space="preserve">AS17-136-20804</t>
  </si>
  <si>
    <t xml:space="preserve">AS17-136-20805</t>
  </si>
  <si>
    <t xml:space="preserve">AS17-136-20806</t>
  </si>
  <si>
    <t xml:space="preserve">AS17-136-20807</t>
  </si>
  <si>
    <t xml:space="preserve">AS17-136-20808</t>
  </si>
  <si>
    <t xml:space="preserve">AS17-136-20811</t>
  </si>
  <si>
    <t xml:space="preserve">AS17-136-20812</t>
  </si>
  <si>
    <t xml:space="preserve">LRV TRAVERSE; LRV PARTIAL PAN; LUNAR MODULE</t>
  </si>
  <si>
    <t xml:space="preserve">AS17-136-20813</t>
  </si>
  <si>
    <t xml:space="preserve">AS17-136-20815</t>
  </si>
  <si>
    <t xml:space="preserve">object [ALSJ caption]; rover [ALSJ caption]</t>
  </si>
  <si>
    <t xml:space="preserve">crew member named (Gene) [ALSJ caption]; crew member named (Jack) [ALSJ caption]; taken near LM, rover, or ALSEP [ALSJ caption]; sample documentation (gnomon likely) [ALSJ caption]; taken from moving rover [ALSJ caption]; taken near LM, rover, or ALSEP [NASA catalog (ASU copy)]; taken from moving rover [NASA catalog (ASU copy)]; taken near LM, rover, or ALSEP [NASA catalog (LPI)]; taken from moving rover [NASA catalog (LPI)]</t>
  </si>
  <si>
    <t xml:space="preserve">AS17-136-20816</t>
  </si>
  <si>
    <t xml:space="preserve">AS17-136-20817</t>
  </si>
  <si>
    <t xml:space="preserve">AS17-136-20818</t>
  </si>
  <si>
    <t xml:space="preserve">AS17-136-20819</t>
  </si>
  <si>
    <t xml:space="preserve">AS17-136-20820</t>
  </si>
  <si>
    <t xml:space="preserve">AS17-136-20821</t>
  </si>
  <si>
    <t xml:space="preserve">AS17-136-20822</t>
  </si>
  <si>
    <t xml:space="preserve">AS17-136-20823</t>
  </si>
  <si>
    <t xml:space="preserve">AS17-136-20824</t>
  </si>
  <si>
    <t xml:space="preserve">AS17-136-20825</t>
  </si>
  <si>
    <t xml:space="preserve">AS17-136-20826</t>
  </si>
  <si>
    <t xml:space="preserve">AS17-136-20827</t>
  </si>
  <si>
    <t xml:space="preserve">disturbance [ALSJ caption]; equipment [ALSJ caption]; hardware [ALSJ caption]; rover [ALSJ caption]; hardware [NASA catalog (ASU copy)]; hardware [NASA catalog (LPI)]</t>
  </si>
  <si>
    <t xml:space="preserve">AS17-136-20828</t>
  </si>
  <si>
    <t xml:space="preserve">disturbance [ALSJ caption]; equipment [ALSJ caption]; rover [ALSJ caption]; hardware [NASA catalog (ASU copy)]; hardware [NASA catalog (LPI)]</t>
  </si>
  <si>
    <t xml:space="preserve">AS17-136-20829</t>
  </si>
  <si>
    <t xml:space="preserve">AS17-136-20830</t>
  </si>
  <si>
    <t xml:space="preserve">AS17-136-20831</t>
  </si>
  <si>
    <t xml:space="preserve">AS17-136-20832</t>
  </si>
  <si>
    <t xml:space="preserve">AS17-136-20833</t>
  </si>
  <si>
    <t xml:space="preserve">AS17-136-20835</t>
  </si>
  <si>
    <t xml:space="preserve">AS17-136-20836</t>
  </si>
  <si>
    <t xml:space="preserve">AS17-136-20837</t>
  </si>
  <si>
    <t xml:space="preserve">AS17-136-20845</t>
  </si>
  <si>
    <t xml:space="preserve">AS17-136-20848</t>
  </si>
  <si>
    <t xml:space="preserve">AS17-136-20849</t>
  </si>
  <si>
    <t xml:space="preserve">AS17-136-20850</t>
  </si>
  <si>
    <t xml:space="preserve">AS17-136-20851</t>
  </si>
  <si>
    <t xml:space="preserve">AS17-136-20853</t>
  </si>
  <si>
    <t xml:space="preserve">AS17-136-20854</t>
  </si>
  <si>
    <t xml:space="preserve">AS17-136-20855</t>
  </si>
  <si>
    <t xml:space="preserve">AS17-136-20857</t>
  </si>
  <si>
    <t xml:space="preserve">AS17-136-20858</t>
  </si>
  <si>
    <t xml:space="preserve">AS17-136-20860</t>
  </si>
  <si>
    <t xml:space="preserve">AS17-136-20861</t>
  </si>
  <si>
    <t xml:space="preserve">AS17-136-20862</t>
  </si>
  <si>
    <t xml:space="preserve">AS17-136-20863</t>
  </si>
  <si>
    <t xml:space="preserve">AS17-136-20864</t>
  </si>
  <si>
    <t xml:space="preserve">AS17-136-20865</t>
  </si>
  <si>
    <t xml:space="preserve">AS17-137-20866</t>
  </si>
  <si>
    <t xml:space="preserve">AS17-137-20867</t>
  </si>
  <si>
    <t xml:space="preserve">AS17-137-20868</t>
  </si>
  <si>
    <t xml:space="preserve">AS17-137-20869</t>
  </si>
  <si>
    <t xml:space="preserve">AS17-137-20871</t>
  </si>
  <si>
    <t xml:space="preserve">STA LUNAR MODULE; ALSEP</t>
  </si>
  <si>
    <t xml:space="preserve">AS17-137-20872</t>
  </si>
  <si>
    <t xml:space="preserve">disturbance [ALSJ caption]; hardware [ALSJ caption]; rover [ALSJ caption]; equipment [NASA catalog (LPI)]; hardware [NASA catalog (LPI)]</t>
  </si>
  <si>
    <t xml:space="preserve">STA LUNAR MODULE; LUNAR MODULE; ALSEP</t>
  </si>
  <si>
    <t xml:space="preserve">AS17-137-20873</t>
  </si>
  <si>
    <t xml:space="preserve">AS17-137-20874</t>
  </si>
  <si>
    <t xml:space="preserve">AS17-137-20875</t>
  </si>
  <si>
    <t xml:space="preserve">disturbance [ALSJ caption]; hardware [ALSJ caption]; rover [ALSJ caption]; hardware [NASA catalog (LPI)]</t>
  </si>
  <si>
    <t xml:space="preserve">AS17-137-20876</t>
  </si>
  <si>
    <t xml:space="preserve">AS17-137-20877</t>
  </si>
  <si>
    <t xml:space="preserve">AS17-137-20883</t>
  </si>
  <si>
    <t xml:space="preserve">AS17-137-20884</t>
  </si>
  <si>
    <t xml:space="preserve">AS17-137-20885</t>
  </si>
  <si>
    <t xml:space="preserve">AS17-137-20886</t>
  </si>
  <si>
    <t xml:space="preserve">AS17-137-20890</t>
  </si>
  <si>
    <t xml:space="preserve">AS17-137-20891</t>
  </si>
  <si>
    <t xml:space="preserve">AS17-137-20892</t>
  </si>
  <si>
    <t xml:space="preserve">disturbance [ALSJ caption]; hardware [ALSJ caption]; rover [ALSJ caption]; disturbance [NASA catalog (LPI)]; rover [NASA catalog (LPI)]</t>
  </si>
  <si>
    <t xml:space="preserve">AS17-137-20894</t>
  </si>
  <si>
    <t xml:space="preserve">STA LUNAR MODULE; LRV, FRONT; LUNAR ROVING VEHICLE</t>
  </si>
  <si>
    <t xml:space="preserve">AS17-137-20902</t>
  </si>
  <si>
    <t xml:space="preserve">AS17-137-20925</t>
  </si>
  <si>
    <t xml:space="preserve">AS17-137-20926</t>
  </si>
  <si>
    <t xml:space="preserve">STA 2; LUNAR MODULE PILOT</t>
  </si>
  <si>
    <t xml:space="preserve">AS17-137-20927</t>
  </si>
  <si>
    <t xml:space="preserve">AS17-137-20928</t>
  </si>
  <si>
    <t xml:space="preserve">AS17-137-20954</t>
  </si>
  <si>
    <t xml:space="preserve">STA 2; LUNAR ROVING VEHICLE</t>
  </si>
  <si>
    <t xml:space="preserve">AS17-137-20955</t>
  </si>
  <si>
    <t xml:space="preserve">quality [ALSJ caption]; rover [ALSJ caption]; rover [NASA catalog (LPI)]</t>
  </si>
  <si>
    <t xml:space="preserve">AS17-137-20956</t>
  </si>
  <si>
    <t xml:space="preserve">AS17-137-20962</t>
  </si>
  <si>
    <t xml:space="preserve">STA 2; SPL 2500; SPL 2535-57</t>
  </si>
  <si>
    <t xml:space="preserve">AS17-137-20965</t>
  </si>
  <si>
    <t xml:space="preserve">AS17-137-20966</t>
  </si>
  <si>
    <t xml:space="preserve">STA 2; SPL 2415; SPL 2435-36; SPL 2440; SPL 2460; TONGS</t>
  </si>
  <si>
    <t xml:space="preserve">AS17-137-20967</t>
  </si>
  <si>
    <t xml:space="preserve">AS17-137-20968</t>
  </si>
  <si>
    <t xml:space="preserve">AS17-137-20969</t>
  </si>
  <si>
    <t xml:space="preserve">AS17-137-20970</t>
  </si>
  <si>
    <t xml:space="preserve">AS17-137-20971</t>
  </si>
  <si>
    <t xml:space="preserve">AS17-137-20972</t>
  </si>
  <si>
    <t xml:space="preserve">AS17-137-20973</t>
  </si>
  <si>
    <t xml:space="preserve">AS17-137-20974</t>
  </si>
  <si>
    <t xml:space="preserve">STA 2; SPL 2700; SPL 2735-38</t>
  </si>
  <si>
    <t xml:space="preserve">AS17-137-20975</t>
  </si>
  <si>
    <t xml:space="preserve">AS17-137-20976</t>
  </si>
  <si>
    <t xml:space="preserve">STA 2; SPL 2700; SPL 2735-38; LUNAR ROVING VEHICLE</t>
  </si>
  <si>
    <t xml:space="preserve">AS17-137-20977</t>
  </si>
  <si>
    <t xml:space="preserve">AS17-137-20978</t>
  </si>
  <si>
    <t xml:space="preserve">AS17-137-20979</t>
  </si>
  <si>
    <t xml:space="preserve">crew member named (Cernan) [ALSJ caption]; crew member named (Gene) [ALSJ caption]; crew member named (Jack) [ALSJ caption]; crew member named (Schmitt) [ALSJ caption]; sample documentation (gnomon likely) [ALSJ caption]; taken from moving rover [ALSJ caption]</t>
  </si>
  <si>
    <t xml:space="preserve">STA 2; LRV, REAR; LUNAR ROVING VEHICLE</t>
  </si>
  <si>
    <t xml:space="preserve">AS17-137-20981</t>
  </si>
  <si>
    <t xml:space="preserve">sample documentation (gnomon likely) [ALSJ caption]; taken from moving rover [ALSJ caption]; sample documentation (gnomon likely) [NASA catalog (LPI)]</t>
  </si>
  <si>
    <t xml:space="preserve">STA 3; SPL 3002; SPL 3001</t>
  </si>
  <si>
    <t xml:space="preserve">AS17-137-20982</t>
  </si>
  <si>
    <t xml:space="preserve">AS17-137-20983</t>
  </si>
  <si>
    <t xml:space="preserve">AS17-137-20984</t>
  </si>
  <si>
    <t xml:space="preserve">AS17-137-20985</t>
  </si>
  <si>
    <t xml:space="preserve">AS17-137-20986</t>
  </si>
  <si>
    <t xml:space="preserve">AS17-137-20990</t>
  </si>
  <si>
    <t xml:space="preserve">AS17-137-20991</t>
  </si>
  <si>
    <t xml:space="preserve">AS17-137-21004</t>
  </si>
  <si>
    <t xml:space="preserve">AS17-137-21007</t>
  </si>
  <si>
    <t xml:space="preserve">AS17-137-21009</t>
  </si>
  <si>
    <t xml:space="preserve">STA 4; LUNAR ROVING VEHICLE; LUNAR MODULE PILOT</t>
  </si>
  <si>
    <t xml:space="preserve">AS17-137-21010</t>
  </si>
  <si>
    <t xml:space="preserve">AS17-137-21011</t>
  </si>
  <si>
    <t xml:space="preserve">rover [ALSJ caption]; tools [ALSJ caption]; hardware [NASA catalog (LPI)]; person [NASA catalog (LPI)]; rover [NASA catalog (LPI)]</t>
  </si>
  <si>
    <t xml:space="preserve">AS17-137-21012</t>
  </si>
  <si>
    <t xml:space="preserve">disturbance [ALSJ caption]; rover [ALSJ caption]; hardware [NASA catalog (LPI)]; person [NASA catalog (LPI)]; rover [NASA catalog (LPI)]</t>
  </si>
  <si>
    <t xml:space="preserve">AS17-137-21013</t>
  </si>
  <si>
    <t xml:space="preserve">AS17-137-21014</t>
  </si>
  <si>
    <t xml:space="preserve">AS17-138-21028</t>
  </si>
  <si>
    <t xml:space="preserve">OVEREXPOSED</t>
  </si>
  <si>
    <t xml:space="preserve">AS17-138-21034</t>
  </si>
  <si>
    <t xml:space="preserve">AS17-138-21036</t>
  </si>
  <si>
    <t xml:space="preserve">AS17-138-21037</t>
  </si>
  <si>
    <t xml:space="preserve">AS17-138-21039</t>
  </si>
  <si>
    <t xml:space="preserve">AS17-138-21043</t>
  </si>
  <si>
    <t xml:space="preserve">AS17-138-21044</t>
  </si>
  <si>
    <t xml:space="preserve">AS17-138-21045</t>
  </si>
  <si>
    <t xml:space="preserve">AS17-138-21046</t>
  </si>
  <si>
    <t xml:space="preserve">AS17-138-21048</t>
  </si>
  <si>
    <t xml:space="preserve">sample documentation (gnomon likely) [ALSJ caption]; taken from moving rover [ALSJ caption]; sample documentation (gnomon likely) [NASA catalog (ASU copy)]; sample documentation (gnomon likely) [NASA catalog (LPI)]</t>
  </si>
  <si>
    <t xml:space="preserve">AS17-138-21053</t>
  </si>
  <si>
    <t xml:space="preserve">AS17-138-21068</t>
  </si>
  <si>
    <t xml:space="preserve">STA 2; COMMANDER</t>
  </si>
  <si>
    <t xml:space="preserve">AS17-138-21069</t>
  </si>
  <si>
    <t xml:space="preserve">AS17-138-21070</t>
  </si>
  <si>
    <t xml:space="preserve">AS17-138-21071</t>
  </si>
  <si>
    <t xml:space="preserve">AS17-138-21072</t>
  </si>
  <si>
    <t xml:space="preserve">AS17-138-21073</t>
  </si>
  <si>
    <t xml:space="preserve">AS17-138-21074</t>
  </si>
  <si>
    <t xml:space="preserve">STA 2; SPL 2700; SPL 2735; SPL 2736; SPL 2737; SPL 2738</t>
  </si>
  <si>
    <t xml:space="preserve">AS17-138-21077</t>
  </si>
  <si>
    <t xml:space="preserve">AS17-138-21085</t>
  </si>
  <si>
    <t xml:space="preserve">AS17-138-21086</t>
  </si>
  <si>
    <t xml:space="preserve">AS17-138-21087</t>
  </si>
  <si>
    <t xml:space="preserve">AS17-138-21096</t>
  </si>
  <si>
    <t xml:space="preserve">AS17-138-21100</t>
  </si>
  <si>
    <t xml:space="preserve">AS17-138-21103</t>
  </si>
  <si>
    <t xml:space="preserve">taken near LM, rover, or ALSEP [ALSJ caption]; taken near LM, rover, or ALSEP [NASA catalog (ASU copy)]; sample documentation (gnomon likely) [NASA catalog (ASU copy)]; taken near LM, rover, or ALSEP [NASA catalog (LPI)]; sample documentation (gnomon likely) [NASA catalog (LPI)]</t>
  </si>
  <si>
    <t xml:space="preserve">STA 2A; SPL 3120; SPL 3130; SPL 3140; LRV PARTIAL PAN</t>
  </si>
  <si>
    <t xml:space="preserve">AS17-138-21105</t>
  </si>
  <si>
    <t xml:space="preserve">AS17-138-21106</t>
  </si>
  <si>
    <t xml:space="preserve">AS17-138-21107</t>
  </si>
  <si>
    <t xml:space="preserve">AS17-138-21114</t>
  </si>
  <si>
    <t xml:space="preserve">AS17-138-21126</t>
  </si>
  <si>
    <t xml:space="preserve">AS17-138-21136</t>
  </si>
  <si>
    <t xml:space="preserve">AS17-138-21143</t>
  </si>
  <si>
    <t xml:space="preserve">AS17-138-21146</t>
  </si>
  <si>
    <t xml:space="preserve">AS17-138-21147</t>
  </si>
  <si>
    <t xml:space="preserve">AS17-138-21148</t>
  </si>
  <si>
    <t xml:space="preserve">AS17-138-21149</t>
  </si>
  <si>
    <t xml:space="preserve">AS17-138-21150</t>
  </si>
  <si>
    <t xml:space="preserve">AS17-138-21160</t>
  </si>
  <si>
    <t xml:space="preserve">STA 3; SCOOP; SAMPLE BAG</t>
  </si>
  <si>
    <t xml:space="preserve">AS17-138-21161</t>
  </si>
  <si>
    <t xml:space="preserve">AS17-138-21162</t>
  </si>
  <si>
    <t xml:space="preserve">AS17-138-21163</t>
  </si>
  <si>
    <t xml:space="preserve">AS17-138-21164</t>
  </si>
  <si>
    <t xml:space="preserve">STA 3; SAMPLE BAG</t>
  </si>
  <si>
    <t xml:space="preserve">AS17-138-21165</t>
  </si>
  <si>
    <t xml:space="preserve">AS17-138-21166</t>
  </si>
  <si>
    <t xml:space="preserve">STA 3; LUNAR ROVING VEHICLE</t>
  </si>
  <si>
    <t xml:space="preserve">AS17-138-21167</t>
  </si>
  <si>
    <t xml:space="preserve">crew member named (Gene) [ALSJ caption]; taken near LM, rover, or ALSEP [ALSJ caption]</t>
  </si>
  <si>
    <t xml:space="preserve">AS17-138-21168</t>
  </si>
  <si>
    <t xml:space="preserve">AS17-138-21169</t>
  </si>
  <si>
    <t xml:space="preserve">AS17-138-21178</t>
  </si>
  <si>
    <t xml:space="preserve">AS17-138-21179</t>
  </si>
  <si>
    <t xml:space="preserve">AS17-138-21180</t>
  </si>
  <si>
    <t xml:space="preserve">AS17-138-21181</t>
  </si>
  <si>
    <t xml:space="preserve">STA 3; LRV FLOOR; LUNAR ROVING VEHICLE</t>
  </si>
  <si>
    <t xml:space="preserve">AS17-138-21182</t>
  </si>
  <si>
    <t xml:space="preserve">STA 3; LRV FLOOR; LUNAR ROVING VEHICLE; OVEREXPOSED</t>
  </si>
  <si>
    <t xml:space="preserve">AS17-138-21183</t>
  </si>
  <si>
    <t xml:space="preserve">rover [ALSJ caption]; quality [NASA catalog (ASU copy)]; quality [NASA catalog (LPI)]</t>
  </si>
  <si>
    <t xml:space="preserve">AS17-139-21185</t>
  </si>
  <si>
    <t xml:space="preserve">AS17-139-21187</t>
  </si>
  <si>
    <t xml:space="preserve">STA 6; FOGGED</t>
  </si>
  <si>
    <t xml:space="preserve">AS17-139-21194</t>
  </si>
  <si>
    <t xml:space="preserve">quality [ALSJ caption]; rover [ALSJ caption]; tools [ALSJ caption]</t>
  </si>
  <si>
    <t xml:space="preserve">AS17-139-21195</t>
  </si>
  <si>
    <t xml:space="preserve">AS17-139-21196</t>
  </si>
  <si>
    <t xml:space="preserve">AS17-139-21203</t>
  </si>
  <si>
    <t xml:space="preserve">STA 6; LUNAR MODULE</t>
  </si>
  <si>
    <t xml:space="preserve">AS17-139-21204</t>
  </si>
  <si>
    <t xml:space="preserve">AS17-139-21205</t>
  </si>
  <si>
    <t xml:space="preserve">AS17-139-21230</t>
  </si>
  <si>
    <t xml:space="preserve">AS17-139-21249</t>
  </si>
  <si>
    <t xml:space="preserve">tools [ALSJ caption]; disturbance [NASA catalog (ASU copy)]; disturbance [NASA catalog (LPI)]</t>
  </si>
  <si>
    <t xml:space="preserve">crew member named (Gene) [ALSJ caption]; sample documentation (gnomon likely) [ALSJ caption]</t>
  </si>
  <si>
    <t xml:space="preserve">STA 9; BOULDER TRACKS</t>
  </si>
  <si>
    <t xml:space="preserve">AS17-139-21250</t>
  </si>
  <si>
    <t xml:space="preserve">disturbance [ALSJ caption]; disturbance [NASA catalog (ASU copy)]; disturbance [NASA catalog (LPI)]</t>
  </si>
  <si>
    <t xml:space="preserve">AS17-139-21251</t>
  </si>
  <si>
    <t xml:space="preserve">AS17-139-21252</t>
  </si>
  <si>
    <t xml:space="preserve">AS17-139-21253</t>
  </si>
  <si>
    <t xml:space="preserve">AS17-139-21254</t>
  </si>
  <si>
    <t xml:space="preserve">AS17-139-21255</t>
  </si>
  <si>
    <t xml:space="preserve">hardware [ALSJ caption]; not on surface (window, cabin, orbit, SEVA) [ALSJ caption]; disturbance [NASA catalog (ASU copy)]; disturbance [NASA catalog (LPI)]</t>
  </si>
  <si>
    <t xml:space="preserve">AS17-139-21256</t>
  </si>
  <si>
    <t xml:space="preserve">AS17-139-21257</t>
  </si>
  <si>
    <t xml:space="preserve">AS17-139-21258</t>
  </si>
  <si>
    <t xml:space="preserve">AS17-139-21259</t>
  </si>
  <si>
    <t xml:space="preserve">AS17-139-21260</t>
  </si>
  <si>
    <t xml:space="preserve">AS17-139-21261</t>
  </si>
  <si>
    <t xml:space="preserve">AS17-139-21262</t>
  </si>
  <si>
    <t xml:space="preserve">AS17-139-21263</t>
  </si>
  <si>
    <t xml:space="preserve">AS17-139-21264</t>
  </si>
  <si>
    <t xml:space="preserve">AS17-139-21265</t>
  </si>
  <si>
    <t xml:space="preserve">AS17-139-21266</t>
  </si>
  <si>
    <t xml:space="preserve">AS17-139-21267</t>
  </si>
  <si>
    <t xml:space="preserve">AS17-139-21268</t>
  </si>
  <si>
    <t xml:space="preserve">AS17-139-21269</t>
  </si>
  <si>
    <t xml:space="preserve">AS17-139-21270</t>
  </si>
  <si>
    <t xml:space="preserve">AS17-139-21271</t>
  </si>
  <si>
    <t xml:space="preserve">AS17-139-21272</t>
  </si>
  <si>
    <t xml:space="preserve">AS17-139-21273</t>
  </si>
  <si>
    <t xml:space="preserve">AS17-139-21274</t>
  </si>
  <si>
    <t xml:space="preserve">AS17-139-21275</t>
  </si>
  <si>
    <t xml:space="preserve">AS17-139-21276</t>
  </si>
  <si>
    <t xml:space="preserve">AS17-139-21277</t>
  </si>
  <si>
    <t xml:space="preserve">activity: REV 62 [NASA catalog (ASU copy)]; activity: REV 62 [NASA catalog (LPI)]; orbital (lat/long given) [NASA catalog (LPI)]</t>
  </si>
  <si>
    <t xml:space="preserve">APOLLO 17 LANDING SITEMARALDI</t>
  </si>
  <si>
    <t xml:space="preserve">REV 62</t>
  </si>
  <si>
    <t xml:space="preserve">AS17-139-21278</t>
  </si>
  <si>
    <t xml:space="preserve">AS17-139-21279</t>
  </si>
  <si>
    <t xml:space="preserve">AS17-139-21280</t>
  </si>
  <si>
    <t xml:space="preserve">APOLLO 17 LANDING SITEVITRUVIUS</t>
  </si>
  <si>
    <t xml:space="preserve">AS17-139-21281</t>
  </si>
  <si>
    <t xml:space="preserve">AS17-139-21282</t>
  </si>
  <si>
    <t xml:space="preserve">APOLLO 17 LANDING SITELITTROW</t>
  </si>
  <si>
    <t xml:space="preserve">AS17-139-21283</t>
  </si>
  <si>
    <t xml:space="preserve">APOLLO 15 LANDING SITEAUTOLYCUS</t>
  </si>
  <si>
    <t xml:space="preserve">AS17-139-21284</t>
  </si>
  <si>
    <t xml:space="preserve">activity: REV 64 [NASA catalog (ASU copy)]; activity: REV 64 [NASA catalog (LPI)]; orbital (lat/long given) [NASA catalog (LPI)]</t>
  </si>
  <si>
    <t xml:space="preserve">FERMI, WEST OF</t>
  </si>
  <si>
    <t xml:space="preserve">REV 64</t>
  </si>
  <si>
    <t xml:space="preserve">AS17-139-21285</t>
  </si>
  <si>
    <t xml:space="preserve">GANSKIY</t>
  </si>
  <si>
    <t xml:space="preserve">AS17-139-21286</t>
  </si>
  <si>
    <t xml:space="preserve">activity: REV 65 [NASA catalog (ASU copy)]; activity: REV 65 [NASA catalog (LPI)]; orbital (lat/long given) [NASA catalog (LPI)]</t>
  </si>
  <si>
    <t xml:space="preserve">ERATOSTHENES</t>
  </si>
  <si>
    <t xml:space="preserve">REV 65</t>
  </si>
  <si>
    <t xml:space="preserve">AS17-139-21287</t>
  </si>
  <si>
    <t xml:space="preserve">COPERNICUSMARE IMBRIUM</t>
  </si>
  <si>
    <t xml:space="preserve">AS17-139-21288</t>
  </si>
  <si>
    <t xml:space="preserve">AS17-139-21289</t>
  </si>
  <si>
    <t xml:space="preserve">AS17-139-21290</t>
  </si>
  <si>
    <t xml:space="preserve">AS17-139-21291</t>
  </si>
  <si>
    <t xml:space="preserve">MARE IMBRIUMTOBIAS MAYER</t>
  </si>
  <si>
    <t xml:space="preserve">AS17-139-21292</t>
  </si>
  <si>
    <t xml:space="preserve">AS17-139-21293</t>
  </si>
  <si>
    <t xml:space="preserve">AS17-139-21294</t>
  </si>
  <si>
    <t xml:space="preserve">AS17-139-21295</t>
  </si>
  <si>
    <t xml:space="preserve">AS17-139-21296</t>
  </si>
  <si>
    <t xml:space="preserve">activity: REV 66 [NASA catalog (ASU copy)]; activity: REV 66 [NASA catalog (LPI)]; orbital (lat/long given) [NASA catalog (LPI)]</t>
  </si>
  <si>
    <t xml:space="preserve">MARE SPUMANSWEBB</t>
  </si>
  <si>
    <t xml:space="preserve">REV 66</t>
  </si>
  <si>
    <t xml:space="preserve">AS17-139-21297</t>
  </si>
  <si>
    <t xml:space="preserve">EULER</t>
  </si>
  <si>
    <t xml:space="preserve">AS17-139-21298</t>
  </si>
  <si>
    <t xml:space="preserve">activity: REV 68 [NASA catalog (ASU copy)]; activity: REV 68 [NASA catalog (LPI)]; orbital (lat/long given) [NASA catalog (LPI)]</t>
  </si>
  <si>
    <t xml:space="preserve">MARE SMYTHII</t>
  </si>
  <si>
    <t xml:space="preserve">REV 68</t>
  </si>
  <si>
    <t xml:space="preserve">AS17-139-21299</t>
  </si>
  <si>
    <t xml:space="preserve">AS17-139-21300</t>
  </si>
  <si>
    <t xml:space="preserve">not on surface (window, cabin, orbit, SEVA) [ALSJ caption]; activity: REV 71 [NASA catalog (ASU copy)]; not on surface (window, cabin, orbit, SEVA) [NASA catalog (ASU copy)]; activity: REV 71 [NASA catalog (LPI)]; not on surface (window, cabin, orbit, SEVA) [NASA catalog (LPI)]</t>
  </si>
  <si>
    <t xml:space="preserve">EARTHSET FROM COMMAND SERVICE MODULE</t>
  </si>
  <si>
    <t xml:space="preserve">REV 71</t>
  </si>
  <si>
    <t xml:space="preserve">AS17-139-21301</t>
  </si>
  <si>
    <t xml:space="preserve">AS17-139-21302</t>
  </si>
  <si>
    <t xml:space="preserve">activity: REV 72 [NASA catalog (ASU copy)]; activity: REV 72 [NASA catalog (LPI)]; orbital (lat/long given) [NASA catalog (LPI)]</t>
  </si>
  <si>
    <t xml:space="preserve">REV 72</t>
  </si>
  <si>
    <t xml:space="preserve">AS17-139-21303</t>
  </si>
  <si>
    <t xml:space="preserve">AS17-139-21304</t>
  </si>
  <si>
    <t xml:space="preserve">AS17-139-21305</t>
  </si>
  <si>
    <t xml:space="preserve">CHAUVENETTSIOLKOVSKIY</t>
  </si>
  <si>
    <t xml:space="preserve">AS17-139-21306</t>
  </si>
  <si>
    <t xml:space="preserve">LANETSIOLKOVSKIY</t>
  </si>
  <si>
    <t xml:space="preserve">AS17-139-21307</t>
  </si>
  <si>
    <t xml:space="preserve">AS17-139-21308</t>
  </si>
  <si>
    <t xml:space="preserve">FERMITSIOLKOVSKIY</t>
  </si>
  <si>
    <t xml:space="preserve">AS17-139-21309</t>
  </si>
  <si>
    <t xml:space="preserve">AS17-139-21310</t>
  </si>
  <si>
    <t xml:space="preserve">APOLLO 15 LANDING SITEARATUS</t>
  </si>
  <si>
    <t xml:space="preserve">AS17-139-21311</t>
  </si>
  <si>
    <t xml:space="preserve">AS17-139-21312</t>
  </si>
  <si>
    <t xml:space="preserve">activity: REV 73 [NASA catalog (ASU copy)]; activity: REV 73 [NASA catalog (LPI)]; orbital (lat/long given) [NASA catalog (LPI)]</t>
  </si>
  <si>
    <t xml:space="preserve">CAUCHYMARE TRANQUILLITATIS</t>
  </si>
  <si>
    <t xml:space="preserve">REV 73</t>
  </si>
  <si>
    <t xml:space="preserve">AS17-139-21313</t>
  </si>
  <si>
    <t xml:space="preserve">AS17-139-21314</t>
  </si>
  <si>
    <t xml:space="preserve">AS17-139-21315</t>
  </si>
  <si>
    <t xml:space="preserve">AS17-139-21316</t>
  </si>
  <si>
    <t xml:space="preserve">MARE TRANQUILLITATIS RUPES CAUCHY</t>
  </si>
  <si>
    <t xml:space="preserve">AS17-139-21317</t>
  </si>
  <si>
    <t xml:space="preserve">AS17-139-21318</t>
  </si>
  <si>
    <t xml:space="preserve">CAUCHY AMARE TRANQUILLITATIS</t>
  </si>
  <si>
    <t xml:space="preserve">AS17-139-21319</t>
  </si>
  <si>
    <t xml:space="preserve">AS17-139-21320</t>
  </si>
  <si>
    <t xml:space="preserve">MARE TRANQUILLITATIS SINAS</t>
  </si>
  <si>
    <t xml:space="preserve">AS17-139-21321</t>
  </si>
  <si>
    <t xml:space="preserve">AS17-139-21322</t>
  </si>
  <si>
    <t xml:space="preserve">MONTES APENNINUSWALLACE AWALLACE B</t>
  </si>
  <si>
    <t xml:space="preserve">AS17-139-21323</t>
  </si>
  <si>
    <t xml:space="preserve">AS17-139-21324</t>
  </si>
  <si>
    <t xml:space="preserve">quality [ALSJ caption]; quality [NASA catalog (ASU copy)]; quality [NASA catalog (LPI)]; continues sequence from AS17-139-21323 (window, cabin, or outside EVA)</t>
  </si>
  <si>
    <t xml:space="preserve">AS17-139-21325</t>
  </si>
  <si>
    <t xml:space="preserve">quality [ALSJ caption]; quality [NASA catalog (ASU copy)]; quality [NASA catalog (LPI)]; continues sequence from AS17-139-21324 (window, cabin, or outside EVA)</t>
  </si>
  <si>
    <t xml:space="preserve">AS17-139-21326</t>
  </si>
  <si>
    <t xml:space="preserve">quality [NASA catalog (ASU copy)]; quality [NASA catalog (LPI)]; continues sequence from AS17-139-21325 (window, cabin, or outside EVA)</t>
  </si>
  <si>
    <t xml:space="preserve">AS17-139-21327</t>
  </si>
  <si>
    <t xml:space="preserve">activity: REV 74 [NASA catalog (ASU copy)]; activity: REV 74 [NASA catalog (LPI)]; orbital (lat/long given) [NASA catalog (LPI)]</t>
  </si>
  <si>
    <t xml:space="preserve">STARK, NORTHWEST OF</t>
  </si>
  <si>
    <t xml:space="preserve">REV 74</t>
  </si>
  <si>
    <t xml:space="preserve">AS17-139-21328</t>
  </si>
  <si>
    <t xml:space="preserve">AS17-139-21329</t>
  </si>
  <si>
    <t xml:space="preserve">STARK, WEST OF</t>
  </si>
  <si>
    <t xml:space="preserve">AS17-139-21330</t>
  </si>
  <si>
    <t xml:space="preserve">AS17-139-21331</t>
  </si>
  <si>
    <t xml:space="preserve">WATERMAN, EAST OF</t>
  </si>
  <si>
    <t xml:space="preserve">AS17-139-21332</t>
  </si>
  <si>
    <t xml:space="preserve">AS17-139-21333</t>
  </si>
  <si>
    <t xml:space="preserve">AS17-139-21334</t>
  </si>
  <si>
    <t xml:space="preserve">AS17-139-21335</t>
  </si>
  <si>
    <t xml:space="preserve">AS17-139-21336</t>
  </si>
  <si>
    <t xml:space="preserve">AS17-139-21337</t>
  </si>
  <si>
    <t xml:space="preserve">AS17-139-21338</t>
  </si>
  <si>
    <t xml:space="preserve">WATERMAN</t>
  </si>
  <si>
    <t xml:space="preserve">AS17-139-21339</t>
  </si>
  <si>
    <t xml:space="preserve">AS17-139-21340</t>
  </si>
  <si>
    <t xml:space="preserve">AS17-139-21341</t>
  </si>
  <si>
    <t xml:space="preserve">AS17-139-21342</t>
  </si>
  <si>
    <t xml:space="preserve">AS17-139-21343</t>
  </si>
  <si>
    <t xml:space="preserve">AS17-139-21344</t>
  </si>
  <si>
    <t xml:space="preserve">AS17-139-21345</t>
  </si>
  <si>
    <t xml:space="preserve">AS17-139-21346</t>
  </si>
  <si>
    <t xml:space="preserve">AS17-139-21347</t>
  </si>
  <si>
    <t xml:space="preserve">AS17-139-21348</t>
  </si>
  <si>
    <t xml:space="preserve">AS17-139-21349</t>
  </si>
  <si>
    <t xml:space="preserve">AS17-139-21350</t>
  </si>
  <si>
    <t xml:space="preserve">AS17-140-21351</t>
  </si>
  <si>
    <t xml:space="preserve">AS17-140-21352</t>
  </si>
  <si>
    <t xml:space="preserve">disturbance [ALSJ caption]; equipment [ALSJ caption]; hardware [ALSJ caption]; not on surface (window, cabin, orbit, SEVA) [ALSJ caption]; rover [ALSJ caption]; activity: PRE EVA 3 [NASA catalog (LPI)]; equipment [NASA catalog (LPI)]; hardware [NASA catalog (LPI)]; not on surface (window, cabin, orbit, SEVA) [NASA catalog (LPI)]; rover [NASA catalog (LPI)]</t>
  </si>
  <si>
    <t xml:space="preserve">STA LUNAR MODULE; LUNAR MODULE WINDOW PAN; FLAG; LUNAR ROVING VEHICLE</t>
  </si>
  <si>
    <t xml:space="preserve">PRE EVA 3</t>
  </si>
  <si>
    <t xml:space="preserve">AS17-140-21353</t>
  </si>
  <si>
    <t xml:space="preserve">hardware [ALSJ caption]; not on surface (window, cabin, orbit, SEVA) [ALSJ caption]; activity: PRE EVA 3 [NASA catalog (LPI)]; equipment [NASA catalog (LPI)]; hardware [NASA catalog (LPI)]; not on surface (window, cabin, orbit, SEVA) [NASA catalog (LPI)]; rover [NASA catalog (LPI)]</t>
  </si>
  <si>
    <t xml:space="preserve">AS17-140-21354</t>
  </si>
  <si>
    <t xml:space="preserve">mission time 151:23:55 outside EVA [ALSJ caption]; equipment [ALSJ caption]; hardware [ALSJ caption]; not on surface (window, cabin, orbit, SEVA) [ALSJ caption]; rover [ALSJ caption]; tools [ALSJ caption]; activity: PRE EVA 3 [NASA catalog (LPI)]; equipment [NASA catalog (LPI)]; hardware [NASA catalog (LPI)]; not on surface (window, cabin, orbit, SEVA) [NASA catalog (LPI)]; rover [NASA catalog (LPI)]</t>
  </si>
  <si>
    <t xml:space="preserve">AS17-140-21355</t>
  </si>
  <si>
    <t xml:space="preserve">disturbance [ALSJ caption]; equipment [ALSJ caption]; hardware [ALSJ caption]; not on surface (window, cabin, orbit, SEVA) [ALSJ caption]; rover [ALSJ caption]; activity: PRE EVA 3 [NASA catalog (LPI)]</t>
  </si>
  <si>
    <t xml:space="preserve">AS17-140-21356</t>
  </si>
  <si>
    <t xml:space="preserve">equipment [ALSJ caption]; hardware [ALSJ caption]; not on surface (window, cabin, orbit, SEVA) [ALSJ caption]; activity: PRE EVA 3 [NASA catalog (LPI)]</t>
  </si>
  <si>
    <t xml:space="preserve">AS17-140-21357</t>
  </si>
  <si>
    <t xml:space="preserve">hardware [ALSJ caption]; not on surface (window, cabin, orbit, SEVA) [ALSJ caption]; activity: PRE EVA 3 [NASA catalog (LPI)]</t>
  </si>
  <si>
    <t xml:space="preserve">AS17-140-21358</t>
  </si>
  <si>
    <t xml:space="preserve">hardware [ALSJ caption]; not on surface (window, cabin, orbit, SEVA) [ALSJ caption]; rover [ALSJ caption]; activity: PRE EVA 3 [NASA catalog (LPI)]</t>
  </si>
  <si>
    <t xml:space="preserve">AS17-140-21359</t>
  </si>
  <si>
    <t xml:space="preserve">AS17-140-21360</t>
  </si>
  <si>
    <t xml:space="preserve">AS17-140-21361</t>
  </si>
  <si>
    <t xml:space="preserve">AS17-140-21362</t>
  </si>
  <si>
    <t xml:space="preserve">AS17-140-21365</t>
  </si>
  <si>
    <t xml:space="preserve">AS17-140-21366</t>
  </si>
  <si>
    <t xml:space="preserve">disturbance [ALSJ caption]; equipment [ALSJ caption]; equipment [NASA catalog (LPI)]</t>
  </si>
  <si>
    <t xml:space="preserve">STA LUNAR MODULE; PAN; FLAG</t>
  </si>
  <si>
    <t xml:space="preserve">AS17-140-21367</t>
  </si>
  <si>
    <t xml:space="preserve">equipment [ALSJ caption]; rover [ALSJ caption]; equipment [NASA catalog (LPI)]; hardware [NASA catalog (LPI)]; person [NASA catalog (LPI)]; rover [NASA catalog (LPI)]</t>
  </si>
  <si>
    <t xml:space="preserve">STA LUNAR MODULE; PAN; FLAG; LUNAR MODULE PILOT; ASTRONAUT; LUNAR ROVING VEHICLE</t>
  </si>
  <si>
    <t xml:space="preserve">AS17-140-21368</t>
  </si>
  <si>
    <t xml:space="preserve">rover [ALSJ caption]; equipment [NASA catalog (LPI)]; hardware [NASA catalog (LPI)]; person [NASA catalog (LPI)]; rover [NASA catalog (LPI)]</t>
  </si>
  <si>
    <t xml:space="preserve">crew member named (Gene) [ALSJ caption]; taken near LM, rover, or ALSEP [ALSJ caption]; sample documentation (gnomon likely) [ALSJ caption]; taken from moving rover [ALSJ caption]; taken near LM, rover, or ALSEP [NASA catalog (LPI)]</t>
  </si>
  <si>
    <t xml:space="preserve">AS17-140-21369</t>
  </si>
  <si>
    <t xml:space="preserve">equipment [ALSJ caption]; hardware [ALSJ caption]; rover [ALSJ caption]; hardware [NASA catalog (LPI)]; person [NASA catalog (LPI)]; rover [NASA catalog (LPI)]</t>
  </si>
  <si>
    <t xml:space="preserve">STA LUNAR MODULE; PAN; LUNAR MODULE PILOT; LUNAR MODULE; ASTRONAUT; LUNAR ROVING VEHICLE</t>
  </si>
  <si>
    <t xml:space="preserve">AS17-140-21370</t>
  </si>
  <si>
    <t xml:space="preserve">equipment [ALSJ caption]; hardware [ALSJ caption]; object [ALSJ caption]; rover [ALSJ caption]; hardware [NASA catalog (LPI)]</t>
  </si>
  <si>
    <t xml:space="preserve">STA LUNAR MODULE; PAN; LUNAR MODULE</t>
  </si>
  <si>
    <t xml:space="preserve">AS17-140-21371</t>
  </si>
  <si>
    <t xml:space="preserve">AS17-140-21372</t>
  </si>
  <si>
    <t xml:space="preserve">AS17-140-21373</t>
  </si>
  <si>
    <t xml:space="preserve">AS17-140-21374</t>
  </si>
  <si>
    <t xml:space="preserve">AS17-140-21378</t>
  </si>
  <si>
    <t xml:space="preserve">AS17-140-21380</t>
  </si>
  <si>
    <t xml:space="preserve">AS17-140-21381</t>
  </si>
  <si>
    <t xml:space="preserve">STA LUNAR MODULE; COSMIC RAY DETECTOR; SPL 0011</t>
  </si>
  <si>
    <t xml:space="preserve">AS17-140-21382</t>
  </si>
  <si>
    <t xml:space="preserve">AS17-140-21383</t>
  </si>
  <si>
    <t xml:space="preserve">STA LUNAR MODULE; COSMIC RAY DETECTOR</t>
  </si>
  <si>
    <t xml:space="preserve">AS17-140-21384</t>
  </si>
  <si>
    <t xml:space="preserve">AS17-140-21385</t>
  </si>
  <si>
    <t xml:space="preserve">equipment [ALSJ caption]; person [ALSJ caption]; rover [ALSJ caption]; tools [ALSJ caption]; equipment [NASA catalog (LPI)]; hardware [NASA catalog (LPI)]; person [NASA catalog (LPI)]; rover [NASA catalog (LPI)]</t>
  </si>
  <si>
    <t xml:space="preserve">crew member named (Jack) [ALSJ caption]; taken near LM, rover, or ALSEP [ALSJ caption]; sample documentation (gnomon likely) [ALSJ caption]; taken near LM, rover, or ALSEP [NASA catalog (LPI)]</t>
  </si>
  <si>
    <t xml:space="preserve">STA LUNAR MODULE; LUNAR MODULE PILOT; FLAG; LUNAR ROVING VEHICLE</t>
  </si>
  <si>
    <t xml:space="preserve">AS17-140-21386</t>
  </si>
  <si>
    <t xml:space="preserve">person [ALSJ caption]; equipment [NASA catalog (LPI)]; hardware [NASA catalog (LPI)]; person [NASA catalog (LPI)]; rover [NASA catalog (LPI)]</t>
  </si>
  <si>
    <t xml:space="preserve">AS17-140-21387</t>
  </si>
  <si>
    <t xml:space="preserve">equipment [NASA catalog (LPI)]; hardware [NASA catalog (LPI)]; person [NASA catalog (LPI)]; rover [NASA catalog (LPI)]</t>
  </si>
  <si>
    <t xml:space="preserve">AS17-140-21388</t>
  </si>
  <si>
    <t xml:space="preserve">STA LUNAR MODULE; COMMANDER; FLAG; LUNAR ROVING VEHICLE</t>
  </si>
  <si>
    <t xml:space="preserve">AS17-140-21389</t>
  </si>
  <si>
    <t xml:space="preserve">STA LM; COMMANDER; FLAG; LUNAR ROVING VEHICLE</t>
  </si>
  <si>
    <t xml:space="preserve">AS17-140-21390</t>
  </si>
  <si>
    <t xml:space="preserve">person [ALSJ caption]; equipment [NASA catalog (LPI)]; person [NASA catalog (LPI)]; rover [NASA catalog (LPI)]</t>
  </si>
  <si>
    <t xml:space="preserve">AS17-140-21391</t>
  </si>
  <si>
    <t xml:space="preserve">equipment [ALSJ caption]; person [ALSJ caption]; equipment [NASA catalog (LPI)]; person [NASA catalog (LPI)]; rover [NASA catalog (LPI)]</t>
  </si>
  <si>
    <t xml:space="preserve">crew member named (Gene) [ALSJ caption]; crew member named (Jack) [ALSJ caption]; taken near LM, rover, or ALSEP [NASA catalog (LPI)]</t>
  </si>
  <si>
    <t xml:space="preserve">AS17-140-21396</t>
  </si>
  <si>
    <t xml:space="preserve">crew member named (Gene) [ALSJ caption]; crew member named (Jack) [ALSJ caption]; taken near LM, rover, or ALSEP [ALSJ caption]; sample documentation (gnomon likely) [NASA catalog (LPI)]; taken from moving rover [NASA catalog (LPI)]</t>
  </si>
  <si>
    <t xml:space="preserve">AS17-140-21397</t>
  </si>
  <si>
    <t xml:space="preserve">AS17-140-21400</t>
  </si>
  <si>
    <t xml:space="preserve">STA 6; LUNAR ROVING VEHICLE</t>
  </si>
  <si>
    <t xml:space="preserve">AS17-140-21405</t>
  </si>
  <si>
    <t xml:space="preserve">STA 6; SPL 6240; SPL 6260; SPL 6280; SCOOP</t>
  </si>
  <si>
    <t xml:space="preserve">AS17-140-21406</t>
  </si>
  <si>
    <t xml:space="preserve">AS17-140-21409</t>
  </si>
  <si>
    <t xml:space="preserve">STA 6; SPL 6240; SPL 6260; SPL 6280; LUNAR ROVING VEHICLE</t>
  </si>
  <si>
    <t xml:space="preserve">AS17-140-21410</t>
  </si>
  <si>
    <t xml:space="preserve">STA 6; SPL 6215</t>
  </si>
  <si>
    <t xml:space="preserve">AS17-140-21412</t>
  </si>
  <si>
    <t xml:space="preserve">STA 6; SPL 6015; SPL 6215; LUNAR ROVING VEHICLE</t>
  </si>
  <si>
    <t xml:space="preserve">AS17-140-21434</t>
  </si>
  <si>
    <t xml:space="preserve">AS17-140-21482</t>
  </si>
  <si>
    <t xml:space="preserve">AS17-140-21483</t>
  </si>
  <si>
    <t xml:space="preserve">AS17-140-21491</t>
  </si>
  <si>
    <t xml:space="preserve">STA 6; PAN; LRV; LUNAR ROVING VEHICLE</t>
  </si>
  <si>
    <t xml:space="preserve">AS17-140-21492</t>
  </si>
  <si>
    <t xml:space="preserve">AS17-140-21493</t>
  </si>
  <si>
    <t xml:space="preserve">hardware [ALSJ caption]; rover [NASA catalog (LPI)]</t>
  </si>
  <si>
    <t xml:space="preserve">AS17-140-21494</t>
  </si>
  <si>
    <t xml:space="preserve">AS17-140-21495</t>
  </si>
  <si>
    <t xml:space="preserve">AS17-140-21496</t>
  </si>
  <si>
    <t xml:space="preserve">equipment [ALSJ caption]; rover [ALSJ caption]; tools [ALSJ caption]; hardware [NASA catalog (LPI)]; person [NASA catalog (LPI)]</t>
  </si>
  <si>
    <t xml:space="preserve">STA 6; PAN; LUNAR MODULE PILOT; ASTRONAUT</t>
  </si>
  <si>
    <t xml:space="preserve">AS17-140-21497</t>
  </si>
  <si>
    <t xml:space="preserve">AS17-140-21498</t>
  </si>
  <si>
    <t xml:space="preserve">AS17-141-21510</t>
  </si>
  <si>
    <t xml:space="preserve">crew member named (Jack) [ALSJ caption]; taken near LM, rover, or ALSEP [ALSJ caption]; taken near LM, rover, or ALSEP [NASA catalog (ASU copy)]; taken near LM, rover, or ALSEP [NASA catalog (LPI)]</t>
  </si>
  <si>
    <t xml:space="preserve">STA SEP; SURFACE ELECTRICAL PROPERTIES EXPERIMENT</t>
  </si>
  <si>
    <t xml:space="preserve">AS17-141-21511</t>
  </si>
  <si>
    <t xml:space="preserve">AS17-141-21512</t>
  </si>
  <si>
    <t xml:space="preserve">equipment [ALSJ caption]; hardware [ALSJ caption]; rover [ALSJ caption]; hardware [NASA catalog (ASU copy)]; rover [NASA catalog (ASU copy)]; hardware [NASA catalog (LPI)]; rover [NASA catalog (LPI)]</t>
  </si>
  <si>
    <t xml:space="preserve">crew member named (Gene) [ALSJ caption]; crew member named (Jack) [ALSJ caption]; taken near LM, rover, or ALSEP [ALSJ caption]; sample documentation (gnomon likely) [ALSJ caption]; taken from moving rover [ALSJ caption]; taken near LM, rover, or ALSEP [NASA catalog (ASU copy)]; taken near LM, rover, or ALSEP [NASA catalog (LPI)]</t>
  </si>
  <si>
    <t xml:space="preserve">STA SEP; PARTIAL PAN; LUNAR MODULE; LUNAR ROVING VEHICLE</t>
  </si>
  <si>
    <t xml:space="preserve">AS17-141-21513</t>
  </si>
  <si>
    <t xml:space="preserve">STA SEP; PARTIAL PAN; LUNAR MODULE; SURFACE ELECTRICAL PROPERTIES EXPERIMENT</t>
  </si>
  <si>
    <t xml:space="preserve">AS17-141-21514</t>
  </si>
  <si>
    <t xml:space="preserve">AS17-141-21515</t>
  </si>
  <si>
    <t xml:space="preserve">equipment [ALSJ caption]; rover [ALSJ caption]; rover [NASA catalog (ASU copy)]; rover [NASA catalog (LPI)]</t>
  </si>
  <si>
    <t xml:space="preserve">AS17-141-21516</t>
  </si>
  <si>
    <t xml:space="preserve">equipment [ALSJ caption]; hardware [ALSJ caption]; rover [ALSJ caption]; equipment [NASA catalog (ASU copy)]; hardware [NASA catalog (ASU copy)]; equipment [NASA catalog (LPI)]; hardware [NASA catalog (LPI)]</t>
  </si>
  <si>
    <t xml:space="preserve">AS17-141-21517</t>
  </si>
  <si>
    <t xml:space="preserve">AS17-141-21533</t>
  </si>
  <si>
    <t xml:space="preserve">AS17-141-21543</t>
  </si>
  <si>
    <t xml:space="preserve">AS17-141-21549</t>
  </si>
  <si>
    <t xml:space="preserve">AS17-141-21550</t>
  </si>
  <si>
    <t xml:space="preserve">AS17-141-21554</t>
  </si>
  <si>
    <t xml:space="preserve">AS17-141-21560</t>
  </si>
  <si>
    <t xml:space="preserve">AS17-141-21570</t>
  </si>
  <si>
    <t xml:space="preserve">AS17-141-21576</t>
  </si>
  <si>
    <t xml:space="preserve">disturbance [NASA catalog (ASU copy)]; rover [NASA catalog (ASU copy)]; disturbance [NASA catalog (LPI)]; rover [NASA catalog (LPI)]</t>
  </si>
  <si>
    <t xml:space="preserve">STA 6; LRV TRACKS</t>
  </si>
  <si>
    <t xml:space="preserve">AS17-141-21590</t>
  </si>
  <si>
    <t xml:space="preserve">AS17-141-21591</t>
  </si>
  <si>
    <t xml:space="preserve">AS17-141-21597</t>
  </si>
  <si>
    <t xml:space="preserve">AS17-141-21598</t>
  </si>
  <si>
    <t xml:space="preserve">equipment [ALSJ caption]; rover [ALSJ caption]; person [NASA catalog (ASU copy)]; rover [NASA catalog (ASU copy)]; person [NASA catalog (LPI)]; rover [NASA catalog (LPI)]</t>
  </si>
  <si>
    <t xml:space="preserve">STA 6; COMMANDER; LUNAR ROVING VEHICLE</t>
  </si>
  <si>
    <t xml:space="preserve">AS17-141-21599</t>
  </si>
  <si>
    <t xml:space="preserve">equipment [ALSJ caption]; person [NASA catalog (ASU copy)]; rover [NASA catalog (ASU copy)]; person [NASA catalog (LPI)]; rover [NASA catalog (LPI)]</t>
  </si>
  <si>
    <t xml:space="preserve">AS17-141-21600</t>
  </si>
  <si>
    <t xml:space="preserve">AS17-141-21601</t>
  </si>
  <si>
    <t xml:space="preserve">equipment [ALSJ caption]; person [NASA catalog (ASU copy)]; person [NASA catalog (LPI)]</t>
  </si>
  <si>
    <t xml:space="preserve">STA 6; COMMANDER</t>
  </si>
  <si>
    <t xml:space="preserve">AS17-141-21604</t>
  </si>
  <si>
    <t xml:space="preserve">AS17-141-21605</t>
  </si>
  <si>
    <t xml:space="preserve">AS17-141-21606</t>
  </si>
  <si>
    <t xml:space="preserve">AS17-141-21607</t>
  </si>
  <si>
    <t xml:space="preserve">tools [ALSJ caption]; rover [NASA catalog (ASU copy)]; rover [NASA catalog (LPI)]</t>
  </si>
  <si>
    <t xml:space="preserve">crew member named (Gene) [ALSJ caption]; taken near LM, rover, or ALSEP [ALSJ caption]; sample documentation (gnomon likely) [ALSJ caption]; sample documentation (gnomon likely) [NASA catalog (ASU copy)]; sample documentation (gnomon likely) [NASA catalog (LPI)]</t>
  </si>
  <si>
    <t xml:space="preserve">AS17-141-21608</t>
  </si>
  <si>
    <t xml:space="preserve">crew member named (Gene) [ALSJ caption]; sample documentation (gnomon likely) [ALSJ caption]; sample documentation (gnomon likely) [NASA catalog (ASU copy)]; sample documentation (gnomon likely) [NASA catalog (LPI)]</t>
  </si>
  <si>
    <t xml:space="preserve">STA 6; SPL 6215; SPL 6235-39; SPL 6305-07; COMMANDER</t>
  </si>
  <si>
    <t xml:space="preserve">AS17-141-21621</t>
  </si>
  <si>
    <t xml:space="preserve">STA 6; SPL 6500; SPL 6535</t>
  </si>
  <si>
    <t xml:space="preserve">AS17-141-21622</t>
  </si>
  <si>
    <t xml:space="preserve">AS17-141-21623</t>
  </si>
  <si>
    <t xml:space="preserve">AS17-141-21624</t>
  </si>
  <si>
    <t xml:space="preserve">AS17-141-21625</t>
  </si>
  <si>
    <t xml:space="preserve">AS17-141-21626</t>
  </si>
  <si>
    <t xml:space="preserve">AS17-141-21627</t>
  </si>
  <si>
    <t xml:space="preserve">AS17-141-21628</t>
  </si>
  <si>
    <t xml:space="preserve">crew member named (Jack) [ALSJ caption]; sample documentation (gnomon likely) [ALSJ caption]; sample documentation (gnomon likely) [NASA catalog (ASU copy)]; sample documentation (gnomon likely) [NASA catalog (LPI)]</t>
  </si>
  <si>
    <t xml:space="preserve">AS17-141-21638</t>
  </si>
  <si>
    <t xml:space="preserve">AS17-141-21646</t>
  </si>
  <si>
    <t xml:space="preserve">AS17-141-21655</t>
  </si>
  <si>
    <t xml:space="preserve">AS17-141-21665</t>
  </si>
  <si>
    <t xml:space="preserve">STA 7; LRV FLOOR; LUNAR ROVING VEHICLE</t>
  </si>
  <si>
    <t xml:space="preserve">AS17-141-21666</t>
  </si>
  <si>
    <t xml:space="preserve">AS17-141-21667</t>
  </si>
  <si>
    <t xml:space="preserve">STA 7; LUNAR ROVING VEHICLE; OVEREXPOSED</t>
  </si>
  <si>
    <t xml:space="preserve">AS17-141-21668</t>
  </si>
  <si>
    <t xml:space="preserve">AS17-142-21669</t>
  </si>
  <si>
    <t xml:space="preserve">quality [ALSJ caption]; rover [ALSJ caption]; quality [NASA catalog (ASU copy)]; rover [NASA catalog (ASU copy)]; quality [NASA catalog (LPI)]; rover [NASA catalog (LPI)]</t>
  </si>
  <si>
    <t xml:space="preserve">AS17-142-21670</t>
  </si>
  <si>
    <t xml:space="preserve">AS17-142-21698</t>
  </si>
  <si>
    <t xml:space="preserve">STA 8; SPL 8235-38; SCOOP</t>
  </si>
  <si>
    <t xml:space="preserve">AS17-142-21701</t>
  </si>
  <si>
    <t xml:space="preserve">AS17-142-21702</t>
  </si>
  <si>
    <t xml:space="preserve">STA 8; SPL 8235-38; LRV; LUNAR ROVING VEHICLE</t>
  </si>
  <si>
    <t xml:space="preserve">AS17-142-21703</t>
  </si>
  <si>
    <t xml:space="preserve">AS17-142-21704</t>
  </si>
  <si>
    <t xml:space="preserve">crew member named (Jack) [ALSJ caption]; taken near LM, rover, or ALSEP [ALSJ caption]; sample documentation (gnomon likely) [ALSJ caption]; sample documentation (gnomon likely) [NASA catalog (ASU copy)]; sample documentation (gnomon likely) [NASA catalog (LPI)]</t>
  </si>
  <si>
    <t xml:space="preserve">STA 8; SPL 8220; EXTENSION HANDLE</t>
  </si>
  <si>
    <t xml:space="preserve">AS17-142-21706</t>
  </si>
  <si>
    <t xml:space="preserve">STA 8; SPL 8155; SPL 8500; SPL 8535; RAKE</t>
  </si>
  <si>
    <t xml:space="preserve">AS17-142-21707</t>
  </si>
  <si>
    <t xml:space="preserve">AS17-142-21708</t>
  </si>
  <si>
    <t xml:space="preserve">AS17-142-21709</t>
  </si>
  <si>
    <t xml:space="preserve">AS17-142-21710</t>
  </si>
  <si>
    <t xml:space="preserve">AS17-142-21711</t>
  </si>
  <si>
    <t xml:space="preserve">AS17-142-21712</t>
  </si>
  <si>
    <t xml:space="preserve">AS17-142-21713</t>
  </si>
  <si>
    <t xml:space="preserve">STA 8; SPL 8155; SPL 8500; SPL 8535; COMMANDER; TONGS</t>
  </si>
  <si>
    <t xml:space="preserve">AS17-142-21714</t>
  </si>
  <si>
    <t xml:space="preserve">AS17-142-21716</t>
  </si>
  <si>
    <t xml:space="preserve">STA 8; SPL 8155; SPL 8500; SPL 8535; COMMANDER</t>
  </si>
  <si>
    <t xml:space="preserve">AS17-142-21717</t>
  </si>
  <si>
    <t xml:space="preserve">STA 8; SPL 8420; SPL 8440; SPL 8460; SPL 8480</t>
  </si>
  <si>
    <t xml:space="preserve">AS17-142-21718</t>
  </si>
  <si>
    <t xml:space="preserve">AS17-142-21719</t>
  </si>
  <si>
    <t xml:space="preserve">equipment [ALSJ caption]; tools [ALSJ caption]; rover [NASA catalog (ASU copy)]; rover [NASA catalog (LPI)]</t>
  </si>
  <si>
    <t xml:space="preserve">crew member named (Gene) [ALSJ caption]; sample documentation (gnomon likely) [ALSJ caption]; taken from moving rover [ALSJ caption]; sample documentation (gnomon likely) [NASA catalog (ASU copy)]; sample documentation (gnomon likely) [NASA catalog (LPI)]</t>
  </si>
  <si>
    <t xml:space="preserve">STA 8; SPL 8420; SPL 8440; SPL 8460; SPL 8480; LUNAR ROVING VEHICLE</t>
  </si>
  <si>
    <t xml:space="preserve">AS17-142-21720</t>
  </si>
  <si>
    <t xml:space="preserve">STA 8; SPL 8420; SPL 8440; SPL 8460; SPL 8480; SCOOP</t>
  </si>
  <si>
    <t xml:space="preserve">AS17-142-21721</t>
  </si>
  <si>
    <t xml:space="preserve">AS17-142-21722</t>
  </si>
  <si>
    <t xml:space="preserve">AS17-142-21723</t>
  </si>
  <si>
    <t xml:space="preserve">AS17-142-21724</t>
  </si>
  <si>
    <t xml:space="preserve">AS17-142-21725</t>
  </si>
  <si>
    <t xml:space="preserve">AS17-142-21726</t>
  </si>
  <si>
    <t xml:space="preserve">disturbance [ALSJ caption]; rover [ALSJ caption]; shadow [ALSJ caption]; tools [ALSJ caption]; disturbance [NASA catalog (ASU copy)]; rover [NASA catalog (ASU copy)]; disturbance [NASA catalog (LPI)]; rover [NASA catalog (LPI)]</t>
  </si>
  <si>
    <t xml:space="preserve">STA 8; LRV TRACKS</t>
  </si>
  <si>
    <t xml:space="preserve">AS17-142-21727</t>
  </si>
  <si>
    <t xml:space="preserve">disturbance [ALSJ caption]; rover [ALSJ caption]; disturbance [NASA catalog (ASU copy)]; rover [NASA catalog (ASU copy)]; disturbance [NASA catalog (LPI)]; rover [NASA catalog (LPI)]</t>
  </si>
  <si>
    <t xml:space="preserve">AS17-142-21728</t>
  </si>
  <si>
    <t xml:space="preserve">disturbance [ALSJ caption]; rover [ALSJ caption]; tools [ALSJ caption]; disturbance [NASA catalog (ASU copy)]; rover [NASA catalog (ASU copy)]; disturbance [NASA catalog (LPI)]; rover [NASA catalog (LPI)]</t>
  </si>
  <si>
    <t xml:space="preserve">AS17-142-21729</t>
  </si>
  <si>
    <t xml:space="preserve">equipment [ALSJ caption]; object [ALSJ caption]; rover [ALSJ caption]; equipment [NASA catalog (ASU copy)]; person [NASA catalog (ASU copy)]; equipment [NASA catalog (LPI)]; person [NASA catalog (LPI)]</t>
  </si>
  <si>
    <t xml:space="preserve">STA 8; COMMANDER; TRAVERSE GRAVIMETER</t>
  </si>
  <si>
    <t xml:space="preserve">AS17-142-21730</t>
  </si>
  <si>
    <t xml:space="preserve">equipment [ALSJ caption]; rover [ALSJ caption]; person [NASA catalog (ASU copy)]; rover [NASA catalog (ASU copy)]; tools [NASA catalog (ASU copy)]; person [NASA catalog (LPI)]; rover [NASA catalog (LPI)]; tools [NASA catalog (LPI)]</t>
  </si>
  <si>
    <t xml:space="preserve">STA 8; COMMANDER; SCOOP; LUNAR ROVING VEHICLE</t>
  </si>
  <si>
    <t xml:space="preserve">AS17-142-21731</t>
  </si>
  <si>
    <t xml:space="preserve">equipment [ALSJ caption]; object [ALSJ caption]; tools [ALSJ caption]; rover [NASA catalog (ASU copy)]; tools [NASA catalog (ASU copy)]; rover [NASA catalog (LPI)]; tools [NASA catalog (LPI)]</t>
  </si>
  <si>
    <t xml:space="preserve">STA 8; LUNAR ROVING VEHICLE; EXTENSION HANDLE</t>
  </si>
  <si>
    <t xml:space="preserve">AS17-142-21732</t>
  </si>
  <si>
    <t xml:space="preserve">AS17-142-21744</t>
  </si>
  <si>
    <t xml:space="preserve">AS17-142-21752</t>
  </si>
  <si>
    <t xml:space="preserve">AS17-142-21791</t>
  </si>
  <si>
    <t xml:space="preserve">person [ALSJ caption]; rover [ALSJ caption]; tools [ALSJ caption]; person [NASA catalog (ASU copy)]; person [NASA catalog (LPI)]</t>
  </si>
  <si>
    <t xml:space="preserve">STA 9; SPL 9115; SPL 9120; SPL 9135; SPL 9510; COMMANDER</t>
  </si>
  <si>
    <t xml:space="preserve">AS17-142-21792</t>
  </si>
  <si>
    <t xml:space="preserve">STA 9; SPL 9115; SPL 9120; SPL 9135; SPL 9510; LUNAR ROVING VEHICLE</t>
  </si>
  <si>
    <t xml:space="preserve">AS17-142-21793</t>
  </si>
  <si>
    <t xml:space="preserve">AS17-142-21794</t>
  </si>
  <si>
    <t xml:space="preserve">AS17-142-21796</t>
  </si>
  <si>
    <t xml:space="preserve">STA 9; SPL 9175; SPL 9195; LUNAR ROVING VEHICLE</t>
  </si>
  <si>
    <t xml:space="preserve">AS17-142-21797</t>
  </si>
  <si>
    <t xml:space="preserve">AS17-142-21798</t>
  </si>
  <si>
    <t xml:space="preserve">AS17-142-21802</t>
  </si>
  <si>
    <t xml:space="preserve">object [ALSJ caption]</t>
  </si>
  <si>
    <t xml:space="preserve">AS17-142-21804</t>
  </si>
  <si>
    <t xml:space="preserve">STA 9; SPL BAG DISPENSER</t>
  </si>
  <si>
    <t xml:space="preserve">AS17-142-21805</t>
  </si>
  <si>
    <t xml:space="preserve">object [ALSJ caption]; tools [NASA catalog (ASU copy)]; tools [NASA catalog (LPI)]</t>
  </si>
  <si>
    <t xml:space="preserve">AS17-142-21806</t>
  </si>
  <si>
    <t xml:space="preserve">AS17-142-21808</t>
  </si>
  <si>
    <t xml:space="preserve">AS17-142-21810</t>
  </si>
  <si>
    <t xml:space="preserve">AS17-142-21811</t>
  </si>
  <si>
    <t xml:space="preserve">STA 9; COMMANDER</t>
  </si>
  <si>
    <t xml:space="preserve">AS17-142-21812</t>
  </si>
  <si>
    <t xml:space="preserve">AS17-142-21813</t>
  </si>
  <si>
    <t xml:space="preserve">AS17-142-21817</t>
  </si>
  <si>
    <t xml:space="preserve">AS17-142-21824</t>
  </si>
  <si>
    <t xml:space="preserve">AS17-142-21825</t>
  </si>
  <si>
    <t xml:space="preserve">STA 9; SPL 9165</t>
  </si>
  <si>
    <t xml:space="preserve">AS17-142-21826</t>
  </si>
  <si>
    <t xml:space="preserve">AS17-142-21827</t>
  </si>
  <si>
    <t xml:space="preserve">STA 9; SPL 9220; SPL 9240; SPL 9260</t>
  </si>
  <si>
    <t xml:space="preserve">AS17-142-21828</t>
  </si>
  <si>
    <t xml:space="preserve">AS17-142-21829</t>
  </si>
  <si>
    <t xml:space="preserve">AS17-142-21830</t>
  </si>
  <si>
    <t xml:space="preserve">STA 9; LRV FLOOR; LUNAR ROVING VEHICLE</t>
  </si>
  <si>
    <t xml:space="preserve">AS17-142-21831</t>
  </si>
  <si>
    <t xml:space="preserve">STA 9; LRV FLOOR; LUNAR ROVING VEHICLE; OVEREXPOSED</t>
  </si>
  <si>
    <t xml:space="preserve">AS17-142-21832</t>
  </si>
  <si>
    <t xml:space="preserve">AS17-142-21833</t>
  </si>
  <si>
    <t xml:space="preserve">AS17-143-21834</t>
  </si>
  <si>
    <t xml:space="preserve">AS17-143-21835</t>
  </si>
  <si>
    <t xml:space="preserve">AS17-143-21836</t>
  </si>
  <si>
    <t xml:space="preserve">tools [ALSJ caption]; equipment [NASA catalog (ASU copy)]; equipment [NASA catalog (LPI)]</t>
  </si>
  <si>
    <t xml:space="preserve">crew member named (Gene) [ALSJ caption]; taken near LM, rover, or ALSEP [ALSJ caption]; sample documentation (gnomon likely) [NASA catalog (ASU copy)]; sample documentation (gnomon likely) [NASA catalog (LPI)]</t>
  </si>
  <si>
    <t xml:space="preserve">STA 9; SPL 9001-02; SEIS CHRG 5</t>
  </si>
  <si>
    <t xml:space="preserve">AS17-143-21837</t>
  </si>
  <si>
    <t xml:space="preserve">equipment [ALSJ caption]; object [ALSJ caption]; rover [ALSJ caption]; tools [ALSJ caption]; equipment [NASA catalog (ASU copy)]; equipment [NASA catalog (LPI)]</t>
  </si>
  <si>
    <t xml:space="preserve">crew member named (Gene) [ALSJ caption]; sample documentation (gnomon likely) [NASA catalog (ASU copy)]; sample documentation (gnomon likely) [NASA catalog (LPI)]</t>
  </si>
  <si>
    <t xml:space="preserve">AS17-143-21838</t>
  </si>
  <si>
    <t xml:space="preserve">equipment [ALSJ caption]; equipment [NASA catalog (ASU copy)]; person [NASA catalog (ASU copy)]; equipment [NASA catalog (LPI)]; person [NASA catalog (LPI)]</t>
  </si>
  <si>
    <t xml:space="preserve">STA 9; COMMANDER; SEIS CHRG 5</t>
  </si>
  <si>
    <t xml:space="preserve">AS17-143-21855</t>
  </si>
  <si>
    <t xml:space="preserve">AS17-143-21856</t>
  </si>
  <si>
    <t xml:space="preserve">tools [ALSJ caption]; person [NASA catalog (ASU copy)]; rover [NASA catalog (ASU copy)]; person [NASA catalog (LPI)]; rover [NASA catalog (LPI)]</t>
  </si>
  <si>
    <t xml:space="preserve">STA 9; LUNAR ROVING VEHICLE; COMMANDER</t>
  </si>
  <si>
    <t xml:space="preserve">AS17-143-21857</t>
  </si>
  <si>
    <t xml:space="preserve">rover [ALSJ caption]; tools [ALSJ caption]; person [NASA catalog (ASU copy)]; rover [NASA catalog (ASU copy)]; person [NASA catalog (LPI)]; rover [NASA catalog (LPI)]</t>
  </si>
  <si>
    <t xml:space="preserve">crew member named (Gene) [ALSJ caption]; crew member named (Jack) [ALSJ caption]; taken near LM, rover, or ALSEP [ALSJ caption]; taken from moving rover [ALSJ caption]</t>
  </si>
  <si>
    <t xml:space="preserve">AS17-143-21858</t>
  </si>
  <si>
    <t xml:space="preserve">person [NASA catalog (ASU copy)]; rover [NASA catalog (ASU copy)]; person [NASA catalog (LPI)]; rover [NASA catalog (LPI)]</t>
  </si>
  <si>
    <t xml:space="preserve">AS17-143-21859</t>
  </si>
  <si>
    <t xml:space="preserve">AS17-143-21864</t>
  </si>
  <si>
    <t xml:space="preserve">AS17-143-21890</t>
  </si>
  <si>
    <t xml:space="preserve">AS17-143-21894</t>
  </si>
  <si>
    <t xml:space="preserve">AS17-143-21909</t>
  </si>
  <si>
    <t xml:space="preserve">AS17-143-21912</t>
  </si>
  <si>
    <t xml:space="preserve">AS17-143-21922</t>
  </si>
  <si>
    <t xml:space="preserve">AS17-143-21923</t>
  </si>
  <si>
    <t xml:space="preserve">AS17-143-21924</t>
  </si>
  <si>
    <t xml:space="preserve">equipment [ALSJ caption]; rover [ALSJ caption]; tools [ALSJ caption]; equipment [NASA catalog (ASU copy)]; equipment [NASA catalog (LPI)]</t>
  </si>
  <si>
    <t xml:space="preserve">crew member named (Jack) [ALSJ caption]; taken near LM, rover, or ALSEP [ALSJ caption]; sample documentation (gnomon likely) [ALSJ caption]; taken near LM, rover, or ALSEP [NASA catalog (ASU copy)]; taken from moving rover [NASA catalog (ASU copy)]; taken near LM, rover, or ALSEP [NASA catalog (LPI)]; taken from moving rover [NASA catalog (LPI)]</t>
  </si>
  <si>
    <t xml:space="preserve">LRV TRAVERSE; STA 9 TO STA LUNAR MODULE; SEIS CHRG 2</t>
  </si>
  <si>
    <t xml:space="preserve">AS17-143-21925</t>
  </si>
  <si>
    <t xml:space="preserve">AS17-143-21927</t>
  </si>
  <si>
    <t xml:space="preserve">AS17-143-21929</t>
  </si>
  <si>
    <t xml:space="preserve">AS17-143-21930</t>
  </si>
  <si>
    <t xml:space="preserve">AS17-143-21931</t>
  </si>
  <si>
    <t xml:space="preserve">hardware [ALSJ caption]; rover [ALSJ caption]; hardware [NASA catalog (ASU copy)]; rover [NASA catalog (ASU copy)]; hardware [NASA catalog (LPI)]; rover [NASA catalog (LPI)]</t>
  </si>
  <si>
    <t xml:space="preserve">crew member named (Gene) [ALSJ caption]; crew member named (Jack) [ALSJ caption]; taken near LM, rover, or ALSEP [ALSJ caption]</t>
  </si>
  <si>
    <t xml:space="preserve">FINAL LRV STA; LUNAR ROVING VEHICLE; LUNAR MODULE</t>
  </si>
  <si>
    <t xml:space="preserve">AS17-143-21932</t>
  </si>
  <si>
    <t xml:space="preserve">rover [ALSJ caption]; hardware [NASA catalog (ASU copy)]; rover [NASA catalog (ASU copy)]; hardware [NASA catalog (LPI)]; rover [NASA catalog (LPI)]</t>
  </si>
  <si>
    <t xml:space="preserve">AS17-143-21933</t>
  </si>
  <si>
    <t xml:space="preserve">equipment [ALSJ caption]; rover [ALSJ caption]; hardware [NASA catalog (ASU copy)]; rover [NASA catalog (ASU copy)]; hardware [NASA catalog (LPI)]; rover [NASA catalog (LPI)]</t>
  </si>
  <si>
    <t xml:space="preserve">AS17-143-21934</t>
  </si>
  <si>
    <t xml:space="preserve">AS17-143-21935</t>
  </si>
  <si>
    <t xml:space="preserve">STA SEP; SEIS CHRG 3; LUNAR MODULE</t>
  </si>
  <si>
    <t xml:space="preserve">AS17-143-21936</t>
  </si>
  <si>
    <t xml:space="preserve">AS17-143-21937</t>
  </si>
  <si>
    <t xml:space="preserve">AS17-143-21938</t>
  </si>
  <si>
    <t xml:space="preserve">crew member named (Jim) [ALSJ caption]; taken near LM, rover, or ALSEP [NASA catalog (ASU copy)]; taken near LM, rover, or ALSEP [NASA catalog (LPI)]</t>
  </si>
  <si>
    <t xml:space="preserve">AS17-143-21939</t>
  </si>
  <si>
    <t xml:space="preserve">AS17-143-21940</t>
  </si>
  <si>
    <t xml:space="preserve">AS17-143-21941</t>
  </si>
  <si>
    <t xml:space="preserve">tools [ALSJ caption]; equipment [NASA catalog (ASU copy)]; hardware [NASA catalog (ASU copy)]; person [NASA catalog (ASU copy)]; equipment [NASA catalog (LPI)]; hardware [NASA catalog (LPI)]; person [NASA catalog (LPI)]</t>
  </si>
  <si>
    <t xml:space="preserve">crew member named (Jack) [ALSJ caption]; taken near LM, rover, or ALSEP [NASA catalog (ASU copy)]; taken near LM, rover, or ALSEP [NASA catalog (LPI)]</t>
  </si>
  <si>
    <t xml:space="preserve">STA LUNAR MODULE; LUNAR MODULE PILOT; FLAG</t>
  </si>
  <si>
    <t xml:space="preserve">AS17-143-21942</t>
  </si>
  <si>
    <t xml:space="preserve">dark Notes: Film appears totally black.</t>
  </si>
  <si>
    <t xml:space="preserve">AS17-143-21943</t>
  </si>
  <si>
    <t xml:space="preserve">mission time 174:31:36 outside EVA [ALSJ caption]; hardware [ALSJ caption]; not on surface (window, cabin, orbit, SEVA) [ALSJ caption]; activity: POST E3 [NASA catalog (ASU copy)]; activity: POST E3 [NASA catalog (LPI)]</t>
  </si>
  <si>
    <t xml:space="preserve">AS17-143-21944</t>
  </si>
  <si>
    <t xml:space="preserve">mission time 174:31:36 outside EVA [ALSJ caption]; equipment [ALSJ caption]; not on surface (window, cabin, orbit, SEVA) [ALSJ caption]; tools [ALSJ caption]; activity: POST E3 [NASA catalog (ASU copy)]; activity: POST E3 [NASA catalog (LPI)]</t>
  </si>
  <si>
    <t xml:space="preserve">AS17-143-21945</t>
  </si>
  <si>
    <t xml:space="preserve">hardware [ALSJ caption]; not on surface (window, cabin, orbit, SEVA) [ALSJ caption]; activity: POST E3 [NASA catalog (ASU copy)]; activity: POST E3 [NASA catalog (LPI)]</t>
  </si>
  <si>
    <t xml:space="preserve">AS17-143-21946</t>
  </si>
  <si>
    <t xml:space="preserve">AS17-143-21947</t>
  </si>
  <si>
    <t xml:space="preserve">AS17-143-21948</t>
  </si>
  <si>
    <t xml:space="preserve">mission time 174:31:36 outside EVA [ALSJ caption]; disturbance [ALSJ caption]; equipment [ALSJ caption]; hardware [ALSJ caption]; not on surface (window, cabin, orbit, SEVA) [ALSJ caption]; activity: POST E3 [NASA catalog (ASU copy)]; equipment [NASA catalog (ASU copy)]; activity: POST E3 [NASA catalog (LPI)]; equipment [NASA catalog (LPI)]</t>
  </si>
  <si>
    <t xml:space="preserve">AS17-143-21949</t>
  </si>
  <si>
    <t xml:space="preserve">equipment [ALSJ caption]; hardware [ALSJ caption]; not on surface (window, cabin, orbit, SEVA) [ALSJ caption]; activity: POST E3 [NASA catalog (ASU copy)]; equipment [NASA catalog (ASU copy)]; activity: POST E3 [NASA catalog (LPI)]; equipment [NASA catalog (LPI)]</t>
  </si>
  <si>
    <t xml:space="preserve">AS17-143-21950</t>
  </si>
  <si>
    <t xml:space="preserve">AS17-143-21951</t>
  </si>
  <si>
    <t xml:space="preserve">AS17-143-21952</t>
  </si>
  <si>
    <t xml:space="preserve">AS17-143-21953</t>
  </si>
  <si>
    <t xml:space="preserve">AS17-143-21954</t>
  </si>
  <si>
    <t xml:space="preserve">AS17-143-21955</t>
  </si>
  <si>
    <t xml:space="preserve">AS17-143-21956</t>
  </si>
  <si>
    <t xml:space="preserve">AS17-143-21957</t>
  </si>
  <si>
    <t xml:space="preserve">AS17-143-21958</t>
  </si>
  <si>
    <t xml:space="preserve">AS17-143-21959</t>
  </si>
  <si>
    <t xml:space="preserve">hardware [ALSJ caption]; not on surface (window, cabin, orbit, SEVA) [ALSJ caption]; person [ALSJ caption]; activity: POST E3 [NASA catalog (ASU copy)]; person [NASA catalog (ASU copy)]; activity: POST E3 [NASA catalog (LPI)]; person [NASA catalog (LPI)]</t>
  </si>
  <si>
    <t xml:space="preserve">STA LUNAR MODULE; PORTABLE LIFE SUPPORT SYSTEM</t>
  </si>
  <si>
    <t xml:space="preserve">AS17-143-21960</t>
  </si>
  <si>
    <t xml:space="preserve">disturbance [ALSJ caption]; hardware [ALSJ caption]; not on surface (window, cabin, orbit, SEVA) [ALSJ caption]; rover [ALSJ caption]; activity: POST E3 [NASA catalog (ASU copy)]; person [NASA catalog (ASU copy)]; activity: POST E3 [NASA catalog (LPI)]; person [NASA catalog (LPI)]</t>
  </si>
  <si>
    <t xml:space="preserve">AS17-143-21961</t>
  </si>
  <si>
    <t xml:space="preserve">AS17-143-21962</t>
  </si>
  <si>
    <t xml:space="preserve">AS17-143-21963</t>
  </si>
  <si>
    <t xml:space="preserve">disturbance [ALSJ caption]; hardware [ALSJ caption]; not on surface (window, cabin, orbit, SEVA) [ALSJ caption]; activity: POST E3 [NASA catalog (ASU copy)]; activity: POST E3 [NASA catalog (LPI)]</t>
  </si>
  <si>
    <t xml:space="preserve">AS17-143-21964</t>
  </si>
  <si>
    <t xml:space="preserve">AS17-143-21965</t>
  </si>
  <si>
    <t xml:space="preserve">AS17-143-21966</t>
  </si>
  <si>
    <t xml:space="preserve">AS17-143-21967</t>
  </si>
  <si>
    <t xml:space="preserve">AS17-143-21968</t>
  </si>
  <si>
    <t xml:space="preserve">AS17-143-21969</t>
  </si>
  <si>
    <t xml:space="preserve">AS17-143-21970</t>
  </si>
  <si>
    <t xml:space="preserve">AS17-143-21971</t>
  </si>
  <si>
    <t xml:space="preserve">AS17-143-21972</t>
  </si>
  <si>
    <t xml:space="preserve">AS17-143-21973</t>
  </si>
  <si>
    <t xml:space="preserve">AS17-143-21974</t>
  </si>
  <si>
    <t xml:space="preserve">AS17-143-21975</t>
  </si>
  <si>
    <t xml:space="preserve">AS17-143-21976</t>
  </si>
  <si>
    <t xml:space="preserve">AS17-143-21977</t>
  </si>
  <si>
    <t xml:space="preserve">AS17-143-21978</t>
  </si>
  <si>
    <t xml:space="preserve">AS17-143-21979</t>
  </si>
  <si>
    <t xml:space="preserve">AS17-143-21980</t>
  </si>
  <si>
    <t xml:space="preserve">AS17-143-21981</t>
  </si>
  <si>
    <t xml:space="preserve">AS17-143-21982</t>
  </si>
  <si>
    <t xml:space="preserve">AS17-144-21983</t>
  </si>
  <si>
    <t xml:space="preserve">mission time 127:02:28 outside EVA [ALSJ caption]; hardware [ALSJ caption]; not on surface (window, cabin, orbit, SEVA) [ALSJ caption]</t>
  </si>
  <si>
    <t xml:space="preserve">AS17-144-21984</t>
  </si>
  <si>
    <t xml:space="preserve">AS17-144-21985</t>
  </si>
  <si>
    <t xml:space="preserve">AS17-144-21986</t>
  </si>
  <si>
    <t xml:space="preserve">AS17-144-21987</t>
  </si>
  <si>
    <t xml:space="preserve">AS17-144-21988</t>
  </si>
  <si>
    <t xml:space="preserve">AS17-144-21989</t>
  </si>
  <si>
    <t xml:space="preserve">AS17-144-21990</t>
  </si>
  <si>
    <t xml:space="preserve">quality [ALSJ caption]; quality [NASA catalog (ASU copy)]; quality [NASA catalog (LPI)]; continues sequence from AS17-144-21989 (window, cabin, or outside EVA)</t>
  </si>
  <si>
    <t xml:space="preserve">AS17-144-21991</t>
  </si>
  <si>
    <t xml:space="preserve">mission time 127:02:28 outside EVA [ALSJ caption]; disturbance [ALSJ caption]; hardware [ALSJ caption]; not on surface (window, cabin, orbit, SEVA) [ALSJ caption]; disturbance [NASA catalog (ASU copy)]; disturbance [NASA catalog (LPI)]</t>
  </si>
  <si>
    <t xml:space="preserve">STA LUNAR MODULE; BOULDER TRACKS</t>
  </si>
  <si>
    <t xml:space="preserve">AS17-144-21992</t>
  </si>
  <si>
    <t xml:space="preserve">disturbance [ALSJ caption]; hardware [ALSJ caption]; not on surface (window, cabin, orbit, SEVA) [ALSJ caption]; disturbance [NASA catalog (ASU copy)]; disturbance [NASA catalog (LPI)]</t>
  </si>
  <si>
    <t xml:space="preserve">AS17-144-21993</t>
  </si>
  <si>
    <t xml:space="preserve">AS17-144-21994</t>
  </si>
  <si>
    <t xml:space="preserve">AS17-144-21995</t>
  </si>
  <si>
    <t xml:space="preserve">AS17-144-21996</t>
  </si>
  <si>
    <t xml:space="preserve">AS17-144-21997</t>
  </si>
  <si>
    <t xml:space="preserve">AS17-144-21998</t>
  </si>
  <si>
    <t xml:space="preserve">AS17-144-21999</t>
  </si>
  <si>
    <t xml:space="preserve">quality [ALSJ caption]; quality [NASA catalog (ASU copy)]; quality [NASA catalog (LPI)]; continues sequence from AS17-144-21998 (window, cabin, or outside EVA)</t>
  </si>
  <si>
    <t xml:space="preserve">AS17-144-22000</t>
  </si>
  <si>
    <t xml:space="preserve">quality [ALSJ caption]; quality [NASA catalog (ASU copy)]; quality [NASA catalog (LPI)]; continues sequence from AS17-144-21999 (window, cabin, or outside EVA)</t>
  </si>
  <si>
    <t xml:space="preserve">AS17-144-22001</t>
  </si>
  <si>
    <t xml:space="preserve">quality [ALSJ caption]; quality [NASA catalog (ASU copy)]; quality [NASA catalog (LPI)]; continues sequence from AS17-144-22000 (window, cabin, or outside EVA)</t>
  </si>
  <si>
    <t xml:space="preserve">AS17-144-22002</t>
  </si>
  <si>
    <t xml:space="preserve">AS17-144-22004</t>
  </si>
  <si>
    <t xml:space="preserve">STA 2A; FOGGED</t>
  </si>
  <si>
    <t xml:space="preserve">AS17-144-22027</t>
  </si>
  <si>
    <t xml:space="preserve">AS17-144-22033</t>
  </si>
  <si>
    <t xml:space="preserve">AS17-144-22034</t>
  </si>
  <si>
    <t xml:space="preserve">AS17-144-22035</t>
  </si>
  <si>
    <t xml:space="preserve">AS17-144-22041</t>
  </si>
  <si>
    <t xml:space="preserve">AS17-144-22042</t>
  </si>
  <si>
    <t xml:space="preserve">AS17-144-22046</t>
  </si>
  <si>
    <t xml:space="preserve">AS17-144-22059</t>
  </si>
  <si>
    <t xml:space="preserve">AS17-144-22075</t>
  </si>
  <si>
    <t xml:space="preserve">AS17-144-22078</t>
  </si>
  <si>
    <t xml:space="preserve">STA 3; BLURRED</t>
  </si>
  <si>
    <t xml:space="preserve">AS17-144-22079</t>
  </si>
  <si>
    <t xml:space="preserve">AS17-144-22125</t>
  </si>
  <si>
    <t xml:space="preserve">AS17-144-22129</t>
  </si>
  <si>
    <t xml:space="preserve">AS17-145-22133</t>
  </si>
  <si>
    <t xml:space="preserve">quality [ALSJ caption]; rover [ALSJ caption]; quality [NASA catalog (LPI)]; rover [NASA catalog (LPI)]</t>
  </si>
  <si>
    <t xml:space="preserve">STA 5; LRV FLOOR; BLURRED; LUNAR ROVING VEHICLE</t>
  </si>
  <si>
    <t xml:space="preserve">AS17-145-22134</t>
  </si>
  <si>
    <t xml:space="preserve">STA 5; LRV FLOOR; LUNAR ROVING VEHICLE</t>
  </si>
  <si>
    <t xml:space="preserve">AS17-145-22135</t>
  </si>
  <si>
    <t xml:space="preserve">AS17-145-22139</t>
  </si>
  <si>
    <t xml:space="preserve">AS17-145-22140</t>
  </si>
  <si>
    <t xml:space="preserve">AS17-145-22153</t>
  </si>
  <si>
    <t xml:space="preserve">AS17-145-22157</t>
  </si>
  <si>
    <t xml:space="preserve">AS17-145-22158</t>
  </si>
  <si>
    <t xml:space="preserve">AS17-145-22161</t>
  </si>
  <si>
    <t xml:space="preserve">AS17-145-22162</t>
  </si>
  <si>
    <t xml:space="preserve">AS17-145-22165</t>
  </si>
  <si>
    <t xml:space="preserve">crew member named (Jack) [ALSJ caption]; taken near LM, rover, or ALSEP [ALSJ caption]</t>
  </si>
  <si>
    <t xml:space="preserve">AS17-145-22166</t>
  </si>
  <si>
    <t xml:space="preserve">AS17-145-22167</t>
  </si>
  <si>
    <t xml:space="preserve">AS17-145-22168</t>
  </si>
  <si>
    <t xml:space="preserve">AS17-145-22173</t>
  </si>
  <si>
    <t xml:space="preserve">AS17-145-22176</t>
  </si>
  <si>
    <t xml:space="preserve">AS17-145-22180</t>
  </si>
  <si>
    <t xml:space="preserve">AS17-145-22184</t>
  </si>
  <si>
    <t xml:space="preserve">LRV TRAVERSE; STA 5 TO STA LUNAR MODULE; SEIS CHRG</t>
  </si>
  <si>
    <t xml:space="preserve">AS17-145-22185</t>
  </si>
  <si>
    <t xml:space="preserve">crew member named (Gene) [ALSJ caption]; crew member named (Jack) [ALSJ caption]; taken near LM, rover, or ALSEP [ALSJ caption]; sample documentation (gnomon likely) [ALSJ caption]; taken near LM, rover, or ALSEP [NASA catalog (LPI)]; sample documentation (gnomon likely) [NASA catalog (LPI)]</t>
  </si>
  <si>
    <t xml:space="preserve">AS17-145-22190</t>
  </si>
  <si>
    <t xml:space="preserve">AS17-145-22191</t>
  </si>
  <si>
    <t xml:space="preserve">disturbance [ALSJ caption]; hardware [ALSJ caption]; not on surface (window, cabin, orbit, SEVA) [ALSJ caption]</t>
  </si>
  <si>
    <t xml:space="preserve">AS17-145-22192</t>
  </si>
  <si>
    <t xml:space="preserve">not on surface (window, cabin, orbit, SEVA) [ALSJ caption]; activity: POST E3 [NASA catalog (LPI)]; hardware [NASA catalog (LPI)]; not on surface (window, cabin, orbit, SEVA) [NASA catalog (LPI)]</t>
  </si>
  <si>
    <t xml:space="preserve">LUNAR MODULE WINDOW PAN</t>
  </si>
  <si>
    <t xml:space="preserve">AS17-145-22193</t>
  </si>
  <si>
    <t xml:space="preserve">equipment [ALSJ caption]; not on surface (window, cabin, orbit, SEVA) [ALSJ caption]; activity: POST E3 [NASA catalog (LPI)]; hardware [NASA catalog (LPI)]; not on surface (window, cabin, orbit, SEVA) [NASA catalog (LPI)]</t>
  </si>
  <si>
    <t xml:space="preserve">AS17-145-22194</t>
  </si>
  <si>
    <t xml:space="preserve">AS17-145-22195</t>
  </si>
  <si>
    <t xml:space="preserve">equipment [ALSJ caption]; not on surface (window, cabin, orbit, SEVA) [ALSJ caption]; person [ALSJ caption]; activity: POST E3 [NASA catalog (LPI)]; hardware [NASA catalog (LPI)]; not on surface (window, cabin, orbit, SEVA) [NASA catalog (LPI)]</t>
  </si>
  <si>
    <t xml:space="preserve">AS17-145-22196</t>
  </si>
  <si>
    <t xml:space="preserve">mission time 172:37:07 outside EVA [ALSJ caption]; equipment [ALSJ caption]; not on surface (window, cabin, orbit, SEVA) [ALSJ caption]; person [ALSJ caption]; activity: POST E3 [NASA catalog (LPI)]; hardware [NASA catalog (LPI)]; not on surface (window, cabin, orbit, SEVA) [NASA catalog (LPI)]; person [NASA catalog (LPI)]</t>
  </si>
  <si>
    <t xml:space="preserve">LUNAR MODULE WINDOW PAN; PORTABLE LIFE SUPPORT SYSTEM</t>
  </si>
  <si>
    <t xml:space="preserve">AS17-145-22197</t>
  </si>
  <si>
    <t xml:space="preserve">mission time 172:37:07 outside EVA [ALSJ caption]; equipment [ALSJ caption]; hardware [ALSJ caption]; not on surface (window, cabin, orbit, SEVA) [ALSJ caption]; person [ALSJ caption]; rover [ALSJ caption]; activity: POST E3 [NASA catalog (LPI)]; hardware [NASA catalog (LPI)]; not on surface (window, cabin, orbit, SEVA) [NASA catalog (LPI)]</t>
  </si>
  <si>
    <t xml:space="preserve">AS17-145-22198</t>
  </si>
  <si>
    <t xml:space="preserve">AS17-145-22199</t>
  </si>
  <si>
    <t xml:space="preserve">AS17-145-22200</t>
  </si>
  <si>
    <t xml:space="preserve">AS17-145-22201</t>
  </si>
  <si>
    <t xml:space="preserve">AS17-145-22202</t>
  </si>
  <si>
    <t xml:space="preserve">AS17-145-22203</t>
  </si>
  <si>
    <t xml:space="preserve">AS17-145-22204</t>
  </si>
  <si>
    <t xml:space="preserve">disturbance [ALSJ caption]; not on surface (window, cabin, orbit, SEVA) [ALSJ caption]; activity: POST E3 [NASA catalog (LPI)]; hardware [NASA catalog (LPI)]; not on surface (window, cabin, orbit, SEVA) [NASA catalog (LPI)]</t>
  </si>
  <si>
    <t xml:space="preserve">AS17-145-22205</t>
  </si>
  <si>
    <t xml:space="preserve">AS17-145-22206</t>
  </si>
  <si>
    <t xml:space="preserve">AS17-145-22207</t>
  </si>
  <si>
    <t xml:space="preserve">AS17-145-22208</t>
  </si>
  <si>
    <t xml:space="preserve">AS17-145-22209</t>
  </si>
  <si>
    <t xml:space="preserve">AS17-145-22210</t>
  </si>
  <si>
    <t xml:space="preserve">AS17-145-22211</t>
  </si>
  <si>
    <t xml:space="preserve">AS17-145-22212</t>
  </si>
  <si>
    <t xml:space="preserve">AS17-145-22213</t>
  </si>
  <si>
    <t xml:space="preserve">AS17-145-22214</t>
  </si>
  <si>
    <t xml:space="preserve">AS17-145-22215</t>
  </si>
  <si>
    <t xml:space="preserve">AS17-145-22216</t>
  </si>
  <si>
    <t xml:space="preserve">equipment [ALSJ caption]; hardware [ALSJ caption]; not on surface (window, cabin, orbit, SEVA) [ALSJ caption]; activity: POST E3 [NASA catalog (LPI)]; hardware [NASA catalog (LPI)]; not on surface (window, cabin, orbit, SEVA) [NASA catalog (LPI)]</t>
  </si>
  <si>
    <t xml:space="preserve">AS17-145-22217</t>
  </si>
  <si>
    <t xml:space="preserve">AS17-145-22218</t>
  </si>
  <si>
    <t xml:space="preserve">AS17-145-22219</t>
  </si>
  <si>
    <t xml:space="preserve">AS17-145-22220</t>
  </si>
  <si>
    <t xml:space="preserve">AS17-145-22221</t>
  </si>
  <si>
    <t xml:space="preserve">AS17-145-22222</t>
  </si>
  <si>
    <t xml:space="preserve">AS17-145-22223</t>
  </si>
  <si>
    <t xml:space="preserve">activity: POST E3 [NASA catalog (LPI)]; hardware [NASA catalog (LPI)]; not on surface (window, cabin, orbit, SEVA) [NASA catalog (LPI)]</t>
  </si>
  <si>
    <t xml:space="preserve">LUNAR MODULE INTERIOR, C</t>
  </si>
  <si>
    <t xml:space="preserve">AS17-145-22224</t>
  </si>
  <si>
    <t xml:space="preserve">not on surface (window, cabin, orbit, SEVA) [ALSJ caption]; person [ALSJ caption]; activity: POST E3 [NASA catalog (LPI)]; hardware [NASA catalog (LPI)]; not on surface (window, cabin, orbit, SEVA) [NASA catalog (LPI)]</t>
  </si>
  <si>
    <t xml:space="preserve">AS17-145-22225</t>
  </si>
  <si>
    <t xml:space="preserve">AS17-145-22226</t>
  </si>
  <si>
    <t xml:space="preserve">LUNAR MODULE INTERIOR, S</t>
  </si>
  <si>
    <t xml:space="preserve">AS17-145-22227</t>
  </si>
  <si>
    <t xml:space="preserve">AS17-145-22228</t>
  </si>
  <si>
    <t xml:space="preserve">AS17-145-22229</t>
  </si>
  <si>
    <t xml:space="preserve">not on surface (window, cabin, orbit, SEVA) [ALSJ caption]; activity: REV 52 [NASA catalog (LPI)]; not on surface (window, cabin, orbit, SEVA) [NASA catalog (LPI)]</t>
  </si>
  <si>
    <t xml:space="preserve">RENDEZVOUS; CSM VIEWED FROM LUNAR MODULE</t>
  </si>
  <si>
    <t xml:space="preserve">REV 52</t>
  </si>
  <si>
    <t xml:space="preserve">AS17-145-22230</t>
  </si>
  <si>
    <t xml:space="preserve">hardware [ALSJ caption]; not on surface (window, cabin, orbit, SEVA) [ALSJ caption]; activity: REV 52 [NASA catalog (LPI)]; not on surface (window, cabin, orbit, SEVA) [NASA catalog (LPI)]</t>
  </si>
  <si>
    <t xml:space="preserve">AS17-145-22231</t>
  </si>
  <si>
    <t xml:space="preserve">AS17-145-22232</t>
  </si>
  <si>
    <t xml:space="preserve">AS17-145-22233</t>
  </si>
  <si>
    <t xml:space="preserve">AS17-145-22234</t>
  </si>
  <si>
    <t xml:space="preserve">AS17-145-22235</t>
  </si>
  <si>
    <t xml:space="preserve">AS17-145-22236</t>
  </si>
  <si>
    <t xml:space="preserve">AS17-145-22237</t>
  </si>
  <si>
    <t xml:space="preserve">AS17-145-22238</t>
  </si>
  <si>
    <t xml:space="preserve">AS17-145-22239</t>
  </si>
  <si>
    <t xml:space="preserve">AS17-145-22240</t>
  </si>
  <si>
    <t xml:space="preserve">AS17-145-22241</t>
  </si>
  <si>
    <t xml:space="preserve">AS17-145-22242</t>
  </si>
  <si>
    <t xml:space="preserve">AS17-145-22243</t>
  </si>
  <si>
    <t xml:space="preserve">SIM BAY INSPECTION</t>
  </si>
  <si>
    <t xml:space="preserve">AS17-145-22244</t>
  </si>
  <si>
    <t xml:space="preserve">AS17-145-22245</t>
  </si>
  <si>
    <t xml:space="preserve">AS17-145-22246</t>
  </si>
  <si>
    <t xml:space="preserve">AS17-145-22247</t>
  </si>
  <si>
    <t xml:space="preserve">AS17-145-22248</t>
  </si>
  <si>
    <t xml:space="preserve">AS17-145-22249</t>
  </si>
  <si>
    <t xml:space="preserve">not on surface (window, cabin, orbit, SEVA) [ALSJ caption]; activity: REV 52 [NASA catalog (LPI)]; not on surface (window, cabin, orbit, SEVA) [NASA catalog (LPI)]; orbital (lat/long given) [NASA catalog (LPI)]</t>
  </si>
  <si>
    <t xml:space="preserve">FIRMICUS M</t>
  </si>
  <si>
    <t xml:space="preserve">AS17-145-22250</t>
  </si>
  <si>
    <t xml:space="preserve">CONDORCET DCONDORCET P</t>
  </si>
  <si>
    <t xml:space="preserve">AS17-145-22251</t>
  </si>
  <si>
    <t xml:space="preserve">CONDORCET P</t>
  </si>
  <si>
    <t xml:space="preserve">AS17-145-22252</t>
  </si>
  <si>
    <t xml:space="preserve">AUZOUTAUZOUT A</t>
  </si>
  <si>
    <t xml:space="preserve">AS17-145-22253</t>
  </si>
  <si>
    <t xml:space="preserve">AS17-145-22254</t>
  </si>
  <si>
    <t xml:space="preserve">AS17-145-22255</t>
  </si>
  <si>
    <t xml:space="preserve">AS17-145-22256</t>
  </si>
  <si>
    <t xml:space="preserve">APOLLONIUS</t>
  </si>
  <si>
    <t xml:space="preserve">AS17-145-22257</t>
  </si>
  <si>
    <t xml:space="preserve">not on surface (window, cabin, orbit, SEVA) [ALSJ caption]; object [ALSJ caption]; activity: REV 52 [NASA catalog (LPI)]; not on surface (window, cabin, orbit, SEVA) [NASA catalog (LPI)]; orbital (lat/long given) [NASA catalog (LPI)]</t>
  </si>
  <si>
    <t xml:space="preserve">LICKMARE CRISIUM</t>
  </si>
  <si>
    <t xml:space="preserve">AS17-145-22258</t>
  </si>
  <si>
    <t xml:space="preserve">PICARD J</t>
  </si>
  <si>
    <t xml:space="preserve">AS17-145-22259</t>
  </si>
  <si>
    <t xml:space="preserve">AS17-145-22260</t>
  </si>
  <si>
    <t xml:space="preserve">PICARD H</t>
  </si>
  <si>
    <t xml:space="preserve">AS17-145-22261</t>
  </si>
  <si>
    <t xml:space="preserve">TARUNTIUS A</t>
  </si>
  <si>
    <t xml:space="preserve">AS17-145-22262</t>
  </si>
  <si>
    <t xml:space="preserve">TARUNTIUS A, NORTH OF</t>
  </si>
  <si>
    <t xml:space="preserve">AS17-145-22263</t>
  </si>
  <si>
    <t xml:space="preserve">not on surface (window, cabin, orbit, SEVA) [ALSJ caption]; activity: REV 52 [NASA catalog (LPI)]; orbital (lat/long given) [NASA catalog (LPI)]</t>
  </si>
  <si>
    <t xml:space="preserve">CAUCHYLYELLPROCLUS A</t>
  </si>
  <si>
    <t xml:space="preserve">AS17-145-22264</t>
  </si>
  <si>
    <t xml:space="preserve">JULIUS CAESARMACLEARTACQUET A</t>
  </si>
  <si>
    <t xml:space="preserve">AS17-145-22265</t>
  </si>
  <si>
    <t xml:space="preserve">AS17-145-22266</t>
  </si>
  <si>
    <t xml:space="preserve">AUWERSMANILIUSMENELAUS</t>
  </si>
  <si>
    <t xml:space="preserve">AS17-145-22267</t>
  </si>
  <si>
    <t xml:space="preserve">AS17-145-22268</t>
  </si>
  <si>
    <t xml:space="preserve">AS17-145-22269</t>
  </si>
  <si>
    <t xml:space="preserve">AS17-145-22270</t>
  </si>
  <si>
    <t xml:space="preserve">AS17-145-22271</t>
  </si>
  <si>
    <t xml:space="preserve">DOCKING</t>
  </si>
  <si>
    <t xml:space="preserve">BESSELDESEILLIGNY</t>
  </si>
  <si>
    <t xml:space="preserve">AS17-145-22272</t>
  </si>
  <si>
    <t xml:space="preserve">hardware [ALSJ caption]; not on surface (window, cabin, orbit, SEVA) [ALSJ caption]; activity: REV 52 [NASA catalog (LPI)]; not on surface (window, cabin, orbit, SEVA) [NASA catalog (LPI)]; orbital (lat/long given) [NASA catalog (LPI)]</t>
  </si>
  <si>
    <t xml:space="preserve">AS17-145-22273</t>
  </si>
  <si>
    <t xml:space="preserve">AS17-145-22274</t>
  </si>
  <si>
    <t xml:space="preserve">BESSEL</t>
  </si>
  <si>
    <t xml:space="preserve">AS17-145-22275</t>
  </si>
  <si>
    <t xml:space="preserve">AS17-145-22276</t>
  </si>
  <si>
    <t xml:space="preserve">MANILIUSMANILIUS FMARE VAPORUM</t>
  </si>
  <si>
    <t xml:space="preserve">AS17-145-22277</t>
  </si>
  <si>
    <t xml:space="preserve">MARCO POLOMARCO POLO AMARCO POLO D</t>
  </si>
  <si>
    <t xml:space="preserve">AS17-145-22278</t>
  </si>
  <si>
    <t xml:space="preserve">ERATOSTHENESWOLFF B</t>
  </si>
  <si>
    <t xml:space="preserve">AS17-145-22279</t>
  </si>
  <si>
    <t xml:space="preserve">AS17-145-22280</t>
  </si>
  <si>
    <t xml:space="preserve">AS17-145-22281</t>
  </si>
  <si>
    <t xml:space="preserve">AS17-145-22282</t>
  </si>
  <si>
    <t xml:space="preserve">AS17-145-22283</t>
  </si>
  <si>
    <t xml:space="preserve">AS17-145-22284</t>
  </si>
  <si>
    <t xml:space="preserve">COPERNICUSERATOSTHENES</t>
  </si>
  <si>
    <t xml:space="preserve">AS17-145-22285</t>
  </si>
  <si>
    <t xml:space="preserve">AS17-145-22286</t>
  </si>
  <si>
    <t xml:space="preserve">COPERNICUSRIMAE STADIUS</t>
  </si>
  <si>
    <t xml:space="preserve">AS17-145-22287</t>
  </si>
  <si>
    <t xml:space="preserve">AS17-145-22288</t>
  </si>
  <si>
    <t xml:space="preserve">AS17-146-22289</t>
  </si>
  <si>
    <t xml:space="preserve">STA 6; LUNAR ROVING VEHICLE; FLOOR</t>
  </si>
  <si>
    <t xml:space="preserve">EVA E</t>
  </si>
  <si>
    <t xml:space="preserve">AS17-146-22290</t>
  </si>
  <si>
    <t xml:space="preserve">AS17-146-22291</t>
  </si>
  <si>
    <t xml:space="preserve">crew member named (Gene) [ALSJ caption]; taken from moving rover [ALSJ caption]; sample documentation (gnomon likely) [NASA catalog (LPI)]</t>
  </si>
  <si>
    <t xml:space="preserve">STA 6; SPL 6001; CORE TUBE</t>
  </si>
  <si>
    <t xml:space="preserve">AS17-146-22292</t>
  </si>
  <si>
    <t xml:space="preserve">AS17-146-22293</t>
  </si>
  <si>
    <t xml:space="preserve">crew member named (Jack) [ALSJ caption]; taken near LM, rover, or ALSEP [ALSJ caption]; sample documentation (gnomon likely) [ALSJ caption]; sample documentation (gnomon likely) [NASA catalog (LPI)]</t>
  </si>
  <si>
    <t xml:space="preserve">STA 6; SPL 6001; LUNAR ROVING VEHICLE; LUNAR MODULE PILOT</t>
  </si>
  <si>
    <t xml:space="preserve">AS17-146-22294</t>
  </si>
  <si>
    <t xml:space="preserve">AS17-146-22295</t>
  </si>
  <si>
    <t xml:space="preserve">STA 6; SPL 6001; CORE HOLE</t>
  </si>
  <si>
    <t xml:space="preserve">AS17-146-22296</t>
  </si>
  <si>
    <t xml:space="preserve">equipment [ALSJ caption]; person [ALSJ caption]; rover [ALSJ caption]; tools [ALSJ caption]; hardware [NASA catalog (LPI)]; person [NASA catalog (LPI)]; rover [NASA catalog (LPI)]</t>
  </si>
  <si>
    <t xml:space="preserve">STA 6; LUNAR ROVING VEHICLE; LUNAR MODULE PILOT</t>
  </si>
  <si>
    <t xml:space="preserve">AS17-146-22297</t>
  </si>
  <si>
    <t xml:space="preserve">AS17-146-22316</t>
  </si>
  <si>
    <t xml:space="preserve">STA 7; BOULDER CLOSEUP; TONGS</t>
  </si>
  <si>
    <t xml:space="preserve">AS17-146-22317</t>
  </si>
  <si>
    <t xml:space="preserve">AS17-146-22318</t>
  </si>
  <si>
    <t xml:space="preserve">AS17-146-22319</t>
  </si>
  <si>
    <t xml:space="preserve">AS17-146-22320</t>
  </si>
  <si>
    <t xml:space="preserve">AS17-146-22321</t>
  </si>
  <si>
    <t xml:space="preserve">AS17-146-22322</t>
  </si>
  <si>
    <t xml:space="preserve">AS17-146-22323</t>
  </si>
  <si>
    <t xml:space="preserve">AS17-146-22324</t>
  </si>
  <si>
    <t xml:space="preserve">AS17-146-22326</t>
  </si>
  <si>
    <t xml:space="preserve">AS17-146-22329</t>
  </si>
  <si>
    <t xml:space="preserve">AS17-146-22330</t>
  </si>
  <si>
    <t xml:space="preserve">AS17-146-22331</t>
  </si>
  <si>
    <t xml:space="preserve">tools [ALSJ caption]; hardware [NASA catalog (LPI)]; person [NASA catalog (LPI)]; tools [NASA catalog (LPI)]</t>
  </si>
  <si>
    <t xml:space="preserve">STA 7; SPL 7135; LUNAR MODULE PILOT; HAMMER</t>
  </si>
  <si>
    <t xml:space="preserve">AS17-146-22333</t>
  </si>
  <si>
    <t xml:space="preserve">AS17-146-22337</t>
  </si>
  <si>
    <t xml:space="preserve">STA 7; SPL 7115; SPL 7135; LUNAR MODULE PILOT; HAMMER</t>
  </si>
  <si>
    <t xml:space="preserve">AS17-146-22344</t>
  </si>
  <si>
    <t xml:space="preserve">STA 7; LUNAR ROVING VEHICLE; LUNAR MODULE PILOT</t>
  </si>
  <si>
    <t xml:space="preserve">AS17-146-22345</t>
  </si>
  <si>
    <t xml:space="preserve">AS17-146-22346</t>
  </si>
  <si>
    <t xml:space="preserve">AS17-146-22347</t>
  </si>
  <si>
    <t xml:space="preserve">AS17-146-22367</t>
  </si>
  <si>
    <t xml:space="preserve">STA 8; SPL 8135; LUNAR ROVING VEHICLE</t>
  </si>
  <si>
    <t xml:space="preserve">AS17-146-22368</t>
  </si>
  <si>
    <t xml:space="preserve">crew member named (Gene) [ALSJ caption]; taken near LM, rover, or ALSEP [ALSJ caption]; sample documentation (gnomon likely) [ALSJ caption]; sample documentation (gnomon likely) [NASA catalog (LPI)]</t>
  </si>
  <si>
    <t xml:space="preserve">AS17-146-22369</t>
  </si>
  <si>
    <t xml:space="preserve">AS17-146-22371</t>
  </si>
  <si>
    <t xml:space="preserve">AS17-146-22379</t>
  </si>
  <si>
    <t xml:space="preserve">AS17-146-22386</t>
  </si>
  <si>
    <t xml:space="preserve">STA 8; LUNAR ROVING VEHICLE; LUNAR MODULE PILOT</t>
  </si>
  <si>
    <t xml:space="preserve">AS17-146-22387</t>
  </si>
  <si>
    <t xml:space="preserve">AS17-146-22388</t>
  </si>
  <si>
    <t xml:space="preserve">AS17-146-22389</t>
  </si>
  <si>
    <t xml:space="preserve">AS17-146-22390</t>
  </si>
  <si>
    <t xml:space="preserve">crew member named (Gene) [ALSJ caption]; crew member named (Jack) [ALSJ caption]; taken from moving rover [ALSJ caption]</t>
  </si>
  <si>
    <t xml:space="preserve">AS17-146-22398</t>
  </si>
  <si>
    <t xml:space="preserve">AS17-146-22399</t>
  </si>
  <si>
    <t xml:space="preserve">AS17-146-22402</t>
  </si>
  <si>
    <t xml:space="preserve">STA 8; SPL 8155; SPL 8500; SPL 8535; LUNAR ROVING VEHICLE</t>
  </si>
  <si>
    <t xml:space="preserve">AS17-146-22403</t>
  </si>
  <si>
    <t xml:space="preserve">AS17-146-22415</t>
  </si>
  <si>
    <t xml:space="preserve">AS17-146-22417</t>
  </si>
  <si>
    <t xml:space="preserve">AS17-146-22418</t>
  </si>
  <si>
    <t xml:space="preserve">AS17-146-22424</t>
  </si>
  <si>
    <t xml:space="preserve">AS17-146-22431</t>
  </si>
  <si>
    <t xml:space="preserve">AS17-146-22446</t>
  </si>
  <si>
    <t xml:space="preserve">STA 9; PARTIAL PAN; LUNAR ROVING VEHICLE</t>
  </si>
  <si>
    <t xml:space="preserve">AS17-146-22447</t>
  </si>
  <si>
    <t xml:space="preserve">AS17-146-22448</t>
  </si>
  <si>
    <t xml:space="preserve">AS17-146-22449</t>
  </si>
  <si>
    <t xml:space="preserve">AS17-147-22451</t>
  </si>
  <si>
    <t xml:space="preserve">hardware [ALSJ caption]; not on surface (window, cabin, orbit, SEVA) [ALSJ caption]; activity: REV 12 [NASA catalog (LPI)]; not on surface (window, cabin, orbit, SEVA) [NASA catalog (LPI)]</t>
  </si>
  <si>
    <t xml:space="preserve">REV 12</t>
  </si>
  <si>
    <t xml:space="preserve">AS17-147-22452</t>
  </si>
  <si>
    <t xml:space="preserve">AS17-147-22453</t>
  </si>
  <si>
    <t xml:space="preserve">hardware [ALSJ caption]; not on surface (window, cabin, orbit, SEVA) [ALSJ caption]; activity: REV 12 [NASA catalog (LPI)]; not on surface (window, cabin, orbit, SEVA) [NASA catalog (LPI)]; orbital (lat/long given) [NASA catalog (LPI)]</t>
  </si>
  <si>
    <t xml:space="preserve">BECVAR</t>
  </si>
  <si>
    <t xml:space="preserve">AS17-147-22454</t>
  </si>
  <si>
    <t xml:space="preserve">BECVAR, WEST OF</t>
  </si>
  <si>
    <t xml:space="preserve">AS17-147-22455</t>
  </si>
  <si>
    <t xml:space="preserve">AS17-147-22456</t>
  </si>
  <si>
    <t xml:space="preserve">AS17-147-22457</t>
  </si>
  <si>
    <t xml:space="preserve">AS17-147-22458</t>
  </si>
  <si>
    <t xml:space="preserve">AS17-147-22459</t>
  </si>
  <si>
    <t xml:space="preserve">FIRSOV, SOUTHEAST OF</t>
  </si>
  <si>
    <t xml:space="preserve">AS17-147-22460</t>
  </si>
  <si>
    <t xml:space="preserve">FIRSOV</t>
  </si>
  <si>
    <t xml:space="preserve">AS17-147-22461</t>
  </si>
  <si>
    <t xml:space="preserve">FIRSOV, WEST OF</t>
  </si>
  <si>
    <t xml:space="preserve">AS17-147-22462</t>
  </si>
  <si>
    <t xml:space="preserve">AS17-147-22463</t>
  </si>
  <si>
    <t xml:space="preserve">PEIRCE C</t>
  </si>
  <si>
    <t xml:space="preserve">AS17-147-22464</t>
  </si>
  <si>
    <t xml:space="preserve">not on surface (window, cabin, orbit, SEVA) [ALSJ caption]; activity: REV 12 [NASA catalog (LPI)]; not on surface (window, cabin, orbit, SEVA) [NASA catalog (LPI)]; orbital (lat/long given) [NASA catalog (LPI)]</t>
  </si>
  <si>
    <t xml:space="preserve">APOLLO 17 LANDING SITE</t>
  </si>
  <si>
    <t xml:space="preserve">AS17-147-22465</t>
  </si>
  <si>
    <t xml:space="preserve">AS17-147-22466</t>
  </si>
  <si>
    <t xml:space="preserve">AS17-147-22467</t>
  </si>
  <si>
    <t xml:space="preserve">AS17-147-22468</t>
  </si>
  <si>
    <t xml:space="preserve">AS17-147-22469</t>
  </si>
  <si>
    <t xml:space="preserve">equipment [ALSJ caption]; hardware [ALSJ caption]; not on surface (window, cabin, orbit, SEVA) [ALSJ caption]; shadow [ALSJ caption]; activity: PRE EVA 1 [NASA catalog (LPI)]; hardware [NASA catalog (LPI)]; not on surface (window, cabin, orbit, SEVA) [NASA catalog (LPI)]</t>
  </si>
  <si>
    <t xml:space="preserve">PRE EVA 1</t>
  </si>
  <si>
    <t xml:space="preserve">AS17-147-22470</t>
  </si>
  <si>
    <t xml:space="preserve">hardware [ALSJ caption]; not on surface (window, cabin, orbit, SEVA) [ALSJ caption]; activity: PRE EVA 1 [NASA catalog (LPI)]; hardware [NASA catalog (LPI)]; not on surface (window, cabin, orbit, SEVA) [NASA catalog (LPI)]</t>
  </si>
  <si>
    <t xml:space="preserve">AS17-147-22471</t>
  </si>
  <si>
    <t xml:space="preserve">AS17-147-22472</t>
  </si>
  <si>
    <t xml:space="preserve">AS17-147-22473</t>
  </si>
  <si>
    <t xml:space="preserve">hardware [ALSJ caption]; not on surface (window, cabin, orbit, SEVA) [ALSJ caption]; shadow [ALSJ caption]; activity: PRE EVA 1 [NASA catalog (LPI)]; hardware [NASA catalog (LPI)]; not on surface (window, cabin, orbit, SEVA) [NASA catalog (LPI)]</t>
  </si>
  <si>
    <t xml:space="preserve">AS17-147-22474</t>
  </si>
  <si>
    <t xml:space="preserve">AS17-147-22475</t>
  </si>
  <si>
    <t xml:space="preserve">AS17-147-22476</t>
  </si>
  <si>
    <t xml:space="preserve">AS17-147-22477</t>
  </si>
  <si>
    <t xml:space="preserve">AS17-147-22478</t>
  </si>
  <si>
    <t xml:space="preserve">AS17-147-22479</t>
  </si>
  <si>
    <t xml:space="preserve">mission time 115:03:02 outside EVA [ALSJ caption]; hardware [ALSJ caption]; not on surface (window, cabin, orbit, SEVA) [ALSJ caption]; activity: PRE EVA 1 [NASA catalog (LPI)]; hardware [NASA catalog (LPI)]; not on surface (window, cabin, orbit, SEVA) [NASA catalog (LPI)]</t>
  </si>
  <si>
    <t xml:space="preserve">AS17-147-22480</t>
  </si>
  <si>
    <t xml:space="preserve">AS17-147-22481</t>
  </si>
  <si>
    <t xml:space="preserve">equipment [ALSJ caption]; hardware [ALSJ caption]; not on surface (window, cabin, orbit, SEVA) [ALSJ caption]; activity: PRE EVA 1 [NASA catalog (LPI)]; hardware [NASA catalog (LPI)]; not on surface (window, cabin, orbit, SEVA) [NASA catalog (LPI)]</t>
  </si>
  <si>
    <t xml:space="preserve">AS17-147-22482</t>
  </si>
  <si>
    <t xml:space="preserve">AS17-147-22483</t>
  </si>
  <si>
    <t xml:space="preserve">AS17-147-22484</t>
  </si>
  <si>
    <t xml:space="preserve">AS17-147-22485</t>
  </si>
  <si>
    <t xml:space="preserve">AS17-147-22486</t>
  </si>
  <si>
    <t xml:space="preserve">AS17-147-22487</t>
  </si>
  <si>
    <t xml:space="preserve">AS17-147-22488</t>
  </si>
  <si>
    <t xml:space="preserve">AS17-147-22489</t>
  </si>
  <si>
    <t xml:space="preserve">AS17-147-22490</t>
  </si>
  <si>
    <t xml:space="preserve">AS17-147-22491</t>
  </si>
  <si>
    <t xml:space="preserve">crew member named (Jack) [ALSJ caption]; crew member named (Schmitt) [ALSJ caption]</t>
  </si>
  <si>
    <t xml:space="preserve">AS17-147-22492</t>
  </si>
  <si>
    <t xml:space="preserve">AS17-147-22493</t>
  </si>
  <si>
    <t xml:space="preserve">disturbance [ALSJ caption]; equipment [ALSJ caption]; hardware [ALSJ caption]; shadow [ALSJ caption]</t>
  </si>
  <si>
    <t xml:space="preserve">AS17-147-22494</t>
  </si>
  <si>
    <t xml:space="preserve">equipment [ALSJ caption]; hardware [ALSJ caption]; object [ALSJ caption]; rover [ALSJ caption]; shadow [ALSJ caption]</t>
  </si>
  <si>
    <t xml:space="preserve">AS17-147-22495</t>
  </si>
  <si>
    <t xml:space="preserve">AS17-147-22502</t>
  </si>
  <si>
    <t xml:space="preserve">AS17-147-22503</t>
  </si>
  <si>
    <t xml:space="preserve">AS17-147-22504</t>
  </si>
  <si>
    <t xml:space="preserve">AS17-147-22509</t>
  </si>
  <si>
    <t xml:space="preserve">AS17-147-22511</t>
  </si>
  <si>
    <t xml:space="preserve">AS17-147-22513</t>
  </si>
  <si>
    <t xml:space="preserve">AS17-147-22514</t>
  </si>
  <si>
    <t xml:space="preserve">STA LUNAR MODULE; LUNAR MODULE QUAD 3</t>
  </si>
  <si>
    <t xml:space="preserve">AS17-147-22515</t>
  </si>
  <si>
    <t xml:space="preserve">AS17-147-22516</t>
  </si>
  <si>
    <t xml:space="preserve">AS17-147-22517</t>
  </si>
  <si>
    <t xml:space="preserve">STA LUNAR MODULE; LUNAR MODULE QUAD 3; LUNAR MODULE QUAD 4</t>
  </si>
  <si>
    <t xml:space="preserve">AS17-147-22518</t>
  </si>
  <si>
    <t xml:space="preserve">equipment [ALSJ caption]; hardware [ALSJ caption]; shadow [ALSJ caption]; hardware [NASA catalog (LPI)]; shadow [NASA catalog (LPI)]</t>
  </si>
  <si>
    <t xml:space="preserve">AS17-147-22519</t>
  </si>
  <si>
    <t xml:space="preserve">AS17-147-22520</t>
  </si>
  <si>
    <t xml:space="preserve">AS17-147-22521</t>
  </si>
  <si>
    <t xml:space="preserve">AS17-147-22522</t>
  </si>
  <si>
    <t xml:space="preserve">STA LUNAR MODULE; COMMANDER DRIVING LRV; LUNAR MODULE QUAD 3</t>
  </si>
  <si>
    <t xml:space="preserve">AS17-147-22523</t>
  </si>
  <si>
    <t xml:space="preserve">crew member named (Gene) [ALSJ caption]; crew member named (Jack) [ALSJ caption]; taken near LM, rover, or ALSEP [ALSJ caption]; taken from moving rover [ALSJ caption]; taken near LM, rover, or ALSEP [NASA catalog (LPI)]</t>
  </si>
  <si>
    <t xml:space="preserve">AS17-147-22524</t>
  </si>
  <si>
    <t xml:space="preserve">AS17-147-22525</t>
  </si>
  <si>
    <t xml:space="preserve">AS17-147-22526</t>
  </si>
  <si>
    <t xml:space="preserve">crew member named (Gene) [ALSJ caption]; taken near LM, rover, or ALSEP [ALSJ caption]; taken from moving rover [ALSJ caption]; taken near LM, rover, or ALSEP [NASA catalog (LPI)]</t>
  </si>
  <si>
    <t xml:space="preserve">AS17-147-22527</t>
  </si>
  <si>
    <t xml:space="preserve">hardware [ALSJ caption]; hardware [NASA catalog (LPI)]; person [NASA catalog (LPI)]; rover [NASA catalog (LPI)]</t>
  </si>
  <si>
    <t xml:space="preserve">crew member named (Gene) [ALSJ caption]; crew member named (Jack) [ALSJ caption]; taken from moving rover [ALSJ caption]; taken near LM, rover, or ALSEP [NASA catalog (LPI)]</t>
  </si>
  <si>
    <t xml:space="preserve">STA LUNAR MODULE; COMMANDER DRIVING LRV; LUNAR MODULE QUAD 3; LUNAR MODULE QUAD 4</t>
  </si>
  <si>
    <t xml:space="preserve">AS17-147-22528</t>
  </si>
  <si>
    <t xml:space="preserve">STA ALSEP; GEOPHONE; CENTRAL STATION</t>
  </si>
  <si>
    <t xml:space="preserve">AS17-147-22530</t>
  </si>
  <si>
    <t xml:space="preserve">AS17-147-22531</t>
  </si>
  <si>
    <t xml:space="preserve">AS17-147-22533</t>
  </si>
  <si>
    <t xml:space="preserve">STA ALSEP; GEOPHONE ROCK</t>
  </si>
  <si>
    <t xml:space="preserve">AS17-147-22534</t>
  </si>
  <si>
    <t xml:space="preserve">AS17-147-22535</t>
  </si>
  <si>
    <t xml:space="preserve">disturbance [ALSJ caption]; equipment [ALSJ caption]; hardware [ALSJ caption]; equipment [NASA catalog (LPI)]</t>
  </si>
  <si>
    <t xml:space="preserve">AS17-147-22536</t>
  </si>
  <si>
    <t xml:space="preserve">AS17-147-22537</t>
  </si>
  <si>
    <t xml:space="preserve">STA ALSEP; GEOPHONE</t>
  </si>
  <si>
    <t xml:space="preserve">AS17-147-22538</t>
  </si>
  <si>
    <t xml:space="preserve">AS17-147-22539</t>
  </si>
  <si>
    <t xml:space="preserve">AS17-147-22540</t>
  </si>
  <si>
    <t xml:space="preserve">AS17-147-22541</t>
  </si>
  <si>
    <t xml:space="preserve">AS17-147-22542</t>
  </si>
  <si>
    <t xml:space="preserve">AS17-147-22543</t>
  </si>
  <si>
    <t xml:space="preserve">AS17-147-22544</t>
  </si>
  <si>
    <t xml:space="preserve">AS17-147-22545</t>
  </si>
  <si>
    <t xml:space="preserve">AS17-147-22546</t>
  </si>
  <si>
    <t xml:space="preserve">AS17-147-22547</t>
  </si>
  <si>
    <t xml:space="preserve">AS17-147-22548</t>
  </si>
  <si>
    <t xml:space="preserve">disturbance [ALSJ caption]; equipment [ALSJ caption]; rover [ALSJ caption]; tools [ALSJ caption]; equipment [NASA catalog (LPI)]</t>
  </si>
  <si>
    <t xml:space="preserve">AS17-147-22549</t>
  </si>
  <si>
    <t xml:space="preserve">AS17-147-22550</t>
  </si>
  <si>
    <t xml:space="preserve">equipment [ALSJ caption]; rover [ALSJ caption]; tools [ALSJ caption]; equipment [NASA catalog (LPI)]</t>
  </si>
  <si>
    <t xml:space="preserve">AS17-147-22551</t>
  </si>
  <si>
    <t xml:space="preserve">AS17-147-22552</t>
  </si>
  <si>
    <t xml:space="preserve">AS17-147-22553</t>
  </si>
  <si>
    <t xml:space="preserve">AS17-147-22554</t>
  </si>
  <si>
    <t xml:space="preserve">AS17-147-22555</t>
  </si>
  <si>
    <t xml:space="preserve">AS17-147-22556</t>
  </si>
  <si>
    <t xml:space="preserve">AS17-147-22557</t>
  </si>
  <si>
    <t xml:space="preserve">AS17-147-22558</t>
  </si>
  <si>
    <t xml:space="preserve">AS17-147-22559</t>
  </si>
  <si>
    <t xml:space="preserve">AS17-147-22560</t>
  </si>
  <si>
    <t xml:space="preserve">AS17-147-22561</t>
  </si>
  <si>
    <t xml:space="preserve">AS17-147-22562</t>
  </si>
  <si>
    <t xml:space="preserve">AS17-147-22563</t>
  </si>
  <si>
    <t xml:space="preserve">AS17-147-22564</t>
  </si>
  <si>
    <t xml:space="preserve">AS17-147-22565</t>
  </si>
  <si>
    <t xml:space="preserve">AS17-147-22566</t>
  </si>
  <si>
    <t xml:space="preserve">AS17-147-22567</t>
  </si>
  <si>
    <t xml:space="preserve">AS17-147-22568</t>
  </si>
  <si>
    <t xml:space="preserve">AS17-147-22569</t>
  </si>
  <si>
    <t xml:space="preserve">AS17-147-22570</t>
  </si>
  <si>
    <t xml:space="preserve">AS17-147-22571</t>
  </si>
  <si>
    <t xml:space="preserve">AS17-147-22572</t>
  </si>
  <si>
    <t xml:space="preserve">AS17-147-22573</t>
  </si>
  <si>
    <t xml:space="preserve">AS17-147-22574</t>
  </si>
  <si>
    <t xml:space="preserve">AS17-147-22575</t>
  </si>
  <si>
    <t xml:space="preserve">AS17-147-22576</t>
  </si>
  <si>
    <t xml:space="preserve">AS17-147-22577</t>
  </si>
  <si>
    <t xml:space="preserve">AS17-147-22578</t>
  </si>
  <si>
    <t xml:space="preserve">AS17-147-22579</t>
  </si>
  <si>
    <t xml:space="preserve">AS17-147-22580</t>
  </si>
  <si>
    <t xml:space="preserve">AS17-147-22581</t>
  </si>
  <si>
    <t xml:space="preserve">AS17-147-22582</t>
  </si>
  <si>
    <t xml:space="preserve">AS17-147-22583</t>
  </si>
  <si>
    <t xml:space="preserve">AS17-147-22584</t>
  </si>
  <si>
    <t xml:space="preserve">AS17-147-22585</t>
  </si>
  <si>
    <t xml:space="preserve">AS17-147-22586</t>
  </si>
  <si>
    <t xml:space="preserve">equipment [ALSJ caption]; person [ALSJ caption]; tools [ALSJ caption]; equipment [NASA catalog (LPI)]</t>
  </si>
  <si>
    <t xml:space="preserve">AS17-147-22587</t>
  </si>
  <si>
    <t xml:space="preserve">AS17-147-22588</t>
  </si>
  <si>
    <t xml:space="preserve">AS17-147-22589</t>
  </si>
  <si>
    <t xml:space="preserve">AS17-147-22590</t>
  </si>
  <si>
    <t xml:space="preserve">AS17-147-22591</t>
  </si>
  <si>
    <t xml:space="preserve">AS17-147-22592</t>
  </si>
  <si>
    <t xml:space="preserve">AS17-147-22596</t>
  </si>
  <si>
    <t xml:space="preserve">AS17-147-22597</t>
  </si>
  <si>
    <t xml:space="preserve">STA ALSEP; DRILL</t>
  </si>
  <si>
    <t xml:space="preserve">AS17-147-22598</t>
  </si>
  <si>
    <t xml:space="preserve">tools [ALSJ caption]; person [NASA catalog (LPI)]; tools [NASA catalog (LPI)]</t>
  </si>
  <si>
    <t xml:space="preserve">STA ALSEP; DRILL; COMMANDER</t>
  </si>
  <si>
    <t xml:space="preserve">AS17-147-22599</t>
  </si>
  <si>
    <t xml:space="preserve">person [NASA catalog (LPI)]; tools [NASA catalog (LPI)]</t>
  </si>
  <si>
    <t xml:space="preserve">AS17-147-22600</t>
  </si>
  <si>
    <t xml:space="preserve">AS17-147-22602</t>
  </si>
  <si>
    <t xml:space="preserve">disturbance [ALSJ caption]; equipment [ALSJ caption]; hardware [ALSJ caption]; rover [ALSJ caption]; rover [NASA catalog (LPI)]</t>
  </si>
  <si>
    <t xml:space="preserve">AS17-147-22603</t>
  </si>
  <si>
    <t xml:space="preserve">AS17-147-22604</t>
  </si>
  <si>
    <t xml:space="preserve">AS17-147-22605</t>
  </si>
  <si>
    <t xml:space="preserve">AS17-147-22606</t>
  </si>
</sst>
</file>

<file path=xl/styles.xml><?xml version="1.0" encoding="utf-8"?>
<styleSheet xmlns="http://schemas.openxmlformats.org/spreadsheetml/2006/main">
  <numFmts count="3">
    <numFmt numFmtId="164" formatCode="General"/>
    <numFmt numFmtId="165" formatCode="#,##0"/>
    <numFmt numFmtId="166" formatCode="0.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color rgb="FFFFFFFF"/>
      <name val="Arial"/>
      <family val="0"/>
      <charset val="1"/>
    </font>
    <font>
      <sz val="10"/>
      <name val="Arial"/>
      <family val="0"/>
      <charset val="1"/>
    </font>
    <font>
      <sz val="8"/>
      <color rgb="FFFFFFFF"/>
      <name val="Arial"/>
      <family val="0"/>
      <charset val="1"/>
    </font>
    <font>
      <b val="true"/>
      <sz val="10"/>
      <name val="Arial"/>
      <family val="0"/>
      <charset val="1"/>
    </font>
    <font>
      <u val="single"/>
      <sz val="10"/>
      <color rgb="FF0563C1"/>
      <name val="Arial"/>
      <family val="0"/>
      <charset val="1"/>
    </font>
  </fonts>
  <fills count="3">
    <fill>
      <patternFill patternType="none"/>
    </fill>
    <fill>
      <patternFill patternType="gray125"/>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lpi.usra.edu/resources/apollo/frame/?AS11-40-5851" TargetMode="External"/><Relationship Id="rId2" Type="http://schemas.openxmlformats.org/officeDocument/2006/relationships/hyperlink" Target="https://tothemoon.im-ldi.com/data_a70/AS11/extra/AS11-40-5851.small.png" TargetMode="External"/><Relationship Id="rId3" Type="http://schemas.openxmlformats.org/officeDocument/2006/relationships/hyperlink" Target="https://tothemoon.im-ldi.com/data_a70/AS11/raw/AS11-40-5851.tif" TargetMode="External"/><Relationship Id="rId4" Type="http://schemas.openxmlformats.org/officeDocument/2006/relationships/hyperlink" Target="https://tothemoon.im-ldi.com/data_a70/AS11/processed/AS11-40-5851.png" TargetMode="External"/><Relationship Id="rId5" Type="http://schemas.openxmlformats.org/officeDocument/2006/relationships/hyperlink" Target="https://www.lpi.usra.edu/resources/apollo/images/print/AS11/40/5851.jpg" TargetMode="External"/><Relationship Id="rId6" Type="http://schemas.openxmlformats.org/officeDocument/2006/relationships/hyperlink" Target="https://www.lpi.usra.edu/resources/apollo/frame/?AS11-40-5889" TargetMode="External"/><Relationship Id="rId7" Type="http://schemas.openxmlformats.org/officeDocument/2006/relationships/hyperlink" Target="https://tothemoon.im-ldi.com/data_a70/AS11/extra/AS11-40-5889.small.png" TargetMode="External"/><Relationship Id="rId8" Type="http://schemas.openxmlformats.org/officeDocument/2006/relationships/hyperlink" Target="https://tothemoon.im-ldi.com/data_a70/AS11/raw/AS11-40-5889.tif" TargetMode="External"/><Relationship Id="rId9" Type="http://schemas.openxmlformats.org/officeDocument/2006/relationships/hyperlink" Target="https://tothemoon.im-ldi.com/data_a70/AS11/processed/AS11-40-5889.png" TargetMode="External"/><Relationship Id="rId10" Type="http://schemas.openxmlformats.org/officeDocument/2006/relationships/hyperlink" Target="https://www.lpi.usra.edu/resources/apollo/images/print/AS11/40/5889.jpg" TargetMode="External"/><Relationship Id="rId11" Type="http://schemas.openxmlformats.org/officeDocument/2006/relationships/hyperlink" Target="https://www.lpi.usra.edu/resources/apollo/frame/?AS11-40-5890" TargetMode="External"/><Relationship Id="rId12" Type="http://schemas.openxmlformats.org/officeDocument/2006/relationships/hyperlink" Target="https://tothemoon.im-ldi.com/data_a70/AS11/extra/AS11-40-5890.small.png" TargetMode="External"/><Relationship Id="rId13" Type="http://schemas.openxmlformats.org/officeDocument/2006/relationships/hyperlink" Target="https://tothemoon.im-ldi.com/data_a70/AS11/raw/AS11-40-5890.tif" TargetMode="External"/><Relationship Id="rId14" Type="http://schemas.openxmlformats.org/officeDocument/2006/relationships/hyperlink" Target="https://tothemoon.im-ldi.com/data_a70/AS11/processed/AS11-40-5890.png" TargetMode="External"/><Relationship Id="rId15" Type="http://schemas.openxmlformats.org/officeDocument/2006/relationships/hyperlink" Target="https://www.lpi.usra.edu/resources/apollo/images/print/AS11/40/5890.jpg" TargetMode="External"/><Relationship Id="rId16" Type="http://schemas.openxmlformats.org/officeDocument/2006/relationships/hyperlink" Target="https://www.lpi.usra.edu/resources/apollo/frame/?AS11-40-5909" TargetMode="External"/><Relationship Id="rId17" Type="http://schemas.openxmlformats.org/officeDocument/2006/relationships/hyperlink" Target="https://tothemoon.im-ldi.com/data_a70/AS11/extra/AS11-40-5909.small.png" TargetMode="External"/><Relationship Id="rId18" Type="http://schemas.openxmlformats.org/officeDocument/2006/relationships/hyperlink" Target="https://tothemoon.im-ldi.com/data_a70/AS11/raw/AS11-40-5909.tif" TargetMode="External"/><Relationship Id="rId19" Type="http://schemas.openxmlformats.org/officeDocument/2006/relationships/hyperlink" Target="https://tothemoon.im-ldi.com/data_a70/AS11/processed/AS11-40-5909.png" TargetMode="External"/><Relationship Id="rId20" Type="http://schemas.openxmlformats.org/officeDocument/2006/relationships/hyperlink" Target="https://www.lpi.usra.edu/resources/apollo/images/print/AS11/40/5909.jpg" TargetMode="External"/><Relationship Id="rId21" Type="http://schemas.openxmlformats.org/officeDocument/2006/relationships/hyperlink" Target="https://www.lpi.usra.edu/resources/apollo/frame/?AS11-40-5910" TargetMode="External"/><Relationship Id="rId22" Type="http://schemas.openxmlformats.org/officeDocument/2006/relationships/hyperlink" Target="https://tothemoon.im-ldi.com/data_a70/AS11/extra/AS11-40-5910.small.png" TargetMode="External"/><Relationship Id="rId23" Type="http://schemas.openxmlformats.org/officeDocument/2006/relationships/hyperlink" Target="https://tothemoon.im-ldi.com/data_a70/AS11/raw/AS11-40-5910.tif" TargetMode="External"/><Relationship Id="rId24" Type="http://schemas.openxmlformats.org/officeDocument/2006/relationships/hyperlink" Target="https://tothemoon.im-ldi.com/data_a70/AS11/processed/AS11-40-5910.png" TargetMode="External"/><Relationship Id="rId25" Type="http://schemas.openxmlformats.org/officeDocument/2006/relationships/hyperlink" Target="https://www.lpi.usra.edu/resources/apollo/images/print/AS11/40/5910.jpg" TargetMode="External"/><Relationship Id="rId26" Type="http://schemas.openxmlformats.org/officeDocument/2006/relationships/hyperlink" Target="https://www.lpi.usra.edu/resources/apollo/frame/?AS11-40-5911" TargetMode="External"/><Relationship Id="rId27" Type="http://schemas.openxmlformats.org/officeDocument/2006/relationships/hyperlink" Target="https://tothemoon.im-ldi.com/data_a70/AS11/extra/AS11-40-5911.small.png" TargetMode="External"/><Relationship Id="rId28" Type="http://schemas.openxmlformats.org/officeDocument/2006/relationships/hyperlink" Target="https://tothemoon.im-ldi.com/data_a70/AS11/raw/AS11-40-5911.tif" TargetMode="External"/><Relationship Id="rId29" Type="http://schemas.openxmlformats.org/officeDocument/2006/relationships/hyperlink" Target="https://tothemoon.im-ldi.com/data_a70/AS11/processed/AS11-40-5911.png" TargetMode="External"/><Relationship Id="rId30" Type="http://schemas.openxmlformats.org/officeDocument/2006/relationships/hyperlink" Target="https://www.lpi.usra.edu/resources/apollo/images/print/AS11/40/5911.jpg" TargetMode="External"/><Relationship Id="rId31" Type="http://schemas.openxmlformats.org/officeDocument/2006/relationships/hyperlink" Target="https://www.lpi.usra.edu/resources/apollo/frame/?AS11-40-5912" TargetMode="External"/><Relationship Id="rId32" Type="http://schemas.openxmlformats.org/officeDocument/2006/relationships/hyperlink" Target="https://tothemoon.im-ldi.com/data_a70/AS11/extra/AS11-40-5912.small.png" TargetMode="External"/><Relationship Id="rId33" Type="http://schemas.openxmlformats.org/officeDocument/2006/relationships/hyperlink" Target="https://tothemoon.im-ldi.com/data_a70/AS11/raw/AS11-40-5912.tif" TargetMode="External"/><Relationship Id="rId34" Type="http://schemas.openxmlformats.org/officeDocument/2006/relationships/hyperlink" Target="https://tothemoon.im-ldi.com/data_a70/AS11/processed/AS11-40-5912.png" TargetMode="External"/><Relationship Id="rId35" Type="http://schemas.openxmlformats.org/officeDocument/2006/relationships/hyperlink" Target="https://www.lpi.usra.edu/resources/apollo/images/print/AS11/40/5912.jpg" TargetMode="External"/><Relationship Id="rId36" Type="http://schemas.openxmlformats.org/officeDocument/2006/relationships/hyperlink" Target="https://www.lpi.usra.edu/resources/apollo/frame/?AS11-40-5913" TargetMode="External"/><Relationship Id="rId37" Type="http://schemas.openxmlformats.org/officeDocument/2006/relationships/hyperlink" Target="https://tothemoon.im-ldi.com/data_a70/AS11/extra/AS11-40-5913.small.png" TargetMode="External"/><Relationship Id="rId38" Type="http://schemas.openxmlformats.org/officeDocument/2006/relationships/hyperlink" Target="https://tothemoon.im-ldi.com/data_a70/AS11/raw/AS11-40-5913.tif" TargetMode="External"/><Relationship Id="rId39" Type="http://schemas.openxmlformats.org/officeDocument/2006/relationships/hyperlink" Target="https://tothemoon.im-ldi.com/data_a70/AS11/processed/AS11-40-5913.png" TargetMode="External"/><Relationship Id="rId40" Type="http://schemas.openxmlformats.org/officeDocument/2006/relationships/hyperlink" Target="https://www.lpi.usra.edu/resources/apollo/images/print/AS11/40/5913.jpg" TargetMode="External"/><Relationship Id="rId41" Type="http://schemas.openxmlformats.org/officeDocument/2006/relationships/hyperlink" Target="https://www.lpi.usra.edu/resources/apollo/frame/?AS11-40-5933" TargetMode="External"/><Relationship Id="rId42" Type="http://schemas.openxmlformats.org/officeDocument/2006/relationships/hyperlink" Target="https://tothemoon.im-ldi.com/data_a70/AS11/extra/AS11-40-5933.small.png" TargetMode="External"/><Relationship Id="rId43" Type="http://schemas.openxmlformats.org/officeDocument/2006/relationships/hyperlink" Target="https://tothemoon.im-ldi.com/data_a70/AS11/raw/AS11-40-5933.tif" TargetMode="External"/><Relationship Id="rId44" Type="http://schemas.openxmlformats.org/officeDocument/2006/relationships/hyperlink" Target="https://tothemoon.im-ldi.com/data_a70/AS11/processed/AS11-40-5933.png" TargetMode="External"/><Relationship Id="rId45" Type="http://schemas.openxmlformats.org/officeDocument/2006/relationships/hyperlink" Target="https://www.lpi.usra.edu/resources/apollo/images/print/AS11/40/5933.jpg" TargetMode="External"/><Relationship Id="rId46" Type="http://schemas.openxmlformats.org/officeDocument/2006/relationships/hyperlink" Target="https://www.lpi.usra.edu/resources/apollo/frame/?AS11-40-5934" TargetMode="External"/><Relationship Id="rId47" Type="http://schemas.openxmlformats.org/officeDocument/2006/relationships/hyperlink" Target="https://tothemoon.im-ldi.com/data_a70/AS11/extra/AS11-40-5934.small.png" TargetMode="External"/><Relationship Id="rId48" Type="http://schemas.openxmlformats.org/officeDocument/2006/relationships/hyperlink" Target="https://tothemoon.im-ldi.com/data_a70/AS11/raw/AS11-40-5934.tif" TargetMode="External"/><Relationship Id="rId49" Type="http://schemas.openxmlformats.org/officeDocument/2006/relationships/hyperlink" Target="https://tothemoon.im-ldi.com/data_a70/AS11/processed/AS11-40-5934.png" TargetMode="External"/><Relationship Id="rId50" Type="http://schemas.openxmlformats.org/officeDocument/2006/relationships/hyperlink" Target="https://www.lpi.usra.edu/resources/apollo/images/print/AS11/40/5934.jpg" TargetMode="External"/><Relationship Id="rId51" Type="http://schemas.openxmlformats.org/officeDocument/2006/relationships/hyperlink" Target="https://www.lpi.usra.edu/resources/apollo/frame/?AS11-40-5937" TargetMode="External"/><Relationship Id="rId52" Type="http://schemas.openxmlformats.org/officeDocument/2006/relationships/hyperlink" Target="https://tothemoon.im-ldi.com/data_a70/AS11/extra/AS11-40-5937.small.png" TargetMode="External"/><Relationship Id="rId53" Type="http://schemas.openxmlformats.org/officeDocument/2006/relationships/hyperlink" Target="https://tothemoon.im-ldi.com/data_a70/AS11/raw/AS11-40-5937.tif" TargetMode="External"/><Relationship Id="rId54" Type="http://schemas.openxmlformats.org/officeDocument/2006/relationships/hyperlink" Target="https://tothemoon.im-ldi.com/data_a70/AS11/processed/AS11-40-5937.png" TargetMode="External"/><Relationship Id="rId55" Type="http://schemas.openxmlformats.org/officeDocument/2006/relationships/hyperlink" Target="https://www.lpi.usra.edu/resources/apollo/images/print/AS11/40/5937.jpg" TargetMode="External"/><Relationship Id="rId56" Type="http://schemas.openxmlformats.org/officeDocument/2006/relationships/hyperlink" Target="https://www.lpi.usra.edu/resources/apollo/frame/?AS11-40-5938" TargetMode="External"/><Relationship Id="rId57" Type="http://schemas.openxmlformats.org/officeDocument/2006/relationships/hyperlink" Target="https://tothemoon.im-ldi.com/data_a70/AS11/extra/AS11-40-5938.small.png" TargetMode="External"/><Relationship Id="rId58" Type="http://schemas.openxmlformats.org/officeDocument/2006/relationships/hyperlink" Target="https://tothemoon.im-ldi.com/data_a70/AS11/raw/AS11-40-5938.tif" TargetMode="External"/><Relationship Id="rId59" Type="http://schemas.openxmlformats.org/officeDocument/2006/relationships/hyperlink" Target="https://tothemoon.im-ldi.com/data_a70/AS11/processed/AS11-40-5938.png" TargetMode="External"/><Relationship Id="rId60" Type="http://schemas.openxmlformats.org/officeDocument/2006/relationships/hyperlink" Target="https://www.lpi.usra.edu/resources/apollo/images/print/AS11/40/5938.jpg" TargetMode="External"/><Relationship Id="rId61" Type="http://schemas.openxmlformats.org/officeDocument/2006/relationships/hyperlink" Target="https://www.lpi.usra.edu/resources/apollo/frame/?AS11-40-5939" TargetMode="External"/><Relationship Id="rId62" Type="http://schemas.openxmlformats.org/officeDocument/2006/relationships/hyperlink" Target="https://tothemoon.im-ldi.com/data_a70/AS11/extra/AS11-40-5939.small.png" TargetMode="External"/><Relationship Id="rId63" Type="http://schemas.openxmlformats.org/officeDocument/2006/relationships/hyperlink" Target="https://tothemoon.im-ldi.com/data_a70/AS11/raw/AS11-40-5939.tif" TargetMode="External"/><Relationship Id="rId64" Type="http://schemas.openxmlformats.org/officeDocument/2006/relationships/hyperlink" Target="https://tothemoon.im-ldi.com/data_a70/AS11/processed/AS11-40-5939.png" TargetMode="External"/><Relationship Id="rId65" Type="http://schemas.openxmlformats.org/officeDocument/2006/relationships/hyperlink" Target="https://www.lpi.usra.edu/resources/apollo/images/print/AS11/40/5939.jpg" TargetMode="External"/><Relationship Id="rId66" Type="http://schemas.openxmlformats.org/officeDocument/2006/relationships/hyperlink" Target="https://www.lpi.usra.edu/resources/apollo/frame/?AS11-40-5940" TargetMode="External"/><Relationship Id="rId67" Type="http://schemas.openxmlformats.org/officeDocument/2006/relationships/hyperlink" Target="https://tothemoon.im-ldi.com/data_a70/AS11/extra/AS11-40-5940.small.png" TargetMode="External"/><Relationship Id="rId68" Type="http://schemas.openxmlformats.org/officeDocument/2006/relationships/hyperlink" Target="https://tothemoon.im-ldi.com/data_a70/AS11/raw/AS11-40-5940.tif" TargetMode="External"/><Relationship Id="rId69" Type="http://schemas.openxmlformats.org/officeDocument/2006/relationships/hyperlink" Target="https://tothemoon.im-ldi.com/data_a70/AS11/processed/AS11-40-5940.png" TargetMode="External"/><Relationship Id="rId70" Type="http://schemas.openxmlformats.org/officeDocument/2006/relationships/hyperlink" Target="https://www.lpi.usra.edu/resources/apollo/images/print/AS11/40/5940.jpg" TargetMode="External"/><Relationship Id="rId71" Type="http://schemas.openxmlformats.org/officeDocument/2006/relationships/hyperlink" Target="https://www.lpi.usra.edu/resources/apollo/frame/?AS11-40-5955" TargetMode="External"/><Relationship Id="rId72" Type="http://schemas.openxmlformats.org/officeDocument/2006/relationships/hyperlink" Target="https://tothemoon.im-ldi.com/data_a70/AS11/extra/AS11-40-5955.small.png" TargetMode="External"/><Relationship Id="rId73" Type="http://schemas.openxmlformats.org/officeDocument/2006/relationships/hyperlink" Target="https://tothemoon.im-ldi.com/data_a70/AS11/raw/AS11-40-5955.tif" TargetMode="External"/><Relationship Id="rId74" Type="http://schemas.openxmlformats.org/officeDocument/2006/relationships/hyperlink" Target="https://tothemoon.im-ldi.com/data_a70/AS11/processed/AS11-40-5955.png" TargetMode="External"/><Relationship Id="rId75" Type="http://schemas.openxmlformats.org/officeDocument/2006/relationships/hyperlink" Target="https://www.lpi.usra.edu/resources/apollo/images/print/AS11/40/5955.jpg" TargetMode="External"/><Relationship Id="rId76" Type="http://schemas.openxmlformats.org/officeDocument/2006/relationships/hyperlink" Target="https://www.lpi.usra.edu/resources/apollo/frame/?AS11-40-5956" TargetMode="External"/><Relationship Id="rId77" Type="http://schemas.openxmlformats.org/officeDocument/2006/relationships/hyperlink" Target="https://tothemoon.im-ldi.com/data_a70/AS11/extra/AS11-40-5956.small.png" TargetMode="External"/><Relationship Id="rId78" Type="http://schemas.openxmlformats.org/officeDocument/2006/relationships/hyperlink" Target="https://tothemoon.im-ldi.com/data_a70/AS11/raw/AS11-40-5956.tif" TargetMode="External"/><Relationship Id="rId79" Type="http://schemas.openxmlformats.org/officeDocument/2006/relationships/hyperlink" Target="https://tothemoon.im-ldi.com/data_a70/AS11/processed/AS11-40-5956.png" TargetMode="External"/><Relationship Id="rId80" Type="http://schemas.openxmlformats.org/officeDocument/2006/relationships/hyperlink" Target="https://www.lpi.usra.edu/resources/apollo/images/print/AS11/40/5956.jpg" TargetMode="External"/><Relationship Id="rId81" Type="http://schemas.openxmlformats.org/officeDocument/2006/relationships/hyperlink" Target="https://www.lpi.usra.edu/resources/apollo/frame/?AS11-40-5957" TargetMode="External"/><Relationship Id="rId82" Type="http://schemas.openxmlformats.org/officeDocument/2006/relationships/hyperlink" Target="https://tothemoon.im-ldi.com/data_a70/AS11/extra/AS11-40-5957.small.png" TargetMode="External"/><Relationship Id="rId83" Type="http://schemas.openxmlformats.org/officeDocument/2006/relationships/hyperlink" Target="https://tothemoon.im-ldi.com/data_a70/AS11/raw/AS11-40-5957.tif" TargetMode="External"/><Relationship Id="rId84" Type="http://schemas.openxmlformats.org/officeDocument/2006/relationships/hyperlink" Target="https://tothemoon.im-ldi.com/data_a70/AS11/processed/AS11-40-5957.png" TargetMode="External"/><Relationship Id="rId85" Type="http://schemas.openxmlformats.org/officeDocument/2006/relationships/hyperlink" Target="https://www.lpi.usra.edu/resources/apollo/images/print/AS11/40/5957.jpg" TargetMode="External"/><Relationship Id="rId86" Type="http://schemas.openxmlformats.org/officeDocument/2006/relationships/hyperlink" Target="https://www.lpi.usra.edu/resources/apollo/frame/?AS11-40-5959" TargetMode="External"/><Relationship Id="rId87" Type="http://schemas.openxmlformats.org/officeDocument/2006/relationships/hyperlink" Target="https://tothemoon.im-ldi.com/data_a70/AS11/extra/AS11-40-5959.small.png" TargetMode="External"/><Relationship Id="rId88" Type="http://schemas.openxmlformats.org/officeDocument/2006/relationships/hyperlink" Target="https://tothemoon.im-ldi.com/data_a70/AS11/raw/AS11-40-5959.tif" TargetMode="External"/><Relationship Id="rId89" Type="http://schemas.openxmlformats.org/officeDocument/2006/relationships/hyperlink" Target="https://tothemoon.im-ldi.com/data_a70/AS11/processed/AS11-40-5959.png" TargetMode="External"/><Relationship Id="rId90" Type="http://schemas.openxmlformats.org/officeDocument/2006/relationships/hyperlink" Target="https://www.lpi.usra.edu/resources/apollo/images/print/AS11/40/5959.jpg" TargetMode="External"/><Relationship Id="rId91" Type="http://schemas.openxmlformats.org/officeDocument/2006/relationships/hyperlink" Target="https://www.lpi.usra.edu/resources/apollo/frame/?AS11-40-5960" TargetMode="External"/><Relationship Id="rId92" Type="http://schemas.openxmlformats.org/officeDocument/2006/relationships/hyperlink" Target="https://tothemoon.im-ldi.com/data_a70/AS11/extra/AS11-40-5960.small.png" TargetMode="External"/><Relationship Id="rId93" Type="http://schemas.openxmlformats.org/officeDocument/2006/relationships/hyperlink" Target="https://tothemoon.im-ldi.com/data_a70/AS11/raw/AS11-40-5960.tif" TargetMode="External"/><Relationship Id="rId94" Type="http://schemas.openxmlformats.org/officeDocument/2006/relationships/hyperlink" Target="https://tothemoon.im-ldi.com/data_a70/AS11/processed/AS11-40-5960.png" TargetMode="External"/><Relationship Id="rId95" Type="http://schemas.openxmlformats.org/officeDocument/2006/relationships/hyperlink" Target="https://www.lpi.usra.edu/resources/apollo/images/print/AS11/40/5960.jpg" TargetMode="External"/><Relationship Id="rId96" Type="http://schemas.openxmlformats.org/officeDocument/2006/relationships/hyperlink" Target="https://www.lpi.usra.edu/resources/apollo/frame/?AS12-46-6722" TargetMode="External"/><Relationship Id="rId97" Type="http://schemas.openxmlformats.org/officeDocument/2006/relationships/hyperlink" Target="https://tothemoon.im-ldi.com/data_a70/AS12/extra/AS12-46-6722.small.png" TargetMode="External"/><Relationship Id="rId98" Type="http://schemas.openxmlformats.org/officeDocument/2006/relationships/hyperlink" Target="https://tothemoon.im-ldi.com/data_a70/AS12/raw/AS12-46-6722.tif" TargetMode="External"/><Relationship Id="rId99" Type="http://schemas.openxmlformats.org/officeDocument/2006/relationships/hyperlink" Target="https://tothemoon.im-ldi.com/data_a70/AS12/processed/AS12-46-6722.png" TargetMode="External"/><Relationship Id="rId100" Type="http://schemas.openxmlformats.org/officeDocument/2006/relationships/hyperlink" Target="https://www.lpi.usra.edu/resources/apollo/images/print/AS12/46/6722.jpg" TargetMode="External"/><Relationship Id="rId101" Type="http://schemas.openxmlformats.org/officeDocument/2006/relationships/hyperlink" Target="https://www.lpi.usra.edu/resources/apollo/frame/?AS12-46-6833" TargetMode="External"/><Relationship Id="rId102" Type="http://schemas.openxmlformats.org/officeDocument/2006/relationships/hyperlink" Target="https://tothemoon.im-ldi.com/data_a70/AS12/extra/AS12-46-6833.small.png" TargetMode="External"/><Relationship Id="rId103" Type="http://schemas.openxmlformats.org/officeDocument/2006/relationships/hyperlink" Target="https://tothemoon.im-ldi.com/data_a70/AS12/raw/AS12-46-6833.tif" TargetMode="External"/><Relationship Id="rId104" Type="http://schemas.openxmlformats.org/officeDocument/2006/relationships/hyperlink" Target="https://tothemoon.im-ldi.com/data_a70/AS12/processed/AS12-46-6833.png" TargetMode="External"/><Relationship Id="rId105" Type="http://schemas.openxmlformats.org/officeDocument/2006/relationships/hyperlink" Target="https://www.lpi.usra.edu/resources/apollo/images/print/AS12/46/6833.jpg" TargetMode="External"/><Relationship Id="rId106" Type="http://schemas.openxmlformats.org/officeDocument/2006/relationships/hyperlink" Target="https://www.lpi.usra.edu/resources/apollo/frame/?AS12-46-6834" TargetMode="External"/><Relationship Id="rId107" Type="http://schemas.openxmlformats.org/officeDocument/2006/relationships/hyperlink" Target="https://tothemoon.im-ldi.com/data_a70/AS12/extra/AS12-46-6834.small.png" TargetMode="External"/><Relationship Id="rId108" Type="http://schemas.openxmlformats.org/officeDocument/2006/relationships/hyperlink" Target="https://tothemoon.im-ldi.com/data_a70/AS12/raw/AS12-46-6834.tif" TargetMode="External"/><Relationship Id="rId109" Type="http://schemas.openxmlformats.org/officeDocument/2006/relationships/hyperlink" Target="https://tothemoon.im-ldi.com/data_a70/AS12/processed/AS12-46-6834.png" TargetMode="External"/><Relationship Id="rId110" Type="http://schemas.openxmlformats.org/officeDocument/2006/relationships/hyperlink" Target="https://www.lpi.usra.edu/resources/apollo/images/print/AS12/46/6834.jpg" TargetMode="External"/><Relationship Id="rId111" Type="http://schemas.openxmlformats.org/officeDocument/2006/relationships/hyperlink" Target="https://www.lpi.usra.edu/resources/apollo/frame/?AS12-46-6835" TargetMode="External"/><Relationship Id="rId112" Type="http://schemas.openxmlformats.org/officeDocument/2006/relationships/hyperlink" Target="https://tothemoon.im-ldi.com/data_a70/AS12/extra/AS12-46-6835.small.png" TargetMode="External"/><Relationship Id="rId113" Type="http://schemas.openxmlformats.org/officeDocument/2006/relationships/hyperlink" Target="https://tothemoon.im-ldi.com/data_a70/AS12/raw/AS12-46-6835.tif" TargetMode="External"/><Relationship Id="rId114" Type="http://schemas.openxmlformats.org/officeDocument/2006/relationships/hyperlink" Target="https://tothemoon.im-ldi.com/data_a70/AS12/processed/AS12-46-6835.png" TargetMode="External"/><Relationship Id="rId115" Type="http://schemas.openxmlformats.org/officeDocument/2006/relationships/hyperlink" Target="https://www.lpi.usra.edu/resources/apollo/images/print/AS12/46/6835.jpg" TargetMode="External"/><Relationship Id="rId116" Type="http://schemas.openxmlformats.org/officeDocument/2006/relationships/hyperlink" Target="https://www.lpi.usra.edu/resources/apollo/frame/?AS12-47-6937" TargetMode="External"/><Relationship Id="rId117" Type="http://schemas.openxmlformats.org/officeDocument/2006/relationships/hyperlink" Target="https://tothemoon.im-ldi.com/data_a70/AS12/extra/AS12-47-6937.small.png" TargetMode="External"/><Relationship Id="rId118" Type="http://schemas.openxmlformats.org/officeDocument/2006/relationships/hyperlink" Target="https://tothemoon.im-ldi.com/data_a70/AS12/raw/AS12-47-6937.tif" TargetMode="External"/><Relationship Id="rId119" Type="http://schemas.openxmlformats.org/officeDocument/2006/relationships/hyperlink" Target="https://tothemoon.im-ldi.com/data_a70/AS12/processed/AS12-47-6937.png" TargetMode="External"/><Relationship Id="rId120" Type="http://schemas.openxmlformats.org/officeDocument/2006/relationships/hyperlink" Target="https://www.lpi.usra.edu/resources/apollo/images/print/AS12/47/6937.jpg" TargetMode="External"/><Relationship Id="rId121" Type="http://schemas.openxmlformats.org/officeDocument/2006/relationships/hyperlink" Target="https://www.lpi.usra.edu/resources/apollo/frame/?AS12-48-7047" TargetMode="External"/><Relationship Id="rId122" Type="http://schemas.openxmlformats.org/officeDocument/2006/relationships/hyperlink" Target="https://tothemoon.im-ldi.com/data_a70/AS12/extra/AS12-48-7047.small.png" TargetMode="External"/><Relationship Id="rId123" Type="http://schemas.openxmlformats.org/officeDocument/2006/relationships/hyperlink" Target="https://tothemoon.im-ldi.com/data_a70/AS12/raw/AS12-48-7047.tif" TargetMode="External"/><Relationship Id="rId124" Type="http://schemas.openxmlformats.org/officeDocument/2006/relationships/hyperlink" Target="https://tothemoon.im-ldi.com/data_a70/AS12/processed/AS12-48-7047.png" TargetMode="External"/><Relationship Id="rId125" Type="http://schemas.openxmlformats.org/officeDocument/2006/relationships/hyperlink" Target="https://www.lpi.usra.edu/resources/apollo/images/print/AS12/48/7047.jpg" TargetMode="External"/><Relationship Id="rId126" Type="http://schemas.openxmlformats.org/officeDocument/2006/relationships/hyperlink" Target="https://www.lpi.usra.edu/resources/apollo/frame/?AS12-48-7075" TargetMode="External"/><Relationship Id="rId127" Type="http://schemas.openxmlformats.org/officeDocument/2006/relationships/hyperlink" Target="https://tothemoon.im-ldi.com/data_a70/AS12/extra/AS12-48-7075.small.png" TargetMode="External"/><Relationship Id="rId128" Type="http://schemas.openxmlformats.org/officeDocument/2006/relationships/hyperlink" Target="https://tothemoon.im-ldi.com/data_a70/AS12/raw/AS12-48-7075.tif" TargetMode="External"/><Relationship Id="rId129" Type="http://schemas.openxmlformats.org/officeDocument/2006/relationships/hyperlink" Target="https://tothemoon.im-ldi.com/data_a70/AS12/processed/AS12-48-7075.png" TargetMode="External"/><Relationship Id="rId130" Type="http://schemas.openxmlformats.org/officeDocument/2006/relationships/hyperlink" Target="https://www.lpi.usra.edu/resources/apollo/images/print/AS12/48/7075.jpg" TargetMode="External"/><Relationship Id="rId131" Type="http://schemas.openxmlformats.org/officeDocument/2006/relationships/hyperlink" Target="https://www.lpi.usra.edu/resources/apollo/frame/?AS12-48-7076" TargetMode="External"/><Relationship Id="rId132" Type="http://schemas.openxmlformats.org/officeDocument/2006/relationships/hyperlink" Target="https://tothemoon.im-ldi.com/data_a70/AS12/extra/AS12-48-7076.small.png" TargetMode="External"/><Relationship Id="rId133" Type="http://schemas.openxmlformats.org/officeDocument/2006/relationships/hyperlink" Target="https://tothemoon.im-ldi.com/data_a70/AS12/raw/AS12-48-7076.tif" TargetMode="External"/><Relationship Id="rId134" Type="http://schemas.openxmlformats.org/officeDocument/2006/relationships/hyperlink" Target="https://tothemoon.im-ldi.com/data_a70/AS12/processed/AS12-48-7076.png" TargetMode="External"/><Relationship Id="rId135" Type="http://schemas.openxmlformats.org/officeDocument/2006/relationships/hyperlink" Target="https://www.lpi.usra.edu/resources/apollo/images/print/AS12/48/7076.jpg" TargetMode="External"/><Relationship Id="rId136" Type="http://schemas.openxmlformats.org/officeDocument/2006/relationships/hyperlink" Target="https://www.lpi.usra.edu/resources/apollo/frame/?AS12-48-7146" TargetMode="External"/><Relationship Id="rId137" Type="http://schemas.openxmlformats.org/officeDocument/2006/relationships/hyperlink" Target="https://tothemoon.im-ldi.com/data_a70/AS12/extra/AS12-48-7146.small.png" TargetMode="External"/><Relationship Id="rId138" Type="http://schemas.openxmlformats.org/officeDocument/2006/relationships/hyperlink" Target="https://tothemoon.im-ldi.com/data_a70/AS12/raw/AS12-48-7146.tif" TargetMode="External"/><Relationship Id="rId139" Type="http://schemas.openxmlformats.org/officeDocument/2006/relationships/hyperlink" Target="https://tothemoon.im-ldi.com/data_a70/AS12/processed/AS12-48-7146.png" TargetMode="External"/><Relationship Id="rId140" Type="http://schemas.openxmlformats.org/officeDocument/2006/relationships/hyperlink" Target="https://www.lpi.usra.edu/resources/apollo/images/print/AS12/48/7146.jpg" TargetMode="External"/><Relationship Id="rId141" Type="http://schemas.openxmlformats.org/officeDocument/2006/relationships/hyperlink" Target="https://www.lpi.usra.edu/resources/apollo/frame/?AS12-49-7172" TargetMode="External"/><Relationship Id="rId142" Type="http://schemas.openxmlformats.org/officeDocument/2006/relationships/hyperlink" Target="https://tothemoon.im-ldi.com/data_a70/AS12/extra/AS12-49-7172.small.png" TargetMode="External"/><Relationship Id="rId143" Type="http://schemas.openxmlformats.org/officeDocument/2006/relationships/hyperlink" Target="https://tothemoon.im-ldi.com/data_a70/AS12/raw/AS12-49-7172.tif" TargetMode="External"/><Relationship Id="rId144" Type="http://schemas.openxmlformats.org/officeDocument/2006/relationships/hyperlink" Target="https://tothemoon.im-ldi.com/data_a70/AS12/processed/AS12-49-7172.png" TargetMode="External"/><Relationship Id="rId145" Type="http://schemas.openxmlformats.org/officeDocument/2006/relationships/hyperlink" Target="https://www.lpi.usra.edu/resources/apollo/frame/?AS12-49-7174" TargetMode="External"/><Relationship Id="rId146" Type="http://schemas.openxmlformats.org/officeDocument/2006/relationships/hyperlink" Target="https://tothemoon.im-ldi.com/data_a70/AS12/extra/AS12-49-7174.small.png" TargetMode="External"/><Relationship Id="rId147" Type="http://schemas.openxmlformats.org/officeDocument/2006/relationships/hyperlink" Target="https://tothemoon.im-ldi.com/data_a70/AS12/raw/AS12-49-7174.tif" TargetMode="External"/><Relationship Id="rId148" Type="http://schemas.openxmlformats.org/officeDocument/2006/relationships/hyperlink" Target="https://tothemoon.im-ldi.com/data_a70/AS12/processed/AS12-49-7174.png" TargetMode="External"/><Relationship Id="rId149" Type="http://schemas.openxmlformats.org/officeDocument/2006/relationships/hyperlink" Target="https://www.lpi.usra.edu/resources/apollo/frame/?AS12-49-7175" TargetMode="External"/><Relationship Id="rId150" Type="http://schemas.openxmlformats.org/officeDocument/2006/relationships/hyperlink" Target="https://tothemoon.im-ldi.com/data_a70/AS12/extra/AS12-49-7175.small.png" TargetMode="External"/><Relationship Id="rId151" Type="http://schemas.openxmlformats.org/officeDocument/2006/relationships/hyperlink" Target="https://tothemoon.im-ldi.com/data_a70/AS12/raw/AS12-49-7175.tif" TargetMode="External"/><Relationship Id="rId152" Type="http://schemas.openxmlformats.org/officeDocument/2006/relationships/hyperlink" Target="https://tothemoon.im-ldi.com/data_a70/AS12/processed/AS12-49-7175.png" TargetMode="External"/><Relationship Id="rId153" Type="http://schemas.openxmlformats.org/officeDocument/2006/relationships/hyperlink" Target="https://www.lpi.usra.edu/resources/apollo/frame/?AS12-49-7176" TargetMode="External"/><Relationship Id="rId154" Type="http://schemas.openxmlformats.org/officeDocument/2006/relationships/hyperlink" Target="https://tothemoon.im-ldi.com/data_a70/AS12/extra/AS12-49-7176.small.png" TargetMode="External"/><Relationship Id="rId155" Type="http://schemas.openxmlformats.org/officeDocument/2006/relationships/hyperlink" Target="https://tothemoon.im-ldi.com/data_a70/AS12/raw/AS12-49-7176.tif" TargetMode="External"/><Relationship Id="rId156" Type="http://schemas.openxmlformats.org/officeDocument/2006/relationships/hyperlink" Target="https://tothemoon.im-ldi.com/data_a70/AS12/processed/AS12-49-7176.png" TargetMode="External"/><Relationship Id="rId157" Type="http://schemas.openxmlformats.org/officeDocument/2006/relationships/hyperlink" Target="https://www.lpi.usra.edu/resources/apollo/frame/?AS12-49-7177" TargetMode="External"/><Relationship Id="rId158" Type="http://schemas.openxmlformats.org/officeDocument/2006/relationships/hyperlink" Target="https://tothemoon.im-ldi.com/data_a70/AS12/extra/AS12-49-7177.small.png" TargetMode="External"/><Relationship Id="rId159" Type="http://schemas.openxmlformats.org/officeDocument/2006/relationships/hyperlink" Target="https://tothemoon.im-ldi.com/data_a70/AS12/raw/AS12-49-7177.tif" TargetMode="External"/><Relationship Id="rId160" Type="http://schemas.openxmlformats.org/officeDocument/2006/relationships/hyperlink" Target="https://tothemoon.im-ldi.com/data_a70/AS12/processed/AS12-49-7177.png" TargetMode="External"/><Relationship Id="rId161" Type="http://schemas.openxmlformats.org/officeDocument/2006/relationships/hyperlink" Target="https://www.lpi.usra.edu/resources/apollo/frame/?AS12-49-7178" TargetMode="External"/><Relationship Id="rId162" Type="http://schemas.openxmlformats.org/officeDocument/2006/relationships/hyperlink" Target="https://tothemoon.im-ldi.com/data_a70/AS12/extra/AS12-49-7178.small.png" TargetMode="External"/><Relationship Id="rId163" Type="http://schemas.openxmlformats.org/officeDocument/2006/relationships/hyperlink" Target="https://tothemoon.im-ldi.com/data_a70/AS12/raw/AS12-49-7178.tif" TargetMode="External"/><Relationship Id="rId164" Type="http://schemas.openxmlformats.org/officeDocument/2006/relationships/hyperlink" Target="https://tothemoon.im-ldi.com/data_a70/AS12/processed/AS12-49-7178.png" TargetMode="External"/><Relationship Id="rId165" Type="http://schemas.openxmlformats.org/officeDocument/2006/relationships/hyperlink" Target="https://www.lpi.usra.edu/resources/apollo/frame/?AS12-49-7179" TargetMode="External"/><Relationship Id="rId166" Type="http://schemas.openxmlformats.org/officeDocument/2006/relationships/hyperlink" Target="https://tothemoon.im-ldi.com/data_a70/AS12/extra/AS12-49-7179.small.png" TargetMode="External"/><Relationship Id="rId167" Type="http://schemas.openxmlformats.org/officeDocument/2006/relationships/hyperlink" Target="https://tothemoon.im-ldi.com/data_a70/AS12/raw/AS12-49-7179.tif" TargetMode="External"/><Relationship Id="rId168" Type="http://schemas.openxmlformats.org/officeDocument/2006/relationships/hyperlink" Target="https://tothemoon.im-ldi.com/data_a70/AS12/processed/AS12-49-7179.png" TargetMode="External"/><Relationship Id="rId169" Type="http://schemas.openxmlformats.org/officeDocument/2006/relationships/hyperlink" Target="https://www.lpi.usra.edu/resources/apollo/frame/?AS12-49-7180" TargetMode="External"/><Relationship Id="rId170" Type="http://schemas.openxmlformats.org/officeDocument/2006/relationships/hyperlink" Target="https://tothemoon.im-ldi.com/data_a70/AS12/extra/AS12-49-7180.small.png" TargetMode="External"/><Relationship Id="rId171" Type="http://schemas.openxmlformats.org/officeDocument/2006/relationships/hyperlink" Target="https://tothemoon.im-ldi.com/data_a70/AS12/raw/AS12-49-7180.tif" TargetMode="External"/><Relationship Id="rId172" Type="http://schemas.openxmlformats.org/officeDocument/2006/relationships/hyperlink" Target="https://tothemoon.im-ldi.com/data_a70/AS12/processed/AS12-49-7180.png" TargetMode="External"/><Relationship Id="rId173" Type="http://schemas.openxmlformats.org/officeDocument/2006/relationships/hyperlink" Target="https://www.lpi.usra.edu/resources/apollo/frame/?AS12-49-7181" TargetMode="External"/><Relationship Id="rId174" Type="http://schemas.openxmlformats.org/officeDocument/2006/relationships/hyperlink" Target="https://tothemoon.im-ldi.com/data_a70/AS12/extra/AS12-49-7181.small.png" TargetMode="External"/><Relationship Id="rId175" Type="http://schemas.openxmlformats.org/officeDocument/2006/relationships/hyperlink" Target="https://tothemoon.im-ldi.com/data_a70/AS12/raw/AS12-49-7181.tif" TargetMode="External"/><Relationship Id="rId176" Type="http://schemas.openxmlformats.org/officeDocument/2006/relationships/hyperlink" Target="https://tothemoon.im-ldi.com/data_a70/AS12/processed/AS12-49-7181.png" TargetMode="External"/><Relationship Id="rId177" Type="http://schemas.openxmlformats.org/officeDocument/2006/relationships/hyperlink" Target="https://www.lpi.usra.edu/resources/apollo/frame/?AS12-49-7182" TargetMode="External"/><Relationship Id="rId178" Type="http://schemas.openxmlformats.org/officeDocument/2006/relationships/hyperlink" Target="https://tothemoon.im-ldi.com/data_a70/AS12/extra/AS12-49-7182.small.png" TargetMode="External"/><Relationship Id="rId179" Type="http://schemas.openxmlformats.org/officeDocument/2006/relationships/hyperlink" Target="https://tothemoon.im-ldi.com/data_a70/AS12/raw/AS12-49-7182.tif" TargetMode="External"/><Relationship Id="rId180" Type="http://schemas.openxmlformats.org/officeDocument/2006/relationships/hyperlink" Target="https://tothemoon.im-ldi.com/data_a70/AS12/processed/AS12-49-7182.png" TargetMode="External"/><Relationship Id="rId181" Type="http://schemas.openxmlformats.org/officeDocument/2006/relationships/hyperlink" Target="https://www.lpi.usra.edu/resources/apollo/frame/?AS12-49-7184" TargetMode="External"/><Relationship Id="rId182" Type="http://schemas.openxmlformats.org/officeDocument/2006/relationships/hyperlink" Target="https://tothemoon.im-ldi.com/data_a70/AS12/extra/AS12-49-7184.small.png" TargetMode="External"/><Relationship Id="rId183" Type="http://schemas.openxmlformats.org/officeDocument/2006/relationships/hyperlink" Target="https://tothemoon.im-ldi.com/data_a70/AS12/raw/AS12-49-7184.tif" TargetMode="External"/><Relationship Id="rId184" Type="http://schemas.openxmlformats.org/officeDocument/2006/relationships/hyperlink" Target="https://tothemoon.im-ldi.com/data_a70/AS12/processed/AS12-49-7184.png" TargetMode="External"/><Relationship Id="rId185" Type="http://schemas.openxmlformats.org/officeDocument/2006/relationships/hyperlink" Target="https://www.lpi.usra.edu/resources/apollo/frame/?AS12-49-7185" TargetMode="External"/><Relationship Id="rId186" Type="http://schemas.openxmlformats.org/officeDocument/2006/relationships/hyperlink" Target="https://tothemoon.im-ldi.com/data_a70/AS12/extra/AS12-49-7185.small.png" TargetMode="External"/><Relationship Id="rId187" Type="http://schemas.openxmlformats.org/officeDocument/2006/relationships/hyperlink" Target="https://tothemoon.im-ldi.com/data_a70/AS12/raw/AS12-49-7185.tif" TargetMode="External"/><Relationship Id="rId188" Type="http://schemas.openxmlformats.org/officeDocument/2006/relationships/hyperlink" Target="https://tothemoon.im-ldi.com/data_a70/AS12/processed/AS12-49-7185.png" TargetMode="External"/><Relationship Id="rId189" Type="http://schemas.openxmlformats.org/officeDocument/2006/relationships/hyperlink" Target="https://www.lpi.usra.edu/resources/apollo/frame/?AS12-49-7186" TargetMode="External"/><Relationship Id="rId190" Type="http://schemas.openxmlformats.org/officeDocument/2006/relationships/hyperlink" Target="https://tothemoon.im-ldi.com/data_a70/AS12/extra/AS12-49-7186.small.png" TargetMode="External"/><Relationship Id="rId191" Type="http://schemas.openxmlformats.org/officeDocument/2006/relationships/hyperlink" Target="https://tothemoon.im-ldi.com/data_a70/AS12/raw/AS12-49-7186.tif" TargetMode="External"/><Relationship Id="rId192" Type="http://schemas.openxmlformats.org/officeDocument/2006/relationships/hyperlink" Target="https://tothemoon.im-ldi.com/data_a70/AS12/processed/AS12-49-7186.png" TargetMode="External"/><Relationship Id="rId193" Type="http://schemas.openxmlformats.org/officeDocument/2006/relationships/hyperlink" Target="https://www.lpi.usra.edu/resources/apollo/frame/?AS12-49-7188" TargetMode="External"/><Relationship Id="rId194" Type="http://schemas.openxmlformats.org/officeDocument/2006/relationships/hyperlink" Target="https://tothemoon.im-ldi.com/data_a70/AS12/extra/AS12-49-7188.small.png" TargetMode="External"/><Relationship Id="rId195" Type="http://schemas.openxmlformats.org/officeDocument/2006/relationships/hyperlink" Target="https://tothemoon.im-ldi.com/data_a70/AS12/raw/AS12-49-7188.tif" TargetMode="External"/><Relationship Id="rId196" Type="http://schemas.openxmlformats.org/officeDocument/2006/relationships/hyperlink" Target="https://tothemoon.im-ldi.com/data_a70/AS12/processed/AS12-49-7188.png" TargetMode="External"/><Relationship Id="rId197" Type="http://schemas.openxmlformats.org/officeDocument/2006/relationships/hyperlink" Target="https://www.lpi.usra.edu/resources/apollo/frame/?AS12-49-7201" TargetMode="External"/><Relationship Id="rId198" Type="http://schemas.openxmlformats.org/officeDocument/2006/relationships/hyperlink" Target="https://tothemoon.im-ldi.com/data_a70/AS12/extra/AS12-49-7201.small.png" TargetMode="External"/><Relationship Id="rId199" Type="http://schemas.openxmlformats.org/officeDocument/2006/relationships/hyperlink" Target="https://tothemoon.im-ldi.com/data_a70/AS12/raw/AS12-49-7201.tif" TargetMode="External"/><Relationship Id="rId200" Type="http://schemas.openxmlformats.org/officeDocument/2006/relationships/hyperlink" Target="https://tothemoon.im-ldi.com/data_a70/AS12/processed/AS12-49-7201.png" TargetMode="External"/><Relationship Id="rId201" Type="http://schemas.openxmlformats.org/officeDocument/2006/relationships/hyperlink" Target="https://www.lpi.usra.edu/resources/apollo/frame/?AS12-49-7202" TargetMode="External"/><Relationship Id="rId202" Type="http://schemas.openxmlformats.org/officeDocument/2006/relationships/hyperlink" Target="https://tothemoon.im-ldi.com/data_a70/AS12/extra/AS12-49-7202.small.png" TargetMode="External"/><Relationship Id="rId203" Type="http://schemas.openxmlformats.org/officeDocument/2006/relationships/hyperlink" Target="https://tothemoon.im-ldi.com/data_a70/AS12/raw/AS12-49-7202.tif" TargetMode="External"/><Relationship Id="rId204" Type="http://schemas.openxmlformats.org/officeDocument/2006/relationships/hyperlink" Target="https://tothemoon.im-ldi.com/data_a70/AS12/processed/AS12-49-7202.png" TargetMode="External"/><Relationship Id="rId205" Type="http://schemas.openxmlformats.org/officeDocument/2006/relationships/hyperlink" Target="https://www.lpi.usra.edu/resources/apollo/frame/?AS12-49-7203" TargetMode="External"/><Relationship Id="rId206" Type="http://schemas.openxmlformats.org/officeDocument/2006/relationships/hyperlink" Target="https://tothemoon.im-ldi.com/data_a70/AS12/extra/AS12-49-7203.small.png" TargetMode="External"/><Relationship Id="rId207" Type="http://schemas.openxmlformats.org/officeDocument/2006/relationships/hyperlink" Target="https://tothemoon.im-ldi.com/data_a70/AS12/raw/AS12-49-7203.tif" TargetMode="External"/><Relationship Id="rId208" Type="http://schemas.openxmlformats.org/officeDocument/2006/relationships/hyperlink" Target="https://tothemoon.im-ldi.com/data_a70/AS12/processed/AS12-49-7203.png" TargetMode="External"/><Relationship Id="rId209" Type="http://schemas.openxmlformats.org/officeDocument/2006/relationships/hyperlink" Target="https://www.lpi.usra.edu/resources/apollo/frame/?AS12-49-7204" TargetMode="External"/><Relationship Id="rId210" Type="http://schemas.openxmlformats.org/officeDocument/2006/relationships/hyperlink" Target="https://tothemoon.im-ldi.com/data_a70/AS12/extra/AS12-49-7204.small.png" TargetMode="External"/><Relationship Id="rId211" Type="http://schemas.openxmlformats.org/officeDocument/2006/relationships/hyperlink" Target="https://tothemoon.im-ldi.com/data_a70/AS12/raw/AS12-49-7204.tif" TargetMode="External"/><Relationship Id="rId212" Type="http://schemas.openxmlformats.org/officeDocument/2006/relationships/hyperlink" Target="https://tothemoon.im-ldi.com/data_a70/AS12/processed/AS12-49-7204.png" TargetMode="External"/><Relationship Id="rId213" Type="http://schemas.openxmlformats.org/officeDocument/2006/relationships/hyperlink" Target="https://www.lpi.usra.edu/resources/apollo/frame/?AS12-49-7205" TargetMode="External"/><Relationship Id="rId214" Type="http://schemas.openxmlformats.org/officeDocument/2006/relationships/hyperlink" Target="https://tothemoon.im-ldi.com/data_a70/AS12/extra/AS12-49-7205.small.png" TargetMode="External"/><Relationship Id="rId215" Type="http://schemas.openxmlformats.org/officeDocument/2006/relationships/hyperlink" Target="https://tothemoon.im-ldi.com/data_a70/AS12/raw/AS12-49-7205.tif" TargetMode="External"/><Relationship Id="rId216" Type="http://schemas.openxmlformats.org/officeDocument/2006/relationships/hyperlink" Target="https://tothemoon.im-ldi.com/data_a70/AS12/processed/AS12-49-7205.png" TargetMode="External"/><Relationship Id="rId217" Type="http://schemas.openxmlformats.org/officeDocument/2006/relationships/hyperlink" Target="https://www.lpi.usra.edu/resources/apollo/frame/?AS12-49-7206" TargetMode="External"/><Relationship Id="rId218" Type="http://schemas.openxmlformats.org/officeDocument/2006/relationships/hyperlink" Target="https://tothemoon.im-ldi.com/data_a70/AS12/extra/AS12-49-7206.small.png" TargetMode="External"/><Relationship Id="rId219" Type="http://schemas.openxmlformats.org/officeDocument/2006/relationships/hyperlink" Target="https://tothemoon.im-ldi.com/data_a70/AS12/raw/AS12-49-7206.tif" TargetMode="External"/><Relationship Id="rId220" Type="http://schemas.openxmlformats.org/officeDocument/2006/relationships/hyperlink" Target="https://tothemoon.im-ldi.com/data_a70/AS12/processed/AS12-49-7206.png" TargetMode="External"/><Relationship Id="rId221" Type="http://schemas.openxmlformats.org/officeDocument/2006/relationships/hyperlink" Target="https://www.lpi.usra.edu/resources/apollo/frame/?AS12-49-7208" TargetMode="External"/><Relationship Id="rId222" Type="http://schemas.openxmlformats.org/officeDocument/2006/relationships/hyperlink" Target="https://tothemoon.im-ldi.com/data_a70/AS12/extra/AS12-49-7208.small.png" TargetMode="External"/><Relationship Id="rId223" Type="http://schemas.openxmlformats.org/officeDocument/2006/relationships/hyperlink" Target="https://tothemoon.im-ldi.com/data_a70/AS12/raw/AS12-49-7208.tif" TargetMode="External"/><Relationship Id="rId224" Type="http://schemas.openxmlformats.org/officeDocument/2006/relationships/hyperlink" Target="https://tothemoon.im-ldi.com/data_a70/AS12/processed/AS12-49-7208.png" TargetMode="External"/><Relationship Id="rId225" Type="http://schemas.openxmlformats.org/officeDocument/2006/relationships/hyperlink" Target="https://www.lpi.usra.edu/resources/apollo/frame/?AS12-49-7209" TargetMode="External"/><Relationship Id="rId226" Type="http://schemas.openxmlformats.org/officeDocument/2006/relationships/hyperlink" Target="https://tothemoon.im-ldi.com/data_a70/AS12/extra/AS12-49-7209.small.png" TargetMode="External"/><Relationship Id="rId227" Type="http://schemas.openxmlformats.org/officeDocument/2006/relationships/hyperlink" Target="https://tothemoon.im-ldi.com/data_a70/AS12/raw/AS12-49-7209.tif" TargetMode="External"/><Relationship Id="rId228" Type="http://schemas.openxmlformats.org/officeDocument/2006/relationships/hyperlink" Target="https://tothemoon.im-ldi.com/data_a70/AS12/processed/AS12-49-7209.png" TargetMode="External"/><Relationship Id="rId229" Type="http://schemas.openxmlformats.org/officeDocument/2006/relationships/hyperlink" Target="https://www.lpi.usra.edu/resources/apollo/frame/?AS12-49-7224" TargetMode="External"/><Relationship Id="rId230" Type="http://schemas.openxmlformats.org/officeDocument/2006/relationships/hyperlink" Target="https://tothemoon.im-ldi.com/data_a70/AS12/extra/AS12-49-7224.small.png" TargetMode="External"/><Relationship Id="rId231" Type="http://schemas.openxmlformats.org/officeDocument/2006/relationships/hyperlink" Target="https://tothemoon.im-ldi.com/data_a70/AS12/raw/AS12-49-7224.tif" TargetMode="External"/><Relationship Id="rId232" Type="http://schemas.openxmlformats.org/officeDocument/2006/relationships/hyperlink" Target="https://tothemoon.im-ldi.com/data_a70/AS12/processed/AS12-49-7224.png" TargetMode="External"/><Relationship Id="rId233" Type="http://schemas.openxmlformats.org/officeDocument/2006/relationships/hyperlink" Target="https://www.lpi.usra.edu/resources/apollo/frame/?AS12-49-7225" TargetMode="External"/><Relationship Id="rId234" Type="http://schemas.openxmlformats.org/officeDocument/2006/relationships/hyperlink" Target="https://tothemoon.im-ldi.com/data_a70/AS12/extra/AS12-49-7225.small.png" TargetMode="External"/><Relationship Id="rId235" Type="http://schemas.openxmlformats.org/officeDocument/2006/relationships/hyperlink" Target="https://tothemoon.im-ldi.com/data_a70/AS12/raw/AS12-49-7225.tif" TargetMode="External"/><Relationship Id="rId236" Type="http://schemas.openxmlformats.org/officeDocument/2006/relationships/hyperlink" Target="https://tothemoon.im-ldi.com/data_a70/AS12/processed/AS12-49-7225.png" TargetMode="External"/><Relationship Id="rId237" Type="http://schemas.openxmlformats.org/officeDocument/2006/relationships/hyperlink" Target="https://www.lpi.usra.edu/resources/apollo/frame/?AS12-49-7226" TargetMode="External"/><Relationship Id="rId238" Type="http://schemas.openxmlformats.org/officeDocument/2006/relationships/hyperlink" Target="https://tothemoon.im-ldi.com/data_a70/AS12/extra/AS12-49-7226.small.png" TargetMode="External"/><Relationship Id="rId239" Type="http://schemas.openxmlformats.org/officeDocument/2006/relationships/hyperlink" Target="https://tothemoon.im-ldi.com/data_a70/AS12/raw/AS12-49-7226.tif" TargetMode="External"/><Relationship Id="rId240" Type="http://schemas.openxmlformats.org/officeDocument/2006/relationships/hyperlink" Target="https://tothemoon.im-ldi.com/data_a70/AS12/processed/AS12-49-7226.png" TargetMode="External"/><Relationship Id="rId241" Type="http://schemas.openxmlformats.org/officeDocument/2006/relationships/hyperlink" Target="https://www.lpi.usra.edu/resources/apollo/frame/?AS12-49-7227" TargetMode="External"/><Relationship Id="rId242" Type="http://schemas.openxmlformats.org/officeDocument/2006/relationships/hyperlink" Target="https://tothemoon.im-ldi.com/data_a70/AS12/extra/AS12-49-7227.small.png" TargetMode="External"/><Relationship Id="rId243" Type="http://schemas.openxmlformats.org/officeDocument/2006/relationships/hyperlink" Target="https://tothemoon.im-ldi.com/data_a70/AS12/raw/AS12-49-7227.tif" TargetMode="External"/><Relationship Id="rId244" Type="http://schemas.openxmlformats.org/officeDocument/2006/relationships/hyperlink" Target="https://tothemoon.im-ldi.com/data_a70/AS12/processed/AS12-49-7227.png" TargetMode="External"/><Relationship Id="rId245" Type="http://schemas.openxmlformats.org/officeDocument/2006/relationships/hyperlink" Target="https://www.lpi.usra.edu/resources/apollo/frame/?AS12-49-7228" TargetMode="External"/><Relationship Id="rId246" Type="http://schemas.openxmlformats.org/officeDocument/2006/relationships/hyperlink" Target="https://tothemoon.im-ldi.com/data_a70/AS12/extra/AS12-49-7228.small.png" TargetMode="External"/><Relationship Id="rId247" Type="http://schemas.openxmlformats.org/officeDocument/2006/relationships/hyperlink" Target="https://tothemoon.im-ldi.com/data_a70/AS12/raw/AS12-49-7228.tif" TargetMode="External"/><Relationship Id="rId248" Type="http://schemas.openxmlformats.org/officeDocument/2006/relationships/hyperlink" Target="https://tothemoon.im-ldi.com/data_a70/AS12/processed/AS12-49-7228.png" TargetMode="External"/><Relationship Id="rId249" Type="http://schemas.openxmlformats.org/officeDocument/2006/relationships/hyperlink" Target="https://www.lpi.usra.edu/resources/apollo/frame/?AS12-49-7229" TargetMode="External"/><Relationship Id="rId250" Type="http://schemas.openxmlformats.org/officeDocument/2006/relationships/hyperlink" Target="https://tothemoon.im-ldi.com/data_a70/AS12/extra/AS12-49-7229.small.png" TargetMode="External"/><Relationship Id="rId251" Type="http://schemas.openxmlformats.org/officeDocument/2006/relationships/hyperlink" Target="https://tothemoon.im-ldi.com/data_a70/AS12/raw/AS12-49-7229.tif" TargetMode="External"/><Relationship Id="rId252" Type="http://schemas.openxmlformats.org/officeDocument/2006/relationships/hyperlink" Target="https://tothemoon.im-ldi.com/data_a70/AS12/processed/AS12-49-7229.png" TargetMode="External"/><Relationship Id="rId253" Type="http://schemas.openxmlformats.org/officeDocument/2006/relationships/hyperlink" Target="https://www.lpi.usra.edu/resources/apollo/frame/?AS12-49-7230" TargetMode="External"/><Relationship Id="rId254" Type="http://schemas.openxmlformats.org/officeDocument/2006/relationships/hyperlink" Target="https://tothemoon.im-ldi.com/data_a70/AS12/extra/AS12-49-7230.small.png" TargetMode="External"/><Relationship Id="rId255" Type="http://schemas.openxmlformats.org/officeDocument/2006/relationships/hyperlink" Target="https://tothemoon.im-ldi.com/data_a70/AS12/raw/AS12-49-7230.tif" TargetMode="External"/><Relationship Id="rId256" Type="http://schemas.openxmlformats.org/officeDocument/2006/relationships/hyperlink" Target="https://tothemoon.im-ldi.com/data_a70/AS12/processed/AS12-49-7230.png" TargetMode="External"/><Relationship Id="rId257" Type="http://schemas.openxmlformats.org/officeDocument/2006/relationships/hyperlink" Target="https://www.lpi.usra.edu/resources/apollo/frame/?AS12-49-7231" TargetMode="External"/><Relationship Id="rId258" Type="http://schemas.openxmlformats.org/officeDocument/2006/relationships/hyperlink" Target="https://tothemoon.im-ldi.com/data_a70/AS12/extra/AS12-49-7231.small.png" TargetMode="External"/><Relationship Id="rId259" Type="http://schemas.openxmlformats.org/officeDocument/2006/relationships/hyperlink" Target="https://tothemoon.im-ldi.com/data_a70/AS12/raw/AS12-49-7231.tif" TargetMode="External"/><Relationship Id="rId260" Type="http://schemas.openxmlformats.org/officeDocument/2006/relationships/hyperlink" Target="https://tothemoon.im-ldi.com/data_a70/AS12/processed/AS12-49-7231.png" TargetMode="External"/><Relationship Id="rId261" Type="http://schemas.openxmlformats.org/officeDocument/2006/relationships/hyperlink" Target="https://www.lpi.usra.edu/resources/apollo/frame/?AS12-49-7232" TargetMode="External"/><Relationship Id="rId262" Type="http://schemas.openxmlformats.org/officeDocument/2006/relationships/hyperlink" Target="https://tothemoon.im-ldi.com/data_a70/AS12/extra/AS12-49-7232.small.png" TargetMode="External"/><Relationship Id="rId263" Type="http://schemas.openxmlformats.org/officeDocument/2006/relationships/hyperlink" Target="https://tothemoon.im-ldi.com/data_a70/AS12/raw/AS12-49-7232.tif" TargetMode="External"/><Relationship Id="rId264" Type="http://schemas.openxmlformats.org/officeDocument/2006/relationships/hyperlink" Target="https://tothemoon.im-ldi.com/data_a70/AS12/processed/AS12-49-7232.png" TargetMode="External"/><Relationship Id="rId265" Type="http://schemas.openxmlformats.org/officeDocument/2006/relationships/hyperlink" Target="https://www.lpi.usra.edu/resources/apollo/frame/?AS12-49-7244" TargetMode="External"/><Relationship Id="rId266" Type="http://schemas.openxmlformats.org/officeDocument/2006/relationships/hyperlink" Target="https://tothemoon.im-ldi.com/data_a70/AS12/extra/AS12-49-7244.small.png" TargetMode="External"/><Relationship Id="rId267" Type="http://schemas.openxmlformats.org/officeDocument/2006/relationships/hyperlink" Target="https://tothemoon.im-ldi.com/data_a70/AS12/raw/AS12-49-7244.tif" TargetMode="External"/><Relationship Id="rId268" Type="http://schemas.openxmlformats.org/officeDocument/2006/relationships/hyperlink" Target="https://tothemoon.im-ldi.com/data_a70/AS12/processed/AS12-49-7244.png" TargetMode="External"/><Relationship Id="rId269" Type="http://schemas.openxmlformats.org/officeDocument/2006/relationships/hyperlink" Target="https://www.lpi.usra.edu/resources/apollo/frame/?AS12-49-7250" TargetMode="External"/><Relationship Id="rId270" Type="http://schemas.openxmlformats.org/officeDocument/2006/relationships/hyperlink" Target="https://tothemoon.im-ldi.com/data_a70/AS12/extra/AS12-49-7250.small.png" TargetMode="External"/><Relationship Id="rId271" Type="http://schemas.openxmlformats.org/officeDocument/2006/relationships/hyperlink" Target="https://tothemoon.im-ldi.com/data_a70/AS12/raw/AS12-49-7250.tif" TargetMode="External"/><Relationship Id="rId272" Type="http://schemas.openxmlformats.org/officeDocument/2006/relationships/hyperlink" Target="https://tothemoon.im-ldi.com/data_a70/AS12/processed/AS12-49-7250.png" TargetMode="External"/><Relationship Id="rId273" Type="http://schemas.openxmlformats.org/officeDocument/2006/relationships/hyperlink" Target="https://www.lpi.usra.edu/resources/apollo/images/print/AS12/49/7250.jpg" TargetMode="External"/><Relationship Id="rId274" Type="http://schemas.openxmlformats.org/officeDocument/2006/relationships/hyperlink" Target="https://www.lpi.usra.edu/resources/apollo/frame/?AS12-49-7251" TargetMode="External"/><Relationship Id="rId275" Type="http://schemas.openxmlformats.org/officeDocument/2006/relationships/hyperlink" Target="https://tothemoon.im-ldi.com/data_a70/AS12/extra/AS12-49-7251.small.png" TargetMode="External"/><Relationship Id="rId276" Type="http://schemas.openxmlformats.org/officeDocument/2006/relationships/hyperlink" Target="https://tothemoon.im-ldi.com/data_a70/AS12/raw/AS12-49-7251.tif" TargetMode="External"/><Relationship Id="rId277" Type="http://schemas.openxmlformats.org/officeDocument/2006/relationships/hyperlink" Target="https://tothemoon.im-ldi.com/data_a70/AS12/processed/AS12-49-7251.png" TargetMode="External"/><Relationship Id="rId278" Type="http://schemas.openxmlformats.org/officeDocument/2006/relationships/hyperlink" Target="https://www.lpi.usra.edu/resources/apollo/images/print/AS12/49/7251.jpg" TargetMode="External"/><Relationship Id="rId279" Type="http://schemas.openxmlformats.org/officeDocument/2006/relationships/hyperlink" Target="https://www.lpi.usra.edu/resources/apollo/frame/?AS12-49-7252" TargetMode="External"/><Relationship Id="rId280" Type="http://schemas.openxmlformats.org/officeDocument/2006/relationships/hyperlink" Target="https://tothemoon.im-ldi.com/data_a70/AS12/extra/AS12-49-7252.small.png" TargetMode="External"/><Relationship Id="rId281" Type="http://schemas.openxmlformats.org/officeDocument/2006/relationships/hyperlink" Target="https://tothemoon.im-ldi.com/data_a70/AS12/raw/AS12-49-7252.tif" TargetMode="External"/><Relationship Id="rId282" Type="http://schemas.openxmlformats.org/officeDocument/2006/relationships/hyperlink" Target="https://tothemoon.im-ldi.com/data_a70/AS12/processed/AS12-49-7252.png" TargetMode="External"/><Relationship Id="rId283" Type="http://schemas.openxmlformats.org/officeDocument/2006/relationships/hyperlink" Target="https://www.lpi.usra.edu/resources/apollo/images/print/AS12/49/7252.jpg" TargetMode="External"/><Relationship Id="rId284" Type="http://schemas.openxmlformats.org/officeDocument/2006/relationships/hyperlink" Target="https://www.lpi.usra.edu/resources/apollo/frame/?AS12-49-7253" TargetMode="External"/><Relationship Id="rId285" Type="http://schemas.openxmlformats.org/officeDocument/2006/relationships/hyperlink" Target="https://tothemoon.im-ldi.com/data_a70/AS12/extra/AS12-49-7253.small.png" TargetMode="External"/><Relationship Id="rId286" Type="http://schemas.openxmlformats.org/officeDocument/2006/relationships/hyperlink" Target="https://tothemoon.im-ldi.com/data_a70/AS12/raw/AS12-49-7253.tif" TargetMode="External"/><Relationship Id="rId287" Type="http://schemas.openxmlformats.org/officeDocument/2006/relationships/hyperlink" Target="https://tothemoon.im-ldi.com/data_a70/AS12/processed/AS12-49-7253.png" TargetMode="External"/><Relationship Id="rId288" Type="http://schemas.openxmlformats.org/officeDocument/2006/relationships/hyperlink" Target="https://www.lpi.usra.edu/resources/apollo/images/print/AS12/49/7253.jpg" TargetMode="External"/><Relationship Id="rId289" Type="http://schemas.openxmlformats.org/officeDocument/2006/relationships/hyperlink" Target="https://www.lpi.usra.edu/resources/apollo/frame/?AS12-49-7254" TargetMode="External"/><Relationship Id="rId290" Type="http://schemas.openxmlformats.org/officeDocument/2006/relationships/hyperlink" Target="https://tothemoon.im-ldi.com/data_a70/AS12/extra/AS12-49-7254.small.png" TargetMode="External"/><Relationship Id="rId291" Type="http://schemas.openxmlformats.org/officeDocument/2006/relationships/hyperlink" Target="https://tothemoon.im-ldi.com/data_a70/AS12/raw/AS12-49-7254.tif" TargetMode="External"/><Relationship Id="rId292" Type="http://schemas.openxmlformats.org/officeDocument/2006/relationships/hyperlink" Target="https://tothemoon.im-ldi.com/data_a70/AS12/processed/AS12-49-7254.png" TargetMode="External"/><Relationship Id="rId293" Type="http://schemas.openxmlformats.org/officeDocument/2006/relationships/hyperlink" Target="https://www.lpi.usra.edu/resources/apollo/images/print/AS12/49/7254.jpg" TargetMode="External"/><Relationship Id="rId294" Type="http://schemas.openxmlformats.org/officeDocument/2006/relationships/hyperlink" Target="https://www.lpi.usra.edu/resources/apollo/frame/?AS12-49-7256" TargetMode="External"/><Relationship Id="rId295" Type="http://schemas.openxmlformats.org/officeDocument/2006/relationships/hyperlink" Target="https://tothemoon.im-ldi.com/data_a70/AS12/extra/AS12-49-7256.small.png" TargetMode="External"/><Relationship Id="rId296" Type="http://schemas.openxmlformats.org/officeDocument/2006/relationships/hyperlink" Target="https://tothemoon.im-ldi.com/data_a70/AS12/raw/AS12-49-7256.tif" TargetMode="External"/><Relationship Id="rId297" Type="http://schemas.openxmlformats.org/officeDocument/2006/relationships/hyperlink" Target="https://tothemoon.im-ldi.com/data_a70/AS12/processed/AS12-49-7256.png" TargetMode="External"/><Relationship Id="rId298" Type="http://schemas.openxmlformats.org/officeDocument/2006/relationships/hyperlink" Target="https://www.lpi.usra.edu/resources/apollo/images/print/AS12/49/7256.jpg" TargetMode="External"/><Relationship Id="rId299" Type="http://schemas.openxmlformats.org/officeDocument/2006/relationships/hyperlink" Target="https://www.lpi.usra.edu/resources/apollo/frame/?AS12-49-7257" TargetMode="External"/><Relationship Id="rId300" Type="http://schemas.openxmlformats.org/officeDocument/2006/relationships/hyperlink" Target="https://tothemoon.im-ldi.com/data_a70/AS12/extra/AS12-49-7257.small.png" TargetMode="External"/><Relationship Id="rId301" Type="http://schemas.openxmlformats.org/officeDocument/2006/relationships/hyperlink" Target="https://tothemoon.im-ldi.com/data_a70/AS12/raw/AS12-49-7257.tif" TargetMode="External"/><Relationship Id="rId302" Type="http://schemas.openxmlformats.org/officeDocument/2006/relationships/hyperlink" Target="https://tothemoon.im-ldi.com/data_a70/AS12/processed/AS12-49-7257.png" TargetMode="External"/><Relationship Id="rId303" Type="http://schemas.openxmlformats.org/officeDocument/2006/relationships/hyperlink" Target="https://www.lpi.usra.edu/resources/apollo/images/print/AS12/49/7257.jpg" TargetMode="External"/><Relationship Id="rId304" Type="http://schemas.openxmlformats.org/officeDocument/2006/relationships/hyperlink" Target="https://www.lpi.usra.edu/resources/apollo/frame/?AS12-49-7258" TargetMode="External"/><Relationship Id="rId305" Type="http://schemas.openxmlformats.org/officeDocument/2006/relationships/hyperlink" Target="https://tothemoon.im-ldi.com/data_a70/AS12/extra/AS12-49-7258.small.png" TargetMode="External"/><Relationship Id="rId306" Type="http://schemas.openxmlformats.org/officeDocument/2006/relationships/hyperlink" Target="https://tothemoon.im-ldi.com/data_a70/AS12/raw/AS12-49-7258.tif" TargetMode="External"/><Relationship Id="rId307" Type="http://schemas.openxmlformats.org/officeDocument/2006/relationships/hyperlink" Target="https://tothemoon.im-ldi.com/data_a70/AS12/processed/AS12-49-7258.png" TargetMode="External"/><Relationship Id="rId308" Type="http://schemas.openxmlformats.org/officeDocument/2006/relationships/hyperlink" Target="https://www.lpi.usra.edu/resources/apollo/images/print/AS12/49/7258.jpg" TargetMode="External"/><Relationship Id="rId309" Type="http://schemas.openxmlformats.org/officeDocument/2006/relationships/hyperlink" Target="https://www.lpi.usra.edu/resources/apollo/frame/?AS12-49-7259" TargetMode="External"/><Relationship Id="rId310" Type="http://schemas.openxmlformats.org/officeDocument/2006/relationships/hyperlink" Target="https://tothemoon.im-ldi.com/data_a70/AS12/extra/AS12-49-7259.small.png" TargetMode="External"/><Relationship Id="rId311" Type="http://schemas.openxmlformats.org/officeDocument/2006/relationships/hyperlink" Target="https://tothemoon.im-ldi.com/data_a70/AS12/raw/AS12-49-7259.tif" TargetMode="External"/><Relationship Id="rId312" Type="http://schemas.openxmlformats.org/officeDocument/2006/relationships/hyperlink" Target="https://tothemoon.im-ldi.com/data_a70/AS12/processed/AS12-49-7259.png" TargetMode="External"/><Relationship Id="rId313" Type="http://schemas.openxmlformats.org/officeDocument/2006/relationships/hyperlink" Target="https://www.lpi.usra.edu/resources/apollo/images/print/AS12/49/7259.jpg" TargetMode="External"/><Relationship Id="rId314" Type="http://schemas.openxmlformats.org/officeDocument/2006/relationships/hyperlink" Target="https://www.lpi.usra.edu/resources/apollo/frame/?AS12-49-7260" TargetMode="External"/><Relationship Id="rId315" Type="http://schemas.openxmlformats.org/officeDocument/2006/relationships/hyperlink" Target="https://tothemoon.im-ldi.com/data_a70/AS12/extra/AS12-49-7260.small.png" TargetMode="External"/><Relationship Id="rId316" Type="http://schemas.openxmlformats.org/officeDocument/2006/relationships/hyperlink" Target="https://tothemoon.im-ldi.com/data_a70/AS12/raw/AS12-49-7260.tif" TargetMode="External"/><Relationship Id="rId317" Type="http://schemas.openxmlformats.org/officeDocument/2006/relationships/hyperlink" Target="https://tothemoon.im-ldi.com/data_a70/AS12/processed/AS12-49-7260.png" TargetMode="External"/><Relationship Id="rId318" Type="http://schemas.openxmlformats.org/officeDocument/2006/relationships/hyperlink" Target="https://www.lpi.usra.edu/resources/apollo/images/print/AS12/49/7260.jpg" TargetMode="External"/><Relationship Id="rId319" Type="http://schemas.openxmlformats.org/officeDocument/2006/relationships/hyperlink" Target="https://www.lpi.usra.edu/resources/apollo/frame/?AS12-49-7261" TargetMode="External"/><Relationship Id="rId320" Type="http://schemas.openxmlformats.org/officeDocument/2006/relationships/hyperlink" Target="https://tothemoon.im-ldi.com/data_a70/AS12/extra/AS12-49-7261.small.png" TargetMode="External"/><Relationship Id="rId321" Type="http://schemas.openxmlformats.org/officeDocument/2006/relationships/hyperlink" Target="https://tothemoon.im-ldi.com/data_a70/AS12/raw/AS12-49-7261.tif" TargetMode="External"/><Relationship Id="rId322" Type="http://schemas.openxmlformats.org/officeDocument/2006/relationships/hyperlink" Target="https://tothemoon.im-ldi.com/data_a70/AS12/processed/AS12-49-7261.png" TargetMode="External"/><Relationship Id="rId323" Type="http://schemas.openxmlformats.org/officeDocument/2006/relationships/hyperlink" Target="https://www.lpi.usra.edu/resources/apollo/images/print/AS12/49/7261.jpg" TargetMode="External"/><Relationship Id="rId324" Type="http://schemas.openxmlformats.org/officeDocument/2006/relationships/hyperlink" Target="https://www.lpi.usra.edu/resources/apollo/frame/?AS12-49-7264" TargetMode="External"/><Relationship Id="rId325" Type="http://schemas.openxmlformats.org/officeDocument/2006/relationships/hyperlink" Target="https://tothemoon.im-ldi.com/data_a70/AS12/extra/AS12-49-7264.small.png" TargetMode="External"/><Relationship Id="rId326" Type="http://schemas.openxmlformats.org/officeDocument/2006/relationships/hyperlink" Target="https://tothemoon.im-ldi.com/data_a70/AS12/raw/AS12-49-7264.tif" TargetMode="External"/><Relationship Id="rId327" Type="http://schemas.openxmlformats.org/officeDocument/2006/relationships/hyperlink" Target="https://tothemoon.im-ldi.com/data_a70/AS12/processed/AS12-49-7264.png" TargetMode="External"/><Relationship Id="rId328" Type="http://schemas.openxmlformats.org/officeDocument/2006/relationships/hyperlink" Target="https://www.lpi.usra.edu/resources/apollo/images/print/AS12/49/7264.jpg" TargetMode="External"/><Relationship Id="rId329" Type="http://schemas.openxmlformats.org/officeDocument/2006/relationships/hyperlink" Target="https://www.lpi.usra.edu/resources/apollo/frame/?AS12-49-7265" TargetMode="External"/><Relationship Id="rId330" Type="http://schemas.openxmlformats.org/officeDocument/2006/relationships/hyperlink" Target="https://tothemoon.im-ldi.com/data_a70/AS12/extra/AS12-49-7265.small.png" TargetMode="External"/><Relationship Id="rId331" Type="http://schemas.openxmlformats.org/officeDocument/2006/relationships/hyperlink" Target="https://tothemoon.im-ldi.com/data_a70/AS12/raw/AS12-49-7265.tif" TargetMode="External"/><Relationship Id="rId332" Type="http://schemas.openxmlformats.org/officeDocument/2006/relationships/hyperlink" Target="https://tothemoon.im-ldi.com/data_a70/AS12/processed/AS12-49-7265.png" TargetMode="External"/><Relationship Id="rId333" Type="http://schemas.openxmlformats.org/officeDocument/2006/relationships/hyperlink" Target="https://www.lpi.usra.edu/resources/apollo/images/print/AS12/49/7265.jpg" TargetMode="External"/><Relationship Id="rId334" Type="http://schemas.openxmlformats.org/officeDocument/2006/relationships/hyperlink" Target="https://www.lpi.usra.edu/resources/apollo/frame/?AS12-49-7267" TargetMode="External"/><Relationship Id="rId335" Type="http://schemas.openxmlformats.org/officeDocument/2006/relationships/hyperlink" Target="https://tothemoon.im-ldi.com/data_a70/AS12/extra/AS12-49-7267.small.png" TargetMode="External"/><Relationship Id="rId336" Type="http://schemas.openxmlformats.org/officeDocument/2006/relationships/hyperlink" Target="https://tothemoon.im-ldi.com/data_a70/AS12/raw/AS12-49-7267.tif" TargetMode="External"/><Relationship Id="rId337" Type="http://schemas.openxmlformats.org/officeDocument/2006/relationships/hyperlink" Target="https://tothemoon.im-ldi.com/data_a70/AS12/processed/AS12-49-7267.png" TargetMode="External"/><Relationship Id="rId338" Type="http://schemas.openxmlformats.org/officeDocument/2006/relationships/hyperlink" Target="https://www.lpi.usra.edu/resources/apollo/images/print/AS12/49/7267.jpg" TargetMode="External"/><Relationship Id="rId339" Type="http://schemas.openxmlformats.org/officeDocument/2006/relationships/hyperlink" Target="https://www.lpi.usra.edu/resources/apollo/frame/?AS12-49-7268" TargetMode="External"/><Relationship Id="rId340" Type="http://schemas.openxmlformats.org/officeDocument/2006/relationships/hyperlink" Target="https://tothemoon.im-ldi.com/data_a70/AS12/extra/AS12-49-7268.small.png" TargetMode="External"/><Relationship Id="rId341" Type="http://schemas.openxmlformats.org/officeDocument/2006/relationships/hyperlink" Target="https://tothemoon.im-ldi.com/data_a70/AS12/raw/AS12-49-7268.tif" TargetMode="External"/><Relationship Id="rId342" Type="http://schemas.openxmlformats.org/officeDocument/2006/relationships/hyperlink" Target="https://tothemoon.im-ldi.com/data_a70/AS12/processed/AS12-49-7268.png" TargetMode="External"/><Relationship Id="rId343" Type="http://schemas.openxmlformats.org/officeDocument/2006/relationships/hyperlink" Target="https://www.lpi.usra.edu/resources/apollo/images/print/AS12/49/7268.jpg" TargetMode="External"/><Relationship Id="rId344" Type="http://schemas.openxmlformats.org/officeDocument/2006/relationships/hyperlink" Target="https://www.lpi.usra.edu/resources/apollo/frame/?AS12-49-7269" TargetMode="External"/><Relationship Id="rId345" Type="http://schemas.openxmlformats.org/officeDocument/2006/relationships/hyperlink" Target="https://tothemoon.im-ldi.com/data_a70/AS12/extra/AS12-49-7269.small.png" TargetMode="External"/><Relationship Id="rId346" Type="http://schemas.openxmlformats.org/officeDocument/2006/relationships/hyperlink" Target="https://tothemoon.im-ldi.com/data_a70/AS12/raw/AS12-49-7269.tif" TargetMode="External"/><Relationship Id="rId347" Type="http://schemas.openxmlformats.org/officeDocument/2006/relationships/hyperlink" Target="https://tothemoon.im-ldi.com/data_a70/AS12/processed/AS12-49-7269.png" TargetMode="External"/><Relationship Id="rId348" Type="http://schemas.openxmlformats.org/officeDocument/2006/relationships/hyperlink" Target="https://www.lpi.usra.edu/resources/apollo/images/print/AS12/49/7269.jpg" TargetMode="External"/><Relationship Id="rId349" Type="http://schemas.openxmlformats.org/officeDocument/2006/relationships/hyperlink" Target="https://www.lpi.usra.edu/resources/apollo/frame/?AS12-49-7273" TargetMode="External"/><Relationship Id="rId350" Type="http://schemas.openxmlformats.org/officeDocument/2006/relationships/hyperlink" Target="https://tothemoon.im-ldi.com/data_a70/AS12/extra/AS12-49-7273.small.png" TargetMode="External"/><Relationship Id="rId351" Type="http://schemas.openxmlformats.org/officeDocument/2006/relationships/hyperlink" Target="https://tothemoon.im-ldi.com/data_a70/AS12/raw/AS12-49-7273.tif" TargetMode="External"/><Relationship Id="rId352" Type="http://schemas.openxmlformats.org/officeDocument/2006/relationships/hyperlink" Target="https://tothemoon.im-ldi.com/data_a70/AS12/processed/AS12-49-7273.png" TargetMode="External"/><Relationship Id="rId353" Type="http://schemas.openxmlformats.org/officeDocument/2006/relationships/hyperlink" Target="https://www.lpi.usra.edu/resources/apollo/images/print/AS12/49/7273.jpg" TargetMode="External"/><Relationship Id="rId354" Type="http://schemas.openxmlformats.org/officeDocument/2006/relationships/hyperlink" Target="https://www.lpi.usra.edu/resources/apollo/frame/?AS12-49-7274" TargetMode="External"/><Relationship Id="rId355" Type="http://schemas.openxmlformats.org/officeDocument/2006/relationships/hyperlink" Target="https://tothemoon.im-ldi.com/data_a70/AS12/extra/AS12-49-7274.small.png" TargetMode="External"/><Relationship Id="rId356" Type="http://schemas.openxmlformats.org/officeDocument/2006/relationships/hyperlink" Target="https://tothemoon.im-ldi.com/data_a70/AS12/raw/AS12-49-7274.tif" TargetMode="External"/><Relationship Id="rId357" Type="http://schemas.openxmlformats.org/officeDocument/2006/relationships/hyperlink" Target="https://tothemoon.im-ldi.com/data_a70/AS12/processed/AS12-49-7274.png" TargetMode="External"/><Relationship Id="rId358" Type="http://schemas.openxmlformats.org/officeDocument/2006/relationships/hyperlink" Target="https://www.lpi.usra.edu/resources/apollo/images/print/AS12/49/7274.jpg" TargetMode="External"/><Relationship Id="rId359" Type="http://schemas.openxmlformats.org/officeDocument/2006/relationships/hyperlink" Target="https://www.lpi.usra.edu/resources/apollo/frame/?AS12-49-7290" TargetMode="External"/><Relationship Id="rId360" Type="http://schemas.openxmlformats.org/officeDocument/2006/relationships/hyperlink" Target="https://tothemoon.im-ldi.com/data_a70/AS12/extra/AS12-49-7290.small.png" TargetMode="External"/><Relationship Id="rId361" Type="http://schemas.openxmlformats.org/officeDocument/2006/relationships/hyperlink" Target="https://tothemoon.im-ldi.com/data_a70/AS12/raw/AS12-49-7290.tif" TargetMode="External"/><Relationship Id="rId362" Type="http://schemas.openxmlformats.org/officeDocument/2006/relationships/hyperlink" Target="https://tothemoon.im-ldi.com/data_a70/AS12/processed/AS12-49-7290.png" TargetMode="External"/><Relationship Id="rId363" Type="http://schemas.openxmlformats.org/officeDocument/2006/relationships/hyperlink" Target="https://www.lpi.usra.edu/resources/apollo/images/print/AS12/49/7290.jpg" TargetMode="External"/><Relationship Id="rId364" Type="http://schemas.openxmlformats.org/officeDocument/2006/relationships/hyperlink" Target="https://www.lpi.usra.edu/resources/apollo/frame/?AS12-49-7291" TargetMode="External"/><Relationship Id="rId365" Type="http://schemas.openxmlformats.org/officeDocument/2006/relationships/hyperlink" Target="https://tothemoon.im-ldi.com/data_a70/AS12/extra/AS12-49-7291.small.png" TargetMode="External"/><Relationship Id="rId366" Type="http://schemas.openxmlformats.org/officeDocument/2006/relationships/hyperlink" Target="https://tothemoon.im-ldi.com/data_a70/AS12/raw/AS12-49-7291.tif" TargetMode="External"/><Relationship Id="rId367" Type="http://schemas.openxmlformats.org/officeDocument/2006/relationships/hyperlink" Target="https://tothemoon.im-ldi.com/data_a70/AS12/processed/AS12-49-7291.png" TargetMode="External"/><Relationship Id="rId368" Type="http://schemas.openxmlformats.org/officeDocument/2006/relationships/hyperlink" Target="https://www.lpi.usra.edu/resources/apollo/images/print/AS12/49/7291.jpg" TargetMode="External"/><Relationship Id="rId369" Type="http://schemas.openxmlformats.org/officeDocument/2006/relationships/hyperlink" Target="https://www.lpi.usra.edu/resources/apollo/frame/?AS12-49-7292" TargetMode="External"/><Relationship Id="rId370" Type="http://schemas.openxmlformats.org/officeDocument/2006/relationships/hyperlink" Target="https://tothemoon.im-ldi.com/data_a70/AS12/extra/AS12-49-7292.small.png" TargetMode="External"/><Relationship Id="rId371" Type="http://schemas.openxmlformats.org/officeDocument/2006/relationships/hyperlink" Target="https://tothemoon.im-ldi.com/data_a70/AS12/raw/AS12-49-7292.tif" TargetMode="External"/><Relationship Id="rId372" Type="http://schemas.openxmlformats.org/officeDocument/2006/relationships/hyperlink" Target="https://tothemoon.im-ldi.com/data_a70/AS12/processed/AS12-49-7292.png" TargetMode="External"/><Relationship Id="rId373" Type="http://schemas.openxmlformats.org/officeDocument/2006/relationships/hyperlink" Target="https://www.lpi.usra.edu/resources/apollo/images/print/AS12/49/7292.jpg" TargetMode="External"/><Relationship Id="rId374" Type="http://schemas.openxmlformats.org/officeDocument/2006/relationships/hyperlink" Target="https://www.lpi.usra.edu/resources/apollo/frame/?AS12-49-7293" TargetMode="External"/><Relationship Id="rId375" Type="http://schemas.openxmlformats.org/officeDocument/2006/relationships/hyperlink" Target="https://tothemoon.im-ldi.com/data_a70/AS12/extra/AS12-49-7293.small.png" TargetMode="External"/><Relationship Id="rId376" Type="http://schemas.openxmlformats.org/officeDocument/2006/relationships/hyperlink" Target="https://tothemoon.im-ldi.com/data_a70/AS12/raw/AS12-49-7293.tif" TargetMode="External"/><Relationship Id="rId377" Type="http://schemas.openxmlformats.org/officeDocument/2006/relationships/hyperlink" Target="https://tothemoon.im-ldi.com/data_a70/AS12/processed/AS12-49-7293.png" TargetMode="External"/><Relationship Id="rId378" Type="http://schemas.openxmlformats.org/officeDocument/2006/relationships/hyperlink" Target="https://www.lpi.usra.edu/resources/apollo/images/print/AS12/49/7293.jpg" TargetMode="External"/><Relationship Id="rId379" Type="http://schemas.openxmlformats.org/officeDocument/2006/relationships/hyperlink" Target="https://www.lpi.usra.edu/resources/apollo/frame/?AS12-49-7294" TargetMode="External"/><Relationship Id="rId380" Type="http://schemas.openxmlformats.org/officeDocument/2006/relationships/hyperlink" Target="https://tothemoon.im-ldi.com/data_a70/AS12/extra/AS12-49-7294.small.png" TargetMode="External"/><Relationship Id="rId381" Type="http://schemas.openxmlformats.org/officeDocument/2006/relationships/hyperlink" Target="https://tothemoon.im-ldi.com/data_a70/AS12/raw/AS12-49-7294.tif" TargetMode="External"/><Relationship Id="rId382" Type="http://schemas.openxmlformats.org/officeDocument/2006/relationships/hyperlink" Target="https://tothemoon.im-ldi.com/data_a70/AS12/processed/AS12-49-7294.png" TargetMode="External"/><Relationship Id="rId383" Type="http://schemas.openxmlformats.org/officeDocument/2006/relationships/hyperlink" Target="https://www.lpi.usra.edu/resources/apollo/images/print/AS12/49/7294.jpg" TargetMode="External"/><Relationship Id="rId384" Type="http://schemas.openxmlformats.org/officeDocument/2006/relationships/hyperlink" Target="https://www.lpi.usra.edu/resources/apollo/frame/?AS12-49-7295" TargetMode="External"/><Relationship Id="rId385" Type="http://schemas.openxmlformats.org/officeDocument/2006/relationships/hyperlink" Target="https://tothemoon.im-ldi.com/data_a70/AS12/extra/AS12-49-7295.small.png" TargetMode="External"/><Relationship Id="rId386" Type="http://schemas.openxmlformats.org/officeDocument/2006/relationships/hyperlink" Target="https://tothemoon.im-ldi.com/data_a70/AS12/raw/AS12-49-7295.tif" TargetMode="External"/><Relationship Id="rId387" Type="http://schemas.openxmlformats.org/officeDocument/2006/relationships/hyperlink" Target="https://tothemoon.im-ldi.com/data_a70/AS12/processed/AS12-49-7295.png" TargetMode="External"/><Relationship Id="rId388" Type="http://schemas.openxmlformats.org/officeDocument/2006/relationships/hyperlink" Target="https://www.lpi.usra.edu/resources/apollo/images/print/AS12/49/7295.jpg" TargetMode="External"/><Relationship Id="rId389" Type="http://schemas.openxmlformats.org/officeDocument/2006/relationships/hyperlink" Target="https://www.lpi.usra.edu/resources/apollo/frame/?AS12-49-7296" TargetMode="External"/><Relationship Id="rId390" Type="http://schemas.openxmlformats.org/officeDocument/2006/relationships/hyperlink" Target="https://tothemoon.im-ldi.com/data_a70/AS12/extra/AS12-49-7296.small.png" TargetMode="External"/><Relationship Id="rId391" Type="http://schemas.openxmlformats.org/officeDocument/2006/relationships/hyperlink" Target="https://tothemoon.im-ldi.com/data_a70/AS12/raw/AS12-49-7296.tif" TargetMode="External"/><Relationship Id="rId392" Type="http://schemas.openxmlformats.org/officeDocument/2006/relationships/hyperlink" Target="https://tothemoon.im-ldi.com/data_a70/AS12/processed/AS12-49-7296.png" TargetMode="External"/><Relationship Id="rId393" Type="http://schemas.openxmlformats.org/officeDocument/2006/relationships/hyperlink" Target="https://www.lpi.usra.edu/resources/apollo/images/print/AS12/49/7296.jpg" TargetMode="External"/><Relationship Id="rId394" Type="http://schemas.openxmlformats.org/officeDocument/2006/relationships/hyperlink" Target="https://www.lpi.usra.edu/resources/apollo/frame/?AS12-49-7297" TargetMode="External"/><Relationship Id="rId395" Type="http://schemas.openxmlformats.org/officeDocument/2006/relationships/hyperlink" Target="https://tothemoon.im-ldi.com/data_a70/AS12/extra/AS12-49-7297.small.png" TargetMode="External"/><Relationship Id="rId396" Type="http://schemas.openxmlformats.org/officeDocument/2006/relationships/hyperlink" Target="https://tothemoon.im-ldi.com/data_a70/AS12/raw/AS12-49-7297.tif" TargetMode="External"/><Relationship Id="rId397" Type="http://schemas.openxmlformats.org/officeDocument/2006/relationships/hyperlink" Target="https://tothemoon.im-ldi.com/data_a70/AS12/processed/AS12-49-7297.png" TargetMode="External"/><Relationship Id="rId398" Type="http://schemas.openxmlformats.org/officeDocument/2006/relationships/hyperlink" Target="https://www.lpi.usra.edu/resources/apollo/images/print/AS12/49/7297.jpg" TargetMode="External"/><Relationship Id="rId399" Type="http://schemas.openxmlformats.org/officeDocument/2006/relationships/hyperlink" Target="https://www.lpi.usra.edu/resources/apollo/frame/?AS12-49-7298" TargetMode="External"/><Relationship Id="rId400" Type="http://schemas.openxmlformats.org/officeDocument/2006/relationships/hyperlink" Target="https://tothemoon.im-ldi.com/data_a70/AS12/extra/AS12-49-7298.small.png" TargetMode="External"/><Relationship Id="rId401" Type="http://schemas.openxmlformats.org/officeDocument/2006/relationships/hyperlink" Target="https://tothemoon.im-ldi.com/data_a70/AS12/raw/AS12-49-7298.tif" TargetMode="External"/><Relationship Id="rId402" Type="http://schemas.openxmlformats.org/officeDocument/2006/relationships/hyperlink" Target="https://tothemoon.im-ldi.com/data_a70/AS12/processed/AS12-49-7298.png" TargetMode="External"/><Relationship Id="rId403" Type="http://schemas.openxmlformats.org/officeDocument/2006/relationships/hyperlink" Target="https://www.lpi.usra.edu/resources/apollo/images/print/AS12/49/7298.jpg" TargetMode="External"/><Relationship Id="rId404" Type="http://schemas.openxmlformats.org/officeDocument/2006/relationships/hyperlink" Target="https://www.lpi.usra.edu/resources/apollo/frame/?AS12-49-7299" TargetMode="External"/><Relationship Id="rId405" Type="http://schemas.openxmlformats.org/officeDocument/2006/relationships/hyperlink" Target="https://tothemoon.im-ldi.com/data_a70/AS12/extra/AS12-49-7299.small.png" TargetMode="External"/><Relationship Id="rId406" Type="http://schemas.openxmlformats.org/officeDocument/2006/relationships/hyperlink" Target="https://tothemoon.im-ldi.com/data_a70/AS12/raw/AS12-49-7299.tif" TargetMode="External"/><Relationship Id="rId407" Type="http://schemas.openxmlformats.org/officeDocument/2006/relationships/hyperlink" Target="https://tothemoon.im-ldi.com/data_a70/AS12/processed/AS12-49-7299.png" TargetMode="External"/><Relationship Id="rId408" Type="http://schemas.openxmlformats.org/officeDocument/2006/relationships/hyperlink" Target="https://www.lpi.usra.edu/resources/apollo/images/print/AS12/49/7299.jpg" TargetMode="External"/><Relationship Id="rId409" Type="http://schemas.openxmlformats.org/officeDocument/2006/relationships/hyperlink" Target="https://www.lpi.usra.edu/resources/apollo/frame/?AS12-49-7300" TargetMode="External"/><Relationship Id="rId410" Type="http://schemas.openxmlformats.org/officeDocument/2006/relationships/hyperlink" Target="https://tothemoon.im-ldi.com/data_a70/AS12/extra/AS12-49-7300.small.png" TargetMode="External"/><Relationship Id="rId411" Type="http://schemas.openxmlformats.org/officeDocument/2006/relationships/hyperlink" Target="https://tothemoon.im-ldi.com/data_a70/AS12/raw/AS12-49-7300.tif" TargetMode="External"/><Relationship Id="rId412" Type="http://schemas.openxmlformats.org/officeDocument/2006/relationships/hyperlink" Target="https://tothemoon.im-ldi.com/data_a70/AS12/processed/AS12-49-7300.png" TargetMode="External"/><Relationship Id="rId413" Type="http://schemas.openxmlformats.org/officeDocument/2006/relationships/hyperlink" Target="https://www.lpi.usra.edu/resources/apollo/images/print/AS12/49/7300.jpg" TargetMode="External"/><Relationship Id="rId414" Type="http://schemas.openxmlformats.org/officeDocument/2006/relationships/hyperlink" Target="https://www.lpi.usra.edu/resources/apollo/frame/?AS12-49-7301" TargetMode="External"/><Relationship Id="rId415" Type="http://schemas.openxmlformats.org/officeDocument/2006/relationships/hyperlink" Target="https://tothemoon.im-ldi.com/data_a70/AS12/extra/AS12-49-7301.small.png" TargetMode="External"/><Relationship Id="rId416" Type="http://schemas.openxmlformats.org/officeDocument/2006/relationships/hyperlink" Target="https://tothemoon.im-ldi.com/data_a70/AS12/raw/AS12-49-7301.tif" TargetMode="External"/><Relationship Id="rId417" Type="http://schemas.openxmlformats.org/officeDocument/2006/relationships/hyperlink" Target="https://tothemoon.im-ldi.com/data_a70/AS12/processed/AS12-49-7301.png" TargetMode="External"/><Relationship Id="rId418" Type="http://schemas.openxmlformats.org/officeDocument/2006/relationships/hyperlink" Target="https://www.lpi.usra.edu/resources/apollo/images/print/AS12/49/7301.jpg" TargetMode="External"/><Relationship Id="rId419" Type="http://schemas.openxmlformats.org/officeDocument/2006/relationships/hyperlink" Target="https://www.lpi.usra.edu/resources/apollo/frame/?AS12-49-7302" TargetMode="External"/><Relationship Id="rId420" Type="http://schemas.openxmlformats.org/officeDocument/2006/relationships/hyperlink" Target="https://tothemoon.im-ldi.com/data_a70/AS12/extra/AS12-49-7302.small.png" TargetMode="External"/><Relationship Id="rId421" Type="http://schemas.openxmlformats.org/officeDocument/2006/relationships/hyperlink" Target="https://tothemoon.im-ldi.com/data_a70/AS12/raw/AS12-49-7302.tif" TargetMode="External"/><Relationship Id="rId422" Type="http://schemas.openxmlformats.org/officeDocument/2006/relationships/hyperlink" Target="https://tothemoon.im-ldi.com/data_a70/AS12/processed/AS12-49-7302.png" TargetMode="External"/><Relationship Id="rId423" Type="http://schemas.openxmlformats.org/officeDocument/2006/relationships/hyperlink" Target="https://www.lpi.usra.edu/resources/apollo/images/print/AS12/49/7302.jpg" TargetMode="External"/><Relationship Id="rId424" Type="http://schemas.openxmlformats.org/officeDocument/2006/relationships/hyperlink" Target="https://www.lpi.usra.edu/resources/apollo/frame/?AS12-49-7303" TargetMode="External"/><Relationship Id="rId425" Type="http://schemas.openxmlformats.org/officeDocument/2006/relationships/hyperlink" Target="https://tothemoon.im-ldi.com/data_a70/AS12/extra/AS12-49-7303.small.png" TargetMode="External"/><Relationship Id="rId426" Type="http://schemas.openxmlformats.org/officeDocument/2006/relationships/hyperlink" Target="https://tothemoon.im-ldi.com/data_a70/AS12/raw/AS12-49-7303.tif" TargetMode="External"/><Relationship Id="rId427" Type="http://schemas.openxmlformats.org/officeDocument/2006/relationships/hyperlink" Target="https://tothemoon.im-ldi.com/data_a70/AS12/processed/AS12-49-7303.png" TargetMode="External"/><Relationship Id="rId428" Type="http://schemas.openxmlformats.org/officeDocument/2006/relationships/hyperlink" Target="https://www.lpi.usra.edu/resources/apollo/images/print/AS12/49/7303.jpg" TargetMode="External"/><Relationship Id="rId429" Type="http://schemas.openxmlformats.org/officeDocument/2006/relationships/hyperlink" Target="https://www.lpi.usra.edu/resources/apollo/frame/?AS12-49-7305" TargetMode="External"/><Relationship Id="rId430" Type="http://schemas.openxmlformats.org/officeDocument/2006/relationships/hyperlink" Target="https://tothemoon.im-ldi.com/data_a70/AS12/extra/AS12-49-7305.small.png" TargetMode="External"/><Relationship Id="rId431" Type="http://schemas.openxmlformats.org/officeDocument/2006/relationships/hyperlink" Target="https://tothemoon.im-ldi.com/data_a70/AS12/raw/AS12-49-7305.tif" TargetMode="External"/><Relationship Id="rId432" Type="http://schemas.openxmlformats.org/officeDocument/2006/relationships/hyperlink" Target="https://tothemoon.im-ldi.com/data_a70/AS12/processed/AS12-49-7305.png" TargetMode="External"/><Relationship Id="rId433" Type="http://schemas.openxmlformats.org/officeDocument/2006/relationships/hyperlink" Target="https://www.lpi.usra.edu/resources/apollo/images/print/AS12/49/7305.jpg" TargetMode="External"/><Relationship Id="rId434" Type="http://schemas.openxmlformats.org/officeDocument/2006/relationships/hyperlink" Target="https://www.lpi.usra.edu/resources/apollo/frame/?AS14-64-9061" TargetMode="External"/><Relationship Id="rId435" Type="http://schemas.openxmlformats.org/officeDocument/2006/relationships/hyperlink" Target="https://tothemoon.im-ldi.com/data_a70/AS14/extra/AS14-64-9061.small.png" TargetMode="External"/><Relationship Id="rId436" Type="http://schemas.openxmlformats.org/officeDocument/2006/relationships/hyperlink" Target="https://tothemoon.im-ldi.com/data_a70/AS14/raw/AS14-64-9061.tif" TargetMode="External"/><Relationship Id="rId437" Type="http://schemas.openxmlformats.org/officeDocument/2006/relationships/hyperlink" Target="https://tothemoon.im-ldi.com/data_a70/AS14/processed/AS14-64-9061.png" TargetMode="External"/><Relationship Id="rId438" Type="http://schemas.openxmlformats.org/officeDocument/2006/relationships/hyperlink" Target="https://www.lpi.usra.edu/resources/apollo/images/print/AS14/64/9061.jpg" TargetMode="External"/><Relationship Id="rId439" Type="http://schemas.openxmlformats.org/officeDocument/2006/relationships/hyperlink" Target="https://www.lpi.usra.edu/resources/apollo/frame/?AS14-64-9062" TargetMode="External"/><Relationship Id="rId440" Type="http://schemas.openxmlformats.org/officeDocument/2006/relationships/hyperlink" Target="https://tothemoon.im-ldi.com/data_a70/AS14/extra/AS14-64-9062.small.png" TargetMode="External"/><Relationship Id="rId441" Type="http://schemas.openxmlformats.org/officeDocument/2006/relationships/hyperlink" Target="https://tothemoon.im-ldi.com/data_a70/AS14/raw/AS14-64-9062.tif" TargetMode="External"/><Relationship Id="rId442" Type="http://schemas.openxmlformats.org/officeDocument/2006/relationships/hyperlink" Target="https://tothemoon.im-ldi.com/data_a70/AS14/processed/AS14-64-9062.png" TargetMode="External"/><Relationship Id="rId443" Type="http://schemas.openxmlformats.org/officeDocument/2006/relationships/hyperlink" Target="https://www.lpi.usra.edu/resources/apollo/images/print/AS14/64/9062.jpg" TargetMode="External"/><Relationship Id="rId444" Type="http://schemas.openxmlformats.org/officeDocument/2006/relationships/hyperlink" Target="https://www.lpi.usra.edu/resources/apollo/frame/?AS14-64-9063" TargetMode="External"/><Relationship Id="rId445" Type="http://schemas.openxmlformats.org/officeDocument/2006/relationships/hyperlink" Target="https://tothemoon.im-ldi.com/data_a70/AS14/extra/AS14-64-9063.small.png" TargetMode="External"/><Relationship Id="rId446" Type="http://schemas.openxmlformats.org/officeDocument/2006/relationships/hyperlink" Target="https://tothemoon.im-ldi.com/data_a70/AS14/raw/AS14-64-9063.tif" TargetMode="External"/><Relationship Id="rId447" Type="http://schemas.openxmlformats.org/officeDocument/2006/relationships/hyperlink" Target="https://tothemoon.im-ldi.com/data_a70/AS14/processed/AS14-64-9063.png" TargetMode="External"/><Relationship Id="rId448" Type="http://schemas.openxmlformats.org/officeDocument/2006/relationships/hyperlink" Target="https://www.lpi.usra.edu/resources/apollo/images/print/AS14/64/9063.jpg" TargetMode="External"/><Relationship Id="rId449" Type="http://schemas.openxmlformats.org/officeDocument/2006/relationships/hyperlink" Target="https://www.lpi.usra.edu/resources/apollo/frame/?AS14-64-9064" TargetMode="External"/><Relationship Id="rId450" Type="http://schemas.openxmlformats.org/officeDocument/2006/relationships/hyperlink" Target="https://tothemoon.im-ldi.com/data_a70/AS14/extra/AS14-64-9064.small.png" TargetMode="External"/><Relationship Id="rId451" Type="http://schemas.openxmlformats.org/officeDocument/2006/relationships/hyperlink" Target="https://tothemoon.im-ldi.com/data_a70/AS14/raw/AS14-64-9064.tif" TargetMode="External"/><Relationship Id="rId452" Type="http://schemas.openxmlformats.org/officeDocument/2006/relationships/hyperlink" Target="https://tothemoon.im-ldi.com/data_a70/AS14/processed/AS14-64-9064.png" TargetMode="External"/><Relationship Id="rId453" Type="http://schemas.openxmlformats.org/officeDocument/2006/relationships/hyperlink" Target="https://www.lpi.usra.edu/resources/apollo/images/print/AS14/64/9064.jpg" TargetMode="External"/><Relationship Id="rId454" Type="http://schemas.openxmlformats.org/officeDocument/2006/relationships/hyperlink" Target="https://www.lpi.usra.edu/resources/apollo/frame/?AS14-64-9065" TargetMode="External"/><Relationship Id="rId455" Type="http://schemas.openxmlformats.org/officeDocument/2006/relationships/hyperlink" Target="https://tothemoon.im-ldi.com/data_a70/AS14/extra/AS14-64-9065.small.png" TargetMode="External"/><Relationship Id="rId456" Type="http://schemas.openxmlformats.org/officeDocument/2006/relationships/hyperlink" Target="https://tothemoon.im-ldi.com/data_a70/AS14/raw/AS14-64-9065.tif" TargetMode="External"/><Relationship Id="rId457" Type="http://schemas.openxmlformats.org/officeDocument/2006/relationships/hyperlink" Target="https://tothemoon.im-ldi.com/data_a70/AS14/processed/AS14-64-9065.png" TargetMode="External"/><Relationship Id="rId458" Type="http://schemas.openxmlformats.org/officeDocument/2006/relationships/hyperlink" Target="https://www.lpi.usra.edu/resources/apollo/images/print/AS14/64/9065.jpg" TargetMode="External"/><Relationship Id="rId459" Type="http://schemas.openxmlformats.org/officeDocument/2006/relationships/hyperlink" Target="https://www.lpi.usra.edu/resources/apollo/frame/?AS14-64-9067" TargetMode="External"/><Relationship Id="rId460" Type="http://schemas.openxmlformats.org/officeDocument/2006/relationships/hyperlink" Target="https://tothemoon.im-ldi.com/data_a70/AS14/extra/AS14-64-9067.small.png" TargetMode="External"/><Relationship Id="rId461" Type="http://schemas.openxmlformats.org/officeDocument/2006/relationships/hyperlink" Target="https://tothemoon.im-ldi.com/data_a70/AS14/raw/AS14-64-9067.tif" TargetMode="External"/><Relationship Id="rId462" Type="http://schemas.openxmlformats.org/officeDocument/2006/relationships/hyperlink" Target="https://tothemoon.im-ldi.com/data_a70/AS14/processed/AS14-64-9067.png" TargetMode="External"/><Relationship Id="rId463" Type="http://schemas.openxmlformats.org/officeDocument/2006/relationships/hyperlink" Target="https://www.lpi.usra.edu/resources/apollo/images/print/AS14/64/9067.jpg" TargetMode="External"/><Relationship Id="rId464" Type="http://schemas.openxmlformats.org/officeDocument/2006/relationships/hyperlink" Target="https://www.lpi.usra.edu/resources/apollo/frame/?AS14-64-9068" TargetMode="External"/><Relationship Id="rId465" Type="http://schemas.openxmlformats.org/officeDocument/2006/relationships/hyperlink" Target="https://tothemoon.im-ldi.com/data_a70/AS14/extra/AS14-64-9068.small.png" TargetMode="External"/><Relationship Id="rId466" Type="http://schemas.openxmlformats.org/officeDocument/2006/relationships/hyperlink" Target="https://tothemoon.im-ldi.com/data_a70/AS14/raw/AS14-64-9068.tif" TargetMode="External"/><Relationship Id="rId467" Type="http://schemas.openxmlformats.org/officeDocument/2006/relationships/hyperlink" Target="https://tothemoon.im-ldi.com/data_a70/AS14/processed/AS14-64-9068.png" TargetMode="External"/><Relationship Id="rId468" Type="http://schemas.openxmlformats.org/officeDocument/2006/relationships/hyperlink" Target="https://www.lpi.usra.edu/resources/apollo/images/print/AS14/64/9068.jpg" TargetMode="External"/><Relationship Id="rId469" Type="http://schemas.openxmlformats.org/officeDocument/2006/relationships/hyperlink" Target="https://www.lpi.usra.edu/resources/apollo/frame/?AS14-64-9070" TargetMode="External"/><Relationship Id="rId470" Type="http://schemas.openxmlformats.org/officeDocument/2006/relationships/hyperlink" Target="https://tothemoon.im-ldi.com/data_a70/AS14/extra/AS14-64-9070.small.png" TargetMode="External"/><Relationship Id="rId471" Type="http://schemas.openxmlformats.org/officeDocument/2006/relationships/hyperlink" Target="https://tothemoon.im-ldi.com/data_a70/AS14/raw/AS14-64-9070.tif" TargetMode="External"/><Relationship Id="rId472" Type="http://schemas.openxmlformats.org/officeDocument/2006/relationships/hyperlink" Target="https://tothemoon.im-ldi.com/data_a70/AS14/processed/AS14-64-9070.png" TargetMode="External"/><Relationship Id="rId473" Type="http://schemas.openxmlformats.org/officeDocument/2006/relationships/hyperlink" Target="https://www.lpi.usra.edu/resources/apollo/images/print/AS14/64/9070.jpg" TargetMode="External"/><Relationship Id="rId474" Type="http://schemas.openxmlformats.org/officeDocument/2006/relationships/hyperlink" Target="https://www.lpi.usra.edu/resources/apollo/frame/?AS14-64-9077" TargetMode="External"/><Relationship Id="rId475" Type="http://schemas.openxmlformats.org/officeDocument/2006/relationships/hyperlink" Target="https://tothemoon.im-ldi.com/data_a70/AS14/extra/AS14-64-9077.small.png" TargetMode="External"/><Relationship Id="rId476" Type="http://schemas.openxmlformats.org/officeDocument/2006/relationships/hyperlink" Target="https://tothemoon.im-ldi.com/data_a70/AS14/raw/AS14-64-9077.tif" TargetMode="External"/><Relationship Id="rId477" Type="http://schemas.openxmlformats.org/officeDocument/2006/relationships/hyperlink" Target="https://tothemoon.im-ldi.com/data_a70/AS14/processed/AS14-64-9077.png" TargetMode="External"/><Relationship Id="rId478" Type="http://schemas.openxmlformats.org/officeDocument/2006/relationships/hyperlink" Target="https://www.lpi.usra.edu/resources/apollo/images/print/AS14/64/9077.jpg" TargetMode="External"/><Relationship Id="rId479" Type="http://schemas.openxmlformats.org/officeDocument/2006/relationships/hyperlink" Target="https://www.lpi.usra.edu/resources/apollo/frame/?AS14-64-9078" TargetMode="External"/><Relationship Id="rId480" Type="http://schemas.openxmlformats.org/officeDocument/2006/relationships/hyperlink" Target="https://tothemoon.im-ldi.com/data_a70/AS14/extra/AS14-64-9078.small.png" TargetMode="External"/><Relationship Id="rId481" Type="http://schemas.openxmlformats.org/officeDocument/2006/relationships/hyperlink" Target="https://tothemoon.im-ldi.com/data_a70/AS14/raw/AS14-64-9078.tif" TargetMode="External"/><Relationship Id="rId482" Type="http://schemas.openxmlformats.org/officeDocument/2006/relationships/hyperlink" Target="https://tothemoon.im-ldi.com/data_a70/AS14/processed/AS14-64-9078.png" TargetMode="External"/><Relationship Id="rId483" Type="http://schemas.openxmlformats.org/officeDocument/2006/relationships/hyperlink" Target="https://www.lpi.usra.edu/resources/apollo/images/print/AS14/64/9078.jpg" TargetMode="External"/><Relationship Id="rId484" Type="http://schemas.openxmlformats.org/officeDocument/2006/relationships/hyperlink" Target="https://www.lpi.usra.edu/resources/apollo/frame/?AS14-64-9079" TargetMode="External"/><Relationship Id="rId485" Type="http://schemas.openxmlformats.org/officeDocument/2006/relationships/hyperlink" Target="https://tothemoon.im-ldi.com/data_a70/AS14/extra/AS14-64-9079.small.png" TargetMode="External"/><Relationship Id="rId486" Type="http://schemas.openxmlformats.org/officeDocument/2006/relationships/hyperlink" Target="https://tothemoon.im-ldi.com/data_a70/AS14/raw/AS14-64-9079.tif" TargetMode="External"/><Relationship Id="rId487" Type="http://schemas.openxmlformats.org/officeDocument/2006/relationships/hyperlink" Target="https://tothemoon.im-ldi.com/data_a70/AS14/processed/AS14-64-9079.png" TargetMode="External"/><Relationship Id="rId488" Type="http://schemas.openxmlformats.org/officeDocument/2006/relationships/hyperlink" Target="https://www.lpi.usra.edu/resources/apollo/images/print/AS14/64/9079.jpg" TargetMode="External"/><Relationship Id="rId489" Type="http://schemas.openxmlformats.org/officeDocument/2006/relationships/hyperlink" Target="https://www.lpi.usra.edu/resources/apollo/frame/?AS14-64-9081" TargetMode="External"/><Relationship Id="rId490" Type="http://schemas.openxmlformats.org/officeDocument/2006/relationships/hyperlink" Target="https://tothemoon.im-ldi.com/data_a70/AS14/extra/AS14-64-9081.small.png" TargetMode="External"/><Relationship Id="rId491" Type="http://schemas.openxmlformats.org/officeDocument/2006/relationships/hyperlink" Target="https://tothemoon.im-ldi.com/data_a70/AS14/raw/AS14-64-9081.tif" TargetMode="External"/><Relationship Id="rId492" Type="http://schemas.openxmlformats.org/officeDocument/2006/relationships/hyperlink" Target="https://tothemoon.im-ldi.com/data_a70/AS14/processed/AS14-64-9081.png" TargetMode="External"/><Relationship Id="rId493" Type="http://schemas.openxmlformats.org/officeDocument/2006/relationships/hyperlink" Target="https://www.lpi.usra.edu/resources/apollo/images/print/AS14/64/9081.jpg" TargetMode="External"/><Relationship Id="rId494" Type="http://schemas.openxmlformats.org/officeDocument/2006/relationships/hyperlink" Target="https://www.lpi.usra.edu/resources/apollo/frame/?AS14-64-9082" TargetMode="External"/><Relationship Id="rId495" Type="http://schemas.openxmlformats.org/officeDocument/2006/relationships/hyperlink" Target="https://tothemoon.im-ldi.com/data_a70/AS14/extra/AS14-64-9082.small.png" TargetMode="External"/><Relationship Id="rId496" Type="http://schemas.openxmlformats.org/officeDocument/2006/relationships/hyperlink" Target="https://tothemoon.im-ldi.com/data_a70/AS14/raw/AS14-64-9082.tif" TargetMode="External"/><Relationship Id="rId497" Type="http://schemas.openxmlformats.org/officeDocument/2006/relationships/hyperlink" Target="https://tothemoon.im-ldi.com/data_a70/AS14/processed/AS14-64-9082.png" TargetMode="External"/><Relationship Id="rId498" Type="http://schemas.openxmlformats.org/officeDocument/2006/relationships/hyperlink" Target="https://www.lpi.usra.edu/resources/apollo/images/print/AS14/64/9082.jpg" TargetMode="External"/><Relationship Id="rId499" Type="http://schemas.openxmlformats.org/officeDocument/2006/relationships/hyperlink" Target="https://www.lpi.usra.edu/resources/apollo/frame/?AS14-64-9083" TargetMode="External"/><Relationship Id="rId500" Type="http://schemas.openxmlformats.org/officeDocument/2006/relationships/hyperlink" Target="https://tothemoon.im-ldi.com/data_a70/AS14/extra/AS14-64-9083.small.png" TargetMode="External"/><Relationship Id="rId501" Type="http://schemas.openxmlformats.org/officeDocument/2006/relationships/hyperlink" Target="https://tothemoon.im-ldi.com/data_a70/AS14/raw/AS14-64-9083.tif" TargetMode="External"/><Relationship Id="rId502" Type="http://schemas.openxmlformats.org/officeDocument/2006/relationships/hyperlink" Target="https://tothemoon.im-ldi.com/data_a70/AS14/processed/AS14-64-9083.png" TargetMode="External"/><Relationship Id="rId503" Type="http://schemas.openxmlformats.org/officeDocument/2006/relationships/hyperlink" Target="https://www.lpi.usra.edu/resources/apollo/images/print/AS14/64/9083.jpg" TargetMode="External"/><Relationship Id="rId504" Type="http://schemas.openxmlformats.org/officeDocument/2006/relationships/hyperlink" Target="https://www.lpi.usra.edu/resources/apollo/frame/?AS14-64-9084" TargetMode="External"/><Relationship Id="rId505" Type="http://schemas.openxmlformats.org/officeDocument/2006/relationships/hyperlink" Target="https://tothemoon.im-ldi.com/data_a70/AS14/extra/AS14-64-9084.small.png" TargetMode="External"/><Relationship Id="rId506" Type="http://schemas.openxmlformats.org/officeDocument/2006/relationships/hyperlink" Target="https://tothemoon.im-ldi.com/data_a70/AS14/raw/AS14-64-9084.tif" TargetMode="External"/><Relationship Id="rId507" Type="http://schemas.openxmlformats.org/officeDocument/2006/relationships/hyperlink" Target="https://tothemoon.im-ldi.com/data_a70/AS14/processed/AS14-64-9084.png" TargetMode="External"/><Relationship Id="rId508" Type="http://schemas.openxmlformats.org/officeDocument/2006/relationships/hyperlink" Target="https://www.lpi.usra.edu/resources/apollo/images/print/AS14/64/9084.jpg" TargetMode="External"/><Relationship Id="rId509" Type="http://schemas.openxmlformats.org/officeDocument/2006/relationships/hyperlink" Target="https://www.lpi.usra.edu/resources/apollo/frame/?AS14-64-9085" TargetMode="External"/><Relationship Id="rId510" Type="http://schemas.openxmlformats.org/officeDocument/2006/relationships/hyperlink" Target="https://tothemoon.im-ldi.com/data_a70/AS14/extra/AS14-64-9085.small.png" TargetMode="External"/><Relationship Id="rId511" Type="http://schemas.openxmlformats.org/officeDocument/2006/relationships/hyperlink" Target="https://tothemoon.im-ldi.com/data_a70/AS14/raw/AS14-64-9085.tif" TargetMode="External"/><Relationship Id="rId512" Type="http://schemas.openxmlformats.org/officeDocument/2006/relationships/hyperlink" Target="https://tothemoon.im-ldi.com/data_a70/AS14/processed/AS14-64-9085.png" TargetMode="External"/><Relationship Id="rId513" Type="http://schemas.openxmlformats.org/officeDocument/2006/relationships/hyperlink" Target="https://www.lpi.usra.edu/resources/apollo/images/print/AS14/64/9085.jpg" TargetMode="External"/><Relationship Id="rId514" Type="http://schemas.openxmlformats.org/officeDocument/2006/relationships/hyperlink" Target="https://www.lpi.usra.edu/resources/apollo/frame/?AS14-64-9086" TargetMode="External"/><Relationship Id="rId515" Type="http://schemas.openxmlformats.org/officeDocument/2006/relationships/hyperlink" Target="https://tothemoon.im-ldi.com/data_a70/AS14/extra/AS14-64-9086.small.png" TargetMode="External"/><Relationship Id="rId516" Type="http://schemas.openxmlformats.org/officeDocument/2006/relationships/hyperlink" Target="https://tothemoon.im-ldi.com/data_a70/AS14/raw/AS14-64-9086.tif" TargetMode="External"/><Relationship Id="rId517" Type="http://schemas.openxmlformats.org/officeDocument/2006/relationships/hyperlink" Target="https://tothemoon.im-ldi.com/data_a70/AS14/processed/AS14-64-9086.png" TargetMode="External"/><Relationship Id="rId518" Type="http://schemas.openxmlformats.org/officeDocument/2006/relationships/hyperlink" Target="https://www.lpi.usra.edu/resources/apollo/images/print/AS14/64/9086.jpg" TargetMode="External"/><Relationship Id="rId519" Type="http://schemas.openxmlformats.org/officeDocument/2006/relationships/hyperlink" Target="https://www.lpi.usra.edu/resources/apollo/frame/?AS14-64-9087" TargetMode="External"/><Relationship Id="rId520" Type="http://schemas.openxmlformats.org/officeDocument/2006/relationships/hyperlink" Target="https://tothemoon.im-ldi.com/data_a70/AS14/extra/AS14-64-9087.small.png" TargetMode="External"/><Relationship Id="rId521" Type="http://schemas.openxmlformats.org/officeDocument/2006/relationships/hyperlink" Target="https://tothemoon.im-ldi.com/data_a70/AS14/raw/AS14-64-9087.tif" TargetMode="External"/><Relationship Id="rId522" Type="http://schemas.openxmlformats.org/officeDocument/2006/relationships/hyperlink" Target="https://tothemoon.im-ldi.com/data_a70/AS14/processed/AS14-64-9087.png" TargetMode="External"/><Relationship Id="rId523" Type="http://schemas.openxmlformats.org/officeDocument/2006/relationships/hyperlink" Target="https://www.lpi.usra.edu/resources/apollo/images/print/AS14/64/9087.jpg" TargetMode="External"/><Relationship Id="rId524" Type="http://schemas.openxmlformats.org/officeDocument/2006/relationships/hyperlink" Target="https://www.lpi.usra.edu/resources/apollo/frame/?AS14-64-9091" TargetMode="External"/><Relationship Id="rId525" Type="http://schemas.openxmlformats.org/officeDocument/2006/relationships/hyperlink" Target="https://tothemoon.im-ldi.com/data_a70/AS14/extra/AS14-64-9091.small.png" TargetMode="External"/><Relationship Id="rId526" Type="http://schemas.openxmlformats.org/officeDocument/2006/relationships/hyperlink" Target="https://tothemoon.im-ldi.com/data_a70/AS14/raw/AS14-64-9091.tif" TargetMode="External"/><Relationship Id="rId527" Type="http://schemas.openxmlformats.org/officeDocument/2006/relationships/hyperlink" Target="https://tothemoon.im-ldi.com/data_a70/AS14/processed/AS14-64-9091.png" TargetMode="External"/><Relationship Id="rId528" Type="http://schemas.openxmlformats.org/officeDocument/2006/relationships/hyperlink" Target="https://www.lpi.usra.edu/resources/apollo/images/print/AS14/64/9091.jpg" TargetMode="External"/><Relationship Id="rId529" Type="http://schemas.openxmlformats.org/officeDocument/2006/relationships/hyperlink" Target="https://www.lpi.usra.edu/resources/apollo/frame/?AS14-64-9092" TargetMode="External"/><Relationship Id="rId530" Type="http://schemas.openxmlformats.org/officeDocument/2006/relationships/hyperlink" Target="https://tothemoon.im-ldi.com/data_a70/AS14/extra/AS14-64-9092.small.png" TargetMode="External"/><Relationship Id="rId531" Type="http://schemas.openxmlformats.org/officeDocument/2006/relationships/hyperlink" Target="https://tothemoon.im-ldi.com/data_a70/AS14/raw/AS14-64-9092.tif" TargetMode="External"/><Relationship Id="rId532" Type="http://schemas.openxmlformats.org/officeDocument/2006/relationships/hyperlink" Target="https://tothemoon.im-ldi.com/data_a70/AS14/processed/AS14-64-9092.png" TargetMode="External"/><Relationship Id="rId533" Type="http://schemas.openxmlformats.org/officeDocument/2006/relationships/hyperlink" Target="https://www.lpi.usra.edu/resources/apollo/images/print/AS14/64/9092.jpg" TargetMode="External"/><Relationship Id="rId534" Type="http://schemas.openxmlformats.org/officeDocument/2006/relationships/hyperlink" Target="https://www.lpi.usra.edu/resources/apollo/frame/?AS14-64-9099" TargetMode="External"/><Relationship Id="rId535" Type="http://schemas.openxmlformats.org/officeDocument/2006/relationships/hyperlink" Target="https://tothemoon.im-ldi.com/data_a70/AS14/extra/AS14-64-9099.small.png" TargetMode="External"/><Relationship Id="rId536" Type="http://schemas.openxmlformats.org/officeDocument/2006/relationships/hyperlink" Target="https://tothemoon.im-ldi.com/data_a70/AS14/raw/AS14-64-9099.tif" TargetMode="External"/><Relationship Id="rId537" Type="http://schemas.openxmlformats.org/officeDocument/2006/relationships/hyperlink" Target="https://tothemoon.im-ldi.com/data_a70/AS14/processed/AS14-64-9099.png" TargetMode="External"/><Relationship Id="rId538" Type="http://schemas.openxmlformats.org/officeDocument/2006/relationships/hyperlink" Target="https://www.lpi.usra.edu/resources/apollo/images/print/AS14/64/9099.jpg" TargetMode="External"/><Relationship Id="rId539" Type="http://schemas.openxmlformats.org/officeDocument/2006/relationships/hyperlink" Target="https://www.lpi.usra.edu/resources/apollo/frame/?AS14-64-9100" TargetMode="External"/><Relationship Id="rId540" Type="http://schemas.openxmlformats.org/officeDocument/2006/relationships/hyperlink" Target="https://tothemoon.im-ldi.com/data_a70/AS14/extra/AS14-64-9100.small.png" TargetMode="External"/><Relationship Id="rId541" Type="http://schemas.openxmlformats.org/officeDocument/2006/relationships/hyperlink" Target="https://tothemoon.im-ldi.com/data_a70/AS14/raw/AS14-64-9100.tif" TargetMode="External"/><Relationship Id="rId542" Type="http://schemas.openxmlformats.org/officeDocument/2006/relationships/hyperlink" Target="https://tothemoon.im-ldi.com/data_a70/AS14/processed/AS14-64-9100.png" TargetMode="External"/><Relationship Id="rId543" Type="http://schemas.openxmlformats.org/officeDocument/2006/relationships/hyperlink" Target="https://www.lpi.usra.edu/resources/apollo/images/print/AS14/64/9100.jpg" TargetMode="External"/><Relationship Id="rId544" Type="http://schemas.openxmlformats.org/officeDocument/2006/relationships/hyperlink" Target="https://www.lpi.usra.edu/resources/apollo/frame/?AS14-64-9101" TargetMode="External"/><Relationship Id="rId545" Type="http://schemas.openxmlformats.org/officeDocument/2006/relationships/hyperlink" Target="https://tothemoon.im-ldi.com/data_a70/AS14/extra/AS14-64-9101.small.png" TargetMode="External"/><Relationship Id="rId546" Type="http://schemas.openxmlformats.org/officeDocument/2006/relationships/hyperlink" Target="https://tothemoon.im-ldi.com/data_a70/AS14/raw/AS14-64-9101.tif" TargetMode="External"/><Relationship Id="rId547" Type="http://schemas.openxmlformats.org/officeDocument/2006/relationships/hyperlink" Target="https://tothemoon.im-ldi.com/data_a70/AS14/processed/AS14-64-9101.png" TargetMode="External"/><Relationship Id="rId548" Type="http://schemas.openxmlformats.org/officeDocument/2006/relationships/hyperlink" Target="https://www.lpi.usra.edu/resources/apollo/images/print/AS14/64/9101.jpg" TargetMode="External"/><Relationship Id="rId549" Type="http://schemas.openxmlformats.org/officeDocument/2006/relationships/hyperlink" Target="https://www.lpi.usra.edu/resources/apollo/frame/?AS14-64-9102" TargetMode="External"/><Relationship Id="rId550" Type="http://schemas.openxmlformats.org/officeDocument/2006/relationships/hyperlink" Target="https://tothemoon.im-ldi.com/data_a70/AS14/extra/AS14-64-9102.small.png" TargetMode="External"/><Relationship Id="rId551" Type="http://schemas.openxmlformats.org/officeDocument/2006/relationships/hyperlink" Target="https://tothemoon.im-ldi.com/data_a70/AS14/raw/AS14-64-9102.tif" TargetMode="External"/><Relationship Id="rId552" Type="http://schemas.openxmlformats.org/officeDocument/2006/relationships/hyperlink" Target="https://tothemoon.im-ldi.com/data_a70/AS14/processed/AS14-64-9102.png" TargetMode="External"/><Relationship Id="rId553" Type="http://schemas.openxmlformats.org/officeDocument/2006/relationships/hyperlink" Target="https://www.lpi.usra.edu/resources/apollo/images/print/AS14/64/9102.jpg" TargetMode="External"/><Relationship Id="rId554" Type="http://schemas.openxmlformats.org/officeDocument/2006/relationships/hyperlink" Target="https://www.lpi.usra.edu/resources/apollo/frame/?AS14-64-9103" TargetMode="External"/><Relationship Id="rId555" Type="http://schemas.openxmlformats.org/officeDocument/2006/relationships/hyperlink" Target="https://tothemoon.im-ldi.com/data_a70/AS14/extra/AS14-64-9103.small.png" TargetMode="External"/><Relationship Id="rId556" Type="http://schemas.openxmlformats.org/officeDocument/2006/relationships/hyperlink" Target="https://tothemoon.im-ldi.com/data_a70/AS14/raw/AS14-64-9103.tif" TargetMode="External"/><Relationship Id="rId557" Type="http://schemas.openxmlformats.org/officeDocument/2006/relationships/hyperlink" Target="https://tothemoon.im-ldi.com/data_a70/AS14/processed/AS14-64-9103.png" TargetMode="External"/><Relationship Id="rId558" Type="http://schemas.openxmlformats.org/officeDocument/2006/relationships/hyperlink" Target="https://www.lpi.usra.edu/resources/apollo/images/print/AS14/64/9103.jpg" TargetMode="External"/><Relationship Id="rId559" Type="http://schemas.openxmlformats.org/officeDocument/2006/relationships/hyperlink" Target="https://www.lpi.usra.edu/resources/apollo/frame/?AS14-64-9104" TargetMode="External"/><Relationship Id="rId560" Type="http://schemas.openxmlformats.org/officeDocument/2006/relationships/hyperlink" Target="https://tothemoon.im-ldi.com/data_a70/AS14/extra/AS14-64-9104.small.png" TargetMode="External"/><Relationship Id="rId561" Type="http://schemas.openxmlformats.org/officeDocument/2006/relationships/hyperlink" Target="https://tothemoon.im-ldi.com/data_a70/AS14/raw/AS14-64-9104.tif" TargetMode="External"/><Relationship Id="rId562" Type="http://schemas.openxmlformats.org/officeDocument/2006/relationships/hyperlink" Target="https://tothemoon.im-ldi.com/data_a70/AS14/processed/AS14-64-9104.png" TargetMode="External"/><Relationship Id="rId563" Type="http://schemas.openxmlformats.org/officeDocument/2006/relationships/hyperlink" Target="https://www.lpi.usra.edu/resources/apollo/images/print/AS14/64/9104.jpg" TargetMode="External"/><Relationship Id="rId564" Type="http://schemas.openxmlformats.org/officeDocument/2006/relationships/hyperlink" Target="https://www.lpi.usra.edu/resources/apollo/frame/?AS14-64-9105" TargetMode="External"/><Relationship Id="rId565" Type="http://schemas.openxmlformats.org/officeDocument/2006/relationships/hyperlink" Target="https://tothemoon.im-ldi.com/data_a70/AS14/extra/AS14-64-9105.small.png" TargetMode="External"/><Relationship Id="rId566" Type="http://schemas.openxmlformats.org/officeDocument/2006/relationships/hyperlink" Target="https://tothemoon.im-ldi.com/data_a70/AS14/raw/AS14-64-9105.tif" TargetMode="External"/><Relationship Id="rId567" Type="http://schemas.openxmlformats.org/officeDocument/2006/relationships/hyperlink" Target="https://tothemoon.im-ldi.com/data_a70/AS14/processed/AS14-64-9105.png" TargetMode="External"/><Relationship Id="rId568" Type="http://schemas.openxmlformats.org/officeDocument/2006/relationships/hyperlink" Target="https://www.lpi.usra.edu/resources/apollo/images/print/AS14/64/9105.jpg" TargetMode="External"/><Relationship Id="rId569" Type="http://schemas.openxmlformats.org/officeDocument/2006/relationships/hyperlink" Target="https://www.lpi.usra.edu/resources/apollo/frame/?AS14-64-9106" TargetMode="External"/><Relationship Id="rId570" Type="http://schemas.openxmlformats.org/officeDocument/2006/relationships/hyperlink" Target="https://tothemoon.im-ldi.com/data_a70/AS14/extra/AS14-64-9106.small.png" TargetMode="External"/><Relationship Id="rId571" Type="http://schemas.openxmlformats.org/officeDocument/2006/relationships/hyperlink" Target="https://tothemoon.im-ldi.com/data_a70/AS14/raw/AS14-64-9106.tif" TargetMode="External"/><Relationship Id="rId572" Type="http://schemas.openxmlformats.org/officeDocument/2006/relationships/hyperlink" Target="https://tothemoon.im-ldi.com/data_a70/AS14/processed/AS14-64-9106.png" TargetMode="External"/><Relationship Id="rId573" Type="http://schemas.openxmlformats.org/officeDocument/2006/relationships/hyperlink" Target="https://www.lpi.usra.edu/resources/apollo/images/print/AS14/64/9106.jpg" TargetMode="External"/><Relationship Id="rId574" Type="http://schemas.openxmlformats.org/officeDocument/2006/relationships/hyperlink" Target="https://www.lpi.usra.edu/resources/apollo/frame/?AS14-64-9107" TargetMode="External"/><Relationship Id="rId575" Type="http://schemas.openxmlformats.org/officeDocument/2006/relationships/hyperlink" Target="https://tothemoon.im-ldi.com/data_a70/AS14/extra/AS14-64-9107.small.png" TargetMode="External"/><Relationship Id="rId576" Type="http://schemas.openxmlformats.org/officeDocument/2006/relationships/hyperlink" Target="https://tothemoon.im-ldi.com/data_a70/AS14/raw/AS14-64-9107.tif" TargetMode="External"/><Relationship Id="rId577" Type="http://schemas.openxmlformats.org/officeDocument/2006/relationships/hyperlink" Target="https://tothemoon.im-ldi.com/data_a70/AS14/processed/AS14-64-9107.png" TargetMode="External"/><Relationship Id="rId578" Type="http://schemas.openxmlformats.org/officeDocument/2006/relationships/hyperlink" Target="https://www.lpi.usra.edu/resources/apollo/images/print/AS14/64/9107.jpg" TargetMode="External"/><Relationship Id="rId579" Type="http://schemas.openxmlformats.org/officeDocument/2006/relationships/hyperlink" Target="https://www.lpi.usra.edu/resources/apollo/frame/?AS14-64-9108" TargetMode="External"/><Relationship Id="rId580" Type="http://schemas.openxmlformats.org/officeDocument/2006/relationships/hyperlink" Target="https://tothemoon.im-ldi.com/data_a70/AS14/extra/AS14-64-9108.small.png" TargetMode="External"/><Relationship Id="rId581" Type="http://schemas.openxmlformats.org/officeDocument/2006/relationships/hyperlink" Target="https://tothemoon.im-ldi.com/data_a70/AS14/raw/AS14-64-9108.tif" TargetMode="External"/><Relationship Id="rId582" Type="http://schemas.openxmlformats.org/officeDocument/2006/relationships/hyperlink" Target="https://tothemoon.im-ldi.com/data_a70/AS14/processed/AS14-64-9108.png" TargetMode="External"/><Relationship Id="rId583" Type="http://schemas.openxmlformats.org/officeDocument/2006/relationships/hyperlink" Target="https://www.lpi.usra.edu/resources/apollo/images/print/AS14/64/9108.jpg" TargetMode="External"/><Relationship Id="rId584" Type="http://schemas.openxmlformats.org/officeDocument/2006/relationships/hyperlink" Target="https://www.lpi.usra.edu/resources/apollo/frame/?AS14-64-9109" TargetMode="External"/><Relationship Id="rId585" Type="http://schemas.openxmlformats.org/officeDocument/2006/relationships/hyperlink" Target="https://tothemoon.im-ldi.com/data_a70/AS14/extra/AS14-64-9109.small.png" TargetMode="External"/><Relationship Id="rId586" Type="http://schemas.openxmlformats.org/officeDocument/2006/relationships/hyperlink" Target="https://tothemoon.im-ldi.com/data_a70/AS14/raw/AS14-64-9109.tif" TargetMode="External"/><Relationship Id="rId587" Type="http://schemas.openxmlformats.org/officeDocument/2006/relationships/hyperlink" Target="https://tothemoon.im-ldi.com/data_a70/AS14/processed/AS14-64-9109.png" TargetMode="External"/><Relationship Id="rId588" Type="http://schemas.openxmlformats.org/officeDocument/2006/relationships/hyperlink" Target="https://www.lpi.usra.edu/resources/apollo/images/print/AS14/64/9109.jpg" TargetMode="External"/><Relationship Id="rId589" Type="http://schemas.openxmlformats.org/officeDocument/2006/relationships/hyperlink" Target="https://www.lpi.usra.edu/resources/apollo/frame/?AS14-64-9110" TargetMode="External"/><Relationship Id="rId590" Type="http://schemas.openxmlformats.org/officeDocument/2006/relationships/hyperlink" Target="https://tothemoon.im-ldi.com/data_a70/AS14/extra/AS14-64-9110.small.png" TargetMode="External"/><Relationship Id="rId591" Type="http://schemas.openxmlformats.org/officeDocument/2006/relationships/hyperlink" Target="https://tothemoon.im-ldi.com/data_a70/AS14/raw/AS14-64-9110.tif" TargetMode="External"/><Relationship Id="rId592" Type="http://schemas.openxmlformats.org/officeDocument/2006/relationships/hyperlink" Target="https://tothemoon.im-ldi.com/data_a70/AS14/processed/AS14-64-9110.png" TargetMode="External"/><Relationship Id="rId593" Type="http://schemas.openxmlformats.org/officeDocument/2006/relationships/hyperlink" Target="https://www.lpi.usra.edu/resources/apollo/images/print/AS14/64/9110.jpg" TargetMode="External"/><Relationship Id="rId594" Type="http://schemas.openxmlformats.org/officeDocument/2006/relationships/hyperlink" Target="https://www.lpi.usra.edu/resources/apollo/frame/?AS14-64-9111" TargetMode="External"/><Relationship Id="rId595" Type="http://schemas.openxmlformats.org/officeDocument/2006/relationships/hyperlink" Target="https://tothemoon.im-ldi.com/data_a70/AS14/extra/AS14-64-9111.small.png" TargetMode="External"/><Relationship Id="rId596" Type="http://schemas.openxmlformats.org/officeDocument/2006/relationships/hyperlink" Target="https://tothemoon.im-ldi.com/data_a70/AS14/raw/AS14-64-9111.tif" TargetMode="External"/><Relationship Id="rId597" Type="http://schemas.openxmlformats.org/officeDocument/2006/relationships/hyperlink" Target="https://tothemoon.im-ldi.com/data_a70/AS14/processed/AS14-64-9111.png" TargetMode="External"/><Relationship Id="rId598" Type="http://schemas.openxmlformats.org/officeDocument/2006/relationships/hyperlink" Target="https://www.lpi.usra.edu/resources/apollo/images/print/AS14/64/9111.jpg" TargetMode="External"/><Relationship Id="rId599" Type="http://schemas.openxmlformats.org/officeDocument/2006/relationships/hyperlink" Target="https://www.lpi.usra.edu/resources/apollo/frame/?AS14-64-9112" TargetMode="External"/><Relationship Id="rId600" Type="http://schemas.openxmlformats.org/officeDocument/2006/relationships/hyperlink" Target="https://tothemoon.im-ldi.com/data_a70/AS14/extra/AS14-64-9112.small.png" TargetMode="External"/><Relationship Id="rId601" Type="http://schemas.openxmlformats.org/officeDocument/2006/relationships/hyperlink" Target="https://tothemoon.im-ldi.com/data_a70/AS14/raw/AS14-64-9112.tif" TargetMode="External"/><Relationship Id="rId602" Type="http://schemas.openxmlformats.org/officeDocument/2006/relationships/hyperlink" Target="https://tothemoon.im-ldi.com/data_a70/AS14/processed/AS14-64-9112.png" TargetMode="External"/><Relationship Id="rId603" Type="http://schemas.openxmlformats.org/officeDocument/2006/relationships/hyperlink" Target="https://www.lpi.usra.edu/resources/apollo/images/print/AS14/64/9112.jpg" TargetMode="External"/><Relationship Id="rId604" Type="http://schemas.openxmlformats.org/officeDocument/2006/relationships/hyperlink" Target="https://www.lpi.usra.edu/resources/apollo/frame/?AS14-64-9113" TargetMode="External"/><Relationship Id="rId605" Type="http://schemas.openxmlformats.org/officeDocument/2006/relationships/hyperlink" Target="https://tothemoon.im-ldi.com/data_a70/AS14/extra/AS14-64-9113.small.png" TargetMode="External"/><Relationship Id="rId606" Type="http://schemas.openxmlformats.org/officeDocument/2006/relationships/hyperlink" Target="https://tothemoon.im-ldi.com/data_a70/AS14/raw/AS14-64-9113.tif" TargetMode="External"/><Relationship Id="rId607" Type="http://schemas.openxmlformats.org/officeDocument/2006/relationships/hyperlink" Target="https://tothemoon.im-ldi.com/data_a70/AS14/processed/AS14-64-9113.png" TargetMode="External"/><Relationship Id="rId608" Type="http://schemas.openxmlformats.org/officeDocument/2006/relationships/hyperlink" Target="https://www.lpi.usra.edu/resources/apollo/images/print/AS14/64/9113.jpg" TargetMode="External"/><Relationship Id="rId609" Type="http://schemas.openxmlformats.org/officeDocument/2006/relationships/hyperlink" Target="https://www.lpi.usra.edu/resources/apollo/frame/?AS14-64-9114" TargetMode="External"/><Relationship Id="rId610" Type="http://schemas.openxmlformats.org/officeDocument/2006/relationships/hyperlink" Target="https://tothemoon.im-ldi.com/data_a70/AS14/extra/AS14-64-9114.small.png" TargetMode="External"/><Relationship Id="rId611" Type="http://schemas.openxmlformats.org/officeDocument/2006/relationships/hyperlink" Target="https://tothemoon.im-ldi.com/data_a70/AS14/raw/AS14-64-9114.tif" TargetMode="External"/><Relationship Id="rId612" Type="http://schemas.openxmlformats.org/officeDocument/2006/relationships/hyperlink" Target="https://tothemoon.im-ldi.com/data_a70/AS14/processed/AS14-64-9114.png" TargetMode="External"/><Relationship Id="rId613" Type="http://schemas.openxmlformats.org/officeDocument/2006/relationships/hyperlink" Target="https://www.lpi.usra.edu/resources/apollo/images/print/AS14/64/9114.jpg" TargetMode="External"/><Relationship Id="rId614" Type="http://schemas.openxmlformats.org/officeDocument/2006/relationships/hyperlink" Target="https://www.lpi.usra.edu/resources/apollo/frame/?AS14-64-9115" TargetMode="External"/><Relationship Id="rId615" Type="http://schemas.openxmlformats.org/officeDocument/2006/relationships/hyperlink" Target="https://tothemoon.im-ldi.com/data_a70/AS14/extra/AS14-64-9115.small.png" TargetMode="External"/><Relationship Id="rId616" Type="http://schemas.openxmlformats.org/officeDocument/2006/relationships/hyperlink" Target="https://tothemoon.im-ldi.com/data_a70/AS14/raw/AS14-64-9115.tif" TargetMode="External"/><Relationship Id="rId617" Type="http://schemas.openxmlformats.org/officeDocument/2006/relationships/hyperlink" Target="https://tothemoon.im-ldi.com/data_a70/AS14/processed/AS14-64-9115.png" TargetMode="External"/><Relationship Id="rId618" Type="http://schemas.openxmlformats.org/officeDocument/2006/relationships/hyperlink" Target="https://www.lpi.usra.edu/resources/apollo/images/print/AS14/64/9115.jpg" TargetMode="External"/><Relationship Id="rId619" Type="http://schemas.openxmlformats.org/officeDocument/2006/relationships/hyperlink" Target="https://www.lpi.usra.edu/resources/apollo/frame/?AS14-64-9116" TargetMode="External"/><Relationship Id="rId620" Type="http://schemas.openxmlformats.org/officeDocument/2006/relationships/hyperlink" Target="https://tothemoon.im-ldi.com/data_a70/AS14/extra/AS14-64-9116.small.png" TargetMode="External"/><Relationship Id="rId621" Type="http://schemas.openxmlformats.org/officeDocument/2006/relationships/hyperlink" Target="https://tothemoon.im-ldi.com/data_a70/AS14/raw/AS14-64-9116.tif" TargetMode="External"/><Relationship Id="rId622" Type="http://schemas.openxmlformats.org/officeDocument/2006/relationships/hyperlink" Target="https://tothemoon.im-ldi.com/data_a70/AS14/processed/AS14-64-9116.png" TargetMode="External"/><Relationship Id="rId623" Type="http://schemas.openxmlformats.org/officeDocument/2006/relationships/hyperlink" Target="https://www.lpi.usra.edu/resources/apollo/images/print/AS14/64/9116.jpg" TargetMode="External"/><Relationship Id="rId624" Type="http://schemas.openxmlformats.org/officeDocument/2006/relationships/hyperlink" Target="https://www.lpi.usra.edu/resources/apollo/frame/?AS14-64-9117" TargetMode="External"/><Relationship Id="rId625" Type="http://schemas.openxmlformats.org/officeDocument/2006/relationships/hyperlink" Target="https://tothemoon.im-ldi.com/data_a70/AS14/extra/AS14-64-9117.small.png" TargetMode="External"/><Relationship Id="rId626" Type="http://schemas.openxmlformats.org/officeDocument/2006/relationships/hyperlink" Target="https://tothemoon.im-ldi.com/data_a70/AS14/raw/AS14-64-9117.tif" TargetMode="External"/><Relationship Id="rId627" Type="http://schemas.openxmlformats.org/officeDocument/2006/relationships/hyperlink" Target="https://tothemoon.im-ldi.com/data_a70/AS14/processed/AS14-64-9117.png" TargetMode="External"/><Relationship Id="rId628" Type="http://schemas.openxmlformats.org/officeDocument/2006/relationships/hyperlink" Target="https://www.lpi.usra.edu/resources/apollo/images/print/AS14/64/9117.jpg" TargetMode="External"/><Relationship Id="rId629" Type="http://schemas.openxmlformats.org/officeDocument/2006/relationships/hyperlink" Target="https://www.lpi.usra.edu/resources/apollo/frame/?AS14-64-9131" TargetMode="External"/><Relationship Id="rId630" Type="http://schemas.openxmlformats.org/officeDocument/2006/relationships/hyperlink" Target="https://tothemoon.im-ldi.com/data_a70/AS14/extra/AS14-64-9131.small.png" TargetMode="External"/><Relationship Id="rId631" Type="http://schemas.openxmlformats.org/officeDocument/2006/relationships/hyperlink" Target="https://tothemoon.im-ldi.com/data_a70/AS14/raw/AS14-64-9131.tif" TargetMode="External"/><Relationship Id="rId632" Type="http://schemas.openxmlformats.org/officeDocument/2006/relationships/hyperlink" Target="https://tothemoon.im-ldi.com/data_a70/AS14/processed/AS14-64-9131.png" TargetMode="External"/><Relationship Id="rId633" Type="http://schemas.openxmlformats.org/officeDocument/2006/relationships/hyperlink" Target="https://www.lpi.usra.edu/resources/apollo/images/print/AS14/64/9131.jpg" TargetMode="External"/><Relationship Id="rId634" Type="http://schemas.openxmlformats.org/officeDocument/2006/relationships/hyperlink" Target="https://www.lpi.usra.edu/resources/apollo/frame/?AS14-64-9181" TargetMode="External"/><Relationship Id="rId635" Type="http://schemas.openxmlformats.org/officeDocument/2006/relationships/hyperlink" Target="https://tothemoon.im-ldi.com/data_a70/AS14/extra/AS14-64-9181.small.png" TargetMode="External"/><Relationship Id="rId636" Type="http://schemas.openxmlformats.org/officeDocument/2006/relationships/hyperlink" Target="https://tothemoon.im-ldi.com/data_a70/AS14/raw/AS14-64-9181.tif" TargetMode="External"/><Relationship Id="rId637" Type="http://schemas.openxmlformats.org/officeDocument/2006/relationships/hyperlink" Target="https://tothemoon.im-ldi.com/data_a70/AS14/processed/AS14-64-9181.png" TargetMode="External"/><Relationship Id="rId638" Type="http://schemas.openxmlformats.org/officeDocument/2006/relationships/hyperlink" Target="https://www.lpi.usra.edu/resources/apollo/images/print/AS14/64/9181.jpg" TargetMode="External"/><Relationship Id="rId639" Type="http://schemas.openxmlformats.org/officeDocument/2006/relationships/hyperlink" Target="https://www.lpi.usra.edu/resources/apollo/frame/?AS14-64-9182" TargetMode="External"/><Relationship Id="rId640" Type="http://schemas.openxmlformats.org/officeDocument/2006/relationships/hyperlink" Target="https://tothemoon.im-ldi.com/data_a70/AS14/extra/AS14-64-9182.small.png" TargetMode="External"/><Relationship Id="rId641" Type="http://schemas.openxmlformats.org/officeDocument/2006/relationships/hyperlink" Target="https://tothemoon.im-ldi.com/data_a70/AS14/raw/AS14-64-9182.tif" TargetMode="External"/><Relationship Id="rId642" Type="http://schemas.openxmlformats.org/officeDocument/2006/relationships/hyperlink" Target="https://tothemoon.im-ldi.com/data_a70/AS14/processed/AS14-64-9182.png" TargetMode="External"/><Relationship Id="rId643" Type="http://schemas.openxmlformats.org/officeDocument/2006/relationships/hyperlink" Target="https://www.lpi.usra.edu/resources/apollo/images/print/AS14/64/9182.jpg" TargetMode="External"/><Relationship Id="rId644" Type="http://schemas.openxmlformats.org/officeDocument/2006/relationships/hyperlink" Target="https://www.lpi.usra.edu/resources/apollo/frame/?AS14-64-9183" TargetMode="External"/><Relationship Id="rId645" Type="http://schemas.openxmlformats.org/officeDocument/2006/relationships/hyperlink" Target="https://tothemoon.im-ldi.com/data_a70/AS14/extra/AS14-64-9183.small.png" TargetMode="External"/><Relationship Id="rId646" Type="http://schemas.openxmlformats.org/officeDocument/2006/relationships/hyperlink" Target="https://tothemoon.im-ldi.com/data_a70/AS14/raw/AS14-64-9183.tif" TargetMode="External"/><Relationship Id="rId647" Type="http://schemas.openxmlformats.org/officeDocument/2006/relationships/hyperlink" Target="https://tothemoon.im-ldi.com/data_a70/AS14/processed/AS14-64-9183.png" TargetMode="External"/><Relationship Id="rId648" Type="http://schemas.openxmlformats.org/officeDocument/2006/relationships/hyperlink" Target="https://www.lpi.usra.edu/resources/apollo/images/print/AS14/64/9183.jpg" TargetMode="External"/><Relationship Id="rId649" Type="http://schemas.openxmlformats.org/officeDocument/2006/relationships/hyperlink" Target="https://www.lpi.usra.edu/resources/apollo/frame/?AS14-64-9184" TargetMode="External"/><Relationship Id="rId650" Type="http://schemas.openxmlformats.org/officeDocument/2006/relationships/hyperlink" Target="https://tothemoon.im-ldi.com/data_a70/AS14/extra/AS14-64-9184.small.png" TargetMode="External"/><Relationship Id="rId651" Type="http://schemas.openxmlformats.org/officeDocument/2006/relationships/hyperlink" Target="https://tothemoon.im-ldi.com/data_a70/AS14/raw/AS14-64-9184.tif" TargetMode="External"/><Relationship Id="rId652" Type="http://schemas.openxmlformats.org/officeDocument/2006/relationships/hyperlink" Target="https://tothemoon.im-ldi.com/data_a70/AS14/processed/AS14-64-9184.png" TargetMode="External"/><Relationship Id="rId653" Type="http://schemas.openxmlformats.org/officeDocument/2006/relationships/hyperlink" Target="https://www.lpi.usra.edu/resources/apollo/images/print/AS14/64/9184.jpg" TargetMode="External"/><Relationship Id="rId654" Type="http://schemas.openxmlformats.org/officeDocument/2006/relationships/hyperlink" Target="https://www.lpi.usra.edu/resources/apollo/frame/?AS14-64-9186" TargetMode="External"/><Relationship Id="rId655" Type="http://schemas.openxmlformats.org/officeDocument/2006/relationships/hyperlink" Target="https://tothemoon.im-ldi.com/data_a70/AS14/extra/AS14-64-9186.small.png" TargetMode="External"/><Relationship Id="rId656" Type="http://schemas.openxmlformats.org/officeDocument/2006/relationships/hyperlink" Target="https://tothemoon.im-ldi.com/data_a70/AS14/raw/AS14-64-9186.tif" TargetMode="External"/><Relationship Id="rId657" Type="http://schemas.openxmlformats.org/officeDocument/2006/relationships/hyperlink" Target="https://tothemoon.im-ldi.com/data_a70/AS14/processed/AS14-64-9186.png" TargetMode="External"/><Relationship Id="rId658" Type="http://schemas.openxmlformats.org/officeDocument/2006/relationships/hyperlink" Target="https://www.lpi.usra.edu/resources/apollo/images/print/AS14/64/9186.jpg" TargetMode="External"/><Relationship Id="rId659" Type="http://schemas.openxmlformats.org/officeDocument/2006/relationships/hyperlink" Target="https://www.lpi.usra.edu/resources/apollo/frame/?AS14-66-9244" TargetMode="External"/><Relationship Id="rId660" Type="http://schemas.openxmlformats.org/officeDocument/2006/relationships/hyperlink" Target="https://tothemoon.im-ldi.com/data_a70/AS14/extra/AS14-66-09244.small.png" TargetMode="External"/><Relationship Id="rId661" Type="http://schemas.openxmlformats.org/officeDocument/2006/relationships/hyperlink" Target="https://tothemoon.im-ldi.com/data_a70/AS14/raw/AS14-66-09244.tif" TargetMode="External"/><Relationship Id="rId662" Type="http://schemas.openxmlformats.org/officeDocument/2006/relationships/hyperlink" Target="https://tothemoon.im-ldi.com/data_a70/AS14/processed/AS14-66-09244.png" TargetMode="External"/><Relationship Id="rId663" Type="http://schemas.openxmlformats.org/officeDocument/2006/relationships/hyperlink" Target="https://www.lpi.usra.edu/resources/apollo/images/print/AS14/66/09244.jpg" TargetMode="External"/><Relationship Id="rId664" Type="http://schemas.openxmlformats.org/officeDocument/2006/relationships/hyperlink" Target="https://www.lpi.usra.edu/resources/apollo/frame/?AS14-66-9245" TargetMode="External"/><Relationship Id="rId665" Type="http://schemas.openxmlformats.org/officeDocument/2006/relationships/hyperlink" Target="https://tothemoon.im-ldi.com/data_a70/AS14/extra/AS14-66-09245.small.png" TargetMode="External"/><Relationship Id="rId666" Type="http://schemas.openxmlformats.org/officeDocument/2006/relationships/hyperlink" Target="https://tothemoon.im-ldi.com/data_a70/AS14/raw/AS14-66-09245.tif" TargetMode="External"/><Relationship Id="rId667" Type="http://schemas.openxmlformats.org/officeDocument/2006/relationships/hyperlink" Target="https://tothemoon.im-ldi.com/data_a70/AS14/processed/AS14-66-09245.png" TargetMode="External"/><Relationship Id="rId668" Type="http://schemas.openxmlformats.org/officeDocument/2006/relationships/hyperlink" Target="https://www.lpi.usra.edu/resources/apollo/images/print/AS14/66/09245.jpg" TargetMode="External"/><Relationship Id="rId669" Type="http://schemas.openxmlformats.org/officeDocument/2006/relationships/hyperlink" Target="https://www.lpi.usra.edu/resources/apollo/frame/?AS14-66-9246" TargetMode="External"/><Relationship Id="rId670" Type="http://schemas.openxmlformats.org/officeDocument/2006/relationships/hyperlink" Target="https://tothemoon.im-ldi.com/data_a70/AS14/extra/AS14-66-09246.small.png" TargetMode="External"/><Relationship Id="rId671" Type="http://schemas.openxmlformats.org/officeDocument/2006/relationships/hyperlink" Target="https://tothemoon.im-ldi.com/data_a70/AS14/raw/AS14-66-09246.tif" TargetMode="External"/><Relationship Id="rId672" Type="http://schemas.openxmlformats.org/officeDocument/2006/relationships/hyperlink" Target="https://tothemoon.im-ldi.com/data_a70/AS14/processed/AS14-66-09246.png" TargetMode="External"/><Relationship Id="rId673" Type="http://schemas.openxmlformats.org/officeDocument/2006/relationships/hyperlink" Target="https://www.lpi.usra.edu/resources/apollo/images/print/AS14/66/09246.jpg" TargetMode="External"/><Relationship Id="rId674" Type="http://schemas.openxmlformats.org/officeDocument/2006/relationships/hyperlink" Target="https://www.lpi.usra.edu/resources/apollo/frame/?AS14-66-9247" TargetMode="External"/><Relationship Id="rId675" Type="http://schemas.openxmlformats.org/officeDocument/2006/relationships/hyperlink" Target="https://tothemoon.im-ldi.com/data_a70/AS14/extra/AS14-66-09247.small.png" TargetMode="External"/><Relationship Id="rId676" Type="http://schemas.openxmlformats.org/officeDocument/2006/relationships/hyperlink" Target="https://tothemoon.im-ldi.com/data_a70/AS14/raw/AS14-66-09247.tif" TargetMode="External"/><Relationship Id="rId677" Type="http://schemas.openxmlformats.org/officeDocument/2006/relationships/hyperlink" Target="https://tothemoon.im-ldi.com/data_a70/AS14/processed/AS14-66-09247.png" TargetMode="External"/><Relationship Id="rId678" Type="http://schemas.openxmlformats.org/officeDocument/2006/relationships/hyperlink" Target="https://www.lpi.usra.edu/resources/apollo/images/print/AS14/66/09247.jpg" TargetMode="External"/><Relationship Id="rId679" Type="http://schemas.openxmlformats.org/officeDocument/2006/relationships/hyperlink" Target="https://www.lpi.usra.edu/resources/apollo/frame/?AS14-66-9248" TargetMode="External"/><Relationship Id="rId680" Type="http://schemas.openxmlformats.org/officeDocument/2006/relationships/hyperlink" Target="https://tothemoon.im-ldi.com/data_a70/AS14/extra/AS14-66-09248.small.png" TargetMode="External"/><Relationship Id="rId681" Type="http://schemas.openxmlformats.org/officeDocument/2006/relationships/hyperlink" Target="https://tothemoon.im-ldi.com/data_a70/AS14/raw/AS14-66-09248.tif" TargetMode="External"/><Relationship Id="rId682" Type="http://schemas.openxmlformats.org/officeDocument/2006/relationships/hyperlink" Target="https://tothemoon.im-ldi.com/data_a70/AS14/processed/AS14-66-09248.png" TargetMode="External"/><Relationship Id="rId683" Type="http://schemas.openxmlformats.org/officeDocument/2006/relationships/hyperlink" Target="https://www.lpi.usra.edu/resources/apollo/images/print/AS14/66/09248.jpg" TargetMode="External"/><Relationship Id="rId684" Type="http://schemas.openxmlformats.org/officeDocument/2006/relationships/hyperlink" Target="https://www.lpi.usra.edu/resources/apollo/frame/?AS14-66-9250" TargetMode="External"/><Relationship Id="rId685" Type="http://schemas.openxmlformats.org/officeDocument/2006/relationships/hyperlink" Target="https://tothemoon.im-ldi.com/data_a70/AS14/extra/AS14-66-09250.small.png" TargetMode="External"/><Relationship Id="rId686" Type="http://schemas.openxmlformats.org/officeDocument/2006/relationships/hyperlink" Target="https://tothemoon.im-ldi.com/data_a70/AS14/raw/AS14-66-09250.tif" TargetMode="External"/><Relationship Id="rId687" Type="http://schemas.openxmlformats.org/officeDocument/2006/relationships/hyperlink" Target="https://tothemoon.im-ldi.com/data_a70/AS14/processed/AS14-66-09250.png" TargetMode="External"/><Relationship Id="rId688" Type="http://schemas.openxmlformats.org/officeDocument/2006/relationships/hyperlink" Target="https://www.lpi.usra.edu/resources/apollo/images/print/AS14/66/09250.jpg" TargetMode="External"/><Relationship Id="rId689" Type="http://schemas.openxmlformats.org/officeDocument/2006/relationships/hyperlink" Target="https://www.lpi.usra.edu/resources/apollo/frame/?AS14-66-9251" TargetMode="External"/><Relationship Id="rId690" Type="http://schemas.openxmlformats.org/officeDocument/2006/relationships/hyperlink" Target="https://tothemoon.im-ldi.com/data_a70/AS14/extra/AS14-66-09251.small.png" TargetMode="External"/><Relationship Id="rId691" Type="http://schemas.openxmlformats.org/officeDocument/2006/relationships/hyperlink" Target="https://tothemoon.im-ldi.com/data_a70/AS14/raw/AS14-66-09251.tif" TargetMode="External"/><Relationship Id="rId692" Type="http://schemas.openxmlformats.org/officeDocument/2006/relationships/hyperlink" Target="https://tothemoon.im-ldi.com/data_a70/AS14/processed/AS14-66-09251.png" TargetMode="External"/><Relationship Id="rId693" Type="http://schemas.openxmlformats.org/officeDocument/2006/relationships/hyperlink" Target="https://www.lpi.usra.edu/resources/apollo/frame/?AS14-66-9280" TargetMode="External"/><Relationship Id="rId694" Type="http://schemas.openxmlformats.org/officeDocument/2006/relationships/hyperlink" Target="https://tothemoon.im-ldi.com/data_a70/AS14/extra/AS14-66-09280.small.png" TargetMode="External"/><Relationship Id="rId695" Type="http://schemas.openxmlformats.org/officeDocument/2006/relationships/hyperlink" Target="https://tothemoon.im-ldi.com/data_a70/AS14/raw/AS14-66-09280.tif" TargetMode="External"/><Relationship Id="rId696" Type="http://schemas.openxmlformats.org/officeDocument/2006/relationships/hyperlink" Target="https://tothemoon.im-ldi.com/data_a70/AS14/processed/AS14-66-09280.png" TargetMode="External"/><Relationship Id="rId697" Type="http://schemas.openxmlformats.org/officeDocument/2006/relationships/hyperlink" Target="https://www.lpi.usra.edu/resources/apollo/images/print/AS14/66/09280.jpg" TargetMode="External"/><Relationship Id="rId698" Type="http://schemas.openxmlformats.org/officeDocument/2006/relationships/hyperlink" Target="https://www.lpi.usra.edu/resources/apollo/frame/?AS14-66-9281" TargetMode="External"/><Relationship Id="rId699" Type="http://schemas.openxmlformats.org/officeDocument/2006/relationships/hyperlink" Target="https://tothemoon.im-ldi.com/data_a70/AS14/extra/AS14-66-09281.small.png" TargetMode="External"/><Relationship Id="rId700" Type="http://schemas.openxmlformats.org/officeDocument/2006/relationships/hyperlink" Target="https://tothemoon.im-ldi.com/data_a70/AS14/raw/AS14-66-09281.tif" TargetMode="External"/><Relationship Id="rId701" Type="http://schemas.openxmlformats.org/officeDocument/2006/relationships/hyperlink" Target="https://tothemoon.im-ldi.com/data_a70/AS14/processed/AS14-66-09281.png" TargetMode="External"/><Relationship Id="rId702" Type="http://schemas.openxmlformats.org/officeDocument/2006/relationships/hyperlink" Target="https://www.lpi.usra.edu/resources/apollo/images/print/AS14/66/09281.jpg" TargetMode="External"/><Relationship Id="rId703" Type="http://schemas.openxmlformats.org/officeDocument/2006/relationships/hyperlink" Target="https://www.lpi.usra.edu/resources/apollo/frame/?AS14-66-9282" TargetMode="External"/><Relationship Id="rId704" Type="http://schemas.openxmlformats.org/officeDocument/2006/relationships/hyperlink" Target="https://tothemoon.im-ldi.com/data_a70/AS14/extra/AS14-66-09282.small.png" TargetMode="External"/><Relationship Id="rId705" Type="http://schemas.openxmlformats.org/officeDocument/2006/relationships/hyperlink" Target="https://tothemoon.im-ldi.com/data_a70/AS14/raw/AS14-66-09282.tif" TargetMode="External"/><Relationship Id="rId706" Type="http://schemas.openxmlformats.org/officeDocument/2006/relationships/hyperlink" Target="https://tothemoon.im-ldi.com/data_a70/AS14/processed/AS14-66-09282.png" TargetMode="External"/><Relationship Id="rId707" Type="http://schemas.openxmlformats.org/officeDocument/2006/relationships/hyperlink" Target="https://www.lpi.usra.edu/resources/apollo/images/print/AS14/66/09282.jpg" TargetMode="External"/><Relationship Id="rId708" Type="http://schemas.openxmlformats.org/officeDocument/2006/relationships/hyperlink" Target="https://www.lpi.usra.edu/resources/apollo/frame/?AS14-66-9283" TargetMode="External"/><Relationship Id="rId709" Type="http://schemas.openxmlformats.org/officeDocument/2006/relationships/hyperlink" Target="https://tothemoon.im-ldi.com/data_a70/AS14/extra/AS14-66-09283.small.png" TargetMode="External"/><Relationship Id="rId710" Type="http://schemas.openxmlformats.org/officeDocument/2006/relationships/hyperlink" Target="https://tothemoon.im-ldi.com/data_a70/AS14/raw/AS14-66-09283.tif" TargetMode="External"/><Relationship Id="rId711" Type="http://schemas.openxmlformats.org/officeDocument/2006/relationships/hyperlink" Target="https://tothemoon.im-ldi.com/data_a70/AS14/processed/AS14-66-09283.png" TargetMode="External"/><Relationship Id="rId712" Type="http://schemas.openxmlformats.org/officeDocument/2006/relationships/hyperlink" Target="https://www.lpi.usra.edu/resources/apollo/images/print/AS14/66/09283.jpg" TargetMode="External"/><Relationship Id="rId713" Type="http://schemas.openxmlformats.org/officeDocument/2006/relationships/hyperlink" Target="https://www.lpi.usra.edu/resources/apollo/frame/?AS14-66-9284" TargetMode="External"/><Relationship Id="rId714" Type="http://schemas.openxmlformats.org/officeDocument/2006/relationships/hyperlink" Target="https://tothemoon.im-ldi.com/data_a70/AS14/extra/AS14-66-09284.small.png" TargetMode="External"/><Relationship Id="rId715" Type="http://schemas.openxmlformats.org/officeDocument/2006/relationships/hyperlink" Target="https://tothemoon.im-ldi.com/data_a70/AS14/raw/AS14-66-09284.tif" TargetMode="External"/><Relationship Id="rId716" Type="http://schemas.openxmlformats.org/officeDocument/2006/relationships/hyperlink" Target="https://tothemoon.im-ldi.com/data_a70/AS14/processed/AS14-66-09284.png" TargetMode="External"/><Relationship Id="rId717" Type="http://schemas.openxmlformats.org/officeDocument/2006/relationships/hyperlink" Target="https://www.lpi.usra.edu/resources/apollo/images/print/AS14/66/09284.jpg" TargetMode="External"/><Relationship Id="rId718" Type="http://schemas.openxmlformats.org/officeDocument/2006/relationships/hyperlink" Target="https://www.lpi.usra.edu/resources/apollo/frame/?AS14-66-9285" TargetMode="External"/><Relationship Id="rId719" Type="http://schemas.openxmlformats.org/officeDocument/2006/relationships/hyperlink" Target="https://tothemoon.im-ldi.com/data_a70/AS14/extra/AS14-66-09285.small.png" TargetMode="External"/><Relationship Id="rId720" Type="http://schemas.openxmlformats.org/officeDocument/2006/relationships/hyperlink" Target="https://tothemoon.im-ldi.com/data_a70/AS14/raw/AS14-66-09285.tif" TargetMode="External"/><Relationship Id="rId721" Type="http://schemas.openxmlformats.org/officeDocument/2006/relationships/hyperlink" Target="https://tothemoon.im-ldi.com/data_a70/AS14/processed/AS14-66-09285.png" TargetMode="External"/><Relationship Id="rId722" Type="http://schemas.openxmlformats.org/officeDocument/2006/relationships/hyperlink" Target="https://www.lpi.usra.edu/resources/apollo/images/print/AS14/66/09285.jpg" TargetMode="External"/><Relationship Id="rId723" Type="http://schemas.openxmlformats.org/officeDocument/2006/relationships/hyperlink" Target="https://www.lpi.usra.edu/resources/apollo/frame/?AS14-66-9286" TargetMode="External"/><Relationship Id="rId724" Type="http://schemas.openxmlformats.org/officeDocument/2006/relationships/hyperlink" Target="https://tothemoon.im-ldi.com/data_a70/AS14/extra/AS14-66-09286.small.png" TargetMode="External"/><Relationship Id="rId725" Type="http://schemas.openxmlformats.org/officeDocument/2006/relationships/hyperlink" Target="https://tothemoon.im-ldi.com/data_a70/AS14/raw/AS14-66-09286.tif" TargetMode="External"/><Relationship Id="rId726" Type="http://schemas.openxmlformats.org/officeDocument/2006/relationships/hyperlink" Target="https://tothemoon.im-ldi.com/data_a70/AS14/processed/AS14-66-09286.png" TargetMode="External"/><Relationship Id="rId727" Type="http://schemas.openxmlformats.org/officeDocument/2006/relationships/hyperlink" Target="https://www.lpi.usra.edu/resources/apollo/images/print/AS14/66/09286.jpg" TargetMode="External"/><Relationship Id="rId728" Type="http://schemas.openxmlformats.org/officeDocument/2006/relationships/hyperlink" Target="https://www.lpi.usra.edu/resources/apollo/frame/?AS14-66-9287" TargetMode="External"/><Relationship Id="rId729" Type="http://schemas.openxmlformats.org/officeDocument/2006/relationships/hyperlink" Target="https://tothemoon.im-ldi.com/data_a70/AS14/extra/AS14-66-09287.small.png" TargetMode="External"/><Relationship Id="rId730" Type="http://schemas.openxmlformats.org/officeDocument/2006/relationships/hyperlink" Target="https://tothemoon.im-ldi.com/data_a70/AS14/raw/AS14-66-09287.tif" TargetMode="External"/><Relationship Id="rId731" Type="http://schemas.openxmlformats.org/officeDocument/2006/relationships/hyperlink" Target="https://tothemoon.im-ldi.com/data_a70/AS14/processed/AS14-66-09287.png" TargetMode="External"/><Relationship Id="rId732" Type="http://schemas.openxmlformats.org/officeDocument/2006/relationships/hyperlink" Target="https://www.lpi.usra.edu/resources/apollo/images/print/AS14/66/09287.jpg" TargetMode="External"/><Relationship Id="rId733" Type="http://schemas.openxmlformats.org/officeDocument/2006/relationships/hyperlink" Target="https://www.lpi.usra.edu/resources/apollo/frame/?AS14-66-9288" TargetMode="External"/><Relationship Id="rId734" Type="http://schemas.openxmlformats.org/officeDocument/2006/relationships/hyperlink" Target="https://tothemoon.im-ldi.com/data_a70/AS14/extra/AS14-66-09288.small.png" TargetMode="External"/><Relationship Id="rId735" Type="http://schemas.openxmlformats.org/officeDocument/2006/relationships/hyperlink" Target="https://tothemoon.im-ldi.com/data_a70/AS14/raw/AS14-66-09288.tif" TargetMode="External"/><Relationship Id="rId736" Type="http://schemas.openxmlformats.org/officeDocument/2006/relationships/hyperlink" Target="https://tothemoon.im-ldi.com/data_a70/AS14/processed/AS14-66-09288.png" TargetMode="External"/><Relationship Id="rId737" Type="http://schemas.openxmlformats.org/officeDocument/2006/relationships/hyperlink" Target="https://www.lpi.usra.edu/resources/apollo/images/print/AS14/66/09288.jpg" TargetMode="External"/><Relationship Id="rId738" Type="http://schemas.openxmlformats.org/officeDocument/2006/relationships/hyperlink" Target="https://www.lpi.usra.edu/resources/apollo/frame/?AS14-66-9289" TargetMode="External"/><Relationship Id="rId739" Type="http://schemas.openxmlformats.org/officeDocument/2006/relationships/hyperlink" Target="https://tothemoon.im-ldi.com/data_a70/AS14/extra/AS14-66-09289.small.png" TargetMode="External"/><Relationship Id="rId740" Type="http://schemas.openxmlformats.org/officeDocument/2006/relationships/hyperlink" Target="https://tothemoon.im-ldi.com/data_a70/AS14/raw/AS14-66-09289.tif" TargetMode="External"/><Relationship Id="rId741" Type="http://schemas.openxmlformats.org/officeDocument/2006/relationships/hyperlink" Target="https://tothemoon.im-ldi.com/data_a70/AS14/processed/AS14-66-09289.png" TargetMode="External"/><Relationship Id="rId742" Type="http://schemas.openxmlformats.org/officeDocument/2006/relationships/hyperlink" Target="https://www.lpi.usra.edu/resources/apollo/images/print/AS14/66/09289.jpg" TargetMode="External"/><Relationship Id="rId743" Type="http://schemas.openxmlformats.org/officeDocument/2006/relationships/hyperlink" Target="https://www.lpi.usra.edu/resources/apollo/frame/?AS14-66-9290" TargetMode="External"/><Relationship Id="rId744" Type="http://schemas.openxmlformats.org/officeDocument/2006/relationships/hyperlink" Target="https://tothemoon.im-ldi.com/data_a70/AS14/extra/AS14-66-09290.small.png" TargetMode="External"/><Relationship Id="rId745" Type="http://schemas.openxmlformats.org/officeDocument/2006/relationships/hyperlink" Target="https://tothemoon.im-ldi.com/data_a70/AS14/raw/AS14-66-09290.tif" TargetMode="External"/><Relationship Id="rId746" Type="http://schemas.openxmlformats.org/officeDocument/2006/relationships/hyperlink" Target="https://tothemoon.im-ldi.com/data_a70/AS14/processed/AS14-66-09290.png" TargetMode="External"/><Relationship Id="rId747" Type="http://schemas.openxmlformats.org/officeDocument/2006/relationships/hyperlink" Target="https://www.lpi.usra.edu/resources/apollo/images/print/AS14/66/09290.jpg" TargetMode="External"/><Relationship Id="rId748" Type="http://schemas.openxmlformats.org/officeDocument/2006/relationships/hyperlink" Target="https://www.lpi.usra.edu/resources/apollo/frame/?AS14-66-9291" TargetMode="External"/><Relationship Id="rId749" Type="http://schemas.openxmlformats.org/officeDocument/2006/relationships/hyperlink" Target="https://tothemoon.im-ldi.com/data_a70/AS14/extra/AS14-66-09291.small.png" TargetMode="External"/><Relationship Id="rId750" Type="http://schemas.openxmlformats.org/officeDocument/2006/relationships/hyperlink" Target="https://tothemoon.im-ldi.com/data_a70/AS14/raw/AS14-66-09291.tif" TargetMode="External"/><Relationship Id="rId751" Type="http://schemas.openxmlformats.org/officeDocument/2006/relationships/hyperlink" Target="https://tothemoon.im-ldi.com/data_a70/AS14/processed/AS14-66-09291.png" TargetMode="External"/><Relationship Id="rId752" Type="http://schemas.openxmlformats.org/officeDocument/2006/relationships/hyperlink" Target="https://www.lpi.usra.edu/resources/apollo/images/print/AS14/66/09291.jpg" TargetMode="External"/><Relationship Id="rId753" Type="http://schemas.openxmlformats.org/officeDocument/2006/relationships/hyperlink" Target="https://www.lpi.usra.edu/resources/apollo/frame/?AS14-66-9292" TargetMode="External"/><Relationship Id="rId754" Type="http://schemas.openxmlformats.org/officeDocument/2006/relationships/hyperlink" Target="https://tothemoon.im-ldi.com/data_a70/AS14/extra/AS14-66-09292.small.png" TargetMode="External"/><Relationship Id="rId755" Type="http://schemas.openxmlformats.org/officeDocument/2006/relationships/hyperlink" Target="https://tothemoon.im-ldi.com/data_a70/AS14/raw/AS14-66-09292.tif" TargetMode="External"/><Relationship Id="rId756" Type="http://schemas.openxmlformats.org/officeDocument/2006/relationships/hyperlink" Target="https://tothemoon.im-ldi.com/data_a70/AS14/processed/AS14-66-09292.png" TargetMode="External"/><Relationship Id="rId757" Type="http://schemas.openxmlformats.org/officeDocument/2006/relationships/hyperlink" Target="https://www.lpi.usra.edu/resources/apollo/images/print/AS14/66/09292.jpg" TargetMode="External"/><Relationship Id="rId758" Type="http://schemas.openxmlformats.org/officeDocument/2006/relationships/hyperlink" Target="https://www.lpi.usra.edu/resources/apollo/frame/?AS14-66-9295" TargetMode="External"/><Relationship Id="rId759" Type="http://schemas.openxmlformats.org/officeDocument/2006/relationships/hyperlink" Target="https://tothemoon.im-ldi.com/data_a70/AS14/extra/AS14-66-09295.small.png" TargetMode="External"/><Relationship Id="rId760" Type="http://schemas.openxmlformats.org/officeDocument/2006/relationships/hyperlink" Target="https://tothemoon.im-ldi.com/data_a70/AS14/raw/AS14-66-09295.tif" TargetMode="External"/><Relationship Id="rId761" Type="http://schemas.openxmlformats.org/officeDocument/2006/relationships/hyperlink" Target="https://tothemoon.im-ldi.com/data_a70/AS14/processed/AS14-66-09295.png" TargetMode="External"/><Relationship Id="rId762" Type="http://schemas.openxmlformats.org/officeDocument/2006/relationships/hyperlink" Target="https://www.lpi.usra.edu/resources/apollo/images/print/AS14/66/09295.jpg" TargetMode="External"/><Relationship Id="rId763" Type="http://schemas.openxmlformats.org/officeDocument/2006/relationships/hyperlink" Target="https://www.lpi.usra.edu/resources/apollo/frame/?AS14-66-9296" TargetMode="External"/><Relationship Id="rId764" Type="http://schemas.openxmlformats.org/officeDocument/2006/relationships/hyperlink" Target="https://tothemoon.im-ldi.com/data_a70/AS14/extra/AS14-66-09296.small.png" TargetMode="External"/><Relationship Id="rId765" Type="http://schemas.openxmlformats.org/officeDocument/2006/relationships/hyperlink" Target="https://tothemoon.im-ldi.com/data_a70/AS14/raw/AS14-66-09296.tif" TargetMode="External"/><Relationship Id="rId766" Type="http://schemas.openxmlformats.org/officeDocument/2006/relationships/hyperlink" Target="https://tothemoon.im-ldi.com/data_a70/AS14/processed/AS14-66-09296.png" TargetMode="External"/><Relationship Id="rId767" Type="http://schemas.openxmlformats.org/officeDocument/2006/relationships/hyperlink" Target="https://www.lpi.usra.edu/resources/apollo/images/print/AS14/66/09296.jpg" TargetMode="External"/><Relationship Id="rId768" Type="http://schemas.openxmlformats.org/officeDocument/2006/relationships/hyperlink" Target="https://www.lpi.usra.edu/resources/apollo/frame/?AS14-66-9297" TargetMode="External"/><Relationship Id="rId769" Type="http://schemas.openxmlformats.org/officeDocument/2006/relationships/hyperlink" Target="https://tothemoon.im-ldi.com/data_a70/AS14/extra/AS14-66-09297.small.png" TargetMode="External"/><Relationship Id="rId770" Type="http://schemas.openxmlformats.org/officeDocument/2006/relationships/hyperlink" Target="https://tothemoon.im-ldi.com/data_a70/AS14/raw/AS14-66-09297.tif" TargetMode="External"/><Relationship Id="rId771" Type="http://schemas.openxmlformats.org/officeDocument/2006/relationships/hyperlink" Target="https://tothemoon.im-ldi.com/data_a70/AS14/processed/AS14-66-09297.png" TargetMode="External"/><Relationship Id="rId772" Type="http://schemas.openxmlformats.org/officeDocument/2006/relationships/hyperlink" Target="https://www.lpi.usra.edu/resources/apollo/images/print/AS14/66/09297.jpg" TargetMode="External"/><Relationship Id="rId773" Type="http://schemas.openxmlformats.org/officeDocument/2006/relationships/hyperlink" Target="https://www.lpi.usra.edu/resources/apollo/frame/?AS14-66-9298" TargetMode="External"/><Relationship Id="rId774" Type="http://schemas.openxmlformats.org/officeDocument/2006/relationships/hyperlink" Target="https://tothemoon.im-ldi.com/data_a70/AS14/extra/AS14-66-09298.small.png" TargetMode="External"/><Relationship Id="rId775" Type="http://schemas.openxmlformats.org/officeDocument/2006/relationships/hyperlink" Target="https://tothemoon.im-ldi.com/data_a70/AS14/raw/AS14-66-09298.tif" TargetMode="External"/><Relationship Id="rId776" Type="http://schemas.openxmlformats.org/officeDocument/2006/relationships/hyperlink" Target="https://tothemoon.im-ldi.com/data_a70/AS14/processed/AS14-66-09298.png" TargetMode="External"/><Relationship Id="rId777" Type="http://schemas.openxmlformats.org/officeDocument/2006/relationships/hyperlink" Target="https://www.lpi.usra.edu/resources/apollo/images/print/AS14/66/09298.jpg" TargetMode="External"/><Relationship Id="rId778" Type="http://schemas.openxmlformats.org/officeDocument/2006/relationships/hyperlink" Target="https://www.lpi.usra.edu/resources/apollo/frame/?AS14-66-9299" TargetMode="External"/><Relationship Id="rId779" Type="http://schemas.openxmlformats.org/officeDocument/2006/relationships/hyperlink" Target="https://tothemoon.im-ldi.com/data_a70/AS14/extra/AS14-66-09299.small.png" TargetMode="External"/><Relationship Id="rId780" Type="http://schemas.openxmlformats.org/officeDocument/2006/relationships/hyperlink" Target="https://tothemoon.im-ldi.com/data_a70/AS14/raw/AS14-66-09299.tif" TargetMode="External"/><Relationship Id="rId781" Type="http://schemas.openxmlformats.org/officeDocument/2006/relationships/hyperlink" Target="https://tothemoon.im-ldi.com/data_a70/AS14/processed/AS14-66-09299.png" TargetMode="External"/><Relationship Id="rId782" Type="http://schemas.openxmlformats.org/officeDocument/2006/relationships/hyperlink" Target="https://www.lpi.usra.edu/resources/apollo/images/print/AS14/66/09299.jpg" TargetMode="External"/><Relationship Id="rId783" Type="http://schemas.openxmlformats.org/officeDocument/2006/relationships/hyperlink" Target="https://www.lpi.usra.edu/resources/apollo/frame/?AS14-66-9311" TargetMode="External"/><Relationship Id="rId784" Type="http://schemas.openxmlformats.org/officeDocument/2006/relationships/hyperlink" Target="https://tothemoon.im-ldi.com/data_a70/AS14/extra/AS14-66-09311.small.png" TargetMode="External"/><Relationship Id="rId785" Type="http://schemas.openxmlformats.org/officeDocument/2006/relationships/hyperlink" Target="https://tothemoon.im-ldi.com/data_a70/AS14/raw/AS14-66-09311.tif" TargetMode="External"/><Relationship Id="rId786" Type="http://schemas.openxmlformats.org/officeDocument/2006/relationships/hyperlink" Target="https://tothemoon.im-ldi.com/data_a70/AS14/processed/AS14-66-09311.png" TargetMode="External"/><Relationship Id="rId787" Type="http://schemas.openxmlformats.org/officeDocument/2006/relationships/hyperlink" Target="https://www.lpi.usra.edu/resources/apollo/images/print/AS14/66/09311.jpg" TargetMode="External"/><Relationship Id="rId788" Type="http://schemas.openxmlformats.org/officeDocument/2006/relationships/hyperlink" Target="https://www.lpi.usra.edu/resources/apollo/frame/?AS14-66-9312" TargetMode="External"/><Relationship Id="rId789" Type="http://schemas.openxmlformats.org/officeDocument/2006/relationships/hyperlink" Target="https://tothemoon.im-ldi.com/data_a70/AS14/extra/AS14-66-09312.small.png" TargetMode="External"/><Relationship Id="rId790" Type="http://schemas.openxmlformats.org/officeDocument/2006/relationships/hyperlink" Target="https://tothemoon.im-ldi.com/data_a70/AS14/raw/AS14-66-09312.tif" TargetMode="External"/><Relationship Id="rId791" Type="http://schemas.openxmlformats.org/officeDocument/2006/relationships/hyperlink" Target="https://tothemoon.im-ldi.com/data_a70/AS14/processed/AS14-66-09312.png" TargetMode="External"/><Relationship Id="rId792" Type="http://schemas.openxmlformats.org/officeDocument/2006/relationships/hyperlink" Target="https://www.lpi.usra.edu/resources/apollo/images/print/AS14/66/09312.jpg" TargetMode="External"/><Relationship Id="rId793" Type="http://schemas.openxmlformats.org/officeDocument/2006/relationships/hyperlink" Target="https://www.lpi.usra.edu/resources/apollo/frame/?AS14-66-9313" TargetMode="External"/><Relationship Id="rId794" Type="http://schemas.openxmlformats.org/officeDocument/2006/relationships/hyperlink" Target="https://tothemoon.im-ldi.com/data_a70/AS14/extra/AS14-66-09313.small.png" TargetMode="External"/><Relationship Id="rId795" Type="http://schemas.openxmlformats.org/officeDocument/2006/relationships/hyperlink" Target="https://tothemoon.im-ldi.com/data_a70/AS14/raw/AS14-66-09313.tif" TargetMode="External"/><Relationship Id="rId796" Type="http://schemas.openxmlformats.org/officeDocument/2006/relationships/hyperlink" Target="https://tothemoon.im-ldi.com/data_a70/AS14/processed/AS14-66-09313.png" TargetMode="External"/><Relationship Id="rId797" Type="http://schemas.openxmlformats.org/officeDocument/2006/relationships/hyperlink" Target="https://www.lpi.usra.edu/resources/apollo/images/print/AS14/66/09313.jpg" TargetMode="External"/><Relationship Id="rId798" Type="http://schemas.openxmlformats.org/officeDocument/2006/relationships/hyperlink" Target="https://www.lpi.usra.edu/resources/apollo/frame/?AS14-66-9314" TargetMode="External"/><Relationship Id="rId799" Type="http://schemas.openxmlformats.org/officeDocument/2006/relationships/hyperlink" Target="https://tothemoon.im-ldi.com/data_a70/AS14/extra/AS14-66-09314.small.png" TargetMode="External"/><Relationship Id="rId800" Type="http://schemas.openxmlformats.org/officeDocument/2006/relationships/hyperlink" Target="https://tothemoon.im-ldi.com/data_a70/AS14/raw/AS14-66-09314.tif" TargetMode="External"/><Relationship Id="rId801" Type="http://schemas.openxmlformats.org/officeDocument/2006/relationships/hyperlink" Target="https://tothemoon.im-ldi.com/data_a70/AS14/processed/AS14-66-09314.png" TargetMode="External"/><Relationship Id="rId802" Type="http://schemas.openxmlformats.org/officeDocument/2006/relationships/hyperlink" Target="https://www.lpi.usra.edu/resources/apollo/images/print/AS14/66/09314.jpg" TargetMode="External"/><Relationship Id="rId803" Type="http://schemas.openxmlformats.org/officeDocument/2006/relationships/hyperlink" Target="https://www.lpi.usra.edu/resources/apollo/frame/?AS14-66-9315" TargetMode="External"/><Relationship Id="rId804" Type="http://schemas.openxmlformats.org/officeDocument/2006/relationships/hyperlink" Target="https://tothemoon.im-ldi.com/data_a70/AS14/extra/AS14-66-09315.small.png" TargetMode="External"/><Relationship Id="rId805" Type="http://schemas.openxmlformats.org/officeDocument/2006/relationships/hyperlink" Target="https://tothemoon.im-ldi.com/data_a70/AS14/raw/AS14-66-09315.tif" TargetMode="External"/><Relationship Id="rId806" Type="http://schemas.openxmlformats.org/officeDocument/2006/relationships/hyperlink" Target="https://tothemoon.im-ldi.com/data_a70/AS14/processed/AS14-66-09315.png" TargetMode="External"/><Relationship Id="rId807" Type="http://schemas.openxmlformats.org/officeDocument/2006/relationships/hyperlink" Target="https://www.lpi.usra.edu/resources/apollo/images/print/AS14/66/09315.jpg" TargetMode="External"/><Relationship Id="rId808" Type="http://schemas.openxmlformats.org/officeDocument/2006/relationships/hyperlink" Target="https://www.lpi.usra.edu/resources/apollo/frame/?AS14-67-9392" TargetMode="External"/><Relationship Id="rId809" Type="http://schemas.openxmlformats.org/officeDocument/2006/relationships/hyperlink" Target="https://tothemoon.im-ldi.com/data_a70/AS14/extra/AS14-67-09392.small.png" TargetMode="External"/><Relationship Id="rId810" Type="http://schemas.openxmlformats.org/officeDocument/2006/relationships/hyperlink" Target="https://tothemoon.im-ldi.com/data_a70/AS14/raw/AS14-67-09392.tif" TargetMode="External"/><Relationship Id="rId811" Type="http://schemas.openxmlformats.org/officeDocument/2006/relationships/hyperlink" Target="https://tothemoon.im-ldi.com/data_a70/AS14/processed/AS14-67-09392.png" TargetMode="External"/><Relationship Id="rId812" Type="http://schemas.openxmlformats.org/officeDocument/2006/relationships/hyperlink" Target="https://www.lpi.usra.edu/resources/apollo/images/print/AS14/67/09392.jpg" TargetMode="External"/><Relationship Id="rId813" Type="http://schemas.openxmlformats.org/officeDocument/2006/relationships/hyperlink" Target="https://www.lpi.usra.edu/resources/apollo/frame/?AS14-67-9393" TargetMode="External"/><Relationship Id="rId814" Type="http://schemas.openxmlformats.org/officeDocument/2006/relationships/hyperlink" Target="https://tothemoon.im-ldi.com/data_a70/AS14/extra/AS14-67-09393.small.png" TargetMode="External"/><Relationship Id="rId815" Type="http://schemas.openxmlformats.org/officeDocument/2006/relationships/hyperlink" Target="https://tothemoon.im-ldi.com/data_a70/AS14/raw/AS14-67-09393.tif" TargetMode="External"/><Relationship Id="rId816" Type="http://schemas.openxmlformats.org/officeDocument/2006/relationships/hyperlink" Target="https://tothemoon.im-ldi.com/data_a70/AS14/processed/AS14-67-09393.png" TargetMode="External"/><Relationship Id="rId817" Type="http://schemas.openxmlformats.org/officeDocument/2006/relationships/hyperlink" Target="https://www.lpi.usra.edu/resources/apollo/images/print/AS14/67/09393.jpg" TargetMode="External"/><Relationship Id="rId818" Type="http://schemas.openxmlformats.org/officeDocument/2006/relationships/hyperlink" Target="https://www.lpi.usra.edu/resources/apollo/frame/?AS14-68-9398" TargetMode="External"/><Relationship Id="rId819" Type="http://schemas.openxmlformats.org/officeDocument/2006/relationships/hyperlink" Target="https://tothemoon.im-ldi.com/data_a70/AS14/extra/AS14-68-9398.small.png" TargetMode="External"/><Relationship Id="rId820" Type="http://schemas.openxmlformats.org/officeDocument/2006/relationships/hyperlink" Target="https://tothemoon.im-ldi.com/data_a70/AS14/raw/AS14-68-9398.tif" TargetMode="External"/><Relationship Id="rId821" Type="http://schemas.openxmlformats.org/officeDocument/2006/relationships/hyperlink" Target="https://tothemoon.im-ldi.com/data_a70/AS14/processed/AS14-68-9398.png" TargetMode="External"/><Relationship Id="rId822" Type="http://schemas.openxmlformats.org/officeDocument/2006/relationships/hyperlink" Target="https://www.lpi.usra.edu/resources/apollo/images/print/AS14/68/9398.jpg" TargetMode="External"/><Relationship Id="rId823" Type="http://schemas.openxmlformats.org/officeDocument/2006/relationships/hyperlink" Target="https://www.lpi.usra.edu/resources/apollo/frame/?AS14-68-9399" TargetMode="External"/><Relationship Id="rId824" Type="http://schemas.openxmlformats.org/officeDocument/2006/relationships/hyperlink" Target="https://tothemoon.im-ldi.com/data_a70/AS14/extra/AS14-68-9399.small.png" TargetMode="External"/><Relationship Id="rId825" Type="http://schemas.openxmlformats.org/officeDocument/2006/relationships/hyperlink" Target="https://tothemoon.im-ldi.com/data_a70/AS14/raw/AS14-68-9399.tif" TargetMode="External"/><Relationship Id="rId826" Type="http://schemas.openxmlformats.org/officeDocument/2006/relationships/hyperlink" Target="https://tothemoon.im-ldi.com/data_a70/AS14/processed/AS14-68-9399.png" TargetMode="External"/><Relationship Id="rId827" Type="http://schemas.openxmlformats.org/officeDocument/2006/relationships/hyperlink" Target="https://www.lpi.usra.edu/resources/apollo/images/print/AS14/68/9399.jpg" TargetMode="External"/><Relationship Id="rId828" Type="http://schemas.openxmlformats.org/officeDocument/2006/relationships/hyperlink" Target="https://www.lpi.usra.edu/resources/apollo/frame/?AS14-68-9417" TargetMode="External"/><Relationship Id="rId829" Type="http://schemas.openxmlformats.org/officeDocument/2006/relationships/hyperlink" Target="https://tothemoon.im-ldi.com/data_a70/AS14/extra/AS14-68-9417.small.png" TargetMode="External"/><Relationship Id="rId830" Type="http://schemas.openxmlformats.org/officeDocument/2006/relationships/hyperlink" Target="https://tothemoon.im-ldi.com/data_a70/AS14/raw/AS14-68-9417.tif" TargetMode="External"/><Relationship Id="rId831" Type="http://schemas.openxmlformats.org/officeDocument/2006/relationships/hyperlink" Target="https://tothemoon.im-ldi.com/data_a70/AS14/processed/AS14-68-9417.png" TargetMode="External"/><Relationship Id="rId832" Type="http://schemas.openxmlformats.org/officeDocument/2006/relationships/hyperlink" Target="https://www.lpi.usra.edu/resources/apollo/images/print/AS14/68/9417.jpg" TargetMode="External"/><Relationship Id="rId833" Type="http://schemas.openxmlformats.org/officeDocument/2006/relationships/hyperlink" Target="https://www.lpi.usra.edu/resources/apollo/frame/?AS14-68-9418" TargetMode="External"/><Relationship Id="rId834" Type="http://schemas.openxmlformats.org/officeDocument/2006/relationships/hyperlink" Target="https://tothemoon.im-ldi.com/data_a70/AS14/extra/AS14-68-9418.small.png" TargetMode="External"/><Relationship Id="rId835" Type="http://schemas.openxmlformats.org/officeDocument/2006/relationships/hyperlink" Target="https://tothemoon.im-ldi.com/data_a70/AS14/raw/AS14-68-9418.tif" TargetMode="External"/><Relationship Id="rId836" Type="http://schemas.openxmlformats.org/officeDocument/2006/relationships/hyperlink" Target="https://tothemoon.im-ldi.com/data_a70/AS14/processed/AS14-68-9418.png" TargetMode="External"/><Relationship Id="rId837" Type="http://schemas.openxmlformats.org/officeDocument/2006/relationships/hyperlink" Target="https://www.lpi.usra.edu/resources/apollo/images/print/AS14/68/9418.jpg" TargetMode="External"/><Relationship Id="rId838" Type="http://schemas.openxmlformats.org/officeDocument/2006/relationships/hyperlink" Target="https://www.lpi.usra.edu/resources/apollo/frame/?AS14-68-9419" TargetMode="External"/><Relationship Id="rId839" Type="http://schemas.openxmlformats.org/officeDocument/2006/relationships/hyperlink" Target="https://tothemoon.im-ldi.com/data_a70/AS14/extra/AS14-68-9419.small.png" TargetMode="External"/><Relationship Id="rId840" Type="http://schemas.openxmlformats.org/officeDocument/2006/relationships/hyperlink" Target="https://tothemoon.im-ldi.com/data_a70/AS14/raw/AS14-68-9419.tif" TargetMode="External"/><Relationship Id="rId841" Type="http://schemas.openxmlformats.org/officeDocument/2006/relationships/hyperlink" Target="https://tothemoon.im-ldi.com/data_a70/AS14/processed/AS14-68-9419.png" TargetMode="External"/><Relationship Id="rId842" Type="http://schemas.openxmlformats.org/officeDocument/2006/relationships/hyperlink" Target="https://www.lpi.usra.edu/resources/apollo/images/print/AS14/68/9419.jpg" TargetMode="External"/><Relationship Id="rId843" Type="http://schemas.openxmlformats.org/officeDocument/2006/relationships/hyperlink" Target="https://www.lpi.usra.edu/resources/apollo/frame/?AS14-68-9420" TargetMode="External"/><Relationship Id="rId844" Type="http://schemas.openxmlformats.org/officeDocument/2006/relationships/hyperlink" Target="https://tothemoon.im-ldi.com/data_a70/AS14/extra/AS14-68-9420.small.png" TargetMode="External"/><Relationship Id="rId845" Type="http://schemas.openxmlformats.org/officeDocument/2006/relationships/hyperlink" Target="https://tothemoon.im-ldi.com/data_a70/AS14/raw/AS14-68-9420.tif" TargetMode="External"/><Relationship Id="rId846" Type="http://schemas.openxmlformats.org/officeDocument/2006/relationships/hyperlink" Target="https://tothemoon.im-ldi.com/data_a70/AS14/processed/AS14-68-9420.png" TargetMode="External"/><Relationship Id="rId847" Type="http://schemas.openxmlformats.org/officeDocument/2006/relationships/hyperlink" Target="https://www.lpi.usra.edu/resources/apollo/images/print/AS14/68/9420.jpg" TargetMode="External"/><Relationship Id="rId848" Type="http://schemas.openxmlformats.org/officeDocument/2006/relationships/hyperlink" Target="https://www.lpi.usra.edu/resources/apollo/frame/?AS14-68-9425" TargetMode="External"/><Relationship Id="rId849" Type="http://schemas.openxmlformats.org/officeDocument/2006/relationships/hyperlink" Target="https://tothemoon.im-ldi.com/data_a70/AS14/extra/AS14-68-9425.small.png" TargetMode="External"/><Relationship Id="rId850" Type="http://schemas.openxmlformats.org/officeDocument/2006/relationships/hyperlink" Target="https://tothemoon.im-ldi.com/data_a70/AS14/raw/AS14-68-9425.tif" TargetMode="External"/><Relationship Id="rId851" Type="http://schemas.openxmlformats.org/officeDocument/2006/relationships/hyperlink" Target="https://tothemoon.im-ldi.com/data_a70/AS14/processed/AS14-68-9425.png" TargetMode="External"/><Relationship Id="rId852" Type="http://schemas.openxmlformats.org/officeDocument/2006/relationships/hyperlink" Target="https://www.lpi.usra.edu/resources/apollo/images/print/AS14/68/9425.jpg" TargetMode="External"/><Relationship Id="rId853" Type="http://schemas.openxmlformats.org/officeDocument/2006/relationships/hyperlink" Target="https://www.lpi.usra.edu/resources/apollo/frame/?AS14-68-9426" TargetMode="External"/><Relationship Id="rId854" Type="http://schemas.openxmlformats.org/officeDocument/2006/relationships/hyperlink" Target="https://tothemoon.im-ldi.com/data_a70/AS14/extra/AS14-68-9426.small.png" TargetMode="External"/><Relationship Id="rId855" Type="http://schemas.openxmlformats.org/officeDocument/2006/relationships/hyperlink" Target="https://tothemoon.im-ldi.com/data_a70/AS14/raw/AS14-68-9426.tif" TargetMode="External"/><Relationship Id="rId856" Type="http://schemas.openxmlformats.org/officeDocument/2006/relationships/hyperlink" Target="https://tothemoon.im-ldi.com/data_a70/AS14/processed/AS14-68-9426.png" TargetMode="External"/><Relationship Id="rId857" Type="http://schemas.openxmlformats.org/officeDocument/2006/relationships/hyperlink" Target="https://www.lpi.usra.edu/resources/apollo/images/print/AS14/68/9426.jpg" TargetMode="External"/><Relationship Id="rId858" Type="http://schemas.openxmlformats.org/officeDocument/2006/relationships/hyperlink" Target="https://www.lpi.usra.edu/resources/apollo/frame/?AS14-68-9427" TargetMode="External"/><Relationship Id="rId859" Type="http://schemas.openxmlformats.org/officeDocument/2006/relationships/hyperlink" Target="https://tothemoon.im-ldi.com/data_a70/AS14/extra/AS14-68-9427.small.png" TargetMode="External"/><Relationship Id="rId860" Type="http://schemas.openxmlformats.org/officeDocument/2006/relationships/hyperlink" Target="https://tothemoon.im-ldi.com/data_a70/AS14/raw/AS14-68-9427.tif" TargetMode="External"/><Relationship Id="rId861" Type="http://schemas.openxmlformats.org/officeDocument/2006/relationships/hyperlink" Target="https://tothemoon.im-ldi.com/data_a70/AS14/processed/AS14-68-9427.png" TargetMode="External"/><Relationship Id="rId862" Type="http://schemas.openxmlformats.org/officeDocument/2006/relationships/hyperlink" Target="https://www.lpi.usra.edu/resources/apollo/images/print/AS14/68/9427.jpg" TargetMode="External"/><Relationship Id="rId863" Type="http://schemas.openxmlformats.org/officeDocument/2006/relationships/hyperlink" Target="https://www.lpi.usra.edu/resources/apollo/frame/?AS14-68-9431" TargetMode="External"/><Relationship Id="rId864" Type="http://schemas.openxmlformats.org/officeDocument/2006/relationships/hyperlink" Target="https://tothemoon.im-ldi.com/data_a70/AS14/extra/AS14-68-9431.small.png" TargetMode="External"/><Relationship Id="rId865" Type="http://schemas.openxmlformats.org/officeDocument/2006/relationships/hyperlink" Target="https://tothemoon.im-ldi.com/data_a70/AS14/raw/AS14-68-9431.tif" TargetMode="External"/><Relationship Id="rId866" Type="http://schemas.openxmlformats.org/officeDocument/2006/relationships/hyperlink" Target="https://tothemoon.im-ldi.com/data_a70/AS14/processed/AS14-68-9431.png" TargetMode="External"/><Relationship Id="rId867" Type="http://schemas.openxmlformats.org/officeDocument/2006/relationships/hyperlink" Target="https://www.lpi.usra.edu/resources/apollo/images/print/AS14/68/9431.jpg" TargetMode="External"/><Relationship Id="rId868" Type="http://schemas.openxmlformats.org/officeDocument/2006/relationships/hyperlink" Target="https://www.lpi.usra.edu/resources/apollo/frame/?AS14-68-9433" TargetMode="External"/><Relationship Id="rId869" Type="http://schemas.openxmlformats.org/officeDocument/2006/relationships/hyperlink" Target="https://tothemoon.im-ldi.com/data_a70/AS14/extra/AS14-68-9433.small.png" TargetMode="External"/><Relationship Id="rId870" Type="http://schemas.openxmlformats.org/officeDocument/2006/relationships/hyperlink" Target="https://tothemoon.im-ldi.com/data_a70/AS14/raw/AS14-68-9433.tif" TargetMode="External"/><Relationship Id="rId871" Type="http://schemas.openxmlformats.org/officeDocument/2006/relationships/hyperlink" Target="https://tothemoon.im-ldi.com/data_a70/AS14/processed/AS14-68-9433.png" TargetMode="External"/><Relationship Id="rId872" Type="http://schemas.openxmlformats.org/officeDocument/2006/relationships/hyperlink" Target="https://www.lpi.usra.edu/resources/apollo/images/print/AS14/68/9433.jpg" TargetMode="External"/><Relationship Id="rId873" Type="http://schemas.openxmlformats.org/officeDocument/2006/relationships/hyperlink" Target="https://www.lpi.usra.edu/resources/apollo/frame/?AS14-68-9434" TargetMode="External"/><Relationship Id="rId874" Type="http://schemas.openxmlformats.org/officeDocument/2006/relationships/hyperlink" Target="https://tothemoon.im-ldi.com/data_a70/AS14/extra/AS14-68-9434.small.png" TargetMode="External"/><Relationship Id="rId875" Type="http://schemas.openxmlformats.org/officeDocument/2006/relationships/hyperlink" Target="https://tothemoon.im-ldi.com/data_a70/AS14/raw/AS14-68-9434.tif" TargetMode="External"/><Relationship Id="rId876" Type="http://schemas.openxmlformats.org/officeDocument/2006/relationships/hyperlink" Target="https://tothemoon.im-ldi.com/data_a70/AS14/processed/AS14-68-9434.png" TargetMode="External"/><Relationship Id="rId877" Type="http://schemas.openxmlformats.org/officeDocument/2006/relationships/hyperlink" Target="https://www.lpi.usra.edu/resources/apollo/images/print/AS14/68/9434.jpg" TargetMode="External"/><Relationship Id="rId878" Type="http://schemas.openxmlformats.org/officeDocument/2006/relationships/hyperlink" Target="https://www.lpi.usra.edu/resources/apollo/frame/?AS14-68-9435" TargetMode="External"/><Relationship Id="rId879" Type="http://schemas.openxmlformats.org/officeDocument/2006/relationships/hyperlink" Target="https://tothemoon.im-ldi.com/data_a70/AS14/extra/AS14-68-9435.small.png" TargetMode="External"/><Relationship Id="rId880" Type="http://schemas.openxmlformats.org/officeDocument/2006/relationships/hyperlink" Target="https://tothemoon.im-ldi.com/data_a70/AS14/raw/AS14-68-9435.tif" TargetMode="External"/><Relationship Id="rId881" Type="http://schemas.openxmlformats.org/officeDocument/2006/relationships/hyperlink" Target="https://tothemoon.im-ldi.com/data_a70/AS14/processed/AS14-68-9435.png" TargetMode="External"/><Relationship Id="rId882" Type="http://schemas.openxmlformats.org/officeDocument/2006/relationships/hyperlink" Target="https://www.lpi.usra.edu/resources/apollo/images/print/AS14/68/9435.jpg" TargetMode="External"/><Relationship Id="rId883" Type="http://schemas.openxmlformats.org/officeDocument/2006/relationships/hyperlink" Target="https://www.lpi.usra.edu/resources/apollo/frame/?AS14-68-9436" TargetMode="External"/><Relationship Id="rId884" Type="http://schemas.openxmlformats.org/officeDocument/2006/relationships/hyperlink" Target="https://tothemoon.im-ldi.com/data_a70/AS14/extra/AS14-68-9436.small.png" TargetMode="External"/><Relationship Id="rId885" Type="http://schemas.openxmlformats.org/officeDocument/2006/relationships/hyperlink" Target="https://tothemoon.im-ldi.com/data_a70/AS14/raw/AS14-68-9436.tif" TargetMode="External"/><Relationship Id="rId886" Type="http://schemas.openxmlformats.org/officeDocument/2006/relationships/hyperlink" Target="https://tothemoon.im-ldi.com/data_a70/AS14/processed/AS14-68-9436.png" TargetMode="External"/><Relationship Id="rId887" Type="http://schemas.openxmlformats.org/officeDocument/2006/relationships/hyperlink" Target="https://www.lpi.usra.edu/resources/apollo/images/print/AS14/68/9436.jpg" TargetMode="External"/><Relationship Id="rId888" Type="http://schemas.openxmlformats.org/officeDocument/2006/relationships/hyperlink" Target="https://www.lpi.usra.edu/resources/apollo/frame/?AS14-68-9437" TargetMode="External"/><Relationship Id="rId889" Type="http://schemas.openxmlformats.org/officeDocument/2006/relationships/hyperlink" Target="https://tothemoon.im-ldi.com/data_a70/AS14/extra/AS14-68-9437.small.png" TargetMode="External"/><Relationship Id="rId890" Type="http://schemas.openxmlformats.org/officeDocument/2006/relationships/hyperlink" Target="https://tothemoon.im-ldi.com/data_a70/AS14/raw/AS14-68-9437.tif" TargetMode="External"/><Relationship Id="rId891" Type="http://schemas.openxmlformats.org/officeDocument/2006/relationships/hyperlink" Target="https://tothemoon.im-ldi.com/data_a70/AS14/processed/AS14-68-9437.png" TargetMode="External"/><Relationship Id="rId892" Type="http://schemas.openxmlformats.org/officeDocument/2006/relationships/hyperlink" Target="https://www.lpi.usra.edu/resources/apollo/images/print/AS14/68/9437.jpg" TargetMode="External"/><Relationship Id="rId893" Type="http://schemas.openxmlformats.org/officeDocument/2006/relationships/hyperlink" Target="https://www.lpi.usra.edu/resources/apollo/frame/?AS14-68-9440" TargetMode="External"/><Relationship Id="rId894" Type="http://schemas.openxmlformats.org/officeDocument/2006/relationships/hyperlink" Target="https://tothemoon.im-ldi.com/data_a70/AS14/extra/AS14-68-9440.small.png" TargetMode="External"/><Relationship Id="rId895" Type="http://schemas.openxmlformats.org/officeDocument/2006/relationships/hyperlink" Target="https://tothemoon.im-ldi.com/data_a70/AS14/raw/AS14-68-9440.tif" TargetMode="External"/><Relationship Id="rId896" Type="http://schemas.openxmlformats.org/officeDocument/2006/relationships/hyperlink" Target="https://tothemoon.im-ldi.com/data_a70/AS14/processed/AS14-68-9440.png" TargetMode="External"/><Relationship Id="rId897" Type="http://schemas.openxmlformats.org/officeDocument/2006/relationships/hyperlink" Target="https://www.lpi.usra.edu/resources/apollo/images/print/AS14/68/9440.jpg" TargetMode="External"/><Relationship Id="rId898" Type="http://schemas.openxmlformats.org/officeDocument/2006/relationships/hyperlink" Target="https://www.lpi.usra.edu/resources/apollo/frame/?AS14-68-9449" TargetMode="External"/><Relationship Id="rId899" Type="http://schemas.openxmlformats.org/officeDocument/2006/relationships/hyperlink" Target="https://tothemoon.im-ldi.com/data_a70/AS14/extra/AS14-68-9449.small.png" TargetMode="External"/><Relationship Id="rId900" Type="http://schemas.openxmlformats.org/officeDocument/2006/relationships/hyperlink" Target="https://tothemoon.im-ldi.com/data_a70/AS14/raw/AS14-68-9449.tif" TargetMode="External"/><Relationship Id="rId901" Type="http://schemas.openxmlformats.org/officeDocument/2006/relationships/hyperlink" Target="https://tothemoon.im-ldi.com/data_a70/AS14/processed/AS14-68-9449.png" TargetMode="External"/><Relationship Id="rId902" Type="http://schemas.openxmlformats.org/officeDocument/2006/relationships/hyperlink" Target="https://www.lpi.usra.edu/resources/apollo/images/print/AS14/68/9449.jpg" TargetMode="External"/><Relationship Id="rId903" Type="http://schemas.openxmlformats.org/officeDocument/2006/relationships/hyperlink" Target="https://www.lpi.usra.edu/resources/apollo/frame/?AS14-68-9451" TargetMode="External"/><Relationship Id="rId904" Type="http://schemas.openxmlformats.org/officeDocument/2006/relationships/hyperlink" Target="https://tothemoon.im-ldi.com/data_a70/AS14/extra/AS14-68-9451.small.png" TargetMode="External"/><Relationship Id="rId905" Type="http://schemas.openxmlformats.org/officeDocument/2006/relationships/hyperlink" Target="https://tothemoon.im-ldi.com/data_a70/AS14/raw/AS14-68-9451.tif" TargetMode="External"/><Relationship Id="rId906" Type="http://schemas.openxmlformats.org/officeDocument/2006/relationships/hyperlink" Target="https://tothemoon.im-ldi.com/data_a70/AS14/processed/AS14-68-9451.png" TargetMode="External"/><Relationship Id="rId907" Type="http://schemas.openxmlformats.org/officeDocument/2006/relationships/hyperlink" Target="https://www.lpi.usra.edu/resources/apollo/images/print/AS14/68/9451.jpg" TargetMode="External"/><Relationship Id="rId908" Type="http://schemas.openxmlformats.org/officeDocument/2006/relationships/hyperlink" Target="https://www.lpi.usra.edu/resources/apollo/frame/?AS14-68-9470" TargetMode="External"/><Relationship Id="rId909" Type="http://schemas.openxmlformats.org/officeDocument/2006/relationships/hyperlink" Target="https://tothemoon.im-ldi.com/data_a70/AS14/extra/AS14-68-9470.small.png" TargetMode="External"/><Relationship Id="rId910" Type="http://schemas.openxmlformats.org/officeDocument/2006/relationships/hyperlink" Target="https://tothemoon.im-ldi.com/data_a70/AS14/raw/AS14-68-9470.tif" TargetMode="External"/><Relationship Id="rId911" Type="http://schemas.openxmlformats.org/officeDocument/2006/relationships/hyperlink" Target="https://tothemoon.im-ldi.com/data_a70/AS14/processed/AS14-68-9470.png" TargetMode="External"/><Relationship Id="rId912" Type="http://schemas.openxmlformats.org/officeDocument/2006/relationships/hyperlink" Target="https://www.lpi.usra.edu/resources/apollo/images/print/AS14/68/9470.jpg" TargetMode="External"/><Relationship Id="rId913" Type="http://schemas.openxmlformats.org/officeDocument/2006/relationships/hyperlink" Target="https://www.lpi.usra.edu/resources/apollo/frame/?AS14-68-9471" TargetMode="External"/><Relationship Id="rId914" Type="http://schemas.openxmlformats.org/officeDocument/2006/relationships/hyperlink" Target="https://tothemoon.im-ldi.com/data_a70/AS14/extra/AS14-68-9471.small.png" TargetMode="External"/><Relationship Id="rId915" Type="http://schemas.openxmlformats.org/officeDocument/2006/relationships/hyperlink" Target="https://tothemoon.im-ldi.com/data_a70/AS14/raw/AS14-68-9471.tif" TargetMode="External"/><Relationship Id="rId916" Type="http://schemas.openxmlformats.org/officeDocument/2006/relationships/hyperlink" Target="https://tothemoon.im-ldi.com/data_a70/AS14/processed/AS14-68-9471.png" TargetMode="External"/><Relationship Id="rId917" Type="http://schemas.openxmlformats.org/officeDocument/2006/relationships/hyperlink" Target="https://www.lpi.usra.edu/resources/apollo/images/print/AS14/68/9471.jpg" TargetMode="External"/><Relationship Id="rId918" Type="http://schemas.openxmlformats.org/officeDocument/2006/relationships/hyperlink" Target="https://www.lpi.usra.edu/resources/apollo/frame/?AS14-68-9472" TargetMode="External"/><Relationship Id="rId919" Type="http://schemas.openxmlformats.org/officeDocument/2006/relationships/hyperlink" Target="https://tothemoon.im-ldi.com/data_a70/AS14/extra/AS14-68-9472.small.png" TargetMode="External"/><Relationship Id="rId920" Type="http://schemas.openxmlformats.org/officeDocument/2006/relationships/hyperlink" Target="https://tothemoon.im-ldi.com/data_a70/AS14/raw/AS14-68-9472.tif" TargetMode="External"/><Relationship Id="rId921" Type="http://schemas.openxmlformats.org/officeDocument/2006/relationships/hyperlink" Target="https://tothemoon.im-ldi.com/data_a70/AS14/processed/AS14-68-9472.png" TargetMode="External"/><Relationship Id="rId922" Type="http://schemas.openxmlformats.org/officeDocument/2006/relationships/hyperlink" Target="https://www.lpi.usra.edu/resources/apollo/images/print/AS14/68/9472.jpg" TargetMode="External"/><Relationship Id="rId923" Type="http://schemas.openxmlformats.org/officeDocument/2006/relationships/hyperlink" Target="https://www.lpi.usra.edu/resources/apollo/frame/?AS14-68-9473" TargetMode="External"/><Relationship Id="rId924" Type="http://schemas.openxmlformats.org/officeDocument/2006/relationships/hyperlink" Target="https://tothemoon.im-ldi.com/data_a70/AS14/extra/AS14-68-9473.small.png" TargetMode="External"/><Relationship Id="rId925" Type="http://schemas.openxmlformats.org/officeDocument/2006/relationships/hyperlink" Target="https://tothemoon.im-ldi.com/data_a70/AS14/raw/AS14-68-9473.tif" TargetMode="External"/><Relationship Id="rId926" Type="http://schemas.openxmlformats.org/officeDocument/2006/relationships/hyperlink" Target="https://tothemoon.im-ldi.com/data_a70/AS14/processed/AS14-68-9473.png" TargetMode="External"/><Relationship Id="rId927" Type="http://schemas.openxmlformats.org/officeDocument/2006/relationships/hyperlink" Target="https://www.lpi.usra.edu/resources/apollo/images/print/AS14/68/9473.jpg" TargetMode="External"/><Relationship Id="rId928" Type="http://schemas.openxmlformats.org/officeDocument/2006/relationships/hyperlink" Target="https://www.lpi.usra.edu/resources/apollo/frame/?AS14-68-9475" TargetMode="External"/><Relationship Id="rId929" Type="http://schemas.openxmlformats.org/officeDocument/2006/relationships/hyperlink" Target="https://tothemoon.im-ldi.com/data_a70/AS14/extra/AS14-68-9475.small.png" TargetMode="External"/><Relationship Id="rId930" Type="http://schemas.openxmlformats.org/officeDocument/2006/relationships/hyperlink" Target="https://tothemoon.im-ldi.com/data_a70/AS14/raw/AS14-68-9475.tif" TargetMode="External"/><Relationship Id="rId931" Type="http://schemas.openxmlformats.org/officeDocument/2006/relationships/hyperlink" Target="https://tothemoon.im-ldi.com/data_a70/AS14/processed/AS14-68-9475.png" TargetMode="External"/><Relationship Id="rId932" Type="http://schemas.openxmlformats.org/officeDocument/2006/relationships/hyperlink" Target="https://www.lpi.usra.edu/resources/apollo/images/print/AS14/68/9475.jpg" TargetMode="External"/><Relationship Id="rId933" Type="http://schemas.openxmlformats.org/officeDocument/2006/relationships/hyperlink" Target="https://www.lpi.usra.edu/resources/apollo/frame/?AS14-68-9478" TargetMode="External"/><Relationship Id="rId934" Type="http://schemas.openxmlformats.org/officeDocument/2006/relationships/hyperlink" Target="https://tothemoon.im-ldi.com/data_a70/AS14/extra/AS14-68-9478.small.png" TargetMode="External"/><Relationship Id="rId935" Type="http://schemas.openxmlformats.org/officeDocument/2006/relationships/hyperlink" Target="https://tothemoon.im-ldi.com/data_a70/AS14/raw/AS14-68-9478.tif" TargetMode="External"/><Relationship Id="rId936" Type="http://schemas.openxmlformats.org/officeDocument/2006/relationships/hyperlink" Target="https://tothemoon.im-ldi.com/data_a70/AS14/processed/AS14-68-9478.png" TargetMode="External"/><Relationship Id="rId937" Type="http://schemas.openxmlformats.org/officeDocument/2006/relationships/hyperlink" Target="https://www.lpi.usra.edu/resources/apollo/images/print/AS14/68/9478.jpg" TargetMode="External"/><Relationship Id="rId938" Type="http://schemas.openxmlformats.org/officeDocument/2006/relationships/hyperlink" Target="https://www.lpi.usra.edu/resources/apollo/frame/?AS14-68-9479" TargetMode="External"/><Relationship Id="rId939" Type="http://schemas.openxmlformats.org/officeDocument/2006/relationships/hyperlink" Target="https://tothemoon.im-ldi.com/data_a70/AS14/extra/AS14-68-9479.small.png" TargetMode="External"/><Relationship Id="rId940" Type="http://schemas.openxmlformats.org/officeDocument/2006/relationships/hyperlink" Target="https://tothemoon.im-ldi.com/data_a70/AS14/raw/AS14-68-9479.tif" TargetMode="External"/><Relationship Id="rId941" Type="http://schemas.openxmlformats.org/officeDocument/2006/relationships/hyperlink" Target="https://tothemoon.im-ldi.com/data_a70/AS14/processed/AS14-68-9479.png" TargetMode="External"/><Relationship Id="rId942" Type="http://schemas.openxmlformats.org/officeDocument/2006/relationships/hyperlink" Target="https://www.lpi.usra.edu/resources/apollo/images/print/AS14/68/9479.jpg" TargetMode="External"/><Relationship Id="rId943" Type="http://schemas.openxmlformats.org/officeDocument/2006/relationships/hyperlink" Target="https://www.lpi.usra.edu/resources/apollo/frame/?AS14-68-9480" TargetMode="External"/><Relationship Id="rId944" Type="http://schemas.openxmlformats.org/officeDocument/2006/relationships/hyperlink" Target="https://tothemoon.im-ldi.com/data_a70/AS14/extra/AS14-68-9480.small.png" TargetMode="External"/><Relationship Id="rId945" Type="http://schemas.openxmlformats.org/officeDocument/2006/relationships/hyperlink" Target="https://tothemoon.im-ldi.com/data_a70/AS14/raw/AS14-68-9480.tif" TargetMode="External"/><Relationship Id="rId946" Type="http://schemas.openxmlformats.org/officeDocument/2006/relationships/hyperlink" Target="https://tothemoon.im-ldi.com/data_a70/AS14/processed/AS14-68-9480.png" TargetMode="External"/><Relationship Id="rId947" Type="http://schemas.openxmlformats.org/officeDocument/2006/relationships/hyperlink" Target="https://www.lpi.usra.edu/resources/apollo/images/print/AS14/68/9480.jpg" TargetMode="External"/><Relationship Id="rId948" Type="http://schemas.openxmlformats.org/officeDocument/2006/relationships/hyperlink" Target="https://www.lpi.usra.edu/resources/apollo/frame/?AS14-68-9481" TargetMode="External"/><Relationship Id="rId949" Type="http://schemas.openxmlformats.org/officeDocument/2006/relationships/hyperlink" Target="https://tothemoon.im-ldi.com/data_a70/AS14/extra/AS14-68-9481.small.png" TargetMode="External"/><Relationship Id="rId950" Type="http://schemas.openxmlformats.org/officeDocument/2006/relationships/hyperlink" Target="https://tothemoon.im-ldi.com/data_a70/AS14/raw/AS14-68-9481.tif" TargetMode="External"/><Relationship Id="rId951" Type="http://schemas.openxmlformats.org/officeDocument/2006/relationships/hyperlink" Target="https://tothemoon.im-ldi.com/data_a70/AS14/processed/AS14-68-9481.png" TargetMode="External"/><Relationship Id="rId952" Type="http://schemas.openxmlformats.org/officeDocument/2006/relationships/hyperlink" Target="https://www.lpi.usra.edu/resources/apollo/images/print/AS14/68/9481.jpg" TargetMode="External"/><Relationship Id="rId953" Type="http://schemas.openxmlformats.org/officeDocument/2006/relationships/hyperlink" Target="https://www.lpi.usra.edu/resources/apollo/frame/?AS14-68-9482" TargetMode="External"/><Relationship Id="rId954" Type="http://schemas.openxmlformats.org/officeDocument/2006/relationships/hyperlink" Target="https://tothemoon.im-ldi.com/data_a70/AS14/extra/AS14-68-9482.small.png" TargetMode="External"/><Relationship Id="rId955" Type="http://schemas.openxmlformats.org/officeDocument/2006/relationships/hyperlink" Target="https://tothemoon.im-ldi.com/data_a70/AS14/raw/AS14-68-9482.tif" TargetMode="External"/><Relationship Id="rId956" Type="http://schemas.openxmlformats.org/officeDocument/2006/relationships/hyperlink" Target="https://tothemoon.im-ldi.com/data_a70/AS14/processed/AS14-68-9482.png" TargetMode="External"/><Relationship Id="rId957" Type="http://schemas.openxmlformats.org/officeDocument/2006/relationships/hyperlink" Target="https://www.lpi.usra.edu/resources/apollo/images/print/AS14/68/9482.jpg" TargetMode="External"/><Relationship Id="rId958" Type="http://schemas.openxmlformats.org/officeDocument/2006/relationships/hyperlink" Target="https://www.lpi.usra.edu/resources/apollo/frame/?AS14-68-9483" TargetMode="External"/><Relationship Id="rId959" Type="http://schemas.openxmlformats.org/officeDocument/2006/relationships/hyperlink" Target="https://tothemoon.im-ldi.com/data_a70/AS14/extra/AS14-68-9483.small.png" TargetMode="External"/><Relationship Id="rId960" Type="http://schemas.openxmlformats.org/officeDocument/2006/relationships/hyperlink" Target="https://tothemoon.im-ldi.com/data_a70/AS14/raw/AS14-68-9483.tif" TargetMode="External"/><Relationship Id="rId961" Type="http://schemas.openxmlformats.org/officeDocument/2006/relationships/hyperlink" Target="https://tothemoon.im-ldi.com/data_a70/AS14/processed/AS14-68-9483.png" TargetMode="External"/><Relationship Id="rId962" Type="http://schemas.openxmlformats.org/officeDocument/2006/relationships/hyperlink" Target="https://www.lpi.usra.edu/resources/apollo/images/print/AS14/68/9483.jpg" TargetMode="External"/><Relationship Id="rId963" Type="http://schemas.openxmlformats.org/officeDocument/2006/relationships/hyperlink" Target="https://www.lpi.usra.edu/resources/apollo/frame/?AS14-68-9484" TargetMode="External"/><Relationship Id="rId964" Type="http://schemas.openxmlformats.org/officeDocument/2006/relationships/hyperlink" Target="https://tothemoon.im-ldi.com/data_a70/AS14/extra/AS14-68-9484.small.png" TargetMode="External"/><Relationship Id="rId965" Type="http://schemas.openxmlformats.org/officeDocument/2006/relationships/hyperlink" Target="https://tothemoon.im-ldi.com/data_a70/AS14/raw/AS14-68-9484.tif" TargetMode="External"/><Relationship Id="rId966" Type="http://schemas.openxmlformats.org/officeDocument/2006/relationships/hyperlink" Target="https://tothemoon.im-ldi.com/data_a70/AS14/processed/AS14-68-9484.png" TargetMode="External"/><Relationship Id="rId967" Type="http://schemas.openxmlformats.org/officeDocument/2006/relationships/hyperlink" Target="https://www.lpi.usra.edu/resources/apollo/images/print/AS14/68/9484.jpg" TargetMode="External"/><Relationship Id="rId968" Type="http://schemas.openxmlformats.org/officeDocument/2006/relationships/hyperlink" Target="https://www.lpi.usra.edu/resources/apollo/frame/?AS14-68-9485" TargetMode="External"/><Relationship Id="rId969" Type="http://schemas.openxmlformats.org/officeDocument/2006/relationships/hyperlink" Target="https://tothemoon.im-ldi.com/data_a70/AS14/extra/AS14-68-9485.small.png" TargetMode="External"/><Relationship Id="rId970" Type="http://schemas.openxmlformats.org/officeDocument/2006/relationships/hyperlink" Target="https://tothemoon.im-ldi.com/data_a70/AS14/raw/AS14-68-9485.tif" TargetMode="External"/><Relationship Id="rId971" Type="http://schemas.openxmlformats.org/officeDocument/2006/relationships/hyperlink" Target="https://tothemoon.im-ldi.com/data_a70/AS14/processed/AS14-68-9485.png" TargetMode="External"/><Relationship Id="rId972" Type="http://schemas.openxmlformats.org/officeDocument/2006/relationships/hyperlink" Target="https://www.lpi.usra.edu/resources/apollo/images/print/AS14/68/9485.jpg" TargetMode="External"/><Relationship Id="rId973" Type="http://schemas.openxmlformats.org/officeDocument/2006/relationships/hyperlink" Target="https://www.lpi.usra.edu/resources/apollo/frame/?AS14-68-9489" TargetMode="External"/><Relationship Id="rId974" Type="http://schemas.openxmlformats.org/officeDocument/2006/relationships/hyperlink" Target="https://tothemoon.im-ldi.com/data_a70/AS14/extra/AS14-68-9489.small.png" TargetMode="External"/><Relationship Id="rId975" Type="http://schemas.openxmlformats.org/officeDocument/2006/relationships/hyperlink" Target="https://tothemoon.im-ldi.com/data_a70/AS14/raw/AS14-68-9489.tif" TargetMode="External"/><Relationship Id="rId976" Type="http://schemas.openxmlformats.org/officeDocument/2006/relationships/hyperlink" Target="https://tothemoon.im-ldi.com/data_a70/AS14/processed/AS14-68-9489.png" TargetMode="External"/><Relationship Id="rId977" Type="http://schemas.openxmlformats.org/officeDocument/2006/relationships/hyperlink" Target="https://www.lpi.usra.edu/resources/apollo/images/print/AS14/68/9489.jpg" TargetMode="External"/><Relationship Id="rId978" Type="http://schemas.openxmlformats.org/officeDocument/2006/relationships/hyperlink" Target="https://www.lpi.usra.edu/resources/apollo/frame/?AS14-68-9490" TargetMode="External"/><Relationship Id="rId979" Type="http://schemas.openxmlformats.org/officeDocument/2006/relationships/hyperlink" Target="https://tothemoon.im-ldi.com/data_a70/AS14/extra/AS14-68-9490.small.png" TargetMode="External"/><Relationship Id="rId980" Type="http://schemas.openxmlformats.org/officeDocument/2006/relationships/hyperlink" Target="https://tothemoon.im-ldi.com/data_a70/AS14/raw/AS14-68-9490.tif" TargetMode="External"/><Relationship Id="rId981" Type="http://schemas.openxmlformats.org/officeDocument/2006/relationships/hyperlink" Target="https://tothemoon.im-ldi.com/data_a70/AS14/processed/AS14-68-9490.png" TargetMode="External"/><Relationship Id="rId982" Type="http://schemas.openxmlformats.org/officeDocument/2006/relationships/hyperlink" Target="https://www.lpi.usra.edu/resources/apollo/images/print/AS14/68/9490.jpg" TargetMode="External"/><Relationship Id="rId983" Type="http://schemas.openxmlformats.org/officeDocument/2006/relationships/hyperlink" Target="https://www.lpi.usra.edu/resources/apollo/frame/?AS15-82-11050" TargetMode="External"/><Relationship Id="rId984" Type="http://schemas.openxmlformats.org/officeDocument/2006/relationships/hyperlink" Target="https://tothemoon.im-ldi.com/data_a70/AS15/extra/AS15-82-11050.small.png" TargetMode="External"/><Relationship Id="rId985" Type="http://schemas.openxmlformats.org/officeDocument/2006/relationships/hyperlink" Target="https://tothemoon.im-ldi.com/data_a70/AS15/raw/AS15-82-11050.tif" TargetMode="External"/><Relationship Id="rId986" Type="http://schemas.openxmlformats.org/officeDocument/2006/relationships/hyperlink" Target="https://tothemoon.im-ldi.com/data_a70/AS15/processed/AS15-82-11050.png" TargetMode="External"/><Relationship Id="rId987" Type="http://schemas.openxmlformats.org/officeDocument/2006/relationships/hyperlink" Target="https://www.lpi.usra.edu/resources/apollo/frame/?AS15-82-11051" TargetMode="External"/><Relationship Id="rId988" Type="http://schemas.openxmlformats.org/officeDocument/2006/relationships/hyperlink" Target="https://tothemoon.im-ldi.com/data_a70/AS15/extra/AS15-82-11051.small.png" TargetMode="External"/><Relationship Id="rId989" Type="http://schemas.openxmlformats.org/officeDocument/2006/relationships/hyperlink" Target="https://tothemoon.im-ldi.com/data_a70/AS15/raw/AS15-82-11051.tif" TargetMode="External"/><Relationship Id="rId990" Type="http://schemas.openxmlformats.org/officeDocument/2006/relationships/hyperlink" Target="https://tothemoon.im-ldi.com/data_a70/AS15/processed/AS15-82-11051.png" TargetMode="External"/><Relationship Id="rId991" Type="http://schemas.openxmlformats.org/officeDocument/2006/relationships/hyperlink" Target="https://www.lpi.usra.edu/resources/apollo/frame/?AS15-82-11052" TargetMode="External"/><Relationship Id="rId992" Type="http://schemas.openxmlformats.org/officeDocument/2006/relationships/hyperlink" Target="https://tothemoon.im-ldi.com/data_a70/AS15/extra/AS15-82-11052.small.png" TargetMode="External"/><Relationship Id="rId993" Type="http://schemas.openxmlformats.org/officeDocument/2006/relationships/hyperlink" Target="https://tothemoon.im-ldi.com/data_a70/AS15/raw/AS15-82-11052.tif" TargetMode="External"/><Relationship Id="rId994" Type="http://schemas.openxmlformats.org/officeDocument/2006/relationships/hyperlink" Target="https://tothemoon.im-ldi.com/data_a70/AS15/processed/AS15-82-11052.png" TargetMode="External"/><Relationship Id="rId995" Type="http://schemas.openxmlformats.org/officeDocument/2006/relationships/hyperlink" Target="https://www.lpi.usra.edu/resources/apollo/frame/?AS15-82-11065" TargetMode="External"/><Relationship Id="rId996" Type="http://schemas.openxmlformats.org/officeDocument/2006/relationships/hyperlink" Target="https://tothemoon.im-ldi.com/data_a70/AS15/extra/AS15-82-11065.small.png" TargetMode="External"/><Relationship Id="rId997" Type="http://schemas.openxmlformats.org/officeDocument/2006/relationships/hyperlink" Target="https://tothemoon.im-ldi.com/data_a70/AS15/raw/AS15-82-11065.tif" TargetMode="External"/><Relationship Id="rId998" Type="http://schemas.openxmlformats.org/officeDocument/2006/relationships/hyperlink" Target="https://tothemoon.im-ldi.com/data_a70/AS15/processed/AS15-82-11065.png" TargetMode="External"/><Relationship Id="rId999" Type="http://schemas.openxmlformats.org/officeDocument/2006/relationships/hyperlink" Target="https://www.lpi.usra.edu/resources/apollo/frame/?AS15-82-11067" TargetMode="External"/><Relationship Id="rId1000" Type="http://schemas.openxmlformats.org/officeDocument/2006/relationships/hyperlink" Target="https://tothemoon.im-ldi.com/data_a70/AS15/extra/AS15-82-11067.small.png" TargetMode="External"/><Relationship Id="rId1001" Type="http://schemas.openxmlformats.org/officeDocument/2006/relationships/hyperlink" Target="https://tothemoon.im-ldi.com/data_a70/AS15/raw/AS15-82-11067.tif" TargetMode="External"/><Relationship Id="rId1002" Type="http://schemas.openxmlformats.org/officeDocument/2006/relationships/hyperlink" Target="https://tothemoon.im-ldi.com/data_a70/AS15/processed/AS15-82-11067.png" TargetMode="External"/><Relationship Id="rId1003" Type="http://schemas.openxmlformats.org/officeDocument/2006/relationships/hyperlink" Target="https://www.lpi.usra.edu/resources/apollo/frame/?AS15-82-11068" TargetMode="External"/><Relationship Id="rId1004" Type="http://schemas.openxmlformats.org/officeDocument/2006/relationships/hyperlink" Target="https://tothemoon.im-ldi.com/data_a70/AS15/extra/AS15-82-11068.small.png" TargetMode="External"/><Relationship Id="rId1005" Type="http://schemas.openxmlformats.org/officeDocument/2006/relationships/hyperlink" Target="https://tothemoon.im-ldi.com/data_a70/AS15/raw/AS15-82-11068.tif" TargetMode="External"/><Relationship Id="rId1006" Type="http://schemas.openxmlformats.org/officeDocument/2006/relationships/hyperlink" Target="https://tothemoon.im-ldi.com/data_a70/AS15/processed/AS15-82-11068.png" TargetMode="External"/><Relationship Id="rId1007" Type="http://schemas.openxmlformats.org/officeDocument/2006/relationships/hyperlink" Target="https://www.lpi.usra.edu/resources/apollo/frame/?AS15-82-11070" TargetMode="External"/><Relationship Id="rId1008" Type="http://schemas.openxmlformats.org/officeDocument/2006/relationships/hyperlink" Target="https://tothemoon.im-ldi.com/data_a70/AS15/extra/AS15-82-11070.small.png" TargetMode="External"/><Relationship Id="rId1009" Type="http://schemas.openxmlformats.org/officeDocument/2006/relationships/hyperlink" Target="https://tothemoon.im-ldi.com/data_a70/AS15/raw/AS15-82-11070.tif" TargetMode="External"/><Relationship Id="rId1010" Type="http://schemas.openxmlformats.org/officeDocument/2006/relationships/hyperlink" Target="https://tothemoon.im-ldi.com/data_a70/AS15/processed/AS15-82-11070.png" TargetMode="External"/><Relationship Id="rId1011" Type="http://schemas.openxmlformats.org/officeDocument/2006/relationships/hyperlink" Target="https://www.lpi.usra.edu/resources/apollo/frame/?AS15-82-11071" TargetMode="External"/><Relationship Id="rId1012" Type="http://schemas.openxmlformats.org/officeDocument/2006/relationships/hyperlink" Target="https://tothemoon.im-ldi.com/data_a70/AS15/extra/AS15-82-11071.small.png" TargetMode="External"/><Relationship Id="rId1013" Type="http://schemas.openxmlformats.org/officeDocument/2006/relationships/hyperlink" Target="https://tothemoon.im-ldi.com/data_a70/AS15/raw/AS15-82-11071.tif" TargetMode="External"/><Relationship Id="rId1014" Type="http://schemas.openxmlformats.org/officeDocument/2006/relationships/hyperlink" Target="https://tothemoon.im-ldi.com/data_a70/AS15/processed/AS15-82-11071.png" TargetMode="External"/><Relationship Id="rId1015" Type="http://schemas.openxmlformats.org/officeDocument/2006/relationships/hyperlink" Target="https://www.lpi.usra.edu/resources/apollo/frame/?AS15-82-11072" TargetMode="External"/><Relationship Id="rId1016" Type="http://schemas.openxmlformats.org/officeDocument/2006/relationships/hyperlink" Target="https://tothemoon.im-ldi.com/data_a70/AS15/extra/AS15-82-11072.small.png" TargetMode="External"/><Relationship Id="rId1017" Type="http://schemas.openxmlformats.org/officeDocument/2006/relationships/hyperlink" Target="https://tothemoon.im-ldi.com/data_a70/AS15/raw/AS15-82-11072.tif" TargetMode="External"/><Relationship Id="rId1018" Type="http://schemas.openxmlformats.org/officeDocument/2006/relationships/hyperlink" Target="https://tothemoon.im-ldi.com/data_a70/AS15/processed/AS15-82-11072.png" TargetMode="External"/><Relationship Id="rId1019" Type="http://schemas.openxmlformats.org/officeDocument/2006/relationships/hyperlink" Target="https://www.lpi.usra.edu/resources/apollo/frame/?AS15-82-11073" TargetMode="External"/><Relationship Id="rId1020" Type="http://schemas.openxmlformats.org/officeDocument/2006/relationships/hyperlink" Target="https://tothemoon.im-ldi.com/data_a70/AS15/extra/AS15-82-11073.small.png" TargetMode="External"/><Relationship Id="rId1021" Type="http://schemas.openxmlformats.org/officeDocument/2006/relationships/hyperlink" Target="https://tothemoon.im-ldi.com/data_a70/AS15/raw/AS15-82-11073.tif" TargetMode="External"/><Relationship Id="rId1022" Type="http://schemas.openxmlformats.org/officeDocument/2006/relationships/hyperlink" Target="https://tothemoon.im-ldi.com/data_a70/AS15/processed/AS15-82-11073.png" TargetMode="External"/><Relationship Id="rId1023" Type="http://schemas.openxmlformats.org/officeDocument/2006/relationships/hyperlink" Target="https://www.lpi.usra.edu/resources/apollo/frame/?AS15-82-11074" TargetMode="External"/><Relationship Id="rId1024" Type="http://schemas.openxmlformats.org/officeDocument/2006/relationships/hyperlink" Target="https://tothemoon.im-ldi.com/data_a70/AS15/extra/AS15-82-11074.small.png" TargetMode="External"/><Relationship Id="rId1025" Type="http://schemas.openxmlformats.org/officeDocument/2006/relationships/hyperlink" Target="https://tothemoon.im-ldi.com/data_a70/AS15/raw/AS15-82-11074.tif" TargetMode="External"/><Relationship Id="rId1026" Type="http://schemas.openxmlformats.org/officeDocument/2006/relationships/hyperlink" Target="https://tothemoon.im-ldi.com/data_a70/AS15/processed/AS15-82-11074.png" TargetMode="External"/><Relationship Id="rId1027" Type="http://schemas.openxmlformats.org/officeDocument/2006/relationships/hyperlink" Target="https://www.lpi.usra.edu/resources/apollo/frame/?AS15-82-11075" TargetMode="External"/><Relationship Id="rId1028" Type="http://schemas.openxmlformats.org/officeDocument/2006/relationships/hyperlink" Target="https://tothemoon.im-ldi.com/data_a70/AS15/extra/AS15-82-11075.small.png" TargetMode="External"/><Relationship Id="rId1029" Type="http://schemas.openxmlformats.org/officeDocument/2006/relationships/hyperlink" Target="https://tothemoon.im-ldi.com/data_a70/AS15/raw/AS15-82-11075.tif" TargetMode="External"/><Relationship Id="rId1030" Type="http://schemas.openxmlformats.org/officeDocument/2006/relationships/hyperlink" Target="https://tothemoon.im-ldi.com/data_a70/AS15/processed/AS15-82-11075.png" TargetMode="External"/><Relationship Id="rId1031" Type="http://schemas.openxmlformats.org/officeDocument/2006/relationships/hyperlink" Target="https://www.lpi.usra.edu/resources/apollo/frame/?AS15-82-11076" TargetMode="External"/><Relationship Id="rId1032" Type="http://schemas.openxmlformats.org/officeDocument/2006/relationships/hyperlink" Target="https://tothemoon.im-ldi.com/data_a70/AS15/extra/AS15-82-11076.small.png" TargetMode="External"/><Relationship Id="rId1033" Type="http://schemas.openxmlformats.org/officeDocument/2006/relationships/hyperlink" Target="https://tothemoon.im-ldi.com/data_a70/AS15/raw/AS15-82-11076.tif" TargetMode="External"/><Relationship Id="rId1034" Type="http://schemas.openxmlformats.org/officeDocument/2006/relationships/hyperlink" Target="https://tothemoon.im-ldi.com/data_a70/AS15/processed/AS15-82-11076.png" TargetMode="External"/><Relationship Id="rId1035" Type="http://schemas.openxmlformats.org/officeDocument/2006/relationships/hyperlink" Target="https://www.lpi.usra.edu/resources/apollo/frame/?AS15-82-11077" TargetMode="External"/><Relationship Id="rId1036" Type="http://schemas.openxmlformats.org/officeDocument/2006/relationships/hyperlink" Target="https://tothemoon.im-ldi.com/data_a70/AS15/extra/AS15-82-11077.small.png" TargetMode="External"/><Relationship Id="rId1037" Type="http://schemas.openxmlformats.org/officeDocument/2006/relationships/hyperlink" Target="https://tothemoon.im-ldi.com/data_a70/AS15/raw/AS15-82-11077.tif" TargetMode="External"/><Relationship Id="rId1038" Type="http://schemas.openxmlformats.org/officeDocument/2006/relationships/hyperlink" Target="https://tothemoon.im-ldi.com/data_a70/AS15/processed/AS15-82-11077.png" TargetMode="External"/><Relationship Id="rId1039" Type="http://schemas.openxmlformats.org/officeDocument/2006/relationships/hyperlink" Target="https://www.lpi.usra.edu/resources/apollo/frame/?AS15-82-11078" TargetMode="External"/><Relationship Id="rId1040" Type="http://schemas.openxmlformats.org/officeDocument/2006/relationships/hyperlink" Target="https://tothemoon.im-ldi.com/data_a70/AS15/extra/AS15-82-11078.small.png" TargetMode="External"/><Relationship Id="rId1041" Type="http://schemas.openxmlformats.org/officeDocument/2006/relationships/hyperlink" Target="https://tothemoon.im-ldi.com/data_a70/AS15/raw/AS15-82-11078.tif" TargetMode="External"/><Relationship Id="rId1042" Type="http://schemas.openxmlformats.org/officeDocument/2006/relationships/hyperlink" Target="https://tothemoon.im-ldi.com/data_a70/AS15/processed/AS15-82-11078.png" TargetMode="External"/><Relationship Id="rId1043" Type="http://schemas.openxmlformats.org/officeDocument/2006/relationships/hyperlink" Target="https://www.lpi.usra.edu/resources/apollo/frame/?AS15-82-11079" TargetMode="External"/><Relationship Id="rId1044" Type="http://schemas.openxmlformats.org/officeDocument/2006/relationships/hyperlink" Target="https://tothemoon.im-ldi.com/data_a70/AS15/extra/AS15-82-11079.small.png" TargetMode="External"/><Relationship Id="rId1045" Type="http://schemas.openxmlformats.org/officeDocument/2006/relationships/hyperlink" Target="https://tothemoon.im-ldi.com/data_a70/AS15/raw/AS15-82-11079.tif" TargetMode="External"/><Relationship Id="rId1046" Type="http://schemas.openxmlformats.org/officeDocument/2006/relationships/hyperlink" Target="https://tothemoon.im-ldi.com/data_a70/AS15/processed/AS15-82-11079.png" TargetMode="External"/><Relationship Id="rId1047" Type="http://schemas.openxmlformats.org/officeDocument/2006/relationships/hyperlink" Target="https://www.lpi.usra.edu/resources/apollo/frame/?AS15-82-11081" TargetMode="External"/><Relationship Id="rId1048" Type="http://schemas.openxmlformats.org/officeDocument/2006/relationships/hyperlink" Target="https://tothemoon.im-ldi.com/data_a70/AS15/extra/AS15-82-11081.small.png" TargetMode="External"/><Relationship Id="rId1049" Type="http://schemas.openxmlformats.org/officeDocument/2006/relationships/hyperlink" Target="https://tothemoon.im-ldi.com/data_a70/AS15/raw/AS15-82-11081.tif" TargetMode="External"/><Relationship Id="rId1050" Type="http://schemas.openxmlformats.org/officeDocument/2006/relationships/hyperlink" Target="https://tothemoon.im-ldi.com/data_a70/AS15/processed/AS15-82-11081.png" TargetMode="External"/><Relationship Id="rId1051" Type="http://schemas.openxmlformats.org/officeDocument/2006/relationships/hyperlink" Target="https://www.lpi.usra.edu/resources/apollo/frame/?AS15-82-11082" TargetMode="External"/><Relationship Id="rId1052" Type="http://schemas.openxmlformats.org/officeDocument/2006/relationships/hyperlink" Target="https://tothemoon.im-ldi.com/data_a70/AS15/extra/AS15-82-11082.small.png" TargetMode="External"/><Relationship Id="rId1053" Type="http://schemas.openxmlformats.org/officeDocument/2006/relationships/hyperlink" Target="https://tothemoon.im-ldi.com/data_a70/AS15/raw/AS15-82-11082.tif" TargetMode="External"/><Relationship Id="rId1054" Type="http://schemas.openxmlformats.org/officeDocument/2006/relationships/hyperlink" Target="https://tothemoon.im-ldi.com/data_a70/AS15/processed/AS15-82-11082.png" TargetMode="External"/><Relationship Id="rId1055" Type="http://schemas.openxmlformats.org/officeDocument/2006/relationships/hyperlink" Target="https://www.lpi.usra.edu/resources/apollo/frame/?AS15-82-11083" TargetMode="External"/><Relationship Id="rId1056" Type="http://schemas.openxmlformats.org/officeDocument/2006/relationships/hyperlink" Target="https://tothemoon.im-ldi.com/data_a70/AS15/extra/AS15-82-11083.small.png" TargetMode="External"/><Relationship Id="rId1057" Type="http://schemas.openxmlformats.org/officeDocument/2006/relationships/hyperlink" Target="https://tothemoon.im-ldi.com/data_a70/AS15/raw/AS15-82-11083.tif" TargetMode="External"/><Relationship Id="rId1058" Type="http://schemas.openxmlformats.org/officeDocument/2006/relationships/hyperlink" Target="https://tothemoon.im-ldi.com/data_a70/AS15/processed/AS15-82-11083.png" TargetMode="External"/><Relationship Id="rId1059" Type="http://schemas.openxmlformats.org/officeDocument/2006/relationships/hyperlink" Target="https://www.lpi.usra.edu/resources/apollo/frame/?AS15-82-11084" TargetMode="External"/><Relationship Id="rId1060" Type="http://schemas.openxmlformats.org/officeDocument/2006/relationships/hyperlink" Target="https://tothemoon.im-ldi.com/data_a70/AS15/extra/AS15-82-11084.small.png" TargetMode="External"/><Relationship Id="rId1061" Type="http://schemas.openxmlformats.org/officeDocument/2006/relationships/hyperlink" Target="https://tothemoon.im-ldi.com/data_a70/AS15/raw/AS15-82-11084.tif" TargetMode="External"/><Relationship Id="rId1062" Type="http://schemas.openxmlformats.org/officeDocument/2006/relationships/hyperlink" Target="https://tothemoon.im-ldi.com/data_a70/AS15/processed/AS15-82-11084.png" TargetMode="External"/><Relationship Id="rId1063" Type="http://schemas.openxmlformats.org/officeDocument/2006/relationships/hyperlink" Target="https://www.lpi.usra.edu/resources/apollo/frame/?AS15-82-11085" TargetMode="External"/><Relationship Id="rId1064" Type="http://schemas.openxmlformats.org/officeDocument/2006/relationships/hyperlink" Target="https://tothemoon.im-ldi.com/data_a70/AS15/extra/AS15-82-11085.small.png" TargetMode="External"/><Relationship Id="rId1065" Type="http://schemas.openxmlformats.org/officeDocument/2006/relationships/hyperlink" Target="https://tothemoon.im-ldi.com/data_a70/AS15/raw/AS15-82-11085.tif" TargetMode="External"/><Relationship Id="rId1066" Type="http://schemas.openxmlformats.org/officeDocument/2006/relationships/hyperlink" Target="https://tothemoon.im-ldi.com/data_a70/AS15/processed/AS15-82-11085.png" TargetMode="External"/><Relationship Id="rId1067" Type="http://schemas.openxmlformats.org/officeDocument/2006/relationships/hyperlink" Target="https://www.lpi.usra.edu/resources/apollo/frame/?AS15-82-11086" TargetMode="External"/><Relationship Id="rId1068" Type="http://schemas.openxmlformats.org/officeDocument/2006/relationships/hyperlink" Target="https://tothemoon.im-ldi.com/data_a70/AS15/extra/AS15-82-11086.small.png" TargetMode="External"/><Relationship Id="rId1069" Type="http://schemas.openxmlformats.org/officeDocument/2006/relationships/hyperlink" Target="https://tothemoon.im-ldi.com/data_a70/AS15/raw/AS15-82-11086.tif" TargetMode="External"/><Relationship Id="rId1070" Type="http://schemas.openxmlformats.org/officeDocument/2006/relationships/hyperlink" Target="https://tothemoon.im-ldi.com/data_a70/AS15/processed/AS15-82-11086.png" TargetMode="External"/><Relationship Id="rId1071" Type="http://schemas.openxmlformats.org/officeDocument/2006/relationships/hyperlink" Target="https://www.lpi.usra.edu/resources/apollo/frame/?AS15-82-11087" TargetMode="External"/><Relationship Id="rId1072" Type="http://schemas.openxmlformats.org/officeDocument/2006/relationships/hyperlink" Target="https://tothemoon.im-ldi.com/data_a70/AS15/extra/AS15-82-11087.small.png" TargetMode="External"/><Relationship Id="rId1073" Type="http://schemas.openxmlformats.org/officeDocument/2006/relationships/hyperlink" Target="https://tothemoon.im-ldi.com/data_a70/AS15/raw/AS15-82-11087.tif" TargetMode="External"/><Relationship Id="rId1074" Type="http://schemas.openxmlformats.org/officeDocument/2006/relationships/hyperlink" Target="https://tothemoon.im-ldi.com/data_a70/AS15/processed/AS15-82-11087.png" TargetMode="External"/><Relationship Id="rId1075" Type="http://schemas.openxmlformats.org/officeDocument/2006/relationships/hyperlink" Target="https://www.lpi.usra.edu/resources/apollo/frame/?AS15-82-11088" TargetMode="External"/><Relationship Id="rId1076" Type="http://schemas.openxmlformats.org/officeDocument/2006/relationships/hyperlink" Target="https://tothemoon.im-ldi.com/data_a70/AS15/extra/AS15-82-11088.small.png" TargetMode="External"/><Relationship Id="rId1077" Type="http://schemas.openxmlformats.org/officeDocument/2006/relationships/hyperlink" Target="https://tothemoon.im-ldi.com/data_a70/AS15/raw/AS15-82-11088.tif" TargetMode="External"/><Relationship Id="rId1078" Type="http://schemas.openxmlformats.org/officeDocument/2006/relationships/hyperlink" Target="https://tothemoon.im-ldi.com/data_a70/AS15/processed/AS15-82-11088.png" TargetMode="External"/><Relationship Id="rId1079" Type="http://schemas.openxmlformats.org/officeDocument/2006/relationships/hyperlink" Target="https://www.lpi.usra.edu/resources/apollo/frame/?AS15-82-11089" TargetMode="External"/><Relationship Id="rId1080" Type="http://schemas.openxmlformats.org/officeDocument/2006/relationships/hyperlink" Target="https://tothemoon.im-ldi.com/data_a70/AS15/extra/AS15-82-11089.small.png" TargetMode="External"/><Relationship Id="rId1081" Type="http://schemas.openxmlformats.org/officeDocument/2006/relationships/hyperlink" Target="https://tothemoon.im-ldi.com/data_a70/AS15/raw/AS15-82-11089.tif" TargetMode="External"/><Relationship Id="rId1082" Type="http://schemas.openxmlformats.org/officeDocument/2006/relationships/hyperlink" Target="https://tothemoon.im-ldi.com/data_a70/AS15/processed/AS15-82-11089.png" TargetMode="External"/><Relationship Id="rId1083" Type="http://schemas.openxmlformats.org/officeDocument/2006/relationships/hyperlink" Target="https://www.lpi.usra.edu/resources/apollo/frame/?AS15-82-11096" TargetMode="External"/><Relationship Id="rId1084" Type="http://schemas.openxmlformats.org/officeDocument/2006/relationships/hyperlink" Target="https://tothemoon.im-ldi.com/data_a70/AS15/extra/AS15-82-11096.small.png" TargetMode="External"/><Relationship Id="rId1085" Type="http://schemas.openxmlformats.org/officeDocument/2006/relationships/hyperlink" Target="https://tothemoon.im-ldi.com/data_a70/AS15/raw/AS15-82-11096.tif" TargetMode="External"/><Relationship Id="rId1086" Type="http://schemas.openxmlformats.org/officeDocument/2006/relationships/hyperlink" Target="https://tothemoon.im-ldi.com/data_a70/AS15/processed/AS15-82-11096.png" TargetMode="External"/><Relationship Id="rId1087" Type="http://schemas.openxmlformats.org/officeDocument/2006/relationships/hyperlink" Target="https://www.lpi.usra.edu/resources/apollo/frame/?AS15-82-11102" TargetMode="External"/><Relationship Id="rId1088" Type="http://schemas.openxmlformats.org/officeDocument/2006/relationships/hyperlink" Target="https://tothemoon.im-ldi.com/data_a70/AS15/extra/AS15-82-11102.small.png" TargetMode="External"/><Relationship Id="rId1089" Type="http://schemas.openxmlformats.org/officeDocument/2006/relationships/hyperlink" Target="https://tothemoon.im-ldi.com/data_a70/AS15/raw/AS15-82-11102.tif" TargetMode="External"/><Relationship Id="rId1090" Type="http://schemas.openxmlformats.org/officeDocument/2006/relationships/hyperlink" Target="https://tothemoon.im-ldi.com/data_a70/AS15/processed/AS15-82-11102.png" TargetMode="External"/><Relationship Id="rId1091" Type="http://schemas.openxmlformats.org/officeDocument/2006/relationships/hyperlink" Target="https://www.lpi.usra.edu/resources/apollo/frame/?AS15-82-11111" TargetMode="External"/><Relationship Id="rId1092" Type="http://schemas.openxmlformats.org/officeDocument/2006/relationships/hyperlink" Target="https://tothemoon.im-ldi.com/data_a70/AS15/extra/AS15-82-11111.small.png" TargetMode="External"/><Relationship Id="rId1093" Type="http://schemas.openxmlformats.org/officeDocument/2006/relationships/hyperlink" Target="https://tothemoon.im-ldi.com/data_a70/AS15/raw/AS15-82-11111.tif" TargetMode="External"/><Relationship Id="rId1094" Type="http://schemas.openxmlformats.org/officeDocument/2006/relationships/hyperlink" Target="https://tothemoon.im-ldi.com/data_a70/AS15/processed/AS15-82-11111.png" TargetMode="External"/><Relationship Id="rId1095" Type="http://schemas.openxmlformats.org/officeDocument/2006/relationships/hyperlink" Target="https://www.lpi.usra.edu/resources/apollo/frame/?AS15-82-11112" TargetMode="External"/><Relationship Id="rId1096" Type="http://schemas.openxmlformats.org/officeDocument/2006/relationships/hyperlink" Target="https://tothemoon.im-ldi.com/data_a70/AS15/extra/AS15-82-11112.small.png" TargetMode="External"/><Relationship Id="rId1097" Type="http://schemas.openxmlformats.org/officeDocument/2006/relationships/hyperlink" Target="https://tothemoon.im-ldi.com/data_a70/AS15/raw/AS15-82-11112.tif" TargetMode="External"/><Relationship Id="rId1098" Type="http://schemas.openxmlformats.org/officeDocument/2006/relationships/hyperlink" Target="https://tothemoon.im-ldi.com/data_a70/AS15/processed/AS15-82-11112.png" TargetMode="External"/><Relationship Id="rId1099" Type="http://schemas.openxmlformats.org/officeDocument/2006/relationships/hyperlink" Target="https://www.lpi.usra.edu/resources/apollo/frame/?AS15-82-11113" TargetMode="External"/><Relationship Id="rId1100" Type="http://schemas.openxmlformats.org/officeDocument/2006/relationships/hyperlink" Target="https://tothemoon.im-ldi.com/data_a70/AS15/extra/AS15-82-11113.small.png" TargetMode="External"/><Relationship Id="rId1101" Type="http://schemas.openxmlformats.org/officeDocument/2006/relationships/hyperlink" Target="https://tothemoon.im-ldi.com/data_a70/AS15/raw/AS15-82-11113.tif" TargetMode="External"/><Relationship Id="rId1102" Type="http://schemas.openxmlformats.org/officeDocument/2006/relationships/hyperlink" Target="https://tothemoon.im-ldi.com/data_a70/AS15/processed/AS15-82-11113.png" TargetMode="External"/><Relationship Id="rId1103" Type="http://schemas.openxmlformats.org/officeDocument/2006/relationships/hyperlink" Target="https://www.lpi.usra.edu/resources/apollo/frame/?AS15-82-11114" TargetMode="External"/><Relationship Id="rId1104" Type="http://schemas.openxmlformats.org/officeDocument/2006/relationships/hyperlink" Target="https://tothemoon.im-ldi.com/data_a70/AS15/extra/AS15-82-11114.small.png" TargetMode="External"/><Relationship Id="rId1105" Type="http://schemas.openxmlformats.org/officeDocument/2006/relationships/hyperlink" Target="https://tothemoon.im-ldi.com/data_a70/AS15/raw/AS15-82-11114.tif" TargetMode="External"/><Relationship Id="rId1106" Type="http://schemas.openxmlformats.org/officeDocument/2006/relationships/hyperlink" Target="https://tothemoon.im-ldi.com/data_a70/AS15/processed/AS15-82-11114.png" TargetMode="External"/><Relationship Id="rId1107" Type="http://schemas.openxmlformats.org/officeDocument/2006/relationships/hyperlink" Target="https://www.lpi.usra.edu/resources/apollo/frame/?AS15-82-11115" TargetMode="External"/><Relationship Id="rId1108" Type="http://schemas.openxmlformats.org/officeDocument/2006/relationships/hyperlink" Target="https://tothemoon.im-ldi.com/data_a70/AS15/extra/AS15-82-11115.small.png" TargetMode="External"/><Relationship Id="rId1109" Type="http://schemas.openxmlformats.org/officeDocument/2006/relationships/hyperlink" Target="https://tothemoon.im-ldi.com/data_a70/AS15/raw/AS15-82-11115.tif" TargetMode="External"/><Relationship Id="rId1110" Type="http://schemas.openxmlformats.org/officeDocument/2006/relationships/hyperlink" Target="https://tothemoon.im-ldi.com/data_a70/AS15/processed/AS15-82-11115.png" TargetMode="External"/><Relationship Id="rId1111" Type="http://schemas.openxmlformats.org/officeDocument/2006/relationships/hyperlink" Target="https://www.lpi.usra.edu/resources/apollo/frame/?AS15-82-11116" TargetMode="External"/><Relationship Id="rId1112" Type="http://schemas.openxmlformats.org/officeDocument/2006/relationships/hyperlink" Target="https://tothemoon.im-ldi.com/data_a70/AS15/extra/AS15-82-11116.small.png" TargetMode="External"/><Relationship Id="rId1113" Type="http://schemas.openxmlformats.org/officeDocument/2006/relationships/hyperlink" Target="https://tothemoon.im-ldi.com/data_a70/AS15/raw/AS15-82-11116.tif" TargetMode="External"/><Relationship Id="rId1114" Type="http://schemas.openxmlformats.org/officeDocument/2006/relationships/hyperlink" Target="https://tothemoon.im-ldi.com/data_a70/AS15/processed/AS15-82-11116.png" TargetMode="External"/><Relationship Id="rId1115" Type="http://schemas.openxmlformats.org/officeDocument/2006/relationships/hyperlink" Target="https://www.lpi.usra.edu/resources/apollo/frame/?AS15-82-11117" TargetMode="External"/><Relationship Id="rId1116" Type="http://schemas.openxmlformats.org/officeDocument/2006/relationships/hyperlink" Target="https://tothemoon.im-ldi.com/data_a70/AS15/extra/AS15-82-11117.small.png" TargetMode="External"/><Relationship Id="rId1117" Type="http://schemas.openxmlformats.org/officeDocument/2006/relationships/hyperlink" Target="https://tothemoon.im-ldi.com/data_a70/AS15/raw/AS15-82-11117.tif" TargetMode="External"/><Relationship Id="rId1118" Type="http://schemas.openxmlformats.org/officeDocument/2006/relationships/hyperlink" Target="https://tothemoon.im-ldi.com/data_a70/AS15/processed/AS15-82-11117.png" TargetMode="External"/><Relationship Id="rId1119" Type="http://schemas.openxmlformats.org/officeDocument/2006/relationships/hyperlink" Target="https://www.lpi.usra.edu/resources/apollo/frame/?AS15-82-11119" TargetMode="External"/><Relationship Id="rId1120" Type="http://schemas.openxmlformats.org/officeDocument/2006/relationships/hyperlink" Target="https://tothemoon.im-ldi.com/data_a70/AS15/extra/AS15-82-11119.small.png" TargetMode="External"/><Relationship Id="rId1121" Type="http://schemas.openxmlformats.org/officeDocument/2006/relationships/hyperlink" Target="https://tothemoon.im-ldi.com/data_a70/AS15/raw/AS15-82-11119.tif" TargetMode="External"/><Relationship Id="rId1122" Type="http://schemas.openxmlformats.org/officeDocument/2006/relationships/hyperlink" Target="https://tothemoon.im-ldi.com/data_a70/AS15/processed/AS15-82-11119.png" TargetMode="External"/><Relationship Id="rId1123" Type="http://schemas.openxmlformats.org/officeDocument/2006/relationships/hyperlink" Target="https://www.lpi.usra.edu/resources/apollo/frame/?AS15-82-11122" TargetMode="External"/><Relationship Id="rId1124" Type="http://schemas.openxmlformats.org/officeDocument/2006/relationships/hyperlink" Target="https://tothemoon.im-ldi.com/data_a70/AS15/extra/AS15-82-11122.small.png" TargetMode="External"/><Relationship Id="rId1125" Type="http://schemas.openxmlformats.org/officeDocument/2006/relationships/hyperlink" Target="https://tothemoon.im-ldi.com/data_a70/AS15/raw/AS15-82-11122.tif" TargetMode="External"/><Relationship Id="rId1126" Type="http://schemas.openxmlformats.org/officeDocument/2006/relationships/hyperlink" Target="https://tothemoon.im-ldi.com/data_a70/AS15/processed/AS15-82-11122.png" TargetMode="External"/><Relationship Id="rId1127" Type="http://schemas.openxmlformats.org/officeDocument/2006/relationships/hyperlink" Target="https://www.lpi.usra.edu/resources/apollo/frame/?AS15-82-11123" TargetMode="External"/><Relationship Id="rId1128" Type="http://schemas.openxmlformats.org/officeDocument/2006/relationships/hyperlink" Target="https://tothemoon.im-ldi.com/data_a70/AS15/extra/AS15-82-11123.small.png" TargetMode="External"/><Relationship Id="rId1129" Type="http://schemas.openxmlformats.org/officeDocument/2006/relationships/hyperlink" Target="https://tothemoon.im-ldi.com/data_a70/AS15/raw/AS15-82-11123.tif" TargetMode="External"/><Relationship Id="rId1130" Type="http://schemas.openxmlformats.org/officeDocument/2006/relationships/hyperlink" Target="https://tothemoon.im-ldi.com/data_a70/AS15/processed/AS15-82-11123.png" TargetMode="External"/><Relationship Id="rId1131" Type="http://schemas.openxmlformats.org/officeDocument/2006/relationships/hyperlink" Target="https://www.lpi.usra.edu/resources/apollo/frame/?AS15-82-11124" TargetMode="External"/><Relationship Id="rId1132" Type="http://schemas.openxmlformats.org/officeDocument/2006/relationships/hyperlink" Target="https://tothemoon.im-ldi.com/data_a70/AS15/extra/AS15-82-11124.small.png" TargetMode="External"/><Relationship Id="rId1133" Type="http://schemas.openxmlformats.org/officeDocument/2006/relationships/hyperlink" Target="https://tothemoon.im-ldi.com/data_a70/AS15/raw/AS15-82-11124.tif" TargetMode="External"/><Relationship Id="rId1134" Type="http://schemas.openxmlformats.org/officeDocument/2006/relationships/hyperlink" Target="https://tothemoon.im-ldi.com/data_a70/AS15/processed/AS15-82-11124.png" TargetMode="External"/><Relationship Id="rId1135" Type="http://schemas.openxmlformats.org/officeDocument/2006/relationships/hyperlink" Target="https://www.lpi.usra.edu/resources/apollo/frame/?AS15-82-11125" TargetMode="External"/><Relationship Id="rId1136" Type="http://schemas.openxmlformats.org/officeDocument/2006/relationships/hyperlink" Target="https://tothemoon.im-ldi.com/data_a70/AS15/extra/AS15-82-11125.small.png" TargetMode="External"/><Relationship Id="rId1137" Type="http://schemas.openxmlformats.org/officeDocument/2006/relationships/hyperlink" Target="https://tothemoon.im-ldi.com/data_a70/AS15/raw/AS15-82-11125.tif" TargetMode="External"/><Relationship Id="rId1138" Type="http://schemas.openxmlformats.org/officeDocument/2006/relationships/hyperlink" Target="https://tothemoon.im-ldi.com/data_a70/AS15/processed/AS15-82-11125.png" TargetMode="External"/><Relationship Id="rId1139" Type="http://schemas.openxmlformats.org/officeDocument/2006/relationships/hyperlink" Target="https://www.lpi.usra.edu/resources/apollo/frame/?AS15-82-11126" TargetMode="External"/><Relationship Id="rId1140" Type="http://schemas.openxmlformats.org/officeDocument/2006/relationships/hyperlink" Target="https://tothemoon.im-ldi.com/data_a70/AS15/extra/AS15-82-11126.small.png" TargetMode="External"/><Relationship Id="rId1141" Type="http://schemas.openxmlformats.org/officeDocument/2006/relationships/hyperlink" Target="https://tothemoon.im-ldi.com/data_a70/AS15/raw/AS15-82-11126.tif" TargetMode="External"/><Relationship Id="rId1142" Type="http://schemas.openxmlformats.org/officeDocument/2006/relationships/hyperlink" Target="https://tothemoon.im-ldi.com/data_a70/AS15/processed/AS15-82-11126.png" TargetMode="External"/><Relationship Id="rId1143" Type="http://schemas.openxmlformats.org/officeDocument/2006/relationships/hyperlink" Target="https://www.lpi.usra.edu/resources/apollo/frame/?AS15-82-11127" TargetMode="External"/><Relationship Id="rId1144" Type="http://schemas.openxmlformats.org/officeDocument/2006/relationships/hyperlink" Target="https://tothemoon.im-ldi.com/data_a70/AS15/extra/AS15-82-11127.small.png" TargetMode="External"/><Relationship Id="rId1145" Type="http://schemas.openxmlformats.org/officeDocument/2006/relationships/hyperlink" Target="https://tothemoon.im-ldi.com/data_a70/AS15/raw/AS15-82-11127.tif" TargetMode="External"/><Relationship Id="rId1146" Type="http://schemas.openxmlformats.org/officeDocument/2006/relationships/hyperlink" Target="https://tothemoon.im-ldi.com/data_a70/AS15/processed/AS15-82-11127.png" TargetMode="External"/><Relationship Id="rId1147" Type="http://schemas.openxmlformats.org/officeDocument/2006/relationships/hyperlink" Target="https://www.lpi.usra.edu/resources/apollo/frame/?AS15-82-11171" TargetMode="External"/><Relationship Id="rId1148" Type="http://schemas.openxmlformats.org/officeDocument/2006/relationships/hyperlink" Target="https://tothemoon.im-ldi.com/data_a70/AS15/extra/AS15-82-11171.small.png" TargetMode="External"/><Relationship Id="rId1149" Type="http://schemas.openxmlformats.org/officeDocument/2006/relationships/hyperlink" Target="https://tothemoon.im-ldi.com/data_a70/AS15/raw/AS15-82-11171.tif" TargetMode="External"/><Relationship Id="rId1150" Type="http://schemas.openxmlformats.org/officeDocument/2006/relationships/hyperlink" Target="https://tothemoon.im-ldi.com/data_a70/AS15/processed/AS15-82-11171.png" TargetMode="External"/><Relationship Id="rId1151" Type="http://schemas.openxmlformats.org/officeDocument/2006/relationships/hyperlink" Target="https://www.lpi.usra.edu/resources/apollo/frame/?AS15-82-11172" TargetMode="External"/><Relationship Id="rId1152" Type="http://schemas.openxmlformats.org/officeDocument/2006/relationships/hyperlink" Target="https://tothemoon.im-ldi.com/data_a70/AS15/extra/AS15-82-11172.small.png" TargetMode="External"/><Relationship Id="rId1153" Type="http://schemas.openxmlformats.org/officeDocument/2006/relationships/hyperlink" Target="https://tothemoon.im-ldi.com/data_a70/AS15/raw/AS15-82-11172.tif" TargetMode="External"/><Relationship Id="rId1154" Type="http://schemas.openxmlformats.org/officeDocument/2006/relationships/hyperlink" Target="https://tothemoon.im-ldi.com/data_a70/AS15/processed/AS15-82-11172.png" TargetMode="External"/><Relationship Id="rId1155" Type="http://schemas.openxmlformats.org/officeDocument/2006/relationships/hyperlink" Target="https://www.lpi.usra.edu/resources/apollo/frame/?AS15-82-11175" TargetMode="External"/><Relationship Id="rId1156" Type="http://schemas.openxmlformats.org/officeDocument/2006/relationships/hyperlink" Target="https://tothemoon.im-ldi.com/data_a70/AS15/extra/AS15-82-11175.small.png" TargetMode="External"/><Relationship Id="rId1157" Type="http://schemas.openxmlformats.org/officeDocument/2006/relationships/hyperlink" Target="https://tothemoon.im-ldi.com/data_a70/AS15/raw/AS15-82-11175.tif" TargetMode="External"/><Relationship Id="rId1158" Type="http://schemas.openxmlformats.org/officeDocument/2006/relationships/hyperlink" Target="https://tothemoon.im-ldi.com/data_a70/AS15/processed/AS15-82-11175.png" TargetMode="External"/><Relationship Id="rId1159" Type="http://schemas.openxmlformats.org/officeDocument/2006/relationships/hyperlink" Target="https://www.lpi.usra.edu/resources/apollo/frame/?AS15-82-11177" TargetMode="External"/><Relationship Id="rId1160" Type="http://schemas.openxmlformats.org/officeDocument/2006/relationships/hyperlink" Target="https://tothemoon.im-ldi.com/data_a70/AS15/extra/AS15-82-11177.small.png" TargetMode="External"/><Relationship Id="rId1161" Type="http://schemas.openxmlformats.org/officeDocument/2006/relationships/hyperlink" Target="https://tothemoon.im-ldi.com/data_a70/AS15/raw/AS15-82-11177.tif" TargetMode="External"/><Relationship Id="rId1162" Type="http://schemas.openxmlformats.org/officeDocument/2006/relationships/hyperlink" Target="https://tothemoon.im-ldi.com/data_a70/AS15/processed/AS15-82-11177.png" TargetMode="External"/><Relationship Id="rId1163" Type="http://schemas.openxmlformats.org/officeDocument/2006/relationships/hyperlink" Target="https://www.lpi.usra.edu/resources/apollo/frame/?AS15-82-11179" TargetMode="External"/><Relationship Id="rId1164" Type="http://schemas.openxmlformats.org/officeDocument/2006/relationships/hyperlink" Target="https://tothemoon.im-ldi.com/data_a70/AS15/extra/AS15-82-11179.small.png" TargetMode="External"/><Relationship Id="rId1165" Type="http://schemas.openxmlformats.org/officeDocument/2006/relationships/hyperlink" Target="https://tothemoon.im-ldi.com/data_a70/AS15/raw/AS15-82-11179.tif" TargetMode="External"/><Relationship Id="rId1166" Type="http://schemas.openxmlformats.org/officeDocument/2006/relationships/hyperlink" Target="https://tothemoon.im-ldi.com/data_a70/AS15/processed/AS15-82-11179.png" TargetMode="External"/><Relationship Id="rId1167" Type="http://schemas.openxmlformats.org/officeDocument/2006/relationships/hyperlink" Target="https://www.lpi.usra.edu/resources/apollo/frame/?AS15-82-11180" TargetMode="External"/><Relationship Id="rId1168" Type="http://schemas.openxmlformats.org/officeDocument/2006/relationships/hyperlink" Target="https://tothemoon.im-ldi.com/data_a70/AS15/extra/AS15-82-11180.small.png" TargetMode="External"/><Relationship Id="rId1169" Type="http://schemas.openxmlformats.org/officeDocument/2006/relationships/hyperlink" Target="https://tothemoon.im-ldi.com/data_a70/AS15/raw/AS15-82-11180.tif" TargetMode="External"/><Relationship Id="rId1170" Type="http://schemas.openxmlformats.org/officeDocument/2006/relationships/hyperlink" Target="https://tothemoon.im-ldi.com/data_a70/AS15/processed/AS15-82-11180.png" TargetMode="External"/><Relationship Id="rId1171" Type="http://schemas.openxmlformats.org/officeDocument/2006/relationships/hyperlink" Target="https://www.lpi.usra.edu/resources/apollo/frame/?AS15-82-11181" TargetMode="External"/><Relationship Id="rId1172" Type="http://schemas.openxmlformats.org/officeDocument/2006/relationships/hyperlink" Target="https://tothemoon.im-ldi.com/data_a70/AS15/extra/AS15-82-11181.small.png" TargetMode="External"/><Relationship Id="rId1173" Type="http://schemas.openxmlformats.org/officeDocument/2006/relationships/hyperlink" Target="https://tothemoon.im-ldi.com/data_a70/AS15/raw/AS15-82-11181.tif" TargetMode="External"/><Relationship Id="rId1174" Type="http://schemas.openxmlformats.org/officeDocument/2006/relationships/hyperlink" Target="https://tothemoon.im-ldi.com/data_a70/AS15/processed/AS15-82-11181.png" TargetMode="External"/><Relationship Id="rId1175" Type="http://schemas.openxmlformats.org/officeDocument/2006/relationships/hyperlink" Target="https://www.lpi.usra.edu/resources/apollo/frame/?AS15-82-11182" TargetMode="External"/><Relationship Id="rId1176" Type="http://schemas.openxmlformats.org/officeDocument/2006/relationships/hyperlink" Target="https://tothemoon.im-ldi.com/data_a70/AS15/extra/AS15-82-11182.small.png" TargetMode="External"/><Relationship Id="rId1177" Type="http://schemas.openxmlformats.org/officeDocument/2006/relationships/hyperlink" Target="https://tothemoon.im-ldi.com/data_a70/AS15/raw/AS15-82-11182.tif" TargetMode="External"/><Relationship Id="rId1178" Type="http://schemas.openxmlformats.org/officeDocument/2006/relationships/hyperlink" Target="https://tothemoon.im-ldi.com/data_a70/AS15/processed/AS15-82-11182.png" TargetMode="External"/><Relationship Id="rId1179" Type="http://schemas.openxmlformats.org/officeDocument/2006/relationships/hyperlink" Target="https://www.lpi.usra.edu/resources/apollo/frame/?AS15-82-11183" TargetMode="External"/><Relationship Id="rId1180" Type="http://schemas.openxmlformats.org/officeDocument/2006/relationships/hyperlink" Target="https://tothemoon.im-ldi.com/data_a70/AS15/extra/AS15-82-11183.small.png" TargetMode="External"/><Relationship Id="rId1181" Type="http://schemas.openxmlformats.org/officeDocument/2006/relationships/hyperlink" Target="https://tothemoon.im-ldi.com/data_a70/AS15/raw/AS15-82-11183.tif" TargetMode="External"/><Relationship Id="rId1182" Type="http://schemas.openxmlformats.org/officeDocument/2006/relationships/hyperlink" Target="https://tothemoon.im-ldi.com/data_a70/AS15/processed/AS15-82-11183.png" TargetMode="External"/><Relationship Id="rId1183" Type="http://schemas.openxmlformats.org/officeDocument/2006/relationships/hyperlink" Target="https://www.lpi.usra.edu/resources/apollo/frame/?AS15-82-11184" TargetMode="External"/><Relationship Id="rId1184" Type="http://schemas.openxmlformats.org/officeDocument/2006/relationships/hyperlink" Target="https://tothemoon.im-ldi.com/data_a70/AS15/extra/AS15-82-11184.small.png" TargetMode="External"/><Relationship Id="rId1185" Type="http://schemas.openxmlformats.org/officeDocument/2006/relationships/hyperlink" Target="https://tothemoon.im-ldi.com/data_a70/AS15/raw/AS15-82-11184.tif" TargetMode="External"/><Relationship Id="rId1186" Type="http://schemas.openxmlformats.org/officeDocument/2006/relationships/hyperlink" Target="https://tothemoon.im-ldi.com/data_a70/AS15/processed/AS15-82-11184.png" TargetMode="External"/><Relationship Id="rId1187" Type="http://schemas.openxmlformats.org/officeDocument/2006/relationships/hyperlink" Target="https://www.lpi.usra.edu/resources/apollo/frame/?AS15-82-11190" TargetMode="External"/><Relationship Id="rId1188" Type="http://schemas.openxmlformats.org/officeDocument/2006/relationships/hyperlink" Target="https://tothemoon.im-ldi.com/data_a70/AS15/extra/AS15-82-11190.small.png" TargetMode="External"/><Relationship Id="rId1189" Type="http://schemas.openxmlformats.org/officeDocument/2006/relationships/hyperlink" Target="https://tothemoon.im-ldi.com/data_a70/AS15/raw/AS15-82-11190.tif" TargetMode="External"/><Relationship Id="rId1190" Type="http://schemas.openxmlformats.org/officeDocument/2006/relationships/hyperlink" Target="https://tothemoon.im-ldi.com/data_a70/AS15/processed/AS15-82-11190.png" TargetMode="External"/><Relationship Id="rId1191" Type="http://schemas.openxmlformats.org/officeDocument/2006/relationships/hyperlink" Target="https://www.lpi.usra.edu/resources/apollo/frame/?AS15-84-11254" TargetMode="External"/><Relationship Id="rId1192" Type="http://schemas.openxmlformats.org/officeDocument/2006/relationships/hyperlink" Target="https://tothemoon.im-ldi.com/data_a70/AS15/extra/AS15-84-11254.small.png" TargetMode="External"/><Relationship Id="rId1193" Type="http://schemas.openxmlformats.org/officeDocument/2006/relationships/hyperlink" Target="https://tothemoon.im-ldi.com/data_a70/AS15/raw/AS15-84-11254.tif" TargetMode="External"/><Relationship Id="rId1194" Type="http://schemas.openxmlformats.org/officeDocument/2006/relationships/hyperlink" Target="https://tothemoon.im-ldi.com/data_a70/AS15/processed/AS15-84-11254.png" TargetMode="External"/><Relationship Id="rId1195" Type="http://schemas.openxmlformats.org/officeDocument/2006/relationships/hyperlink" Target="https://www.lpi.usra.edu/resources/apollo/frame/?AS15-84-11255" TargetMode="External"/><Relationship Id="rId1196" Type="http://schemas.openxmlformats.org/officeDocument/2006/relationships/hyperlink" Target="https://tothemoon.im-ldi.com/data_a70/AS15/extra/AS15-84-11255.small.png" TargetMode="External"/><Relationship Id="rId1197" Type="http://schemas.openxmlformats.org/officeDocument/2006/relationships/hyperlink" Target="https://tothemoon.im-ldi.com/data_a70/AS15/raw/AS15-84-11255.tif" TargetMode="External"/><Relationship Id="rId1198" Type="http://schemas.openxmlformats.org/officeDocument/2006/relationships/hyperlink" Target="https://tothemoon.im-ldi.com/data_a70/AS15/processed/AS15-84-11255.png" TargetMode="External"/><Relationship Id="rId1199" Type="http://schemas.openxmlformats.org/officeDocument/2006/relationships/hyperlink" Target="https://www.lpi.usra.edu/resources/apollo/frame/?AS15-84-11256" TargetMode="External"/><Relationship Id="rId1200" Type="http://schemas.openxmlformats.org/officeDocument/2006/relationships/hyperlink" Target="https://tothemoon.im-ldi.com/data_a70/AS15/extra/AS15-84-11256.small.png" TargetMode="External"/><Relationship Id="rId1201" Type="http://schemas.openxmlformats.org/officeDocument/2006/relationships/hyperlink" Target="https://tothemoon.im-ldi.com/data_a70/AS15/raw/AS15-84-11256.tif" TargetMode="External"/><Relationship Id="rId1202" Type="http://schemas.openxmlformats.org/officeDocument/2006/relationships/hyperlink" Target="https://tothemoon.im-ldi.com/data_a70/AS15/processed/AS15-84-11256.png" TargetMode="External"/><Relationship Id="rId1203" Type="http://schemas.openxmlformats.org/officeDocument/2006/relationships/hyperlink" Target="https://www.lpi.usra.edu/resources/apollo/frame/?AS15-84-11258" TargetMode="External"/><Relationship Id="rId1204" Type="http://schemas.openxmlformats.org/officeDocument/2006/relationships/hyperlink" Target="https://tothemoon.im-ldi.com/data_a70/AS15/extra/AS15-84-11258.small.png" TargetMode="External"/><Relationship Id="rId1205" Type="http://schemas.openxmlformats.org/officeDocument/2006/relationships/hyperlink" Target="https://tothemoon.im-ldi.com/data_a70/AS15/raw/AS15-84-11258.tif" TargetMode="External"/><Relationship Id="rId1206" Type="http://schemas.openxmlformats.org/officeDocument/2006/relationships/hyperlink" Target="https://tothemoon.im-ldi.com/data_a70/AS15/processed/AS15-84-11258.png" TargetMode="External"/><Relationship Id="rId1207" Type="http://schemas.openxmlformats.org/officeDocument/2006/relationships/hyperlink" Target="https://www.lpi.usra.edu/resources/apollo/frame/?AS15-84-11260" TargetMode="External"/><Relationship Id="rId1208" Type="http://schemas.openxmlformats.org/officeDocument/2006/relationships/hyperlink" Target="https://tothemoon.im-ldi.com/data_a70/AS15/extra/AS15-84-11260.small.png" TargetMode="External"/><Relationship Id="rId1209" Type="http://schemas.openxmlformats.org/officeDocument/2006/relationships/hyperlink" Target="https://tothemoon.im-ldi.com/data_a70/AS15/raw/AS15-84-11260.tif" TargetMode="External"/><Relationship Id="rId1210" Type="http://schemas.openxmlformats.org/officeDocument/2006/relationships/hyperlink" Target="https://tothemoon.im-ldi.com/data_a70/AS15/processed/AS15-84-11260.png" TargetMode="External"/><Relationship Id="rId1211" Type="http://schemas.openxmlformats.org/officeDocument/2006/relationships/hyperlink" Target="https://www.lpi.usra.edu/resources/apollo/frame/?AS15-84-11261" TargetMode="External"/><Relationship Id="rId1212" Type="http://schemas.openxmlformats.org/officeDocument/2006/relationships/hyperlink" Target="https://tothemoon.im-ldi.com/data_a70/AS15/extra/AS15-84-11261.small.png" TargetMode="External"/><Relationship Id="rId1213" Type="http://schemas.openxmlformats.org/officeDocument/2006/relationships/hyperlink" Target="https://tothemoon.im-ldi.com/data_a70/AS15/raw/AS15-84-11261.tif" TargetMode="External"/><Relationship Id="rId1214" Type="http://schemas.openxmlformats.org/officeDocument/2006/relationships/hyperlink" Target="https://tothemoon.im-ldi.com/data_a70/AS15/processed/AS15-84-11261.png" TargetMode="External"/><Relationship Id="rId1215" Type="http://schemas.openxmlformats.org/officeDocument/2006/relationships/hyperlink" Target="https://www.lpi.usra.edu/resources/apollo/frame/?AS15-84-11262" TargetMode="External"/><Relationship Id="rId1216" Type="http://schemas.openxmlformats.org/officeDocument/2006/relationships/hyperlink" Target="https://tothemoon.im-ldi.com/data_a70/AS15/extra/AS15-84-11262.small.png" TargetMode="External"/><Relationship Id="rId1217" Type="http://schemas.openxmlformats.org/officeDocument/2006/relationships/hyperlink" Target="https://tothemoon.im-ldi.com/data_a70/AS15/raw/AS15-84-11262.tif" TargetMode="External"/><Relationship Id="rId1218" Type="http://schemas.openxmlformats.org/officeDocument/2006/relationships/hyperlink" Target="https://tothemoon.im-ldi.com/data_a70/AS15/processed/AS15-84-11262.png" TargetMode="External"/><Relationship Id="rId1219" Type="http://schemas.openxmlformats.org/officeDocument/2006/relationships/hyperlink" Target="https://www.lpi.usra.edu/resources/apollo/frame/?AS15-84-11263" TargetMode="External"/><Relationship Id="rId1220" Type="http://schemas.openxmlformats.org/officeDocument/2006/relationships/hyperlink" Target="https://tothemoon.im-ldi.com/data_a70/AS15/extra/AS15-84-11263.small.png" TargetMode="External"/><Relationship Id="rId1221" Type="http://schemas.openxmlformats.org/officeDocument/2006/relationships/hyperlink" Target="https://tothemoon.im-ldi.com/data_a70/AS15/raw/AS15-84-11263.tif" TargetMode="External"/><Relationship Id="rId1222" Type="http://schemas.openxmlformats.org/officeDocument/2006/relationships/hyperlink" Target="https://tothemoon.im-ldi.com/data_a70/AS15/processed/AS15-84-11263.png" TargetMode="External"/><Relationship Id="rId1223" Type="http://schemas.openxmlformats.org/officeDocument/2006/relationships/hyperlink" Target="https://www.lpi.usra.edu/resources/apollo/frame/?AS15-84-11264" TargetMode="External"/><Relationship Id="rId1224" Type="http://schemas.openxmlformats.org/officeDocument/2006/relationships/hyperlink" Target="https://tothemoon.im-ldi.com/data_a70/AS15/extra/AS15-84-11264.small.png" TargetMode="External"/><Relationship Id="rId1225" Type="http://schemas.openxmlformats.org/officeDocument/2006/relationships/hyperlink" Target="https://tothemoon.im-ldi.com/data_a70/AS15/raw/AS15-84-11264.tif" TargetMode="External"/><Relationship Id="rId1226" Type="http://schemas.openxmlformats.org/officeDocument/2006/relationships/hyperlink" Target="https://tothemoon.im-ldi.com/data_a70/AS15/processed/AS15-84-11264.png" TargetMode="External"/><Relationship Id="rId1227" Type="http://schemas.openxmlformats.org/officeDocument/2006/relationships/hyperlink" Target="https://www.lpi.usra.edu/resources/apollo/frame/?AS15-84-11265" TargetMode="External"/><Relationship Id="rId1228" Type="http://schemas.openxmlformats.org/officeDocument/2006/relationships/hyperlink" Target="https://tothemoon.im-ldi.com/data_a70/AS15/extra/AS15-84-11265.small.png" TargetMode="External"/><Relationship Id="rId1229" Type="http://schemas.openxmlformats.org/officeDocument/2006/relationships/hyperlink" Target="https://tothemoon.im-ldi.com/data_a70/AS15/raw/AS15-84-11265.tif" TargetMode="External"/><Relationship Id="rId1230" Type="http://schemas.openxmlformats.org/officeDocument/2006/relationships/hyperlink" Target="https://tothemoon.im-ldi.com/data_a70/AS15/processed/AS15-84-11265.png" TargetMode="External"/><Relationship Id="rId1231" Type="http://schemas.openxmlformats.org/officeDocument/2006/relationships/hyperlink" Target="https://www.lpi.usra.edu/resources/apollo/frame/?AS15-84-11266" TargetMode="External"/><Relationship Id="rId1232" Type="http://schemas.openxmlformats.org/officeDocument/2006/relationships/hyperlink" Target="https://tothemoon.im-ldi.com/data_a70/AS15/extra/AS15-84-11266.small.png" TargetMode="External"/><Relationship Id="rId1233" Type="http://schemas.openxmlformats.org/officeDocument/2006/relationships/hyperlink" Target="https://tothemoon.im-ldi.com/data_a70/AS15/raw/AS15-84-11266.tif" TargetMode="External"/><Relationship Id="rId1234" Type="http://schemas.openxmlformats.org/officeDocument/2006/relationships/hyperlink" Target="https://tothemoon.im-ldi.com/data_a70/AS15/processed/AS15-84-11266.png" TargetMode="External"/><Relationship Id="rId1235" Type="http://schemas.openxmlformats.org/officeDocument/2006/relationships/hyperlink" Target="https://www.lpi.usra.edu/resources/apollo/frame/?AS15-84-11267" TargetMode="External"/><Relationship Id="rId1236" Type="http://schemas.openxmlformats.org/officeDocument/2006/relationships/hyperlink" Target="https://tothemoon.im-ldi.com/data_a70/AS15/extra/AS15-84-11267.small.png" TargetMode="External"/><Relationship Id="rId1237" Type="http://schemas.openxmlformats.org/officeDocument/2006/relationships/hyperlink" Target="https://tothemoon.im-ldi.com/data_a70/AS15/raw/AS15-84-11267.tif" TargetMode="External"/><Relationship Id="rId1238" Type="http://schemas.openxmlformats.org/officeDocument/2006/relationships/hyperlink" Target="https://tothemoon.im-ldi.com/data_a70/AS15/processed/AS15-84-11267.png" TargetMode="External"/><Relationship Id="rId1239" Type="http://schemas.openxmlformats.org/officeDocument/2006/relationships/hyperlink" Target="https://www.lpi.usra.edu/resources/apollo/frame/?AS15-84-11268" TargetMode="External"/><Relationship Id="rId1240" Type="http://schemas.openxmlformats.org/officeDocument/2006/relationships/hyperlink" Target="https://tothemoon.im-ldi.com/data_a70/AS15/extra/AS15-84-11268.small.png" TargetMode="External"/><Relationship Id="rId1241" Type="http://schemas.openxmlformats.org/officeDocument/2006/relationships/hyperlink" Target="https://tothemoon.im-ldi.com/data_a70/AS15/raw/AS15-84-11268.tif" TargetMode="External"/><Relationship Id="rId1242" Type="http://schemas.openxmlformats.org/officeDocument/2006/relationships/hyperlink" Target="https://tothemoon.im-ldi.com/data_a70/AS15/processed/AS15-84-11268.png" TargetMode="External"/><Relationship Id="rId1243" Type="http://schemas.openxmlformats.org/officeDocument/2006/relationships/hyperlink" Target="https://www.lpi.usra.edu/resources/apollo/frame/?AS15-84-11269" TargetMode="External"/><Relationship Id="rId1244" Type="http://schemas.openxmlformats.org/officeDocument/2006/relationships/hyperlink" Target="https://tothemoon.im-ldi.com/data_a70/AS15/extra/AS15-84-11269.small.png" TargetMode="External"/><Relationship Id="rId1245" Type="http://schemas.openxmlformats.org/officeDocument/2006/relationships/hyperlink" Target="https://tothemoon.im-ldi.com/data_a70/AS15/raw/AS15-84-11269.tif" TargetMode="External"/><Relationship Id="rId1246" Type="http://schemas.openxmlformats.org/officeDocument/2006/relationships/hyperlink" Target="https://tothemoon.im-ldi.com/data_a70/AS15/processed/AS15-84-11269.png" TargetMode="External"/><Relationship Id="rId1247" Type="http://schemas.openxmlformats.org/officeDocument/2006/relationships/hyperlink" Target="https://www.lpi.usra.edu/resources/apollo/frame/?AS15-84-11270" TargetMode="External"/><Relationship Id="rId1248" Type="http://schemas.openxmlformats.org/officeDocument/2006/relationships/hyperlink" Target="https://tothemoon.im-ldi.com/data_a70/AS15/extra/AS15-84-11270.small.png" TargetMode="External"/><Relationship Id="rId1249" Type="http://schemas.openxmlformats.org/officeDocument/2006/relationships/hyperlink" Target="https://tothemoon.im-ldi.com/data_a70/AS15/raw/AS15-84-11270.tif" TargetMode="External"/><Relationship Id="rId1250" Type="http://schemas.openxmlformats.org/officeDocument/2006/relationships/hyperlink" Target="https://tothemoon.im-ldi.com/data_a70/AS15/processed/AS15-84-11270.png" TargetMode="External"/><Relationship Id="rId1251" Type="http://schemas.openxmlformats.org/officeDocument/2006/relationships/hyperlink" Target="https://www.lpi.usra.edu/resources/apollo/frame/?AS15-84-11271" TargetMode="External"/><Relationship Id="rId1252" Type="http://schemas.openxmlformats.org/officeDocument/2006/relationships/hyperlink" Target="https://tothemoon.im-ldi.com/data_a70/AS15/extra/AS15-84-11271.small.png" TargetMode="External"/><Relationship Id="rId1253" Type="http://schemas.openxmlformats.org/officeDocument/2006/relationships/hyperlink" Target="https://tothemoon.im-ldi.com/data_a70/AS15/raw/AS15-84-11271.tif" TargetMode="External"/><Relationship Id="rId1254" Type="http://schemas.openxmlformats.org/officeDocument/2006/relationships/hyperlink" Target="https://tothemoon.im-ldi.com/data_a70/AS15/processed/AS15-84-11271.png" TargetMode="External"/><Relationship Id="rId1255" Type="http://schemas.openxmlformats.org/officeDocument/2006/relationships/hyperlink" Target="https://www.lpi.usra.edu/resources/apollo/frame/?AS15-84-11272" TargetMode="External"/><Relationship Id="rId1256" Type="http://schemas.openxmlformats.org/officeDocument/2006/relationships/hyperlink" Target="https://tothemoon.im-ldi.com/data_a70/AS15/extra/AS15-84-11272.small.png" TargetMode="External"/><Relationship Id="rId1257" Type="http://schemas.openxmlformats.org/officeDocument/2006/relationships/hyperlink" Target="https://tothemoon.im-ldi.com/data_a70/AS15/raw/AS15-84-11272.tif" TargetMode="External"/><Relationship Id="rId1258" Type="http://schemas.openxmlformats.org/officeDocument/2006/relationships/hyperlink" Target="https://tothemoon.im-ldi.com/data_a70/AS15/processed/AS15-84-11272.png" TargetMode="External"/><Relationship Id="rId1259" Type="http://schemas.openxmlformats.org/officeDocument/2006/relationships/hyperlink" Target="https://www.lpi.usra.edu/resources/apollo/frame/?AS15-84-11273" TargetMode="External"/><Relationship Id="rId1260" Type="http://schemas.openxmlformats.org/officeDocument/2006/relationships/hyperlink" Target="https://tothemoon.im-ldi.com/data_a70/AS15/extra/AS15-84-11273.small.png" TargetMode="External"/><Relationship Id="rId1261" Type="http://schemas.openxmlformats.org/officeDocument/2006/relationships/hyperlink" Target="https://tothemoon.im-ldi.com/data_a70/AS15/raw/AS15-84-11273.tif" TargetMode="External"/><Relationship Id="rId1262" Type="http://schemas.openxmlformats.org/officeDocument/2006/relationships/hyperlink" Target="https://tothemoon.im-ldi.com/data_a70/AS15/processed/AS15-84-11273.png" TargetMode="External"/><Relationship Id="rId1263" Type="http://schemas.openxmlformats.org/officeDocument/2006/relationships/hyperlink" Target="https://www.lpi.usra.edu/resources/apollo/frame/?AS15-84-11274" TargetMode="External"/><Relationship Id="rId1264" Type="http://schemas.openxmlformats.org/officeDocument/2006/relationships/hyperlink" Target="https://tothemoon.im-ldi.com/data_a70/AS15/extra/AS15-84-11274.small.png" TargetMode="External"/><Relationship Id="rId1265" Type="http://schemas.openxmlformats.org/officeDocument/2006/relationships/hyperlink" Target="https://tothemoon.im-ldi.com/data_a70/AS15/raw/AS15-84-11274.tif" TargetMode="External"/><Relationship Id="rId1266" Type="http://schemas.openxmlformats.org/officeDocument/2006/relationships/hyperlink" Target="https://tothemoon.im-ldi.com/data_a70/AS15/processed/AS15-84-11274.png" TargetMode="External"/><Relationship Id="rId1267" Type="http://schemas.openxmlformats.org/officeDocument/2006/relationships/hyperlink" Target="https://www.lpi.usra.edu/resources/apollo/frame/?AS15-84-11275" TargetMode="External"/><Relationship Id="rId1268" Type="http://schemas.openxmlformats.org/officeDocument/2006/relationships/hyperlink" Target="https://tothemoon.im-ldi.com/data_a70/AS15/extra/AS15-84-11275.small.png" TargetMode="External"/><Relationship Id="rId1269" Type="http://schemas.openxmlformats.org/officeDocument/2006/relationships/hyperlink" Target="https://tothemoon.im-ldi.com/data_a70/AS15/raw/AS15-84-11275.tif" TargetMode="External"/><Relationship Id="rId1270" Type="http://schemas.openxmlformats.org/officeDocument/2006/relationships/hyperlink" Target="https://tothemoon.im-ldi.com/data_a70/AS15/processed/AS15-84-11275.png" TargetMode="External"/><Relationship Id="rId1271" Type="http://schemas.openxmlformats.org/officeDocument/2006/relationships/hyperlink" Target="https://www.lpi.usra.edu/resources/apollo/frame/?AS15-84-11276" TargetMode="External"/><Relationship Id="rId1272" Type="http://schemas.openxmlformats.org/officeDocument/2006/relationships/hyperlink" Target="https://tothemoon.im-ldi.com/data_a70/AS15/extra/AS15-84-11276.small.png" TargetMode="External"/><Relationship Id="rId1273" Type="http://schemas.openxmlformats.org/officeDocument/2006/relationships/hyperlink" Target="https://tothemoon.im-ldi.com/data_a70/AS15/raw/AS15-84-11276.tif" TargetMode="External"/><Relationship Id="rId1274" Type="http://schemas.openxmlformats.org/officeDocument/2006/relationships/hyperlink" Target="https://tothemoon.im-ldi.com/data_a70/AS15/processed/AS15-84-11276.png" TargetMode="External"/><Relationship Id="rId1275" Type="http://schemas.openxmlformats.org/officeDocument/2006/relationships/hyperlink" Target="https://www.lpi.usra.edu/resources/apollo/frame/?AS15-84-11277" TargetMode="External"/><Relationship Id="rId1276" Type="http://schemas.openxmlformats.org/officeDocument/2006/relationships/hyperlink" Target="https://tothemoon.im-ldi.com/data_a70/AS15/extra/AS15-84-11277.small.png" TargetMode="External"/><Relationship Id="rId1277" Type="http://schemas.openxmlformats.org/officeDocument/2006/relationships/hyperlink" Target="https://tothemoon.im-ldi.com/data_a70/AS15/raw/AS15-84-11277.tif" TargetMode="External"/><Relationship Id="rId1278" Type="http://schemas.openxmlformats.org/officeDocument/2006/relationships/hyperlink" Target="https://tothemoon.im-ldi.com/data_a70/AS15/processed/AS15-84-11277.png" TargetMode="External"/><Relationship Id="rId1279" Type="http://schemas.openxmlformats.org/officeDocument/2006/relationships/hyperlink" Target="https://www.lpi.usra.edu/resources/apollo/frame/?AS15-84-11278" TargetMode="External"/><Relationship Id="rId1280" Type="http://schemas.openxmlformats.org/officeDocument/2006/relationships/hyperlink" Target="https://tothemoon.im-ldi.com/data_a70/AS15/extra/AS15-84-11278.small.png" TargetMode="External"/><Relationship Id="rId1281" Type="http://schemas.openxmlformats.org/officeDocument/2006/relationships/hyperlink" Target="https://tothemoon.im-ldi.com/data_a70/AS15/raw/AS15-84-11278.tif" TargetMode="External"/><Relationship Id="rId1282" Type="http://schemas.openxmlformats.org/officeDocument/2006/relationships/hyperlink" Target="https://tothemoon.im-ldi.com/data_a70/AS15/processed/AS15-84-11278.png" TargetMode="External"/><Relationship Id="rId1283" Type="http://schemas.openxmlformats.org/officeDocument/2006/relationships/hyperlink" Target="https://www.lpi.usra.edu/resources/apollo/frame/?AS15-84-11279" TargetMode="External"/><Relationship Id="rId1284" Type="http://schemas.openxmlformats.org/officeDocument/2006/relationships/hyperlink" Target="https://tothemoon.im-ldi.com/data_a70/AS15/extra/AS15-84-11279.small.png" TargetMode="External"/><Relationship Id="rId1285" Type="http://schemas.openxmlformats.org/officeDocument/2006/relationships/hyperlink" Target="https://tothemoon.im-ldi.com/data_a70/AS15/raw/AS15-84-11279.tif" TargetMode="External"/><Relationship Id="rId1286" Type="http://schemas.openxmlformats.org/officeDocument/2006/relationships/hyperlink" Target="https://tothemoon.im-ldi.com/data_a70/AS15/processed/AS15-84-11279.png" TargetMode="External"/><Relationship Id="rId1287" Type="http://schemas.openxmlformats.org/officeDocument/2006/relationships/hyperlink" Target="https://www.lpi.usra.edu/resources/apollo/frame/?AS15-84-11280" TargetMode="External"/><Relationship Id="rId1288" Type="http://schemas.openxmlformats.org/officeDocument/2006/relationships/hyperlink" Target="https://tothemoon.im-ldi.com/data_a70/AS15/extra/AS15-84-11280.small.png" TargetMode="External"/><Relationship Id="rId1289" Type="http://schemas.openxmlformats.org/officeDocument/2006/relationships/hyperlink" Target="https://tothemoon.im-ldi.com/data_a70/AS15/raw/AS15-84-11280.tif" TargetMode="External"/><Relationship Id="rId1290" Type="http://schemas.openxmlformats.org/officeDocument/2006/relationships/hyperlink" Target="https://tothemoon.im-ldi.com/data_a70/AS15/processed/AS15-84-11280.png" TargetMode="External"/><Relationship Id="rId1291" Type="http://schemas.openxmlformats.org/officeDocument/2006/relationships/hyperlink" Target="https://www.lpi.usra.edu/resources/apollo/frame/?AS15-84-11281" TargetMode="External"/><Relationship Id="rId1292" Type="http://schemas.openxmlformats.org/officeDocument/2006/relationships/hyperlink" Target="https://tothemoon.im-ldi.com/data_a70/AS15/extra/AS15-84-11281.small.png" TargetMode="External"/><Relationship Id="rId1293" Type="http://schemas.openxmlformats.org/officeDocument/2006/relationships/hyperlink" Target="https://tothemoon.im-ldi.com/data_a70/AS15/raw/AS15-84-11281.tif" TargetMode="External"/><Relationship Id="rId1294" Type="http://schemas.openxmlformats.org/officeDocument/2006/relationships/hyperlink" Target="https://tothemoon.im-ldi.com/data_a70/AS15/processed/AS15-84-11281.png" TargetMode="External"/><Relationship Id="rId1295" Type="http://schemas.openxmlformats.org/officeDocument/2006/relationships/hyperlink" Target="https://www.lpi.usra.edu/resources/apollo/frame/?AS15-84-11284" TargetMode="External"/><Relationship Id="rId1296" Type="http://schemas.openxmlformats.org/officeDocument/2006/relationships/hyperlink" Target="https://tothemoon.im-ldi.com/data_a70/AS15/extra/AS15-84-11284.small.png" TargetMode="External"/><Relationship Id="rId1297" Type="http://schemas.openxmlformats.org/officeDocument/2006/relationships/hyperlink" Target="https://tothemoon.im-ldi.com/data_a70/AS15/raw/AS15-84-11284.tif" TargetMode="External"/><Relationship Id="rId1298" Type="http://schemas.openxmlformats.org/officeDocument/2006/relationships/hyperlink" Target="https://tothemoon.im-ldi.com/data_a70/AS15/processed/AS15-84-11284.png" TargetMode="External"/><Relationship Id="rId1299" Type="http://schemas.openxmlformats.org/officeDocument/2006/relationships/hyperlink" Target="https://www.lpi.usra.edu/resources/apollo/frame/?AS15-84-11285" TargetMode="External"/><Relationship Id="rId1300" Type="http://schemas.openxmlformats.org/officeDocument/2006/relationships/hyperlink" Target="https://tothemoon.im-ldi.com/data_a70/AS15/extra/AS15-84-11285.small.png" TargetMode="External"/><Relationship Id="rId1301" Type="http://schemas.openxmlformats.org/officeDocument/2006/relationships/hyperlink" Target="https://tothemoon.im-ldi.com/data_a70/AS15/raw/AS15-84-11285.tif" TargetMode="External"/><Relationship Id="rId1302" Type="http://schemas.openxmlformats.org/officeDocument/2006/relationships/hyperlink" Target="https://tothemoon.im-ldi.com/data_a70/AS15/processed/AS15-84-11285.png" TargetMode="External"/><Relationship Id="rId1303" Type="http://schemas.openxmlformats.org/officeDocument/2006/relationships/hyperlink" Target="https://www.lpi.usra.edu/resources/apollo/frame/?AS15-84-11286" TargetMode="External"/><Relationship Id="rId1304" Type="http://schemas.openxmlformats.org/officeDocument/2006/relationships/hyperlink" Target="https://tothemoon.im-ldi.com/data_a70/AS15/extra/AS15-84-11286.small.png" TargetMode="External"/><Relationship Id="rId1305" Type="http://schemas.openxmlformats.org/officeDocument/2006/relationships/hyperlink" Target="https://tothemoon.im-ldi.com/data_a70/AS15/raw/AS15-84-11286.tif" TargetMode="External"/><Relationship Id="rId1306" Type="http://schemas.openxmlformats.org/officeDocument/2006/relationships/hyperlink" Target="https://tothemoon.im-ldi.com/data_a70/AS15/processed/AS15-84-11286.png" TargetMode="External"/><Relationship Id="rId1307" Type="http://schemas.openxmlformats.org/officeDocument/2006/relationships/hyperlink" Target="https://www.lpi.usra.edu/resources/apollo/frame/?AS15-84-11287" TargetMode="External"/><Relationship Id="rId1308" Type="http://schemas.openxmlformats.org/officeDocument/2006/relationships/hyperlink" Target="https://tothemoon.im-ldi.com/data_a70/AS15/extra/AS15-84-11287.small.png" TargetMode="External"/><Relationship Id="rId1309" Type="http://schemas.openxmlformats.org/officeDocument/2006/relationships/hyperlink" Target="https://tothemoon.im-ldi.com/data_a70/AS15/raw/AS15-84-11287.tif" TargetMode="External"/><Relationship Id="rId1310" Type="http://schemas.openxmlformats.org/officeDocument/2006/relationships/hyperlink" Target="https://tothemoon.im-ldi.com/data_a70/AS15/processed/AS15-84-11287.png" TargetMode="External"/><Relationship Id="rId1311" Type="http://schemas.openxmlformats.org/officeDocument/2006/relationships/hyperlink" Target="https://www.lpi.usra.edu/resources/apollo/frame/?AS15-84-11290" TargetMode="External"/><Relationship Id="rId1312" Type="http://schemas.openxmlformats.org/officeDocument/2006/relationships/hyperlink" Target="https://tothemoon.im-ldi.com/data_a70/AS15/extra/AS15-84-11290.small.png" TargetMode="External"/><Relationship Id="rId1313" Type="http://schemas.openxmlformats.org/officeDocument/2006/relationships/hyperlink" Target="https://tothemoon.im-ldi.com/data_a70/AS15/raw/AS15-84-11290.tif" TargetMode="External"/><Relationship Id="rId1314" Type="http://schemas.openxmlformats.org/officeDocument/2006/relationships/hyperlink" Target="https://tothemoon.im-ldi.com/data_a70/AS15/processed/AS15-84-11290.png" TargetMode="External"/><Relationship Id="rId1315" Type="http://schemas.openxmlformats.org/officeDocument/2006/relationships/hyperlink" Target="https://www.lpi.usra.edu/resources/apollo/frame/?AS15-84-11293" TargetMode="External"/><Relationship Id="rId1316" Type="http://schemas.openxmlformats.org/officeDocument/2006/relationships/hyperlink" Target="https://tothemoon.im-ldi.com/data_a70/AS15/extra/AS15-84-11293.small.png" TargetMode="External"/><Relationship Id="rId1317" Type="http://schemas.openxmlformats.org/officeDocument/2006/relationships/hyperlink" Target="https://tothemoon.im-ldi.com/data_a70/AS15/raw/AS15-84-11293.tif" TargetMode="External"/><Relationship Id="rId1318" Type="http://schemas.openxmlformats.org/officeDocument/2006/relationships/hyperlink" Target="https://tothemoon.im-ldi.com/data_a70/AS15/processed/AS15-84-11293.png" TargetMode="External"/><Relationship Id="rId1319" Type="http://schemas.openxmlformats.org/officeDocument/2006/relationships/hyperlink" Target="https://www.lpi.usra.edu/resources/apollo/frame/?AS15-84-11294" TargetMode="External"/><Relationship Id="rId1320" Type="http://schemas.openxmlformats.org/officeDocument/2006/relationships/hyperlink" Target="https://tothemoon.im-ldi.com/data_a70/AS15/extra/AS15-84-11294.small.png" TargetMode="External"/><Relationship Id="rId1321" Type="http://schemas.openxmlformats.org/officeDocument/2006/relationships/hyperlink" Target="https://tothemoon.im-ldi.com/data_a70/AS15/raw/AS15-84-11294.tif" TargetMode="External"/><Relationship Id="rId1322" Type="http://schemas.openxmlformats.org/officeDocument/2006/relationships/hyperlink" Target="https://tothemoon.im-ldi.com/data_a70/AS15/processed/AS15-84-11294.png" TargetMode="External"/><Relationship Id="rId1323" Type="http://schemas.openxmlformats.org/officeDocument/2006/relationships/hyperlink" Target="https://www.lpi.usra.edu/resources/apollo/frame/?AS15-84-11295" TargetMode="External"/><Relationship Id="rId1324" Type="http://schemas.openxmlformats.org/officeDocument/2006/relationships/hyperlink" Target="https://tothemoon.im-ldi.com/data_a70/AS15/extra/AS15-84-11295.small.png" TargetMode="External"/><Relationship Id="rId1325" Type="http://schemas.openxmlformats.org/officeDocument/2006/relationships/hyperlink" Target="https://tothemoon.im-ldi.com/data_a70/AS15/raw/AS15-84-11295.tif" TargetMode="External"/><Relationship Id="rId1326" Type="http://schemas.openxmlformats.org/officeDocument/2006/relationships/hyperlink" Target="https://tothemoon.im-ldi.com/data_a70/AS15/processed/AS15-84-11295.png" TargetMode="External"/><Relationship Id="rId1327" Type="http://schemas.openxmlformats.org/officeDocument/2006/relationships/hyperlink" Target="https://www.lpi.usra.edu/resources/apollo/frame/?AS15-84-11296" TargetMode="External"/><Relationship Id="rId1328" Type="http://schemas.openxmlformats.org/officeDocument/2006/relationships/hyperlink" Target="https://tothemoon.im-ldi.com/data_a70/AS15/extra/AS15-84-11296.small.png" TargetMode="External"/><Relationship Id="rId1329" Type="http://schemas.openxmlformats.org/officeDocument/2006/relationships/hyperlink" Target="https://tothemoon.im-ldi.com/data_a70/AS15/raw/AS15-84-11296.tif" TargetMode="External"/><Relationship Id="rId1330" Type="http://schemas.openxmlformats.org/officeDocument/2006/relationships/hyperlink" Target="https://tothemoon.im-ldi.com/data_a70/AS15/processed/AS15-84-11296.png" TargetMode="External"/><Relationship Id="rId1331" Type="http://schemas.openxmlformats.org/officeDocument/2006/relationships/hyperlink" Target="https://www.lpi.usra.edu/resources/apollo/frame/?AS15-84-11297" TargetMode="External"/><Relationship Id="rId1332" Type="http://schemas.openxmlformats.org/officeDocument/2006/relationships/hyperlink" Target="https://tothemoon.im-ldi.com/data_a70/AS15/extra/AS15-84-11297.small.png" TargetMode="External"/><Relationship Id="rId1333" Type="http://schemas.openxmlformats.org/officeDocument/2006/relationships/hyperlink" Target="https://tothemoon.im-ldi.com/data_a70/AS15/raw/AS15-84-11297.tif" TargetMode="External"/><Relationship Id="rId1334" Type="http://schemas.openxmlformats.org/officeDocument/2006/relationships/hyperlink" Target="https://tothemoon.im-ldi.com/data_a70/AS15/processed/AS15-84-11297.png" TargetMode="External"/><Relationship Id="rId1335" Type="http://schemas.openxmlformats.org/officeDocument/2006/relationships/hyperlink" Target="https://www.lpi.usra.edu/resources/apollo/frame/?AS15-84-11298" TargetMode="External"/><Relationship Id="rId1336" Type="http://schemas.openxmlformats.org/officeDocument/2006/relationships/hyperlink" Target="https://tothemoon.im-ldi.com/data_a70/AS15/extra/AS15-84-11298.small.png" TargetMode="External"/><Relationship Id="rId1337" Type="http://schemas.openxmlformats.org/officeDocument/2006/relationships/hyperlink" Target="https://tothemoon.im-ldi.com/data_a70/AS15/raw/AS15-84-11298.tif" TargetMode="External"/><Relationship Id="rId1338" Type="http://schemas.openxmlformats.org/officeDocument/2006/relationships/hyperlink" Target="https://tothemoon.im-ldi.com/data_a70/AS15/processed/AS15-84-11298.png" TargetMode="External"/><Relationship Id="rId1339" Type="http://schemas.openxmlformats.org/officeDocument/2006/relationships/hyperlink" Target="https://www.lpi.usra.edu/resources/apollo/frame/?AS15-84-11299" TargetMode="External"/><Relationship Id="rId1340" Type="http://schemas.openxmlformats.org/officeDocument/2006/relationships/hyperlink" Target="https://tothemoon.im-ldi.com/data_a70/AS15/extra/AS15-84-11299.small.png" TargetMode="External"/><Relationship Id="rId1341" Type="http://schemas.openxmlformats.org/officeDocument/2006/relationships/hyperlink" Target="https://tothemoon.im-ldi.com/data_a70/AS15/raw/AS15-84-11299.tif" TargetMode="External"/><Relationship Id="rId1342" Type="http://schemas.openxmlformats.org/officeDocument/2006/relationships/hyperlink" Target="https://tothemoon.im-ldi.com/data_a70/AS15/processed/AS15-84-11299.png" TargetMode="External"/><Relationship Id="rId1343" Type="http://schemas.openxmlformats.org/officeDocument/2006/relationships/hyperlink" Target="https://www.lpi.usra.edu/resources/apollo/frame/?AS15-84-11300" TargetMode="External"/><Relationship Id="rId1344" Type="http://schemas.openxmlformats.org/officeDocument/2006/relationships/hyperlink" Target="https://tothemoon.im-ldi.com/data_a70/AS15/extra/AS15-84-11300.small.png" TargetMode="External"/><Relationship Id="rId1345" Type="http://schemas.openxmlformats.org/officeDocument/2006/relationships/hyperlink" Target="https://tothemoon.im-ldi.com/data_a70/AS15/raw/AS15-84-11300.tif" TargetMode="External"/><Relationship Id="rId1346" Type="http://schemas.openxmlformats.org/officeDocument/2006/relationships/hyperlink" Target="https://tothemoon.im-ldi.com/data_a70/AS15/processed/AS15-84-11300.png" TargetMode="External"/><Relationship Id="rId1347" Type="http://schemas.openxmlformats.org/officeDocument/2006/relationships/hyperlink" Target="https://www.lpi.usra.edu/resources/apollo/frame/?AS15-84-11301" TargetMode="External"/><Relationship Id="rId1348" Type="http://schemas.openxmlformats.org/officeDocument/2006/relationships/hyperlink" Target="https://tothemoon.im-ldi.com/data_a70/AS15/extra/AS15-84-11301.small.png" TargetMode="External"/><Relationship Id="rId1349" Type="http://schemas.openxmlformats.org/officeDocument/2006/relationships/hyperlink" Target="https://tothemoon.im-ldi.com/data_a70/AS15/raw/AS15-84-11301.tif" TargetMode="External"/><Relationship Id="rId1350" Type="http://schemas.openxmlformats.org/officeDocument/2006/relationships/hyperlink" Target="https://tothemoon.im-ldi.com/data_a70/AS15/processed/AS15-84-11301.png" TargetMode="External"/><Relationship Id="rId1351" Type="http://schemas.openxmlformats.org/officeDocument/2006/relationships/hyperlink" Target="https://www.lpi.usra.edu/resources/apollo/frame/?AS15-84-11302" TargetMode="External"/><Relationship Id="rId1352" Type="http://schemas.openxmlformats.org/officeDocument/2006/relationships/hyperlink" Target="https://tothemoon.im-ldi.com/data_a70/AS15/extra/AS15-84-11302.small.png" TargetMode="External"/><Relationship Id="rId1353" Type="http://schemas.openxmlformats.org/officeDocument/2006/relationships/hyperlink" Target="https://tothemoon.im-ldi.com/data_a70/AS15/raw/AS15-84-11302.tif" TargetMode="External"/><Relationship Id="rId1354" Type="http://schemas.openxmlformats.org/officeDocument/2006/relationships/hyperlink" Target="https://tothemoon.im-ldi.com/data_a70/AS15/processed/AS15-84-11302.png" TargetMode="External"/><Relationship Id="rId1355" Type="http://schemas.openxmlformats.org/officeDocument/2006/relationships/hyperlink" Target="https://www.lpi.usra.edu/resources/apollo/frame/?AS15-84-11303" TargetMode="External"/><Relationship Id="rId1356" Type="http://schemas.openxmlformats.org/officeDocument/2006/relationships/hyperlink" Target="https://tothemoon.im-ldi.com/data_a70/AS15/extra/AS15-84-11303.small.png" TargetMode="External"/><Relationship Id="rId1357" Type="http://schemas.openxmlformats.org/officeDocument/2006/relationships/hyperlink" Target="https://tothemoon.im-ldi.com/data_a70/AS15/raw/AS15-84-11303.tif" TargetMode="External"/><Relationship Id="rId1358" Type="http://schemas.openxmlformats.org/officeDocument/2006/relationships/hyperlink" Target="https://tothemoon.im-ldi.com/data_a70/AS15/processed/AS15-84-11303.png" TargetMode="External"/><Relationship Id="rId1359" Type="http://schemas.openxmlformats.org/officeDocument/2006/relationships/hyperlink" Target="https://www.lpi.usra.edu/resources/apollo/frame/?AS15-84-11304" TargetMode="External"/><Relationship Id="rId1360" Type="http://schemas.openxmlformats.org/officeDocument/2006/relationships/hyperlink" Target="https://tothemoon.im-ldi.com/data_a70/AS15/extra/AS15-84-11304.small.png" TargetMode="External"/><Relationship Id="rId1361" Type="http://schemas.openxmlformats.org/officeDocument/2006/relationships/hyperlink" Target="https://tothemoon.im-ldi.com/data_a70/AS15/raw/AS15-84-11304.tif" TargetMode="External"/><Relationship Id="rId1362" Type="http://schemas.openxmlformats.org/officeDocument/2006/relationships/hyperlink" Target="https://tothemoon.im-ldi.com/data_a70/AS15/processed/AS15-84-11304.png" TargetMode="External"/><Relationship Id="rId1363" Type="http://schemas.openxmlformats.org/officeDocument/2006/relationships/hyperlink" Target="https://www.lpi.usra.edu/resources/apollo/frame/?AS15-84-11305" TargetMode="External"/><Relationship Id="rId1364" Type="http://schemas.openxmlformats.org/officeDocument/2006/relationships/hyperlink" Target="https://tothemoon.im-ldi.com/data_a70/AS15/extra/AS15-84-11305.small.png" TargetMode="External"/><Relationship Id="rId1365" Type="http://schemas.openxmlformats.org/officeDocument/2006/relationships/hyperlink" Target="https://tothemoon.im-ldi.com/data_a70/AS15/raw/AS15-84-11305.tif" TargetMode="External"/><Relationship Id="rId1366" Type="http://schemas.openxmlformats.org/officeDocument/2006/relationships/hyperlink" Target="https://tothemoon.im-ldi.com/data_a70/AS15/processed/AS15-84-11305.png" TargetMode="External"/><Relationship Id="rId1367" Type="http://schemas.openxmlformats.org/officeDocument/2006/relationships/hyperlink" Target="https://www.lpi.usra.edu/resources/apollo/frame/?AS15-84-11306" TargetMode="External"/><Relationship Id="rId1368" Type="http://schemas.openxmlformats.org/officeDocument/2006/relationships/hyperlink" Target="https://tothemoon.im-ldi.com/data_a70/AS15/extra/AS15-84-11306.small.png" TargetMode="External"/><Relationship Id="rId1369" Type="http://schemas.openxmlformats.org/officeDocument/2006/relationships/hyperlink" Target="https://tothemoon.im-ldi.com/data_a70/AS15/raw/AS15-84-11306.tif" TargetMode="External"/><Relationship Id="rId1370" Type="http://schemas.openxmlformats.org/officeDocument/2006/relationships/hyperlink" Target="https://tothemoon.im-ldi.com/data_a70/AS15/processed/AS15-84-11306.png" TargetMode="External"/><Relationship Id="rId1371" Type="http://schemas.openxmlformats.org/officeDocument/2006/relationships/hyperlink" Target="https://www.lpi.usra.edu/resources/apollo/frame/?AS15-84-11307" TargetMode="External"/><Relationship Id="rId1372" Type="http://schemas.openxmlformats.org/officeDocument/2006/relationships/hyperlink" Target="https://tothemoon.im-ldi.com/data_a70/AS15/extra/AS15-84-11307.small.png" TargetMode="External"/><Relationship Id="rId1373" Type="http://schemas.openxmlformats.org/officeDocument/2006/relationships/hyperlink" Target="https://tothemoon.im-ldi.com/data_a70/AS15/raw/AS15-84-11307.tif" TargetMode="External"/><Relationship Id="rId1374" Type="http://schemas.openxmlformats.org/officeDocument/2006/relationships/hyperlink" Target="https://tothemoon.im-ldi.com/data_a70/AS15/processed/AS15-84-11307.png" TargetMode="External"/><Relationship Id="rId1375" Type="http://schemas.openxmlformats.org/officeDocument/2006/relationships/hyperlink" Target="https://www.lpi.usra.edu/resources/apollo/frame/?AS15-84-11308" TargetMode="External"/><Relationship Id="rId1376" Type="http://schemas.openxmlformats.org/officeDocument/2006/relationships/hyperlink" Target="https://tothemoon.im-ldi.com/data_a70/AS15/extra/AS15-84-11308.small.png" TargetMode="External"/><Relationship Id="rId1377" Type="http://schemas.openxmlformats.org/officeDocument/2006/relationships/hyperlink" Target="https://tothemoon.im-ldi.com/data_a70/AS15/raw/AS15-84-11308.tif" TargetMode="External"/><Relationship Id="rId1378" Type="http://schemas.openxmlformats.org/officeDocument/2006/relationships/hyperlink" Target="https://tothemoon.im-ldi.com/data_a70/AS15/processed/AS15-84-11308.png" TargetMode="External"/><Relationship Id="rId1379" Type="http://schemas.openxmlformats.org/officeDocument/2006/relationships/hyperlink" Target="https://www.lpi.usra.edu/resources/apollo/frame/?AS15-84-11309" TargetMode="External"/><Relationship Id="rId1380" Type="http://schemas.openxmlformats.org/officeDocument/2006/relationships/hyperlink" Target="https://tothemoon.im-ldi.com/data_a70/AS15/extra/AS15-84-11309.small.png" TargetMode="External"/><Relationship Id="rId1381" Type="http://schemas.openxmlformats.org/officeDocument/2006/relationships/hyperlink" Target="https://tothemoon.im-ldi.com/data_a70/AS15/raw/AS15-84-11309.tif" TargetMode="External"/><Relationship Id="rId1382" Type="http://schemas.openxmlformats.org/officeDocument/2006/relationships/hyperlink" Target="https://tothemoon.im-ldi.com/data_a70/AS15/processed/AS15-84-11309.png" TargetMode="External"/><Relationship Id="rId1383" Type="http://schemas.openxmlformats.org/officeDocument/2006/relationships/hyperlink" Target="https://www.lpi.usra.edu/resources/apollo/frame/?AS15-84-11310" TargetMode="External"/><Relationship Id="rId1384" Type="http://schemas.openxmlformats.org/officeDocument/2006/relationships/hyperlink" Target="https://tothemoon.im-ldi.com/data_a70/AS15/extra/AS15-84-11310.small.png" TargetMode="External"/><Relationship Id="rId1385" Type="http://schemas.openxmlformats.org/officeDocument/2006/relationships/hyperlink" Target="https://tothemoon.im-ldi.com/data_a70/AS15/raw/AS15-84-11310.tif" TargetMode="External"/><Relationship Id="rId1386" Type="http://schemas.openxmlformats.org/officeDocument/2006/relationships/hyperlink" Target="https://tothemoon.im-ldi.com/data_a70/AS15/processed/AS15-84-11310.png" TargetMode="External"/><Relationship Id="rId1387" Type="http://schemas.openxmlformats.org/officeDocument/2006/relationships/hyperlink" Target="https://www.lpi.usra.edu/resources/apollo/frame/?AS15-84-11315" TargetMode="External"/><Relationship Id="rId1388" Type="http://schemas.openxmlformats.org/officeDocument/2006/relationships/hyperlink" Target="https://tothemoon.im-ldi.com/data_a70/AS15/extra/AS15-84-11315.small.png" TargetMode="External"/><Relationship Id="rId1389" Type="http://schemas.openxmlformats.org/officeDocument/2006/relationships/hyperlink" Target="https://tothemoon.im-ldi.com/data_a70/AS15/raw/AS15-84-11315.tif" TargetMode="External"/><Relationship Id="rId1390" Type="http://schemas.openxmlformats.org/officeDocument/2006/relationships/hyperlink" Target="https://tothemoon.im-ldi.com/data_a70/AS15/processed/AS15-84-11315.png" TargetMode="External"/><Relationship Id="rId1391" Type="http://schemas.openxmlformats.org/officeDocument/2006/relationships/hyperlink" Target="https://www.lpi.usra.edu/resources/apollo/frame/?AS15-84-11316" TargetMode="External"/><Relationship Id="rId1392" Type="http://schemas.openxmlformats.org/officeDocument/2006/relationships/hyperlink" Target="https://tothemoon.im-ldi.com/data_a70/AS15/extra/AS15-84-11316.small.png" TargetMode="External"/><Relationship Id="rId1393" Type="http://schemas.openxmlformats.org/officeDocument/2006/relationships/hyperlink" Target="https://tothemoon.im-ldi.com/data_a70/AS15/raw/AS15-84-11316.tif" TargetMode="External"/><Relationship Id="rId1394" Type="http://schemas.openxmlformats.org/officeDocument/2006/relationships/hyperlink" Target="https://tothemoon.im-ldi.com/data_a70/AS15/processed/AS15-84-11316.png" TargetMode="External"/><Relationship Id="rId1395" Type="http://schemas.openxmlformats.org/officeDocument/2006/relationships/hyperlink" Target="https://www.lpi.usra.edu/resources/apollo/frame/?AS15-84-11317" TargetMode="External"/><Relationship Id="rId1396" Type="http://schemas.openxmlformats.org/officeDocument/2006/relationships/hyperlink" Target="https://tothemoon.im-ldi.com/data_a70/AS15/extra/AS15-84-11317.small.png" TargetMode="External"/><Relationship Id="rId1397" Type="http://schemas.openxmlformats.org/officeDocument/2006/relationships/hyperlink" Target="https://tothemoon.im-ldi.com/data_a70/AS15/raw/AS15-84-11317.tif" TargetMode="External"/><Relationship Id="rId1398" Type="http://schemas.openxmlformats.org/officeDocument/2006/relationships/hyperlink" Target="https://tothemoon.im-ldi.com/data_a70/AS15/processed/AS15-84-11317.png" TargetMode="External"/><Relationship Id="rId1399" Type="http://schemas.openxmlformats.org/officeDocument/2006/relationships/hyperlink" Target="https://www.lpi.usra.edu/resources/apollo/frame/?AS15-84-11318" TargetMode="External"/><Relationship Id="rId1400" Type="http://schemas.openxmlformats.org/officeDocument/2006/relationships/hyperlink" Target="https://tothemoon.im-ldi.com/data_a70/AS15/extra/AS15-84-11318.small.png" TargetMode="External"/><Relationship Id="rId1401" Type="http://schemas.openxmlformats.org/officeDocument/2006/relationships/hyperlink" Target="https://tothemoon.im-ldi.com/data_a70/AS15/raw/AS15-84-11318.tif" TargetMode="External"/><Relationship Id="rId1402" Type="http://schemas.openxmlformats.org/officeDocument/2006/relationships/hyperlink" Target="https://tothemoon.im-ldi.com/data_a70/AS15/processed/AS15-84-11318.png" TargetMode="External"/><Relationship Id="rId1403" Type="http://schemas.openxmlformats.org/officeDocument/2006/relationships/hyperlink" Target="https://www.lpi.usra.edu/resources/apollo/frame/?AS15-84-11319" TargetMode="External"/><Relationship Id="rId1404" Type="http://schemas.openxmlformats.org/officeDocument/2006/relationships/hyperlink" Target="https://tothemoon.im-ldi.com/data_a70/AS15/extra/AS15-84-11319.small.png" TargetMode="External"/><Relationship Id="rId1405" Type="http://schemas.openxmlformats.org/officeDocument/2006/relationships/hyperlink" Target="https://tothemoon.im-ldi.com/data_a70/AS15/raw/AS15-84-11319.tif" TargetMode="External"/><Relationship Id="rId1406" Type="http://schemas.openxmlformats.org/officeDocument/2006/relationships/hyperlink" Target="https://tothemoon.im-ldi.com/data_a70/AS15/processed/AS15-84-11319.png" TargetMode="External"/><Relationship Id="rId1407" Type="http://schemas.openxmlformats.org/officeDocument/2006/relationships/hyperlink" Target="https://www.lpi.usra.edu/resources/apollo/frame/?AS15-84-11320" TargetMode="External"/><Relationship Id="rId1408" Type="http://schemas.openxmlformats.org/officeDocument/2006/relationships/hyperlink" Target="https://tothemoon.im-ldi.com/data_a70/AS15/extra/AS15-84-11320.small.png" TargetMode="External"/><Relationship Id="rId1409" Type="http://schemas.openxmlformats.org/officeDocument/2006/relationships/hyperlink" Target="https://tothemoon.im-ldi.com/data_a70/AS15/raw/AS15-84-11320.tif" TargetMode="External"/><Relationship Id="rId1410" Type="http://schemas.openxmlformats.org/officeDocument/2006/relationships/hyperlink" Target="https://tothemoon.im-ldi.com/data_a70/AS15/processed/AS15-84-11320.png" TargetMode="External"/><Relationship Id="rId1411" Type="http://schemas.openxmlformats.org/officeDocument/2006/relationships/hyperlink" Target="https://www.lpi.usra.edu/resources/apollo/frame/?AS15-84-11321" TargetMode="External"/><Relationship Id="rId1412" Type="http://schemas.openxmlformats.org/officeDocument/2006/relationships/hyperlink" Target="https://tothemoon.im-ldi.com/data_a70/AS15/extra/AS15-84-11321.small.png" TargetMode="External"/><Relationship Id="rId1413" Type="http://schemas.openxmlformats.org/officeDocument/2006/relationships/hyperlink" Target="https://tothemoon.im-ldi.com/data_a70/AS15/raw/AS15-84-11321.tif" TargetMode="External"/><Relationship Id="rId1414" Type="http://schemas.openxmlformats.org/officeDocument/2006/relationships/hyperlink" Target="https://tothemoon.im-ldi.com/data_a70/AS15/processed/AS15-84-11321.png" TargetMode="External"/><Relationship Id="rId1415" Type="http://schemas.openxmlformats.org/officeDocument/2006/relationships/hyperlink" Target="https://www.lpi.usra.edu/resources/apollo/frame/?AS15-84-11322" TargetMode="External"/><Relationship Id="rId1416" Type="http://schemas.openxmlformats.org/officeDocument/2006/relationships/hyperlink" Target="https://tothemoon.im-ldi.com/data_a70/AS15/extra/AS15-84-11322.small.png" TargetMode="External"/><Relationship Id="rId1417" Type="http://schemas.openxmlformats.org/officeDocument/2006/relationships/hyperlink" Target="https://tothemoon.im-ldi.com/data_a70/AS15/raw/AS15-84-11322.tif" TargetMode="External"/><Relationship Id="rId1418" Type="http://schemas.openxmlformats.org/officeDocument/2006/relationships/hyperlink" Target="https://tothemoon.im-ldi.com/data_a70/AS15/processed/AS15-84-11322.png" TargetMode="External"/><Relationship Id="rId1419" Type="http://schemas.openxmlformats.org/officeDocument/2006/relationships/hyperlink" Target="https://www.lpi.usra.edu/resources/apollo/frame/?AS15-84-11323" TargetMode="External"/><Relationship Id="rId1420" Type="http://schemas.openxmlformats.org/officeDocument/2006/relationships/hyperlink" Target="https://tothemoon.im-ldi.com/data_a70/AS15/extra/AS15-84-11323.small.png" TargetMode="External"/><Relationship Id="rId1421" Type="http://schemas.openxmlformats.org/officeDocument/2006/relationships/hyperlink" Target="https://tothemoon.im-ldi.com/data_a70/AS15/raw/AS15-84-11323.tif" TargetMode="External"/><Relationship Id="rId1422" Type="http://schemas.openxmlformats.org/officeDocument/2006/relationships/hyperlink" Target="https://tothemoon.im-ldi.com/data_a70/AS15/processed/AS15-84-11323.png" TargetMode="External"/><Relationship Id="rId1423" Type="http://schemas.openxmlformats.org/officeDocument/2006/relationships/hyperlink" Target="https://www.lpi.usra.edu/resources/apollo/frame/?AS15-84-11326" TargetMode="External"/><Relationship Id="rId1424" Type="http://schemas.openxmlformats.org/officeDocument/2006/relationships/hyperlink" Target="https://tothemoon.im-ldi.com/data_a70/AS15/extra/AS15-84-11326.small.png" TargetMode="External"/><Relationship Id="rId1425" Type="http://schemas.openxmlformats.org/officeDocument/2006/relationships/hyperlink" Target="https://tothemoon.im-ldi.com/data_a70/AS15/raw/AS15-84-11326.tif" TargetMode="External"/><Relationship Id="rId1426" Type="http://schemas.openxmlformats.org/officeDocument/2006/relationships/hyperlink" Target="https://tothemoon.im-ldi.com/data_a70/AS15/processed/AS15-84-11326.png" TargetMode="External"/><Relationship Id="rId1427" Type="http://schemas.openxmlformats.org/officeDocument/2006/relationships/hyperlink" Target="https://www.lpi.usra.edu/resources/apollo/frame/?AS15-84-11327" TargetMode="External"/><Relationship Id="rId1428" Type="http://schemas.openxmlformats.org/officeDocument/2006/relationships/hyperlink" Target="https://tothemoon.im-ldi.com/data_a70/AS15/extra/AS15-84-11327.small.png" TargetMode="External"/><Relationship Id="rId1429" Type="http://schemas.openxmlformats.org/officeDocument/2006/relationships/hyperlink" Target="https://tothemoon.im-ldi.com/data_a70/AS15/raw/AS15-84-11327.tif" TargetMode="External"/><Relationship Id="rId1430" Type="http://schemas.openxmlformats.org/officeDocument/2006/relationships/hyperlink" Target="https://tothemoon.im-ldi.com/data_a70/AS15/processed/AS15-84-11327.png" TargetMode="External"/><Relationship Id="rId1431" Type="http://schemas.openxmlformats.org/officeDocument/2006/relationships/hyperlink" Target="https://www.lpi.usra.edu/resources/apollo/frame/?AS15-84-11328" TargetMode="External"/><Relationship Id="rId1432" Type="http://schemas.openxmlformats.org/officeDocument/2006/relationships/hyperlink" Target="https://tothemoon.im-ldi.com/data_a70/AS15/extra/AS15-84-11328.small.png" TargetMode="External"/><Relationship Id="rId1433" Type="http://schemas.openxmlformats.org/officeDocument/2006/relationships/hyperlink" Target="https://tothemoon.im-ldi.com/data_a70/AS15/raw/AS15-84-11328.tif" TargetMode="External"/><Relationship Id="rId1434" Type="http://schemas.openxmlformats.org/officeDocument/2006/relationships/hyperlink" Target="https://tothemoon.im-ldi.com/data_a70/AS15/processed/AS15-84-11328.png" TargetMode="External"/><Relationship Id="rId1435" Type="http://schemas.openxmlformats.org/officeDocument/2006/relationships/hyperlink" Target="https://www.lpi.usra.edu/resources/apollo/frame/?AS15-84-11329" TargetMode="External"/><Relationship Id="rId1436" Type="http://schemas.openxmlformats.org/officeDocument/2006/relationships/hyperlink" Target="https://tothemoon.im-ldi.com/data_a70/AS15/extra/AS15-84-11329.small.png" TargetMode="External"/><Relationship Id="rId1437" Type="http://schemas.openxmlformats.org/officeDocument/2006/relationships/hyperlink" Target="https://tothemoon.im-ldi.com/data_a70/AS15/raw/AS15-84-11329.tif" TargetMode="External"/><Relationship Id="rId1438" Type="http://schemas.openxmlformats.org/officeDocument/2006/relationships/hyperlink" Target="https://tothemoon.im-ldi.com/data_a70/AS15/processed/AS15-84-11329.png" TargetMode="External"/><Relationship Id="rId1439" Type="http://schemas.openxmlformats.org/officeDocument/2006/relationships/hyperlink" Target="https://www.lpi.usra.edu/resources/apollo/frame/?AS15-84-11330" TargetMode="External"/><Relationship Id="rId1440" Type="http://schemas.openxmlformats.org/officeDocument/2006/relationships/hyperlink" Target="https://tothemoon.im-ldi.com/data_a70/AS15/extra/AS15-84-11330.small.png" TargetMode="External"/><Relationship Id="rId1441" Type="http://schemas.openxmlformats.org/officeDocument/2006/relationships/hyperlink" Target="https://tothemoon.im-ldi.com/data_a70/AS15/raw/AS15-84-11330.tif" TargetMode="External"/><Relationship Id="rId1442" Type="http://schemas.openxmlformats.org/officeDocument/2006/relationships/hyperlink" Target="https://tothemoon.im-ldi.com/data_a70/AS15/processed/AS15-84-11330.png" TargetMode="External"/><Relationship Id="rId1443" Type="http://schemas.openxmlformats.org/officeDocument/2006/relationships/hyperlink" Target="https://www.lpi.usra.edu/resources/apollo/frame/?AS15-84-11331" TargetMode="External"/><Relationship Id="rId1444" Type="http://schemas.openxmlformats.org/officeDocument/2006/relationships/hyperlink" Target="https://tothemoon.im-ldi.com/data_a70/AS15/extra/AS15-84-11331.small.png" TargetMode="External"/><Relationship Id="rId1445" Type="http://schemas.openxmlformats.org/officeDocument/2006/relationships/hyperlink" Target="https://tothemoon.im-ldi.com/data_a70/AS15/raw/AS15-84-11331.tif" TargetMode="External"/><Relationship Id="rId1446" Type="http://schemas.openxmlformats.org/officeDocument/2006/relationships/hyperlink" Target="https://tothemoon.im-ldi.com/data_a70/AS15/processed/AS15-84-11331.png" TargetMode="External"/><Relationship Id="rId1447" Type="http://schemas.openxmlformats.org/officeDocument/2006/relationships/hyperlink" Target="https://www.lpi.usra.edu/resources/apollo/frame/?AS15-84-11332" TargetMode="External"/><Relationship Id="rId1448" Type="http://schemas.openxmlformats.org/officeDocument/2006/relationships/hyperlink" Target="https://tothemoon.im-ldi.com/data_a70/AS15/extra/AS15-84-11332.small.png" TargetMode="External"/><Relationship Id="rId1449" Type="http://schemas.openxmlformats.org/officeDocument/2006/relationships/hyperlink" Target="https://tothemoon.im-ldi.com/data_a70/AS15/raw/AS15-84-11332.tif" TargetMode="External"/><Relationship Id="rId1450" Type="http://schemas.openxmlformats.org/officeDocument/2006/relationships/hyperlink" Target="https://tothemoon.im-ldi.com/data_a70/AS15/processed/AS15-84-11332.png" TargetMode="External"/><Relationship Id="rId1451" Type="http://schemas.openxmlformats.org/officeDocument/2006/relationships/hyperlink" Target="https://www.lpi.usra.edu/resources/apollo/frame/?AS15-84-11333" TargetMode="External"/><Relationship Id="rId1452" Type="http://schemas.openxmlformats.org/officeDocument/2006/relationships/hyperlink" Target="https://tothemoon.im-ldi.com/data_a70/AS15/extra/AS15-84-11333.small.png" TargetMode="External"/><Relationship Id="rId1453" Type="http://schemas.openxmlformats.org/officeDocument/2006/relationships/hyperlink" Target="https://tothemoon.im-ldi.com/data_a70/AS15/raw/AS15-84-11333.tif" TargetMode="External"/><Relationship Id="rId1454" Type="http://schemas.openxmlformats.org/officeDocument/2006/relationships/hyperlink" Target="https://tothemoon.im-ldi.com/data_a70/AS15/processed/AS15-84-11333.png" TargetMode="External"/><Relationship Id="rId1455" Type="http://schemas.openxmlformats.org/officeDocument/2006/relationships/hyperlink" Target="https://www.lpi.usra.edu/resources/apollo/frame/?AS15-84-11334" TargetMode="External"/><Relationship Id="rId1456" Type="http://schemas.openxmlformats.org/officeDocument/2006/relationships/hyperlink" Target="https://tothemoon.im-ldi.com/data_a70/AS15/extra/AS15-84-11334.small.png" TargetMode="External"/><Relationship Id="rId1457" Type="http://schemas.openxmlformats.org/officeDocument/2006/relationships/hyperlink" Target="https://tothemoon.im-ldi.com/data_a70/AS15/raw/AS15-84-11334.tif" TargetMode="External"/><Relationship Id="rId1458" Type="http://schemas.openxmlformats.org/officeDocument/2006/relationships/hyperlink" Target="https://tothemoon.im-ldi.com/data_a70/AS15/processed/AS15-84-11334.png" TargetMode="External"/><Relationship Id="rId1459" Type="http://schemas.openxmlformats.org/officeDocument/2006/relationships/hyperlink" Target="https://www.lpi.usra.edu/resources/apollo/frame/?AS15-84-11335" TargetMode="External"/><Relationship Id="rId1460" Type="http://schemas.openxmlformats.org/officeDocument/2006/relationships/hyperlink" Target="https://tothemoon.im-ldi.com/data_a70/AS15/extra/AS15-84-11335.small.png" TargetMode="External"/><Relationship Id="rId1461" Type="http://schemas.openxmlformats.org/officeDocument/2006/relationships/hyperlink" Target="https://tothemoon.im-ldi.com/data_a70/AS15/raw/AS15-84-11335.tif" TargetMode="External"/><Relationship Id="rId1462" Type="http://schemas.openxmlformats.org/officeDocument/2006/relationships/hyperlink" Target="https://tothemoon.im-ldi.com/data_a70/AS15/processed/AS15-84-11335.png" TargetMode="External"/><Relationship Id="rId1463" Type="http://schemas.openxmlformats.org/officeDocument/2006/relationships/hyperlink" Target="https://www.lpi.usra.edu/resources/apollo/frame/?AS15-84-11336" TargetMode="External"/><Relationship Id="rId1464" Type="http://schemas.openxmlformats.org/officeDocument/2006/relationships/hyperlink" Target="https://tothemoon.im-ldi.com/data_a70/AS15/extra/AS15-84-11336.small.png" TargetMode="External"/><Relationship Id="rId1465" Type="http://schemas.openxmlformats.org/officeDocument/2006/relationships/hyperlink" Target="https://tothemoon.im-ldi.com/data_a70/AS15/raw/AS15-84-11336.tif" TargetMode="External"/><Relationship Id="rId1466" Type="http://schemas.openxmlformats.org/officeDocument/2006/relationships/hyperlink" Target="https://tothemoon.im-ldi.com/data_a70/AS15/processed/AS15-84-11336.png" TargetMode="External"/><Relationship Id="rId1467" Type="http://schemas.openxmlformats.org/officeDocument/2006/relationships/hyperlink" Target="https://www.lpi.usra.edu/resources/apollo/frame/?AS15-84-11337" TargetMode="External"/><Relationship Id="rId1468" Type="http://schemas.openxmlformats.org/officeDocument/2006/relationships/hyperlink" Target="https://tothemoon.im-ldi.com/data_a70/AS15/extra/AS15-84-11337.small.png" TargetMode="External"/><Relationship Id="rId1469" Type="http://schemas.openxmlformats.org/officeDocument/2006/relationships/hyperlink" Target="https://tothemoon.im-ldi.com/data_a70/AS15/raw/AS15-84-11337.tif" TargetMode="External"/><Relationship Id="rId1470" Type="http://schemas.openxmlformats.org/officeDocument/2006/relationships/hyperlink" Target="https://tothemoon.im-ldi.com/data_a70/AS15/processed/AS15-84-11337.png" TargetMode="External"/><Relationship Id="rId1471" Type="http://schemas.openxmlformats.org/officeDocument/2006/relationships/hyperlink" Target="https://www.lpi.usra.edu/resources/apollo/frame/?AS15-84-11338" TargetMode="External"/><Relationship Id="rId1472" Type="http://schemas.openxmlformats.org/officeDocument/2006/relationships/hyperlink" Target="https://tothemoon.im-ldi.com/data_a70/AS15/extra/AS15-84-11338.small.png" TargetMode="External"/><Relationship Id="rId1473" Type="http://schemas.openxmlformats.org/officeDocument/2006/relationships/hyperlink" Target="https://tothemoon.im-ldi.com/data_a70/AS15/raw/AS15-84-11338.tif" TargetMode="External"/><Relationship Id="rId1474" Type="http://schemas.openxmlformats.org/officeDocument/2006/relationships/hyperlink" Target="https://tothemoon.im-ldi.com/data_a70/AS15/processed/AS15-84-11338.png" TargetMode="External"/><Relationship Id="rId1475" Type="http://schemas.openxmlformats.org/officeDocument/2006/relationships/hyperlink" Target="https://www.lpi.usra.edu/resources/apollo/frame/?AS15-84-11339" TargetMode="External"/><Relationship Id="rId1476" Type="http://schemas.openxmlformats.org/officeDocument/2006/relationships/hyperlink" Target="https://tothemoon.im-ldi.com/data_a70/AS15/extra/AS15-84-11339.small.png" TargetMode="External"/><Relationship Id="rId1477" Type="http://schemas.openxmlformats.org/officeDocument/2006/relationships/hyperlink" Target="https://tothemoon.im-ldi.com/data_a70/AS15/raw/AS15-84-11339.tif" TargetMode="External"/><Relationship Id="rId1478" Type="http://schemas.openxmlformats.org/officeDocument/2006/relationships/hyperlink" Target="https://tothemoon.im-ldi.com/data_a70/AS15/processed/AS15-84-11339.png" TargetMode="External"/><Relationship Id="rId1479" Type="http://schemas.openxmlformats.org/officeDocument/2006/relationships/hyperlink" Target="https://www.lpi.usra.edu/resources/apollo/frame/?AS15-84-11340" TargetMode="External"/><Relationship Id="rId1480" Type="http://schemas.openxmlformats.org/officeDocument/2006/relationships/hyperlink" Target="https://tothemoon.im-ldi.com/data_a70/AS15/extra/AS15-84-11340.small.png" TargetMode="External"/><Relationship Id="rId1481" Type="http://schemas.openxmlformats.org/officeDocument/2006/relationships/hyperlink" Target="https://tothemoon.im-ldi.com/data_a70/AS15/raw/AS15-84-11340.tif" TargetMode="External"/><Relationship Id="rId1482" Type="http://schemas.openxmlformats.org/officeDocument/2006/relationships/hyperlink" Target="https://tothemoon.im-ldi.com/data_a70/AS15/processed/AS15-84-11340.png" TargetMode="External"/><Relationship Id="rId1483" Type="http://schemas.openxmlformats.org/officeDocument/2006/relationships/hyperlink" Target="https://www.lpi.usra.edu/resources/apollo/frame/?AS15-84-11341" TargetMode="External"/><Relationship Id="rId1484" Type="http://schemas.openxmlformats.org/officeDocument/2006/relationships/hyperlink" Target="https://tothemoon.im-ldi.com/data_a70/AS15/extra/AS15-84-11341.small.png" TargetMode="External"/><Relationship Id="rId1485" Type="http://schemas.openxmlformats.org/officeDocument/2006/relationships/hyperlink" Target="https://tothemoon.im-ldi.com/data_a70/AS15/raw/AS15-84-11341.tif" TargetMode="External"/><Relationship Id="rId1486" Type="http://schemas.openxmlformats.org/officeDocument/2006/relationships/hyperlink" Target="https://tothemoon.im-ldi.com/data_a70/AS15/processed/AS15-84-11341.png" TargetMode="External"/><Relationship Id="rId1487" Type="http://schemas.openxmlformats.org/officeDocument/2006/relationships/hyperlink" Target="https://www.lpi.usra.edu/resources/apollo/frame/?AS15-84-11342" TargetMode="External"/><Relationship Id="rId1488" Type="http://schemas.openxmlformats.org/officeDocument/2006/relationships/hyperlink" Target="https://tothemoon.im-ldi.com/data_a70/AS15/extra/AS15-84-11342.small.png" TargetMode="External"/><Relationship Id="rId1489" Type="http://schemas.openxmlformats.org/officeDocument/2006/relationships/hyperlink" Target="https://tothemoon.im-ldi.com/data_a70/AS15/raw/AS15-84-11342.tif" TargetMode="External"/><Relationship Id="rId1490" Type="http://schemas.openxmlformats.org/officeDocument/2006/relationships/hyperlink" Target="https://tothemoon.im-ldi.com/data_a70/AS15/processed/AS15-84-11342.png" TargetMode="External"/><Relationship Id="rId1491" Type="http://schemas.openxmlformats.org/officeDocument/2006/relationships/hyperlink" Target="https://www.lpi.usra.edu/resources/apollo/frame/?AS15-84-11343" TargetMode="External"/><Relationship Id="rId1492" Type="http://schemas.openxmlformats.org/officeDocument/2006/relationships/hyperlink" Target="https://tothemoon.im-ldi.com/data_a70/AS15/extra/AS15-84-11343.small.png" TargetMode="External"/><Relationship Id="rId1493" Type="http://schemas.openxmlformats.org/officeDocument/2006/relationships/hyperlink" Target="https://tothemoon.im-ldi.com/data_a70/AS15/raw/AS15-84-11343.tif" TargetMode="External"/><Relationship Id="rId1494" Type="http://schemas.openxmlformats.org/officeDocument/2006/relationships/hyperlink" Target="https://tothemoon.im-ldi.com/data_a70/AS15/processed/AS15-84-11343.png" TargetMode="External"/><Relationship Id="rId1495" Type="http://schemas.openxmlformats.org/officeDocument/2006/relationships/hyperlink" Target="https://www.lpi.usra.edu/resources/apollo/frame/?AS15-84-11344" TargetMode="External"/><Relationship Id="rId1496" Type="http://schemas.openxmlformats.org/officeDocument/2006/relationships/hyperlink" Target="https://tothemoon.im-ldi.com/data_a70/AS15/extra/AS15-84-11344.small.png" TargetMode="External"/><Relationship Id="rId1497" Type="http://schemas.openxmlformats.org/officeDocument/2006/relationships/hyperlink" Target="https://tothemoon.im-ldi.com/data_a70/AS15/raw/AS15-84-11344.tif" TargetMode="External"/><Relationship Id="rId1498" Type="http://schemas.openxmlformats.org/officeDocument/2006/relationships/hyperlink" Target="https://tothemoon.im-ldi.com/data_a70/AS15/processed/AS15-84-11344.png" TargetMode="External"/><Relationship Id="rId1499" Type="http://schemas.openxmlformats.org/officeDocument/2006/relationships/hyperlink" Target="https://www.lpi.usra.edu/resources/apollo/frame/?AS15-84-11345" TargetMode="External"/><Relationship Id="rId1500" Type="http://schemas.openxmlformats.org/officeDocument/2006/relationships/hyperlink" Target="https://tothemoon.im-ldi.com/data_a70/AS15/extra/AS15-84-11345.small.png" TargetMode="External"/><Relationship Id="rId1501" Type="http://schemas.openxmlformats.org/officeDocument/2006/relationships/hyperlink" Target="https://tothemoon.im-ldi.com/data_a70/AS15/raw/AS15-84-11345.tif" TargetMode="External"/><Relationship Id="rId1502" Type="http://schemas.openxmlformats.org/officeDocument/2006/relationships/hyperlink" Target="https://tothemoon.im-ldi.com/data_a70/AS15/processed/AS15-84-11345.png" TargetMode="External"/><Relationship Id="rId1503" Type="http://schemas.openxmlformats.org/officeDocument/2006/relationships/hyperlink" Target="https://www.lpi.usra.edu/resources/apollo/frame/?AS15-84-11346" TargetMode="External"/><Relationship Id="rId1504" Type="http://schemas.openxmlformats.org/officeDocument/2006/relationships/hyperlink" Target="https://tothemoon.im-ldi.com/data_a70/AS15/extra/AS15-84-11346.small.png" TargetMode="External"/><Relationship Id="rId1505" Type="http://schemas.openxmlformats.org/officeDocument/2006/relationships/hyperlink" Target="https://tothemoon.im-ldi.com/data_a70/AS15/raw/AS15-84-11346.tif" TargetMode="External"/><Relationship Id="rId1506" Type="http://schemas.openxmlformats.org/officeDocument/2006/relationships/hyperlink" Target="https://tothemoon.im-ldi.com/data_a70/AS15/processed/AS15-84-11346.png" TargetMode="External"/><Relationship Id="rId1507" Type="http://schemas.openxmlformats.org/officeDocument/2006/relationships/hyperlink" Target="https://www.lpi.usra.edu/resources/apollo/frame/?AS15-84-11348" TargetMode="External"/><Relationship Id="rId1508" Type="http://schemas.openxmlformats.org/officeDocument/2006/relationships/hyperlink" Target="https://tothemoon.im-ldi.com/data_a70/AS15/extra/AS15-84-11348.small.png" TargetMode="External"/><Relationship Id="rId1509" Type="http://schemas.openxmlformats.org/officeDocument/2006/relationships/hyperlink" Target="https://tothemoon.im-ldi.com/data_a70/AS15/raw/AS15-84-11348.tif" TargetMode="External"/><Relationship Id="rId1510" Type="http://schemas.openxmlformats.org/officeDocument/2006/relationships/hyperlink" Target="https://tothemoon.im-ldi.com/data_a70/AS15/processed/AS15-84-11348.png" TargetMode="External"/><Relationship Id="rId1511" Type="http://schemas.openxmlformats.org/officeDocument/2006/relationships/hyperlink" Target="https://www.lpi.usra.edu/resources/apollo/frame/?AS15-85-11399" TargetMode="External"/><Relationship Id="rId1512" Type="http://schemas.openxmlformats.org/officeDocument/2006/relationships/hyperlink" Target="https://tothemoon.im-ldi.com/data_a70/AS15/extra/AS15-85-11399.small.png" TargetMode="External"/><Relationship Id="rId1513" Type="http://schemas.openxmlformats.org/officeDocument/2006/relationships/hyperlink" Target="https://tothemoon.im-ldi.com/data_a70/AS15/raw/AS15-85-11399.tif" TargetMode="External"/><Relationship Id="rId1514" Type="http://schemas.openxmlformats.org/officeDocument/2006/relationships/hyperlink" Target="https://tothemoon.im-ldi.com/data_a70/AS15/processed/AS15-85-11399.png" TargetMode="External"/><Relationship Id="rId1515" Type="http://schemas.openxmlformats.org/officeDocument/2006/relationships/hyperlink" Target="https://www.lpi.usra.edu/resources/apollo/frame/?AS15-85-11401" TargetMode="External"/><Relationship Id="rId1516" Type="http://schemas.openxmlformats.org/officeDocument/2006/relationships/hyperlink" Target="https://tothemoon.im-ldi.com/data_a70/AS15/extra/AS15-85-11401.small.png" TargetMode="External"/><Relationship Id="rId1517" Type="http://schemas.openxmlformats.org/officeDocument/2006/relationships/hyperlink" Target="https://tothemoon.im-ldi.com/data_a70/AS15/raw/AS15-85-11401.tif" TargetMode="External"/><Relationship Id="rId1518" Type="http://schemas.openxmlformats.org/officeDocument/2006/relationships/hyperlink" Target="https://tothemoon.im-ldi.com/data_a70/AS15/processed/AS15-85-11401.png" TargetMode="External"/><Relationship Id="rId1519" Type="http://schemas.openxmlformats.org/officeDocument/2006/relationships/hyperlink" Target="https://www.lpi.usra.edu/resources/apollo/frame/?AS15-85-11424" TargetMode="External"/><Relationship Id="rId1520" Type="http://schemas.openxmlformats.org/officeDocument/2006/relationships/hyperlink" Target="https://tothemoon.im-ldi.com/data_a70/AS15/extra/AS15-85-11424.small.png" TargetMode="External"/><Relationship Id="rId1521" Type="http://schemas.openxmlformats.org/officeDocument/2006/relationships/hyperlink" Target="https://tothemoon.im-ldi.com/data_a70/AS15/raw/AS15-85-11424.tif" TargetMode="External"/><Relationship Id="rId1522" Type="http://schemas.openxmlformats.org/officeDocument/2006/relationships/hyperlink" Target="https://tothemoon.im-ldi.com/data_a70/AS15/processed/AS15-85-11424.png" TargetMode="External"/><Relationship Id="rId1523" Type="http://schemas.openxmlformats.org/officeDocument/2006/relationships/hyperlink" Target="https://www.lpi.usra.edu/resources/apollo/frame/?AS15-85-11448" TargetMode="External"/><Relationship Id="rId1524" Type="http://schemas.openxmlformats.org/officeDocument/2006/relationships/hyperlink" Target="https://tothemoon.im-ldi.com/data_a70/AS15/extra/AS15-85-11448.small.png" TargetMode="External"/><Relationship Id="rId1525" Type="http://schemas.openxmlformats.org/officeDocument/2006/relationships/hyperlink" Target="https://tothemoon.im-ldi.com/data_a70/AS15/raw/AS15-85-11448.tif" TargetMode="External"/><Relationship Id="rId1526" Type="http://schemas.openxmlformats.org/officeDocument/2006/relationships/hyperlink" Target="https://tothemoon.im-ldi.com/data_a70/AS15/processed/AS15-85-11448.png" TargetMode="External"/><Relationship Id="rId1527" Type="http://schemas.openxmlformats.org/officeDocument/2006/relationships/hyperlink" Target="https://www.lpi.usra.edu/resources/apollo/frame/?AS15-85-11455" TargetMode="External"/><Relationship Id="rId1528" Type="http://schemas.openxmlformats.org/officeDocument/2006/relationships/hyperlink" Target="https://tothemoon.im-ldi.com/data_a70/AS15/extra/AS15-85-11455.small.png" TargetMode="External"/><Relationship Id="rId1529" Type="http://schemas.openxmlformats.org/officeDocument/2006/relationships/hyperlink" Target="https://tothemoon.im-ldi.com/data_a70/AS15/raw/AS15-85-11455.tif" TargetMode="External"/><Relationship Id="rId1530" Type="http://schemas.openxmlformats.org/officeDocument/2006/relationships/hyperlink" Target="https://tothemoon.im-ldi.com/data_a70/AS15/processed/AS15-85-11455.png" TargetMode="External"/><Relationship Id="rId1531" Type="http://schemas.openxmlformats.org/officeDocument/2006/relationships/hyperlink" Target="https://www.lpi.usra.edu/resources/apollo/frame/?AS15-85-11456" TargetMode="External"/><Relationship Id="rId1532" Type="http://schemas.openxmlformats.org/officeDocument/2006/relationships/hyperlink" Target="https://tothemoon.im-ldi.com/data_a70/AS15/extra/AS15-85-11456.small.png" TargetMode="External"/><Relationship Id="rId1533" Type="http://schemas.openxmlformats.org/officeDocument/2006/relationships/hyperlink" Target="https://tothemoon.im-ldi.com/data_a70/AS15/raw/AS15-85-11456.tif" TargetMode="External"/><Relationship Id="rId1534" Type="http://schemas.openxmlformats.org/officeDocument/2006/relationships/hyperlink" Target="https://tothemoon.im-ldi.com/data_a70/AS15/processed/AS15-85-11456.png" TargetMode="External"/><Relationship Id="rId1535" Type="http://schemas.openxmlformats.org/officeDocument/2006/relationships/hyperlink" Target="https://www.lpi.usra.edu/resources/apollo/frame/?AS15-85-11458" TargetMode="External"/><Relationship Id="rId1536" Type="http://schemas.openxmlformats.org/officeDocument/2006/relationships/hyperlink" Target="https://tothemoon.im-ldi.com/data_a70/AS15/extra/AS15-85-11458.small.png" TargetMode="External"/><Relationship Id="rId1537" Type="http://schemas.openxmlformats.org/officeDocument/2006/relationships/hyperlink" Target="https://tothemoon.im-ldi.com/data_a70/AS15/raw/AS15-85-11458.tif" TargetMode="External"/><Relationship Id="rId1538" Type="http://schemas.openxmlformats.org/officeDocument/2006/relationships/hyperlink" Target="https://tothemoon.im-ldi.com/data_a70/AS15/processed/AS15-85-11458.png" TargetMode="External"/><Relationship Id="rId1539" Type="http://schemas.openxmlformats.org/officeDocument/2006/relationships/hyperlink" Target="https://www.lpi.usra.edu/resources/apollo/frame/?AS15-85-11459" TargetMode="External"/><Relationship Id="rId1540" Type="http://schemas.openxmlformats.org/officeDocument/2006/relationships/hyperlink" Target="https://tothemoon.im-ldi.com/data_a70/AS15/extra/AS15-85-11459.small.png" TargetMode="External"/><Relationship Id="rId1541" Type="http://schemas.openxmlformats.org/officeDocument/2006/relationships/hyperlink" Target="https://tothemoon.im-ldi.com/data_a70/AS15/raw/AS15-85-11459.tif" TargetMode="External"/><Relationship Id="rId1542" Type="http://schemas.openxmlformats.org/officeDocument/2006/relationships/hyperlink" Target="https://tothemoon.im-ldi.com/data_a70/AS15/processed/AS15-85-11459.png" TargetMode="External"/><Relationship Id="rId1543" Type="http://schemas.openxmlformats.org/officeDocument/2006/relationships/hyperlink" Target="https://www.lpi.usra.edu/resources/apollo/frame/?AS15-85-11460" TargetMode="External"/><Relationship Id="rId1544" Type="http://schemas.openxmlformats.org/officeDocument/2006/relationships/hyperlink" Target="https://tothemoon.im-ldi.com/data_a70/AS15/extra/AS15-85-11460.small.png" TargetMode="External"/><Relationship Id="rId1545" Type="http://schemas.openxmlformats.org/officeDocument/2006/relationships/hyperlink" Target="https://tothemoon.im-ldi.com/data_a70/AS15/raw/AS15-85-11460.tif" TargetMode="External"/><Relationship Id="rId1546" Type="http://schemas.openxmlformats.org/officeDocument/2006/relationships/hyperlink" Target="https://tothemoon.im-ldi.com/data_a70/AS15/processed/AS15-85-11460.png" TargetMode="External"/><Relationship Id="rId1547" Type="http://schemas.openxmlformats.org/officeDocument/2006/relationships/hyperlink" Target="https://www.lpi.usra.edu/resources/apollo/frame/?AS15-85-11461" TargetMode="External"/><Relationship Id="rId1548" Type="http://schemas.openxmlformats.org/officeDocument/2006/relationships/hyperlink" Target="https://tothemoon.im-ldi.com/data_a70/AS15/extra/AS15-85-11461.small.png" TargetMode="External"/><Relationship Id="rId1549" Type="http://schemas.openxmlformats.org/officeDocument/2006/relationships/hyperlink" Target="https://tothemoon.im-ldi.com/data_a70/AS15/raw/AS15-85-11461.tif" TargetMode="External"/><Relationship Id="rId1550" Type="http://schemas.openxmlformats.org/officeDocument/2006/relationships/hyperlink" Target="https://tothemoon.im-ldi.com/data_a70/AS15/processed/AS15-85-11461.png" TargetMode="External"/><Relationship Id="rId1551" Type="http://schemas.openxmlformats.org/officeDocument/2006/relationships/hyperlink" Target="https://www.lpi.usra.edu/resources/apollo/frame/?AS15-85-11462" TargetMode="External"/><Relationship Id="rId1552" Type="http://schemas.openxmlformats.org/officeDocument/2006/relationships/hyperlink" Target="https://tothemoon.im-ldi.com/data_a70/AS15/extra/AS15-85-11462.small.png" TargetMode="External"/><Relationship Id="rId1553" Type="http://schemas.openxmlformats.org/officeDocument/2006/relationships/hyperlink" Target="https://tothemoon.im-ldi.com/data_a70/AS15/raw/AS15-85-11462.tif" TargetMode="External"/><Relationship Id="rId1554" Type="http://schemas.openxmlformats.org/officeDocument/2006/relationships/hyperlink" Target="https://tothemoon.im-ldi.com/data_a70/AS15/processed/AS15-85-11462.png" TargetMode="External"/><Relationship Id="rId1555" Type="http://schemas.openxmlformats.org/officeDocument/2006/relationships/hyperlink" Target="https://www.lpi.usra.edu/resources/apollo/frame/?AS15-85-11482" TargetMode="External"/><Relationship Id="rId1556" Type="http://schemas.openxmlformats.org/officeDocument/2006/relationships/hyperlink" Target="https://tothemoon.im-ldi.com/data_a70/AS15/extra/AS15-85-11482.small.png" TargetMode="External"/><Relationship Id="rId1557" Type="http://schemas.openxmlformats.org/officeDocument/2006/relationships/hyperlink" Target="https://tothemoon.im-ldi.com/data_a70/AS15/raw/AS15-85-11482.tif" TargetMode="External"/><Relationship Id="rId1558" Type="http://schemas.openxmlformats.org/officeDocument/2006/relationships/hyperlink" Target="https://tothemoon.im-ldi.com/data_a70/AS15/processed/AS15-85-11482.png" TargetMode="External"/><Relationship Id="rId1559" Type="http://schemas.openxmlformats.org/officeDocument/2006/relationships/hyperlink" Target="https://www.lpi.usra.edu/resources/apollo/frame/?AS15-85-11483" TargetMode="External"/><Relationship Id="rId1560" Type="http://schemas.openxmlformats.org/officeDocument/2006/relationships/hyperlink" Target="https://tothemoon.im-ldi.com/data_a70/AS15/extra/AS15-85-11483.small.png" TargetMode="External"/><Relationship Id="rId1561" Type="http://schemas.openxmlformats.org/officeDocument/2006/relationships/hyperlink" Target="https://tothemoon.im-ldi.com/data_a70/AS15/raw/AS15-85-11483.tif" TargetMode="External"/><Relationship Id="rId1562" Type="http://schemas.openxmlformats.org/officeDocument/2006/relationships/hyperlink" Target="https://tothemoon.im-ldi.com/data_a70/AS15/processed/AS15-85-11483.png" TargetMode="External"/><Relationship Id="rId1563" Type="http://schemas.openxmlformats.org/officeDocument/2006/relationships/hyperlink" Target="https://www.lpi.usra.edu/resources/apollo/frame/?AS15-85-11484" TargetMode="External"/><Relationship Id="rId1564" Type="http://schemas.openxmlformats.org/officeDocument/2006/relationships/hyperlink" Target="https://tothemoon.im-ldi.com/data_a70/AS15/extra/AS15-85-11484.small.png" TargetMode="External"/><Relationship Id="rId1565" Type="http://schemas.openxmlformats.org/officeDocument/2006/relationships/hyperlink" Target="https://tothemoon.im-ldi.com/data_a70/AS15/raw/AS15-85-11484.tif" TargetMode="External"/><Relationship Id="rId1566" Type="http://schemas.openxmlformats.org/officeDocument/2006/relationships/hyperlink" Target="https://tothemoon.im-ldi.com/data_a70/AS15/processed/AS15-85-11484.png" TargetMode="External"/><Relationship Id="rId1567" Type="http://schemas.openxmlformats.org/officeDocument/2006/relationships/hyperlink" Target="https://www.lpi.usra.edu/resources/apollo/frame/?AS15-85-11486" TargetMode="External"/><Relationship Id="rId1568" Type="http://schemas.openxmlformats.org/officeDocument/2006/relationships/hyperlink" Target="https://tothemoon.im-ldi.com/data_a70/AS15/extra/AS15-85-11486.small.png" TargetMode="External"/><Relationship Id="rId1569" Type="http://schemas.openxmlformats.org/officeDocument/2006/relationships/hyperlink" Target="https://tothemoon.im-ldi.com/data_a70/AS15/raw/AS15-85-11486.tif" TargetMode="External"/><Relationship Id="rId1570" Type="http://schemas.openxmlformats.org/officeDocument/2006/relationships/hyperlink" Target="https://tothemoon.im-ldi.com/data_a70/AS15/processed/AS15-85-11486.png" TargetMode="External"/><Relationship Id="rId1571" Type="http://schemas.openxmlformats.org/officeDocument/2006/relationships/hyperlink" Target="https://www.lpi.usra.edu/resources/apollo/frame/?AS15-85-11495" TargetMode="External"/><Relationship Id="rId1572" Type="http://schemas.openxmlformats.org/officeDocument/2006/relationships/hyperlink" Target="https://tothemoon.im-ldi.com/data_a70/AS15/extra/AS15-85-11495.small.png" TargetMode="External"/><Relationship Id="rId1573" Type="http://schemas.openxmlformats.org/officeDocument/2006/relationships/hyperlink" Target="https://tothemoon.im-ldi.com/data_a70/AS15/raw/AS15-85-11495.tif" TargetMode="External"/><Relationship Id="rId1574" Type="http://schemas.openxmlformats.org/officeDocument/2006/relationships/hyperlink" Target="https://tothemoon.im-ldi.com/data_a70/AS15/processed/AS15-85-11495.png" TargetMode="External"/><Relationship Id="rId1575" Type="http://schemas.openxmlformats.org/officeDocument/2006/relationships/hyperlink" Target="https://www.lpi.usra.edu/resources/apollo/frame/?AS15-85-11496" TargetMode="External"/><Relationship Id="rId1576" Type="http://schemas.openxmlformats.org/officeDocument/2006/relationships/hyperlink" Target="https://tothemoon.im-ldi.com/data_a70/AS15/extra/AS15-85-11496.small.png" TargetMode="External"/><Relationship Id="rId1577" Type="http://schemas.openxmlformats.org/officeDocument/2006/relationships/hyperlink" Target="https://tothemoon.im-ldi.com/data_a70/AS15/raw/AS15-85-11496.tif" TargetMode="External"/><Relationship Id="rId1578" Type="http://schemas.openxmlformats.org/officeDocument/2006/relationships/hyperlink" Target="https://tothemoon.im-ldi.com/data_a70/AS15/processed/AS15-85-11496.png" TargetMode="External"/><Relationship Id="rId1579" Type="http://schemas.openxmlformats.org/officeDocument/2006/relationships/hyperlink" Target="https://www.lpi.usra.edu/resources/apollo/frame/?AS15-85-11497" TargetMode="External"/><Relationship Id="rId1580" Type="http://schemas.openxmlformats.org/officeDocument/2006/relationships/hyperlink" Target="https://tothemoon.im-ldi.com/data_a70/AS15/extra/AS15-85-11497.small.png" TargetMode="External"/><Relationship Id="rId1581" Type="http://schemas.openxmlformats.org/officeDocument/2006/relationships/hyperlink" Target="https://tothemoon.im-ldi.com/data_a70/AS15/raw/AS15-85-11497.tif" TargetMode="External"/><Relationship Id="rId1582" Type="http://schemas.openxmlformats.org/officeDocument/2006/relationships/hyperlink" Target="https://tothemoon.im-ldi.com/data_a70/AS15/processed/AS15-85-11497.png" TargetMode="External"/><Relationship Id="rId1583" Type="http://schemas.openxmlformats.org/officeDocument/2006/relationships/hyperlink" Target="https://www.lpi.usra.edu/resources/apollo/frame/?AS15-85-11510" TargetMode="External"/><Relationship Id="rId1584" Type="http://schemas.openxmlformats.org/officeDocument/2006/relationships/hyperlink" Target="https://tothemoon.im-ldi.com/data_a70/AS15/extra/AS15-85-11510.small.png" TargetMode="External"/><Relationship Id="rId1585" Type="http://schemas.openxmlformats.org/officeDocument/2006/relationships/hyperlink" Target="https://tothemoon.im-ldi.com/data_a70/AS15/raw/AS15-85-11510.tif" TargetMode="External"/><Relationship Id="rId1586" Type="http://schemas.openxmlformats.org/officeDocument/2006/relationships/hyperlink" Target="https://tothemoon.im-ldi.com/data_a70/AS15/processed/AS15-85-11510.png" TargetMode="External"/><Relationship Id="rId1587" Type="http://schemas.openxmlformats.org/officeDocument/2006/relationships/hyperlink" Target="https://www.lpi.usra.edu/resources/apollo/frame/?AS15-85-11511" TargetMode="External"/><Relationship Id="rId1588" Type="http://schemas.openxmlformats.org/officeDocument/2006/relationships/hyperlink" Target="https://tothemoon.im-ldi.com/data_a70/AS15/extra/AS15-85-11511.small.png" TargetMode="External"/><Relationship Id="rId1589" Type="http://schemas.openxmlformats.org/officeDocument/2006/relationships/hyperlink" Target="https://tothemoon.im-ldi.com/data_a70/AS15/raw/AS15-85-11511.tif" TargetMode="External"/><Relationship Id="rId1590" Type="http://schemas.openxmlformats.org/officeDocument/2006/relationships/hyperlink" Target="https://tothemoon.im-ldi.com/data_a70/AS15/processed/AS15-85-11511.png" TargetMode="External"/><Relationship Id="rId1591" Type="http://schemas.openxmlformats.org/officeDocument/2006/relationships/hyperlink" Target="https://www.lpi.usra.edu/resources/apollo/frame/?AS15-85-11512" TargetMode="External"/><Relationship Id="rId1592" Type="http://schemas.openxmlformats.org/officeDocument/2006/relationships/hyperlink" Target="https://tothemoon.im-ldi.com/data_a70/AS15/extra/AS15-85-11512.small.png" TargetMode="External"/><Relationship Id="rId1593" Type="http://schemas.openxmlformats.org/officeDocument/2006/relationships/hyperlink" Target="https://tothemoon.im-ldi.com/data_a70/AS15/raw/AS15-85-11512.tif" TargetMode="External"/><Relationship Id="rId1594" Type="http://schemas.openxmlformats.org/officeDocument/2006/relationships/hyperlink" Target="https://tothemoon.im-ldi.com/data_a70/AS15/processed/AS15-85-11512.png" TargetMode="External"/><Relationship Id="rId1595" Type="http://schemas.openxmlformats.org/officeDocument/2006/relationships/hyperlink" Target="https://www.lpi.usra.edu/resources/apollo/frame/?AS15-85-11517" TargetMode="External"/><Relationship Id="rId1596" Type="http://schemas.openxmlformats.org/officeDocument/2006/relationships/hyperlink" Target="https://tothemoon.im-ldi.com/data_a70/AS15/extra/AS15-85-11517.small.png" TargetMode="External"/><Relationship Id="rId1597" Type="http://schemas.openxmlformats.org/officeDocument/2006/relationships/hyperlink" Target="https://tothemoon.im-ldi.com/data_a70/AS15/raw/AS15-85-11517.tif" TargetMode="External"/><Relationship Id="rId1598" Type="http://schemas.openxmlformats.org/officeDocument/2006/relationships/hyperlink" Target="https://tothemoon.im-ldi.com/data_a70/AS15/processed/AS15-85-11517.png" TargetMode="External"/><Relationship Id="rId1599" Type="http://schemas.openxmlformats.org/officeDocument/2006/relationships/hyperlink" Target="https://www.lpi.usra.edu/resources/apollo/frame/?AS15-85-11519" TargetMode="External"/><Relationship Id="rId1600" Type="http://schemas.openxmlformats.org/officeDocument/2006/relationships/hyperlink" Target="https://tothemoon.im-ldi.com/data_a70/AS15/extra/AS15-85-11519.small.png" TargetMode="External"/><Relationship Id="rId1601" Type="http://schemas.openxmlformats.org/officeDocument/2006/relationships/hyperlink" Target="https://tothemoon.im-ldi.com/data_a70/AS15/raw/AS15-85-11519.tif" TargetMode="External"/><Relationship Id="rId1602" Type="http://schemas.openxmlformats.org/officeDocument/2006/relationships/hyperlink" Target="https://tothemoon.im-ldi.com/data_a70/AS15/processed/AS15-85-11519.png" TargetMode="External"/><Relationship Id="rId1603" Type="http://schemas.openxmlformats.org/officeDocument/2006/relationships/hyperlink" Target="https://www.lpi.usra.edu/resources/apollo/frame/?AS15-85-11520" TargetMode="External"/><Relationship Id="rId1604" Type="http://schemas.openxmlformats.org/officeDocument/2006/relationships/hyperlink" Target="https://tothemoon.im-ldi.com/data_a70/AS15/extra/AS15-85-11520.small.png" TargetMode="External"/><Relationship Id="rId1605" Type="http://schemas.openxmlformats.org/officeDocument/2006/relationships/hyperlink" Target="https://tothemoon.im-ldi.com/data_a70/AS15/raw/AS15-85-11520.tif" TargetMode="External"/><Relationship Id="rId1606" Type="http://schemas.openxmlformats.org/officeDocument/2006/relationships/hyperlink" Target="https://tothemoon.im-ldi.com/data_a70/AS15/processed/AS15-85-11520.png" TargetMode="External"/><Relationship Id="rId1607" Type="http://schemas.openxmlformats.org/officeDocument/2006/relationships/hyperlink" Target="https://www.lpi.usra.edu/resources/apollo/frame/?AS15-85-11521" TargetMode="External"/><Relationship Id="rId1608" Type="http://schemas.openxmlformats.org/officeDocument/2006/relationships/hyperlink" Target="https://tothemoon.im-ldi.com/data_a70/AS15/extra/AS15-85-11521.small.png" TargetMode="External"/><Relationship Id="rId1609" Type="http://schemas.openxmlformats.org/officeDocument/2006/relationships/hyperlink" Target="https://tothemoon.im-ldi.com/data_a70/AS15/raw/AS15-85-11521.tif" TargetMode="External"/><Relationship Id="rId1610" Type="http://schemas.openxmlformats.org/officeDocument/2006/relationships/hyperlink" Target="https://tothemoon.im-ldi.com/data_a70/AS15/processed/AS15-85-11521.png" TargetMode="External"/><Relationship Id="rId1611" Type="http://schemas.openxmlformats.org/officeDocument/2006/relationships/hyperlink" Target="https://www.lpi.usra.edu/resources/apollo/frame/?AS15-85-11522" TargetMode="External"/><Relationship Id="rId1612" Type="http://schemas.openxmlformats.org/officeDocument/2006/relationships/hyperlink" Target="https://tothemoon.im-ldi.com/data_a70/AS15/extra/AS15-85-11522.small.png" TargetMode="External"/><Relationship Id="rId1613" Type="http://schemas.openxmlformats.org/officeDocument/2006/relationships/hyperlink" Target="https://tothemoon.im-ldi.com/data_a70/AS15/raw/AS15-85-11522.tif" TargetMode="External"/><Relationship Id="rId1614" Type="http://schemas.openxmlformats.org/officeDocument/2006/relationships/hyperlink" Target="https://tothemoon.im-ldi.com/data_a70/AS15/processed/AS15-85-11522.png" TargetMode="External"/><Relationship Id="rId1615" Type="http://schemas.openxmlformats.org/officeDocument/2006/relationships/hyperlink" Target="https://www.lpi.usra.edu/resources/apollo/frame/?AS15-86-11584" TargetMode="External"/><Relationship Id="rId1616" Type="http://schemas.openxmlformats.org/officeDocument/2006/relationships/hyperlink" Target="https://tothemoon.im-ldi.com/data_a70/AS15/extra/AS15-86-11584.small.png" TargetMode="External"/><Relationship Id="rId1617" Type="http://schemas.openxmlformats.org/officeDocument/2006/relationships/hyperlink" Target="https://tothemoon.im-ldi.com/data_a70/AS15/raw/AS15-86-11584.tif" TargetMode="External"/><Relationship Id="rId1618" Type="http://schemas.openxmlformats.org/officeDocument/2006/relationships/hyperlink" Target="https://tothemoon.im-ldi.com/data_a70/AS15/processed/AS15-86-11584.png" TargetMode="External"/><Relationship Id="rId1619" Type="http://schemas.openxmlformats.org/officeDocument/2006/relationships/hyperlink" Target="https://www.lpi.usra.edu/resources/apollo/frame/?AS15-86-11585" TargetMode="External"/><Relationship Id="rId1620" Type="http://schemas.openxmlformats.org/officeDocument/2006/relationships/hyperlink" Target="https://tothemoon.im-ldi.com/data_a70/AS15/extra/AS15-86-11585.small.png" TargetMode="External"/><Relationship Id="rId1621" Type="http://schemas.openxmlformats.org/officeDocument/2006/relationships/hyperlink" Target="https://tothemoon.im-ldi.com/data_a70/AS15/raw/AS15-86-11585.tif" TargetMode="External"/><Relationship Id="rId1622" Type="http://schemas.openxmlformats.org/officeDocument/2006/relationships/hyperlink" Target="https://tothemoon.im-ldi.com/data_a70/AS15/processed/AS15-86-11585.png" TargetMode="External"/><Relationship Id="rId1623" Type="http://schemas.openxmlformats.org/officeDocument/2006/relationships/hyperlink" Target="https://www.lpi.usra.edu/resources/apollo/frame/?AS15-88-11879" TargetMode="External"/><Relationship Id="rId1624" Type="http://schemas.openxmlformats.org/officeDocument/2006/relationships/hyperlink" Target="https://tothemoon.im-ldi.com/data_a70/AS15/extra/AS15-88-11879.small.png" TargetMode="External"/><Relationship Id="rId1625" Type="http://schemas.openxmlformats.org/officeDocument/2006/relationships/hyperlink" Target="https://tothemoon.im-ldi.com/data_a70/AS15/raw/AS15-88-11879.tif" TargetMode="External"/><Relationship Id="rId1626" Type="http://schemas.openxmlformats.org/officeDocument/2006/relationships/hyperlink" Target="https://tothemoon.im-ldi.com/data_a70/AS15/processed/AS15-88-11879.png" TargetMode="External"/><Relationship Id="rId1627" Type="http://schemas.openxmlformats.org/officeDocument/2006/relationships/hyperlink" Target="https://www.lpi.usra.edu/resources/apollo/frame/?AS15-89-12015" TargetMode="External"/><Relationship Id="rId1628" Type="http://schemas.openxmlformats.org/officeDocument/2006/relationships/hyperlink" Target="https://tothemoon.im-ldi.com/data_a70/AS15/extra/AS15-89-12015.small.png" TargetMode="External"/><Relationship Id="rId1629" Type="http://schemas.openxmlformats.org/officeDocument/2006/relationships/hyperlink" Target="https://tothemoon.im-ldi.com/data_a70/AS15/raw/AS15-89-12015.tif" TargetMode="External"/><Relationship Id="rId1630" Type="http://schemas.openxmlformats.org/officeDocument/2006/relationships/hyperlink" Target="https://tothemoon.im-ldi.com/data_a70/AS15/processed/AS15-89-12015.png" TargetMode="External"/><Relationship Id="rId1631" Type="http://schemas.openxmlformats.org/officeDocument/2006/relationships/hyperlink" Target="https://www.lpi.usra.edu/resources/apollo/frame/?AS15-89-12016" TargetMode="External"/><Relationship Id="rId1632" Type="http://schemas.openxmlformats.org/officeDocument/2006/relationships/hyperlink" Target="https://tothemoon.im-ldi.com/data_a70/AS15/extra/AS15-89-12016.small.png" TargetMode="External"/><Relationship Id="rId1633" Type="http://schemas.openxmlformats.org/officeDocument/2006/relationships/hyperlink" Target="https://tothemoon.im-ldi.com/data_a70/AS15/raw/AS15-89-12016.tif" TargetMode="External"/><Relationship Id="rId1634" Type="http://schemas.openxmlformats.org/officeDocument/2006/relationships/hyperlink" Target="https://tothemoon.im-ldi.com/data_a70/AS15/processed/AS15-89-12016.png" TargetMode="External"/><Relationship Id="rId1635" Type="http://schemas.openxmlformats.org/officeDocument/2006/relationships/hyperlink" Target="https://www.lpi.usra.edu/resources/apollo/frame/?AS15-89-12017" TargetMode="External"/><Relationship Id="rId1636" Type="http://schemas.openxmlformats.org/officeDocument/2006/relationships/hyperlink" Target="https://tothemoon.im-ldi.com/data_a70/AS15/extra/AS15-89-12017.small.png" TargetMode="External"/><Relationship Id="rId1637" Type="http://schemas.openxmlformats.org/officeDocument/2006/relationships/hyperlink" Target="https://tothemoon.im-ldi.com/data_a70/AS15/raw/AS15-89-12017.tif" TargetMode="External"/><Relationship Id="rId1638" Type="http://schemas.openxmlformats.org/officeDocument/2006/relationships/hyperlink" Target="https://tothemoon.im-ldi.com/data_a70/AS15/processed/AS15-89-12017.png" TargetMode="External"/><Relationship Id="rId1639" Type="http://schemas.openxmlformats.org/officeDocument/2006/relationships/hyperlink" Target="https://www.lpi.usra.edu/resources/apollo/frame/?AS15-89-12018" TargetMode="External"/><Relationship Id="rId1640" Type="http://schemas.openxmlformats.org/officeDocument/2006/relationships/hyperlink" Target="https://tothemoon.im-ldi.com/data_a70/AS15/extra/AS15-89-12018.small.png" TargetMode="External"/><Relationship Id="rId1641" Type="http://schemas.openxmlformats.org/officeDocument/2006/relationships/hyperlink" Target="https://tothemoon.im-ldi.com/data_a70/AS15/raw/AS15-89-12018.tif" TargetMode="External"/><Relationship Id="rId1642" Type="http://schemas.openxmlformats.org/officeDocument/2006/relationships/hyperlink" Target="https://tothemoon.im-ldi.com/data_a70/AS15/processed/AS15-89-12018.png" TargetMode="External"/><Relationship Id="rId1643" Type="http://schemas.openxmlformats.org/officeDocument/2006/relationships/hyperlink" Target="https://www.lpi.usra.edu/resources/apollo/frame/?AS15-89-12019" TargetMode="External"/><Relationship Id="rId1644" Type="http://schemas.openxmlformats.org/officeDocument/2006/relationships/hyperlink" Target="https://tothemoon.im-ldi.com/data_a70/AS15/extra/AS15-89-12019.small.png" TargetMode="External"/><Relationship Id="rId1645" Type="http://schemas.openxmlformats.org/officeDocument/2006/relationships/hyperlink" Target="https://tothemoon.im-ldi.com/data_a70/AS15/raw/AS15-89-12019.tif" TargetMode="External"/><Relationship Id="rId1646" Type="http://schemas.openxmlformats.org/officeDocument/2006/relationships/hyperlink" Target="https://tothemoon.im-ldi.com/data_a70/AS15/processed/AS15-89-12019.png" TargetMode="External"/><Relationship Id="rId1647" Type="http://schemas.openxmlformats.org/officeDocument/2006/relationships/hyperlink" Target="https://www.lpi.usra.edu/resources/apollo/frame/?AS15-89-12020" TargetMode="External"/><Relationship Id="rId1648" Type="http://schemas.openxmlformats.org/officeDocument/2006/relationships/hyperlink" Target="https://tothemoon.im-ldi.com/data_a70/AS15/extra/AS15-89-12020.small.png" TargetMode="External"/><Relationship Id="rId1649" Type="http://schemas.openxmlformats.org/officeDocument/2006/relationships/hyperlink" Target="https://tothemoon.im-ldi.com/data_a70/AS15/raw/AS15-89-12020.tif" TargetMode="External"/><Relationship Id="rId1650" Type="http://schemas.openxmlformats.org/officeDocument/2006/relationships/hyperlink" Target="https://tothemoon.im-ldi.com/data_a70/AS15/processed/AS15-89-12020.png" TargetMode="External"/><Relationship Id="rId1651" Type="http://schemas.openxmlformats.org/officeDocument/2006/relationships/hyperlink" Target="https://www.lpi.usra.edu/resources/apollo/frame/?AS15-89-12021" TargetMode="External"/><Relationship Id="rId1652" Type="http://schemas.openxmlformats.org/officeDocument/2006/relationships/hyperlink" Target="https://tothemoon.im-ldi.com/data_a70/AS15/extra/AS15-89-12021.small.png" TargetMode="External"/><Relationship Id="rId1653" Type="http://schemas.openxmlformats.org/officeDocument/2006/relationships/hyperlink" Target="https://tothemoon.im-ldi.com/data_a70/AS15/raw/AS15-89-12021.tif" TargetMode="External"/><Relationship Id="rId1654" Type="http://schemas.openxmlformats.org/officeDocument/2006/relationships/hyperlink" Target="https://tothemoon.im-ldi.com/data_a70/AS15/processed/AS15-89-12021.png" TargetMode="External"/><Relationship Id="rId1655" Type="http://schemas.openxmlformats.org/officeDocument/2006/relationships/hyperlink" Target="https://www.lpi.usra.edu/resources/apollo/frame/?AS15-89-12022" TargetMode="External"/><Relationship Id="rId1656" Type="http://schemas.openxmlformats.org/officeDocument/2006/relationships/hyperlink" Target="https://tothemoon.im-ldi.com/data_a70/AS15/extra/AS15-89-12022.small.png" TargetMode="External"/><Relationship Id="rId1657" Type="http://schemas.openxmlformats.org/officeDocument/2006/relationships/hyperlink" Target="https://tothemoon.im-ldi.com/data_a70/AS15/raw/AS15-89-12022.tif" TargetMode="External"/><Relationship Id="rId1658" Type="http://schemas.openxmlformats.org/officeDocument/2006/relationships/hyperlink" Target="https://tothemoon.im-ldi.com/data_a70/AS15/processed/AS15-89-12022.png" TargetMode="External"/><Relationship Id="rId1659" Type="http://schemas.openxmlformats.org/officeDocument/2006/relationships/hyperlink" Target="https://www.lpi.usra.edu/resources/apollo/frame/?AS15-89-12023" TargetMode="External"/><Relationship Id="rId1660" Type="http://schemas.openxmlformats.org/officeDocument/2006/relationships/hyperlink" Target="https://tothemoon.im-ldi.com/data_a70/AS15/extra/AS15-89-12023.small.png" TargetMode="External"/><Relationship Id="rId1661" Type="http://schemas.openxmlformats.org/officeDocument/2006/relationships/hyperlink" Target="https://tothemoon.im-ldi.com/data_a70/AS15/raw/AS15-89-12023.tif" TargetMode="External"/><Relationship Id="rId1662" Type="http://schemas.openxmlformats.org/officeDocument/2006/relationships/hyperlink" Target="https://tothemoon.im-ldi.com/data_a70/AS15/processed/AS15-89-12023.png" TargetMode="External"/><Relationship Id="rId1663" Type="http://schemas.openxmlformats.org/officeDocument/2006/relationships/hyperlink" Target="https://www.lpi.usra.edu/resources/apollo/frame/?AS15-89-12024" TargetMode="External"/><Relationship Id="rId1664" Type="http://schemas.openxmlformats.org/officeDocument/2006/relationships/hyperlink" Target="https://tothemoon.im-ldi.com/data_a70/AS15/extra/AS15-89-12024.small.png" TargetMode="External"/><Relationship Id="rId1665" Type="http://schemas.openxmlformats.org/officeDocument/2006/relationships/hyperlink" Target="https://tothemoon.im-ldi.com/data_a70/AS15/raw/AS15-89-12024.tif" TargetMode="External"/><Relationship Id="rId1666" Type="http://schemas.openxmlformats.org/officeDocument/2006/relationships/hyperlink" Target="https://tothemoon.im-ldi.com/data_a70/AS15/processed/AS15-89-12024.png" TargetMode="External"/><Relationship Id="rId1667" Type="http://schemas.openxmlformats.org/officeDocument/2006/relationships/hyperlink" Target="https://www.lpi.usra.edu/resources/apollo/frame/?AS15-89-12025" TargetMode="External"/><Relationship Id="rId1668" Type="http://schemas.openxmlformats.org/officeDocument/2006/relationships/hyperlink" Target="https://tothemoon.im-ldi.com/data_a70/AS15/extra/AS15-89-12025.small.png" TargetMode="External"/><Relationship Id="rId1669" Type="http://schemas.openxmlformats.org/officeDocument/2006/relationships/hyperlink" Target="https://tothemoon.im-ldi.com/data_a70/AS15/raw/AS15-89-12025.tif" TargetMode="External"/><Relationship Id="rId1670" Type="http://schemas.openxmlformats.org/officeDocument/2006/relationships/hyperlink" Target="https://tothemoon.im-ldi.com/data_a70/AS15/processed/AS15-89-12025.png" TargetMode="External"/><Relationship Id="rId1671" Type="http://schemas.openxmlformats.org/officeDocument/2006/relationships/hyperlink" Target="https://www.lpi.usra.edu/resources/apollo/frame/?AS15-89-12026" TargetMode="External"/><Relationship Id="rId1672" Type="http://schemas.openxmlformats.org/officeDocument/2006/relationships/hyperlink" Target="https://tothemoon.im-ldi.com/data_a70/AS15/extra/AS15-89-12026.small.png" TargetMode="External"/><Relationship Id="rId1673" Type="http://schemas.openxmlformats.org/officeDocument/2006/relationships/hyperlink" Target="https://tothemoon.im-ldi.com/data_a70/AS15/raw/AS15-89-12026.tif" TargetMode="External"/><Relationship Id="rId1674" Type="http://schemas.openxmlformats.org/officeDocument/2006/relationships/hyperlink" Target="https://tothemoon.im-ldi.com/data_a70/AS15/processed/AS15-89-12026.png" TargetMode="External"/><Relationship Id="rId1675" Type="http://schemas.openxmlformats.org/officeDocument/2006/relationships/hyperlink" Target="https://www.lpi.usra.edu/resources/apollo/frame/?AS15-89-12027" TargetMode="External"/><Relationship Id="rId1676" Type="http://schemas.openxmlformats.org/officeDocument/2006/relationships/hyperlink" Target="https://tothemoon.im-ldi.com/data_a70/AS15/extra/AS15-89-12027.small.png" TargetMode="External"/><Relationship Id="rId1677" Type="http://schemas.openxmlformats.org/officeDocument/2006/relationships/hyperlink" Target="https://tothemoon.im-ldi.com/data_a70/AS15/raw/AS15-89-12027.tif" TargetMode="External"/><Relationship Id="rId1678" Type="http://schemas.openxmlformats.org/officeDocument/2006/relationships/hyperlink" Target="https://tothemoon.im-ldi.com/data_a70/AS15/processed/AS15-89-12027.png" TargetMode="External"/><Relationship Id="rId1679" Type="http://schemas.openxmlformats.org/officeDocument/2006/relationships/hyperlink" Target="https://www.lpi.usra.edu/resources/apollo/frame/?AS15-89-12028" TargetMode="External"/><Relationship Id="rId1680" Type="http://schemas.openxmlformats.org/officeDocument/2006/relationships/hyperlink" Target="https://tothemoon.im-ldi.com/data_a70/AS15/extra/AS15-89-12028.small.png" TargetMode="External"/><Relationship Id="rId1681" Type="http://schemas.openxmlformats.org/officeDocument/2006/relationships/hyperlink" Target="https://tothemoon.im-ldi.com/data_a70/AS15/raw/AS15-89-12028.tif" TargetMode="External"/><Relationship Id="rId1682" Type="http://schemas.openxmlformats.org/officeDocument/2006/relationships/hyperlink" Target="https://tothemoon.im-ldi.com/data_a70/AS15/processed/AS15-89-12028.png" TargetMode="External"/><Relationship Id="rId1683" Type="http://schemas.openxmlformats.org/officeDocument/2006/relationships/hyperlink" Target="https://www.lpi.usra.edu/resources/apollo/frame/?AS15-89-12029" TargetMode="External"/><Relationship Id="rId1684" Type="http://schemas.openxmlformats.org/officeDocument/2006/relationships/hyperlink" Target="https://tothemoon.im-ldi.com/data_a70/AS15/extra/AS15-89-12029.small.png" TargetMode="External"/><Relationship Id="rId1685" Type="http://schemas.openxmlformats.org/officeDocument/2006/relationships/hyperlink" Target="https://tothemoon.im-ldi.com/data_a70/AS15/raw/AS15-89-12029.tif" TargetMode="External"/><Relationship Id="rId1686" Type="http://schemas.openxmlformats.org/officeDocument/2006/relationships/hyperlink" Target="https://tothemoon.im-ldi.com/data_a70/AS15/processed/AS15-89-12029.png" TargetMode="External"/><Relationship Id="rId1687" Type="http://schemas.openxmlformats.org/officeDocument/2006/relationships/hyperlink" Target="https://www.lpi.usra.edu/resources/apollo/frame/?AS15-89-12030" TargetMode="External"/><Relationship Id="rId1688" Type="http://schemas.openxmlformats.org/officeDocument/2006/relationships/hyperlink" Target="https://tothemoon.im-ldi.com/data_a70/AS15/extra/AS15-89-12030.small.png" TargetMode="External"/><Relationship Id="rId1689" Type="http://schemas.openxmlformats.org/officeDocument/2006/relationships/hyperlink" Target="https://tothemoon.im-ldi.com/data_a70/AS15/raw/AS15-89-12030.tif" TargetMode="External"/><Relationship Id="rId1690" Type="http://schemas.openxmlformats.org/officeDocument/2006/relationships/hyperlink" Target="https://tothemoon.im-ldi.com/data_a70/AS15/processed/AS15-89-12030.png" TargetMode="External"/><Relationship Id="rId1691" Type="http://schemas.openxmlformats.org/officeDocument/2006/relationships/hyperlink" Target="https://www.lpi.usra.edu/resources/apollo/frame/?AS15-89-12031" TargetMode="External"/><Relationship Id="rId1692" Type="http://schemas.openxmlformats.org/officeDocument/2006/relationships/hyperlink" Target="https://tothemoon.im-ldi.com/data_a70/AS15/extra/AS15-89-12031.small.png" TargetMode="External"/><Relationship Id="rId1693" Type="http://schemas.openxmlformats.org/officeDocument/2006/relationships/hyperlink" Target="https://tothemoon.im-ldi.com/data_a70/AS15/raw/AS15-89-12031.tif" TargetMode="External"/><Relationship Id="rId1694" Type="http://schemas.openxmlformats.org/officeDocument/2006/relationships/hyperlink" Target="https://tothemoon.im-ldi.com/data_a70/AS15/processed/AS15-89-12031.png" TargetMode="External"/><Relationship Id="rId1695" Type="http://schemas.openxmlformats.org/officeDocument/2006/relationships/hyperlink" Target="https://www.lpi.usra.edu/resources/apollo/frame/?AS15-89-12032" TargetMode="External"/><Relationship Id="rId1696" Type="http://schemas.openxmlformats.org/officeDocument/2006/relationships/hyperlink" Target="https://tothemoon.im-ldi.com/data_a70/AS15/extra/AS15-89-12032.small.png" TargetMode="External"/><Relationship Id="rId1697" Type="http://schemas.openxmlformats.org/officeDocument/2006/relationships/hyperlink" Target="https://tothemoon.im-ldi.com/data_a70/AS15/raw/AS15-89-12032.tif" TargetMode="External"/><Relationship Id="rId1698" Type="http://schemas.openxmlformats.org/officeDocument/2006/relationships/hyperlink" Target="https://tothemoon.im-ldi.com/data_a70/AS15/processed/AS15-89-12032.png" TargetMode="External"/><Relationship Id="rId1699" Type="http://schemas.openxmlformats.org/officeDocument/2006/relationships/hyperlink" Target="https://www.lpi.usra.edu/resources/apollo/frame/?AS15-89-12033" TargetMode="External"/><Relationship Id="rId1700" Type="http://schemas.openxmlformats.org/officeDocument/2006/relationships/hyperlink" Target="https://tothemoon.im-ldi.com/data_a70/AS15/extra/AS15-89-12033.small.png" TargetMode="External"/><Relationship Id="rId1701" Type="http://schemas.openxmlformats.org/officeDocument/2006/relationships/hyperlink" Target="https://tothemoon.im-ldi.com/data_a70/AS15/raw/AS15-89-12033.tif" TargetMode="External"/><Relationship Id="rId1702" Type="http://schemas.openxmlformats.org/officeDocument/2006/relationships/hyperlink" Target="https://tothemoon.im-ldi.com/data_a70/AS15/processed/AS15-89-12033.png" TargetMode="External"/><Relationship Id="rId1703" Type="http://schemas.openxmlformats.org/officeDocument/2006/relationships/hyperlink" Target="https://www.lpi.usra.edu/resources/apollo/frame/?AS15-89-12034" TargetMode="External"/><Relationship Id="rId1704" Type="http://schemas.openxmlformats.org/officeDocument/2006/relationships/hyperlink" Target="https://tothemoon.im-ldi.com/data_a70/AS15/extra/AS15-89-12034.small.png" TargetMode="External"/><Relationship Id="rId1705" Type="http://schemas.openxmlformats.org/officeDocument/2006/relationships/hyperlink" Target="https://tothemoon.im-ldi.com/data_a70/AS15/raw/AS15-89-12034.tif" TargetMode="External"/><Relationship Id="rId1706" Type="http://schemas.openxmlformats.org/officeDocument/2006/relationships/hyperlink" Target="https://tothemoon.im-ldi.com/data_a70/AS15/processed/AS15-89-12034.png" TargetMode="External"/><Relationship Id="rId1707" Type="http://schemas.openxmlformats.org/officeDocument/2006/relationships/hyperlink" Target="https://www.lpi.usra.edu/resources/apollo/frame/?AS15-89-12035" TargetMode="External"/><Relationship Id="rId1708" Type="http://schemas.openxmlformats.org/officeDocument/2006/relationships/hyperlink" Target="https://tothemoon.im-ldi.com/data_a70/AS15/extra/AS15-89-12035.small.png" TargetMode="External"/><Relationship Id="rId1709" Type="http://schemas.openxmlformats.org/officeDocument/2006/relationships/hyperlink" Target="https://tothemoon.im-ldi.com/data_a70/AS15/raw/AS15-89-12035.tif" TargetMode="External"/><Relationship Id="rId1710" Type="http://schemas.openxmlformats.org/officeDocument/2006/relationships/hyperlink" Target="https://tothemoon.im-ldi.com/data_a70/AS15/processed/AS15-89-12035.png" TargetMode="External"/><Relationship Id="rId1711" Type="http://schemas.openxmlformats.org/officeDocument/2006/relationships/hyperlink" Target="https://www.lpi.usra.edu/resources/apollo/frame/?AS15-89-12036" TargetMode="External"/><Relationship Id="rId1712" Type="http://schemas.openxmlformats.org/officeDocument/2006/relationships/hyperlink" Target="https://tothemoon.im-ldi.com/data_a70/AS15/extra/AS15-89-12036.small.png" TargetMode="External"/><Relationship Id="rId1713" Type="http://schemas.openxmlformats.org/officeDocument/2006/relationships/hyperlink" Target="https://tothemoon.im-ldi.com/data_a70/AS15/raw/AS15-89-12036.tif" TargetMode="External"/><Relationship Id="rId1714" Type="http://schemas.openxmlformats.org/officeDocument/2006/relationships/hyperlink" Target="https://tothemoon.im-ldi.com/data_a70/AS15/processed/AS15-89-12036.png" TargetMode="External"/><Relationship Id="rId1715" Type="http://schemas.openxmlformats.org/officeDocument/2006/relationships/hyperlink" Target="https://www.lpi.usra.edu/resources/apollo/frame/?AS15-89-12037" TargetMode="External"/><Relationship Id="rId1716" Type="http://schemas.openxmlformats.org/officeDocument/2006/relationships/hyperlink" Target="https://tothemoon.im-ldi.com/data_a70/AS15/extra/AS15-89-12037.small.png" TargetMode="External"/><Relationship Id="rId1717" Type="http://schemas.openxmlformats.org/officeDocument/2006/relationships/hyperlink" Target="https://tothemoon.im-ldi.com/data_a70/AS15/raw/AS15-89-12037.tif" TargetMode="External"/><Relationship Id="rId1718" Type="http://schemas.openxmlformats.org/officeDocument/2006/relationships/hyperlink" Target="https://tothemoon.im-ldi.com/data_a70/AS15/processed/AS15-89-12037.png" TargetMode="External"/><Relationship Id="rId1719" Type="http://schemas.openxmlformats.org/officeDocument/2006/relationships/hyperlink" Target="https://www.lpi.usra.edu/resources/apollo/frame/?AS15-89-12038" TargetMode="External"/><Relationship Id="rId1720" Type="http://schemas.openxmlformats.org/officeDocument/2006/relationships/hyperlink" Target="https://tothemoon.im-ldi.com/data_a70/AS15/extra/AS15-89-12038.small.png" TargetMode="External"/><Relationship Id="rId1721" Type="http://schemas.openxmlformats.org/officeDocument/2006/relationships/hyperlink" Target="https://tothemoon.im-ldi.com/data_a70/AS15/raw/AS15-89-12038.tif" TargetMode="External"/><Relationship Id="rId1722" Type="http://schemas.openxmlformats.org/officeDocument/2006/relationships/hyperlink" Target="https://tothemoon.im-ldi.com/data_a70/AS15/processed/AS15-89-12038.png" TargetMode="External"/><Relationship Id="rId1723" Type="http://schemas.openxmlformats.org/officeDocument/2006/relationships/hyperlink" Target="https://www.lpi.usra.edu/resources/apollo/frame/?AS15-89-12039" TargetMode="External"/><Relationship Id="rId1724" Type="http://schemas.openxmlformats.org/officeDocument/2006/relationships/hyperlink" Target="https://tothemoon.im-ldi.com/data_a70/AS15/extra/AS15-89-12039.small.png" TargetMode="External"/><Relationship Id="rId1725" Type="http://schemas.openxmlformats.org/officeDocument/2006/relationships/hyperlink" Target="https://tothemoon.im-ldi.com/data_a70/AS15/raw/AS15-89-12039.tif" TargetMode="External"/><Relationship Id="rId1726" Type="http://schemas.openxmlformats.org/officeDocument/2006/relationships/hyperlink" Target="https://tothemoon.im-ldi.com/data_a70/AS15/processed/AS15-89-12039.png" TargetMode="External"/><Relationship Id="rId1727" Type="http://schemas.openxmlformats.org/officeDocument/2006/relationships/hyperlink" Target="https://www.lpi.usra.edu/resources/apollo/frame/?AS15-89-12040" TargetMode="External"/><Relationship Id="rId1728" Type="http://schemas.openxmlformats.org/officeDocument/2006/relationships/hyperlink" Target="https://tothemoon.im-ldi.com/data_a70/AS15/extra/AS15-89-12040.small.png" TargetMode="External"/><Relationship Id="rId1729" Type="http://schemas.openxmlformats.org/officeDocument/2006/relationships/hyperlink" Target="https://tothemoon.im-ldi.com/data_a70/AS15/raw/AS15-89-12040.tif" TargetMode="External"/><Relationship Id="rId1730" Type="http://schemas.openxmlformats.org/officeDocument/2006/relationships/hyperlink" Target="https://tothemoon.im-ldi.com/data_a70/AS15/processed/AS15-89-12040.png" TargetMode="External"/><Relationship Id="rId1731" Type="http://schemas.openxmlformats.org/officeDocument/2006/relationships/hyperlink" Target="https://www.lpi.usra.edu/resources/apollo/frame/?AS15-89-12041" TargetMode="External"/><Relationship Id="rId1732" Type="http://schemas.openxmlformats.org/officeDocument/2006/relationships/hyperlink" Target="https://tothemoon.im-ldi.com/data_a70/AS15/extra/AS15-89-12041.small.png" TargetMode="External"/><Relationship Id="rId1733" Type="http://schemas.openxmlformats.org/officeDocument/2006/relationships/hyperlink" Target="https://tothemoon.im-ldi.com/data_a70/AS15/raw/AS15-89-12041.tif" TargetMode="External"/><Relationship Id="rId1734" Type="http://schemas.openxmlformats.org/officeDocument/2006/relationships/hyperlink" Target="https://tothemoon.im-ldi.com/data_a70/AS15/processed/AS15-89-12041.png" TargetMode="External"/><Relationship Id="rId1735" Type="http://schemas.openxmlformats.org/officeDocument/2006/relationships/hyperlink" Target="https://www.lpi.usra.edu/resources/apollo/frame/?AS15-89-12042" TargetMode="External"/><Relationship Id="rId1736" Type="http://schemas.openxmlformats.org/officeDocument/2006/relationships/hyperlink" Target="https://tothemoon.im-ldi.com/data_a70/AS15/extra/AS15-89-12042.small.png" TargetMode="External"/><Relationship Id="rId1737" Type="http://schemas.openxmlformats.org/officeDocument/2006/relationships/hyperlink" Target="https://tothemoon.im-ldi.com/data_a70/AS15/raw/AS15-89-12042.tif" TargetMode="External"/><Relationship Id="rId1738" Type="http://schemas.openxmlformats.org/officeDocument/2006/relationships/hyperlink" Target="https://tothemoon.im-ldi.com/data_a70/AS15/processed/AS15-89-12042.png" TargetMode="External"/><Relationship Id="rId1739" Type="http://schemas.openxmlformats.org/officeDocument/2006/relationships/hyperlink" Target="https://www.lpi.usra.edu/resources/apollo/frame/?AS15-89-12043" TargetMode="External"/><Relationship Id="rId1740" Type="http://schemas.openxmlformats.org/officeDocument/2006/relationships/hyperlink" Target="https://tothemoon.im-ldi.com/data_a70/AS15/extra/AS15-89-12043.small.png" TargetMode="External"/><Relationship Id="rId1741" Type="http://schemas.openxmlformats.org/officeDocument/2006/relationships/hyperlink" Target="https://tothemoon.im-ldi.com/data_a70/AS15/raw/AS15-89-12043.tif" TargetMode="External"/><Relationship Id="rId1742" Type="http://schemas.openxmlformats.org/officeDocument/2006/relationships/hyperlink" Target="https://tothemoon.im-ldi.com/data_a70/AS15/processed/AS15-89-12043.png" TargetMode="External"/><Relationship Id="rId1743" Type="http://schemas.openxmlformats.org/officeDocument/2006/relationships/hyperlink" Target="https://www.lpi.usra.edu/resources/apollo/frame/?AS15-89-12044" TargetMode="External"/><Relationship Id="rId1744" Type="http://schemas.openxmlformats.org/officeDocument/2006/relationships/hyperlink" Target="https://tothemoon.im-ldi.com/data_a70/AS15/extra/AS15-89-12044.small.png" TargetMode="External"/><Relationship Id="rId1745" Type="http://schemas.openxmlformats.org/officeDocument/2006/relationships/hyperlink" Target="https://tothemoon.im-ldi.com/data_a70/AS15/raw/AS15-89-12044.tif" TargetMode="External"/><Relationship Id="rId1746" Type="http://schemas.openxmlformats.org/officeDocument/2006/relationships/hyperlink" Target="https://tothemoon.im-ldi.com/data_a70/AS15/processed/AS15-89-12044.png" TargetMode="External"/><Relationship Id="rId1747" Type="http://schemas.openxmlformats.org/officeDocument/2006/relationships/hyperlink" Target="https://www.lpi.usra.edu/resources/apollo/frame/?AS15-89-12045" TargetMode="External"/><Relationship Id="rId1748" Type="http://schemas.openxmlformats.org/officeDocument/2006/relationships/hyperlink" Target="https://tothemoon.im-ldi.com/data_a70/AS15/extra/AS15-89-12045.small.png" TargetMode="External"/><Relationship Id="rId1749" Type="http://schemas.openxmlformats.org/officeDocument/2006/relationships/hyperlink" Target="https://tothemoon.im-ldi.com/data_a70/AS15/raw/AS15-89-12045.tif" TargetMode="External"/><Relationship Id="rId1750" Type="http://schemas.openxmlformats.org/officeDocument/2006/relationships/hyperlink" Target="https://tothemoon.im-ldi.com/data_a70/AS15/processed/AS15-89-12045.png" TargetMode="External"/><Relationship Id="rId1751" Type="http://schemas.openxmlformats.org/officeDocument/2006/relationships/hyperlink" Target="https://www.lpi.usra.edu/resources/apollo/frame/?AS15-89-12046" TargetMode="External"/><Relationship Id="rId1752" Type="http://schemas.openxmlformats.org/officeDocument/2006/relationships/hyperlink" Target="https://tothemoon.im-ldi.com/data_a70/AS15/extra/AS15-89-12046.small.png" TargetMode="External"/><Relationship Id="rId1753" Type="http://schemas.openxmlformats.org/officeDocument/2006/relationships/hyperlink" Target="https://tothemoon.im-ldi.com/data_a70/AS15/raw/AS15-89-12046.tif" TargetMode="External"/><Relationship Id="rId1754" Type="http://schemas.openxmlformats.org/officeDocument/2006/relationships/hyperlink" Target="https://tothemoon.im-ldi.com/data_a70/AS15/processed/AS15-89-12046.png" TargetMode="External"/><Relationship Id="rId1755" Type="http://schemas.openxmlformats.org/officeDocument/2006/relationships/hyperlink" Target="https://www.lpi.usra.edu/resources/apollo/frame/?AS15-89-12047" TargetMode="External"/><Relationship Id="rId1756" Type="http://schemas.openxmlformats.org/officeDocument/2006/relationships/hyperlink" Target="https://tothemoon.im-ldi.com/data_a70/AS15/extra/AS15-89-12047.small.png" TargetMode="External"/><Relationship Id="rId1757" Type="http://schemas.openxmlformats.org/officeDocument/2006/relationships/hyperlink" Target="https://tothemoon.im-ldi.com/data_a70/AS15/raw/AS15-89-12047.tif" TargetMode="External"/><Relationship Id="rId1758" Type="http://schemas.openxmlformats.org/officeDocument/2006/relationships/hyperlink" Target="https://tothemoon.im-ldi.com/data_a70/AS15/processed/AS15-89-12047.png" TargetMode="External"/><Relationship Id="rId1759" Type="http://schemas.openxmlformats.org/officeDocument/2006/relationships/hyperlink" Target="https://www.lpi.usra.edu/resources/apollo/frame/?AS15-89-12048" TargetMode="External"/><Relationship Id="rId1760" Type="http://schemas.openxmlformats.org/officeDocument/2006/relationships/hyperlink" Target="https://tothemoon.im-ldi.com/data_a70/AS15/extra/AS15-89-12048.small.png" TargetMode="External"/><Relationship Id="rId1761" Type="http://schemas.openxmlformats.org/officeDocument/2006/relationships/hyperlink" Target="https://tothemoon.im-ldi.com/data_a70/AS15/raw/AS15-89-12048.tif" TargetMode="External"/><Relationship Id="rId1762" Type="http://schemas.openxmlformats.org/officeDocument/2006/relationships/hyperlink" Target="https://tothemoon.im-ldi.com/data_a70/AS15/processed/AS15-89-12048.png" TargetMode="External"/><Relationship Id="rId1763" Type="http://schemas.openxmlformats.org/officeDocument/2006/relationships/hyperlink" Target="https://www.lpi.usra.edu/resources/apollo/frame/?AS15-89-12049" TargetMode="External"/><Relationship Id="rId1764" Type="http://schemas.openxmlformats.org/officeDocument/2006/relationships/hyperlink" Target="https://tothemoon.im-ldi.com/data_a70/AS15/extra/AS15-89-12049.small.png" TargetMode="External"/><Relationship Id="rId1765" Type="http://schemas.openxmlformats.org/officeDocument/2006/relationships/hyperlink" Target="https://tothemoon.im-ldi.com/data_a70/AS15/raw/AS15-89-12049.tif" TargetMode="External"/><Relationship Id="rId1766" Type="http://schemas.openxmlformats.org/officeDocument/2006/relationships/hyperlink" Target="https://tothemoon.im-ldi.com/data_a70/AS15/processed/AS15-89-12049.png" TargetMode="External"/><Relationship Id="rId1767" Type="http://schemas.openxmlformats.org/officeDocument/2006/relationships/hyperlink" Target="https://www.lpi.usra.edu/resources/apollo/frame/?AS15-89-12050" TargetMode="External"/><Relationship Id="rId1768" Type="http://schemas.openxmlformats.org/officeDocument/2006/relationships/hyperlink" Target="https://tothemoon.im-ldi.com/data_a70/AS15/extra/AS15-89-12050.small.png" TargetMode="External"/><Relationship Id="rId1769" Type="http://schemas.openxmlformats.org/officeDocument/2006/relationships/hyperlink" Target="https://tothemoon.im-ldi.com/data_a70/AS15/raw/AS15-89-12050.tif" TargetMode="External"/><Relationship Id="rId1770" Type="http://schemas.openxmlformats.org/officeDocument/2006/relationships/hyperlink" Target="https://tothemoon.im-ldi.com/data_a70/AS15/processed/AS15-89-12050.png" TargetMode="External"/><Relationship Id="rId1771" Type="http://schemas.openxmlformats.org/officeDocument/2006/relationships/hyperlink" Target="https://www.lpi.usra.edu/resources/apollo/frame/?AS15-89-12051" TargetMode="External"/><Relationship Id="rId1772" Type="http://schemas.openxmlformats.org/officeDocument/2006/relationships/hyperlink" Target="https://tothemoon.im-ldi.com/data_a70/AS15/extra/AS15-89-12051.small.png" TargetMode="External"/><Relationship Id="rId1773" Type="http://schemas.openxmlformats.org/officeDocument/2006/relationships/hyperlink" Target="https://tothemoon.im-ldi.com/data_a70/AS15/raw/AS15-89-12051.tif" TargetMode="External"/><Relationship Id="rId1774" Type="http://schemas.openxmlformats.org/officeDocument/2006/relationships/hyperlink" Target="https://tothemoon.im-ldi.com/data_a70/AS15/processed/AS15-89-12051.png" TargetMode="External"/><Relationship Id="rId1775" Type="http://schemas.openxmlformats.org/officeDocument/2006/relationships/hyperlink" Target="https://www.lpi.usra.edu/resources/apollo/frame/?AS15-89-12052" TargetMode="External"/><Relationship Id="rId1776" Type="http://schemas.openxmlformats.org/officeDocument/2006/relationships/hyperlink" Target="https://tothemoon.im-ldi.com/data_a70/AS15/extra/AS15-89-12052.small.png" TargetMode="External"/><Relationship Id="rId1777" Type="http://schemas.openxmlformats.org/officeDocument/2006/relationships/hyperlink" Target="https://tothemoon.im-ldi.com/data_a70/AS15/raw/AS15-89-12052.tif" TargetMode="External"/><Relationship Id="rId1778" Type="http://schemas.openxmlformats.org/officeDocument/2006/relationships/hyperlink" Target="https://tothemoon.im-ldi.com/data_a70/AS15/processed/AS15-89-12052.png" TargetMode="External"/><Relationship Id="rId1779" Type="http://schemas.openxmlformats.org/officeDocument/2006/relationships/hyperlink" Target="https://www.lpi.usra.edu/resources/apollo/frame/?AS15-89-12053" TargetMode="External"/><Relationship Id="rId1780" Type="http://schemas.openxmlformats.org/officeDocument/2006/relationships/hyperlink" Target="https://tothemoon.im-ldi.com/data_a70/AS15/extra/AS15-89-12053.small.png" TargetMode="External"/><Relationship Id="rId1781" Type="http://schemas.openxmlformats.org/officeDocument/2006/relationships/hyperlink" Target="https://tothemoon.im-ldi.com/data_a70/AS15/raw/AS15-89-12053.tif" TargetMode="External"/><Relationship Id="rId1782" Type="http://schemas.openxmlformats.org/officeDocument/2006/relationships/hyperlink" Target="https://tothemoon.im-ldi.com/data_a70/AS15/processed/AS15-89-12053.png" TargetMode="External"/><Relationship Id="rId1783" Type="http://schemas.openxmlformats.org/officeDocument/2006/relationships/hyperlink" Target="https://www.lpi.usra.edu/resources/apollo/frame/?AS15-89-12054" TargetMode="External"/><Relationship Id="rId1784" Type="http://schemas.openxmlformats.org/officeDocument/2006/relationships/hyperlink" Target="https://tothemoon.im-ldi.com/data_a70/AS15/extra/AS15-89-12054.small.png" TargetMode="External"/><Relationship Id="rId1785" Type="http://schemas.openxmlformats.org/officeDocument/2006/relationships/hyperlink" Target="https://tothemoon.im-ldi.com/data_a70/AS15/raw/AS15-89-12054.tif" TargetMode="External"/><Relationship Id="rId1786" Type="http://schemas.openxmlformats.org/officeDocument/2006/relationships/hyperlink" Target="https://tothemoon.im-ldi.com/data_a70/AS15/processed/AS15-89-12054.png" TargetMode="External"/><Relationship Id="rId1787" Type="http://schemas.openxmlformats.org/officeDocument/2006/relationships/hyperlink" Target="https://www.lpi.usra.edu/resources/apollo/frame/?AS15-89-12055" TargetMode="External"/><Relationship Id="rId1788" Type="http://schemas.openxmlformats.org/officeDocument/2006/relationships/hyperlink" Target="https://tothemoon.im-ldi.com/data_a70/AS15/extra/AS15-89-12055.small.png" TargetMode="External"/><Relationship Id="rId1789" Type="http://schemas.openxmlformats.org/officeDocument/2006/relationships/hyperlink" Target="https://tothemoon.im-ldi.com/data_a70/AS15/raw/AS15-89-12055.tif" TargetMode="External"/><Relationship Id="rId1790" Type="http://schemas.openxmlformats.org/officeDocument/2006/relationships/hyperlink" Target="https://tothemoon.im-ldi.com/data_a70/AS15/processed/AS15-89-12055.png" TargetMode="External"/><Relationship Id="rId1791" Type="http://schemas.openxmlformats.org/officeDocument/2006/relationships/hyperlink" Target="https://www.lpi.usra.edu/resources/apollo/frame/?AS15-89-12056" TargetMode="External"/><Relationship Id="rId1792" Type="http://schemas.openxmlformats.org/officeDocument/2006/relationships/hyperlink" Target="https://tothemoon.im-ldi.com/data_a70/AS15/extra/AS15-89-12056.small.png" TargetMode="External"/><Relationship Id="rId1793" Type="http://schemas.openxmlformats.org/officeDocument/2006/relationships/hyperlink" Target="https://tothemoon.im-ldi.com/data_a70/AS15/raw/AS15-89-12056.tif" TargetMode="External"/><Relationship Id="rId1794" Type="http://schemas.openxmlformats.org/officeDocument/2006/relationships/hyperlink" Target="https://tothemoon.im-ldi.com/data_a70/AS15/processed/AS15-89-12056.png" TargetMode="External"/><Relationship Id="rId1795" Type="http://schemas.openxmlformats.org/officeDocument/2006/relationships/hyperlink" Target="https://www.lpi.usra.edu/resources/apollo/frame/?AS15-89-12057" TargetMode="External"/><Relationship Id="rId1796" Type="http://schemas.openxmlformats.org/officeDocument/2006/relationships/hyperlink" Target="https://tothemoon.im-ldi.com/data_a70/AS15/extra/AS15-89-12057.small.png" TargetMode="External"/><Relationship Id="rId1797" Type="http://schemas.openxmlformats.org/officeDocument/2006/relationships/hyperlink" Target="https://tothemoon.im-ldi.com/data_a70/AS15/raw/AS15-89-12057.tif" TargetMode="External"/><Relationship Id="rId1798" Type="http://schemas.openxmlformats.org/officeDocument/2006/relationships/hyperlink" Target="https://tothemoon.im-ldi.com/data_a70/AS15/processed/AS15-89-12057.png" TargetMode="External"/><Relationship Id="rId1799" Type="http://schemas.openxmlformats.org/officeDocument/2006/relationships/hyperlink" Target="https://www.lpi.usra.edu/resources/apollo/frame/?AS15-89-12058" TargetMode="External"/><Relationship Id="rId1800" Type="http://schemas.openxmlformats.org/officeDocument/2006/relationships/hyperlink" Target="https://tothemoon.im-ldi.com/data_a70/AS15/extra/AS15-89-12058.small.png" TargetMode="External"/><Relationship Id="rId1801" Type="http://schemas.openxmlformats.org/officeDocument/2006/relationships/hyperlink" Target="https://tothemoon.im-ldi.com/data_a70/AS15/raw/AS15-89-12058.tif" TargetMode="External"/><Relationship Id="rId1802" Type="http://schemas.openxmlformats.org/officeDocument/2006/relationships/hyperlink" Target="https://tothemoon.im-ldi.com/data_a70/AS15/processed/AS15-89-12058.png" TargetMode="External"/><Relationship Id="rId1803" Type="http://schemas.openxmlformats.org/officeDocument/2006/relationships/hyperlink" Target="https://www.lpi.usra.edu/resources/apollo/frame/?AS15-89-12059" TargetMode="External"/><Relationship Id="rId1804" Type="http://schemas.openxmlformats.org/officeDocument/2006/relationships/hyperlink" Target="https://tothemoon.im-ldi.com/data_a70/AS15/extra/AS15-89-12059.small.png" TargetMode="External"/><Relationship Id="rId1805" Type="http://schemas.openxmlformats.org/officeDocument/2006/relationships/hyperlink" Target="https://tothemoon.im-ldi.com/data_a70/AS15/raw/AS15-89-12059.tif" TargetMode="External"/><Relationship Id="rId1806" Type="http://schemas.openxmlformats.org/officeDocument/2006/relationships/hyperlink" Target="https://tothemoon.im-ldi.com/data_a70/AS15/processed/AS15-89-12059.png" TargetMode="External"/><Relationship Id="rId1807" Type="http://schemas.openxmlformats.org/officeDocument/2006/relationships/hyperlink" Target="https://www.lpi.usra.edu/resources/apollo/frame/?AS15-89-12060" TargetMode="External"/><Relationship Id="rId1808" Type="http://schemas.openxmlformats.org/officeDocument/2006/relationships/hyperlink" Target="https://tothemoon.im-ldi.com/data_a70/AS15/extra/AS15-89-12060.small.png" TargetMode="External"/><Relationship Id="rId1809" Type="http://schemas.openxmlformats.org/officeDocument/2006/relationships/hyperlink" Target="https://tothemoon.im-ldi.com/data_a70/AS15/raw/AS15-89-12060.tif" TargetMode="External"/><Relationship Id="rId1810" Type="http://schemas.openxmlformats.org/officeDocument/2006/relationships/hyperlink" Target="https://tothemoon.im-ldi.com/data_a70/AS15/processed/AS15-89-12060.png" TargetMode="External"/><Relationship Id="rId1811" Type="http://schemas.openxmlformats.org/officeDocument/2006/relationships/hyperlink" Target="https://www.lpi.usra.edu/resources/apollo/frame/?AS15-89-12061" TargetMode="External"/><Relationship Id="rId1812" Type="http://schemas.openxmlformats.org/officeDocument/2006/relationships/hyperlink" Target="https://tothemoon.im-ldi.com/data_a70/AS15/extra/AS15-89-12061.small.png" TargetMode="External"/><Relationship Id="rId1813" Type="http://schemas.openxmlformats.org/officeDocument/2006/relationships/hyperlink" Target="https://tothemoon.im-ldi.com/data_a70/AS15/raw/AS15-89-12061.tif" TargetMode="External"/><Relationship Id="rId1814" Type="http://schemas.openxmlformats.org/officeDocument/2006/relationships/hyperlink" Target="https://tothemoon.im-ldi.com/data_a70/AS15/processed/AS15-89-12061.png" TargetMode="External"/><Relationship Id="rId1815" Type="http://schemas.openxmlformats.org/officeDocument/2006/relationships/hyperlink" Target="https://www.lpi.usra.edu/resources/apollo/frame/?AS15-89-12062" TargetMode="External"/><Relationship Id="rId1816" Type="http://schemas.openxmlformats.org/officeDocument/2006/relationships/hyperlink" Target="https://tothemoon.im-ldi.com/data_a70/AS15/extra/AS15-89-12062.small.png" TargetMode="External"/><Relationship Id="rId1817" Type="http://schemas.openxmlformats.org/officeDocument/2006/relationships/hyperlink" Target="https://tothemoon.im-ldi.com/data_a70/AS15/raw/AS15-89-12062.tif" TargetMode="External"/><Relationship Id="rId1818" Type="http://schemas.openxmlformats.org/officeDocument/2006/relationships/hyperlink" Target="https://tothemoon.im-ldi.com/data_a70/AS15/processed/AS15-89-12062.png" TargetMode="External"/><Relationship Id="rId1819" Type="http://schemas.openxmlformats.org/officeDocument/2006/relationships/hyperlink" Target="https://www.lpi.usra.edu/resources/apollo/frame/?AS15-89-12063" TargetMode="External"/><Relationship Id="rId1820" Type="http://schemas.openxmlformats.org/officeDocument/2006/relationships/hyperlink" Target="https://tothemoon.im-ldi.com/data_a70/AS15/extra/AS15-89-12063.small.png" TargetMode="External"/><Relationship Id="rId1821" Type="http://schemas.openxmlformats.org/officeDocument/2006/relationships/hyperlink" Target="https://tothemoon.im-ldi.com/data_a70/AS15/raw/AS15-89-12063.tif" TargetMode="External"/><Relationship Id="rId1822" Type="http://schemas.openxmlformats.org/officeDocument/2006/relationships/hyperlink" Target="https://tothemoon.im-ldi.com/data_a70/AS15/processed/AS15-89-12063.png" TargetMode="External"/><Relationship Id="rId1823" Type="http://schemas.openxmlformats.org/officeDocument/2006/relationships/hyperlink" Target="https://www.lpi.usra.edu/resources/apollo/frame/?AS15-89-12064" TargetMode="External"/><Relationship Id="rId1824" Type="http://schemas.openxmlformats.org/officeDocument/2006/relationships/hyperlink" Target="https://tothemoon.im-ldi.com/data_a70/AS15/extra/AS15-89-12064.small.png" TargetMode="External"/><Relationship Id="rId1825" Type="http://schemas.openxmlformats.org/officeDocument/2006/relationships/hyperlink" Target="https://tothemoon.im-ldi.com/data_a70/AS15/raw/AS15-89-12064.tif" TargetMode="External"/><Relationship Id="rId1826" Type="http://schemas.openxmlformats.org/officeDocument/2006/relationships/hyperlink" Target="https://tothemoon.im-ldi.com/data_a70/AS15/processed/AS15-89-12064.png" TargetMode="External"/><Relationship Id="rId1827" Type="http://schemas.openxmlformats.org/officeDocument/2006/relationships/hyperlink" Target="https://www.lpi.usra.edu/resources/apollo/frame/?AS15-89-12065" TargetMode="External"/><Relationship Id="rId1828" Type="http://schemas.openxmlformats.org/officeDocument/2006/relationships/hyperlink" Target="https://tothemoon.im-ldi.com/data_a70/AS15/extra/AS15-89-12065.small.png" TargetMode="External"/><Relationship Id="rId1829" Type="http://schemas.openxmlformats.org/officeDocument/2006/relationships/hyperlink" Target="https://tothemoon.im-ldi.com/data_a70/AS15/raw/AS15-89-12065.tif" TargetMode="External"/><Relationship Id="rId1830" Type="http://schemas.openxmlformats.org/officeDocument/2006/relationships/hyperlink" Target="https://tothemoon.im-ldi.com/data_a70/AS15/processed/AS15-89-12065.png" TargetMode="External"/><Relationship Id="rId1831" Type="http://schemas.openxmlformats.org/officeDocument/2006/relationships/hyperlink" Target="https://www.lpi.usra.edu/resources/apollo/frame/?AS15-89-12066" TargetMode="External"/><Relationship Id="rId1832" Type="http://schemas.openxmlformats.org/officeDocument/2006/relationships/hyperlink" Target="https://tothemoon.im-ldi.com/data_a70/AS15/extra/AS15-89-12066.small.png" TargetMode="External"/><Relationship Id="rId1833" Type="http://schemas.openxmlformats.org/officeDocument/2006/relationships/hyperlink" Target="https://tothemoon.im-ldi.com/data_a70/AS15/raw/AS15-89-12066.tif" TargetMode="External"/><Relationship Id="rId1834" Type="http://schemas.openxmlformats.org/officeDocument/2006/relationships/hyperlink" Target="https://tothemoon.im-ldi.com/data_a70/AS15/processed/AS15-89-12066.png" TargetMode="External"/><Relationship Id="rId1835" Type="http://schemas.openxmlformats.org/officeDocument/2006/relationships/hyperlink" Target="https://www.lpi.usra.edu/resources/apollo/frame/?AS15-89-12067" TargetMode="External"/><Relationship Id="rId1836" Type="http://schemas.openxmlformats.org/officeDocument/2006/relationships/hyperlink" Target="https://tothemoon.im-ldi.com/data_a70/AS15/extra/AS15-89-12067.small.png" TargetMode="External"/><Relationship Id="rId1837" Type="http://schemas.openxmlformats.org/officeDocument/2006/relationships/hyperlink" Target="https://tothemoon.im-ldi.com/data_a70/AS15/raw/AS15-89-12067.tif" TargetMode="External"/><Relationship Id="rId1838" Type="http://schemas.openxmlformats.org/officeDocument/2006/relationships/hyperlink" Target="https://tothemoon.im-ldi.com/data_a70/AS15/processed/AS15-89-12067.png" TargetMode="External"/><Relationship Id="rId1839" Type="http://schemas.openxmlformats.org/officeDocument/2006/relationships/hyperlink" Target="https://www.lpi.usra.edu/resources/apollo/frame/?AS15-89-12068" TargetMode="External"/><Relationship Id="rId1840" Type="http://schemas.openxmlformats.org/officeDocument/2006/relationships/hyperlink" Target="https://tothemoon.im-ldi.com/data_a70/AS15/extra/AS15-89-12068.small.png" TargetMode="External"/><Relationship Id="rId1841" Type="http://schemas.openxmlformats.org/officeDocument/2006/relationships/hyperlink" Target="https://tothemoon.im-ldi.com/data_a70/AS15/raw/AS15-89-12068.tif" TargetMode="External"/><Relationship Id="rId1842" Type="http://schemas.openxmlformats.org/officeDocument/2006/relationships/hyperlink" Target="https://tothemoon.im-ldi.com/data_a70/AS15/processed/AS15-89-12068.png" TargetMode="External"/><Relationship Id="rId1843" Type="http://schemas.openxmlformats.org/officeDocument/2006/relationships/hyperlink" Target="https://www.lpi.usra.edu/resources/apollo/frame/?AS15-89-12069" TargetMode="External"/><Relationship Id="rId1844" Type="http://schemas.openxmlformats.org/officeDocument/2006/relationships/hyperlink" Target="https://tothemoon.im-ldi.com/data_a70/AS15/extra/AS15-89-12069.small.png" TargetMode="External"/><Relationship Id="rId1845" Type="http://schemas.openxmlformats.org/officeDocument/2006/relationships/hyperlink" Target="https://tothemoon.im-ldi.com/data_a70/AS15/raw/AS15-89-12069.tif" TargetMode="External"/><Relationship Id="rId1846" Type="http://schemas.openxmlformats.org/officeDocument/2006/relationships/hyperlink" Target="https://tothemoon.im-ldi.com/data_a70/AS15/processed/AS15-89-12069.png" TargetMode="External"/><Relationship Id="rId1847" Type="http://schemas.openxmlformats.org/officeDocument/2006/relationships/hyperlink" Target="https://www.lpi.usra.edu/resources/apollo/frame/?AS15-89-12070" TargetMode="External"/><Relationship Id="rId1848" Type="http://schemas.openxmlformats.org/officeDocument/2006/relationships/hyperlink" Target="https://tothemoon.im-ldi.com/data_a70/AS15/extra/AS15-89-12070.small.png" TargetMode="External"/><Relationship Id="rId1849" Type="http://schemas.openxmlformats.org/officeDocument/2006/relationships/hyperlink" Target="https://tothemoon.im-ldi.com/data_a70/AS15/raw/AS15-89-12070.tif" TargetMode="External"/><Relationship Id="rId1850" Type="http://schemas.openxmlformats.org/officeDocument/2006/relationships/hyperlink" Target="https://tothemoon.im-ldi.com/data_a70/AS15/processed/AS15-89-12070.png" TargetMode="External"/><Relationship Id="rId1851" Type="http://schemas.openxmlformats.org/officeDocument/2006/relationships/hyperlink" Target="https://www.lpi.usra.edu/resources/apollo/frame/?AS15-89-12071" TargetMode="External"/><Relationship Id="rId1852" Type="http://schemas.openxmlformats.org/officeDocument/2006/relationships/hyperlink" Target="https://tothemoon.im-ldi.com/data_a70/AS15/extra/AS15-89-12071.small.png" TargetMode="External"/><Relationship Id="rId1853" Type="http://schemas.openxmlformats.org/officeDocument/2006/relationships/hyperlink" Target="https://tothemoon.im-ldi.com/data_a70/AS15/raw/AS15-89-12071.tif" TargetMode="External"/><Relationship Id="rId1854" Type="http://schemas.openxmlformats.org/officeDocument/2006/relationships/hyperlink" Target="https://tothemoon.im-ldi.com/data_a70/AS15/processed/AS15-89-12071.png" TargetMode="External"/><Relationship Id="rId1855" Type="http://schemas.openxmlformats.org/officeDocument/2006/relationships/hyperlink" Target="https://www.lpi.usra.edu/resources/apollo/frame/?AS15-89-12073" TargetMode="External"/><Relationship Id="rId1856" Type="http://schemas.openxmlformats.org/officeDocument/2006/relationships/hyperlink" Target="https://tothemoon.im-ldi.com/data_a70/AS15/extra/AS15-89-12073.small.png" TargetMode="External"/><Relationship Id="rId1857" Type="http://schemas.openxmlformats.org/officeDocument/2006/relationships/hyperlink" Target="https://tothemoon.im-ldi.com/data_a70/AS15/raw/AS15-89-12073.tif" TargetMode="External"/><Relationship Id="rId1858" Type="http://schemas.openxmlformats.org/officeDocument/2006/relationships/hyperlink" Target="https://tothemoon.im-ldi.com/data_a70/AS15/processed/AS15-89-12073.png" TargetMode="External"/><Relationship Id="rId1859" Type="http://schemas.openxmlformats.org/officeDocument/2006/relationships/hyperlink" Target="https://www.lpi.usra.edu/resources/apollo/frame/?AS15-89-12074" TargetMode="External"/><Relationship Id="rId1860" Type="http://schemas.openxmlformats.org/officeDocument/2006/relationships/hyperlink" Target="https://tothemoon.im-ldi.com/data_a70/AS15/extra/AS15-89-12074.small.png" TargetMode="External"/><Relationship Id="rId1861" Type="http://schemas.openxmlformats.org/officeDocument/2006/relationships/hyperlink" Target="https://tothemoon.im-ldi.com/data_a70/AS15/raw/AS15-89-12074.tif" TargetMode="External"/><Relationship Id="rId1862" Type="http://schemas.openxmlformats.org/officeDocument/2006/relationships/hyperlink" Target="https://tothemoon.im-ldi.com/data_a70/AS15/processed/AS15-89-12074.png" TargetMode="External"/><Relationship Id="rId1863" Type="http://schemas.openxmlformats.org/officeDocument/2006/relationships/hyperlink" Target="https://www.lpi.usra.edu/resources/apollo/frame/?AS15-89-12075" TargetMode="External"/><Relationship Id="rId1864" Type="http://schemas.openxmlformats.org/officeDocument/2006/relationships/hyperlink" Target="https://tothemoon.im-ldi.com/data_a70/AS15/extra/AS15-89-12075.small.png" TargetMode="External"/><Relationship Id="rId1865" Type="http://schemas.openxmlformats.org/officeDocument/2006/relationships/hyperlink" Target="https://tothemoon.im-ldi.com/data_a70/AS15/raw/AS15-89-12075.tif" TargetMode="External"/><Relationship Id="rId1866" Type="http://schemas.openxmlformats.org/officeDocument/2006/relationships/hyperlink" Target="https://tothemoon.im-ldi.com/data_a70/AS15/processed/AS15-89-12075.png" TargetMode="External"/><Relationship Id="rId1867" Type="http://schemas.openxmlformats.org/officeDocument/2006/relationships/hyperlink" Target="https://www.lpi.usra.edu/resources/apollo/frame/?AS15-89-12076" TargetMode="External"/><Relationship Id="rId1868" Type="http://schemas.openxmlformats.org/officeDocument/2006/relationships/hyperlink" Target="https://tothemoon.im-ldi.com/data_a70/AS15/extra/AS15-89-12076.small.png" TargetMode="External"/><Relationship Id="rId1869" Type="http://schemas.openxmlformats.org/officeDocument/2006/relationships/hyperlink" Target="https://tothemoon.im-ldi.com/data_a70/AS15/raw/AS15-89-12076.tif" TargetMode="External"/><Relationship Id="rId1870" Type="http://schemas.openxmlformats.org/officeDocument/2006/relationships/hyperlink" Target="https://tothemoon.im-ldi.com/data_a70/AS15/processed/AS15-89-12076.png" TargetMode="External"/><Relationship Id="rId1871" Type="http://schemas.openxmlformats.org/officeDocument/2006/relationships/hyperlink" Target="https://www.lpi.usra.edu/resources/apollo/frame/?AS15-89-12077" TargetMode="External"/><Relationship Id="rId1872" Type="http://schemas.openxmlformats.org/officeDocument/2006/relationships/hyperlink" Target="https://tothemoon.im-ldi.com/data_a70/AS15/extra/AS15-89-12077.small.png" TargetMode="External"/><Relationship Id="rId1873" Type="http://schemas.openxmlformats.org/officeDocument/2006/relationships/hyperlink" Target="https://tothemoon.im-ldi.com/data_a70/AS15/raw/AS15-89-12077.tif" TargetMode="External"/><Relationship Id="rId1874" Type="http://schemas.openxmlformats.org/officeDocument/2006/relationships/hyperlink" Target="https://tothemoon.im-ldi.com/data_a70/AS15/processed/AS15-89-12077.png" TargetMode="External"/><Relationship Id="rId1875" Type="http://schemas.openxmlformats.org/officeDocument/2006/relationships/hyperlink" Target="https://www.lpi.usra.edu/resources/apollo/frame/?AS15-89-12078" TargetMode="External"/><Relationship Id="rId1876" Type="http://schemas.openxmlformats.org/officeDocument/2006/relationships/hyperlink" Target="https://tothemoon.im-ldi.com/data_a70/AS15/extra/AS15-89-12078.small.png" TargetMode="External"/><Relationship Id="rId1877" Type="http://schemas.openxmlformats.org/officeDocument/2006/relationships/hyperlink" Target="https://tothemoon.im-ldi.com/data_a70/AS15/raw/AS15-89-12078.tif" TargetMode="External"/><Relationship Id="rId1878" Type="http://schemas.openxmlformats.org/officeDocument/2006/relationships/hyperlink" Target="https://tothemoon.im-ldi.com/data_a70/AS15/processed/AS15-89-12078.png" TargetMode="External"/><Relationship Id="rId1879" Type="http://schemas.openxmlformats.org/officeDocument/2006/relationships/hyperlink" Target="https://www.lpi.usra.edu/resources/apollo/frame/?AS15-89-12080" TargetMode="External"/><Relationship Id="rId1880" Type="http://schemas.openxmlformats.org/officeDocument/2006/relationships/hyperlink" Target="https://tothemoon.im-ldi.com/data_a70/AS15/extra/AS15-89-12080.small.png" TargetMode="External"/><Relationship Id="rId1881" Type="http://schemas.openxmlformats.org/officeDocument/2006/relationships/hyperlink" Target="https://tothemoon.im-ldi.com/data_a70/AS15/raw/AS15-89-12080.tif" TargetMode="External"/><Relationship Id="rId1882" Type="http://schemas.openxmlformats.org/officeDocument/2006/relationships/hyperlink" Target="https://tothemoon.im-ldi.com/data_a70/AS15/processed/AS15-89-12080.png" TargetMode="External"/><Relationship Id="rId1883" Type="http://schemas.openxmlformats.org/officeDocument/2006/relationships/hyperlink" Target="https://www.lpi.usra.edu/resources/apollo/frame/?AS15-89-12081" TargetMode="External"/><Relationship Id="rId1884" Type="http://schemas.openxmlformats.org/officeDocument/2006/relationships/hyperlink" Target="https://tothemoon.im-ldi.com/data_a70/AS15/extra/AS15-89-12081.small.png" TargetMode="External"/><Relationship Id="rId1885" Type="http://schemas.openxmlformats.org/officeDocument/2006/relationships/hyperlink" Target="https://tothemoon.im-ldi.com/data_a70/AS15/raw/AS15-89-12081.tif" TargetMode="External"/><Relationship Id="rId1886" Type="http://schemas.openxmlformats.org/officeDocument/2006/relationships/hyperlink" Target="https://tothemoon.im-ldi.com/data_a70/AS15/processed/AS15-89-12081.png" TargetMode="External"/><Relationship Id="rId1887" Type="http://schemas.openxmlformats.org/officeDocument/2006/relationships/hyperlink" Target="https://www.lpi.usra.edu/resources/apollo/frame/?AS15-89-12082" TargetMode="External"/><Relationship Id="rId1888" Type="http://schemas.openxmlformats.org/officeDocument/2006/relationships/hyperlink" Target="https://tothemoon.im-ldi.com/data_a70/AS15/extra/AS15-89-12082.small.png" TargetMode="External"/><Relationship Id="rId1889" Type="http://schemas.openxmlformats.org/officeDocument/2006/relationships/hyperlink" Target="https://tothemoon.im-ldi.com/data_a70/AS15/raw/AS15-89-12082.tif" TargetMode="External"/><Relationship Id="rId1890" Type="http://schemas.openxmlformats.org/officeDocument/2006/relationships/hyperlink" Target="https://tothemoon.im-ldi.com/data_a70/AS15/processed/AS15-89-12082.png" TargetMode="External"/><Relationship Id="rId1891" Type="http://schemas.openxmlformats.org/officeDocument/2006/relationships/hyperlink" Target="https://www.lpi.usra.edu/resources/apollo/frame/?AS15-89-12083" TargetMode="External"/><Relationship Id="rId1892" Type="http://schemas.openxmlformats.org/officeDocument/2006/relationships/hyperlink" Target="https://tothemoon.im-ldi.com/data_a70/AS15/extra/AS15-89-12083.small.png" TargetMode="External"/><Relationship Id="rId1893" Type="http://schemas.openxmlformats.org/officeDocument/2006/relationships/hyperlink" Target="https://tothemoon.im-ldi.com/data_a70/AS15/raw/AS15-89-12083.tif" TargetMode="External"/><Relationship Id="rId1894" Type="http://schemas.openxmlformats.org/officeDocument/2006/relationships/hyperlink" Target="https://tothemoon.im-ldi.com/data_a70/AS15/processed/AS15-89-12083.png" TargetMode="External"/><Relationship Id="rId1895" Type="http://schemas.openxmlformats.org/officeDocument/2006/relationships/hyperlink" Target="https://www.lpi.usra.edu/resources/apollo/frame/?AS15-89-12084" TargetMode="External"/><Relationship Id="rId1896" Type="http://schemas.openxmlformats.org/officeDocument/2006/relationships/hyperlink" Target="https://tothemoon.im-ldi.com/data_a70/AS15/extra/AS15-89-12084.small.png" TargetMode="External"/><Relationship Id="rId1897" Type="http://schemas.openxmlformats.org/officeDocument/2006/relationships/hyperlink" Target="https://tothemoon.im-ldi.com/data_a70/AS15/raw/AS15-89-12084.tif" TargetMode="External"/><Relationship Id="rId1898" Type="http://schemas.openxmlformats.org/officeDocument/2006/relationships/hyperlink" Target="https://tothemoon.im-ldi.com/data_a70/AS15/processed/AS15-89-12084.png" TargetMode="External"/><Relationship Id="rId1899" Type="http://schemas.openxmlformats.org/officeDocument/2006/relationships/hyperlink" Target="https://www.lpi.usra.edu/resources/apollo/frame/?AS15-89-12085" TargetMode="External"/><Relationship Id="rId1900" Type="http://schemas.openxmlformats.org/officeDocument/2006/relationships/hyperlink" Target="https://tothemoon.im-ldi.com/data_a70/AS15/extra/AS15-89-12085.small.png" TargetMode="External"/><Relationship Id="rId1901" Type="http://schemas.openxmlformats.org/officeDocument/2006/relationships/hyperlink" Target="https://tothemoon.im-ldi.com/data_a70/AS15/raw/AS15-89-12085.tif" TargetMode="External"/><Relationship Id="rId1902" Type="http://schemas.openxmlformats.org/officeDocument/2006/relationships/hyperlink" Target="https://tothemoon.im-ldi.com/data_a70/AS15/processed/AS15-89-12085.png" TargetMode="External"/><Relationship Id="rId1903" Type="http://schemas.openxmlformats.org/officeDocument/2006/relationships/hyperlink" Target="https://www.lpi.usra.edu/resources/apollo/frame/?AS15-89-12086" TargetMode="External"/><Relationship Id="rId1904" Type="http://schemas.openxmlformats.org/officeDocument/2006/relationships/hyperlink" Target="https://tothemoon.im-ldi.com/data_a70/AS15/extra/AS15-89-12086.small.png" TargetMode="External"/><Relationship Id="rId1905" Type="http://schemas.openxmlformats.org/officeDocument/2006/relationships/hyperlink" Target="https://tothemoon.im-ldi.com/data_a70/AS15/raw/AS15-89-12086.tif" TargetMode="External"/><Relationship Id="rId1906" Type="http://schemas.openxmlformats.org/officeDocument/2006/relationships/hyperlink" Target="https://tothemoon.im-ldi.com/data_a70/AS15/processed/AS15-89-12086.png" TargetMode="External"/><Relationship Id="rId1907" Type="http://schemas.openxmlformats.org/officeDocument/2006/relationships/hyperlink" Target="https://www.lpi.usra.edu/resources/apollo/frame/?AS15-89-12088" TargetMode="External"/><Relationship Id="rId1908" Type="http://schemas.openxmlformats.org/officeDocument/2006/relationships/hyperlink" Target="https://tothemoon.im-ldi.com/data_a70/AS15/extra/AS15-89-12088.small.png" TargetMode="External"/><Relationship Id="rId1909" Type="http://schemas.openxmlformats.org/officeDocument/2006/relationships/hyperlink" Target="https://tothemoon.im-ldi.com/data_a70/AS15/raw/AS15-89-12088.tif" TargetMode="External"/><Relationship Id="rId1910" Type="http://schemas.openxmlformats.org/officeDocument/2006/relationships/hyperlink" Target="https://tothemoon.im-ldi.com/data_a70/AS15/processed/AS15-89-12088.png" TargetMode="External"/><Relationship Id="rId1911" Type="http://schemas.openxmlformats.org/officeDocument/2006/relationships/hyperlink" Target="https://www.lpi.usra.edu/resources/apollo/frame/?AS15-89-12089" TargetMode="External"/><Relationship Id="rId1912" Type="http://schemas.openxmlformats.org/officeDocument/2006/relationships/hyperlink" Target="https://tothemoon.im-ldi.com/data_a70/AS15/extra/AS15-89-12089.small.png" TargetMode="External"/><Relationship Id="rId1913" Type="http://schemas.openxmlformats.org/officeDocument/2006/relationships/hyperlink" Target="https://tothemoon.im-ldi.com/data_a70/AS15/raw/AS15-89-12089.tif" TargetMode="External"/><Relationship Id="rId1914" Type="http://schemas.openxmlformats.org/officeDocument/2006/relationships/hyperlink" Target="https://tothemoon.im-ldi.com/data_a70/AS15/processed/AS15-89-12089.png" TargetMode="External"/><Relationship Id="rId1915" Type="http://schemas.openxmlformats.org/officeDocument/2006/relationships/hyperlink" Target="https://www.lpi.usra.edu/resources/apollo/frame/?AS15-89-12090" TargetMode="External"/><Relationship Id="rId1916" Type="http://schemas.openxmlformats.org/officeDocument/2006/relationships/hyperlink" Target="https://tothemoon.im-ldi.com/data_a70/AS15/extra/AS15-89-12090.small.png" TargetMode="External"/><Relationship Id="rId1917" Type="http://schemas.openxmlformats.org/officeDocument/2006/relationships/hyperlink" Target="https://tothemoon.im-ldi.com/data_a70/AS15/raw/AS15-89-12090.tif" TargetMode="External"/><Relationship Id="rId1918" Type="http://schemas.openxmlformats.org/officeDocument/2006/relationships/hyperlink" Target="https://tothemoon.im-ldi.com/data_a70/AS15/processed/AS15-89-12090.png" TargetMode="External"/><Relationship Id="rId1919" Type="http://schemas.openxmlformats.org/officeDocument/2006/relationships/hyperlink" Target="https://www.lpi.usra.edu/resources/apollo/frame/?AS15-89-12091" TargetMode="External"/><Relationship Id="rId1920" Type="http://schemas.openxmlformats.org/officeDocument/2006/relationships/hyperlink" Target="https://tothemoon.im-ldi.com/data_a70/AS15/extra/AS15-89-12091.small.png" TargetMode="External"/><Relationship Id="rId1921" Type="http://schemas.openxmlformats.org/officeDocument/2006/relationships/hyperlink" Target="https://tothemoon.im-ldi.com/data_a70/AS15/raw/AS15-89-12091.tif" TargetMode="External"/><Relationship Id="rId1922" Type="http://schemas.openxmlformats.org/officeDocument/2006/relationships/hyperlink" Target="https://tothemoon.im-ldi.com/data_a70/AS15/processed/AS15-89-12091.png" TargetMode="External"/><Relationship Id="rId1923" Type="http://schemas.openxmlformats.org/officeDocument/2006/relationships/hyperlink" Target="https://www.lpi.usra.edu/resources/apollo/frame/?AS15-89-12092" TargetMode="External"/><Relationship Id="rId1924" Type="http://schemas.openxmlformats.org/officeDocument/2006/relationships/hyperlink" Target="https://tothemoon.im-ldi.com/data_a70/AS15/extra/AS15-89-12092.small.png" TargetMode="External"/><Relationship Id="rId1925" Type="http://schemas.openxmlformats.org/officeDocument/2006/relationships/hyperlink" Target="https://tothemoon.im-ldi.com/data_a70/AS15/raw/AS15-89-12092.tif" TargetMode="External"/><Relationship Id="rId1926" Type="http://schemas.openxmlformats.org/officeDocument/2006/relationships/hyperlink" Target="https://tothemoon.im-ldi.com/data_a70/AS15/processed/AS15-89-12092.png" TargetMode="External"/><Relationship Id="rId1927" Type="http://schemas.openxmlformats.org/officeDocument/2006/relationships/hyperlink" Target="https://www.lpi.usra.edu/resources/apollo/frame/?AS15-89-12093" TargetMode="External"/><Relationship Id="rId1928" Type="http://schemas.openxmlformats.org/officeDocument/2006/relationships/hyperlink" Target="https://tothemoon.im-ldi.com/data_a70/AS15/extra/AS15-89-12093.small.png" TargetMode="External"/><Relationship Id="rId1929" Type="http://schemas.openxmlformats.org/officeDocument/2006/relationships/hyperlink" Target="https://tothemoon.im-ldi.com/data_a70/AS15/raw/AS15-89-12093.tif" TargetMode="External"/><Relationship Id="rId1930" Type="http://schemas.openxmlformats.org/officeDocument/2006/relationships/hyperlink" Target="https://tothemoon.im-ldi.com/data_a70/AS15/processed/AS15-89-12093.png" TargetMode="External"/><Relationship Id="rId1931" Type="http://schemas.openxmlformats.org/officeDocument/2006/relationships/hyperlink" Target="https://www.lpi.usra.edu/resources/apollo/frame/?AS15-89-12094" TargetMode="External"/><Relationship Id="rId1932" Type="http://schemas.openxmlformats.org/officeDocument/2006/relationships/hyperlink" Target="https://tothemoon.im-ldi.com/data_a70/AS15/extra/AS15-89-12094.small.png" TargetMode="External"/><Relationship Id="rId1933" Type="http://schemas.openxmlformats.org/officeDocument/2006/relationships/hyperlink" Target="https://tothemoon.im-ldi.com/data_a70/AS15/raw/AS15-89-12094.tif" TargetMode="External"/><Relationship Id="rId1934" Type="http://schemas.openxmlformats.org/officeDocument/2006/relationships/hyperlink" Target="https://tothemoon.im-ldi.com/data_a70/AS15/processed/AS15-89-12094.png" TargetMode="External"/><Relationship Id="rId1935" Type="http://schemas.openxmlformats.org/officeDocument/2006/relationships/hyperlink" Target="https://www.lpi.usra.edu/resources/apollo/frame/?AS15-89-12095" TargetMode="External"/><Relationship Id="rId1936" Type="http://schemas.openxmlformats.org/officeDocument/2006/relationships/hyperlink" Target="https://tothemoon.im-ldi.com/data_a70/AS15/extra/AS15-89-12095.small.png" TargetMode="External"/><Relationship Id="rId1937" Type="http://schemas.openxmlformats.org/officeDocument/2006/relationships/hyperlink" Target="https://tothemoon.im-ldi.com/data_a70/AS15/raw/AS15-89-12095.tif" TargetMode="External"/><Relationship Id="rId1938" Type="http://schemas.openxmlformats.org/officeDocument/2006/relationships/hyperlink" Target="https://tothemoon.im-ldi.com/data_a70/AS15/processed/AS15-89-12095.png" TargetMode="External"/><Relationship Id="rId1939" Type="http://schemas.openxmlformats.org/officeDocument/2006/relationships/hyperlink" Target="https://www.lpi.usra.edu/resources/apollo/frame/?AS15-89-12096" TargetMode="External"/><Relationship Id="rId1940" Type="http://schemas.openxmlformats.org/officeDocument/2006/relationships/hyperlink" Target="https://tothemoon.im-ldi.com/data_a70/AS15/extra/AS15-89-12096.small.png" TargetMode="External"/><Relationship Id="rId1941" Type="http://schemas.openxmlformats.org/officeDocument/2006/relationships/hyperlink" Target="https://tothemoon.im-ldi.com/data_a70/AS15/raw/AS15-89-12096.tif" TargetMode="External"/><Relationship Id="rId1942" Type="http://schemas.openxmlformats.org/officeDocument/2006/relationships/hyperlink" Target="https://tothemoon.im-ldi.com/data_a70/AS15/processed/AS15-89-12096.png" TargetMode="External"/><Relationship Id="rId1943" Type="http://schemas.openxmlformats.org/officeDocument/2006/relationships/hyperlink" Target="https://www.lpi.usra.edu/resources/apollo/frame/?AS15-89-12098" TargetMode="External"/><Relationship Id="rId1944" Type="http://schemas.openxmlformats.org/officeDocument/2006/relationships/hyperlink" Target="https://tothemoon.im-ldi.com/data_a70/AS15/extra/AS15-89-12098.small.png" TargetMode="External"/><Relationship Id="rId1945" Type="http://schemas.openxmlformats.org/officeDocument/2006/relationships/hyperlink" Target="https://tothemoon.im-ldi.com/data_a70/AS15/raw/AS15-89-12098.tif" TargetMode="External"/><Relationship Id="rId1946" Type="http://schemas.openxmlformats.org/officeDocument/2006/relationships/hyperlink" Target="https://tothemoon.im-ldi.com/data_a70/AS15/processed/AS15-89-12098.png" TargetMode="External"/><Relationship Id="rId1947" Type="http://schemas.openxmlformats.org/officeDocument/2006/relationships/hyperlink" Target="https://www.lpi.usra.edu/resources/apollo/frame/?AS15-89-12099" TargetMode="External"/><Relationship Id="rId1948" Type="http://schemas.openxmlformats.org/officeDocument/2006/relationships/hyperlink" Target="https://tothemoon.im-ldi.com/data_a70/AS15/extra/AS15-89-12099.small.png" TargetMode="External"/><Relationship Id="rId1949" Type="http://schemas.openxmlformats.org/officeDocument/2006/relationships/hyperlink" Target="https://tothemoon.im-ldi.com/data_a70/AS15/raw/AS15-89-12099.tif" TargetMode="External"/><Relationship Id="rId1950" Type="http://schemas.openxmlformats.org/officeDocument/2006/relationships/hyperlink" Target="https://tothemoon.im-ldi.com/data_a70/AS15/processed/AS15-89-12099.png" TargetMode="External"/><Relationship Id="rId1951" Type="http://schemas.openxmlformats.org/officeDocument/2006/relationships/hyperlink" Target="https://www.lpi.usra.edu/resources/apollo/frame/?AS15-89-12100" TargetMode="External"/><Relationship Id="rId1952" Type="http://schemas.openxmlformats.org/officeDocument/2006/relationships/hyperlink" Target="https://tothemoon.im-ldi.com/data_a70/AS15/extra/AS15-89-12100.small.png" TargetMode="External"/><Relationship Id="rId1953" Type="http://schemas.openxmlformats.org/officeDocument/2006/relationships/hyperlink" Target="https://tothemoon.im-ldi.com/data_a70/AS15/raw/AS15-89-12100.tif" TargetMode="External"/><Relationship Id="rId1954" Type="http://schemas.openxmlformats.org/officeDocument/2006/relationships/hyperlink" Target="https://tothemoon.im-ldi.com/data_a70/AS15/processed/AS15-89-12100.png" TargetMode="External"/><Relationship Id="rId1955" Type="http://schemas.openxmlformats.org/officeDocument/2006/relationships/hyperlink" Target="https://www.lpi.usra.edu/resources/apollo/frame/?AS15-89-12101" TargetMode="External"/><Relationship Id="rId1956" Type="http://schemas.openxmlformats.org/officeDocument/2006/relationships/hyperlink" Target="https://tothemoon.im-ldi.com/data_a70/AS15/extra/AS15-89-12101.small.png" TargetMode="External"/><Relationship Id="rId1957" Type="http://schemas.openxmlformats.org/officeDocument/2006/relationships/hyperlink" Target="https://tothemoon.im-ldi.com/data_a70/AS15/raw/AS15-89-12101.tif" TargetMode="External"/><Relationship Id="rId1958" Type="http://schemas.openxmlformats.org/officeDocument/2006/relationships/hyperlink" Target="https://tothemoon.im-ldi.com/data_a70/AS15/processed/AS15-89-12101.png" TargetMode="External"/><Relationship Id="rId1959" Type="http://schemas.openxmlformats.org/officeDocument/2006/relationships/hyperlink" Target="https://www.lpi.usra.edu/resources/apollo/frame/?AS15-89-12102" TargetMode="External"/><Relationship Id="rId1960" Type="http://schemas.openxmlformats.org/officeDocument/2006/relationships/hyperlink" Target="https://tothemoon.im-ldi.com/data_a70/AS15/extra/AS15-89-12102.small.png" TargetMode="External"/><Relationship Id="rId1961" Type="http://schemas.openxmlformats.org/officeDocument/2006/relationships/hyperlink" Target="https://tothemoon.im-ldi.com/data_a70/AS15/raw/AS15-89-12102.tif" TargetMode="External"/><Relationship Id="rId1962" Type="http://schemas.openxmlformats.org/officeDocument/2006/relationships/hyperlink" Target="https://tothemoon.im-ldi.com/data_a70/AS15/processed/AS15-89-12102.png" TargetMode="External"/><Relationship Id="rId1963" Type="http://schemas.openxmlformats.org/officeDocument/2006/relationships/hyperlink" Target="https://www.lpi.usra.edu/resources/apollo/frame/?AS15-89-12103" TargetMode="External"/><Relationship Id="rId1964" Type="http://schemas.openxmlformats.org/officeDocument/2006/relationships/hyperlink" Target="https://tothemoon.im-ldi.com/data_a70/AS15/extra/AS15-89-12103.small.png" TargetMode="External"/><Relationship Id="rId1965" Type="http://schemas.openxmlformats.org/officeDocument/2006/relationships/hyperlink" Target="https://tothemoon.im-ldi.com/data_a70/AS15/raw/AS15-89-12103.tif" TargetMode="External"/><Relationship Id="rId1966" Type="http://schemas.openxmlformats.org/officeDocument/2006/relationships/hyperlink" Target="https://tothemoon.im-ldi.com/data_a70/AS15/processed/AS15-89-12103.png" TargetMode="External"/><Relationship Id="rId1967" Type="http://schemas.openxmlformats.org/officeDocument/2006/relationships/hyperlink" Target="https://www.lpi.usra.edu/resources/apollo/frame/?AS15-89-12104" TargetMode="External"/><Relationship Id="rId1968" Type="http://schemas.openxmlformats.org/officeDocument/2006/relationships/hyperlink" Target="https://tothemoon.im-ldi.com/data_a70/AS15/extra/AS15-89-12104.small.png" TargetMode="External"/><Relationship Id="rId1969" Type="http://schemas.openxmlformats.org/officeDocument/2006/relationships/hyperlink" Target="https://tothemoon.im-ldi.com/data_a70/AS15/raw/AS15-89-12104.tif" TargetMode="External"/><Relationship Id="rId1970" Type="http://schemas.openxmlformats.org/officeDocument/2006/relationships/hyperlink" Target="https://tothemoon.im-ldi.com/data_a70/AS15/processed/AS15-89-12104.png" TargetMode="External"/><Relationship Id="rId1971" Type="http://schemas.openxmlformats.org/officeDocument/2006/relationships/hyperlink" Target="https://www.lpi.usra.edu/resources/apollo/frame/?AS15-89-12105" TargetMode="External"/><Relationship Id="rId1972" Type="http://schemas.openxmlformats.org/officeDocument/2006/relationships/hyperlink" Target="https://tothemoon.im-ldi.com/data_a70/AS15/extra/AS15-89-12105.small.png" TargetMode="External"/><Relationship Id="rId1973" Type="http://schemas.openxmlformats.org/officeDocument/2006/relationships/hyperlink" Target="https://tothemoon.im-ldi.com/data_a70/AS15/raw/AS15-89-12105.tif" TargetMode="External"/><Relationship Id="rId1974" Type="http://schemas.openxmlformats.org/officeDocument/2006/relationships/hyperlink" Target="https://tothemoon.im-ldi.com/data_a70/AS15/processed/AS15-89-12105.png" TargetMode="External"/><Relationship Id="rId1975" Type="http://schemas.openxmlformats.org/officeDocument/2006/relationships/hyperlink" Target="https://www.lpi.usra.edu/resources/apollo/frame/?AS15-89-12106" TargetMode="External"/><Relationship Id="rId1976" Type="http://schemas.openxmlformats.org/officeDocument/2006/relationships/hyperlink" Target="https://tothemoon.im-ldi.com/data_a70/AS15/extra/AS15-89-12106.small.png" TargetMode="External"/><Relationship Id="rId1977" Type="http://schemas.openxmlformats.org/officeDocument/2006/relationships/hyperlink" Target="https://tothemoon.im-ldi.com/data_a70/AS15/raw/AS15-89-12106.tif" TargetMode="External"/><Relationship Id="rId1978" Type="http://schemas.openxmlformats.org/officeDocument/2006/relationships/hyperlink" Target="https://tothemoon.im-ldi.com/data_a70/AS15/processed/AS15-89-12106.png" TargetMode="External"/><Relationship Id="rId1979" Type="http://schemas.openxmlformats.org/officeDocument/2006/relationships/hyperlink" Target="https://www.lpi.usra.edu/resources/apollo/frame/?AS15-89-12107" TargetMode="External"/><Relationship Id="rId1980" Type="http://schemas.openxmlformats.org/officeDocument/2006/relationships/hyperlink" Target="https://tothemoon.im-ldi.com/data_a70/AS15/extra/AS15-89-12107.small.png" TargetMode="External"/><Relationship Id="rId1981" Type="http://schemas.openxmlformats.org/officeDocument/2006/relationships/hyperlink" Target="https://tothemoon.im-ldi.com/data_a70/AS15/raw/AS15-89-12107.tif" TargetMode="External"/><Relationship Id="rId1982" Type="http://schemas.openxmlformats.org/officeDocument/2006/relationships/hyperlink" Target="https://tothemoon.im-ldi.com/data_a70/AS15/processed/AS15-89-12107.png" TargetMode="External"/><Relationship Id="rId1983" Type="http://schemas.openxmlformats.org/officeDocument/2006/relationships/hyperlink" Target="https://www.lpi.usra.edu/resources/apollo/frame/?AS15-89-12108" TargetMode="External"/><Relationship Id="rId1984" Type="http://schemas.openxmlformats.org/officeDocument/2006/relationships/hyperlink" Target="https://tothemoon.im-ldi.com/data_a70/AS15/extra/AS15-89-12108.small.png" TargetMode="External"/><Relationship Id="rId1985" Type="http://schemas.openxmlformats.org/officeDocument/2006/relationships/hyperlink" Target="https://tothemoon.im-ldi.com/data_a70/AS15/raw/AS15-89-12108.tif" TargetMode="External"/><Relationship Id="rId1986" Type="http://schemas.openxmlformats.org/officeDocument/2006/relationships/hyperlink" Target="https://tothemoon.im-ldi.com/data_a70/AS15/processed/AS15-89-12108.png" TargetMode="External"/><Relationship Id="rId1987" Type="http://schemas.openxmlformats.org/officeDocument/2006/relationships/hyperlink" Target="https://www.lpi.usra.edu/resources/apollo/frame/?AS15-89-12109" TargetMode="External"/><Relationship Id="rId1988" Type="http://schemas.openxmlformats.org/officeDocument/2006/relationships/hyperlink" Target="https://tothemoon.im-ldi.com/data_a70/AS15/extra/AS15-89-12109.small.png" TargetMode="External"/><Relationship Id="rId1989" Type="http://schemas.openxmlformats.org/officeDocument/2006/relationships/hyperlink" Target="https://tothemoon.im-ldi.com/data_a70/AS15/raw/AS15-89-12109.tif" TargetMode="External"/><Relationship Id="rId1990" Type="http://schemas.openxmlformats.org/officeDocument/2006/relationships/hyperlink" Target="https://tothemoon.im-ldi.com/data_a70/AS15/processed/AS15-89-12109.png" TargetMode="External"/><Relationship Id="rId1991" Type="http://schemas.openxmlformats.org/officeDocument/2006/relationships/hyperlink" Target="https://www.lpi.usra.edu/resources/apollo/frame/?AS15-89-12110" TargetMode="External"/><Relationship Id="rId1992" Type="http://schemas.openxmlformats.org/officeDocument/2006/relationships/hyperlink" Target="https://tothemoon.im-ldi.com/data_a70/AS15/extra/AS15-89-12110.small.png" TargetMode="External"/><Relationship Id="rId1993" Type="http://schemas.openxmlformats.org/officeDocument/2006/relationships/hyperlink" Target="https://tothemoon.im-ldi.com/data_a70/AS15/raw/AS15-89-12110.tif" TargetMode="External"/><Relationship Id="rId1994" Type="http://schemas.openxmlformats.org/officeDocument/2006/relationships/hyperlink" Target="https://tothemoon.im-ldi.com/data_a70/AS15/processed/AS15-89-12110.png" TargetMode="External"/><Relationship Id="rId1995" Type="http://schemas.openxmlformats.org/officeDocument/2006/relationships/hyperlink" Target="https://www.lpi.usra.edu/resources/apollo/frame/?AS15-89-12111" TargetMode="External"/><Relationship Id="rId1996" Type="http://schemas.openxmlformats.org/officeDocument/2006/relationships/hyperlink" Target="https://tothemoon.im-ldi.com/data_a70/AS15/extra/AS15-89-12111.small.png" TargetMode="External"/><Relationship Id="rId1997" Type="http://schemas.openxmlformats.org/officeDocument/2006/relationships/hyperlink" Target="https://tothemoon.im-ldi.com/data_a70/AS15/raw/AS15-89-12111.tif" TargetMode="External"/><Relationship Id="rId1998" Type="http://schemas.openxmlformats.org/officeDocument/2006/relationships/hyperlink" Target="https://tothemoon.im-ldi.com/data_a70/AS15/processed/AS15-89-12111.png" TargetMode="External"/><Relationship Id="rId1999" Type="http://schemas.openxmlformats.org/officeDocument/2006/relationships/hyperlink" Target="https://www.lpi.usra.edu/resources/apollo/frame/?AS15-89-12112" TargetMode="External"/><Relationship Id="rId2000" Type="http://schemas.openxmlformats.org/officeDocument/2006/relationships/hyperlink" Target="https://tothemoon.im-ldi.com/data_a70/AS15/extra/AS15-89-12112.small.png" TargetMode="External"/><Relationship Id="rId2001" Type="http://schemas.openxmlformats.org/officeDocument/2006/relationships/hyperlink" Target="https://tothemoon.im-ldi.com/data_a70/AS15/raw/AS15-89-12112.tif" TargetMode="External"/><Relationship Id="rId2002" Type="http://schemas.openxmlformats.org/officeDocument/2006/relationships/hyperlink" Target="https://tothemoon.im-ldi.com/data_a70/AS15/processed/AS15-89-12112.png" TargetMode="External"/><Relationship Id="rId2003" Type="http://schemas.openxmlformats.org/officeDocument/2006/relationships/hyperlink" Target="https://www.lpi.usra.edu/resources/apollo/frame/?AS15-89-12113" TargetMode="External"/><Relationship Id="rId2004" Type="http://schemas.openxmlformats.org/officeDocument/2006/relationships/hyperlink" Target="https://tothemoon.im-ldi.com/data_a70/AS15/extra/AS15-89-12113.small.png" TargetMode="External"/><Relationship Id="rId2005" Type="http://schemas.openxmlformats.org/officeDocument/2006/relationships/hyperlink" Target="https://tothemoon.im-ldi.com/data_a70/AS15/raw/AS15-89-12113.tif" TargetMode="External"/><Relationship Id="rId2006" Type="http://schemas.openxmlformats.org/officeDocument/2006/relationships/hyperlink" Target="https://tothemoon.im-ldi.com/data_a70/AS15/processed/AS15-89-12113.png" TargetMode="External"/><Relationship Id="rId2007" Type="http://schemas.openxmlformats.org/officeDocument/2006/relationships/hyperlink" Target="https://www.lpi.usra.edu/resources/apollo/frame/?AS15-89-12114" TargetMode="External"/><Relationship Id="rId2008" Type="http://schemas.openxmlformats.org/officeDocument/2006/relationships/hyperlink" Target="https://tothemoon.im-ldi.com/data_a70/AS15/extra/AS15-89-12114.small.png" TargetMode="External"/><Relationship Id="rId2009" Type="http://schemas.openxmlformats.org/officeDocument/2006/relationships/hyperlink" Target="https://tothemoon.im-ldi.com/data_a70/AS15/raw/AS15-89-12114.tif" TargetMode="External"/><Relationship Id="rId2010" Type="http://schemas.openxmlformats.org/officeDocument/2006/relationships/hyperlink" Target="https://tothemoon.im-ldi.com/data_a70/AS15/processed/AS15-89-12114.png" TargetMode="External"/><Relationship Id="rId2011" Type="http://schemas.openxmlformats.org/officeDocument/2006/relationships/hyperlink" Target="https://www.lpi.usra.edu/resources/apollo/frame/?AS15-89-12116" TargetMode="External"/><Relationship Id="rId2012" Type="http://schemas.openxmlformats.org/officeDocument/2006/relationships/hyperlink" Target="https://tothemoon.im-ldi.com/data_a70/AS15/extra/AS15-89-12116.small.png" TargetMode="External"/><Relationship Id="rId2013" Type="http://schemas.openxmlformats.org/officeDocument/2006/relationships/hyperlink" Target="https://tothemoon.im-ldi.com/data_a70/AS15/raw/AS15-89-12116.tif" TargetMode="External"/><Relationship Id="rId2014" Type="http://schemas.openxmlformats.org/officeDocument/2006/relationships/hyperlink" Target="https://tothemoon.im-ldi.com/data_a70/AS15/processed/AS15-89-12116.png" TargetMode="External"/><Relationship Id="rId2015" Type="http://schemas.openxmlformats.org/officeDocument/2006/relationships/hyperlink" Target="https://www.lpi.usra.edu/resources/apollo/frame/?AS15-89-12117" TargetMode="External"/><Relationship Id="rId2016" Type="http://schemas.openxmlformats.org/officeDocument/2006/relationships/hyperlink" Target="https://tothemoon.im-ldi.com/data_a70/AS15/extra/AS15-89-12117.small.png" TargetMode="External"/><Relationship Id="rId2017" Type="http://schemas.openxmlformats.org/officeDocument/2006/relationships/hyperlink" Target="https://tothemoon.im-ldi.com/data_a70/AS15/raw/AS15-89-12117.tif" TargetMode="External"/><Relationship Id="rId2018" Type="http://schemas.openxmlformats.org/officeDocument/2006/relationships/hyperlink" Target="https://tothemoon.im-ldi.com/data_a70/AS15/processed/AS15-89-12117.png" TargetMode="External"/><Relationship Id="rId2019" Type="http://schemas.openxmlformats.org/officeDocument/2006/relationships/hyperlink" Target="https://www.lpi.usra.edu/resources/apollo/frame/?AS15-89-12118" TargetMode="External"/><Relationship Id="rId2020" Type="http://schemas.openxmlformats.org/officeDocument/2006/relationships/hyperlink" Target="https://tothemoon.im-ldi.com/data_a70/AS15/extra/AS15-89-12118.small.png" TargetMode="External"/><Relationship Id="rId2021" Type="http://schemas.openxmlformats.org/officeDocument/2006/relationships/hyperlink" Target="https://tothemoon.im-ldi.com/data_a70/AS15/raw/AS15-89-12118.tif" TargetMode="External"/><Relationship Id="rId2022" Type="http://schemas.openxmlformats.org/officeDocument/2006/relationships/hyperlink" Target="https://tothemoon.im-ldi.com/data_a70/AS15/processed/AS15-89-12118.png" TargetMode="External"/><Relationship Id="rId2023" Type="http://schemas.openxmlformats.org/officeDocument/2006/relationships/hyperlink" Target="https://www.lpi.usra.edu/resources/apollo/frame/?AS15-89-12119" TargetMode="External"/><Relationship Id="rId2024" Type="http://schemas.openxmlformats.org/officeDocument/2006/relationships/hyperlink" Target="https://tothemoon.im-ldi.com/data_a70/AS15/extra/AS15-89-12119.small.png" TargetMode="External"/><Relationship Id="rId2025" Type="http://schemas.openxmlformats.org/officeDocument/2006/relationships/hyperlink" Target="https://tothemoon.im-ldi.com/data_a70/AS15/raw/AS15-89-12119.tif" TargetMode="External"/><Relationship Id="rId2026" Type="http://schemas.openxmlformats.org/officeDocument/2006/relationships/hyperlink" Target="https://tothemoon.im-ldi.com/data_a70/AS15/processed/AS15-89-12119.png" TargetMode="External"/><Relationship Id="rId2027" Type="http://schemas.openxmlformats.org/officeDocument/2006/relationships/hyperlink" Target="https://www.lpi.usra.edu/resources/apollo/frame/?AS15-89-12120" TargetMode="External"/><Relationship Id="rId2028" Type="http://schemas.openxmlformats.org/officeDocument/2006/relationships/hyperlink" Target="https://tothemoon.im-ldi.com/data_a70/AS15/extra/AS15-89-12120.small.png" TargetMode="External"/><Relationship Id="rId2029" Type="http://schemas.openxmlformats.org/officeDocument/2006/relationships/hyperlink" Target="https://tothemoon.im-ldi.com/data_a70/AS15/raw/AS15-89-12120.tif" TargetMode="External"/><Relationship Id="rId2030" Type="http://schemas.openxmlformats.org/officeDocument/2006/relationships/hyperlink" Target="https://tothemoon.im-ldi.com/data_a70/AS15/processed/AS15-89-12120.png" TargetMode="External"/><Relationship Id="rId2031" Type="http://schemas.openxmlformats.org/officeDocument/2006/relationships/hyperlink" Target="https://www.lpi.usra.edu/resources/apollo/frame/?AS15-89-12121" TargetMode="External"/><Relationship Id="rId2032" Type="http://schemas.openxmlformats.org/officeDocument/2006/relationships/hyperlink" Target="https://tothemoon.im-ldi.com/data_a70/AS15/extra/AS15-89-12121.small.png" TargetMode="External"/><Relationship Id="rId2033" Type="http://schemas.openxmlformats.org/officeDocument/2006/relationships/hyperlink" Target="https://tothemoon.im-ldi.com/data_a70/AS15/raw/AS15-89-12121.tif" TargetMode="External"/><Relationship Id="rId2034" Type="http://schemas.openxmlformats.org/officeDocument/2006/relationships/hyperlink" Target="https://tothemoon.im-ldi.com/data_a70/AS15/processed/AS15-89-12121.png" TargetMode="External"/><Relationship Id="rId2035" Type="http://schemas.openxmlformats.org/officeDocument/2006/relationships/hyperlink" Target="https://www.lpi.usra.edu/resources/apollo/frame/?AS15-89-12122" TargetMode="External"/><Relationship Id="rId2036" Type="http://schemas.openxmlformats.org/officeDocument/2006/relationships/hyperlink" Target="https://tothemoon.im-ldi.com/data_a70/AS15/extra/AS15-89-12122.small.png" TargetMode="External"/><Relationship Id="rId2037" Type="http://schemas.openxmlformats.org/officeDocument/2006/relationships/hyperlink" Target="https://tothemoon.im-ldi.com/data_a70/AS15/raw/AS15-89-12122.tif" TargetMode="External"/><Relationship Id="rId2038" Type="http://schemas.openxmlformats.org/officeDocument/2006/relationships/hyperlink" Target="https://tothemoon.im-ldi.com/data_a70/AS15/processed/AS15-89-12122.png" TargetMode="External"/><Relationship Id="rId2039" Type="http://schemas.openxmlformats.org/officeDocument/2006/relationships/hyperlink" Target="https://www.lpi.usra.edu/resources/apollo/frame/?AS15-89-12123" TargetMode="External"/><Relationship Id="rId2040" Type="http://schemas.openxmlformats.org/officeDocument/2006/relationships/hyperlink" Target="https://tothemoon.im-ldi.com/data_a70/AS15/extra/AS15-89-12123.small.png" TargetMode="External"/><Relationship Id="rId2041" Type="http://schemas.openxmlformats.org/officeDocument/2006/relationships/hyperlink" Target="https://tothemoon.im-ldi.com/data_a70/AS15/raw/AS15-89-12123.tif" TargetMode="External"/><Relationship Id="rId2042" Type="http://schemas.openxmlformats.org/officeDocument/2006/relationships/hyperlink" Target="https://tothemoon.im-ldi.com/data_a70/AS15/processed/AS15-89-12123.png" TargetMode="External"/><Relationship Id="rId2043" Type="http://schemas.openxmlformats.org/officeDocument/2006/relationships/hyperlink" Target="https://www.lpi.usra.edu/resources/apollo/frame/?AS15-89-12124" TargetMode="External"/><Relationship Id="rId2044" Type="http://schemas.openxmlformats.org/officeDocument/2006/relationships/hyperlink" Target="https://tothemoon.im-ldi.com/data_a70/AS15/extra/AS15-89-12124.small.png" TargetMode="External"/><Relationship Id="rId2045" Type="http://schemas.openxmlformats.org/officeDocument/2006/relationships/hyperlink" Target="https://tothemoon.im-ldi.com/data_a70/AS15/raw/AS15-89-12124.tif" TargetMode="External"/><Relationship Id="rId2046" Type="http://schemas.openxmlformats.org/officeDocument/2006/relationships/hyperlink" Target="https://tothemoon.im-ldi.com/data_a70/AS15/processed/AS15-89-12124.png" TargetMode="External"/><Relationship Id="rId2047" Type="http://schemas.openxmlformats.org/officeDocument/2006/relationships/hyperlink" Target="https://www.lpi.usra.edu/resources/apollo/frame/?AS15-89-12125" TargetMode="External"/><Relationship Id="rId2048" Type="http://schemas.openxmlformats.org/officeDocument/2006/relationships/hyperlink" Target="https://tothemoon.im-ldi.com/data_a70/AS15/extra/AS15-89-12125.small.png" TargetMode="External"/><Relationship Id="rId2049" Type="http://schemas.openxmlformats.org/officeDocument/2006/relationships/hyperlink" Target="https://tothemoon.im-ldi.com/data_a70/AS15/raw/AS15-89-12125.tif" TargetMode="External"/><Relationship Id="rId2050" Type="http://schemas.openxmlformats.org/officeDocument/2006/relationships/hyperlink" Target="https://tothemoon.im-ldi.com/data_a70/AS15/processed/AS15-89-12125.png" TargetMode="External"/><Relationship Id="rId2051" Type="http://schemas.openxmlformats.org/officeDocument/2006/relationships/hyperlink" Target="https://www.lpi.usra.edu/resources/apollo/frame/?AS15-89-12126" TargetMode="External"/><Relationship Id="rId2052" Type="http://schemas.openxmlformats.org/officeDocument/2006/relationships/hyperlink" Target="https://tothemoon.im-ldi.com/data_a70/AS15/extra/AS15-89-12126.small.png" TargetMode="External"/><Relationship Id="rId2053" Type="http://schemas.openxmlformats.org/officeDocument/2006/relationships/hyperlink" Target="https://tothemoon.im-ldi.com/data_a70/AS15/raw/AS15-89-12126.tif" TargetMode="External"/><Relationship Id="rId2054" Type="http://schemas.openxmlformats.org/officeDocument/2006/relationships/hyperlink" Target="https://tothemoon.im-ldi.com/data_a70/AS15/processed/AS15-89-12126.png" TargetMode="External"/><Relationship Id="rId2055" Type="http://schemas.openxmlformats.org/officeDocument/2006/relationships/hyperlink" Target="https://www.lpi.usra.edu/resources/apollo/frame/?AS15-89-12127" TargetMode="External"/><Relationship Id="rId2056" Type="http://schemas.openxmlformats.org/officeDocument/2006/relationships/hyperlink" Target="https://tothemoon.im-ldi.com/data_a70/AS15/extra/AS15-89-12127.small.png" TargetMode="External"/><Relationship Id="rId2057" Type="http://schemas.openxmlformats.org/officeDocument/2006/relationships/hyperlink" Target="https://tothemoon.im-ldi.com/data_a70/AS15/raw/AS15-89-12127.tif" TargetMode="External"/><Relationship Id="rId2058" Type="http://schemas.openxmlformats.org/officeDocument/2006/relationships/hyperlink" Target="https://tothemoon.im-ldi.com/data_a70/AS15/processed/AS15-89-12127.png" TargetMode="External"/><Relationship Id="rId2059" Type="http://schemas.openxmlformats.org/officeDocument/2006/relationships/hyperlink" Target="https://www.lpi.usra.edu/resources/apollo/frame/?AS15-89-12128" TargetMode="External"/><Relationship Id="rId2060" Type="http://schemas.openxmlformats.org/officeDocument/2006/relationships/hyperlink" Target="https://tothemoon.im-ldi.com/data_a70/AS15/extra/AS15-89-12128.small.png" TargetMode="External"/><Relationship Id="rId2061" Type="http://schemas.openxmlformats.org/officeDocument/2006/relationships/hyperlink" Target="https://tothemoon.im-ldi.com/data_a70/AS15/raw/AS15-89-12128.tif" TargetMode="External"/><Relationship Id="rId2062" Type="http://schemas.openxmlformats.org/officeDocument/2006/relationships/hyperlink" Target="https://tothemoon.im-ldi.com/data_a70/AS15/processed/AS15-89-12128.png" TargetMode="External"/><Relationship Id="rId2063" Type="http://schemas.openxmlformats.org/officeDocument/2006/relationships/hyperlink" Target="https://www.lpi.usra.edu/resources/apollo/frame/?AS15-89-12129" TargetMode="External"/><Relationship Id="rId2064" Type="http://schemas.openxmlformats.org/officeDocument/2006/relationships/hyperlink" Target="https://tothemoon.im-ldi.com/data_a70/AS15/extra/AS15-89-12129.small.png" TargetMode="External"/><Relationship Id="rId2065" Type="http://schemas.openxmlformats.org/officeDocument/2006/relationships/hyperlink" Target="https://tothemoon.im-ldi.com/data_a70/AS15/raw/AS15-89-12129.tif" TargetMode="External"/><Relationship Id="rId2066" Type="http://schemas.openxmlformats.org/officeDocument/2006/relationships/hyperlink" Target="https://tothemoon.im-ldi.com/data_a70/AS15/processed/AS15-89-12129.png" TargetMode="External"/><Relationship Id="rId2067" Type="http://schemas.openxmlformats.org/officeDocument/2006/relationships/hyperlink" Target="https://www.lpi.usra.edu/resources/apollo/frame/?AS15-89-12130" TargetMode="External"/><Relationship Id="rId2068" Type="http://schemas.openxmlformats.org/officeDocument/2006/relationships/hyperlink" Target="https://tothemoon.im-ldi.com/data_a70/AS15/extra/AS15-89-12130.small.png" TargetMode="External"/><Relationship Id="rId2069" Type="http://schemas.openxmlformats.org/officeDocument/2006/relationships/hyperlink" Target="https://tothemoon.im-ldi.com/data_a70/AS15/raw/AS15-89-12130.tif" TargetMode="External"/><Relationship Id="rId2070" Type="http://schemas.openxmlformats.org/officeDocument/2006/relationships/hyperlink" Target="https://tothemoon.im-ldi.com/data_a70/AS15/processed/AS15-89-12130.png" TargetMode="External"/><Relationship Id="rId2071" Type="http://schemas.openxmlformats.org/officeDocument/2006/relationships/hyperlink" Target="https://www.lpi.usra.edu/resources/apollo/frame/?AS15-89-12131" TargetMode="External"/><Relationship Id="rId2072" Type="http://schemas.openxmlformats.org/officeDocument/2006/relationships/hyperlink" Target="https://tothemoon.im-ldi.com/data_a70/AS15/extra/AS15-89-12131.small.png" TargetMode="External"/><Relationship Id="rId2073" Type="http://schemas.openxmlformats.org/officeDocument/2006/relationships/hyperlink" Target="https://tothemoon.im-ldi.com/data_a70/AS15/raw/AS15-89-12131.tif" TargetMode="External"/><Relationship Id="rId2074" Type="http://schemas.openxmlformats.org/officeDocument/2006/relationships/hyperlink" Target="https://tothemoon.im-ldi.com/data_a70/AS15/processed/AS15-89-12131.png" TargetMode="External"/><Relationship Id="rId2075" Type="http://schemas.openxmlformats.org/officeDocument/2006/relationships/hyperlink" Target="https://www.lpi.usra.edu/resources/apollo/frame/?AS15-89-12132" TargetMode="External"/><Relationship Id="rId2076" Type="http://schemas.openxmlformats.org/officeDocument/2006/relationships/hyperlink" Target="https://tothemoon.im-ldi.com/data_a70/AS15/extra/AS15-89-12132.small.png" TargetMode="External"/><Relationship Id="rId2077" Type="http://schemas.openxmlformats.org/officeDocument/2006/relationships/hyperlink" Target="https://tothemoon.im-ldi.com/data_a70/AS15/raw/AS15-89-12132.tif" TargetMode="External"/><Relationship Id="rId2078" Type="http://schemas.openxmlformats.org/officeDocument/2006/relationships/hyperlink" Target="https://tothemoon.im-ldi.com/data_a70/AS15/processed/AS15-89-12132.png" TargetMode="External"/><Relationship Id="rId2079" Type="http://schemas.openxmlformats.org/officeDocument/2006/relationships/hyperlink" Target="https://www.lpi.usra.edu/resources/apollo/frame/?AS15-89-12133" TargetMode="External"/><Relationship Id="rId2080" Type="http://schemas.openxmlformats.org/officeDocument/2006/relationships/hyperlink" Target="https://tothemoon.im-ldi.com/data_a70/AS15/extra/AS15-89-12133.small.png" TargetMode="External"/><Relationship Id="rId2081" Type="http://schemas.openxmlformats.org/officeDocument/2006/relationships/hyperlink" Target="https://tothemoon.im-ldi.com/data_a70/AS15/raw/AS15-89-12133.tif" TargetMode="External"/><Relationship Id="rId2082" Type="http://schemas.openxmlformats.org/officeDocument/2006/relationships/hyperlink" Target="https://tothemoon.im-ldi.com/data_a70/AS15/processed/AS15-89-12133.png" TargetMode="External"/><Relationship Id="rId2083" Type="http://schemas.openxmlformats.org/officeDocument/2006/relationships/hyperlink" Target="https://www.lpi.usra.edu/resources/apollo/frame/?AS15-89-12134" TargetMode="External"/><Relationship Id="rId2084" Type="http://schemas.openxmlformats.org/officeDocument/2006/relationships/hyperlink" Target="https://tothemoon.im-ldi.com/data_a70/AS15/extra/AS15-89-12134.small.png" TargetMode="External"/><Relationship Id="rId2085" Type="http://schemas.openxmlformats.org/officeDocument/2006/relationships/hyperlink" Target="https://tothemoon.im-ldi.com/data_a70/AS15/raw/AS15-89-12134.tif" TargetMode="External"/><Relationship Id="rId2086" Type="http://schemas.openxmlformats.org/officeDocument/2006/relationships/hyperlink" Target="https://tothemoon.im-ldi.com/data_a70/AS15/processed/AS15-89-12134.png" TargetMode="External"/><Relationship Id="rId2087" Type="http://schemas.openxmlformats.org/officeDocument/2006/relationships/hyperlink" Target="https://www.lpi.usra.edu/resources/apollo/frame/?AS15-89-12135" TargetMode="External"/><Relationship Id="rId2088" Type="http://schemas.openxmlformats.org/officeDocument/2006/relationships/hyperlink" Target="https://tothemoon.im-ldi.com/data_a70/AS15/extra/AS15-89-12135.small.png" TargetMode="External"/><Relationship Id="rId2089" Type="http://schemas.openxmlformats.org/officeDocument/2006/relationships/hyperlink" Target="https://tothemoon.im-ldi.com/data_a70/AS15/raw/AS15-89-12135.tif" TargetMode="External"/><Relationship Id="rId2090" Type="http://schemas.openxmlformats.org/officeDocument/2006/relationships/hyperlink" Target="https://tothemoon.im-ldi.com/data_a70/AS15/processed/AS15-89-12135.png" TargetMode="External"/><Relationship Id="rId2091" Type="http://schemas.openxmlformats.org/officeDocument/2006/relationships/hyperlink" Target="https://www.lpi.usra.edu/resources/apollo/frame/?AS15-89-12136" TargetMode="External"/><Relationship Id="rId2092" Type="http://schemas.openxmlformats.org/officeDocument/2006/relationships/hyperlink" Target="https://tothemoon.im-ldi.com/data_a70/AS15/extra/AS15-89-12136.small.png" TargetMode="External"/><Relationship Id="rId2093" Type="http://schemas.openxmlformats.org/officeDocument/2006/relationships/hyperlink" Target="https://tothemoon.im-ldi.com/data_a70/AS15/raw/AS15-89-12136.tif" TargetMode="External"/><Relationship Id="rId2094" Type="http://schemas.openxmlformats.org/officeDocument/2006/relationships/hyperlink" Target="https://tothemoon.im-ldi.com/data_a70/AS15/processed/AS15-89-12136.png" TargetMode="External"/><Relationship Id="rId2095" Type="http://schemas.openxmlformats.org/officeDocument/2006/relationships/hyperlink" Target="https://www.lpi.usra.edu/resources/apollo/frame/?AS15-89-12137" TargetMode="External"/><Relationship Id="rId2096" Type="http://schemas.openxmlformats.org/officeDocument/2006/relationships/hyperlink" Target="https://tothemoon.im-ldi.com/data_a70/AS15/extra/AS15-89-12137.small.png" TargetMode="External"/><Relationship Id="rId2097" Type="http://schemas.openxmlformats.org/officeDocument/2006/relationships/hyperlink" Target="https://tothemoon.im-ldi.com/data_a70/AS15/raw/AS15-89-12137.tif" TargetMode="External"/><Relationship Id="rId2098" Type="http://schemas.openxmlformats.org/officeDocument/2006/relationships/hyperlink" Target="https://tothemoon.im-ldi.com/data_a70/AS15/processed/AS15-89-12137.png" TargetMode="External"/><Relationship Id="rId2099" Type="http://schemas.openxmlformats.org/officeDocument/2006/relationships/hyperlink" Target="https://www.lpi.usra.edu/resources/apollo/frame/?AS15-89-12138" TargetMode="External"/><Relationship Id="rId2100" Type="http://schemas.openxmlformats.org/officeDocument/2006/relationships/hyperlink" Target="https://tothemoon.im-ldi.com/data_a70/AS15/extra/AS15-89-12138.small.png" TargetMode="External"/><Relationship Id="rId2101" Type="http://schemas.openxmlformats.org/officeDocument/2006/relationships/hyperlink" Target="https://tothemoon.im-ldi.com/data_a70/AS15/raw/AS15-89-12138.tif" TargetMode="External"/><Relationship Id="rId2102" Type="http://schemas.openxmlformats.org/officeDocument/2006/relationships/hyperlink" Target="https://tothemoon.im-ldi.com/data_a70/AS15/processed/AS15-89-12138.png" TargetMode="External"/><Relationship Id="rId2103" Type="http://schemas.openxmlformats.org/officeDocument/2006/relationships/hyperlink" Target="https://www.lpi.usra.edu/resources/apollo/frame/?AS15-89-12139" TargetMode="External"/><Relationship Id="rId2104" Type="http://schemas.openxmlformats.org/officeDocument/2006/relationships/hyperlink" Target="https://tothemoon.im-ldi.com/data_a70/AS15/extra/AS15-89-12139.small.png" TargetMode="External"/><Relationship Id="rId2105" Type="http://schemas.openxmlformats.org/officeDocument/2006/relationships/hyperlink" Target="https://tothemoon.im-ldi.com/data_a70/AS15/raw/AS15-89-12139.tif" TargetMode="External"/><Relationship Id="rId2106" Type="http://schemas.openxmlformats.org/officeDocument/2006/relationships/hyperlink" Target="https://tothemoon.im-ldi.com/data_a70/AS15/processed/AS15-89-12139.png" TargetMode="External"/><Relationship Id="rId2107" Type="http://schemas.openxmlformats.org/officeDocument/2006/relationships/hyperlink" Target="https://www.lpi.usra.edu/resources/apollo/frame/?AS15-89-12140" TargetMode="External"/><Relationship Id="rId2108" Type="http://schemas.openxmlformats.org/officeDocument/2006/relationships/hyperlink" Target="https://tothemoon.im-ldi.com/data_a70/AS15/extra/AS15-89-12140.small.png" TargetMode="External"/><Relationship Id="rId2109" Type="http://schemas.openxmlformats.org/officeDocument/2006/relationships/hyperlink" Target="https://tothemoon.im-ldi.com/data_a70/AS15/raw/AS15-89-12140.tif" TargetMode="External"/><Relationship Id="rId2110" Type="http://schemas.openxmlformats.org/officeDocument/2006/relationships/hyperlink" Target="https://tothemoon.im-ldi.com/data_a70/AS15/processed/AS15-89-12140.png" TargetMode="External"/><Relationship Id="rId2111" Type="http://schemas.openxmlformats.org/officeDocument/2006/relationships/hyperlink" Target="https://www.lpi.usra.edu/resources/apollo/frame/?AS15-89-12141" TargetMode="External"/><Relationship Id="rId2112" Type="http://schemas.openxmlformats.org/officeDocument/2006/relationships/hyperlink" Target="https://tothemoon.im-ldi.com/data_a70/AS15/extra/AS15-89-12141.small.png" TargetMode="External"/><Relationship Id="rId2113" Type="http://schemas.openxmlformats.org/officeDocument/2006/relationships/hyperlink" Target="https://tothemoon.im-ldi.com/data_a70/AS15/raw/AS15-89-12141.tif" TargetMode="External"/><Relationship Id="rId2114" Type="http://schemas.openxmlformats.org/officeDocument/2006/relationships/hyperlink" Target="https://tothemoon.im-ldi.com/data_a70/AS15/processed/AS15-89-12141.png" TargetMode="External"/><Relationship Id="rId2115" Type="http://schemas.openxmlformats.org/officeDocument/2006/relationships/hyperlink" Target="https://www.lpi.usra.edu/resources/apollo/frame/?AS15-89-12142" TargetMode="External"/><Relationship Id="rId2116" Type="http://schemas.openxmlformats.org/officeDocument/2006/relationships/hyperlink" Target="https://tothemoon.im-ldi.com/data_a70/AS15/extra/AS15-89-12142.small.png" TargetMode="External"/><Relationship Id="rId2117" Type="http://schemas.openxmlformats.org/officeDocument/2006/relationships/hyperlink" Target="https://tothemoon.im-ldi.com/data_a70/AS15/raw/AS15-89-12142.tif" TargetMode="External"/><Relationship Id="rId2118" Type="http://schemas.openxmlformats.org/officeDocument/2006/relationships/hyperlink" Target="https://tothemoon.im-ldi.com/data_a70/AS15/processed/AS15-89-12142.png" TargetMode="External"/><Relationship Id="rId2119" Type="http://schemas.openxmlformats.org/officeDocument/2006/relationships/hyperlink" Target="https://www.lpi.usra.edu/resources/apollo/frame/?AS15-89-12143" TargetMode="External"/><Relationship Id="rId2120" Type="http://schemas.openxmlformats.org/officeDocument/2006/relationships/hyperlink" Target="https://tothemoon.im-ldi.com/data_a70/AS15/extra/AS15-89-12143.small.png" TargetMode="External"/><Relationship Id="rId2121" Type="http://schemas.openxmlformats.org/officeDocument/2006/relationships/hyperlink" Target="https://tothemoon.im-ldi.com/data_a70/AS15/raw/AS15-89-12143.tif" TargetMode="External"/><Relationship Id="rId2122" Type="http://schemas.openxmlformats.org/officeDocument/2006/relationships/hyperlink" Target="https://tothemoon.im-ldi.com/data_a70/AS15/processed/AS15-89-12143.png" TargetMode="External"/><Relationship Id="rId2123" Type="http://schemas.openxmlformats.org/officeDocument/2006/relationships/hyperlink" Target="https://www.lpi.usra.edu/resources/apollo/frame/?AS15-89-12144" TargetMode="External"/><Relationship Id="rId2124" Type="http://schemas.openxmlformats.org/officeDocument/2006/relationships/hyperlink" Target="https://tothemoon.im-ldi.com/data_a70/AS15/extra/AS15-89-12144.small.png" TargetMode="External"/><Relationship Id="rId2125" Type="http://schemas.openxmlformats.org/officeDocument/2006/relationships/hyperlink" Target="https://tothemoon.im-ldi.com/data_a70/AS15/raw/AS15-89-12144.tif" TargetMode="External"/><Relationship Id="rId2126" Type="http://schemas.openxmlformats.org/officeDocument/2006/relationships/hyperlink" Target="https://tothemoon.im-ldi.com/data_a70/AS15/processed/AS15-89-12144.png" TargetMode="External"/><Relationship Id="rId2127" Type="http://schemas.openxmlformats.org/officeDocument/2006/relationships/hyperlink" Target="https://www.lpi.usra.edu/resources/apollo/frame/?AS15-89-12145" TargetMode="External"/><Relationship Id="rId2128" Type="http://schemas.openxmlformats.org/officeDocument/2006/relationships/hyperlink" Target="https://tothemoon.im-ldi.com/data_a70/AS15/extra/AS15-89-12145.small.png" TargetMode="External"/><Relationship Id="rId2129" Type="http://schemas.openxmlformats.org/officeDocument/2006/relationships/hyperlink" Target="https://tothemoon.im-ldi.com/data_a70/AS15/raw/AS15-89-12145.tif" TargetMode="External"/><Relationship Id="rId2130" Type="http://schemas.openxmlformats.org/officeDocument/2006/relationships/hyperlink" Target="https://tothemoon.im-ldi.com/data_a70/AS15/processed/AS15-89-12145.png" TargetMode="External"/><Relationship Id="rId2131" Type="http://schemas.openxmlformats.org/officeDocument/2006/relationships/hyperlink" Target="https://www.lpi.usra.edu/resources/apollo/frame/?AS15-89-12146" TargetMode="External"/><Relationship Id="rId2132" Type="http://schemas.openxmlformats.org/officeDocument/2006/relationships/hyperlink" Target="https://tothemoon.im-ldi.com/data_a70/AS15/extra/AS15-89-12146.small.png" TargetMode="External"/><Relationship Id="rId2133" Type="http://schemas.openxmlformats.org/officeDocument/2006/relationships/hyperlink" Target="https://tothemoon.im-ldi.com/data_a70/AS15/raw/AS15-89-12146.tif" TargetMode="External"/><Relationship Id="rId2134" Type="http://schemas.openxmlformats.org/officeDocument/2006/relationships/hyperlink" Target="https://tothemoon.im-ldi.com/data_a70/AS15/processed/AS15-89-12146.png" TargetMode="External"/><Relationship Id="rId2135" Type="http://schemas.openxmlformats.org/officeDocument/2006/relationships/hyperlink" Target="https://www.lpi.usra.edu/resources/apollo/frame/?AS15-89-12147" TargetMode="External"/><Relationship Id="rId2136" Type="http://schemas.openxmlformats.org/officeDocument/2006/relationships/hyperlink" Target="https://tothemoon.im-ldi.com/data_a70/AS15/extra/AS15-89-12147.small.png" TargetMode="External"/><Relationship Id="rId2137" Type="http://schemas.openxmlformats.org/officeDocument/2006/relationships/hyperlink" Target="https://tothemoon.im-ldi.com/data_a70/AS15/raw/AS15-89-12147.tif" TargetMode="External"/><Relationship Id="rId2138" Type="http://schemas.openxmlformats.org/officeDocument/2006/relationships/hyperlink" Target="https://tothemoon.im-ldi.com/data_a70/AS15/processed/AS15-89-12147.png" TargetMode="External"/><Relationship Id="rId2139" Type="http://schemas.openxmlformats.org/officeDocument/2006/relationships/hyperlink" Target="https://www.lpi.usra.edu/resources/apollo/frame/?AS15-89-12148" TargetMode="External"/><Relationship Id="rId2140" Type="http://schemas.openxmlformats.org/officeDocument/2006/relationships/hyperlink" Target="https://tothemoon.im-ldi.com/data_a70/AS15/extra/AS15-89-12148.small.png" TargetMode="External"/><Relationship Id="rId2141" Type="http://schemas.openxmlformats.org/officeDocument/2006/relationships/hyperlink" Target="https://tothemoon.im-ldi.com/data_a70/AS15/raw/AS15-89-12148.tif" TargetMode="External"/><Relationship Id="rId2142" Type="http://schemas.openxmlformats.org/officeDocument/2006/relationships/hyperlink" Target="https://tothemoon.im-ldi.com/data_a70/AS15/processed/AS15-89-12148.png" TargetMode="External"/><Relationship Id="rId2143" Type="http://schemas.openxmlformats.org/officeDocument/2006/relationships/hyperlink" Target="https://www.lpi.usra.edu/resources/apollo/frame/?AS15-89-12150" TargetMode="External"/><Relationship Id="rId2144" Type="http://schemas.openxmlformats.org/officeDocument/2006/relationships/hyperlink" Target="https://tothemoon.im-ldi.com/data_a70/AS15/extra/AS15-89-12150.small.png" TargetMode="External"/><Relationship Id="rId2145" Type="http://schemas.openxmlformats.org/officeDocument/2006/relationships/hyperlink" Target="https://tothemoon.im-ldi.com/data_a70/AS15/raw/AS15-89-12150.tif" TargetMode="External"/><Relationship Id="rId2146" Type="http://schemas.openxmlformats.org/officeDocument/2006/relationships/hyperlink" Target="https://tothemoon.im-ldi.com/data_a70/AS15/processed/AS15-89-12150.png" TargetMode="External"/><Relationship Id="rId2147" Type="http://schemas.openxmlformats.org/officeDocument/2006/relationships/hyperlink" Target="https://www.lpi.usra.edu/resources/apollo/frame/?AS15-89-12152" TargetMode="External"/><Relationship Id="rId2148" Type="http://schemas.openxmlformats.org/officeDocument/2006/relationships/hyperlink" Target="https://tothemoon.im-ldi.com/data_a70/AS15/extra/AS15-89-12152.small.png" TargetMode="External"/><Relationship Id="rId2149" Type="http://schemas.openxmlformats.org/officeDocument/2006/relationships/hyperlink" Target="https://tothemoon.im-ldi.com/data_a70/AS15/raw/AS15-89-12152.tif" TargetMode="External"/><Relationship Id="rId2150" Type="http://schemas.openxmlformats.org/officeDocument/2006/relationships/hyperlink" Target="https://tothemoon.im-ldi.com/data_a70/AS15/processed/AS15-89-12152.png" TargetMode="External"/><Relationship Id="rId2151" Type="http://schemas.openxmlformats.org/officeDocument/2006/relationships/hyperlink" Target="https://www.lpi.usra.edu/resources/apollo/frame/?AS15-89-12153" TargetMode="External"/><Relationship Id="rId2152" Type="http://schemas.openxmlformats.org/officeDocument/2006/relationships/hyperlink" Target="https://tothemoon.im-ldi.com/data_a70/AS15/extra/AS15-89-12153.small.png" TargetMode="External"/><Relationship Id="rId2153" Type="http://schemas.openxmlformats.org/officeDocument/2006/relationships/hyperlink" Target="https://tothemoon.im-ldi.com/data_a70/AS15/raw/AS15-89-12153.tif" TargetMode="External"/><Relationship Id="rId2154" Type="http://schemas.openxmlformats.org/officeDocument/2006/relationships/hyperlink" Target="https://tothemoon.im-ldi.com/data_a70/AS15/processed/AS15-89-12153.png" TargetMode="External"/><Relationship Id="rId2155" Type="http://schemas.openxmlformats.org/officeDocument/2006/relationships/hyperlink" Target="https://www.lpi.usra.edu/resources/apollo/frame/?AS15-89-12154" TargetMode="External"/><Relationship Id="rId2156" Type="http://schemas.openxmlformats.org/officeDocument/2006/relationships/hyperlink" Target="https://tothemoon.im-ldi.com/data_a70/AS15/extra/AS15-89-12154.small.png" TargetMode="External"/><Relationship Id="rId2157" Type="http://schemas.openxmlformats.org/officeDocument/2006/relationships/hyperlink" Target="https://tothemoon.im-ldi.com/data_a70/AS15/raw/AS15-89-12154.tif" TargetMode="External"/><Relationship Id="rId2158" Type="http://schemas.openxmlformats.org/officeDocument/2006/relationships/hyperlink" Target="https://tothemoon.im-ldi.com/data_a70/AS15/processed/AS15-89-12154.png" TargetMode="External"/><Relationship Id="rId2159" Type="http://schemas.openxmlformats.org/officeDocument/2006/relationships/hyperlink" Target="https://www.lpi.usra.edu/resources/apollo/frame/?AS15-89-12155" TargetMode="External"/><Relationship Id="rId2160" Type="http://schemas.openxmlformats.org/officeDocument/2006/relationships/hyperlink" Target="https://tothemoon.im-ldi.com/data_a70/AS15/extra/AS15-89-12155.small.png" TargetMode="External"/><Relationship Id="rId2161" Type="http://schemas.openxmlformats.org/officeDocument/2006/relationships/hyperlink" Target="https://tothemoon.im-ldi.com/data_a70/AS15/raw/AS15-89-12155.tif" TargetMode="External"/><Relationship Id="rId2162" Type="http://schemas.openxmlformats.org/officeDocument/2006/relationships/hyperlink" Target="https://tothemoon.im-ldi.com/data_a70/AS15/processed/AS15-89-12155.png" TargetMode="External"/><Relationship Id="rId2163" Type="http://schemas.openxmlformats.org/officeDocument/2006/relationships/hyperlink" Target="https://www.lpi.usra.edu/resources/apollo/frame/?AS15-89-12156" TargetMode="External"/><Relationship Id="rId2164" Type="http://schemas.openxmlformats.org/officeDocument/2006/relationships/hyperlink" Target="https://tothemoon.im-ldi.com/data_a70/AS15/extra/AS15-89-12156.small.png" TargetMode="External"/><Relationship Id="rId2165" Type="http://schemas.openxmlformats.org/officeDocument/2006/relationships/hyperlink" Target="https://tothemoon.im-ldi.com/data_a70/AS15/raw/AS15-89-12156.tif" TargetMode="External"/><Relationship Id="rId2166" Type="http://schemas.openxmlformats.org/officeDocument/2006/relationships/hyperlink" Target="https://tothemoon.im-ldi.com/data_a70/AS15/processed/AS15-89-12156.png" TargetMode="External"/><Relationship Id="rId2167" Type="http://schemas.openxmlformats.org/officeDocument/2006/relationships/hyperlink" Target="https://www.lpi.usra.edu/resources/apollo/frame/?AS15-89-12157" TargetMode="External"/><Relationship Id="rId2168" Type="http://schemas.openxmlformats.org/officeDocument/2006/relationships/hyperlink" Target="https://tothemoon.im-ldi.com/data_a70/AS15/extra/AS15-89-12157.small.png" TargetMode="External"/><Relationship Id="rId2169" Type="http://schemas.openxmlformats.org/officeDocument/2006/relationships/hyperlink" Target="https://tothemoon.im-ldi.com/data_a70/AS15/raw/AS15-89-12157.tif" TargetMode="External"/><Relationship Id="rId2170" Type="http://schemas.openxmlformats.org/officeDocument/2006/relationships/hyperlink" Target="https://tothemoon.im-ldi.com/data_a70/AS15/processed/AS15-89-12157.png" TargetMode="External"/><Relationship Id="rId2171" Type="http://schemas.openxmlformats.org/officeDocument/2006/relationships/hyperlink" Target="https://www.lpi.usra.edu/resources/apollo/frame/?AS15-89-12158" TargetMode="External"/><Relationship Id="rId2172" Type="http://schemas.openxmlformats.org/officeDocument/2006/relationships/hyperlink" Target="https://tothemoon.im-ldi.com/data_a70/AS15/extra/AS15-89-12158.small.png" TargetMode="External"/><Relationship Id="rId2173" Type="http://schemas.openxmlformats.org/officeDocument/2006/relationships/hyperlink" Target="https://tothemoon.im-ldi.com/data_a70/AS15/raw/AS15-89-12158.tif" TargetMode="External"/><Relationship Id="rId2174" Type="http://schemas.openxmlformats.org/officeDocument/2006/relationships/hyperlink" Target="https://tothemoon.im-ldi.com/data_a70/AS15/processed/AS15-89-12158.png" TargetMode="External"/><Relationship Id="rId2175" Type="http://schemas.openxmlformats.org/officeDocument/2006/relationships/hyperlink" Target="https://www.lpi.usra.edu/resources/apollo/frame/?AS15-89-12159" TargetMode="External"/><Relationship Id="rId2176" Type="http://schemas.openxmlformats.org/officeDocument/2006/relationships/hyperlink" Target="https://tothemoon.im-ldi.com/data_a70/AS15/extra/AS15-89-12159.small.png" TargetMode="External"/><Relationship Id="rId2177" Type="http://schemas.openxmlformats.org/officeDocument/2006/relationships/hyperlink" Target="https://tothemoon.im-ldi.com/data_a70/AS15/raw/AS15-89-12159.tif" TargetMode="External"/><Relationship Id="rId2178" Type="http://schemas.openxmlformats.org/officeDocument/2006/relationships/hyperlink" Target="https://tothemoon.im-ldi.com/data_a70/AS15/processed/AS15-89-12159.png" TargetMode="External"/><Relationship Id="rId2179" Type="http://schemas.openxmlformats.org/officeDocument/2006/relationships/hyperlink" Target="https://www.lpi.usra.edu/resources/apollo/frame/?AS15-89-12161" TargetMode="External"/><Relationship Id="rId2180" Type="http://schemas.openxmlformats.org/officeDocument/2006/relationships/hyperlink" Target="https://tothemoon.im-ldi.com/data_a70/AS15/extra/AS15-89-12161.small.png" TargetMode="External"/><Relationship Id="rId2181" Type="http://schemas.openxmlformats.org/officeDocument/2006/relationships/hyperlink" Target="https://tothemoon.im-ldi.com/data_a70/AS15/raw/AS15-89-12161.tif" TargetMode="External"/><Relationship Id="rId2182" Type="http://schemas.openxmlformats.org/officeDocument/2006/relationships/hyperlink" Target="https://tothemoon.im-ldi.com/data_a70/AS15/processed/AS15-89-12161.png" TargetMode="External"/><Relationship Id="rId2183" Type="http://schemas.openxmlformats.org/officeDocument/2006/relationships/hyperlink" Target="https://www.lpi.usra.edu/resources/apollo/frame/?AS15-89-12162" TargetMode="External"/><Relationship Id="rId2184" Type="http://schemas.openxmlformats.org/officeDocument/2006/relationships/hyperlink" Target="https://tothemoon.im-ldi.com/data_a70/AS15/extra/AS15-89-12162.small.png" TargetMode="External"/><Relationship Id="rId2185" Type="http://schemas.openxmlformats.org/officeDocument/2006/relationships/hyperlink" Target="https://tothemoon.im-ldi.com/data_a70/AS15/raw/AS15-89-12162.tif" TargetMode="External"/><Relationship Id="rId2186" Type="http://schemas.openxmlformats.org/officeDocument/2006/relationships/hyperlink" Target="https://tothemoon.im-ldi.com/data_a70/AS15/processed/AS15-89-12162.png" TargetMode="External"/><Relationship Id="rId2187" Type="http://schemas.openxmlformats.org/officeDocument/2006/relationships/hyperlink" Target="https://www.lpi.usra.edu/resources/apollo/frame/?AS15-89-12163" TargetMode="External"/><Relationship Id="rId2188" Type="http://schemas.openxmlformats.org/officeDocument/2006/relationships/hyperlink" Target="https://tothemoon.im-ldi.com/data_a70/AS15/extra/AS15-89-12163.small.png" TargetMode="External"/><Relationship Id="rId2189" Type="http://schemas.openxmlformats.org/officeDocument/2006/relationships/hyperlink" Target="https://tothemoon.im-ldi.com/data_a70/AS15/raw/AS15-89-12163.tif" TargetMode="External"/><Relationship Id="rId2190" Type="http://schemas.openxmlformats.org/officeDocument/2006/relationships/hyperlink" Target="https://tothemoon.im-ldi.com/data_a70/AS15/processed/AS15-89-12163.png" TargetMode="External"/><Relationship Id="rId2191" Type="http://schemas.openxmlformats.org/officeDocument/2006/relationships/hyperlink" Target="https://www.lpi.usra.edu/resources/apollo/frame/?AS15-89-12164" TargetMode="External"/><Relationship Id="rId2192" Type="http://schemas.openxmlformats.org/officeDocument/2006/relationships/hyperlink" Target="https://tothemoon.im-ldi.com/data_a70/AS15/extra/AS15-89-12164.small.png" TargetMode="External"/><Relationship Id="rId2193" Type="http://schemas.openxmlformats.org/officeDocument/2006/relationships/hyperlink" Target="https://tothemoon.im-ldi.com/data_a70/AS15/raw/AS15-89-12164.tif" TargetMode="External"/><Relationship Id="rId2194" Type="http://schemas.openxmlformats.org/officeDocument/2006/relationships/hyperlink" Target="https://tothemoon.im-ldi.com/data_a70/AS15/processed/AS15-89-12164.png" TargetMode="External"/><Relationship Id="rId2195" Type="http://schemas.openxmlformats.org/officeDocument/2006/relationships/hyperlink" Target="https://www.lpi.usra.edu/resources/apollo/frame/?AS15-89-12166" TargetMode="External"/><Relationship Id="rId2196" Type="http://schemas.openxmlformats.org/officeDocument/2006/relationships/hyperlink" Target="https://tothemoon.im-ldi.com/data_a70/AS15/extra/AS15-89-12166.small.png" TargetMode="External"/><Relationship Id="rId2197" Type="http://schemas.openxmlformats.org/officeDocument/2006/relationships/hyperlink" Target="https://tothemoon.im-ldi.com/data_a70/AS15/raw/AS15-89-12166.tif" TargetMode="External"/><Relationship Id="rId2198" Type="http://schemas.openxmlformats.org/officeDocument/2006/relationships/hyperlink" Target="https://tothemoon.im-ldi.com/data_a70/AS15/processed/AS15-89-12166.png" TargetMode="External"/><Relationship Id="rId2199" Type="http://schemas.openxmlformats.org/officeDocument/2006/relationships/hyperlink" Target="https://www.lpi.usra.edu/resources/apollo/frame/?AS15-89-12167" TargetMode="External"/><Relationship Id="rId2200" Type="http://schemas.openxmlformats.org/officeDocument/2006/relationships/hyperlink" Target="https://tothemoon.im-ldi.com/data_a70/AS15/extra/AS15-89-12167.small.png" TargetMode="External"/><Relationship Id="rId2201" Type="http://schemas.openxmlformats.org/officeDocument/2006/relationships/hyperlink" Target="https://tothemoon.im-ldi.com/data_a70/AS15/raw/AS15-89-12167.tif" TargetMode="External"/><Relationship Id="rId2202" Type="http://schemas.openxmlformats.org/officeDocument/2006/relationships/hyperlink" Target="https://tothemoon.im-ldi.com/data_a70/AS15/processed/AS15-89-12167.png" TargetMode="External"/><Relationship Id="rId2203" Type="http://schemas.openxmlformats.org/officeDocument/2006/relationships/hyperlink" Target="https://www.lpi.usra.edu/resources/apollo/frame/?AS15-89-12168" TargetMode="External"/><Relationship Id="rId2204" Type="http://schemas.openxmlformats.org/officeDocument/2006/relationships/hyperlink" Target="https://tothemoon.im-ldi.com/data_a70/AS15/extra/AS15-89-12168.small.png" TargetMode="External"/><Relationship Id="rId2205" Type="http://schemas.openxmlformats.org/officeDocument/2006/relationships/hyperlink" Target="https://tothemoon.im-ldi.com/data_a70/AS15/raw/AS15-89-12168.tif" TargetMode="External"/><Relationship Id="rId2206" Type="http://schemas.openxmlformats.org/officeDocument/2006/relationships/hyperlink" Target="https://tothemoon.im-ldi.com/data_a70/AS15/processed/AS15-89-12168.png" TargetMode="External"/><Relationship Id="rId2207" Type="http://schemas.openxmlformats.org/officeDocument/2006/relationships/hyperlink" Target="https://www.lpi.usra.edu/resources/apollo/frame/?AS15-89-12170" TargetMode="External"/><Relationship Id="rId2208" Type="http://schemas.openxmlformats.org/officeDocument/2006/relationships/hyperlink" Target="https://tothemoon.im-ldi.com/data_a70/AS15/extra/AS15-89-12170.small.png" TargetMode="External"/><Relationship Id="rId2209" Type="http://schemas.openxmlformats.org/officeDocument/2006/relationships/hyperlink" Target="https://tothemoon.im-ldi.com/data_a70/AS15/raw/AS15-89-12170.tif" TargetMode="External"/><Relationship Id="rId2210" Type="http://schemas.openxmlformats.org/officeDocument/2006/relationships/hyperlink" Target="https://tothemoon.im-ldi.com/data_a70/AS15/processed/AS15-89-12170.png" TargetMode="External"/><Relationship Id="rId2211" Type="http://schemas.openxmlformats.org/officeDocument/2006/relationships/hyperlink" Target="https://www.lpi.usra.edu/resources/apollo/frame/?AS15-89-12171" TargetMode="External"/><Relationship Id="rId2212" Type="http://schemas.openxmlformats.org/officeDocument/2006/relationships/hyperlink" Target="https://tothemoon.im-ldi.com/data_a70/AS15/extra/AS15-89-12171.small.png" TargetMode="External"/><Relationship Id="rId2213" Type="http://schemas.openxmlformats.org/officeDocument/2006/relationships/hyperlink" Target="https://tothemoon.im-ldi.com/data_a70/AS15/raw/AS15-89-12171.tif" TargetMode="External"/><Relationship Id="rId2214" Type="http://schemas.openxmlformats.org/officeDocument/2006/relationships/hyperlink" Target="https://tothemoon.im-ldi.com/data_a70/AS15/processed/AS15-89-12171.png" TargetMode="External"/><Relationship Id="rId2215" Type="http://schemas.openxmlformats.org/officeDocument/2006/relationships/hyperlink" Target="https://www.lpi.usra.edu/resources/apollo/frame/?AS15-89-12172" TargetMode="External"/><Relationship Id="rId2216" Type="http://schemas.openxmlformats.org/officeDocument/2006/relationships/hyperlink" Target="https://tothemoon.im-ldi.com/data_a70/AS15/extra/AS15-89-12172.small.png" TargetMode="External"/><Relationship Id="rId2217" Type="http://schemas.openxmlformats.org/officeDocument/2006/relationships/hyperlink" Target="https://tothemoon.im-ldi.com/data_a70/AS15/raw/AS15-89-12172.tif" TargetMode="External"/><Relationship Id="rId2218" Type="http://schemas.openxmlformats.org/officeDocument/2006/relationships/hyperlink" Target="https://tothemoon.im-ldi.com/data_a70/AS15/processed/AS15-89-12172.png" TargetMode="External"/><Relationship Id="rId2219" Type="http://schemas.openxmlformats.org/officeDocument/2006/relationships/hyperlink" Target="https://www.lpi.usra.edu/resources/apollo/frame/?AS15-89-12173" TargetMode="External"/><Relationship Id="rId2220" Type="http://schemas.openxmlformats.org/officeDocument/2006/relationships/hyperlink" Target="https://tothemoon.im-ldi.com/data_a70/AS15/extra/AS15-89-12173.small.png" TargetMode="External"/><Relationship Id="rId2221" Type="http://schemas.openxmlformats.org/officeDocument/2006/relationships/hyperlink" Target="https://tothemoon.im-ldi.com/data_a70/AS15/raw/AS15-89-12173.tif" TargetMode="External"/><Relationship Id="rId2222" Type="http://schemas.openxmlformats.org/officeDocument/2006/relationships/hyperlink" Target="https://tothemoon.im-ldi.com/data_a70/AS15/processed/AS15-89-12173.png" TargetMode="External"/><Relationship Id="rId2223" Type="http://schemas.openxmlformats.org/officeDocument/2006/relationships/hyperlink" Target="https://www.lpi.usra.edu/resources/apollo/frame/?AS15-89-12174" TargetMode="External"/><Relationship Id="rId2224" Type="http://schemas.openxmlformats.org/officeDocument/2006/relationships/hyperlink" Target="https://tothemoon.im-ldi.com/data_a70/AS15/extra/AS15-89-12174.small.png" TargetMode="External"/><Relationship Id="rId2225" Type="http://schemas.openxmlformats.org/officeDocument/2006/relationships/hyperlink" Target="https://tothemoon.im-ldi.com/data_a70/AS15/raw/AS15-89-12174.tif" TargetMode="External"/><Relationship Id="rId2226" Type="http://schemas.openxmlformats.org/officeDocument/2006/relationships/hyperlink" Target="https://tothemoon.im-ldi.com/data_a70/AS15/processed/AS15-89-12174.png" TargetMode="External"/><Relationship Id="rId2227" Type="http://schemas.openxmlformats.org/officeDocument/2006/relationships/hyperlink" Target="https://www.lpi.usra.edu/resources/apollo/frame/?AS15-89-12175" TargetMode="External"/><Relationship Id="rId2228" Type="http://schemas.openxmlformats.org/officeDocument/2006/relationships/hyperlink" Target="https://tothemoon.im-ldi.com/data_a70/AS15/extra/AS15-89-12175.small.png" TargetMode="External"/><Relationship Id="rId2229" Type="http://schemas.openxmlformats.org/officeDocument/2006/relationships/hyperlink" Target="https://tothemoon.im-ldi.com/data_a70/AS15/raw/AS15-89-12175.tif" TargetMode="External"/><Relationship Id="rId2230" Type="http://schemas.openxmlformats.org/officeDocument/2006/relationships/hyperlink" Target="https://tothemoon.im-ldi.com/data_a70/AS15/processed/AS15-89-12175.png" TargetMode="External"/><Relationship Id="rId2231" Type="http://schemas.openxmlformats.org/officeDocument/2006/relationships/hyperlink" Target="https://www.lpi.usra.edu/resources/apollo/frame/?AS15-89-12176" TargetMode="External"/><Relationship Id="rId2232" Type="http://schemas.openxmlformats.org/officeDocument/2006/relationships/hyperlink" Target="https://tothemoon.im-ldi.com/data_a70/AS15/extra/AS15-89-12176.small.png" TargetMode="External"/><Relationship Id="rId2233" Type="http://schemas.openxmlformats.org/officeDocument/2006/relationships/hyperlink" Target="https://tothemoon.im-ldi.com/data_a70/AS15/raw/AS15-89-12176.tif" TargetMode="External"/><Relationship Id="rId2234" Type="http://schemas.openxmlformats.org/officeDocument/2006/relationships/hyperlink" Target="https://tothemoon.im-ldi.com/data_a70/AS15/processed/AS15-89-12176.png" TargetMode="External"/><Relationship Id="rId2235" Type="http://schemas.openxmlformats.org/officeDocument/2006/relationships/hyperlink" Target="https://www.lpi.usra.edu/resources/apollo/frame/?AS15-89-12177" TargetMode="External"/><Relationship Id="rId2236" Type="http://schemas.openxmlformats.org/officeDocument/2006/relationships/hyperlink" Target="https://tothemoon.im-ldi.com/data_a70/AS15/extra/AS15-89-12177.small.png" TargetMode="External"/><Relationship Id="rId2237" Type="http://schemas.openxmlformats.org/officeDocument/2006/relationships/hyperlink" Target="https://tothemoon.im-ldi.com/data_a70/AS15/raw/AS15-89-12177.tif" TargetMode="External"/><Relationship Id="rId2238" Type="http://schemas.openxmlformats.org/officeDocument/2006/relationships/hyperlink" Target="https://tothemoon.im-ldi.com/data_a70/AS15/processed/AS15-89-12177.png" TargetMode="External"/><Relationship Id="rId2239" Type="http://schemas.openxmlformats.org/officeDocument/2006/relationships/hyperlink" Target="https://www.lpi.usra.edu/resources/apollo/frame/?AS15-90-12180" TargetMode="External"/><Relationship Id="rId2240" Type="http://schemas.openxmlformats.org/officeDocument/2006/relationships/hyperlink" Target="https://tothemoon.im-ldi.com/data_a70/AS15/extra/AS15-90-12180.small.png" TargetMode="External"/><Relationship Id="rId2241" Type="http://schemas.openxmlformats.org/officeDocument/2006/relationships/hyperlink" Target="https://tothemoon.im-ldi.com/data_a70/AS15/raw/AS15-90-12180.tif" TargetMode="External"/><Relationship Id="rId2242" Type="http://schemas.openxmlformats.org/officeDocument/2006/relationships/hyperlink" Target="https://tothemoon.im-ldi.com/data_a70/AS15/processed/AS15-90-12180.png" TargetMode="External"/><Relationship Id="rId2243" Type="http://schemas.openxmlformats.org/officeDocument/2006/relationships/hyperlink" Target="https://www.lpi.usra.edu/resources/apollo/frame/?AS15-90-12183" TargetMode="External"/><Relationship Id="rId2244" Type="http://schemas.openxmlformats.org/officeDocument/2006/relationships/hyperlink" Target="https://tothemoon.im-ldi.com/data_a70/AS15/extra/AS15-90-12183.small.png" TargetMode="External"/><Relationship Id="rId2245" Type="http://schemas.openxmlformats.org/officeDocument/2006/relationships/hyperlink" Target="https://tothemoon.im-ldi.com/data_a70/AS15/raw/AS15-90-12183.tif" TargetMode="External"/><Relationship Id="rId2246" Type="http://schemas.openxmlformats.org/officeDocument/2006/relationships/hyperlink" Target="https://tothemoon.im-ldi.com/data_a70/AS15/processed/AS15-90-12183.png" TargetMode="External"/><Relationship Id="rId2247" Type="http://schemas.openxmlformats.org/officeDocument/2006/relationships/hyperlink" Target="https://www.lpi.usra.edu/resources/apollo/frame/?AS15-90-12184" TargetMode="External"/><Relationship Id="rId2248" Type="http://schemas.openxmlformats.org/officeDocument/2006/relationships/hyperlink" Target="https://tothemoon.im-ldi.com/data_a70/AS15/extra/AS15-90-12184.small.png" TargetMode="External"/><Relationship Id="rId2249" Type="http://schemas.openxmlformats.org/officeDocument/2006/relationships/hyperlink" Target="https://tothemoon.im-ldi.com/data_a70/AS15/raw/AS15-90-12184.tif" TargetMode="External"/><Relationship Id="rId2250" Type="http://schemas.openxmlformats.org/officeDocument/2006/relationships/hyperlink" Target="https://tothemoon.im-ldi.com/data_a70/AS15/processed/AS15-90-12184.png" TargetMode="External"/><Relationship Id="rId2251" Type="http://schemas.openxmlformats.org/officeDocument/2006/relationships/hyperlink" Target="https://www.lpi.usra.edu/resources/apollo/frame/?AS15-90-12185" TargetMode="External"/><Relationship Id="rId2252" Type="http://schemas.openxmlformats.org/officeDocument/2006/relationships/hyperlink" Target="https://tothemoon.im-ldi.com/data_a70/AS15/extra/AS15-90-12185.small.png" TargetMode="External"/><Relationship Id="rId2253" Type="http://schemas.openxmlformats.org/officeDocument/2006/relationships/hyperlink" Target="https://tothemoon.im-ldi.com/data_a70/AS15/raw/AS15-90-12185.tif" TargetMode="External"/><Relationship Id="rId2254" Type="http://schemas.openxmlformats.org/officeDocument/2006/relationships/hyperlink" Target="https://tothemoon.im-ldi.com/data_a70/AS15/processed/AS15-90-12185.png" TargetMode="External"/><Relationship Id="rId2255" Type="http://schemas.openxmlformats.org/officeDocument/2006/relationships/hyperlink" Target="https://www.lpi.usra.edu/resources/apollo/frame/?AS15-90-12186" TargetMode="External"/><Relationship Id="rId2256" Type="http://schemas.openxmlformats.org/officeDocument/2006/relationships/hyperlink" Target="https://tothemoon.im-ldi.com/data_a70/AS15/extra/AS15-90-12186.small.png" TargetMode="External"/><Relationship Id="rId2257" Type="http://schemas.openxmlformats.org/officeDocument/2006/relationships/hyperlink" Target="https://tothemoon.im-ldi.com/data_a70/AS15/raw/AS15-90-12186.tif" TargetMode="External"/><Relationship Id="rId2258" Type="http://schemas.openxmlformats.org/officeDocument/2006/relationships/hyperlink" Target="https://tothemoon.im-ldi.com/data_a70/AS15/processed/AS15-90-12186.png" TargetMode="External"/><Relationship Id="rId2259" Type="http://schemas.openxmlformats.org/officeDocument/2006/relationships/hyperlink" Target="https://www.lpi.usra.edu/resources/apollo/frame/?AS15-90-12187" TargetMode="External"/><Relationship Id="rId2260" Type="http://schemas.openxmlformats.org/officeDocument/2006/relationships/hyperlink" Target="https://tothemoon.im-ldi.com/data_a70/AS15/extra/AS15-90-12187.small.png" TargetMode="External"/><Relationship Id="rId2261" Type="http://schemas.openxmlformats.org/officeDocument/2006/relationships/hyperlink" Target="https://tothemoon.im-ldi.com/data_a70/AS15/raw/AS15-90-12187.tif" TargetMode="External"/><Relationship Id="rId2262" Type="http://schemas.openxmlformats.org/officeDocument/2006/relationships/hyperlink" Target="https://tothemoon.im-ldi.com/data_a70/AS15/processed/AS15-90-12187.png" TargetMode="External"/><Relationship Id="rId2263" Type="http://schemas.openxmlformats.org/officeDocument/2006/relationships/hyperlink" Target="https://www.lpi.usra.edu/resources/apollo/frame/?AS15-90-12188" TargetMode="External"/><Relationship Id="rId2264" Type="http://schemas.openxmlformats.org/officeDocument/2006/relationships/hyperlink" Target="https://tothemoon.im-ldi.com/data_a70/AS15/extra/AS15-90-12188.small.png" TargetMode="External"/><Relationship Id="rId2265" Type="http://schemas.openxmlformats.org/officeDocument/2006/relationships/hyperlink" Target="https://tothemoon.im-ldi.com/data_a70/AS15/raw/AS15-90-12188.tif" TargetMode="External"/><Relationship Id="rId2266" Type="http://schemas.openxmlformats.org/officeDocument/2006/relationships/hyperlink" Target="https://tothemoon.im-ldi.com/data_a70/AS15/processed/AS15-90-12188.png" TargetMode="External"/><Relationship Id="rId2267" Type="http://schemas.openxmlformats.org/officeDocument/2006/relationships/hyperlink" Target="https://www.lpi.usra.edu/resources/apollo/frame/?AS15-90-12189" TargetMode="External"/><Relationship Id="rId2268" Type="http://schemas.openxmlformats.org/officeDocument/2006/relationships/hyperlink" Target="https://tothemoon.im-ldi.com/data_a70/AS15/extra/AS15-90-12189.small.png" TargetMode="External"/><Relationship Id="rId2269" Type="http://schemas.openxmlformats.org/officeDocument/2006/relationships/hyperlink" Target="https://tothemoon.im-ldi.com/data_a70/AS15/raw/AS15-90-12189.tif" TargetMode="External"/><Relationship Id="rId2270" Type="http://schemas.openxmlformats.org/officeDocument/2006/relationships/hyperlink" Target="https://tothemoon.im-ldi.com/data_a70/AS15/processed/AS15-90-12189.png" TargetMode="External"/><Relationship Id="rId2271" Type="http://schemas.openxmlformats.org/officeDocument/2006/relationships/hyperlink" Target="https://www.lpi.usra.edu/resources/apollo/frame/?AS15-90-12195" TargetMode="External"/><Relationship Id="rId2272" Type="http://schemas.openxmlformats.org/officeDocument/2006/relationships/hyperlink" Target="https://tothemoon.im-ldi.com/data_a70/AS15/extra/AS15-90-12195.small.png" TargetMode="External"/><Relationship Id="rId2273" Type="http://schemas.openxmlformats.org/officeDocument/2006/relationships/hyperlink" Target="https://tothemoon.im-ldi.com/data_a70/AS15/raw/AS15-90-12195.tif" TargetMode="External"/><Relationship Id="rId2274" Type="http://schemas.openxmlformats.org/officeDocument/2006/relationships/hyperlink" Target="https://tothemoon.im-ldi.com/data_a70/AS15/processed/AS15-90-12195.png" TargetMode="External"/><Relationship Id="rId2275" Type="http://schemas.openxmlformats.org/officeDocument/2006/relationships/hyperlink" Target="https://www.lpi.usra.edu/resources/apollo/frame/?AS15-90-12202" TargetMode="External"/><Relationship Id="rId2276" Type="http://schemas.openxmlformats.org/officeDocument/2006/relationships/hyperlink" Target="https://tothemoon.im-ldi.com/data_a70/AS15/extra/AS15-90-12202.small.png" TargetMode="External"/><Relationship Id="rId2277" Type="http://schemas.openxmlformats.org/officeDocument/2006/relationships/hyperlink" Target="https://tothemoon.im-ldi.com/data_a70/AS15/raw/AS15-90-12202.tif" TargetMode="External"/><Relationship Id="rId2278" Type="http://schemas.openxmlformats.org/officeDocument/2006/relationships/hyperlink" Target="https://tothemoon.im-ldi.com/data_a70/AS15/processed/AS15-90-12202.png" TargetMode="External"/><Relationship Id="rId2279" Type="http://schemas.openxmlformats.org/officeDocument/2006/relationships/hyperlink" Target="https://www.lpi.usra.edu/resources/apollo/frame/?AS15-90-12203" TargetMode="External"/><Relationship Id="rId2280" Type="http://schemas.openxmlformats.org/officeDocument/2006/relationships/hyperlink" Target="https://tothemoon.im-ldi.com/data_a70/AS15/extra/AS15-90-12203.small.png" TargetMode="External"/><Relationship Id="rId2281" Type="http://schemas.openxmlformats.org/officeDocument/2006/relationships/hyperlink" Target="https://tothemoon.im-ldi.com/data_a70/AS15/raw/AS15-90-12203.tif" TargetMode="External"/><Relationship Id="rId2282" Type="http://schemas.openxmlformats.org/officeDocument/2006/relationships/hyperlink" Target="https://tothemoon.im-ldi.com/data_a70/AS15/processed/AS15-90-12203.png" TargetMode="External"/><Relationship Id="rId2283" Type="http://schemas.openxmlformats.org/officeDocument/2006/relationships/hyperlink" Target="https://www.lpi.usra.edu/resources/apollo/frame/?AS15-90-12206" TargetMode="External"/><Relationship Id="rId2284" Type="http://schemas.openxmlformats.org/officeDocument/2006/relationships/hyperlink" Target="https://tothemoon.im-ldi.com/data_a70/AS15/extra/AS15-90-12206.small.png" TargetMode="External"/><Relationship Id="rId2285" Type="http://schemas.openxmlformats.org/officeDocument/2006/relationships/hyperlink" Target="https://tothemoon.im-ldi.com/data_a70/AS15/raw/AS15-90-12206.tif" TargetMode="External"/><Relationship Id="rId2286" Type="http://schemas.openxmlformats.org/officeDocument/2006/relationships/hyperlink" Target="https://tothemoon.im-ldi.com/data_a70/AS15/processed/AS15-90-12206.png" TargetMode="External"/><Relationship Id="rId2287" Type="http://schemas.openxmlformats.org/officeDocument/2006/relationships/hyperlink" Target="https://www.lpi.usra.edu/resources/apollo/frame/?AS15-90-12207" TargetMode="External"/><Relationship Id="rId2288" Type="http://schemas.openxmlformats.org/officeDocument/2006/relationships/hyperlink" Target="https://tothemoon.im-ldi.com/data_a70/AS15/extra/AS15-90-12207.small.png" TargetMode="External"/><Relationship Id="rId2289" Type="http://schemas.openxmlformats.org/officeDocument/2006/relationships/hyperlink" Target="https://tothemoon.im-ldi.com/data_a70/AS15/raw/AS15-90-12207.tif" TargetMode="External"/><Relationship Id="rId2290" Type="http://schemas.openxmlformats.org/officeDocument/2006/relationships/hyperlink" Target="https://tothemoon.im-ldi.com/data_a70/AS15/processed/AS15-90-12207.png" TargetMode="External"/><Relationship Id="rId2291" Type="http://schemas.openxmlformats.org/officeDocument/2006/relationships/hyperlink" Target="https://www.lpi.usra.edu/resources/apollo/frame/?AS15-90-12208" TargetMode="External"/><Relationship Id="rId2292" Type="http://schemas.openxmlformats.org/officeDocument/2006/relationships/hyperlink" Target="https://tothemoon.im-ldi.com/data_a70/AS15/extra/AS15-90-12208.small.png" TargetMode="External"/><Relationship Id="rId2293" Type="http://schemas.openxmlformats.org/officeDocument/2006/relationships/hyperlink" Target="https://tothemoon.im-ldi.com/data_a70/AS15/raw/AS15-90-12208.tif" TargetMode="External"/><Relationship Id="rId2294" Type="http://schemas.openxmlformats.org/officeDocument/2006/relationships/hyperlink" Target="https://tothemoon.im-ldi.com/data_a70/AS15/processed/AS15-90-12208.png" TargetMode="External"/><Relationship Id="rId2295" Type="http://schemas.openxmlformats.org/officeDocument/2006/relationships/hyperlink" Target="https://www.lpi.usra.edu/resources/apollo/frame/?AS15-90-12209" TargetMode="External"/><Relationship Id="rId2296" Type="http://schemas.openxmlformats.org/officeDocument/2006/relationships/hyperlink" Target="https://tothemoon.im-ldi.com/data_a70/AS15/extra/AS15-90-12209.small.png" TargetMode="External"/><Relationship Id="rId2297" Type="http://schemas.openxmlformats.org/officeDocument/2006/relationships/hyperlink" Target="https://tothemoon.im-ldi.com/data_a70/AS15/raw/AS15-90-12209.tif" TargetMode="External"/><Relationship Id="rId2298" Type="http://schemas.openxmlformats.org/officeDocument/2006/relationships/hyperlink" Target="https://tothemoon.im-ldi.com/data_a70/AS15/processed/AS15-90-12209.png" TargetMode="External"/><Relationship Id="rId2299" Type="http://schemas.openxmlformats.org/officeDocument/2006/relationships/hyperlink" Target="https://www.lpi.usra.edu/resources/apollo/frame/?AS15-90-12210" TargetMode="External"/><Relationship Id="rId2300" Type="http://schemas.openxmlformats.org/officeDocument/2006/relationships/hyperlink" Target="https://tothemoon.im-ldi.com/data_a70/AS15/extra/AS15-90-12210.small.png" TargetMode="External"/><Relationship Id="rId2301" Type="http://schemas.openxmlformats.org/officeDocument/2006/relationships/hyperlink" Target="https://tothemoon.im-ldi.com/data_a70/AS15/raw/AS15-90-12210.tif" TargetMode="External"/><Relationship Id="rId2302" Type="http://schemas.openxmlformats.org/officeDocument/2006/relationships/hyperlink" Target="https://tothemoon.im-ldi.com/data_a70/AS15/processed/AS15-90-12210.png" TargetMode="External"/><Relationship Id="rId2303" Type="http://schemas.openxmlformats.org/officeDocument/2006/relationships/hyperlink" Target="https://www.lpi.usra.edu/resources/apollo/frame/?AS15-90-12211" TargetMode="External"/><Relationship Id="rId2304" Type="http://schemas.openxmlformats.org/officeDocument/2006/relationships/hyperlink" Target="https://tothemoon.im-ldi.com/data_a70/AS15/extra/AS15-90-12211.small.png" TargetMode="External"/><Relationship Id="rId2305" Type="http://schemas.openxmlformats.org/officeDocument/2006/relationships/hyperlink" Target="https://tothemoon.im-ldi.com/data_a70/AS15/raw/AS15-90-12211.tif" TargetMode="External"/><Relationship Id="rId2306" Type="http://schemas.openxmlformats.org/officeDocument/2006/relationships/hyperlink" Target="https://tothemoon.im-ldi.com/data_a70/AS15/processed/AS15-90-12211.png" TargetMode="External"/><Relationship Id="rId2307" Type="http://schemas.openxmlformats.org/officeDocument/2006/relationships/hyperlink" Target="https://www.lpi.usra.edu/resources/apollo/frame/?AS15-90-12216" TargetMode="External"/><Relationship Id="rId2308" Type="http://schemas.openxmlformats.org/officeDocument/2006/relationships/hyperlink" Target="https://tothemoon.im-ldi.com/data_a70/AS15/extra/AS15-90-12216.small.png" TargetMode="External"/><Relationship Id="rId2309" Type="http://schemas.openxmlformats.org/officeDocument/2006/relationships/hyperlink" Target="https://tothemoon.im-ldi.com/data_a70/AS15/raw/AS15-90-12216.tif" TargetMode="External"/><Relationship Id="rId2310" Type="http://schemas.openxmlformats.org/officeDocument/2006/relationships/hyperlink" Target="https://tothemoon.im-ldi.com/data_a70/AS15/processed/AS15-90-12216.png" TargetMode="External"/><Relationship Id="rId2311" Type="http://schemas.openxmlformats.org/officeDocument/2006/relationships/hyperlink" Target="https://www.lpi.usra.edu/resources/apollo/frame/?AS15-90-12222" TargetMode="External"/><Relationship Id="rId2312" Type="http://schemas.openxmlformats.org/officeDocument/2006/relationships/hyperlink" Target="https://tothemoon.im-ldi.com/data_a70/AS15/extra/AS15-90-12222.small.png" TargetMode="External"/><Relationship Id="rId2313" Type="http://schemas.openxmlformats.org/officeDocument/2006/relationships/hyperlink" Target="https://tothemoon.im-ldi.com/data_a70/AS15/raw/AS15-90-12222.tif" TargetMode="External"/><Relationship Id="rId2314" Type="http://schemas.openxmlformats.org/officeDocument/2006/relationships/hyperlink" Target="https://tothemoon.im-ldi.com/data_a70/AS15/processed/AS15-90-12222.png" TargetMode="External"/><Relationship Id="rId2315" Type="http://schemas.openxmlformats.org/officeDocument/2006/relationships/hyperlink" Target="https://www.lpi.usra.edu/resources/apollo/frame/?AS15-90-12239" TargetMode="External"/><Relationship Id="rId2316" Type="http://schemas.openxmlformats.org/officeDocument/2006/relationships/hyperlink" Target="https://tothemoon.im-ldi.com/data_a70/AS15/extra/AS15-90-12239.small.png" TargetMode="External"/><Relationship Id="rId2317" Type="http://schemas.openxmlformats.org/officeDocument/2006/relationships/hyperlink" Target="https://tothemoon.im-ldi.com/data_a70/AS15/raw/AS15-90-12239.tif" TargetMode="External"/><Relationship Id="rId2318" Type="http://schemas.openxmlformats.org/officeDocument/2006/relationships/hyperlink" Target="https://tothemoon.im-ldi.com/data_a70/AS15/processed/AS15-90-12239.png" TargetMode="External"/><Relationship Id="rId2319" Type="http://schemas.openxmlformats.org/officeDocument/2006/relationships/hyperlink" Target="https://www.lpi.usra.edu/resources/apollo/frame/?AS15-90-12240" TargetMode="External"/><Relationship Id="rId2320" Type="http://schemas.openxmlformats.org/officeDocument/2006/relationships/hyperlink" Target="https://tothemoon.im-ldi.com/data_a70/AS15/extra/AS15-90-12240.small.png" TargetMode="External"/><Relationship Id="rId2321" Type="http://schemas.openxmlformats.org/officeDocument/2006/relationships/hyperlink" Target="https://tothemoon.im-ldi.com/data_a70/AS15/raw/AS15-90-12240.tif" TargetMode="External"/><Relationship Id="rId2322" Type="http://schemas.openxmlformats.org/officeDocument/2006/relationships/hyperlink" Target="https://tothemoon.im-ldi.com/data_a70/AS15/processed/AS15-90-12240.png" TargetMode="External"/><Relationship Id="rId2323" Type="http://schemas.openxmlformats.org/officeDocument/2006/relationships/hyperlink" Target="https://www.lpi.usra.edu/resources/apollo/frame/?AS15-90-12241" TargetMode="External"/><Relationship Id="rId2324" Type="http://schemas.openxmlformats.org/officeDocument/2006/relationships/hyperlink" Target="https://tothemoon.im-ldi.com/data_a70/AS15/extra/AS15-90-12241.small.png" TargetMode="External"/><Relationship Id="rId2325" Type="http://schemas.openxmlformats.org/officeDocument/2006/relationships/hyperlink" Target="https://tothemoon.im-ldi.com/data_a70/AS15/raw/AS15-90-12241.tif" TargetMode="External"/><Relationship Id="rId2326" Type="http://schemas.openxmlformats.org/officeDocument/2006/relationships/hyperlink" Target="https://tothemoon.im-ldi.com/data_a70/AS15/processed/AS15-90-12241.png" TargetMode="External"/><Relationship Id="rId2327" Type="http://schemas.openxmlformats.org/officeDocument/2006/relationships/hyperlink" Target="https://www.lpi.usra.edu/resources/apollo/frame/?AS15-90-12244" TargetMode="External"/><Relationship Id="rId2328" Type="http://schemas.openxmlformats.org/officeDocument/2006/relationships/hyperlink" Target="https://tothemoon.im-ldi.com/data_a70/AS15/extra/AS15-90-12244.small.png" TargetMode="External"/><Relationship Id="rId2329" Type="http://schemas.openxmlformats.org/officeDocument/2006/relationships/hyperlink" Target="https://tothemoon.im-ldi.com/data_a70/AS15/raw/AS15-90-12244.tif" TargetMode="External"/><Relationship Id="rId2330" Type="http://schemas.openxmlformats.org/officeDocument/2006/relationships/hyperlink" Target="https://tothemoon.im-ldi.com/data_a70/AS15/processed/AS15-90-12244.png" TargetMode="External"/><Relationship Id="rId2331" Type="http://schemas.openxmlformats.org/officeDocument/2006/relationships/hyperlink" Target="https://www.lpi.usra.edu/resources/apollo/frame/?AS15-90-12245" TargetMode="External"/><Relationship Id="rId2332" Type="http://schemas.openxmlformats.org/officeDocument/2006/relationships/hyperlink" Target="https://tothemoon.im-ldi.com/data_a70/AS15/extra/AS15-90-12245.small.png" TargetMode="External"/><Relationship Id="rId2333" Type="http://schemas.openxmlformats.org/officeDocument/2006/relationships/hyperlink" Target="https://tothemoon.im-ldi.com/data_a70/AS15/raw/AS15-90-12245.tif" TargetMode="External"/><Relationship Id="rId2334" Type="http://schemas.openxmlformats.org/officeDocument/2006/relationships/hyperlink" Target="https://tothemoon.im-ldi.com/data_a70/AS15/processed/AS15-90-12245.png" TargetMode="External"/><Relationship Id="rId2335" Type="http://schemas.openxmlformats.org/officeDocument/2006/relationships/hyperlink" Target="https://www.lpi.usra.edu/resources/apollo/frame/?AS15-90-12247" TargetMode="External"/><Relationship Id="rId2336" Type="http://schemas.openxmlformats.org/officeDocument/2006/relationships/hyperlink" Target="https://tothemoon.im-ldi.com/data_a70/AS15/extra/AS15-90-12247.small.png" TargetMode="External"/><Relationship Id="rId2337" Type="http://schemas.openxmlformats.org/officeDocument/2006/relationships/hyperlink" Target="https://tothemoon.im-ldi.com/data_a70/AS15/raw/AS15-90-12247.tif" TargetMode="External"/><Relationship Id="rId2338" Type="http://schemas.openxmlformats.org/officeDocument/2006/relationships/hyperlink" Target="https://tothemoon.im-ldi.com/data_a70/AS15/processed/AS15-90-12247.png" TargetMode="External"/><Relationship Id="rId2339" Type="http://schemas.openxmlformats.org/officeDocument/2006/relationships/hyperlink" Target="https://www.lpi.usra.edu/resources/apollo/frame/?AS15-90-12248" TargetMode="External"/><Relationship Id="rId2340" Type="http://schemas.openxmlformats.org/officeDocument/2006/relationships/hyperlink" Target="https://tothemoon.im-ldi.com/data_a70/AS15/extra/AS15-90-12248.small.png" TargetMode="External"/><Relationship Id="rId2341" Type="http://schemas.openxmlformats.org/officeDocument/2006/relationships/hyperlink" Target="https://tothemoon.im-ldi.com/data_a70/AS15/raw/AS15-90-12248.tif" TargetMode="External"/><Relationship Id="rId2342" Type="http://schemas.openxmlformats.org/officeDocument/2006/relationships/hyperlink" Target="https://tothemoon.im-ldi.com/data_a70/AS15/processed/AS15-90-12248.png" TargetMode="External"/><Relationship Id="rId2343" Type="http://schemas.openxmlformats.org/officeDocument/2006/relationships/hyperlink" Target="https://www.lpi.usra.edu/resources/apollo/frame/?AS16-105-17054" TargetMode="External"/><Relationship Id="rId2344" Type="http://schemas.openxmlformats.org/officeDocument/2006/relationships/hyperlink" Target="https://tothemoon.im-ldi.com/data_a70/AS16/extra/AS16-105-17054.small.png" TargetMode="External"/><Relationship Id="rId2345" Type="http://schemas.openxmlformats.org/officeDocument/2006/relationships/hyperlink" Target="https://tothemoon.im-ldi.com/data_a70/AS16/raw/AS16-105-17054.tif" TargetMode="External"/><Relationship Id="rId2346" Type="http://schemas.openxmlformats.org/officeDocument/2006/relationships/hyperlink" Target="https://tothemoon.im-ldi.com/data_a70/AS16/processed/AS16-105-17054.png" TargetMode="External"/><Relationship Id="rId2347" Type="http://schemas.openxmlformats.org/officeDocument/2006/relationships/hyperlink" Target="https://www.lpi.usra.edu/resources/apollo/frame/?AS16-105-17055" TargetMode="External"/><Relationship Id="rId2348" Type="http://schemas.openxmlformats.org/officeDocument/2006/relationships/hyperlink" Target="https://tothemoon.im-ldi.com/data_a70/AS16/extra/AS16-105-17055.small.png" TargetMode="External"/><Relationship Id="rId2349" Type="http://schemas.openxmlformats.org/officeDocument/2006/relationships/hyperlink" Target="https://tothemoon.im-ldi.com/data_a70/AS16/raw/AS16-105-17055.tif" TargetMode="External"/><Relationship Id="rId2350" Type="http://schemas.openxmlformats.org/officeDocument/2006/relationships/hyperlink" Target="https://tothemoon.im-ldi.com/data_a70/AS16/processed/AS16-105-17055.png" TargetMode="External"/><Relationship Id="rId2351" Type="http://schemas.openxmlformats.org/officeDocument/2006/relationships/hyperlink" Target="https://www.lpi.usra.edu/resources/apollo/frame/?AS16-105-17056" TargetMode="External"/><Relationship Id="rId2352" Type="http://schemas.openxmlformats.org/officeDocument/2006/relationships/hyperlink" Target="https://tothemoon.im-ldi.com/data_a70/AS16/extra/AS16-105-17056.small.png" TargetMode="External"/><Relationship Id="rId2353" Type="http://schemas.openxmlformats.org/officeDocument/2006/relationships/hyperlink" Target="https://tothemoon.im-ldi.com/data_a70/AS16/raw/AS16-105-17056.tif" TargetMode="External"/><Relationship Id="rId2354" Type="http://schemas.openxmlformats.org/officeDocument/2006/relationships/hyperlink" Target="https://tothemoon.im-ldi.com/data_a70/AS16/processed/AS16-105-17056.png" TargetMode="External"/><Relationship Id="rId2355" Type="http://schemas.openxmlformats.org/officeDocument/2006/relationships/hyperlink" Target="https://www.lpi.usra.edu/resources/apollo/frame/?AS16-105-17057" TargetMode="External"/><Relationship Id="rId2356" Type="http://schemas.openxmlformats.org/officeDocument/2006/relationships/hyperlink" Target="https://tothemoon.im-ldi.com/data_a70/AS16/extra/AS16-105-17057.small.png" TargetMode="External"/><Relationship Id="rId2357" Type="http://schemas.openxmlformats.org/officeDocument/2006/relationships/hyperlink" Target="https://tothemoon.im-ldi.com/data_a70/AS16/raw/AS16-105-17057.tif" TargetMode="External"/><Relationship Id="rId2358" Type="http://schemas.openxmlformats.org/officeDocument/2006/relationships/hyperlink" Target="https://tothemoon.im-ldi.com/data_a70/AS16/processed/AS16-105-17057.png" TargetMode="External"/><Relationship Id="rId2359" Type="http://schemas.openxmlformats.org/officeDocument/2006/relationships/hyperlink" Target="https://www.lpi.usra.edu/resources/apollo/frame/?AS16-105-17058" TargetMode="External"/><Relationship Id="rId2360" Type="http://schemas.openxmlformats.org/officeDocument/2006/relationships/hyperlink" Target="https://tothemoon.im-ldi.com/data_a70/AS16/extra/AS16-105-17058.small.png" TargetMode="External"/><Relationship Id="rId2361" Type="http://schemas.openxmlformats.org/officeDocument/2006/relationships/hyperlink" Target="https://tothemoon.im-ldi.com/data_a70/AS16/raw/AS16-105-17058.tif" TargetMode="External"/><Relationship Id="rId2362" Type="http://schemas.openxmlformats.org/officeDocument/2006/relationships/hyperlink" Target="https://tothemoon.im-ldi.com/data_a70/AS16/processed/AS16-105-17058.png" TargetMode="External"/><Relationship Id="rId2363" Type="http://schemas.openxmlformats.org/officeDocument/2006/relationships/hyperlink" Target="https://www.lpi.usra.edu/resources/apollo/frame/?AS16-105-17059" TargetMode="External"/><Relationship Id="rId2364" Type="http://schemas.openxmlformats.org/officeDocument/2006/relationships/hyperlink" Target="https://tothemoon.im-ldi.com/data_a70/AS16/extra/AS16-105-17059.small.png" TargetMode="External"/><Relationship Id="rId2365" Type="http://schemas.openxmlformats.org/officeDocument/2006/relationships/hyperlink" Target="https://tothemoon.im-ldi.com/data_a70/AS16/raw/AS16-105-17059.tif" TargetMode="External"/><Relationship Id="rId2366" Type="http://schemas.openxmlformats.org/officeDocument/2006/relationships/hyperlink" Target="https://tothemoon.im-ldi.com/data_a70/AS16/processed/AS16-105-17059.png" TargetMode="External"/><Relationship Id="rId2367" Type="http://schemas.openxmlformats.org/officeDocument/2006/relationships/hyperlink" Target="https://www.lpi.usra.edu/resources/apollo/frame/?AS16-105-17060" TargetMode="External"/><Relationship Id="rId2368" Type="http://schemas.openxmlformats.org/officeDocument/2006/relationships/hyperlink" Target="https://tothemoon.im-ldi.com/data_a70/AS16/extra/AS16-105-17060.small.png" TargetMode="External"/><Relationship Id="rId2369" Type="http://schemas.openxmlformats.org/officeDocument/2006/relationships/hyperlink" Target="https://tothemoon.im-ldi.com/data_a70/AS16/raw/AS16-105-17060.tif" TargetMode="External"/><Relationship Id="rId2370" Type="http://schemas.openxmlformats.org/officeDocument/2006/relationships/hyperlink" Target="https://tothemoon.im-ldi.com/data_a70/AS16/processed/AS16-105-17060.png" TargetMode="External"/><Relationship Id="rId2371" Type="http://schemas.openxmlformats.org/officeDocument/2006/relationships/hyperlink" Target="https://www.lpi.usra.edu/resources/apollo/frame/?AS16-105-17061" TargetMode="External"/><Relationship Id="rId2372" Type="http://schemas.openxmlformats.org/officeDocument/2006/relationships/hyperlink" Target="https://tothemoon.im-ldi.com/data_a70/AS16/extra/AS16-105-17061.small.png" TargetMode="External"/><Relationship Id="rId2373" Type="http://schemas.openxmlformats.org/officeDocument/2006/relationships/hyperlink" Target="https://tothemoon.im-ldi.com/data_a70/AS16/raw/AS16-105-17061.tif" TargetMode="External"/><Relationship Id="rId2374" Type="http://schemas.openxmlformats.org/officeDocument/2006/relationships/hyperlink" Target="https://tothemoon.im-ldi.com/data_a70/AS16/processed/AS16-105-17061.png" TargetMode="External"/><Relationship Id="rId2375" Type="http://schemas.openxmlformats.org/officeDocument/2006/relationships/hyperlink" Target="https://www.lpi.usra.edu/resources/apollo/frame/?AS16-105-17062" TargetMode="External"/><Relationship Id="rId2376" Type="http://schemas.openxmlformats.org/officeDocument/2006/relationships/hyperlink" Target="https://tothemoon.im-ldi.com/data_a70/AS16/extra/AS16-105-17062.small.png" TargetMode="External"/><Relationship Id="rId2377" Type="http://schemas.openxmlformats.org/officeDocument/2006/relationships/hyperlink" Target="https://tothemoon.im-ldi.com/data_a70/AS16/raw/AS16-105-17062.tif" TargetMode="External"/><Relationship Id="rId2378" Type="http://schemas.openxmlformats.org/officeDocument/2006/relationships/hyperlink" Target="https://tothemoon.im-ldi.com/data_a70/AS16/processed/AS16-105-17062.png" TargetMode="External"/><Relationship Id="rId2379" Type="http://schemas.openxmlformats.org/officeDocument/2006/relationships/hyperlink" Target="https://www.lpi.usra.edu/resources/apollo/frame/?AS16-105-17063" TargetMode="External"/><Relationship Id="rId2380" Type="http://schemas.openxmlformats.org/officeDocument/2006/relationships/hyperlink" Target="https://tothemoon.im-ldi.com/data_a70/AS16/extra/AS16-105-17063.small.png" TargetMode="External"/><Relationship Id="rId2381" Type="http://schemas.openxmlformats.org/officeDocument/2006/relationships/hyperlink" Target="https://tothemoon.im-ldi.com/data_a70/AS16/raw/AS16-105-17063.tif" TargetMode="External"/><Relationship Id="rId2382" Type="http://schemas.openxmlformats.org/officeDocument/2006/relationships/hyperlink" Target="https://tothemoon.im-ldi.com/data_a70/AS16/processed/AS16-105-17063.png" TargetMode="External"/><Relationship Id="rId2383" Type="http://schemas.openxmlformats.org/officeDocument/2006/relationships/hyperlink" Target="https://www.lpi.usra.edu/resources/apollo/frame/?AS16-105-17064" TargetMode="External"/><Relationship Id="rId2384" Type="http://schemas.openxmlformats.org/officeDocument/2006/relationships/hyperlink" Target="https://tothemoon.im-ldi.com/data_a70/AS16/extra/AS16-105-17064.small.png" TargetMode="External"/><Relationship Id="rId2385" Type="http://schemas.openxmlformats.org/officeDocument/2006/relationships/hyperlink" Target="https://tothemoon.im-ldi.com/data_a70/AS16/raw/AS16-105-17064.tif" TargetMode="External"/><Relationship Id="rId2386" Type="http://schemas.openxmlformats.org/officeDocument/2006/relationships/hyperlink" Target="https://tothemoon.im-ldi.com/data_a70/AS16/processed/AS16-105-17064.png" TargetMode="External"/><Relationship Id="rId2387" Type="http://schemas.openxmlformats.org/officeDocument/2006/relationships/hyperlink" Target="https://www.lpi.usra.edu/resources/apollo/frame/?AS16-105-17065" TargetMode="External"/><Relationship Id="rId2388" Type="http://schemas.openxmlformats.org/officeDocument/2006/relationships/hyperlink" Target="https://tothemoon.im-ldi.com/data_a70/AS16/extra/AS16-105-17065.small.png" TargetMode="External"/><Relationship Id="rId2389" Type="http://schemas.openxmlformats.org/officeDocument/2006/relationships/hyperlink" Target="https://tothemoon.im-ldi.com/data_a70/AS16/raw/AS16-105-17065.tif" TargetMode="External"/><Relationship Id="rId2390" Type="http://schemas.openxmlformats.org/officeDocument/2006/relationships/hyperlink" Target="https://tothemoon.im-ldi.com/data_a70/AS16/processed/AS16-105-17065.png" TargetMode="External"/><Relationship Id="rId2391" Type="http://schemas.openxmlformats.org/officeDocument/2006/relationships/hyperlink" Target="https://www.lpi.usra.edu/resources/apollo/frame/?AS16-105-17066" TargetMode="External"/><Relationship Id="rId2392" Type="http://schemas.openxmlformats.org/officeDocument/2006/relationships/hyperlink" Target="https://tothemoon.im-ldi.com/data_a70/AS16/extra/AS16-105-17066.small.png" TargetMode="External"/><Relationship Id="rId2393" Type="http://schemas.openxmlformats.org/officeDocument/2006/relationships/hyperlink" Target="https://tothemoon.im-ldi.com/data_a70/AS16/raw/AS16-105-17066.tif" TargetMode="External"/><Relationship Id="rId2394" Type="http://schemas.openxmlformats.org/officeDocument/2006/relationships/hyperlink" Target="https://tothemoon.im-ldi.com/data_a70/AS16/processed/AS16-105-17066.png" TargetMode="External"/><Relationship Id="rId2395" Type="http://schemas.openxmlformats.org/officeDocument/2006/relationships/hyperlink" Target="https://www.lpi.usra.edu/resources/apollo/frame/?AS16-105-17067" TargetMode="External"/><Relationship Id="rId2396" Type="http://schemas.openxmlformats.org/officeDocument/2006/relationships/hyperlink" Target="https://tothemoon.im-ldi.com/data_a70/AS16/extra/AS16-105-17067.small.png" TargetMode="External"/><Relationship Id="rId2397" Type="http://schemas.openxmlformats.org/officeDocument/2006/relationships/hyperlink" Target="https://tothemoon.im-ldi.com/data_a70/AS16/raw/AS16-105-17067.tif" TargetMode="External"/><Relationship Id="rId2398" Type="http://schemas.openxmlformats.org/officeDocument/2006/relationships/hyperlink" Target="https://tothemoon.im-ldi.com/data_a70/AS16/processed/AS16-105-17067.png" TargetMode="External"/><Relationship Id="rId2399" Type="http://schemas.openxmlformats.org/officeDocument/2006/relationships/hyperlink" Target="https://www.lpi.usra.edu/resources/apollo/frame/?AS16-105-17068" TargetMode="External"/><Relationship Id="rId2400" Type="http://schemas.openxmlformats.org/officeDocument/2006/relationships/hyperlink" Target="https://tothemoon.im-ldi.com/data_a70/AS16/extra/AS16-105-17068.small.png" TargetMode="External"/><Relationship Id="rId2401" Type="http://schemas.openxmlformats.org/officeDocument/2006/relationships/hyperlink" Target="https://tothemoon.im-ldi.com/data_a70/AS16/raw/AS16-105-17068.tif" TargetMode="External"/><Relationship Id="rId2402" Type="http://schemas.openxmlformats.org/officeDocument/2006/relationships/hyperlink" Target="https://tothemoon.im-ldi.com/data_a70/AS16/processed/AS16-105-17068.png" TargetMode="External"/><Relationship Id="rId2403" Type="http://schemas.openxmlformats.org/officeDocument/2006/relationships/hyperlink" Target="https://www.lpi.usra.edu/resources/apollo/frame/?AS16-105-17069" TargetMode="External"/><Relationship Id="rId2404" Type="http://schemas.openxmlformats.org/officeDocument/2006/relationships/hyperlink" Target="https://tothemoon.im-ldi.com/data_a70/AS16/extra/AS16-105-17069.small.png" TargetMode="External"/><Relationship Id="rId2405" Type="http://schemas.openxmlformats.org/officeDocument/2006/relationships/hyperlink" Target="https://tothemoon.im-ldi.com/data_a70/AS16/raw/AS16-105-17069.tif" TargetMode="External"/><Relationship Id="rId2406" Type="http://schemas.openxmlformats.org/officeDocument/2006/relationships/hyperlink" Target="https://tothemoon.im-ldi.com/data_a70/AS16/processed/AS16-105-17069.png" TargetMode="External"/><Relationship Id="rId2407" Type="http://schemas.openxmlformats.org/officeDocument/2006/relationships/hyperlink" Target="https://www.lpi.usra.edu/resources/apollo/frame/?AS16-105-17071" TargetMode="External"/><Relationship Id="rId2408" Type="http://schemas.openxmlformats.org/officeDocument/2006/relationships/hyperlink" Target="https://tothemoon.im-ldi.com/data_a70/AS16/extra/AS16-105-17071.small.png" TargetMode="External"/><Relationship Id="rId2409" Type="http://schemas.openxmlformats.org/officeDocument/2006/relationships/hyperlink" Target="https://tothemoon.im-ldi.com/data_a70/AS16/raw/AS16-105-17071.tif" TargetMode="External"/><Relationship Id="rId2410" Type="http://schemas.openxmlformats.org/officeDocument/2006/relationships/hyperlink" Target="https://tothemoon.im-ldi.com/data_a70/AS16/processed/AS16-105-17071.png" TargetMode="External"/><Relationship Id="rId2411" Type="http://schemas.openxmlformats.org/officeDocument/2006/relationships/hyperlink" Target="https://www.lpi.usra.edu/resources/apollo/frame/?AS16-105-17118" TargetMode="External"/><Relationship Id="rId2412" Type="http://schemas.openxmlformats.org/officeDocument/2006/relationships/hyperlink" Target="https://tothemoon.im-ldi.com/data_a70/AS16/extra/AS16-105-17118.small.png" TargetMode="External"/><Relationship Id="rId2413" Type="http://schemas.openxmlformats.org/officeDocument/2006/relationships/hyperlink" Target="https://tothemoon.im-ldi.com/data_a70/AS16/raw/AS16-105-17118.tif" TargetMode="External"/><Relationship Id="rId2414" Type="http://schemas.openxmlformats.org/officeDocument/2006/relationships/hyperlink" Target="https://tothemoon.im-ldi.com/data_a70/AS16/processed/AS16-105-17118.png" TargetMode="External"/><Relationship Id="rId2415" Type="http://schemas.openxmlformats.org/officeDocument/2006/relationships/hyperlink" Target="https://www.lpi.usra.edu/resources/apollo/frame/?AS16-105-17119" TargetMode="External"/><Relationship Id="rId2416" Type="http://schemas.openxmlformats.org/officeDocument/2006/relationships/hyperlink" Target="https://tothemoon.im-ldi.com/data_a70/AS16/extra/AS16-105-17119.small.png" TargetMode="External"/><Relationship Id="rId2417" Type="http://schemas.openxmlformats.org/officeDocument/2006/relationships/hyperlink" Target="https://tothemoon.im-ldi.com/data_a70/AS16/raw/AS16-105-17119.tif" TargetMode="External"/><Relationship Id="rId2418" Type="http://schemas.openxmlformats.org/officeDocument/2006/relationships/hyperlink" Target="https://tothemoon.im-ldi.com/data_a70/AS16/processed/AS16-105-17119.png" TargetMode="External"/><Relationship Id="rId2419" Type="http://schemas.openxmlformats.org/officeDocument/2006/relationships/hyperlink" Target="https://www.lpi.usra.edu/resources/apollo/frame/?AS16-105-17120" TargetMode="External"/><Relationship Id="rId2420" Type="http://schemas.openxmlformats.org/officeDocument/2006/relationships/hyperlink" Target="https://tothemoon.im-ldi.com/data_a70/AS16/extra/AS16-105-17120.small.png" TargetMode="External"/><Relationship Id="rId2421" Type="http://schemas.openxmlformats.org/officeDocument/2006/relationships/hyperlink" Target="https://tothemoon.im-ldi.com/data_a70/AS16/raw/AS16-105-17120.tif" TargetMode="External"/><Relationship Id="rId2422" Type="http://schemas.openxmlformats.org/officeDocument/2006/relationships/hyperlink" Target="https://tothemoon.im-ldi.com/data_a70/AS16/processed/AS16-105-17120.png" TargetMode="External"/><Relationship Id="rId2423" Type="http://schemas.openxmlformats.org/officeDocument/2006/relationships/hyperlink" Target="https://www.lpi.usra.edu/resources/apollo/frame/?AS16-105-17121" TargetMode="External"/><Relationship Id="rId2424" Type="http://schemas.openxmlformats.org/officeDocument/2006/relationships/hyperlink" Target="https://tothemoon.im-ldi.com/data_a70/AS16/extra/AS16-105-17121.small.png" TargetMode="External"/><Relationship Id="rId2425" Type="http://schemas.openxmlformats.org/officeDocument/2006/relationships/hyperlink" Target="https://tothemoon.im-ldi.com/data_a70/AS16/raw/AS16-105-17121.tif" TargetMode="External"/><Relationship Id="rId2426" Type="http://schemas.openxmlformats.org/officeDocument/2006/relationships/hyperlink" Target="https://tothemoon.im-ldi.com/data_a70/AS16/processed/AS16-105-17121.png" TargetMode="External"/><Relationship Id="rId2427" Type="http://schemas.openxmlformats.org/officeDocument/2006/relationships/hyperlink" Target="https://www.lpi.usra.edu/resources/apollo/frame/?AS16-105-17122" TargetMode="External"/><Relationship Id="rId2428" Type="http://schemas.openxmlformats.org/officeDocument/2006/relationships/hyperlink" Target="https://tothemoon.im-ldi.com/data_a70/AS16/extra/AS16-105-17122.small.png" TargetMode="External"/><Relationship Id="rId2429" Type="http://schemas.openxmlformats.org/officeDocument/2006/relationships/hyperlink" Target="https://tothemoon.im-ldi.com/data_a70/AS16/raw/AS16-105-17122.tif" TargetMode="External"/><Relationship Id="rId2430" Type="http://schemas.openxmlformats.org/officeDocument/2006/relationships/hyperlink" Target="https://tothemoon.im-ldi.com/data_a70/AS16/processed/AS16-105-17122.png" TargetMode="External"/><Relationship Id="rId2431" Type="http://schemas.openxmlformats.org/officeDocument/2006/relationships/hyperlink" Target="https://www.lpi.usra.edu/resources/apollo/frame/?AS16-105-17123" TargetMode="External"/><Relationship Id="rId2432" Type="http://schemas.openxmlformats.org/officeDocument/2006/relationships/hyperlink" Target="https://tothemoon.im-ldi.com/data_a70/AS16/extra/AS16-105-17123.small.png" TargetMode="External"/><Relationship Id="rId2433" Type="http://schemas.openxmlformats.org/officeDocument/2006/relationships/hyperlink" Target="https://tothemoon.im-ldi.com/data_a70/AS16/raw/AS16-105-17123.tif" TargetMode="External"/><Relationship Id="rId2434" Type="http://schemas.openxmlformats.org/officeDocument/2006/relationships/hyperlink" Target="https://tothemoon.im-ldi.com/data_a70/AS16/processed/AS16-105-17123.png" TargetMode="External"/><Relationship Id="rId2435" Type="http://schemas.openxmlformats.org/officeDocument/2006/relationships/hyperlink" Target="https://www.lpi.usra.edu/resources/apollo/frame/?AS16-105-17124" TargetMode="External"/><Relationship Id="rId2436" Type="http://schemas.openxmlformats.org/officeDocument/2006/relationships/hyperlink" Target="https://tothemoon.im-ldi.com/data_a70/AS16/extra/AS16-105-17124.small.png" TargetMode="External"/><Relationship Id="rId2437" Type="http://schemas.openxmlformats.org/officeDocument/2006/relationships/hyperlink" Target="https://tothemoon.im-ldi.com/data_a70/AS16/raw/AS16-105-17124.tif" TargetMode="External"/><Relationship Id="rId2438" Type="http://schemas.openxmlformats.org/officeDocument/2006/relationships/hyperlink" Target="https://tothemoon.im-ldi.com/data_a70/AS16/processed/AS16-105-17124.png" TargetMode="External"/><Relationship Id="rId2439" Type="http://schemas.openxmlformats.org/officeDocument/2006/relationships/hyperlink" Target="https://www.lpi.usra.edu/resources/apollo/frame/?AS16-105-17125" TargetMode="External"/><Relationship Id="rId2440" Type="http://schemas.openxmlformats.org/officeDocument/2006/relationships/hyperlink" Target="https://tothemoon.im-ldi.com/data_a70/AS16/extra/AS16-105-17125.small.png" TargetMode="External"/><Relationship Id="rId2441" Type="http://schemas.openxmlformats.org/officeDocument/2006/relationships/hyperlink" Target="https://tothemoon.im-ldi.com/data_a70/AS16/raw/AS16-105-17125.tif" TargetMode="External"/><Relationship Id="rId2442" Type="http://schemas.openxmlformats.org/officeDocument/2006/relationships/hyperlink" Target="https://tothemoon.im-ldi.com/data_a70/AS16/processed/AS16-105-17125.png" TargetMode="External"/><Relationship Id="rId2443" Type="http://schemas.openxmlformats.org/officeDocument/2006/relationships/hyperlink" Target="https://www.lpi.usra.edu/resources/apollo/frame/?AS16-105-17126" TargetMode="External"/><Relationship Id="rId2444" Type="http://schemas.openxmlformats.org/officeDocument/2006/relationships/hyperlink" Target="https://tothemoon.im-ldi.com/data_a70/AS16/extra/AS16-105-17126.small.png" TargetMode="External"/><Relationship Id="rId2445" Type="http://schemas.openxmlformats.org/officeDocument/2006/relationships/hyperlink" Target="https://tothemoon.im-ldi.com/data_a70/AS16/raw/AS16-105-17126.tif" TargetMode="External"/><Relationship Id="rId2446" Type="http://schemas.openxmlformats.org/officeDocument/2006/relationships/hyperlink" Target="https://tothemoon.im-ldi.com/data_a70/AS16/processed/AS16-105-17126.png" TargetMode="External"/><Relationship Id="rId2447" Type="http://schemas.openxmlformats.org/officeDocument/2006/relationships/hyperlink" Target="https://www.lpi.usra.edu/resources/apollo/frame/?AS16-105-17127" TargetMode="External"/><Relationship Id="rId2448" Type="http://schemas.openxmlformats.org/officeDocument/2006/relationships/hyperlink" Target="https://tothemoon.im-ldi.com/data_a70/AS16/extra/AS16-105-17127.small.png" TargetMode="External"/><Relationship Id="rId2449" Type="http://schemas.openxmlformats.org/officeDocument/2006/relationships/hyperlink" Target="https://tothemoon.im-ldi.com/data_a70/AS16/raw/AS16-105-17127.tif" TargetMode="External"/><Relationship Id="rId2450" Type="http://schemas.openxmlformats.org/officeDocument/2006/relationships/hyperlink" Target="https://tothemoon.im-ldi.com/data_a70/AS16/processed/AS16-105-17127.png" TargetMode="External"/><Relationship Id="rId2451" Type="http://schemas.openxmlformats.org/officeDocument/2006/relationships/hyperlink" Target="https://www.lpi.usra.edu/resources/apollo/frame/?AS16-105-17128" TargetMode="External"/><Relationship Id="rId2452" Type="http://schemas.openxmlformats.org/officeDocument/2006/relationships/hyperlink" Target="https://tothemoon.im-ldi.com/data_a70/AS16/extra/AS16-105-17128.small.png" TargetMode="External"/><Relationship Id="rId2453" Type="http://schemas.openxmlformats.org/officeDocument/2006/relationships/hyperlink" Target="https://tothemoon.im-ldi.com/data_a70/AS16/raw/AS16-105-17128.tif" TargetMode="External"/><Relationship Id="rId2454" Type="http://schemas.openxmlformats.org/officeDocument/2006/relationships/hyperlink" Target="https://tothemoon.im-ldi.com/data_a70/AS16/processed/AS16-105-17128.png" TargetMode="External"/><Relationship Id="rId2455" Type="http://schemas.openxmlformats.org/officeDocument/2006/relationships/hyperlink" Target="https://www.lpi.usra.edu/resources/apollo/frame/?AS16-105-17129" TargetMode="External"/><Relationship Id="rId2456" Type="http://schemas.openxmlformats.org/officeDocument/2006/relationships/hyperlink" Target="https://tothemoon.im-ldi.com/data_a70/AS16/extra/AS16-105-17129.small.png" TargetMode="External"/><Relationship Id="rId2457" Type="http://schemas.openxmlformats.org/officeDocument/2006/relationships/hyperlink" Target="https://tothemoon.im-ldi.com/data_a70/AS16/raw/AS16-105-17129.tif" TargetMode="External"/><Relationship Id="rId2458" Type="http://schemas.openxmlformats.org/officeDocument/2006/relationships/hyperlink" Target="https://tothemoon.im-ldi.com/data_a70/AS16/processed/AS16-105-17129.png" TargetMode="External"/><Relationship Id="rId2459" Type="http://schemas.openxmlformats.org/officeDocument/2006/relationships/hyperlink" Target="https://www.lpi.usra.edu/resources/apollo/frame/?AS16-105-17130" TargetMode="External"/><Relationship Id="rId2460" Type="http://schemas.openxmlformats.org/officeDocument/2006/relationships/hyperlink" Target="https://tothemoon.im-ldi.com/data_a70/AS16/extra/AS16-105-17130.small.png" TargetMode="External"/><Relationship Id="rId2461" Type="http://schemas.openxmlformats.org/officeDocument/2006/relationships/hyperlink" Target="https://tothemoon.im-ldi.com/data_a70/AS16/raw/AS16-105-17130.tif" TargetMode="External"/><Relationship Id="rId2462" Type="http://schemas.openxmlformats.org/officeDocument/2006/relationships/hyperlink" Target="https://tothemoon.im-ldi.com/data_a70/AS16/processed/AS16-105-17130.png" TargetMode="External"/><Relationship Id="rId2463" Type="http://schemas.openxmlformats.org/officeDocument/2006/relationships/hyperlink" Target="https://www.lpi.usra.edu/resources/apollo/frame/?AS16-105-17131" TargetMode="External"/><Relationship Id="rId2464" Type="http://schemas.openxmlformats.org/officeDocument/2006/relationships/hyperlink" Target="https://tothemoon.im-ldi.com/data_a70/AS16/extra/AS16-105-17131.small.png" TargetMode="External"/><Relationship Id="rId2465" Type="http://schemas.openxmlformats.org/officeDocument/2006/relationships/hyperlink" Target="https://tothemoon.im-ldi.com/data_a70/AS16/raw/AS16-105-17131.tif" TargetMode="External"/><Relationship Id="rId2466" Type="http://schemas.openxmlformats.org/officeDocument/2006/relationships/hyperlink" Target="https://tothemoon.im-ldi.com/data_a70/AS16/processed/AS16-105-17131.png" TargetMode="External"/><Relationship Id="rId2467" Type="http://schemas.openxmlformats.org/officeDocument/2006/relationships/hyperlink" Target="https://www.lpi.usra.edu/resources/apollo/frame/?AS16-105-17132" TargetMode="External"/><Relationship Id="rId2468" Type="http://schemas.openxmlformats.org/officeDocument/2006/relationships/hyperlink" Target="https://tothemoon.im-ldi.com/data_a70/AS16/extra/AS16-105-17132.small.png" TargetMode="External"/><Relationship Id="rId2469" Type="http://schemas.openxmlformats.org/officeDocument/2006/relationships/hyperlink" Target="https://tothemoon.im-ldi.com/data_a70/AS16/raw/AS16-105-17132.tif" TargetMode="External"/><Relationship Id="rId2470" Type="http://schemas.openxmlformats.org/officeDocument/2006/relationships/hyperlink" Target="https://tothemoon.im-ldi.com/data_a70/AS16/processed/AS16-105-17132.png" TargetMode="External"/><Relationship Id="rId2471" Type="http://schemas.openxmlformats.org/officeDocument/2006/relationships/hyperlink" Target="https://www.lpi.usra.edu/resources/apollo/frame/?AS16-105-17133" TargetMode="External"/><Relationship Id="rId2472" Type="http://schemas.openxmlformats.org/officeDocument/2006/relationships/hyperlink" Target="https://tothemoon.im-ldi.com/data_a70/AS16/extra/AS16-105-17133.small.png" TargetMode="External"/><Relationship Id="rId2473" Type="http://schemas.openxmlformats.org/officeDocument/2006/relationships/hyperlink" Target="https://tothemoon.im-ldi.com/data_a70/AS16/raw/AS16-105-17133.tif" TargetMode="External"/><Relationship Id="rId2474" Type="http://schemas.openxmlformats.org/officeDocument/2006/relationships/hyperlink" Target="https://tothemoon.im-ldi.com/data_a70/AS16/processed/AS16-105-17133.png" TargetMode="External"/><Relationship Id="rId2475" Type="http://schemas.openxmlformats.org/officeDocument/2006/relationships/hyperlink" Target="https://www.lpi.usra.edu/resources/apollo/frame/?AS16-105-17134" TargetMode="External"/><Relationship Id="rId2476" Type="http://schemas.openxmlformats.org/officeDocument/2006/relationships/hyperlink" Target="https://tothemoon.im-ldi.com/data_a70/AS16/extra/AS16-105-17134.small.png" TargetMode="External"/><Relationship Id="rId2477" Type="http://schemas.openxmlformats.org/officeDocument/2006/relationships/hyperlink" Target="https://tothemoon.im-ldi.com/data_a70/AS16/raw/AS16-105-17134.tif" TargetMode="External"/><Relationship Id="rId2478" Type="http://schemas.openxmlformats.org/officeDocument/2006/relationships/hyperlink" Target="https://tothemoon.im-ldi.com/data_a70/AS16/processed/AS16-105-17134.png" TargetMode="External"/><Relationship Id="rId2479" Type="http://schemas.openxmlformats.org/officeDocument/2006/relationships/hyperlink" Target="https://www.lpi.usra.edu/resources/apollo/frame/?AS16-105-17135" TargetMode="External"/><Relationship Id="rId2480" Type="http://schemas.openxmlformats.org/officeDocument/2006/relationships/hyperlink" Target="https://tothemoon.im-ldi.com/data_a70/AS16/extra/AS16-105-17135.small.png" TargetMode="External"/><Relationship Id="rId2481" Type="http://schemas.openxmlformats.org/officeDocument/2006/relationships/hyperlink" Target="https://tothemoon.im-ldi.com/data_a70/AS16/raw/AS16-105-17135.tif" TargetMode="External"/><Relationship Id="rId2482" Type="http://schemas.openxmlformats.org/officeDocument/2006/relationships/hyperlink" Target="https://tothemoon.im-ldi.com/data_a70/AS16/processed/AS16-105-17135.png" TargetMode="External"/><Relationship Id="rId2483" Type="http://schemas.openxmlformats.org/officeDocument/2006/relationships/hyperlink" Target="https://www.lpi.usra.edu/resources/apollo/frame/?AS16-105-17136" TargetMode="External"/><Relationship Id="rId2484" Type="http://schemas.openxmlformats.org/officeDocument/2006/relationships/hyperlink" Target="https://tothemoon.im-ldi.com/data_a70/AS16/extra/AS16-105-17136.small.png" TargetMode="External"/><Relationship Id="rId2485" Type="http://schemas.openxmlformats.org/officeDocument/2006/relationships/hyperlink" Target="https://tothemoon.im-ldi.com/data_a70/AS16/raw/AS16-105-17136.tif" TargetMode="External"/><Relationship Id="rId2486" Type="http://schemas.openxmlformats.org/officeDocument/2006/relationships/hyperlink" Target="https://tothemoon.im-ldi.com/data_a70/AS16/processed/AS16-105-17136.png" TargetMode="External"/><Relationship Id="rId2487" Type="http://schemas.openxmlformats.org/officeDocument/2006/relationships/hyperlink" Target="https://www.lpi.usra.edu/resources/apollo/frame/?AS16-105-17137" TargetMode="External"/><Relationship Id="rId2488" Type="http://schemas.openxmlformats.org/officeDocument/2006/relationships/hyperlink" Target="https://tothemoon.im-ldi.com/data_a70/AS16/extra/AS16-105-17137.small.png" TargetMode="External"/><Relationship Id="rId2489" Type="http://schemas.openxmlformats.org/officeDocument/2006/relationships/hyperlink" Target="https://tothemoon.im-ldi.com/data_a70/AS16/raw/AS16-105-17137.tif" TargetMode="External"/><Relationship Id="rId2490" Type="http://schemas.openxmlformats.org/officeDocument/2006/relationships/hyperlink" Target="https://tothemoon.im-ldi.com/data_a70/AS16/processed/AS16-105-17137.png" TargetMode="External"/><Relationship Id="rId2491" Type="http://schemas.openxmlformats.org/officeDocument/2006/relationships/hyperlink" Target="https://www.lpi.usra.edu/resources/apollo/frame/?AS16-105-17138" TargetMode="External"/><Relationship Id="rId2492" Type="http://schemas.openxmlformats.org/officeDocument/2006/relationships/hyperlink" Target="https://tothemoon.im-ldi.com/data_a70/AS16/extra/AS16-105-17138.small.png" TargetMode="External"/><Relationship Id="rId2493" Type="http://schemas.openxmlformats.org/officeDocument/2006/relationships/hyperlink" Target="https://tothemoon.im-ldi.com/data_a70/AS16/raw/AS16-105-17138.tif" TargetMode="External"/><Relationship Id="rId2494" Type="http://schemas.openxmlformats.org/officeDocument/2006/relationships/hyperlink" Target="https://tothemoon.im-ldi.com/data_a70/AS16/processed/AS16-105-17138.png" TargetMode="External"/><Relationship Id="rId2495" Type="http://schemas.openxmlformats.org/officeDocument/2006/relationships/hyperlink" Target="https://www.lpi.usra.edu/resources/apollo/frame/?AS16-105-17139" TargetMode="External"/><Relationship Id="rId2496" Type="http://schemas.openxmlformats.org/officeDocument/2006/relationships/hyperlink" Target="https://tothemoon.im-ldi.com/data_a70/AS16/extra/AS16-105-17139.small.png" TargetMode="External"/><Relationship Id="rId2497" Type="http://schemas.openxmlformats.org/officeDocument/2006/relationships/hyperlink" Target="https://tothemoon.im-ldi.com/data_a70/AS16/raw/AS16-105-17139.tif" TargetMode="External"/><Relationship Id="rId2498" Type="http://schemas.openxmlformats.org/officeDocument/2006/relationships/hyperlink" Target="https://tothemoon.im-ldi.com/data_a70/AS16/processed/AS16-105-17139.png" TargetMode="External"/><Relationship Id="rId2499" Type="http://schemas.openxmlformats.org/officeDocument/2006/relationships/hyperlink" Target="https://www.lpi.usra.edu/resources/apollo/frame/?AS16-105-17140" TargetMode="External"/><Relationship Id="rId2500" Type="http://schemas.openxmlformats.org/officeDocument/2006/relationships/hyperlink" Target="https://tothemoon.im-ldi.com/data_a70/AS16/extra/AS16-105-17140.small.png" TargetMode="External"/><Relationship Id="rId2501" Type="http://schemas.openxmlformats.org/officeDocument/2006/relationships/hyperlink" Target="https://tothemoon.im-ldi.com/data_a70/AS16/raw/AS16-105-17140.tif" TargetMode="External"/><Relationship Id="rId2502" Type="http://schemas.openxmlformats.org/officeDocument/2006/relationships/hyperlink" Target="https://tothemoon.im-ldi.com/data_a70/AS16/processed/AS16-105-17140.png" TargetMode="External"/><Relationship Id="rId2503" Type="http://schemas.openxmlformats.org/officeDocument/2006/relationships/hyperlink" Target="https://www.lpi.usra.edu/resources/apollo/frame/?AS16-105-17141" TargetMode="External"/><Relationship Id="rId2504" Type="http://schemas.openxmlformats.org/officeDocument/2006/relationships/hyperlink" Target="https://tothemoon.im-ldi.com/data_a70/AS16/extra/AS16-105-17141.small.png" TargetMode="External"/><Relationship Id="rId2505" Type="http://schemas.openxmlformats.org/officeDocument/2006/relationships/hyperlink" Target="https://tothemoon.im-ldi.com/data_a70/AS16/raw/AS16-105-17141.tif" TargetMode="External"/><Relationship Id="rId2506" Type="http://schemas.openxmlformats.org/officeDocument/2006/relationships/hyperlink" Target="https://tothemoon.im-ldi.com/data_a70/AS16/processed/AS16-105-17141.png" TargetMode="External"/><Relationship Id="rId2507" Type="http://schemas.openxmlformats.org/officeDocument/2006/relationships/hyperlink" Target="https://www.lpi.usra.edu/resources/apollo/frame/?AS16-105-17143" TargetMode="External"/><Relationship Id="rId2508" Type="http://schemas.openxmlformats.org/officeDocument/2006/relationships/hyperlink" Target="https://tothemoon.im-ldi.com/data_a70/AS16/extra/AS16-105-17143.small.png" TargetMode="External"/><Relationship Id="rId2509" Type="http://schemas.openxmlformats.org/officeDocument/2006/relationships/hyperlink" Target="https://tothemoon.im-ldi.com/data_a70/AS16/raw/AS16-105-17143.tif" TargetMode="External"/><Relationship Id="rId2510" Type="http://schemas.openxmlformats.org/officeDocument/2006/relationships/hyperlink" Target="https://tothemoon.im-ldi.com/data_a70/AS16/processed/AS16-105-17143.png" TargetMode="External"/><Relationship Id="rId2511" Type="http://schemas.openxmlformats.org/officeDocument/2006/relationships/hyperlink" Target="https://www.lpi.usra.edu/resources/apollo/frame/?AS16-105-17144" TargetMode="External"/><Relationship Id="rId2512" Type="http://schemas.openxmlformats.org/officeDocument/2006/relationships/hyperlink" Target="https://tothemoon.im-ldi.com/data_a70/AS16/extra/AS16-105-17144.small.png" TargetMode="External"/><Relationship Id="rId2513" Type="http://schemas.openxmlformats.org/officeDocument/2006/relationships/hyperlink" Target="https://tothemoon.im-ldi.com/data_a70/AS16/raw/AS16-105-17144.tif" TargetMode="External"/><Relationship Id="rId2514" Type="http://schemas.openxmlformats.org/officeDocument/2006/relationships/hyperlink" Target="https://tothemoon.im-ldi.com/data_a70/AS16/processed/AS16-105-17144.png" TargetMode="External"/><Relationship Id="rId2515" Type="http://schemas.openxmlformats.org/officeDocument/2006/relationships/hyperlink" Target="https://www.lpi.usra.edu/resources/apollo/frame/?AS16-105-17145" TargetMode="External"/><Relationship Id="rId2516" Type="http://schemas.openxmlformats.org/officeDocument/2006/relationships/hyperlink" Target="https://tothemoon.im-ldi.com/data_a70/AS16/extra/AS16-105-17145.small.png" TargetMode="External"/><Relationship Id="rId2517" Type="http://schemas.openxmlformats.org/officeDocument/2006/relationships/hyperlink" Target="https://tothemoon.im-ldi.com/data_a70/AS16/raw/AS16-105-17145.tif" TargetMode="External"/><Relationship Id="rId2518" Type="http://schemas.openxmlformats.org/officeDocument/2006/relationships/hyperlink" Target="https://tothemoon.im-ldi.com/data_a70/AS16/processed/AS16-105-17145.png" TargetMode="External"/><Relationship Id="rId2519" Type="http://schemas.openxmlformats.org/officeDocument/2006/relationships/hyperlink" Target="https://www.lpi.usra.edu/resources/apollo/frame/?AS16-105-17146" TargetMode="External"/><Relationship Id="rId2520" Type="http://schemas.openxmlformats.org/officeDocument/2006/relationships/hyperlink" Target="https://tothemoon.im-ldi.com/data_a70/AS16/extra/AS16-105-17146.small.png" TargetMode="External"/><Relationship Id="rId2521" Type="http://schemas.openxmlformats.org/officeDocument/2006/relationships/hyperlink" Target="https://tothemoon.im-ldi.com/data_a70/AS16/raw/AS16-105-17146.tif" TargetMode="External"/><Relationship Id="rId2522" Type="http://schemas.openxmlformats.org/officeDocument/2006/relationships/hyperlink" Target="https://tothemoon.im-ldi.com/data_a70/AS16/processed/AS16-105-17146.png" TargetMode="External"/><Relationship Id="rId2523" Type="http://schemas.openxmlformats.org/officeDocument/2006/relationships/hyperlink" Target="https://www.lpi.usra.edu/resources/apollo/frame/?AS16-105-17147" TargetMode="External"/><Relationship Id="rId2524" Type="http://schemas.openxmlformats.org/officeDocument/2006/relationships/hyperlink" Target="https://tothemoon.im-ldi.com/data_a70/AS16/extra/AS16-105-17147.small.png" TargetMode="External"/><Relationship Id="rId2525" Type="http://schemas.openxmlformats.org/officeDocument/2006/relationships/hyperlink" Target="https://tothemoon.im-ldi.com/data_a70/AS16/raw/AS16-105-17147.tif" TargetMode="External"/><Relationship Id="rId2526" Type="http://schemas.openxmlformats.org/officeDocument/2006/relationships/hyperlink" Target="https://tothemoon.im-ldi.com/data_a70/AS16/processed/AS16-105-17147.png" TargetMode="External"/><Relationship Id="rId2527" Type="http://schemas.openxmlformats.org/officeDocument/2006/relationships/hyperlink" Target="https://www.lpi.usra.edu/resources/apollo/frame/?AS16-105-17148" TargetMode="External"/><Relationship Id="rId2528" Type="http://schemas.openxmlformats.org/officeDocument/2006/relationships/hyperlink" Target="https://tothemoon.im-ldi.com/data_a70/AS16/extra/AS16-105-17148.small.png" TargetMode="External"/><Relationship Id="rId2529" Type="http://schemas.openxmlformats.org/officeDocument/2006/relationships/hyperlink" Target="https://tothemoon.im-ldi.com/data_a70/AS16/raw/AS16-105-17148.tif" TargetMode="External"/><Relationship Id="rId2530" Type="http://schemas.openxmlformats.org/officeDocument/2006/relationships/hyperlink" Target="https://tothemoon.im-ldi.com/data_a70/AS16/processed/AS16-105-17148.png" TargetMode="External"/><Relationship Id="rId2531" Type="http://schemas.openxmlformats.org/officeDocument/2006/relationships/hyperlink" Target="https://www.lpi.usra.edu/resources/apollo/frame/?AS16-105-17149" TargetMode="External"/><Relationship Id="rId2532" Type="http://schemas.openxmlformats.org/officeDocument/2006/relationships/hyperlink" Target="https://tothemoon.im-ldi.com/data_a70/AS16/extra/AS16-105-17149.small.png" TargetMode="External"/><Relationship Id="rId2533" Type="http://schemas.openxmlformats.org/officeDocument/2006/relationships/hyperlink" Target="https://tothemoon.im-ldi.com/data_a70/AS16/raw/AS16-105-17149.tif" TargetMode="External"/><Relationship Id="rId2534" Type="http://schemas.openxmlformats.org/officeDocument/2006/relationships/hyperlink" Target="https://tothemoon.im-ldi.com/data_a70/AS16/processed/AS16-105-17149.png" TargetMode="External"/><Relationship Id="rId2535" Type="http://schemas.openxmlformats.org/officeDocument/2006/relationships/hyperlink" Target="https://www.lpi.usra.edu/resources/apollo/frame/?AS16-105-17150" TargetMode="External"/><Relationship Id="rId2536" Type="http://schemas.openxmlformats.org/officeDocument/2006/relationships/hyperlink" Target="https://tothemoon.im-ldi.com/data_a70/AS16/extra/AS16-105-17150.small.png" TargetMode="External"/><Relationship Id="rId2537" Type="http://schemas.openxmlformats.org/officeDocument/2006/relationships/hyperlink" Target="https://tothemoon.im-ldi.com/data_a70/AS16/raw/AS16-105-17150.tif" TargetMode="External"/><Relationship Id="rId2538" Type="http://schemas.openxmlformats.org/officeDocument/2006/relationships/hyperlink" Target="https://tothemoon.im-ldi.com/data_a70/AS16/processed/AS16-105-17150.png" TargetMode="External"/><Relationship Id="rId2539" Type="http://schemas.openxmlformats.org/officeDocument/2006/relationships/hyperlink" Target="https://www.lpi.usra.edu/resources/apollo/frame/?AS16-105-17151" TargetMode="External"/><Relationship Id="rId2540" Type="http://schemas.openxmlformats.org/officeDocument/2006/relationships/hyperlink" Target="https://tothemoon.im-ldi.com/data_a70/AS16/extra/AS16-105-17151.small.png" TargetMode="External"/><Relationship Id="rId2541" Type="http://schemas.openxmlformats.org/officeDocument/2006/relationships/hyperlink" Target="https://tothemoon.im-ldi.com/data_a70/AS16/raw/AS16-105-17151.tif" TargetMode="External"/><Relationship Id="rId2542" Type="http://schemas.openxmlformats.org/officeDocument/2006/relationships/hyperlink" Target="https://tothemoon.im-ldi.com/data_a70/AS16/processed/AS16-105-17151.png" TargetMode="External"/><Relationship Id="rId2543" Type="http://schemas.openxmlformats.org/officeDocument/2006/relationships/hyperlink" Target="https://www.lpi.usra.edu/resources/apollo/frame/?AS16-105-17152" TargetMode="External"/><Relationship Id="rId2544" Type="http://schemas.openxmlformats.org/officeDocument/2006/relationships/hyperlink" Target="https://tothemoon.im-ldi.com/data_a70/AS16/extra/AS16-105-17152.small.png" TargetMode="External"/><Relationship Id="rId2545" Type="http://schemas.openxmlformats.org/officeDocument/2006/relationships/hyperlink" Target="https://tothemoon.im-ldi.com/data_a70/AS16/raw/AS16-105-17152.tif" TargetMode="External"/><Relationship Id="rId2546" Type="http://schemas.openxmlformats.org/officeDocument/2006/relationships/hyperlink" Target="https://tothemoon.im-ldi.com/data_a70/AS16/processed/AS16-105-17152.png" TargetMode="External"/><Relationship Id="rId2547" Type="http://schemas.openxmlformats.org/officeDocument/2006/relationships/hyperlink" Target="https://www.lpi.usra.edu/resources/apollo/frame/?AS16-105-17153" TargetMode="External"/><Relationship Id="rId2548" Type="http://schemas.openxmlformats.org/officeDocument/2006/relationships/hyperlink" Target="https://tothemoon.im-ldi.com/data_a70/AS16/extra/AS16-105-17153.small.png" TargetMode="External"/><Relationship Id="rId2549" Type="http://schemas.openxmlformats.org/officeDocument/2006/relationships/hyperlink" Target="https://tothemoon.im-ldi.com/data_a70/AS16/raw/AS16-105-17153.tif" TargetMode="External"/><Relationship Id="rId2550" Type="http://schemas.openxmlformats.org/officeDocument/2006/relationships/hyperlink" Target="https://tothemoon.im-ldi.com/data_a70/AS16/processed/AS16-105-17153.png" TargetMode="External"/><Relationship Id="rId2551" Type="http://schemas.openxmlformats.org/officeDocument/2006/relationships/hyperlink" Target="https://www.lpi.usra.edu/resources/apollo/frame/?AS16-105-17154" TargetMode="External"/><Relationship Id="rId2552" Type="http://schemas.openxmlformats.org/officeDocument/2006/relationships/hyperlink" Target="https://tothemoon.im-ldi.com/data_a70/AS16/extra/AS16-105-17154.small.png" TargetMode="External"/><Relationship Id="rId2553" Type="http://schemas.openxmlformats.org/officeDocument/2006/relationships/hyperlink" Target="https://tothemoon.im-ldi.com/data_a70/AS16/raw/AS16-105-17154.tif" TargetMode="External"/><Relationship Id="rId2554" Type="http://schemas.openxmlformats.org/officeDocument/2006/relationships/hyperlink" Target="https://tothemoon.im-ldi.com/data_a70/AS16/processed/AS16-105-17154.png" TargetMode="External"/><Relationship Id="rId2555" Type="http://schemas.openxmlformats.org/officeDocument/2006/relationships/hyperlink" Target="https://www.lpi.usra.edu/resources/apollo/frame/?AS16-105-17155" TargetMode="External"/><Relationship Id="rId2556" Type="http://schemas.openxmlformats.org/officeDocument/2006/relationships/hyperlink" Target="https://tothemoon.im-ldi.com/data_a70/AS16/extra/AS16-105-17155.small.png" TargetMode="External"/><Relationship Id="rId2557" Type="http://schemas.openxmlformats.org/officeDocument/2006/relationships/hyperlink" Target="https://tothemoon.im-ldi.com/data_a70/AS16/raw/AS16-105-17155.tif" TargetMode="External"/><Relationship Id="rId2558" Type="http://schemas.openxmlformats.org/officeDocument/2006/relationships/hyperlink" Target="https://tothemoon.im-ldi.com/data_a70/AS16/processed/AS16-105-17155.png" TargetMode="External"/><Relationship Id="rId2559" Type="http://schemas.openxmlformats.org/officeDocument/2006/relationships/hyperlink" Target="https://www.lpi.usra.edu/resources/apollo/frame/?AS16-105-17156" TargetMode="External"/><Relationship Id="rId2560" Type="http://schemas.openxmlformats.org/officeDocument/2006/relationships/hyperlink" Target="https://tothemoon.im-ldi.com/data_a70/AS16/extra/AS16-105-17156.small.png" TargetMode="External"/><Relationship Id="rId2561" Type="http://schemas.openxmlformats.org/officeDocument/2006/relationships/hyperlink" Target="https://tothemoon.im-ldi.com/data_a70/AS16/raw/AS16-105-17156.tif" TargetMode="External"/><Relationship Id="rId2562" Type="http://schemas.openxmlformats.org/officeDocument/2006/relationships/hyperlink" Target="https://tothemoon.im-ldi.com/data_a70/AS16/processed/AS16-105-17156.png" TargetMode="External"/><Relationship Id="rId2563" Type="http://schemas.openxmlformats.org/officeDocument/2006/relationships/hyperlink" Target="https://www.lpi.usra.edu/resources/apollo/frame/?AS16-105-17157" TargetMode="External"/><Relationship Id="rId2564" Type="http://schemas.openxmlformats.org/officeDocument/2006/relationships/hyperlink" Target="https://tothemoon.im-ldi.com/data_a70/AS16/extra/AS16-105-17157.small.png" TargetMode="External"/><Relationship Id="rId2565" Type="http://schemas.openxmlformats.org/officeDocument/2006/relationships/hyperlink" Target="https://tothemoon.im-ldi.com/data_a70/AS16/raw/AS16-105-17157.tif" TargetMode="External"/><Relationship Id="rId2566" Type="http://schemas.openxmlformats.org/officeDocument/2006/relationships/hyperlink" Target="https://tothemoon.im-ldi.com/data_a70/AS16/processed/AS16-105-17157.png" TargetMode="External"/><Relationship Id="rId2567" Type="http://schemas.openxmlformats.org/officeDocument/2006/relationships/hyperlink" Target="https://www.lpi.usra.edu/resources/apollo/frame/?AS16-105-17158" TargetMode="External"/><Relationship Id="rId2568" Type="http://schemas.openxmlformats.org/officeDocument/2006/relationships/hyperlink" Target="https://tothemoon.im-ldi.com/data_a70/AS16/extra/AS16-105-17158.small.png" TargetMode="External"/><Relationship Id="rId2569" Type="http://schemas.openxmlformats.org/officeDocument/2006/relationships/hyperlink" Target="https://tothemoon.im-ldi.com/data_a70/AS16/raw/AS16-105-17158.tif" TargetMode="External"/><Relationship Id="rId2570" Type="http://schemas.openxmlformats.org/officeDocument/2006/relationships/hyperlink" Target="https://tothemoon.im-ldi.com/data_a70/AS16/processed/AS16-105-17158.png" TargetMode="External"/><Relationship Id="rId2571" Type="http://schemas.openxmlformats.org/officeDocument/2006/relationships/hyperlink" Target="https://www.lpi.usra.edu/resources/apollo/frame/?AS16-105-17159" TargetMode="External"/><Relationship Id="rId2572" Type="http://schemas.openxmlformats.org/officeDocument/2006/relationships/hyperlink" Target="https://tothemoon.im-ldi.com/data_a70/AS16/extra/AS16-105-17159.small.png" TargetMode="External"/><Relationship Id="rId2573" Type="http://schemas.openxmlformats.org/officeDocument/2006/relationships/hyperlink" Target="https://tothemoon.im-ldi.com/data_a70/AS16/raw/AS16-105-17159.tif" TargetMode="External"/><Relationship Id="rId2574" Type="http://schemas.openxmlformats.org/officeDocument/2006/relationships/hyperlink" Target="https://tothemoon.im-ldi.com/data_a70/AS16/processed/AS16-105-17159.png" TargetMode="External"/><Relationship Id="rId2575" Type="http://schemas.openxmlformats.org/officeDocument/2006/relationships/hyperlink" Target="https://www.lpi.usra.edu/resources/apollo/frame/?AS16-105-17160" TargetMode="External"/><Relationship Id="rId2576" Type="http://schemas.openxmlformats.org/officeDocument/2006/relationships/hyperlink" Target="https://tothemoon.im-ldi.com/data_a70/AS16/extra/AS16-105-17160.small.png" TargetMode="External"/><Relationship Id="rId2577" Type="http://schemas.openxmlformats.org/officeDocument/2006/relationships/hyperlink" Target="https://tothemoon.im-ldi.com/data_a70/AS16/raw/AS16-105-17160.tif" TargetMode="External"/><Relationship Id="rId2578" Type="http://schemas.openxmlformats.org/officeDocument/2006/relationships/hyperlink" Target="https://tothemoon.im-ldi.com/data_a70/AS16/processed/AS16-105-17160.png" TargetMode="External"/><Relationship Id="rId2579" Type="http://schemas.openxmlformats.org/officeDocument/2006/relationships/hyperlink" Target="https://www.lpi.usra.edu/resources/apollo/frame/?AS16-105-17161" TargetMode="External"/><Relationship Id="rId2580" Type="http://schemas.openxmlformats.org/officeDocument/2006/relationships/hyperlink" Target="https://tothemoon.im-ldi.com/data_a70/AS16/extra/AS16-105-17161.small.png" TargetMode="External"/><Relationship Id="rId2581" Type="http://schemas.openxmlformats.org/officeDocument/2006/relationships/hyperlink" Target="https://tothemoon.im-ldi.com/data_a70/AS16/raw/AS16-105-17161.tif" TargetMode="External"/><Relationship Id="rId2582" Type="http://schemas.openxmlformats.org/officeDocument/2006/relationships/hyperlink" Target="https://tothemoon.im-ldi.com/data_a70/AS16/processed/AS16-105-17161.png" TargetMode="External"/><Relationship Id="rId2583" Type="http://schemas.openxmlformats.org/officeDocument/2006/relationships/hyperlink" Target="https://www.lpi.usra.edu/resources/apollo/frame/?AS16-105-17162" TargetMode="External"/><Relationship Id="rId2584" Type="http://schemas.openxmlformats.org/officeDocument/2006/relationships/hyperlink" Target="https://tothemoon.im-ldi.com/data_a70/AS16/extra/AS16-105-17162.small.png" TargetMode="External"/><Relationship Id="rId2585" Type="http://schemas.openxmlformats.org/officeDocument/2006/relationships/hyperlink" Target="https://tothemoon.im-ldi.com/data_a70/AS16/raw/AS16-105-17162.tif" TargetMode="External"/><Relationship Id="rId2586" Type="http://schemas.openxmlformats.org/officeDocument/2006/relationships/hyperlink" Target="https://tothemoon.im-ldi.com/data_a70/AS16/processed/AS16-105-17162.png" TargetMode="External"/><Relationship Id="rId2587" Type="http://schemas.openxmlformats.org/officeDocument/2006/relationships/hyperlink" Target="https://www.lpi.usra.edu/resources/apollo/frame/?AS16-105-17163" TargetMode="External"/><Relationship Id="rId2588" Type="http://schemas.openxmlformats.org/officeDocument/2006/relationships/hyperlink" Target="https://tothemoon.im-ldi.com/data_a70/AS16/extra/AS16-105-17163.small.png" TargetMode="External"/><Relationship Id="rId2589" Type="http://schemas.openxmlformats.org/officeDocument/2006/relationships/hyperlink" Target="https://tothemoon.im-ldi.com/data_a70/AS16/raw/AS16-105-17163.tif" TargetMode="External"/><Relationship Id="rId2590" Type="http://schemas.openxmlformats.org/officeDocument/2006/relationships/hyperlink" Target="https://tothemoon.im-ldi.com/data_a70/AS16/processed/AS16-105-17163.png" TargetMode="External"/><Relationship Id="rId2591" Type="http://schemas.openxmlformats.org/officeDocument/2006/relationships/hyperlink" Target="https://www.lpi.usra.edu/resources/apollo/frame/?AS16-105-17164" TargetMode="External"/><Relationship Id="rId2592" Type="http://schemas.openxmlformats.org/officeDocument/2006/relationships/hyperlink" Target="https://tothemoon.im-ldi.com/data_a70/AS16/extra/AS16-105-17164.small.png" TargetMode="External"/><Relationship Id="rId2593" Type="http://schemas.openxmlformats.org/officeDocument/2006/relationships/hyperlink" Target="https://tothemoon.im-ldi.com/data_a70/AS16/raw/AS16-105-17164.tif" TargetMode="External"/><Relationship Id="rId2594" Type="http://schemas.openxmlformats.org/officeDocument/2006/relationships/hyperlink" Target="https://tothemoon.im-ldi.com/data_a70/AS16/processed/AS16-105-17164.png" TargetMode="External"/><Relationship Id="rId2595" Type="http://schemas.openxmlformats.org/officeDocument/2006/relationships/hyperlink" Target="https://www.lpi.usra.edu/resources/apollo/frame/?AS16-105-17165" TargetMode="External"/><Relationship Id="rId2596" Type="http://schemas.openxmlformats.org/officeDocument/2006/relationships/hyperlink" Target="https://tothemoon.im-ldi.com/data_a70/AS16/extra/AS16-105-17165.small.png" TargetMode="External"/><Relationship Id="rId2597" Type="http://schemas.openxmlformats.org/officeDocument/2006/relationships/hyperlink" Target="https://tothemoon.im-ldi.com/data_a70/AS16/raw/AS16-105-17165.tif" TargetMode="External"/><Relationship Id="rId2598" Type="http://schemas.openxmlformats.org/officeDocument/2006/relationships/hyperlink" Target="https://tothemoon.im-ldi.com/data_a70/AS16/processed/AS16-105-17165.png" TargetMode="External"/><Relationship Id="rId2599" Type="http://schemas.openxmlformats.org/officeDocument/2006/relationships/hyperlink" Target="https://www.lpi.usra.edu/resources/apollo/frame/?AS16-105-17166" TargetMode="External"/><Relationship Id="rId2600" Type="http://schemas.openxmlformats.org/officeDocument/2006/relationships/hyperlink" Target="https://tothemoon.im-ldi.com/data_a70/AS16/extra/AS16-105-17166.small.png" TargetMode="External"/><Relationship Id="rId2601" Type="http://schemas.openxmlformats.org/officeDocument/2006/relationships/hyperlink" Target="https://tothemoon.im-ldi.com/data_a70/AS16/raw/AS16-105-17166.tif" TargetMode="External"/><Relationship Id="rId2602" Type="http://schemas.openxmlformats.org/officeDocument/2006/relationships/hyperlink" Target="https://tothemoon.im-ldi.com/data_a70/AS16/processed/AS16-105-17166.png" TargetMode="External"/><Relationship Id="rId2603" Type="http://schemas.openxmlformats.org/officeDocument/2006/relationships/hyperlink" Target="https://www.lpi.usra.edu/resources/apollo/frame/?AS16-105-17167" TargetMode="External"/><Relationship Id="rId2604" Type="http://schemas.openxmlformats.org/officeDocument/2006/relationships/hyperlink" Target="https://tothemoon.im-ldi.com/data_a70/AS16/extra/AS16-105-17167.small.png" TargetMode="External"/><Relationship Id="rId2605" Type="http://schemas.openxmlformats.org/officeDocument/2006/relationships/hyperlink" Target="https://tothemoon.im-ldi.com/data_a70/AS16/raw/AS16-105-17167.tif" TargetMode="External"/><Relationship Id="rId2606" Type="http://schemas.openxmlformats.org/officeDocument/2006/relationships/hyperlink" Target="https://tothemoon.im-ldi.com/data_a70/AS16/processed/AS16-105-17167.png" TargetMode="External"/><Relationship Id="rId2607" Type="http://schemas.openxmlformats.org/officeDocument/2006/relationships/hyperlink" Target="https://www.lpi.usra.edu/resources/apollo/frame/?AS16-105-17168" TargetMode="External"/><Relationship Id="rId2608" Type="http://schemas.openxmlformats.org/officeDocument/2006/relationships/hyperlink" Target="https://tothemoon.im-ldi.com/data_a70/AS16/extra/AS16-105-17168.small.png" TargetMode="External"/><Relationship Id="rId2609" Type="http://schemas.openxmlformats.org/officeDocument/2006/relationships/hyperlink" Target="https://tothemoon.im-ldi.com/data_a70/AS16/raw/AS16-105-17168.tif" TargetMode="External"/><Relationship Id="rId2610" Type="http://schemas.openxmlformats.org/officeDocument/2006/relationships/hyperlink" Target="https://tothemoon.im-ldi.com/data_a70/AS16/processed/AS16-105-17168.png" TargetMode="External"/><Relationship Id="rId2611" Type="http://schemas.openxmlformats.org/officeDocument/2006/relationships/hyperlink" Target="https://www.lpi.usra.edu/resources/apollo/frame/?AS16-105-17169" TargetMode="External"/><Relationship Id="rId2612" Type="http://schemas.openxmlformats.org/officeDocument/2006/relationships/hyperlink" Target="https://tothemoon.im-ldi.com/data_a70/AS16/extra/AS16-105-17169.small.png" TargetMode="External"/><Relationship Id="rId2613" Type="http://schemas.openxmlformats.org/officeDocument/2006/relationships/hyperlink" Target="https://tothemoon.im-ldi.com/data_a70/AS16/raw/AS16-105-17169.tif" TargetMode="External"/><Relationship Id="rId2614" Type="http://schemas.openxmlformats.org/officeDocument/2006/relationships/hyperlink" Target="https://tothemoon.im-ldi.com/data_a70/AS16/processed/AS16-105-17169.png" TargetMode="External"/><Relationship Id="rId2615" Type="http://schemas.openxmlformats.org/officeDocument/2006/relationships/hyperlink" Target="https://www.lpi.usra.edu/resources/apollo/frame/?AS16-105-17170" TargetMode="External"/><Relationship Id="rId2616" Type="http://schemas.openxmlformats.org/officeDocument/2006/relationships/hyperlink" Target="https://tothemoon.im-ldi.com/data_a70/AS16/extra/AS16-105-17170.small.png" TargetMode="External"/><Relationship Id="rId2617" Type="http://schemas.openxmlformats.org/officeDocument/2006/relationships/hyperlink" Target="https://tothemoon.im-ldi.com/data_a70/AS16/raw/AS16-105-17170.tif" TargetMode="External"/><Relationship Id="rId2618" Type="http://schemas.openxmlformats.org/officeDocument/2006/relationships/hyperlink" Target="https://tothemoon.im-ldi.com/data_a70/AS16/processed/AS16-105-17170.png" TargetMode="External"/><Relationship Id="rId2619" Type="http://schemas.openxmlformats.org/officeDocument/2006/relationships/hyperlink" Target="https://www.lpi.usra.edu/resources/apollo/frame/?AS16-105-17171" TargetMode="External"/><Relationship Id="rId2620" Type="http://schemas.openxmlformats.org/officeDocument/2006/relationships/hyperlink" Target="https://tothemoon.im-ldi.com/data_a70/AS16/extra/AS16-105-17171.small.png" TargetMode="External"/><Relationship Id="rId2621" Type="http://schemas.openxmlformats.org/officeDocument/2006/relationships/hyperlink" Target="https://tothemoon.im-ldi.com/data_a70/AS16/raw/AS16-105-17171.tif" TargetMode="External"/><Relationship Id="rId2622" Type="http://schemas.openxmlformats.org/officeDocument/2006/relationships/hyperlink" Target="https://tothemoon.im-ldi.com/data_a70/AS16/processed/AS16-105-17171.png" TargetMode="External"/><Relationship Id="rId2623" Type="http://schemas.openxmlformats.org/officeDocument/2006/relationships/hyperlink" Target="https://www.lpi.usra.edu/resources/apollo/frame/?AS16-105-17172" TargetMode="External"/><Relationship Id="rId2624" Type="http://schemas.openxmlformats.org/officeDocument/2006/relationships/hyperlink" Target="https://tothemoon.im-ldi.com/data_a70/AS16/extra/AS16-105-17172.small.png" TargetMode="External"/><Relationship Id="rId2625" Type="http://schemas.openxmlformats.org/officeDocument/2006/relationships/hyperlink" Target="https://tothemoon.im-ldi.com/data_a70/AS16/raw/AS16-105-17172.tif" TargetMode="External"/><Relationship Id="rId2626" Type="http://schemas.openxmlformats.org/officeDocument/2006/relationships/hyperlink" Target="https://tothemoon.im-ldi.com/data_a70/AS16/processed/AS16-105-17172.png" TargetMode="External"/><Relationship Id="rId2627" Type="http://schemas.openxmlformats.org/officeDocument/2006/relationships/hyperlink" Target="https://www.lpi.usra.edu/resources/apollo/frame/?AS16-105-17173" TargetMode="External"/><Relationship Id="rId2628" Type="http://schemas.openxmlformats.org/officeDocument/2006/relationships/hyperlink" Target="https://tothemoon.im-ldi.com/data_a70/AS16/extra/AS16-105-17173.small.png" TargetMode="External"/><Relationship Id="rId2629" Type="http://schemas.openxmlformats.org/officeDocument/2006/relationships/hyperlink" Target="https://tothemoon.im-ldi.com/data_a70/AS16/raw/AS16-105-17173.tif" TargetMode="External"/><Relationship Id="rId2630" Type="http://schemas.openxmlformats.org/officeDocument/2006/relationships/hyperlink" Target="https://tothemoon.im-ldi.com/data_a70/AS16/processed/AS16-105-17173.png" TargetMode="External"/><Relationship Id="rId2631" Type="http://schemas.openxmlformats.org/officeDocument/2006/relationships/hyperlink" Target="https://www.lpi.usra.edu/resources/apollo/frame/?AS16-105-17174" TargetMode="External"/><Relationship Id="rId2632" Type="http://schemas.openxmlformats.org/officeDocument/2006/relationships/hyperlink" Target="https://tothemoon.im-ldi.com/data_a70/AS16/extra/AS16-105-17174.small.png" TargetMode="External"/><Relationship Id="rId2633" Type="http://schemas.openxmlformats.org/officeDocument/2006/relationships/hyperlink" Target="https://tothemoon.im-ldi.com/data_a70/AS16/raw/AS16-105-17174.tif" TargetMode="External"/><Relationship Id="rId2634" Type="http://schemas.openxmlformats.org/officeDocument/2006/relationships/hyperlink" Target="https://tothemoon.im-ldi.com/data_a70/AS16/processed/AS16-105-17174.png" TargetMode="External"/><Relationship Id="rId2635" Type="http://schemas.openxmlformats.org/officeDocument/2006/relationships/hyperlink" Target="https://www.lpi.usra.edu/resources/apollo/frame/?AS16-105-17175" TargetMode="External"/><Relationship Id="rId2636" Type="http://schemas.openxmlformats.org/officeDocument/2006/relationships/hyperlink" Target="https://tothemoon.im-ldi.com/data_a70/AS16/extra/AS16-105-17175.small.png" TargetMode="External"/><Relationship Id="rId2637" Type="http://schemas.openxmlformats.org/officeDocument/2006/relationships/hyperlink" Target="https://tothemoon.im-ldi.com/data_a70/AS16/raw/AS16-105-17175.tif" TargetMode="External"/><Relationship Id="rId2638" Type="http://schemas.openxmlformats.org/officeDocument/2006/relationships/hyperlink" Target="https://tothemoon.im-ldi.com/data_a70/AS16/processed/AS16-105-17175.png" TargetMode="External"/><Relationship Id="rId2639" Type="http://schemas.openxmlformats.org/officeDocument/2006/relationships/hyperlink" Target="https://www.lpi.usra.edu/resources/apollo/frame/?AS16-105-17176" TargetMode="External"/><Relationship Id="rId2640" Type="http://schemas.openxmlformats.org/officeDocument/2006/relationships/hyperlink" Target="https://tothemoon.im-ldi.com/data_a70/AS16/extra/AS16-105-17176.small.png" TargetMode="External"/><Relationship Id="rId2641" Type="http://schemas.openxmlformats.org/officeDocument/2006/relationships/hyperlink" Target="https://tothemoon.im-ldi.com/data_a70/AS16/raw/AS16-105-17176.tif" TargetMode="External"/><Relationship Id="rId2642" Type="http://schemas.openxmlformats.org/officeDocument/2006/relationships/hyperlink" Target="https://tothemoon.im-ldi.com/data_a70/AS16/processed/AS16-105-17176.png" TargetMode="External"/><Relationship Id="rId2643" Type="http://schemas.openxmlformats.org/officeDocument/2006/relationships/hyperlink" Target="https://www.lpi.usra.edu/resources/apollo/frame/?AS16-105-17177" TargetMode="External"/><Relationship Id="rId2644" Type="http://schemas.openxmlformats.org/officeDocument/2006/relationships/hyperlink" Target="https://tothemoon.im-ldi.com/data_a70/AS16/extra/AS16-105-17177.small.png" TargetMode="External"/><Relationship Id="rId2645" Type="http://schemas.openxmlformats.org/officeDocument/2006/relationships/hyperlink" Target="https://tothemoon.im-ldi.com/data_a70/AS16/raw/AS16-105-17177.tif" TargetMode="External"/><Relationship Id="rId2646" Type="http://schemas.openxmlformats.org/officeDocument/2006/relationships/hyperlink" Target="https://tothemoon.im-ldi.com/data_a70/AS16/processed/AS16-105-17177.png" TargetMode="External"/><Relationship Id="rId2647" Type="http://schemas.openxmlformats.org/officeDocument/2006/relationships/hyperlink" Target="https://www.lpi.usra.edu/resources/apollo/frame/?AS16-105-17178" TargetMode="External"/><Relationship Id="rId2648" Type="http://schemas.openxmlformats.org/officeDocument/2006/relationships/hyperlink" Target="https://tothemoon.im-ldi.com/data_a70/AS16/extra/AS16-105-17178.small.png" TargetMode="External"/><Relationship Id="rId2649" Type="http://schemas.openxmlformats.org/officeDocument/2006/relationships/hyperlink" Target="https://tothemoon.im-ldi.com/data_a70/AS16/raw/AS16-105-17178.tif" TargetMode="External"/><Relationship Id="rId2650" Type="http://schemas.openxmlformats.org/officeDocument/2006/relationships/hyperlink" Target="https://tothemoon.im-ldi.com/data_a70/AS16/processed/AS16-105-17178.png" TargetMode="External"/><Relationship Id="rId2651" Type="http://schemas.openxmlformats.org/officeDocument/2006/relationships/hyperlink" Target="https://www.lpi.usra.edu/resources/apollo/frame/?AS16-105-17179" TargetMode="External"/><Relationship Id="rId2652" Type="http://schemas.openxmlformats.org/officeDocument/2006/relationships/hyperlink" Target="https://tothemoon.im-ldi.com/data_a70/AS16/extra/AS16-105-17179.small.png" TargetMode="External"/><Relationship Id="rId2653" Type="http://schemas.openxmlformats.org/officeDocument/2006/relationships/hyperlink" Target="https://tothemoon.im-ldi.com/data_a70/AS16/raw/AS16-105-17179.tif" TargetMode="External"/><Relationship Id="rId2654" Type="http://schemas.openxmlformats.org/officeDocument/2006/relationships/hyperlink" Target="https://tothemoon.im-ldi.com/data_a70/AS16/processed/AS16-105-17179.png" TargetMode="External"/><Relationship Id="rId2655" Type="http://schemas.openxmlformats.org/officeDocument/2006/relationships/hyperlink" Target="https://www.lpi.usra.edu/resources/apollo/frame/?AS16-105-17180" TargetMode="External"/><Relationship Id="rId2656" Type="http://schemas.openxmlformats.org/officeDocument/2006/relationships/hyperlink" Target="https://tothemoon.im-ldi.com/data_a70/AS16/extra/AS16-105-17180.small.png" TargetMode="External"/><Relationship Id="rId2657" Type="http://schemas.openxmlformats.org/officeDocument/2006/relationships/hyperlink" Target="https://tothemoon.im-ldi.com/data_a70/AS16/raw/AS16-105-17180.tif" TargetMode="External"/><Relationship Id="rId2658" Type="http://schemas.openxmlformats.org/officeDocument/2006/relationships/hyperlink" Target="https://tothemoon.im-ldi.com/data_a70/AS16/processed/AS16-105-17180.png" TargetMode="External"/><Relationship Id="rId2659" Type="http://schemas.openxmlformats.org/officeDocument/2006/relationships/hyperlink" Target="https://www.lpi.usra.edu/resources/apollo/frame/?AS16-105-17181" TargetMode="External"/><Relationship Id="rId2660" Type="http://schemas.openxmlformats.org/officeDocument/2006/relationships/hyperlink" Target="https://tothemoon.im-ldi.com/data_a70/AS16/extra/AS16-105-17181.small.png" TargetMode="External"/><Relationship Id="rId2661" Type="http://schemas.openxmlformats.org/officeDocument/2006/relationships/hyperlink" Target="https://tothemoon.im-ldi.com/data_a70/AS16/raw/AS16-105-17181.tif" TargetMode="External"/><Relationship Id="rId2662" Type="http://schemas.openxmlformats.org/officeDocument/2006/relationships/hyperlink" Target="https://tothemoon.im-ldi.com/data_a70/AS16/processed/AS16-105-17181.png" TargetMode="External"/><Relationship Id="rId2663" Type="http://schemas.openxmlformats.org/officeDocument/2006/relationships/hyperlink" Target="https://www.lpi.usra.edu/resources/apollo/frame/?AS16-105-17183" TargetMode="External"/><Relationship Id="rId2664" Type="http://schemas.openxmlformats.org/officeDocument/2006/relationships/hyperlink" Target="https://tothemoon.im-ldi.com/data_a70/AS16/extra/AS16-105-17183.small.png" TargetMode="External"/><Relationship Id="rId2665" Type="http://schemas.openxmlformats.org/officeDocument/2006/relationships/hyperlink" Target="https://tothemoon.im-ldi.com/data_a70/AS16/raw/AS16-105-17183.tif" TargetMode="External"/><Relationship Id="rId2666" Type="http://schemas.openxmlformats.org/officeDocument/2006/relationships/hyperlink" Target="https://tothemoon.im-ldi.com/data_a70/AS16/processed/AS16-105-17183.png" TargetMode="External"/><Relationship Id="rId2667" Type="http://schemas.openxmlformats.org/officeDocument/2006/relationships/hyperlink" Target="https://www.lpi.usra.edu/resources/apollo/frame/?AS16-105-17184" TargetMode="External"/><Relationship Id="rId2668" Type="http://schemas.openxmlformats.org/officeDocument/2006/relationships/hyperlink" Target="https://tothemoon.im-ldi.com/data_a70/AS16/extra/AS16-105-17184.small.png" TargetMode="External"/><Relationship Id="rId2669" Type="http://schemas.openxmlformats.org/officeDocument/2006/relationships/hyperlink" Target="https://tothemoon.im-ldi.com/data_a70/AS16/raw/AS16-105-17184.tif" TargetMode="External"/><Relationship Id="rId2670" Type="http://schemas.openxmlformats.org/officeDocument/2006/relationships/hyperlink" Target="https://tothemoon.im-ldi.com/data_a70/AS16/processed/AS16-105-17184.png" TargetMode="External"/><Relationship Id="rId2671" Type="http://schemas.openxmlformats.org/officeDocument/2006/relationships/hyperlink" Target="https://www.lpi.usra.edu/resources/apollo/frame/?AS16-105-17185" TargetMode="External"/><Relationship Id="rId2672" Type="http://schemas.openxmlformats.org/officeDocument/2006/relationships/hyperlink" Target="https://tothemoon.im-ldi.com/data_a70/AS16/extra/AS16-105-17185.small.png" TargetMode="External"/><Relationship Id="rId2673" Type="http://schemas.openxmlformats.org/officeDocument/2006/relationships/hyperlink" Target="https://tothemoon.im-ldi.com/data_a70/AS16/raw/AS16-105-17185.tif" TargetMode="External"/><Relationship Id="rId2674" Type="http://schemas.openxmlformats.org/officeDocument/2006/relationships/hyperlink" Target="https://tothemoon.im-ldi.com/data_a70/AS16/processed/AS16-105-17185.png" TargetMode="External"/><Relationship Id="rId2675" Type="http://schemas.openxmlformats.org/officeDocument/2006/relationships/hyperlink" Target="https://www.lpi.usra.edu/resources/apollo/frame/?AS16-105-17186" TargetMode="External"/><Relationship Id="rId2676" Type="http://schemas.openxmlformats.org/officeDocument/2006/relationships/hyperlink" Target="https://tothemoon.im-ldi.com/data_a70/AS16/extra/AS16-105-17186.small.png" TargetMode="External"/><Relationship Id="rId2677" Type="http://schemas.openxmlformats.org/officeDocument/2006/relationships/hyperlink" Target="https://tothemoon.im-ldi.com/data_a70/AS16/raw/AS16-105-17186.tif" TargetMode="External"/><Relationship Id="rId2678" Type="http://schemas.openxmlformats.org/officeDocument/2006/relationships/hyperlink" Target="https://tothemoon.im-ldi.com/data_a70/AS16/processed/AS16-105-17186.png" TargetMode="External"/><Relationship Id="rId2679" Type="http://schemas.openxmlformats.org/officeDocument/2006/relationships/hyperlink" Target="https://www.lpi.usra.edu/resources/apollo/frame/?AS16-105-17187" TargetMode="External"/><Relationship Id="rId2680" Type="http://schemas.openxmlformats.org/officeDocument/2006/relationships/hyperlink" Target="https://tothemoon.im-ldi.com/data_a70/AS16/extra/AS16-105-17187.small.png" TargetMode="External"/><Relationship Id="rId2681" Type="http://schemas.openxmlformats.org/officeDocument/2006/relationships/hyperlink" Target="https://tothemoon.im-ldi.com/data_a70/AS16/raw/AS16-105-17187.tif" TargetMode="External"/><Relationship Id="rId2682" Type="http://schemas.openxmlformats.org/officeDocument/2006/relationships/hyperlink" Target="https://tothemoon.im-ldi.com/data_a70/AS16/processed/AS16-105-17187.png" TargetMode="External"/><Relationship Id="rId2683" Type="http://schemas.openxmlformats.org/officeDocument/2006/relationships/hyperlink" Target="https://www.lpi.usra.edu/resources/apollo/frame/?AS16-105-17188" TargetMode="External"/><Relationship Id="rId2684" Type="http://schemas.openxmlformats.org/officeDocument/2006/relationships/hyperlink" Target="https://tothemoon.im-ldi.com/data_a70/AS16/extra/AS16-105-17188.small.png" TargetMode="External"/><Relationship Id="rId2685" Type="http://schemas.openxmlformats.org/officeDocument/2006/relationships/hyperlink" Target="https://tothemoon.im-ldi.com/data_a70/AS16/raw/AS16-105-17188.tif" TargetMode="External"/><Relationship Id="rId2686" Type="http://schemas.openxmlformats.org/officeDocument/2006/relationships/hyperlink" Target="https://tothemoon.im-ldi.com/data_a70/AS16/processed/AS16-105-17188.png" TargetMode="External"/><Relationship Id="rId2687" Type="http://schemas.openxmlformats.org/officeDocument/2006/relationships/hyperlink" Target="https://www.lpi.usra.edu/resources/apollo/frame/?AS16-105-17189" TargetMode="External"/><Relationship Id="rId2688" Type="http://schemas.openxmlformats.org/officeDocument/2006/relationships/hyperlink" Target="https://tothemoon.im-ldi.com/data_a70/AS16/extra/AS16-105-17189.small.png" TargetMode="External"/><Relationship Id="rId2689" Type="http://schemas.openxmlformats.org/officeDocument/2006/relationships/hyperlink" Target="https://tothemoon.im-ldi.com/data_a70/AS16/raw/AS16-105-17189.tif" TargetMode="External"/><Relationship Id="rId2690" Type="http://schemas.openxmlformats.org/officeDocument/2006/relationships/hyperlink" Target="https://tothemoon.im-ldi.com/data_a70/AS16/processed/AS16-105-17189.png" TargetMode="External"/><Relationship Id="rId2691" Type="http://schemas.openxmlformats.org/officeDocument/2006/relationships/hyperlink" Target="https://www.lpi.usra.edu/resources/apollo/frame/?AS16-105-17190" TargetMode="External"/><Relationship Id="rId2692" Type="http://schemas.openxmlformats.org/officeDocument/2006/relationships/hyperlink" Target="https://tothemoon.im-ldi.com/data_a70/AS16/extra/AS16-105-17190.small.png" TargetMode="External"/><Relationship Id="rId2693" Type="http://schemas.openxmlformats.org/officeDocument/2006/relationships/hyperlink" Target="https://tothemoon.im-ldi.com/data_a70/AS16/raw/AS16-105-17190.tif" TargetMode="External"/><Relationship Id="rId2694" Type="http://schemas.openxmlformats.org/officeDocument/2006/relationships/hyperlink" Target="https://tothemoon.im-ldi.com/data_a70/AS16/processed/AS16-105-17190.png" TargetMode="External"/><Relationship Id="rId2695" Type="http://schemas.openxmlformats.org/officeDocument/2006/relationships/hyperlink" Target="https://www.lpi.usra.edu/resources/apollo/frame/?AS16-105-17191" TargetMode="External"/><Relationship Id="rId2696" Type="http://schemas.openxmlformats.org/officeDocument/2006/relationships/hyperlink" Target="https://tothemoon.im-ldi.com/data_a70/AS16/extra/AS16-105-17191.small.png" TargetMode="External"/><Relationship Id="rId2697" Type="http://schemas.openxmlformats.org/officeDocument/2006/relationships/hyperlink" Target="https://tothemoon.im-ldi.com/data_a70/AS16/raw/AS16-105-17191.tif" TargetMode="External"/><Relationship Id="rId2698" Type="http://schemas.openxmlformats.org/officeDocument/2006/relationships/hyperlink" Target="https://tothemoon.im-ldi.com/data_a70/AS16/processed/AS16-105-17191.png" TargetMode="External"/><Relationship Id="rId2699" Type="http://schemas.openxmlformats.org/officeDocument/2006/relationships/hyperlink" Target="https://www.lpi.usra.edu/resources/apollo/frame/?AS16-105-17192" TargetMode="External"/><Relationship Id="rId2700" Type="http://schemas.openxmlformats.org/officeDocument/2006/relationships/hyperlink" Target="https://tothemoon.im-ldi.com/data_a70/AS16/extra/AS16-105-17192.small.png" TargetMode="External"/><Relationship Id="rId2701" Type="http://schemas.openxmlformats.org/officeDocument/2006/relationships/hyperlink" Target="https://tothemoon.im-ldi.com/data_a70/AS16/raw/AS16-105-17192.tif" TargetMode="External"/><Relationship Id="rId2702" Type="http://schemas.openxmlformats.org/officeDocument/2006/relationships/hyperlink" Target="https://tothemoon.im-ldi.com/data_a70/AS16/processed/AS16-105-17192.png" TargetMode="External"/><Relationship Id="rId2703" Type="http://schemas.openxmlformats.org/officeDocument/2006/relationships/hyperlink" Target="https://www.lpi.usra.edu/resources/apollo/frame/?AS16-105-17193" TargetMode="External"/><Relationship Id="rId2704" Type="http://schemas.openxmlformats.org/officeDocument/2006/relationships/hyperlink" Target="https://tothemoon.im-ldi.com/data_a70/AS16/extra/AS16-105-17193.small.png" TargetMode="External"/><Relationship Id="rId2705" Type="http://schemas.openxmlformats.org/officeDocument/2006/relationships/hyperlink" Target="https://tothemoon.im-ldi.com/data_a70/AS16/raw/AS16-105-17193.tif" TargetMode="External"/><Relationship Id="rId2706" Type="http://schemas.openxmlformats.org/officeDocument/2006/relationships/hyperlink" Target="https://tothemoon.im-ldi.com/data_a70/AS16/processed/AS16-105-17193.png" TargetMode="External"/><Relationship Id="rId2707" Type="http://schemas.openxmlformats.org/officeDocument/2006/relationships/hyperlink" Target="https://www.lpi.usra.edu/resources/apollo/frame/?AS16-105-17194" TargetMode="External"/><Relationship Id="rId2708" Type="http://schemas.openxmlformats.org/officeDocument/2006/relationships/hyperlink" Target="https://tothemoon.im-ldi.com/data_a70/AS16/extra/AS16-105-17194.small.png" TargetMode="External"/><Relationship Id="rId2709" Type="http://schemas.openxmlformats.org/officeDocument/2006/relationships/hyperlink" Target="https://tothemoon.im-ldi.com/data_a70/AS16/raw/AS16-105-17194.tif" TargetMode="External"/><Relationship Id="rId2710" Type="http://schemas.openxmlformats.org/officeDocument/2006/relationships/hyperlink" Target="https://tothemoon.im-ldi.com/data_a70/AS16/processed/AS16-105-17194.png" TargetMode="External"/><Relationship Id="rId2711" Type="http://schemas.openxmlformats.org/officeDocument/2006/relationships/hyperlink" Target="https://www.lpi.usra.edu/resources/apollo/frame/?AS16-105-17195" TargetMode="External"/><Relationship Id="rId2712" Type="http://schemas.openxmlformats.org/officeDocument/2006/relationships/hyperlink" Target="https://tothemoon.im-ldi.com/data_a70/AS16/extra/AS16-105-17195.small.png" TargetMode="External"/><Relationship Id="rId2713" Type="http://schemas.openxmlformats.org/officeDocument/2006/relationships/hyperlink" Target="https://tothemoon.im-ldi.com/data_a70/AS16/raw/AS16-105-17195.tif" TargetMode="External"/><Relationship Id="rId2714" Type="http://schemas.openxmlformats.org/officeDocument/2006/relationships/hyperlink" Target="https://tothemoon.im-ldi.com/data_a70/AS16/processed/AS16-105-17195.png" TargetMode="External"/><Relationship Id="rId2715" Type="http://schemas.openxmlformats.org/officeDocument/2006/relationships/hyperlink" Target="https://www.lpi.usra.edu/resources/apollo/frame/?AS16-105-17196" TargetMode="External"/><Relationship Id="rId2716" Type="http://schemas.openxmlformats.org/officeDocument/2006/relationships/hyperlink" Target="https://tothemoon.im-ldi.com/data_a70/AS16/extra/AS16-105-17196.small.png" TargetMode="External"/><Relationship Id="rId2717" Type="http://schemas.openxmlformats.org/officeDocument/2006/relationships/hyperlink" Target="https://tothemoon.im-ldi.com/data_a70/AS16/raw/AS16-105-17196.tif" TargetMode="External"/><Relationship Id="rId2718" Type="http://schemas.openxmlformats.org/officeDocument/2006/relationships/hyperlink" Target="https://tothemoon.im-ldi.com/data_a70/AS16/processed/AS16-105-17196.png" TargetMode="External"/><Relationship Id="rId2719" Type="http://schemas.openxmlformats.org/officeDocument/2006/relationships/hyperlink" Target="https://www.lpi.usra.edu/resources/apollo/frame/?AS16-105-17197" TargetMode="External"/><Relationship Id="rId2720" Type="http://schemas.openxmlformats.org/officeDocument/2006/relationships/hyperlink" Target="https://tothemoon.im-ldi.com/data_a70/AS16/extra/AS16-105-17197.small.png" TargetMode="External"/><Relationship Id="rId2721" Type="http://schemas.openxmlformats.org/officeDocument/2006/relationships/hyperlink" Target="https://tothemoon.im-ldi.com/data_a70/AS16/raw/AS16-105-17197.tif" TargetMode="External"/><Relationship Id="rId2722" Type="http://schemas.openxmlformats.org/officeDocument/2006/relationships/hyperlink" Target="https://tothemoon.im-ldi.com/data_a70/AS16/processed/AS16-105-17197.png" TargetMode="External"/><Relationship Id="rId2723" Type="http://schemas.openxmlformats.org/officeDocument/2006/relationships/hyperlink" Target="https://www.lpi.usra.edu/resources/apollo/frame/?AS16-105-17198" TargetMode="External"/><Relationship Id="rId2724" Type="http://schemas.openxmlformats.org/officeDocument/2006/relationships/hyperlink" Target="https://tothemoon.im-ldi.com/data_a70/AS16/extra/AS16-105-17198.small.png" TargetMode="External"/><Relationship Id="rId2725" Type="http://schemas.openxmlformats.org/officeDocument/2006/relationships/hyperlink" Target="https://tothemoon.im-ldi.com/data_a70/AS16/raw/AS16-105-17198.tif" TargetMode="External"/><Relationship Id="rId2726" Type="http://schemas.openxmlformats.org/officeDocument/2006/relationships/hyperlink" Target="https://tothemoon.im-ldi.com/data_a70/AS16/processed/AS16-105-17198.png" TargetMode="External"/><Relationship Id="rId2727" Type="http://schemas.openxmlformats.org/officeDocument/2006/relationships/hyperlink" Target="https://www.lpi.usra.edu/resources/apollo/frame/?AS16-105-17199" TargetMode="External"/><Relationship Id="rId2728" Type="http://schemas.openxmlformats.org/officeDocument/2006/relationships/hyperlink" Target="https://tothemoon.im-ldi.com/data_a70/AS16/extra/AS16-105-17199.small.png" TargetMode="External"/><Relationship Id="rId2729" Type="http://schemas.openxmlformats.org/officeDocument/2006/relationships/hyperlink" Target="https://tothemoon.im-ldi.com/data_a70/AS16/raw/AS16-105-17199.tif" TargetMode="External"/><Relationship Id="rId2730" Type="http://schemas.openxmlformats.org/officeDocument/2006/relationships/hyperlink" Target="https://tothemoon.im-ldi.com/data_a70/AS16/processed/AS16-105-17199.png" TargetMode="External"/><Relationship Id="rId2731" Type="http://schemas.openxmlformats.org/officeDocument/2006/relationships/hyperlink" Target="https://www.lpi.usra.edu/resources/apollo/frame/?AS16-105-17200" TargetMode="External"/><Relationship Id="rId2732" Type="http://schemas.openxmlformats.org/officeDocument/2006/relationships/hyperlink" Target="https://tothemoon.im-ldi.com/data_a70/AS16/extra/AS16-105-17200.small.png" TargetMode="External"/><Relationship Id="rId2733" Type="http://schemas.openxmlformats.org/officeDocument/2006/relationships/hyperlink" Target="https://tothemoon.im-ldi.com/data_a70/AS16/raw/AS16-105-17200.tif" TargetMode="External"/><Relationship Id="rId2734" Type="http://schemas.openxmlformats.org/officeDocument/2006/relationships/hyperlink" Target="https://tothemoon.im-ldi.com/data_a70/AS16/processed/AS16-105-17200.png" TargetMode="External"/><Relationship Id="rId2735" Type="http://schemas.openxmlformats.org/officeDocument/2006/relationships/hyperlink" Target="https://www.lpi.usra.edu/resources/apollo/frame/?AS16-105-17201" TargetMode="External"/><Relationship Id="rId2736" Type="http://schemas.openxmlformats.org/officeDocument/2006/relationships/hyperlink" Target="https://tothemoon.im-ldi.com/data_a70/AS16/extra/AS16-105-17201.small.png" TargetMode="External"/><Relationship Id="rId2737" Type="http://schemas.openxmlformats.org/officeDocument/2006/relationships/hyperlink" Target="https://tothemoon.im-ldi.com/data_a70/AS16/raw/AS16-105-17201.tif" TargetMode="External"/><Relationship Id="rId2738" Type="http://schemas.openxmlformats.org/officeDocument/2006/relationships/hyperlink" Target="https://tothemoon.im-ldi.com/data_a70/AS16/processed/AS16-105-17201.png" TargetMode="External"/><Relationship Id="rId2739" Type="http://schemas.openxmlformats.org/officeDocument/2006/relationships/hyperlink" Target="https://www.lpi.usra.edu/resources/apollo/frame/?AS16-105-17202" TargetMode="External"/><Relationship Id="rId2740" Type="http://schemas.openxmlformats.org/officeDocument/2006/relationships/hyperlink" Target="https://tothemoon.im-ldi.com/data_a70/AS16/extra/AS16-105-17202.small.png" TargetMode="External"/><Relationship Id="rId2741" Type="http://schemas.openxmlformats.org/officeDocument/2006/relationships/hyperlink" Target="https://tothemoon.im-ldi.com/data_a70/AS16/raw/AS16-105-17202.tif" TargetMode="External"/><Relationship Id="rId2742" Type="http://schemas.openxmlformats.org/officeDocument/2006/relationships/hyperlink" Target="https://tothemoon.im-ldi.com/data_a70/AS16/processed/AS16-105-17202.png" TargetMode="External"/><Relationship Id="rId2743" Type="http://schemas.openxmlformats.org/officeDocument/2006/relationships/hyperlink" Target="https://www.lpi.usra.edu/resources/apollo/frame/?AS16-105-17203" TargetMode="External"/><Relationship Id="rId2744" Type="http://schemas.openxmlformats.org/officeDocument/2006/relationships/hyperlink" Target="https://tothemoon.im-ldi.com/data_a70/AS16/extra/AS16-105-17203.small.png" TargetMode="External"/><Relationship Id="rId2745" Type="http://schemas.openxmlformats.org/officeDocument/2006/relationships/hyperlink" Target="https://tothemoon.im-ldi.com/data_a70/AS16/raw/AS16-105-17203.tif" TargetMode="External"/><Relationship Id="rId2746" Type="http://schemas.openxmlformats.org/officeDocument/2006/relationships/hyperlink" Target="https://tothemoon.im-ldi.com/data_a70/AS16/processed/AS16-105-17203.png" TargetMode="External"/><Relationship Id="rId2747" Type="http://schemas.openxmlformats.org/officeDocument/2006/relationships/hyperlink" Target="https://www.lpi.usra.edu/resources/apollo/frame/?AS16-105-17204" TargetMode="External"/><Relationship Id="rId2748" Type="http://schemas.openxmlformats.org/officeDocument/2006/relationships/hyperlink" Target="https://tothemoon.im-ldi.com/data_a70/AS16/extra/AS16-105-17204.small.png" TargetMode="External"/><Relationship Id="rId2749" Type="http://schemas.openxmlformats.org/officeDocument/2006/relationships/hyperlink" Target="https://tothemoon.im-ldi.com/data_a70/AS16/raw/AS16-105-17204.tif" TargetMode="External"/><Relationship Id="rId2750" Type="http://schemas.openxmlformats.org/officeDocument/2006/relationships/hyperlink" Target="https://tothemoon.im-ldi.com/data_a70/AS16/processed/AS16-105-17204.png" TargetMode="External"/><Relationship Id="rId2751" Type="http://schemas.openxmlformats.org/officeDocument/2006/relationships/hyperlink" Target="https://www.lpi.usra.edu/resources/apollo/frame/?AS16-105-17205" TargetMode="External"/><Relationship Id="rId2752" Type="http://schemas.openxmlformats.org/officeDocument/2006/relationships/hyperlink" Target="https://tothemoon.im-ldi.com/data_a70/AS16/extra/AS16-105-17205.small.png" TargetMode="External"/><Relationship Id="rId2753" Type="http://schemas.openxmlformats.org/officeDocument/2006/relationships/hyperlink" Target="https://tothemoon.im-ldi.com/data_a70/AS16/raw/AS16-105-17205.tif" TargetMode="External"/><Relationship Id="rId2754" Type="http://schemas.openxmlformats.org/officeDocument/2006/relationships/hyperlink" Target="https://tothemoon.im-ldi.com/data_a70/AS16/processed/AS16-105-17205.png" TargetMode="External"/><Relationship Id="rId2755" Type="http://schemas.openxmlformats.org/officeDocument/2006/relationships/hyperlink" Target="https://www.lpi.usra.edu/resources/apollo/frame/?AS16-105-17206" TargetMode="External"/><Relationship Id="rId2756" Type="http://schemas.openxmlformats.org/officeDocument/2006/relationships/hyperlink" Target="https://tothemoon.im-ldi.com/data_a70/AS16/extra/AS16-105-17206.small.png" TargetMode="External"/><Relationship Id="rId2757" Type="http://schemas.openxmlformats.org/officeDocument/2006/relationships/hyperlink" Target="https://tothemoon.im-ldi.com/data_a70/AS16/raw/AS16-105-17206.tif" TargetMode="External"/><Relationship Id="rId2758" Type="http://schemas.openxmlformats.org/officeDocument/2006/relationships/hyperlink" Target="https://tothemoon.im-ldi.com/data_a70/AS16/processed/AS16-105-17206.png" TargetMode="External"/><Relationship Id="rId2759" Type="http://schemas.openxmlformats.org/officeDocument/2006/relationships/hyperlink" Target="https://www.lpi.usra.edu/resources/apollo/frame/?AS16-105-17207" TargetMode="External"/><Relationship Id="rId2760" Type="http://schemas.openxmlformats.org/officeDocument/2006/relationships/hyperlink" Target="https://tothemoon.im-ldi.com/data_a70/AS16/extra/AS16-105-17207.small.png" TargetMode="External"/><Relationship Id="rId2761" Type="http://schemas.openxmlformats.org/officeDocument/2006/relationships/hyperlink" Target="https://tothemoon.im-ldi.com/data_a70/AS16/raw/AS16-105-17207.tif" TargetMode="External"/><Relationship Id="rId2762" Type="http://schemas.openxmlformats.org/officeDocument/2006/relationships/hyperlink" Target="https://tothemoon.im-ldi.com/data_a70/AS16/processed/AS16-105-17207.png" TargetMode="External"/><Relationship Id="rId2763" Type="http://schemas.openxmlformats.org/officeDocument/2006/relationships/hyperlink" Target="https://www.lpi.usra.edu/resources/apollo/frame/?AS16-105-17208" TargetMode="External"/><Relationship Id="rId2764" Type="http://schemas.openxmlformats.org/officeDocument/2006/relationships/hyperlink" Target="https://tothemoon.im-ldi.com/data_a70/AS16/extra/AS16-105-17208.small.png" TargetMode="External"/><Relationship Id="rId2765" Type="http://schemas.openxmlformats.org/officeDocument/2006/relationships/hyperlink" Target="https://tothemoon.im-ldi.com/data_a70/AS16/raw/AS16-105-17208.tif" TargetMode="External"/><Relationship Id="rId2766" Type="http://schemas.openxmlformats.org/officeDocument/2006/relationships/hyperlink" Target="https://tothemoon.im-ldi.com/data_a70/AS16/processed/AS16-105-17208.png" TargetMode="External"/><Relationship Id="rId2767" Type="http://schemas.openxmlformats.org/officeDocument/2006/relationships/hyperlink" Target="https://www.lpi.usra.edu/resources/apollo/frame/?AS16-105-17209" TargetMode="External"/><Relationship Id="rId2768" Type="http://schemas.openxmlformats.org/officeDocument/2006/relationships/hyperlink" Target="https://tothemoon.im-ldi.com/data_a70/AS16/extra/AS16-105-17209.small.png" TargetMode="External"/><Relationship Id="rId2769" Type="http://schemas.openxmlformats.org/officeDocument/2006/relationships/hyperlink" Target="https://tothemoon.im-ldi.com/data_a70/AS16/raw/AS16-105-17209.tif" TargetMode="External"/><Relationship Id="rId2770" Type="http://schemas.openxmlformats.org/officeDocument/2006/relationships/hyperlink" Target="https://tothemoon.im-ldi.com/data_a70/AS16/processed/AS16-105-17209.png" TargetMode="External"/><Relationship Id="rId2771" Type="http://schemas.openxmlformats.org/officeDocument/2006/relationships/hyperlink" Target="https://www.lpi.usra.edu/resources/apollo/frame/?AS16-105-17210" TargetMode="External"/><Relationship Id="rId2772" Type="http://schemas.openxmlformats.org/officeDocument/2006/relationships/hyperlink" Target="https://tothemoon.im-ldi.com/data_a70/AS16/extra/AS16-105-17210.small.png" TargetMode="External"/><Relationship Id="rId2773" Type="http://schemas.openxmlformats.org/officeDocument/2006/relationships/hyperlink" Target="https://tothemoon.im-ldi.com/data_a70/AS16/raw/AS16-105-17210.tif" TargetMode="External"/><Relationship Id="rId2774" Type="http://schemas.openxmlformats.org/officeDocument/2006/relationships/hyperlink" Target="https://tothemoon.im-ldi.com/data_a70/AS16/processed/AS16-105-17210.png" TargetMode="External"/><Relationship Id="rId2775" Type="http://schemas.openxmlformats.org/officeDocument/2006/relationships/hyperlink" Target="https://www.lpi.usra.edu/resources/apollo/frame/?AS16-105-17211" TargetMode="External"/><Relationship Id="rId2776" Type="http://schemas.openxmlformats.org/officeDocument/2006/relationships/hyperlink" Target="https://tothemoon.im-ldi.com/data_a70/AS16/extra/AS16-105-17211.small.png" TargetMode="External"/><Relationship Id="rId2777" Type="http://schemas.openxmlformats.org/officeDocument/2006/relationships/hyperlink" Target="https://tothemoon.im-ldi.com/data_a70/AS16/raw/AS16-105-17211.tif" TargetMode="External"/><Relationship Id="rId2778" Type="http://schemas.openxmlformats.org/officeDocument/2006/relationships/hyperlink" Target="https://tothemoon.im-ldi.com/data_a70/AS16/processed/AS16-105-17211.png" TargetMode="External"/><Relationship Id="rId2779" Type="http://schemas.openxmlformats.org/officeDocument/2006/relationships/hyperlink" Target="https://www.lpi.usra.edu/resources/apollo/frame/?AS16-105-17212" TargetMode="External"/><Relationship Id="rId2780" Type="http://schemas.openxmlformats.org/officeDocument/2006/relationships/hyperlink" Target="https://tothemoon.im-ldi.com/data_a70/AS16/extra/AS16-105-17212.small.png" TargetMode="External"/><Relationship Id="rId2781" Type="http://schemas.openxmlformats.org/officeDocument/2006/relationships/hyperlink" Target="https://tothemoon.im-ldi.com/data_a70/AS16/raw/AS16-105-17212.tif" TargetMode="External"/><Relationship Id="rId2782" Type="http://schemas.openxmlformats.org/officeDocument/2006/relationships/hyperlink" Target="https://tothemoon.im-ldi.com/data_a70/AS16/processed/AS16-105-17212.png" TargetMode="External"/><Relationship Id="rId2783" Type="http://schemas.openxmlformats.org/officeDocument/2006/relationships/hyperlink" Target="https://www.lpi.usra.edu/resources/apollo/frame/?AS16-105-17213" TargetMode="External"/><Relationship Id="rId2784" Type="http://schemas.openxmlformats.org/officeDocument/2006/relationships/hyperlink" Target="https://tothemoon.im-ldi.com/data_a70/AS16/extra/AS16-105-17213.small.png" TargetMode="External"/><Relationship Id="rId2785" Type="http://schemas.openxmlformats.org/officeDocument/2006/relationships/hyperlink" Target="https://tothemoon.im-ldi.com/data_a70/AS16/raw/AS16-105-17213.tif" TargetMode="External"/><Relationship Id="rId2786" Type="http://schemas.openxmlformats.org/officeDocument/2006/relationships/hyperlink" Target="https://tothemoon.im-ldi.com/data_a70/AS16/processed/AS16-105-17213.png" TargetMode="External"/><Relationship Id="rId2787" Type="http://schemas.openxmlformats.org/officeDocument/2006/relationships/hyperlink" Target="https://www.lpi.usra.edu/resources/apollo/frame/?AS16-105-17214" TargetMode="External"/><Relationship Id="rId2788" Type="http://schemas.openxmlformats.org/officeDocument/2006/relationships/hyperlink" Target="https://tothemoon.im-ldi.com/data_a70/AS16/extra/AS16-105-17214.small.png" TargetMode="External"/><Relationship Id="rId2789" Type="http://schemas.openxmlformats.org/officeDocument/2006/relationships/hyperlink" Target="https://tothemoon.im-ldi.com/data_a70/AS16/raw/AS16-105-17214.tif" TargetMode="External"/><Relationship Id="rId2790" Type="http://schemas.openxmlformats.org/officeDocument/2006/relationships/hyperlink" Target="https://tothemoon.im-ldi.com/data_a70/AS16/processed/AS16-105-17214.png" TargetMode="External"/><Relationship Id="rId2791" Type="http://schemas.openxmlformats.org/officeDocument/2006/relationships/hyperlink" Target="https://www.lpi.usra.edu/resources/apollo/frame/?AS16-105-17215" TargetMode="External"/><Relationship Id="rId2792" Type="http://schemas.openxmlformats.org/officeDocument/2006/relationships/hyperlink" Target="https://tothemoon.im-ldi.com/data_a70/AS16/extra/AS16-105-17215.small.png" TargetMode="External"/><Relationship Id="rId2793" Type="http://schemas.openxmlformats.org/officeDocument/2006/relationships/hyperlink" Target="https://tothemoon.im-ldi.com/data_a70/AS16/raw/AS16-105-17215.tif" TargetMode="External"/><Relationship Id="rId2794" Type="http://schemas.openxmlformats.org/officeDocument/2006/relationships/hyperlink" Target="https://tothemoon.im-ldi.com/data_a70/AS16/processed/AS16-105-17215.png" TargetMode="External"/><Relationship Id="rId2795" Type="http://schemas.openxmlformats.org/officeDocument/2006/relationships/hyperlink" Target="https://www.lpi.usra.edu/resources/apollo/frame/?AS16-105-17228" TargetMode="External"/><Relationship Id="rId2796" Type="http://schemas.openxmlformats.org/officeDocument/2006/relationships/hyperlink" Target="https://tothemoon.im-ldi.com/data_a70/AS16/extra/AS16-105-17228.small.png" TargetMode="External"/><Relationship Id="rId2797" Type="http://schemas.openxmlformats.org/officeDocument/2006/relationships/hyperlink" Target="https://tothemoon.im-ldi.com/data_a70/AS16/raw/AS16-105-17228.tif" TargetMode="External"/><Relationship Id="rId2798" Type="http://schemas.openxmlformats.org/officeDocument/2006/relationships/hyperlink" Target="https://tothemoon.im-ldi.com/data_a70/AS16/processed/AS16-105-17228.png" TargetMode="External"/><Relationship Id="rId2799" Type="http://schemas.openxmlformats.org/officeDocument/2006/relationships/hyperlink" Target="https://www.lpi.usra.edu/resources/apollo/frame/?AS16-105-17232" TargetMode="External"/><Relationship Id="rId2800" Type="http://schemas.openxmlformats.org/officeDocument/2006/relationships/hyperlink" Target="https://tothemoon.im-ldi.com/data_a70/AS16/extra/AS16-105-17232.small.png" TargetMode="External"/><Relationship Id="rId2801" Type="http://schemas.openxmlformats.org/officeDocument/2006/relationships/hyperlink" Target="https://tothemoon.im-ldi.com/data_a70/AS16/raw/AS16-105-17232.tif" TargetMode="External"/><Relationship Id="rId2802" Type="http://schemas.openxmlformats.org/officeDocument/2006/relationships/hyperlink" Target="https://tothemoon.im-ldi.com/data_a70/AS16/processed/AS16-105-17232.png" TargetMode="External"/><Relationship Id="rId2803" Type="http://schemas.openxmlformats.org/officeDocument/2006/relationships/hyperlink" Target="https://www.lpi.usra.edu/resources/apollo/frame/?AS16-106-17240" TargetMode="External"/><Relationship Id="rId2804" Type="http://schemas.openxmlformats.org/officeDocument/2006/relationships/hyperlink" Target="https://tothemoon.im-ldi.com/data_a70/AS16/extra/AS16-106-17240.small.png" TargetMode="External"/><Relationship Id="rId2805" Type="http://schemas.openxmlformats.org/officeDocument/2006/relationships/hyperlink" Target="https://tothemoon.im-ldi.com/data_a70/AS16/raw/AS16-106-17240.tif" TargetMode="External"/><Relationship Id="rId2806" Type="http://schemas.openxmlformats.org/officeDocument/2006/relationships/hyperlink" Target="https://tothemoon.im-ldi.com/data_a70/AS16/processed/AS16-106-17240.png" TargetMode="External"/><Relationship Id="rId2807" Type="http://schemas.openxmlformats.org/officeDocument/2006/relationships/hyperlink" Target="https://www.lpi.usra.edu/resources/apollo/frame/?AS16-106-17241" TargetMode="External"/><Relationship Id="rId2808" Type="http://schemas.openxmlformats.org/officeDocument/2006/relationships/hyperlink" Target="https://tothemoon.im-ldi.com/data_a70/AS16/extra/AS16-106-17241.small.png" TargetMode="External"/><Relationship Id="rId2809" Type="http://schemas.openxmlformats.org/officeDocument/2006/relationships/hyperlink" Target="https://tothemoon.im-ldi.com/data_a70/AS16/raw/AS16-106-17241.tif" TargetMode="External"/><Relationship Id="rId2810" Type="http://schemas.openxmlformats.org/officeDocument/2006/relationships/hyperlink" Target="https://tothemoon.im-ldi.com/data_a70/AS16/processed/AS16-106-17241.png" TargetMode="External"/><Relationship Id="rId2811" Type="http://schemas.openxmlformats.org/officeDocument/2006/relationships/hyperlink" Target="https://www.lpi.usra.edu/resources/apollo/frame/?AS16-106-17242" TargetMode="External"/><Relationship Id="rId2812" Type="http://schemas.openxmlformats.org/officeDocument/2006/relationships/hyperlink" Target="https://tothemoon.im-ldi.com/data_a70/AS16/extra/AS16-106-17242.small.png" TargetMode="External"/><Relationship Id="rId2813" Type="http://schemas.openxmlformats.org/officeDocument/2006/relationships/hyperlink" Target="https://tothemoon.im-ldi.com/data_a70/AS16/raw/AS16-106-17242.tif" TargetMode="External"/><Relationship Id="rId2814" Type="http://schemas.openxmlformats.org/officeDocument/2006/relationships/hyperlink" Target="https://tothemoon.im-ldi.com/data_a70/AS16/processed/AS16-106-17242.png" TargetMode="External"/><Relationship Id="rId2815" Type="http://schemas.openxmlformats.org/officeDocument/2006/relationships/hyperlink" Target="https://www.lpi.usra.edu/resources/apollo/frame/?AS16-106-17243" TargetMode="External"/><Relationship Id="rId2816" Type="http://schemas.openxmlformats.org/officeDocument/2006/relationships/hyperlink" Target="https://tothemoon.im-ldi.com/data_a70/AS16/extra/AS16-106-17243.small.png" TargetMode="External"/><Relationship Id="rId2817" Type="http://schemas.openxmlformats.org/officeDocument/2006/relationships/hyperlink" Target="https://tothemoon.im-ldi.com/data_a70/AS16/raw/AS16-106-17243.tif" TargetMode="External"/><Relationship Id="rId2818" Type="http://schemas.openxmlformats.org/officeDocument/2006/relationships/hyperlink" Target="https://tothemoon.im-ldi.com/data_a70/AS16/processed/AS16-106-17243.png" TargetMode="External"/><Relationship Id="rId2819" Type="http://schemas.openxmlformats.org/officeDocument/2006/relationships/hyperlink" Target="https://www.lpi.usra.edu/resources/apollo/frame/?AS16-106-17244" TargetMode="External"/><Relationship Id="rId2820" Type="http://schemas.openxmlformats.org/officeDocument/2006/relationships/hyperlink" Target="https://tothemoon.im-ldi.com/data_a70/AS16/extra/AS16-106-17244.small.png" TargetMode="External"/><Relationship Id="rId2821" Type="http://schemas.openxmlformats.org/officeDocument/2006/relationships/hyperlink" Target="https://tothemoon.im-ldi.com/data_a70/AS16/raw/AS16-106-17244.tif" TargetMode="External"/><Relationship Id="rId2822" Type="http://schemas.openxmlformats.org/officeDocument/2006/relationships/hyperlink" Target="https://tothemoon.im-ldi.com/data_a70/AS16/processed/AS16-106-17244.png" TargetMode="External"/><Relationship Id="rId2823" Type="http://schemas.openxmlformats.org/officeDocument/2006/relationships/hyperlink" Target="https://www.lpi.usra.edu/resources/apollo/frame/?AS16-106-17245" TargetMode="External"/><Relationship Id="rId2824" Type="http://schemas.openxmlformats.org/officeDocument/2006/relationships/hyperlink" Target="https://tothemoon.im-ldi.com/data_a70/AS16/extra/AS16-106-17245.small.png" TargetMode="External"/><Relationship Id="rId2825" Type="http://schemas.openxmlformats.org/officeDocument/2006/relationships/hyperlink" Target="https://tothemoon.im-ldi.com/data_a70/AS16/raw/AS16-106-17245.tif" TargetMode="External"/><Relationship Id="rId2826" Type="http://schemas.openxmlformats.org/officeDocument/2006/relationships/hyperlink" Target="https://tothemoon.im-ldi.com/data_a70/AS16/processed/AS16-106-17245.png" TargetMode="External"/><Relationship Id="rId2827" Type="http://schemas.openxmlformats.org/officeDocument/2006/relationships/hyperlink" Target="https://www.lpi.usra.edu/resources/apollo/frame/?AS16-106-17246" TargetMode="External"/><Relationship Id="rId2828" Type="http://schemas.openxmlformats.org/officeDocument/2006/relationships/hyperlink" Target="https://tothemoon.im-ldi.com/data_a70/AS16/extra/AS16-106-17246.small.png" TargetMode="External"/><Relationship Id="rId2829" Type="http://schemas.openxmlformats.org/officeDocument/2006/relationships/hyperlink" Target="https://tothemoon.im-ldi.com/data_a70/AS16/raw/AS16-106-17246.tif" TargetMode="External"/><Relationship Id="rId2830" Type="http://schemas.openxmlformats.org/officeDocument/2006/relationships/hyperlink" Target="https://tothemoon.im-ldi.com/data_a70/AS16/processed/AS16-106-17246.png" TargetMode="External"/><Relationship Id="rId2831" Type="http://schemas.openxmlformats.org/officeDocument/2006/relationships/hyperlink" Target="https://www.lpi.usra.edu/resources/apollo/frame/?AS16-106-17247" TargetMode="External"/><Relationship Id="rId2832" Type="http://schemas.openxmlformats.org/officeDocument/2006/relationships/hyperlink" Target="https://tothemoon.im-ldi.com/data_a70/AS16/extra/AS16-106-17247.small.png" TargetMode="External"/><Relationship Id="rId2833" Type="http://schemas.openxmlformats.org/officeDocument/2006/relationships/hyperlink" Target="https://tothemoon.im-ldi.com/data_a70/AS16/raw/AS16-106-17247.tif" TargetMode="External"/><Relationship Id="rId2834" Type="http://schemas.openxmlformats.org/officeDocument/2006/relationships/hyperlink" Target="https://tothemoon.im-ldi.com/data_a70/AS16/processed/AS16-106-17247.png" TargetMode="External"/><Relationship Id="rId2835" Type="http://schemas.openxmlformats.org/officeDocument/2006/relationships/hyperlink" Target="https://www.lpi.usra.edu/resources/apollo/frame/?AS16-106-17248" TargetMode="External"/><Relationship Id="rId2836" Type="http://schemas.openxmlformats.org/officeDocument/2006/relationships/hyperlink" Target="https://tothemoon.im-ldi.com/data_a70/AS16/extra/AS16-106-17248.small.png" TargetMode="External"/><Relationship Id="rId2837" Type="http://schemas.openxmlformats.org/officeDocument/2006/relationships/hyperlink" Target="https://tothemoon.im-ldi.com/data_a70/AS16/raw/AS16-106-17248.tif" TargetMode="External"/><Relationship Id="rId2838" Type="http://schemas.openxmlformats.org/officeDocument/2006/relationships/hyperlink" Target="https://tothemoon.im-ldi.com/data_a70/AS16/processed/AS16-106-17248.png" TargetMode="External"/><Relationship Id="rId2839" Type="http://schemas.openxmlformats.org/officeDocument/2006/relationships/hyperlink" Target="https://www.lpi.usra.edu/resources/apollo/frame/?AS16-106-17250" TargetMode="External"/><Relationship Id="rId2840" Type="http://schemas.openxmlformats.org/officeDocument/2006/relationships/hyperlink" Target="https://tothemoon.im-ldi.com/data_a70/AS16/extra/AS16-106-17250.small.png" TargetMode="External"/><Relationship Id="rId2841" Type="http://schemas.openxmlformats.org/officeDocument/2006/relationships/hyperlink" Target="https://tothemoon.im-ldi.com/data_a70/AS16/raw/AS16-106-17250.tif" TargetMode="External"/><Relationship Id="rId2842" Type="http://schemas.openxmlformats.org/officeDocument/2006/relationships/hyperlink" Target="https://tothemoon.im-ldi.com/data_a70/AS16/processed/AS16-106-17250.png" TargetMode="External"/><Relationship Id="rId2843" Type="http://schemas.openxmlformats.org/officeDocument/2006/relationships/hyperlink" Target="https://www.lpi.usra.edu/resources/apollo/frame/?AS16-106-17251" TargetMode="External"/><Relationship Id="rId2844" Type="http://schemas.openxmlformats.org/officeDocument/2006/relationships/hyperlink" Target="https://tothemoon.im-ldi.com/data_a70/AS16/extra/AS16-106-17251.small.png" TargetMode="External"/><Relationship Id="rId2845" Type="http://schemas.openxmlformats.org/officeDocument/2006/relationships/hyperlink" Target="https://tothemoon.im-ldi.com/data_a70/AS16/raw/AS16-106-17251.tif" TargetMode="External"/><Relationship Id="rId2846" Type="http://schemas.openxmlformats.org/officeDocument/2006/relationships/hyperlink" Target="https://tothemoon.im-ldi.com/data_a70/AS16/processed/AS16-106-17251.png" TargetMode="External"/><Relationship Id="rId2847" Type="http://schemas.openxmlformats.org/officeDocument/2006/relationships/hyperlink" Target="https://www.lpi.usra.edu/resources/apollo/frame/?AS16-106-17252" TargetMode="External"/><Relationship Id="rId2848" Type="http://schemas.openxmlformats.org/officeDocument/2006/relationships/hyperlink" Target="https://tothemoon.im-ldi.com/data_a70/AS16/extra/AS16-106-17252.small.png" TargetMode="External"/><Relationship Id="rId2849" Type="http://schemas.openxmlformats.org/officeDocument/2006/relationships/hyperlink" Target="https://tothemoon.im-ldi.com/data_a70/AS16/raw/AS16-106-17252.tif" TargetMode="External"/><Relationship Id="rId2850" Type="http://schemas.openxmlformats.org/officeDocument/2006/relationships/hyperlink" Target="https://tothemoon.im-ldi.com/data_a70/AS16/processed/AS16-106-17252.png" TargetMode="External"/><Relationship Id="rId2851" Type="http://schemas.openxmlformats.org/officeDocument/2006/relationships/hyperlink" Target="https://www.lpi.usra.edu/resources/apollo/frame/?AS16-106-17253" TargetMode="External"/><Relationship Id="rId2852" Type="http://schemas.openxmlformats.org/officeDocument/2006/relationships/hyperlink" Target="https://tothemoon.im-ldi.com/data_a70/AS16/extra/AS16-106-17253.small.png" TargetMode="External"/><Relationship Id="rId2853" Type="http://schemas.openxmlformats.org/officeDocument/2006/relationships/hyperlink" Target="https://tothemoon.im-ldi.com/data_a70/AS16/raw/AS16-106-17253.tif" TargetMode="External"/><Relationship Id="rId2854" Type="http://schemas.openxmlformats.org/officeDocument/2006/relationships/hyperlink" Target="https://tothemoon.im-ldi.com/data_a70/AS16/processed/AS16-106-17253.png" TargetMode="External"/><Relationship Id="rId2855" Type="http://schemas.openxmlformats.org/officeDocument/2006/relationships/hyperlink" Target="https://www.lpi.usra.edu/resources/apollo/frame/?AS16-106-17254" TargetMode="External"/><Relationship Id="rId2856" Type="http://schemas.openxmlformats.org/officeDocument/2006/relationships/hyperlink" Target="https://tothemoon.im-ldi.com/data_a70/AS16/extra/AS16-106-17254.small.png" TargetMode="External"/><Relationship Id="rId2857" Type="http://schemas.openxmlformats.org/officeDocument/2006/relationships/hyperlink" Target="https://tothemoon.im-ldi.com/data_a70/AS16/raw/AS16-106-17254.tif" TargetMode="External"/><Relationship Id="rId2858" Type="http://schemas.openxmlformats.org/officeDocument/2006/relationships/hyperlink" Target="https://tothemoon.im-ldi.com/data_a70/AS16/processed/AS16-106-17254.png" TargetMode="External"/><Relationship Id="rId2859" Type="http://schemas.openxmlformats.org/officeDocument/2006/relationships/hyperlink" Target="https://www.lpi.usra.edu/resources/apollo/frame/?AS16-106-17255" TargetMode="External"/><Relationship Id="rId2860" Type="http://schemas.openxmlformats.org/officeDocument/2006/relationships/hyperlink" Target="https://tothemoon.im-ldi.com/data_a70/AS16/extra/AS16-106-17255.small.png" TargetMode="External"/><Relationship Id="rId2861" Type="http://schemas.openxmlformats.org/officeDocument/2006/relationships/hyperlink" Target="https://tothemoon.im-ldi.com/data_a70/AS16/raw/AS16-106-17255.tif" TargetMode="External"/><Relationship Id="rId2862" Type="http://schemas.openxmlformats.org/officeDocument/2006/relationships/hyperlink" Target="https://tothemoon.im-ldi.com/data_a70/AS16/processed/AS16-106-17255.png" TargetMode="External"/><Relationship Id="rId2863" Type="http://schemas.openxmlformats.org/officeDocument/2006/relationships/hyperlink" Target="https://www.lpi.usra.edu/resources/apollo/frame/?AS16-106-17256" TargetMode="External"/><Relationship Id="rId2864" Type="http://schemas.openxmlformats.org/officeDocument/2006/relationships/hyperlink" Target="https://tothemoon.im-ldi.com/data_a70/AS16/extra/AS16-106-17256.small.png" TargetMode="External"/><Relationship Id="rId2865" Type="http://schemas.openxmlformats.org/officeDocument/2006/relationships/hyperlink" Target="https://tothemoon.im-ldi.com/data_a70/AS16/raw/AS16-106-17256.tif" TargetMode="External"/><Relationship Id="rId2866" Type="http://schemas.openxmlformats.org/officeDocument/2006/relationships/hyperlink" Target="https://tothemoon.im-ldi.com/data_a70/AS16/processed/AS16-106-17256.png" TargetMode="External"/><Relationship Id="rId2867" Type="http://schemas.openxmlformats.org/officeDocument/2006/relationships/hyperlink" Target="https://www.lpi.usra.edu/resources/apollo/frame/?AS16-106-17257" TargetMode="External"/><Relationship Id="rId2868" Type="http://schemas.openxmlformats.org/officeDocument/2006/relationships/hyperlink" Target="https://tothemoon.im-ldi.com/data_a70/AS16/extra/AS16-106-17257.small.png" TargetMode="External"/><Relationship Id="rId2869" Type="http://schemas.openxmlformats.org/officeDocument/2006/relationships/hyperlink" Target="https://tothemoon.im-ldi.com/data_a70/AS16/raw/AS16-106-17257.tif" TargetMode="External"/><Relationship Id="rId2870" Type="http://schemas.openxmlformats.org/officeDocument/2006/relationships/hyperlink" Target="https://tothemoon.im-ldi.com/data_a70/AS16/processed/AS16-106-17257.png" TargetMode="External"/><Relationship Id="rId2871" Type="http://schemas.openxmlformats.org/officeDocument/2006/relationships/hyperlink" Target="https://www.lpi.usra.edu/resources/apollo/frame/?AS16-106-17258" TargetMode="External"/><Relationship Id="rId2872" Type="http://schemas.openxmlformats.org/officeDocument/2006/relationships/hyperlink" Target="https://tothemoon.im-ldi.com/data_a70/AS16/extra/AS16-106-17258.small.png" TargetMode="External"/><Relationship Id="rId2873" Type="http://schemas.openxmlformats.org/officeDocument/2006/relationships/hyperlink" Target="https://tothemoon.im-ldi.com/data_a70/AS16/raw/AS16-106-17258.tif" TargetMode="External"/><Relationship Id="rId2874" Type="http://schemas.openxmlformats.org/officeDocument/2006/relationships/hyperlink" Target="https://tothemoon.im-ldi.com/data_a70/AS16/processed/AS16-106-17258.png" TargetMode="External"/><Relationship Id="rId2875" Type="http://schemas.openxmlformats.org/officeDocument/2006/relationships/hyperlink" Target="https://www.lpi.usra.edu/resources/apollo/frame/?AS16-106-17259" TargetMode="External"/><Relationship Id="rId2876" Type="http://schemas.openxmlformats.org/officeDocument/2006/relationships/hyperlink" Target="https://tothemoon.im-ldi.com/data_a70/AS16/extra/AS16-106-17259.small.png" TargetMode="External"/><Relationship Id="rId2877" Type="http://schemas.openxmlformats.org/officeDocument/2006/relationships/hyperlink" Target="https://tothemoon.im-ldi.com/data_a70/AS16/raw/AS16-106-17259.tif" TargetMode="External"/><Relationship Id="rId2878" Type="http://schemas.openxmlformats.org/officeDocument/2006/relationships/hyperlink" Target="https://tothemoon.im-ldi.com/data_a70/AS16/processed/AS16-106-17259.png" TargetMode="External"/><Relationship Id="rId2879" Type="http://schemas.openxmlformats.org/officeDocument/2006/relationships/hyperlink" Target="https://www.lpi.usra.edu/resources/apollo/frame/?AS16-106-17260" TargetMode="External"/><Relationship Id="rId2880" Type="http://schemas.openxmlformats.org/officeDocument/2006/relationships/hyperlink" Target="https://tothemoon.im-ldi.com/data_a70/AS16/extra/AS16-106-17260.small.png" TargetMode="External"/><Relationship Id="rId2881" Type="http://schemas.openxmlformats.org/officeDocument/2006/relationships/hyperlink" Target="https://tothemoon.im-ldi.com/data_a70/AS16/raw/AS16-106-17260.tif" TargetMode="External"/><Relationship Id="rId2882" Type="http://schemas.openxmlformats.org/officeDocument/2006/relationships/hyperlink" Target="https://tothemoon.im-ldi.com/data_a70/AS16/processed/AS16-106-17260.png" TargetMode="External"/><Relationship Id="rId2883" Type="http://schemas.openxmlformats.org/officeDocument/2006/relationships/hyperlink" Target="https://www.lpi.usra.edu/resources/apollo/frame/?AS16-106-17261" TargetMode="External"/><Relationship Id="rId2884" Type="http://schemas.openxmlformats.org/officeDocument/2006/relationships/hyperlink" Target="https://tothemoon.im-ldi.com/data_a70/AS16/extra/AS16-106-17261.small.png" TargetMode="External"/><Relationship Id="rId2885" Type="http://schemas.openxmlformats.org/officeDocument/2006/relationships/hyperlink" Target="https://tothemoon.im-ldi.com/data_a70/AS16/raw/AS16-106-17261.tif" TargetMode="External"/><Relationship Id="rId2886" Type="http://schemas.openxmlformats.org/officeDocument/2006/relationships/hyperlink" Target="https://tothemoon.im-ldi.com/data_a70/AS16/processed/AS16-106-17261.png" TargetMode="External"/><Relationship Id="rId2887" Type="http://schemas.openxmlformats.org/officeDocument/2006/relationships/hyperlink" Target="https://www.lpi.usra.edu/resources/apollo/frame/?AS16-106-17262" TargetMode="External"/><Relationship Id="rId2888" Type="http://schemas.openxmlformats.org/officeDocument/2006/relationships/hyperlink" Target="https://tothemoon.im-ldi.com/data_a70/AS16/extra/AS16-106-17262.small.png" TargetMode="External"/><Relationship Id="rId2889" Type="http://schemas.openxmlformats.org/officeDocument/2006/relationships/hyperlink" Target="https://tothemoon.im-ldi.com/data_a70/AS16/raw/AS16-106-17262.tif" TargetMode="External"/><Relationship Id="rId2890" Type="http://schemas.openxmlformats.org/officeDocument/2006/relationships/hyperlink" Target="https://tothemoon.im-ldi.com/data_a70/AS16/processed/AS16-106-17262.png" TargetMode="External"/><Relationship Id="rId2891" Type="http://schemas.openxmlformats.org/officeDocument/2006/relationships/hyperlink" Target="https://www.lpi.usra.edu/resources/apollo/frame/?AS16-106-17263" TargetMode="External"/><Relationship Id="rId2892" Type="http://schemas.openxmlformats.org/officeDocument/2006/relationships/hyperlink" Target="https://tothemoon.im-ldi.com/data_a70/AS16/extra/AS16-106-17263.small.png" TargetMode="External"/><Relationship Id="rId2893" Type="http://schemas.openxmlformats.org/officeDocument/2006/relationships/hyperlink" Target="https://tothemoon.im-ldi.com/data_a70/AS16/raw/AS16-106-17263.tif" TargetMode="External"/><Relationship Id="rId2894" Type="http://schemas.openxmlformats.org/officeDocument/2006/relationships/hyperlink" Target="https://tothemoon.im-ldi.com/data_a70/AS16/processed/AS16-106-17263.png" TargetMode="External"/><Relationship Id="rId2895" Type="http://schemas.openxmlformats.org/officeDocument/2006/relationships/hyperlink" Target="https://www.lpi.usra.edu/resources/apollo/frame/?AS16-106-17264" TargetMode="External"/><Relationship Id="rId2896" Type="http://schemas.openxmlformats.org/officeDocument/2006/relationships/hyperlink" Target="https://tothemoon.im-ldi.com/data_a70/AS16/extra/AS16-106-17264.small.png" TargetMode="External"/><Relationship Id="rId2897" Type="http://schemas.openxmlformats.org/officeDocument/2006/relationships/hyperlink" Target="https://tothemoon.im-ldi.com/data_a70/AS16/raw/AS16-106-17264.tif" TargetMode="External"/><Relationship Id="rId2898" Type="http://schemas.openxmlformats.org/officeDocument/2006/relationships/hyperlink" Target="https://tothemoon.im-ldi.com/data_a70/AS16/processed/AS16-106-17264.png" TargetMode="External"/><Relationship Id="rId2899" Type="http://schemas.openxmlformats.org/officeDocument/2006/relationships/hyperlink" Target="https://www.lpi.usra.edu/resources/apollo/frame/?AS16-106-17265" TargetMode="External"/><Relationship Id="rId2900" Type="http://schemas.openxmlformats.org/officeDocument/2006/relationships/hyperlink" Target="https://tothemoon.im-ldi.com/data_a70/AS16/extra/AS16-106-17265.small.png" TargetMode="External"/><Relationship Id="rId2901" Type="http://schemas.openxmlformats.org/officeDocument/2006/relationships/hyperlink" Target="https://tothemoon.im-ldi.com/data_a70/AS16/raw/AS16-106-17265.tif" TargetMode="External"/><Relationship Id="rId2902" Type="http://schemas.openxmlformats.org/officeDocument/2006/relationships/hyperlink" Target="https://tothemoon.im-ldi.com/data_a70/AS16/processed/AS16-106-17265.png" TargetMode="External"/><Relationship Id="rId2903" Type="http://schemas.openxmlformats.org/officeDocument/2006/relationships/hyperlink" Target="https://www.lpi.usra.edu/resources/apollo/frame/?AS16-106-17266" TargetMode="External"/><Relationship Id="rId2904" Type="http://schemas.openxmlformats.org/officeDocument/2006/relationships/hyperlink" Target="https://tothemoon.im-ldi.com/data_a70/AS16/extra/AS16-106-17266.small.png" TargetMode="External"/><Relationship Id="rId2905" Type="http://schemas.openxmlformats.org/officeDocument/2006/relationships/hyperlink" Target="https://tothemoon.im-ldi.com/data_a70/AS16/raw/AS16-106-17266.tif" TargetMode="External"/><Relationship Id="rId2906" Type="http://schemas.openxmlformats.org/officeDocument/2006/relationships/hyperlink" Target="https://tothemoon.im-ldi.com/data_a70/AS16/processed/AS16-106-17266.png" TargetMode="External"/><Relationship Id="rId2907" Type="http://schemas.openxmlformats.org/officeDocument/2006/relationships/hyperlink" Target="https://www.lpi.usra.edu/resources/apollo/frame/?AS16-106-17267" TargetMode="External"/><Relationship Id="rId2908" Type="http://schemas.openxmlformats.org/officeDocument/2006/relationships/hyperlink" Target="https://tothemoon.im-ldi.com/data_a70/AS16/extra/AS16-106-17267.small.png" TargetMode="External"/><Relationship Id="rId2909" Type="http://schemas.openxmlformats.org/officeDocument/2006/relationships/hyperlink" Target="https://tothemoon.im-ldi.com/data_a70/AS16/raw/AS16-106-17267.tif" TargetMode="External"/><Relationship Id="rId2910" Type="http://schemas.openxmlformats.org/officeDocument/2006/relationships/hyperlink" Target="https://tothemoon.im-ldi.com/data_a70/AS16/processed/AS16-106-17267.png" TargetMode="External"/><Relationship Id="rId2911" Type="http://schemas.openxmlformats.org/officeDocument/2006/relationships/hyperlink" Target="https://www.lpi.usra.edu/resources/apollo/frame/?AS16-106-17268" TargetMode="External"/><Relationship Id="rId2912" Type="http://schemas.openxmlformats.org/officeDocument/2006/relationships/hyperlink" Target="https://tothemoon.im-ldi.com/data_a70/AS16/extra/AS16-106-17268.small.png" TargetMode="External"/><Relationship Id="rId2913" Type="http://schemas.openxmlformats.org/officeDocument/2006/relationships/hyperlink" Target="https://tothemoon.im-ldi.com/data_a70/AS16/raw/AS16-106-17268.tif" TargetMode="External"/><Relationship Id="rId2914" Type="http://schemas.openxmlformats.org/officeDocument/2006/relationships/hyperlink" Target="https://tothemoon.im-ldi.com/data_a70/AS16/processed/AS16-106-17268.png" TargetMode="External"/><Relationship Id="rId2915" Type="http://schemas.openxmlformats.org/officeDocument/2006/relationships/hyperlink" Target="https://www.lpi.usra.edu/resources/apollo/frame/?AS16-106-17269" TargetMode="External"/><Relationship Id="rId2916" Type="http://schemas.openxmlformats.org/officeDocument/2006/relationships/hyperlink" Target="https://tothemoon.im-ldi.com/data_a70/AS16/extra/AS16-106-17269.small.png" TargetMode="External"/><Relationship Id="rId2917" Type="http://schemas.openxmlformats.org/officeDocument/2006/relationships/hyperlink" Target="https://tothemoon.im-ldi.com/data_a70/AS16/raw/AS16-106-17269.tif" TargetMode="External"/><Relationship Id="rId2918" Type="http://schemas.openxmlformats.org/officeDocument/2006/relationships/hyperlink" Target="https://tothemoon.im-ldi.com/data_a70/AS16/processed/AS16-106-17269.png" TargetMode="External"/><Relationship Id="rId2919" Type="http://schemas.openxmlformats.org/officeDocument/2006/relationships/hyperlink" Target="https://www.lpi.usra.edu/resources/apollo/frame/?AS16-106-17270" TargetMode="External"/><Relationship Id="rId2920" Type="http://schemas.openxmlformats.org/officeDocument/2006/relationships/hyperlink" Target="https://tothemoon.im-ldi.com/data_a70/AS16/extra/AS16-106-17270.small.png" TargetMode="External"/><Relationship Id="rId2921" Type="http://schemas.openxmlformats.org/officeDocument/2006/relationships/hyperlink" Target="https://tothemoon.im-ldi.com/data_a70/AS16/raw/AS16-106-17270.tif" TargetMode="External"/><Relationship Id="rId2922" Type="http://schemas.openxmlformats.org/officeDocument/2006/relationships/hyperlink" Target="https://tothemoon.im-ldi.com/data_a70/AS16/processed/AS16-106-17270.png" TargetMode="External"/><Relationship Id="rId2923" Type="http://schemas.openxmlformats.org/officeDocument/2006/relationships/hyperlink" Target="https://www.lpi.usra.edu/resources/apollo/frame/?AS16-106-17271" TargetMode="External"/><Relationship Id="rId2924" Type="http://schemas.openxmlformats.org/officeDocument/2006/relationships/hyperlink" Target="https://tothemoon.im-ldi.com/data_a70/AS16/extra/AS16-106-17271.small.png" TargetMode="External"/><Relationship Id="rId2925" Type="http://schemas.openxmlformats.org/officeDocument/2006/relationships/hyperlink" Target="https://tothemoon.im-ldi.com/data_a70/AS16/raw/AS16-106-17271.tif" TargetMode="External"/><Relationship Id="rId2926" Type="http://schemas.openxmlformats.org/officeDocument/2006/relationships/hyperlink" Target="https://tothemoon.im-ldi.com/data_a70/AS16/processed/AS16-106-17271.png" TargetMode="External"/><Relationship Id="rId2927" Type="http://schemas.openxmlformats.org/officeDocument/2006/relationships/hyperlink" Target="https://www.lpi.usra.edu/resources/apollo/frame/?AS16-106-17272" TargetMode="External"/><Relationship Id="rId2928" Type="http://schemas.openxmlformats.org/officeDocument/2006/relationships/hyperlink" Target="https://tothemoon.im-ldi.com/data_a70/AS16/extra/AS16-106-17272.small.png" TargetMode="External"/><Relationship Id="rId2929" Type="http://schemas.openxmlformats.org/officeDocument/2006/relationships/hyperlink" Target="https://tothemoon.im-ldi.com/data_a70/AS16/raw/AS16-106-17272.tif" TargetMode="External"/><Relationship Id="rId2930" Type="http://schemas.openxmlformats.org/officeDocument/2006/relationships/hyperlink" Target="https://tothemoon.im-ldi.com/data_a70/AS16/processed/AS16-106-17272.png" TargetMode="External"/><Relationship Id="rId2931" Type="http://schemas.openxmlformats.org/officeDocument/2006/relationships/hyperlink" Target="https://www.lpi.usra.edu/resources/apollo/frame/?AS16-106-17273" TargetMode="External"/><Relationship Id="rId2932" Type="http://schemas.openxmlformats.org/officeDocument/2006/relationships/hyperlink" Target="https://tothemoon.im-ldi.com/data_a70/AS16/extra/AS16-106-17273.small.png" TargetMode="External"/><Relationship Id="rId2933" Type="http://schemas.openxmlformats.org/officeDocument/2006/relationships/hyperlink" Target="https://tothemoon.im-ldi.com/data_a70/AS16/raw/AS16-106-17273.tif" TargetMode="External"/><Relationship Id="rId2934" Type="http://schemas.openxmlformats.org/officeDocument/2006/relationships/hyperlink" Target="https://tothemoon.im-ldi.com/data_a70/AS16/processed/AS16-106-17273.png" TargetMode="External"/><Relationship Id="rId2935" Type="http://schemas.openxmlformats.org/officeDocument/2006/relationships/hyperlink" Target="https://www.lpi.usra.edu/resources/apollo/frame/?AS16-106-17274" TargetMode="External"/><Relationship Id="rId2936" Type="http://schemas.openxmlformats.org/officeDocument/2006/relationships/hyperlink" Target="https://tothemoon.im-ldi.com/data_a70/AS16/extra/AS16-106-17274.small.png" TargetMode="External"/><Relationship Id="rId2937" Type="http://schemas.openxmlformats.org/officeDocument/2006/relationships/hyperlink" Target="https://tothemoon.im-ldi.com/data_a70/AS16/raw/AS16-106-17274.tif" TargetMode="External"/><Relationship Id="rId2938" Type="http://schemas.openxmlformats.org/officeDocument/2006/relationships/hyperlink" Target="https://tothemoon.im-ldi.com/data_a70/AS16/processed/AS16-106-17274.png" TargetMode="External"/><Relationship Id="rId2939" Type="http://schemas.openxmlformats.org/officeDocument/2006/relationships/hyperlink" Target="https://www.lpi.usra.edu/resources/apollo/frame/?AS16-106-17275" TargetMode="External"/><Relationship Id="rId2940" Type="http://schemas.openxmlformats.org/officeDocument/2006/relationships/hyperlink" Target="https://tothemoon.im-ldi.com/data_a70/AS16/extra/AS16-106-17275.small.png" TargetMode="External"/><Relationship Id="rId2941" Type="http://schemas.openxmlformats.org/officeDocument/2006/relationships/hyperlink" Target="https://tothemoon.im-ldi.com/data_a70/AS16/raw/AS16-106-17275.tif" TargetMode="External"/><Relationship Id="rId2942" Type="http://schemas.openxmlformats.org/officeDocument/2006/relationships/hyperlink" Target="https://tothemoon.im-ldi.com/data_a70/AS16/processed/AS16-106-17275.png" TargetMode="External"/><Relationship Id="rId2943" Type="http://schemas.openxmlformats.org/officeDocument/2006/relationships/hyperlink" Target="https://www.lpi.usra.edu/resources/apollo/frame/?AS16-106-17276" TargetMode="External"/><Relationship Id="rId2944" Type="http://schemas.openxmlformats.org/officeDocument/2006/relationships/hyperlink" Target="https://tothemoon.im-ldi.com/data_a70/AS16/extra/AS16-106-17276.small.png" TargetMode="External"/><Relationship Id="rId2945" Type="http://schemas.openxmlformats.org/officeDocument/2006/relationships/hyperlink" Target="https://tothemoon.im-ldi.com/data_a70/AS16/raw/AS16-106-17276.tif" TargetMode="External"/><Relationship Id="rId2946" Type="http://schemas.openxmlformats.org/officeDocument/2006/relationships/hyperlink" Target="https://tothemoon.im-ldi.com/data_a70/AS16/processed/AS16-106-17276.png" TargetMode="External"/><Relationship Id="rId2947" Type="http://schemas.openxmlformats.org/officeDocument/2006/relationships/hyperlink" Target="https://www.lpi.usra.edu/resources/apollo/frame/?AS16-106-17277" TargetMode="External"/><Relationship Id="rId2948" Type="http://schemas.openxmlformats.org/officeDocument/2006/relationships/hyperlink" Target="https://tothemoon.im-ldi.com/data_a70/AS16/extra/AS16-106-17277.small.png" TargetMode="External"/><Relationship Id="rId2949" Type="http://schemas.openxmlformats.org/officeDocument/2006/relationships/hyperlink" Target="https://tothemoon.im-ldi.com/data_a70/AS16/raw/AS16-106-17277.tif" TargetMode="External"/><Relationship Id="rId2950" Type="http://schemas.openxmlformats.org/officeDocument/2006/relationships/hyperlink" Target="https://tothemoon.im-ldi.com/data_a70/AS16/processed/AS16-106-17277.png" TargetMode="External"/><Relationship Id="rId2951" Type="http://schemas.openxmlformats.org/officeDocument/2006/relationships/hyperlink" Target="https://www.lpi.usra.edu/resources/apollo/frame/?AS16-106-17278" TargetMode="External"/><Relationship Id="rId2952" Type="http://schemas.openxmlformats.org/officeDocument/2006/relationships/hyperlink" Target="https://tothemoon.im-ldi.com/data_a70/AS16/extra/AS16-106-17278.small.png" TargetMode="External"/><Relationship Id="rId2953" Type="http://schemas.openxmlformats.org/officeDocument/2006/relationships/hyperlink" Target="https://tothemoon.im-ldi.com/data_a70/AS16/raw/AS16-106-17278.tif" TargetMode="External"/><Relationship Id="rId2954" Type="http://schemas.openxmlformats.org/officeDocument/2006/relationships/hyperlink" Target="https://tothemoon.im-ldi.com/data_a70/AS16/processed/AS16-106-17278.png" TargetMode="External"/><Relationship Id="rId2955" Type="http://schemas.openxmlformats.org/officeDocument/2006/relationships/hyperlink" Target="https://www.lpi.usra.edu/resources/apollo/frame/?AS16-106-17279" TargetMode="External"/><Relationship Id="rId2956" Type="http://schemas.openxmlformats.org/officeDocument/2006/relationships/hyperlink" Target="https://tothemoon.im-ldi.com/data_a70/AS16/extra/AS16-106-17279.small.png" TargetMode="External"/><Relationship Id="rId2957" Type="http://schemas.openxmlformats.org/officeDocument/2006/relationships/hyperlink" Target="https://tothemoon.im-ldi.com/data_a70/AS16/raw/AS16-106-17279.tif" TargetMode="External"/><Relationship Id="rId2958" Type="http://schemas.openxmlformats.org/officeDocument/2006/relationships/hyperlink" Target="https://tothemoon.im-ldi.com/data_a70/AS16/processed/AS16-106-17279.png" TargetMode="External"/><Relationship Id="rId2959" Type="http://schemas.openxmlformats.org/officeDocument/2006/relationships/hyperlink" Target="https://www.lpi.usra.edu/resources/apollo/frame/?AS16-106-17280" TargetMode="External"/><Relationship Id="rId2960" Type="http://schemas.openxmlformats.org/officeDocument/2006/relationships/hyperlink" Target="https://tothemoon.im-ldi.com/data_a70/AS16/extra/AS16-106-17280.small.png" TargetMode="External"/><Relationship Id="rId2961" Type="http://schemas.openxmlformats.org/officeDocument/2006/relationships/hyperlink" Target="https://tothemoon.im-ldi.com/data_a70/AS16/raw/AS16-106-17280.tif" TargetMode="External"/><Relationship Id="rId2962" Type="http://schemas.openxmlformats.org/officeDocument/2006/relationships/hyperlink" Target="https://tothemoon.im-ldi.com/data_a70/AS16/processed/AS16-106-17280.png" TargetMode="External"/><Relationship Id="rId2963" Type="http://schemas.openxmlformats.org/officeDocument/2006/relationships/hyperlink" Target="https://www.lpi.usra.edu/resources/apollo/frame/?AS16-106-17281" TargetMode="External"/><Relationship Id="rId2964" Type="http://schemas.openxmlformats.org/officeDocument/2006/relationships/hyperlink" Target="https://tothemoon.im-ldi.com/data_a70/AS16/extra/AS16-106-17281.small.png" TargetMode="External"/><Relationship Id="rId2965" Type="http://schemas.openxmlformats.org/officeDocument/2006/relationships/hyperlink" Target="https://tothemoon.im-ldi.com/data_a70/AS16/raw/AS16-106-17281.tif" TargetMode="External"/><Relationship Id="rId2966" Type="http://schemas.openxmlformats.org/officeDocument/2006/relationships/hyperlink" Target="https://tothemoon.im-ldi.com/data_a70/AS16/processed/AS16-106-17281.png" TargetMode="External"/><Relationship Id="rId2967" Type="http://schemas.openxmlformats.org/officeDocument/2006/relationships/hyperlink" Target="https://www.lpi.usra.edu/resources/apollo/frame/?AS16-106-17282" TargetMode="External"/><Relationship Id="rId2968" Type="http://schemas.openxmlformats.org/officeDocument/2006/relationships/hyperlink" Target="https://tothemoon.im-ldi.com/data_a70/AS16/extra/AS16-106-17282.small.png" TargetMode="External"/><Relationship Id="rId2969" Type="http://schemas.openxmlformats.org/officeDocument/2006/relationships/hyperlink" Target="https://tothemoon.im-ldi.com/data_a70/AS16/raw/AS16-106-17282.tif" TargetMode="External"/><Relationship Id="rId2970" Type="http://schemas.openxmlformats.org/officeDocument/2006/relationships/hyperlink" Target="https://tothemoon.im-ldi.com/data_a70/AS16/processed/AS16-106-17282.png" TargetMode="External"/><Relationship Id="rId2971" Type="http://schemas.openxmlformats.org/officeDocument/2006/relationships/hyperlink" Target="https://www.lpi.usra.edu/resources/apollo/frame/?AS16-106-17283" TargetMode="External"/><Relationship Id="rId2972" Type="http://schemas.openxmlformats.org/officeDocument/2006/relationships/hyperlink" Target="https://tothemoon.im-ldi.com/data_a70/AS16/extra/AS16-106-17283.small.png" TargetMode="External"/><Relationship Id="rId2973" Type="http://schemas.openxmlformats.org/officeDocument/2006/relationships/hyperlink" Target="https://tothemoon.im-ldi.com/data_a70/AS16/raw/AS16-106-17283.tif" TargetMode="External"/><Relationship Id="rId2974" Type="http://schemas.openxmlformats.org/officeDocument/2006/relationships/hyperlink" Target="https://tothemoon.im-ldi.com/data_a70/AS16/processed/AS16-106-17283.png" TargetMode="External"/><Relationship Id="rId2975" Type="http://schemas.openxmlformats.org/officeDocument/2006/relationships/hyperlink" Target="https://www.lpi.usra.edu/resources/apollo/frame/?AS16-106-17284" TargetMode="External"/><Relationship Id="rId2976" Type="http://schemas.openxmlformats.org/officeDocument/2006/relationships/hyperlink" Target="https://tothemoon.im-ldi.com/data_a70/AS16/extra/AS16-106-17284.small.png" TargetMode="External"/><Relationship Id="rId2977" Type="http://schemas.openxmlformats.org/officeDocument/2006/relationships/hyperlink" Target="https://tothemoon.im-ldi.com/data_a70/AS16/raw/AS16-106-17284.tif" TargetMode="External"/><Relationship Id="rId2978" Type="http://schemas.openxmlformats.org/officeDocument/2006/relationships/hyperlink" Target="https://tothemoon.im-ldi.com/data_a70/AS16/processed/AS16-106-17284.png" TargetMode="External"/><Relationship Id="rId2979" Type="http://schemas.openxmlformats.org/officeDocument/2006/relationships/hyperlink" Target="https://www.lpi.usra.edu/resources/apollo/frame/?AS16-106-17285" TargetMode="External"/><Relationship Id="rId2980" Type="http://schemas.openxmlformats.org/officeDocument/2006/relationships/hyperlink" Target="https://tothemoon.im-ldi.com/data_a70/AS16/extra/AS16-106-17285.small.png" TargetMode="External"/><Relationship Id="rId2981" Type="http://schemas.openxmlformats.org/officeDocument/2006/relationships/hyperlink" Target="https://tothemoon.im-ldi.com/data_a70/AS16/raw/AS16-106-17285.tif" TargetMode="External"/><Relationship Id="rId2982" Type="http://schemas.openxmlformats.org/officeDocument/2006/relationships/hyperlink" Target="https://tothemoon.im-ldi.com/data_a70/AS16/processed/AS16-106-17285.png" TargetMode="External"/><Relationship Id="rId2983" Type="http://schemas.openxmlformats.org/officeDocument/2006/relationships/hyperlink" Target="https://www.lpi.usra.edu/resources/apollo/frame/?AS16-106-17286" TargetMode="External"/><Relationship Id="rId2984" Type="http://schemas.openxmlformats.org/officeDocument/2006/relationships/hyperlink" Target="https://tothemoon.im-ldi.com/data_a70/AS16/extra/AS16-106-17286.small.png" TargetMode="External"/><Relationship Id="rId2985" Type="http://schemas.openxmlformats.org/officeDocument/2006/relationships/hyperlink" Target="https://tothemoon.im-ldi.com/data_a70/AS16/raw/AS16-106-17286.tif" TargetMode="External"/><Relationship Id="rId2986" Type="http://schemas.openxmlformats.org/officeDocument/2006/relationships/hyperlink" Target="https://tothemoon.im-ldi.com/data_a70/AS16/processed/AS16-106-17286.png" TargetMode="External"/><Relationship Id="rId2987" Type="http://schemas.openxmlformats.org/officeDocument/2006/relationships/hyperlink" Target="https://www.lpi.usra.edu/resources/apollo/frame/?AS16-106-17287" TargetMode="External"/><Relationship Id="rId2988" Type="http://schemas.openxmlformats.org/officeDocument/2006/relationships/hyperlink" Target="https://tothemoon.im-ldi.com/data_a70/AS16/extra/AS16-106-17287.small.png" TargetMode="External"/><Relationship Id="rId2989" Type="http://schemas.openxmlformats.org/officeDocument/2006/relationships/hyperlink" Target="https://tothemoon.im-ldi.com/data_a70/AS16/raw/AS16-106-17287.tif" TargetMode="External"/><Relationship Id="rId2990" Type="http://schemas.openxmlformats.org/officeDocument/2006/relationships/hyperlink" Target="https://tothemoon.im-ldi.com/data_a70/AS16/processed/AS16-106-17287.png" TargetMode="External"/><Relationship Id="rId2991" Type="http://schemas.openxmlformats.org/officeDocument/2006/relationships/hyperlink" Target="https://www.lpi.usra.edu/resources/apollo/frame/?AS16-106-17288" TargetMode="External"/><Relationship Id="rId2992" Type="http://schemas.openxmlformats.org/officeDocument/2006/relationships/hyperlink" Target="https://tothemoon.im-ldi.com/data_a70/AS16/extra/AS16-106-17288.small.png" TargetMode="External"/><Relationship Id="rId2993" Type="http://schemas.openxmlformats.org/officeDocument/2006/relationships/hyperlink" Target="https://tothemoon.im-ldi.com/data_a70/AS16/raw/AS16-106-17288.tif" TargetMode="External"/><Relationship Id="rId2994" Type="http://schemas.openxmlformats.org/officeDocument/2006/relationships/hyperlink" Target="https://tothemoon.im-ldi.com/data_a70/AS16/processed/AS16-106-17288.png" TargetMode="External"/><Relationship Id="rId2995" Type="http://schemas.openxmlformats.org/officeDocument/2006/relationships/hyperlink" Target="https://www.lpi.usra.edu/resources/apollo/frame/?AS16-106-17289" TargetMode="External"/><Relationship Id="rId2996" Type="http://schemas.openxmlformats.org/officeDocument/2006/relationships/hyperlink" Target="https://tothemoon.im-ldi.com/data_a70/AS16/extra/AS16-106-17289.small.png" TargetMode="External"/><Relationship Id="rId2997" Type="http://schemas.openxmlformats.org/officeDocument/2006/relationships/hyperlink" Target="https://tothemoon.im-ldi.com/data_a70/AS16/raw/AS16-106-17289.tif" TargetMode="External"/><Relationship Id="rId2998" Type="http://schemas.openxmlformats.org/officeDocument/2006/relationships/hyperlink" Target="https://tothemoon.im-ldi.com/data_a70/AS16/processed/AS16-106-17289.png" TargetMode="External"/><Relationship Id="rId2999" Type="http://schemas.openxmlformats.org/officeDocument/2006/relationships/hyperlink" Target="https://www.lpi.usra.edu/resources/apollo/frame/?AS16-106-17290" TargetMode="External"/><Relationship Id="rId3000" Type="http://schemas.openxmlformats.org/officeDocument/2006/relationships/hyperlink" Target="https://tothemoon.im-ldi.com/data_a70/AS16/extra/AS16-106-17290.small.png" TargetMode="External"/><Relationship Id="rId3001" Type="http://schemas.openxmlformats.org/officeDocument/2006/relationships/hyperlink" Target="https://tothemoon.im-ldi.com/data_a70/AS16/raw/AS16-106-17290.tif" TargetMode="External"/><Relationship Id="rId3002" Type="http://schemas.openxmlformats.org/officeDocument/2006/relationships/hyperlink" Target="https://tothemoon.im-ldi.com/data_a70/AS16/processed/AS16-106-17290.png" TargetMode="External"/><Relationship Id="rId3003" Type="http://schemas.openxmlformats.org/officeDocument/2006/relationships/hyperlink" Target="https://www.lpi.usra.edu/resources/apollo/frame/?AS16-106-17291" TargetMode="External"/><Relationship Id="rId3004" Type="http://schemas.openxmlformats.org/officeDocument/2006/relationships/hyperlink" Target="https://tothemoon.im-ldi.com/data_a70/AS16/extra/AS16-106-17291.small.png" TargetMode="External"/><Relationship Id="rId3005" Type="http://schemas.openxmlformats.org/officeDocument/2006/relationships/hyperlink" Target="https://tothemoon.im-ldi.com/data_a70/AS16/raw/AS16-106-17291.tif" TargetMode="External"/><Relationship Id="rId3006" Type="http://schemas.openxmlformats.org/officeDocument/2006/relationships/hyperlink" Target="https://tothemoon.im-ldi.com/data_a70/AS16/processed/AS16-106-17291.png" TargetMode="External"/><Relationship Id="rId3007" Type="http://schemas.openxmlformats.org/officeDocument/2006/relationships/hyperlink" Target="https://www.lpi.usra.edu/resources/apollo/frame/?AS16-106-17292" TargetMode="External"/><Relationship Id="rId3008" Type="http://schemas.openxmlformats.org/officeDocument/2006/relationships/hyperlink" Target="https://tothemoon.im-ldi.com/data_a70/AS16/extra/AS16-106-17292.small.png" TargetMode="External"/><Relationship Id="rId3009" Type="http://schemas.openxmlformats.org/officeDocument/2006/relationships/hyperlink" Target="https://tothemoon.im-ldi.com/data_a70/AS16/raw/AS16-106-17292.tif" TargetMode="External"/><Relationship Id="rId3010" Type="http://schemas.openxmlformats.org/officeDocument/2006/relationships/hyperlink" Target="https://tothemoon.im-ldi.com/data_a70/AS16/processed/AS16-106-17292.png" TargetMode="External"/><Relationship Id="rId3011" Type="http://schemas.openxmlformats.org/officeDocument/2006/relationships/hyperlink" Target="https://www.lpi.usra.edu/resources/apollo/frame/?AS16-106-17293" TargetMode="External"/><Relationship Id="rId3012" Type="http://schemas.openxmlformats.org/officeDocument/2006/relationships/hyperlink" Target="https://tothemoon.im-ldi.com/data_a70/AS16/extra/AS16-106-17293.small.png" TargetMode="External"/><Relationship Id="rId3013" Type="http://schemas.openxmlformats.org/officeDocument/2006/relationships/hyperlink" Target="https://tothemoon.im-ldi.com/data_a70/AS16/raw/AS16-106-17293.tif" TargetMode="External"/><Relationship Id="rId3014" Type="http://schemas.openxmlformats.org/officeDocument/2006/relationships/hyperlink" Target="https://tothemoon.im-ldi.com/data_a70/AS16/processed/AS16-106-17293.png" TargetMode="External"/><Relationship Id="rId3015" Type="http://schemas.openxmlformats.org/officeDocument/2006/relationships/hyperlink" Target="https://www.lpi.usra.edu/resources/apollo/frame/?AS16-106-17294" TargetMode="External"/><Relationship Id="rId3016" Type="http://schemas.openxmlformats.org/officeDocument/2006/relationships/hyperlink" Target="https://tothemoon.im-ldi.com/data_a70/AS16/extra/AS16-106-17294.small.png" TargetMode="External"/><Relationship Id="rId3017" Type="http://schemas.openxmlformats.org/officeDocument/2006/relationships/hyperlink" Target="https://tothemoon.im-ldi.com/data_a70/AS16/raw/AS16-106-17294.tif" TargetMode="External"/><Relationship Id="rId3018" Type="http://schemas.openxmlformats.org/officeDocument/2006/relationships/hyperlink" Target="https://tothemoon.im-ldi.com/data_a70/AS16/processed/AS16-106-17294.png" TargetMode="External"/><Relationship Id="rId3019" Type="http://schemas.openxmlformats.org/officeDocument/2006/relationships/hyperlink" Target="https://www.lpi.usra.edu/resources/apollo/frame/?AS16-106-17295" TargetMode="External"/><Relationship Id="rId3020" Type="http://schemas.openxmlformats.org/officeDocument/2006/relationships/hyperlink" Target="https://tothemoon.im-ldi.com/data_a70/AS16/extra/AS16-106-17295.small.png" TargetMode="External"/><Relationship Id="rId3021" Type="http://schemas.openxmlformats.org/officeDocument/2006/relationships/hyperlink" Target="https://tothemoon.im-ldi.com/data_a70/AS16/raw/AS16-106-17295.tif" TargetMode="External"/><Relationship Id="rId3022" Type="http://schemas.openxmlformats.org/officeDocument/2006/relationships/hyperlink" Target="https://tothemoon.im-ldi.com/data_a70/AS16/processed/AS16-106-17295.png" TargetMode="External"/><Relationship Id="rId3023" Type="http://schemas.openxmlformats.org/officeDocument/2006/relationships/hyperlink" Target="https://www.lpi.usra.edu/resources/apollo/frame/?AS16-106-17296" TargetMode="External"/><Relationship Id="rId3024" Type="http://schemas.openxmlformats.org/officeDocument/2006/relationships/hyperlink" Target="https://tothemoon.im-ldi.com/data_a70/AS16/extra/AS16-106-17296.small.png" TargetMode="External"/><Relationship Id="rId3025" Type="http://schemas.openxmlformats.org/officeDocument/2006/relationships/hyperlink" Target="https://tothemoon.im-ldi.com/data_a70/AS16/raw/AS16-106-17296.tif" TargetMode="External"/><Relationship Id="rId3026" Type="http://schemas.openxmlformats.org/officeDocument/2006/relationships/hyperlink" Target="https://tothemoon.im-ldi.com/data_a70/AS16/processed/AS16-106-17296.png" TargetMode="External"/><Relationship Id="rId3027" Type="http://schemas.openxmlformats.org/officeDocument/2006/relationships/hyperlink" Target="https://www.lpi.usra.edu/resources/apollo/frame/?AS16-106-17297" TargetMode="External"/><Relationship Id="rId3028" Type="http://schemas.openxmlformats.org/officeDocument/2006/relationships/hyperlink" Target="https://tothemoon.im-ldi.com/data_a70/AS16/extra/AS16-106-17297.small.png" TargetMode="External"/><Relationship Id="rId3029" Type="http://schemas.openxmlformats.org/officeDocument/2006/relationships/hyperlink" Target="https://tothemoon.im-ldi.com/data_a70/AS16/raw/AS16-106-17297.tif" TargetMode="External"/><Relationship Id="rId3030" Type="http://schemas.openxmlformats.org/officeDocument/2006/relationships/hyperlink" Target="https://tothemoon.im-ldi.com/data_a70/AS16/processed/AS16-106-17297.png" TargetMode="External"/><Relationship Id="rId3031" Type="http://schemas.openxmlformats.org/officeDocument/2006/relationships/hyperlink" Target="https://www.lpi.usra.edu/resources/apollo/frame/?AS16-106-17298" TargetMode="External"/><Relationship Id="rId3032" Type="http://schemas.openxmlformats.org/officeDocument/2006/relationships/hyperlink" Target="https://tothemoon.im-ldi.com/data_a70/AS16/extra/AS16-106-17298.small.png" TargetMode="External"/><Relationship Id="rId3033" Type="http://schemas.openxmlformats.org/officeDocument/2006/relationships/hyperlink" Target="https://tothemoon.im-ldi.com/data_a70/AS16/raw/AS16-106-17298.tif" TargetMode="External"/><Relationship Id="rId3034" Type="http://schemas.openxmlformats.org/officeDocument/2006/relationships/hyperlink" Target="https://tothemoon.im-ldi.com/data_a70/AS16/processed/AS16-106-17298.png" TargetMode="External"/><Relationship Id="rId3035" Type="http://schemas.openxmlformats.org/officeDocument/2006/relationships/hyperlink" Target="https://www.lpi.usra.edu/resources/apollo/frame/?AS16-106-17299" TargetMode="External"/><Relationship Id="rId3036" Type="http://schemas.openxmlformats.org/officeDocument/2006/relationships/hyperlink" Target="https://tothemoon.im-ldi.com/data_a70/AS16/extra/AS16-106-17299.small.png" TargetMode="External"/><Relationship Id="rId3037" Type="http://schemas.openxmlformats.org/officeDocument/2006/relationships/hyperlink" Target="https://tothemoon.im-ldi.com/data_a70/AS16/raw/AS16-106-17299.tif" TargetMode="External"/><Relationship Id="rId3038" Type="http://schemas.openxmlformats.org/officeDocument/2006/relationships/hyperlink" Target="https://tothemoon.im-ldi.com/data_a70/AS16/processed/AS16-106-17299.png" TargetMode="External"/><Relationship Id="rId3039" Type="http://schemas.openxmlformats.org/officeDocument/2006/relationships/hyperlink" Target="https://www.lpi.usra.edu/resources/apollo/frame/?AS16-106-17300" TargetMode="External"/><Relationship Id="rId3040" Type="http://schemas.openxmlformats.org/officeDocument/2006/relationships/hyperlink" Target="https://tothemoon.im-ldi.com/data_a70/AS16/extra/AS16-106-17300.small.png" TargetMode="External"/><Relationship Id="rId3041" Type="http://schemas.openxmlformats.org/officeDocument/2006/relationships/hyperlink" Target="https://tothemoon.im-ldi.com/data_a70/AS16/raw/AS16-106-17300.tif" TargetMode="External"/><Relationship Id="rId3042" Type="http://schemas.openxmlformats.org/officeDocument/2006/relationships/hyperlink" Target="https://tothemoon.im-ldi.com/data_a70/AS16/processed/AS16-106-17300.png" TargetMode="External"/><Relationship Id="rId3043" Type="http://schemas.openxmlformats.org/officeDocument/2006/relationships/hyperlink" Target="https://www.lpi.usra.edu/resources/apollo/frame/?AS16-106-17301" TargetMode="External"/><Relationship Id="rId3044" Type="http://schemas.openxmlformats.org/officeDocument/2006/relationships/hyperlink" Target="https://tothemoon.im-ldi.com/data_a70/AS16/extra/AS16-106-17301.small.png" TargetMode="External"/><Relationship Id="rId3045" Type="http://schemas.openxmlformats.org/officeDocument/2006/relationships/hyperlink" Target="https://tothemoon.im-ldi.com/data_a70/AS16/raw/AS16-106-17301.tif" TargetMode="External"/><Relationship Id="rId3046" Type="http://schemas.openxmlformats.org/officeDocument/2006/relationships/hyperlink" Target="https://tothemoon.im-ldi.com/data_a70/AS16/processed/AS16-106-17301.png" TargetMode="External"/><Relationship Id="rId3047" Type="http://schemas.openxmlformats.org/officeDocument/2006/relationships/hyperlink" Target="https://www.lpi.usra.edu/resources/apollo/frame/?AS16-106-17302" TargetMode="External"/><Relationship Id="rId3048" Type="http://schemas.openxmlformats.org/officeDocument/2006/relationships/hyperlink" Target="https://tothemoon.im-ldi.com/data_a70/AS16/extra/AS16-106-17302.small.png" TargetMode="External"/><Relationship Id="rId3049" Type="http://schemas.openxmlformats.org/officeDocument/2006/relationships/hyperlink" Target="https://tothemoon.im-ldi.com/data_a70/AS16/raw/AS16-106-17302.tif" TargetMode="External"/><Relationship Id="rId3050" Type="http://schemas.openxmlformats.org/officeDocument/2006/relationships/hyperlink" Target="https://tothemoon.im-ldi.com/data_a70/AS16/processed/AS16-106-17302.png" TargetMode="External"/><Relationship Id="rId3051" Type="http://schemas.openxmlformats.org/officeDocument/2006/relationships/hyperlink" Target="https://www.lpi.usra.edu/resources/apollo/frame/?AS16-106-17303" TargetMode="External"/><Relationship Id="rId3052" Type="http://schemas.openxmlformats.org/officeDocument/2006/relationships/hyperlink" Target="https://tothemoon.im-ldi.com/data_a70/AS16/extra/AS16-106-17303.small.png" TargetMode="External"/><Relationship Id="rId3053" Type="http://schemas.openxmlformats.org/officeDocument/2006/relationships/hyperlink" Target="https://tothemoon.im-ldi.com/data_a70/AS16/raw/AS16-106-17303.tif" TargetMode="External"/><Relationship Id="rId3054" Type="http://schemas.openxmlformats.org/officeDocument/2006/relationships/hyperlink" Target="https://tothemoon.im-ldi.com/data_a70/AS16/processed/AS16-106-17303.png" TargetMode="External"/><Relationship Id="rId3055" Type="http://schemas.openxmlformats.org/officeDocument/2006/relationships/hyperlink" Target="https://www.lpi.usra.edu/resources/apollo/frame/?AS16-106-17304" TargetMode="External"/><Relationship Id="rId3056" Type="http://schemas.openxmlformats.org/officeDocument/2006/relationships/hyperlink" Target="https://tothemoon.im-ldi.com/data_a70/AS16/extra/AS16-106-17304.small.png" TargetMode="External"/><Relationship Id="rId3057" Type="http://schemas.openxmlformats.org/officeDocument/2006/relationships/hyperlink" Target="https://tothemoon.im-ldi.com/data_a70/AS16/raw/AS16-106-17304.tif" TargetMode="External"/><Relationship Id="rId3058" Type="http://schemas.openxmlformats.org/officeDocument/2006/relationships/hyperlink" Target="https://tothemoon.im-ldi.com/data_a70/AS16/processed/AS16-106-17304.png" TargetMode="External"/><Relationship Id="rId3059" Type="http://schemas.openxmlformats.org/officeDocument/2006/relationships/hyperlink" Target="https://www.lpi.usra.edu/resources/apollo/frame/?AS16-106-17305" TargetMode="External"/><Relationship Id="rId3060" Type="http://schemas.openxmlformats.org/officeDocument/2006/relationships/hyperlink" Target="https://tothemoon.im-ldi.com/data_a70/AS16/extra/AS16-106-17305.small.png" TargetMode="External"/><Relationship Id="rId3061" Type="http://schemas.openxmlformats.org/officeDocument/2006/relationships/hyperlink" Target="https://tothemoon.im-ldi.com/data_a70/AS16/raw/AS16-106-17305.tif" TargetMode="External"/><Relationship Id="rId3062" Type="http://schemas.openxmlformats.org/officeDocument/2006/relationships/hyperlink" Target="https://tothemoon.im-ldi.com/data_a70/AS16/processed/AS16-106-17305.png" TargetMode="External"/><Relationship Id="rId3063" Type="http://schemas.openxmlformats.org/officeDocument/2006/relationships/hyperlink" Target="https://www.lpi.usra.edu/resources/apollo/frame/?AS16-106-17306" TargetMode="External"/><Relationship Id="rId3064" Type="http://schemas.openxmlformats.org/officeDocument/2006/relationships/hyperlink" Target="https://tothemoon.im-ldi.com/data_a70/AS16/extra/AS16-106-17306.small.png" TargetMode="External"/><Relationship Id="rId3065" Type="http://schemas.openxmlformats.org/officeDocument/2006/relationships/hyperlink" Target="https://tothemoon.im-ldi.com/data_a70/AS16/raw/AS16-106-17306.tif" TargetMode="External"/><Relationship Id="rId3066" Type="http://schemas.openxmlformats.org/officeDocument/2006/relationships/hyperlink" Target="https://tothemoon.im-ldi.com/data_a70/AS16/processed/AS16-106-17306.png" TargetMode="External"/><Relationship Id="rId3067" Type="http://schemas.openxmlformats.org/officeDocument/2006/relationships/hyperlink" Target="https://www.lpi.usra.edu/resources/apollo/frame/?AS16-106-17307" TargetMode="External"/><Relationship Id="rId3068" Type="http://schemas.openxmlformats.org/officeDocument/2006/relationships/hyperlink" Target="https://tothemoon.im-ldi.com/data_a70/AS16/extra/AS16-106-17307.small.png" TargetMode="External"/><Relationship Id="rId3069" Type="http://schemas.openxmlformats.org/officeDocument/2006/relationships/hyperlink" Target="https://tothemoon.im-ldi.com/data_a70/AS16/raw/AS16-106-17307.tif" TargetMode="External"/><Relationship Id="rId3070" Type="http://schemas.openxmlformats.org/officeDocument/2006/relationships/hyperlink" Target="https://tothemoon.im-ldi.com/data_a70/AS16/processed/AS16-106-17307.png" TargetMode="External"/><Relationship Id="rId3071" Type="http://schemas.openxmlformats.org/officeDocument/2006/relationships/hyperlink" Target="https://www.lpi.usra.edu/resources/apollo/frame/?AS16-106-17308" TargetMode="External"/><Relationship Id="rId3072" Type="http://schemas.openxmlformats.org/officeDocument/2006/relationships/hyperlink" Target="https://tothemoon.im-ldi.com/data_a70/AS16/extra/AS16-106-17308.small.png" TargetMode="External"/><Relationship Id="rId3073" Type="http://schemas.openxmlformats.org/officeDocument/2006/relationships/hyperlink" Target="https://tothemoon.im-ldi.com/data_a70/AS16/raw/AS16-106-17308.tif" TargetMode="External"/><Relationship Id="rId3074" Type="http://schemas.openxmlformats.org/officeDocument/2006/relationships/hyperlink" Target="https://tothemoon.im-ldi.com/data_a70/AS16/processed/AS16-106-17308.png" TargetMode="External"/><Relationship Id="rId3075" Type="http://schemas.openxmlformats.org/officeDocument/2006/relationships/hyperlink" Target="https://www.lpi.usra.edu/resources/apollo/frame/?AS16-106-17309" TargetMode="External"/><Relationship Id="rId3076" Type="http://schemas.openxmlformats.org/officeDocument/2006/relationships/hyperlink" Target="https://tothemoon.im-ldi.com/data_a70/AS16/extra/AS16-106-17309.small.png" TargetMode="External"/><Relationship Id="rId3077" Type="http://schemas.openxmlformats.org/officeDocument/2006/relationships/hyperlink" Target="https://tothemoon.im-ldi.com/data_a70/AS16/raw/AS16-106-17309.tif" TargetMode="External"/><Relationship Id="rId3078" Type="http://schemas.openxmlformats.org/officeDocument/2006/relationships/hyperlink" Target="https://tothemoon.im-ldi.com/data_a70/AS16/processed/AS16-106-17309.png" TargetMode="External"/><Relationship Id="rId3079" Type="http://schemas.openxmlformats.org/officeDocument/2006/relationships/hyperlink" Target="https://www.lpi.usra.edu/resources/apollo/frame/?AS16-106-17310" TargetMode="External"/><Relationship Id="rId3080" Type="http://schemas.openxmlformats.org/officeDocument/2006/relationships/hyperlink" Target="https://tothemoon.im-ldi.com/data_a70/AS16/extra/AS16-106-17310.small.png" TargetMode="External"/><Relationship Id="rId3081" Type="http://schemas.openxmlformats.org/officeDocument/2006/relationships/hyperlink" Target="https://tothemoon.im-ldi.com/data_a70/AS16/raw/AS16-106-17310.tif" TargetMode="External"/><Relationship Id="rId3082" Type="http://schemas.openxmlformats.org/officeDocument/2006/relationships/hyperlink" Target="https://tothemoon.im-ldi.com/data_a70/AS16/processed/AS16-106-17310.png" TargetMode="External"/><Relationship Id="rId3083" Type="http://schemas.openxmlformats.org/officeDocument/2006/relationships/hyperlink" Target="https://www.lpi.usra.edu/resources/apollo/frame/?AS16-106-17311" TargetMode="External"/><Relationship Id="rId3084" Type="http://schemas.openxmlformats.org/officeDocument/2006/relationships/hyperlink" Target="https://tothemoon.im-ldi.com/data_a70/AS16/extra/AS16-106-17311.small.png" TargetMode="External"/><Relationship Id="rId3085" Type="http://schemas.openxmlformats.org/officeDocument/2006/relationships/hyperlink" Target="https://tothemoon.im-ldi.com/data_a70/AS16/raw/AS16-106-17311.tif" TargetMode="External"/><Relationship Id="rId3086" Type="http://schemas.openxmlformats.org/officeDocument/2006/relationships/hyperlink" Target="https://tothemoon.im-ldi.com/data_a70/AS16/processed/AS16-106-17311.png" TargetMode="External"/><Relationship Id="rId3087" Type="http://schemas.openxmlformats.org/officeDocument/2006/relationships/hyperlink" Target="https://www.lpi.usra.edu/resources/apollo/frame/?AS16-106-17312" TargetMode="External"/><Relationship Id="rId3088" Type="http://schemas.openxmlformats.org/officeDocument/2006/relationships/hyperlink" Target="https://tothemoon.im-ldi.com/data_a70/AS16/extra/AS16-106-17312.small.png" TargetMode="External"/><Relationship Id="rId3089" Type="http://schemas.openxmlformats.org/officeDocument/2006/relationships/hyperlink" Target="https://tothemoon.im-ldi.com/data_a70/AS16/raw/AS16-106-17312.tif" TargetMode="External"/><Relationship Id="rId3090" Type="http://schemas.openxmlformats.org/officeDocument/2006/relationships/hyperlink" Target="https://tothemoon.im-ldi.com/data_a70/AS16/processed/AS16-106-17312.png" TargetMode="External"/><Relationship Id="rId3091" Type="http://schemas.openxmlformats.org/officeDocument/2006/relationships/hyperlink" Target="https://www.lpi.usra.edu/resources/apollo/frame/?AS16-106-17313" TargetMode="External"/><Relationship Id="rId3092" Type="http://schemas.openxmlformats.org/officeDocument/2006/relationships/hyperlink" Target="https://tothemoon.im-ldi.com/data_a70/AS16/extra/AS16-106-17313.small.png" TargetMode="External"/><Relationship Id="rId3093" Type="http://schemas.openxmlformats.org/officeDocument/2006/relationships/hyperlink" Target="https://tothemoon.im-ldi.com/data_a70/AS16/raw/AS16-106-17313.tif" TargetMode="External"/><Relationship Id="rId3094" Type="http://schemas.openxmlformats.org/officeDocument/2006/relationships/hyperlink" Target="https://tothemoon.im-ldi.com/data_a70/AS16/processed/AS16-106-17313.png" TargetMode="External"/><Relationship Id="rId3095" Type="http://schemas.openxmlformats.org/officeDocument/2006/relationships/hyperlink" Target="https://www.lpi.usra.edu/resources/apollo/frame/?AS16-106-17314" TargetMode="External"/><Relationship Id="rId3096" Type="http://schemas.openxmlformats.org/officeDocument/2006/relationships/hyperlink" Target="https://tothemoon.im-ldi.com/data_a70/AS16/extra/AS16-106-17314.small.png" TargetMode="External"/><Relationship Id="rId3097" Type="http://schemas.openxmlformats.org/officeDocument/2006/relationships/hyperlink" Target="https://tothemoon.im-ldi.com/data_a70/AS16/raw/AS16-106-17314.tif" TargetMode="External"/><Relationship Id="rId3098" Type="http://schemas.openxmlformats.org/officeDocument/2006/relationships/hyperlink" Target="https://tothemoon.im-ldi.com/data_a70/AS16/processed/AS16-106-17314.png" TargetMode="External"/><Relationship Id="rId3099" Type="http://schemas.openxmlformats.org/officeDocument/2006/relationships/hyperlink" Target="https://www.lpi.usra.edu/resources/apollo/frame/?AS16-106-17315" TargetMode="External"/><Relationship Id="rId3100" Type="http://schemas.openxmlformats.org/officeDocument/2006/relationships/hyperlink" Target="https://tothemoon.im-ldi.com/data_a70/AS16/extra/AS16-106-17315.small.png" TargetMode="External"/><Relationship Id="rId3101" Type="http://schemas.openxmlformats.org/officeDocument/2006/relationships/hyperlink" Target="https://tothemoon.im-ldi.com/data_a70/AS16/raw/AS16-106-17315.tif" TargetMode="External"/><Relationship Id="rId3102" Type="http://schemas.openxmlformats.org/officeDocument/2006/relationships/hyperlink" Target="https://tothemoon.im-ldi.com/data_a70/AS16/processed/AS16-106-17315.png" TargetMode="External"/><Relationship Id="rId3103" Type="http://schemas.openxmlformats.org/officeDocument/2006/relationships/hyperlink" Target="https://www.lpi.usra.edu/resources/apollo/frame/?AS16-106-17316" TargetMode="External"/><Relationship Id="rId3104" Type="http://schemas.openxmlformats.org/officeDocument/2006/relationships/hyperlink" Target="https://tothemoon.im-ldi.com/data_a70/AS16/extra/AS16-106-17316.small.png" TargetMode="External"/><Relationship Id="rId3105" Type="http://schemas.openxmlformats.org/officeDocument/2006/relationships/hyperlink" Target="https://tothemoon.im-ldi.com/data_a70/AS16/raw/AS16-106-17316.tif" TargetMode="External"/><Relationship Id="rId3106" Type="http://schemas.openxmlformats.org/officeDocument/2006/relationships/hyperlink" Target="https://tothemoon.im-ldi.com/data_a70/AS16/processed/AS16-106-17316.png" TargetMode="External"/><Relationship Id="rId3107" Type="http://schemas.openxmlformats.org/officeDocument/2006/relationships/hyperlink" Target="https://www.lpi.usra.edu/resources/apollo/frame/?AS16-106-17317" TargetMode="External"/><Relationship Id="rId3108" Type="http://schemas.openxmlformats.org/officeDocument/2006/relationships/hyperlink" Target="https://tothemoon.im-ldi.com/data_a70/AS16/extra/AS16-106-17317.small.png" TargetMode="External"/><Relationship Id="rId3109" Type="http://schemas.openxmlformats.org/officeDocument/2006/relationships/hyperlink" Target="https://tothemoon.im-ldi.com/data_a70/AS16/raw/AS16-106-17317.tif" TargetMode="External"/><Relationship Id="rId3110" Type="http://schemas.openxmlformats.org/officeDocument/2006/relationships/hyperlink" Target="https://tothemoon.im-ldi.com/data_a70/AS16/processed/AS16-106-17317.png" TargetMode="External"/><Relationship Id="rId3111" Type="http://schemas.openxmlformats.org/officeDocument/2006/relationships/hyperlink" Target="https://www.lpi.usra.edu/resources/apollo/frame/?AS16-106-17323" TargetMode="External"/><Relationship Id="rId3112" Type="http://schemas.openxmlformats.org/officeDocument/2006/relationships/hyperlink" Target="https://tothemoon.im-ldi.com/data_a70/AS16/extra/AS16-106-17323.small.png" TargetMode="External"/><Relationship Id="rId3113" Type="http://schemas.openxmlformats.org/officeDocument/2006/relationships/hyperlink" Target="https://tothemoon.im-ldi.com/data_a70/AS16/raw/AS16-106-17323.tif" TargetMode="External"/><Relationship Id="rId3114" Type="http://schemas.openxmlformats.org/officeDocument/2006/relationships/hyperlink" Target="https://tothemoon.im-ldi.com/data_a70/AS16/processed/AS16-106-17323.png" TargetMode="External"/><Relationship Id="rId3115" Type="http://schemas.openxmlformats.org/officeDocument/2006/relationships/hyperlink" Target="https://www.lpi.usra.edu/resources/apollo/frame/?AS16-106-17324" TargetMode="External"/><Relationship Id="rId3116" Type="http://schemas.openxmlformats.org/officeDocument/2006/relationships/hyperlink" Target="https://tothemoon.im-ldi.com/data_a70/AS16/extra/AS16-106-17324.small.png" TargetMode="External"/><Relationship Id="rId3117" Type="http://schemas.openxmlformats.org/officeDocument/2006/relationships/hyperlink" Target="https://tothemoon.im-ldi.com/data_a70/AS16/raw/AS16-106-17324.tif" TargetMode="External"/><Relationship Id="rId3118" Type="http://schemas.openxmlformats.org/officeDocument/2006/relationships/hyperlink" Target="https://tothemoon.im-ldi.com/data_a70/AS16/processed/AS16-106-17324.png" TargetMode="External"/><Relationship Id="rId3119" Type="http://schemas.openxmlformats.org/officeDocument/2006/relationships/hyperlink" Target="https://www.lpi.usra.edu/resources/apollo/frame/?AS16-106-17325" TargetMode="External"/><Relationship Id="rId3120" Type="http://schemas.openxmlformats.org/officeDocument/2006/relationships/hyperlink" Target="https://tothemoon.im-ldi.com/data_a70/AS16/extra/AS16-106-17325.small.png" TargetMode="External"/><Relationship Id="rId3121" Type="http://schemas.openxmlformats.org/officeDocument/2006/relationships/hyperlink" Target="https://tothemoon.im-ldi.com/data_a70/AS16/raw/AS16-106-17325.tif" TargetMode="External"/><Relationship Id="rId3122" Type="http://schemas.openxmlformats.org/officeDocument/2006/relationships/hyperlink" Target="https://tothemoon.im-ldi.com/data_a70/AS16/processed/AS16-106-17325.png" TargetMode="External"/><Relationship Id="rId3123" Type="http://schemas.openxmlformats.org/officeDocument/2006/relationships/hyperlink" Target="https://www.lpi.usra.edu/resources/apollo/frame/?AS16-106-17326" TargetMode="External"/><Relationship Id="rId3124" Type="http://schemas.openxmlformats.org/officeDocument/2006/relationships/hyperlink" Target="https://tothemoon.im-ldi.com/data_a70/AS16/extra/AS16-106-17326.small.png" TargetMode="External"/><Relationship Id="rId3125" Type="http://schemas.openxmlformats.org/officeDocument/2006/relationships/hyperlink" Target="https://tothemoon.im-ldi.com/data_a70/AS16/raw/AS16-106-17326.tif" TargetMode="External"/><Relationship Id="rId3126" Type="http://schemas.openxmlformats.org/officeDocument/2006/relationships/hyperlink" Target="https://tothemoon.im-ldi.com/data_a70/AS16/processed/AS16-106-17326.png" TargetMode="External"/><Relationship Id="rId3127" Type="http://schemas.openxmlformats.org/officeDocument/2006/relationships/hyperlink" Target="https://www.lpi.usra.edu/resources/apollo/frame/?AS16-106-17343" TargetMode="External"/><Relationship Id="rId3128" Type="http://schemas.openxmlformats.org/officeDocument/2006/relationships/hyperlink" Target="https://tothemoon.im-ldi.com/data_a70/AS16/extra/AS16-106-17343.small.png" TargetMode="External"/><Relationship Id="rId3129" Type="http://schemas.openxmlformats.org/officeDocument/2006/relationships/hyperlink" Target="https://tothemoon.im-ldi.com/data_a70/AS16/raw/AS16-106-17343.tif" TargetMode="External"/><Relationship Id="rId3130" Type="http://schemas.openxmlformats.org/officeDocument/2006/relationships/hyperlink" Target="https://tothemoon.im-ldi.com/data_a70/AS16/processed/AS16-106-17343.png" TargetMode="External"/><Relationship Id="rId3131" Type="http://schemas.openxmlformats.org/officeDocument/2006/relationships/hyperlink" Target="https://www.lpi.usra.edu/resources/apollo/frame/?AS16-106-17349" TargetMode="External"/><Relationship Id="rId3132" Type="http://schemas.openxmlformats.org/officeDocument/2006/relationships/hyperlink" Target="https://tothemoon.im-ldi.com/data_a70/AS16/extra/AS16-106-17349.small.png" TargetMode="External"/><Relationship Id="rId3133" Type="http://schemas.openxmlformats.org/officeDocument/2006/relationships/hyperlink" Target="https://tothemoon.im-ldi.com/data_a70/AS16/raw/AS16-106-17349.tif" TargetMode="External"/><Relationship Id="rId3134" Type="http://schemas.openxmlformats.org/officeDocument/2006/relationships/hyperlink" Target="https://tothemoon.im-ldi.com/data_a70/AS16/processed/AS16-106-17349.png" TargetMode="External"/><Relationship Id="rId3135" Type="http://schemas.openxmlformats.org/officeDocument/2006/relationships/hyperlink" Target="https://www.lpi.usra.edu/resources/apollo/frame/?AS16-106-17350" TargetMode="External"/><Relationship Id="rId3136" Type="http://schemas.openxmlformats.org/officeDocument/2006/relationships/hyperlink" Target="https://tothemoon.im-ldi.com/data_a70/AS16/extra/AS16-106-17350.small.png" TargetMode="External"/><Relationship Id="rId3137" Type="http://schemas.openxmlformats.org/officeDocument/2006/relationships/hyperlink" Target="https://tothemoon.im-ldi.com/data_a70/AS16/raw/AS16-106-17350.tif" TargetMode="External"/><Relationship Id="rId3138" Type="http://schemas.openxmlformats.org/officeDocument/2006/relationships/hyperlink" Target="https://tothemoon.im-ldi.com/data_a70/AS16/processed/AS16-106-17350.png" TargetMode="External"/><Relationship Id="rId3139" Type="http://schemas.openxmlformats.org/officeDocument/2006/relationships/hyperlink" Target="https://www.lpi.usra.edu/resources/apollo/frame/?AS16-106-17351" TargetMode="External"/><Relationship Id="rId3140" Type="http://schemas.openxmlformats.org/officeDocument/2006/relationships/hyperlink" Target="https://tothemoon.im-ldi.com/data_a70/AS16/extra/AS16-106-17351.small.png" TargetMode="External"/><Relationship Id="rId3141" Type="http://schemas.openxmlformats.org/officeDocument/2006/relationships/hyperlink" Target="https://tothemoon.im-ldi.com/data_a70/AS16/raw/AS16-106-17351.tif" TargetMode="External"/><Relationship Id="rId3142" Type="http://schemas.openxmlformats.org/officeDocument/2006/relationships/hyperlink" Target="https://tothemoon.im-ldi.com/data_a70/AS16/processed/AS16-106-17351.png" TargetMode="External"/><Relationship Id="rId3143" Type="http://schemas.openxmlformats.org/officeDocument/2006/relationships/hyperlink" Target="https://www.lpi.usra.edu/resources/apollo/frame/?AS16-106-17352" TargetMode="External"/><Relationship Id="rId3144" Type="http://schemas.openxmlformats.org/officeDocument/2006/relationships/hyperlink" Target="https://tothemoon.im-ldi.com/data_a70/AS16/extra/AS16-106-17352.small.png" TargetMode="External"/><Relationship Id="rId3145" Type="http://schemas.openxmlformats.org/officeDocument/2006/relationships/hyperlink" Target="https://tothemoon.im-ldi.com/data_a70/AS16/raw/AS16-106-17352.tif" TargetMode="External"/><Relationship Id="rId3146" Type="http://schemas.openxmlformats.org/officeDocument/2006/relationships/hyperlink" Target="https://tothemoon.im-ldi.com/data_a70/AS16/processed/AS16-106-17352.png" TargetMode="External"/><Relationship Id="rId3147" Type="http://schemas.openxmlformats.org/officeDocument/2006/relationships/hyperlink" Target="https://www.lpi.usra.edu/resources/apollo/frame/?AS16-106-17353" TargetMode="External"/><Relationship Id="rId3148" Type="http://schemas.openxmlformats.org/officeDocument/2006/relationships/hyperlink" Target="https://tothemoon.im-ldi.com/data_a70/AS16/extra/AS16-106-17353.small.png" TargetMode="External"/><Relationship Id="rId3149" Type="http://schemas.openxmlformats.org/officeDocument/2006/relationships/hyperlink" Target="https://tothemoon.im-ldi.com/data_a70/AS16/raw/AS16-106-17353.tif" TargetMode="External"/><Relationship Id="rId3150" Type="http://schemas.openxmlformats.org/officeDocument/2006/relationships/hyperlink" Target="https://tothemoon.im-ldi.com/data_a70/AS16/processed/AS16-106-17353.png" TargetMode="External"/><Relationship Id="rId3151" Type="http://schemas.openxmlformats.org/officeDocument/2006/relationships/hyperlink" Target="https://www.lpi.usra.edu/resources/apollo/frame/?AS16-106-17388" TargetMode="External"/><Relationship Id="rId3152" Type="http://schemas.openxmlformats.org/officeDocument/2006/relationships/hyperlink" Target="https://tothemoon.im-ldi.com/data_a70/AS16/extra/AS16-106-17388.small.png" TargetMode="External"/><Relationship Id="rId3153" Type="http://schemas.openxmlformats.org/officeDocument/2006/relationships/hyperlink" Target="https://tothemoon.im-ldi.com/data_a70/AS16/raw/AS16-106-17388.tif" TargetMode="External"/><Relationship Id="rId3154" Type="http://schemas.openxmlformats.org/officeDocument/2006/relationships/hyperlink" Target="https://tothemoon.im-ldi.com/data_a70/AS16/processed/AS16-106-17388.png" TargetMode="External"/><Relationship Id="rId3155" Type="http://schemas.openxmlformats.org/officeDocument/2006/relationships/hyperlink" Target="https://www.lpi.usra.edu/resources/apollo/frame/?AS16-106-17391" TargetMode="External"/><Relationship Id="rId3156" Type="http://schemas.openxmlformats.org/officeDocument/2006/relationships/hyperlink" Target="https://tothemoon.im-ldi.com/data_a70/AS16/extra/AS16-106-17391.small.png" TargetMode="External"/><Relationship Id="rId3157" Type="http://schemas.openxmlformats.org/officeDocument/2006/relationships/hyperlink" Target="https://tothemoon.im-ldi.com/data_a70/AS16/raw/AS16-106-17391.tif" TargetMode="External"/><Relationship Id="rId3158" Type="http://schemas.openxmlformats.org/officeDocument/2006/relationships/hyperlink" Target="https://tothemoon.im-ldi.com/data_a70/AS16/processed/AS16-106-17391.png" TargetMode="External"/><Relationship Id="rId3159" Type="http://schemas.openxmlformats.org/officeDocument/2006/relationships/hyperlink" Target="https://www.lpi.usra.edu/resources/apollo/frame/?AS16-106-17394" TargetMode="External"/><Relationship Id="rId3160" Type="http://schemas.openxmlformats.org/officeDocument/2006/relationships/hyperlink" Target="https://tothemoon.im-ldi.com/data_a70/AS16/extra/AS16-106-17394.small.png" TargetMode="External"/><Relationship Id="rId3161" Type="http://schemas.openxmlformats.org/officeDocument/2006/relationships/hyperlink" Target="https://tothemoon.im-ldi.com/data_a70/AS16/raw/AS16-106-17394.tif" TargetMode="External"/><Relationship Id="rId3162" Type="http://schemas.openxmlformats.org/officeDocument/2006/relationships/hyperlink" Target="https://tothemoon.im-ldi.com/data_a70/AS16/processed/AS16-106-17394.png" TargetMode="External"/><Relationship Id="rId3163" Type="http://schemas.openxmlformats.org/officeDocument/2006/relationships/hyperlink" Target="https://www.lpi.usra.edu/resources/apollo/frame/?AS16-106-17395" TargetMode="External"/><Relationship Id="rId3164" Type="http://schemas.openxmlformats.org/officeDocument/2006/relationships/hyperlink" Target="https://tothemoon.im-ldi.com/data_a70/AS16/extra/AS16-106-17395.small.png" TargetMode="External"/><Relationship Id="rId3165" Type="http://schemas.openxmlformats.org/officeDocument/2006/relationships/hyperlink" Target="https://tothemoon.im-ldi.com/data_a70/AS16/raw/AS16-106-17395.tif" TargetMode="External"/><Relationship Id="rId3166" Type="http://schemas.openxmlformats.org/officeDocument/2006/relationships/hyperlink" Target="https://tothemoon.im-ldi.com/data_a70/AS16/processed/AS16-106-17395.png" TargetMode="External"/><Relationship Id="rId3167" Type="http://schemas.openxmlformats.org/officeDocument/2006/relationships/hyperlink" Target="https://www.lpi.usra.edu/resources/apollo/frame/?AS16-106-17396" TargetMode="External"/><Relationship Id="rId3168" Type="http://schemas.openxmlformats.org/officeDocument/2006/relationships/hyperlink" Target="https://tothemoon.im-ldi.com/data_a70/AS16/extra/AS16-106-17396.small.png" TargetMode="External"/><Relationship Id="rId3169" Type="http://schemas.openxmlformats.org/officeDocument/2006/relationships/hyperlink" Target="https://tothemoon.im-ldi.com/data_a70/AS16/raw/AS16-106-17396.tif" TargetMode="External"/><Relationship Id="rId3170" Type="http://schemas.openxmlformats.org/officeDocument/2006/relationships/hyperlink" Target="https://tothemoon.im-ldi.com/data_a70/AS16/processed/AS16-106-17396.png" TargetMode="External"/><Relationship Id="rId3171" Type="http://schemas.openxmlformats.org/officeDocument/2006/relationships/hyperlink" Target="https://www.lpi.usra.edu/resources/apollo/frame/?AS16-106-17397" TargetMode="External"/><Relationship Id="rId3172" Type="http://schemas.openxmlformats.org/officeDocument/2006/relationships/hyperlink" Target="https://tothemoon.im-ldi.com/data_a70/AS16/extra/AS16-106-17397.small.png" TargetMode="External"/><Relationship Id="rId3173" Type="http://schemas.openxmlformats.org/officeDocument/2006/relationships/hyperlink" Target="https://tothemoon.im-ldi.com/data_a70/AS16/raw/AS16-106-17397.tif" TargetMode="External"/><Relationship Id="rId3174" Type="http://schemas.openxmlformats.org/officeDocument/2006/relationships/hyperlink" Target="https://tothemoon.im-ldi.com/data_a70/AS16/processed/AS16-106-17397.png" TargetMode="External"/><Relationship Id="rId3175" Type="http://schemas.openxmlformats.org/officeDocument/2006/relationships/hyperlink" Target="https://www.lpi.usra.edu/resources/apollo/frame/?AS16-106-17398" TargetMode="External"/><Relationship Id="rId3176" Type="http://schemas.openxmlformats.org/officeDocument/2006/relationships/hyperlink" Target="https://tothemoon.im-ldi.com/data_a70/AS16/extra/AS16-106-17398.small.png" TargetMode="External"/><Relationship Id="rId3177" Type="http://schemas.openxmlformats.org/officeDocument/2006/relationships/hyperlink" Target="https://tothemoon.im-ldi.com/data_a70/AS16/raw/AS16-106-17398.tif" TargetMode="External"/><Relationship Id="rId3178" Type="http://schemas.openxmlformats.org/officeDocument/2006/relationships/hyperlink" Target="https://tothemoon.im-ldi.com/data_a70/AS16/processed/AS16-106-17398.png" TargetMode="External"/><Relationship Id="rId3179" Type="http://schemas.openxmlformats.org/officeDocument/2006/relationships/hyperlink" Target="https://www.lpi.usra.edu/resources/apollo/frame/?AS16-106-17399" TargetMode="External"/><Relationship Id="rId3180" Type="http://schemas.openxmlformats.org/officeDocument/2006/relationships/hyperlink" Target="https://tothemoon.im-ldi.com/data_a70/AS16/extra/AS16-106-17399.small.png" TargetMode="External"/><Relationship Id="rId3181" Type="http://schemas.openxmlformats.org/officeDocument/2006/relationships/hyperlink" Target="https://tothemoon.im-ldi.com/data_a70/AS16/raw/AS16-106-17399.tif" TargetMode="External"/><Relationship Id="rId3182" Type="http://schemas.openxmlformats.org/officeDocument/2006/relationships/hyperlink" Target="https://tothemoon.im-ldi.com/data_a70/AS16/processed/AS16-106-17399.png" TargetMode="External"/><Relationship Id="rId3183" Type="http://schemas.openxmlformats.org/officeDocument/2006/relationships/hyperlink" Target="https://www.lpi.usra.edu/resources/apollo/frame/?AS16-106-17401" TargetMode="External"/><Relationship Id="rId3184" Type="http://schemas.openxmlformats.org/officeDocument/2006/relationships/hyperlink" Target="https://tothemoon.im-ldi.com/data_a70/AS16/extra/AS16-106-17401.small.png" TargetMode="External"/><Relationship Id="rId3185" Type="http://schemas.openxmlformats.org/officeDocument/2006/relationships/hyperlink" Target="https://tothemoon.im-ldi.com/data_a70/AS16/raw/AS16-106-17401.tif" TargetMode="External"/><Relationship Id="rId3186" Type="http://schemas.openxmlformats.org/officeDocument/2006/relationships/hyperlink" Target="https://tothemoon.im-ldi.com/data_a70/AS16/processed/AS16-106-17401.png" TargetMode="External"/><Relationship Id="rId3187" Type="http://schemas.openxmlformats.org/officeDocument/2006/relationships/hyperlink" Target="https://www.lpi.usra.edu/resources/apollo/frame/?AS16-106-17402" TargetMode="External"/><Relationship Id="rId3188" Type="http://schemas.openxmlformats.org/officeDocument/2006/relationships/hyperlink" Target="https://tothemoon.im-ldi.com/data_a70/AS16/extra/AS16-106-17402.small.png" TargetMode="External"/><Relationship Id="rId3189" Type="http://schemas.openxmlformats.org/officeDocument/2006/relationships/hyperlink" Target="https://tothemoon.im-ldi.com/data_a70/AS16/raw/AS16-106-17402.tif" TargetMode="External"/><Relationship Id="rId3190" Type="http://schemas.openxmlformats.org/officeDocument/2006/relationships/hyperlink" Target="https://tothemoon.im-ldi.com/data_a70/AS16/processed/AS16-106-17402.png" TargetMode="External"/><Relationship Id="rId3191" Type="http://schemas.openxmlformats.org/officeDocument/2006/relationships/hyperlink" Target="https://www.lpi.usra.edu/resources/apollo/frame/?AS16-106-17403" TargetMode="External"/><Relationship Id="rId3192" Type="http://schemas.openxmlformats.org/officeDocument/2006/relationships/hyperlink" Target="https://tothemoon.im-ldi.com/data_a70/AS16/extra/AS16-106-17403.small.png" TargetMode="External"/><Relationship Id="rId3193" Type="http://schemas.openxmlformats.org/officeDocument/2006/relationships/hyperlink" Target="https://tothemoon.im-ldi.com/data_a70/AS16/raw/AS16-106-17403.tif" TargetMode="External"/><Relationship Id="rId3194" Type="http://schemas.openxmlformats.org/officeDocument/2006/relationships/hyperlink" Target="https://tothemoon.im-ldi.com/data_a70/AS16/processed/AS16-106-17403.png" TargetMode="External"/><Relationship Id="rId3195" Type="http://schemas.openxmlformats.org/officeDocument/2006/relationships/hyperlink" Target="https://www.lpi.usra.edu/resources/apollo/frame/?AS16-106-17404" TargetMode="External"/><Relationship Id="rId3196" Type="http://schemas.openxmlformats.org/officeDocument/2006/relationships/hyperlink" Target="https://tothemoon.im-ldi.com/data_a70/AS16/extra/AS16-106-17404.small.png" TargetMode="External"/><Relationship Id="rId3197" Type="http://schemas.openxmlformats.org/officeDocument/2006/relationships/hyperlink" Target="https://tothemoon.im-ldi.com/data_a70/AS16/raw/AS16-106-17404.tif" TargetMode="External"/><Relationship Id="rId3198" Type="http://schemas.openxmlformats.org/officeDocument/2006/relationships/hyperlink" Target="https://tothemoon.im-ldi.com/data_a70/AS16/processed/AS16-106-17404.png" TargetMode="External"/><Relationship Id="rId3199" Type="http://schemas.openxmlformats.org/officeDocument/2006/relationships/hyperlink" Target="https://www.lpi.usra.edu/resources/apollo/frame/?AS16-106-17405" TargetMode="External"/><Relationship Id="rId3200" Type="http://schemas.openxmlformats.org/officeDocument/2006/relationships/hyperlink" Target="https://tothemoon.im-ldi.com/data_a70/AS16/extra/AS16-106-17405.small.png" TargetMode="External"/><Relationship Id="rId3201" Type="http://schemas.openxmlformats.org/officeDocument/2006/relationships/hyperlink" Target="https://tothemoon.im-ldi.com/data_a70/AS16/raw/AS16-106-17405.tif" TargetMode="External"/><Relationship Id="rId3202" Type="http://schemas.openxmlformats.org/officeDocument/2006/relationships/hyperlink" Target="https://tothemoon.im-ldi.com/data_a70/AS16/processed/AS16-106-17405.png" TargetMode="External"/><Relationship Id="rId3203" Type="http://schemas.openxmlformats.org/officeDocument/2006/relationships/hyperlink" Target="https://www.lpi.usra.edu/resources/apollo/frame/?AS16-106-17406" TargetMode="External"/><Relationship Id="rId3204" Type="http://schemas.openxmlformats.org/officeDocument/2006/relationships/hyperlink" Target="https://tothemoon.im-ldi.com/data_a70/AS16/extra/AS16-106-17406.small.png" TargetMode="External"/><Relationship Id="rId3205" Type="http://schemas.openxmlformats.org/officeDocument/2006/relationships/hyperlink" Target="https://tothemoon.im-ldi.com/data_a70/AS16/raw/AS16-106-17406.tif" TargetMode="External"/><Relationship Id="rId3206" Type="http://schemas.openxmlformats.org/officeDocument/2006/relationships/hyperlink" Target="https://tothemoon.im-ldi.com/data_a70/AS16/processed/AS16-106-17406.png" TargetMode="External"/><Relationship Id="rId3207" Type="http://schemas.openxmlformats.org/officeDocument/2006/relationships/hyperlink" Target="https://www.lpi.usra.edu/resources/apollo/frame/?AS16-106-17407" TargetMode="External"/><Relationship Id="rId3208" Type="http://schemas.openxmlformats.org/officeDocument/2006/relationships/hyperlink" Target="https://tothemoon.im-ldi.com/data_a70/AS16/extra/AS16-106-17407.small.png" TargetMode="External"/><Relationship Id="rId3209" Type="http://schemas.openxmlformats.org/officeDocument/2006/relationships/hyperlink" Target="https://tothemoon.im-ldi.com/data_a70/AS16/raw/AS16-106-17407.tif" TargetMode="External"/><Relationship Id="rId3210" Type="http://schemas.openxmlformats.org/officeDocument/2006/relationships/hyperlink" Target="https://tothemoon.im-ldi.com/data_a70/AS16/processed/AS16-106-17407.png" TargetMode="External"/><Relationship Id="rId3211" Type="http://schemas.openxmlformats.org/officeDocument/2006/relationships/hyperlink" Target="https://www.lpi.usra.edu/resources/apollo/frame/?AS16-107-17469" TargetMode="External"/><Relationship Id="rId3212" Type="http://schemas.openxmlformats.org/officeDocument/2006/relationships/hyperlink" Target="https://tothemoon.im-ldi.com/data_a70/AS16/extra/AS16-107-17469.small.png" TargetMode="External"/><Relationship Id="rId3213" Type="http://schemas.openxmlformats.org/officeDocument/2006/relationships/hyperlink" Target="https://tothemoon.im-ldi.com/data_a70/AS16/raw/AS16-107-17469.tif" TargetMode="External"/><Relationship Id="rId3214" Type="http://schemas.openxmlformats.org/officeDocument/2006/relationships/hyperlink" Target="https://tothemoon.im-ldi.com/data_a70/AS16/processed/AS16-107-17469.png" TargetMode="External"/><Relationship Id="rId3215" Type="http://schemas.openxmlformats.org/officeDocument/2006/relationships/hyperlink" Target="https://www.lpi.usra.edu/resources/apollo/frame/?AS16-107-17470" TargetMode="External"/><Relationship Id="rId3216" Type="http://schemas.openxmlformats.org/officeDocument/2006/relationships/hyperlink" Target="https://tothemoon.im-ldi.com/data_a70/AS16/extra/AS16-107-17470.small.png" TargetMode="External"/><Relationship Id="rId3217" Type="http://schemas.openxmlformats.org/officeDocument/2006/relationships/hyperlink" Target="https://tothemoon.im-ldi.com/data_a70/AS16/raw/AS16-107-17470.tif" TargetMode="External"/><Relationship Id="rId3218" Type="http://schemas.openxmlformats.org/officeDocument/2006/relationships/hyperlink" Target="https://tothemoon.im-ldi.com/data_a70/AS16/processed/AS16-107-17470.png" TargetMode="External"/><Relationship Id="rId3219" Type="http://schemas.openxmlformats.org/officeDocument/2006/relationships/hyperlink" Target="https://www.lpi.usra.edu/resources/apollo/frame/?AS16-107-17473" TargetMode="External"/><Relationship Id="rId3220" Type="http://schemas.openxmlformats.org/officeDocument/2006/relationships/hyperlink" Target="https://tothemoon.im-ldi.com/data_a70/AS16/extra/AS16-107-17473.small.png" TargetMode="External"/><Relationship Id="rId3221" Type="http://schemas.openxmlformats.org/officeDocument/2006/relationships/hyperlink" Target="https://tothemoon.im-ldi.com/data_a70/AS16/raw/AS16-107-17473.tif" TargetMode="External"/><Relationship Id="rId3222" Type="http://schemas.openxmlformats.org/officeDocument/2006/relationships/hyperlink" Target="https://tothemoon.im-ldi.com/data_a70/AS16/processed/AS16-107-17473.png" TargetMode="External"/><Relationship Id="rId3223" Type="http://schemas.openxmlformats.org/officeDocument/2006/relationships/hyperlink" Target="https://www.lpi.usra.edu/resources/apollo/frame/?AS16-107-17475" TargetMode="External"/><Relationship Id="rId3224" Type="http://schemas.openxmlformats.org/officeDocument/2006/relationships/hyperlink" Target="https://tothemoon.im-ldi.com/data_a70/AS16/extra/AS16-107-17475.small.png" TargetMode="External"/><Relationship Id="rId3225" Type="http://schemas.openxmlformats.org/officeDocument/2006/relationships/hyperlink" Target="https://tothemoon.im-ldi.com/data_a70/AS16/raw/AS16-107-17475.tif" TargetMode="External"/><Relationship Id="rId3226" Type="http://schemas.openxmlformats.org/officeDocument/2006/relationships/hyperlink" Target="https://tothemoon.im-ldi.com/data_a70/AS16/processed/AS16-107-17475.png" TargetMode="External"/><Relationship Id="rId3227" Type="http://schemas.openxmlformats.org/officeDocument/2006/relationships/hyperlink" Target="https://www.lpi.usra.edu/resources/apollo/frame/?AS16-107-17476" TargetMode="External"/><Relationship Id="rId3228" Type="http://schemas.openxmlformats.org/officeDocument/2006/relationships/hyperlink" Target="https://tothemoon.im-ldi.com/data_a70/AS16/extra/AS16-107-17476.small.png" TargetMode="External"/><Relationship Id="rId3229" Type="http://schemas.openxmlformats.org/officeDocument/2006/relationships/hyperlink" Target="https://tothemoon.im-ldi.com/data_a70/AS16/raw/AS16-107-17476.tif" TargetMode="External"/><Relationship Id="rId3230" Type="http://schemas.openxmlformats.org/officeDocument/2006/relationships/hyperlink" Target="https://tothemoon.im-ldi.com/data_a70/AS16/processed/AS16-107-17476.png" TargetMode="External"/><Relationship Id="rId3231" Type="http://schemas.openxmlformats.org/officeDocument/2006/relationships/hyperlink" Target="https://www.lpi.usra.edu/resources/apollo/frame/?AS16-107-17479" TargetMode="External"/><Relationship Id="rId3232" Type="http://schemas.openxmlformats.org/officeDocument/2006/relationships/hyperlink" Target="https://tothemoon.im-ldi.com/data_a70/AS16/extra/AS16-107-17479.small.png" TargetMode="External"/><Relationship Id="rId3233" Type="http://schemas.openxmlformats.org/officeDocument/2006/relationships/hyperlink" Target="https://tothemoon.im-ldi.com/data_a70/AS16/raw/AS16-107-17479.tif" TargetMode="External"/><Relationship Id="rId3234" Type="http://schemas.openxmlformats.org/officeDocument/2006/relationships/hyperlink" Target="https://tothemoon.im-ldi.com/data_a70/AS16/processed/AS16-107-17479.png" TargetMode="External"/><Relationship Id="rId3235" Type="http://schemas.openxmlformats.org/officeDocument/2006/relationships/hyperlink" Target="https://www.lpi.usra.edu/resources/apollo/frame/?AS16-107-17480" TargetMode="External"/><Relationship Id="rId3236" Type="http://schemas.openxmlformats.org/officeDocument/2006/relationships/hyperlink" Target="https://tothemoon.im-ldi.com/data_a70/AS16/extra/AS16-107-17480.small.png" TargetMode="External"/><Relationship Id="rId3237" Type="http://schemas.openxmlformats.org/officeDocument/2006/relationships/hyperlink" Target="https://tothemoon.im-ldi.com/data_a70/AS16/raw/AS16-107-17480.tif" TargetMode="External"/><Relationship Id="rId3238" Type="http://schemas.openxmlformats.org/officeDocument/2006/relationships/hyperlink" Target="https://tothemoon.im-ldi.com/data_a70/AS16/processed/AS16-107-17480.png" TargetMode="External"/><Relationship Id="rId3239" Type="http://schemas.openxmlformats.org/officeDocument/2006/relationships/hyperlink" Target="https://www.lpi.usra.edu/resources/apollo/frame/?AS16-107-17481" TargetMode="External"/><Relationship Id="rId3240" Type="http://schemas.openxmlformats.org/officeDocument/2006/relationships/hyperlink" Target="https://tothemoon.im-ldi.com/data_a70/AS16/extra/AS16-107-17481.small.png" TargetMode="External"/><Relationship Id="rId3241" Type="http://schemas.openxmlformats.org/officeDocument/2006/relationships/hyperlink" Target="https://tothemoon.im-ldi.com/data_a70/AS16/raw/AS16-107-17481.tif" TargetMode="External"/><Relationship Id="rId3242" Type="http://schemas.openxmlformats.org/officeDocument/2006/relationships/hyperlink" Target="https://tothemoon.im-ldi.com/data_a70/AS16/processed/AS16-107-17481.png" TargetMode="External"/><Relationship Id="rId3243" Type="http://schemas.openxmlformats.org/officeDocument/2006/relationships/hyperlink" Target="https://www.lpi.usra.edu/resources/apollo/frame/?AS16-107-17482" TargetMode="External"/><Relationship Id="rId3244" Type="http://schemas.openxmlformats.org/officeDocument/2006/relationships/hyperlink" Target="https://tothemoon.im-ldi.com/data_a70/AS16/extra/AS16-107-17482.small.png" TargetMode="External"/><Relationship Id="rId3245" Type="http://schemas.openxmlformats.org/officeDocument/2006/relationships/hyperlink" Target="https://tothemoon.im-ldi.com/data_a70/AS16/raw/AS16-107-17482.tif" TargetMode="External"/><Relationship Id="rId3246" Type="http://schemas.openxmlformats.org/officeDocument/2006/relationships/hyperlink" Target="https://tothemoon.im-ldi.com/data_a70/AS16/processed/AS16-107-17482.png" TargetMode="External"/><Relationship Id="rId3247" Type="http://schemas.openxmlformats.org/officeDocument/2006/relationships/hyperlink" Target="https://www.lpi.usra.edu/resources/apollo/frame/?AS16-107-17484" TargetMode="External"/><Relationship Id="rId3248" Type="http://schemas.openxmlformats.org/officeDocument/2006/relationships/hyperlink" Target="https://tothemoon.im-ldi.com/data_a70/AS16/extra/AS16-107-17484.small.png" TargetMode="External"/><Relationship Id="rId3249" Type="http://schemas.openxmlformats.org/officeDocument/2006/relationships/hyperlink" Target="https://tothemoon.im-ldi.com/data_a70/AS16/raw/AS16-107-17484.tif" TargetMode="External"/><Relationship Id="rId3250" Type="http://schemas.openxmlformats.org/officeDocument/2006/relationships/hyperlink" Target="https://tothemoon.im-ldi.com/data_a70/AS16/processed/AS16-107-17484.png" TargetMode="External"/><Relationship Id="rId3251" Type="http://schemas.openxmlformats.org/officeDocument/2006/relationships/hyperlink" Target="https://www.lpi.usra.edu/resources/apollo/frame/?AS16-107-17485" TargetMode="External"/><Relationship Id="rId3252" Type="http://schemas.openxmlformats.org/officeDocument/2006/relationships/hyperlink" Target="https://tothemoon.im-ldi.com/data_a70/AS16/extra/AS16-107-17485.small.png" TargetMode="External"/><Relationship Id="rId3253" Type="http://schemas.openxmlformats.org/officeDocument/2006/relationships/hyperlink" Target="https://tothemoon.im-ldi.com/data_a70/AS16/raw/AS16-107-17485.tif" TargetMode="External"/><Relationship Id="rId3254" Type="http://schemas.openxmlformats.org/officeDocument/2006/relationships/hyperlink" Target="https://tothemoon.im-ldi.com/data_a70/AS16/processed/AS16-107-17485.png" TargetMode="External"/><Relationship Id="rId3255" Type="http://schemas.openxmlformats.org/officeDocument/2006/relationships/hyperlink" Target="https://www.lpi.usra.edu/resources/apollo/frame/?AS16-107-17486" TargetMode="External"/><Relationship Id="rId3256" Type="http://schemas.openxmlformats.org/officeDocument/2006/relationships/hyperlink" Target="https://tothemoon.im-ldi.com/data_a70/AS16/extra/AS16-107-17486.small.png" TargetMode="External"/><Relationship Id="rId3257" Type="http://schemas.openxmlformats.org/officeDocument/2006/relationships/hyperlink" Target="https://tothemoon.im-ldi.com/data_a70/AS16/raw/AS16-107-17486.tif" TargetMode="External"/><Relationship Id="rId3258" Type="http://schemas.openxmlformats.org/officeDocument/2006/relationships/hyperlink" Target="https://tothemoon.im-ldi.com/data_a70/AS16/processed/AS16-107-17486.png" TargetMode="External"/><Relationship Id="rId3259" Type="http://schemas.openxmlformats.org/officeDocument/2006/relationships/hyperlink" Target="https://www.lpi.usra.edu/resources/apollo/frame/?AS16-107-17487" TargetMode="External"/><Relationship Id="rId3260" Type="http://schemas.openxmlformats.org/officeDocument/2006/relationships/hyperlink" Target="https://tothemoon.im-ldi.com/data_a70/AS16/extra/AS16-107-17487.small.png" TargetMode="External"/><Relationship Id="rId3261" Type="http://schemas.openxmlformats.org/officeDocument/2006/relationships/hyperlink" Target="https://tothemoon.im-ldi.com/data_a70/AS16/raw/AS16-107-17487.tif" TargetMode="External"/><Relationship Id="rId3262" Type="http://schemas.openxmlformats.org/officeDocument/2006/relationships/hyperlink" Target="https://tothemoon.im-ldi.com/data_a70/AS16/processed/AS16-107-17487.png" TargetMode="External"/><Relationship Id="rId3263" Type="http://schemas.openxmlformats.org/officeDocument/2006/relationships/hyperlink" Target="https://www.lpi.usra.edu/resources/apollo/frame/?AS16-107-17488" TargetMode="External"/><Relationship Id="rId3264" Type="http://schemas.openxmlformats.org/officeDocument/2006/relationships/hyperlink" Target="https://tothemoon.im-ldi.com/data_a70/AS16/extra/AS16-107-17488.small.png" TargetMode="External"/><Relationship Id="rId3265" Type="http://schemas.openxmlformats.org/officeDocument/2006/relationships/hyperlink" Target="https://tothemoon.im-ldi.com/data_a70/AS16/raw/AS16-107-17488.tif" TargetMode="External"/><Relationship Id="rId3266" Type="http://schemas.openxmlformats.org/officeDocument/2006/relationships/hyperlink" Target="https://tothemoon.im-ldi.com/data_a70/AS16/processed/AS16-107-17488.png" TargetMode="External"/><Relationship Id="rId3267" Type="http://schemas.openxmlformats.org/officeDocument/2006/relationships/hyperlink" Target="https://www.lpi.usra.edu/resources/apollo/frame/?AS16-107-17489" TargetMode="External"/><Relationship Id="rId3268" Type="http://schemas.openxmlformats.org/officeDocument/2006/relationships/hyperlink" Target="https://tothemoon.im-ldi.com/data_a70/AS16/extra/AS16-107-17489.small.png" TargetMode="External"/><Relationship Id="rId3269" Type="http://schemas.openxmlformats.org/officeDocument/2006/relationships/hyperlink" Target="https://tothemoon.im-ldi.com/data_a70/AS16/raw/AS16-107-17489.tif" TargetMode="External"/><Relationship Id="rId3270" Type="http://schemas.openxmlformats.org/officeDocument/2006/relationships/hyperlink" Target="https://tothemoon.im-ldi.com/data_a70/AS16/processed/AS16-107-17489.png" TargetMode="External"/><Relationship Id="rId3271" Type="http://schemas.openxmlformats.org/officeDocument/2006/relationships/hyperlink" Target="https://www.lpi.usra.edu/resources/apollo/frame/?AS16-108-17607" TargetMode="External"/><Relationship Id="rId3272" Type="http://schemas.openxmlformats.org/officeDocument/2006/relationships/hyperlink" Target="https://tothemoon.im-ldi.com/data_a70/AS16/extra/AS16-108-17607.small.png" TargetMode="External"/><Relationship Id="rId3273" Type="http://schemas.openxmlformats.org/officeDocument/2006/relationships/hyperlink" Target="https://tothemoon.im-ldi.com/data_a70/AS16/raw/AS16-108-17607.tif" TargetMode="External"/><Relationship Id="rId3274" Type="http://schemas.openxmlformats.org/officeDocument/2006/relationships/hyperlink" Target="https://tothemoon.im-ldi.com/data_a70/AS16/processed/AS16-108-17607.png" TargetMode="External"/><Relationship Id="rId3275" Type="http://schemas.openxmlformats.org/officeDocument/2006/relationships/hyperlink" Target="https://www.lpi.usra.edu/resources/apollo/frame/?AS16-108-17608" TargetMode="External"/><Relationship Id="rId3276" Type="http://schemas.openxmlformats.org/officeDocument/2006/relationships/hyperlink" Target="https://tothemoon.im-ldi.com/data_a70/AS16/extra/AS16-108-17608.small.png" TargetMode="External"/><Relationship Id="rId3277" Type="http://schemas.openxmlformats.org/officeDocument/2006/relationships/hyperlink" Target="https://tothemoon.im-ldi.com/data_a70/AS16/raw/AS16-108-17608.tif" TargetMode="External"/><Relationship Id="rId3278" Type="http://schemas.openxmlformats.org/officeDocument/2006/relationships/hyperlink" Target="https://tothemoon.im-ldi.com/data_a70/AS16/processed/AS16-108-17608.png" TargetMode="External"/><Relationship Id="rId3279" Type="http://schemas.openxmlformats.org/officeDocument/2006/relationships/hyperlink" Target="https://www.lpi.usra.edu/resources/apollo/frame/?AS16-108-17609" TargetMode="External"/><Relationship Id="rId3280" Type="http://schemas.openxmlformats.org/officeDocument/2006/relationships/hyperlink" Target="https://tothemoon.im-ldi.com/data_a70/AS16/extra/AS16-108-17609.small.png" TargetMode="External"/><Relationship Id="rId3281" Type="http://schemas.openxmlformats.org/officeDocument/2006/relationships/hyperlink" Target="https://tothemoon.im-ldi.com/data_a70/AS16/raw/AS16-108-17609.tif" TargetMode="External"/><Relationship Id="rId3282" Type="http://schemas.openxmlformats.org/officeDocument/2006/relationships/hyperlink" Target="https://tothemoon.im-ldi.com/data_a70/AS16/processed/AS16-108-17609.png" TargetMode="External"/><Relationship Id="rId3283" Type="http://schemas.openxmlformats.org/officeDocument/2006/relationships/hyperlink" Target="https://www.lpi.usra.edu/resources/apollo/frame/?AS16-108-17610" TargetMode="External"/><Relationship Id="rId3284" Type="http://schemas.openxmlformats.org/officeDocument/2006/relationships/hyperlink" Target="https://tothemoon.im-ldi.com/data_a70/AS16/extra/AS16-108-17610.small.png" TargetMode="External"/><Relationship Id="rId3285" Type="http://schemas.openxmlformats.org/officeDocument/2006/relationships/hyperlink" Target="https://tothemoon.im-ldi.com/data_a70/AS16/raw/AS16-108-17610.tif" TargetMode="External"/><Relationship Id="rId3286" Type="http://schemas.openxmlformats.org/officeDocument/2006/relationships/hyperlink" Target="https://tothemoon.im-ldi.com/data_a70/AS16/processed/AS16-108-17610.png" TargetMode="External"/><Relationship Id="rId3287" Type="http://schemas.openxmlformats.org/officeDocument/2006/relationships/hyperlink" Target="https://www.lpi.usra.edu/resources/apollo/frame/?AS16-108-17611" TargetMode="External"/><Relationship Id="rId3288" Type="http://schemas.openxmlformats.org/officeDocument/2006/relationships/hyperlink" Target="https://tothemoon.im-ldi.com/data_a70/AS16/extra/AS16-108-17611.small.png" TargetMode="External"/><Relationship Id="rId3289" Type="http://schemas.openxmlformats.org/officeDocument/2006/relationships/hyperlink" Target="https://tothemoon.im-ldi.com/data_a70/AS16/raw/AS16-108-17611.tif" TargetMode="External"/><Relationship Id="rId3290" Type="http://schemas.openxmlformats.org/officeDocument/2006/relationships/hyperlink" Target="https://tothemoon.im-ldi.com/data_a70/AS16/processed/AS16-108-17611.png" TargetMode="External"/><Relationship Id="rId3291" Type="http://schemas.openxmlformats.org/officeDocument/2006/relationships/hyperlink" Target="https://www.lpi.usra.edu/resources/apollo/frame/?AS16-108-17613" TargetMode="External"/><Relationship Id="rId3292" Type="http://schemas.openxmlformats.org/officeDocument/2006/relationships/hyperlink" Target="https://tothemoon.im-ldi.com/data_a70/AS16/extra/AS16-108-17613.small.png" TargetMode="External"/><Relationship Id="rId3293" Type="http://schemas.openxmlformats.org/officeDocument/2006/relationships/hyperlink" Target="https://tothemoon.im-ldi.com/data_a70/AS16/raw/AS16-108-17613.tif" TargetMode="External"/><Relationship Id="rId3294" Type="http://schemas.openxmlformats.org/officeDocument/2006/relationships/hyperlink" Target="https://tothemoon.im-ldi.com/data_a70/AS16/processed/AS16-108-17613.png" TargetMode="External"/><Relationship Id="rId3295" Type="http://schemas.openxmlformats.org/officeDocument/2006/relationships/hyperlink" Target="https://www.lpi.usra.edu/resources/apollo/frame/?AS16-108-17614" TargetMode="External"/><Relationship Id="rId3296" Type="http://schemas.openxmlformats.org/officeDocument/2006/relationships/hyperlink" Target="https://tothemoon.im-ldi.com/data_a70/AS16/extra/AS16-108-17614.small.png" TargetMode="External"/><Relationship Id="rId3297" Type="http://schemas.openxmlformats.org/officeDocument/2006/relationships/hyperlink" Target="https://tothemoon.im-ldi.com/data_a70/AS16/raw/AS16-108-17614.tif" TargetMode="External"/><Relationship Id="rId3298" Type="http://schemas.openxmlformats.org/officeDocument/2006/relationships/hyperlink" Target="https://tothemoon.im-ldi.com/data_a70/AS16/processed/AS16-108-17614.png" TargetMode="External"/><Relationship Id="rId3299" Type="http://schemas.openxmlformats.org/officeDocument/2006/relationships/hyperlink" Target="https://www.lpi.usra.edu/resources/apollo/frame/?AS16-108-17615" TargetMode="External"/><Relationship Id="rId3300" Type="http://schemas.openxmlformats.org/officeDocument/2006/relationships/hyperlink" Target="https://tothemoon.im-ldi.com/data_a70/AS16/extra/AS16-108-17615.small.png" TargetMode="External"/><Relationship Id="rId3301" Type="http://schemas.openxmlformats.org/officeDocument/2006/relationships/hyperlink" Target="https://tothemoon.im-ldi.com/data_a70/AS16/raw/AS16-108-17615.tif" TargetMode="External"/><Relationship Id="rId3302" Type="http://schemas.openxmlformats.org/officeDocument/2006/relationships/hyperlink" Target="https://tothemoon.im-ldi.com/data_a70/AS16/processed/AS16-108-17615.png" TargetMode="External"/><Relationship Id="rId3303" Type="http://schemas.openxmlformats.org/officeDocument/2006/relationships/hyperlink" Target="https://www.lpi.usra.edu/resources/apollo/frame/?AS16-108-17617" TargetMode="External"/><Relationship Id="rId3304" Type="http://schemas.openxmlformats.org/officeDocument/2006/relationships/hyperlink" Target="https://tothemoon.im-ldi.com/data_a70/AS16/extra/AS16-108-17617.small.png" TargetMode="External"/><Relationship Id="rId3305" Type="http://schemas.openxmlformats.org/officeDocument/2006/relationships/hyperlink" Target="https://tothemoon.im-ldi.com/data_a70/AS16/raw/AS16-108-17617.tif" TargetMode="External"/><Relationship Id="rId3306" Type="http://schemas.openxmlformats.org/officeDocument/2006/relationships/hyperlink" Target="https://tothemoon.im-ldi.com/data_a70/AS16/processed/AS16-108-17617.png" TargetMode="External"/><Relationship Id="rId3307" Type="http://schemas.openxmlformats.org/officeDocument/2006/relationships/hyperlink" Target="https://www.lpi.usra.edu/resources/apollo/frame/?AS16-108-17618" TargetMode="External"/><Relationship Id="rId3308" Type="http://schemas.openxmlformats.org/officeDocument/2006/relationships/hyperlink" Target="https://tothemoon.im-ldi.com/data_a70/AS16/extra/AS16-108-17618.small.png" TargetMode="External"/><Relationship Id="rId3309" Type="http://schemas.openxmlformats.org/officeDocument/2006/relationships/hyperlink" Target="https://tothemoon.im-ldi.com/data_a70/AS16/raw/AS16-108-17618.tif" TargetMode="External"/><Relationship Id="rId3310" Type="http://schemas.openxmlformats.org/officeDocument/2006/relationships/hyperlink" Target="https://tothemoon.im-ldi.com/data_a70/AS16/processed/AS16-108-17618.png" TargetMode="External"/><Relationship Id="rId3311" Type="http://schemas.openxmlformats.org/officeDocument/2006/relationships/hyperlink" Target="https://www.lpi.usra.edu/resources/apollo/frame/?AS16-108-17619" TargetMode="External"/><Relationship Id="rId3312" Type="http://schemas.openxmlformats.org/officeDocument/2006/relationships/hyperlink" Target="https://tothemoon.im-ldi.com/data_a70/AS16/extra/AS16-108-17619.small.png" TargetMode="External"/><Relationship Id="rId3313" Type="http://schemas.openxmlformats.org/officeDocument/2006/relationships/hyperlink" Target="https://tothemoon.im-ldi.com/data_a70/AS16/raw/AS16-108-17619.tif" TargetMode="External"/><Relationship Id="rId3314" Type="http://schemas.openxmlformats.org/officeDocument/2006/relationships/hyperlink" Target="https://tothemoon.im-ldi.com/data_a70/AS16/processed/AS16-108-17619.png" TargetMode="External"/><Relationship Id="rId3315" Type="http://schemas.openxmlformats.org/officeDocument/2006/relationships/hyperlink" Target="https://www.lpi.usra.edu/resources/apollo/frame/?AS16-108-17623" TargetMode="External"/><Relationship Id="rId3316" Type="http://schemas.openxmlformats.org/officeDocument/2006/relationships/hyperlink" Target="https://tothemoon.im-ldi.com/data_a70/AS16/extra/AS16-108-17623.small.png" TargetMode="External"/><Relationship Id="rId3317" Type="http://schemas.openxmlformats.org/officeDocument/2006/relationships/hyperlink" Target="https://tothemoon.im-ldi.com/data_a70/AS16/raw/AS16-108-17623.tif" TargetMode="External"/><Relationship Id="rId3318" Type="http://schemas.openxmlformats.org/officeDocument/2006/relationships/hyperlink" Target="https://tothemoon.im-ldi.com/data_a70/AS16/processed/AS16-108-17623.png" TargetMode="External"/><Relationship Id="rId3319" Type="http://schemas.openxmlformats.org/officeDocument/2006/relationships/hyperlink" Target="https://www.lpi.usra.edu/resources/apollo/frame/?AS16-108-17624" TargetMode="External"/><Relationship Id="rId3320" Type="http://schemas.openxmlformats.org/officeDocument/2006/relationships/hyperlink" Target="https://tothemoon.im-ldi.com/data_a70/AS16/extra/AS16-108-17624.small.png" TargetMode="External"/><Relationship Id="rId3321" Type="http://schemas.openxmlformats.org/officeDocument/2006/relationships/hyperlink" Target="https://tothemoon.im-ldi.com/data_a70/AS16/raw/AS16-108-17624.tif" TargetMode="External"/><Relationship Id="rId3322" Type="http://schemas.openxmlformats.org/officeDocument/2006/relationships/hyperlink" Target="https://tothemoon.im-ldi.com/data_a70/AS16/processed/AS16-108-17624.png" TargetMode="External"/><Relationship Id="rId3323" Type="http://schemas.openxmlformats.org/officeDocument/2006/relationships/hyperlink" Target="https://www.lpi.usra.edu/resources/apollo/frame/?AS16-108-17625" TargetMode="External"/><Relationship Id="rId3324" Type="http://schemas.openxmlformats.org/officeDocument/2006/relationships/hyperlink" Target="https://tothemoon.im-ldi.com/data_a70/AS16/extra/AS16-108-17625.small.png" TargetMode="External"/><Relationship Id="rId3325" Type="http://schemas.openxmlformats.org/officeDocument/2006/relationships/hyperlink" Target="https://tothemoon.im-ldi.com/data_a70/AS16/raw/AS16-108-17625.tif" TargetMode="External"/><Relationship Id="rId3326" Type="http://schemas.openxmlformats.org/officeDocument/2006/relationships/hyperlink" Target="https://tothemoon.im-ldi.com/data_a70/AS16/processed/AS16-108-17625.png" TargetMode="External"/><Relationship Id="rId3327" Type="http://schemas.openxmlformats.org/officeDocument/2006/relationships/hyperlink" Target="https://www.lpi.usra.edu/resources/apollo/frame/?AS16-108-17626" TargetMode="External"/><Relationship Id="rId3328" Type="http://schemas.openxmlformats.org/officeDocument/2006/relationships/hyperlink" Target="https://tothemoon.im-ldi.com/data_a70/AS16/extra/AS16-108-17626.small.png" TargetMode="External"/><Relationship Id="rId3329" Type="http://schemas.openxmlformats.org/officeDocument/2006/relationships/hyperlink" Target="https://tothemoon.im-ldi.com/data_a70/AS16/raw/AS16-108-17626.tif" TargetMode="External"/><Relationship Id="rId3330" Type="http://schemas.openxmlformats.org/officeDocument/2006/relationships/hyperlink" Target="https://tothemoon.im-ldi.com/data_a70/AS16/processed/AS16-108-17626.png" TargetMode="External"/><Relationship Id="rId3331" Type="http://schemas.openxmlformats.org/officeDocument/2006/relationships/hyperlink" Target="https://www.lpi.usra.edu/resources/apollo/frame/?AS16-108-17664" TargetMode="External"/><Relationship Id="rId3332" Type="http://schemas.openxmlformats.org/officeDocument/2006/relationships/hyperlink" Target="https://tothemoon.im-ldi.com/data_a70/AS16/extra/AS16-108-17664.small.png" TargetMode="External"/><Relationship Id="rId3333" Type="http://schemas.openxmlformats.org/officeDocument/2006/relationships/hyperlink" Target="https://tothemoon.im-ldi.com/data_a70/AS16/raw/AS16-108-17664.tif" TargetMode="External"/><Relationship Id="rId3334" Type="http://schemas.openxmlformats.org/officeDocument/2006/relationships/hyperlink" Target="https://tothemoon.im-ldi.com/data_a70/AS16/processed/AS16-108-17664.png" TargetMode="External"/><Relationship Id="rId3335" Type="http://schemas.openxmlformats.org/officeDocument/2006/relationships/hyperlink" Target="https://www.lpi.usra.edu/resources/apollo/frame/?AS16-108-17665" TargetMode="External"/><Relationship Id="rId3336" Type="http://schemas.openxmlformats.org/officeDocument/2006/relationships/hyperlink" Target="https://tothemoon.im-ldi.com/data_a70/AS16/extra/AS16-108-17665.small.png" TargetMode="External"/><Relationship Id="rId3337" Type="http://schemas.openxmlformats.org/officeDocument/2006/relationships/hyperlink" Target="https://tothemoon.im-ldi.com/data_a70/AS16/raw/AS16-108-17665.tif" TargetMode="External"/><Relationship Id="rId3338" Type="http://schemas.openxmlformats.org/officeDocument/2006/relationships/hyperlink" Target="https://tothemoon.im-ldi.com/data_a70/AS16/processed/AS16-108-17665.png" TargetMode="External"/><Relationship Id="rId3339" Type="http://schemas.openxmlformats.org/officeDocument/2006/relationships/hyperlink" Target="https://www.lpi.usra.edu/resources/apollo/frame/?AS16-108-17666" TargetMode="External"/><Relationship Id="rId3340" Type="http://schemas.openxmlformats.org/officeDocument/2006/relationships/hyperlink" Target="https://tothemoon.im-ldi.com/data_a70/AS16/extra/AS16-108-17666.small.png" TargetMode="External"/><Relationship Id="rId3341" Type="http://schemas.openxmlformats.org/officeDocument/2006/relationships/hyperlink" Target="https://tothemoon.im-ldi.com/data_a70/AS16/raw/AS16-108-17666.tif" TargetMode="External"/><Relationship Id="rId3342" Type="http://schemas.openxmlformats.org/officeDocument/2006/relationships/hyperlink" Target="https://tothemoon.im-ldi.com/data_a70/AS16/processed/AS16-108-17666.png" TargetMode="External"/><Relationship Id="rId3343" Type="http://schemas.openxmlformats.org/officeDocument/2006/relationships/hyperlink" Target="https://www.lpi.usra.edu/resources/apollo/frame/?AS16-108-17667" TargetMode="External"/><Relationship Id="rId3344" Type="http://schemas.openxmlformats.org/officeDocument/2006/relationships/hyperlink" Target="https://tothemoon.im-ldi.com/data_a70/AS16/extra/AS16-108-17667.small.png" TargetMode="External"/><Relationship Id="rId3345" Type="http://schemas.openxmlformats.org/officeDocument/2006/relationships/hyperlink" Target="https://tothemoon.im-ldi.com/data_a70/AS16/raw/AS16-108-17667.tif" TargetMode="External"/><Relationship Id="rId3346" Type="http://schemas.openxmlformats.org/officeDocument/2006/relationships/hyperlink" Target="https://tothemoon.im-ldi.com/data_a70/AS16/processed/AS16-108-17667.png" TargetMode="External"/><Relationship Id="rId3347" Type="http://schemas.openxmlformats.org/officeDocument/2006/relationships/hyperlink" Target="https://www.lpi.usra.edu/resources/apollo/frame/?AS16-108-17668" TargetMode="External"/><Relationship Id="rId3348" Type="http://schemas.openxmlformats.org/officeDocument/2006/relationships/hyperlink" Target="https://tothemoon.im-ldi.com/data_a70/AS16/extra/AS16-108-17668.small.png" TargetMode="External"/><Relationship Id="rId3349" Type="http://schemas.openxmlformats.org/officeDocument/2006/relationships/hyperlink" Target="https://tothemoon.im-ldi.com/data_a70/AS16/raw/AS16-108-17668.tif" TargetMode="External"/><Relationship Id="rId3350" Type="http://schemas.openxmlformats.org/officeDocument/2006/relationships/hyperlink" Target="https://tothemoon.im-ldi.com/data_a70/AS16/processed/AS16-108-17668.png" TargetMode="External"/><Relationship Id="rId3351" Type="http://schemas.openxmlformats.org/officeDocument/2006/relationships/hyperlink" Target="https://www.lpi.usra.edu/resources/apollo/frame/?AS16-108-17673" TargetMode="External"/><Relationship Id="rId3352" Type="http://schemas.openxmlformats.org/officeDocument/2006/relationships/hyperlink" Target="https://tothemoon.im-ldi.com/data_a70/AS16/extra/AS16-108-17673.small.png" TargetMode="External"/><Relationship Id="rId3353" Type="http://schemas.openxmlformats.org/officeDocument/2006/relationships/hyperlink" Target="https://tothemoon.im-ldi.com/data_a70/AS16/raw/AS16-108-17673.tif" TargetMode="External"/><Relationship Id="rId3354" Type="http://schemas.openxmlformats.org/officeDocument/2006/relationships/hyperlink" Target="https://tothemoon.im-ldi.com/data_a70/AS16/processed/AS16-108-17673.png" TargetMode="External"/><Relationship Id="rId3355" Type="http://schemas.openxmlformats.org/officeDocument/2006/relationships/hyperlink" Target="https://www.lpi.usra.edu/resources/apollo/frame/?AS16-108-17674" TargetMode="External"/><Relationship Id="rId3356" Type="http://schemas.openxmlformats.org/officeDocument/2006/relationships/hyperlink" Target="https://tothemoon.im-ldi.com/data_a70/AS16/extra/AS16-108-17674.small.png" TargetMode="External"/><Relationship Id="rId3357" Type="http://schemas.openxmlformats.org/officeDocument/2006/relationships/hyperlink" Target="https://tothemoon.im-ldi.com/data_a70/AS16/raw/AS16-108-17674.tif" TargetMode="External"/><Relationship Id="rId3358" Type="http://schemas.openxmlformats.org/officeDocument/2006/relationships/hyperlink" Target="https://tothemoon.im-ldi.com/data_a70/AS16/processed/AS16-108-17674.png" TargetMode="External"/><Relationship Id="rId3359" Type="http://schemas.openxmlformats.org/officeDocument/2006/relationships/hyperlink" Target="https://www.lpi.usra.edu/resources/apollo/frame/?AS16-108-17675" TargetMode="External"/><Relationship Id="rId3360" Type="http://schemas.openxmlformats.org/officeDocument/2006/relationships/hyperlink" Target="https://tothemoon.im-ldi.com/data_a70/AS16/extra/AS16-108-17675.small.png" TargetMode="External"/><Relationship Id="rId3361" Type="http://schemas.openxmlformats.org/officeDocument/2006/relationships/hyperlink" Target="https://tothemoon.im-ldi.com/data_a70/AS16/raw/AS16-108-17675.tif" TargetMode="External"/><Relationship Id="rId3362" Type="http://schemas.openxmlformats.org/officeDocument/2006/relationships/hyperlink" Target="https://tothemoon.im-ldi.com/data_a70/AS16/processed/AS16-108-17675.png" TargetMode="External"/><Relationship Id="rId3363" Type="http://schemas.openxmlformats.org/officeDocument/2006/relationships/hyperlink" Target="https://www.lpi.usra.edu/resources/apollo/frame/?AS16-108-17676" TargetMode="External"/><Relationship Id="rId3364" Type="http://schemas.openxmlformats.org/officeDocument/2006/relationships/hyperlink" Target="https://tothemoon.im-ldi.com/data_a70/AS16/extra/AS16-108-17676.small.png" TargetMode="External"/><Relationship Id="rId3365" Type="http://schemas.openxmlformats.org/officeDocument/2006/relationships/hyperlink" Target="https://tothemoon.im-ldi.com/data_a70/AS16/raw/AS16-108-17676.tif" TargetMode="External"/><Relationship Id="rId3366" Type="http://schemas.openxmlformats.org/officeDocument/2006/relationships/hyperlink" Target="https://tothemoon.im-ldi.com/data_a70/AS16/processed/AS16-108-17676.png" TargetMode="External"/><Relationship Id="rId3367" Type="http://schemas.openxmlformats.org/officeDocument/2006/relationships/hyperlink" Target="https://www.lpi.usra.edu/resources/apollo/frame/?AS16-108-17677" TargetMode="External"/><Relationship Id="rId3368" Type="http://schemas.openxmlformats.org/officeDocument/2006/relationships/hyperlink" Target="https://tothemoon.im-ldi.com/data_a70/AS16/extra/AS16-108-17677.small.png" TargetMode="External"/><Relationship Id="rId3369" Type="http://schemas.openxmlformats.org/officeDocument/2006/relationships/hyperlink" Target="https://tothemoon.im-ldi.com/data_a70/AS16/raw/AS16-108-17677.tif" TargetMode="External"/><Relationship Id="rId3370" Type="http://schemas.openxmlformats.org/officeDocument/2006/relationships/hyperlink" Target="https://tothemoon.im-ldi.com/data_a70/AS16/processed/AS16-108-17677.png" TargetMode="External"/><Relationship Id="rId3371" Type="http://schemas.openxmlformats.org/officeDocument/2006/relationships/hyperlink" Target="https://www.lpi.usra.edu/resources/apollo/frame/?AS16-108-17678" TargetMode="External"/><Relationship Id="rId3372" Type="http://schemas.openxmlformats.org/officeDocument/2006/relationships/hyperlink" Target="https://tothemoon.im-ldi.com/data_a70/AS16/extra/AS16-108-17678.small.png" TargetMode="External"/><Relationship Id="rId3373" Type="http://schemas.openxmlformats.org/officeDocument/2006/relationships/hyperlink" Target="https://tothemoon.im-ldi.com/data_a70/AS16/raw/AS16-108-17678.tif" TargetMode="External"/><Relationship Id="rId3374" Type="http://schemas.openxmlformats.org/officeDocument/2006/relationships/hyperlink" Target="https://tothemoon.im-ldi.com/data_a70/AS16/processed/AS16-108-17678.png" TargetMode="External"/><Relationship Id="rId3375" Type="http://schemas.openxmlformats.org/officeDocument/2006/relationships/hyperlink" Target="https://www.lpi.usra.edu/resources/apollo/frame/?AS16-108-17679" TargetMode="External"/><Relationship Id="rId3376" Type="http://schemas.openxmlformats.org/officeDocument/2006/relationships/hyperlink" Target="https://tothemoon.im-ldi.com/data_a70/AS16/extra/AS16-108-17679.small.png" TargetMode="External"/><Relationship Id="rId3377" Type="http://schemas.openxmlformats.org/officeDocument/2006/relationships/hyperlink" Target="https://tothemoon.im-ldi.com/data_a70/AS16/raw/AS16-108-17679.tif" TargetMode="External"/><Relationship Id="rId3378" Type="http://schemas.openxmlformats.org/officeDocument/2006/relationships/hyperlink" Target="https://tothemoon.im-ldi.com/data_a70/AS16/processed/AS16-108-17679.png" TargetMode="External"/><Relationship Id="rId3379" Type="http://schemas.openxmlformats.org/officeDocument/2006/relationships/hyperlink" Target="https://www.lpi.usra.edu/resources/apollo/frame/?AS16-108-17680" TargetMode="External"/><Relationship Id="rId3380" Type="http://schemas.openxmlformats.org/officeDocument/2006/relationships/hyperlink" Target="https://tothemoon.im-ldi.com/data_a70/AS16/extra/AS16-108-17680.small.png" TargetMode="External"/><Relationship Id="rId3381" Type="http://schemas.openxmlformats.org/officeDocument/2006/relationships/hyperlink" Target="https://tothemoon.im-ldi.com/data_a70/AS16/raw/AS16-108-17680.tif" TargetMode="External"/><Relationship Id="rId3382" Type="http://schemas.openxmlformats.org/officeDocument/2006/relationships/hyperlink" Target="https://tothemoon.im-ldi.com/data_a70/AS16/processed/AS16-108-17680.png" TargetMode="External"/><Relationship Id="rId3383" Type="http://schemas.openxmlformats.org/officeDocument/2006/relationships/hyperlink" Target="https://www.lpi.usra.edu/resources/apollo/frame/?AS16-108-17681" TargetMode="External"/><Relationship Id="rId3384" Type="http://schemas.openxmlformats.org/officeDocument/2006/relationships/hyperlink" Target="https://tothemoon.im-ldi.com/data_a70/AS16/extra/AS16-108-17681.small.png" TargetMode="External"/><Relationship Id="rId3385" Type="http://schemas.openxmlformats.org/officeDocument/2006/relationships/hyperlink" Target="https://tothemoon.im-ldi.com/data_a70/AS16/raw/AS16-108-17681.tif" TargetMode="External"/><Relationship Id="rId3386" Type="http://schemas.openxmlformats.org/officeDocument/2006/relationships/hyperlink" Target="https://tothemoon.im-ldi.com/data_a70/AS16/processed/AS16-108-17681.png" TargetMode="External"/><Relationship Id="rId3387" Type="http://schemas.openxmlformats.org/officeDocument/2006/relationships/hyperlink" Target="https://www.lpi.usra.edu/resources/apollo/frame/?AS16-108-17716" TargetMode="External"/><Relationship Id="rId3388" Type="http://schemas.openxmlformats.org/officeDocument/2006/relationships/hyperlink" Target="https://tothemoon.im-ldi.com/data_a70/AS16/extra/AS16-108-17716.small.png" TargetMode="External"/><Relationship Id="rId3389" Type="http://schemas.openxmlformats.org/officeDocument/2006/relationships/hyperlink" Target="https://tothemoon.im-ldi.com/data_a70/AS16/raw/AS16-108-17716.tif" TargetMode="External"/><Relationship Id="rId3390" Type="http://schemas.openxmlformats.org/officeDocument/2006/relationships/hyperlink" Target="https://tothemoon.im-ldi.com/data_a70/AS16/processed/AS16-108-17716.png" TargetMode="External"/><Relationship Id="rId3391" Type="http://schemas.openxmlformats.org/officeDocument/2006/relationships/hyperlink" Target="https://www.lpi.usra.edu/resources/apollo/frame/?AS16-108-17718" TargetMode="External"/><Relationship Id="rId3392" Type="http://schemas.openxmlformats.org/officeDocument/2006/relationships/hyperlink" Target="https://tothemoon.im-ldi.com/data_a70/AS16/extra/AS16-108-17718.small.png" TargetMode="External"/><Relationship Id="rId3393" Type="http://schemas.openxmlformats.org/officeDocument/2006/relationships/hyperlink" Target="https://tothemoon.im-ldi.com/data_a70/AS16/raw/AS16-108-17718.tif" TargetMode="External"/><Relationship Id="rId3394" Type="http://schemas.openxmlformats.org/officeDocument/2006/relationships/hyperlink" Target="https://tothemoon.im-ldi.com/data_a70/AS16/processed/AS16-108-17718.png" TargetMode="External"/><Relationship Id="rId3395" Type="http://schemas.openxmlformats.org/officeDocument/2006/relationships/hyperlink" Target="https://www.lpi.usra.edu/resources/apollo/frame/?AS16-108-17719" TargetMode="External"/><Relationship Id="rId3396" Type="http://schemas.openxmlformats.org/officeDocument/2006/relationships/hyperlink" Target="https://tothemoon.im-ldi.com/data_a70/AS16/extra/AS16-108-17719.small.png" TargetMode="External"/><Relationship Id="rId3397" Type="http://schemas.openxmlformats.org/officeDocument/2006/relationships/hyperlink" Target="https://tothemoon.im-ldi.com/data_a70/AS16/raw/AS16-108-17719.tif" TargetMode="External"/><Relationship Id="rId3398" Type="http://schemas.openxmlformats.org/officeDocument/2006/relationships/hyperlink" Target="https://tothemoon.im-ldi.com/data_a70/AS16/processed/AS16-108-17719.png" TargetMode="External"/><Relationship Id="rId3399" Type="http://schemas.openxmlformats.org/officeDocument/2006/relationships/hyperlink" Target="https://www.lpi.usra.edu/resources/apollo/frame/?AS16-108-17721" TargetMode="External"/><Relationship Id="rId3400" Type="http://schemas.openxmlformats.org/officeDocument/2006/relationships/hyperlink" Target="https://tothemoon.im-ldi.com/data_a70/AS16/extra/AS16-108-17721.small.png" TargetMode="External"/><Relationship Id="rId3401" Type="http://schemas.openxmlformats.org/officeDocument/2006/relationships/hyperlink" Target="https://tothemoon.im-ldi.com/data_a70/AS16/raw/AS16-108-17721.tif" TargetMode="External"/><Relationship Id="rId3402" Type="http://schemas.openxmlformats.org/officeDocument/2006/relationships/hyperlink" Target="https://tothemoon.im-ldi.com/data_a70/AS16/processed/AS16-108-17721.png" TargetMode="External"/><Relationship Id="rId3403" Type="http://schemas.openxmlformats.org/officeDocument/2006/relationships/hyperlink" Target="https://www.lpi.usra.edu/resources/apollo/frame/?AS16-108-17722" TargetMode="External"/><Relationship Id="rId3404" Type="http://schemas.openxmlformats.org/officeDocument/2006/relationships/hyperlink" Target="https://tothemoon.im-ldi.com/data_a70/AS16/extra/AS16-108-17722.small.png" TargetMode="External"/><Relationship Id="rId3405" Type="http://schemas.openxmlformats.org/officeDocument/2006/relationships/hyperlink" Target="https://tothemoon.im-ldi.com/data_a70/AS16/raw/AS16-108-17722.tif" TargetMode="External"/><Relationship Id="rId3406" Type="http://schemas.openxmlformats.org/officeDocument/2006/relationships/hyperlink" Target="https://tothemoon.im-ldi.com/data_a70/AS16/processed/AS16-108-17722.png" TargetMode="External"/><Relationship Id="rId3407" Type="http://schemas.openxmlformats.org/officeDocument/2006/relationships/hyperlink" Target="https://www.lpi.usra.edu/resources/apollo/frame/?AS16-108-17723" TargetMode="External"/><Relationship Id="rId3408" Type="http://schemas.openxmlformats.org/officeDocument/2006/relationships/hyperlink" Target="https://tothemoon.im-ldi.com/data_a70/AS16/extra/AS16-108-17723.small.png" TargetMode="External"/><Relationship Id="rId3409" Type="http://schemas.openxmlformats.org/officeDocument/2006/relationships/hyperlink" Target="https://tothemoon.im-ldi.com/data_a70/AS16/raw/AS16-108-17723.tif" TargetMode="External"/><Relationship Id="rId3410" Type="http://schemas.openxmlformats.org/officeDocument/2006/relationships/hyperlink" Target="https://tothemoon.im-ldi.com/data_a70/AS16/processed/AS16-108-17723.png" TargetMode="External"/><Relationship Id="rId3411" Type="http://schemas.openxmlformats.org/officeDocument/2006/relationships/hyperlink" Target="https://www.lpi.usra.edu/resources/apollo/frame/?AS16-108-17724" TargetMode="External"/><Relationship Id="rId3412" Type="http://schemas.openxmlformats.org/officeDocument/2006/relationships/hyperlink" Target="https://tothemoon.im-ldi.com/data_a70/AS16/extra/AS16-108-17724.small.png" TargetMode="External"/><Relationship Id="rId3413" Type="http://schemas.openxmlformats.org/officeDocument/2006/relationships/hyperlink" Target="https://tothemoon.im-ldi.com/data_a70/AS16/raw/AS16-108-17724.tif" TargetMode="External"/><Relationship Id="rId3414" Type="http://schemas.openxmlformats.org/officeDocument/2006/relationships/hyperlink" Target="https://tothemoon.im-ldi.com/data_a70/AS16/processed/AS16-108-17724.png" TargetMode="External"/><Relationship Id="rId3415" Type="http://schemas.openxmlformats.org/officeDocument/2006/relationships/hyperlink" Target="https://www.lpi.usra.edu/resources/apollo/frame/?AS16-108-17725" TargetMode="External"/><Relationship Id="rId3416" Type="http://schemas.openxmlformats.org/officeDocument/2006/relationships/hyperlink" Target="https://tothemoon.im-ldi.com/data_a70/AS16/extra/AS16-108-17725.small.png" TargetMode="External"/><Relationship Id="rId3417" Type="http://schemas.openxmlformats.org/officeDocument/2006/relationships/hyperlink" Target="https://tothemoon.im-ldi.com/data_a70/AS16/raw/AS16-108-17725.tif" TargetMode="External"/><Relationship Id="rId3418" Type="http://schemas.openxmlformats.org/officeDocument/2006/relationships/hyperlink" Target="https://tothemoon.im-ldi.com/data_a70/AS16/processed/AS16-108-17725.png" TargetMode="External"/><Relationship Id="rId3419" Type="http://schemas.openxmlformats.org/officeDocument/2006/relationships/hyperlink" Target="https://www.lpi.usra.edu/resources/apollo/frame/?AS16-108-17726" TargetMode="External"/><Relationship Id="rId3420" Type="http://schemas.openxmlformats.org/officeDocument/2006/relationships/hyperlink" Target="https://tothemoon.im-ldi.com/data_a70/AS16/extra/AS16-108-17726.small.png" TargetMode="External"/><Relationship Id="rId3421" Type="http://schemas.openxmlformats.org/officeDocument/2006/relationships/hyperlink" Target="https://tothemoon.im-ldi.com/data_a70/AS16/raw/AS16-108-17726.tif" TargetMode="External"/><Relationship Id="rId3422" Type="http://schemas.openxmlformats.org/officeDocument/2006/relationships/hyperlink" Target="https://tothemoon.im-ldi.com/data_a70/AS16/processed/AS16-108-17726.png" TargetMode="External"/><Relationship Id="rId3423" Type="http://schemas.openxmlformats.org/officeDocument/2006/relationships/hyperlink" Target="https://www.lpi.usra.edu/resources/apollo/frame/?AS16-108-17734" TargetMode="External"/><Relationship Id="rId3424" Type="http://schemas.openxmlformats.org/officeDocument/2006/relationships/hyperlink" Target="https://tothemoon.im-ldi.com/data_a70/AS16/extra/AS16-108-17734.small.png" TargetMode="External"/><Relationship Id="rId3425" Type="http://schemas.openxmlformats.org/officeDocument/2006/relationships/hyperlink" Target="https://tothemoon.im-ldi.com/data_a70/AS16/raw/AS16-108-17734.tif" TargetMode="External"/><Relationship Id="rId3426" Type="http://schemas.openxmlformats.org/officeDocument/2006/relationships/hyperlink" Target="https://tothemoon.im-ldi.com/data_a70/AS16/processed/AS16-108-17734.png" TargetMode="External"/><Relationship Id="rId3427" Type="http://schemas.openxmlformats.org/officeDocument/2006/relationships/hyperlink" Target="https://www.lpi.usra.edu/resources/apollo/frame/?AS16-108-17735" TargetMode="External"/><Relationship Id="rId3428" Type="http://schemas.openxmlformats.org/officeDocument/2006/relationships/hyperlink" Target="https://tothemoon.im-ldi.com/data_a70/AS16/extra/AS16-108-17735.small.png" TargetMode="External"/><Relationship Id="rId3429" Type="http://schemas.openxmlformats.org/officeDocument/2006/relationships/hyperlink" Target="https://tothemoon.im-ldi.com/data_a70/AS16/raw/AS16-108-17735.tif" TargetMode="External"/><Relationship Id="rId3430" Type="http://schemas.openxmlformats.org/officeDocument/2006/relationships/hyperlink" Target="https://tothemoon.im-ldi.com/data_a70/AS16/processed/AS16-108-17735.png" TargetMode="External"/><Relationship Id="rId3431" Type="http://schemas.openxmlformats.org/officeDocument/2006/relationships/hyperlink" Target="https://www.lpi.usra.edu/resources/apollo/frame/?AS16-108-17738" TargetMode="External"/><Relationship Id="rId3432" Type="http://schemas.openxmlformats.org/officeDocument/2006/relationships/hyperlink" Target="https://tothemoon.im-ldi.com/data_a70/AS16/extra/AS16-108-17738.small.png" TargetMode="External"/><Relationship Id="rId3433" Type="http://schemas.openxmlformats.org/officeDocument/2006/relationships/hyperlink" Target="https://tothemoon.im-ldi.com/data_a70/AS16/raw/AS16-108-17738.tif" TargetMode="External"/><Relationship Id="rId3434" Type="http://schemas.openxmlformats.org/officeDocument/2006/relationships/hyperlink" Target="https://tothemoon.im-ldi.com/data_a70/AS16/processed/AS16-108-17738.png" TargetMode="External"/><Relationship Id="rId3435" Type="http://schemas.openxmlformats.org/officeDocument/2006/relationships/hyperlink" Target="https://www.lpi.usra.edu/resources/apollo/frame/?AS16-108-17739" TargetMode="External"/><Relationship Id="rId3436" Type="http://schemas.openxmlformats.org/officeDocument/2006/relationships/hyperlink" Target="https://tothemoon.im-ldi.com/data_a70/AS16/extra/AS16-108-17739.small.png" TargetMode="External"/><Relationship Id="rId3437" Type="http://schemas.openxmlformats.org/officeDocument/2006/relationships/hyperlink" Target="https://tothemoon.im-ldi.com/data_a70/AS16/raw/AS16-108-17739.tif" TargetMode="External"/><Relationship Id="rId3438" Type="http://schemas.openxmlformats.org/officeDocument/2006/relationships/hyperlink" Target="https://tothemoon.im-ldi.com/data_a70/AS16/processed/AS16-108-17739.png" TargetMode="External"/><Relationship Id="rId3439" Type="http://schemas.openxmlformats.org/officeDocument/2006/relationships/hyperlink" Target="https://www.lpi.usra.edu/resources/apollo/frame/?AS16-109-17776" TargetMode="External"/><Relationship Id="rId3440" Type="http://schemas.openxmlformats.org/officeDocument/2006/relationships/hyperlink" Target="https://tothemoon.im-ldi.com/data_a70/AS16/extra/AS16-109-17776.small.png" TargetMode="External"/><Relationship Id="rId3441" Type="http://schemas.openxmlformats.org/officeDocument/2006/relationships/hyperlink" Target="https://tothemoon.im-ldi.com/data_a70/AS16/raw/AS16-109-17776.tif" TargetMode="External"/><Relationship Id="rId3442" Type="http://schemas.openxmlformats.org/officeDocument/2006/relationships/hyperlink" Target="https://tothemoon.im-ldi.com/data_a70/AS16/processed/AS16-109-17776.png" TargetMode="External"/><Relationship Id="rId3443" Type="http://schemas.openxmlformats.org/officeDocument/2006/relationships/hyperlink" Target="https://www.lpi.usra.edu/resources/apollo/frame/?AS16-109-17777" TargetMode="External"/><Relationship Id="rId3444" Type="http://schemas.openxmlformats.org/officeDocument/2006/relationships/hyperlink" Target="https://tothemoon.im-ldi.com/data_a70/AS16/extra/AS16-109-17777.small.png" TargetMode="External"/><Relationship Id="rId3445" Type="http://schemas.openxmlformats.org/officeDocument/2006/relationships/hyperlink" Target="https://tothemoon.im-ldi.com/data_a70/AS16/raw/AS16-109-17777.tif" TargetMode="External"/><Relationship Id="rId3446" Type="http://schemas.openxmlformats.org/officeDocument/2006/relationships/hyperlink" Target="https://tothemoon.im-ldi.com/data_a70/AS16/processed/AS16-109-17777.png" TargetMode="External"/><Relationship Id="rId3447" Type="http://schemas.openxmlformats.org/officeDocument/2006/relationships/hyperlink" Target="https://www.lpi.usra.edu/resources/apollo/frame/?AS16-109-17779" TargetMode="External"/><Relationship Id="rId3448" Type="http://schemas.openxmlformats.org/officeDocument/2006/relationships/hyperlink" Target="https://tothemoon.im-ldi.com/data_a70/AS16/extra/AS16-109-17779.small.png" TargetMode="External"/><Relationship Id="rId3449" Type="http://schemas.openxmlformats.org/officeDocument/2006/relationships/hyperlink" Target="https://tothemoon.im-ldi.com/data_a70/AS16/raw/AS16-109-17779.tif" TargetMode="External"/><Relationship Id="rId3450" Type="http://schemas.openxmlformats.org/officeDocument/2006/relationships/hyperlink" Target="https://tothemoon.im-ldi.com/data_a70/AS16/processed/AS16-109-17779.png" TargetMode="External"/><Relationship Id="rId3451" Type="http://schemas.openxmlformats.org/officeDocument/2006/relationships/hyperlink" Target="https://www.lpi.usra.edu/resources/apollo/frame/?AS16-109-17780" TargetMode="External"/><Relationship Id="rId3452" Type="http://schemas.openxmlformats.org/officeDocument/2006/relationships/hyperlink" Target="https://tothemoon.im-ldi.com/data_a70/AS16/extra/AS16-109-17780.small.png" TargetMode="External"/><Relationship Id="rId3453" Type="http://schemas.openxmlformats.org/officeDocument/2006/relationships/hyperlink" Target="https://tothemoon.im-ldi.com/data_a70/AS16/raw/AS16-109-17780.tif" TargetMode="External"/><Relationship Id="rId3454" Type="http://schemas.openxmlformats.org/officeDocument/2006/relationships/hyperlink" Target="https://tothemoon.im-ldi.com/data_a70/AS16/processed/AS16-109-17780.png" TargetMode="External"/><Relationship Id="rId3455" Type="http://schemas.openxmlformats.org/officeDocument/2006/relationships/hyperlink" Target="https://www.lpi.usra.edu/resources/apollo/frame/?AS16-109-17782" TargetMode="External"/><Relationship Id="rId3456" Type="http://schemas.openxmlformats.org/officeDocument/2006/relationships/hyperlink" Target="https://tothemoon.im-ldi.com/data_a70/AS16/extra/AS16-109-17782.small.png" TargetMode="External"/><Relationship Id="rId3457" Type="http://schemas.openxmlformats.org/officeDocument/2006/relationships/hyperlink" Target="https://tothemoon.im-ldi.com/data_a70/AS16/raw/AS16-109-17782.tif" TargetMode="External"/><Relationship Id="rId3458" Type="http://schemas.openxmlformats.org/officeDocument/2006/relationships/hyperlink" Target="https://tothemoon.im-ldi.com/data_a70/AS16/processed/AS16-109-17782.png" TargetMode="External"/><Relationship Id="rId3459" Type="http://schemas.openxmlformats.org/officeDocument/2006/relationships/hyperlink" Target="https://www.lpi.usra.edu/resources/apollo/frame/?AS16-109-17783" TargetMode="External"/><Relationship Id="rId3460" Type="http://schemas.openxmlformats.org/officeDocument/2006/relationships/hyperlink" Target="https://tothemoon.im-ldi.com/data_a70/AS16/extra/AS16-109-17783.small.png" TargetMode="External"/><Relationship Id="rId3461" Type="http://schemas.openxmlformats.org/officeDocument/2006/relationships/hyperlink" Target="https://tothemoon.im-ldi.com/data_a70/AS16/raw/AS16-109-17783.tif" TargetMode="External"/><Relationship Id="rId3462" Type="http://schemas.openxmlformats.org/officeDocument/2006/relationships/hyperlink" Target="https://tothemoon.im-ldi.com/data_a70/AS16/processed/AS16-109-17783.png" TargetMode="External"/><Relationship Id="rId3463" Type="http://schemas.openxmlformats.org/officeDocument/2006/relationships/hyperlink" Target="https://www.lpi.usra.edu/resources/apollo/frame/?AS16-109-17785" TargetMode="External"/><Relationship Id="rId3464" Type="http://schemas.openxmlformats.org/officeDocument/2006/relationships/hyperlink" Target="https://tothemoon.im-ldi.com/data_a70/AS16/extra/AS16-109-17785.small.png" TargetMode="External"/><Relationship Id="rId3465" Type="http://schemas.openxmlformats.org/officeDocument/2006/relationships/hyperlink" Target="https://tothemoon.im-ldi.com/data_a70/AS16/raw/AS16-109-17785.tif" TargetMode="External"/><Relationship Id="rId3466" Type="http://schemas.openxmlformats.org/officeDocument/2006/relationships/hyperlink" Target="https://tothemoon.im-ldi.com/data_a70/AS16/processed/AS16-109-17785.png" TargetMode="External"/><Relationship Id="rId3467" Type="http://schemas.openxmlformats.org/officeDocument/2006/relationships/hyperlink" Target="https://www.lpi.usra.edu/resources/apollo/frame/?AS16-109-17786" TargetMode="External"/><Relationship Id="rId3468" Type="http://schemas.openxmlformats.org/officeDocument/2006/relationships/hyperlink" Target="https://tothemoon.im-ldi.com/data_a70/AS16/extra/AS16-109-17786.small.png" TargetMode="External"/><Relationship Id="rId3469" Type="http://schemas.openxmlformats.org/officeDocument/2006/relationships/hyperlink" Target="https://tothemoon.im-ldi.com/data_a70/AS16/raw/AS16-109-17786.tif" TargetMode="External"/><Relationship Id="rId3470" Type="http://schemas.openxmlformats.org/officeDocument/2006/relationships/hyperlink" Target="https://tothemoon.im-ldi.com/data_a70/AS16/processed/AS16-109-17786.png" TargetMode="External"/><Relationship Id="rId3471" Type="http://schemas.openxmlformats.org/officeDocument/2006/relationships/hyperlink" Target="https://www.lpi.usra.edu/resources/apollo/frame/?AS16-109-17792" TargetMode="External"/><Relationship Id="rId3472" Type="http://schemas.openxmlformats.org/officeDocument/2006/relationships/hyperlink" Target="https://tothemoon.im-ldi.com/data_a70/AS16/extra/AS16-109-17792.small.png" TargetMode="External"/><Relationship Id="rId3473" Type="http://schemas.openxmlformats.org/officeDocument/2006/relationships/hyperlink" Target="https://tothemoon.im-ldi.com/data_a70/AS16/raw/AS16-109-17792.tif" TargetMode="External"/><Relationship Id="rId3474" Type="http://schemas.openxmlformats.org/officeDocument/2006/relationships/hyperlink" Target="https://tothemoon.im-ldi.com/data_a70/AS16/processed/AS16-109-17792.png" TargetMode="External"/><Relationship Id="rId3475" Type="http://schemas.openxmlformats.org/officeDocument/2006/relationships/hyperlink" Target="https://www.lpi.usra.edu/resources/apollo/frame/?AS16-109-17812" TargetMode="External"/><Relationship Id="rId3476" Type="http://schemas.openxmlformats.org/officeDocument/2006/relationships/hyperlink" Target="https://tothemoon.im-ldi.com/data_a70/AS16/extra/AS16-109-17812.small.png" TargetMode="External"/><Relationship Id="rId3477" Type="http://schemas.openxmlformats.org/officeDocument/2006/relationships/hyperlink" Target="https://tothemoon.im-ldi.com/data_a70/AS16/raw/AS16-109-17812.tif" TargetMode="External"/><Relationship Id="rId3478" Type="http://schemas.openxmlformats.org/officeDocument/2006/relationships/hyperlink" Target="https://tothemoon.im-ldi.com/data_a70/AS16/processed/AS16-109-17812.png" TargetMode="External"/><Relationship Id="rId3479" Type="http://schemas.openxmlformats.org/officeDocument/2006/relationships/hyperlink" Target="https://www.lpi.usra.edu/resources/apollo/frame/?AS16-109-17815" TargetMode="External"/><Relationship Id="rId3480" Type="http://schemas.openxmlformats.org/officeDocument/2006/relationships/hyperlink" Target="https://tothemoon.im-ldi.com/data_a70/AS16/extra/AS16-109-17815.small.png" TargetMode="External"/><Relationship Id="rId3481" Type="http://schemas.openxmlformats.org/officeDocument/2006/relationships/hyperlink" Target="https://tothemoon.im-ldi.com/data_a70/AS16/raw/AS16-109-17815.tif" TargetMode="External"/><Relationship Id="rId3482" Type="http://schemas.openxmlformats.org/officeDocument/2006/relationships/hyperlink" Target="https://tothemoon.im-ldi.com/data_a70/AS16/processed/AS16-109-17815.png" TargetMode="External"/><Relationship Id="rId3483" Type="http://schemas.openxmlformats.org/officeDocument/2006/relationships/hyperlink" Target="https://www.lpi.usra.edu/resources/apollo/frame/?AS16-109-17816" TargetMode="External"/><Relationship Id="rId3484" Type="http://schemas.openxmlformats.org/officeDocument/2006/relationships/hyperlink" Target="https://tothemoon.im-ldi.com/data_a70/AS16/extra/AS16-109-17816.small.png" TargetMode="External"/><Relationship Id="rId3485" Type="http://schemas.openxmlformats.org/officeDocument/2006/relationships/hyperlink" Target="https://tothemoon.im-ldi.com/data_a70/AS16/raw/AS16-109-17816.tif" TargetMode="External"/><Relationship Id="rId3486" Type="http://schemas.openxmlformats.org/officeDocument/2006/relationships/hyperlink" Target="https://tothemoon.im-ldi.com/data_a70/AS16/processed/AS16-109-17816.png" TargetMode="External"/><Relationship Id="rId3487" Type="http://schemas.openxmlformats.org/officeDocument/2006/relationships/hyperlink" Target="https://www.lpi.usra.edu/resources/apollo/frame/?AS16-109-17817" TargetMode="External"/><Relationship Id="rId3488" Type="http://schemas.openxmlformats.org/officeDocument/2006/relationships/hyperlink" Target="https://tothemoon.im-ldi.com/data_a70/AS16/extra/AS16-109-17817.small.png" TargetMode="External"/><Relationship Id="rId3489" Type="http://schemas.openxmlformats.org/officeDocument/2006/relationships/hyperlink" Target="https://tothemoon.im-ldi.com/data_a70/AS16/raw/AS16-109-17817.tif" TargetMode="External"/><Relationship Id="rId3490" Type="http://schemas.openxmlformats.org/officeDocument/2006/relationships/hyperlink" Target="https://tothemoon.im-ldi.com/data_a70/AS16/processed/AS16-109-17817.png" TargetMode="External"/><Relationship Id="rId3491" Type="http://schemas.openxmlformats.org/officeDocument/2006/relationships/hyperlink" Target="https://www.lpi.usra.edu/resources/apollo/frame/?AS16-109-17818" TargetMode="External"/><Relationship Id="rId3492" Type="http://schemas.openxmlformats.org/officeDocument/2006/relationships/hyperlink" Target="https://tothemoon.im-ldi.com/data_a70/AS16/extra/AS16-109-17818.small.png" TargetMode="External"/><Relationship Id="rId3493" Type="http://schemas.openxmlformats.org/officeDocument/2006/relationships/hyperlink" Target="https://tothemoon.im-ldi.com/data_a70/AS16/raw/AS16-109-17818.tif" TargetMode="External"/><Relationship Id="rId3494" Type="http://schemas.openxmlformats.org/officeDocument/2006/relationships/hyperlink" Target="https://tothemoon.im-ldi.com/data_a70/AS16/processed/AS16-109-17818.png" TargetMode="External"/><Relationship Id="rId3495" Type="http://schemas.openxmlformats.org/officeDocument/2006/relationships/hyperlink" Target="https://www.lpi.usra.edu/resources/apollo/frame/?AS16-109-17819" TargetMode="External"/><Relationship Id="rId3496" Type="http://schemas.openxmlformats.org/officeDocument/2006/relationships/hyperlink" Target="https://tothemoon.im-ldi.com/data_a70/AS16/extra/AS16-109-17819.small.png" TargetMode="External"/><Relationship Id="rId3497" Type="http://schemas.openxmlformats.org/officeDocument/2006/relationships/hyperlink" Target="https://tothemoon.im-ldi.com/data_a70/AS16/raw/AS16-109-17819.tif" TargetMode="External"/><Relationship Id="rId3498" Type="http://schemas.openxmlformats.org/officeDocument/2006/relationships/hyperlink" Target="https://tothemoon.im-ldi.com/data_a70/AS16/processed/AS16-109-17819.png" TargetMode="External"/><Relationship Id="rId3499" Type="http://schemas.openxmlformats.org/officeDocument/2006/relationships/hyperlink" Target="https://www.lpi.usra.edu/resources/apollo/frame/?AS16-109-17821" TargetMode="External"/><Relationship Id="rId3500" Type="http://schemas.openxmlformats.org/officeDocument/2006/relationships/hyperlink" Target="https://tothemoon.im-ldi.com/data_a70/AS16/extra/AS16-109-17821.small.png" TargetMode="External"/><Relationship Id="rId3501" Type="http://schemas.openxmlformats.org/officeDocument/2006/relationships/hyperlink" Target="https://tothemoon.im-ldi.com/data_a70/AS16/raw/AS16-109-17821.tif" TargetMode="External"/><Relationship Id="rId3502" Type="http://schemas.openxmlformats.org/officeDocument/2006/relationships/hyperlink" Target="https://tothemoon.im-ldi.com/data_a70/AS16/processed/AS16-109-17821.png" TargetMode="External"/><Relationship Id="rId3503" Type="http://schemas.openxmlformats.org/officeDocument/2006/relationships/hyperlink" Target="https://www.lpi.usra.edu/resources/apollo/frame/?AS16-109-17822" TargetMode="External"/><Relationship Id="rId3504" Type="http://schemas.openxmlformats.org/officeDocument/2006/relationships/hyperlink" Target="https://tothemoon.im-ldi.com/data_a70/AS16/extra/AS16-109-17822.small.png" TargetMode="External"/><Relationship Id="rId3505" Type="http://schemas.openxmlformats.org/officeDocument/2006/relationships/hyperlink" Target="https://tothemoon.im-ldi.com/data_a70/AS16/raw/AS16-109-17822.tif" TargetMode="External"/><Relationship Id="rId3506" Type="http://schemas.openxmlformats.org/officeDocument/2006/relationships/hyperlink" Target="https://tothemoon.im-ldi.com/data_a70/AS16/processed/AS16-109-17822.png" TargetMode="External"/><Relationship Id="rId3507" Type="http://schemas.openxmlformats.org/officeDocument/2006/relationships/hyperlink" Target="https://www.lpi.usra.edu/resources/apollo/frame/?AS16-109-17823" TargetMode="External"/><Relationship Id="rId3508" Type="http://schemas.openxmlformats.org/officeDocument/2006/relationships/hyperlink" Target="https://tothemoon.im-ldi.com/data_a70/AS16/extra/AS16-109-17823.small.png" TargetMode="External"/><Relationship Id="rId3509" Type="http://schemas.openxmlformats.org/officeDocument/2006/relationships/hyperlink" Target="https://tothemoon.im-ldi.com/data_a70/AS16/raw/AS16-109-17823.tif" TargetMode="External"/><Relationship Id="rId3510" Type="http://schemas.openxmlformats.org/officeDocument/2006/relationships/hyperlink" Target="https://tothemoon.im-ldi.com/data_a70/AS16/processed/AS16-109-17823.png" TargetMode="External"/><Relationship Id="rId3511" Type="http://schemas.openxmlformats.org/officeDocument/2006/relationships/hyperlink" Target="https://www.lpi.usra.edu/resources/apollo/frame/?AS16-109-17824" TargetMode="External"/><Relationship Id="rId3512" Type="http://schemas.openxmlformats.org/officeDocument/2006/relationships/hyperlink" Target="https://tothemoon.im-ldi.com/data_a70/AS16/extra/AS16-109-17824.small.png" TargetMode="External"/><Relationship Id="rId3513" Type="http://schemas.openxmlformats.org/officeDocument/2006/relationships/hyperlink" Target="https://tothemoon.im-ldi.com/data_a70/AS16/raw/AS16-109-17824.tif" TargetMode="External"/><Relationship Id="rId3514" Type="http://schemas.openxmlformats.org/officeDocument/2006/relationships/hyperlink" Target="https://tothemoon.im-ldi.com/data_a70/AS16/processed/AS16-109-17824.png" TargetMode="External"/><Relationship Id="rId3515" Type="http://schemas.openxmlformats.org/officeDocument/2006/relationships/hyperlink" Target="https://www.lpi.usra.edu/resources/apollo/frame/?AS16-109-17825" TargetMode="External"/><Relationship Id="rId3516" Type="http://schemas.openxmlformats.org/officeDocument/2006/relationships/hyperlink" Target="https://tothemoon.im-ldi.com/data_a70/AS16/extra/AS16-109-17825.small.png" TargetMode="External"/><Relationship Id="rId3517" Type="http://schemas.openxmlformats.org/officeDocument/2006/relationships/hyperlink" Target="https://tothemoon.im-ldi.com/data_a70/AS16/raw/AS16-109-17825.tif" TargetMode="External"/><Relationship Id="rId3518" Type="http://schemas.openxmlformats.org/officeDocument/2006/relationships/hyperlink" Target="https://tothemoon.im-ldi.com/data_a70/AS16/processed/AS16-109-17825.png" TargetMode="External"/><Relationship Id="rId3519" Type="http://schemas.openxmlformats.org/officeDocument/2006/relationships/hyperlink" Target="https://www.lpi.usra.edu/resources/apollo/frame/?AS16-109-17826" TargetMode="External"/><Relationship Id="rId3520" Type="http://schemas.openxmlformats.org/officeDocument/2006/relationships/hyperlink" Target="https://tothemoon.im-ldi.com/data_a70/AS16/extra/AS16-109-17826.small.png" TargetMode="External"/><Relationship Id="rId3521" Type="http://schemas.openxmlformats.org/officeDocument/2006/relationships/hyperlink" Target="https://tothemoon.im-ldi.com/data_a70/AS16/raw/AS16-109-17826.tif" TargetMode="External"/><Relationship Id="rId3522" Type="http://schemas.openxmlformats.org/officeDocument/2006/relationships/hyperlink" Target="https://tothemoon.im-ldi.com/data_a70/AS16/processed/AS16-109-17826.png" TargetMode="External"/><Relationship Id="rId3523" Type="http://schemas.openxmlformats.org/officeDocument/2006/relationships/hyperlink" Target="https://www.lpi.usra.edu/resources/apollo/frame/?AS16-109-17827" TargetMode="External"/><Relationship Id="rId3524" Type="http://schemas.openxmlformats.org/officeDocument/2006/relationships/hyperlink" Target="https://tothemoon.im-ldi.com/data_a70/AS16/extra/AS16-109-17827.small.png" TargetMode="External"/><Relationship Id="rId3525" Type="http://schemas.openxmlformats.org/officeDocument/2006/relationships/hyperlink" Target="https://tothemoon.im-ldi.com/data_a70/AS16/raw/AS16-109-17827.tif" TargetMode="External"/><Relationship Id="rId3526" Type="http://schemas.openxmlformats.org/officeDocument/2006/relationships/hyperlink" Target="https://tothemoon.im-ldi.com/data_a70/AS16/processed/AS16-109-17827.png" TargetMode="External"/><Relationship Id="rId3527" Type="http://schemas.openxmlformats.org/officeDocument/2006/relationships/hyperlink" Target="https://www.lpi.usra.edu/resources/apollo/frame/?AS16-109-17829" TargetMode="External"/><Relationship Id="rId3528" Type="http://schemas.openxmlformats.org/officeDocument/2006/relationships/hyperlink" Target="https://tothemoon.im-ldi.com/data_a70/AS16/extra/AS16-109-17829.small.png" TargetMode="External"/><Relationship Id="rId3529" Type="http://schemas.openxmlformats.org/officeDocument/2006/relationships/hyperlink" Target="https://tothemoon.im-ldi.com/data_a70/AS16/raw/AS16-109-17829.tif" TargetMode="External"/><Relationship Id="rId3530" Type="http://schemas.openxmlformats.org/officeDocument/2006/relationships/hyperlink" Target="https://tothemoon.im-ldi.com/data_a70/AS16/processed/AS16-109-17829.png" TargetMode="External"/><Relationship Id="rId3531" Type="http://schemas.openxmlformats.org/officeDocument/2006/relationships/hyperlink" Target="https://www.lpi.usra.edu/resources/apollo/frame/?AS16-109-17830" TargetMode="External"/><Relationship Id="rId3532" Type="http://schemas.openxmlformats.org/officeDocument/2006/relationships/hyperlink" Target="https://tothemoon.im-ldi.com/data_a70/AS16/extra/AS16-109-17830.small.png" TargetMode="External"/><Relationship Id="rId3533" Type="http://schemas.openxmlformats.org/officeDocument/2006/relationships/hyperlink" Target="https://tothemoon.im-ldi.com/data_a70/AS16/raw/AS16-109-17830.tif" TargetMode="External"/><Relationship Id="rId3534" Type="http://schemas.openxmlformats.org/officeDocument/2006/relationships/hyperlink" Target="https://tothemoon.im-ldi.com/data_a70/AS16/processed/AS16-109-17830.png" TargetMode="External"/><Relationship Id="rId3535" Type="http://schemas.openxmlformats.org/officeDocument/2006/relationships/hyperlink" Target="https://www.lpi.usra.edu/resources/apollo/frame/?AS16-109-17831" TargetMode="External"/><Relationship Id="rId3536" Type="http://schemas.openxmlformats.org/officeDocument/2006/relationships/hyperlink" Target="https://tothemoon.im-ldi.com/data_a70/AS16/extra/AS16-109-17831.small.png" TargetMode="External"/><Relationship Id="rId3537" Type="http://schemas.openxmlformats.org/officeDocument/2006/relationships/hyperlink" Target="https://tothemoon.im-ldi.com/data_a70/AS16/raw/AS16-109-17831.tif" TargetMode="External"/><Relationship Id="rId3538" Type="http://schemas.openxmlformats.org/officeDocument/2006/relationships/hyperlink" Target="https://tothemoon.im-ldi.com/data_a70/AS16/processed/AS16-109-17831.png" TargetMode="External"/><Relationship Id="rId3539" Type="http://schemas.openxmlformats.org/officeDocument/2006/relationships/hyperlink" Target="https://www.lpi.usra.edu/resources/apollo/frame/?AS16-109-17832" TargetMode="External"/><Relationship Id="rId3540" Type="http://schemas.openxmlformats.org/officeDocument/2006/relationships/hyperlink" Target="https://tothemoon.im-ldi.com/data_a70/AS16/extra/AS16-109-17832.small.png" TargetMode="External"/><Relationship Id="rId3541" Type="http://schemas.openxmlformats.org/officeDocument/2006/relationships/hyperlink" Target="https://tothemoon.im-ldi.com/data_a70/AS16/raw/AS16-109-17832.tif" TargetMode="External"/><Relationship Id="rId3542" Type="http://schemas.openxmlformats.org/officeDocument/2006/relationships/hyperlink" Target="https://tothemoon.im-ldi.com/data_a70/AS16/processed/AS16-109-17832.png" TargetMode="External"/><Relationship Id="rId3543" Type="http://schemas.openxmlformats.org/officeDocument/2006/relationships/hyperlink" Target="https://www.lpi.usra.edu/resources/apollo/frame/?AS16-109-17833" TargetMode="External"/><Relationship Id="rId3544" Type="http://schemas.openxmlformats.org/officeDocument/2006/relationships/hyperlink" Target="https://tothemoon.im-ldi.com/data_a70/AS16/extra/AS16-109-17833.small.png" TargetMode="External"/><Relationship Id="rId3545" Type="http://schemas.openxmlformats.org/officeDocument/2006/relationships/hyperlink" Target="https://tothemoon.im-ldi.com/data_a70/AS16/raw/AS16-109-17833.tif" TargetMode="External"/><Relationship Id="rId3546" Type="http://schemas.openxmlformats.org/officeDocument/2006/relationships/hyperlink" Target="https://tothemoon.im-ldi.com/data_a70/AS16/processed/AS16-109-17833.png" TargetMode="External"/><Relationship Id="rId3547" Type="http://schemas.openxmlformats.org/officeDocument/2006/relationships/hyperlink" Target="https://www.lpi.usra.edu/resources/apollo/frame/?AS16-109-17835" TargetMode="External"/><Relationship Id="rId3548" Type="http://schemas.openxmlformats.org/officeDocument/2006/relationships/hyperlink" Target="https://tothemoon.im-ldi.com/data_a70/AS16/extra/AS16-109-17835.small.png" TargetMode="External"/><Relationship Id="rId3549" Type="http://schemas.openxmlformats.org/officeDocument/2006/relationships/hyperlink" Target="https://tothemoon.im-ldi.com/data_a70/AS16/raw/AS16-109-17835.tif" TargetMode="External"/><Relationship Id="rId3550" Type="http://schemas.openxmlformats.org/officeDocument/2006/relationships/hyperlink" Target="https://tothemoon.im-ldi.com/data_a70/AS16/processed/AS16-109-17835.png" TargetMode="External"/><Relationship Id="rId3551" Type="http://schemas.openxmlformats.org/officeDocument/2006/relationships/hyperlink" Target="https://www.lpi.usra.edu/resources/apollo/frame/?AS16-109-17836" TargetMode="External"/><Relationship Id="rId3552" Type="http://schemas.openxmlformats.org/officeDocument/2006/relationships/hyperlink" Target="https://tothemoon.im-ldi.com/data_a70/AS16/extra/AS16-109-17836.small.png" TargetMode="External"/><Relationship Id="rId3553" Type="http://schemas.openxmlformats.org/officeDocument/2006/relationships/hyperlink" Target="https://tothemoon.im-ldi.com/data_a70/AS16/raw/AS16-109-17836.tif" TargetMode="External"/><Relationship Id="rId3554" Type="http://schemas.openxmlformats.org/officeDocument/2006/relationships/hyperlink" Target="https://tothemoon.im-ldi.com/data_a70/AS16/processed/AS16-109-17836.png" TargetMode="External"/><Relationship Id="rId3555" Type="http://schemas.openxmlformats.org/officeDocument/2006/relationships/hyperlink" Target="https://www.lpi.usra.edu/resources/apollo/frame/?AS16-110-17953" TargetMode="External"/><Relationship Id="rId3556" Type="http://schemas.openxmlformats.org/officeDocument/2006/relationships/hyperlink" Target="https://tothemoon.im-ldi.com/data_a70/AS16/extra/AS16-110-17953.small.png" TargetMode="External"/><Relationship Id="rId3557" Type="http://schemas.openxmlformats.org/officeDocument/2006/relationships/hyperlink" Target="https://tothemoon.im-ldi.com/data_a70/AS16/raw/AS16-110-17953.tif" TargetMode="External"/><Relationship Id="rId3558" Type="http://schemas.openxmlformats.org/officeDocument/2006/relationships/hyperlink" Target="https://tothemoon.im-ldi.com/data_a70/AS16/processed/AS16-110-17953.png" TargetMode="External"/><Relationship Id="rId3559" Type="http://schemas.openxmlformats.org/officeDocument/2006/relationships/hyperlink" Target="https://www.lpi.usra.edu/resources/apollo/frame/?AS16-110-17954" TargetMode="External"/><Relationship Id="rId3560" Type="http://schemas.openxmlformats.org/officeDocument/2006/relationships/hyperlink" Target="https://tothemoon.im-ldi.com/data_a70/AS16/extra/AS16-110-17954.small.png" TargetMode="External"/><Relationship Id="rId3561" Type="http://schemas.openxmlformats.org/officeDocument/2006/relationships/hyperlink" Target="https://tothemoon.im-ldi.com/data_a70/AS16/raw/AS16-110-17954.tif" TargetMode="External"/><Relationship Id="rId3562" Type="http://schemas.openxmlformats.org/officeDocument/2006/relationships/hyperlink" Target="https://tothemoon.im-ldi.com/data_a70/AS16/processed/AS16-110-17954.png" TargetMode="External"/><Relationship Id="rId3563" Type="http://schemas.openxmlformats.org/officeDocument/2006/relationships/hyperlink" Target="https://www.lpi.usra.edu/resources/apollo/frame/?AS16-110-17955" TargetMode="External"/><Relationship Id="rId3564" Type="http://schemas.openxmlformats.org/officeDocument/2006/relationships/hyperlink" Target="https://tothemoon.im-ldi.com/data_a70/AS16/extra/AS16-110-17955.small.png" TargetMode="External"/><Relationship Id="rId3565" Type="http://schemas.openxmlformats.org/officeDocument/2006/relationships/hyperlink" Target="https://tothemoon.im-ldi.com/data_a70/AS16/raw/AS16-110-17955.tif" TargetMode="External"/><Relationship Id="rId3566" Type="http://schemas.openxmlformats.org/officeDocument/2006/relationships/hyperlink" Target="https://tothemoon.im-ldi.com/data_a70/AS16/processed/AS16-110-17955.png" TargetMode="External"/><Relationship Id="rId3567" Type="http://schemas.openxmlformats.org/officeDocument/2006/relationships/hyperlink" Target="https://www.lpi.usra.edu/resources/apollo/frame/?AS16-110-17956" TargetMode="External"/><Relationship Id="rId3568" Type="http://schemas.openxmlformats.org/officeDocument/2006/relationships/hyperlink" Target="https://tothemoon.im-ldi.com/data_a70/AS16/extra/AS16-110-17956.small.png" TargetMode="External"/><Relationship Id="rId3569" Type="http://schemas.openxmlformats.org/officeDocument/2006/relationships/hyperlink" Target="https://tothemoon.im-ldi.com/data_a70/AS16/raw/AS16-110-17956.tif" TargetMode="External"/><Relationship Id="rId3570" Type="http://schemas.openxmlformats.org/officeDocument/2006/relationships/hyperlink" Target="https://tothemoon.im-ldi.com/data_a70/AS16/processed/AS16-110-17956.png" TargetMode="External"/><Relationship Id="rId3571" Type="http://schemas.openxmlformats.org/officeDocument/2006/relationships/hyperlink" Target="https://www.lpi.usra.edu/resources/apollo/frame/?AS16-110-17957" TargetMode="External"/><Relationship Id="rId3572" Type="http://schemas.openxmlformats.org/officeDocument/2006/relationships/hyperlink" Target="https://tothemoon.im-ldi.com/data_a70/AS16/extra/AS16-110-17957.small.png" TargetMode="External"/><Relationship Id="rId3573" Type="http://schemas.openxmlformats.org/officeDocument/2006/relationships/hyperlink" Target="https://tothemoon.im-ldi.com/data_a70/AS16/raw/AS16-110-17957.tif" TargetMode="External"/><Relationship Id="rId3574" Type="http://schemas.openxmlformats.org/officeDocument/2006/relationships/hyperlink" Target="https://tothemoon.im-ldi.com/data_a70/AS16/processed/AS16-110-17957.png" TargetMode="External"/><Relationship Id="rId3575" Type="http://schemas.openxmlformats.org/officeDocument/2006/relationships/hyperlink" Target="https://www.lpi.usra.edu/resources/apollo/frame/?AS16-110-17963" TargetMode="External"/><Relationship Id="rId3576" Type="http://schemas.openxmlformats.org/officeDocument/2006/relationships/hyperlink" Target="https://tothemoon.im-ldi.com/data_a70/AS16/extra/AS16-110-17963.small.png" TargetMode="External"/><Relationship Id="rId3577" Type="http://schemas.openxmlformats.org/officeDocument/2006/relationships/hyperlink" Target="https://tothemoon.im-ldi.com/data_a70/AS16/raw/AS16-110-17963.tif" TargetMode="External"/><Relationship Id="rId3578" Type="http://schemas.openxmlformats.org/officeDocument/2006/relationships/hyperlink" Target="https://tothemoon.im-ldi.com/data_a70/AS16/processed/AS16-110-17963.png" TargetMode="External"/><Relationship Id="rId3579" Type="http://schemas.openxmlformats.org/officeDocument/2006/relationships/hyperlink" Target="https://www.lpi.usra.edu/resources/apollo/frame/?AS16-110-17965" TargetMode="External"/><Relationship Id="rId3580" Type="http://schemas.openxmlformats.org/officeDocument/2006/relationships/hyperlink" Target="https://tothemoon.im-ldi.com/data_a70/AS16/extra/AS16-110-17965.small.png" TargetMode="External"/><Relationship Id="rId3581" Type="http://schemas.openxmlformats.org/officeDocument/2006/relationships/hyperlink" Target="https://tothemoon.im-ldi.com/data_a70/AS16/raw/AS16-110-17965.tif" TargetMode="External"/><Relationship Id="rId3582" Type="http://schemas.openxmlformats.org/officeDocument/2006/relationships/hyperlink" Target="https://tothemoon.im-ldi.com/data_a70/AS16/processed/AS16-110-17965.png" TargetMode="External"/><Relationship Id="rId3583" Type="http://schemas.openxmlformats.org/officeDocument/2006/relationships/hyperlink" Target="https://www.lpi.usra.edu/resources/apollo/frame/?AS16-110-17969" TargetMode="External"/><Relationship Id="rId3584" Type="http://schemas.openxmlformats.org/officeDocument/2006/relationships/hyperlink" Target="https://tothemoon.im-ldi.com/data_a70/AS16/extra/AS16-110-17969.small.png" TargetMode="External"/><Relationship Id="rId3585" Type="http://schemas.openxmlformats.org/officeDocument/2006/relationships/hyperlink" Target="https://tothemoon.im-ldi.com/data_a70/AS16/raw/AS16-110-17969.tif" TargetMode="External"/><Relationship Id="rId3586" Type="http://schemas.openxmlformats.org/officeDocument/2006/relationships/hyperlink" Target="https://tothemoon.im-ldi.com/data_a70/AS16/processed/AS16-110-17969.png" TargetMode="External"/><Relationship Id="rId3587" Type="http://schemas.openxmlformats.org/officeDocument/2006/relationships/hyperlink" Target="https://www.lpi.usra.edu/resources/apollo/frame/?AS16-110-17972" TargetMode="External"/><Relationship Id="rId3588" Type="http://schemas.openxmlformats.org/officeDocument/2006/relationships/hyperlink" Target="https://tothemoon.im-ldi.com/data_a70/AS16/extra/AS16-110-17972.small.png" TargetMode="External"/><Relationship Id="rId3589" Type="http://schemas.openxmlformats.org/officeDocument/2006/relationships/hyperlink" Target="https://tothemoon.im-ldi.com/data_a70/AS16/raw/AS16-110-17972.tif" TargetMode="External"/><Relationship Id="rId3590" Type="http://schemas.openxmlformats.org/officeDocument/2006/relationships/hyperlink" Target="https://tothemoon.im-ldi.com/data_a70/AS16/processed/AS16-110-17972.png" TargetMode="External"/><Relationship Id="rId3591" Type="http://schemas.openxmlformats.org/officeDocument/2006/relationships/hyperlink" Target="https://www.lpi.usra.edu/resources/apollo/frame/?AS16-110-17973" TargetMode="External"/><Relationship Id="rId3592" Type="http://schemas.openxmlformats.org/officeDocument/2006/relationships/hyperlink" Target="https://tothemoon.im-ldi.com/data_a70/AS16/extra/AS16-110-17973.small.png" TargetMode="External"/><Relationship Id="rId3593" Type="http://schemas.openxmlformats.org/officeDocument/2006/relationships/hyperlink" Target="https://tothemoon.im-ldi.com/data_a70/AS16/raw/AS16-110-17973.tif" TargetMode="External"/><Relationship Id="rId3594" Type="http://schemas.openxmlformats.org/officeDocument/2006/relationships/hyperlink" Target="https://tothemoon.im-ldi.com/data_a70/AS16/processed/AS16-110-17973.png" TargetMode="External"/><Relationship Id="rId3595" Type="http://schemas.openxmlformats.org/officeDocument/2006/relationships/hyperlink" Target="https://www.lpi.usra.edu/resources/apollo/frame/?AS16-110-17992" TargetMode="External"/><Relationship Id="rId3596" Type="http://schemas.openxmlformats.org/officeDocument/2006/relationships/hyperlink" Target="https://tothemoon.im-ldi.com/data_a70/AS16/extra/AS16-110-17992.small.png" TargetMode="External"/><Relationship Id="rId3597" Type="http://schemas.openxmlformats.org/officeDocument/2006/relationships/hyperlink" Target="https://tothemoon.im-ldi.com/data_a70/AS16/raw/AS16-110-17992.tif" TargetMode="External"/><Relationship Id="rId3598" Type="http://schemas.openxmlformats.org/officeDocument/2006/relationships/hyperlink" Target="https://tothemoon.im-ldi.com/data_a70/AS16/processed/AS16-110-17992.png" TargetMode="External"/><Relationship Id="rId3599" Type="http://schemas.openxmlformats.org/officeDocument/2006/relationships/hyperlink" Target="https://www.lpi.usra.edu/resources/apollo/frame/?AS16-110-17993" TargetMode="External"/><Relationship Id="rId3600" Type="http://schemas.openxmlformats.org/officeDocument/2006/relationships/hyperlink" Target="https://tothemoon.im-ldi.com/data_a70/AS16/extra/AS16-110-17993.small.png" TargetMode="External"/><Relationship Id="rId3601" Type="http://schemas.openxmlformats.org/officeDocument/2006/relationships/hyperlink" Target="https://tothemoon.im-ldi.com/data_a70/AS16/raw/AS16-110-17993.tif" TargetMode="External"/><Relationship Id="rId3602" Type="http://schemas.openxmlformats.org/officeDocument/2006/relationships/hyperlink" Target="https://tothemoon.im-ldi.com/data_a70/AS16/processed/AS16-110-17993.png" TargetMode="External"/><Relationship Id="rId3603" Type="http://schemas.openxmlformats.org/officeDocument/2006/relationships/hyperlink" Target="https://www.lpi.usra.edu/resources/apollo/frame/?AS16-110-17994" TargetMode="External"/><Relationship Id="rId3604" Type="http://schemas.openxmlformats.org/officeDocument/2006/relationships/hyperlink" Target="https://tothemoon.im-ldi.com/data_a70/AS16/extra/AS16-110-17994.small.png" TargetMode="External"/><Relationship Id="rId3605" Type="http://schemas.openxmlformats.org/officeDocument/2006/relationships/hyperlink" Target="https://tothemoon.im-ldi.com/data_a70/AS16/raw/AS16-110-17994.tif" TargetMode="External"/><Relationship Id="rId3606" Type="http://schemas.openxmlformats.org/officeDocument/2006/relationships/hyperlink" Target="https://tothemoon.im-ldi.com/data_a70/AS16/processed/AS16-110-17994.png" TargetMode="External"/><Relationship Id="rId3607" Type="http://schemas.openxmlformats.org/officeDocument/2006/relationships/hyperlink" Target="https://www.lpi.usra.edu/resources/apollo/frame/?AS16-110-17995" TargetMode="External"/><Relationship Id="rId3608" Type="http://schemas.openxmlformats.org/officeDocument/2006/relationships/hyperlink" Target="https://tothemoon.im-ldi.com/data_a70/AS16/extra/AS16-110-17995.small.png" TargetMode="External"/><Relationship Id="rId3609" Type="http://schemas.openxmlformats.org/officeDocument/2006/relationships/hyperlink" Target="https://tothemoon.im-ldi.com/data_a70/AS16/raw/AS16-110-17995.tif" TargetMode="External"/><Relationship Id="rId3610" Type="http://schemas.openxmlformats.org/officeDocument/2006/relationships/hyperlink" Target="https://tothemoon.im-ldi.com/data_a70/AS16/processed/AS16-110-17995.png" TargetMode="External"/><Relationship Id="rId3611" Type="http://schemas.openxmlformats.org/officeDocument/2006/relationships/hyperlink" Target="https://www.lpi.usra.edu/resources/apollo/frame/?AS16-110-17996" TargetMode="External"/><Relationship Id="rId3612" Type="http://schemas.openxmlformats.org/officeDocument/2006/relationships/hyperlink" Target="https://tothemoon.im-ldi.com/data_a70/AS16/extra/AS16-110-17996.small.png" TargetMode="External"/><Relationship Id="rId3613" Type="http://schemas.openxmlformats.org/officeDocument/2006/relationships/hyperlink" Target="https://tothemoon.im-ldi.com/data_a70/AS16/raw/AS16-110-17996.tif" TargetMode="External"/><Relationship Id="rId3614" Type="http://schemas.openxmlformats.org/officeDocument/2006/relationships/hyperlink" Target="https://tothemoon.im-ldi.com/data_a70/AS16/processed/AS16-110-17996.png" TargetMode="External"/><Relationship Id="rId3615" Type="http://schemas.openxmlformats.org/officeDocument/2006/relationships/hyperlink" Target="https://www.lpi.usra.edu/resources/apollo/frame/?AS16-110-17997" TargetMode="External"/><Relationship Id="rId3616" Type="http://schemas.openxmlformats.org/officeDocument/2006/relationships/hyperlink" Target="https://tothemoon.im-ldi.com/data_a70/AS16/extra/AS16-110-17997.small.png" TargetMode="External"/><Relationship Id="rId3617" Type="http://schemas.openxmlformats.org/officeDocument/2006/relationships/hyperlink" Target="https://tothemoon.im-ldi.com/data_a70/AS16/raw/AS16-110-17997.tif" TargetMode="External"/><Relationship Id="rId3618" Type="http://schemas.openxmlformats.org/officeDocument/2006/relationships/hyperlink" Target="https://tothemoon.im-ldi.com/data_a70/AS16/processed/AS16-110-17997.png" TargetMode="External"/><Relationship Id="rId3619" Type="http://schemas.openxmlformats.org/officeDocument/2006/relationships/hyperlink" Target="https://www.lpi.usra.edu/resources/apollo/frame/?AS16-110-17998" TargetMode="External"/><Relationship Id="rId3620" Type="http://schemas.openxmlformats.org/officeDocument/2006/relationships/hyperlink" Target="https://tothemoon.im-ldi.com/data_a70/AS16/extra/AS16-110-17998.small.png" TargetMode="External"/><Relationship Id="rId3621" Type="http://schemas.openxmlformats.org/officeDocument/2006/relationships/hyperlink" Target="https://tothemoon.im-ldi.com/data_a70/AS16/raw/AS16-110-17998.tif" TargetMode="External"/><Relationship Id="rId3622" Type="http://schemas.openxmlformats.org/officeDocument/2006/relationships/hyperlink" Target="https://tothemoon.im-ldi.com/data_a70/AS16/processed/AS16-110-17998.png" TargetMode="External"/><Relationship Id="rId3623" Type="http://schemas.openxmlformats.org/officeDocument/2006/relationships/hyperlink" Target="https://www.lpi.usra.edu/resources/apollo/frame/?AS16-110-18000" TargetMode="External"/><Relationship Id="rId3624" Type="http://schemas.openxmlformats.org/officeDocument/2006/relationships/hyperlink" Target="https://tothemoon.im-ldi.com/data_a70/AS16/extra/AS16-110-18000.small.png" TargetMode="External"/><Relationship Id="rId3625" Type="http://schemas.openxmlformats.org/officeDocument/2006/relationships/hyperlink" Target="https://tothemoon.im-ldi.com/data_a70/AS16/raw/AS16-110-18000.tif" TargetMode="External"/><Relationship Id="rId3626" Type="http://schemas.openxmlformats.org/officeDocument/2006/relationships/hyperlink" Target="https://tothemoon.im-ldi.com/data_a70/AS16/processed/AS16-110-18000.png" TargetMode="External"/><Relationship Id="rId3627" Type="http://schemas.openxmlformats.org/officeDocument/2006/relationships/hyperlink" Target="https://www.lpi.usra.edu/resources/apollo/frame/?AS16-110-18002" TargetMode="External"/><Relationship Id="rId3628" Type="http://schemas.openxmlformats.org/officeDocument/2006/relationships/hyperlink" Target="https://tothemoon.im-ldi.com/data_a70/AS16/extra/AS16-110-18002.small.png" TargetMode="External"/><Relationship Id="rId3629" Type="http://schemas.openxmlformats.org/officeDocument/2006/relationships/hyperlink" Target="https://tothemoon.im-ldi.com/data_a70/AS16/raw/AS16-110-18002.tif" TargetMode="External"/><Relationship Id="rId3630" Type="http://schemas.openxmlformats.org/officeDocument/2006/relationships/hyperlink" Target="https://tothemoon.im-ldi.com/data_a70/AS16/processed/AS16-110-18002.png" TargetMode="External"/><Relationship Id="rId3631" Type="http://schemas.openxmlformats.org/officeDocument/2006/relationships/hyperlink" Target="https://www.lpi.usra.edu/resources/apollo/frame/?AS16-110-18003" TargetMode="External"/><Relationship Id="rId3632" Type="http://schemas.openxmlformats.org/officeDocument/2006/relationships/hyperlink" Target="https://tothemoon.im-ldi.com/data_a70/AS16/extra/AS16-110-18003.small.png" TargetMode="External"/><Relationship Id="rId3633" Type="http://schemas.openxmlformats.org/officeDocument/2006/relationships/hyperlink" Target="https://tothemoon.im-ldi.com/data_a70/AS16/raw/AS16-110-18003.tif" TargetMode="External"/><Relationship Id="rId3634" Type="http://schemas.openxmlformats.org/officeDocument/2006/relationships/hyperlink" Target="https://tothemoon.im-ldi.com/data_a70/AS16/processed/AS16-110-18003.png" TargetMode="External"/><Relationship Id="rId3635" Type="http://schemas.openxmlformats.org/officeDocument/2006/relationships/hyperlink" Target="https://www.lpi.usra.edu/resources/apollo/frame/?AS16-110-18004" TargetMode="External"/><Relationship Id="rId3636" Type="http://schemas.openxmlformats.org/officeDocument/2006/relationships/hyperlink" Target="https://tothemoon.im-ldi.com/data_a70/AS16/extra/AS16-110-18004.small.png" TargetMode="External"/><Relationship Id="rId3637" Type="http://schemas.openxmlformats.org/officeDocument/2006/relationships/hyperlink" Target="https://tothemoon.im-ldi.com/data_a70/AS16/raw/AS16-110-18004.tif" TargetMode="External"/><Relationship Id="rId3638" Type="http://schemas.openxmlformats.org/officeDocument/2006/relationships/hyperlink" Target="https://tothemoon.im-ldi.com/data_a70/AS16/processed/AS16-110-18004.png" TargetMode="External"/><Relationship Id="rId3639" Type="http://schemas.openxmlformats.org/officeDocument/2006/relationships/hyperlink" Target="https://www.lpi.usra.edu/resources/apollo/frame/?AS16-110-18005" TargetMode="External"/><Relationship Id="rId3640" Type="http://schemas.openxmlformats.org/officeDocument/2006/relationships/hyperlink" Target="https://tothemoon.im-ldi.com/data_a70/AS16/extra/AS16-110-18005.small.png" TargetMode="External"/><Relationship Id="rId3641" Type="http://schemas.openxmlformats.org/officeDocument/2006/relationships/hyperlink" Target="https://tothemoon.im-ldi.com/data_a70/AS16/raw/AS16-110-18005.tif" TargetMode="External"/><Relationship Id="rId3642" Type="http://schemas.openxmlformats.org/officeDocument/2006/relationships/hyperlink" Target="https://tothemoon.im-ldi.com/data_a70/AS16/processed/AS16-110-18005.png" TargetMode="External"/><Relationship Id="rId3643" Type="http://schemas.openxmlformats.org/officeDocument/2006/relationships/hyperlink" Target="https://www.lpi.usra.edu/resources/apollo/frame/?AS16-110-18010" TargetMode="External"/><Relationship Id="rId3644" Type="http://schemas.openxmlformats.org/officeDocument/2006/relationships/hyperlink" Target="https://tothemoon.im-ldi.com/data_a70/AS16/extra/AS16-110-18010.small.png" TargetMode="External"/><Relationship Id="rId3645" Type="http://schemas.openxmlformats.org/officeDocument/2006/relationships/hyperlink" Target="https://tothemoon.im-ldi.com/data_a70/AS16/raw/AS16-110-18010.tif" TargetMode="External"/><Relationship Id="rId3646" Type="http://schemas.openxmlformats.org/officeDocument/2006/relationships/hyperlink" Target="https://tothemoon.im-ldi.com/data_a70/AS16/processed/AS16-110-18010.png" TargetMode="External"/><Relationship Id="rId3647" Type="http://schemas.openxmlformats.org/officeDocument/2006/relationships/hyperlink" Target="https://www.lpi.usra.edu/resources/apollo/frame/?AS16-110-18011" TargetMode="External"/><Relationship Id="rId3648" Type="http://schemas.openxmlformats.org/officeDocument/2006/relationships/hyperlink" Target="https://tothemoon.im-ldi.com/data_a70/AS16/extra/AS16-110-18011.small.png" TargetMode="External"/><Relationship Id="rId3649" Type="http://schemas.openxmlformats.org/officeDocument/2006/relationships/hyperlink" Target="https://tothemoon.im-ldi.com/data_a70/AS16/raw/AS16-110-18011.tif" TargetMode="External"/><Relationship Id="rId3650" Type="http://schemas.openxmlformats.org/officeDocument/2006/relationships/hyperlink" Target="https://tothemoon.im-ldi.com/data_a70/AS16/processed/AS16-110-18011.png" TargetMode="External"/><Relationship Id="rId3651" Type="http://schemas.openxmlformats.org/officeDocument/2006/relationships/hyperlink" Target="https://www.lpi.usra.edu/resources/apollo/frame/?AS16-110-18012" TargetMode="External"/><Relationship Id="rId3652" Type="http://schemas.openxmlformats.org/officeDocument/2006/relationships/hyperlink" Target="https://tothemoon.im-ldi.com/data_a70/AS16/extra/AS16-110-18012.small.png" TargetMode="External"/><Relationship Id="rId3653" Type="http://schemas.openxmlformats.org/officeDocument/2006/relationships/hyperlink" Target="https://tothemoon.im-ldi.com/data_a70/AS16/raw/AS16-110-18012.tif" TargetMode="External"/><Relationship Id="rId3654" Type="http://schemas.openxmlformats.org/officeDocument/2006/relationships/hyperlink" Target="https://tothemoon.im-ldi.com/data_a70/AS16/processed/AS16-110-18012.png" TargetMode="External"/><Relationship Id="rId3655" Type="http://schemas.openxmlformats.org/officeDocument/2006/relationships/hyperlink" Target="https://www.lpi.usra.edu/resources/apollo/frame/?AS16-110-18013" TargetMode="External"/><Relationship Id="rId3656" Type="http://schemas.openxmlformats.org/officeDocument/2006/relationships/hyperlink" Target="https://tothemoon.im-ldi.com/data_a70/AS16/extra/AS16-110-18013.small.png" TargetMode="External"/><Relationship Id="rId3657" Type="http://schemas.openxmlformats.org/officeDocument/2006/relationships/hyperlink" Target="https://tothemoon.im-ldi.com/data_a70/AS16/raw/AS16-110-18013.tif" TargetMode="External"/><Relationship Id="rId3658" Type="http://schemas.openxmlformats.org/officeDocument/2006/relationships/hyperlink" Target="https://tothemoon.im-ldi.com/data_a70/AS16/processed/AS16-110-18013.png" TargetMode="External"/><Relationship Id="rId3659" Type="http://schemas.openxmlformats.org/officeDocument/2006/relationships/hyperlink" Target="https://www.lpi.usra.edu/resources/apollo/frame/?AS16-110-18014" TargetMode="External"/><Relationship Id="rId3660" Type="http://schemas.openxmlformats.org/officeDocument/2006/relationships/hyperlink" Target="https://tothemoon.im-ldi.com/data_a70/AS16/extra/AS16-110-18014.small.png" TargetMode="External"/><Relationship Id="rId3661" Type="http://schemas.openxmlformats.org/officeDocument/2006/relationships/hyperlink" Target="https://tothemoon.im-ldi.com/data_a70/AS16/raw/AS16-110-18014.tif" TargetMode="External"/><Relationship Id="rId3662" Type="http://schemas.openxmlformats.org/officeDocument/2006/relationships/hyperlink" Target="https://tothemoon.im-ldi.com/data_a70/AS16/processed/AS16-110-18014.png" TargetMode="External"/><Relationship Id="rId3663" Type="http://schemas.openxmlformats.org/officeDocument/2006/relationships/hyperlink" Target="https://www.lpi.usra.edu/resources/apollo/frame/?AS16-110-18015" TargetMode="External"/><Relationship Id="rId3664" Type="http://schemas.openxmlformats.org/officeDocument/2006/relationships/hyperlink" Target="https://tothemoon.im-ldi.com/data_a70/AS16/extra/AS16-110-18015.small.png" TargetMode="External"/><Relationship Id="rId3665" Type="http://schemas.openxmlformats.org/officeDocument/2006/relationships/hyperlink" Target="https://tothemoon.im-ldi.com/data_a70/AS16/raw/AS16-110-18015.tif" TargetMode="External"/><Relationship Id="rId3666" Type="http://schemas.openxmlformats.org/officeDocument/2006/relationships/hyperlink" Target="https://tothemoon.im-ldi.com/data_a70/AS16/processed/AS16-110-18015.png" TargetMode="External"/><Relationship Id="rId3667" Type="http://schemas.openxmlformats.org/officeDocument/2006/relationships/hyperlink" Target="https://www.lpi.usra.edu/resources/apollo/frame/?AS16-110-18016" TargetMode="External"/><Relationship Id="rId3668" Type="http://schemas.openxmlformats.org/officeDocument/2006/relationships/hyperlink" Target="https://tothemoon.im-ldi.com/data_a70/AS16/extra/AS16-110-18016.small.png" TargetMode="External"/><Relationship Id="rId3669" Type="http://schemas.openxmlformats.org/officeDocument/2006/relationships/hyperlink" Target="https://tothemoon.im-ldi.com/data_a70/AS16/raw/AS16-110-18016.tif" TargetMode="External"/><Relationship Id="rId3670" Type="http://schemas.openxmlformats.org/officeDocument/2006/relationships/hyperlink" Target="https://tothemoon.im-ldi.com/data_a70/AS16/processed/AS16-110-18016.png" TargetMode="External"/><Relationship Id="rId3671" Type="http://schemas.openxmlformats.org/officeDocument/2006/relationships/hyperlink" Target="https://www.lpi.usra.edu/resources/apollo/frame/?AS16-110-18017" TargetMode="External"/><Relationship Id="rId3672" Type="http://schemas.openxmlformats.org/officeDocument/2006/relationships/hyperlink" Target="https://tothemoon.im-ldi.com/data_a70/AS16/extra/AS16-110-18017.small.png" TargetMode="External"/><Relationship Id="rId3673" Type="http://schemas.openxmlformats.org/officeDocument/2006/relationships/hyperlink" Target="https://tothemoon.im-ldi.com/data_a70/AS16/raw/AS16-110-18017.tif" TargetMode="External"/><Relationship Id="rId3674" Type="http://schemas.openxmlformats.org/officeDocument/2006/relationships/hyperlink" Target="https://tothemoon.im-ldi.com/data_a70/AS16/processed/AS16-110-18017.png" TargetMode="External"/><Relationship Id="rId3675" Type="http://schemas.openxmlformats.org/officeDocument/2006/relationships/hyperlink" Target="https://www.lpi.usra.edu/resources/apollo/frame/?AS16-110-18018" TargetMode="External"/><Relationship Id="rId3676" Type="http://schemas.openxmlformats.org/officeDocument/2006/relationships/hyperlink" Target="https://tothemoon.im-ldi.com/data_a70/AS16/extra/AS16-110-18018.small.png" TargetMode="External"/><Relationship Id="rId3677" Type="http://schemas.openxmlformats.org/officeDocument/2006/relationships/hyperlink" Target="https://tothemoon.im-ldi.com/data_a70/AS16/raw/AS16-110-18018.tif" TargetMode="External"/><Relationship Id="rId3678" Type="http://schemas.openxmlformats.org/officeDocument/2006/relationships/hyperlink" Target="https://tothemoon.im-ldi.com/data_a70/AS16/processed/AS16-110-18018.png" TargetMode="External"/><Relationship Id="rId3679" Type="http://schemas.openxmlformats.org/officeDocument/2006/relationships/hyperlink" Target="https://tothemoon.im-ldi.com/data_a70/AS16/extra/AS16-110-18033.small.png" TargetMode="External"/><Relationship Id="rId3680" Type="http://schemas.openxmlformats.org/officeDocument/2006/relationships/hyperlink" Target="https://tothemoon.im-ldi.com/data_a70/AS16/raw/AS16-110-18033.tif" TargetMode="External"/><Relationship Id="rId3681" Type="http://schemas.openxmlformats.org/officeDocument/2006/relationships/hyperlink" Target="https://tothemoon.im-ldi.com/data_a70/AS16/processed/AS16-110-18033.png" TargetMode="External"/><Relationship Id="rId3682" Type="http://schemas.openxmlformats.org/officeDocument/2006/relationships/hyperlink" Target="https://www.lpi.usra.edu/resources/apollo/frame/?AS16-112-18194" TargetMode="External"/><Relationship Id="rId3683" Type="http://schemas.openxmlformats.org/officeDocument/2006/relationships/hyperlink" Target="https://tothemoon.im-ldi.com/data_a70/AS16/extra/AS16-112-18194.small.png" TargetMode="External"/><Relationship Id="rId3684" Type="http://schemas.openxmlformats.org/officeDocument/2006/relationships/hyperlink" Target="https://tothemoon.im-ldi.com/data_a70/AS16/raw/AS16-112-18194.tif" TargetMode="External"/><Relationship Id="rId3685" Type="http://schemas.openxmlformats.org/officeDocument/2006/relationships/hyperlink" Target="https://tothemoon.im-ldi.com/data_a70/AS16/processed/AS16-112-18194.png" TargetMode="External"/><Relationship Id="rId3686" Type="http://schemas.openxmlformats.org/officeDocument/2006/relationships/hyperlink" Target="https://www.lpi.usra.edu/resources/apollo/frame/?AS16-112-18195" TargetMode="External"/><Relationship Id="rId3687" Type="http://schemas.openxmlformats.org/officeDocument/2006/relationships/hyperlink" Target="https://tothemoon.im-ldi.com/data_a70/AS16/extra/AS16-112-18195.small.png" TargetMode="External"/><Relationship Id="rId3688" Type="http://schemas.openxmlformats.org/officeDocument/2006/relationships/hyperlink" Target="https://tothemoon.im-ldi.com/data_a70/AS16/raw/AS16-112-18195.tif" TargetMode="External"/><Relationship Id="rId3689" Type="http://schemas.openxmlformats.org/officeDocument/2006/relationships/hyperlink" Target="https://tothemoon.im-ldi.com/data_a70/AS16/processed/AS16-112-18195.png" TargetMode="External"/><Relationship Id="rId3690" Type="http://schemas.openxmlformats.org/officeDocument/2006/relationships/hyperlink" Target="https://www.lpi.usra.edu/resources/apollo/frame/?AS16-112-18196" TargetMode="External"/><Relationship Id="rId3691" Type="http://schemas.openxmlformats.org/officeDocument/2006/relationships/hyperlink" Target="https://tothemoon.im-ldi.com/data_a70/AS16/extra/AS16-112-18196.small.png" TargetMode="External"/><Relationship Id="rId3692" Type="http://schemas.openxmlformats.org/officeDocument/2006/relationships/hyperlink" Target="https://tothemoon.im-ldi.com/data_a70/AS16/raw/AS16-112-18196.tif" TargetMode="External"/><Relationship Id="rId3693" Type="http://schemas.openxmlformats.org/officeDocument/2006/relationships/hyperlink" Target="https://tothemoon.im-ldi.com/data_a70/AS16/processed/AS16-112-18196.png" TargetMode="External"/><Relationship Id="rId3694" Type="http://schemas.openxmlformats.org/officeDocument/2006/relationships/hyperlink" Target="https://www.lpi.usra.edu/resources/apollo/frame/?AS16-112-18197" TargetMode="External"/><Relationship Id="rId3695" Type="http://schemas.openxmlformats.org/officeDocument/2006/relationships/hyperlink" Target="https://tothemoon.im-ldi.com/data_a70/AS16/extra/AS16-112-18197.small.png" TargetMode="External"/><Relationship Id="rId3696" Type="http://schemas.openxmlformats.org/officeDocument/2006/relationships/hyperlink" Target="https://tothemoon.im-ldi.com/data_a70/AS16/raw/AS16-112-18197.tif" TargetMode="External"/><Relationship Id="rId3697" Type="http://schemas.openxmlformats.org/officeDocument/2006/relationships/hyperlink" Target="https://tothemoon.im-ldi.com/data_a70/AS16/processed/AS16-112-18197.png" TargetMode="External"/><Relationship Id="rId3698" Type="http://schemas.openxmlformats.org/officeDocument/2006/relationships/hyperlink" Target="https://www.lpi.usra.edu/resources/apollo/frame/?AS16-112-18198" TargetMode="External"/><Relationship Id="rId3699" Type="http://schemas.openxmlformats.org/officeDocument/2006/relationships/hyperlink" Target="https://tothemoon.im-ldi.com/data_a70/AS16/extra/AS16-112-18198.small.png" TargetMode="External"/><Relationship Id="rId3700" Type="http://schemas.openxmlformats.org/officeDocument/2006/relationships/hyperlink" Target="https://tothemoon.im-ldi.com/data_a70/AS16/raw/AS16-112-18198.tif" TargetMode="External"/><Relationship Id="rId3701" Type="http://schemas.openxmlformats.org/officeDocument/2006/relationships/hyperlink" Target="https://tothemoon.im-ldi.com/data_a70/AS16/processed/AS16-112-18198.png" TargetMode="External"/><Relationship Id="rId3702" Type="http://schemas.openxmlformats.org/officeDocument/2006/relationships/hyperlink" Target="https://www.lpi.usra.edu/resources/apollo/frame/?AS16-112-18199" TargetMode="External"/><Relationship Id="rId3703" Type="http://schemas.openxmlformats.org/officeDocument/2006/relationships/hyperlink" Target="https://tothemoon.im-ldi.com/data_a70/AS16/extra/AS16-112-18199.small.png" TargetMode="External"/><Relationship Id="rId3704" Type="http://schemas.openxmlformats.org/officeDocument/2006/relationships/hyperlink" Target="https://tothemoon.im-ldi.com/data_a70/AS16/raw/AS16-112-18199.tif" TargetMode="External"/><Relationship Id="rId3705" Type="http://schemas.openxmlformats.org/officeDocument/2006/relationships/hyperlink" Target="https://tothemoon.im-ldi.com/data_a70/AS16/processed/AS16-112-18199.png" TargetMode="External"/><Relationship Id="rId3706" Type="http://schemas.openxmlformats.org/officeDocument/2006/relationships/hyperlink" Target="https://www.lpi.usra.edu/resources/apollo/frame/?AS16-112-18200" TargetMode="External"/><Relationship Id="rId3707" Type="http://schemas.openxmlformats.org/officeDocument/2006/relationships/hyperlink" Target="https://tothemoon.im-ldi.com/data_a70/AS16/extra/AS16-112-18200.small.png" TargetMode="External"/><Relationship Id="rId3708" Type="http://schemas.openxmlformats.org/officeDocument/2006/relationships/hyperlink" Target="https://tothemoon.im-ldi.com/data_a70/AS16/raw/AS16-112-18200.tif" TargetMode="External"/><Relationship Id="rId3709" Type="http://schemas.openxmlformats.org/officeDocument/2006/relationships/hyperlink" Target="https://tothemoon.im-ldi.com/data_a70/AS16/processed/AS16-112-18200.png" TargetMode="External"/><Relationship Id="rId3710" Type="http://schemas.openxmlformats.org/officeDocument/2006/relationships/hyperlink" Target="https://www.lpi.usra.edu/resources/apollo/frame/?AS16-112-18201" TargetMode="External"/><Relationship Id="rId3711" Type="http://schemas.openxmlformats.org/officeDocument/2006/relationships/hyperlink" Target="https://tothemoon.im-ldi.com/data_a70/AS16/extra/AS16-112-18201.small.png" TargetMode="External"/><Relationship Id="rId3712" Type="http://schemas.openxmlformats.org/officeDocument/2006/relationships/hyperlink" Target="https://tothemoon.im-ldi.com/data_a70/AS16/raw/AS16-112-18201.tif" TargetMode="External"/><Relationship Id="rId3713" Type="http://schemas.openxmlformats.org/officeDocument/2006/relationships/hyperlink" Target="https://tothemoon.im-ldi.com/data_a70/AS16/processed/AS16-112-18201.png" TargetMode="External"/><Relationship Id="rId3714" Type="http://schemas.openxmlformats.org/officeDocument/2006/relationships/hyperlink" Target="https://www.lpi.usra.edu/resources/apollo/frame/?AS16-112-18202" TargetMode="External"/><Relationship Id="rId3715" Type="http://schemas.openxmlformats.org/officeDocument/2006/relationships/hyperlink" Target="https://tothemoon.im-ldi.com/data_a70/AS16/extra/AS16-112-18202.small.png" TargetMode="External"/><Relationship Id="rId3716" Type="http://schemas.openxmlformats.org/officeDocument/2006/relationships/hyperlink" Target="https://tothemoon.im-ldi.com/data_a70/AS16/raw/AS16-112-18202.tif" TargetMode="External"/><Relationship Id="rId3717" Type="http://schemas.openxmlformats.org/officeDocument/2006/relationships/hyperlink" Target="https://tothemoon.im-ldi.com/data_a70/AS16/processed/AS16-112-18202.png" TargetMode="External"/><Relationship Id="rId3718" Type="http://schemas.openxmlformats.org/officeDocument/2006/relationships/hyperlink" Target="https://www.lpi.usra.edu/resources/apollo/frame/?AS16-112-18203" TargetMode="External"/><Relationship Id="rId3719" Type="http://schemas.openxmlformats.org/officeDocument/2006/relationships/hyperlink" Target="https://tothemoon.im-ldi.com/data_a70/AS16/extra/AS16-112-18203.small.png" TargetMode="External"/><Relationship Id="rId3720" Type="http://schemas.openxmlformats.org/officeDocument/2006/relationships/hyperlink" Target="https://tothemoon.im-ldi.com/data_a70/AS16/raw/AS16-112-18203.tif" TargetMode="External"/><Relationship Id="rId3721" Type="http://schemas.openxmlformats.org/officeDocument/2006/relationships/hyperlink" Target="https://tothemoon.im-ldi.com/data_a70/AS16/processed/AS16-112-18203.png" TargetMode="External"/><Relationship Id="rId3722" Type="http://schemas.openxmlformats.org/officeDocument/2006/relationships/hyperlink" Target="https://www.lpi.usra.edu/resources/apollo/frame/?AS16-112-18204" TargetMode="External"/><Relationship Id="rId3723" Type="http://schemas.openxmlformats.org/officeDocument/2006/relationships/hyperlink" Target="https://tothemoon.im-ldi.com/data_a70/AS16/extra/AS16-112-18204.small.png" TargetMode="External"/><Relationship Id="rId3724" Type="http://schemas.openxmlformats.org/officeDocument/2006/relationships/hyperlink" Target="https://tothemoon.im-ldi.com/data_a70/AS16/raw/AS16-112-18204.tif" TargetMode="External"/><Relationship Id="rId3725" Type="http://schemas.openxmlformats.org/officeDocument/2006/relationships/hyperlink" Target="https://tothemoon.im-ldi.com/data_a70/AS16/processed/AS16-112-18204.png" TargetMode="External"/><Relationship Id="rId3726" Type="http://schemas.openxmlformats.org/officeDocument/2006/relationships/hyperlink" Target="https://www.lpi.usra.edu/resources/apollo/frame/?AS16-112-18205" TargetMode="External"/><Relationship Id="rId3727" Type="http://schemas.openxmlformats.org/officeDocument/2006/relationships/hyperlink" Target="https://tothemoon.im-ldi.com/data_a70/AS16/extra/AS16-112-18205.small.png" TargetMode="External"/><Relationship Id="rId3728" Type="http://schemas.openxmlformats.org/officeDocument/2006/relationships/hyperlink" Target="https://tothemoon.im-ldi.com/data_a70/AS16/raw/AS16-112-18205.tif" TargetMode="External"/><Relationship Id="rId3729" Type="http://schemas.openxmlformats.org/officeDocument/2006/relationships/hyperlink" Target="https://tothemoon.im-ldi.com/data_a70/AS16/processed/AS16-112-18205.png" TargetMode="External"/><Relationship Id="rId3730" Type="http://schemas.openxmlformats.org/officeDocument/2006/relationships/hyperlink" Target="https://www.lpi.usra.edu/resources/apollo/frame/?AS16-112-18206" TargetMode="External"/><Relationship Id="rId3731" Type="http://schemas.openxmlformats.org/officeDocument/2006/relationships/hyperlink" Target="https://tothemoon.im-ldi.com/data_a70/AS16/extra/AS16-112-18206.small.png" TargetMode="External"/><Relationship Id="rId3732" Type="http://schemas.openxmlformats.org/officeDocument/2006/relationships/hyperlink" Target="https://tothemoon.im-ldi.com/data_a70/AS16/raw/AS16-112-18206.tif" TargetMode="External"/><Relationship Id="rId3733" Type="http://schemas.openxmlformats.org/officeDocument/2006/relationships/hyperlink" Target="https://tothemoon.im-ldi.com/data_a70/AS16/processed/AS16-112-18206.png" TargetMode="External"/><Relationship Id="rId3734" Type="http://schemas.openxmlformats.org/officeDocument/2006/relationships/hyperlink" Target="https://www.lpi.usra.edu/resources/apollo/frame/?AS16-112-18207" TargetMode="External"/><Relationship Id="rId3735" Type="http://schemas.openxmlformats.org/officeDocument/2006/relationships/hyperlink" Target="https://tothemoon.im-ldi.com/data_a70/AS16/extra/AS16-112-18207.small.png" TargetMode="External"/><Relationship Id="rId3736" Type="http://schemas.openxmlformats.org/officeDocument/2006/relationships/hyperlink" Target="https://tothemoon.im-ldi.com/data_a70/AS16/raw/AS16-112-18207.tif" TargetMode="External"/><Relationship Id="rId3737" Type="http://schemas.openxmlformats.org/officeDocument/2006/relationships/hyperlink" Target="https://tothemoon.im-ldi.com/data_a70/AS16/processed/AS16-112-18207.png" TargetMode="External"/><Relationship Id="rId3738" Type="http://schemas.openxmlformats.org/officeDocument/2006/relationships/hyperlink" Target="https://www.lpi.usra.edu/resources/apollo/frame/?AS16-112-18208" TargetMode="External"/><Relationship Id="rId3739" Type="http://schemas.openxmlformats.org/officeDocument/2006/relationships/hyperlink" Target="https://tothemoon.im-ldi.com/data_a70/AS16/extra/AS16-112-18208.small.png" TargetMode="External"/><Relationship Id="rId3740" Type="http://schemas.openxmlformats.org/officeDocument/2006/relationships/hyperlink" Target="https://tothemoon.im-ldi.com/data_a70/AS16/raw/AS16-112-18208.tif" TargetMode="External"/><Relationship Id="rId3741" Type="http://schemas.openxmlformats.org/officeDocument/2006/relationships/hyperlink" Target="https://tothemoon.im-ldi.com/data_a70/AS16/processed/AS16-112-18208.png" TargetMode="External"/><Relationship Id="rId3742" Type="http://schemas.openxmlformats.org/officeDocument/2006/relationships/hyperlink" Target="https://www.lpi.usra.edu/resources/apollo/frame/?AS16-112-18209" TargetMode="External"/><Relationship Id="rId3743" Type="http://schemas.openxmlformats.org/officeDocument/2006/relationships/hyperlink" Target="https://tothemoon.im-ldi.com/data_a70/AS16/extra/AS16-112-18209.small.png" TargetMode="External"/><Relationship Id="rId3744" Type="http://schemas.openxmlformats.org/officeDocument/2006/relationships/hyperlink" Target="https://tothemoon.im-ldi.com/data_a70/AS16/raw/AS16-112-18209.tif" TargetMode="External"/><Relationship Id="rId3745" Type="http://schemas.openxmlformats.org/officeDocument/2006/relationships/hyperlink" Target="https://tothemoon.im-ldi.com/data_a70/AS16/processed/AS16-112-18209.png" TargetMode="External"/><Relationship Id="rId3746" Type="http://schemas.openxmlformats.org/officeDocument/2006/relationships/hyperlink" Target="https://www.lpi.usra.edu/resources/apollo/frame/?AS16-112-18210" TargetMode="External"/><Relationship Id="rId3747" Type="http://schemas.openxmlformats.org/officeDocument/2006/relationships/hyperlink" Target="https://tothemoon.im-ldi.com/data_a70/AS16/extra/AS16-112-18210.small.png" TargetMode="External"/><Relationship Id="rId3748" Type="http://schemas.openxmlformats.org/officeDocument/2006/relationships/hyperlink" Target="https://tothemoon.im-ldi.com/data_a70/AS16/raw/AS16-112-18210.tif" TargetMode="External"/><Relationship Id="rId3749" Type="http://schemas.openxmlformats.org/officeDocument/2006/relationships/hyperlink" Target="https://tothemoon.im-ldi.com/data_a70/AS16/processed/AS16-112-18210.png" TargetMode="External"/><Relationship Id="rId3750" Type="http://schemas.openxmlformats.org/officeDocument/2006/relationships/hyperlink" Target="https://www.lpi.usra.edu/resources/apollo/frame/?AS16-112-18211" TargetMode="External"/><Relationship Id="rId3751" Type="http://schemas.openxmlformats.org/officeDocument/2006/relationships/hyperlink" Target="https://tothemoon.im-ldi.com/data_a70/AS16/extra/AS16-112-18211.small.png" TargetMode="External"/><Relationship Id="rId3752" Type="http://schemas.openxmlformats.org/officeDocument/2006/relationships/hyperlink" Target="https://tothemoon.im-ldi.com/data_a70/AS16/raw/AS16-112-18211.tif" TargetMode="External"/><Relationship Id="rId3753" Type="http://schemas.openxmlformats.org/officeDocument/2006/relationships/hyperlink" Target="https://tothemoon.im-ldi.com/data_a70/AS16/processed/AS16-112-18211.png" TargetMode="External"/><Relationship Id="rId3754" Type="http://schemas.openxmlformats.org/officeDocument/2006/relationships/hyperlink" Target="https://www.lpi.usra.edu/resources/apollo/frame/?AS16-112-18213" TargetMode="External"/><Relationship Id="rId3755" Type="http://schemas.openxmlformats.org/officeDocument/2006/relationships/hyperlink" Target="https://tothemoon.im-ldi.com/data_a70/AS16/extra/AS16-112-18213.small.png" TargetMode="External"/><Relationship Id="rId3756" Type="http://schemas.openxmlformats.org/officeDocument/2006/relationships/hyperlink" Target="https://tothemoon.im-ldi.com/data_a70/AS16/raw/AS16-112-18213.tif" TargetMode="External"/><Relationship Id="rId3757" Type="http://schemas.openxmlformats.org/officeDocument/2006/relationships/hyperlink" Target="https://tothemoon.im-ldi.com/data_a70/AS16/processed/AS16-112-18213.png" TargetMode="External"/><Relationship Id="rId3758" Type="http://schemas.openxmlformats.org/officeDocument/2006/relationships/hyperlink" Target="https://www.lpi.usra.edu/resources/apollo/frame/?AS16-112-18214" TargetMode="External"/><Relationship Id="rId3759" Type="http://schemas.openxmlformats.org/officeDocument/2006/relationships/hyperlink" Target="https://tothemoon.im-ldi.com/data_a70/AS16/extra/AS16-112-18214.small.png" TargetMode="External"/><Relationship Id="rId3760" Type="http://schemas.openxmlformats.org/officeDocument/2006/relationships/hyperlink" Target="https://tothemoon.im-ldi.com/data_a70/AS16/raw/AS16-112-18214.tif" TargetMode="External"/><Relationship Id="rId3761" Type="http://schemas.openxmlformats.org/officeDocument/2006/relationships/hyperlink" Target="https://tothemoon.im-ldi.com/data_a70/AS16/processed/AS16-112-18214.png" TargetMode="External"/><Relationship Id="rId3762" Type="http://schemas.openxmlformats.org/officeDocument/2006/relationships/hyperlink" Target="https://www.lpi.usra.edu/resources/apollo/frame/?AS16-112-18215" TargetMode="External"/><Relationship Id="rId3763" Type="http://schemas.openxmlformats.org/officeDocument/2006/relationships/hyperlink" Target="https://tothemoon.im-ldi.com/data_a70/AS16/extra/AS16-112-18215.small.png" TargetMode="External"/><Relationship Id="rId3764" Type="http://schemas.openxmlformats.org/officeDocument/2006/relationships/hyperlink" Target="https://tothemoon.im-ldi.com/data_a70/AS16/raw/AS16-112-18215.tif" TargetMode="External"/><Relationship Id="rId3765" Type="http://schemas.openxmlformats.org/officeDocument/2006/relationships/hyperlink" Target="https://tothemoon.im-ldi.com/data_a70/AS16/processed/AS16-112-18215.png" TargetMode="External"/><Relationship Id="rId3766" Type="http://schemas.openxmlformats.org/officeDocument/2006/relationships/hyperlink" Target="https://www.lpi.usra.edu/resources/apollo/frame/?AS16-112-18216" TargetMode="External"/><Relationship Id="rId3767" Type="http://schemas.openxmlformats.org/officeDocument/2006/relationships/hyperlink" Target="https://tothemoon.im-ldi.com/data_a70/AS16/extra/AS16-112-18216.small.png" TargetMode="External"/><Relationship Id="rId3768" Type="http://schemas.openxmlformats.org/officeDocument/2006/relationships/hyperlink" Target="https://tothemoon.im-ldi.com/data_a70/AS16/raw/AS16-112-18216.tif" TargetMode="External"/><Relationship Id="rId3769" Type="http://schemas.openxmlformats.org/officeDocument/2006/relationships/hyperlink" Target="https://tothemoon.im-ldi.com/data_a70/AS16/processed/AS16-112-18216.png" TargetMode="External"/><Relationship Id="rId3770" Type="http://schemas.openxmlformats.org/officeDocument/2006/relationships/hyperlink" Target="https://www.lpi.usra.edu/resources/apollo/frame/?AS16-112-18218" TargetMode="External"/><Relationship Id="rId3771" Type="http://schemas.openxmlformats.org/officeDocument/2006/relationships/hyperlink" Target="https://tothemoon.im-ldi.com/data_a70/AS16/extra/AS16-112-18218.small.png" TargetMode="External"/><Relationship Id="rId3772" Type="http://schemas.openxmlformats.org/officeDocument/2006/relationships/hyperlink" Target="https://tothemoon.im-ldi.com/data_a70/AS16/raw/AS16-112-18218.tif" TargetMode="External"/><Relationship Id="rId3773" Type="http://schemas.openxmlformats.org/officeDocument/2006/relationships/hyperlink" Target="https://tothemoon.im-ldi.com/data_a70/AS16/processed/AS16-112-18218.png" TargetMode="External"/><Relationship Id="rId3774" Type="http://schemas.openxmlformats.org/officeDocument/2006/relationships/hyperlink" Target="https://www.lpi.usra.edu/resources/apollo/frame/?AS16-112-18219" TargetMode="External"/><Relationship Id="rId3775" Type="http://schemas.openxmlformats.org/officeDocument/2006/relationships/hyperlink" Target="https://tothemoon.im-ldi.com/data_a70/AS16/extra/AS16-112-18219.small.png" TargetMode="External"/><Relationship Id="rId3776" Type="http://schemas.openxmlformats.org/officeDocument/2006/relationships/hyperlink" Target="https://tothemoon.im-ldi.com/data_a70/AS16/raw/AS16-112-18219.tif" TargetMode="External"/><Relationship Id="rId3777" Type="http://schemas.openxmlformats.org/officeDocument/2006/relationships/hyperlink" Target="https://tothemoon.im-ldi.com/data_a70/AS16/processed/AS16-112-18219.png" TargetMode="External"/><Relationship Id="rId3778" Type="http://schemas.openxmlformats.org/officeDocument/2006/relationships/hyperlink" Target="https://www.lpi.usra.edu/resources/apollo/frame/?AS16-112-18220" TargetMode="External"/><Relationship Id="rId3779" Type="http://schemas.openxmlformats.org/officeDocument/2006/relationships/hyperlink" Target="https://tothemoon.im-ldi.com/data_a70/AS16/extra/AS16-112-18220.small.png" TargetMode="External"/><Relationship Id="rId3780" Type="http://schemas.openxmlformats.org/officeDocument/2006/relationships/hyperlink" Target="https://tothemoon.im-ldi.com/data_a70/AS16/raw/AS16-112-18220.tif" TargetMode="External"/><Relationship Id="rId3781" Type="http://schemas.openxmlformats.org/officeDocument/2006/relationships/hyperlink" Target="https://tothemoon.im-ldi.com/data_a70/AS16/processed/AS16-112-18220.png" TargetMode="External"/><Relationship Id="rId3782" Type="http://schemas.openxmlformats.org/officeDocument/2006/relationships/hyperlink" Target="https://www.lpi.usra.edu/resources/apollo/frame/?AS16-112-18221" TargetMode="External"/><Relationship Id="rId3783" Type="http://schemas.openxmlformats.org/officeDocument/2006/relationships/hyperlink" Target="https://tothemoon.im-ldi.com/data_a70/AS16/extra/AS16-112-18221.small.png" TargetMode="External"/><Relationship Id="rId3784" Type="http://schemas.openxmlformats.org/officeDocument/2006/relationships/hyperlink" Target="https://tothemoon.im-ldi.com/data_a70/AS16/raw/AS16-112-18221.tif" TargetMode="External"/><Relationship Id="rId3785" Type="http://schemas.openxmlformats.org/officeDocument/2006/relationships/hyperlink" Target="https://tothemoon.im-ldi.com/data_a70/AS16/processed/AS16-112-18221.png" TargetMode="External"/><Relationship Id="rId3786" Type="http://schemas.openxmlformats.org/officeDocument/2006/relationships/hyperlink" Target="https://www.lpi.usra.edu/resources/apollo/frame/?AS16-112-18222" TargetMode="External"/><Relationship Id="rId3787" Type="http://schemas.openxmlformats.org/officeDocument/2006/relationships/hyperlink" Target="https://tothemoon.im-ldi.com/data_a70/AS16/extra/AS16-112-18222.small.png" TargetMode="External"/><Relationship Id="rId3788" Type="http://schemas.openxmlformats.org/officeDocument/2006/relationships/hyperlink" Target="https://tothemoon.im-ldi.com/data_a70/AS16/raw/AS16-112-18222.tif" TargetMode="External"/><Relationship Id="rId3789" Type="http://schemas.openxmlformats.org/officeDocument/2006/relationships/hyperlink" Target="https://tothemoon.im-ldi.com/data_a70/AS16/processed/AS16-112-18222.png" TargetMode="External"/><Relationship Id="rId3790" Type="http://schemas.openxmlformats.org/officeDocument/2006/relationships/hyperlink" Target="https://www.lpi.usra.edu/resources/apollo/frame/?AS16-112-18223" TargetMode="External"/><Relationship Id="rId3791" Type="http://schemas.openxmlformats.org/officeDocument/2006/relationships/hyperlink" Target="https://tothemoon.im-ldi.com/data_a70/AS16/extra/AS16-112-18223.small.png" TargetMode="External"/><Relationship Id="rId3792" Type="http://schemas.openxmlformats.org/officeDocument/2006/relationships/hyperlink" Target="https://tothemoon.im-ldi.com/data_a70/AS16/raw/AS16-112-18223.tif" TargetMode="External"/><Relationship Id="rId3793" Type="http://schemas.openxmlformats.org/officeDocument/2006/relationships/hyperlink" Target="https://tothemoon.im-ldi.com/data_a70/AS16/processed/AS16-112-18223.png" TargetMode="External"/><Relationship Id="rId3794" Type="http://schemas.openxmlformats.org/officeDocument/2006/relationships/hyperlink" Target="https://www.lpi.usra.edu/resources/apollo/frame/?AS16-112-18224" TargetMode="External"/><Relationship Id="rId3795" Type="http://schemas.openxmlformats.org/officeDocument/2006/relationships/hyperlink" Target="https://tothemoon.im-ldi.com/data_a70/AS16/extra/AS16-112-18224.small.png" TargetMode="External"/><Relationship Id="rId3796" Type="http://schemas.openxmlformats.org/officeDocument/2006/relationships/hyperlink" Target="https://tothemoon.im-ldi.com/data_a70/AS16/raw/AS16-112-18224.tif" TargetMode="External"/><Relationship Id="rId3797" Type="http://schemas.openxmlformats.org/officeDocument/2006/relationships/hyperlink" Target="https://tothemoon.im-ldi.com/data_a70/AS16/processed/AS16-112-18224.png" TargetMode="External"/><Relationship Id="rId3798" Type="http://schemas.openxmlformats.org/officeDocument/2006/relationships/hyperlink" Target="https://www.lpi.usra.edu/resources/apollo/frame/?AS16-112-18225" TargetMode="External"/><Relationship Id="rId3799" Type="http://schemas.openxmlformats.org/officeDocument/2006/relationships/hyperlink" Target="https://tothemoon.im-ldi.com/data_a70/AS16/extra/AS16-112-18225.small.png" TargetMode="External"/><Relationship Id="rId3800" Type="http://schemas.openxmlformats.org/officeDocument/2006/relationships/hyperlink" Target="https://tothemoon.im-ldi.com/data_a70/AS16/raw/AS16-112-18225.tif" TargetMode="External"/><Relationship Id="rId3801" Type="http://schemas.openxmlformats.org/officeDocument/2006/relationships/hyperlink" Target="https://tothemoon.im-ldi.com/data_a70/AS16/processed/AS16-112-18225.png" TargetMode="External"/><Relationship Id="rId3802" Type="http://schemas.openxmlformats.org/officeDocument/2006/relationships/hyperlink" Target="https://www.lpi.usra.edu/resources/apollo/frame/?AS16-112-18226" TargetMode="External"/><Relationship Id="rId3803" Type="http://schemas.openxmlformats.org/officeDocument/2006/relationships/hyperlink" Target="https://tothemoon.im-ldi.com/data_a70/AS16/extra/AS16-112-18226.small.png" TargetMode="External"/><Relationship Id="rId3804" Type="http://schemas.openxmlformats.org/officeDocument/2006/relationships/hyperlink" Target="https://tothemoon.im-ldi.com/data_a70/AS16/raw/AS16-112-18226.tif" TargetMode="External"/><Relationship Id="rId3805" Type="http://schemas.openxmlformats.org/officeDocument/2006/relationships/hyperlink" Target="https://tothemoon.im-ldi.com/data_a70/AS16/processed/AS16-112-18226.png" TargetMode="External"/><Relationship Id="rId3806" Type="http://schemas.openxmlformats.org/officeDocument/2006/relationships/hyperlink" Target="https://www.lpi.usra.edu/resources/apollo/frame/?AS16-112-18227" TargetMode="External"/><Relationship Id="rId3807" Type="http://schemas.openxmlformats.org/officeDocument/2006/relationships/hyperlink" Target="https://tothemoon.im-ldi.com/data_a70/AS16/extra/AS16-112-18227.small.png" TargetMode="External"/><Relationship Id="rId3808" Type="http://schemas.openxmlformats.org/officeDocument/2006/relationships/hyperlink" Target="https://tothemoon.im-ldi.com/data_a70/AS16/raw/AS16-112-18227.tif" TargetMode="External"/><Relationship Id="rId3809" Type="http://schemas.openxmlformats.org/officeDocument/2006/relationships/hyperlink" Target="https://tothemoon.im-ldi.com/data_a70/AS16/processed/AS16-112-18227.png" TargetMode="External"/><Relationship Id="rId3810" Type="http://schemas.openxmlformats.org/officeDocument/2006/relationships/hyperlink" Target="https://www.lpi.usra.edu/resources/apollo/frame/?AS16-112-18228" TargetMode="External"/><Relationship Id="rId3811" Type="http://schemas.openxmlformats.org/officeDocument/2006/relationships/hyperlink" Target="https://tothemoon.im-ldi.com/data_a70/AS16/extra/AS16-112-18228.small.png" TargetMode="External"/><Relationship Id="rId3812" Type="http://schemas.openxmlformats.org/officeDocument/2006/relationships/hyperlink" Target="https://tothemoon.im-ldi.com/data_a70/AS16/raw/AS16-112-18228.tif" TargetMode="External"/><Relationship Id="rId3813" Type="http://schemas.openxmlformats.org/officeDocument/2006/relationships/hyperlink" Target="https://tothemoon.im-ldi.com/data_a70/AS16/processed/AS16-112-18228.png" TargetMode="External"/><Relationship Id="rId3814" Type="http://schemas.openxmlformats.org/officeDocument/2006/relationships/hyperlink" Target="https://www.lpi.usra.edu/resources/apollo/frame/?AS16-112-18229" TargetMode="External"/><Relationship Id="rId3815" Type="http://schemas.openxmlformats.org/officeDocument/2006/relationships/hyperlink" Target="https://tothemoon.im-ldi.com/data_a70/AS16/extra/AS16-112-18229.small.png" TargetMode="External"/><Relationship Id="rId3816" Type="http://schemas.openxmlformats.org/officeDocument/2006/relationships/hyperlink" Target="https://tothemoon.im-ldi.com/data_a70/AS16/raw/AS16-112-18229.tif" TargetMode="External"/><Relationship Id="rId3817" Type="http://schemas.openxmlformats.org/officeDocument/2006/relationships/hyperlink" Target="https://tothemoon.im-ldi.com/data_a70/AS16/processed/AS16-112-18229.png" TargetMode="External"/><Relationship Id="rId3818" Type="http://schemas.openxmlformats.org/officeDocument/2006/relationships/hyperlink" Target="https://www.lpi.usra.edu/resources/apollo/frame/?AS16-112-18230" TargetMode="External"/><Relationship Id="rId3819" Type="http://schemas.openxmlformats.org/officeDocument/2006/relationships/hyperlink" Target="https://tothemoon.im-ldi.com/data_a70/AS16/extra/AS16-112-18230.small.png" TargetMode="External"/><Relationship Id="rId3820" Type="http://schemas.openxmlformats.org/officeDocument/2006/relationships/hyperlink" Target="https://tothemoon.im-ldi.com/data_a70/AS16/raw/AS16-112-18230.tif" TargetMode="External"/><Relationship Id="rId3821" Type="http://schemas.openxmlformats.org/officeDocument/2006/relationships/hyperlink" Target="https://tothemoon.im-ldi.com/data_a70/AS16/processed/AS16-112-18230.png" TargetMode="External"/><Relationship Id="rId3822" Type="http://schemas.openxmlformats.org/officeDocument/2006/relationships/hyperlink" Target="https://www.lpi.usra.edu/resources/apollo/frame/?AS16-112-18231" TargetMode="External"/><Relationship Id="rId3823" Type="http://schemas.openxmlformats.org/officeDocument/2006/relationships/hyperlink" Target="https://tothemoon.im-ldi.com/data_a70/AS16/extra/AS16-112-18231.small.png" TargetMode="External"/><Relationship Id="rId3824" Type="http://schemas.openxmlformats.org/officeDocument/2006/relationships/hyperlink" Target="https://tothemoon.im-ldi.com/data_a70/AS16/raw/AS16-112-18231.tif" TargetMode="External"/><Relationship Id="rId3825" Type="http://schemas.openxmlformats.org/officeDocument/2006/relationships/hyperlink" Target="https://tothemoon.im-ldi.com/data_a70/AS16/processed/AS16-112-18231.png" TargetMode="External"/><Relationship Id="rId3826" Type="http://schemas.openxmlformats.org/officeDocument/2006/relationships/hyperlink" Target="https://www.lpi.usra.edu/resources/apollo/frame/?AS16-112-18232" TargetMode="External"/><Relationship Id="rId3827" Type="http://schemas.openxmlformats.org/officeDocument/2006/relationships/hyperlink" Target="https://tothemoon.im-ldi.com/data_a70/AS16/extra/AS16-112-18232.small.png" TargetMode="External"/><Relationship Id="rId3828" Type="http://schemas.openxmlformats.org/officeDocument/2006/relationships/hyperlink" Target="https://tothemoon.im-ldi.com/data_a70/AS16/raw/AS16-112-18232.tif" TargetMode="External"/><Relationship Id="rId3829" Type="http://schemas.openxmlformats.org/officeDocument/2006/relationships/hyperlink" Target="https://tothemoon.im-ldi.com/data_a70/AS16/processed/AS16-112-18232.png" TargetMode="External"/><Relationship Id="rId3830" Type="http://schemas.openxmlformats.org/officeDocument/2006/relationships/hyperlink" Target="https://www.lpi.usra.edu/resources/apollo/frame/?AS16-112-18233" TargetMode="External"/><Relationship Id="rId3831" Type="http://schemas.openxmlformats.org/officeDocument/2006/relationships/hyperlink" Target="https://tothemoon.im-ldi.com/data_a70/AS16/extra/AS16-112-18233.small.png" TargetMode="External"/><Relationship Id="rId3832" Type="http://schemas.openxmlformats.org/officeDocument/2006/relationships/hyperlink" Target="https://tothemoon.im-ldi.com/data_a70/AS16/raw/AS16-112-18233.tif" TargetMode="External"/><Relationship Id="rId3833" Type="http://schemas.openxmlformats.org/officeDocument/2006/relationships/hyperlink" Target="https://tothemoon.im-ldi.com/data_a70/AS16/processed/AS16-112-18233.png" TargetMode="External"/><Relationship Id="rId3834" Type="http://schemas.openxmlformats.org/officeDocument/2006/relationships/hyperlink" Target="https://www.lpi.usra.edu/resources/apollo/frame/?AS16-112-18234" TargetMode="External"/><Relationship Id="rId3835" Type="http://schemas.openxmlformats.org/officeDocument/2006/relationships/hyperlink" Target="https://tothemoon.im-ldi.com/data_a70/AS16/extra/AS16-112-18234.small.png" TargetMode="External"/><Relationship Id="rId3836" Type="http://schemas.openxmlformats.org/officeDocument/2006/relationships/hyperlink" Target="https://tothemoon.im-ldi.com/data_a70/AS16/raw/AS16-112-18234.tif" TargetMode="External"/><Relationship Id="rId3837" Type="http://schemas.openxmlformats.org/officeDocument/2006/relationships/hyperlink" Target="https://tothemoon.im-ldi.com/data_a70/AS16/processed/AS16-112-18234.png" TargetMode="External"/><Relationship Id="rId3838" Type="http://schemas.openxmlformats.org/officeDocument/2006/relationships/hyperlink" Target="https://www.lpi.usra.edu/resources/apollo/frame/?AS16-112-18235" TargetMode="External"/><Relationship Id="rId3839" Type="http://schemas.openxmlformats.org/officeDocument/2006/relationships/hyperlink" Target="https://tothemoon.im-ldi.com/data_a70/AS16/extra/AS16-112-18235.small.png" TargetMode="External"/><Relationship Id="rId3840" Type="http://schemas.openxmlformats.org/officeDocument/2006/relationships/hyperlink" Target="https://tothemoon.im-ldi.com/data_a70/AS16/raw/AS16-112-18235.tif" TargetMode="External"/><Relationship Id="rId3841" Type="http://schemas.openxmlformats.org/officeDocument/2006/relationships/hyperlink" Target="https://tothemoon.im-ldi.com/data_a70/AS16/processed/AS16-112-18235.png" TargetMode="External"/><Relationship Id="rId3842" Type="http://schemas.openxmlformats.org/officeDocument/2006/relationships/hyperlink" Target="https://www.lpi.usra.edu/resources/apollo/frame/?AS16-112-18236" TargetMode="External"/><Relationship Id="rId3843" Type="http://schemas.openxmlformats.org/officeDocument/2006/relationships/hyperlink" Target="https://tothemoon.im-ldi.com/data_a70/AS16/extra/AS16-112-18236.small.png" TargetMode="External"/><Relationship Id="rId3844" Type="http://schemas.openxmlformats.org/officeDocument/2006/relationships/hyperlink" Target="https://tothemoon.im-ldi.com/data_a70/AS16/raw/AS16-112-18236.tif" TargetMode="External"/><Relationship Id="rId3845" Type="http://schemas.openxmlformats.org/officeDocument/2006/relationships/hyperlink" Target="https://tothemoon.im-ldi.com/data_a70/AS16/processed/AS16-112-18236.png" TargetMode="External"/><Relationship Id="rId3846" Type="http://schemas.openxmlformats.org/officeDocument/2006/relationships/hyperlink" Target="https://www.lpi.usra.edu/resources/apollo/frame/?AS16-112-18237" TargetMode="External"/><Relationship Id="rId3847" Type="http://schemas.openxmlformats.org/officeDocument/2006/relationships/hyperlink" Target="https://tothemoon.im-ldi.com/data_a70/AS16/extra/AS16-112-18237.small.png" TargetMode="External"/><Relationship Id="rId3848" Type="http://schemas.openxmlformats.org/officeDocument/2006/relationships/hyperlink" Target="https://tothemoon.im-ldi.com/data_a70/AS16/raw/AS16-112-18237.tif" TargetMode="External"/><Relationship Id="rId3849" Type="http://schemas.openxmlformats.org/officeDocument/2006/relationships/hyperlink" Target="https://tothemoon.im-ldi.com/data_a70/AS16/processed/AS16-112-18237.png" TargetMode="External"/><Relationship Id="rId3850" Type="http://schemas.openxmlformats.org/officeDocument/2006/relationships/hyperlink" Target="https://www.lpi.usra.edu/resources/apollo/frame/?AS16-112-18238" TargetMode="External"/><Relationship Id="rId3851" Type="http://schemas.openxmlformats.org/officeDocument/2006/relationships/hyperlink" Target="https://tothemoon.im-ldi.com/data_a70/AS16/extra/AS16-112-18238.small.png" TargetMode="External"/><Relationship Id="rId3852" Type="http://schemas.openxmlformats.org/officeDocument/2006/relationships/hyperlink" Target="https://tothemoon.im-ldi.com/data_a70/AS16/raw/AS16-112-18238.tif" TargetMode="External"/><Relationship Id="rId3853" Type="http://schemas.openxmlformats.org/officeDocument/2006/relationships/hyperlink" Target="https://tothemoon.im-ldi.com/data_a70/AS16/processed/AS16-112-18238.png" TargetMode="External"/><Relationship Id="rId3854" Type="http://schemas.openxmlformats.org/officeDocument/2006/relationships/hyperlink" Target="https://www.lpi.usra.edu/resources/apollo/frame/?AS16-112-18239" TargetMode="External"/><Relationship Id="rId3855" Type="http://schemas.openxmlformats.org/officeDocument/2006/relationships/hyperlink" Target="https://tothemoon.im-ldi.com/data_a70/AS16/extra/AS16-112-18239.small.png" TargetMode="External"/><Relationship Id="rId3856" Type="http://schemas.openxmlformats.org/officeDocument/2006/relationships/hyperlink" Target="https://tothemoon.im-ldi.com/data_a70/AS16/raw/AS16-112-18239.tif" TargetMode="External"/><Relationship Id="rId3857" Type="http://schemas.openxmlformats.org/officeDocument/2006/relationships/hyperlink" Target="https://tothemoon.im-ldi.com/data_a70/AS16/processed/AS16-112-18239.png" TargetMode="External"/><Relationship Id="rId3858" Type="http://schemas.openxmlformats.org/officeDocument/2006/relationships/hyperlink" Target="https://www.lpi.usra.edu/resources/apollo/frame/?AS16-112-18244" TargetMode="External"/><Relationship Id="rId3859" Type="http://schemas.openxmlformats.org/officeDocument/2006/relationships/hyperlink" Target="https://tothemoon.im-ldi.com/data_a70/AS16/extra/AS16-112-18244.small.png" TargetMode="External"/><Relationship Id="rId3860" Type="http://schemas.openxmlformats.org/officeDocument/2006/relationships/hyperlink" Target="https://tothemoon.im-ldi.com/data_a70/AS16/raw/AS16-112-18244.tif" TargetMode="External"/><Relationship Id="rId3861" Type="http://schemas.openxmlformats.org/officeDocument/2006/relationships/hyperlink" Target="https://tothemoon.im-ldi.com/data_a70/AS16/processed/AS16-112-18244.png" TargetMode="External"/><Relationship Id="rId3862" Type="http://schemas.openxmlformats.org/officeDocument/2006/relationships/hyperlink" Target="https://www.lpi.usra.edu/resources/apollo/frame/?AS16-112-18245" TargetMode="External"/><Relationship Id="rId3863" Type="http://schemas.openxmlformats.org/officeDocument/2006/relationships/hyperlink" Target="https://tothemoon.im-ldi.com/data_a70/AS16/extra/AS16-112-18245.small.png" TargetMode="External"/><Relationship Id="rId3864" Type="http://schemas.openxmlformats.org/officeDocument/2006/relationships/hyperlink" Target="https://tothemoon.im-ldi.com/data_a70/AS16/raw/AS16-112-18245.tif" TargetMode="External"/><Relationship Id="rId3865" Type="http://schemas.openxmlformats.org/officeDocument/2006/relationships/hyperlink" Target="https://tothemoon.im-ldi.com/data_a70/AS16/processed/AS16-112-18245.png" TargetMode="External"/><Relationship Id="rId3866" Type="http://schemas.openxmlformats.org/officeDocument/2006/relationships/hyperlink" Target="https://www.lpi.usra.edu/resources/apollo/frame/?AS16-112-18246" TargetMode="External"/><Relationship Id="rId3867" Type="http://schemas.openxmlformats.org/officeDocument/2006/relationships/hyperlink" Target="https://tothemoon.im-ldi.com/data_a70/AS16/extra/AS16-112-18246.small.png" TargetMode="External"/><Relationship Id="rId3868" Type="http://schemas.openxmlformats.org/officeDocument/2006/relationships/hyperlink" Target="https://tothemoon.im-ldi.com/data_a70/AS16/raw/AS16-112-18246.tif" TargetMode="External"/><Relationship Id="rId3869" Type="http://schemas.openxmlformats.org/officeDocument/2006/relationships/hyperlink" Target="https://tothemoon.im-ldi.com/data_a70/AS16/processed/AS16-112-18246.png" TargetMode="External"/><Relationship Id="rId3870" Type="http://schemas.openxmlformats.org/officeDocument/2006/relationships/hyperlink" Target="https://www.lpi.usra.edu/resources/apollo/frame/?AS16-112-18247" TargetMode="External"/><Relationship Id="rId3871" Type="http://schemas.openxmlformats.org/officeDocument/2006/relationships/hyperlink" Target="https://tothemoon.im-ldi.com/data_a70/AS16/extra/AS16-112-18247.small.png" TargetMode="External"/><Relationship Id="rId3872" Type="http://schemas.openxmlformats.org/officeDocument/2006/relationships/hyperlink" Target="https://tothemoon.im-ldi.com/data_a70/AS16/raw/AS16-112-18247.tif" TargetMode="External"/><Relationship Id="rId3873" Type="http://schemas.openxmlformats.org/officeDocument/2006/relationships/hyperlink" Target="https://tothemoon.im-ldi.com/data_a70/AS16/processed/AS16-112-18247.png" TargetMode="External"/><Relationship Id="rId3874" Type="http://schemas.openxmlformats.org/officeDocument/2006/relationships/hyperlink" Target="https://www.lpi.usra.edu/resources/apollo/frame/?AS16-112-18248" TargetMode="External"/><Relationship Id="rId3875" Type="http://schemas.openxmlformats.org/officeDocument/2006/relationships/hyperlink" Target="https://tothemoon.im-ldi.com/data_a70/AS16/extra/AS16-112-18248.small.png" TargetMode="External"/><Relationship Id="rId3876" Type="http://schemas.openxmlformats.org/officeDocument/2006/relationships/hyperlink" Target="https://tothemoon.im-ldi.com/data_a70/AS16/raw/AS16-112-18248.tif" TargetMode="External"/><Relationship Id="rId3877" Type="http://schemas.openxmlformats.org/officeDocument/2006/relationships/hyperlink" Target="https://tothemoon.im-ldi.com/data_a70/AS16/processed/AS16-112-18248.png" TargetMode="External"/><Relationship Id="rId3878" Type="http://schemas.openxmlformats.org/officeDocument/2006/relationships/hyperlink" Target="https://www.lpi.usra.edu/resources/apollo/frame/?AS16-112-18249" TargetMode="External"/><Relationship Id="rId3879" Type="http://schemas.openxmlformats.org/officeDocument/2006/relationships/hyperlink" Target="https://tothemoon.im-ldi.com/data_a70/AS16/extra/AS16-112-18249.small.png" TargetMode="External"/><Relationship Id="rId3880" Type="http://schemas.openxmlformats.org/officeDocument/2006/relationships/hyperlink" Target="https://tothemoon.im-ldi.com/data_a70/AS16/raw/AS16-112-18249.tif" TargetMode="External"/><Relationship Id="rId3881" Type="http://schemas.openxmlformats.org/officeDocument/2006/relationships/hyperlink" Target="https://tothemoon.im-ldi.com/data_a70/AS16/processed/AS16-112-18249.png" TargetMode="External"/><Relationship Id="rId3882" Type="http://schemas.openxmlformats.org/officeDocument/2006/relationships/hyperlink" Target="https://www.lpi.usra.edu/resources/apollo/frame/?AS16-112-18250" TargetMode="External"/><Relationship Id="rId3883" Type="http://schemas.openxmlformats.org/officeDocument/2006/relationships/hyperlink" Target="https://tothemoon.im-ldi.com/data_a70/AS16/extra/AS16-112-18250.small.png" TargetMode="External"/><Relationship Id="rId3884" Type="http://schemas.openxmlformats.org/officeDocument/2006/relationships/hyperlink" Target="https://tothemoon.im-ldi.com/data_a70/AS16/raw/AS16-112-18250.tif" TargetMode="External"/><Relationship Id="rId3885" Type="http://schemas.openxmlformats.org/officeDocument/2006/relationships/hyperlink" Target="https://tothemoon.im-ldi.com/data_a70/AS16/processed/AS16-112-18250.png" TargetMode="External"/><Relationship Id="rId3886" Type="http://schemas.openxmlformats.org/officeDocument/2006/relationships/hyperlink" Target="https://www.lpi.usra.edu/resources/apollo/frame/?AS16-112-18251" TargetMode="External"/><Relationship Id="rId3887" Type="http://schemas.openxmlformats.org/officeDocument/2006/relationships/hyperlink" Target="https://tothemoon.im-ldi.com/data_a70/AS16/extra/AS16-112-18251.small.png" TargetMode="External"/><Relationship Id="rId3888" Type="http://schemas.openxmlformats.org/officeDocument/2006/relationships/hyperlink" Target="https://tothemoon.im-ldi.com/data_a70/AS16/raw/AS16-112-18251.tif" TargetMode="External"/><Relationship Id="rId3889" Type="http://schemas.openxmlformats.org/officeDocument/2006/relationships/hyperlink" Target="https://tothemoon.im-ldi.com/data_a70/AS16/processed/AS16-112-18251.png" TargetMode="External"/><Relationship Id="rId3890" Type="http://schemas.openxmlformats.org/officeDocument/2006/relationships/hyperlink" Target="https://www.lpi.usra.edu/resources/apollo/frame/?AS16-112-18252" TargetMode="External"/><Relationship Id="rId3891" Type="http://schemas.openxmlformats.org/officeDocument/2006/relationships/hyperlink" Target="https://tothemoon.im-ldi.com/data_a70/AS16/extra/AS16-112-18252.small.png" TargetMode="External"/><Relationship Id="rId3892" Type="http://schemas.openxmlformats.org/officeDocument/2006/relationships/hyperlink" Target="https://tothemoon.im-ldi.com/data_a70/AS16/raw/AS16-112-18252.tif" TargetMode="External"/><Relationship Id="rId3893" Type="http://schemas.openxmlformats.org/officeDocument/2006/relationships/hyperlink" Target="https://tothemoon.im-ldi.com/data_a70/AS16/processed/AS16-112-18252.png" TargetMode="External"/><Relationship Id="rId3894" Type="http://schemas.openxmlformats.org/officeDocument/2006/relationships/hyperlink" Target="https://www.lpi.usra.edu/resources/apollo/frame/?AS16-112-18253" TargetMode="External"/><Relationship Id="rId3895" Type="http://schemas.openxmlformats.org/officeDocument/2006/relationships/hyperlink" Target="https://tothemoon.im-ldi.com/data_a70/AS16/extra/AS16-112-18253.small.png" TargetMode="External"/><Relationship Id="rId3896" Type="http://schemas.openxmlformats.org/officeDocument/2006/relationships/hyperlink" Target="https://tothemoon.im-ldi.com/data_a70/AS16/raw/AS16-112-18253.tif" TargetMode="External"/><Relationship Id="rId3897" Type="http://schemas.openxmlformats.org/officeDocument/2006/relationships/hyperlink" Target="https://tothemoon.im-ldi.com/data_a70/AS16/processed/AS16-112-18253.png" TargetMode="External"/><Relationship Id="rId3898" Type="http://schemas.openxmlformats.org/officeDocument/2006/relationships/hyperlink" Target="https://www.lpi.usra.edu/resources/apollo/frame/?AS16-112-18254" TargetMode="External"/><Relationship Id="rId3899" Type="http://schemas.openxmlformats.org/officeDocument/2006/relationships/hyperlink" Target="https://tothemoon.im-ldi.com/data_a70/AS16/extra/AS16-112-18254.small.png" TargetMode="External"/><Relationship Id="rId3900" Type="http://schemas.openxmlformats.org/officeDocument/2006/relationships/hyperlink" Target="https://tothemoon.im-ldi.com/data_a70/AS16/raw/AS16-112-18254.tif" TargetMode="External"/><Relationship Id="rId3901" Type="http://schemas.openxmlformats.org/officeDocument/2006/relationships/hyperlink" Target="https://tothemoon.im-ldi.com/data_a70/AS16/processed/AS16-112-18254.png" TargetMode="External"/><Relationship Id="rId3902" Type="http://schemas.openxmlformats.org/officeDocument/2006/relationships/hyperlink" Target="https://www.lpi.usra.edu/resources/apollo/frame/?AS16-112-18255" TargetMode="External"/><Relationship Id="rId3903" Type="http://schemas.openxmlformats.org/officeDocument/2006/relationships/hyperlink" Target="https://tothemoon.im-ldi.com/data_a70/AS16/extra/AS16-112-18255.small.png" TargetMode="External"/><Relationship Id="rId3904" Type="http://schemas.openxmlformats.org/officeDocument/2006/relationships/hyperlink" Target="https://tothemoon.im-ldi.com/data_a70/AS16/raw/AS16-112-18255.tif" TargetMode="External"/><Relationship Id="rId3905" Type="http://schemas.openxmlformats.org/officeDocument/2006/relationships/hyperlink" Target="https://tothemoon.im-ldi.com/data_a70/AS16/processed/AS16-112-18255.png" TargetMode="External"/><Relationship Id="rId3906" Type="http://schemas.openxmlformats.org/officeDocument/2006/relationships/hyperlink" Target="https://www.lpi.usra.edu/resources/apollo/frame/?AS16-112-18256" TargetMode="External"/><Relationship Id="rId3907" Type="http://schemas.openxmlformats.org/officeDocument/2006/relationships/hyperlink" Target="https://tothemoon.im-ldi.com/data_a70/AS16/extra/AS16-112-18256.small.png" TargetMode="External"/><Relationship Id="rId3908" Type="http://schemas.openxmlformats.org/officeDocument/2006/relationships/hyperlink" Target="https://tothemoon.im-ldi.com/data_a70/AS16/raw/AS16-112-18256.tif" TargetMode="External"/><Relationship Id="rId3909" Type="http://schemas.openxmlformats.org/officeDocument/2006/relationships/hyperlink" Target="https://tothemoon.im-ldi.com/data_a70/AS16/processed/AS16-112-18256.png" TargetMode="External"/><Relationship Id="rId3910" Type="http://schemas.openxmlformats.org/officeDocument/2006/relationships/hyperlink" Target="https://www.lpi.usra.edu/resources/apollo/frame/?AS16-112-18257" TargetMode="External"/><Relationship Id="rId3911" Type="http://schemas.openxmlformats.org/officeDocument/2006/relationships/hyperlink" Target="https://tothemoon.im-ldi.com/data_a70/AS16/extra/AS16-112-18257.small.png" TargetMode="External"/><Relationship Id="rId3912" Type="http://schemas.openxmlformats.org/officeDocument/2006/relationships/hyperlink" Target="https://tothemoon.im-ldi.com/data_a70/AS16/raw/AS16-112-18257.tif" TargetMode="External"/><Relationship Id="rId3913" Type="http://schemas.openxmlformats.org/officeDocument/2006/relationships/hyperlink" Target="https://tothemoon.im-ldi.com/data_a70/AS16/processed/AS16-112-18257.png" TargetMode="External"/><Relationship Id="rId3914" Type="http://schemas.openxmlformats.org/officeDocument/2006/relationships/hyperlink" Target="https://www.lpi.usra.edu/resources/apollo/frame/?AS16-112-18258" TargetMode="External"/><Relationship Id="rId3915" Type="http://schemas.openxmlformats.org/officeDocument/2006/relationships/hyperlink" Target="https://tothemoon.im-ldi.com/data_a70/AS16/extra/AS16-112-18258.small.png" TargetMode="External"/><Relationship Id="rId3916" Type="http://schemas.openxmlformats.org/officeDocument/2006/relationships/hyperlink" Target="https://tothemoon.im-ldi.com/data_a70/AS16/raw/AS16-112-18258.tif" TargetMode="External"/><Relationship Id="rId3917" Type="http://schemas.openxmlformats.org/officeDocument/2006/relationships/hyperlink" Target="https://tothemoon.im-ldi.com/data_a70/AS16/processed/AS16-112-18258.png" TargetMode="External"/><Relationship Id="rId3918" Type="http://schemas.openxmlformats.org/officeDocument/2006/relationships/hyperlink" Target="https://www.lpi.usra.edu/resources/apollo/frame/?AS16-112-18259" TargetMode="External"/><Relationship Id="rId3919" Type="http://schemas.openxmlformats.org/officeDocument/2006/relationships/hyperlink" Target="https://tothemoon.im-ldi.com/data_a70/AS16/extra/AS16-112-18259.small.png" TargetMode="External"/><Relationship Id="rId3920" Type="http://schemas.openxmlformats.org/officeDocument/2006/relationships/hyperlink" Target="https://tothemoon.im-ldi.com/data_a70/AS16/raw/AS16-112-18259.tif" TargetMode="External"/><Relationship Id="rId3921" Type="http://schemas.openxmlformats.org/officeDocument/2006/relationships/hyperlink" Target="https://tothemoon.im-ldi.com/data_a70/AS16/processed/AS16-112-18259.png" TargetMode="External"/><Relationship Id="rId3922" Type="http://schemas.openxmlformats.org/officeDocument/2006/relationships/hyperlink" Target="https://www.lpi.usra.edu/resources/apollo/frame/?AS16-112-18261" TargetMode="External"/><Relationship Id="rId3923" Type="http://schemas.openxmlformats.org/officeDocument/2006/relationships/hyperlink" Target="https://tothemoon.im-ldi.com/data_a70/AS16/extra/AS16-112-18261.small.png" TargetMode="External"/><Relationship Id="rId3924" Type="http://schemas.openxmlformats.org/officeDocument/2006/relationships/hyperlink" Target="https://tothemoon.im-ldi.com/data_a70/AS16/raw/AS16-112-18261.tif" TargetMode="External"/><Relationship Id="rId3925" Type="http://schemas.openxmlformats.org/officeDocument/2006/relationships/hyperlink" Target="https://tothemoon.im-ldi.com/data_a70/AS16/processed/AS16-112-18261.png" TargetMode="External"/><Relationship Id="rId3926" Type="http://schemas.openxmlformats.org/officeDocument/2006/relationships/hyperlink" Target="https://www.lpi.usra.edu/resources/apollo/frame/?AS16-112-18262" TargetMode="External"/><Relationship Id="rId3927" Type="http://schemas.openxmlformats.org/officeDocument/2006/relationships/hyperlink" Target="https://tothemoon.im-ldi.com/data_a70/AS16/extra/AS16-112-18262.small.png" TargetMode="External"/><Relationship Id="rId3928" Type="http://schemas.openxmlformats.org/officeDocument/2006/relationships/hyperlink" Target="https://tothemoon.im-ldi.com/data_a70/AS16/raw/AS16-112-18262.tif" TargetMode="External"/><Relationship Id="rId3929" Type="http://schemas.openxmlformats.org/officeDocument/2006/relationships/hyperlink" Target="https://tothemoon.im-ldi.com/data_a70/AS16/processed/AS16-112-18262.png" TargetMode="External"/><Relationship Id="rId3930" Type="http://schemas.openxmlformats.org/officeDocument/2006/relationships/hyperlink" Target="https://www.lpi.usra.edu/resources/apollo/frame/?AS16-112-18263" TargetMode="External"/><Relationship Id="rId3931" Type="http://schemas.openxmlformats.org/officeDocument/2006/relationships/hyperlink" Target="https://tothemoon.im-ldi.com/data_a70/AS16/extra/AS16-112-18263.small.png" TargetMode="External"/><Relationship Id="rId3932" Type="http://schemas.openxmlformats.org/officeDocument/2006/relationships/hyperlink" Target="https://tothemoon.im-ldi.com/data_a70/AS16/raw/AS16-112-18263.tif" TargetMode="External"/><Relationship Id="rId3933" Type="http://schemas.openxmlformats.org/officeDocument/2006/relationships/hyperlink" Target="https://tothemoon.im-ldi.com/data_a70/AS16/processed/AS16-112-18263.png" TargetMode="External"/><Relationship Id="rId3934" Type="http://schemas.openxmlformats.org/officeDocument/2006/relationships/hyperlink" Target="https://www.lpi.usra.edu/resources/apollo/frame/?AS16-112-18264" TargetMode="External"/><Relationship Id="rId3935" Type="http://schemas.openxmlformats.org/officeDocument/2006/relationships/hyperlink" Target="https://tothemoon.im-ldi.com/data_a70/AS16/extra/AS16-112-18264.small.png" TargetMode="External"/><Relationship Id="rId3936" Type="http://schemas.openxmlformats.org/officeDocument/2006/relationships/hyperlink" Target="https://tothemoon.im-ldi.com/data_a70/AS16/raw/AS16-112-18264.tif" TargetMode="External"/><Relationship Id="rId3937" Type="http://schemas.openxmlformats.org/officeDocument/2006/relationships/hyperlink" Target="https://tothemoon.im-ldi.com/data_a70/AS16/processed/AS16-112-18264.png" TargetMode="External"/><Relationship Id="rId3938" Type="http://schemas.openxmlformats.org/officeDocument/2006/relationships/hyperlink" Target="https://www.lpi.usra.edu/resources/apollo/frame/?AS16-112-18265" TargetMode="External"/><Relationship Id="rId3939" Type="http://schemas.openxmlformats.org/officeDocument/2006/relationships/hyperlink" Target="https://tothemoon.im-ldi.com/data_a70/AS16/extra/AS16-112-18265.small.png" TargetMode="External"/><Relationship Id="rId3940" Type="http://schemas.openxmlformats.org/officeDocument/2006/relationships/hyperlink" Target="https://tothemoon.im-ldi.com/data_a70/AS16/raw/AS16-112-18265.tif" TargetMode="External"/><Relationship Id="rId3941" Type="http://schemas.openxmlformats.org/officeDocument/2006/relationships/hyperlink" Target="https://tothemoon.im-ldi.com/data_a70/AS16/processed/AS16-112-18265.png" TargetMode="External"/><Relationship Id="rId3942" Type="http://schemas.openxmlformats.org/officeDocument/2006/relationships/hyperlink" Target="https://www.lpi.usra.edu/resources/apollo/frame/?AS16-112-18266" TargetMode="External"/><Relationship Id="rId3943" Type="http://schemas.openxmlformats.org/officeDocument/2006/relationships/hyperlink" Target="https://tothemoon.im-ldi.com/data_a70/AS16/extra/AS16-112-18266.small.png" TargetMode="External"/><Relationship Id="rId3944" Type="http://schemas.openxmlformats.org/officeDocument/2006/relationships/hyperlink" Target="https://tothemoon.im-ldi.com/data_a70/AS16/raw/AS16-112-18266.tif" TargetMode="External"/><Relationship Id="rId3945" Type="http://schemas.openxmlformats.org/officeDocument/2006/relationships/hyperlink" Target="https://tothemoon.im-ldi.com/data_a70/AS16/processed/AS16-112-18266.png" TargetMode="External"/><Relationship Id="rId3946" Type="http://schemas.openxmlformats.org/officeDocument/2006/relationships/hyperlink" Target="https://www.lpi.usra.edu/resources/apollo/frame/?AS16-112-18267" TargetMode="External"/><Relationship Id="rId3947" Type="http://schemas.openxmlformats.org/officeDocument/2006/relationships/hyperlink" Target="https://tothemoon.im-ldi.com/data_a70/AS16/extra/AS16-112-18267.small.png" TargetMode="External"/><Relationship Id="rId3948" Type="http://schemas.openxmlformats.org/officeDocument/2006/relationships/hyperlink" Target="https://tothemoon.im-ldi.com/data_a70/AS16/raw/AS16-112-18267.tif" TargetMode="External"/><Relationship Id="rId3949" Type="http://schemas.openxmlformats.org/officeDocument/2006/relationships/hyperlink" Target="https://tothemoon.im-ldi.com/data_a70/AS16/processed/AS16-112-18267.png" TargetMode="External"/><Relationship Id="rId3950" Type="http://schemas.openxmlformats.org/officeDocument/2006/relationships/hyperlink" Target="https://www.lpi.usra.edu/resources/apollo/frame/?AS16-112-18268" TargetMode="External"/><Relationship Id="rId3951" Type="http://schemas.openxmlformats.org/officeDocument/2006/relationships/hyperlink" Target="https://tothemoon.im-ldi.com/data_a70/AS16/extra/AS16-112-18268.small.png" TargetMode="External"/><Relationship Id="rId3952" Type="http://schemas.openxmlformats.org/officeDocument/2006/relationships/hyperlink" Target="https://tothemoon.im-ldi.com/data_a70/AS16/raw/AS16-112-18268.tif" TargetMode="External"/><Relationship Id="rId3953" Type="http://schemas.openxmlformats.org/officeDocument/2006/relationships/hyperlink" Target="https://tothemoon.im-ldi.com/data_a70/AS16/processed/AS16-112-18268.png" TargetMode="External"/><Relationship Id="rId3954" Type="http://schemas.openxmlformats.org/officeDocument/2006/relationships/hyperlink" Target="https://www.lpi.usra.edu/resources/apollo/frame/?AS16-112-18274" TargetMode="External"/><Relationship Id="rId3955" Type="http://schemas.openxmlformats.org/officeDocument/2006/relationships/hyperlink" Target="https://tothemoon.im-ldi.com/data_a70/AS16/extra/AS16-112-18274.small.png" TargetMode="External"/><Relationship Id="rId3956" Type="http://schemas.openxmlformats.org/officeDocument/2006/relationships/hyperlink" Target="https://tothemoon.im-ldi.com/data_a70/AS16/raw/AS16-112-18274.tif" TargetMode="External"/><Relationship Id="rId3957" Type="http://schemas.openxmlformats.org/officeDocument/2006/relationships/hyperlink" Target="https://tothemoon.im-ldi.com/data_a70/AS16/processed/AS16-112-18274.png" TargetMode="External"/><Relationship Id="rId3958" Type="http://schemas.openxmlformats.org/officeDocument/2006/relationships/hyperlink" Target="https://www.lpi.usra.edu/resources/apollo/frame/?AS16-112-18275" TargetMode="External"/><Relationship Id="rId3959" Type="http://schemas.openxmlformats.org/officeDocument/2006/relationships/hyperlink" Target="https://tothemoon.im-ldi.com/data_a70/AS16/extra/AS16-112-18275.small.png" TargetMode="External"/><Relationship Id="rId3960" Type="http://schemas.openxmlformats.org/officeDocument/2006/relationships/hyperlink" Target="https://tothemoon.im-ldi.com/data_a70/AS16/raw/AS16-112-18275.tif" TargetMode="External"/><Relationship Id="rId3961" Type="http://schemas.openxmlformats.org/officeDocument/2006/relationships/hyperlink" Target="https://tothemoon.im-ldi.com/data_a70/AS16/processed/AS16-112-18275.png" TargetMode="External"/><Relationship Id="rId3962" Type="http://schemas.openxmlformats.org/officeDocument/2006/relationships/hyperlink" Target="https://www.lpi.usra.edu/resources/apollo/frame/?AS16-112-18276" TargetMode="External"/><Relationship Id="rId3963" Type="http://schemas.openxmlformats.org/officeDocument/2006/relationships/hyperlink" Target="https://tothemoon.im-ldi.com/data_a70/AS16/extra/AS16-112-18276.small.png" TargetMode="External"/><Relationship Id="rId3964" Type="http://schemas.openxmlformats.org/officeDocument/2006/relationships/hyperlink" Target="https://tothemoon.im-ldi.com/data_a70/AS16/raw/AS16-112-18276.tif" TargetMode="External"/><Relationship Id="rId3965" Type="http://schemas.openxmlformats.org/officeDocument/2006/relationships/hyperlink" Target="https://tothemoon.im-ldi.com/data_a70/AS16/processed/AS16-112-18276.png" TargetMode="External"/><Relationship Id="rId3966" Type="http://schemas.openxmlformats.org/officeDocument/2006/relationships/hyperlink" Target="https://www.lpi.usra.edu/resources/apollo/frame/?AS16-114-18417" TargetMode="External"/><Relationship Id="rId3967" Type="http://schemas.openxmlformats.org/officeDocument/2006/relationships/hyperlink" Target="https://tothemoon.im-ldi.com/data_a70/AS16/extra/AS16-114-18417.small.png" TargetMode="External"/><Relationship Id="rId3968" Type="http://schemas.openxmlformats.org/officeDocument/2006/relationships/hyperlink" Target="https://tothemoon.im-ldi.com/data_a70/AS16/raw/AS16-114-18417.tif" TargetMode="External"/><Relationship Id="rId3969" Type="http://schemas.openxmlformats.org/officeDocument/2006/relationships/hyperlink" Target="https://tothemoon.im-ldi.com/data_a70/AS16/processed/AS16-114-18417.png" TargetMode="External"/><Relationship Id="rId3970" Type="http://schemas.openxmlformats.org/officeDocument/2006/relationships/hyperlink" Target="https://www.lpi.usra.edu/resources/apollo/frame/?AS16-114-18418" TargetMode="External"/><Relationship Id="rId3971" Type="http://schemas.openxmlformats.org/officeDocument/2006/relationships/hyperlink" Target="https://tothemoon.im-ldi.com/data_a70/AS16/extra/AS16-114-18418.small.png" TargetMode="External"/><Relationship Id="rId3972" Type="http://schemas.openxmlformats.org/officeDocument/2006/relationships/hyperlink" Target="https://tothemoon.im-ldi.com/data_a70/AS16/raw/AS16-114-18418.tif" TargetMode="External"/><Relationship Id="rId3973" Type="http://schemas.openxmlformats.org/officeDocument/2006/relationships/hyperlink" Target="https://tothemoon.im-ldi.com/data_a70/AS16/processed/AS16-114-18418.png" TargetMode="External"/><Relationship Id="rId3974" Type="http://schemas.openxmlformats.org/officeDocument/2006/relationships/hyperlink" Target="https://www.lpi.usra.edu/resources/apollo/frame/?AS16-114-18420" TargetMode="External"/><Relationship Id="rId3975" Type="http://schemas.openxmlformats.org/officeDocument/2006/relationships/hyperlink" Target="https://tothemoon.im-ldi.com/data_a70/AS16/extra/AS16-114-18420.small.png" TargetMode="External"/><Relationship Id="rId3976" Type="http://schemas.openxmlformats.org/officeDocument/2006/relationships/hyperlink" Target="https://tothemoon.im-ldi.com/data_a70/AS16/raw/AS16-114-18420.tif" TargetMode="External"/><Relationship Id="rId3977" Type="http://schemas.openxmlformats.org/officeDocument/2006/relationships/hyperlink" Target="https://tothemoon.im-ldi.com/data_a70/AS16/processed/AS16-114-18420.png" TargetMode="External"/><Relationship Id="rId3978" Type="http://schemas.openxmlformats.org/officeDocument/2006/relationships/hyperlink" Target="https://www.lpi.usra.edu/resources/apollo/frame/?AS16-114-18421" TargetMode="External"/><Relationship Id="rId3979" Type="http://schemas.openxmlformats.org/officeDocument/2006/relationships/hyperlink" Target="https://tothemoon.im-ldi.com/data_a70/AS16/extra/AS16-114-18421.small.png" TargetMode="External"/><Relationship Id="rId3980" Type="http://schemas.openxmlformats.org/officeDocument/2006/relationships/hyperlink" Target="https://tothemoon.im-ldi.com/data_a70/AS16/raw/AS16-114-18421.tif" TargetMode="External"/><Relationship Id="rId3981" Type="http://schemas.openxmlformats.org/officeDocument/2006/relationships/hyperlink" Target="https://tothemoon.im-ldi.com/data_a70/AS16/processed/AS16-114-18421.png" TargetMode="External"/><Relationship Id="rId3982" Type="http://schemas.openxmlformats.org/officeDocument/2006/relationships/hyperlink" Target="https://www.lpi.usra.edu/resources/apollo/frame/?AS16-114-18428" TargetMode="External"/><Relationship Id="rId3983" Type="http://schemas.openxmlformats.org/officeDocument/2006/relationships/hyperlink" Target="https://tothemoon.im-ldi.com/data_a70/AS16/extra/AS16-114-18428.small.png" TargetMode="External"/><Relationship Id="rId3984" Type="http://schemas.openxmlformats.org/officeDocument/2006/relationships/hyperlink" Target="https://tothemoon.im-ldi.com/data_a70/AS16/raw/AS16-114-18428.tif" TargetMode="External"/><Relationship Id="rId3985" Type="http://schemas.openxmlformats.org/officeDocument/2006/relationships/hyperlink" Target="https://tothemoon.im-ldi.com/data_a70/AS16/processed/AS16-114-18428.png" TargetMode="External"/><Relationship Id="rId3986" Type="http://schemas.openxmlformats.org/officeDocument/2006/relationships/hyperlink" Target="https://www.lpi.usra.edu/resources/apollo/frame/?AS16-114-18429" TargetMode="External"/><Relationship Id="rId3987" Type="http://schemas.openxmlformats.org/officeDocument/2006/relationships/hyperlink" Target="https://tothemoon.im-ldi.com/data_a70/AS16/extra/AS16-114-18429.small.png" TargetMode="External"/><Relationship Id="rId3988" Type="http://schemas.openxmlformats.org/officeDocument/2006/relationships/hyperlink" Target="https://tothemoon.im-ldi.com/data_a70/AS16/raw/AS16-114-18429.tif" TargetMode="External"/><Relationship Id="rId3989" Type="http://schemas.openxmlformats.org/officeDocument/2006/relationships/hyperlink" Target="https://tothemoon.im-ldi.com/data_a70/AS16/processed/AS16-114-18429.png" TargetMode="External"/><Relationship Id="rId3990" Type="http://schemas.openxmlformats.org/officeDocument/2006/relationships/hyperlink" Target="https://www.lpi.usra.edu/resources/apollo/frame/?AS16-114-18430" TargetMode="External"/><Relationship Id="rId3991" Type="http://schemas.openxmlformats.org/officeDocument/2006/relationships/hyperlink" Target="https://tothemoon.im-ldi.com/data_a70/AS16/extra/AS16-114-18430.small.png" TargetMode="External"/><Relationship Id="rId3992" Type="http://schemas.openxmlformats.org/officeDocument/2006/relationships/hyperlink" Target="https://tothemoon.im-ldi.com/data_a70/AS16/raw/AS16-114-18430.tif" TargetMode="External"/><Relationship Id="rId3993" Type="http://schemas.openxmlformats.org/officeDocument/2006/relationships/hyperlink" Target="https://tothemoon.im-ldi.com/data_a70/AS16/processed/AS16-114-18430.png" TargetMode="External"/><Relationship Id="rId3994" Type="http://schemas.openxmlformats.org/officeDocument/2006/relationships/hyperlink" Target="https://www.lpi.usra.edu/resources/apollo/frame/?AS16-114-18431" TargetMode="External"/><Relationship Id="rId3995" Type="http://schemas.openxmlformats.org/officeDocument/2006/relationships/hyperlink" Target="https://tothemoon.im-ldi.com/data_a70/AS16/extra/AS16-114-18431.small.png" TargetMode="External"/><Relationship Id="rId3996" Type="http://schemas.openxmlformats.org/officeDocument/2006/relationships/hyperlink" Target="https://tothemoon.im-ldi.com/data_a70/AS16/raw/AS16-114-18431.tif" TargetMode="External"/><Relationship Id="rId3997" Type="http://schemas.openxmlformats.org/officeDocument/2006/relationships/hyperlink" Target="https://tothemoon.im-ldi.com/data_a70/AS16/processed/AS16-114-18431.png" TargetMode="External"/><Relationship Id="rId3998" Type="http://schemas.openxmlformats.org/officeDocument/2006/relationships/hyperlink" Target="https://www.lpi.usra.edu/resources/apollo/frame/?AS16-114-18444" TargetMode="External"/><Relationship Id="rId3999" Type="http://schemas.openxmlformats.org/officeDocument/2006/relationships/hyperlink" Target="https://tothemoon.im-ldi.com/data_a70/AS16/extra/AS16-114-18444.small.png" TargetMode="External"/><Relationship Id="rId4000" Type="http://schemas.openxmlformats.org/officeDocument/2006/relationships/hyperlink" Target="https://tothemoon.im-ldi.com/data_a70/AS16/raw/AS16-114-18444.tif" TargetMode="External"/><Relationship Id="rId4001" Type="http://schemas.openxmlformats.org/officeDocument/2006/relationships/hyperlink" Target="https://tothemoon.im-ldi.com/data_a70/AS16/processed/AS16-114-18444.png" TargetMode="External"/><Relationship Id="rId4002" Type="http://schemas.openxmlformats.org/officeDocument/2006/relationships/hyperlink" Target="https://www.lpi.usra.edu/resources/apollo/frame/?AS16-114-18451" TargetMode="External"/><Relationship Id="rId4003" Type="http://schemas.openxmlformats.org/officeDocument/2006/relationships/hyperlink" Target="https://tothemoon.im-ldi.com/data_a70/AS16/extra/AS16-114-18451.small.png" TargetMode="External"/><Relationship Id="rId4004" Type="http://schemas.openxmlformats.org/officeDocument/2006/relationships/hyperlink" Target="https://tothemoon.im-ldi.com/data_a70/AS16/raw/AS16-114-18451.tif" TargetMode="External"/><Relationship Id="rId4005" Type="http://schemas.openxmlformats.org/officeDocument/2006/relationships/hyperlink" Target="https://tothemoon.im-ldi.com/data_a70/AS16/processed/AS16-114-18451.png" TargetMode="External"/><Relationship Id="rId4006" Type="http://schemas.openxmlformats.org/officeDocument/2006/relationships/hyperlink" Target="https://www.lpi.usra.edu/resources/apollo/frame/?AS16-114-18452" TargetMode="External"/><Relationship Id="rId4007" Type="http://schemas.openxmlformats.org/officeDocument/2006/relationships/hyperlink" Target="https://tothemoon.im-ldi.com/data_a70/AS16/extra/AS16-114-18452.small.png" TargetMode="External"/><Relationship Id="rId4008" Type="http://schemas.openxmlformats.org/officeDocument/2006/relationships/hyperlink" Target="https://tothemoon.im-ldi.com/data_a70/AS16/raw/AS16-114-18452.tif" TargetMode="External"/><Relationship Id="rId4009" Type="http://schemas.openxmlformats.org/officeDocument/2006/relationships/hyperlink" Target="https://tothemoon.im-ldi.com/data_a70/AS16/processed/AS16-114-18452.png" TargetMode="External"/><Relationship Id="rId4010" Type="http://schemas.openxmlformats.org/officeDocument/2006/relationships/hyperlink" Target="https://www.lpi.usra.edu/resources/apollo/frame/?AS16-114-18459" TargetMode="External"/><Relationship Id="rId4011" Type="http://schemas.openxmlformats.org/officeDocument/2006/relationships/hyperlink" Target="https://tothemoon.im-ldi.com/data_a70/AS16/extra/AS16-114-18459.small.png" TargetMode="External"/><Relationship Id="rId4012" Type="http://schemas.openxmlformats.org/officeDocument/2006/relationships/hyperlink" Target="https://tothemoon.im-ldi.com/data_a70/AS16/raw/AS16-114-18459.tif" TargetMode="External"/><Relationship Id="rId4013" Type="http://schemas.openxmlformats.org/officeDocument/2006/relationships/hyperlink" Target="https://tothemoon.im-ldi.com/data_a70/AS16/processed/AS16-114-18459.png" TargetMode="External"/><Relationship Id="rId4014" Type="http://schemas.openxmlformats.org/officeDocument/2006/relationships/hyperlink" Target="https://www.lpi.usra.edu/resources/apollo/frame/?AS16-114-18460" TargetMode="External"/><Relationship Id="rId4015" Type="http://schemas.openxmlformats.org/officeDocument/2006/relationships/hyperlink" Target="https://tothemoon.im-ldi.com/data_a70/AS16/extra/AS16-114-18460.small.png" TargetMode="External"/><Relationship Id="rId4016" Type="http://schemas.openxmlformats.org/officeDocument/2006/relationships/hyperlink" Target="https://tothemoon.im-ldi.com/data_a70/AS16/raw/AS16-114-18460.tif" TargetMode="External"/><Relationship Id="rId4017" Type="http://schemas.openxmlformats.org/officeDocument/2006/relationships/hyperlink" Target="https://tothemoon.im-ldi.com/data_a70/AS16/processed/AS16-114-18460.png" TargetMode="External"/><Relationship Id="rId4018" Type="http://schemas.openxmlformats.org/officeDocument/2006/relationships/hyperlink" Target="https://www.lpi.usra.edu/resources/apollo/frame/?AS16-114-18461" TargetMode="External"/><Relationship Id="rId4019" Type="http://schemas.openxmlformats.org/officeDocument/2006/relationships/hyperlink" Target="https://tothemoon.im-ldi.com/data_a70/AS16/extra/AS16-114-18461.small.png" TargetMode="External"/><Relationship Id="rId4020" Type="http://schemas.openxmlformats.org/officeDocument/2006/relationships/hyperlink" Target="https://tothemoon.im-ldi.com/data_a70/AS16/raw/AS16-114-18461.tif" TargetMode="External"/><Relationship Id="rId4021" Type="http://schemas.openxmlformats.org/officeDocument/2006/relationships/hyperlink" Target="https://tothemoon.im-ldi.com/data_a70/AS16/processed/AS16-114-18461.png" TargetMode="External"/><Relationship Id="rId4022" Type="http://schemas.openxmlformats.org/officeDocument/2006/relationships/hyperlink" Target="https://www.lpi.usra.edu/resources/apollo/frame/?AS16-114-18462" TargetMode="External"/><Relationship Id="rId4023" Type="http://schemas.openxmlformats.org/officeDocument/2006/relationships/hyperlink" Target="https://tothemoon.im-ldi.com/data_a70/AS16/extra/AS16-114-18462.small.png" TargetMode="External"/><Relationship Id="rId4024" Type="http://schemas.openxmlformats.org/officeDocument/2006/relationships/hyperlink" Target="https://tothemoon.im-ldi.com/data_a70/AS16/raw/AS16-114-18462.tif" TargetMode="External"/><Relationship Id="rId4025" Type="http://schemas.openxmlformats.org/officeDocument/2006/relationships/hyperlink" Target="https://tothemoon.im-ldi.com/data_a70/AS16/processed/AS16-114-18462.png" TargetMode="External"/><Relationship Id="rId4026" Type="http://schemas.openxmlformats.org/officeDocument/2006/relationships/hyperlink" Target="https://www.lpi.usra.edu/resources/apollo/frame/?AS16-114-18463" TargetMode="External"/><Relationship Id="rId4027" Type="http://schemas.openxmlformats.org/officeDocument/2006/relationships/hyperlink" Target="https://tothemoon.im-ldi.com/data_a70/AS16/extra/AS16-114-18463.small.png" TargetMode="External"/><Relationship Id="rId4028" Type="http://schemas.openxmlformats.org/officeDocument/2006/relationships/hyperlink" Target="https://tothemoon.im-ldi.com/data_a70/AS16/raw/AS16-114-18463.tif" TargetMode="External"/><Relationship Id="rId4029" Type="http://schemas.openxmlformats.org/officeDocument/2006/relationships/hyperlink" Target="https://tothemoon.im-ldi.com/data_a70/AS16/processed/AS16-114-18463.png" TargetMode="External"/><Relationship Id="rId4030" Type="http://schemas.openxmlformats.org/officeDocument/2006/relationships/hyperlink" Target="https://www.lpi.usra.edu/resources/apollo/frame/?AS16-114-18464" TargetMode="External"/><Relationship Id="rId4031" Type="http://schemas.openxmlformats.org/officeDocument/2006/relationships/hyperlink" Target="https://tothemoon.im-ldi.com/data_a70/AS16/extra/AS16-114-18464.small.png" TargetMode="External"/><Relationship Id="rId4032" Type="http://schemas.openxmlformats.org/officeDocument/2006/relationships/hyperlink" Target="https://tothemoon.im-ldi.com/data_a70/AS16/raw/AS16-114-18464.tif" TargetMode="External"/><Relationship Id="rId4033" Type="http://schemas.openxmlformats.org/officeDocument/2006/relationships/hyperlink" Target="https://tothemoon.im-ldi.com/data_a70/AS16/processed/AS16-114-18464.png" TargetMode="External"/><Relationship Id="rId4034" Type="http://schemas.openxmlformats.org/officeDocument/2006/relationships/hyperlink" Target="https://www.lpi.usra.edu/resources/apollo/frame/?AS16-114-18465" TargetMode="External"/><Relationship Id="rId4035" Type="http://schemas.openxmlformats.org/officeDocument/2006/relationships/hyperlink" Target="https://tothemoon.im-ldi.com/data_a70/AS16/extra/AS16-114-18465.small.png" TargetMode="External"/><Relationship Id="rId4036" Type="http://schemas.openxmlformats.org/officeDocument/2006/relationships/hyperlink" Target="https://tothemoon.im-ldi.com/data_a70/AS16/raw/AS16-114-18465.tif" TargetMode="External"/><Relationship Id="rId4037" Type="http://schemas.openxmlformats.org/officeDocument/2006/relationships/hyperlink" Target="https://tothemoon.im-ldi.com/data_a70/AS16/processed/AS16-114-18465.png" TargetMode="External"/><Relationship Id="rId4038" Type="http://schemas.openxmlformats.org/officeDocument/2006/relationships/hyperlink" Target="https://www.lpi.usra.edu/resources/apollo/frame/?AS16-114-18466" TargetMode="External"/><Relationship Id="rId4039" Type="http://schemas.openxmlformats.org/officeDocument/2006/relationships/hyperlink" Target="https://tothemoon.im-ldi.com/data_a70/AS16/extra/AS16-114-18466.small.png" TargetMode="External"/><Relationship Id="rId4040" Type="http://schemas.openxmlformats.org/officeDocument/2006/relationships/hyperlink" Target="https://tothemoon.im-ldi.com/data_a70/AS16/raw/AS16-114-18466.tif" TargetMode="External"/><Relationship Id="rId4041" Type="http://schemas.openxmlformats.org/officeDocument/2006/relationships/hyperlink" Target="https://tothemoon.im-ldi.com/data_a70/AS16/processed/AS16-114-18466.png" TargetMode="External"/><Relationship Id="rId4042" Type="http://schemas.openxmlformats.org/officeDocument/2006/relationships/hyperlink" Target="https://www.lpi.usra.edu/resources/apollo/frame/?AS16-116-18593" TargetMode="External"/><Relationship Id="rId4043" Type="http://schemas.openxmlformats.org/officeDocument/2006/relationships/hyperlink" Target="https://tothemoon.im-ldi.com/data_a70/AS16/extra/AS16-116-18593.small.png" TargetMode="External"/><Relationship Id="rId4044" Type="http://schemas.openxmlformats.org/officeDocument/2006/relationships/hyperlink" Target="https://tothemoon.im-ldi.com/data_a70/AS16/raw/AS16-116-18593.tif" TargetMode="External"/><Relationship Id="rId4045" Type="http://schemas.openxmlformats.org/officeDocument/2006/relationships/hyperlink" Target="https://tothemoon.im-ldi.com/data_a70/AS16/processed/AS16-116-18593.png" TargetMode="External"/><Relationship Id="rId4046" Type="http://schemas.openxmlformats.org/officeDocument/2006/relationships/hyperlink" Target="https://www.lpi.usra.edu/resources/apollo/frame/?AS16-116-18596" TargetMode="External"/><Relationship Id="rId4047" Type="http://schemas.openxmlformats.org/officeDocument/2006/relationships/hyperlink" Target="https://tothemoon.im-ldi.com/data_a70/AS16/extra/AS16-116-18596.small.png" TargetMode="External"/><Relationship Id="rId4048" Type="http://schemas.openxmlformats.org/officeDocument/2006/relationships/hyperlink" Target="https://tothemoon.im-ldi.com/data_a70/AS16/raw/AS16-116-18596.tif" TargetMode="External"/><Relationship Id="rId4049" Type="http://schemas.openxmlformats.org/officeDocument/2006/relationships/hyperlink" Target="https://tothemoon.im-ldi.com/data_a70/AS16/processed/AS16-116-18596.png" TargetMode="External"/><Relationship Id="rId4050" Type="http://schemas.openxmlformats.org/officeDocument/2006/relationships/hyperlink" Target="https://www.lpi.usra.edu/resources/apollo/frame/?AS16-116-18597" TargetMode="External"/><Relationship Id="rId4051" Type="http://schemas.openxmlformats.org/officeDocument/2006/relationships/hyperlink" Target="https://tothemoon.im-ldi.com/data_a70/AS16/extra/AS16-116-18597.small.png" TargetMode="External"/><Relationship Id="rId4052" Type="http://schemas.openxmlformats.org/officeDocument/2006/relationships/hyperlink" Target="https://tothemoon.im-ldi.com/data_a70/AS16/raw/AS16-116-18597.tif" TargetMode="External"/><Relationship Id="rId4053" Type="http://schemas.openxmlformats.org/officeDocument/2006/relationships/hyperlink" Target="https://tothemoon.im-ldi.com/data_a70/AS16/processed/AS16-116-18597.png" TargetMode="External"/><Relationship Id="rId4054" Type="http://schemas.openxmlformats.org/officeDocument/2006/relationships/hyperlink" Target="https://www.lpi.usra.edu/resources/apollo/frame/?AS16-116-18598" TargetMode="External"/><Relationship Id="rId4055" Type="http://schemas.openxmlformats.org/officeDocument/2006/relationships/hyperlink" Target="https://tothemoon.im-ldi.com/data_a70/AS16/extra/AS16-116-18598.small.png" TargetMode="External"/><Relationship Id="rId4056" Type="http://schemas.openxmlformats.org/officeDocument/2006/relationships/hyperlink" Target="https://tothemoon.im-ldi.com/data_a70/AS16/raw/AS16-116-18598.tif" TargetMode="External"/><Relationship Id="rId4057" Type="http://schemas.openxmlformats.org/officeDocument/2006/relationships/hyperlink" Target="https://tothemoon.im-ldi.com/data_a70/AS16/processed/AS16-116-18598.png" TargetMode="External"/><Relationship Id="rId4058" Type="http://schemas.openxmlformats.org/officeDocument/2006/relationships/hyperlink" Target="https://www.lpi.usra.edu/resources/apollo/frame/?AS16-116-18599" TargetMode="External"/><Relationship Id="rId4059" Type="http://schemas.openxmlformats.org/officeDocument/2006/relationships/hyperlink" Target="https://tothemoon.im-ldi.com/data_a70/AS16/extra/AS16-116-18599.small.png" TargetMode="External"/><Relationship Id="rId4060" Type="http://schemas.openxmlformats.org/officeDocument/2006/relationships/hyperlink" Target="https://tothemoon.im-ldi.com/data_a70/AS16/raw/AS16-116-18599.tif" TargetMode="External"/><Relationship Id="rId4061" Type="http://schemas.openxmlformats.org/officeDocument/2006/relationships/hyperlink" Target="https://tothemoon.im-ldi.com/data_a70/AS16/processed/AS16-116-18599.png" TargetMode="External"/><Relationship Id="rId4062" Type="http://schemas.openxmlformats.org/officeDocument/2006/relationships/hyperlink" Target="https://www.lpi.usra.edu/resources/apollo/frame/?AS16-116-18600" TargetMode="External"/><Relationship Id="rId4063" Type="http://schemas.openxmlformats.org/officeDocument/2006/relationships/hyperlink" Target="https://tothemoon.im-ldi.com/data_a70/AS16/extra/AS16-116-18600.small.png" TargetMode="External"/><Relationship Id="rId4064" Type="http://schemas.openxmlformats.org/officeDocument/2006/relationships/hyperlink" Target="https://tothemoon.im-ldi.com/data_a70/AS16/raw/AS16-116-18600.tif" TargetMode="External"/><Relationship Id="rId4065" Type="http://schemas.openxmlformats.org/officeDocument/2006/relationships/hyperlink" Target="https://tothemoon.im-ldi.com/data_a70/AS16/processed/AS16-116-18600.png" TargetMode="External"/><Relationship Id="rId4066" Type="http://schemas.openxmlformats.org/officeDocument/2006/relationships/hyperlink" Target="https://www.lpi.usra.edu/resources/apollo/frame/?AS16-116-18601" TargetMode="External"/><Relationship Id="rId4067" Type="http://schemas.openxmlformats.org/officeDocument/2006/relationships/hyperlink" Target="https://tothemoon.im-ldi.com/data_a70/AS16/extra/AS16-116-18601.small.png" TargetMode="External"/><Relationship Id="rId4068" Type="http://schemas.openxmlformats.org/officeDocument/2006/relationships/hyperlink" Target="https://tothemoon.im-ldi.com/data_a70/AS16/raw/AS16-116-18601.tif" TargetMode="External"/><Relationship Id="rId4069" Type="http://schemas.openxmlformats.org/officeDocument/2006/relationships/hyperlink" Target="https://tothemoon.im-ldi.com/data_a70/AS16/processed/AS16-116-18601.png" TargetMode="External"/><Relationship Id="rId4070" Type="http://schemas.openxmlformats.org/officeDocument/2006/relationships/hyperlink" Target="https://www.lpi.usra.edu/resources/apollo/frame/?AS16-116-18602" TargetMode="External"/><Relationship Id="rId4071" Type="http://schemas.openxmlformats.org/officeDocument/2006/relationships/hyperlink" Target="https://tothemoon.im-ldi.com/data_a70/AS16/extra/AS16-116-18602.small.png" TargetMode="External"/><Relationship Id="rId4072" Type="http://schemas.openxmlformats.org/officeDocument/2006/relationships/hyperlink" Target="https://tothemoon.im-ldi.com/data_a70/AS16/raw/AS16-116-18602.tif" TargetMode="External"/><Relationship Id="rId4073" Type="http://schemas.openxmlformats.org/officeDocument/2006/relationships/hyperlink" Target="https://tothemoon.im-ldi.com/data_a70/AS16/processed/AS16-116-18602.png" TargetMode="External"/><Relationship Id="rId4074" Type="http://schemas.openxmlformats.org/officeDocument/2006/relationships/hyperlink" Target="https://www.lpi.usra.edu/resources/apollo/frame/?AS16-116-18603" TargetMode="External"/><Relationship Id="rId4075" Type="http://schemas.openxmlformats.org/officeDocument/2006/relationships/hyperlink" Target="https://tothemoon.im-ldi.com/data_a70/AS16/extra/AS16-116-18603.small.png" TargetMode="External"/><Relationship Id="rId4076" Type="http://schemas.openxmlformats.org/officeDocument/2006/relationships/hyperlink" Target="https://tothemoon.im-ldi.com/data_a70/AS16/raw/AS16-116-18603.tif" TargetMode="External"/><Relationship Id="rId4077" Type="http://schemas.openxmlformats.org/officeDocument/2006/relationships/hyperlink" Target="https://tothemoon.im-ldi.com/data_a70/AS16/processed/AS16-116-18603.png" TargetMode="External"/><Relationship Id="rId4078" Type="http://schemas.openxmlformats.org/officeDocument/2006/relationships/hyperlink" Target="https://www.lpi.usra.edu/resources/apollo/frame/?AS16-116-18604" TargetMode="External"/><Relationship Id="rId4079" Type="http://schemas.openxmlformats.org/officeDocument/2006/relationships/hyperlink" Target="https://tothemoon.im-ldi.com/data_a70/AS16/extra/AS16-116-18604.small.png" TargetMode="External"/><Relationship Id="rId4080" Type="http://schemas.openxmlformats.org/officeDocument/2006/relationships/hyperlink" Target="https://tothemoon.im-ldi.com/data_a70/AS16/raw/AS16-116-18604.tif" TargetMode="External"/><Relationship Id="rId4081" Type="http://schemas.openxmlformats.org/officeDocument/2006/relationships/hyperlink" Target="https://tothemoon.im-ldi.com/data_a70/AS16/processed/AS16-116-18604.png" TargetMode="External"/><Relationship Id="rId4082" Type="http://schemas.openxmlformats.org/officeDocument/2006/relationships/hyperlink" Target="https://www.lpi.usra.edu/resources/apollo/frame/?AS16-116-18605" TargetMode="External"/><Relationship Id="rId4083" Type="http://schemas.openxmlformats.org/officeDocument/2006/relationships/hyperlink" Target="https://tothemoon.im-ldi.com/data_a70/AS16/extra/AS16-116-18605.small.png" TargetMode="External"/><Relationship Id="rId4084" Type="http://schemas.openxmlformats.org/officeDocument/2006/relationships/hyperlink" Target="https://tothemoon.im-ldi.com/data_a70/AS16/raw/AS16-116-18605.tif" TargetMode="External"/><Relationship Id="rId4085" Type="http://schemas.openxmlformats.org/officeDocument/2006/relationships/hyperlink" Target="https://tothemoon.im-ldi.com/data_a70/AS16/processed/AS16-116-18605.png" TargetMode="External"/><Relationship Id="rId4086" Type="http://schemas.openxmlformats.org/officeDocument/2006/relationships/hyperlink" Target="https://www.lpi.usra.edu/resources/apollo/frame/?AS16-116-18608" TargetMode="External"/><Relationship Id="rId4087" Type="http://schemas.openxmlformats.org/officeDocument/2006/relationships/hyperlink" Target="https://tothemoon.im-ldi.com/data_a70/AS16/extra/AS16-116-18608.small.png" TargetMode="External"/><Relationship Id="rId4088" Type="http://schemas.openxmlformats.org/officeDocument/2006/relationships/hyperlink" Target="https://tothemoon.im-ldi.com/data_a70/AS16/raw/AS16-116-18608.tif" TargetMode="External"/><Relationship Id="rId4089" Type="http://schemas.openxmlformats.org/officeDocument/2006/relationships/hyperlink" Target="https://tothemoon.im-ldi.com/data_a70/AS16/processed/AS16-116-18608.png" TargetMode="External"/><Relationship Id="rId4090" Type="http://schemas.openxmlformats.org/officeDocument/2006/relationships/hyperlink" Target="https://www.lpi.usra.edu/resources/apollo/frame/?AS16-116-18609" TargetMode="External"/><Relationship Id="rId4091" Type="http://schemas.openxmlformats.org/officeDocument/2006/relationships/hyperlink" Target="https://tothemoon.im-ldi.com/data_a70/AS16/extra/AS16-116-18609.small.png" TargetMode="External"/><Relationship Id="rId4092" Type="http://schemas.openxmlformats.org/officeDocument/2006/relationships/hyperlink" Target="https://tothemoon.im-ldi.com/data_a70/AS16/raw/AS16-116-18609.tif" TargetMode="External"/><Relationship Id="rId4093" Type="http://schemas.openxmlformats.org/officeDocument/2006/relationships/hyperlink" Target="https://tothemoon.im-ldi.com/data_a70/AS16/processed/AS16-116-18609.png" TargetMode="External"/><Relationship Id="rId4094" Type="http://schemas.openxmlformats.org/officeDocument/2006/relationships/hyperlink" Target="https://www.lpi.usra.edu/resources/apollo/frame/?AS16-116-18610" TargetMode="External"/><Relationship Id="rId4095" Type="http://schemas.openxmlformats.org/officeDocument/2006/relationships/hyperlink" Target="https://tothemoon.im-ldi.com/data_a70/AS16/extra/AS16-116-18610.small.png" TargetMode="External"/><Relationship Id="rId4096" Type="http://schemas.openxmlformats.org/officeDocument/2006/relationships/hyperlink" Target="https://tothemoon.im-ldi.com/data_a70/AS16/raw/AS16-116-18610.tif" TargetMode="External"/><Relationship Id="rId4097" Type="http://schemas.openxmlformats.org/officeDocument/2006/relationships/hyperlink" Target="https://tothemoon.im-ldi.com/data_a70/AS16/processed/AS16-116-18610.png" TargetMode="External"/><Relationship Id="rId4098" Type="http://schemas.openxmlformats.org/officeDocument/2006/relationships/hyperlink" Target="https://www.lpi.usra.edu/resources/apollo/frame/?AS16-116-18611" TargetMode="External"/><Relationship Id="rId4099" Type="http://schemas.openxmlformats.org/officeDocument/2006/relationships/hyperlink" Target="https://tothemoon.im-ldi.com/data_a70/AS16/extra/AS16-116-18611.small.png" TargetMode="External"/><Relationship Id="rId4100" Type="http://schemas.openxmlformats.org/officeDocument/2006/relationships/hyperlink" Target="https://tothemoon.im-ldi.com/data_a70/AS16/raw/AS16-116-18611.tif" TargetMode="External"/><Relationship Id="rId4101" Type="http://schemas.openxmlformats.org/officeDocument/2006/relationships/hyperlink" Target="https://tothemoon.im-ldi.com/data_a70/AS16/processed/AS16-116-18611.png" TargetMode="External"/><Relationship Id="rId4102" Type="http://schemas.openxmlformats.org/officeDocument/2006/relationships/hyperlink" Target="https://www.lpi.usra.edu/resources/apollo/frame/?AS16-116-18612" TargetMode="External"/><Relationship Id="rId4103" Type="http://schemas.openxmlformats.org/officeDocument/2006/relationships/hyperlink" Target="https://tothemoon.im-ldi.com/data_a70/AS16/extra/AS16-116-18612.small.png" TargetMode="External"/><Relationship Id="rId4104" Type="http://schemas.openxmlformats.org/officeDocument/2006/relationships/hyperlink" Target="https://tothemoon.im-ldi.com/data_a70/AS16/raw/AS16-116-18612.tif" TargetMode="External"/><Relationship Id="rId4105" Type="http://schemas.openxmlformats.org/officeDocument/2006/relationships/hyperlink" Target="https://tothemoon.im-ldi.com/data_a70/AS16/processed/AS16-116-18612.png" TargetMode="External"/><Relationship Id="rId4106" Type="http://schemas.openxmlformats.org/officeDocument/2006/relationships/hyperlink" Target="https://www.lpi.usra.edu/resources/apollo/frame/?AS16-116-18613" TargetMode="External"/><Relationship Id="rId4107" Type="http://schemas.openxmlformats.org/officeDocument/2006/relationships/hyperlink" Target="https://tothemoon.im-ldi.com/data_a70/AS16/extra/AS16-116-18613.small.png" TargetMode="External"/><Relationship Id="rId4108" Type="http://schemas.openxmlformats.org/officeDocument/2006/relationships/hyperlink" Target="https://tothemoon.im-ldi.com/data_a70/AS16/raw/AS16-116-18613.tif" TargetMode="External"/><Relationship Id="rId4109" Type="http://schemas.openxmlformats.org/officeDocument/2006/relationships/hyperlink" Target="https://tothemoon.im-ldi.com/data_a70/AS16/processed/AS16-116-18613.png" TargetMode="External"/><Relationship Id="rId4110" Type="http://schemas.openxmlformats.org/officeDocument/2006/relationships/hyperlink" Target="https://www.lpi.usra.edu/resources/apollo/frame/?AS16-116-18614" TargetMode="External"/><Relationship Id="rId4111" Type="http://schemas.openxmlformats.org/officeDocument/2006/relationships/hyperlink" Target="https://tothemoon.im-ldi.com/data_a70/AS16/extra/AS16-116-18614.small.png" TargetMode="External"/><Relationship Id="rId4112" Type="http://schemas.openxmlformats.org/officeDocument/2006/relationships/hyperlink" Target="https://tothemoon.im-ldi.com/data_a70/AS16/raw/AS16-116-18614.tif" TargetMode="External"/><Relationship Id="rId4113" Type="http://schemas.openxmlformats.org/officeDocument/2006/relationships/hyperlink" Target="https://tothemoon.im-ldi.com/data_a70/AS16/processed/AS16-116-18614.png" TargetMode="External"/><Relationship Id="rId4114" Type="http://schemas.openxmlformats.org/officeDocument/2006/relationships/hyperlink" Target="https://www.lpi.usra.edu/resources/apollo/frame/?AS16-116-18620" TargetMode="External"/><Relationship Id="rId4115" Type="http://schemas.openxmlformats.org/officeDocument/2006/relationships/hyperlink" Target="https://tothemoon.im-ldi.com/data_a70/AS16/extra/AS16-116-18620.small.png" TargetMode="External"/><Relationship Id="rId4116" Type="http://schemas.openxmlformats.org/officeDocument/2006/relationships/hyperlink" Target="https://tothemoon.im-ldi.com/data_a70/AS16/raw/AS16-116-18620.tif" TargetMode="External"/><Relationship Id="rId4117" Type="http://schemas.openxmlformats.org/officeDocument/2006/relationships/hyperlink" Target="https://tothemoon.im-ldi.com/data_a70/AS16/processed/AS16-116-18620.png" TargetMode="External"/><Relationship Id="rId4118" Type="http://schemas.openxmlformats.org/officeDocument/2006/relationships/hyperlink" Target="https://www.lpi.usra.edu/resources/apollo/frame/?AS16-116-18703" TargetMode="External"/><Relationship Id="rId4119" Type="http://schemas.openxmlformats.org/officeDocument/2006/relationships/hyperlink" Target="https://tothemoon.im-ldi.com/data_a70/AS16/extra/AS16-116-18703.small.png" TargetMode="External"/><Relationship Id="rId4120" Type="http://schemas.openxmlformats.org/officeDocument/2006/relationships/hyperlink" Target="https://tothemoon.im-ldi.com/data_a70/AS16/raw/AS16-116-18703.tif" TargetMode="External"/><Relationship Id="rId4121" Type="http://schemas.openxmlformats.org/officeDocument/2006/relationships/hyperlink" Target="https://tothemoon.im-ldi.com/data_a70/AS16/processed/AS16-116-18703.png" TargetMode="External"/><Relationship Id="rId4122" Type="http://schemas.openxmlformats.org/officeDocument/2006/relationships/hyperlink" Target="https://www.lpi.usra.edu/resources/apollo/frame/?AS16-117-18804" TargetMode="External"/><Relationship Id="rId4123" Type="http://schemas.openxmlformats.org/officeDocument/2006/relationships/hyperlink" Target="https://tothemoon.im-ldi.com/data_a70/AS16/extra/AS16-117-18804.small.png" TargetMode="External"/><Relationship Id="rId4124" Type="http://schemas.openxmlformats.org/officeDocument/2006/relationships/hyperlink" Target="https://tothemoon.im-ldi.com/data_a70/AS16/raw/AS16-117-18804.tif" TargetMode="External"/><Relationship Id="rId4125" Type="http://schemas.openxmlformats.org/officeDocument/2006/relationships/hyperlink" Target="https://tothemoon.im-ldi.com/data_a70/AS16/processed/AS16-117-18804.png" TargetMode="External"/><Relationship Id="rId4126" Type="http://schemas.openxmlformats.org/officeDocument/2006/relationships/hyperlink" Target="https://www.lpi.usra.edu/resources/apollo/frame/?AS16-117-18805" TargetMode="External"/><Relationship Id="rId4127" Type="http://schemas.openxmlformats.org/officeDocument/2006/relationships/hyperlink" Target="https://tothemoon.im-ldi.com/data_a70/AS16/extra/AS16-117-18805.small.png" TargetMode="External"/><Relationship Id="rId4128" Type="http://schemas.openxmlformats.org/officeDocument/2006/relationships/hyperlink" Target="https://tothemoon.im-ldi.com/data_a70/AS16/raw/AS16-117-18805.tif" TargetMode="External"/><Relationship Id="rId4129" Type="http://schemas.openxmlformats.org/officeDocument/2006/relationships/hyperlink" Target="https://tothemoon.im-ldi.com/data_a70/AS16/processed/AS16-117-18805.png" TargetMode="External"/><Relationship Id="rId4130" Type="http://schemas.openxmlformats.org/officeDocument/2006/relationships/hyperlink" Target="https://www.lpi.usra.edu/resources/apollo/frame/?AS16-117-18806" TargetMode="External"/><Relationship Id="rId4131" Type="http://schemas.openxmlformats.org/officeDocument/2006/relationships/hyperlink" Target="https://tothemoon.im-ldi.com/data_a70/AS16/extra/AS16-117-18806.small.png" TargetMode="External"/><Relationship Id="rId4132" Type="http://schemas.openxmlformats.org/officeDocument/2006/relationships/hyperlink" Target="https://tothemoon.im-ldi.com/data_a70/AS16/raw/AS16-117-18806.tif" TargetMode="External"/><Relationship Id="rId4133" Type="http://schemas.openxmlformats.org/officeDocument/2006/relationships/hyperlink" Target="https://tothemoon.im-ldi.com/data_a70/AS16/processed/AS16-117-18806.png" TargetMode="External"/><Relationship Id="rId4134" Type="http://schemas.openxmlformats.org/officeDocument/2006/relationships/hyperlink" Target="https://www.lpi.usra.edu/resources/apollo/frame/?AS16-117-18807" TargetMode="External"/><Relationship Id="rId4135" Type="http://schemas.openxmlformats.org/officeDocument/2006/relationships/hyperlink" Target="https://tothemoon.im-ldi.com/data_a70/AS16/extra/AS16-117-18807.small.png" TargetMode="External"/><Relationship Id="rId4136" Type="http://schemas.openxmlformats.org/officeDocument/2006/relationships/hyperlink" Target="https://tothemoon.im-ldi.com/data_a70/AS16/raw/AS16-117-18807.tif" TargetMode="External"/><Relationship Id="rId4137" Type="http://schemas.openxmlformats.org/officeDocument/2006/relationships/hyperlink" Target="https://tothemoon.im-ldi.com/data_a70/AS16/processed/AS16-117-18807.png" TargetMode="External"/><Relationship Id="rId4138" Type="http://schemas.openxmlformats.org/officeDocument/2006/relationships/hyperlink" Target="https://www.lpi.usra.edu/resources/apollo/frame/?AS16-117-18808" TargetMode="External"/><Relationship Id="rId4139" Type="http://schemas.openxmlformats.org/officeDocument/2006/relationships/hyperlink" Target="https://tothemoon.im-ldi.com/data_a70/AS16/extra/AS16-117-18808.small.png" TargetMode="External"/><Relationship Id="rId4140" Type="http://schemas.openxmlformats.org/officeDocument/2006/relationships/hyperlink" Target="https://tothemoon.im-ldi.com/data_a70/AS16/raw/AS16-117-18808.tif" TargetMode="External"/><Relationship Id="rId4141" Type="http://schemas.openxmlformats.org/officeDocument/2006/relationships/hyperlink" Target="https://tothemoon.im-ldi.com/data_a70/AS16/processed/AS16-117-18808.png" TargetMode="External"/><Relationship Id="rId4142" Type="http://schemas.openxmlformats.org/officeDocument/2006/relationships/hyperlink" Target="https://www.lpi.usra.edu/resources/apollo/frame/?AS16-117-18809" TargetMode="External"/><Relationship Id="rId4143" Type="http://schemas.openxmlformats.org/officeDocument/2006/relationships/hyperlink" Target="https://tothemoon.im-ldi.com/data_a70/AS16/extra/AS16-117-18809.small.png" TargetMode="External"/><Relationship Id="rId4144" Type="http://schemas.openxmlformats.org/officeDocument/2006/relationships/hyperlink" Target="https://tothemoon.im-ldi.com/data_a70/AS16/raw/AS16-117-18809.tif" TargetMode="External"/><Relationship Id="rId4145" Type="http://schemas.openxmlformats.org/officeDocument/2006/relationships/hyperlink" Target="https://tothemoon.im-ldi.com/data_a70/AS16/processed/AS16-117-18809.png" TargetMode="External"/><Relationship Id="rId4146" Type="http://schemas.openxmlformats.org/officeDocument/2006/relationships/hyperlink" Target="https://www.lpi.usra.edu/resources/apollo/frame/?AS16-117-18810" TargetMode="External"/><Relationship Id="rId4147" Type="http://schemas.openxmlformats.org/officeDocument/2006/relationships/hyperlink" Target="https://tothemoon.im-ldi.com/data_a70/AS16/extra/AS16-117-18810.small.png" TargetMode="External"/><Relationship Id="rId4148" Type="http://schemas.openxmlformats.org/officeDocument/2006/relationships/hyperlink" Target="https://tothemoon.im-ldi.com/data_a70/AS16/raw/AS16-117-18810.tif" TargetMode="External"/><Relationship Id="rId4149" Type="http://schemas.openxmlformats.org/officeDocument/2006/relationships/hyperlink" Target="https://tothemoon.im-ldi.com/data_a70/AS16/processed/AS16-117-18810.png" TargetMode="External"/><Relationship Id="rId4150" Type="http://schemas.openxmlformats.org/officeDocument/2006/relationships/hyperlink" Target="https://www.lpi.usra.edu/resources/apollo/frame/?AS16-117-18811" TargetMode="External"/><Relationship Id="rId4151" Type="http://schemas.openxmlformats.org/officeDocument/2006/relationships/hyperlink" Target="https://tothemoon.im-ldi.com/data_a70/AS16/extra/AS16-117-18811.small.png" TargetMode="External"/><Relationship Id="rId4152" Type="http://schemas.openxmlformats.org/officeDocument/2006/relationships/hyperlink" Target="https://tothemoon.im-ldi.com/data_a70/AS16/raw/AS16-117-18811.tif" TargetMode="External"/><Relationship Id="rId4153" Type="http://schemas.openxmlformats.org/officeDocument/2006/relationships/hyperlink" Target="https://tothemoon.im-ldi.com/data_a70/AS16/processed/AS16-117-18811.png" TargetMode="External"/><Relationship Id="rId4154" Type="http://schemas.openxmlformats.org/officeDocument/2006/relationships/hyperlink" Target="https://www.lpi.usra.edu/resources/apollo/frame/?AS16-117-18812" TargetMode="External"/><Relationship Id="rId4155" Type="http://schemas.openxmlformats.org/officeDocument/2006/relationships/hyperlink" Target="https://tothemoon.im-ldi.com/data_a70/AS16/extra/AS16-117-18812.small.png" TargetMode="External"/><Relationship Id="rId4156" Type="http://schemas.openxmlformats.org/officeDocument/2006/relationships/hyperlink" Target="https://tothemoon.im-ldi.com/data_a70/AS16/raw/AS16-117-18812.tif" TargetMode="External"/><Relationship Id="rId4157" Type="http://schemas.openxmlformats.org/officeDocument/2006/relationships/hyperlink" Target="https://tothemoon.im-ldi.com/data_a70/AS16/processed/AS16-117-18812.png" TargetMode="External"/><Relationship Id="rId4158" Type="http://schemas.openxmlformats.org/officeDocument/2006/relationships/hyperlink" Target="https://www.lpi.usra.edu/resources/apollo/frame/?AS16-117-18813" TargetMode="External"/><Relationship Id="rId4159" Type="http://schemas.openxmlformats.org/officeDocument/2006/relationships/hyperlink" Target="https://tothemoon.im-ldi.com/data_a70/AS16/extra/AS16-117-18813.small.png" TargetMode="External"/><Relationship Id="rId4160" Type="http://schemas.openxmlformats.org/officeDocument/2006/relationships/hyperlink" Target="https://tothemoon.im-ldi.com/data_a70/AS16/raw/AS16-117-18813.tif" TargetMode="External"/><Relationship Id="rId4161" Type="http://schemas.openxmlformats.org/officeDocument/2006/relationships/hyperlink" Target="https://tothemoon.im-ldi.com/data_a70/AS16/processed/AS16-117-18813.png" TargetMode="External"/><Relationship Id="rId4162" Type="http://schemas.openxmlformats.org/officeDocument/2006/relationships/hyperlink" Target="https://www.lpi.usra.edu/resources/apollo/frame/?AS16-117-18821" TargetMode="External"/><Relationship Id="rId4163" Type="http://schemas.openxmlformats.org/officeDocument/2006/relationships/hyperlink" Target="https://tothemoon.im-ldi.com/data_a70/AS16/extra/AS16-117-18821.small.png" TargetMode="External"/><Relationship Id="rId4164" Type="http://schemas.openxmlformats.org/officeDocument/2006/relationships/hyperlink" Target="https://tothemoon.im-ldi.com/data_a70/AS16/raw/AS16-117-18821.tif" TargetMode="External"/><Relationship Id="rId4165" Type="http://schemas.openxmlformats.org/officeDocument/2006/relationships/hyperlink" Target="https://tothemoon.im-ldi.com/data_a70/AS16/processed/AS16-117-18821.png" TargetMode="External"/><Relationship Id="rId4166" Type="http://schemas.openxmlformats.org/officeDocument/2006/relationships/hyperlink" Target="https://www.lpi.usra.edu/resources/apollo/frame/?AS16-117-18822" TargetMode="External"/><Relationship Id="rId4167" Type="http://schemas.openxmlformats.org/officeDocument/2006/relationships/hyperlink" Target="https://tothemoon.im-ldi.com/data_a70/AS16/extra/AS16-117-18822.small.png" TargetMode="External"/><Relationship Id="rId4168" Type="http://schemas.openxmlformats.org/officeDocument/2006/relationships/hyperlink" Target="https://tothemoon.im-ldi.com/data_a70/AS16/raw/AS16-117-18822.tif" TargetMode="External"/><Relationship Id="rId4169" Type="http://schemas.openxmlformats.org/officeDocument/2006/relationships/hyperlink" Target="https://tothemoon.im-ldi.com/data_a70/AS16/processed/AS16-117-18822.png" TargetMode="External"/><Relationship Id="rId4170" Type="http://schemas.openxmlformats.org/officeDocument/2006/relationships/hyperlink" Target="https://www.lpi.usra.edu/resources/apollo/frame/?AS16-117-18823" TargetMode="External"/><Relationship Id="rId4171" Type="http://schemas.openxmlformats.org/officeDocument/2006/relationships/hyperlink" Target="https://tothemoon.im-ldi.com/data_a70/AS16/extra/AS16-117-18823.small.png" TargetMode="External"/><Relationship Id="rId4172" Type="http://schemas.openxmlformats.org/officeDocument/2006/relationships/hyperlink" Target="https://tothemoon.im-ldi.com/data_a70/AS16/raw/AS16-117-18823.tif" TargetMode="External"/><Relationship Id="rId4173" Type="http://schemas.openxmlformats.org/officeDocument/2006/relationships/hyperlink" Target="https://tothemoon.im-ldi.com/data_a70/AS16/processed/AS16-117-18823.png" TargetMode="External"/><Relationship Id="rId4174" Type="http://schemas.openxmlformats.org/officeDocument/2006/relationships/hyperlink" Target="https://www.lpi.usra.edu/resources/apollo/frame/?AS17-133-20230" TargetMode="External"/><Relationship Id="rId4175" Type="http://schemas.openxmlformats.org/officeDocument/2006/relationships/hyperlink" Target="https://tothemoon.im-ldi.com/data_a70/AS17/extra/AS17-133-20230.small.png" TargetMode="External"/><Relationship Id="rId4176" Type="http://schemas.openxmlformats.org/officeDocument/2006/relationships/hyperlink" Target="https://tothemoon.im-ldi.com/data_a70/AS17/raw/AS17-133-20230.tif" TargetMode="External"/><Relationship Id="rId4177" Type="http://schemas.openxmlformats.org/officeDocument/2006/relationships/hyperlink" Target="https://tothemoon.im-ldi.com/data_a70/AS17/processed/AS17-133-20230.png" TargetMode="External"/><Relationship Id="rId4178" Type="http://schemas.openxmlformats.org/officeDocument/2006/relationships/hyperlink" Target="https://www.lpi.usra.edu/resources/apollo/frame/?AS17-133-20231" TargetMode="External"/><Relationship Id="rId4179" Type="http://schemas.openxmlformats.org/officeDocument/2006/relationships/hyperlink" Target="https://tothemoon.im-ldi.com/data_a70/AS17/extra/AS17-133-20231.small.png" TargetMode="External"/><Relationship Id="rId4180" Type="http://schemas.openxmlformats.org/officeDocument/2006/relationships/hyperlink" Target="https://tothemoon.im-ldi.com/data_a70/AS17/raw/AS17-133-20231.tif" TargetMode="External"/><Relationship Id="rId4181" Type="http://schemas.openxmlformats.org/officeDocument/2006/relationships/hyperlink" Target="https://tothemoon.im-ldi.com/data_a70/AS17/processed/AS17-133-20231.png" TargetMode="External"/><Relationship Id="rId4182" Type="http://schemas.openxmlformats.org/officeDocument/2006/relationships/hyperlink" Target="https://www.lpi.usra.edu/resources/apollo/frame/?AS17-133-20233" TargetMode="External"/><Relationship Id="rId4183" Type="http://schemas.openxmlformats.org/officeDocument/2006/relationships/hyperlink" Target="https://tothemoon.im-ldi.com/data_a70/AS17/extra/AS17-133-20233.small.png" TargetMode="External"/><Relationship Id="rId4184" Type="http://schemas.openxmlformats.org/officeDocument/2006/relationships/hyperlink" Target="https://tothemoon.im-ldi.com/data_a70/AS17/raw/AS17-133-20233.tif" TargetMode="External"/><Relationship Id="rId4185" Type="http://schemas.openxmlformats.org/officeDocument/2006/relationships/hyperlink" Target="https://tothemoon.im-ldi.com/data_a70/AS17/processed/AS17-133-20233.png" TargetMode="External"/><Relationship Id="rId4186" Type="http://schemas.openxmlformats.org/officeDocument/2006/relationships/hyperlink" Target="https://www.lpi.usra.edu/resources/apollo/frame/?AS17-133-20234" TargetMode="External"/><Relationship Id="rId4187" Type="http://schemas.openxmlformats.org/officeDocument/2006/relationships/hyperlink" Target="https://tothemoon.im-ldi.com/data_a70/AS17/extra/AS17-133-20234.small.png" TargetMode="External"/><Relationship Id="rId4188" Type="http://schemas.openxmlformats.org/officeDocument/2006/relationships/hyperlink" Target="https://tothemoon.im-ldi.com/data_a70/AS17/raw/AS17-133-20234.tif" TargetMode="External"/><Relationship Id="rId4189" Type="http://schemas.openxmlformats.org/officeDocument/2006/relationships/hyperlink" Target="https://tothemoon.im-ldi.com/data_a70/AS17/processed/AS17-133-20234.png" TargetMode="External"/><Relationship Id="rId4190" Type="http://schemas.openxmlformats.org/officeDocument/2006/relationships/hyperlink" Target="https://www.lpi.usra.edu/resources/apollo/frame/?AS17-133-20235" TargetMode="External"/><Relationship Id="rId4191" Type="http://schemas.openxmlformats.org/officeDocument/2006/relationships/hyperlink" Target="https://tothemoon.im-ldi.com/data_a70/AS17/extra/AS17-133-20235.small.png" TargetMode="External"/><Relationship Id="rId4192" Type="http://schemas.openxmlformats.org/officeDocument/2006/relationships/hyperlink" Target="https://tothemoon.im-ldi.com/data_a70/AS17/raw/AS17-133-20235.tif" TargetMode="External"/><Relationship Id="rId4193" Type="http://schemas.openxmlformats.org/officeDocument/2006/relationships/hyperlink" Target="https://tothemoon.im-ldi.com/data_a70/AS17/processed/AS17-133-20235.png" TargetMode="External"/><Relationship Id="rId4194" Type="http://schemas.openxmlformats.org/officeDocument/2006/relationships/hyperlink" Target="https://www.lpi.usra.edu/resources/apollo/frame/?AS17-133-20236" TargetMode="External"/><Relationship Id="rId4195" Type="http://schemas.openxmlformats.org/officeDocument/2006/relationships/hyperlink" Target="https://tothemoon.im-ldi.com/data_a70/AS17/extra/AS17-133-20236.small.png" TargetMode="External"/><Relationship Id="rId4196" Type="http://schemas.openxmlformats.org/officeDocument/2006/relationships/hyperlink" Target="https://tothemoon.im-ldi.com/data_a70/AS17/raw/AS17-133-20236.tif" TargetMode="External"/><Relationship Id="rId4197" Type="http://schemas.openxmlformats.org/officeDocument/2006/relationships/hyperlink" Target="https://tothemoon.im-ldi.com/data_a70/AS17/processed/AS17-133-20236.png" TargetMode="External"/><Relationship Id="rId4198" Type="http://schemas.openxmlformats.org/officeDocument/2006/relationships/hyperlink" Target="https://www.lpi.usra.edu/resources/apollo/frame/?AS17-133-20237" TargetMode="External"/><Relationship Id="rId4199" Type="http://schemas.openxmlformats.org/officeDocument/2006/relationships/hyperlink" Target="https://tothemoon.im-ldi.com/data_a70/AS17/extra/AS17-133-20237.small.png" TargetMode="External"/><Relationship Id="rId4200" Type="http://schemas.openxmlformats.org/officeDocument/2006/relationships/hyperlink" Target="https://tothemoon.im-ldi.com/data_a70/AS17/raw/AS17-133-20237.tif" TargetMode="External"/><Relationship Id="rId4201" Type="http://schemas.openxmlformats.org/officeDocument/2006/relationships/hyperlink" Target="https://tothemoon.im-ldi.com/data_a70/AS17/processed/AS17-133-20237.png" TargetMode="External"/><Relationship Id="rId4202" Type="http://schemas.openxmlformats.org/officeDocument/2006/relationships/hyperlink" Target="https://www.lpi.usra.edu/resources/apollo/frame/?AS17-133-20238" TargetMode="External"/><Relationship Id="rId4203" Type="http://schemas.openxmlformats.org/officeDocument/2006/relationships/hyperlink" Target="https://tothemoon.im-ldi.com/data_a70/AS17/extra/AS17-133-20238.small.png" TargetMode="External"/><Relationship Id="rId4204" Type="http://schemas.openxmlformats.org/officeDocument/2006/relationships/hyperlink" Target="https://tothemoon.im-ldi.com/data_a70/AS17/raw/AS17-133-20238.tif" TargetMode="External"/><Relationship Id="rId4205" Type="http://schemas.openxmlformats.org/officeDocument/2006/relationships/hyperlink" Target="https://tothemoon.im-ldi.com/data_a70/AS17/processed/AS17-133-20238.png" TargetMode="External"/><Relationship Id="rId4206" Type="http://schemas.openxmlformats.org/officeDocument/2006/relationships/hyperlink" Target="https://www.lpi.usra.edu/resources/apollo/frame/?AS17-133-20239" TargetMode="External"/><Relationship Id="rId4207" Type="http://schemas.openxmlformats.org/officeDocument/2006/relationships/hyperlink" Target="https://tothemoon.im-ldi.com/data_a70/AS17/extra/AS17-133-20239.small.png" TargetMode="External"/><Relationship Id="rId4208" Type="http://schemas.openxmlformats.org/officeDocument/2006/relationships/hyperlink" Target="https://tothemoon.im-ldi.com/data_a70/AS17/raw/AS17-133-20239.tif" TargetMode="External"/><Relationship Id="rId4209" Type="http://schemas.openxmlformats.org/officeDocument/2006/relationships/hyperlink" Target="https://tothemoon.im-ldi.com/data_a70/AS17/processed/AS17-133-20239.png" TargetMode="External"/><Relationship Id="rId4210" Type="http://schemas.openxmlformats.org/officeDocument/2006/relationships/hyperlink" Target="https://www.lpi.usra.edu/resources/apollo/frame/?AS17-133-20240" TargetMode="External"/><Relationship Id="rId4211" Type="http://schemas.openxmlformats.org/officeDocument/2006/relationships/hyperlink" Target="https://tothemoon.im-ldi.com/data_a70/AS17/extra/AS17-133-20240.small.png" TargetMode="External"/><Relationship Id="rId4212" Type="http://schemas.openxmlformats.org/officeDocument/2006/relationships/hyperlink" Target="https://tothemoon.im-ldi.com/data_a70/AS17/raw/AS17-133-20240.tif" TargetMode="External"/><Relationship Id="rId4213" Type="http://schemas.openxmlformats.org/officeDocument/2006/relationships/hyperlink" Target="https://tothemoon.im-ldi.com/data_a70/AS17/processed/AS17-133-20240.png" TargetMode="External"/><Relationship Id="rId4214" Type="http://schemas.openxmlformats.org/officeDocument/2006/relationships/hyperlink" Target="https://www.lpi.usra.edu/resources/apollo/frame/?AS17-133-20241" TargetMode="External"/><Relationship Id="rId4215" Type="http://schemas.openxmlformats.org/officeDocument/2006/relationships/hyperlink" Target="https://tothemoon.im-ldi.com/data_a70/AS17/extra/AS17-133-20241.small.png" TargetMode="External"/><Relationship Id="rId4216" Type="http://schemas.openxmlformats.org/officeDocument/2006/relationships/hyperlink" Target="https://tothemoon.im-ldi.com/data_a70/AS17/raw/AS17-133-20241.tif" TargetMode="External"/><Relationship Id="rId4217" Type="http://schemas.openxmlformats.org/officeDocument/2006/relationships/hyperlink" Target="https://tothemoon.im-ldi.com/data_a70/AS17/processed/AS17-133-20241.png" TargetMode="External"/><Relationship Id="rId4218" Type="http://schemas.openxmlformats.org/officeDocument/2006/relationships/hyperlink" Target="https://www.lpi.usra.edu/resources/apollo/frame/?AS17-133-20242" TargetMode="External"/><Relationship Id="rId4219" Type="http://schemas.openxmlformats.org/officeDocument/2006/relationships/hyperlink" Target="https://tothemoon.im-ldi.com/data_a70/AS17/extra/AS17-133-20242.small.png" TargetMode="External"/><Relationship Id="rId4220" Type="http://schemas.openxmlformats.org/officeDocument/2006/relationships/hyperlink" Target="https://tothemoon.im-ldi.com/data_a70/AS17/raw/AS17-133-20242.tif" TargetMode="External"/><Relationship Id="rId4221" Type="http://schemas.openxmlformats.org/officeDocument/2006/relationships/hyperlink" Target="https://tothemoon.im-ldi.com/data_a70/AS17/processed/AS17-133-20242.png" TargetMode="External"/><Relationship Id="rId4222" Type="http://schemas.openxmlformats.org/officeDocument/2006/relationships/hyperlink" Target="https://www.lpi.usra.edu/resources/apollo/frame/?AS17-133-20244" TargetMode="External"/><Relationship Id="rId4223" Type="http://schemas.openxmlformats.org/officeDocument/2006/relationships/hyperlink" Target="https://tothemoon.im-ldi.com/data_a70/AS17/extra/AS17-133-20244.small.png" TargetMode="External"/><Relationship Id="rId4224" Type="http://schemas.openxmlformats.org/officeDocument/2006/relationships/hyperlink" Target="https://tothemoon.im-ldi.com/data_a70/AS17/raw/AS17-133-20244.tif" TargetMode="External"/><Relationship Id="rId4225" Type="http://schemas.openxmlformats.org/officeDocument/2006/relationships/hyperlink" Target="https://tothemoon.im-ldi.com/data_a70/AS17/processed/AS17-133-20244.png" TargetMode="External"/><Relationship Id="rId4226" Type="http://schemas.openxmlformats.org/officeDocument/2006/relationships/hyperlink" Target="https://www.lpi.usra.edu/resources/apollo/frame/?AS17-133-20255" TargetMode="External"/><Relationship Id="rId4227" Type="http://schemas.openxmlformats.org/officeDocument/2006/relationships/hyperlink" Target="https://tothemoon.im-ldi.com/data_a70/AS17/extra/AS17-133-20255.small.png" TargetMode="External"/><Relationship Id="rId4228" Type="http://schemas.openxmlformats.org/officeDocument/2006/relationships/hyperlink" Target="https://tothemoon.im-ldi.com/data_a70/AS17/raw/AS17-133-20255.tif" TargetMode="External"/><Relationship Id="rId4229" Type="http://schemas.openxmlformats.org/officeDocument/2006/relationships/hyperlink" Target="https://tothemoon.im-ldi.com/data_a70/AS17/processed/AS17-133-20255.png" TargetMode="External"/><Relationship Id="rId4230" Type="http://schemas.openxmlformats.org/officeDocument/2006/relationships/hyperlink" Target="https://www.lpi.usra.edu/resources/apollo/frame/?AS17-133-20256" TargetMode="External"/><Relationship Id="rId4231" Type="http://schemas.openxmlformats.org/officeDocument/2006/relationships/hyperlink" Target="https://tothemoon.im-ldi.com/data_a70/AS17/extra/AS17-133-20256.small.png" TargetMode="External"/><Relationship Id="rId4232" Type="http://schemas.openxmlformats.org/officeDocument/2006/relationships/hyperlink" Target="https://tothemoon.im-ldi.com/data_a70/AS17/raw/AS17-133-20256.tif" TargetMode="External"/><Relationship Id="rId4233" Type="http://schemas.openxmlformats.org/officeDocument/2006/relationships/hyperlink" Target="https://tothemoon.im-ldi.com/data_a70/AS17/processed/AS17-133-20256.png" TargetMode="External"/><Relationship Id="rId4234" Type="http://schemas.openxmlformats.org/officeDocument/2006/relationships/hyperlink" Target="https://www.lpi.usra.edu/resources/apollo/frame/?AS17-133-20340" TargetMode="External"/><Relationship Id="rId4235" Type="http://schemas.openxmlformats.org/officeDocument/2006/relationships/hyperlink" Target="https://tothemoon.im-ldi.com/data_a70/AS17/extra/AS17-133-20340.small.png" TargetMode="External"/><Relationship Id="rId4236" Type="http://schemas.openxmlformats.org/officeDocument/2006/relationships/hyperlink" Target="https://tothemoon.im-ldi.com/data_a70/AS17/raw/AS17-133-20340.tif" TargetMode="External"/><Relationship Id="rId4237" Type="http://schemas.openxmlformats.org/officeDocument/2006/relationships/hyperlink" Target="https://tothemoon.im-ldi.com/data_a70/AS17/processed/AS17-133-20340.png" TargetMode="External"/><Relationship Id="rId4238" Type="http://schemas.openxmlformats.org/officeDocument/2006/relationships/hyperlink" Target="https://www.lpi.usra.edu/resources/apollo/frame/?AS17-133-20344" TargetMode="External"/><Relationship Id="rId4239" Type="http://schemas.openxmlformats.org/officeDocument/2006/relationships/hyperlink" Target="https://tothemoon.im-ldi.com/data_a70/AS17/extra/AS17-133-20344.small.png" TargetMode="External"/><Relationship Id="rId4240" Type="http://schemas.openxmlformats.org/officeDocument/2006/relationships/hyperlink" Target="https://tothemoon.im-ldi.com/data_a70/AS17/raw/AS17-133-20344.tif" TargetMode="External"/><Relationship Id="rId4241" Type="http://schemas.openxmlformats.org/officeDocument/2006/relationships/hyperlink" Target="https://tothemoon.im-ldi.com/data_a70/AS17/processed/AS17-133-20344.png" TargetMode="External"/><Relationship Id="rId4242" Type="http://schemas.openxmlformats.org/officeDocument/2006/relationships/hyperlink" Target="https://www.lpi.usra.edu/resources/apollo/frame/?AS17-133-20345" TargetMode="External"/><Relationship Id="rId4243" Type="http://schemas.openxmlformats.org/officeDocument/2006/relationships/hyperlink" Target="https://tothemoon.im-ldi.com/data_a70/AS17/extra/AS17-133-20345.small.png" TargetMode="External"/><Relationship Id="rId4244" Type="http://schemas.openxmlformats.org/officeDocument/2006/relationships/hyperlink" Target="https://tothemoon.im-ldi.com/data_a70/AS17/raw/AS17-133-20345.tif" TargetMode="External"/><Relationship Id="rId4245" Type="http://schemas.openxmlformats.org/officeDocument/2006/relationships/hyperlink" Target="https://tothemoon.im-ldi.com/data_a70/AS17/processed/AS17-133-20345.png" TargetMode="External"/><Relationship Id="rId4246" Type="http://schemas.openxmlformats.org/officeDocument/2006/relationships/hyperlink" Target="https://www.lpi.usra.edu/resources/apollo/frame/?AS17-133-20346" TargetMode="External"/><Relationship Id="rId4247" Type="http://schemas.openxmlformats.org/officeDocument/2006/relationships/hyperlink" Target="https://tothemoon.im-ldi.com/data_a70/AS17/extra/AS17-133-20346.small.png" TargetMode="External"/><Relationship Id="rId4248" Type="http://schemas.openxmlformats.org/officeDocument/2006/relationships/hyperlink" Target="https://tothemoon.im-ldi.com/data_a70/AS17/raw/AS17-133-20346.tif" TargetMode="External"/><Relationship Id="rId4249" Type="http://schemas.openxmlformats.org/officeDocument/2006/relationships/hyperlink" Target="https://tothemoon.im-ldi.com/data_a70/AS17/processed/AS17-133-20346.png" TargetMode="External"/><Relationship Id="rId4250" Type="http://schemas.openxmlformats.org/officeDocument/2006/relationships/hyperlink" Target="https://www.lpi.usra.edu/resources/apollo/frame/?AS17-133-20347" TargetMode="External"/><Relationship Id="rId4251" Type="http://schemas.openxmlformats.org/officeDocument/2006/relationships/hyperlink" Target="https://tothemoon.im-ldi.com/data_a70/AS17/extra/AS17-133-20347.small.png" TargetMode="External"/><Relationship Id="rId4252" Type="http://schemas.openxmlformats.org/officeDocument/2006/relationships/hyperlink" Target="https://tothemoon.im-ldi.com/data_a70/AS17/raw/AS17-133-20347.tif" TargetMode="External"/><Relationship Id="rId4253" Type="http://schemas.openxmlformats.org/officeDocument/2006/relationships/hyperlink" Target="https://tothemoon.im-ldi.com/data_a70/AS17/processed/AS17-133-20347.png" TargetMode="External"/><Relationship Id="rId4254" Type="http://schemas.openxmlformats.org/officeDocument/2006/relationships/hyperlink" Target="https://www.lpi.usra.edu/resources/apollo/frame/?AS17-133-20348" TargetMode="External"/><Relationship Id="rId4255" Type="http://schemas.openxmlformats.org/officeDocument/2006/relationships/hyperlink" Target="https://tothemoon.im-ldi.com/data_a70/AS17/extra/AS17-133-20348.small.png" TargetMode="External"/><Relationship Id="rId4256" Type="http://schemas.openxmlformats.org/officeDocument/2006/relationships/hyperlink" Target="https://tothemoon.im-ldi.com/data_a70/AS17/raw/AS17-133-20348.tif" TargetMode="External"/><Relationship Id="rId4257" Type="http://schemas.openxmlformats.org/officeDocument/2006/relationships/hyperlink" Target="https://tothemoon.im-ldi.com/data_a70/AS17/processed/AS17-133-20348.png" TargetMode="External"/><Relationship Id="rId4258" Type="http://schemas.openxmlformats.org/officeDocument/2006/relationships/hyperlink" Target="https://www.lpi.usra.edu/resources/apollo/frame/?AS17-133-20349" TargetMode="External"/><Relationship Id="rId4259" Type="http://schemas.openxmlformats.org/officeDocument/2006/relationships/hyperlink" Target="https://tothemoon.im-ldi.com/data_a70/AS17/extra/AS17-133-20349.small.png" TargetMode="External"/><Relationship Id="rId4260" Type="http://schemas.openxmlformats.org/officeDocument/2006/relationships/hyperlink" Target="https://tothemoon.im-ldi.com/data_a70/AS17/raw/AS17-133-20349.tif" TargetMode="External"/><Relationship Id="rId4261" Type="http://schemas.openxmlformats.org/officeDocument/2006/relationships/hyperlink" Target="https://tothemoon.im-ldi.com/data_a70/AS17/processed/AS17-133-20349.png" TargetMode="External"/><Relationship Id="rId4262" Type="http://schemas.openxmlformats.org/officeDocument/2006/relationships/hyperlink" Target="https://www.lpi.usra.edu/resources/apollo/frame/?AS17-133-20350" TargetMode="External"/><Relationship Id="rId4263" Type="http://schemas.openxmlformats.org/officeDocument/2006/relationships/hyperlink" Target="https://tothemoon.im-ldi.com/data_a70/AS17/extra/AS17-133-20350.small.png" TargetMode="External"/><Relationship Id="rId4264" Type="http://schemas.openxmlformats.org/officeDocument/2006/relationships/hyperlink" Target="https://tothemoon.im-ldi.com/data_a70/AS17/raw/AS17-133-20350.tif" TargetMode="External"/><Relationship Id="rId4265" Type="http://schemas.openxmlformats.org/officeDocument/2006/relationships/hyperlink" Target="https://tothemoon.im-ldi.com/data_a70/AS17/processed/AS17-133-20350.png" TargetMode="External"/><Relationship Id="rId4266" Type="http://schemas.openxmlformats.org/officeDocument/2006/relationships/hyperlink" Target="https://www.lpi.usra.edu/resources/apollo/frame/?AS17-133-20351" TargetMode="External"/><Relationship Id="rId4267" Type="http://schemas.openxmlformats.org/officeDocument/2006/relationships/hyperlink" Target="https://tothemoon.im-ldi.com/data_a70/AS17/extra/AS17-133-20351.small.png" TargetMode="External"/><Relationship Id="rId4268" Type="http://schemas.openxmlformats.org/officeDocument/2006/relationships/hyperlink" Target="https://tothemoon.im-ldi.com/data_a70/AS17/raw/AS17-133-20351.tif" TargetMode="External"/><Relationship Id="rId4269" Type="http://schemas.openxmlformats.org/officeDocument/2006/relationships/hyperlink" Target="https://tothemoon.im-ldi.com/data_a70/AS17/processed/AS17-133-20351.png" TargetMode="External"/><Relationship Id="rId4270" Type="http://schemas.openxmlformats.org/officeDocument/2006/relationships/hyperlink" Target="https://www.lpi.usra.edu/resources/apollo/frame/?AS17-133-20352" TargetMode="External"/><Relationship Id="rId4271" Type="http://schemas.openxmlformats.org/officeDocument/2006/relationships/hyperlink" Target="https://tothemoon.im-ldi.com/data_a70/AS17/extra/AS17-133-20352.small.png" TargetMode="External"/><Relationship Id="rId4272" Type="http://schemas.openxmlformats.org/officeDocument/2006/relationships/hyperlink" Target="https://tothemoon.im-ldi.com/data_a70/AS17/raw/AS17-133-20352.tif" TargetMode="External"/><Relationship Id="rId4273" Type="http://schemas.openxmlformats.org/officeDocument/2006/relationships/hyperlink" Target="https://tothemoon.im-ldi.com/data_a70/AS17/processed/AS17-133-20352.png" TargetMode="External"/><Relationship Id="rId4274" Type="http://schemas.openxmlformats.org/officeDocument/2006/relationships/hyperlink" Target="https://www.lpi.usra.edu/resources/apollo/frame/?AS17-133-20353" TargetMode="External"/><Relationship Id="rId4275" Type="http://schemas.openxmlformats.org/officeDocument/2006/relationships/hyperlink" Target="https://tothemoon.im-ldi.com/data_a70/AS17/extra/AS17-133-20353.small.png" TargetMode="External"/><Relationship Id="rId4276" Type="http://schemas.openxmlformats.org/officeDocument/2006/relationships/hyperlink" Target="https://tothemoon.im-ldi.com/data_a70/AS17/raw/AS17-133-20353.tif" TargetMode="External"/><Relationship Id="rId4277" Type="http://schemas.openxmlformats.org/officeDocument/2006/relationships/hyperlink" Target="https://tothemoon.im-ldi.com/data_a70/AS17/processed/AS17-133-20353.png" TargetMode="External"/><Relationship Id="rId4278" Type="http://schemas.openxmlformats.org/officeDocument/2006/relationships/hyperlink" Target="https://www.lpi.usra.edu/resources/apollo/frame/?AS17-133-20354" TargetMode="External"/><Relationship Id="rId4279" Type="http://schemas.openxmlformats.org/officeDocument/2006/relationships/hyperlink" Target="https://tothemoon.im-ldi.com/data_a70/AS17/extra/AS17-133-20354.small.png" TargetMode="External"/><Relationship Id="rId4280" Type="http://schemas.openxmlformats.org/officeDocument/2006/relationships/hyperlink" Target="https://tothemoon.im-ldi.com/data_a70/AS17/raw/AS17-133-20354.tif" TargetMode="External"/><Relationship Id="rId4281" Type="http://schemas.openxmlformats.org/officeDocument/2006/relationships/hyperlink" Target="https://tothemoon.im-ldi.com/data_a70/AS17/processed/AS17-133-20354.png" TargetMode="External"/><Relationship Id="rId4282" Type="http://schemas.openxmlformats.org/officeDocument/2006/relationships/hyperlink" Target="https://www.lpi.usra.edu/resources/apollo/frame/?AS17-133-20355" TargetMode="External"/><Relationship Id="rId4283" Type="http://schemas.openxmlformats.org/officeDocument/2006/relationships/hyperlink" Target="https://tothemoon.im-ldi.com/data_a70/AS17/extra/AS17-133-20355.small.png" TargetMode="External"/><Relationship Id="rId4284" Type="http://schemas.openxmlformats.org/officeDocument/2006/relationships/hyperlink" Target="https://tothemoon.im-ldi.com/data_a70/AS17/raw/AS17-133-20355.tif" TargetMode="External"/><Relationship Id="rId4285" Type="http://schemas.openxmlformats.org/officeDocument/2006/relationships/hyperlink" Target="https://tothemoon.im-ldi.com/data_a70/AS17/processed/AS17-133-20355.png" TargetMode="External"/><Relationship Id="rId4286" Type="http://schemas.openxmlformats.org/officeDocument/2006/relationships/hyperlink" Target="https://www.lpi.usra.edu/resources/apollo/frame/?AS17-133-20356" TargetMode="External"/><Relationship Id="rId4287" Type="http://schemas.openxmlformats.org/officeDocument/2006/relationships/hyperlink" Target="https://tothemoon.im-ldi.com/data_a70/AS17/extra/AS17-133-20356.small.png" TargetMode="External"/><Relationship Id="rId4288" Type="http://schemas.openxmlformats.org/officeDocument/2006/relationships/hyperlink" Target="https://tothemoon.im-ldi.com/data_a70/AS17/raw/AS17-133-20356.tif" TargetMode="External"/><Relationship Id="rId4289" Type="http://schemas.openxmlformats.org/officeDocument/2006/relationships/hyperlink" Target="https://tothemoon.im-ldi.com/data_a70/AS17/processed/AS17-133-20356.png" TargetMode="External"/><Relationship Id="rId4290" Type="http://schemas.openxmlformats.org/officeDocument/2006/relationships/hyperlink" Target="https://www.lpi.usra.edu/resources/apollo/frame/?AS17-133-20359" TargetMode="External"/><Relationship Id="rId4291" Type="http://schemas.openxmlformats.org/officeDocument/2006/relationships/hyperlink" Target="https://tothemoon.im-ldi.com/data_a70/AS17/extra/AS17-133-20359.small.png" TargetMode="External"/><Relationship Id="rId4292" Type="http://schemas.openxmlformats.org/officeDocument/2006/relationships/hyperlink" Target="https://tothemoon.im-ldi.com/data_a70/AS17/raw/AS17-133-20359.tif" TargetMode="External"/><Relationship Id="rId4293" Type="http://schemas.openxmlformats.org/officeDocument/2006/relationships/hyperlink" Target="https://tothemoon.im-ldi.com/data_a70/AS17/processed/AS17-133-20359.png" TargetMode="External"/><Relationship Id="rId4294" Type="http://schemas.openxmlformats.org/officeDocument/2006/relationships/hyperlink" Target="https://www.lpi.usra.edu/resources/apollo/frame/?AS17-133-20361" TargetMode="External"/><Relationship Id="rId4295" Type="http://schemas.openxmlformats.org/officeDocument/2006/relationships/hyperlink" Target="https://tothemoon.im-ldi.com/data_a70/AS17/extra/AS17-133-20361.small.png" TargetMode="External"/><Relationship Id="rId4296" Type="http://schemas.openxmlformats.org/officeDocument/2006/relationships/hyperlink" Target="https://tothemoon.im-ldi.com/data_a70/AS17/raw/AS17-133-20361.tif" TargetMode="External"/><Relationship Id="rId4297" Type="http://schemas.openxmlformats.org/officeDocument/2006/relationships/hyperlink" Target="https://tothemoon.im-ldi.com/data_a70/AS17/processed/AS17-133-20361.png" TargetMode="External"/><Relationship Id="rId4298" Type="http://schemas.openxmlformats.org/officeDocument/2006/relationships/hyperlink" Target="https://www.lpi.usra.edu/resources/apollo/frame/?AS17-134-20408" TargetMode="External"/><Relationship Id="rId4299" Type="http://schemas.openxmlformats.org/officeDocument/2006/relationships/hyperlink" Target="https://tothemoon.im-ldi.com/data_a70/AS17/extra/AS17-134-20408.small.png" TargetMode="External"/><Relationship Id="rId4300" Type="http://schemas.openxmlformats.org/officeDocument/2006/relationships/hyperlink" Target="https://tothemoon.im-ldi.com/data_a70/AS17/raw/AS17-134-20408.tif" TargetMode="External"/><Relationship Id="rId4301" Type="http://schemas.openxmlformats.org/officeDocument/2006/relationships/hyperlink" Target="https://tothemoon.im-ldi.com/data_a70/AS17/processed/AS17-134-20408.png" TargetMode="External"/><Relationship Id="rId4302" Type="http://schemas.openxmlformats.org/officeDocument/2006/relationships/hyperlink" Target="https://www.lpi.usra.edu/resources/apollo/frame/?AS17-134-20430" TargetMode="External"/><Relationship Id="rId4303" Type="http://schemas.openxmlformats.org/officeDocument/2006/relationships/hyperlink" Target="https://tothemoon.im-ldi.com/data_a70/AS17/extra/AS17-134-20430.small.png" TargetMode="External"/><Relationship Id="rId4304" Type="http://schemas.openxmlformats.org/officeDocument/2006/relationships/hyperlink" Target="https://tothemoon.im-ldi.com/data_a70/AS17/raw/AS17-134-20430.tif" TargetMode="External"/><Relationship Id="rId4305" Type="http://schemas.openxmlformats.org/officeDocument/2006/relationships/hyperlink" Target="https://tothemoon.im-ldi.com/data_a70/AS17/processed/AS17-134-20430.png" TargetMode="External"/><Relationship Id="rId4306" Type="http://schemas.openxmlformats.org/officeDocument/2006/relationships/hyperlink" Target="https://www.lpi.usra.edu/resources/apollo/frame/?AS17-134-20431" TargetMode="External"/><Relationship Id="rId4307" Type="http://schemas.openxmlformats.org/officeDocument/2006/relationships/hyperlink" Target="https://tothemoon.im-ldi.com/data_a70/AS17/extra/AS17-134-20431.small.png" TargetMode="External"/><Relationship Id="rId4308" Type="http://schemas.openxmlformats.org/officeDocument/2006/relationships/hyperlink" Target="https://tothemoon.im-ldi.com/data_a70/AS17/raw/AS17-134-20431.tif" TargetMode="External"/><Relationship Id="rId4309" Type="http://schemas.openxmlformats.org/officeDocument/2006/relationships/hyperlink" Target="https://tothemoon.im-ldi.com/data_a70/AS17/processed/AS17-134-20431.png" TargetMode="External"/><Relationship Id="rId4310" Type="http://schemas.openxmlformats.org/officeDocument/2006/relationships/hyperlink" Target="https://www.lpi.usra.edu/resources/apollo/frame/?AS17-136-20745" TargetMode="External"/><Relationship Id="rId4311" Type="http://schemas.openxmlformats.org/officeDocument/2006/relationships/hyperlink" Target="https://tothemoon.im-ldi.com/data_a70/AS17/extra/AS17-136-20745.small.png" TargetMode="External"/><Relationship Id="rId4312" Type="http://schemas.openxmlformats.org/officeDocument/2006/relationships/hyperlink" Target="https://tothemoon.im-ldi.com/data_a70/AS17/raw/AS17-136-20745.tif" TargetMode="External"/><Relationship Id="rId4313" Type="http://schemas.openxmlformats.org/officeDocument/2006/relationships/hyperlink" Target="https://tothemoon.im-ldi.com/data_a70/AS17/processed/AS17-136-20745.png" TargetMode="External"/><Relationship Id="rId4314" Type="http://schemas.openxmlformats.org/officeDocument/2006/relationships/hyperlink" Target="https://www.lpi.usra.edu/resources/apollo/frame/?AS17-136-20746" TargetMode="External"/><Relationship Id="rId4315" Type="http://schemas.openxmlformats.org/officeDocument/2006/relationships/hyperlink" Target="https://tothemoon.im-ldi.com/data_a70/AS17/extra/AS17-136-20746.small.png" TargetMode="External"/><Relationship Id="rId4316" Type="http://schemas.openxmlformats.org/officeDocument/2006/relationships/hyperlink" Target="https://tothemoon.im-ldi.com/data_a70/AS17/raw/AS17-136-20746.tif" TargetMode="External"/><Relationship Id="rId4317" Type="http://schemas.openxmlformats.org/officeDocument/2006/relationships/hyperlink" Target="https://tothemoon.im-ldi.com/data_a70/AS17/processed/AS17-136-20746.png" TargetMode="External"/><Relationship Id="rId4318" Type="http://schemas.openxmlformats.org/officeDocument/2006/relationships/hyperlink" Target="https://www.lpi.usra.edu/resources/apollo/frame/?AS17-136-20749" TargetMode="External"/><Relationship Id="rId4319" Type="http://schemas.openxmlformats.org/officeDocument/2006/relationships/hyperlink" Target="https://tothemoon.im-ldi.com/data_a70/AS17/extra/AS17-136-20749.small.png" TargetMode="External"/><Relationship Id="rId4320" Type="http://schemas.openxmlformats.org/officeDocument/2006/relationships/hyperlink" Target="https://tothemoon.im-ldi.com/data_a70/AS17/raw/AS17-136-20749.tif" TargetMode="External"/><Relationship Id="rId4321" Type="http://schemas.openxmlformats.org/officeDocument/2006/relationships/hyperlink" Target="https://tothemoon.im-ldi.com/data_a70/AS17/processed/AS17-136-20749.png" TargetMode="External"/><Relationship Id="rId4322" Type="http://schemas.openxmlformats.org/officeDocument/2006/relationships/hyperlink" Target="https://www.lpi.usra.edu/resources/apollo/frame/?AS17-136-20751" TargetMode="External"/><Relationship Id="rId4323" Type="http://schemas.openxmlformats.org/officeDocument/2006/relationships/hyperlink" Target="https://tothemoon.im-ldi.com/data_a70/AS17/extra/AS17-136-20751.small.png" TargetMode="External"/><Relationship Id="rId4324" Type="http://schemas.openxmlformats.org/officeDocument/2006/relationships/hyperlink" Target="https://tothemoon.im-ldi.com/data_a70/AS17/raw/AS17-136-20751.tif" TargetMode="External"/><Relationship Id="rId4325" Type="http://schemas.openxmlformats.org/officeDocument/2006/relationships/hyperlink" Target="https://tothemoon.im-ldi.com/data_a70/AS17/processed/AS17-136-20751.png" TargetMode="External"/><Relationship Id="rId4326" Type="http://schemas.openxmlformats.org/officeDocument/2006/relationships/hyperlink" Target="https://www.lpi.usra.edu/resources/apollo/frame/?AS17-136-20752" TargetMode="External"/><Relationship Id="rId4327" Type="http://schemas.openxmlformats.org/officeDocument/2006/relationships/hyperlink" Target="https://tothemoon.im-ldi.com/data_a70/AS17/extra/AS17-136-20752.small.png" TargetMode="External"/><Relationship Id="rId4328" Type="http://schemas.openxmlformats.org/officeDocument/2006/relationships/hyperlink" Target="https://tothemoon.im-ldi.com/data_a70/AS17/raw/AS17-136-20752.tif" TargetMode="External"/><Relationship Id="rId4329" Type="http://schemas.openxmlformats.org/officeDocument/2006/relationships/hyperlink" Target="https://tothemoon.im-ldi.com/data_a70/AS17/processed/AS17-136-20752.png" TargetMode="External"/><Relationship Id="rId4330" Type="http://schemas.openxmlformats.org/officeDocument/2006/relationships/hyperlink" Target="https://www.lpi.usra.edu/resources/apollo/frame/?AS17-136-20753" TargetMode="External"/><Relationship Id="rId4331" Type="http://schemas.openxmlformats.org/officeDocument/2006/relationships/hyperlink" Target="https://tothemoon.im-ldi.com/data_a70/AS17/extra/AS17-136-20753.small.png" TargetMode="External"/><Relationship Id="rId4332" Type="http://schemas.openxmlformats.org/officeDocument/2006/relationships/hyperlink" Target="https://tothemoon.im-ldi.com/data_a70/AS17/raw/AS17-136-20753.tif" TargetMode="External"/><Relationship Id="rId4333" Type="http://schemas.openxmlformats.org/officeDocument/2006/relationships/hyperlink" Target="https://tothemoon.im-ldi.com/data_a70/AS17/processed/AS17-136-20753.png" TargetMode="External"/><Relationship Id="rId4334" Type="http://schemas.openxmlformats.org/officeDocument/2006/relationships/hyperlink" Target="https://www.lpi.usra.edu/resources/apollo/frame/?AS17-136-20754" TargetMode="External"/><Relationship Id="rId4335" Type="http://schemas.openxmlformats.org/officeDocument/2006/relationships/hyperlink" Target="https://tothemoon.im-ldi.com/data_a70/AS17/extra/AS17-136-20754.small.png" TargetMode="External"/><Relationship Id="rId4336" Type="http://schemas.openxmlformats.org/officeDocument/2006/relationships/hyperlink" Target="https://tothemoon.im-ldi.com/data_a70/AS17/raw/AS17-136-20754.tif" TargetMode="External"/><Relationship Id="rId4337" Type="http://schemas.openxmlformats.org/officeDocument/2006/relationships/hyperlink" Target="https://tothemoon.im-ldi.com/data_a70/AS17/processed/AS17-136-20754.png" TargetMode="External"/><Relationship Id="rId4338" Type="http://schemas.openxmlformats.org/officeDocument/2006/relationships/hyperlink" Target="https://www.lpi.usra.edu/resources/apollo/frame/?AS17-136-20755" TargetMode="External"/><Relationship Id="rId4339" Type="http://schemas.openxmlformats.org/officeDocument/2006/relationships/hyperlink" Target="https://tothemoon.im-ldi.com/data_a70/AS17/extra/AS17-136-20755.small.png" TargetMode="External"/><Relationship Id="rId4340" Type="http://schemas.openxmlformats.org/officeDocument/2006/relationships/hyperlink" Target="https://tothemoon.im-ldi.com/data_a70/AS17/raw/AS17-136-20755.tif" TargetMode="External"/><Relationship Id="rId4341" Type="http://schemas.openxmlformats.org/officeDocument/2006/relationships/hyperlink" Target="https://tothemoon.im-ldi.com/data_a70/AS17/processed/AS17-136-20755.png" TargetMode="External"/><Relationship Id="rId4342" Type="http://schemas.openxmlformats.org/officeDocument/2006/relationships/hyperlink" Target="https://www.lpi.usra.edu/resources/apollo/frame/?AS17-136-20756" TargetMode="External"/><Relationship Id="rId4343" Type="http://schemas.openxmlformats.org/officeDocument/2006/relationships/hyperlink" Target="https://tothemoon.im-ldi.com/data_a70/AS17/extra/AS17-136-20756.small.png" TargetMode="External"/><Relationship Id="rId4344" Type="http://schemas.openxmlformats.org/officeDocument/2006/relationships/hyperlink" Target="https://tothemoon.im-ldi.com/data_a70/AS17/raw/AS17-136-20756.tif" TargetMode="External"/><Relationship Id="rId4345" Type="http://schemas.openxmlformats.org/officeDocument/2006/relationships/hyperlink" Target="https://tothemoon.im-ldi.com/data_a70/AS17/processed/AS17-136-20756.png" TargetMode="External"/><Relationship Id="rId4346" Type="http://schemas.openxmlformats.org/officeDocument/2006/relationships/hyperlink" Target="https://www.lpi.usra.edu/resources/apollo/frame/?AS17-136-20763" TargetMode="External"/><Relationship Id="rId4347" Type="http://schemas.openxmlformats.org/officeDocument/2006/relationships/hyperlink" Target="https://tothemoon.im-ldi.com/data_a70/AS17/extra/AS17-136-20763.small.png" TargetMode="External"/><Relationship Id="rId4348" Type="http://schemas.openxmlformats.org/officeDocument/2006/relationships/hyperlink" Target="https://tothemoon.im-ldi.com/data_a70/AS17/raw/AS17-136-20763.tif" TargetMode="External"/><Relationship Id="rId4349" Type="http://schemas.openxmlformats.org/officeDocument/2006/relationships/hyperlink" Target="https://tothemoon.im-ldi.com/data_a70/AS17/processed/AS17-136-20763.png" TargetMode="External"/><Relationship Id="rId4350" Type="http://schemas.openxmlformats.org/officeDocument/2006/relationships/hyperlink" Target="https://www.lpi.usra.edu/resources/apollo/frame/?AS17-136-20764" TargetMode="External"/><Relationship Id="rId4351" Type="http://schemas.openxmlformats.org/officeDocument/2006/relationships/hyperlink" Target="https://tothemoon.im-ldi.com/data_a70/AS17/extra/AS17-136-20764.small.png" TargetMode="External"/><Relationship Id="rId4352" Type="http://schemas.openxmlformats.org/officeDocument/2006/relationships/hyperlink" Target="https://tothemoon.im-ldi.com/data_a70/AS17/raw/AS17-136-20764.tif" TargetMode="External"/><Relationship Id="rId4353" Type="http://schemas.openxmlformats.org/officeDocument/2006/relationships/hyperlink" Target="https://tothemoon.im-ldi.com/data_a70/AS17/processed/AS17-136-20764.png" TargetMode="External"/><Relationship Id="rId4354" Type="http://schemas.openxmlformats.org/officeDocument/2006/relationships/hyperlink" Target="https://www.lpi.usra.edu/resources/apollo/frame/?AS17-136-20766" TargetMode="External"/><Relationship Id="rId4355" Type="http://schemas.openxmlformats.org/officeDocument/2006/relationships/hyperlink" Target="https://tothemoon.im-ldi.com/data_a70/AS17/extra/AS17-136-20766.small.png" TargetMode="External"/><Relationship Id="rId4356" Type="http://schemas.openxmlformats.org/officeDocument/2006/relationships/hyperlink" Target="https://tothemoon.im-ldi.com/data_a70/AS17/raw/AS17-136-20766.tif" TargetMode="External"/><Relationship Id="rId4357" Type="http://schemas.openxmlformats.org/officeDocument/2006/relationships/hyperlink" Target="https://tothemoon.im-ldi.com/data_a70/AS17/processed/AS17-136-20766.png" TargetMode="External"/><Relationship Id="rId4358" Type="http://schemas.openxmlformats.org/officeDocument/2006/relationships/hyperlink" Target="https://www.lpi.usra.edu/resources/apollo/frame/?AS17-136-20767" TargetMode="External"/><Relationship Id="rId4359" Type="http://schemas.openxmlformats.org/officeDocument/2006/relationships/hyperlink" Target="https://tothemoon.im-ldi.com/data_a70/AS17/extra/AS17-136-20767.small.png" TargetMode="External"/><Relationship Id="rId4360" Type="http://schemas.openxmlformats.org/officeDocument/2006/relationships/hyperlink" Target="https://tothemoon.im-ldi.com/data_a70/AS17/raw/AS17-136-20767.tif" TargetMode="External"/><Relationship Id="rId4361" Type="http://schemas.openxmlformats.org/officeDocument/2006/relationships/hyperlink" Target="https://tothemoon.im-ldi.com/data_a70/AS17/processed/AS17-136-20767.png" TargetMode="External"/><Relationship Id="rId4362" Type="http://schemas.openxmlformats.org/officeDocument/2006/relationships/hyperlink" Target="https://www.lpi.usra.edu/resources/apollo/frame/?AS17-136-20768" TargetMode="External"/><Relationship Id="rId4363" Type="http://schemas.openxmlformats.org/officeDocument/2006/relationships/hyperlink" Target="https://tothemoon.im-ldi.com/data_a70/AS17/extra/AS17-136-20768.small.png" TargetMode="External"/><Relationship Id="rId4364" Type="http://schemas.openxmlformats.org/officeDocument/2006/relationships/hyperlink" Target="https://tothemoon.im-ldi.com/data_a70/AS17/raw/AS17-136-20768.tif" TargetMode="External"/><Relationship Id="rId4365" Type="http://schemas.openxmlformats.org/officeDocument/2006/relationships/hyperlink" Target="https://tothemoon.im-ldi.com/data_a70/AS17/processed/AS17-136-20768.png" TargetMode="External"/><Relationship Id="rId4366" Type="http://schemas.openxmlformats.org/officeDocument/2006/relationships/hyperlink" Target="https://www.lpi.usra.edu/resources/apollo/frame/?AS17-136-20769" TargetMode="External"/><Relationship Id="rId4367" Type="http://schemas.openxmlformats.org/officeDocument/2006/relationships/hyperlink" Target="https://tothemoon.im-ldi.com/data_a70/AS17/extra/AS17-136-20769.small.png" TargetMode="External"/><Relationship Id="rId4368" Type="http://schemas.openxmlformats.org/officeDocument/2006/relationships/hyperlink" Target="https://tothemoon.im-ldi.com/data_a70/AS17/raw/AS17-136-20769.tif" TargetMode="External"/><Relationship Id="rId4369" Type="http://schemas.openxmlformats.org/officeDocument/2006/relationships/hyperlink" Target="https://tothemoon.im-ldi.com/data_a70/AS17/processed/AS17-136-20769.png" TargetMode="External"/><Relationship Id="rId4370" Type="http://schemas.openxmlformats.org/officeDocument/2006/relationships/hyperlink" Target="https://www.lpi.usra.edu/resources/apollo/frame/?AS17-136-20770" TargetMode="External"/><Relationship Id="rId4371" Type="http://schemas.openxmlformats.org/officeDocument/2006/relationships/hyperlink" Target="https://tothemoon.im-ldi.com/data_a70/AS17/extra/AS17-136-20770.small.png" TargetMode="External"/><Relationship Id="rId4372" Type="http://schemas.openxmlformats.org/officeDocument/2006/relationships/hyperlink" Target="https://tothemoon.im-ldi.com/data_a70/AS17/raw/AS17-136-20770.tif" TargetMode="External"/><Relationship Id="rId4373" Type="http://schemas.openxmlformats.org/officeDocument/2006/relationships/hyperlink" Target="https://tothemoon.im-ldi.com/data_a70/AS17/processed/AS17-136-20770.png" TargetMode="External"/><Relationship Id="rId4374" Type="http://schemas.openxmlformats.org/officeDocument/2006/relationships/hyperlink" Target="https://www.lpi.usra.edu/resources/apollo/frame/?AS17-136-20771" TargetMode="External"/><Relationship Id="rId4375" Type="http://schemas.openxmlformats.org/officeDocument/2006/relationships/hyperlink" Target="https://tothemoon.im-ldi.com/data_a70/AS17/extra/AS17-136-20771.small.png" TargetMode="External"/><Relationship Id="rId4376" Type="http://schemas.openxmlformats.org/officeDocument/2006/relationships/hyperlink" Target="https://tothemoon.im-ldi.com/data_a70/AS17/raw/AS17-136-20771.tif" TargetMode="External"/><Relationship Id="rId4377" Type="http://schemas.openxmlformats.org/officeDocument/2006/relationships/hyperlink" Target="https://tothemoon.im-ldi.com/data_a70/AS17/processed/AS17-136-20771.png" TargetMode="External"/><Relationship Id="rId4378" Type="http://schemas.openxmlformats.org/officeDocument/2006/relationships/hyperlink" Target="https://www.lpi.usra.edu/resources/apollo/frame/?AS17-136-20772" TargetMode="External"/><Relationship Id="rId4379" Type="http://schemas.openxmlformats.org/officeDocument/2006/relationships/hyperlink" Target="https://tothemoon.im-ldi.com/data_a70/AS17/extra/AS17-136-20772.small.png" TargetMode="External"/><Relationship Id="rId4380" Type="http://schemas.openxmlformats.org/officeDocument/2006/relationships/hyperlink" Target="https://tothemoon.im-ldi.com/data_a70/AS17/raw/AS17-136-20772.tif" TargetMode="External"/><Relationship Id="rId4381" Type="http://schemas.openxmlformats.org/officeDocument/2006/relationships/hyperlink" Target="https://tothemoon.im-ldi.com/data_a70/AS17/processed/AS17-136-20772.png" TargetMode="External"/><Relationship Id="rId4382" Type="http://schemas.openxmlformats.org/officeDocument/2006/relationships/hyperlink" Target="https://www.lpi.usra.edu/resources/apollo/frame/?AS17-136-20773" TargetMode="External"/><Relationship Id="rId4383" Type="http://schemas.openxmlformats.org/officeDocument/2006/relationships/hyperlink" Target="https://tothemoon.im-ldi.com/data_a70/AS17/extra/AS17-136-20773.small.png" TargetMode="External"/><Relationship Id="rId4384" Type="http://schemas.openxmlformats.org/officeDocument/2006/relationships/hyperlink" Target="https://tothemoon.im-ldi.com/data_a70/AS17/raw/AS17-136-20773.tif" TargetMode="External"/><Relationship Id="rId4385" Type="http://schemas.openxmlformats.org/officeDocument/2006/relationships/hyperlink" Target="https://tothemoon.im-ldi.com/data_a70/AS17/processed/AS17-136-20773.png" TargetMode="External"/><Relationship Id="rId4386" Type="http://schemas.openxmlformats.org/officeDocument/2006/relationships/hyperlink" Target="https://www.lpi.usra.edu/resources/apollo/frame/?AS17-136-20774" TargetMode="External"/><Relationship Id="rId4387" Type="http://schemas.openxmlformats.org/officeDocument/2006/relationships/hyperlink" Target="https://tothemoon.im-ldi.com/data_a70/AS17/extra/AS17-136-20774.small.png" TargetMode="External"/><Relationship Id="rId4388" Type="http://schemas.openxmlformats.org/officeDocument/2006/relationships/hyperlink" Target="https://tothemoon.im-ldi.com/data_a70/AS17/raw/AS17-136-20774.tif" TargetMode="External"/><Relationship Id="rId4389" Type="http://schemas.openxmlformats.org/officeDocument/2006/relationships/hyperlink" Target="https://tothemoon.im-ldi.com/data_a70/AS17/processed/AS17-136-20774.png" TargetMode="External"/><Relationship Id="rId4390" Type="http://schemas.openxmlformats.org/officeDocument/2006/relationships/hyperlink" Target="https://www.lpi.usra.edu/resources/apollo/frame/?AS17-136-20775" TargetMode="External"/><Relationship Id="rId4391" Type="http://schemas.openxmlformats.org/officeDocument/2006/relationships/hyperlink" Target="https://tothemoon.im-ldi.com/data_a70/AS17/extra/AS17-136-20775.small.png" TargetMode="External"/><Relationship Id="rId4392" Type="http://schemas.openxmlformats.org/officeDocument/2006/relationships/hyperlink" Target="https://tothemoon.im-ldi.com/data_a70/AS17/raw/AS17-136-20775.tif" TargetMode="External"/><Relationship Id="rId4393" Type="http://schemas.openxmlformats.org/officeDocument/2006/relationships/hyperlink" Target="https://tothemoon.im-ldi.com/data_a70/AS17/processed/AS17-136-20775.png" TargetMode="External"/><Relationship Id="rId4394" Type="http://schemas.openxmlformats.org/officeDocument/2006/relationships/hyperlink" Target="https://www.lpi.usra.edu/resources/apollo/frame/?AS17-137-20929" TargetMode="External"/><Relationship Id="rId4395" Type="http://schemas.openxmlformats.org/officeDocument/2006/relationships/hyperlink" Target="https://tothemoon.im-ldi.com/data_a70/AS17/extra/AS17-137-20929.small.png" TargetMode="External"/><Relationship Id="rId4396" Type="http://schemas.openxmlformats.org/officeDocument/2006/relationships/hyperlink" Target="https://tothemoon.im-ldi.com/data_a70/AS17/raw/AS17-137-20929.tif" TargetMode="External"/><Relationship Id="rId4397" Type="http://schemas.openxmlformats.org/officeDocument/2006/relationships/hyperlink" Target="https://tothemoon.im-ldi.com/data_a70/AS17/processed/AS17-137-20929.png" TargetMode="External"/><Relationship Id="rId4398" Type="http://schemas.openxmlformats.org/officeDocument/2006/relationships/hyperlink" Target="https://www.lpi.usra.edu/resources/apollo/frame/?AS17-137-20930" TargetMode="External"/><Relationship Id="rId4399" Type="http://schemas.openxmlformats.org/officeDocument/2006/relationships/hyperlink" Target="https://tothemoon.im-ldi.com/data_a70/AS17/extra/AS17-137-20930.small.png" TargetMode="External"/><Relationship Id="rId4400" Type="http://schemas.openxmlformats.org/officeDocument/2006/relationships/hyperlink" Target="https://tothemoon.im-ldi.com/data_a70/AS17/raw/AS17-137-20930.tif" TargetMode="External"/><Relationship Id="rId4401" Type="http://schemas.openxmlformats.org/officeDocument/2006/relationships/hyperlink" Target="https://tothemoon.im-ldi.com/data_a70/AS17/processed/AS17-137-20930.png" TargetMode="External"/><Relationship Id="rId4402" Type="http://schemas.openxmlformats.org/officeDocument/2006/relationships/hyperlink" Target="https://www.lpi.usra.edu/resources/apollo/frame/?AS17-137-20931" TargetMode="External"/><Relationship Id="rId4403" Type="http://schemas.openxmlformats.org/officeDocument/2006/relationships/hyperlink" Target="https://tothemoon.im-ldi.com/data_a70/AS17/extra/AS17-137-20931.small.png" TargetMode="External"/><Relationship Id="rId4404" Type="http://schemas.openxmlformats.org/officeDocument/2006/relationships/hyperlink" Target="https://tothemoon.im-ldi.com/data_a70/AS17/raw/AS17-137-20931.tif" TargetMode="External"/><Relationship Id="rId4405" Type="http://schemas.openxmlformats.org/officeDocument/2006/relationships/hyperlink" Target="https://tothemoon.im-ldi.com/data_a70/AS17/processed/AS17-137-20931.png" TargetMode="External"/><Relationship Id="rId4406" Type="http://schemas.openxmlformats.org/officeDocument/2006/relationships/hyperlink" Target="https://www.lpi.usra.edu/resources/apollo/frame/?AS17-137-20932" TargetMode="External"/><Relationship Id="rId4407" Type="http://schemas.openxmlformats.org/officeDocument/2006/relationships/hyperlink" Target="https://tothemoon.im-ldi.com/data_a70/AS17/extra/AS17-137-20932.small.png" TargetMode="External"/><Relationship Id="rId4408" Type="http://schemas.openxmlformats.org/officeDocument/2006/relationships/hyperlink" Target="https://tothemoon.im-ldi.com/data_a70/AS17/raw/AS17-137-20932.tif" TargetMode="External"/><Relationship Id="rId4409" Type="http://schemas.openxmlformats.org/officeDocument/2006/relationships/hyperlink" Target="https://tothemoon.im-ldi.com/data_a70/AS17/processed/AS17-137-20932.png" TargetMode="External"/><Relationship Id="rId4410" Type="http://schemas.openxmlformats.org/officeDocument/2006/relationships/hyperlink" Target="https://www.lpi.usra.edu/resources/apollo/frame/?AS17-137-20933" TargetMode="External"/><Relationship Id="rId4411" Type="http://schemas.openxmlformats.org/officeDocument/2006/relationships/hyperlink" Target="https://tothemoon.im-ldi.com/data_a70/AS17/extra/AS17-137-20933.small.png" TargetMode="External"/><Relationship Id="rId4412" Type="http://schemas.openxmlformats.org/officeDocument/2006/relationships/hyperlink" Target="https://tothemoon.im-ldi.com/data_a70/AS17/raw/AS17-137-20933.tif" TargetMode="External"/><Relationship Id="rId4413" Type="http://schemas.openxmlformats.org/officeDocument/2006/relationships/hyperlink" Target="https://tothemoon.im-ldi.com/data_a70/AS17/processed/AS17-137-20933.png" TargetMode="External"/><Relationship Id="rId4414" Type="http://schemas.openxmlformats.org/officeDocument/2006/relationships/hyperlink" Target="https://www.lpi.usra.edu/resources/apollo/frame/?AS17-137-20934" TargetMode="External"/><Relationship Id="rId4415" Type="http://schemas.openxmlformats.org/officeDocument/2006/relationships/hyperlink" Target="https://tothemoon.im-ldi.com/data_a70/AS17/extra/AS17-137-20934.small.png" TargetMode="External"/><Relationship Id="rId4416" Type="http://schemas.openxmlformats.org/officeDocument/2006/relationships/hyperlink" Target="https://tothemoon.im-ldi.com/data_a70/AS17/raw/AS17-137-20934.tif" TargetMode="External"/><Relationship Id="rId4417" Type="http://schemas.openxmlformats.org/officeDocument/2006/relationships/hyperlink" Target="https://tothemoon.im-ldi.com/data_a70/AS17/processed/AS17-137-20934.png" TargetMode="External"/><Relationship Id="rId4418" Type="http://schemas.openxmlformats.org/officeDocument/2006/relationships/hyperlink" Target="https://www.lpi.usra.edu/resources/apollo/frame/?AS17-137-20935" TargetMode="External"/><Relationship Id="rId4419" Type="http://schemas.openxmlformats.org/officeDocument/2006/relationships/hyperlink" Target="https://tothemoon.im-ldi.com/data_a70/AS17/extra/AS17-137-20935.small.png" TargetMode="External"/><Relationship Id="rId4420" Type="http://schemas.openxmlformats.org/officeDocument/2006/relationships/hyperlink" Target="https://tothemoon.im-ldi.com/data_a70/AS17/raw/AS17-137-20935.tif" TargetMode="External"/><Relationship Id="rId4421" Type="http://schemas.openxmlformats.org/officeDocument/2006/relationships/hyperlink" Target="https://tothemoon.im-ldi.com/data_a70/AS17/processed/AS17-137-20935.png" TargetMode="External"/><Relationship Id="rId4422" Type="http://schemas.openxmlformats.org/officeDocument/2006/relationships/hyperlink" Target="https://www.lpi.usra.edu/resources/apollo/frame/?AS17-137-20936" TargetMode="External"/><Relationship Id="rId4423" Type="http://schemas.openxmlformats.org/officeDocument/2006/relationships/hyperlink" Target="https://tothemoon.im-ldi.com/data_a70/AS17/extra/AS17-137-20936.small.png" TargetMode="External"/><Relationship Id="rId4424" Type="http://schemas.openxmlformats.org/officeDocument/2006/relationships/hyperlink" Target="https://tothemoon.im-ldi.com/data_a70/AS17/raw/AS17-137-20936.tif" TargetMode="External"/><Relationship Id="rId4425" Type="http://schemas.openxmlformats.org/officeDocument/2006/relationships/hyperlink" Target="https://tothemoon.im-ldi.com/data_a70/AS17/processed/AS17-137-20936.png" TargetMode="External"/><Relationship Id="rId4426" Type="http://schemas.openxmlformats.org/officeDocument/2006/relationships/hyperlink" Target="https://www.lpi.usra.edu/resources/apollo/frame/?AS17-137-20937" TargetMode="External"/><Relationship Id="rId4427" Type="http://schemas.openxmlformats.org/officeDocument/2006/relationships/hyperlink" Target="https://tothemoon.im-ldi.com/data_a70/AS17/extra/AS17-137-20937.small.png" TargetMode="External"/><Relationship Id="rId4428" Type="http://schemas.openxmlformats.org/officeDocument/2006/relationships/hyperlink" Target="https://tothemoon.im-ldi.com/data_a70/AS17/raw/AS17-137-20937.tif" TargetMode="External"/><Relationship Id="rId4429" Type="http://schemas.openxmlformats.org/officeDocument/2006/relationships/hyperlink" Target="https://tothemoon.im-ldi.com/data_a70/AS17/processed/AS17-137-20937.png" TargetMode="External"/><Relationship Id="rId4430" Type="http://schemas.openxmlformats.org/officeDocument/2006/relationships/hyperlink" Target="https://www.lpi.usra.edu/resources/apollo/frame/?AS17-137-20938" TargetMode="External"/><Relationship Id="rId4431" Type="http://schemas.openxmlformats.org/officeDocument/2006/relationships/hyperlink" Target="https://tothemoon.im-ldi.com/data_a70/AS17/extra/AS17-137-20938.small.png" TargetMode="External"/><Relationship Id="rId4432" Type="http://schemas.openxmlformats.org/officeDocument/2006/relationships/hyperlink" Target="https://tothemoon.im-ldi.com/data_a70/AS17/raw/AS17-137-20938.tif" TargetMode="External"/><Relationship Id="rId4433" Type="http://schemas.openxmlformats.org/officeDocument/2006/relationships/hyperlink" Target="https://tothemoon.im-ldi.com/data_a70/AS17/processed/AS17-137-20938.png" TargetMode="External"/><Relationship Id="rId4434" Type="http://schemas.openxmlformats.org/officeDocument/2006/relationships/hyperlink" Target="https://www.lpi.usra.edu/resources/apollo/frame/?AS17-137-20939" TargetMode="External"/><Relationship Id="rId4435" Type="http://schemas.openxmlformats.org/officeDocument/2006/relationships/hyperlink" Target="https://tothemoon.im-ldi.com/data_a70/AS17/extra/AS17-137-20939.small.png" TargetMode="External"/><Relationship Id="rId4436" Type="http://schemas.openxmlformats.org/officeDocument/2006/relationships/hyperlink" Target="https://tothemoon.im-ldi.com/data_a70/AS17/raw/AS17-137-20939.tif" TargetMode="External"/><Relationship Id="rId4437" Type="http://schemas.openxmlformats.org/officeDocument/2006/relationships/hyperlink" Target="https://tothemoon.im-ldi.com/data_a70/AS17/processed/AS17-137-20939.png" TargetMode="External"/><Relationship Id="rId4438" Type="http://schemas.openxmlformats.org/officeDocument/2006/relationships/hyperlink" Target="https://www.lpi.usra.edu/resources/apollo/frame/?AS17-137-20940" TargetMode="External"/><Relationship Id="rId4439" Type="http://schemas.openxmlformats.org/officeDocument/2006/relationships/hyperlink" Target="https://tothemoon.im-ldi.com/data_a70/AS17/extra/AS17-137-20940.small.png" TargetMode="External"/><Relationship Id="rId4440" Type="http://schemas.openxmlformats.org/officeDocument/2006/relationships/hyperlink" Target="https://tothemoon.im-ldi.com/data_a70/AS17/raw/AS17-137-20940.tif" TargetMode="External"/><Relationship Id="rId4441" Type="http://schemas.openxmlformats.org/officeDocument/2006/relationships/hyperlink" Target="https://tothemoon.im-ldi.com/data_a70/AS17/processed/AS17-137-20940.png" TargetMode="External"/><Relationship Id="rId4442" Type="http://schemas.openxmlformats.org/officeDocument/2006/relationships/hyperlink" Target="https://www.lpi.usra.edu/resources/apollo/frame/?AS17-137-20941" TargetMode="External"/><Relationship Id="rId4443" Type="http://schemas.openxmlformats.org/officeDocument/2006/relationships/hyperlink" Target="https://tothemoon.im-ldi.com/data_a70/AS17/extra/AS17-137-20941.small.png" TargetMode="External"/><Relationship Id="rId4444" Type="http://schemas.openxmlformats.org/officeDocument/2006/relationships/hyperlink" Target="https://tothemoon.im-ldi.com/data_a70/AS17/raw/AS17-137-20941.tif" TargetMode="External"/><Relationship Id="rId4445" Type="http://schemas.openxmlformats.org/officeDocument/2006/relationships/hyperlink" Target="https://tothemoon.im-ldi.com/data_a70/AS17/processed/AS17-137-20941.png" TargetMode="External"/><Relationship Id="rId4446" Type="http://schemas.openxmlformats.org/officeDocument/2006/relationships/hyperlink" Target="https://www.lpi.usra.edu/resources/apollo/frame/?AS17-137-20942" TargetMode="External"/><Relationship Id="rId4447" Type="http://schemas.openxmlformats.org/officeDocument/2006/relationships/hyperlink" Target="https://tothemoon.im-ldi.com/data_a70/AS17/extra/AS17-137-20942.small.png" TargetMode="External"/><Relationship Id="rId4448" Type="http://schemas.openxmlformats.org/officeDocument/2006/relationships/hyperlink" Target="https://tothemoon.im-ldi.com/data_a70/AS17/raw/AS17-137-20942.tif" TargetMode="External"/><Relationship Id="rId4449" Type="http://schemas.openxmlformats.org/officeDocument/2006/relationships/hyperlink" Target="https://tothemoon.im-ldi.com/data_a70/AS17/processed/AS17-137-20942.png" TargetMode="External"/><Relationship Id="rId4450" Type="http://schemas.openxmlformats.org/officeDocument/2006/relationships/hyperlink" Target="https://www.lpi.usra.edu/resources/apollo/frame/?AS17-137-20944" TargetMode="External"/><Relationship Id="rId4451" Type="http://schemas.openxmlformats.org/officeDocument/2006/relationships/hyperlink" Target="https://tothemoon.im-ldi.com/data_a70/AS17/extra/AS17-137-20944.small.png" TargetMode="External"/><Relationship Id="rId4452" Type="http://schemas.openxmlformats.org/officeDocument/2006/relationships/hyperlink" Target="https://tothemoon.im-ldi.com/data_a70/AS17/raw/AS17-137-20944.tif" TargetMode="External"/><Relationship Id="rId4453" Type="http://schemas.openxmlformats.org/officeDocument/2006/relationships/hyperlink" Target="https://tothemoon.im-ldi.com/data_a70/AS17/processed/AS17-137-20944.png" TargetMode="External"/><Relationship Id="rId4454" Type="http://schemas.openxmlformats.org/officeDocument/2006/relationships/hyperlink" Target="https://www.lpi.usra.edu/resources/apollo/frame/?AS17-137-20945" TargetMode="External"/><Relationship Id="rId4455" Type="http://schemas.openxmlformats.org/officeDocument/2006/relationships/hyperlink" Target="https://tothemoon.im-ldi.com/data_a70/AS17/extra/AS17-137-20945.small.png" TargetMode="External"/><Relationship Id="rId4456" Type="http://schemas.openxmlformats.org/officeDocument/2006/relationships/hyperlink" Target="https://tothemoon.im-ldi.com/data_a70/AS17/raw/AS17-137-20945.tif" TargetMode="External"/><Relationship Id="rId4457" Type="http://schemas.openxmlformats.org/officeDocument/2006/relationships/hyperlink" Target="https://tothemoon.im-ldi.com/data_a70/AS17/processed/AS17-137-20945.png" TargetMode="External"/><Relationship Id="rId4458" Type="http://schemas.openxmlformats.org/officeDocument/2006/relationships/hyperlink" Target="https://www.lpi.usra.edu/resources/apollo/frame/?AS17-137-20946" TargetMode="External"/><Relationship Id="rId4459" Type="http://schemas.openxmlformats.org/officeDocument/2006/relationships/hyperlink" Target="https://tothemoon.im-ldi.com/data_a70/AS17/extra/AS17-137-20946.small.png" TargetMode="External"/><Relationship Id="rId4460" Type="http://schemas.openxmlformats.org/officeDocument/2006/relationships/hyperlink" Target="https://tothemoon.im-ldi.com/data_a70/AS17/raw/AS17-137-20946.tif" TargetMode="External"/><Relationship Id="rId4461" Type="http://schemas.openxmlformats.org/officeDocument/2006/relationships/hyperlink" Target="https://tothemoon.im-ldi.com/data_a70/AS17/processed/AS17-137-20946.png" TargetMode="External"/><Relationship Id="rId4462" Type="http://schemas.openxmlformats.org/officeDocument/2006/relationships/hyperlink" Target="https://www.lpi.usra.edu/resources/apollo/frame/?AS17-137-20947" TargetMode="External"/><Relationship Id="rId4463" Type="http://schemas.openxmlformats.org/officeDocument/2006/relationships/hyperlink" Target="https://tothemoon.im-ldi.com/data_a70/AS17/extra/AS17-137-20947.small.png" TargetMode="External"/><Relationship Id="rId4464" Type="http://schemas.openxmlformats.org/officeDocument/2006/relationships/hyperlink" Target="https://tothemoon.im-ldi.com/data_a70/AS17/raw/AS17-137-20947.tif" TargetMode="External"/><Relationship Id="rId4465" Type="http://schemas.openxmlformats.org/officeDocument/2006/relationships/hyperlink" Target="https://tothemoon.im-ldi.com/data_a70/AS17/processed/AS17-137-20947.png" TargetMode="External"/><Relationship Id="rId4466" Type="http://schemas.openxmlformats.org/officeDocument/2006/relationships/hyperlink" Target="https://www.lpi.usra.edu/resources/apollo/frame/?AS17-137-20948" TargetMode="External"/><Relationship Id="rId4467" Type="http://schemas.openxmlformats.org/officeDocument/2006/relationships/hyperlink" Target="https://tothemoon.im-ldi.com/data_a70/AS17/extra/AS17-137-20948.small.png" TargetMode="External"/><Relationship Id="rId4468" Type="http://schemas.openxmlformats.org/officeDocument/2006/relationships/hyperlink" Target="https://tothemoon.im-ldi.com/data_a70/AS17/raw/AS17-137-20948.tif" TargetMode="External"/><Relationship Id="rId4469" Type="http://schemas.openxmlformats.org/officeDocument/2006/relationships/hyperlink" Target="https://tothemoon.im-ldi.com/data_a70/AS17/processed/AS17-137-20948.png" TargetMode="External"/><Relationship Id="rId4470" Type="http://schemas.openxmlformats.org/officeDocument/2006/relationships/hyperlink" Target="https://www.lpi.usra.edu/resources/apollo/frame/?AS17-137-20949" TargetMode="External"/><Relationship Id="rId4471" Type="http://schemas.openxmlformats.org/officeDocument/2006/relationships/hyperlink" Target="https://tothemoon.im-ldi.com/data_a70/AS17/extra/AS17-137-20949.small.png" TargetMode="External"/><Relationship Id="rId4472" Type="http://schemas.openxmlformats.org/officeDocument/2006/relationships/hyperlink" Target="https://tothemoon.im-ldi.com/data_a70/AS17/raw/AS17-137-20949.tif" TargetMode="External"/><Relationship Id="rId4473" Type="http://schemas.openxmlformats.org/officeDocument/2006/relationships/hyperlink" Target="https://tothemoon.im-ldi.com/data_a70/AS17/processed/AS17-137-20949.png" TargetMode="External"/><Relationship Id="rId4474" Type="http://schemas.openxmlformats.org/officeDocument/2006/relationships/hyperlink" Target="https://www.lpi.usra.edu/resources/apollo/frame/?AS17-137-20950" TargetMode="External"/><Relationship Id="rId4475" Type="http://schemas.openxmlformats.org/officeDocument/2006/relationships/hyperlink" Target="https://tothemoon.im-ldi.com/data_a70/AS17/extra/AS17-137-20950.small.png" TargetMode="External"/><Relationship Id="rId4476" Type="http://schemas.openxmlformats.org/officeDocument/2006/relationships/hyperlink" Target="https://tothemoon.im-ldi.com/data_a70/AS17/raw/AS17-137-20950.tif" TargetMode="External"/><Relationship Id="rId4477" Type="http://schemas.openxmlformats.org/officeDocument/2006/relationships/hyperlink" Target="https://tothemoon.im-ldi.com/data_a70/AS17/processed/AS17-137-20950.png" TargetMode="External"/><Relationship Id="rId4478" Type="http://schemas.openxmlformats.org/officeDocument/2006/relationships/hyperlink" Target="https://www.lpi.usra.edu/resources/apollo/frame/?AS17-137-20951" TargetMode="External"/><Relationship Id="rId4479" Type="http://schemas.openxmlformats.org/officeDocument/2006/relationships/hyperlink" Target="https://tothemoon.im-ldi.com/data_a70/AS17/extra/AS17-137-20951.small.png" TargetMode="External"/><Relationship Id="rId4480" Type="http://schemas.openxmlformats.org/officeDocument/2006/relationships/hyperlink" Target="https://tothemoon.im-ldi.com/data_a70/AS17/raw/AS17-137-20951.tif" TargetMode="External"/><Relationship Id="rId4481" Type="http://schemas.openxmlformats.org/officeDocument/2006/relationships/hyperlink" Target="https://tothemoon.im-ldi.com/data_a70/AS17/processed/AS17-137-20951.png" TargetMode="External"/><Relationship Id="rId4482" Type="http://schemas.openxmlformats.org/officeDocument/2006/relationships/hyperlink" Target="https://www.lpi.usra.edu/resources/apollo/frame/?AS17-137-20952" TargetMode="External"/><Relationship Id="rId4483" Type="http://schemas.openxmlformats.org/officeDocument/2006/relationships/hyperlink" Target="https://tothemoon.im-ldi.com/data_a70/AS17/extra/AS17-137-20952.small.png" TargetMode="External"/><Relationship Id="rId4484" Type="http://schemas.openxmlformats.org/officeDocument/2006/relationships/hyperlink" Target="https://tothemoon.im-ldi.com/data_a70/AS17/raw/AS17-137-20952.tif" TargetMode="External"/><Relationship Id="rId4485" Type="http://schemas.openxmlformats.org/officeDocument/2006/relationships/hyperlink" Target="https://tothemoon.im-ldi.com/data_a70/AS17/processed/AS17-137-20952.png" TargetMode="External"/><Relationship Id="rId4486" Type="http://schemas.openxmlformats.org/officeDocument/2006/relationships/hyperlink" Target="https://www.lpi.usra.edu/resources/apollo/frame/?AS17-137-20953" TargetMode="External"/><Relationship Id="rId4487" Type="http://schemas.openxmlformats.org/officeDocument/2006/relationships/hyperlink" Target="https://tothemoon.im-ldi.com/data_a70/AS17/extra/AS17-137-20953.small.png" TargetMode="External"/><Relationship Id="rId4488" Type="http://schemas.openxmlformats.org/officeDocument/2006/relationships/hyperlink" Target="https://tothemoon.im-ldi.com/data_a70/AS17/raw/AS17-137-20953.tif" TargetMode="External"/><Relationship Id="rId4489" Type="http://schemas.openxmlformats.org/officeDocument/2006/relationships/hyperlink" Target="https://tothemoon.im-ldi.com/data_a70/AS17/processed/AS17-137-20953.png" TargetMode="External"/><Relationship Id="rId4490" Type="http://schemas.openxmlformats.org/officeDocument/2006/relationships/hyperlink" Target="https://www.lpi.usra.edu/resources/apollo/frame/?AS17-137-20957" TargetMode="External"/><Relationship Id="rId4491" Type="http://schemas.openxmlformats.org/officeDocument/2006/relationships/hyperlink" Target="https://tothemoon.im-ldi.com/data_a70/AS17/extra/AS17-137-20957.small.png" TargetMode="External"/><Relationship Id="rId4492" Type="http://schemas.openxmlformats.org/officeDocument/2006/relationships/hyperlink" Target="https://tothemoon.im-ldi.com/data_a70/AS17/raw/AS17-137-20957.tif" TargetMode="External"/><Relationship Id="rId4493" Type="http://schemas.openxmlformats.org/officeDocument/2006/relationships/hyperlink" Target="https://tothemoon.im-ldi.com/data_a70/AS17/processed/AS17-137-20957.png" TargetMode="External"/><Relationship Id="rId4494" Type="http://schemas.openxmlformats.org/officeDocument/2006/relationships/hyperlink" Target="https://www.lpi.usra.edu/resources/apollo/frame/?AS17-137-20958" TargetMode="External"/><Relationship Id="rId4495" Type="http://schemas.openxmlformats.org/officeDocument/2006/relationships/hyperlink" Target="https://tothemoon.im-ldi.com/data_a70/AS17/extra/AS17-137-20958.small.png" TargetMode="External"/><Relationship Id="rId4496" Type="http://schemas.openxmlformats.org/officeDocument/2006/relationships/hyperlink" Target="https://tothemoon.im-ldi.com/data_a70/AS17/raw/AS17-137-20958.tif" TargetMode="External"/><Relationship Id="rId4497" Type="http://schemas.openxmlformats.org/officeDocument/2006/relationships/hyperlink" Target="https://tothemoon.im-ldi.com/data_a70/AS17/processed/AS17-137-20958.png" TargetMode="External"/><Relationship Id="rId4498" Type="http://schemas.openxmlformats.org/officeDocument/2006/relationships/hyperlink" Target="https://www.lpi.usra.edu/resources/apollo/frame/?AS17-137-20959" TargetMode="External"/><Relationship Id="rId4499" Type="http://schemas.openxmlformats.org/officeDocument/2006/relationships/hyperlink" Target="https://tothemoon.im-ldi.com/data_a70/AS17/extra/AS17-137-20959.small.png" TargetMode="External"/><Relationship Id="rId4500" Type="http://schemas.openxmlformats.org/officeDocument/2006/relationships/hyperlink" Target="https://tothemoon.im-ldi.com/data_a70/AS17/raw/AS17-137-20959.tif" TargetMode="External"/><Relationship Id="rId4501" Type="http://schemas.openxmlformats.org/officeDocument/2006/relationships/hyperlink" Target="https://tothemoon.im-ldi.com/data_a70/AS17/processed/AS17-137-20959.png" TargetMode="External"/><Relationship Id="rId4502" Type="http://schemas.openxmlformats.org/officeDocument/2006/relationships/hyperlink" Target="https://www.lpi.usra.edu/resources/apollo/frame/?AS17-137-20992" TargetMode="External"/><Relationship Id="rId4503" Type="http://schemas.openxmlformats.org/officeDocument/2006/relationships/hyperlink" Target="https://tothemoon.im-ldi.com/data_a70/AS17/extra/AS17-137-20992.small.png" TargetMode="External"/><Relationship Id="rId4504" Type="http://schemas.openxmlformats.org/officeDocument/2006/relationships/hyperlink" Target="https://tothemoon.im-ldi.com/data_a70/AS17/raw/AS17-137-20992.tif" TargetMode="External"/><Relationship Id="rId4505" Type="http://schemas.openxmlformats.org/officeDocument/2006/relationships/hyperlink" Target="https://tothemoon.im-ldi.com/data_a70/AS17/processed/AS17-137-20992.png" TargetMode="External"/><Relationship Id="rId4506" Type="http://schemas.openxmlformats.org/officeDocument/2006/relationships/hyperlink" Target="https://www.lpi.usra.edu/resources/apollo/frame/?AS17-137-20993" TargetMode="External"/><Relationship Id="rId4507" Type="http://schemas.openxmlformats.org/officeDocument/2006/relationships/hyperlink" Target="https://tothemoon.im-ldi.com/data_a70/AS17/extra/AS17-137-20993.small.png" TargetMode="External"/><Relationship Id="rId4508" Type="http://schemas.openxmlformats.org/officeDocument/2006/relationships/hyperlink" Target="https://tothemoon.im-ldi.com/data_a70/AS17/raw/AS17-137-20993.tif" TargetMode="External"/><Relationship Id="rId4509" Type="http://schemas.openxmlformats.org/officeDocument/2006/relationships/hyperlink" Target="https://tothemoon.im-ldi.com/data_a70/AS17/processed/AS17-137-20993.png" TargetMode="External"/><Relationship Id="rId4510" Type="http://schemas.openxmlformats.org/officeDocument/2006/relationships/hyperlink" Target="https://www.lpi.usra.edu/resources/apollo/frame/?AS17-137-20994" TargetMode="External"/><Relationship Id="rId4511" Type="http://schemas.openxmlformats.org/officeDocument/2006/relationships/hyperlink" Target="https://tothemoon.im-ldi.com/data_a70/AS17/extra/AS17-137-20994.small.png" TargetMode="External"/><Relationship Id="rId4512" Type="http://schemas.openxmlformats.org/officeDocument/2006/relationships/hyperlink" Target="https://tothemoon.im-ldi.com/data_a70/AS17/raw/AS17-137-20994.tif" TargetMode="External"/><Relationship Id="rId4513" Type="http://schemas.openxmlformats.org/officeDocument/2006/relationships/hyperlink" Target="https://tothemoon.im-ldi.com/data_a70/AS17/processed/AS17-137-20994.png" TargetMode="External"/><Relationship Id="rId4514" Type="http://schemas.openxmlformats.org/officeDocument/2006/relationships/hyperlink" Target="https://www.lpi.usra.edu/resources/apollo/frame/?AS17-137-20996" TargetMode="External"/><Relationship Id="rId4515" Type="http://schemas.openxmlformats.org/officeDocument/2006/relationships/hyperlink" Target="https://tothemoon.im-ldi.com/data_a70/AS17/extra/AS17-137-20996.small.png" TargetMode="External"/><Relationship Id="rId4516" Type="http://schemas.openxmlformats.org/officeDocument/2006/relationships/hyperlink" Target="https://tothemoon.im-ldi.com/data_a70/AS17/raw/AS17-137-20996.tif" TargetMode="External"/><Relationship Id="rId4517" Type="http://schemas.openxmlformats.org/officeDocument/2006/relationships/hyperlink" Target="https://tothemoon.im-ldi.com/data_a70/AS17/processed/AS17-137-20996.png" TargetMode="External"/><Relationship Id="rId4518" Type="http://schemas.openxmlformats.org/officeDocument/2006/relationships/hyperlink" Target="https://www.lpi.usra.edu/resources/apollo/frame/?AS17-137-20997" TargetMode="External"/><Relationship Id="rId4519" Type="http://schemas.openxmlformats.org/officeDocument/2006/relationships/hyperlink" Target="https://tothemoon.im-ldi.com/data_a70/AS17/extra/AS17-137-20997.small.png" TargetMode="External"/><Relationship Id="rId4520" Type="http://schemas.openxmlformats.org/officeDocument/2006/relationships/hyperlink" Target="https://tothemoon.im-ldi.com/data_a70/AS17/raw/AS17-137-20997.tif" TargetMode="External"/><Relationship Id="rId4521" Type="http://schemas.openxmlformats.org/officeDocument/2006/relationships/hyperlink" Target="https://tothemoon.im-ldi.com/data_a70/AS17/processed/AS17-137-20997.png" TargetMode="External"/><Relationship Id="rId4522" Type="http://schemas.openxmlformats.org/officeDocument/2006/relationships/hyperlink" Target="https://www.lpi.usra.edu/resources/apollo/frame/?AS17-137-20998" TargetMode="External"/><Relationship Id="rId4523" Type="http://schemas.openxmlformats.org/officeDocument/2006/relationships/hyperlink" Target="https://tothemoon.im-ldi.com/data_a70/AS17/extra/AS17-137-20998.small.png" TargetMode="External"/><Relationship Id="rId4524" Type="http://schemas.openxmlformats.org/officeDocument/2006/relationships/hyperlink" Target="https://tothemoon.im-ldi.com/data_a70/AS17/raw/AS17-137-20998.tif" TargetMode="External"/><Relationship Id="rId4525" Type="http://schemas.openxmlformats.org/officeDocument/2006/relationships/hyperlink" Target="https://tothemoon.im-ldi.com/data_a70/AS17/processed/AS17-137-20998.png" TargetMode="External"/><Relationship Id="rId4526" Type="http://schemas.openxmlformats.org/officeDocument/2006/relationships/hyperlink" Target="https://www.lpi.usra.edu/resources/apollo/frame/?AS17-137-20999" TargetMode="External"/><Relationship Id="rId4527" Type="http://schemas.openxmlformats.org/officeDocument/2006/relationships/hyperlink" Target="https://tothemoon.im-ldi.com/data_a70/AS17/extra/AS17-137-20999.small.png" TargetMode="External"/><Relationship Id="rId4528" Type="http://schemas.openxmlformats.org/officeDocument/2006/relationships/hyperlink" Target="https://tothemoon.im-ldi.com/data_a70/AS17/raw/AS17-137-20999.tif" TargetMode="External"/><Relationship Id="rId4529" Type="http://schemas.openxmlformats.org/officeDocument/2006/relationships/hyperlink" Target="https://tothemoon.im-ldi.com/data_a70/AS17/processed/AS17-137-20999.png" TargetMode="External"/><Relationship Id="rId4530" Type="http://schemas.openxmlformats.org/officeDocument/2006/relationships/hyperlink" Target="https://www.lpi.usra.edu/resources/apollo/frame/?AS17-137-21000" TargetMode="External"/><Relationship Id="rId4531" Type="http://schemas.openxmlformats.org/officeDocument/2006/relationships/hyperlink" Target="https://tothemoon.im-ldi.com/data_a70/AS17/extra/AS17-137-21000.small.png" TargetMode="External"/><Relationship Id="rId4532" Type="http://schemas.openxmlformats.org/officeDocument/2006/relationships/hyperlink" Target="https://tothemoon.im-ldi.com/data_a70/AS17/raw/AS17-137-21000.tif" TargetMode="External"/><Relationship Id="rId4533" Type="http://schemas.openxmlformats.org/officeDocument/2006/relationships/hyperlink" Target="https://tothemoon.im-ldi.com/data_a70/AS17/processed/AS17-137-21000.png" TargetMode="External"/><Relationship Id="rId4534" Type="http://schemas.openxmlformats.org/officeDocument/2006/relationships/hyperlink" Target="https://www.lpi.usra.edu/resources/apollo/frame/?AS17-137-21001" TargetMode="External"/><Relationship Id="rId4535" Type="http://schemas.openxmlformats.org/officeDocument/2006/relationships/hyperlink" Target="https://tothemoon.im-ldi.com/data_a70/AS17/extra/AS17-137-21001.small.png" TargetMode="External"/><Relationship Id="rId4536" Type="http://schemas.openxmlformats.org/officeDocument/2006/relationships/hyperlink" Target="https://tothemoon.im-ldi.com/data_a70/AS17/raw/AS17-137-21001.tif" TargetMode="External"/><Relationship Id="rId4537" Type="http://schemas.openxmlformats.org/officeDocument/2006/relationships/hyperlink" Target="https://tothemoon.im-ldi.com/data_a70/AS17/processed/AS17-137-21001.png" TargetMode="External"/><Relationship Id="rId4538" Type="http://schemas.openxmlformats.org/officeDocument/2006/relationships/hyperlink" Target="https://www.lpi.usra.edu/resources/apollo/frame/?AS17-137-21002" TargetMode="External"/><Relationship Id="rId4539" Type="http://schemas.openxmlformats.org/officeDocument/2006/relationships/hyperlink" Target="https://tothemoon.im-ldi.com/data_a70/AS17/extra/AS17-137-21002.small.png" TargetMode="External"/><Relationship Id="rId4540" Type="http://schemas.openxmlformats.org/officeDocument/2006/relationships/hyperlink" Target="https://tothemoon.im-ldi.com/data_a70/AS17/raw/AS17-137-21002.tif" TargetMode="External"/><Relationship Id="rId4541" Type="http://schemas.openxmlformats.org/officeDocument/2006/relationships/hyperlink" Target="https://tothemoon.im-ldi.com/data_a70/AS17/processed/AS17-137-21002.png" TargetMode="External"/><Relationship Id="rId4542" Type="http://schemas.openxmlformats.org/officeDocument/2006/relationships/hyperlink" Target="https://www.lpi.usra.edu/resources/apollo/frame/?AS17-137-21003" TargetMode="External"/><Relationship Id="rId4543" Type="http://schemas.openxmlformats.org/officeDocument/2006/relationships/hyperlink" Target="https://tothemoon.im-ldi.com/data_a70/AS17/extra/AS17-137-21003.small.png" TargetMode="External"/><Relationship Id="rId4544" Type="http://schemas.openxmlformats.org/officeDocument/2006/relationships/hyperlink" Target="https://tothemoon.im-ldi.com/data_a70/AS17/raw/AS17-137-21003.tif" TargetMode="External"/><Relationship Id="rId4545" Type="http://schemas.openxmlformats.org/officeDocument/2006/relationships/hyperlink" Target="https://tothemoon.im-ldi.com/data_a70/AS17/processed/AS17-137-21003.png" TargetMode="External"/><Relationship Id="rId4546" Type="http://schemas.openxmlformats.org/officeDocument/2006/relationships/hyperlink" Target="https://www.lpi.usra.edu/resources/apollo/frame/?AS17-137-21005" TargetMode="External"/><Relationship Id="rId4547" Type="http://schemas.openxmlformats.org/officeDocument/2006/relationships/hyperlink" Target="https://tothemoon.im-ldi.com/data_a70/AS17/extra/AS17-137-21005.small.png" TargetMode="External"/><Relationship Id="rId4548" Type="http://schemas.openxmlformats.org/officeDocument/2006/relationships/hyperlink" Target="https://tothemoon.im-ldi.com/data_a70/AS17/raw/AS17-137-21005.tif" TargetMode="External"/><Relationship Id="rId4549" Type="http://schemas.openxmlformats.org/officeDocument/2006/relationships/hyperlink" Target="https://tothemoon.im-ldi.com/data_a70/AS17/processed/AS17-137-21005.png" TargetMode="External"/><Relationship Id="rId4550" Type="http://schemas.openxmlformats.org/officeDocument/2006/relationships/hyperlink" Target="https://www.lpi.usra.edu/resources/apollo/frame/?AS17-137-21006" TargetMode="External"/><Relationship Id="rId4551" Type="http://schemas.openxmlformats.org/officeDocument/2006/relationships/hyperlink" Target="https://tothemoon.im-ldi.com/data_a70/AS17/extra/AS17-137-21006.small.png" TargetMode="External"/><Relationship Id="rId4552" Type="http://schemas.openxmlformats.org/officeDocument/2006/relationships/hyperlink" Target="https://tothemoon.im-ldi.com/data_a70/AS17/raw/AS17-137-21006.tif" TargetMode="External"/><Relationship Id="rId4553" Type="http://schemas.openxmlformats.org/officeDocument/2006/relationships/hyperlink" Target="https://tothemoon.im-ldi.com/data_a70/AS17/processed/AS17-137-21006.png" TargetMode="External"/><Relationship Id="rId4554" Type="http://schemas.openxmlformats.org/officeDocument/2006/relationships/hyperlink" Target="https://www.lpi.usra.edu/resources/apollo/frame/?AS17-137-21008" TargetMode="External"/><Relationship Id="rId4555" Type="http://schemas.openxmlformats.org/officeDocument/2006/relationships/hyperlink" Target="https://tothemoon.im-ldi.com/data_a70/AS17/extra/AS17-137-21008.small.png" TargetMode="External"/><Relationship Id="rId4556" Type="http://schemas.openxmlformats.org/officeDocument/2006/relationships/hyperlink" Target="https://tothemoon.im-ldi.com/data_a70/AS17/raw/AS17-137-21008.tif" TargetMode="External"/><Relationship Id="rId4557" Type="http://schemas.openxmlformats.org/officeDocument/2006/relationships/hyperlink" Target="https://tothemoon.im-ldi.com/data_a70/AS17/processed/AS17-137-21008.png" TargetMode="External"/><Relationship Id="rId4558" Type="http://schemas.openxmlformats.org/officeDocument/2006/relationships/hyperlink" Target="https://www.lpi.usra.edu/resources/apollo/frame/?AS17-137-21015" TargetMode="External"/><Relationship Id="rId4559" Type="http://schemas.openxmlformats.org/officeDocument/2006/relationships/hyperlink" Target="https://tothemoon.im-ldi.com/data_a70/AS17/extra/AS17-137-21015.small.png" TargetMode="External"/><Relationship Id="rId4560" Type="http://schemas.openxmlformats.org/officeDocument/2006/relationships/hyperlink" Target="https://tothemoon.im-ldi.com/data_a70/AS17/raw/AS17-137-21015.tif" TargetMode="External"/><Relationship Id="rId4561" Type="http://schemas.openxmlformats.org/officeDocument/2006/relationships/hyperlink" Target="https://tothemoon.im-ldi.com/data_a70/AS17/processed/AS17-137-21015.png" TargetMode="External"/><Relationship Id="rId4562" Type="http://schemas.openxmlformats.org/officeDocument/2006/relationships/hyperlink" Target="https://www.lpi.usra.edu/resources/apollo/frame/?AS17-137-21016" TargetMode="External"/><Relationship Id="rId4563" Type="http://schemas.openxmlformats.org/officeDocument/2006/relationships/hyperlink" Target="https://tothemoon.im-ldi.com/data_a70/AS17/extra/AS17-137-21016.small.png" TargetMode="External"/><Relationship Id="rId4564" Type="http://schemas.openxmlformats.org/officeDocument/2006/relationships/hyperlink" Target="https://tothemoon.im-ldi.com/data_a70/AS17/raw/AS17-137-21016.tif" TargetMode="External"/><Relationship Id="rId4565" Type="http://schemas.openxmlformats.org/officeDocument/2006/relationships/hyperlink" Target="https://tothemoon.im-ldi.com/data_a70/AS17/processed/AS17-137-21016.png" TargetMode="External"/><Relationship Id="rId4566" Type="http://schemas.openxmlformats.org/officeDocument/2006/relationships/hyperlink" Target="https://www.lpi.usra.edu/resources/apollo/frame/?AS17-137-21017" TargetMode="External"/><Relationship Id="rId4567" Type="http://schemas.openxmlformats.org/officeDocument/2006/relationships/hyperlink" Target="https://tothemoon.im-ldi.com/data_a70/AS17/extra/AS17-137-21017.small.png" TargetMode="External"/><Relationship Id="rId4568" Type="http://schemas.openxmlformats.org/officeDocument/2006/relationships/hyperlink" Target="https://tothemoon.im-ldi.com/data_a70/AS17/raw/AS17-137-21017.tif" TargetMode="External"/><Relationship Id="rId4569" Type="http://schemas.openxmlformats.org/officeDocument/2006/relationships/hyperlink" Target="https://tothemoon.im-ldi.com/data_a70/AS17/processed/AS17-137-21017.png" TargetMode="External"/><Relationship Id="rId4570" Type="http://schemas.openxmlformats.org/officeDocument/2006/relationships/hyperlink" Target="https://www.lpi.usra.edu/resources/apollo/frame/?AS17-137-21018" TargetMode="External"/><Relationship Id="rId4571" Type="http://schemas.openxmlformats.org/officeDocument/2006/relationships/hyperlink" Target="https://tothemoon.im-ldi.com/data_a70/AS17/extra/AS17-137-21018.small.png" TargetMode="External"/><Relationship Id="rId4572" Type="http://schemas.openxmlformats.org/officeDocument/2006/relationships/hyperlink" Target="https://tothemoon.im-ldi.com/data_a70/AS17/raw/AS17-137-21018.tif" TargetMode="External"/><Relationship Id="rId4573" Type="http://schemas.openxmlformats.org/officeDocument/2006/relationships/hyperlink" Target="https://tothemoon.im-ldi.com/data_a70/AS17/processed/AS17-137-21018.png" TargetMode="External"/><Relationship Id="rId4574" Type="http://schemas.openxmlformats.org/officeDocument/2006/relationships/hyperlink" Target="https://www.lpi.usra.edu/resources/apollo/frame/?AS17-137-21019" TargetMode="External"/><Relationship Id="rId4575" Type="http://schemas.openxmlformats.org/officeDocument/2006/relationships/hyperlink" Target="https://tothemoon.im-ldi.com/data_a70/AS17/extra/AS17-137-21019.small.png" TargetMode="External"/><Relationship Id="rId4576" Type="http://schemas.openxmlformats.org/officeDocument/2006/relationships/hyperlink" Target="https://tothemoon.im-ldi.com/data_a70/AS17/raw/AS17-137-21019.tif" TargetMode="External"/><Relationship Id="rId4577" Type="http://schemas.openxmlformats.org/officeDocument/2006/relationships/hyperlink" Target="https://tothemoon.im-ldi.com/data_a70/AS17/processed/AS17-137-21019.png" TargetMode="External"/><Relationship Id="rId4578" Type="http://schemas.openxmlformats.org/officeDocument/2006/relationships/hyperlink" Target="https://www.lpi.usra.edu/resources/apollo/frame/?AS17-137-21020" TargetMode="External"/><Relationship Id="rId4579" Type="http://schemas.openxmlformats.org/officeDocument/2006/relationships/hyperlink" Target="https://tothemoon.im-ldi.com/data_a70/AS17/extra/AS17-137-21020.small.png" TargetMode="External"/><Relationship Id="rId4580" Type="http://schemas.openxmlformats.org/officeDocument/2006/relationships/hyperlink" Target="https://tothemoon.im-ldi.com/data_a70/AS17/raw/AS17-137-21020.tif" TargetMode="External"/><Relationship Id="rId4581" Type="http://schemas.openxmlformats.org/officeDocument/2006/relationships/hyperlink" Target="https://tothemoon.im-ldi.com/data_a70/AS17/processed/AS17-137-21020.png" TargetMode="External"/><Relationship Id="rId4582" Type="http://schemas.openxmlformats.org/officeDocument/2006/relationships/hyperlink" Target="https://www.lpi.usra.edu/resources/apollo/frame/?AS17-137-21021" TargetMode="External"/><Relationship Id="rId4583" Type="http://schemas.openxmlformats.org/officeDocument/2006/relationships/hyperlink" Target="https://tothemoon.im-ldi.com/data_a70/AS17/extra/AS17-137-21021.small.png" TargetMode="External"/><Relationship Id="rId4584" Type="http://schemas.openxmlformats.org/officeDocument/2006/relationships/hyperlink" Target="https://tothemoon.im-ldi.com/data_a70/AS17/raw/AS17-137-21021.tif" TargetMode="External"/><Relationship Id="rId4585" Type="http://schemas.openxmlformats.org/officeDocument/2006/relationships/hyperlink" Target="https://tothemoon.im-ldi.com/data_a70/AS17/processed/AS17-137-21021.png" TargetMode="External"/><Relationship Id="rId4586" Type="http://schemas.openxmlformats.org/officeDocument/2006/relationships/hyperlink" Target="https://www.lpi.usra.edu/resources/apollo/frame/?AS17-137-21022" TargetMode="External"/><Relationship Id="rId4587" Type="http://schemas.openxmlformats.org/officeDocument/2006/relationships/hyperlink" Target="https://tothemoon.im-ldi.com/data_a70/AS17/extra/AS17-137-21022.small.png" TargetMode="External"/><Relationship Id="rId4588" Type="http://schemas.openxmlformats.org/officeDocument/2006/relationships/hyperlink" Target="https://tothemoon.im-ldi.com/data_a70/AS17/raw/AS17-137-21022.tif" TargetMode="External"/><Relationship Id="rId4589" Type="http://schemas.openxmlformats.org/officeDocument/2006/relationships/hyperlink" Target="https://tothemoon.im-ldi.com/data_a70/AS17/processed/AS17-137-21022.png" TargetMode="External"/><Relationship Id="rId4590" Type="http://schemas.openxmlformats.org/officeDocument/2006/relationships/hyperlink" Target="https://www.lpi.usra.edu/resources/apollo/frame/?AS17-137-21023" TargetMode="External"/><Relationship Id="rId4591" Type="http://schemas.openxmlformats.org/officeDocument/2006/relationships/hyperlink" Target="https://tothemoon.im-ldi.com/data_a70/AS17/extra/AS17-137-21023.small.png" TargetMode="External"/><Relationship Id="rId4592" Type="http://schemas.openxmlformats.org/officeDocument/2006/relationships/hyperlink" Target="https://tothemoon.im-ldi.com/data_a70/AS17/raw/AS17-137-21023.tif" TargetMode="External"/><Relationship Id="rId4593" Type="http://schemas.openxmlformats.org/officeDocument/2006/relationships/hyperlink" Target="https://tothemoon.im-ldi.com/data_a70/AS17/processed/AS17-137-21023.png" TargetMode="External"/><Relationship Id="rId4594" Type="http://schemas.openxmlformats.org/officeDocument/2006/relationships/hyperlink" Target="https://www.lpi.usra.edu/resources/apollo/frame/?AS17-137-21024" TargetMode="External"/><Relationship Id="rId4595" Type="http://schemas.openxmlformats.org/officeDocument/2006/relationships/hyperlink" Target="https://tothemoon.im-ldi.com/data_a70/AS17/extra/AS17-137-21024.small.png" TargetMode="External"/><Relationship Id="rId4596" Type="http://schemas.openxmlformats.org/officeDocument/2006/relationships/hyperlink" Target="https://tothemoon.im-ldi.com/data_a70/AS17/raw/AS17-137-21024.tif" TargetMode="External"/><Relationship Id="rId4597" Type="http://schemas.openxmlformats.org/officeDocument/2006/relationships/hyperlink" Target="https://tothemoon.im-ldi.com/data_a70/AS17/processed/AS17-137-21024.png" TargetMode="External"/><Relationship Id="rId4598" Type="http://schemas.openxmlformats.org/officeDocument/2006/relationships/hyperlink" Target="https://www.lpi.usra.edu/resources/apollo/frame/?AS17-137-21026" TargetMode="External"/><Relationship Id="rId4599" Type="http://schemas.openxmlformats.org/officeDocument/2006/relationships/hyperlink" Target="https://tothemoon.im-ldi.com/data_a70/AS17/extra/AS17-137-21026.small.png" TargetMode="External"/><Relationship Id="rId4600" Type="http://schemas.openxmlformats.org/officeDocument/2006/relationships/hyperlink" Target="https://tothemoon.im-ldi.com/data_a70/AS17/raw/AS17-137-21026.tif" TargetMode="External"/><Relationship Id="rId4601" Type="http://schemas.openxmlformats.org/officeDocument/2006/relationships/hyperlink" Target="https://tothemoon.im-ldi.com/data_a70/AS17/processed/AS17-137-21026.png" TargetMode="External"/><Relationship Id="rId4602" Type="http://schemas.openxmlformats.org/officeDocument/2006/relationships/hyperlink" Target="https://www.lpi.usra.edu/resources/apollo/frame/?AS17-137-21027" TargetMode="External"/><Relationship Id="rId4603" Type="http://schemas.openxmlformats.org/officeDocument/2006/relationships/hyperlink" Target="https://tothemoon.im-ldi.com/data_a70/AS17/extra/AS17-137-21027.small.png" TargetMode="External"/><Relationship Id="rId4604" Type="http://schemas.openxmlformats.org/officeDocument/2006/relationships/hyperlink" Target="https://tothemoon.im-ldi.com/data_a70/AS17/raw/AS17-137-21027.tif" TargetMode="External"/><Relationship Id="rId4605" Type="http://schemas.openxmlformats.org/officeDocument/2006/relationships/hyperlink" Target="https://tothemoon.im-ldi.com/data_a70/AS17/processed/AS17-137-21027.png" TargetMode="External"/><Relationship Id="rId4606" Type="http://schemas.openxmlformats.org/officeDocument/2006/relationships/hyperlink" Target="https://www.lpi.usra.edu/resources/apollo/frame/?AS17-138-21050" TargetMode="External"/><Relationship Id="rId4607" Type="http://schemas.openxmlformats.org/officeDocument/2006/relationships/hyperlink" Target="https://tothemoon.im-ldi.com/data_a70/AS17/extra/AS17-138-21050.small.png" TargetMode="External"/><Relationship Id="rId4608" Type="http://schemas.openxmlformats.org/officeDocument/2006/relationships/hyperlink" Target="https://tothemoon.im-ldi.com/data_a70/AS17/raw/AS17-138-21050.tif" TargetMode="External"/><Relationship Id="rId4609" Type="http://schemas.openxmlformats.org/officeDocument/2006/relationships/hyperlink" Target="https://tothemoon.im-ldi.com/data_a70/AS17/processed/AS17-138-21050.png" TargetMode="External"/><Relationship Id="rId4610" Type="http://schemas.openxmlformats.org/officeDocument/2006/relationships/hyperlink" Target="https://www.lpi.usra.edu/resources/apollo/frame/?AS17-138-21051" TargetMode="External"/><Relationship Id="rId4611" Type="http://schemas.openxmlformats.org/officeDocument/2006/relationships/hyperlink" Target="https://tothemoon.im-ldi.com/data_a70/AS17/extra/AS17-138-21051.small.png" TargetMode="External"/><Relationship Id="rId4612" Type="http://schemas.openxmlformats.org/officeDocument/2006/relationships/hyperlink" Target="https://tothemoon.im-ldi.com/data_a70/AS17/raw/AS17-138-21051.tif" TargetMode="External"/><Relationship Id="rId4613" Type="http://schemas.openxmlformats.org/officeDocument/2006/relationships/hyperlink" Target="https://tothemoon.im-ldi.com/data_a70/AS17/processed/AS17-138-21051.png" TargetMode="External"/><Relationship Id="rId4614" Type="http://schemas.openxmlformats.org/officeDocument/2006/relationships/hyperlink" Target="https://www.lpi.usra.edu/resources/apollo/frame/?AS17-138-21052" TargetMode="External"/><Relationship Id="rId4615" Type="http://schemas.openxmlformats.org/officeDocument/2006/relationships/hyperlink" Target="https://tothemoon.im-ldi.com/data_a70/AS17/extra/AS17-138-21052.small.png" TargetMode="External"/><Relationship Id="rId4616" Type="http://schemas.openxmlformats.org/officeDocument/2006/relationships/hyperlink" Target="https://tothemoon.im-ldi.com/data_a70/AS17/raw/AS17-138-21052.tif" TargetMode="External"/><Relationship Id="rId4617" Type="http://schemas.openxmlformats.org/officeDocument/2006/relationships/hyperlink" Target="https://tothemoon.im-ldi.com/data_a70/AS17/processed/AS17-138-21052.png" TargetMode="External"/><Relationship Id="rId4618" Type="http://schemas.openxmlformats.org/officeDocument/2006/relationships/hyperlink" Target="https://www.lpi.usra.edu/resources/apollo/frame/?AS17-138-21054" TargetMode="External"/><Relationship Id="rId4619" Type="http://schemas.openxmlformats.org/officeDocument/2006/relationships/hyperlink" Target="https://tothemoon.im-ldi.com/data_a70/AS17/extra/AS17-138-21054.small.png" TargetMode="External"/><Relationship Id="rId4620" Type="http://schemas.openxmlformats.org/officeDocument/2006/relationships/hyperlink" Target="https://tothemoon.im-ldi.com/data_a70/AS17/raw/AS17-138-21054.tif" TargetMode="External"/><Relationship Id="rId4621" Type="http://schemas.openxmlformats.org/officeDocument/2006/relationships/hyperlink" Target="https://tothemoon.im-ldi.com/data_a70/AS17/processed/AS17-138-21054.png" TargetMode="External"/><Relationship Id="rId4622" Type="http://schemas.openxmlformats.org/officeDocument/2006/relationships/hyperlink" Target="https://www.lpi.usra.edu/resources/apollo/frame/?AS17-138-21056" TargetMode="External"/><Relationship Id="rId4623" Type="http://schemas.openxmlformats.org/officeDocument/2006/relationships/hyperlink" Target="https://tothemoon.im-ldi.com/data_a70/AS17/extra/AS17-138-21056.small.png" TargetMode="External"/><Relationship Id="rId4624" Type="http://schemas.openxmlformats.org/officeDocument/2006/relationships/hyperlink" Target="https://tothemoon.im-ldi.com/data_a70/AS17/raw/AS17-138-21056.tif" TargetMode="External"/><Relationship Id="rId4625" Type="http://schemas.openxmlformats.org/officeDocument/2006/relationships/hyperlink" Target="https://tothemoon.im-ldi.com/data_a70/AS17/processed/AS17-138-21056.png" TargetMode="External"/><Relationship Id="rId4626" Type="http://schemas.openxmlformats.org/officeDocument/2006/relationships/hyperlink" Target="https://www.lpi.usra.edu/resources/apollo/frame/?AS17-138-21057" TargetMode="External"/><Relationship Id="rId4627" Type="http://schemas.openxmlformats.org/officeDocument/2006/relationships/hyperlink" Target="https://tothemoon.im-ldi.com/data_a70/AS17/extra/AS17-138-21057.small.png" TargetMode="External"/><Relationship Id="rId4628" Type="http://schemas.openxmlformats.org/officeDocument/2006/relationships/hyperlink" Target="https://tothemoon.im-ldi.com/data_a70/AS17/raw/AS17-138-21057.tif" TargetMode="External"/><Relationship Id="rId4629" Type="http://schemas.openxmlformats.org/officeDocument/2006/relationships/hyperlink" Target="https://tothemoon.im-ldi.com/data_a70/AS17/processed/AS17-138-21057.png" TargetMode="External"/><Relationship Id="rId4630" Type="http://schemas.openxmlformats.org/officeDocument/2006/relationships/hyperlink" Target="https://www.lpi.usra.edu/resources/apollo/frame/?AS17-138-21058" TargetMode="External"/><Relationship Id="rId4631" Type="http://schemas.openxmlformats.org/officeDocument/2006/relationships/hyperlink" Target="https://tothemoon.im-ldi.com/data_a70/AS17/extra/AS17-138-21058.small.png" TargetMode="External"/><Relationship Id="rId4632" Type="http://schemas.openxmlformats.org/officeDocument/2006/relationships/hyperlink" Target="https://tothemoon.im-ldi.com/data_a70/AS17/raw/AS17-138-21058.tif" TargetMode="External"/><Relationship Id="rId4633" Type="http://schemas.openxmlformats.org/officeDocument/2006/relationships/hyperlink" Target="https://tothemoon.im-ldi.com/data_a70/AS17/processed/AS17-138-21058.png" TargetMode="External"/><Relationship Id="rId4634" Type="http://schemas.openxmlformats.org/officeDocument/2006/relationships/hyperlink" Target="https://www.lpi.usra.edu/resources/apollo/frame/?AS17-138-21059" TargetMode="External"/><Relationship Id="rId4635" Type="http://schemas.openxmlformats.org/officeDocument/2006/relationships/hyperlink" Target="https://tothemoon.im-ldi.com/data_a70/AS17/extra/AS17-138-21059.small.png" TargetMode="External"/><Relationship Id="rId4636" Type="http://schemas.openxmlformats.org/officeDocument/2006/relationships/hyperlink" Target="https://tothemoon.im-ldi.com/data_a70/AS17/raw/AS17-138-21059.tif" TargetMode="External"/><Relationship Id="rId4637" Type="http://schemas.openxmlformats.org/officeDocument/2006/relationships/hyperlink" Target="https://tothemoon.im-ldi.com/data_a70/AS17/processed/AS17-138-21059.png" TargetMode="External"/><Relationship Id="rId4638" Type="http://schemas.openxmlformats.org/officeDocument/2006/relationships/hyperlink" Target="https://www.lpi.usra.edu/resources/apollo/frame/?AS17-138-21060" TargetMode="External"/><Relationship Id="rId4639" Type="http://schemas.openxmlformats.org/officeDocument/2006/relationships/hyperlink" Target="https://tothemoon.im-ldi.com/data_a70/AS17/extra/AS17-138-21060.small.png" TargetMode="External"/><Relationship Id="rId4640" Type="http://schemas.openxmlformats.org/officeDocument/2006/relationships/hyperlink" Target="https://tothemoon.im-ldi.com/data_a70/AS17/raw/AS17-138-21060.tif" TargetMode="External"/><Relationship Id="rId4641" Type="http://schemas.openxmlformats.org/officeDocument/2006/relationships/hyperlink" Target="https://tothemoon.im-ldi.com/data_a70/AS17/processed/AS17-138-21060.png" TargetMode="External"/><Relationship Id="rId4642" Type="http://schemas.openxmlformats.org/officeDocument/2006/relationships/hyperlink" Target="https://www.lpi.usra.edu/resources/apollo/frame/?AS17-138-21061" TargetMode="External"/><Relationship Id="rId4643" Type="http://schemas.openxmlformats.org/officeDocument/2006/relationships/hyperlink" Target="https://tothemoon.im-ldi.com/data_a70/AS17/extra/AS17-138-21061.small.png" TargetMode="External"/><Relationship Id="rId4644" Type="http://schemas.openxmlformats.org/officeDocument/2006/relationships/hyperlink" Target="https://tothemoon.im-ldi.com/data_a70/AS17/raw/AS17-138-21061.tif" TargetMode="External"/><Relationship Id="rId4645" Type="http://schemas.openxmlformats.org/officeDocument/2006/relationships/hyperlink" Target="https://tothemoon.im-ldi.com/data_a70/AS17/processed/AS17-138-21061.png" TargetMode="External"/><Relationship Id="rId4646" Type="http://schemas.openxmlformats.org/officeDocument/2006/relationships/hyperlink" Target="https://www.lpi.usra.edu/resources/apollo/frame/?AS17-138-21062" TargetMode="External"/><Relationship Id="rId4647" Type="http://schemas.openxmlformats.org/officeDocument/2006/relationships/hyperlink" Target="https://tothemoon.im-ldi.com/data_a70/AS17/extra/AS17-138-21062.small.png" TargetMode="External"/><Relationship Id="rId4648" Type="http://schemas.openxmlformats.org/officeDocument/2006/relationships/hyperlink" Target="https://tothemoon.im-ldi.com/data_a70/AS17/raw/AS17-138-21062.tif" TargetMode="External"/><Relationship Id="rId4649" Type="http://schemas.openxmlformats.org/officeDocument/2006/relationships/hyperlink" Target="https://tothemoon.im-ldi.com/data_a70/AS17/processed/AS17-138-21062.png" TargetMode="External"/><Relationship Id="rId4650" Type="http://schemas.openxmlformats.org/officeDocument/2006/relationships/hyperlink" Target="https://www.lpi.usra.edu/resources/apollo/frame/?AS17-138-21063" TargetMode="External"/><Relationship Id="rId4651" Type="http://schemas.openxmlformats.org/officeDocument/2006/relationships/hyperlink" Target="https://tothemoon.im-ldi.com/data_a70/AS17/extra/AS17-138-21063.small.png" TargetMode="External"/><Relationship Id="rId4652" Type="http://schemas.openxmlformats.org/officeDocument/2006/relationships/hyperlink" Target="https://tothemoon.im-ldi.com/data_a70/AS17/raw/AS17-138-21063.tif" TargetMode="External"/><Relationship Id="rId4653" Type="http://schemas.openxmlformats.org/officeDocument/2006/relationships/hyperlink" Target="https://tothemoon.im-ldi.com/data_a70/AS17/processed/AS17-138-21063.png" TargetMode="External"/><Relationship Id="rId4654" Type="http://schemas.openxmlformats.org/officeDocument/2006/relationships/hyperlink" Target="https://www.lpi.usra.edu/resources/apollo/frame/?AS17-138-21064" TargetMode="External"/><Relationship Id="rId4655" Type="http://schemas.openxmlformats.org/officeDocument/2006/relationships/hyperlink" Target="https://tothemoon.im-ldi.com/data_a70/AS17/extra/AS17-138-21064.small.png" TargetMode="External"/><Relationship Id="rId4656" Type="http://schemas.openxmlformats.org/officeDocument/2006/relationships/hyperlink" Target="https://tothemoon.im-ldi.com/data_a70/AS17/raw/AS17-138-21064.tif" TargetMode="External"/><Relationship Id="rId4657" Type="http://schemas.openxmlformats.org/officeDocument/2006/relationships/hyperlink" Target="https://tothemoon.im-ldi.com/data_a70/AS17/processed/AS17-138-21064.png" TargetMode="External"/><Relationship Id="rId4658" Type="http://schemas.openxmlformats.org/officeDocument/2006/relationships/hyperlink" Target="https://www.lpi.usra.edu/resources/apollo/frame/?AS17-138-21065" TargetMode="External"/><Relationship Id="rId4659" Type="http://schemas.openxmlformats.org/officeDocument/2006/relationships/hyperlink" Target="https://tothemoon.im-ldi.com/data_a70/AS17/extra/AS17-138-21065.small.png" TargetMode="External"/><Relationship Id="rId4660" Type="http://schemas.openxmlformats.org/officeDocument/2006/relationships/hyperlink" Target="https://tothemoon.im-ldi.com/data_a70/AS17/raw/AS17-138-21065.tif" TargetMode="External"/><Relationship Id="rId4661" Type="http://schemas.openxmlformats.org/officeDocument/2006/relationships/hyperlink" Target="https://tothemoon.im-ldi.com/data_a70/AS17/processed/AS17-138-21065.png" TargetMode="External"/><Relationship Id="rId4662" Type="http://schemas.openxmlformats.org/officeDocument/2006/relationships/hyperlink" Target="https://www.lpi.usra.edu/resources/apollo/frame/?AS17-138-21066" TargetMode="External"/><Relationship Id="rId4663" Type="http://schemas.openxmlformats.org/officeDocument/2006/relationships/hyperlink" Target="https://tothemoon.im-ldi.com/data_a70/AS17/extra/AS17-138-21066.small.png" TargetMode="External"/><Relationship Id="rId4664" Type="http://schemas.openxmlformats.org/officeDocument/2006/relationships/hyperlink" Target="https://tothemoon.im-ldi.com/data_a70/AS17/raw/AS17-138-21066.tif" TargetMode="External"/><Relationship Id="rId4665" Type="http://schemas.openxmlformats.org/officeDocument/2006/relationships/hyperlink" Target="https://tothemoon.im-ldi.com/data_a70/AS17/processed/AS17-138-21066.png" TargetMode="External"/><Relationship Id="rId4666" Type="http://schemas.openxmlformats.org/officeDocument/2006/relationships/hyperlink" Target="https://www.lpi.usra.edu/resources/apollo/frame/?AS17-138-21067" TargetMode="External"/><Relationship Id="rId4667" Type="http://schemas.openxmlformats.org/officeDocument/2006/relationships/hyperlink" Target="https://tothemoon.im-ldi.com/data_a70/AS17/extra/AS17-138-21067.small.png" TargetMode="External"/><Relationship Id="rId4668" Type="http://schemas.openxmlformats.org/officeDocument/2006/relationships/hyperlink" Target="https://tothemoon.im-ldi.com/data_a70/AS17/raw/AS17-138-21067.tif" TargetMode="External"/><Relationship Id="rId4669" Type="http://schemas.openxmlformats.org/officeDocument/2006/relationships/hyperlink" Target="https://tothemoon.im-ldi.com/data_a70/AS17/processed/AS17-138-21067.png" TargetMode="External"/><Relationship Id="rId4670" Type="http://schemas.openxmlformats.org/officeDocument/2006/relationships/hyperlink" Target="https://www.lpi.usra.edu/resources/apollo/frame/?AS17-138-21151" TargetMode="External"/><Relationship Id="rId4671" Type="http://schemas.openxmlformats.org/officeDocument/2006/relationships/hyperlink" Target="https://tothemoon.im-ldi.com/data_a70/AS17/extra/AS17-138-21151.small.png" TargetMode="External"/><Relationship Id="rId4672" Type="http://schemas.openxmlformats.org/officeDocument/2006/relationships/hyperlink" Target="https://tothemoon.im-ldi.com/data_a70/AS17/raw/AS17-138-21151.tif" TargetMode="External"/><Relationship Id="rId4673" Type="http://schemas.openxmlformats.org/officeDocument/2006/relationships/hyperlink" Target="https://tothemoon.im-ldi.com/data_a70/AS17/processed/AS17-138-21151.png" TargetMode="External"/><Relationship Id="rId4674" Type="http://schemas.openxmlformats.org/officeDocument/2006/relationships/hyperlink" Target="https://www.lpi.usra.edu/resources/apollo/frame/?AS17-138-21152" TargetMode="External"/><Relationship Id="rId4675" Type="http://schemas.openxmlformats.org/officeDocument/2006/relationships/hyperlink" Target="https://tothemoon.im-ldi.com/data_a70/AS17/extra/AS17-138-21152.small.png" TargetMode="External"/><Relationship Id="rId4676" Type="http://schemas.openxmlformats.org/officeDocument/2006/relationships/hyperlink" Target="https://tothemoon.im-ldi.com/data_a70/AS17/raw/AS17-138-21152.tif" TargetMode="External"/><Relationship Id="rId4677" Type="http://schemas.openxmlformats.org/officeDocument/2006/relationships/hyperlink" Target="https://tothemoon.im-ldi.com/data_a70/AS17/processed/AS17-138-21152.png" TargetMode="External"/><Relationship Id="rId4678" Type="http://schemas.openxmlformats.org/officeDocument/2006/relationships/hyperlink" Target="https://www.lpi.usra.edu/resources/apollo/frame/?AS17-138-21154" TargetMode="External"/><Relationship Id="rId4679" Type="http://schemas.openxmlformats.org/officeDocument/2006/relationships/hyperlink" Target="https://tothemoon.im-ldi.com/data_a70/AS17/extra/AS17-138-21154.small.png" TargetMode="External"/><Relationship Id="rId4680" Type="http://schemas.openxmlformats.org/officeDocument/2006/relationships/hyperlink" Target="https://tothemoon.im-ldi.com/data_a70/AS17/raw/AS17-138-21154.tif" TargetMode="External"/><Relationship Id="rId4681" Type="http://schemas.openxmlformats.org/officeDocument/2006/relationships/hyperlink" Target="https://tothemoon.im-ldi.com/data_a70/AS17/processed/AS17-138-21154.png" TargetMode="External"/><Relationship Id="rId4682" Type="http://schemas.openxmlformats.org/officeDocument/2006/relationships/hyperlink" Target="https://www.lpi.usra.edu/resources/apollo/frame/?AS17-138-21155" TargetMode="External"/><Relationship Id="rId4683" Type="http://schemas.openxmlformats.org/officeDocument/2006/relationships/hyperlink" Target="https://tothemoon.im-ldi.com/data_a70/AS17/extra/AS17-138-21155.small.png" TargetMode="External"/><Relationship Id="rId4684" Type="http://schemas.openxmlformats.org/officeDocument/2006/relationships/hyperlink" Target="https://tothemoon.im-ldi.com/data_a70/AS17/raw/AS17-138-21155.tif" TargetMode="External"/><Relationship Id="rId4685" Type="http://schemas.openxmlformats.org/officeDocument/2006/relationships/hyperlink" Target="https://tothemoon.im-ldi.com/data_a70/AS17/processed/AS17-138-21155.png" TargetMode="External"/><Relationship Id="rId4686" Type="http://schemas.openxmlformats.org/officeDocument/2006/relationships/hyperlink" Target="https://www.lpi.usra.edu/resources/apollo/frame/?AS17-138-21156" TargetMode="External"/><Relationship Id="rId4687" Type="http://schemas.openxmlformats.org/officeDocument/2006/relationships/hyperlink" Target="https://tothemoon.im-ldi.com/data_a70/AS17/extra/AS17-138-21156.small.png" TargetMode="External"/><Relationship Id="rId4688" Type="http://schemas.openxmlformats.org/officeDocument/2006/relationships/hyperlink" Target="https://tothemoon.im-ldi.com/data_a70/AS17/raw/AS17-138-21156.tif" TargetMode="External"/><Relationship Id="rId4689" Type="http://schemas.openxmlformats.org/officeDocument/2006/relationships/hyperlink" Target="https://tothemoon.im-ldi.com/data_a70/AS17/processed/AS17-138-21156.png" TargetMode="External"/><Relationship Id="rId4690" Type="http://schemas.openxmlformats.org/officeDocument/2006/relationships/hyperlink" Target="https://www.lpi.usra.edu/resources/apollo/frame/?AS17-138-21158" TargetMode="External"/><Relationship Id="rId4691" Type="http://schemas.openxmlformats.org/officeDocument/2006/relationships/hyperlink" Target="https://tothemoon.im-ldi.com/data_a70/AS17/extra/AS17-138-21158.small.png" TargetMode="External"/><Relationship Id="rId4692" Type="http://schemas.openxmlformats.org/officeDocument/2006/relationships/hyperlink" Target="https://tothemoon.im-ldi.com/data_a70/AS17/raw/AS17-138-21158.tif" TargetMode="External"/><Relationship Id="rId4693" Type="http://schemas.openxmlformats.org/officeDocument/2006/relationships/hyperlink" Target="https://tothemoon.im-ldi.com/data_a70/AS17/processed/AS17-138-21158.png" TargetMode="External"/><Relationship Id="rId4694" Type="http://schemas.openxmlformats.org/officeDocument/2006/relationships/hyperlink" Target="https://www.lpi.usra.edu/resources/apollo/frame/?AS17-138-21159" TargetMode="External"/><Relationship Id="rId4695" Type="http://schemas.openxmlformats.org/officeDocument/2006/relationships/hyperlink" Target="https://tothemoon.im-ldi.com/data_a70/AS17/extra/AS17-138-21159.small.png" TargetMode="External"/><Relationship Id="rId4696" Type="http://schemas.openxmlformats.org/officeDocument/2006/relationships/hyperlink" Target="https://tothemoon.im-ldi.com/data_a70/AS17/raw/AS17-138-21159.tif" TargetMode="External"/><Relationship Id="rId4697" Type="http://schemas.openxmlformats.org/officeDocument/2006/relationships/hyperlink" Target="https://tothemoon.im-ldi.com/data_a70/AS17/processed/AS17-138-21159.png" TargetMode="External"/><Relationship Id="rId4698" Type="http://schemas.openxmlformats.org/officeDocument/2006/relationships/hyperlink" Target="https://www.lpi.usra.edu/resources/apollo/frame/?AS17-138-21170" TargetMode="External"/><Relationship Id="rId4699" Type="http://schemas.openxmlformats.org/officeDocument/2006/relationships/hyperlink" Target="https://tothemoon.im-ldi.com/data_a70/AS17/extra/AS17-138-21170.small.png" TargetMode="External"/><Relationship Id="rId4700" Type="http://schemas.openxmlformats.org/officeDocument/2006/relationships/hyperlink" Target="https://tothemoon.im-ldi.com/data_a70/AS17/raw/AS17-138-21170.tif" TargetMode="External"/><Relationship Id="rId4701" Type="http://schemas.openxmlformats.org/officeDocument/2006/relationships/hyperlink" Target="https://tothemoon.im-ldi.com/data_a70/AS17/processed/AS17-138-21170.png" TargetMode="External"/><Relationship Id="rId4702" Type="http://schemas.openxmlformats.org/officeDocument/2006/relationships/hyperlink" Target="https://www.lpi.usra.edu/resources/apollo/frame/?AS17-138-21171" TargetMode="External"/><Relationship Id="rId4703" Type="http://schemas.openxmlformats.org/officeDocument/2006/relationships/hyperlink" Target="https://tothemoon.im-ldi.com/data_a70/AS17/extra/AS17-138-21171.small.png" TargetMode="External"/><Relationship Id="rId4704" Type="http://schemas.openxmlformats.org/officeDocument/2006/relationships/hyperlink" Target="https://tothemoon.im-ldi.com/data_a70/AS17/raw/AS17-138-21171.tif" TargetMode="External"/><Relationship Id="rId4705" Type="http://schemas.openxmlformats.org/officeDocument/2006/relationships/hyperlink" Target="https://tothemoon.im-ldi.com/data_a70/AS17/processed/AS17-138-21171.png" TargetMode="External"/><Relationship Id="rId4706" Type="http://schemas.openxmlformats.org/officeDocument/2006/relationships/hyperlink" Target="https://www.lpi.usra.edu/resources/apollo/frame/?AS17-138-21172" TargetMode="External"/><Relationship Id="rId4707" Type="http://schemas.openxmlformats.org/officeDocument/2006/relationships/hyperlink" Target="https://tothemoon.im-ldi.com/data_a70/AS17/extra/AS17-138-21172.small.png" TargetMode="External"/><Relationship Id="rId4708" Type="http://schemas.openxmlformats.org/officeDocument/2006/relationships/hyperlink" Target="https://tothemoon.im-ldi.com/data_a70/AS17/raw/AS17-138-21172.tif" TargetMode="External"/><Relationship Id="rId4709" Type="http://schemas.openxmlformats.org/officeDocument/2006/relationships/hyperlink" Target="https://tothemoon.im-ldi.com/data_a70/AS17/processed/AS17-138-21172.png" TargetMode="External"/><Relationship Id="rId4710" Type="http://schemas.openxmlformats.org/officeDocument/2006/relationships/hyperlink" Target="https://www.lpi.usra.edu/resources/apollo/frame/?AS17-138-21173" TargetMode="External"/><Relationship Id="rId4711" Type="http://schemas.openxmlformats.org/officeDocument/2006/relationships/hyperlink" Target="https://tothemoon.im-ldi.com/data_a70/AS17/extra/AS17-138-21173.small.png" TargetMode="External"/><Relationship Id="rId4712" Type="http://schemas.openxmlformats.org/officeDocument/2006/relationships/hyperlink" Target="https://tothemoon.im-ldi.com/data_a70/AS17/raw/AS17-138-21173.tif" TargetMode="External"/><Relationship Id="rId4713" Type="http://schemas.openxmlformats.org/officeDocument/2006/relationships/hyperlink" Target="https://tothemoon.im-ldi.com/data_a70/AS17/processed/AS17-138-21173.png" TargetMode="External"/><Relationship Id="rId4714" Type="http://schemas.openxmlformats.org/officeDocument/2006/relationships/hyperlink" Target="https://www.lpi.usra.edu/resources/apollo/frame/?AS17-138-21174" TargetMode="External"/><Relationship Id="rId4715" Type="http://schemas.openxmlformats.org/officeDocument/2006/relationships/hyperlink" Target="https://tothemoon.im-ldi.com/data_a70/AS17/extra/AS17-138-21174.small.png" TargetMode="External"/><Relationship Id="rId4716" Type="http://schemas.openxmlformats.org/officeDocument/2006/relationships/hyperlink" Target="https://tothemoon.im-ldi.com/data_a70/AS17/raw/AS17-138-21174.tif" TargetMode="External"/><Relationship Id="rId4717" Type="http://schemas.openxmlformats.org/officeDocument/2006/relationships/hyperlink" Target="https://tothemoon.im-ldi.com/data_a70/AS17/processed/AS17-138-21174.png" TargetMode="External"/><Relationship Id="rId4718" Type="http://schemas.openxmlformats.org/officeDocument/2006/relationships/hyperlink" Target="https://www.lpi.usra.edu/resources/apollo/frame/?AS17-138-21175" TargetMode="External"/><Relationship Id="rId4719" Type="http://schemas.openxmlformats.org/officeDocument/2006/relationships/hyperlink" Target="https://tothemoon.im-ldi.com/data_a70/AS17/extra/AS17-138-21175.small.png" TargetMode="External"/><Relationship Id="rId4720" Type="http://schemas.openxmlformats.org/officeDocument/2006/relationships/hyperlink" Target="https://tothemoon.im-ldi.com/data_a70/AS17/raw/AS17-138-21175.tif" TargetMode="External"/><Relationship Id="rId4721" Type="http://schemas.openxmlformats.org/officeDocument/2006/relationships/hyperlink" Target="https://tothemoon.im-ldi.com/data_a70/AS17/processed/AS17-138-21175.png" TargetMode="External"/><Relationship Id="rId4722" Type="http://schemas.openxmlformats.org/officeDocument/2006/relationships/hyperlink" Target="https://www.lpi.usra.edu/resources/apollo/frame/?AS17-138-21176" TargetMode="External"/><Relationship Id="rId4723" Type="http://schemas.openxmlformats.org/officeDocument/2006/relationships/hyperlink" Target="https://tothemoon.im-ldi.com/data_a70/AS17/extra/AS17-138-21176.small.png" TargetMode="External"/><Relationship Id="rId4724" Type="http://schemas.openxmlformats.org/officeDocument/2006/relationships/hyperlink" Target="https://tothemoon.im-ldi.com/data_a70/AS17/raw/AS17-138-21176.tif" TargetMode="External"/><Relationship Id="rId4725" Type="http://schemas.openxmlformats.org/officeDocument/2006/relationships/hyperlink" Target="https://tothemoon.im-ldi.com/data_a70/AS17/processed/AS17-138-21176.png" TargetMode="External"/><Relationship Id="rId4726" Type="http://schemas.openxmlformats.org/officeDocument/2006/relationships/hyperlink" Target="https://www.lpi.usra.edu/resources/apollo/frame/?AS17-138-21177" TargetMode="External"/><Relationship Id="rId4727" Type="http://schemas.openxmlformats.org/officeDocument/2006/relationships/hyperlink" Target="https://tothemoon.im-ldi.com/data_a70/AS17/extra/AS17-138-21177.small.png" TargetMode="External"/><Relationship Id="rId4728" Type="http://schemas.openxmlformats.org/officeDocument/2006/relationships/hyperlink" Target="https://tothemoon.im-ldi.com/data_a70/AS17/raw/AS17-138-21177.tif" TargetMode="External"/><Relationship Id="rId4729" Type="http://schemas.openxmlformats.org/officeDocument/2006/relationships/hyperlink" Target="https://tothemoon.im-ldi.com/data_a70/AS17/processed/AS17-138-21177.png" TargetMode="External"/><Relationship Id="rId4730" Type="http://schemas.openxmlformats.org/officeDocument/2006/relationships/hyperlink" Target="https://tothemoon.im-ldi.com/data_a70/AS17/extra/AS17-138-21184.small.png" TargetMode="External"/><Relationship Id="rId4731" Type="http://schemas.openxmlformats.org/officeDocument/2006/relationships/hyperlink" Target="https://tothemoon.im-ldi.com/data_a70/AS17/raw/AS17-138-21184.tif" TargetMode="External"/><Relationship Id="rId4732" Type="http://schemas.openxmlformats.org/officeDocument/2006/relationships/hyperlink" Target="https://tothemoon.im-ldi.com/data_a70/AS17/processed/AS17-138-21184.png" TargetMode="External"/><Relationship Id="rId4733" Type="http://schemas.openxmlformats.org/officeDocument/2006/relationships/hyperlink" Target="https://www.lpi.usra.edu/resources/apollo/frame/?AS17-139-21186" TargetMode="External"/><Relationship Id="rId4734" Type="http://schemas.openxmlformats.org/officeDocument/2006/relationships/hyperlink" Target="https://tothemoon.im-ldi.com/data_a70/AS17/extra/AS17-139-21186.small.png" TargetMode="External"/><Relationship Id="rId4735" Type="http://schemas.openxmlformats.org/officeDocument/2006/relationships/hyperlink" Target="https://tothemoon.im-ldi.com/data_a70/AS17/raw/AS17-139-21186.tif" TargetMode="External"/><Relationship Id="rId4736" Type="http://schemas.openxmlformats.org/officeDocument/2006/relationships/hyperlink" Target="https://tothemoon.im-ldi.com/data_a70/AS17/processed/AS17-139-21186.png" TargetMode="External"/><Relationship Id="rId4737" Type="http://schemas.openxmlformats.org/officeDocument/2006/relationships/hyperlink" Target="https://www.lpi.usra.edu/resources/apollo/frame/?AS17-139-21188" TargetMode="External"/><Relationship Id="rId4738" Type="http://schemas.openxmlformats.org/officeDocument/2006/relationships/hyperlink" Target="https://tothemoon.im-ldi.com/data_a70/AS17/extra/AS17-139-21188.small.png" TargetMode="External"/><Relationship Id="rId4739" Type="http://schemas.openxmlformats.org/officeDocument/2006/relationships/hyperlink" Target="https://tothemoon.im-ldi.com/data_a70/AS17/raw/AS17-139-21188.tif" TargetMode="External"/><Relationship Id="rId4740" Type="http://schemas.openxmlformats.org/officeDocument/2006/relationships/hyperlink" Target="https://tothemoon.im-ldi.com/data_a70/AS17/processed/AS17-139-21188.png" TargetMode="External"/><Relationship Id="rId4741" Type="http://schemas.openxmlformats.org/officeDocument/2006/relationships/hyperlink" Target="https://www.lpi.usra.edu/resources/apollo/frame/?AS17-139-21189" TargetMode="External"/><Relationship Id="rId4742" Type="http://schemas.openxmlformats.org/officeDocument/2006/relationships/hyperlink" Target="https://tothemoon.im-ldi.com/data_a70/AS17/extra/AS17-139-21189.small.png" TargetMode="External"/><Relationship Id="rId4743" Type="http://schemas.openxmlformats.org/officeDocument/2006/relationships/hyperlink" Target="https://tothemoon.im-ldi.com/data_a70/AS17/raw/AS17-139-21189.tif" TargetMode="External"/><Relationship Id="rId4744" Type="http://schemas.openxmlformats.org/officeDocument/2006/relationships/hyperlink" Target="https://tothemoon.im-ldi.com/data_a70/AS17/processed/AS17-139-21189.png" TargetMode="External"/><Relationship Id="rId4745" Type="http://schemas.openxmlformats.org/officeDocument/2006/relationships/hyperlink" Target="https://www.lpi.usra.edu/resources/apollo/frame/?AS17-139-21190" TargetMode="External"/><Relationship Id="rId4746" Type="http://schemas.openxmlformats.org/officeDocument/2006/relationships/hyperlink" Target="https://tothemoon.im-ldi.com/data_a70/AS17/extra/AS17-139-21190.small.png" TargetMode="External"/><Relationship Id="rId4747" Type="http://schemas.openxmlformats.org/officeDocument/2006/relationships/hyperlink" Target="https://tothemoon.im-ldi.com/data_a70/AS17/raw/AS17-139-21190.tif" TargetMode="External"/><Relationship Id="rId4748" Type="http://schemas.openxmlformats.org/officeDocument/2006/relationships/hyperlink" Target="https://tothemoon.im-ldi.com/data_a70/AS17/processed/AS17-139-21190.png" TargetMode="External"/><Relationship Id="rId4749" Type="http://schemas.openxmlformats.org/officeDocument/2006/relationships/hyperlink" Target="https://www.lpi.usra.edu/resources/apollo/frame/?AS17-139-21191" TargetMode="External"/><Relationship Id="rId4750" Type="http://schemas.openxmlformats.org/officeDocument/2006/relationships/hyperlink" Target="https://tothemoon.im-ldi.com/data_a70/AS17/extra/AS17-139-21191.small.png" TargetMode="External"/><Relationship Id="rId4751" Type="http://schemas.openxmlformats.org/officeDocument/2006/relationships/hyperlink" Target="https://tothemoon.im-ldi.com/data_a70/AS17/raw/AS17-139-21191.tif" TargetMode="External"/><Relationship Id="rId4752" Type="http://schemas.openxmlformats.org/officeDocument/2006/relationships/hyperlink" Target="https://tothemoon.im-ldi.com/data_a70/AS17/processed/AS17-139-21191.png" TargetMode="External"/><Relationship Id="rId4753" Type="http://schemas.openxmlformats.org/officeDocument/2006/relationships/hyperlink" Target="https://www.lpi.usra.edu/resources/apollo/frame/?AS17-139-21192" TargetMode="External"/><Relationship Id="rId4754" Type="http://schemas.openxmlformats.org/officeDocument/2006/relationships/hyperlink" Target="https://tothemoon.im-ldi.com/data_a70/AS17/extra/AS17-139-21192.small.png" TargetMode="External"/><Relationship Id="rId4755" Type="http://schemas.openxmlformats.org/officeDocument/2006/relationships/hyperlink" Target="https://tothemoon.im-ldi.com/data_a70/AS17/raw/AS17-139-21192.tif" TargetMode="External"/><Relationship Id="rId4756" Type="http://schemas.openxmlformats.org/officeDocument/2006/relationships/hyperlink" Target="https://tothemoon.im-ldi.com/data_a70/AS17/processed/AS17-139-21192.png" TargetMode="External"/><Relationship Id="rId4757" Type="http://schemas.openxmlformats.org/officeDocument/2006/relationships/hyperlink" Target="https://www.lpi.usra.edu/resources/apollo/frame/?AS17-139-21193" TargetMode="External"/><Relationship Id="rId4758" Type="http://schemas.openxmlformats.org/officeDocument/2006/relationships/hyperlink" Target="https://tothemoon.im-ldi.com/data_a70/AS17/extra/AS17-139-21193.small.png" TargetMode="External"/><Relationship Id="rId4759" Type="http://schemas.openxmlformats.org/officeDocument/2006/relationships/hyperlink" Target="https://tothemoon.im-ldi.com/data_a70/AS17/raw/AS17-139-21193.tif" TargetMode="External"/><Relationship Id="rId4760" Type="http://schemas.openxmlformats.org/officeDocument/2006/relationships/hyperlink" Target="https://tothemoon.im-ldi.com/data_a70/AS17/processed/AS17-139-21193.png" TargetMode="External"/><Relationship Id="rId4761" Type="http://schemas.openxmlformats.org/officeDocument/2006/relationships/hyperlink" Target="https://www.lpi.usra.edu/resources/apollo/frame/?AS17-139-21197" TargetMode="External"/><Relationship Id="rId4762" Type="http://schemas.openxmlformats.org/officeDocument/2006/relationships/hyperlink" Target="https://tothemoon.im-ldi.com/data_a70/AS17/extra/AS17-139-21197.small.png" TargetMode="External"/><Relationship Id="rId4763" Type="http://schemas.openxmlformats.org/officeDocument/2006/relationships/hyperlink" Target="https://tothemoon.im-ldi.com/data_a70/AS17/raw/AS17-139-21197.tif" TargetMode="External"/><Relationship Id="rId4764" Type="http://schemas.openxmlformats.org/officeDocument/2006/relationships/hyperlink" Target="https://tothemoon.im-ldi.com/data_a70/AS17/processed/AS17-139-21197.png" TargetMode="External"/><Relationship Id="rId4765" Type="http://schemas.openxmlformats.org/officeDocument/2006/relationships/hyperlink" Target="https://www.lpi.usra.edu/resources/apollo/frame/?AS17-139-21198" TargetMode="External"/><Relationship Id="rId4766" Type="http://schemas.openxmlformats.org/officeDocument/2006/relationships/hyperlink" Target="https://tothemoon.im-ldi.com/data_a70/AS17/extra/AS17-139-21198.small.png" TargetMode="External"/><Relationship Id="rId4767" Type="http://schemas.openxmlformats.org/officeDocument/2006/relationships/hyperlink" Target="https://tothemoon.im-ldi.com/data_a70/AS17/raw/AS17-139-21198.tif" TargetMode="External"/><Relationship Id="rId4768" Type="http://schemas.openxmlformats.org/officeDocument/2006/relationships/hyperlink" Target="https://tothemoon.im-ldi.com/data_a70/AS17/processed/AS17-139-21198.png" TargetMode="External"/><Relationship Id="rId4769" Type="http://schemas.openxmlformats.org/officeDocument/2006/relationships/hyperlink" Target="https://www.lpi.usra.edu/resources/apollo/frame/?AS17-139-21199" TargetMode="External"/><Relationship Id="rId4770" Type="http://schemas.openxmlformats.org/officeDocument/2006/relationships/hyperlink" Target="https://tothemoon.im-ldi.com/data_a70/AS17/extra/AS17-139-21199.small.png" TargetMode="External"/><Relationship Id="rId4771" Type="http://schemas.openxmlformats.org/officeDocument/2006/relationships/hyperlink" Target="https://tothemoon.im-ldi.com/data_a70/AS17/raw/AS17-139-21199.tif" TargetMode="External"/><Relationship Id="rId4772" Type="http://schemas.openxmlformats.org/officeDocument/2006/relationships/hyperlink" Target="https://tothemoon.im-ldi.com/data_a70/AS17/processed/AS17-139-21199.png" TargetMode="External"/><Relationship Id="rId4773" Type="http://schemas.openxmlformats.org/officeDocument/2006/relationships/hyperlink" Target="https://www.lpi.usra.edu/resources/apollo/frame/?AS17-139-21200" TargetMode="External"/><Relationship Id="rId4774" Type="http://schemas.openxmlformats.org/officeDocument/2006/relationships/hyperlink" Target="https://tothemoon.im-ldi.com/data_a70/AS17/extra/AS17-139-21200.small.png" TargetMode="External"/><Relationship Id="rId4775" Type="http://schemas.openxmlformats.org/officeDocument/2006/relationships/hyperlink" Target="https://tothemoon.im-ldi.com/data_a70/AS17/raw/AS17-139-21200.tif" TargetMode="External"/><Relationship Id="rId4776" Type="http://schemas.openxmlformats.org/officeDocument/2006/relationships/hyperlink" Target="https://tothemoon.im-ldi.com/data_a70/AS17/processed/AS17-139-21200.png" TargetMode="External"/><Relationship Id="rId4777" Type="http://schemas.openxmlformats.org/officeDocument/2006/relationships/hyperlink" Target="https://www.lpi.usra.edu/resources/apollo/frame/?AS17-139-21201" TargetMode="External"/><Relationship Id="rId4778" Type="http://schemas.openxmlformats.org/officeDocument/2006/relationships/hyperlink" Target="https://tothemoon.im-ldi.com/data_a70/AS17/extra/AS17-139-21201.small.png" TargetMode="External"/><Relationship Id="rId4779" Type="http://schemas.openxmlformats.org/officeDocument/2006/relationships/hyperlink" Target="https://tothemoon.im-ldi.com/data_a70/AS17/raw/AS17-139-21201.tif" TargetMode="External"/><Relationship Id="rId4780" Type="http://schemas.openxmlformats.org/officeDocument/2006/relationships/hyperlink" Target="https://tothemoon.im-ldi.com/data_a70/AS17/processed/AS17-139-21201.png" TargetMode="External"/><Relationship Id="rId4781" Type="http://schemas.openxmlformats.org/officeDocument/2006/relationships/hyperlink" Target="https://www.lpi.usra.edu/resources/apollo/frame/?AS17-139-21202" TargetMode="External"/><Relationship Id="rId4782" Type="http://schemas.openxmlformats.org/officeDocument/2006/relationships/hyperlink" Target="https://tothemoon.im-ldi.com/data_a70/AS17/extra/AS17-139-21202.small.png" TargetMode="External"/><Relationship Id="rId4783" Type="http://schemas.openxmlformats.org/officeDocument/2006/relationships/hyperlink" Target="https://tothemoon.im-ldi.com/data_a70/AS17/raw/AS17-139-21202.tif" TargetMode="External"/><Relationship Id="rId4784" Type="http://schemas.openxmlformats.org/officeDocument/2006/relationships/hyperlink" Target="https://tothemoon.im-ldi.com/data_a70/AS17/processed/AS17-139-21202.png" TargetMode="External"/><Relationship Id="rId4785" Type="http://schemas.openxmlformats.org/officeDocument/2006/relationships/hyperlink" Target="https://www.lpi.usra.edu/resources/apollo/frame/?AS17-139-21206" TargetMode="External"/><Relationship Id="rId4786" Type="http://schemas.openxmlformats.org/officeDocument/2006/relationships/hyperlink" Target="https://tothemoon.im-ldi.com/data_a70/AS17/extra/AS17-139-21206.small.png" TargetMode="External"/><Relationship Id="rId4787" Type="http://schemas.openxmlformats.org/officeDocument/2006/relationships/hyperlink" Target="https://tothemoon.im-ldi.com/data_a70/AS17/raw/AS17-139-21206.tif" TargetMode="External"/><Relationship Id="rId4788" Type="http://schemas.openxmlformats.org/officeDocument/2006/relationships/hyperlink" Target="https://tothemoon.im-ldi.com/data_a70/AS17/processed/AS17-139-21206.png" TargetMode="External"/><Relationship Id="rId4789" Type="http://schemas.openxmlformats.org/officeDocument/2006/relationships/hyperlink" Target="https://www.lpi.usra.edu/resources/apollo/frame/?AS17-139-21207" TargetMode="External"/><Relationship Id="rId4790" Type="http://schemas.openxmlformats.org/officeDocument/2006/relationships/hyperlink" Target="https://tothemoon.im-ldi.com/data_a70/AS17/extra/AS17-139-21207.small.png" TargetMode="External"/><Relationship Id="rId4791" Type="http://schemas.openxmlformats.org/officeDocument/2006/relationships/hyperlink" Target="https://tothemoon.im-ldi.com/data_a70/AS17/raw/AS17-139-21207.tif" TargetMode="External"/><Relationship Id="rId4792" Type="http://schemas.openxmlformats.org/officeDocument/2006/relationships/hyperlink" Target="https://tothemoon.im-ldi.com/data_a70/AS17/processed/AS17-139-21207.png" TargetMode="External"/><Relationship Id="rId4793" Type="http://schemas.openxmlformats.org/officeDocument/2006/relationships/hyperlink" Target="https://www.lpi.usra.edu/resources/apollo/frame/?AS17-139-21208" TargetMode="External"/><Relationship Id="rId4794" Type="http://schemas.openxmlformats.org/officeDocument/2006/relationships/hyperlink" Target="https://tothemoon.im-ldi.com/data_a70/AS17/extra/AS17-139-21208.small.png" TargetMode="External"/><Relationship Id="rId4795" Type="http://schemas.openxmlformats.org/officeDocument/2006/relationships/hyperlink" Target="https://tothemoon.im-ldi.com/data_a70/AS17/raw/AS17-139-21208.tif" TargetMode="External"/><Relationship Id="rId4796" Type="http://schemas.openxmlformats.org/officeDocument/2006/relationships/hyperlink" Target="https://tothemoon.im-ldi.com/data_a70/AS17/processed/AS17-139-21208.png" TargetMode="External"/><Relationship Id="rId4797" Type="http://schemas.openxmlformats.org/officeDocument/2006/relationships/hyperlink" Target="https://www.lpi.usra.edu/resources/apollo/frame/?AS17-139-21209" TargetMode="External"/><Relationship Id="rId4798" Type="http://schemas.openxmlformats.org/officeDocument/2006/relationships/hyperlink" Target="https://tothemoon.im-ldi.com/data_a70/AS17/extra/AS17-139-21209.small.png" TargetMode="External"/><Relationship Id="rId4799" Type="http://schemas.openxmlformats.org/officeDocument/2006/relationships/hyperlink" Target="https://tothemoon.im-ldi.com/data_a70/AS17/raw/AS17-139-21209.tif" TargetMode="External"/><Relationship Id="rId4800" Type="http://schemas.openxmlformats.org/officeDocument/2006/relationships/hyperlink" Target="https://tothemoon.im-ldi.com/data_a70/AS17/processed/AS17-139-21209.png" TargetMode="External"/><Relationship Id="rId4801" Type="http://schemas.openxmlformats.org/officeDocument/2006/relationships/hyperlink" Target="https://www.lpi.usra.edu/resources/apollo/frame/?AS17-139-21210" TargetMode="External"/><Relationship Id="rId4802" Type="http://schemas.openxmlformats.org/officeDocument/2006/relationships/hyperlink" Target="https://tothemoon.im-ldi.com/data_a70/AS17/extra/AS17-139-21210.small.png" TargetMode="External"/><Relationship Id="rId4803" Type="http://schemas.openxmlformats.org/officeDocument/2006/relationships/hyperlink" Target="https://tothemoon.im-ldi.com/data_a70/AS17/raw/AS17-139-21210.tif" TargetMode="External"/><Relationship Id="rId4804" Type="http://schemas.openxmlformats.org/officeDocument/2006/relationships/hyperlink" Target="https://tothemoon.im-ldi.com/data_a70/AS17/processed/AS17-139-21210.png" TargetMode="External"/><Relationship Id="rId4805" Type="http://schemas.openxmlformats.org/officeDocument/2006/relationships/hyperlink" Target="https://www.lpi.usra.edu/resources/apollo/frame/?AS17-139-21211" TargetMode="External"/><Relationship Id="rId4806" Type="http://schemas.openxmlformats.org/officeDocument/2006/relationships/hyperlink" Target="https://tothemoon.im-ldi.com/data_a70/AS17/extra/AS17-139-21211.small.png" TargetMode="External"/><Relationship Id="rId4807" Type="http://schemas.openxmlformats.org/officeDocument/2006/relationships/hyperlink" Target="https://tothemoon.im-ldi.com/data_a70/AS17/raw/AS17-139-21211.tif" TargetMode="External"/><Relationship Id="rId4808" Type="http://schemas.openxmlformats.org/officeDocument/2006/relationships/hyperlink" Target="https://tothemoon.im-ldi.com/data_a70/AS17/processed/AS17-139-21211.png" TargetMode="External"/><Relationship Id="rId4809" Type="http://schemas.openxmlformats.org/officeDocument/2006/relationships/hyperlink" Target="https://www.lpi.usra.edu/resources/apollo/frame/?AS17-139-21212" TargetMode="External"/><Relationship Id="rId4810" Type="http://schemas.openxmlformats.org/officeDocument/2006/relationships/hyperlink" Target="https://tothemoon.im-ldi.com/data_a70/AS17/extra/AS17-139-21212.small.png" TargetMode="External"/><Relationship Id="rId4811" Type="http://schemas.openxmlformats.org/officeDocument/2006/relationships/hyperlink" Target="https://tothemoon.im-ldi.com/data_a70/AS17/raw/AS17-139-21212.tif" TargetMode="External"/><Relationship Id="rId4812" Type="http://schemas.openxmlformats.org/officeDocument/2006/relationships/hyperlink" Target="https://tothemoon.im-ldi.com/data_a70/AS17/processed/AS17-139-21212.png" TargetMode="External"/><Relationship Id="rId4813" Type="http://schemas.openxmlformats.org/officeDocument/2006/relationships/hyperlink" Target="https://www.lpi.usra.edu/resources/apollo/frame/?AS17-139-21213" TargetMode="External"/><Relationship Id="rId4814" Type="http://schemas.openxmlformats.org/officeDocument/2006/relationships/hyperlink" Target="https://tothemoon.im-ldi.com/data_a70/AS17/extra/AS17-139-21213.small.png" TargetMode="External"/><Relationship Id="rId4815" Type="http://schemas.openxmlformats.org/officeDocument/2006/relationships/hyperlink" Target="https://tothemoon.im-ldi.com/data_a70/AS17/raw/AS17-139-21213.tif" TargetMode="External"/><Relationship Id="rId4816" Type="http://schemas.openxmlformats.org/officeDocument/2006/relationships/hyperlink" Target="https://tothemoon.im-ldi.com/data_a70/AS17/processed/AS17-139-21213.png" TargetMode="External"/><Relationship Id="rId4817" Type="http://schemas.openxmlformats.org/officeDocument/2006/relationships/hyperlink" Target="https://www.lpi.usra.edu/resources/apollo/frame/?AS17-139-21214" TargetMode="External"/><Relationship Id="rId4818" Type="http://schemas.openxmlformats.org/officeDocument/2006/relationships/hyperlink" Target="https://tothemoon.im-ldi.com/data_a70/AS17/extra/AS17-139-21214.small.png" TargetMode="External"/><Relationship Id="rId4819" Type="http://schemas.openxmlformats.org/officeDocument/2006/relationships/hyperlink" Target="https://tothemoon.im-ldi.com/data_a70/AS17/raw/AS17-139-21214.tif" TargetMode="External"/><Relationship Id="rId4820" Type="http://schemas.openxmlformats.org/officeDocument/2006/relationships/hyperlink" Target="https://tothemoon.im-ldi.com/data_a70/AS17/processed/AS17-139-21214.png" TargetMode="External"/><Relationship Id="rId4821" Type="http://schemas.openxmlformats.org/officeDocument/2006/relationships/hyperlink" Target="https://www.lpi.usra.edu/resources/apollo/frame/?AS17-139-21215" TargetMode="External"/><Relationship Id="rId4822" Type="http://schemas.openxmlformats.org/officeDocument/2006/relationships/hyperlink" Target="https://tothemoon.im-ldi.com/data_a70/AS17/extra/AS17-139-21215.small.png" TargetMode="External"/><Relationship Id="rId4823" Type="http://schemas.openxmlformats.org/officeDocument/2006/relationships/hyperlink" Target="https://tothemoon.im-ldi.com/data_a70/AS17/raw/AS17-139-21215.tif" TargetMode="External"/><Relationship Id="rId4824" Type="http://schemas.openxmlformats.org/officeDocument/2006/relationships/hyperlink" Target="https://tothemoon.im-ldi.com/data_a70/AS17/processed/AS17-139-21215.png" TargetMode="External"/><Relationship Id="rId4825" Type="http://schemas.openxmlformats.org/officeDocument/2006/relationships/hyperlink" Target="https://www.lpi.usra.edu/resources/apollo/frame/?AS17-139-21216" TargetMode="External"/><Relationship Id="rId4826" Type="http://schemas.openxmlformats.org/officeDocument/2006/relationships/hyperlink" Target="https://tothemoon.im-ldi.com/data_a70/AS17/extra/AS17-139-21216.small.png" TargetMode="External"/><Relationship Id="rId4827" Type="http://schemas.openxmlformats.org/officeDocument/2006/relationships/hyperlink" Target="https://tothemoon.im-ldi.com/data_a70/AS17/raw/AS17-139-21216.tif" TargetMode="External"/><Relationship Id="rId4828" Type="http://schemas.openxmlformats.org/officeDocument/2006/relationships/hyperlink" Target="https://tothemoon.im-ldi.com/data_a70/AS17/processed/AS17-139-21216.png" TargetMode="External"/><Relationship Id="rId4829" Type="http://schemas.openxmlformats.org/officeDocument/2006/relationships/hyperlink" Target="https://www.lpi.usra.edu/resources/apollo/frame/?AS17-139-21217" TargetMode="External"/><Relationship Id="rId4830" Type="http://schemas.openxmlformats.org/officeDocument/2006/relationships/hyperlink" Target="https://tothemoon.im-ldi.com/data_a70/AS17/extra/AS17-139-21217.small.png" TargetMode="External"/><Relationship Id="rId4831" Type="http://schemas.openxmlformats.org/officeDocument/2006/relationships/hyperlink" Target="https://tothemoon.im-ldi.com/data_a70/AS17/raw/AS17-139-21217.tif" TargetMode="External"/><Relationship Id="rId4832" Type="http://schemas.openxmlformats.org/officeDocument/2006/relationships/hyperlink" Target="https://tothemoon.im-ldi.com/data_a70/AS17/processed/AS17-139-21217.png" TargetMode="External"/><Relationship Id="rId4833" Type="http://schemas.openxmlformats.org/officeDocument/2006/relationships/hyperlink" Target="https://www.lpi.usra.edu/resources/apollo/frame/?AS17-139-21218" TargetMode="External"/><Relationship Id="rId4834" Type="http://schemas.openxmlformats.org/officeDocument/2006/relationships/hyperlink" Target="https://tothemoon.im-ldi.com/data_a70/AS17/extra/AS17-139-21218.small.png" TargetMode="External"/><Relationship Id="rId4835" Type="http://schemas.openxmlformats.org/officeDocument/2006/relationships/hyperlink" Target="https://tothemoon.im-ldi.com/data_a70/AS17/raw/AS17-139-21218.tif" TargetMode="External"/><Relationship Id="rId4836" Type="http://schemas.openxmlformats.org/officeDocument/2006/relationships/hyperlink" Target="https://tothemoon.im-ldi.com/data_a70/AS17/processed/AS17-139-21218.png" TargetMode="External"/><Relationship Id="rId4837" Type="http://schemas.openxmlformats.org/officeDocument/2006/relationships/hyperlink" Target="https://www.lpi.usra.edu/resources/apollo/frame/?AS17-139-21219" TargetMode="External"/><Relationship Id="rId4838" Type="http://schemas.openxmlformats.org/officeDocument/2006/relationships/hyperlink" Target="https://tothemoon.im-ldi.com/data_a70/AS17/extra/AS17-139-21219.small.png" TargetMode="External"/><Relationship Id="rId4839" Type="http://schemas.openxmlformats.org/officeDocument/2006/relationships/hyperlink" Target="https://tothemoon.im-ldi.com/data_a70/AS17/raw/AS17-139-21219.tif" TargetMode="External"/><Relationship Id="rId4840" Type="http://schemas.openxmlformats.org/officeDocument/2006/relationships/hyperlink" Target="https://tothemoon.im-ldi.com/data_a70/AS17/processed/AS17-139-21219.png" TargetMode="External"/><Relationship Id="rId4841" Type="http://schemas.openxmlformats.org/officeDocument/2006/relationships/hyperlink" Target="https://www.lpi.usra.edu/resources/apollo/frame/?AS17-139-21220" TargetMode="External"/><Relationship Id="rId4842" Type="http://schemas.openxmlformats.org/officeDocument/2006/relationships/hyperlink" Target="https://tothemoon.im-ldi.com/data_a70/AS17/extra/AS17-139-21220.small.png" TargetMode="External"/><Relationship Id="rId4843" Type="http://schemas.openxmlformats.org/officeDocument/2006/relationships/hyperlink" Target="https://tothemoon.im-ldi.com/data_a70/AS17/raw/AS17-139-21220.tif" TargetMode="External"/><Relationship Id="rId4844" Type="http://schemas.openxmlformats.org/officeDocument/2006/relationships/hyperlink" Target="https://tothemoon.im-ldi.com/data_a70/AS17/processed/AS17-139-21220.png" TargetMode="External"/><Relationship Id="rId4845" Type="http://schemas.openxmlformats.org/officeDocument/2006/relationships/hyperlink" Target="https://www.lpi.usra.edu/resources/apollo/frame/?AS17-139-21221" TargetMode="External"/><Relationship Id="rId4846" Type="http://schemas.openxmlformats.org/officeDocument/2006/relationships/hyperlink" Target="https://tothemoon.im-ldi.com/data_a70/AS17/extra/AS17-139-21221.small.png" TargetMode="External"/><Relationship Id="rId4847" Type="http://schemas.openxmlformats.org/officeDocument/2006/relationships/hyperlink" Target="https://tothemoon.im-ldi.com/data_a70/AS17/raw/AS17-139-21221.tif" TargetMode="External"/><Relationship Id="rId4848" Type="http://schemas.openxmlformats.org/officeDocument/2006/relationships/hyperlink" Target="https://tothemoon.im-ldi.com/data_a70/AS17/processed/AS17-139-21221.png" TargetMode="External"/><Relationship Id="rId4849" Type="http://schemas.openxmlformats.org/officeDocument/2006/relationships/hyperlink" Target="https://www.lpi.usra.edu/resources/apollo/frame/?AS17-139-21222" TargetMode="External"/><Relationship Id="rId4850" Type="http://schemas.openxmlformats.org/officeDocument/2006/relationships/hyperlink" Target="https://tothemoon.im-ldi.com/data_a70/AS17/extra/AS17-139-21222.small.png" TargetMode="External"/><Relationship Id="rId4851" Type="http://schemas.openxmlformats.org/officeDocument/2006/relationships/hyperlink" Target="https://tothemoon.im-ldi.com/data_a70/AS17/raw/AS17-139-21222.tif" TargetMode="External"/><Relationship Id="rId4852" Type="http://schemas.openxmlformats.org/officeDocument/2006/relationships/hyperlink" Target="https://tothemoon.im-ldi.com/data_a70/AS17/processed/AS17-139-21222.png" TargetMode="External"/><Relationship Id="rId4853" Type="http://schemas.openxmlformats.org/officeDocument/2006/relationships/hyperlink" Target="https://www.lpi.usra.edu/resources/apollo/frame/?AS17-139-21223" TargetMode="External"/><Relationship Id="rId4854" Type="http://schemas.openxmlformats.org/officeDocument/2006/relationships/hyperlink" Target="https://tothemoon.im-ldi.com/data_a70/AS17/extra/AS17-139-21223.small.png" TargetMode="External"/><Relationship Id="rId4855" Type="http://schemas.openxmlformats.org/officeDocument/2006/relationships/hyperlink" Target="https://tothemoon.im-ldi.com/data_a70/AS17/raw/AS17-139-21223.tif" TargetMode="External"/><Relationship Id="rId4856" Type="http://schemas.openxmlformats.org/officeDocument/2006/relationships/hyperlink" Target="https://tothemoon.im-ldi.com/data_a70/AS17/processed/AS17-139-21223.png" TargetMode="External"/><Relationship Id="rId4857" Type="http://schemas.openxmlformats.org/officeDocument/2006/relationships/hyperlink" Target="https://www.lpi.usra.edu/resources/apollo/frame/?AS17-139-21224" TargetMode="External"/><Relationship Id="rId4858" Type="http://schemas.openxmlformats.org/officeDocument/2006/relationships/hyperlink" Target="https://tothemoon.im-ldi.com/data_a70/AS17/extra/AS17-139-21224.small.png" TargetMode="External"/><Relationship Id="rId4859" Type="http://schemas.openxmlformats.org/officeDocument/2006/relationships/hyperlink" Target="https://tothemoon.im-ldi.com/data_a70/AS17/raw/AS17-139-21224.tif" TargetMode="External"/><Relationship Id="rId4860" Type="http://schemas.openxmlformats.org/officeDocument/2006/relationships/hyperlink" Target="https://tothemoon.im-ldi.com/data_a70/AS17/processed/AS17-139-21224.png" TargetMode="External"/><Relationship Id="rId4861" Type="http://schemas.openxmlformats.org/officeDocument/2006/relationships/hyperlink" Target="https://www.lpi.usra.edu/resources/apollo/frame/?AS17-139-21225" TargetMode="External"/><Relationship Id="rId4862" Type="http://schemas.openxmlformats.org/officeDocument/2006/relationships/hyperlink" Target="https://tothemoon.im-ldi.com/data_a70/AS17/extra/AS17-139-21225.small.png" TargetMode="External"/><Relationship Id="rId4863" Type="http://schemas.openxmlformats.org/officeDocument/2006/relationships/hyperlink" Target="https://tothemoon.im-ldi.com/data_a70/AS17/raw/AS17-139-21225.tif" TargetMode="External"/><Relationship Id="rId4864" Type="http://schemas.openxmlformats.org/officeDocument/2006/relationships/hyperlink" Target="https://tothemoon.im-ldi.com/data_a70/AS17/processed/AS17-139-21225.png" TargetMode="External"/><Relationship Id="rId4865" Type="http://schemas.openxmlformats.org/officeDocument/2006/relationships/hyperlink" Target="https://www.lpi.usra.edu/resources/apollo/frame/?AS17-139-21226" TargetMode="External"/><Relationship Id="rId4866" Type="http://schemas.openxmlformats.org/officeDocument/2006/relationships/hyperlink" Target="https://tothemoon.im-ldi.com/data_a70/AS17/extra/AS17-139-21226.small.png" TargetMode="External"/><Relationship Id="rId4867" Type="http://schemas.openxmlformats.org/officeDocument/2006/relationships/hyperlink" Target="https://tothemoon.im-ldi.com/data_a70/AS17/raw/AS17-139-21226.tif" TargetMode="External"/><Relationship Id="rId4868" Type="http://schemas.openxmlformats.org/officeDocument/2006/relationships/hyperlink" Target="https://tothemoon.im-ldi.com/data_a70/AS17/processed/AS17-139-21226.png" TargetMode="External"/><Relationship Id="rId4869" Type="http://schemas.openxmlformats.org/officeDocument/2006/relationships/hyperlink" Target="https://www.lpi.usra.edu/resources/apollo/frame/?AS17-139-21227" TargetMode="External"/><Relationship Id="rId4870" Type="http://schemas.openxmlformats.org/officeDocument/2006/relationships/hyperlink" Target="https://tothemoon.im-ldi.com/data_a70/AS17/extra/AS17-139-21227.small.png" TargetMode="External"/><Relationship Id="rId4871" Type="http://schemas.openxmlformats.org/officeDocument/2006/relationships/hyperlink" Target="https://tothemoon.im-ldi.com/data_a70/AS17/raw/AS17-139-21227.tif" TargetMode="External"/><Relationship Id="rId4872" Type="http://schemas.openxmlformats.org/officeDocument/2006/relationships/hyperlink" Target="https://tothemoon.im-ldi.com/data_a70/AS17/processed/AS17-139-21227.png" TargetMode="External"/><Relationship Id="rId4873" Type="http://schemas.openxmlformats.org/officeDocument/2006/relationships/hyperlink" Target="https://www.lpi.usra.edu/resources/apollo/frame/?AS17-139-21228" TargetMode="External"/><Relationship Id="rId4874" Type="http://schemas.openxmlformats.org/officeDocument/2006/relationships/hyperlink" Target="https://tothemoon.im-ldi.com/data_a70/AS17/extra/AS17-139-21228.small.png" TargetMode="External"/><Relationship Id="rId4875" Type="http://schemas.openxmlformats.org/officeDocument/2006/relationships/hyperlink" Target="https://tothemoon.im-ldi.com/data_a70/AS17/raw/AS17-139-21228.tif" TargetMode="External"/><Relationship Id="rId4876" Type="http://schemas.openxmlformats.org/officeDocument/2006/relationships/hyperlink" Target="https://tothemoon.im-ldi.com/data_a70/AS17/processed/AS17-139-21228.png" TargetMode="External"/><Relationship Id="rId4877" Type="http://schemas.openxmlformats.org/officeDocument/2006/relationships/hyperlink" Target="https://www.lpi.usra.edu/resources/apollo/frame/?AS17-139-21229" TargetMode="External"/><Relationship Id="rId4878" Type="http://schemas.openxmlformats.org/officeDocument/2006/relationships/hyperlink" Target="https://tothemoon.im-ldi.com/data_a70/AS17/extra/AS17-139-21229.small.png" TargetMode="External"/><Relationship Id="rId4879" Type="http://schemas.openxmlformats.org/officeDocument/2006/relationships/hyperlink" Target="https://tothemoon.im-ldi.com/data_a70/AS17/raw/AS17-139-21229.tif" TargetMode="External"/><Relationship Id="rId4880" Type="http://schemas.openxmlformats.org/officeDocument/2006/relationships/hyperlink" Target="https://tothemoon.im-ldi.com/data_a70/AS17/processed/AS17-139-21229.png" TargetMode="External"/><Relationship Id="rId4881" Type="http://schemas.openxmlformats.org/officeDocument/2006/relationships/hyperlink" Target="https://www.lpi.usra.edu/resources/apollo/frame/?AS17-139-21231" TargetMode="External"/><Relationship Id="rId4882" Type="http://schemas.openxmlformats.org/officeDocument/2006/relationships/hyperlink" Target="https://tothemoon.im-ldi.com/data_a70/AS17/extra/AS17-139-21231.small.png" TargetMode="External"/><Relationship Id="rId4883" Type="http://schemas.openxmlformats.org/officeDocument/2006/relationships/hyperlink" Target="https://tothemoon.im-ldi.com/data_a70/AS17/raw/AS17-139-21231.tif" TargetMode="External"/><Relationship Id="rId4884" Type="http://schemas.openxmlformats.org/officeDocument/2006/relationships/hyperlink" Target="https://tothemoon.im-ldi.com/data_a70/AS17/processed/AS17-139-21231.png" TargetMode="External"/><Relationship Id="rId4885" Type="http://schemas.openxmlformats.org/officeDocument/2006/relationships/hyperlink" Target="https://www.lpi.usra.edu/resources/apollo/frame/?AS17-139-21232" TargetMode="External"/><Relationship Id="rId4886" Type="http://schemas.openxmlformats.org/officeDocument/2006/relationships/hyperlink" Target="https://tothemoon.im-ldi.com/data_a70/AS17/extra/AS17-139-21232.small.png" TargetMode="External"/><Relationship Id="rId4887" Type="http://schemas.openxmlformats.org/officeDocument/2006/relationships/hyperlink" Target="https://tothemoon.im-ldi.com/data_a70/AS17/raw/AS17-139-21232.tif" TargetMode="External"/><Relationship Id="rId4888" Type="http://schemas.openxmlformats.org/officeDocument/2006/relationships/hyperlink" Target="https://tothemoon.im-ldi.com/data_a70/AS17/processed/AS17-139-21232.png" TargetMode="External"/><Relationship Id="rId4889" Type="http://schemas.openxmlformats.org/officeDocument/2006/relationships/hyperlink" Target="https://www.lpi.usra.edu/resources/apollo/frame/?AS17-139-21233" TargetMode="External"/><Relationship Id="rId4890" Type="http://schemas.openxmlformats.org/officeDocument/2006/relationships/hyperlink" Target="https://tothemoon.im-ldi.com/data_a70/AS17/extra/AS17-139-21233.small.png" TargetMode="External"/><Relationship Id="rId4891" Type="http://schemas.openxmlformats.org/officeDocument/2006/relationships/hyperlink" Target="https://tothemoon.im-ldi.com/data_a70/AS17/raw/AS17-139-21233.tif" TargetMode="External"/><Relationship Id="rId4892" Type="http://schemas.openxmlformats.org/officeDocument/2006/relationships/hyperlink" Target="https://tothemoon.im-ldi.com/data_a70/AS17/processed/AS17-139-21233.png" TargetMode="External"/><Relationship Id="rId4893" Type="http://schemas.openxmlformats.org/officeDocument/2006/relationships/hyperlink" Target="https://www.lpi.usra.edu/resources/apollo/frame/?AS17-139-21234" TargetMode="External"/><Relationship Id="rId4894" Type="http://schemas.openxmlformats.org/officeDocument/2006/relationships/hyperlink" Target="https://tothemoon.im-ldi.com/data_a70/AS17/extra/AS17-139-21234.small.png" TargetMode="External"/><Relationship Id="rId4895" Type="http://schemas.openxmlformats.org/officeDocument/2006/relationships/hyperlink" Target="https://tothemoon.im-ldi.com/data_a70/AS17/raw/AS17-139-21234.tif" TargetMode="External"/><Relationship Id="rId4896" Type="http://schemas.openxmlformats.org/officeDocument/2006/relationships/hyperlink" Target="https://tothemoon.im-ldi.com/data_a70/AS17/processed/AS17-139-21234.png" TargetMode="External"/><Relationship Id="rId4897" Type="http://schemas.openxmlformats.org/officeDocument/2006/relationships/hyperlink" Target="https://www.lpi.usra.edu/resources/apollo/frame/?AS17-139-21235" TargetMode="External"/><Relationship Id="rId4898" Type="http://schemas.openxmlformats.org/officeDocument/2006/relationships/hyperlink" Target="https://tothemoon.im-ldi.com/data_a70/AS17/extra/AS17-139-21235.small.png" TargetMode="External"/><Relationship Id="rId4899" Type="http://schemas.openxmlformats.org/officeDocument/2006/relationships/hyperlink" Target="https://tothemoon.im-ldi.com/data_a70/AS17/raw/AS17-139-21235.tif" TargetMode="External"/><Relationship Id="rId4900" Type="http://schemas.openxmlformats.org/officeDocument/2006/relationships/hyperlink" Target="https://tothemoon.im-ldi.com/data_a70/AS17/processed/AS17-139-21235.png" TargetMode="External"/><Relationship Id="rId4901" Type="http://schemas.openxmlformats.org/officeDocument/2006/relationships/hyperlink" Target="https://www.lpi.usra.edu/resources/apollo/frame/?AS17-139-21236" TargetMode="External"/><Relationship Id="rId4902" Type="http://schemas.openxmlformats.org/officeDocument/2006/relationships/hyperlink" Target="https://tothemoon.im-ldi.com/data_a70/AS17/extra/AS17-139-21236.small.png" TargetMode="External"/><Relationship Id="rId4903" Type="http://schemas.openxmlformats.org/officeDocument/2006/relationships/hyperlink" Target="https://tothemoon.im-ldi.com/data_a70/AS17/raw/AS17-139-21236.tif" TargetMode="External"/><Relationship Id="rId4904" Type="http://schemas.openxmlformats.org/officeDocument/2006/relationships/hyperlink" Target="https://tothemoon.im-ldi.com/data_a70/AS17/processed/AS17-139-21236.png" TargetMode="External"/><Relationship Id="rId4905" Type="http://schemas.openxmlformats.org/officeDocument/2006/relationships/hyperlink" Target="https://www.lpi.usra.edu/resources/apollo/frame/?AS17-139-21237" TargetMode="External"/><Relationship Id="rId4906" Type="http://schemas.openxmlformats.org/officeDocument/2006/relationships/hyperlink" Target="https://tothemoon.im-ldi.com/data_a70/AS17/extra/AS17-139-21237.small.png" TargetMode="External"/><Relationship Id="rId4907" Type="http://schemas.openxmlformats.org/officeDocument/2006/relationships/hyperlink" Target="https://tothemoon.im-ldi.com/data_a70/AS17/raw/AS17-139-21237.tif" TargetMode="External"/><Relationship Id="rId4908" Type="http://schemas.openxmlformats.org/officeDocument/2006/relationships/hyperlink" Target="https://tothemoon.im-ldi.com/data_a70/AS17/processed/AS17-139-21237.png" TargetMode="External"/><Relationship Id="rId4909" Type="http://schemas.openxmlformats.org/officeDocument/2006/relationships/hyperlink" Target="https://www.lpi.usra.edu/resources/apollo/frame/?AS17-139-21238" TargetMode="External"/><Relationship Id="rId4910" Type="http://schemas.openxmlformats.org/officeDocument/2006/relationships/hyperlink" Target="https://tothemoon.im-ldi.com/data_a70/AS17/extra/AS17-139-21238.small.png" TargetMode="External"/><Relationship Id="rId4911" Type="http://schemas.openxmlformats.org/officeDocument/2006/relationships/hyperlink" Target="https://tothemoon.im-ldi.com/data_a70/AS17/raw/AS17-139-21238.tif" TargetMode="External"/><Relationship Id="rId4912" Type="http://schemas.openxmlformats.org/officeDocument/2006/relationships/hyperlink" Target="https://tothemoon.im-ldi.com/data_a70/AS17/processed/AS17-139-21238.png" TargetMode="External"/><Relationship Id="rId4913" Type="http://schemas.openxmlformats.org/officeDocument/2006/relationships/hyperlink" Target="https://www.lpi.usra.edu/resources/apollo/frame/?AS17-139-21239" TargetMode="External"/><Relationship Id="rId4914" Type="http://schemas.openxmlformats.org/officeDocument/2006/relationships/hyperlink" Target="https://tothemoon.im-ldi.com/data_a70/AS17/extra/AS17-139-21239.small.png" TargetMode="External"/><Relationship Id="rId4915" Type="http://schemas.openxmlformats.org/officeDocument/2006/relationships/hyperlink" Target="https://tothemoon.im-ldi.com/data_a70/AS17/raw/AS17-139-21239.tif" TargetMode="External"/><Relationship Id="rId4916" Type="http://schemas.openxmlformats.org/officeDocument/2006/relationships/hyperlink" Target="https://tothemoon.im-ldi.com/data_a70/AS17/processed/AS17-139-21239.png" TargetMode="External"/><Relationship Id="rId4917" Type="http://schemas.openxmlformats.org/officeDocument/2006/relationships/hyperlink" Target="https://www.lpi.usra.edu/resources/apollo/frame/?AS17-139-21240" TargetMode="External"/><Relationship Id="rId4918" Type="http://schemas.openxmlformats.org/officeDocument/2006/relationships/hyperlink" Target="https://tothemoon.im-ldi.com/data_a70/AS17/extra/AS17-139-21240.small.png" TargetMode="External"/><Relationship Id="rId4919" Type="http://schemas.openxmlformats.org/officeDocument/2006/relationships/hyperlink" Target="https://tothemoon.im-ldi.com/data_a70/AS17/raw/AS17-139-21240.tif" TargetMode="External"/><Relationship Id="rId4920" Type="http://schemas.openxmlformats.org/officeDocument/2006/relationships/hyperlink" Target="https://tothemoon.im-ldi.com/data_a70/AS17/processed/AS17-139-21240.png" TargetMode="External"/><Relationship Id="rId4921" Type="http://schemas.openxmlformats.org/officeDocument/2006/relationships/hyperlink" Target="https://www.lpi.usra.edu/resources/apollo/frame/?AS17-139-21241" TargetMode="External"/><Relationship Id="rId4922" Type="http://schemas.openxmlformats.org/officeDocument/2006/relationships/hyperlink" Target="https://tothemoon.im-ldi.com/data_a70/AS17/extra/AS17-139-21241.small.png" TargetMode="External"/><Relationship Id="rId4923" Type="http://schemas.openxmlformats.org/officeDocument/2006/relationships/hyperlink" Target="https://tothemoon.im-ldi.com/data_a70/AS17/raw/AS17-139-21241.tif" TargetMode="External"/><Relationship Id="rId4924" Type="http://schemas.openxmlformats.org/officeDocument/2006/relationships/hyperlink" Target="https://tothemoon.im-ldi.com/data_a70/AS17/processed/AS17-139-21241.png" TargetMode="External"/><Relationship Id="rId4925" Type="http://schemas.openxmlformats.org/officeDocument/2006/relationships/hyperlink" Target="https://www.lpi.usra.edu/resources/apollo/frame/?AS17-139-21242" TargetMode="External"/><Relationship Id="rId4926" Type="http://schemas.openxmlformats.org/officeDocument/2006/relationships/hyperlink" Target="https://tothemoon.im-ldi.com/data_a70/AS17/extra/AS17-139-21242.small.png" TargetMode="External"/><Relationship Id="rId4927" Type="http://schemas.openxmlformats.org/officeDocument/2006/relationships/hyperlink" Target="https://tothemoon.im-ldi.com/data_a70/AS17/raw/AS17-139-21242.tif" TargetMode="External"/><Relationship Id="rId4928" Type="http://schemas.openxmlformats.org/officeDocument/2006/relationships/hyperlink" Target="https://tothemoon.im-ldi.com/data_a70/AS17/processed/AS17-139-21242.png" TargetMode="External"/><Relationship Id="rId4929" Type="http://schemas.openxmlformats.org/officeDocument/2006/relationships/hyperlink" Target="https://www.lpi.usra.edu/resources/apollo/frame/?AS17-139-21243" TargetMode="External"/><Relationship Id="rId4930" Type="http://schemas.openxmlformats.org/officeDocument/2006/relationships/hyperlink" Target="https://tothemoon.im-ldi.com/data_a70/AS17/extra/AS17-139-21243.small.png" TargetMode="External"/><Relationship Id="rId4931" Type="http://schemas.openxmlformats.org/officeDocument/2006/relationships/hyperlink" Target="https://tothemoon.im-ldi.com/data_a70/AS17/raw/AS17-139-21243.tif" TargetMode="External"/><Relationship Id="rId4932" Type="http://schemas.openxmlformats.org/officeDocument/2006/relationships/hyperlink" Target="https://tothemoon.im-ldi.com/data_a70/AS17/processed/AS17-139-21243.png" TargetMode="External"/><Relationship Id="rId4933" Type="http://schemas.openxmlformats.org/officeDocument/2006/relationships/hyperlink" Target="https://www.lpi.usra.edu/resources/apollo/frame/?AS17-139-21244" TargetMode="External"/><Relationship Id="rId4934" Type="http://schemas.openxmlformats.org/officeDocument/2006/relationships/hyperlink" Target="https://tothemoon.im-ldi.com/data_a70/AS17/extra/AS17-139-21244.small.png" TargetMode="External"/><Relationship Id="rId4935" Type="http://schemas.openxmlformats.org/officeDocument/2006/relationships/hyperlink" Target="https://tothemoon.im-ldi.com/data_a70/AS17/raw/AS17-139-21244.tif" TargetMode="External"/><Relationship Id="rId4936" Type="http://schemas.openxmlformats.org/officeDocument/2006/relationships/hyperlink" Target="https://tothemoon.im-ldi.com/data_a70/AS17/processed/AS17-139-21244.png" TargetMode="External"/><Relationship Id="rId4937" Type="http://schemas.openxmlformats.org/officeDocument/2006/relationships/hyperlink" Target="https://www.lpi.usra.edu/resources/apollo/frame/?AS17-139-21245" TargetMode="External"/><Relationship Id="rId4938" Type="http://schemas.openxmlformats.org/officeDocument/2006/relationships/hyperlink" Target="https://tothemoon.im-ldi.com/data_a70/AS17/extra/AS17-139-21245.small.png" TargetMode="External"/><Relationship Id="rId4939" Type="http://schemas.openxmlformats.org/officeDocument/2006/relationships/hyperlink" Target="https://tothemoon.im-ldi.com/data_a70/AS17/raw/AS17-139-21245.tif" TargetMode="External"/><Relationship Id="rId4940" Type="http://schemas.openxmlformats.org/officeDocument/2006/relationships/hyperlink" Target="https://tothemoon.im-ldi.com/data_a70/AS17/processed/AS17-139-21245.png" TargetMode="External"/><Relationship Id="rId4941" Type="http://schemas.openxmlformats.org/officeDocument/2006/relationships/hyperlink" Target="https://www.lpi.usra.edu/resources/apollo/frame/?AS17-139-21246" TargetMode="External"/><Relationship Id="rId4942" Type="http://schemas.openxmlformats.org/officeDocument/2006/relationships/hyperlink" Target="https://tothemoon.im-ldi.com/data_a70/AS17/extra/AS17-139-21246.small.png" TargetMode="External"/><Relationship Id="rId4943" Type="http://schemas.openxmlformats.org/officeDocument/2006/relationships/hyperlink" Target="https://tothemoon.im-ldi.com/data_a70/AS17/raw/AS17-139-21246.tif" TargetMode="External"/><Relationship Id="rId4944" Type="http://schemas.openxmlformats.org/officeDocument/2006/relationships/hyperlink" Target="https://tothemoon.im-ldi.com/data_a70/AS17/processed/AS17-139-21246.png" TargetMode="External"/><Relationship Id="rId4945" Type="http://schemas.openxmlformats.org/officeDocument/2006/relationships/hyperlink" Target="https://www.lpi.usra.edu/resources/apollo/frame/?AS17-139-21247" TargetMode="External"/><Relationship Id="rId4946" Type="http://schemas.openxmlformats.org/officeDocument/2006/relationships/hyperlink" Target="https://tothemoon.im-ldi.com/data_a70/AS17/extra/AS17-139-21247.small.png" TargetMode="External"/><Relationship Id="rId4947" Type="http://schemas.openxmlformats.org/officeDocument/2006/relationships/hyperlink" Target="https://tothemoon.im-ldi.com/data_a70/AS17/raw/AS17-139-21247.tif" TargetMode="External"/><Relationship Id="rId4948" Type="http://schemas.openxmlformats.org/officeDocument/2006/relationships/hyperlink" Target="https://tothemoon.im-ldi.com/data_a70/AS17/processed/AS17-139-21247.png" TargetMode="External"/><Relationship Id="rId4949" Type="http://schemas.openxmlformats.org/officeDocument/2006/relationships/hyperlink" Target="https://www.lpi.usra.edu/resources/apollo/frame/?AS17-139-21248" TargetMode="External"/><Relationship Id="rId4950" Type="http://schemas.openxmlformats.org/officeDocument/2006/relationships/hyperlink" Target="https://tothemoon.im-ldi.com/data_a70/AS17/extra/AS17-139-21248.small.png" TargetMode="External"/><Relationship Id="rId4951" Type="http://schemas.openxmlformats.org/officeDocument/2006/relationships/hyperlink" Target="https://tothemoon.im-ldi.com/data_a70/AS17/raw/AS17-139-21248.tif" TargetMode="External"/><Relationship Id="rId4952" Type="http://schemas.openxmlformats.org/officeDocument/2006/relationships/hyperlink" Target="https://tothemoon.im-ldi.com/data_a70/AS17/processed/AS17-139-21248.png" TargetMode="External"/><Relationship Id="rId4953" Type="http://schemas.openxmlformats.org/officeDocument/2006/relationships/hyperlink" Target="https://www.lpi.usra.edu/resources/apollo/frame/?AS17-140-21440" TargetMode="External"/><Relationship Id="rId4954" Type="http://schemas.openxmlformats.org/officeDocument/2006/relationships/hyperlink" Target="https://tothemoon.im-ldi.com/data_a70/AS17/extra/AS17-140-21440.small.png" TargetMode="External"/><Relationship Id="rId4955" Type="http://schemas.openxmlformats.org/officeDocument/2006/relationships/hyperlink" Target="https://tothemoon.im-ldi.com/data_a70/AS17/raw/AS17-140-21440.tif" TargetMode="External"/><Relationship Id="rId4956" Type="http://schemas.openxmlformats.org/officeDocument/2006/relationships/hyperlink" Target="https://tothemoon.im-ldi.com/data_a70/AS17/processed/AS17-140-21440.png" TargetMode="External"/><Relationship Id="rId4957" Type="http://schemas.openxmlformats.org/officeDocument/2006/relationships/hyperlink" Target="https://www.lpi.usra.edu/resources/apollo/frame/?AS17-140-21484" TargetMode="External"/><Relationship Id="rId4958" Type="http://schemas.openxmlformats.org/officeDocument/2006/relationships/hyperlink" Target="https://tothemoon.im-ldi.com/data_a70/AS17/extra/AS17-140-21484.small.png" TargetMode="External"/><Relationship Id="rId4959" Type="http://schemas.openxmlformats.org/officeDocument/2006/relationships/hyperlink" Target="https://tothemoon.im-ldi.com/data_a70/AS17/raw/AS17-140-21484.tif" TargetMode="External"/><Relationship Id="rId4960" Type="http://schemas.openxmlformats.org/officeDocument/2006/relationships/hyperlink" Target="https://tothemoon.im-ldi.com/data_a70/AS17/processed/AS17-140-21484.png" TargetMode="External"/><Relationship Id="rId4961" Type="http://schemas.openxmlformats.org/officeDocument/2006/relationships/hyperlink" Target="https://www.lpi.usra.edu/resources/apollo/frame/?AS17-140-21485" TargetMode="External"/><Relationship Id="rId4962" Type="http://schemas.openxmlformats.org/officeDocument/2006/relationships/hyperlink" Target="https://tothemoon.im-ldi.com/data_a70/AS17/extra/AS17-140-21485.small.png" TargetMode="External"/><Relationship Id="rId4963" Type="http://schemas.openxmlformats.org/officeDocument/2006/relationships/hyperlink" Target="https://tothemoon.im-ldi.com/data_a70/AS17/raw/AS17-140-21485.tif" TargetMode="External"/><Relationship Id="rId4964" Type="http://schemas.openxmlformats.org/officeDocument/2006/relationships/hyperlink" Target="https://tothemoon.im-ldi.com/data_a70/AS17/processed/AS17-140-21485.png" TargetMode="External"/><Relationship Id="rId4965" Type="http://schemas.openxmlformats.org/officeDocument/2006/relationships/hyperlink" Target="https://www.lpi.usra.edu/resources/apollo/frame/?AS17-140-21486" TargetMode="External"/><Relationship Id="rId4966" Type="http://schemas.openxmlformats.org/officeDocument/2006/relationships/hyperlink" Target="https://tothemoon.im-ldi.com/data_a70/AS17/extra/AS17-140-21486.small.png" TargetMode="External"/><Relationship Id="rId4967" Type="http://schemas.openxmlformats.org/officeDocument/2006/relationships/hyperlink" Target="https://tothemoon.im-ldi.com/data_a70/AS17/raw/AS17-140-21486.tif" TargetMode="External"/><Relationship Id="rId4968" Type="http://schemas.openxmlformats.org/officeDocument/2006/relationships/hyperlink" Target="https://tothemoon.im-ldi.com/data_a70/AS17/processed/AS17-140-21486.png" TargetMode="External"/><Relationship Id="rId4969" Type="http://schemas.openxmlformats.org/officeDocument/2006/relationships/hyperlink" Target="https://www.lpi.usra.edu/resources/apollo/frame/?AS17-140-21488" TargetMode="External"/><Relationship Id="rId4970" Type="http://schemas.openxmlformats.org/officeDocument/2006/relationships/hyperlink" Target="https://tothemoon.im-ldi.com/data_a70/AS17/extra/AS17-140-21488.small.png" TargetMode="External"/><Relationship Id="rId4971" Type="http://schemas.openxmlformats.org/officeDocument/2006/relationships/hyperlink" Target="https://tothemoon.im-ldi.com/data_a70/AS17/raw/AS17-140-21488.tif" TargetMode="External"/><Relationship Id="rId4972" Type="http://schemas.openxmlformats.org/officeDocument/2006/relationships/hyperlink" Target="https://tothemoon.im-ldi.com/data_a70/AS17/processed/AS17-140-21488.png" TargetMode="External"/><Relationship Id="rId4973" Type="http://schemas.openxmlformats.org/officeDocument/2006/relationships/hyperlink" Target="https://www.lpi.usra.edu/resources/apollo/frame/?AS17-140-21489" TargetMode="External"/><Relationship Id="rId4974" Type="http://schemas.openxmlformats.org/officeDocument/2006/relationships/hyperlink" Target="https://tothemoon.im-ldi.com/data_a70/AS17/extra/AS17-140-21489.small.png" TargetMode="External"/><Relationship Id="rId4975" Type="http://schemas.openxmlformats.org/officeDocument/2006/relationships/hyperlink" Target="https://tothemoon.im-ldi.com/data_a70/AS17/raw/AS17-140-21489.tif" TargetMode="External"/><Relationship Id="rId4976" Type="http://schemas.openxmlformats.org/officeDocument/2006/relationships/hyperlink" Target="https://tothemoon.im-ldi.com/data_a70/AS17/processed/AS17-140-21489.png" TargetMode="External"/><Relationship Id="rId4977" Type="http://schemas.openxmlformats.org/officeDocument/2006/relationships/hyperlink" Target="https://www.lpi.usra.edu/resources/apollo/frame/?AS17-140-21490" TargetMode="External"/><Relationship Id="rId4978" Type="http://schemas.openxmlformats.org/officeDocument/2006/relationships/hyperlink" Target="https://tothemoon.im-ldi.com/data_a70/AS17/extra/AS17-140-21490.small.png" TargetMode="External"/><Relationship Id="rId4979" Type="http://schemas.openxmlformats.org/officeDocument/2006/relationships/hyperlink" Target="https://tothemoon.im-ldi.com/data_a70/AS17/raw/AS17-140-21490.tif" TargetMode="External"/><Relationship Id="rId4980" Type="http://schemas.openxmlformats.org/officeDocument/2006/relationships/hyperlink" Target="https://tothemoon.im-ldi.com/data_a70/AS17/processed/AS17-140-21490.png" TargetMode="External"/><Relationship Id="rId4981" Type="http://schemas.openxmlformats.org/officeDocument/2006/relationships/hyperlink" Target="https://www.lpi.usra.edu/resources/apollo/frame/?AS17-140-21499" TargetMode="External"/><Relationship Id="rId4982" Type="http://schemas.openxmlformats.org/officeDocument/2006/relationships/hyperlink" Target="https://tothemoon.im-ldi.com/data_a70/AS17/extra/AS17-140-21499.small.png" TargetMode="External"/><Relationship Id="rId4983" Type="http://schemas.openxmlformats.org/officeDocument/2006/relationships/hyperlink" Target="https://tothemoon.im-ldi.com/data_a70/AS17/raw/AS17-140-21499.tif" TargetMode="External"/><Relationship Id="rId4984" Type="http://schemas.openxmlformats.org/officeDocument/2006/relationships/hyperlink" Target="https://tothemoon.im-ldi.com/data_a70/AS17/processed/AS17-140-21499.png" TargetMode="External"/><Relationship Id="rId4985" Type="http://schemas.openxmlformats.org/officeDocument/2006/relationships/hyperlink" Target="https://www.lpi.usra.edu/resources/apollo/frame/?AS17-140-21500" TargetMode="External"/><Relationship Id="rId4986" Type="http://schemas.openxmlformats.org/officeDocument/2006/relationships/hyperlink" Target="https://tothemoon.im-ldi.com/data_a70/AS17/extra/AS17-140-21500.small.png" TargetMode="External"/><Relationship Id="rId4987" Type="http://schemas.openxmlformats.org/officeDocument/2006/relationships/hyperlink" Target="https://tothemoon.im-ldi.com/data_a70/AS17/raw/AS17-140-21500.tif" TargetMode="External"/><Relationship Id="rId4988" Type="http://schemas.openxmlformats.org/officeDocument/2006/relationships/hyperlink" Target="https://tothemoon.im-ldi.com/data_a70/AS17/processed/AS17-140-21500.png" TargetMode="External"/><Relationship Id="rId4989" Type="http://schemas.openxmlformats.org/officeDocument/2006/relationships/hyperlink" Target="https://www.lpi.usra.edu/resources/apollo/frame/?AS17-140-21501" TargetMode="External"/><Relationship Id="rId4990" Type="http://schemas.openxmlformats.org/officeDocument/2006/relationships/hyperlink" Target="https://tothemoon.im-ldi.com/data_a70/AS17/extra/AS17-140-21501.small.png" TargetMode="External"/><Relationship Id="rId4991" Type="http://schemas.openxmlformats.org/officeDocument/2006/relationships/hyperlink" Target="https://tothemoon.im-ldi.com/data_a70/AS17/raw/AS17-140-21501.tif" TargetMode="External"/><Relationship Id="rId4992" Type="http://schemas.openxmlformats.org/officeDocument/2006/relationships/hyperlink" Target="https://tothemoon.im-ldi.com/data_a70/AS17/processed/AS17-140-21501.png" TargetMode="External"/><Relationship Id="rId4993" Type="http://schemas.openxmlformats.org/officeDocument/2006/relationships/hyperlink" Target="https://www.lpi.usra.edu/resources/apollo/frame/?AS17-140-21502" TargetMode="External"/><Relationship Id="rId4994" Type="http://schemas.openxmlformats.org/officeDocument/2006/relationships/hyperlink" Target="https://tothemoon.im-ldi.com/data_a70/AS17/extra/AS17-140-21502.small.png" TargetMode="External"/><Relationship Id="rId4995" Type="http://schemas.openxmlformats.org/officeDocument/2006/relationships/hyperlink" Target="https://tothemoon.im-ldi.com/data_a70/AS17/raw/AS17-140-21502.tif" TargetMode="External"/><Relationship Id="rId4996" Type="http://schemas.openxmlformats.org/officeDocument/2006/relationships/hyperlink" Target="https://tothemoon.im-ldi.com/data_a70/AS17/processed/AS17-140-21502.png" TargetMode="External"/><Relationship Id="rId4997" Type="http://schemas.openxmlformats.org/officeDocument/2006/relationships/hyperlink" Target="https://www.lpi.usra.edu/resources/apollo/frame/?AS17-140-21503" TargetMode="External"/><Relationship Id="rId4998" Type="http://schemas.openxmlformats.org/officeDocument/2006/relationships/hyperlink" Target="https://tothemoon.im-ldi.com/data_a70/AS17/extra/AS17-140-21503.small.png" TargetMode="External"/><Relationship Id="rId4999" Type="http://schemas.openxmlformats.org/officeDocument/2006/relationships/hyperlink" Target="https://tothemoon.im-ldi.com/data_a70/AS17/raw/AS17-140-21503.tif" TargetMode="External"/><Relationship Id="rId5000" Type="http://schemas.openxmlformats.org/officeDocument/2006/relationships/hyperlink" Target="https://tothemoon.im-ldi.com/data_a70/AS17/processed/AS17-140-21503.png" TargetMode="External"/><Relationship Id="rId5001" Type="http://schemas.openxmlformats.org/officeDocument/2006/relationships/hyperlink" Target="https://www.lpi.usra.edu/resources/apollo/frame/?AS17-140-21504" TargetMode="External"/><Relationship Id="rId5002" Type="http://schemas.openxmlformats.org/officeDocument/2006/relationships/hyperlink" Target="https://tothemoon.im-ldi.com/data_a70/AS17/extra/AS17-140-21504.small.png" TargetMode="External"/><Relationship Id="rId5003" Type="http://schemas.openxmlformats.org/officeDocument/2006/relationships/hyperlink" Target="https://tothemoon.im-ldi.com/data_a70/AS17/raw/AS17-140-21504.tif" TargetMode="External"/><Relationship Id="rId5004" Type="http://schemas.openxmlformats.org/officeDocument/2006/relationships/hyperlink" Target="https://tothemoon.im-ldi.com/data_a70/AS17/processed/AS17-140-21504.png" TargetMode="External"/><Relationship Id="rId5005" Type="http://schemas.openxmlformats.org/officeDocument/2006/relationships/hyperlink" Target="https://www.lpi.usra.edu/resources/apollo/frame/?AS17-140-21505" TargetMode="External"/><Relationship Id="rId5006" Type="http://schemas.openxmlformats.org/officeDocument/2006/relationships/hyperlink" Target="https://tothemoon.im-ldi.com/data_a70/AS17/extra/AS17-140-21505.small.png" TargetMode="External"/><Relationship Id="rId5007" Type="http://schemas.openxmlformats.org/officeDocument/2006/relationships/hyperlink" Target="https://tothemoon.im-ldi.com/data_a70/AS17/raw/AS17-140-21505.tif" TargetMode="External"/><Relationship Id="rId5008" Type="http://schemas.openxmlformats.org/officeDocument/2006/relationships/hyperlink" Target="https://tothemoon.im-ldi.com/data_a70/AS17/processed/AS17-140-21505.png" TargetMode="External"/><Relationship Id="rId5009" Type="http://schemas.openxmlformats.org/officeDocument/2006/relationships/hyperlink" Target="https://www.lpi.usra.edu/resources/apollo/frame/?AS17-140-21506" TargetMode="External"/><Relationship Id="rId5010" Type="http://schemas.openxmlformats.org/officeDocument/2006/relationships/hyperlink" Target="https://tothemoon.im-ldi.com/data_a70/AS17/extra/AS17-140-21506.small.png" TargetMode="External"/><Relationship Id="rId5011" Type="http://schemas.openxmlformats.org/officeDocument/2006/relationships/hyperlink" Target="https://tothemoon.im-ldi.com/data_a70/AS17/raw/AS17-140-21506.tif" TargetMode="External"/><Relationship Id="rId5012" Type="http://schemas.openxmlformats.org/officeDocument/2006/relationships/hyperlink" Target="https://tothemoon.im-ldi.com/data_a70/AS17/processed/AS17-140-21506.png" TargetMode="External"/><Relationship Id="rId5013" Type="http://schemas.openxmlformats.org/officeDocument/2006/relationships/hyperlink" Target="https://www.lpi.usra.edu/resources/apollo/frame/?AS17-140-21507" TargetMode="External"/><Relationship Id="rId5014" Type="http://schemas.openxmlformats.org/officeDocument/2006/relationships/hyperlink" Target="https://tothemoon.im-ldi.com/data_a70/AS17/extra/AS17-140-21507.small.png" TargetMode="External"/><Relationship Id="rId5015" Type="http://schemas.openxmlformats.org/officeDocument/2006/relationships/hyperlink" Target="https://tothemoon.im-ldi.com/data_a70/AS17/raw/AS17-140-21507.tif" TargetMode="External"/><Relationship Id="rId5016" Type="http://schemas.openxmlformats.org/officeDocument/2006/relationships/hyperlink" Target="https://tothemoon.im-ldi.com/data_a70/AS17/processed/AS17-140-21507.png" TargetMode="External"/><Relationship Id="rId5017" Type="http://schemas.openxmlformats.org/officeDocument/2006/relationships/hyperlink" Target="https://www.lpi.usra.edu/resources/apollo/frame/?AS17-140-21508" TargetMode="External"/><Relationship Id="rId5018" Type="http://schemas.openxmlformats.org/officeDocument/2006/relationships/hyperlink" Target="https://tothemoon.im-ldi.com/data_a70/AS17/extra/AS17-140-21508.small.png" TargetMode="External"/><Relationship Id="rId5019" Type="http://schemas.openxmlformats.org/officeDocument/2006/relationships/hyperlink" Target="https://tothemoon.im-ldi.com/data_a70/AS17/raw/AS17-140-21508.tif" TargetMode="External"/><Relationship Id="rId5020" Type="http://schemas.openxmlformats.org/officeDocument/2006/relationships/hyperlink" Target="https://tothemoon.im-ldi.com/data_a70/AS17/processed/AS17-140-21508.png" TargetMode="External"/><Relationship Id="rId5021" Type="http://schemas.openxmlformats.org/officeDocument/2006/relationships/hyperlink" Target="https://www.lpi.usra.edu/resources/apollo/frame/?AS17-140-21509" TargetMode="External"/><Relationship Id="rId5022" Type="http://schemas.openxmlformats.org/officeDocument/2006/relationships/hyperlink" Target="https://tothemoon.im-ldi.com/data_a70/AS17/extra/AS17-140-21509.small.png" TargetMode="External"/><Relationship Id="rId5023" Type="http://schemas.openxmlformats.org/officeDocument/2006/relationships/hyperlink" Target="https://tothemoon.im-ldi.com/data_a70/AS17/raw/AS17-140-21509.tif" TargetMode="External"/><Relationship Id="rId5024" Type="http://schemas.openxmlformats.org/officeDocument/2006/relationships/hyperlink" Target="https://tothemoon.im-ldi.com/data_a70/AS17/processed/AS17-140-21509.png" TargetMode="External"/><Relationship Id="rId5025" Type="http://schemas.openxmlformats.org/officeDocument/2006/relationships/hyperlink" Target="https://www.lpi.usra.edu/resources/apollo/frame/?AS17-141-21577" TargetMode="External"/><Relationship Id="rId5026" Type="http://schemas.openxmlformats.org/officeDocument/2006/relationships/hyperlink" Target="https://tothemoon.im-ldi.com/data_a70/AS17/extra/AS17-141-21577.small.png" TargetMode="External"/><Relationship Id="rId5027" Type="http://schemas.openxmlformats.org/officeDocument/2006/relationships/hyperlink" Target="https://tothemoon.im-ldi.com/data_a70/AS17/raw/AS17-141-21577.tif" TargetMode="External"/><Relationship Id="rId5028" Type="http://schemas.openxmlformats.org/officeDocument/2006/relationships/hyperlink" Target="https://tothemoon.im-ldi.com/data_a70/AS17/processed/AS17-141-21577.png" TargetMode="External"/><Relationship Id="rId5029" Type="http://schemas.openxmlformats.org/officeDocument/2006/relationships/hyperlink" Target="https://www.lpi.usra.edu/resources/apollo/frame/?AS17-141-21578" TargetMode="External"/><Relationship Id="rId5030" Type="http://schemas.openxmlformats.org/officeDocument/2006/relationships/hyperlink" Target="https://tothemoon.im-ldi.com/data_a70/AS17/extra/AS17-141-21578.small.png" TargetMode="External"/><Relationship Id="rId5031" Type="http://schemas.openxmlformats.org/officeDocument/2006/relationships/hyperlink" Target="https://tothemoon.im-ldi.com/data_a70/AS17/raw/AS17-141-21578.tif" TargetMode="External"/><Relationship Id="rId5032" Type="http://schemas.openxmlformats.org/officeDocument/2006/relationships/hyperlink" Target="https://tothemoon.im-ldi.com/data_a70/AS17/processed/AS17-141-21578.png" TargetMode="External"/><Relationship Id="rId5033" Type="http://schemas.openxmlformats.org/officeDocument/2006/relationships/hyperlink" Target="https://www.lpi.usra.edu/resources/apollo/frame/?AS17-141-21579" TargetMode="External"/><Relationship Id="rId5034" Type="http://schemas.openxmlformats.org/officeDocument/2006/relationships/hyperlink" Target="https://tothemoon.im-ldi.com/data_a70/AS17/extra/AS17-141-21579.small.png" TargetMode="External"/><Relationship Id="rId5035" Type="http://schemas.openxmlformats.org/officeDocument/2006/relationships/hyperlink" Target="https://tothemoon.im-ldi.com/data_a70/AS17/raw/AS17-141-21579.tif" TargetMode="External"/><Relationship Id="rId5036" Type="http://schemas.openxmlformats.org/officeDocument/2006/relationships/hyperlink" Target="https://tothemoon.im-ldi.com/data_a70/AS17/processed/AS17-141-21579.png" TargetMode="External"/><Relationship Id="rId5037" Type="http://schemas.openxmlformats.org/officeDocument/2006/relationships/hyperlink" Target="https://www.lpi.usra.edu/resources/apollo/frame/?AS17-141-21580" TargetMode="External"/><Relationship Id="rId5038" Type="http://schemas.openxmlformats.org/officeDocument/2006/relationships/hyperlink" Target="https://tothemoon.im-ldi.com/data_a70/AS17/extra/AS17-141-21580.small.png" TargetMode="External"/><Relationship Id="rId5039" Type="http://schemas.openxmlformats.org/officeDocument/2006/relationships/hyperlink" Target="https://tothemoon.im-ldi.com/data_a70/AS17/raw/AS17-141-21580.tif" TargetMode="External"/><Relationship Id="rId5040" Type="http://schemas.openxmlformats.org/officeDocument/2006/relationships/hyperlink" Target="https://tothemoon.im-ldi.com/data_a70/AS17/processed/AS17-141-21580.png" TargetMode="External"/><Relationship Id="rId5041" Type="http://schemas.openxmlformats.org/officeDocument/2006/relationships/hyperlink" Target="https://www.lpi.usra.edu/resources/apollo/frame/?AS17-141-21581" TargetMode="External"/><Relationship Id="rId5042" Type="http://schemas.openxmlformats.org/officeDocument/2006/relationships/hyperlink" Target="https://tothemoon.im-ldi.com/data_a70/AS17/extra/AS17-141-21581.small.png" TargetMode="External"/><Relationship Id="rId5043" Type="http://schemas.openxmlformats.org/officeDocument/2006/relationships/hyperlink" Target="https://tothemoon.im-ldi.com/data_a70/AS17/raw/AS17-141-21581.tif" TargetMode="External"/><Relationship Id="rId5044" Type="http://schemas.openxmlformats.org/officeDocument/2006/relationships/hyperlink" Target="https://tothemoon.im-ldi.com/data_a70/AS17/processed/AS17-141-21581.png" TargetMode="External"/><Relationship Id="rId5045" Type="http://schemas.openxmlformats.org/officeDocument/2006/relationships/hyperlink" Target="https://www.lpi.usra.edu/resources/apollo/frame/?AS17-141-21587" TargetMode="External"/><Relationship Id="rId5046" Type="http://schemas.openxmlformats.org/officeDocument/2006/relationships/hyperlink" Target="https://tothemoon.im-ldi.com/data_a70/AS17/extra/AS17-141-21587.small.png" TargetMode="External"/><Relationship Id="rId5047" Type="http://schemas.openxmlformats.org/officeDocument/2006/relationships/hyperlink" Target="https://tothemoon.im-ldi.com/data_a70/AS17/raw/AS17-141-21587.tif" TargetMode="External"/><Relationship Id="rId5048" Type="http://schemas.openxmlformats.org/officeDocument/2006/relationships/hyperlink" Target="https://tothemoon.im-ldi.com/data_a70/AS17/processed/AS17-141-21587.png" TargetMode="External"/><Relationship Id="rId5049" Type="http://schemas.openxmlformats.org/officeDocument/2006/relationships/hyperlink" Target="https://www.lpi.usra.edu/resources/apollo/frame/?AS17-141-21589" TargetMode="External"/><Relationship Id="rId5050" Type="http://schemas.openxmlformats.org/officeDocument/2006/relationships/hyperlink" Target="https://tothemoon.im-ldi.com/data_a70/AS17/extra/AS17-141-21589.small.png" TargetMode="External"/><Relationship Id="rId5051" Type="http://schemas.openxmlformats.org/officeDocument/2006/relationships/hyperlink" Target="https://tothemoon.im-ldi.com/data_a70/AS17/raw/AS17-141-21589.tif" TargetMode="External"/><Relationship Id="rId5052" Type="http://schemas.openxmlformats.org/officeDocument/2006/relationships/hyperlink" Target="https://tothemoon.im-ldi.com/data_a70/AS17/processed/AS17-141-21589.png" TargetMode="External"/><Relationship Id="rId5053" Type="http://schemas.openxmlformats.org/officeDocument/2006/relationships/hyperlink" Target="https://www.lpi.usra.edu/resources/apollo/frame/?AS17-141-21594" TargetMode="External"/><Relationship Id="rId5054" Type="http://schemas.openxmlformats.org/officeDocument/2006/relationships/hyperlink" Target="https://tothemoon.im-ldi.com/data_a70/AS17/extra/AS17-141-21594.small.png" TargetMode="External"/><Relationship Id="rId5055" Type="http://schemas.openxmlformats.org/officeDocument/2006/relationships/hyperlink" Target="https://tothemoon.im-ldi.com/data_a70/AS17/raw/AS17-141-21594.tif" TargetMode="External"/><Relationship Id="rId5056" Type="http://schemas.openxmlformats.org/officeDocument/2006/relationships/hyperlink" Target="https://tothemoon.im-ldi.com/data_a70/AS17/processed/AS17-141-21594.png" TargetMode="External"/><Relationship Id="rId5057" Type="http://schemas.openxmlformats.org/officeDocument/2006/relationships/hyperlink" Target="https://www.lpi.usra.edu/resources/apollo/frame/?AS17-141-21595" TargetMode="External"/><Relationship Id="rId5058" Type="http://schemas.openxmlformats.org/officeDocument/2006/relationships/hyperlink" Target="https://tothemoon.im-ldi.com/data_a70/AS17/extra/AS17-141-21595.small.png" TargetMode="External"/><Relationship Id="rId5059" Type="http://schemas.openxmlformats.org/officeDocument/2006/relationships/hyperlink" Target="https://tothemoon.im-ldi.com/data_a70/AS17/raw/AS17-141-21595.tif" TargetMode="External"/><Relationship Id="rId5060" Type="http://schemas.openxmlformats.org/officeDocument/2006/relationships/hyperlink" Target="https://tothemoon.im-ldi.com/data_a70/AS17/processed/AS17-141-21595.png" TargetMode="External"/><Relationship Id="rId5061" Type="http://schemas.openxmlformats.org/officeDocument/2006/relationships/hyperlink" Target="https://www.lpi.usra.edu/resources/apollo/frame/?AS17-141-21596" TargetMode="External"/><Relationship Id="rId5062" Type="http://schemas.openxmlformats.org/officeDocument/2006/relationships/hyperlink" Target="https://tothemoon.im-ldi.com/data_a70/AS17/extra/AS17-141-21596.small.png" TargetMode="External"/><Relationship Id="rId5063" Type="http://schemas.openxmlformats.org/officeDocument/2006/relationships/hyperlink" Target="https://tothemoon.im-ldi.com/data_a70/AS17/raw/AS17-141-21596.tif" TargetMode="External"/><Relationship Id="rId5064" Type="http://schemas.openxmlformats.org/officeDocument/2006/relationships/hyperlink" Target="https://tothemoon.im-ldi.com/data_a70/AS17/processed/AS17-141-21596.png" TargetMode="External"/><Relationship Id="rId5065" Type="http://schemas.openxmlformats.org/officeDocument/2006/relationships/hyperlink" Target="https://www.lpi.usra.edu/resources/apollo/frame/?AS17-141-21602" TargetMode="External"/><Relationship Id="rId5066" Type="http://schemas.openxmlformats.org/officeDocument/2006/relationships/hyperlink" Target="https://tothemoon.im-ldi.com/data_a70/AS17/extra/AS17-141-21602.small.png" TargetMode="External"/><Relationship Id="rId5067" Type="http://schemas.openxmlformats.org/officeDocument/2006/relationships/hyperlink" Target="https://tothemoon.im-ldi.com/data_a70/AS17/raw/AS17-141-21602.tif" TargetMode="External"/><Relationship Id="rId5068" Type="http://schemas.openxmlformats.org/officeDocument/2006/relationships/hyperlink" Target="https://tothemoon.im-ldi.com/data_a70/AS17/processed/AS17-141-21602.png" TargetMode="External"/><Relationship Id="rId5069" Type="http://schemas.openxmlformats.org/officeDocument/2006/relationships/hyperlink" Target="https://www.lpi.usra.edu/resources/apollo/frame/?AS17-141-21603" TargetMode="External"/><Relationship Id="rId5070" Type="http://schemas.openxmlformats.org/officeDocument/2006/relationships/hyperlink" Target="https://tothemoon.im-ldi.com/data_a70/AS17/extra/AS17-141-21603.small.png" TargetMode="External"/><Relationship Id="rId5071" Type="http://schemas.openxmlformats.org/officeDocument/2006/relationships/hyperlink" Target="https://tothemoon.im-ldi.com/data_a70/AS17/raw/AS17-141-21603.tif" TargetMode="External"/><Relationship Id="rId5072" Type="http://schemas.openxmlformats.org/officeDocument/2006/relationships/hyperlink" Target="https://tothemoon.im-ldi.com/data_a70/AS17/processed/AS17-141-21603.png" TargetMode="External"/><Relationship Id="rId5073" Type="http://schemas.openxmlformats.org/officeDocument/2006/relationships/hyperlink" Target="https://www.lpi.usra.edu/resources/apollo/frame/?AS17-141-21647" TargetMode="External"/><Relationship Id="rId5074" Type="http://schemas.openxmlformats.org/officeDocument/2006/relationships/hyperlink" Target="https://tothemoon.im-ldi.com/data_a70/AS17/extra/AS17-141-21647.small.png" TargetMode="External"/><Relationship Id="rId5075" Type="http://schemas.openxmlformats.org/officeDocument/2006/relationships/hyperlink" Target="https://tothemoon.im-ldi.com/data_a70/AS17/raw/AS17-141-21647.tif" TargetMode="External"/><Relationship Id="rId5076" Type="http://schemas.openxmlformats.org/officeDocument/2006/relationships/hyperlink" Target="https://tothemoon.im-ldi.com/data_a70/AS17/processed/AS17-141-21647.png" TargetMode="External"/><Relationship Id="rId5077" Type="http://schemas.openxmlformats.org/officeDocument/2006/relationships/hyperlink" Target="https://www.lpi.usra.edu/resources/apollo/frame/?AS17-141-21648" TargetMode="External"/><Relationship Id="rId5078" Type="http://schemas.openxmlformats.org/officeDocument/2006/relationships/hyperlink" Target="https://tothemoon.im-ldi.com/data_a70/AS17/extra/AS17-141-21648.small.png" TargetMode="External"/><Relationship Id="rId5079" Type="http://schemas.openxmlformats.org/officeDocument/2006/relationships/hyperlink" Target="https://tothemoon.im-ldi.com/data_a70/AS17/raw/AS17-141-21648.tif" TargetMode="External"/><Relationship Id="rId5080" Type="http://schemas.openxmlformats.org/officeDocument/2006/relationships/hyperlink" Target="https://tothemoon.im-ldi.com/data_a70/AS17/processed/AS17-141-21648.png" TargetMode="External"/><Relationship Id="rId5081" Type="http://schemas.openxmlformats.org/officeDocument/2006/relationships/hyperlink" Target="https://www.lpi.usra.edu/resources/apollo/frame/?AS17-141-21649" TargetMode="External"/><Relationship Id="rId5082" Type="http://schemas.openxmlformats.org/officeDocument/2006/relationships/hyperlink" Target="https://tothemoon.im-ldi.com/data_a70/AS17/extra/AS17-141-21649.small.png" TargetMode="External"/><Relationship Id="rId5083" Type="http://schemas.openxmlformats.org/officeDocument/2006/relationships/hyperlink" Target="https://tothemoon.im-ldi.com/data_a70/AS17/raw/AS17-141-21649.tif" TargetMode="External"/><Relationship Id="rId5084" Type="http://schemas.openxmlformats.org/officeDocument/2006/relationships/hyperlink" Target="https://tothemoon.im-ldi.com/data_a70/AS17/processed/AS17-141-21649.png" TargetMode="External"/><Relationship Id="rId5085" Type="http://schemas.openxmlformats.org/officeDocument/2006/relationships/hyperlink" Target="https://www.lpi.usra.edu/resources/apollo/frame/?AS17-141-21650" TargetMode="External"/><Relationship Id="rId5086" Type="http://schemas.openxmlformats.org/officeDocument/2006/relationships/hyperlink" Target="https://tothemoon.im-ldi.com/data_a70/AS17/extra/AS17-141-21650.small.png" TargetMode="External"/><Relationship Id="rId5087" Type="http://schemas.openxmlformats.org/officeDocument/2006/relationships/hyperlink" Target="https://tothemoon.im-ldi.com/data_a70/AS17/raw/AS17-141-21650.tif" TargetMode="External"/><Relationship Id="rId5088" Type="http://schemas.openxmlformats.org/officeDocument/2006/relationships/hyperlink" Target="https://tothemoon.im-ldi.com/data_a70/AS17/processed/AS17-141-21650.png" TargetMode="External"/><Relationship Id="rId5089" Type="http://schemas.openxmlformats.org/officeDocument/2006/relationships/hyperlink" Target="https://www.lpi.usra.edu/resources/apollo/frame/?AS17-141-21651" TargetMode="External"/><Relationship Id="rId5090" Type="http://schemas.openxmlformats.org/officeDocument/2006/relationships/hyperlink" Target="https://tothemoon.im-ldi.com/data_a70/AS17/extra/AS17-141-21651.small.png" TargetMode="External"/><Relationship Id="rId5091" Type="http://schemas.openxmlformats.org/officeDocument/2006/relationships/hyperlink" Target="https://tothemoon.im-ldi.com/data_a70/AS17/raw/AS17-141-21651.tif" TargetMode="External"/><Relationship Id="rId5092" Type="http://schemas.openxmlformats.org/officeDocument/2006/relationships/hyperlink" Target="https://tothemoon.im-ldi.com/data_a70/AS17/processed/AS17-141-21651.png" TargetMode="External"/><Relationship Id="rId5093" Type="http://schemas.openxmlformats.org/officeDocument/2006/relationships/hyperlink" Target="https://www.lpi.usra.edu/resources/apollo/frame/?AS17-141-21652" TargetMode="External"/><Relationship Id="rId5094" Type="http://schemas.openxmlformats.org/officeDocument/2006/relationships/hyperlink" Target="https://tothemoon.im-ldi.com/data_a70/AS17/extra/AS17-141-21652.small.png" TargetMode="External"/><Relationship Id="rId5095" Type="http://schemas.openxmlformats.org/officeDocument/2006/relationships/hyperlink" Target="https://tothemoon.im-ldi.com/data_a70/AS17/raw/AS17-141-21652.tif" TargetMode="External"/><Relationship Id="rId5096" Type="http://schemas.openxmlformats.org/officeDocument/2006/relationships/hyperlink" Target="https://tothemoon.im-ldi.com/data_a70/AS17/processed/AS17-141-21652.png" TargetMode="External"/><Relationship Id="rId5097" Type="http://schemas.openxmlformats.org/officeDocument/2006/relationships/hyperlink" Target="https://www.lpi.usra.edu/resources/apollo/frame/?AS17-141-21653" TargetMode="External"/><Relationship Id="rId5098" Type="http://schemas.openxmlformats.org/officeDocument/2006/relationships/hyperlink" Target="https://tothemoon.im-ldi.com/data_a70/AS17/extra/AS17-141-21653.small.png" TargetMode="External"/><Relationship Id="rId5099" Type="http://schemas.openxmlformats.org/officeDocument/2006/relationships/hyperlink" Target="https://tothemoon.im-ldi.com/data_a70/AS17/raw/AS17-141-21653.tif" TargetMode="External"/><Relationship Id="rId5100" Type="http://schemas.openxmlformats.org/officeDocument/2006/relationships/hyperlink" Target="https://tothemoon.im-ldi.com/data_a70/AS17/processed/AS17-141-21653.png" TargetMode="External"/><Relationship Id="rId5101" Type="http://schemas.openxmlformats.org/officeDocument/2006/relationships/hyperlink" Target="https://www.lpi.usra.edu/resources/apollo/frame/?AS17-141-21654" TargetMode="External"/><Relationship Id="rId5102" Type="http://schemas.openxmlformats.org/officeDocument/2006/relationships/hyperlink" Target="https://tothemoon.im-ldi.com/data_a70/AS17/extra/AS17-141-21654.small.png" TargetMode="External"/><Relationship Id="rId5103" Type="http://schemas.openxmlformats.org/officeDocument/2006/relationships/hyperlink" Target="https://tothemoon.im-ldi.com/data_a70/AS17/raw/AS17-141-21654.tif" TargetMode="External"/><Relationship Id="rId5104" Type="http://schemas.openxmlformats.org/officeDocument/2006/relationships/hyperlink" Target="https://tothemoon.im-ldi.com/data_a70/AS17/processed/AS17-141-21654.png" TargetMode="External"/><Relationship Id="rId5105" Type="http://schemas.openxmlformats.org/officeDocument/2006/relationships/hyperlink" Target="https://www.lpi.usra.edu/resources/apollo/frame/?AS17-141-21656" TargetMode="External"/><Relationship Id="rId5106" Type="http://schemas.openxmlformats.org/officeDocument/2006/relationships/hyperlink" Target="https://tothemoon.im-ldi.com/data_a70/AS17/extra/AS17-141-21656.small.png" TargetMode="External"/><Relationship Id="rId5107" Type="http://schemas.openxmlformats.org/officeDocument/2006/relationships/hyperlink" Target="https://tothemoon.im-ldi.com/data_a70/AS17/raw/AS17-141-21656.tif" TargetMode="External"/><Relationship Id="rId5108" Type="http://schemas.openxmlformats.org/officeDocument/2006/relationships/hyperlink" Target="https://tothemoon.im-ldi.com/data_a70/AS17/processed/AS17-141-21656.png" TargetMode="External"/><Relationship Id="rId5109" Type="http://schemas.openxmlformats.org/officeDocument/2006/relationships/hyperlink" Target="https://www.lpi.usra.edu/resources/apollo/frame/?AS17-141-21657" TargetMode="External"/><Relationship Id="rId5110" Type="http://schemas.openxmlformats.org/officeDocument/2006/relationships/hyperlink" Target="https://tothemoon.im-ldi.com/data_a70/AS17/extra/AS17-141-21657.small.png" TargetMode="External"/><Relationship Id="rId5111" Type="http://schemas.openxmlformats.org/officeDocument/2006/relationships/hyperlink" Target="https://tothemoon.im-ldi.com/data_a70/AS17/raw/AS17-141-21657.tif" TargetMode="External"/><Relationship Id="rId5112" Type="http://schemas.openxmlformats.org/officeDocument/2006/relationships/hyperlink" Target="https://tothemoon.im-ldi.com/data_a70/AS17/processed/AS17-141-21657.png" TargetMode="External"/><Relationship Id="rId5113" Type="http://schemas.openxmlformats.org/officeDocument/2006/relationships/hyperlink" Target="https://www.lpi.usra.edu/resources/apollo/frame/?AS17-141-21658" TargetMode="External"/><Relationship Id="rId5114" Type="http://schemas.openxmlformats.org/officeDocument/2006/relationships/hyperlink" Target="https://tothemoon.im-ldi.com/data_a70/AS17/extra/AS17-141-21658.small.png" TargetMode="External"/><Relationship Id="rId5115" Type="http://schemas.openxmlformats.org/officeDocument/2006/relationships/hyperlink" Target="https://tothemoon.im-ldi.com/data_a70/AS17/raw/AS17-141-21658.tif" TargetMode="External"/><Relationship Id="rId5116" Type="http://schemas.openxmlformats.org/officeDocument/2006/relationships/hyperlink" Target="https://tothemoon.im-ldi.com/data_a70/AS17/processed/AS17-141-21658.png" TargetMode="External"/><Relationship Id="rId5117" Type="http://schemas.openxmlformats.org/officeDocument/2006/relationships/hyperlink" Target="https://www.lpi.usra.edu/resources/apollo/frame/?AS17-141-21659" TargetMode="External"/><Relationship Id="rId5118" Type="http://schemas.openxmlformats.org/officeDocument/2006/relationships/hyperlink" Target="https://tothemoon.im-ldi.com/data_a70/AS17/extra/AS17-141-21659.small.png" TargetMode="External"/><Relationship Id="rId5119" Type="http://schemas.openxmlformats.org/officeDocument/2006/relationships/hyperlink" Target="https://tothemoon.im-ldi.com/data_a70/AS17/raw/AS17-141-21659.tif" TargetMode="External"/><Relationship Id="rId5120" Type="http://schemas.openxmlformats.org/officeDocument/2006/relationships/hyperlink" Target="https://tothemoon.im-ldi.com/data_a70/AS17/processed/AS17-141-21659.png" TargetMode="External"/><Relationship Id="rId5121" Type="http://schemas.openxmlformats.org/officeDocument/2006/relationships/hyperlink" Target="https://www.lpi.usra.edu/resources/apollo/frame/?AS17-141-21660" TargetMode="External"/><Relationship Id="rId5122" Type="http://schemas.openxmlformats.org/officeDocument/2006/relationships/hyperlink" Target="https://tothemoon.im-ldi.com/data_a70/AS17/extra/AS17-141-21660.small.png" TargetMode="External"/><Relationship Id="rId5123" Type="http://schemas.openxmlformats.org/officeDocument/2006/relationships/hyperlink" Target="https://tothemoon.im-ldi.com/data_a70/AS17/raw/AS17-141-21660.tif" TargetMode="External"/><Relationship Id="rId5124" Type="http://schemas.openxmlformats.org/officeDocument/2006/relationships/hyperlink" Target="https://tothemoon.im-ldi.com/data_a70/AS17/processed/AS17-141-21660.png" TargetMode="External"/><Relationship Id="rId5125" Type="http://schemas.openxmlformats.org/officeDocument/2006/relationships/hyperlink" Target="https://www.lpi.usra.edu/resources/apollo/frame/?AS17-141-21661" TargetMode="External"/><Relationship Id="rId5126" Type="http://schemas.openxmlformats.org/officeDocument/2006/relationships/hyperlink" Target="https://tothemoon.im-ldi.com/data_a70/AS17/extra/AS17-141-21661.small.png" TargetMode="External"/><Relationship Id="rId5127" Type="http://schemas.openxmlformats.org/officeDocument/2006/relationships/hyperlink" Target="https://tothemoon.im-ldi.com/data_a70/AS17/raw/AS17-141-21661.tif" TargetMode="External"/><Relationship Id="rId5128" Type="http://schemas.openxmlformats.org/officeDocument/2006/relationships/hyperlink" Target="https://tothemoon.im-ldi.com/data_a70/AS17/processed/AS17-141-21661.png" TargetMode="External"/><Relationship Id="rId5129" Type="http://schemas.openxmlformats.org/officeDocument/2006/relationships/hyperlink" Target="https://www.lpi.usra.edu/resources/apollo/frame/?AS17-141-21662" TargetMode="External"/><Relationship Id="rId5130" Type="http://schemas.openxmlformats.org/officeDocument/2006/relationships/hyperlink" Target="https://tothemoon.im-ldi.com/data_a70/AS17/extra/AS17-141-21662.small.png" TargetMode="External"/><Relationship Id="rId5131" Type="http://schemas.openxmlformats.org/officeDocument/2006/relationships/hyperlink" Target="https://tothemoon.im-ldi.com/data_a70/AS17/raw/AS17-141-21662.tif" TargetMode="External"/><Relationship Id="rId5132" Type="http://schemas.openxmlformats.org/officeDocument/2006/relationships/hyperlink" Target="https://tothemoon.im-ldi.com/data_a70/AS17/processed/AS17-141-21662.png" TargetMode="External"/><Relationship Id="rId5133" Type="http://schemas.openxmlformats.org/officeDocument/2006/relationships/hyperlink" Target="https://www.lpi.usra.edu/resources/apollo/frame/?AS17-141-21663" TargetMode="External"/><Relationship Id="rId5134" Type="http://schemas.openxmlformats.org/officeDocument/2006/relationships/hyperlink" Target="https://tothemoon.im-ldi.com/data_a70/AS17/extra/AS17-141-21663.small.png" TargetMode="External"/><Relationship Id="rId5135" Type="http://schemas.openxmlformats.org/officeDocument/2006/relationships/hyperlink" Target="https://tothemoon.im-ldi.com/data_a70/AS17/raw/AS17-141-21663.tif" TargetMode="External"/><Relationship Id="rId5136" Type="http://schemas.openxmlformats.org/officeDocument/2006/relationships/hyperlink" Target="https://tothemoon.im-ldi.com/data_a70/AS17/processed/AS17-141-21663.png" TargetMode="External"/><Relationship Id="rId5137" Type="http://schemas.openxmlformats.org/officeDocument/2006/relationships/hyperlink" Target="https://www.lpi.usra.edu/resources/apollo/frame/?AS17-141-21664" TargetMode="External"/><Relationship Id="rId5138" Type="http://schemas.openxmlformats.org/officeDocument/2006/relationships/hyperlink" Target="https://tothemoon.im-ldi.com/data_a70/AS17/extra/AS17-141-21664.small.png" TargetMode="External"/><Relationship Id="rId5139" Type="http://schemas.openxmlformats.org/officeDocument/2006/relationships/hyperlink" Target="https://tothemoon.im-ldi.com/data_a70/AS17/raw/AS17-141-21664.tif" TargetMode="External"/><Relationship Id="rId5140" Type="http://schemas.openxmlformats.org/officeDocument/2006/relationships/hyperlink" Target="https://tothemoon.im-ldi.com/data_a70/AS17/processed/AS17-141-21664.png" TargetMode="External"/><Relationship Id="rId5141" Type="http://schemas.openxmlformats.org/officeDocument/2006/relationships/hyperlink" Target="https://www.lpi.usra.edu/resources/apollo/frame/?AS17-142-21733" TargetMode="External"/><Relationship Id="rId5142" Type="http://schemas.openxmlformats.org/officeDocument/2006/relationships/hyperlink" Target="https://tothemoon.im-ldi.com/data_a70/AS17/extra/AS17-142-21733.small.png" TargetMode="External"/><Relationship Id="rId5143" Type="http://schemas.openxmlformats.org/officeDocument/2006/relationships/hyperlink" Target="https://tothemoon.im-ldi.com/data_a70/AS17/raw/AS17-142-21733.tif" TargetMode="External"/><Relationship Id="rId5144" Type="http://schemas.openxmlformats.org/officeDocument/2006/relationships/hyperlink" Target="https://tothemoon.im-ldi.com/data_a70/AS17/processed/AS17-142-21733.png" TargetMode="External"/><Relationship Id="rId5145" Type="http://schemas.openxmlformats.org/officeDocument/2006/relationships/hyperlink" Target="https://www.lpi.usra.edu/resources/apollo/frame/?AS17-142-21734" TargetMode="External"/><Relationship Id="rId5146" Type="http://schemas.openxmlformats.org/officeDocument/2006/relationships/hyperlink" Target="https://tothemoon.im-ldi.com/data_a70/AS17/extra/AS17-142-21734.small.png" TargetMode="External"/><Relationship Id="rId5147" Type="http://schemas.openxmlformats.org/officeDocument/2006/relationships/hyperlink" Target="https://tothemoon.im-ldi.com/data_a70/AS17/raw/AS17-142-21734.tif" TargetMode="External"/><Relationship Id="rId5148" Type="http://schemas.openxmlformats.org/officeDocument/2006/relationships/hyperlink" Target="https://tothemoon.im-ldi.com/data_a70/AS17/processed/AS17-142-21734.png" TargetMode="External"/><Relationship Id="rId5149" Type="http://schemas.openxmlformats.org/officeDocument/2006/relationships/hyperlink" Target="https://www.lpi.usra.edu/resources/apollo/frame/?AS17-142-21735" TargetMode="External"/><Relationship Id="rId5150" Type="http://schemas.openxmlformats.org/officeDocument/2006/relationships/hyperlink" Target="https://tothemoon.im-ldi.com/data_a70/AS17/extra/AS17-142-21735.small.png" TargetMode="External"/><Relationship Id="rId5151" Type="http://schemas.openxmlformats.org/officeDocument/2006/relationships/hyperlink" Target="https://tothemoon.im-ldi.com/data_a70/AS17/raw/AS17-142-21735.tif" TargetMode="External"/><Relationship Id="rId5152" Type="http://schemas.openxmlformats.org/officeDocument/2006/relationships/hyperlink" Target="https://tothemoon.im-ldi.com/data_a70/AS17/processed/AS17-142-21735.png" TargetMode="External"/><Relationship Id="rId5153" Type="http://schemas.openxmlformats.org/officeDocument/2006/relationships/hyperlink" Target="https://www.lpi.usra.edu/resources/apollo/frame/?AS17-142-21736" TargetMode="External"/><Relationship Id="rId5154" Type="http://schemas.openxmlformats.org/officeDocument/2006/relationships/hyperlink" Target="https://tothemoon.im-ldi.com/data_a70/AS17/extra/AS17-142-21736.small.png" TargetMode="External"/><Relationship Id="rId5155" Type="http://schemas.openxmlformats.org/officeDocument/2006/relationships/hyperlink" Target="https://tothemoon.im-ldi.com/data_a70/AS17/raw/AS17-142-21736.tif" TargetMode="External"/><Relationship Id="rId5156" Type="http://schemas.openxmlformats.org/officeDocument/2006/relationships/hyperlink" Target="https://tothemoon.im-ldi.com/data_a70/AS17/processed/AS17-142-21736.png" TargetMode="External"/><Relationship Id="rId5157" Type="http://schemas.openxmlformats.org/officeDocument/2006/relationships/hyperlink" Target="https://www.lpi.usra.edu/resources/apollo/frame/?AS17-142-21737" TargetMode="External"/><Relationship Id="rId5158" Type="http://schemas.openxmlformats.org/officeDocument/2006/relationships/hyperlink" Target="https://tothemoon.im-ldi.com/data_a70/AS17/extra/AS17-142-21737.small.png" TargetMode="External"/><Relationship Id="rId5159" Type="http://schemas.openxmlformats.org/officeDocument/2006/relationships/hyperlink" Target="https://tothemoon.im-ldi.com/data_a70/AS17/raw/AS17-142-21737.tif" TargetMode="External"/><Relationship Id="rId5160" Type="http://schemas.openxmlformats.org/officeDocument/2006/relationships/hyperlink" Target="https://tothemoon.im-ldi.com/data_a70/AS17/processed/AS17-142-21737.png" TargetMode="External"/><Relationship Id="rId5161" Type="http://schemas.openxmlformats.org/officeDocument/2006/relationships/hyperlink" Target="https://www.lpi.usra.edu/resources/apollo/frame/?AS17-142-21738" TargetMode="External"/><Relationship Id="rId5162" Type="http://schemas.openxmlformats.org/officeDocument/2006/relationships/hyperlink" Target="https://tothemoon.im-ldi.com/data_a70/AS17/extra/AS17-142-21738.small.png" TargetMode="External"/><Relationship Id="rId5163" Type="http://schemas.openxmlformats.org/officeDocument/2006/relationships/hyperlink" Target="https://tothemoon.im-ldi.com/data_a70/AS17/raw/AS17-142-21738.tif" TargetMode="External"/><Relationship Id="rId5164" Type="http://schemas.openxmlformats.org/officeDocument/2006/relationships/hyperlink" Target="https://tothemoon.im-ldi.com/data_a70/AS17/processed/AS17-142-21738.png" TargetMode="External"/><Relationship Id="rId5165" Type="http://schemas.openxmlformats.org/officeDocument/2006/relationships/hyperlink" Target="https://www.lpi.usra.edu/resources/apollo/frame/?AS17-142-21739" TargetMode="External"/><Relationship Id="rId5166" Type="http://schemas.openxmlformats.org/officeDocument/2006/relationships/hyperlink" Target="https://tothemoon.im-ldi.com/data_a70/AS17/extra/AS17-142-21739.small.png" TargetMode="External"/><Relationship Id="rId5167" Type="http://schemas.openxmlformats.org/officeDocument/2006/relationships/hyperlink" Target="https://tothemoon.im-ldi.com/data_a70/AS17/raw/AS17-142-21739.tif" TargetMode="External"/><Relationship Id="rId5168" Type="http://schemas.openxmlformats.org/officeDocument/2006/relationships/hyperlink" Target="https://tothemoon.im-ldi.com/data_a70/AS17/processed/AS17-142-21739.png" TargetMode="External"/><Relationship Id="rId5169" Type="http://schemas.openxmlformats.org/officeDocument/2006/relationships/hyperlink" Target="https://www.lpi.usra.edu/resources/apollo/frame/?AS17-142-21740" TargetMode="External"/><Relationship Id="rId5170" Type="http://schemas.openxmlformats.org/officeDocument/2006/relationships/hyperlink" Target="https://tothemoon.im-ldi.com/data_a70/AS17/extra/AS17-142-21740.small.png" TargetMode="External"/><Relationship Id="rId5171" Type="http://schemas.openxmlformats.org/officeDocument/2006/relationships/hyperlink" Target="https://tothemoon.im-ldi.com/data_a70/AS17/raw/AS17-142-21740.tif" TargetMode="External"/><Relationship Id="rId5172" Type="http://schemas.openxmlformats.org/officeDocument/2006/relationships/hyperlink" Target="https://tothemoon.im-ldi.com/data_a70/AS17/processed/AS17-142-21740.png" TargetMode="External"/><Relationship Id="rId5173" Type="http://schemas.openxmlformats.org/officeDocument/2006/relationships/hyperlink" Target="https://www.lpi.usra.edu/resources/apollo/frame/?AS17-142-21741" TargetMode="External"/><Relationship Id="rId5174" Type="http://schemas.openxmlformats.org/officeDocument/2006/relationships/hyperlink" Target="https://tothemoon.im-ldi.com/data_a70/AS17/extra/AS17-142-21741.small.png" TargetMode="External"/><Relationship Id="rId5175" Type="http://schemas.openxmlformats.org/officeDocument/2006/relationships/hyperlink" Target="https://tothemoon.im-ldi.com/data_a70/AS17/raw/AS17-142-21741.tif" TargetMode="External"/><Relationship Id="rId5176" Type="http://schemas.openxmlformats.org/officeDocument/2006/relationships/hyperlink" Target="https://tothemoon.im-ldi.com/data_a70/AS17/processed/AS17-142-21741.png" TargetMode="External"/><Relationship Id="rId5177" Type="http://schemas.openxmlformats.org/officeDocument/2006/relationships/hyperlink" Target="https://www.lpi.usra.edu/resources/apollo/frame/?AS17-142-21742" TargetMode="External"/><Relationship Id="rId5178" Type="http://schemas.openxmlformats.org/officeDocument/2006/relationships/hyperlink" Target="https://tothemoon.im-ldi.com/data_a70/AS17/extra/AS17-142-21742.small.png" TargetMode="External"/><Relationship Id="rId5179" Type="http://schemas.openxmlformats.org/officeDocument/2006/relationships/hyperlink" Target="https://tothemoon.im-ldi.com/data_a70/AS17/raw/AS17-142-21742.tif" TargetMode="External"/><Relationship Id="rId5180" Type="http://schemas.openxmlformats.org/officeDocument/2006/relationships/hyperlink" Target="https://tothemoon.im-ldi.com/data_a70/AS17/processed/AS17-142-21742.png" TargetMode="External"/><Relationship Id="rId5181" Type="http://schemas.openxmlformats.org/officeDocument/2006/relationships/hyperlink" Target="https://www.lpi.usra.edu/resources/apollo/frame/?AS17-142-21743" TargetMode="External"/><Relationship Id="rId5182" Type="http://schemas.openxmlformats.org/officeDocument/2006/relationships/hyperlink" Target="https://tothemoon.im-ldi.com/data_a70/AS17/extra/AS17-142-21743.small.png" TargetMode="External"/><Relationship Id="rId5183" Type="http://schemas.openxmlformats.org/officeDocument/2006/relationships/hyperlink" Target="https://tothemoon.im-ldi.com/data_a70/AS17/raw/AS17-142-21743.tif" TargetMode="External"/><Relationship Id="rId5184" Type="http://schemas.openxmlformats.org/officeDocument/2006/relationships/hyperlink" Target="https://tothemoon.im-ldi.com/data_a70/AS17/processed/AS17-142-21743.png" TargetMode="External"/><Relationship Id="rId5185" Type="http://schemas.openxmlformats.org/officeDocument/2006/relationships/hyperlink" Target="https://www.lpi.usra.edu/resources/apollo/frame/?AS17-142-21745" TargetMode="External"/><Relationship Id="rId5186" Type="http://schemas.openxmlformats.org/officeDocument/2006/relationships/hyperlink" Target="https://tothemoon.im-ldi.com/data_a70/AS17/extra/AS17-142-21745.small.png" TargetMode="External"/><Relationship Id="rId5187" Type="http://schemas.openxmlformats.org/officeDocument/2006/relationships/hyperlink" Target="https://tothemoon.im-ldi.com/data_a70/AS17/raw/AS17-142-21745.tif" TargetMode="External"/><Relationship Id="rId5188" Type="http://schemas.openxmlformats.org/officeDocument/2006/relationships/hyperlink" Target="https://tothemoon.im-ldi.com/data_a70/AS17/processed/AS17-142-21745.png" TargetMode="External"/><Relationship Id="rId5189" Type="http://schemas.openxmlformats.org/officeDocument/2006/relationships/hyperlink" Target="https://www.lpi.usra.edu/resources/apollo/frame/?AS17-142-21799" TargetMode="External"/><Relationship Id="rId5190" Type="http://schemas.openxmlformats.org/officeDocument/2006/relationships/hyperlink" Target="https://tothemoon.im-ldi.com/data_a70/AS17/extra/AS17-142-21799.small.png" TargetMode="External"/><Relationship Id="rId5191" Type="http://schemas.openxmlformats.org/officeDocument/2006/relationships/hyperlink" Target="https://tothemoon.im-ldi.com/data_a70/AS17/raw/AS17-142-21799.tif" TargetMode="External"/><Relationship Id="rId5192" Type="http://schemas.openxmlformats.org/officeDocument/2006/relationships/hyperlink" Target="https://tothemoon.im-ldi.com/data_a70/AS17/processed/AS17-142-21799.png" TargetMode="External"/><Relationship Id="rId5193" Type="http://schemas.openxmlformats.org/officeDocument/2006/relationships/hyperlink" Target="https://www.lpi.usra.edu/resources/apollo/frame/?AS17-142-21800" TargetMode="External"/><Relationship Id="rId5194" Type="http://schemas.openxmlformats.org/officeDocument/2006/relationships/hyperlink" Target="https://tothemoon.im-ldi.com/data_a70/AS17/extra/AS17-142-21800.small.png" TargetMode="External"/><Relationship Id="rId5195" Type="http://schemas.openxmlformats.org/officeDocument/2006/relationships/hyperlink" Target="https://tothemoon.im-ldi.com/data_a70/AS17/raw/AS17-142-21800.tif" TargetMode="External"/><Relationship Id="rId5196" Type="http://schemas.openxmlformats.org/officeDocument/2006/relationships/hyperlink" Target="https://tothemoon.im-ldi.com/data_a70/AS17/processed/AS17-142-21800.png" TargetMode="External"/><Relationship Id="rId5197" Type="http://schemas.openxmlformats.org/officeDocument/2006/relationships/hyperlink" Target="https://www.lpi.usra.edu/resources/apollo/frame/?AS17-142-21801" TargetMode="External"/><Relationship Id="rId5198" Type="http://schemas.openxmlformats.org/officeDocument/2006/relationships/hyperlink" Target="https://tothemoon.im-ldi.com/data_a70/AS17/extra/AS17-142-21801.small.png" TargetMode="External"/><Relationship Id="rId5199" Type="http://schemas.openxmlformats.org/officeDocument/2006/relationships/hyperlink" Target="https://tothemoon.im-ldi.com/data_a70/AS17/raw/AS17-142-21801.tif" TargetMode="External"/><Relationship Id="rId5200" Type="http://schemas.openxmlformats.org/officeDocument/2006/relationships/hyperlink" Target="https://tothemoon.im-ldi.com/data_a70/AS17/processed/AS17-142-21801.png" TargetMode="External"/><Relationship Id="rId5201" Type="http://schemas.openxmlformats.org/officeDocument/2006/relationships/hyperlink" Target="https://www.lpi.usra.edu/resources/apollo/frame/?AS17-142-21807" TargetMode="External"/><Relationship Id="rId5202" Type="http://schemas.openxmlformats.org/officeDocument/2006/relationships/hyperlink" Target="https://tothemoon.im-ldi.com/data_a70/AS17/extra/AS17-142-21807.small.png" TargetMode="External"/><Relationship Id="rId5203" Type="http://schemas.openxmlformats.org/officeDocument/2006/relationships/hyperlink" Target="https://tothemoon.im-ldi.com/data_a70/AS17/raw/AS17-142-21807.tif" TargetMode="External"/><Relationship Id="rId5204" Type="http://schemas.openxmlformats.org/officeDocument/2006/relationships/hyperlink" Target="https://tothemoon.im-ldi.com/data_a70/AS17/processed/AS17-142-21807.png" TargetMode="External"/><Relationship Id="rId5205" Type="http://schemas.openxmlformats.org/officeDocument/2006/relationships/hyperlink" Target="https://www.lpi.usra.edu/resources/apollo/frame/?AS17-142-21809" TargetMode="External"/><Relationship Id="rId5206" Type="http://schemas.openxmlformats.org/officeDocument/2006/relationships/hyperlink" Target="https://tothemoon.im-ldi.com/data_a70/AS17/extra/AS17-142-21809.small.png" TargetMode="External"/><Relationship Id="rId5207" Type="http://schemas.openxmlformats.org/officeDocument/2006/relationships/hyperlink" Target="https://tothemoon.im-ldi.com/data_a70/AS17/raw/AS17-142-21809.tif" TargetMode="External"/><Relationship Id="rId5208" Type="http://schemas.openxmlformats.org/officeDocument/2006/relationships/hyperlink" Target="https://tothemoon.im-ldi.com/data_a70/AS17/processed/AS17-142-21809.png" TargetMode="External"/><Relationship Id="rId5209" Type="http://schemas.openxmlformats.org/officeDocument/2006/relationships/hyperlink" Target="https://www.lpi.usra.edu/resources/apollo/frame/?AS17-142-21814" TargetMode="External"/><Relationship Id="rId5210" Type="http://schemas.openxmlformats.org/officeDocument/2006/relationships/hyperlink" Target="https://tothemoon.im-ldi.com/data_a70/AS17/extra/AS17-142-21814.small.png" TargetMode="External"/><Relationship Id="rId5211" Type="http://schemas.openxmlformats.org/officeDocument/2006/relationships/hyperlink" Target="https://tothemoon.im-ldi.com/data_a70/AS17/raw/AS17-142-21814.tif" TargetMode="External"/><Relationship Id="rId5212" Type="http://schemas.openxmlformats.org/officeDocument/2006/relationships/hyperlink" Target="https://tothemoon.im-ldi.com/data_a70/AS17/processed/AS17-142-21814.png" TargetMode="External"/><Relationship Id="rId5213" Type="http://schemas.openxmlformats.org/officeDocument/2006/relationships/hyperlink" Target="https://www.lpi.usra.edu/resources/apollo/frame/?AS17-142-21815" TargetMode="External"/><Relationship Id="rId5214" Type="http://schemas.openxmlformats.org/officeDocument/2006/relationships/hyperlink" Target="https://tothemoon.im-ldi.com/data_a70/AS17/extra/AS17-142-21815.small.png" TargetMode="External"/><Relationship Id="rId5215" Type="http://schemas.openxmlformats.org/officeDocument/2006/relationships/hyperlink" Target="https://tothemoon.im-ldi.com/data_a70/AS17/raw/AS17-142-21815.tif" TargetMode="External"/><Relationship Id="rId5216" Type="http://schemas.openxmlformats.org/officeDocument/2006/relationships/hyperlink" Target="https://tothemoon.im-ldi.com/data_a70/AS17/processed/AS17-142-21815.png" TargetMode="External"/><Relationship Id="rId5217" Type="http://schemas.openxmlformats.org/officeDocument/2006/relationships/hyperlink" Target="https://www.lpi.usra.edu/resources/apollo/frame/?AS17-142-21816" TargetMode="External"/><Relationship Id="rId5218" Type="http://schemas.openxmlformats.org/officeDocument/2006/relationships/hyperlink" Target="https://tothemoon.im-ldi.com/data_a70/AS17/extra/AS17-142-21816.small.png" TargetMode="External"/><Relationship Id="rId5219" Type="http://schemas.openxmlformats.org/officeDocument/2006/relationships/hyperlink" Target="https://tothemoon.im-ldi.com/data_a70/AS17/raw/AS17-142-21816.tif" TargetMode="External"/><Relationship Id="rId5220" Type="http://schemas.openxmlformats.org/officeDocument/2006/relationships/hyperlink" Target="https://tothemoon.im-ldi.com/data_a70/AS17/processed/AS17-142-21816.png" TargetMode="External"/><Relationship Id="rId5221" Type="http://schemas.openxmlformats.org/officeDocument/2006/relationships/hyperlink" Target="https://www.lpi.usra.edu/resources/apollo/frame/?AS17-142-21818" TargetMode="External"/><Relationship Id="rId5222" Type="http://schemas.openxmlformats.org/officeDocument/2006/relationships/hyperlink" Target="https://tothemoon.im-ldi.com/data_a70/AS17/extra/AS17-142-21818.small.png" TargetMode="External"/><Relationship Id="rId5223" Type="http://schemas.openxmlformats.org/officeDocument/2006/relationships/hyperlink" Target="https://tothemoon.im-ldi.com/data_a70/AS17/raw/AS17-142-21818.tif" TargetMode="External"/><Relationship Id="rId5224" Type="http://schemas.openxmlformats.org/officeDocument/2006/relationships/hyperlink" Target="https://tothemoon.im-ldi.com/data_a70/AS17/processed/AS17-142-21818.png" TargetMode="External"/><Relationship Id="rId5225" Type="http://schemas.openxmlformats.org/officeDocument/2006/relationships/hyperlink" Target="https://www.lpi.usra.edu/resources/apollo/frame/?AS17-142-21819" TargetMode="External"/><Relationship Id="rId5226" Type="http://schemas.openxmlformats.org/officeDocument/2006/relationships/hyperlink" Target="https://tothemoon.im-ldi.com/data_a70/AS17/extra/AS17-142-21819.small.png" TargetMode="External"/><Relationship Id="rId5227" Type="http://schemas.openxmlformats.org/officeDocument/2006/relationships/hyperlink" Target="https://tothemoon.im-ldi.com/data_a70/AS17/raw/AS17-142-21819.tif" TargetMode="External"/><Relationship Id="rId5228" Type="http://schemas.openxmlformats.org/officeDocument/2006/relationships/hyperlink" Target="https://tothemoon.im-ldi.com/data_a70/AS17/processed/AS17-142-21819.png" TargetMode="External"/><Relationship Id="rId5229" Type="http://schemas.openxmlformats.org/officeDocument/2006/relationships/hyperlink" Target="https://www.lpi.usra.edu/resources/apollo/frame/?AS17-142-21820" TargetMode="External"/><Relationship Id="rId5230" Type="http://schemas.openxmlformats.org/officeDocument/2006/relationships/hyperlink" Target="https://tothemoon.im-ldi.com/data_a70/AS17/extra/AS17-142-21820.small.png" TargetMode="External"/><Relationship Id="rId5231" Type="http://schemas.openxmlformats.org/officeDocument/2006/relationships/hyperlink" Target="https://tothemoon.im-ldi.com/data_a70/AS17/raw/AS17-142-21820.tif" TargetMode="External"/><Relationship Id="rId5232" Type="http://schemas.openxmlformats.org/officeDocument/2006/relationships/hyperlink" Target="https://tothemoon.im-ldi.com/data_a70/AS17/processed/AS17-142-21820.png" TargetMode="External"/><Relationship Id="rId5233" Type="http://schemas.openxmlformats.org/officeDocument/2006/relationships/hyperlink" Target="https://www.lpi.usra.edu/resources/apollo/frame/?AS17-142-21821" TargetMode="External"/><Relationship Id="rId5234" Type="http://schemas.openxmlformats.org/officeDocument/2006/relationships/hyperlink" Target="https://tothemoon.im-ldi.com/data_a70/AS17/extra/AS17-142-21821.small.png" TargetMode="External"/><Relationship Id="rId5235" Type="http://schemas.openxmlformats.org/officeDocument/2006/relationships/hyperlink" Target="https://tothemoon.im-ldi.com/data_a70/AS17/raw/AS17-142-21821.tif" TargetMode="External"/><Relationship Id="rId5236" Type="http://schemas.openxmlformats.org/officeDocument/2006/relationships/hyperlink" Target="https://tothemoon.im-ldi.com/data_a70/AS17/processed/AS17-142-21821.png" TargetMode="External"/><Relationship Id="rId5237" Type="http://schemas.openxmlformats.org/officeDocument/2006/relationships/hyperlink" Target="https://www.lpi.usra.edu/resources/apollo/frame/?AS17-142-21822" TargetMode="External"/><Relationship Id="rId5238" Type="http://schemas.openxmlformats.org/officeDocument/2006/relationships/hyperlink" Target="https://tothemoon.im-ldi.com/data_a70/AS17/extra/AS17-142-21822.small.png" TargetMode="External"/><Relationship Id="rId5239" Type="http://schemas.openxmlformats.org/officeDocument/2006/relationships/hyperlink" Target="https://tothemoon.im-ldi.com/data_a70/AS17/raw/AS17-142-21822.tif" TargetMode="External"/><Relationship Id="rId5240" Type="http://schemas.openxmlformats.org/officeDocument/2006/relationships/hyperlink" Target="https://tothemoon.im-ldi.com/data_a70/AS17/processed/AS17-142-21822.png" TargetMode="External"/><Relationship Id="rId5241" Type="http://schemas.openxmlformats.org/officeDocument/2006/relationships/hyperlink" Target="https://www.lpi.usra.edu/resources/apollo/frame/?AS17-142-21823" TargetMode="External"/><Relationship Id="rId5242" Type="http://schemas.openxmlformats.org/officeDocument/2006/relationships/hyperlink" Target="https://tothemoon.im-ldi.com/data_a70/AS17/extra/AS17-142-21823.small.png" TargetMode="External"/><Relationship Id="rId5243" Type="http://schemas.openxmlformats.org/officeDocument/2006/relationships/hyperlink" Target="https://tothemoon.im-ldi.com/data_a70/AS17/raw/AS17-142-21823.tif" TargetMode="External"/><Relationship Id="rId5244" Type="http://schemas.openxmlformats.org/officeDocument/2006/relationships/hyperlink" Target="https://tothemoon.im-ldi.com/data_a70/AS17/processed/AS17-142-21823.png" TargetMode="External"/><Relationship Id="rId5245" Type="http://schemas.openxmlformats.org/officeDocument/2006/relationships/hyperlink" Target="https://www.lpi.usra.edu/resources/apollo/frame/?AS17-143-21839" TargetMode="External"/><Relationship Id="rId5246" Type="http://schemas.openxmlformats.org/officeDocument/2006/relationships/hyperlink" Target="https://tothemoon.im-ldi.com/data_a70/AS17/extra/AS17-143-21839.small.png" TargetMode="External"/><Relationship Id="rId5247" Type="http://schemas.openxmlformats.org/officeDocument/2006/relationships/hyperlink" Target="https://tothemoon.im-ldi.com/data_a70/AS17/raw/AS17-143-21839.tif" TargetMode="External"/><Relationship Id="rId5248" Type="http://schemas.openxmlformats.org/officeDocument/2006/relationships/hyperlink" Target="https://tothemoon.im-ldi.com/data_a70/AS17/processed/AS17-143-21839.png" TargetMode="External"/><Relationship Id="rId5249" Type="http://schemas.openxmlformats.org/officeDocument/2006/relationships/hyperlink" Target="https://www.lpi.usra.edu/resources/apollo/frame/?AS17-143-21840" TargetMode="External"/><Relationship Id="rId5250" Type="http://schemas.openxmlformats.org/officeDocument/2006/relationships/hyperlink" Target="https://tothemoon.im-ldi.com/data_a70/AS17/extra/AS17-143-21840.small.png" TargetMode="External"/><Relationship Id="rId5251" Type="http://schemas.openxmlformats.org/officeDocument/2006/relationships/hyperlink" Target="https://tothemoon.im-ldi.com/data_a70/AS17/raw/AS17-143-21840.tif" TargetMode="External"/><Relationship Id="rId5252" Type="http://schemas.openxmlformats.org/officeDocument/2006/relationships/hyperlink" Target="https://tothemoon.im-ldi.com/data_a70/AS17/processed/AS17-143-21840.png" TargetMode="External"/><Relationship Id="rId5253" Type="http://schemas.openxmlformats.org/officeDocument/2006/relationships/hyperlink" Target="https://www.lpi.usra.edu/resources/apollo/frame/?AS17-143-21841" TargetMode="External"/><Relationship Id="rId5254" Type="http://schemas.openxmlformats.org/officeDocument/2006/relationships/hyperlink" Target="https://tothemoon.im-ldi.com/data_a70/AS17/extra/AS17-143-21841.small.png" TargetMode="External"/><Relationship Id="rId5255" Type="http://schemas.openxmlformats.org/officeDocument/2006/relationships/hyperlink" Target="https://tothemoon.im-ldi.com/data_a70/AS17/raw/AS17-143-21841.tif" TargetMode="External"/><Relationship Id="rId5256" Type="http://schemas.openxmlformats.org/officeDocument/2006/relationships/hyperlink" Target="https://tothemoon.im-ldi.com/data_a70/AS17/processed/AS17-143-21841.png" TargetMode="External"/><Relationship Id="rId5257" Type="http://schemas.openxmlformats.org/officeDocument/2006/relationships/hyperlink" Target="https://www.lpi.usra.edu/resources/apollo/frame/?AS17-143-21842" TargetMode="External"/><Relationship Id="rId5258" Type="http://schemas.openxmlformats.org/officeDocument/2006/relationships/hyperlink" Target="https://tothemoon.im-ldi.com/data_a70/AS17/extra/AS17-143-21842.small.png" TargetMode="External"/><Relationship Id="rId5259" Type="http://schemas.openxmlformats.org/officeDocument/2006/relationships/hyperlink" Target="https://tothemoon.im-ldi.com/data_a70/AS17/raw/AS17-143-21842.tif" TargetMode="External"/><Relationship Id="rId5260" Type="http://schemas.openxmlformats.org/officeDocument/2006/relationships/hyperlink" Target="https://tothemoon.im-ldi.com/data_a70/AS17/processed/AS17-143-21842.png" TargetMode="External"/><Relationship Id="rId5261" Type="http://schemas.openxmlformats.org/officeDocument/2006/relationships/hyperlink" Target="https://www.lpi.usra.edu/resources/apollo/frame/?AS17-143-21843" TargetMode="External"/><Relationship Id="rId5262" Type="http://schemas.openxmlformats.org/officeDocument/2006/relationships/hyperlink" Target="https://tothemoon.im-ldi.com/data_a70/AS17/extra/AS17-143-21843.small.png" TargetMode="External"/><Relationship Id="rId5263" Type="http://schemas.openxmlformats.org/officeDocument/2006/relationships/hyperlink" Target="https://tothemoon.im-ldi.com/data_a70/AS17/raw/AS17-143-21843.tif" TargetMode="External"/><Relationship Id="rId5264" Type="http://schemas.openxmlformats.org/officeDocument/2006/relationships/hyperlink" Target="https://tothemoon.im-ldi.com/data_a70/AS17/processed/AS17-143-21843.png" TargetMode="External"/><Relationship Id="rId5265" Type="http://schemas.openxmlformats.org/officeDocument/2006/relationships/hyperlink" Target="https://www.lpi.usra.edu/resources/apollo/frame/?AS17-143-21844" TargetMode="External"/><Relationship Id="rId5266" Type="http://schemas.openxmlformats.org/officeDocument/2006/relationships/hyperlink" Target="https://tothemoon.im-ldi.com/data_a70/AS17/extra/AS17-143-21844.small.png" TargetMode="External"/><Relationship Id="rId5267" Type="http://schemas.openxmlformats.org/officeDocument/2006/relationships/hyperlink" Target="https://tothemoon.im-ldi.com/data_a70/AS17/raw/AS17-143-21844.tif" TargetMode="External"/><Relationship Id="rId5268" Type="http://schemas.openxmlformats.org/officeDocument/2006/relationships/hyperlink" Target="https://tothemoon.im-ldi.com/data_a70/AS17/processed/AS17-143-21844.png" TargetMode="External"/><Relationship Id="rId5269" Type="http://schemas.openxmlformats.org/officeDocument/2006/relationships/hyperlink" Target="https://www.lpi.usra.edu/resources/apollo/frame/?AS17-143-21845" TargetMode="External"/><Relationship Id="rId5270" Type="http://schemas.openxmlformats.org/officeDocument/2006/relationships/hyperlink" Target="https://tothemoon.im-ldi.com/data_a70/AS17/extra/AS17-143-21845.small.png" TargetMode="External"/><Relationship Id="rId5271" Type="http://schemas.openxmlformats.org/officeDocument/2006/relationships/hyperlink" Target="https://tothemoon.im-ldi.com/data_a70/AS17/raw/AS17-143-21845.tif" TargetMode="External"/><Relationship Id="rId5272" Type="http://schemas.openxmlformats.org/officeDocument/2006/relationships/hyperlink" Target="https://tothemoon.im-ldi.com/data_a70/AS17/processed/AS17-143-21845.png" TargetMode="External"/><Relationship Id="rId5273" Type="http://schemas.openxmlformats.org/officeDocument/2006/relationships/hyperlink" Target="https://www.lpi.usra.edu/resources/apollo/frame/?AS17-143-21846" TargetMode="External"/><Relationship Id="rId5274" Type="http://schemas.openxmlformats.org/officeDocument/2006/relationships/hyperlink" Target="https://tothemoon.im-ldi.com/data_a70/AS17/extra/AS17-143-21846.small.png" TargetMode="External"/><Relationship Id="rId5275" Type="http://schemas.openxmlformats.org/officeDocument/2006/relationships/hyperlink" Target="https://tothemoon.im-ldi.com/data_a70/AS17/raw/AS17-143-21846.tif" TargetMode="External"/><Relationship Id="rId5276" Type="http://schemas.openxmlformats.org/officeDocument/2006/relationships/hyperlink" Target="https://tothemoon.im-ldi.com/data_a70/AS17/processed/AS17-143-21846.png" TargetMode="External"/><Relationship Id="rId5277" Type="http://schemas.openxmlformats.org/officeDocument/2006/relationships/hyperlink" Target="https://www.lpi.usra.edu/resources/apollo/frame/?AS17-143-21847" TargetMode="External"/><Relationship Id="rId5278" Type="http://schemas.openxmlformats.org/officeDocument/2006/relationships/hyperlink" Target="https://tothemoon.im-ldi.com/data_a70/AS17/extra/AS17-143-21847.small.png" TargetMode="External"/><Relationship Id="rId5279" Type="http://schemas.openxmlformats.org/officeDocument/2006/relationships/hyperlink" Target="https://tothemoon.im-ldi.com/data_a70/AS17/raw/AS17-143-21847.tif" TargetMode="External"/><Relationship Id="rId5280" Type="http://schemas.openxmlformats.org/officeDocument/2006/relationships/hyperlink" Target="https://tothemoon.im-ldi.com/data_a70/AS17/processed/AS17-143-21847.png" TargetMode="External"/><Relationship Id="rId5281" Type="http://schemas.openxmlformats.org/officeDocument/2006/relationships/hyperlink" Target="https://www.lpi.usra.edu/resources/apollo/frame/?AS17-143-21848" TargetMode="External"/><Relationship Id="rId5282" Type="http://schemas.openxmlformats.org/officeDocument/2006/relationships/hyperlink" Target="https://tothemoon.im-ldi.com/data_a70/AS17/extra/AS17-143-21848.small.png" TargetMode="External"/><Relationship Id="rId5283" Type="http://schemas.openxmlformats.org/officeDocument/2006/relationships/hyperlink" Target="https://tothemoon.im-ldi.com/data_a70/AS17/raw/AS17-143-21848.tif" TargetMode="External"/><Relationship Id="rId5284" Type="http://schemas.openxmlformats.org/officeDocument/2006/relationships/hyperlink" Target="https://tothemoon.im-ldi.com/data_a70/AS17/processed/AS17-143-21848.png" TargetMode="External"/><Relationship Id="rId5285" Type="http://schemas.openxmlformats.org/officeDocument/2006/relationships/hyperlink" Target="https://www.lpi.usra.edu/resources/apollo/frame/?AS17-143-21849" TargetMode="External"/><Relationship Id="rId5286" Type="http://schemas.openxmlformats.org/officeDocument/2006/relationships/hyperlink" Target="https://tothemoon.im-ldi.com/data_a70/AS17/extra/AS17-143-21849.small.png" TargetMode="External"/><Relationship Id="rId5287" Type="http://schemas.openxmlformats.org/officeDocument/2006/relationships/hyperlink" Target="https://tothemoon.im-ldi.com/data_a70/AS17/raw/AS17-143-21849.tif" TargetMode="External"/><Relationship Id="rId5288" Type="http://schemas.openxmlformats.org/officeDocument/2006/relationships/hyperlink" Target="https://tothemoon.im-ldi.com/data_a70/AS17/processed/AS17-143-21849.png" TargetMode="External"/><Relationship Id="rId5289" Type="http://schemas.openxmlformats.org/officeDocument/2006/relationships/hyperlink" Target="https://www.lpi.usra.edu/resources/apollo/frame/?AS17-143-21850" TargetMode="External"/><Relationship Id="rId5290" Type="http://schemas.openxmlformats.org/officeDocument/2006/relationships/hyperlink" Target="https://tothemoon.im-ldi.com/data_a70/AS17/extra/AS17-143-21850.small.png" TargetMode="External"/><Relationship Id="rId5291" Type="http://schemas.openxmlformats.org/officeDocument/2006/relationships/hyperlink" Target="https://tothemoon.im-ldi.com/data_a70/AS17/raw/AS17-143-21850.tif" TargetMode="External"/><Relationship Id="rId5292" Type="http://schemas.openxmlformats.org/officeDocument/2006/relationships/hyperlink" Target="https://tothemoon.im-ldi.com/data_a70/AS17/processed/AS17-143-21850.png" TargetMode="External"/><Relationship Id="rId5293" Type="http://schemas.openxmlformats.org/officeDocument/2006/relationships/hyperlink" Target="https://www.lpi.usra.edu/resources/apollo/frame/?AS17-143-21851" TargetMode="External"/><Relationship Id="rId5294" Type="http://schemas.openxmlformats.org/officeDocument/2006/relationships/hyperlink" Target="https://tothemoon.im-ldi.com/data_a70/AS17/extra/AS17-143-21851.small.png" TargetMode="External"/><Relationship Id="rId5295" Type="http://schemas.openxmlformats.org/officeDocument/2006/relationships/hyperlink" Target="https://tothemoon.im-ldi.com/data_a70/AS17/raw/AS17-143-21851.tif" TargetMode="External"/><Relationship Id="rId5296" Type="http://schemas.openxmlformats.org/officeDocument/2006/relationships/hyperlink" Target="https://tothemoon.im-ldi.com/data_a70/AS17/processed/AS17-143-21851.png" TargetMode="External"/><Relationship Id="rId5297" Type="http://schemas.openxmlformats.org/officeDocument/2006/relationships/hyperlink" Target="https://www.lpi.usra.edu/resources/apollo/frame/?AS17-143-21852" TargetMode="External"/><Relationship Id="rId5298" Type="http://schemas.openxmlformats.org/officeDocument/2006/relationships/hyperlink" Target="https://tothemoon.im-ldi.com/data_a70/AS17/extra/AS17-143-21852.small.png" TargetMode="External"/><Relationship Id="rId5299" Type="http://schemas.openxmlformats.org/officeDocument/2006/relationships/hyperlink" Target="https://tothemoon.im-ldi.com/data_a70/AS17/raw/AS17-143-21852.tif" TargetMode="External"/><Relationship Id="rId5300" Type="http://schemas.openxmlformats.org/officeDocument/2006/relationships/hyperlink" Target="https://tothemoon.im-ldi.com/data_a70/AS17/processed/AS17-143-21852.png" TargetMode="External"/><Relationship Id="rId5301" Type="http://schemas.openxmlformats.org/officeDocument/2006/relationships/hyperlink" Target="https://www.lpi.usra.edu/resources/apollo/frame/?AS17-143-21853" TargetMode="External"/><Relationship Id="rId5302" Type="http://schemas.openxmlformats.org/officeDocument/2006/relationships/hyperlink" Target="https://tothemoon.im-ldi.com/data_a70/AS17/extra/AS17-143-21853.small.png" TargetMode="External"/><Relationship Id="rId5303" Type="http://schemas.openxmlformats.org/officeDocument/2006/relationships/hyperlink" Target="https://tothemoon.im-ldi.com/data_a70/AS17/raw/AS17-143-21853.tif" TargetMode="External"/><Relationship Id="rId5304" Type="http://schemas.openxmlformats.org/officeDocument/2006/relationships/hyperlink" Target="https://tothemoon.im-ldi.com/data_a70/AS17/processed/AS17-143-21853.png" TargetMode="External"/><Relationship Id="rId5305" Type="http://schemas.openxmlformats.org/officeDocument/2006/relationships/hyperlink" Target="https://www.lpi.usra.edu/resources/apollo/frame/?AS17-143-21854" TargetMode="External"/><Relationship Id="rId5306" Type="http://schemas.openxmlformats.org/officeDocument/2006/relationships/hyperlink" Target="https://tothemoon.im-ldi.com/data_a70/AS17/extra/AS17-143-21854.small.png" TargetMode="External"/><Relationship Id="rId5307" Type="http://schemas.openxmlformats.org/officeDocument/2006/relationships/hyperlink" Target="https://tothemoon.im-ldi.com/data_a70/AS17/raw/AS17-143-21854.tif" TargetMode="External"/><Relationship Id="rId5308" Type="http://schemas.openxmlformats.org/officeDocument/2006/relationships/hyperlink" Target="https://tothemoon.im-ldi.com/data_a70/AS17/processed/AS17-143-21854.png" TargetMode="External"/><Relationship Id="rId5309" Type="http://schemas.openxmlformats.org/officeDocument/2006/relationships/hyperlink" Target="https://www.lpi.usra.edu/resources/apollo/frame/?AS17-144-22005" TargetMode="External"/><Relationship Id="rId5310" Type="http://schemas.openxmlformats.org/officeDocument/2006/relationships/hyperlink" Target="https://tothemoon.im-ldi.com/data_a70/AS17/extra/AS17-144-22005.small.png" TargetMode="External"/><Relationship Id="rId5311" Type="http://schemas.openxmlformats.org/officeDocument/2006/relationships/hyperlink" Target="https://tothemoon.im-ldi.com/data_a70/AS17/raw/AS17-144-22005.tif" TargetMode="External"/><Relationship Id="rId5312" Type="http://schemas.openxmlformats.org/officeDocument/2006/relationships/hyperlink" Target="https://tothemoon.im-ldi.com/data_a70/AS17/processed/AS17-144-22005.png" TargetMode="External"/><Relationship Id="rId5313" Type="http://schemas.openxmlformats.org/officeDocument/2006/relationships/hyperlink" Target="https://www.lpi.usra.edu/resources/apollo/frame/?AS17-144-22006" TargetMode="External"/><Relationship Id="rId5314" Type="http://schemas.openxmlformats.org/officeDocument/2006/relationships/hyperlink" Target="https://tothemoon.im-ldi.com/data_a70/AS17/extra/AS17-144-22006.small.png" TargetMode="External"/><Relationship Id="rId5315" Type="http://schemas.openxmlformats.org/officeDocument/2006/relationships/hyperlink" Target="https://tothemoon.im-ldi.com/data_a70/AS17/raw/AS17-144-22006.tif" TargetMode="External"/><Relationship Id="rId5316" Type="http://schemas.openxmlformats.org/officeDocument/2006/relationships/hyperlink" Target="https://tothemoon.im-ldi.com/data_a70/AS17/processed/AS17-144-22006.png" TargetMode="External"/><Relationship Id="rId5317" Type="http://schemas.openxmlformats.org/officeDocument/2006/relationships/hyperlink" Target="https://www.lpi.usra.edu/resources/apollo/frame/?AS17-144-22007" TargetMode="External"/><Relationship Id="rId5318" Type="http://schemas.openxmlformats.org/officeDocument/2006/relationships/hyperlink" Target="https://tothemoon.im-ldi.com/data_a70/AS17/extra/AS17-144-22007.small.png" TargetMode="External"/><Relationship Id="rId5319" Type="http://schemas.openxmlformats.org/officeDocument/2006/relationships/hyperlink" Target="https://tothemoon.im-ldi.com/data_a70/AS17/raw/AS17-144-22007.tif" TargetMode="External"/><Relationship Id="rId5320" Type="http://schemas.openxmlformats.org/officeDocument/2006/relationships/hyperlink" Target="https://tothemoon.im-ldi.com/data_a70/AS17/processed/AS17-144-22007.png" TargetMode="External"/><Relationship Id="rId5321" Type="http://schemas.openxmlformats.org/officeDocument/2006/relationships/hyperlink" Target="https://www.lpi.usra.edu/resources/apollo/frame/?AS17-144-22008" TargetMode="External"/><Relationship Id="rId5322" Type="http://schemas.openxmlformats.org/officeDocument/2006/relationships/hyperlink" Target="https://tothemoon.im-ldi.com/data_a70/AS17/extra/AS17-144-22008.small.png" TargetMode="External"/><Relationship Id="rId5323" Type="http://schemas.openxmlformats.org/officeDocument/2006/relationships/hyperlink" Target="https://tothemoon.im-ldi.com/data_a70/AS17/raw/AS17-144-22008.tif" TargetMode="External"/><Relationship Id="rId5324" Type="http://schemas.openxmlformats.org/officeDocument/2006/relationships/hyperlink" Target="https://tothemoon.im-ldi.com/data_a70/AS17/processed/AS17-144-22008.png" TargetMode="External"/><Relationship Id="rId5325" Type="http://schemas.openxmlformats.org/officeDocument/2006/relationships/hyperlink" Target="https://www.lpi.usra.edu/resources/apollo/frame/?AS17-144-22009" TargetMode="External"/><Relationship Id="rId5326" Type="http://schemas.openxmlformats.org/officeDocument/2006/relationships/hyperlink" Target="https://tothemoon.im-ldi.com/data_a70/AS17/extra/AS17-144-22009.small.png" TargetMode="External"/><Relationship Id="rId5327" Type="http://schemas.openxmlformats.org/officeDocument/2006/relationships/hyperlink" Target="https://tothemoon.im-ldi.com/data_a70/AS17/raw/AS17-144-22009.tif" TargetMode="External"/><Relationship Id="rId5328" Type="http://schemas.openxmlformats.org/officeDocument/2006/relationships/hyperlink" Target="https://tothemoon.im-ldi.com/data_a70/AS17/processed/AS17-144-22009.png" TargetMode="External"/><Relationship Id="rId5329" Type="http://schemas.openxmlformats.org/officeDocument/2006/relationships/hyperlink" Target="https://www.lpi.usra.edu/resources/apollo/frame/?AS17-144-22010" TargetMode="External"/><Relationship Id="rId5330" Type="http://schemas.openxmlformats.org/officeDocument/2006/relationships/hyperlink" Target="https://tothemoon.im-ldi.com/data_a70/AS17/extra/AS17-144-22010.small.png" TargetMode="External"/><Relationship Id="rId5331" Type="http://schemas.openxmlformats.org/officeDocument/2006/relationships/hyperlink" Target="https://tothemoon.im-ldi.com/data_a70/AS17/raw/AS17-144-22010.tif" TargetMode="External"/><Relationship Id="rId5332" Type="http://schemas.openxmlformats.org/officeDocument/2006/relationships/hyperlink" Target="https://tothemoon.im-ldi.com/data_a70/AS17/processed/AS17-144-22010.png" TargetMode="External"/><Relationship Id="rId5333" Type="http://schemas.openxmlformats.org/officeDocument/2006/relationships/hyperlink" Target="https://www.lpi.usra.edu/resources/apollo/frame/?AS17-144-22011" TargetMode="External"/><Relationship Id="rId5334" Type="http://schemas.openxmlformats.org/officeDocument/2006/relationships/hyperlink" Target="https://tothemoon.im-ldi.com/data_a70/AS17/extra/AS17-144-22011.small.png" TargetMode="External"/><Relationship Id="rId5335" Type="http://schemas.openxmlformats.org/officeDocument/2006/relationships/hyperlink" Target="https://tothemoon.im-ldi.com/data_a70/AS17/raw/AS17-144-22011.tif" TargetMode="External"/><Relationship Id="rId5336" Type="http://schemas.openxmlformats.org/officeDocument/2006/relationships/hyperlink" Target="https://tothemoon.im-ldi.com/data_a70/AS17/processed/AS17-144-22011.png" TargetMode="External"/><Relationship Id="rId5337" Type="http://schemas.openxmlformats.org/officeDocument/2006/relationships/hyperlink" Target="https://www.lpi.usra.edu/resources/apollo/frame/?AS17-144-22012" TargetMode="External"/><Relationship Id="rId5338" Type="http://schemas.openxmlformats.org/officeDocument/2006/relationships/hyperlink" Target="https://tothemoon.im-ldi.com/data_a70/AS17/extra/AS17-144-22012.small.png" TargetMode="External"/><Relationship Id="rId5339" Type="http://schemas.openxmlformats.org/officeDocument/2006/relationships/hyperlink" Target="https://tothemoon.im-ldi.com/data_a70/AS17/raw/AS17-144-22012.tif" TargetMode="External"/><Relationship Id="rId5340" Type="http://schemas.openxmlformats.org/officeDocument/2006/relationships/hyperlink" Target="https://tothemoon.im-ldi.com/data_a70/AS17/processed/AS17-144-22012.png" TargetMode="External"/><Relationship Id="rId5341" Type="http://schemas.openxmlformats.org/officeDocument/2006/relationships/hyperlink" Target="https://www.lpi.usra.edu/resources/apollo/frame/?AS17-144-22013" TargetMode="External"/><Relationship Id="rId5342" Type="http://schemas.openxmlformats.org/officeDocument/2006/relationships/hyperlink" Target="https://tothemoon.im-ldi.com/data_a70/AS17/extra/AS17-144-22013.small.png" TargetMode="External"/><Relationship Id="rId5343" Type="http://schemas.openxmlformats.org/officeDocument/2006/relationships/hyperlink" Target="https://tothemoon.im-ldi.com/data_a70/AS17/raw/AS17-144-22013.tif" TargetMode="External"/><Relationship Id="rId5344" Type="http://schemas.openxmlformats.org/officeDocument/2006/relationships/hyperlink" Target="https://tothemoon.im-ldi.com/data_a70/AS17/processed/AS17-144-22013.png" TargetMode="External"/><Relationship Id="rId5345" Type="http://schemas.openxmlformats.org/officeDocument/2006/relationships/hyperlink" Target="https://www.lpi.usra.edu/resources/apollo/frame/?AS17-144-22014" TargetMode="External"/><Relationship Id="rId5346" Type="http://schemas.openxmlformats.org/officeDocument/2006/relationships/hyperlink" Target="https://tothemoon.im-ldi.com/data_a70/AS17/extra/AS17-144-22014.small.png" TargetMode="External"/><Relationship Id="rId5347" Type="http://schemas.openxmlformats.org/officeDocument/2006/relationships/hyperlink" Target="https://tothemoon.im-ldi.com/data_a70/AS17/raw/AS17-144-22014.tif" TargetMode="External"/><Relationship Id="rId5348" Type="http://schemas.openxmlformats.org/officeDocument/2006/relationships/hyperlink" Target="https://tothemoon.im-ldi.com/data_a70/AS17/processed/AS17-144-22014.png" TargetMode="External"/><Relationship Id="rId5349" Type="http://schemas.openxmlformats.org/officeDocument/2006/relationships/hyperlink" Target="https://www.lpi.usra.edu/resources/apollo/frame/?AS17-144-22015" TargetMode="External"/><Relationship Id="rId5350" Type="http://schemas.openxmlformats.org/officeDocument/2006/relationships/hyperlink" Target="https://tothemoon.im-ldi.com/data_a70/AS17/extra/AS17-144-22015.small.png" TargetMode="External"/><Relationship Id="rId5351" Type="http://schemas.openxmlformats.org/officeDocument/2006/relationships/hyperlink" Target="https://tothemoon.im-ldi.com/data_a70/AS17/raw/AS17-144-22015.tif" TargetMode="External"/><Relationship Id="rId5352" Type="http://schemas.openxmlformats.org/officeDocument/2006/relationships/hyperlink" Target="https://tothemoon.im-ldi.com/data_a70/AS17/processed/AS17-144-22015.png" TargetMode="External"/><Relationship Id="rId5353" Type="http://schemas.openxmlformats.org/officeDocument/2006/relationships/hyperlink" Target="https://www.lpi.usra.edu/resources/apollo/frame/?AS17-144-22016" TargetMode="External"/><Relationship Id="rId5354" Type="http://schemas.openxmlformats.org/officeDocument/2006/relationships/hyperlink" Target="https://tothemoon.im-ldi.com/data_a70/AS17/extra/AS17-144-22016.small.png" TargetMode="External"/><Relationship Id="rId5355" Type="http://schemas.openxmlformats.org/officeDocument/2006/relationships/hyperlink" Target="https://tothemoon.im-ldi.com/data_a70/AS17/raw/AS17-144-22016.tif" TargetMode="External"/><Relationship Id="rId5356" Type="http://schemas.openxmlformats.org/officeDocument/2006/relationships/hyperlink" Target="https://tothemoon.im-ldi.com/data_a70/AS17/processed/AS17-144-22016.png" TargetMode="External"/><Relationship Id="rId5357" Type="http://schemas.openxmlformats.org/officeDocument/2006/relationships/hyperlink" Target="https://www.lpi.usra.edu/resources/apollo/frame/?AS17-144-22017" TargetMode="External"/><Relationship Id="rId5358" Type="http://schemas.openxmlformats.org/officeDocument/2006/relationships/hyperlink" Target="https://tothemoon.im-ldi.com/data_a70/AS17/extra/AS17-144-22017.small.png" TargetMode="External"/><Relationship Id="rId5359" Type="http://schemas.openxmlformats.org/officeDocument/2006/relationships/hyperlink" Target="https://tothemoon.im-ldi.com/data_a70/AS17/raw/AS17-144-22017.tif" TargetMode="External"/><Relationship Id="rId5360" Type="http://schemas.openxmlformats.org/officeDocument/2006/relationships/hyperlink" Target="https://tothemoon.im-ldi.com/data_a70/AS17/processed/AS17-144-22017.png" TargetMode="External"/><Relationship Id="rId5361" Type="http://schemas.openxmlformats.org/officeDocument/2006/relationships/hyperlink" Target="https://www.lpi.usra.edu/resources/apollo/frame/?AS17-144-22018" TargetMode="External"/><Relationship Id="rId5362" Type="http://schemas.openxmlformats.org/officeDocument/2006/relationships/hyperlink" Target="https://tothemoon.im-ldi.com/data_a70/AS17/extra/AS17-144-22018.small.png" TargetMode="External"/><Relationship Id="rId5363" Type="http://schemas.openxmlformats.org/officeDocument/2006/relationships/hyperlink" Target="https://tothemoon.im-ldi.com/data_a70/AS17/raw/AS17-144-22018.tif" TargetMode="External"/><Relationship Id="rId5364" Type="http://schemas.openxmlformats.org/officeDocument/2006/relationships/hyperlink" Target="https://tothemoon.im-ldi.com/data_a70/AS17/processed/AS17-144-22018.png" TargetMode="External"/><Relationship Id="rId5365" Type="http://schemas.openxmlformats.org/officeDocument/2006/relationships/hyperlink" Target="https://www.lpi.usra.edu/resources/apollo/frame/?AS17-144-22019" TargetMode="External"/><Relationship Id="rId5366" Type="http://schemas.openxmlformats.org/officeDocument/2006/relationships/hyperlink" Target="https://tothemoon.im-ldi.com/data_a70/AS17/extra/AS17-144-22019.small.png" TargetMode="External"/><Relationship Id="rId5367" Type="http://schemas.openxmlformats.org/officeDocument/2006/relationships/hyperlink" Target="https://tothemoon.im-ldi.com/data_a70/AS17/raw/AS17-144-22019.tif" TargetMode="External"/><Relationship Id="rId5368" Type="http://schemas.openxmlformats.org/officeDocument/2006/relationships/hyperlink" Target="https://tothemoon.im-ldi.com/data_a70/AS17/processed/AS17-144-22019.png" TargetMode="External"/><Relationship Id="rId5369" Type="http://schemas.openxmlformats.org/officeDocument/2006/relationships/hyperlink" Target="https://www.lpi.usra.edu/resources/apollo/frame/?AS17-144-22020" TargetMode="External"/><Relationship Id="rId5370" Type="http://schemas.openxmlformats.org/officeDocument/2006/relationships/hyperlink" Target="https://tothemoon.im-ldi.com/data_a70/AS17/extra/AS17-144-22020.small.png" TargetMode="External"/><Relationship Id="rId5371" Type="http://schemas.openxmlformats.org/officeDocument/2006/relationships/hyperlink" Target="https://tothemoon.im-ldi.com/data_a70/AS17/raw/AS17-144-22020.tif" TargetMode="External"/><Relationship Id="rId5372" Type="http://schemas.openxmlformats.org/officeDocument/2006/relationships/hyperlink" Target="https://tothemoon.im-ldi.com/data_a70/AS17/processed/AS17-144-22020.png" TargetMode="External"/><Relationship Id="rId5373" Type="http://schemas.openxmlformats.org/officeDocument/2006/relationships/hyperlink" Target="https://www.lpi.usra.edu/resources/apollo/frame/?AS17-144-22021" TargetMode="External"/><Relationship Id="rId5374" Type="http://schemas.openxmlformats.org/officeDocument/2006/relationships/hyperlink" Target="https://tothemoon.im-ldi.com/data_a70/AS17/extra/AS17-144-22021.small.png" TargetMode="External"/><Relationship Id="rId5375" Type="http://schemas.openxmlformats.org/officeDocument/2006/relationships/hyperlink" Target="https://tothemoon.im-ldi.com/data_a70/AS17/raw/AS17-144-22021.tif" TargetMode="External"/><Relationship Id="rId5376" Type="http://schemas.openxmlformats.org/officeDocument/2006/relationships/hyperlink" Target="https://tothemoon.im-ldi.com/data_a70/AS17/processed/AS17-144-22021.png" TargetMode="External"/><Relationship Id="rId5377" Type="http://schemas.openxmlformats.org/officeDocument/2006/relationships/hyperlink" Target="https://www.lpi.usra.edu/resources/apollo/frame/?AS17-144-22022" TargetMode="External"/><Relationship Id="rId5378" Type="http://schemas.openxmlformats.org/officeDocument/2006/relationships/hyperlink" Target="https://tothemoon.im-ldi.com/data_a70/AS17/extra/AS17-144-22022.small.png" TargetMode="External"/><Relationship Id="rId5379" Type="http://schemas.openxmlformats.org/officeDocument/2006/relationships/hyperlink" Target="https://tothemoon.im-ldi.com/data_a70/AS17/raw/AS17-144-22022.tif" TargetMode="External"/><Relationship Id="rId5380" Type="http://schemas.openxmlformats.org/officeDocument/2006/relationships/hyperlink" Target="https://tothemoon.im-ldi.com/data_a70/AS17/processed/AS17-144-22022.png" TargetMode="External"/><Relationship Id="rId5381" Type="http://schemas.openxmlformats.org/officeDocument/2006/relationships/hyperlink" Target="https://www.lpi.usra.edu/resources/apollo/frame/?AS17-144-22023" TargetMode="External"/><Relationship Id="rId5382" Type="http://schemas.openxmlformats.org/officeDocument/2006/relationships/hyperlink" Target="https://tothemoon.im-ldi.com/data_a70/AS17/extra/AS17-144-22023.small.png" TargetMode="External"/><Relationship Id="rId5383" Type="http://schemas.openxmlformats.org/officeDocument/2006/relationships/hyperlink" Target="https://tothemoon.im-ldi.com/data_a70/AS17/raw/AS17-144-22023.tif" TargetMode="External"/><Relationship Id="rId5384" Type="http://schemas.openxmlformats.org/officeDocument/2006/relationships/hyperlink" Target="https://tothemoon.im-ldi.com/data_a70/AS17/processed/AS17-144-22023.png" TargetMode="External"/><Relationship Id="rId5385" Type="http://schemas.openxmlformats.org/officeDocument/2006/relationships/hyperlink" Target="https://www.lpi.usra.edu/resources/apollo/frame/?AS17-144-22024" TargetMode="External"/><Relationship Id="rId5386" Type="http://schemas.openxmlformats.org/officeDocument/2006/relationships/hyperlink" Target="https://tothemoon.im-ldi.com/data_a70/AS17/extra/AS17-144-22024.small.png" TargetMode="External"/><Relationship Id="rId5387" Type="http://schemas.openxmlformats.org/officeDocument/2006/relationships/hyperlink" Target="https://tothemoon.im-ldi.com/data_a70/AS17/raw/AS17-144-22024.tif" TargetMode="External"/><Relationship Id="rId5388" Type="http://schemas.openxmlformats.org/officeDocument/2006/relationships/hyperlink" Target="https://tothemoon.im-ldi.com/data_a70/AS17/processed/AS17-144-22024.png" TargetMode="External"/><Relationship Id="rId5389" Type="http://schemas.openxmlformats.org/officeDocument/2006/relationships/hyperlink" Target="https://www.lpi.usra.edu/resources/apollo/frame/?AS17-144-22025" TargetMode="External"/><Relationship Id="rId5390" Type="http://schemas.openxmlformats.org/officeDocument/2006/relationships/hyperlink" Target="https://tothemoon.im-ldi.com/data_a70/AS17/extra/AS17-144-22025.small.png" TargetMode="External"/><Relationship Id="rId5391" Type="http://schemas.openxmlformats.org/officeDocument/2006/relationships/hyperlink" Target="https://tothemoon.im-ldi.com/data_a70/AS17/raw/AS17-144-22025.tif" TargetMode="External"/><Relationship Id="rId5392" Type="http://schemas.openxmlformats.org/officeDocument/2006/relationships/hyperlink" Target="https://tothemoon.im-ldi.com/data_a70/AS17/processed/AS17-144-22025.png" TargetMode="External"/><Relationship Id="rId5393" Type="http://schemas.openxmlformats.org/officeDocument/2006/relationships/hyperlink" Target="https://www.lpi.usra.edu/resources/apollo/frame/?AS17-144-22026" TargetMode="External"/><Relationship Id="rId5394" Type="http://schemas.openxmlformats.org/officeDocument/2006/relationships/hyperlink" Target="https://tothemoon.im-ldi.com/data_a70/AS17/extra/AS17-144-22026.small.png" TargetMode="External"/><Relationship Id="rId5395" Type="http://schemas.openxmlformats.org/officeDocument/2006/relationships/hyperlink" Target="https://tothemoon.im-ldi.com/data_a70/AS17/raw/AS17-144-22026.tif" TargetMode="External"/><Relationship Id="rId5396" Type="http://schemas.openxmlformats.org/officeDocument/2006/relationships/hyperlink" Target="https://tothemoon.im-ldi.com/data_a70/AS17/processed/AS17-144-22026.png" TargetMode="External"/><Relationship Id="rId5397" Type="http://schemas.openxmlformats.org/officeDocument/2006/relationships/hyperlink" Target="https://www.lpi.usra.edu/resources/apollo/frame/?AS17-144-22028" TargetMode="External"/><Relationship Id="rId5398" Type="http://schemas.openxmlformats.org/officeDocument/2006/relationships/hyperlink" Target="https://tothemoon.im-ldi.com/data_a70/AS17/extra/AS17-144-22028.small.png" TargetMode="External"/><Relationship Id="rId5399" Type="http://schemas.openxmlformats.org/officeDocument/2006/relationships/hyperlink" Target="https://tothemoon.im-ldi.com/data_a70/AS17/raw/AS17-144-22028.tif" TargetMode="External"/><Relationship Id="rId5400" Type="http://schemas.openxmlformats.org/officeDocument/2006/relationships/hyperlink" Target="https://tothemoon.im-ldi.com/data_a70/AS17/processed/AS17-144-22028.png" TargetMode="External"/><Relationship Id="rId5401" Type="http://schemas.openxmlformats.org/officeDocument/2006/relationships/hyperlink" Target="https://www.lpi.usra.edu/resources/apollo/frame/?AS17-144-22029" TargetMode="External"/><Relationship Id="rId5402" Type="http://schemas.openxmlformats.org/officeDocument/2006/relationships/hyperlink" Target="https://tothemoon.im-ldi.com/data_a70/AS17/extra/AS17-144-22029.small.png" TargetMode="External"/><Relationship Id="rId5403" Type="http://schemas.openxmlformats.org/officeDocument/2006/relationships/hyperlink" Target="https://tothemoon.im-ldi.com/data_a70/AS17/raw/AS17-144-22029.tif" TargetMode="External"/><Relationship Id="rId5404" Type="http://schemas.openxmlformats.org/officeDocument/2006/relationships/hyperlink" Target="https://tothemoon.im-ldi.com/data_a70/AS17/processed/AS17-144-22029.png" TargetMode="External"/><Relationship Id="rId5405" Type="http://schemas.openxmlformats.org/officeDocument/2006/relationships/hyperlink" Target="https://www.lpi.usra.edu/resources/apollo/frame/?AS17-144-22030" TargetMode="External"/><Relationship Id="rId5406" Type="http://schemas.openxmlformats.org/officeDocument/2006/relationships/hyperlink" Target="https://tothemoon.im-ldi.com/data_a70/AS17/extra/AS17-144-22030.small.png" TargetMode="External"/><Relationship Id="rId5407" Type="http://schemas.openxmlformats.org/officeDocument/2006/relationships/hyperlink" Target="https://tothemoon.im-ldi.com/data_a70/AS17/raw/AS17-144-22030.tif" TargetMode="External"/><Relationship Id="rId5408" Type="http://schemas.openxmlformats.org/officeDocument/2006/relationships/hyperlink" Target="https://tothemoon.im-ldi.com/data_a70/AS17/processed/AS17-144-22030.png" TargetMode="External"/><Relationship Id="rId5409" Type="http://schemas.openxmlformats.org/officeDocument/2006/relationships/hyperlink" Target="https://www.lpi.usra.edu/resources/apollo/frame/?AS17-144-22031" TargetMode="External"/><Relationship Id="rId5410" Type="http://schemas.openxmlformats.org/officeDocument/2006/relationships/hyperlink" Target="https://tothemoon.im-ldi.com/data_a70/AS17/extra/AS17-144-22031.small.png" TargetMode="External"/><Relationship Id="rId5411" Type="http://schemas.openxmlformats.org/officeDocument/2006/relationships/hyperlink" Target="https://tothemoon.im-ldi.com/data_a70/AS17/raw/AS17-144-22031.tif" TargetMode="External"/><Relationship Id="rId5412" Type="http://schemas.openxmlformats.org/officeDocument/2006/relationships/hyperlink" Target="https://tothemoon.im-ldi.com/data_a70/AS17/processed/AS17-144-22031.png" TargetMode="External"/><Relationship Id="rId5413" Type="http://schemas.openxmlformats.org/officeDocument/2006/relationships/hyperlink" Target="https://www.lpi.usra.edu/resources/apollo/frame/?AS17-144-22032" TargetMode="External"/><Relationship Id="rId5414" Type="http://schemas.openxmlformats.org/officeDocument/2006/relationships/hyperlink" Target="https://tothemoon.im-ldi.com/data_a70/AS17/extra/AS17-144-22032.small.png" TargetMode="External"/><Relationship Id="rId5415" Type="http://schemas.openxmlformats.org/officeDocument/2006/relationships/hyperlink" Target="https://tothemoon.im-ldi.com/data_a70/AS17/raw/AS17-144-22032.tif" TargetMode="External"/><Relationship Id="rId5416" Type="http://schemas.openxmlformats.org/officeDocument/2006/relationships/hyperlink" Target="https://tothemoon.im-ldi.com/data_a70/AS17/processed/AS17-144-22032.png" TargetMode="External"/><Relationship Id="rId5417" Type="http://schemas.openxmlformats.org/officeDocument/2006/relationships/hyperlink" Target="https://www.lpi.usra.edu/resources/apollo/frame/?AS17-144-22043" TargetMode="External"/><Relationship Id="rId5418" Type="http://schemas.openxmlformats.org/officeDocument/2006/relationships/hyperlink" Target="https://tothemoon.im-ldi.com/data_a70/AS17/extra/AS17-144-22043.small.png" TargetMode="External"/><Relationship Id="rId5419" Type="http://schemas.openxmlformats.org/officeDocument/2006/relationships/hyperlink" Target="https://tothemoon.im-ldi.com/data_a70/AS17/raw/AS17-144-22043.tif" TargetMode="External"/><Relationship Id="rId5420" Type="http://schemas.openxmlformats.org/officeDocument/2006/relationships/hyperlink" Target="https://tothemoon.im-ldi.com/data_a70/AS17/processed/AS17-144-22043.png" TargetMode="External"/><Relationship Id="rId5421" Type="http://schemas.openxmlformats.org/officeDocument/2006/relationships/hyperlink" Target="https://www.lpi.usra.edu/resources/apollo/frame/?AS17-144-22044" TargetMode="External"/><Relationship Id="rId5422" Type="http://schemas.openxmlformats.org/officeDocument/2006/relationships/hyperlink" Target="https://tothemoon.im-ldi.com/data_a70/AS17/extra/AS17-144-22044.small.png" TargetMode="External"/><Relationship Id="rId5423" Type="http://schemas.openxmlformats.org/officeDocument/2006/relationships/hyperlink" Target="https://tothemoon.im-ldi.com/data_a70/AS17/raw/AS17-144-22044.tif" TargetMode="External"/><Relationship Id="rId5424" Type="http://schemas.openxmlformats.org/officeDocument/2006/relationships/hyperlink" Target="https://tothemoon.im-ldi.com/data_a70/AS17/processed/AS17-144-22044.png" TargetMode="External"/><Relationship Id="rId5425" Type="http://schemas.openxmlformats.org/officeDocument/2006/relationships/hyperlink" Target="https://www.lpi.usra.edu/resources/apollo/frame/?AS17-144-22045" TargetMode="External"/><Relationship Id="rId5426" Type="http://schemas.openxmlformats.org/officeDocument/2006/relationships/hyperlink" Target="https://tothemoon.im-ldi.com/data_a70/AS17/extra/AS17-144-22045.small.png" TargetMode="External"/><Relationship Id="rId5427" Type="http://schemas.openxmlformats.org/officeDocument/2006/relationships/hyperlink" Target="https://tothemoon.im-ldi.com/data_a70/AS17/raw/AS17-144-22045.tif" TargetMode="External"/><Relationship Id="rId5428" Type="http://schemas.openxmlformats.org/officeDocument/2006/relationships/hyperlink" Target="https://tothemoon.im-ldi.com/data_a70/AS17/processed/AS17-144-22045.png" TargetMode="External"/><Relationship Id="rId5429" Type="http://schemas.openxmlformats.org/officeDocument/2006/relationships/hyperlink" Target="https://www.lpi.usra.edu/resources/apollo/frame/?AS17-144-22047" TargetMode="External"/><Relationship Id="rId5430" Type="http://schemas.openxmlformats.org/officeDocument/2006/relationships/hyperlink" Target="https://tothemoon.im-ldi.com/data_a70/AS17/extra/AS17-144-22047.small.png" TargetMode="External"/><Relationship Id="rId5431" Type="http://schemas.openxmlformats.org/officeDocument/2006/relationships/hyperlink" Target="https://tothemoon.im-ldi.com/data_a70/AS17/raw/AS17-144-22047.tif" TargetMode="External"/><Relationship Id="rId5432" Type="http://schemas.openxmlformats.org/officeDocument/2006/relationships/hyperlink" Target="https://tothemoon.im-ldi.com/data_a70/AS17/processed/AS17-144-22047.png" TargetMode="External"/><Relationship Id="rId5433" Type="http://schemas.openxmlformats.org/officeDocument/2006/relationships/hyperlink" Target="https://www.lpi.usra.edu/resources/apollo/frame/?AS17-144-22048" TargetMode="External"/><Relationship Id="rId5434" Type="http://schemas.openxmlformats.org/officeDocument/2006/relationships/hyperlink" Target="https://tothemoon.im-ldi.com/data_a70/AS17/extra/AS17-144-22048.small.png" TargetMode="External"/><Relationship Id="rId5435" Type="http://schemas.openxmlformats.org/officeDocument/2006/relationships/hyperlink" Target="https://tothemoon.im-ldi.com/data_a70/AS17/raw/AS17-144-22048.tif" TargetMode="External"/><Relationship Id="rId5436" Type="http://schemas.openxmlformats.org/officeDocument/2006/relationships/hyperlink" Target="https://tothemoon.im-ldi.com/data_a70/AS17/processed/AS17-144-22048.png" TargetMode="External"/><Relationship Id="rId5437" Type="http://schemas.openxmlformats.org/officeDocument/2006/relationships/hyperlink" Target="https://www.lpi.usra.edu/resources/apollo/frame/?AS17-144-22049" TargetMode="External"/><Relationship Id="rId5438" Type="http://schemas.openxmlformats.org/officeDocument/2006/relationships/hyperlink" Target="https://tothemoon.im-ldi.com/data_a70/AS17/extra/AS17-144-22049.small.png" TargetMode="External"/><Relationship Id="rId5439" Type="http://schemas.openxmlformats.org/officeDocument/2006/relationships/hyperlink" Target="https://tothemoon.im-ldi.com/data_a70/AS17/raw/AS17-144-22049.tif" TargetMode="External"/><Relationship Id="rId5440" Type="http://schemas.openxmlformats.org/officeDocument/2006/relationships/hyperlink" Target="https://tothemoon.im-ldi.com/data_a70/AS17/processed/AS17-144-22049.png" TargetMode="External"/><Relationship Id="rId5441" Type="http://schemas.openxmlformats.org/officeDocument/2006/relationships/hyperlink" Target="https://www.lpi.usra.edu/resources/apollo/frame/?AS17-144-22050" TargetMode="External"/><Relationship Id="rId5442" Type="http://schemas.openxmlformats.org/officeDocument/2006/relationships/hyperlink" Target="https://tothemoon.im-ldi.com/data_a70/AS17/extra/AS17-144-22050.small.png" TargetMode="External"/><Relationship Id="rId5443" Type="http://schemas.openxmlformats.org/officeDocument/2006/relationships/hyperlink" Target="https://tothemoon.im-ldi.com/data_a70/AS17/raw/AS17-144-22050.tif" TargetMode="External"/><Relationship Id="rId5444" Type="http://schemas.openxmlformats.org/officeDocument/2006/relationships/hyperlink" Target="https://tothemoon.im-ldi.com/data_a70/AS17/processed/AS17-144-22050.png" TargetMode="External"/><Relationship Id="rId5445" Type="http://schemas.openxmlformats.org/officeDocument/2006/relationships/hyperlink" Target="https://www.lpi.usra.edu/resources/apollo/frame/?AS17-144-22051" TargetMode="External"/><Relationship Id="rId5446" Type="http://schemas.openxmlformats.org/officeDocument/2006/relationships/hyperlink" Target="https://tothemoon.im-ldi.com/data_a70/AS17/extra/AS17-144-22051.small.png" TargetMode="External"/><Relationship Id="rId5447" Type="http://schemas.openxmlformats.org/officeDocument/2006/relationships/hyperlink" Target="https://tothemoon.im-ldi.com/data_a70/AS17/raw/AS17-144-22051.tif" TargetMode="External"/><Relationship Id="rId5448" Type="http://schemas.openxmlformats.org/officeDocument/2006/relationships/hyperlink" Target="https://tothemoon.im-ldi.com/data_a70/AS17/processed/AS17-144-22051.png" TargetMode="External"/><Relationship Id="rId5449" Type="http://schemas.openxmlformats.org/officeDocument/2006/relationships/hyperlink" Target="https://www.lpi.usra.edu/resources/apollo/frame/?AS17-144-22052" TargetMode="External"/><Relationship Id="rId5450" Type="http://schemas.openxmlformats.org/officeDocument/2006/relationships/hyperlink" Target="https://tothemoon.im-ldi.com/data_a70/AS17/extra/AS17-144-22052.small.png" TargetMode="External"/><Relationship Id="rId5451" Type="http://schemas.openxmlformats.org/officeDocument/2006/relationships/hyperlink" Target="https://tothemoon.im-ldi.com/data_a70/AS17/raw/AS17-144-22052.tif" TargetMode="External"/><Relationship Id="rId5452" Type="http://schemas.openxmlformats.org/officeDocument/2006/relationships/hyperlink" Target="https://tothemoon.im-ldi.com/data_a70/AS17/processed/AS17-144-22052.png" TargetMode="External"/><Relationship Id="rId5453" Type="http://schemas.openxmlformats.org/officeDocument/2006/relationships/hyperlink" Target="https://www.lpi.usra.edu/resources/apollo/frame/?AS17-144-22053" TargetMode="External"/><Relationship Id="rId5454" Type="http://schemas.openxmlformats.org/officeDocument/2006/relationships/hyperlink" Target="https://tothemoon.im-ldi.com/data_a70/AS17/extra/AS17-144-22053.small.png" TargetMode="External"/><Relationship Id="rId5455" Type="http://schemas.openxmlformats.org/officeDocument/2006/relationships/hyperlink" Target="https://tothemoon.im-ldi.com/data_a70/AS17/raw/AS17-144-22053.tif" TargetMode="External"/><Relationship Id="rId5456" Type="http://schemas.openxmlformats.org/officeDocument/2006/relationships/hyperlink" Target="https://tothemoon.im-ldi.com/data_a70/AS17/processed/AS17-144-22053.png" TargetMode="External"/><Relationship Id="rId5457" Type="http://schemas.openxmlformats.org/officeDocument/2006/relationships/hyperlink" Target="https://www.lpi.usra.edu/resources/apollo/frame/?AS17-144-22054" TargetMode="External"/><Relationship Id="rId5458" Type="http://schemas.openxmlformats.org/officeDocument/2006/relationships/hyperlink" Target="https://tothemoon.im-ldi.com/data_a70/AS17/extra/AS17-144-22054.small.png" TargetMode="External"/><Relationship Id="rId5459" Type="http://schemas.openxmlformats.org/officeDocument/2006/relationships/hyperlink" Target="https://tothemoon.im-ldi.com/data_a70/AS17/raw/AS17-144-22054.tif" TargetMode="External"/><Relationship Id="rId5460" Type="http://schemas.openxmlformats.org/officeDocument/2006/relationships/hyperlink" Target="https://tothemoon.im-ldi.com/data_a70/AS17/processed/AS17-144-22054.png" TargetMode="External"/><Relationship Id="rId5461" Type="http://schemas.openxmlformats.org/officeDocument/2006/relationships/hyperlink" Target="https://www.lpi.usra.edu/resources/apollo/frame/?AS17-144-22055" TargetMode="External"/><Relationship Id="rId5462" Type="http://schemas.openxmlformats.org/officeDocument/2006/relationships/hyperlink" Target="https://tothemoon.im-ldi.com/data_a70/AS17/extra/AS17-144-22055.small.png" TargetMode="External"/><Relationship Id="rId5463" Type="http://schemas.openxmlformats.org/officeDocument/2006/relationships/hyperlink" Target="https://tothemoon.im-ldi.com/data_a70/AS17/raw/AS17-144-22055.tif" TargetMode="External"/><Relationship Id="rId5464" Type="http://schemas.openxmlformats.org/officeDocument/2006/relationships/hyperlink" Target="https://tothemoon.im-ldi.com/data_a70/AS17/processed/AS17-144-22055.png" TargetMode="External"/><Relationship Id="rId5465" Type="http://schemas.openxmlformats.org/officeDocument/2006/relationships/hyperlink" Target="https://www.lpi.usra.edu/resources/apollo/frame/?AS17-144-22056" TargetMode="External"/><Relationship Id="rId5466" Type="http://schemas.openxmlformats.org/officeDocument/2006/relationships/hyperlink" Target="https://tothemoon.im-ldi.com/data_a70/AS17/extra/AS17-144-22056.small.png" TargetMode="External"/><Relationship Id="rId5467" Type="http://schemas.openxmlformats.org/officeDocument/2006/relationships/hyperlink" Target="https://tothemoon.im-ldi.com/data_a70/AS17/raw/AS17-144-22056.tif" TargetMode="External"/><Relationship Id="rId5468" Type="http://schemas.openxmlformats.org/officeDocument/2006/relationships/hyperlink" Target="https://tothemoon.im-ldi.com/data_a70/AS17/processed/AS17-144-22056.png" TargetMode="External"/><Relationship Id="rId5469" Type="http://schemas.openxmlformats.org/officeDocument/2006/relationships/hyperlink" Target="https://www.lpi.usra.edu/resources/apollo/frame/?AS17-144-22057" TargetMode="External"/><Relationship Id="rId5470" Type="http://schemas.openxmlformats.org/officeDocument/2006/relationships/hyperlink" Target="https://tothemoon.im-ldi.com/data_a70/AS17/extra/AS17-144-22057.small.png" TargetMode="External"/><Relationship Id="rId5471" Type="http://schemas.openxmlformats.org/officeDocument/2006/relationships/hyperlink" Target="https://tothemoon.im-ldi.com/data_a70/AS17/raw/AS17-144-22057.tif" TargetMode="External"/><Relationship Id="rId5472" Type="http://schemas.openxmlformats.org/officeDocument/2006/relationships/hyperlink" Target="https://tothemoon.im-ldi.com/data_a70/AS17/processed/AS17-144-22057.png" TargetMode="External"/><Relationship Id="rId5473" Type="http://schemas.openxmlformats.org/officeDocument/2006/relationships/hyperlink" Target="https://www.lpi.usra.edu/resources/apollo/frame/?AS17-144-22058" TargetMode="External"/><Relationship Id="rId5474" Type="http://schemas.openxmlformats.org/officeDocument/2006/relationships/hyperlink" Target="https://tothemoon.im-ldi.com/data_a70/AS17/extra/AS17-144-22058.small.png" TargetMode="External"/><Relationship Id="rId5475" Type="http://schemas.openxmlformats.org/officeDocument/2006/relationships/hyperlink" Target="https://tothemoon.im-ldi.com/data_a70/AS17/raw/AS17-144-22058.tif" TargetMode="External"/><Relationship Id="rId5476" Type="http://schemas.openxmlformats.org/officeDocument/2006/relationships/hyperlink" Target="https://tothemoon.im-ldi.com/data_a70/AS17/processed/AS17-144-22058.png" TargetMode="External"/><Relationship Id="rId5477" Type="http://schemas.openxmlformats.org/officeDocument/2006/relationships/hyperlink" Target="https://www.lpi.usra.edu/resources/apollo/frame/?AS17-144-22060" TargetMode="External"/><Relationship Id="rId5478" Type="http://schemas.openxmlformats.org/officeDocument/2006/relationships/hyperlink" Target="https://tothemoon.im-ldi.com/data_a70/AS17/extra/AS17-144-22060.small.png" TargetMode="External"/><Relationship Id="rId5479" Type="http://schemas.openxmlformats.org/officeDocument/2006/relationships/hyperlink" Target="https://tothemoon.im-ldi.com/data_a70/AS17/raw/AS17-144-22060.tif" TargetMode="External"/><Relationship Id="rId5480" Type="http://schemas.openxmlformats.org/officeDocument/2006/relationships/hyperlink" Target="https://tothemoon.im-ldi.com/data_a70/AS17/processed/AS17-144-22060.png" TargetMode="External"/><Relationship Id="rId5481" Type="http://schemas.openxmlformats.org/officeDocument/2006/relationships/hyperlink" Target="https://www.lpi.usra.edu/resources/apollo/frame/?AS17-144-22061" TargetMode="External"/><Relationship Id="rId5482" Type="http://schemas.openxmlformats.org/officeDocument/2006/relationships/hyperlink" Target="https://tothemoon.im-ldi.com/data_a70/AS17/extra/AS17-144-22061.small.png" TargetMode="External"/><Relationship Id="rId5483" Type="http://schemas.openxmlformats.org/officeDocument/2006/relationships/hyperlink" Target="https://tothemoon.im-ldi.com/data_a70/AS17/raw/AS17-144-22061.tif" TargetMode="External"/><Relationship Id="rId5484" Type="http://schemas.openxmlformats.org/officeDocument/2006/relationships/hyperlink" Target="https://tothemoon.im-ldi.com/data_a70/AS17/processed/AS17-144-22061.png" TargetMode="External"/><Relationship Id="rId5485" Type="http://schemas.openxmlformats.org/officeDocument/2006/relationships/hyperlink" Target="https://www.lpi.usra.edu/resources/apollo/frame/?AS17-144-22062" TargetMode="External"/><Relationship Id="rId5486" Type="http://schemas.openxmlformats.org/officeDocument/2006/relationships/hyperlink" Target="https://tothemoon.im-ldi.com/data_a70/AS17/extra/AS17-144-22062.small.png" TargetMode="External"/><Relationship Id="rId5487" Type="http://schemas.openxmlformats.org/officeDocument/2006/relationships/hyperlink" Target="https://tothemoon.im-ldi.com/data_a70/AS17/raw/AS17-144-22062.tif" TargetMode="External"/><Relationship Id="rId5488" Type="http://schemas.openxmlformats.org/officeDocument/2006/relationships/hyperlink" Target="https://tothemoon.im-ldi.com/data_a70/AS17/processed/AS17-144-22062.png" TargetMode="External"/><Relationship Id="rId5489" Type="http://schemas.openxmlformats.org/officeDocument/2006/relationships/hyperlink" Target="https://www.lpi.usra.edu/resources/apollo/frame/?AS17-144-22063" TargetMode="External"/><Relationship Id="rId5490" Type="http://schemas.openxmlformats.org/officeDocument/2006/relationships/hyperlink" Target="https://tothemoon.im-ldi.com/data_a70/AS17/extra/AS17-144-22063.small.png" TargetMode="External"/><Relationship Id="rId5491" Type="http://schemas.openxmlformats.org/officeDocument/2006/relationships/hyperlink" Target="https://tothemoon.im-ldi.com/data_a70/AS17/raw/AS17-144-22063.tif" TargetMode="External"/><Relationship Id="rId5492" Type="http://schemas.openxmlformats.org/officeDocument/2006/relationships/hyperlink" Target="https://tothemoon.im-ldi.com/data_a70/AS17/processed/AS17-144-22063.png" TargetMode="External"/><Relationship Id="rId5493" Type="http://schemas.openxmlformats.org/officeDocument/2006/relationships/hyperlink" Target="https://www.lpi.usra.edu/resources/apollo/frame/?AS17-144-22064" TargetMode="External"/><Relationship Id="rId5494" Type="http://schemas.openxmlformats.org/officeDocument/2006/relationships/hyperlink" Target="https://tothemoon.im-ldi.com/data_a70/AS17/extra/AS17-144-22064.small.png" TargetMode="External"/><Relationship Id="rId5495" Type="http://schemas.openxmlformats.org/officeDocument/2006/relationships/hyperlink" Target="https://tothemoon.im-ldi.com/data_a70/AS17/raw/AS17-144-22064.tif" TargetMode="External"/><Relationship Id="rId5496" Type="http://schemas.openxmlformats.org/officeDocument/2006/relationships/hyperlink" Target="https://tothemoon.im-ldi.com/data_a70/AS17/processed/AS17-144-22064.png" TargetMode="External"/><Relationship Id="rId5497" Type="http://schemas.openxmlformats.org/officeDocument/2006/relationships/hyperlink" Target="https://www.lpi.usra.edu/resources/apollo/frame/?AS17-144-22065" TargetMode="External"/><Relationship Id="rId5498" Type="http://schemas.openxmlformats.org/officeDocument/2006/relationships/hyperlink" Target="https://tothemoon.im-ldi.com/data_a70/AS17/extra/AS17-144-22065.small.png" TargetMode="External"/><Relationship Id="rId5499" Type="http://schemas.openxmlformats.org/officeDocument/2006/relationships/hyperlink" Target="https://tothemoon.im-ldi.com/data_a70/AS17/raw/AS17-144-22065.tif" TargetMode="External"/><Relationship Id="rId5500" Type="http://schemas.openxmlformats.org/officeDocument/2006/relationships/hyperlink" Target="https://tothemoon.im-ldi.com/data_a70/AS17/processed/AS17-144-22065.png" TargetMode="External"/><Relationship Id="rId5501" Type="http://schemas.openxmlformats.org/officeDocument/2006/relationships/hyperlink" Target="https://www.lpi.usra.edu/resources/apollo/frame/?AS17-144-22066" TargetMode="External"/><Relationship Id="rId5502" Type="http://schemas.openxmlformats.org/officeDocument/2006/relationships/hyperlink" Target="https://tothemoon.im-ldi.com/data_a70/AS17/extra/AS17-144-22066.small.png" TargetMode="External"/><Relationship Id="rId5503" Type="http://schemas.openxmlformats.org/officeDocument/2006/relationships/hyperlink" Target="https://tothemoon.im-ldi.com/data_a70/AS17/raw/AS17-144-22066.tif" TargetMode="External"/><Relationship Id="rId5504" Type="http://schemas.openxmlformats.org/officeDocument/2006/relationships/hyperlink" Target="https://tothemoon.im-ldi.com/data_a70/AS17/processed/AS17-144-22066.png" TargetMode="External"/><Relationship Id="rId5505" Type="http://schemas.openxmlformats.org/officeDocument/2006/relationships/hyperlink" Target="https://www.lpi.usra.edu/resources/apollo/frame/?AS17-144-22067" TargetMode="External"/><Relationship Id="rId5506" Type="http://schemas.openxmlformats.org/officeDocument/2006/relationships/hyperlink" Target="https://tothemoon.im-ldi.com/data_a70/AS17/extra/AS17-144-22067.small.png" TargetMode="External"/><Relationship Id="rId5507" Type="http://schemas.openxmlformats.org/officeDocument/2006/relationships/hyperlink" Target="https://tothemoon.im-ldi.com/data_a70/AS17/raw/AS17-144-22067.tif" TargetMode="External"/><Relationship Id="rId5508" Type="http://schemas.openxmlformats.org/officeDocument/2006/relationships/hyperlink" Target="https://tothemoon.im-ldi.com/data_a70/AS17/processed/AS17-144-22067.png" TargetMode="External"/><Relationship Id="rId5509" Type="http://schemas.openxmlformats.org/officeDocument/2006/relationships/hyperlink" Target="https://www.lpi.usra.edu/resources/apollo/frame/?AS17-144-22068" TargetMode="External"/><Relationship Id="rId5510" Type="http://schemas.openxmlformats.org/officeDocument/2006/relationships/hyperlink" Target="https://tothemoon.im-ldi.com/data_a70/AS17/extra/AS17-144-22068.small.png" TargetMode="External"/><Relationship Id="rId5511" Type="http://schemas.openxmlformats.org/officeDocument/2006/relationships/hyperlink" Target="https://tothemoon.im-ldi.com/data_a70/AS17/raw/AS17-144-22068.tif" TargetMode="External"/><Relationship Id="rId5512" Type="http://schemas.openxmlformats.org/officeDocument/2006/relationships/hyperlink" Target="https://tothemoon.im-ldi.com/data_a70/AS17/processed/AS17-144-22068.png" TargetMode="External"/><Relationship Id="rId5513" Type="http://schemas.openxmlformats.org/officeDocument/2006/relationships/hyperlink" Target="https://www.lpi.usra.edu/resources/apollo/frame/?AS17-144-22069" TargetMode="External"/><Relationship Id="rId5514" Type="http://schemas.openxmlformats.org/officeDocument/2006/relationships/hyperlink" Target="https://tothemoon.im-ldi.com/data_a70/AS17/extra/AS17-144-22069.small.png" TargetMode="External"/><Relationship Id="rId5515" Type="http://schemas.openxmlformats.org/officeDocument/2006/relationships/hyperlink" Target="https://tothemoon.im-ldi.com/data_a70/AS17/raw/AS17-144-22069.tif" TargetMode="External"/><Relationship Id="rId5516" Type="http://schemas.openxmlformats.org/officeDocument/2006/relationships/hyperlink" Target="https://tothemoon.im-ldi.com/data_a70/AS17/processed/AS17-144-22069.png" TargetMode="External"/><Relationship Id="rId5517" Type="http://schemas.openxmlformats.org/officeDocument/2006/relationships/hyperlink" Target="https://www.lpi.usra.edu/resources/apollo/frame/?AS17-144-22070" TargetMode="External"/><Relationship Id="rId5518" Type="http://schemas.openxmlformats.org/officeDocument/2006/relationships/hyperlink" Target="https://tothemoon.im-ldi.com/data_a70/AS17/extra/AS17-144-22070.small.png" TargetMode="External"/><Relationship Id="rId5519" Type="http://schemas.openxmlformats.org/officeDocument/2006/relationships/hyperlink" Target="https://tothemoon.im-ldi.com/data_a70/AS17/raw/AS17-144-22070.tif" TargetMode="External"/><Relationship Id="rId5520" Type="http://schemas.openxmlformats.org/officeDocument/2006/relationships/hyperlink" Target="https://tothemoon.im-ldi.com/data_a70/AS17/processed/AS17-144-22070.png" TargetMode="External"/><Relationship Id="rId5521" Type="http://schemas.openxmlformats.org/officeDocument/2006/relationships/hyperlink" Target="https://www.lpi.usra.edu/resources/apollo/frame/?AS17-144-22071" TargetMode="External"/><Relationship Id="rId5522" Type="http://schemas.openxmlformats.org/officeDocument/2006/relationships/hyperlink" Target="https://tothemoon.im-ldi.com/data_a70/AS17/extra/AS17-144-22071.small.png" TargetMode="External"/><Relationship Id="rId5523" Type="http://schemas.openxmlformats.org/officeDocument/2006/relationships/hyperlink" Target="https://tothemoon.im-ldi.com/data_a70/AS17/raw/AS17-144-22071.tif" TargetMode="External"/><Relationship Id="rId5524" Type="http://schemas.openxmlformats.org/officeDocument/2006/relationships/hyperlink" Target="https://tothemoon.im-ldi.com/data_a70/AS17/processed/AS17-144-22071.png" TargetMode="External"/><Relationship Id="rId5525" Type="http://schemas.openxmlformats.org/officeDocument/2006/relationships/hyperlink" Target="https://www.lpi.usra.edu/resources/apollo/frame/?AS17-144-22072" TargetMode="External"/><Relationship Id="rId5526" Type="http://schemas.openxmlformats.org/officeDocument/2006/relationships/hyperlink" Target="https://tothemoon.im-ldi.com/data_a70/AS17/extra/AS17-144-22072.small.png" TargetMode="External"/><Relationship Id="rId5527" Type="http://schemas.openxmlformats.org/officeDocument/2006/relationships/hyperlink" Target="https://tothemoon.im-ldi.com/data_a70/AS17/raw/AS17-144-22072.tif" TargetMode="External"/><Relationship Id="rId5528" Type="http://schemas.openxmlformats.org/officeDocument/2006/relationships/hyperlink" Target="https://tothemoon.im-ldi.com/data_a70/AS17/processed/AS17-144-22072.png" TargetMode="External"/><Relationship Id="rId5529" Type="http://schemas.openxmlformats.org/officeDocument/2006/relationships/hyperlink" Target="https://www.lpi.usra.edu/resources/apollo/frame/?AS17-144-22073" TargetMode="External"/><Relationship Id="rId5530" Type="http://schemas.openxmlformats.org/officeDocument/2006/relationships/hyperlink" Target="https://tothemoon.im-ldi.com/data_a70/AS17/extra/AS17-144-22073.small.png" TargetMode="External"/><Relationship Id="rId5531" Type="http://schemas.openxmlformats.org/officeDocument/2006/relationships/hyperlink" Target="https://tothemoon.im-ldi.com/data_a70/AS17/raw/AS17-144-22073.tif" TargetMode="External"/><Relationship Id="rId5532" Type="http://schemas.openxmlformats.org/officeDocument/2006/relationships/hyperlink" Target="https://tothemoon.im-ldi.com/data_a70/AS17/processed/AS17-144-22073.png" TargetMode="External"/><Relationship Id="rId5533" Type="http://schemas.openxmlformats.org/officeDocument/2006/relationships/hyperlink" Target="https://www.lpi.usra.edu/resources/apollo/frame/?AS17-144-22074" TargetMode="External"/><Relationship Id="rId5534" Type="http://schemas.openxmlformats.org/officeDocument/2006/relationships/hyperlink" Target="https://tothemoon.im-ldi.com/data_a70/AS17/extra/AS17-144-22074.small.png" TargetMode="External"/><Relationship Id="rId5535" Type="http://schemas.openxmlformats.org/officeDocument/2006/relationships/hyperlink" Target="https://tothemoon.im-ldi.com/data_a70/AS17/raw/AS17-144-22074.tif" TargetMode="External"/><Relationship Id="rId5536" Type="http://schemas.openxmlformats.org/officeDocument/2006/relationships/hyperlink" Target="https://tothemoon.im-ldi.com/data_a70/AS17/processed/AS17-144-22074.png" TargetMode="External"/><Relationship Id="rId5537" Type="http://schemas.openxmlformats.org/officeDocument/2006/relationships/hyperlink" Target="https://www.lpi.usra.edu/resources/apollo/frame/?AS17-144-22076" TargetMode="External"/><Relationship Id="rId5538" Type="http://schemas.openxmlformats.org/officeDocument/2006/relationships/hyperlink" Target="https://tothemoon.im-ldi.com/data_a70/AS17/extra/AS17-144-22076.small.png" TargetMode="External"/><Relationship Id="rId5539" Type="http://schemas.openxmlformats.org/officeDocument/2006/relationships/hyperlink" Target="https://tothemoon.im-ldi.com/data_a70/AS17/raw/AS17-144-22076.tif" TargetMode="External"/><Relationship Id="rId5540" Type="http://schemas.openxmlformats.org/officeDocument/2006/relationships/hyperlink" Target="https://tothemoon.im-ldi.com/data_a70/AS17/processed/AS17-144-22076.png" TargetMode="External"/><Relationship Id="rId5541" Type="http://schemas.openxmlformats.org/officeDocument/2006/relationships/hyperlink" Target="https://www.lpi.usra.edu/resources/apollo/frame/?AS17-144-22077" TargetMode="External"/><Relationship Id="rId5542" Type="http://schemas.openxmlformats.org/officeDocument/2006/relationships/hyperlink" Target="https://tothemoon.im-ldi.com/data_a70/AS17/extra/AS17-144-22077.small.png" TargetMode="External"/><Relationship Id="rId5543" Type="http://schemas.openxmlformats.org/officeDocument/2006/relationships/hyperlink" Target="https://tothemoon.im-ldi.com/data_a70/AS17/raw/AS17-144-22077.tif" TargetMode="External"/><Relationship Id="rId5544" Type="http://schemas.openxmlformats.org/officeDocument/2006/relationships/hyperlink" Target="https://tothemoon.im-ldi.com/data_a70/AS17/processed/AS17-144-22077.png" TargetMode="External"/><Relationship Id="rId5545" Type="http://schemas.openxmlformats.org/officeDocument/2006/relationships/hyperlink" Target="https://www.lpi.usra.edu/resources/apollo/frame/?AS17-144-22080" TargetMode="External"/><Relationship Id="rId5546" Type="http://schemas.openxmlformats.org/officeDocument/2006/relationships/hyperlink" Target="https://tothemoon.im-ldi.com/data_a70/AS17/extra/AS17-144-22080.small.png" TargetMode="External"/><Relationship Id="rId5547" Type="http://schemas.openxmlformats.org/officeDocument/2006/relationships/hyperlink" Target="https://tothemoon.im-ldi.com/data_a70/AS17/raw/AS17-144-22080.tif" TargetMode="External"/><Relationship Id="rId5548" Type="http://schemas.openxmlformats.org/officeDocument/2006/relationships/hyperlink" Target="https://tothemoon.im-ldi.com/data_a70/AS17/processed/AS17-144-22080.png" TargetMode="External"/><Relationship Id="rId5549" Type="http://schemas.openxmlformats.org/officeDocument/2006/relationships/hyperlink" Target="https://www.lpi.usra.edu/resources/apollo/frame/?AS17-144-22081" TargetMode="External"/><Relationship Id="rId5550" Type="http://schemas.openxmlformats.org/officeDocument/2006/relationships/hyperlink" Target="https://tothemoon.im-ldi.com/data_a70/AS17/extra/AS17-144-22081.small.png" TargetMode="External"/><Relationship Id="rId5551" Type="http://schemas.openxmlformats.org/officeDocument/2006/relationships/hyperlink" Target="https://tothemoon.im-ldi.com/data_a70/AS17/raw/AS17-144-22081.tif" TargetMode="External"/><Relationship Id="rId5552" Type="http://schemas.openxmlformats.org/officeDocument/2006/relationships/hyperlink" Target="https://tothemoon.im-ldi.com/data_a70/AS17/processed/AS17-144-22081.png" TargetMode="External"/><Relationship Id="rId5553" Type="http://schemas.openxmlformats.org/officeDocument/2006/relationships/hyperlink" Target="https://www.lpi.usra.edu/resources/apollo/frame/?AS17-144-22082" TargetMode="External"/><Relationship Id="rId5554" Type="http://schemas.openxmlformats.org/officeDocument/2006/relationships/hyperlink" Target="https://tothemoon.im-ldi.com/data_a70/AS17/extra/AS17-144-22082.small.png" TargetMode="External"/><Relationship Id="rId5555" Type="http://schemas.openxmlformats.org/officeDocument/2006/relationships/hyperlink" Target="https://tothemoon.im-ldi.com/data_a70/AS17/raw/AS17-144-22082.tif" TargetMode="External"/><Relationship Id="rId5556" Type="http://schemas.openxmlformats.org/officeDocument/2006/relationships/hyperlink" Target="https://tothemoon.im-ldi.com/data_a70/AS17/processed/AS17-144-22082.png" TargetMode="External"/><Relationship Id="rId5557" Type="http://schemas.openxmlformats.org/officeDocument/2006/relationships/hyperlink" Target="https://www.lpi.usra.edu/resources/apollo/frame/?AS17-144-22083" TargetMode="External"/><Relationship Id="rId5558" Type="http://schemas.openxmlformats.org/officeDocument/2006/relationships/hyperlink" Target="https://tothemoon.im-ldi.com/data_a70/AS17/extra/AS17-144-22083.small.png" TargetMode="External"/><Relationship Id="rId5559" Type="http://schemas.openxmlformats.org/officeDocument/2006/relationships/hyperlink" Target="https://tothemoon.im-ldi.com/data_a70/AS17/raw/AS17-144-22083.tif" TargetMode="External"/><Relationship Id="rId5560" Type="http://schemas.openxmlformats.org/officeDocument/2006/relationships/hyperlink" Target="https://tothemoon.im-ldi.com/data_a70/AS17/processed/AS17-144-22083.png" TargetMode="External"/><Relationship Id="rId5561" Type="http://schemas.openxmlformats.org/officeDocument/2006/relationships/hyperlink" Target="https://www.lpi.usra.edu/resources/apollo/frame/?AS17-144-22084" TargetMode="External"/><Relationship Id="rId5562" Type="http://schemas.openxmlformats.org/officeDocument/2006/relationships/hyperlink" Target="https://tothemoon.im-ldi.com/data_a70/AS17/extra/AS17-144-22084.small.png" TargetMode="External"/><Relationship Id="rId5563" Type="http://schemas.openxmlformats.org/officeDocument/2006/relationships/hyperlink" Target="https://tothemoon.im-ldi.com/data_a70/AS17/raw/AS17-144-22084.tif" TargetMode="External"/><Relationship Id="rId5564" Type="http://schemas.openxmlformats.org/officeDocument/2006/relationships/hyperlink" Target="https://tothemoon.im-ldi.com/data_a70/AS17/processed/AS17-144-22084.png" TargetMode="External"/><Relationship Id="rId5565" Type="http://schemas.openxmlformats.org/officeDocument/2006/relationships/hyperlink" Target="https://www.lpi.usra.edu/resources/apollo/frame/?AS17-144-22085" TargetMode="External"/><Relationship Id="rId5566" Type="http://schemas.openxmlformats.org/officeDocument/2006/relationships/hyperlink" Target="https://tothemoon.im-ldi.com/data_a70/AS17/extra/AS17-144-22085.small.png" TargetMode="External"/><Relationship Id="rId5567" Type="http://schemas.openxmlformats.org/officeDocument/2006/relationships/hyperlink" Target="https://tothemoon.im-ldi.com/data_a70/AS17/raw/AS17-144-22085.tif" TargetMode="External"/><Relationship Id="rId5568" Type="http://schemas.openxmlformats.org/officeDocument/2006/relationships/hyperlink" Target="https://tothemoon.im-ldi.com/data_a70/AS17/processed/AS17-144-22085.png" TargetMode="External"/><Relationship Id="rId5569" Type="http://schemas.openxmlformats.org/officeDocument/2006/relationships/hyperlink" Target="https://www.lpi.usra.edu/resources/apollo/frame/?AS17-144-22086" TargetMode="External"/><Relationship Id="rId5570" Type="http://schemas.openxmlformats.org/officeDocument/2006/relationships/hyperlink" Target="https://tothemoon.im-ldi.com/data_a70/AS17/extra/AS17-144-22086.small.png" TargetMode="External"/><Relationship Id="rId5571" Type="http://schemas.openxmlformats.org/officeDocument/2006/relationships/hyperlink" Target="https://tothemoon.im-ldi.com/data_a70/AS17/raw/AS17-144-22086.tif" TargetMode="External"/><Relationship Id="rId5572" Type="http://schemas.openxmlformats.org/officeDocument/2006/relationships/hyperlink" Target="https://tothemoon.im-ldi.com/data_a70/AS17/processed/AS17-144-22086.png" TargetMode="External"/><Relationship Id="rId5573" Type="http://schemas.openxmlformats.org/officeDocument/2006/relationships/hyperlink" Target="https://www.lpi.usra.edu/resources/apollo/frame/?AS17-144-22087" TargetMode="External"/><Relationship Id="rId5574" Type="http://schemas.openxmlformats.org/officeDocument/2006/relationships/hyperlink" Target="https://tothemoon.im-ldi.com/data_a70/AS17/extra/AS17-144-22087.small.png" TargetMode="External"/><Relationship Id="rId5575" Type="http://schemas.openxmlformats.org/officeDocument/2006/relationships/hyperlink" Target="https://tothemoon.im-ldi.com/data_a70/AS17/raw/AS17-144-22087.tif" TargetMode="External"/><Relationship Id="rId5576" Type="http://schemas.openxmlformats.org/officeDocument/2006/relationships/hyperlink" Target="https://tothemoon.im-ldi.com/data_a70/AS17/processed/AS17-144-22087.png" TargetMode="External"/><Relationship Id="rId5577" Type="http://schemas.openxmlformats.org/officeDocument/2006/relationships/hyperlink" Target="https://www.lpi.usra.edu/resources/apollo/frame/?AS17-144-22088" TargetMode="External"/><Relationship Id="rId5578" Type="http://schemas.openxmlformats.org/officeDocument/2006/relationships/hyperlink" Target="https://tothemoon.im-ldi.com/data_a70/AS17/extra/AS17-144-22088.small.png" TargetMode="External"/><Relationship Id="rId5579" Type="http://schemas.openxmlformats.org/officeDocument/2006/relationships/hyperlink" Target="https://tothemoon.im-ldi.com/data_a70/AS17/raw/AS17-144-22088.tif" TargetMode="External"/><Relationship Id="rId5580" Type="http://schemas.openxmlformats.org/officeDocument/2006/relationships/hyperlink" Target="https://tothemoon.im-ldi.com/data_a70/AS17/processed/AS17-144-22088.png" TargetMode="External"/><Relationship Id="rId5581" Type="http://schemas.openxmlformats.org/officeDocument/2006/relationships/hyperlink" Target="https://www.lpi.usra.edu/resources/apollo/frame/?AS17-144-22089" TargetMode="External"/><Relationship Id="rId5582" Type="http://schemas.openxmlformats.org/officeDocument/2006/relationships/hyperlink" Target="https://tothemoon.im-ldi.com/data_a70/AS17/extra/AS17-144-22089.small.png" TargetMode="External"/><Relationship Id="rId5583" Type="http://schemas.openxmlformats.org/officeDocument/2006/relationships/hyperlink" Target="https://tothemoon.im-ldi.com/data_a70/AS17/raw/AS17-144-22089.tif" TargetMode="External"/><Relationship Id="rId5584" Type="http://schemas.openxmlformats.org/officeDocument/2006/relationships/hyperlink" Target="https://tothemoon.im-ldi.com/data_a70/AS17/processed/AS17-144-22089.png" TargetMode="External"/><Relationship Id="rId5585" Type="http://schemas.openxmlformats.org/officeDocument/2006/relationships/hyperlink" Target="https://www.lpi.usra.edu/resources/apollo/frame/?AS17-144-22090" TargetMode="External"/><Relationship Id="rId5586" Type="http://schemas.openxmlformats.org/officeDocument/2006/relationships/hyperlink" Target="https://tothemoon.im-ldi.com/data_a70/AS17/extra/AS17-144-22090.small.png" TargetMode="External"/><Relationship Id="rId5587" Type="http://schemas.openxmlformats.org/officeDocument/2006/relationships/hyperlink" Target="https://tothemoon.im-ldi.com/data_a70/AS17/raw/AS17-144-22090.tif" TargetMode="External"/><Relationship Id="rId5588" Type="http://schemas.openxmlformats.org/officeDocument/2006/relationships/hyperlink" Target="https://tothemoon.im-ldi.com/data_a70/AS17/processed/AS17-144-22090.png" TargetMode="External"/><Relationship Id="rId5589" Type="http://schemas.openxmlformats.org/officeDocument/2006/relationships/hyperlink" Target="https://www.lpi.usra.edu/resources/apollo/frame/?AS17-144-22091" TargetMode="External"/><Relationship Id="rId5590" Type="http://schemas.openxmlformats.org/officeDocument/2006/relationships/hyperlink" Target="https://tothemoon.im-ldi.com/data_a70/AS17/extra/AS17-144-22091.small.png" TargetMode="External"/><Relationship Id="rId5591" Type="http://schemas.openxmlformats.org/officeDocument/2006/relationships/hyperlink" Target="https://tothemoon.im-ldi.com/data_a70/AS17/raw/AS17-144-22091.tif" TargetMode="External"/><Relationship Id="rId5592" Type="http://schemas.openxmlformats.org/officeDocument/2006/relationships/hyperlink" Target="https://tothemoon.im-ldi.com/data_a70/AS17/processed/AS17-144-22091.png" TargetMode="External"/><Relationship Id="rId5593" Type="http://schemas.openxmlformats.org/officeDocument/2006/relationships/hyperlink" Target="https://www.lpi.usra.edu/resources/apollo/frame/?AS17-144-22092" TargetMode="External"/><Relationship Id="rId5594" Type="http://schemas.openxmlformats.org/officeDocument/2006/relationships/hyperlink" Target="https://tothemoon.im-ldi.com/data_a70/AS17/extra/AS17-144-22092.small.png" TargetMode="External"/><Relationship Id="rId5595" Type="http://schemas.openxmlformats.org/officeDocument/2006/relationships/hyperlink" Target="https://tothemoon.im-ldi.com/data_a70/AS17/raw/AS17-144-22092.tif" TargetMode="External"/><Relationship Id="rId5596" Type="http://schemas.openxmlformats.org/officeDocument/2006/relationships/hyperlink" Target="https://tothemoon.im-ldi.com/data_a70/AS17/processed/AS17-144-22092.png" TargetMode="External"/><Relationship Id="rId5597" Type="http://schemas.openxmlformats.org/officeDocument/2006/relationships/hyperlink" Target="https://www.lpi.usra.edu/resources/apollo/frame/?AS17-144-22093" TargetMode="External"/><Relationship Id="rId5598" Type="http://schemas.openxmlformats.org/officeDocument/2006/relationships/hyperlink" Target="https://tothemoon.im-ldi.com/data_a70/AS17/extra/AS17-144-22093.small.png" TargetMode="External"/><Relationship Id="rId5599" Type="http://schemas.openxmlformats.org/officeDocument/2006/relationships/hyperlink" Target="https://tothemoon.im-ldi.com/data_a70/AS17/raw/AS17-144-22093.tif" TargetMode="External"/><Relationship Id="rId5600" Type="http://schemas.openxmlformats.org/officeDocument/2006/relationships/hyperlink" Target="https://tothemoon.im-ldi.com/data_a70/AS17/processed/AS17-144-22093.png" TargetMode="External"/><Relationship Id="rId5601" Type="http://schemas.openxmlformats.org/officeDocument/2006/relationships/hyperlink" Target="https://www.lpi.usra.edu/resources/apollo/frame/?AS17-144-22094" TargetMode="External"/><Relationship Id="rId5602" Type="http://schemas.openxmlformats.org/officeDocument/2006/relationships/hyperlink" Target="https://tothemoon.im-ldi.com/data_a70/AS17/extra/AS17-144-22094.small.png" TargetMode="External"/><Relationship Id="rId5603" Type="http://schemas.openxmlformats.org/officeDocument/2006/relationships/hyperlink" Target="https://tothemoon.im-ldi.com/data_a70/AS17/raw/AS17-144-22094.tif" TargetMode="External"/><Relationship Id="rId5604" Type="http://schemas.openxmlformats.org/officeDocument/2006/relationships/hyperlink" Target="https://tothemoon.im-ldi.com/data_a70/AS17/processed/AS17-144-22094.png" TargetMode="External"/><Relationship Id="rId5605" Type="http://schemas.openxmlformats.org/officeDocument/2006/relationships/hyperlink" Target="https://www.lpi.usra.edu/resources/apollo/frame/?AS17-144-22095" TargetMode="External"/><Relationship Id="rId5606" Type="http://schemas.openxmlformats.org/officeDocument/2006/relationships/hyperlink" Target="https://tothemoon.im-ldi.com/data_a70/AS17/extra/AS17-144-22095.small.png" TargetMode="External"/><Relationship Id="rId5607" Type="http://schemas.openxmlformats.org/officeDocument/2006/relationships/hyperlink" Target="https://tothemoon.im-ldi.com/data_a70/AS17/raw/AS17-144-22095.tif" TargetMode="External"/><Relationship Id="rId5608" Type="http://schemas.openxmlformats.org/officeDocument/2006/relationships/hyperlink" Target="https://tothemoon.im-ldi.com/data_a70/AS17/processed/AS17-144-22095.png" TargetMode="External"/><Relationship Id="rId5609" Type="http://schemas.openxmlformats.org/officeDocument/2006/relationships/hyperlink" Target="https://www.lpi.usra.edu/resources/apollo/frame/?AS17-144-22096" TargetMode="External"/><Relationship Id="rId5610" Type="http://schemas.openxmlformats.org/officeDocument/2006/relationships/hyperlink" Target="https://tothemoon.im-ldi.com/data_a70/AS17/extra/AS17-144-22096.small.png" TargetMode="External"/><Relationship Id="rId5611" Type="http://schemas.openxmlformats.org/officeDocument/2006/relationships/hyperlink" Target="https://tothemoon.im-ldi.com/data_a70/AS17/raw/AS17-144-22096.tif" TargetMode="External"/><Relationship Id="rId5612" Type="http://schemas.openxmlformats.org/officeDocument/2006/relationships/hyperlink" Target="https://tothemoon.im-ldi.com/data_a70/AS17/processed/AS17-144-22096.png" TargetMode="External"/><Relationship Id="rId5613" Type="http://schemas.openxmlformats.org/officeDocument/2006/relationships/hyperlink" Target="https://www.lpi.usra.edu/resources/apollo/frame/?AS17-144-22097" TargetMode="External"/><Relationship Id="rId5614" Type="http://schemas.openxmlformats.org/officeDocument/2006/relationships/hyperlink" Target="https://tothemoon.im-ldi.com/data_a70/AS17/extra/AS17-144-22097.small.png" TargetMode="External"/><Relationship Id="rId5615" Type="http://schemas.openxmlformats.org/officeDocument/2006/relationships/hyperlink" Target="https://tothemoon.im-ldi.com/data_a70/AS17/raw/AS17-144-22097.tif" TargetMode="External"/><Relationship Id="rId5616" Type="http://schemas.openxmlformats.org/officeDocument/2006/relationships/hyperlink" Target="https://tothemoon.im-ldi.com/data_a70/AS17/processed/AS17-144-22097.png" TargetMode="External"/><Relationship Id="rId5617" Type="http://schemas.openxmlformats.org/officeDocument/2006/relationships/hyperlink" Target="https://www.lpi.usra.edu/resources/apollo/frame/?AS17-144-22098" TargetMode="External"/><Relationship Id="rId5618" Type="http://schemas.openxmlformats.org/officeDocument/2006/relationships/hyperlink" Target="https://tothemoon.im-ldi.com/data_a70/AS17/extra/AS17-144-22098.small.png" TargetMode="External"/><Relationship Id="rId5619" Type="http://schemas.openxmlformats.org/officeDocument/2006/relationships/hyperlink" Target="https://tothemoon.im-ldi.com/data_a70/AS17/raw/AS17-144-22098.tif" TargetMode="External"/><Relationship Id="rId5620" Type="http://schemas.openxmlformats.org/officeDocument/2006/relationships/hyperlink" Target="https://tothemoon.im-ldi.com/data_a70/AS17/processed/AS17-144-22098.png" TargetMode="External"/><Relationship Id="rId5621" Type="http://schemas.openxmlformats.org/officeDocument/2006/relationships/hyperlink" Target="https://www.lpi.usra.edu/resources/apollo/frame/?AS17-144-22099" TargetMode="External"/><Relationship Id="rId5622" Type="http://schemas.openxmlformats.org/officeDocument/2006/relationships/hyperlink" Target="https://tothemoon.im-ldi.com/data_a70/AS17/extra/AS17-144-22099.small.png" TargetMode="External"/><Relationship Id="rId5623" Type="http://schemas.openxmlformats.org/officeDocument/2006/relationships/hyperlink" Target="https://tothemoon.im-ldi.com/data_a70/AS17/raw/AS17-144-22099.tif" TargetMode="External"/><Relationship Id="rId5624" Type="http://schemas.openxmlformats.org/officeDocument/2006/relationships/hyperlink" Target="https://tothemoon.im-ldi.com/data_a70/AS17/processed/AS17-144-22099.png" TargetMode="External"/><Relationship Id="rId5625" Type="http://schemas.openxmlformats.org/officeDocument/2006/relationships/hyperlink" Target="https://www.lpi.usra.edu/resources/apollo/frame/?AS17-144-22100" TargetMode="External"/><Relationship Id="rId5626" Type="http://schemas.openxmlformats.org/officeDocument/2006/relationships/hyperlink" Target="https://tothemoon.im-ldi.com/data_a70/AS17/extra/AS17-144-22100.small.png" TargetMode="External"/><Relationship Id="rId5627" Type="http://schemas.openxmlformats.org/officeDocument/2006/relationships/hyperlink" Target="https://tothemoon.im-ldi.com/data_a70/AS17/raw/AS17-144-22100.tif" TargetMode="External"/><Relationship Id="rId5628" Type="http://schemas.openxmlformats.org/officeDocument/2006/relationships/hyperlink" Target="https://tothemoon.im-ldi.com/data_a70/AS17/processed/AS17-144-22100.png" TargetMode="External"/><Relationship Id="rId5629" Type="http://schemas.openxmlformats.org/officeDocument/2006/relationships/hyperlink" Target="https://www.lpi.usra.edu/resources/apollo/frame/?AS17-144-22101" TargetMode="External"/><Relationship Id="rId5630" Type="http://schemas.openxmlformats.org/officeDocument/2006/relationships/hyperlink" Target="https://tothemoon.im-ldi.com/data_a70/AS17/extra/AS17-144-22101.small.png" TargetMode="External"/><Relationship Id="rId5631" Type="http://schemas.openxmlformats.org/officeDocument/2006/relationships/hyperlink" Target="https://tothemoon.im-ldi.com/data_a70/AS17/raw/AS17-144-22101.tif" TargetMode="External"/><Relationship Id="rId5632" Type="http://schemas.openxmlformats.org/officeDocument/2006/relationships/hyperlink" Target="https://tothemoon.im-ldi.com/data_a70/AS17/processed/AS17-144-22101.png" TargetMode="External"/><Relationship Id="rId5633" Type="http://schemas.openxmlformats.org/officeDocument/2006/relationships/hyperlink" Target="https://www.lpi.usra.edu/resources/apollo/frame/?AS17-144-22102" TargetMode="External"/><Relationship Id="rId5634" Type="http://schemas.openxmlformats.org/officeDocument/2006/relationships/hyperlink" Target="https://tothemoon.im-ldi.com/data_a70/AS17/extra/AS17-144-22102.small.png" TargetMode="External"/><Relationship Id="rId5635" Type="http://schemas.openxmlformats.org/officeDocument/2006/relationships/hyperlink" Target="https://tothemoon.im-ldi.com/data_a70/AS17/raw/AS17-144-22102.tif" TargetMode="External"/><Relationship Id="rId5636" Type="http://schemas.openxmlformats.org/officeDocument/2006/relationships/hyperlink" Target="https://tothemoon.im-ldi.com/data_a70/AS17/processed/AS17-144-22102.png" TargetMode="External"/><Relationship Id="rId5637" Type="http://schemas.openxmlformats.org/officeDocument/2006/relationships/hyperlink" Target="https://www.lpi.usra.edu/resources/apollo/frame/?AS17-144-22103" TargetMode="External"/><Relationship Id="rId5638" Type="http://schemas.openxmlformats.org/officeDocument/2006/relationships/hyperlink" Target="https://tothemoon.im-ldi.com/data_a70/AS17/extra/AS17-144-22103.small.png" TargetMode="External"/><Relationship Id="rId5639" Type="http://schemas.openxmlformats.org/officeDocument/2006/relationships/hyperlink" Target="https://tothemoon.im-ldi.com/data_a70/AS17/raw/AS17-144-22103.tif" TargetMode="External"/><Relationship Id="rId5640" Type="http://schemas.openxmlformats.org/officeDocument/2006/relationships/hyperlink" Target="https://tothemoon.im-ldi.com/data_a70/AS17/processed/AS17-144-22103.png" TargetMode="External"/><Relationship Id="rId5641" Type="http://schemas.openxmlformats.org/officeDocument/2006/relationships/hyperlink" Target="https://www.lpi.usra.edu/resources/apollo/frame/?AS17-144-22104" TargetMode="External"/><Relationship Id="rId5642" Type="http://schemas.openxmlformats.org/officeDocument/2006/relationships/hyperlink" Target="https://tothemoon.im-ldi.com/data_a70/AS17/extra/AS17-144-22104.small.png" TargetMode="External"/><Relationship Id="rId5643" Type="http://schemas.openxmlformats.org/officeDocument/2006/relationships/hyperlink" Target="https://tothemoon.im-ldi.com/data_a70/AS17/raw/AS17-144-22104.tif" TargetMode="External"/><Relationship Id="rId5644" Type="http://schemas.openxmlformats.org/officeDocument/2006/relationships/hyperlink" Target="https://tothemoon.im-ldi.com/data_a70/AS17/processed/AS17-144-22104.png" TargetMode="External"/><Relationship Id="rId5645" Type="http://schemas.openxmlformats.org/officeDocument/2006/relationships/hyperlink" Target="https://www.lpi.usra.edu/resources/apollo/frame/?AS17-144-22105" TargetMode="External"/><Relationship Id="rId5646" Type="http://schemas.openxmlformats.org/officeDocument/2006/relationships/hyperlink" Target="https://tothemoon.im-ldi.com/data_a70/AS17/extra/AS17-144-22105.small.png" TargetMode="External"/><Relationship Id="rId5647" Type="http://schemas.openxmlformats.org/officeDocument/2006/relationships/hyperlink" Target="https://tothemoon.im-ldi.com/data_a70/AS17/raw/AS17-144-22105.tif" TargetMode="External"/><Relationship Id="rId5648" Type="http://schemas.openxmlformats.org/officeDocument/2006/relationships/hyperlink" Target="https://tothemoon.im-ldi.com/data_a70/AS17/processed/AS17-144-22105.png" TargetMode="External"/><Relationship Id="rId5649" Type="http://schemas.openxmlformats.org/officeDocument/2006/relationships/hyperlink" Target="https://www.lpi.usra.edu/resources/apollo/frame/?AS17-144-22106" TargetMode="External"/><Relationship Id="rId5650" Type="http://schemas.openxmlformats.org/officeDocument/2006/relationships/hyperlink" Target="https://tothemoon.im-ldi.com/data_a70/AS17/extra/AS17-144-22106.small.png" TargetMode="External"/><Relationship Id="rId5651" Type="http://schemas.openxmlformats.org/officeDocument/2006/relationships/hyperlink" Target="https://tothemoon.im-ldi.com/data_a70/AS17/raw/AS17-144-22106.tif" TargetMode="External"/><Relationship Id="rId5652" Type="http://schemas.openxmlformats.org/officeDocument/2006/relationships/hyperlink" Target="https://tothemoon.im-ldi.com/data_a70/AS17/processed/AS17-144-22106.png" TargetMode="External"/><Relationship Id="rId5653" Type="http://schemas.openxmlformats.org/officeDocument/2006/relationships/hyperlink" Target="https://www.lpi.usra.edu/resources/apollo/frame/?AS17-144-22107" TargetMode="External"/><Relationship Id="rId5654" Type="http://schemas.openxmlformats.org/officeDocument/2006/relationships/hyperlink" Target="https://tothemoon.im-ldi.com/data_a70/AS17/extra/AS17-144-22107.small.png" TargetMode="External"/><Relationship Id="rId5655" Type="http://schemas.openxmlformats.org/officeDocument/2006/relationships/hyperlink" Target="https://tothemoon.im-ldi.com/data_a70/AS17/raw/AS17-144-22107.tif" TargetMode="External"/><Relationship Id="rId5656" Type="http://schemas.openxmlformats.org/officeDocument/2006/relationships/hyperlink" Target="https://tothemoon.im-ldi.com/data_a70/AS17/processed/AS17-144-22107.png" TargetMode="External"/><Relationship Id="rId5657" Type="http://schemas.openxmlformats.org/officeDocument/2006/relationships/hyperlink" Target="https://www.lpi.usra.edu/resources/apollo/frame/?AS17-144-22108" TargetMode="External"/><Relationship Id="rId5658" Type="http://schemas.openxmlformats.org/officeDocument/2006/relationships/hyperlink" Target="https://tothemoon.im-ldi.com/data_a70/AS17/extra/AS17-144-22108.small.png" TargetMode="External"/><Relationship Id="rId5659" Type="http://schemas.openxmlformats.org/officeDocument/2006/relationships/hyperlink" Target="https://tothemoon.im-ldi.com/data_a70/AS17/raw/AS17-144-22108.tif" TargetMode="External"/><Relationship Id="rId5660" Type="http://schemas.openxmlformats.org/officeDocument/2006/relationships/hyperlink" Target="https://tothemoon.im-ldi.com/data_a70/AS17/processed/AS17-144-22108.png" TargetMode="External"/><Relationship Id="rId5661" Type="http://schemas.openxmlformats.org/officeDocument/2006/relationships/hyperlink" Target="https://www.lpi.usra.edu/resources/apollo/frame/?AS17-144-22109" TargetMode="External"/><Relationship Id="rId5662" Type="http://schemas.openxmlformats.org/officeDocument/2006/relationships/hyperlink" Target="https://tothemoon.im-ldi.com/data_a70/AS17/extra/AS17-144-22109.small.png" TargetMode="External"/><Relationship Id="rId5663" Type="http://schemas.openxmlformats.org/officeDocument/2006/relationships/hyperlink" Target="https://tothemoon.im-ldi.com/data_a70/AS17/raw/AS17-144-22109.tif" TargetMode="External"/><Relationship Id="rId5664" Type="http://schemas.openxmlformats.org/officeDocument/2006/relationships/hyperlink" Target="https://tothemoon.im-ldi.com/data_a70/AS17/processed/AS17-144-22109.png" TargetMode="External"/><Relationship Id="rId5665" Type="http://schemas.openxmlformats.org/officeDocument/2006/relationships/hyperlink" Target="https://www.lpi.usra.edu/resources/apollo/frame/?AS17-144-22110" TargetMode="External"/><Relationship Id="rId5666" Type="http://schemas.openxmlformats.org/officeDocument/2006/relationships/hyperlink" Target="https://tothemoon.im-ldi.com/data_a70/AS17/extra/AS17-144-22110.small.png" TargetMode="External"/><Relationship Id="rId5667" Type="http://schemas.openxmlformats.org/officeDocument/2006/relationships/hyperlink" Target="https://tothemoon.im-ldi.com/data_a70/AS17/raw/AS17-144-22110.tif" TargetMode="External"/><Relationship Id="rId5668" Type="http://schemas.openxmlformats.org/officeDocument/2006/relationships/hyperlink" Target="https://tothemoon.im-ldi.com/data_a70/AS17/processed/AS17-144-22110.png" TargetMode="External"/><Relationship Id="rId5669" Type="http://schemas.openxmlformats.org/officeDocument/2006/relationships/hyperlink" Target="https://www.lpi.usra.edu/resources/apollo/frame/?AS17-144-22112" TargetMode="External"/><Relationship Id="rId5670" Type="http://schemas.openxmlformats.org/officeDocument/2006/relationships/hyperlink" Target="https://tothemoon.im-ldi.com/data_a70/AS17/extra/AS17-144-22112.small.png" TargetMode="External"/><Relationship Id="rId5671" Type="http://schemas.openxmlformats.org/officeDocument/2006/relationships/hyperlink" Target="https://tothemoon.im-ldi.com/data_a70/AS17/raw/AS17-144-22112.tif" TargetMode="External"/><Relationship Id="rId5672" Type="http://schemas.openxmlformats.org/officeDocument/2006/relationships/hyperlink" Target="https://tothemoon.im-ldi.com/data_a70/AS17/processed/AS17-144-22112.png" TargetMode="External"/><Relationship Id="rId5673" Type="http://schemas.openxmlformats.org/officeDocument/2006/relationships/hyperlink" Target="https://www.lpi.usra.edu/resources/apollo/frame/?AS17-144-22113" TargetMode="External"/><Relationship Id="rId5674" Type="http://schemas.openxmlformats.org/officeDocument/2006/relationships/hyperlink" Target="https://tothemoon.im-ldi.com/data_a70/AS17/extra/AS17-144-22113.small.png" TargetMode="External"/><Relationship Id="rId5675" Type="http://schemas.openxmlformats.org/officeDocument/2006/relationships/hyperlink" Target="https://tothemoon.im-ldi.com/data_a70/AS17/raw/AS17-144-22113.tif" TargetMode="External"/><Relationship Id="rId5676" Type="http://schemas.openxmlformats.org/officeDocument/2006/relationships/hyperlink" Target="https://tothemoon.im-ldi.com/data_a70/AS17/processed/AS17-144-22113.png" TargetMode="External"/><Relationship Id="rId5677" Type="http://schemas.openxmlformats.org/officeDocument/2006/relationships/hyperlink" Target="https://www.lpi.usra.edu/resources/apollo/frame/?AS17-144-22114" TargetMode="External"/><Relationship Id="rId5678" Type="http://schemas.openxmlformats.org/officeDocument/2006/relationships/hyperlink" Target="https://tothemoon.im-ldi.com/data_a70/AS17/extra/AS17-144-22114.small.png" TargetMode="External"/><Relationship Id="rId5679" Type="http://schemas.openxmlformats.org/officeDocument/2006/relationships/hyperlink" Target="https://tothemoon.im-ldi.com/data_a70/AS17/raw/AS17-144-22114.tif" TargetMode="External"/><Relationship Id="rId5680" Type="http://schemas.openxmlformats.org/officeDocument/2006/relationships/hyperlink" Target="https://tothemoon.im-ldi.com/data_a70/AS17/processed/AS17-144-22114.png" TargetMode="External"/><Relationship Id="rId5681" Type="http://schemas.openxmlformats.org/officeDocument/2006/relationships/hyperlink" Target="https://www.lpi.usra.edu/resources/apollo/frame/?AS17-144-22115" TargetMode="External"/><Relationship Id="rId5682" Type="http://schemas.openxmlformats.org/officeDocument/2006/relationships/hyperlink" Target="https://tothemoon.im-ldi.com/data_a70/AS17/extra/AS17-144-22115.small.png" TargetMode="External"/><Relationship Id="rId5683" Type="http://schemas.openxmlformats.org/officeDocument/2006/relationships/hyperlink" Target="https://tothemoon.im-ldi.com/data_a70/AS17/raw/AS17-144-22115.tif" TargetMode="External"/><Relationship Id="rId5684" Type="http://schemas.openxmlformats.org/officeDocument/2006/relationships/hyperlink" Target="https://tothemoon.im-ldi.com/data_a70/AS17/processed/AS17-144-22115.png" TargetMode="External"/><Relationship Id="rId5685" Type="http://schemas.openxmlformats.org/officeDocument/2006/relationships/hyperlink" Target="https://www.lpi.usra.edu/resources/apollo/frame/?AS17-144-22116" TargetMode="External"/><Relationship Id="rId5686" Type="http://schemas.openxmlformats.org/officeDocument/2006/relationships/hyperlink" Target="https://tothemoon.im-ldi.com/data_a70/AS17/extra/AS17-144-22116.small.png" TargetMode="External"/><Relationship Id="rId5687" Type="http://schemas.openxmlformats.org/officeDocument/2006/relationships/hyperlink" Target="https://tothemoon.im-ldi.com/data_a70/AS17/raw/AS17-144-22116.tif" TargetMode="External"/><Relationship Id="rId5688" Type="http://schemas.openxmlformats.org/officeDocument/2006/relationships/hyperlink" Target="https://tothemoon.im-ldi.com/data_a70/AS17/processed/AS17-144-22116.png" TargetMode="External"/><Relationship Id="rId5689" Type="http://schemas.openxmlformats.org/officeDocument/2006/relationships/hyperlink" Target="https://www.lpi.usra.edu/resources/apollo/frame/?AS17-144-22117" TargetMode="External"/><Relationship Id="rId5690" Type="http://schemas.openxmlformats.org/officeDocument/2006/relationships/hyperlink" Target="https://tothemoon.im-ldi.com/data_a70/AS17/extra/AS17-144-22117.small.png" TargetMode="External"/><Relationship Id="rId5691" Type="http://schemas.openxmlformats.org/officeDocument/2006/relationships/hyperlink" Target="https://tothemoon.im-ldi.com/data_a70/AS17/raw/AS17-144-22117.tif" TargetMode="External"/><Relationship Id="rId5692" Type="http://schemas.openxmlformats.org/officeDocument/2006/relationships/hyperlink" Target="https://tothemoon.im-ldi.com/data_a70/AS17/processed/AS17-144-22117.png" TargetMode="External"/><Relationship Id="rId5693" Type="http://schemas.openxmlformats.org/officeDocument/2006/relationships/hyperlink" Target="https://www.lpi.usra.edu/resources/apollo/frame/?AS17-144-22119" TargetMode="External"/><Relationship Id="rId5694" Type="http://schemas.openxmlformats.org/officeDocument/2006/relationships/hyperlink" Target="https://tothemoon.im-ldi.com/data_a70/AS17/extra/AS17-144-22119.small.png" TargetMode="External"/><Relationship Id="rId5695" Type="http://schemas.openxmlformats.org/officeDocument/2006/relationships/hyperlink" Target="https://tothemoon.im-ldi.com/data_a70/AS17/raw/AS17-144-22119.tif" TargetMode="External"/><Relationship Id="rId5696" Type="http://schemas.openxmlformats.org/officeDocument/2006/relationships/hyperlink" Target="https://tothemoon.im-ldi.com/data_a70/AS17/processed/AS17-144-22119.png" TargetMode="External"/><Relationship Id="rId5697" Type="http://schemas.openxmlformats.org/officeDocument/2006/relationships/hyperlink" Target="https://www.lpi.usra.edu/resources/apollo/frame/?AS17-144-22120" TargetMode="External"/><Relationship Id="rId5698" Type="http://schemas.openxmlformats.org/officeDocument/2006/relationships/hyperlink" Target="https://tothemoon.im-ldi.com/data_a70/AS17/extra/AS17-144-22120.small.png" TargetMode="External"/><Relationship Id="rId5699" Type="http://schemas.openxmlformats.org/officeDocument/2006/relationships/hyperlink" Target="https://tothemoon.im-ldi.com/data_a70/AS17/raw/AS17-144-22120.tif" TargetMode="External"/><Relationship Id="rId5700" Type="http://schemas.openxmlformats.org/officeDocument/2006/relationships/hyperlink" Target="https://tothemoon.im-ldi.com/data_a70/AS17/processed/AS17-144-22120.png" TargetMode="External"/><Relationship Id="rId5701" Type="http://schemas.openxmlformats.org/officeDocument/2006/relationships/hyperlink" Target="https://www.lpi.usra.edu/resources/apollo/frame/?AS17-144-22121" TargetMode="External"/><Relationship Id="rId5702" Type="http://schemas.openxmlformats.org/officeDocument/2006/relationships/hyperlink" Target="https://tothemoon.im-ldi.com/data_a70/AS17/extra/AS17-144-22121.small.png" TargetMode="External"/><Relationship Id="rId5703" Type="http://schemas.openxmlformats.org/officeDocument/2006/relationships/hyperlink" Target="https://tothemoon.im-ldi.com/data_a70/AS17/raw/AS17-144-22121.tif" TargetMode="External"/><Relationship Id="rId5704" Type="http://schemas.openxmlformats.org/officeDocument/2006/relationships/hyperlink" Target="https://tothemoon.im-ldi.com/data_a70/AS17/processed/AS17-144-22121.png" TargetMode="External"/><Relationship Id="rId5705" Type="http://schemas.openxmlformats.org/officeDocument/2006/relationships/hyperlink" Target="https://www.lpi.usra.edu/resources/apollo/frame/?AS17-144-22122" TargetMode="External"/><Relationship Id="rId5706" Type="http://schemas.openxmlformats.org/officeDocument/2006/relationships/hyperlink" Target="https://tothemoon.im-ldi.com/data_a70/AS17/extra/AS17-144-22122.small.png" TargetMode="External"/><Relationship Id="rId5707" Type="http://schemas.openxmlformats.org/officeDocument/2006/relationships/hyperlink" Target="https://tothemoon.im-ldi.com/data_a70/AS17/raw/AS17-144-22122.tif" TargetMode="External"/><Relationship Id="rId5708" Type="http://schemas.openxmlformats.org/officeDocument/2006/relationships/hyperlink" Target="https://tothemoon.im-ldi.com/data_a70/AS17/processed/AS17-144-22122.png" TargetMode="External"/><Relationship Id="rId5709" Type="http://schemas.openxmlformats.org/officeDocument/2006/relationships/hyperlink" Target="https://www.lpi.usra.edu/resources/apollo/frame/?AS17-144-22123" TargetMode="External"/><Relationship Id="rId5710" Type="http://schemas.openxmlformats.org/officeDocument/2006/relationships/hyperlink" Target="https://tothemoon.im-ldi.com/data_a70/AS17/extra/AS17-144-22123.small.png" TargetMode="External"/><Relationship Id="rId5711" Type="http://schemas.openxmlformats.org/officeDocument/2006/relationships/hyperlink" Target="https://tothemoon.im-ldi.com/data_a70/AS17/raw/AS17-144-22123.tif" TargetMode="External"/><Relationship Id="rId5712" Type="http://schemas.openxmlformats.org/officeDocument/2006/relationships/hyperlink" Target="https://tothemoon.im-ldi.com/data_a70/AS17/processed/AS17-144-22123.png" TargetMode="External"/><Relationship Id="rId5713" Type="http://schemas.openxmlformats.org/officeDocument/2006/relationships/hyperlink" Target="https://www.lpi.usra.edu/resources/apollo/frame/?AS17-144-22124" TargetMode="External"/><Relationship Id="rId5714" Type="http://schemas.openxmlformats.org/officeDocument/2006/relationships/hyperlink" Target="https://tothemoon.im-ldi.com/data_a70/AS17/extra/AS17-144-22124.small.png" TargetMode="External"/><Relationship Id="rId5715" Type="http://schemas.openxmlformats.org/officeDocument/2006/relationships/hyperlink" Target="https://tothemoon.im-ldi.com/data_a70/AS17/raw/AS17-144-22124.tif" TargetMode="External"/><Relationship Id="rId5716" Type="http://schemas.openxmlformats.org/officeDocument/2006/relationships/hyperlink" Target="https://tothemoon.im-ldi.com/data_a70/AS17/processed/AS17-144-22124.png" TargetMode="External"/><Relationship Id="rId5717" Type="http://schemas.openxmlformats.org/officeDocument/2006/relationships/hyperlink" Target="https://www.lpi.usra.edu/resources/apollo/frame/?AS17-144-22126" TargetMode="External"/><Relationship Id="rId5718" Type="http://schemas.openxmlformats.org/officeDocument/2006/relationships/hyperlink" Target="https://tothemoon.im-ldi.com/data_a70/AS17/extra/AS17-144-22126.small.png" TargetMode="External"/><Relationship Id="rId5719" Type="http://schemas.openxmlformats.org/officeDocument/2006/relationships/hyperlink" Target="https://tothemoon.im-ldi.com/data_a70/AS17/raw/AS17-144-22126.tif" TargetMode="External"/><Relationship Id="rId5720" Type="http://schemas.openxmlformats.org/officeDocument/2006/relationships/hyperlink" Target="https://tothemoon.im-ldi.com/data_a70/AS17/processed/AS17-144-22126.png" TargetMode="External"/><Relationship Id="rId5721" Type="http://schemas.openxmlformats.org/officeDocument/2006/relationships/hyperlink" Target="https://www.lpi.usra.edu/resources/apollo/frame/?AS17-144-22127" TargetMode="External"/><Relationship Id="rId5722" Type="http://schemas.openxmlformats.org/officeDocument/2006/relationships/hyperlink" Target="https://tothemoon.im-ldi.com/data_a70/AS17/extra/AS17-144-22127.small.png" TargetMode="External"/><Relationship Id="rId5723" Type="http://schemas.openxmlformats.org/officeDocument/2006/relationships/hyperlink" Target="https://tothemoon.im-ldi.com/data_a70/AS17/raw/AS17-144-22127.tif" TargetMode="External"/><Relationship Id="rId5724" Type="http://schemas.openxmlformats.org/officeDocument/2006/relationships/hyperlink" Target="https://tothemoon.im-ldi.com/data_a70/AS17/processed/AS17-144-22127.png" TargetMode="External"/><Relationship Id="rId5725" Type="http://schemas.openxmlformats.org/officeDocument/2006/relationships/hyperlink" Target="https://www.lpi.usra.edu/resources/apollo/frame/?AS17-144-22128" TargetMode="External"/><Relationship Id="rId5726" Type="http://schemas.openxmlformats.org/officeDocument/2006/relationships/hyperlink" Target="https://tothemoon.im-ldi.com/data_a70/AS17/extra/AS17-144-22128.small.png" TargetMode="External"/><Relationship Id="rId5727" Type="http://schemas.openxmlformats.org/officeDocument/2006/relationships/hyperlink" Target="https://tothemoon.im-ldi.com/data_a70/AS17/raw/AS17-144-22128.tif" TargetMode="External"/><Relationship Id="rId5728" Type="http://schemas.openxmlformats.org/officeDocument/2006/relationships/hyperlink" Target="https://tothemoon.im-ldi.com/data_a70/AS17/processed/AS17-144-22128.png" TargetMode="External"/><Relationship Id="rId5729" Type="http://schemas.openxmlformats.org/officeDocument/2006/relationships/hyperlink" Target="https://www.lpi.usra.edu/resources/apollo/frame/?AS17-144-22130" TargetMode="External"/><Relationship Id="rId5730" Type="http://schemas.openxmlformats.org/officeDocument/2006/relationships/hyperlink" Target="https://tothemoon.im-ldi.com/data_a70/AS17/extra/AS17-144-22130.small.png" TargetMode="External"/><Relationship Id="rId5731" Type="http://schemas.openxmlformats.org/officeDocument/2006/relationships/hyperlink" Target="https://tothemoon.im-ldi.com/data_a70/AS17/raw/AS17-144-22130.tif" TargetMode="External"/><Relationship Id="rId5732" Type="http://schemas.openxmlformats.org/officeDocument/2006/relationships/hyperlink" Target="https://tothemoon.im-ldi.com/data_a70/AS17/processed/AS17-144-22130.png" TargetMode="External"/><Relationship Id="rId5733" Type="http://schemas.openxmlformats.org/officeDocument/2006/relationships/hyperlink" Target="https://www.lpi.usra.edu/resources/apollo/frame/?AS17-144-22131" TargetMode="External"/><Relationship Id="rId5734" Type="http://schemas.openxmlformats.org/officeDocument/2006/relationships/hyperlink" Target="https://tothemoon.im-ldi.com/data_a70/AS17/extra/AS17-144-22131.small.png" TargetMode="External"/><Relationship Id="rId5735" Type="http://schemas.openxmlformats.org/officeDocument/2006/relationships/hyperlink" Target="https://tothemoon.im-ldi.com/data_a70/AS17/raw/AS17-144-22131.tif" TargetMode="External"/><Relationship Id="rId5736" Type="http://schemas.openxmlformats.org/officeDocument/2006/relationships/hyperlink" Target="https://tothemoon.im-ldi.com/data_a70/AS17/processed/AS17-144-22131.png" TargetMode="External"/><Relationship Id="rId5737" Type="http://schemas.openxmlformats.org/officeDocument/2006/relationships/hyperlink" Target="https://www.lpi.usra.edu/resources/apollo/frame/?AS17-144-22132" TargetMode="External"/><Relationship Id="rId5738" Type="http://schemas.openxmlformats.org/officeDocument/2006/relationships/hyperlink" Target="https://tothemoon.im-ldi.com/data_a70/AS17/extra/AS17-144-22132.small.png" TargetMode="External"/><Relationship Id="rId5739" Type="http://schemas.openxmlformats.org/officeDocument/2006/relationships/hyperlink" Target="https://tothemoon.im-ldi.com/data_a70/AS17/raw/AS17-144-22132.tif" TargetMode="External"/><Relationship Id="rId5740" Type="http://schemas.openxmlformats.org/officeDocument/2006/relationships/hyperlink" Target="https://tothemoon.im-ldi.com/data_a70/AS17/processed/AS17-144-22132.png" TargetMode="External"/><Relationship Id="rId5741" Type="http://schemas.openxmlformats.org/officeDocument/2006/relationships/hyperlink" Target="https://www.lpi.usra.edu/resources/apollo/frame/?AS17-145-22159" TargetMode="External"/><Relationship Id="rId5742" Type="http://schemas.openxmlformats.org/officeDocument/2006/relationships/hyperlink" Target="https://tothemoon.im-ldi.com/data_a70/AS17/extra/AS17-145-22159.small.png" TargetMode="External"/><Relationship Id="rId5743" Type="http://schemas.openxmlformats.org/officeDocument/2006/relationships/hyperlink" Target="https://tothemoon.im-ldi.com/data_a70/AS17/raw/AS17-145-22159.tif" TargetMode="External"/><Relationship Id="rId5744" Type="http://schemas.openxmlformats.org/officeDocument/2006/relationships/hyperlink" Target="https://tothemoon.im-ldi.com/data_a70/AS17/processed/AS17-145-22159.png" TargetMode="External"/><Relationship Id="rId5745" Type="http://schemas.openxmlformats.org/officeDocument/2006/relationships/hyperlink" Target="https://www.lpi.usra.edu/resources/apollo/frame/?AS17-145-22160" TargetMode="External"/><Relationship Id="rId5746" Type="http://schemas.openxmlformats.org/officeDocument/2006/relationships/hyperlink" Target="https://tothemoon.im-ldi.com/data_a70/AS17/extra/AS17-145-22160.small.png" TargetMode="External"/><Relationship Id="rId5747" Type="http://schemas.openxmlformats.org/officeDocument/2006/relationships/hyperlink" Target="https://tothemoon.im-ldi.com/data_a70/AS17/raw/AS17-145-22160.tif" TargetMode="External"/><Relationship Id="rId5748" Type="http://schemas.openxmlformats.org/officeDocument/2006/relationships/hyperlink" Target="https://tothemoon.im-ldi.com/data_a70/AS17/processed/AS17-145-22160.png" TargetMode="External"/><Relationship Id="rId5749" Type="http://schemas.openxmlformats.org/officeDocument/2006/relationships/hyperlink" Target="https://www.lpi.usra.edu/resources/apollo/frame/?AS17-145-22163" TargetMode="External"/><Relationship Id="rId5750" Type="http://schemas.openxmlformats.org/officeDocument/2006/relationships/hyperlink" Target="https://tothemoon.im-ldi.com/data_a70/AS17/extra/AS17-145-22163.small.png" TargetMode="External"/><Relationship Id="rId5751" Type="http://schemas.openxmlformats.org/officeDocument/2006/relationships/hyperlink" Target="https://tothemoon.im-ldi.com/data_a70/AS17/raw/AS17-145-22163.tif" TargetMode="External"/><Relationship Id="rId5752" Type="http://schemas.openxmlformats.org/officeDocument/2006/relationships/hyperlink" Target="https://tothemoon.im-ldi.com/data_a70/AS17/processed/AS17-145-22163.png" TargetMode="External"/><Relationship Id="rId5753" Type="http://schemas.openxmlformats.org/officeDocument/2006/relationships/hyperlink" Target="https://www.lpi.usra.edu/resources/apollo/frame/?AS17-145-22164" TargetMode="External"/><Relationship Id="rId5754" Type="http://schemas.openxmlformats.org/officeDocument/2006/relationships/hyperlink" Target="https://tothemoon.im-ldi.com/data_a70/AS17/extra/AS17-145-22164.small.png" TargetMode="External"/><Relationship Id="rId5755" Type="http://schemas.openxmlformats.org/officeDocument/2006/relationships/hyperlink" Target="https://tothemoon.im-ldi.com/data_a70/AS17/raw/AS17-145-22164.tif" TargetMode="External"/><Relationship Id="rId5756" Type="http://schemas.openxmlformats.org/officeDocument/2006/relationships/hyperlink" Target="https://tothemoon.im-ldi.com/data_a70/AS17/processed/AS17-145-22164.png" TargetMode="External"/><Relationship Id="rId5757" Type="http://schemas.openxmlformats.org/officeDocument/2006/relationships/hyperlink" Target="https://www.lpi.usra.edu/resources/apollo/frame/?AS17-145-22169" TargetMode="External"/><Relationship Id="rId5758" Type="http://schemas.openxmlformats.org/officeDocument/2006/relationships/hyperlink" Target="https://tothemoon.im-ldi.com/data_a70/AS17/extra/AS17-145-22169.small.png" TargetMode="External"/><Relationship Id="rId5759" Type="http://schemas.openxmlformats.org/officeDocument/2006/relationships/hyperlink" Target="https://tothemoon.im-ldi.com/data_a70/AS17/raw/AS17-145-22169.tif" TargetMode="External"/><Relationship Id="rId5760" Type="http://schemas.openxmlformats.org/officeDocument/2006/relationships/hyperlink" Target="https://tothemoon.im-ldi.com/data_a70/AS17/processed/AS17-145-22169.png" TargetMode="External"/><Relationship Id="rId5761" Type="http://schemas.openxmlformats.org/officeDocument/2006/relationships/hyperlink" Target="https://www.lpi.usra.edu/resources/apollo/frame/?AS17-145-22170" TargetMode="External"/><Relationship Id="rId5762" Type="http://schemas.openxmlformats.org/officeDocument/2006/relationships/hyperlink" Target="https://tothemoon.im-ldi.com/data_a70/AS17/extra/AS17-145-22170.small.png" TargetMode="External"/><Relationship Id="rId5763" Type="http://schemas.openxmlformats.org/officeDocument/2006/relationships/hyperlink" Target="https://tothemoon.im-ldi.com/data_a70/AS17/raw/AS17-145-22170.tif" TargetMode="External"/><Relationship Id="rId5764" Type="http://schemas.openxmlformats.org/officeDocument/2006/relationships/hyperlink" Target="https://tothemoon.im-ldi.com/data_a70/AS17/processed/AS17-145-22170.png" TargetMode="External"/><Relationship Id="rId5765" Type="http://schemas.openxmlformats.org/officeDocument/2006/relationships/hyperlink" Target="https://www.lpi.usra.edu/resources/apollo/frame/?AS17-145-22171" TargetMode="External"/><Relationship Id="rId5766" Type="http://schemas.openxmlformats.org/officeDocument/2006/relationships/hyperlink" Target="https://tothemoon.im-ldi.com/data_a70/AS17/extra/AS17-145-22171.small.png" TargetMode="External"/><Relationship Id="rId5767" Type="http://schemas.openxmlformats.org/officeDocument/2006/relationships/hyperlink" Target="https://tothemoon.im-ldi.com/data_a70/AS17/raw/AS17-145-22171.tif" TargetMode="External"/><Relationship Id="rId5768" Type="http://schemas.openxmlformats.org/officeDocument/2006/relationships/hyperlink" Target="https://tothemoon.im-ldi.com/data_a70/AS17/processed/AS17-145-22171.png" TargetMode="External"/><Relationship Id="rId5769" Type="http://schemas.openxmlformats.org/officeDocument/2006/relationships/hyperlink" Target="https://www.lpi.usra.edu/resources/apollo/frame/?AS17-145-22174" TargetMode="External"/><Relationship Id="rId5770" Type="http://schemas.openxmlformats.org/officeDocument/2006/relationships/hyperlink" Target="https://tothemoon.im-ldi.com/data_a70/AS17/extra/AS17-145-22174.small.png" TargetMode="External"/><Relationship Id="rId5771" Type="http://schemas.openxmlformats.org/officeDocument/2006/relationships/hyperlink" Target="https://tothemoon.im-ldi.com/data_a70/AS17/raw/AS17-145-22174.tif" TargetMode="External"/><Relationship Id="rId5772" Type="http://schemas.openxmlformats.org/officeDocument/2006/relationships/hyperlink" Target="https://tothemoon.im-ldi.com/data_a70/AS17/processed/AS17-145-22174.png" TargetMode="External"/><Relationship Id="rId5773" Type="http://schemas.openxmlformats.org/officeDocument/2006/relationships/hyperlink" Target="https://www.lpi.usra.edu/resources/apollo/frame/?AS17-145-22175" TargetMode="External"/><Relationship Id="rId5774" Type="http://schemas.openxmlformats.org/officeDocument/2006/relationships/hyperlink" Target="https://tothemoon.im-ldi.com/data_a70/AS17/extra/AS17-145-22175.small.png" TargetMode="External"/><Relationship Id="rId5775" Type="http://schemas.openxmlformats.org/officeDocument/2006/relationships/hyperlink" Target="https://tothemoon.im-ldi.com/data_a70/AS17/raw/AS17-145-22175.tif" TargetMode="External"/><Relationship Id="rId5776" Type="http://schemas.openxmlformats.org/officeDocument/2006/relationships/hyperlink" Target="https://tothemoon.im-ldi.com/data_a70/AS17/processed/AS17-145-22175.png" TargetMode="External"/><Relationship Id="rId5777" Type="http://schemas.openxmlformats.org/officeDocument/2006/relationships/hyperlink" Target="https://www.lpi.usra.edu/resources/apollo/frame/?AS17-145-22177" TargetMode="External"/><Relationship Id="rId5778" Type="http://schemas.openxmlformats.org/officeDocument/2006/relationships/hyperlink" Target="https://tothemoon.im-ldi.com/data_a70/AS17/extra/AS17-145-22177.small.png" TargetMode="External"/><Relationship Id="rId5779" Type="http://schemas.openxmlformats.org/officeDocument/2006/relationships/hyperlink" Target="https://tothemoon.im-ldi.com/data_a70/AS17/raw/AS17-145-22177.tif" TargetMode="External"/><Relationship Id="rId5780" Type="http://schemas.openxmlformats.org/officeDocument/2006/relationships/hyperlink" Target="https://tothemoon.im-ldi.com/data_a70/AS17/processed/AS17-145-22177.png" TargetMode="External"/><Relationship Id="rId5781" Type="http://schemas.openxmlformats.org/officeDocument/2006/relationships/hyperlink" Target="https://www.lpi.usra.edu/resources/apollo/frame/?AS17-145-22178" TargetMode="External"/><Relationship Id="rId5782" Type="http://schemas.openxmlformats.org/officeDocument/2006/relationships/hyperlink" Target="https://tothemoon.im-ldi.com/data_a70/AS17/extra/AS17-145-22178.small.png" TargetMode="External"/><Relationship Id="rId5783" Type="http://schemas.openxmlformats.org/officeDocument/2006/relationships/hyperlink" Target="https://tothemoon.im-ldi.com/data_a70/AS17/raw/AS17-145-22178.tif" TargetMode="External"/><Relationship Id="rId5784" Type="http://schemas.openxmlformats.org/officeDocument/2006/relationships/hyperlink" Target="https://tothemoon.im-ldi.com/data_a70/AS17/processed/AS17-145-22178.png" TargetMode="External"/><Relationship Id="rId5785" Type="http://schemas.openxmlformats.org/officeDocument/2006/relationships/hyperlink" Target="https://www.lpi.usra.edu/resources/apollo/frame/?AS17-145-22179" TargetMode="External"/><Relationship Id="rId5786" Type="http://schemas.openxmlformats.org/officeDocument/2006/relationships/hyperlink" Target="https://tothemoon.im-ldi.com/data_a70/AS17/extra/AS17-145-22179.small.png" TargetMode="External"/><Relationship Id="rId5787" Type="http://schemas.openxmlformats.org/officeDocument/2006/relationships/hyperlink" Target="https://tothemoon.im-ldi.com/data_a70/AS17/raw/AS17-145-22179.tif" TargetMode="External"/><Relationship Id="rId5788" Type="http://schemas.openxmlformats.org/officeDocument/2006/relationships/hyperlink" Target="https://tothemoon.im-ldi.com/data_a70/AS17/processed/AS17-145-22179.png" TargetMode="External"/><Relationship Id="rId5789" Type="http://schemas.openxmlformats.org/officeDocument/2006/relationships/hyperlink" Target="https://www.lpi.usra.edu/resources/apollo/frame/?AS17-145-22181" TargetMode="External"/><Relationship Id="rId5790" Type="http://schemas.openxmlformats.org/officeDocument/2006/relationships/hyperlink" Target="https://tothemoon.im-ldi.com/data_a70/AS17/extra/AS17-145-22181.small.png" TargetMode="External"/><Relationship Id="rId5791" Type="http://schemas.openxmlformats.org/officeDocument/2006/relationships/hyperlink" Target="https://tothemoon.im-ldi.com/data_a70/AS17/raw/AS17-145-22181.tif" TargetMode="External"/><Relationship Id="rId5792" Type="http://schemas.openxmlformats.org/officeDocument/2006/relationships/hyperlink" Target="https://tothemoon.im-ldi.com/data_a70/AS17/processed/AS17-145-22181.png" TargetMode="External"/><Relationship Id="rId5793" Type="http://schemas.openxmlformats.org/officeDocument/2006/relationships/hyperlink" Target="https://www.lpi.usra.edu/resources/apollo/frame/?AS17-145-22182" TargetMode="External"/><Relationship Id="rId5794" Type="http://schemas.openxmlformats.org/officeDocument/2006/relationships/hyperlink" Target="https://tothemoon.im-ldi.com/data_a70/AS17/extra/AS17-145-22182.small.png" TargetMode="External"/><Relationship Id="rId5795" Type="http://schemas.openxmlformats.org/officeDocument/2006/relationships/hyperlink" Target="https://tothemoon.im-ldi.com/data_a70/AS17/raw/AS17-145-22182.tif" TargetMode="External"/><Relationship Id="rId5796" Type="http://schemas.openxmlformats.org/officeDocument/2006/relationships/hyperlink" Target="https://tothemoon.im-ldi.com/data_a70/AS17/processed/AS17-145-22182.png" TargetMode="External"/><Relationship Id="rId5797" Type="http://schemas.openxmlformats.org/officeDocument/2006/relationships/hyperlink" Target="https://www.lpi.usra.edu/resources/apollo/frame/?AS17-145-22183" TargetMode="External"/><Relationship Id="rId5798" Type="http://schemas.openxmlformats.org/officeDocument/2006/relationships/hyperlink" Target="https://tothemoon.im-ldi.com/data_a70/AS17/extra/AS17-145-22183.small.png" TargetMode="External"/><Relationship Id="rId5799" Type="http://schemas.openxmlformats.org/officeDocument/2006/relationships/hyperlink" Target="https://tothemoon.im-ldi.com/data_a70/AS17/raw/AS17-145-22183.tif" TargetMode="External"/><Relationship Id="rId5800" Type="http://schemas.openxmlformats.org/officeDocument/2006/relationships/hyperlink" Target="https://tothemoon.im-ldi.com/data_a70/AS17/processed/AS17-145-22183.png" TargetMode="External"/><Relationship Id="rId5801" Type="http://schemas.openxmlformats.org/officeDocument/2006/relationships/hyperlink" Target="https://www.lpi.usra.edu/resources/apollo/frame/?AS17-146-22340" TargetMode="External"/><Relationship Id="rId5802" Type="http://schemas.openxmlformats.org/officeDocument/2006/relationships/hyperlink" Target="https://tothemoon.im-ldi.com/data_a70/AS17/extra/AS17-146-22340.small.png" TargetMode="External"/><Relationship Id="rId5803" Type="http://schemas.openxmlformats.org/officeDocument/2006/relationships/hyperlink" Target="https://tothemoon.im-ldi.com/data_a70/AS17/raw/AS17-146-22340.tif" TargetMode="External"/><Relationship Id="rId5804" Type="http://schemas.openxmlformats.org/officeDocument/2006/relationships/hyperlink" Target="https://tothemoon.im-ldi.com/data_a70/AS17/processed/AS17-146-22340.png" TargetMode="External"/><Relationship Id="rId5805" Type="http://schemas.openxmlformats.org/officeDocument/2006/relationships/hyperlink" Target="https://www.lpi.usra.edu/resources/apollo/frame/?AS17-146-22341" TargetMode="External"/><Relationship Id="rId5806" Type="http://schemas.openxmlformats.org/officeDocument/2006/relationships/hyperlink" Target="https://tothemoon.im-ldi.com/data_a70/AS17/extra/AS17-146-22341.small.png" TargetMode="External"/><Relationship Id="rId5807" Type="http://schemas.openxmlformats.org/officeDocument/2006/relationships/hyperlink" Target="https://tothemoon.im-ldi.com/data_a70/AS17/raw/AS17-146-22341.tif" TargetMode="External"/><Relationship Id="rId5808" Type="http://schemas.openxmlformats.org/officeDocument/2006/relationships/hyperlink" Target="https://tothemoon.im-ldi.com/data_a70/AS17/processed/AS17-146-22341.png" TargetMode="External"/><Relationship Id="rId5809" Type="http://schemas.openxmlformats.org/officeDocument/2006/relationships/hyperlink" Target="https://www.lpi.usra.edu/resources/apollo/frame/?AS17-146-22342" TargetMode="External"/><Relationship Id="rId5810" Type="http://schemas.openxmlformats.org/officeDocument/2006/relationships/hyperlink" Target="https://tothemoon.im-ldi.com/data_a70/AS17/extra/AS17-146-22342.small.png" TargetMode="External"/><Relationship Id="rId5811" Type="http://schemas.openxmlformats.org/officeDocument/2006/relationships/hyperlink" Target="https://tothemoon.im-ldi.com/data_a70/AS17/raw/AS17-146-22342.tif" TargetMode="External"/><Relationship Id="rId5812" Type="http://schemas.openxmlformats.org/officeDocument/2006/relationships/hyperlink" Target="https://tothemoon.im-ldi.com/data_a70/AS17/processed/AS17-146-22342.png" TargetMode="External"/><Relationship Id="rId5813" Type="http://schemas.openxmlformats.org/officeDocument/2006/relationships/hyperlink" Target="https://www.lpi.usra.edu/resources/apollo/frame/?AS17-146-22343" TargetMode="External"/><Relationship Id="rId5814" Type="http://schemas.openxmlformats.org/officeDocument/2006/relationships/hyperlink" Target="https://tothemoon.im-ldi.com/data_a70/AS17/extra/AS17-146-22343.small.png" TargetMode="External"/><Relationship Id="rId5815" Type="http://schemas.openxmlformats.org/officeDocument/2006/relationships/hyperlink" Target="https://tothemoon.im-ldi.com/data_a70/AS17/raw/AS17-146-22343.tif" TargetMode="External"/><Relationship Id="rId5816" Type="http://schemas.openxmlformats.org/officeDocument/2006/relationships/hyperlink" Target="https://tothemoon.im-ldi.com/data_a70/AS17/processed/AS17-146-22343.png" TargetMode="External"/><Relationship Id="rId5817" Type="http://schemas.openxmlformats.org/officeDocument/2006/relationships/hyperlink" Target="https://www.lpi.usra.edu/resources/apollo/frame/?AS17-146-22348" TargetMode="External"/><Relationship Id="rId5818" Type="http://schemas.openxmlformats.org/officeDocument/2006/relationships/hyperlink" Target="https://tothemoon.im-ldi.com/data_a70/AS17/extra/AS17-146-22348.small.png" TargetMode="External"/><Relationship Id="rId5819" Type="http://schemas.openxmlformats.org/officeDocument/2006/relationships/hyperlink" Target="https://tothemoon.im-ldi.com/data_a70/AS17/raw/AS17-146-22348.tif" TargetMode="External"/><Relationship Id="rId5820" Type="http://schemas.openxmlformats.org/officeDocument/2006/relationships/hyperlink" Target="https://tothemoon.im-ldi.com/data_a70/AS17/processed/AS17-146-22348.png" TargetMode="External"/><Relationship Id="rId5821" Type="http://schemas.openxmlformats.org/officeDocument/2006/relationships/hyperlink" Target="https://www.lpi.usra.edu/resources/apollo/frame/?AS17-146-22349" TargetMode="External"/><Relationship Id="rId5822" Type="http://schemas.openxmlformats.org/officeDocument/2006/relationships/hyperlink" Target="https://tothemoon.im-ldi.com/data_a70/AS17/extra/AS17-146-22349.small.png" TargetMode="External"/><Relationship Id="rId5823" Type="http://schemas.openxmlformats.org/officeDocument/2006/relationships/hyperlink" Target="https://tothemoon.im-ldi.com/data_a70/AS17/raw/AS17-146-22349.tif" TargetMode="External"/><Relationship Id="rId5824" Type="http://schemas.openxmlformats.org/officeDocument/2006/relationships/hyperlink" Target="https://tothemoon.im-ldi.com/data_a70/AS17/processed/AS17-146-22349.png" TargetMode="External"/><Relationship Id="rId5825" Type="http://schemas.openxmlformats.org/officeDocument/2006/relationships/hyperlink" Target="https://www.lpi.usra.edu/resources/apollo/frame/?AS17-146-22350" TargetMode="External"/><Relationship Id="rId5826" Type="http://schemas.openxmlformats.org/officeDocument/2006/relationships/hyperlink" Target="https://tothemoon.im-ldi.com/data_a70/AS17/extra/AS17-146-22350.small.png" TargetMode="External"/><Relationship Id="rId5827" Type="http://schemas.openxmlformats.org/officeDocument/2006/relationships/hyperlink" Target="https://tothemoon.im-ldi.com/data_a70/AS17/raw/AS17-146-22350.tif" TargetMode="External"/><Relationship Id="rId5828" Type="http://schemas.openxmlformats.org/officeDocument/2006/relationships/hyperlink" Target="https://tothemoon.im-ldi.com/data_a70/AS17/processed/AS17-146-22350.png" TargetMode="External"/><Relationship Id="rId5829" Type="http://schemas.openxmlformats.org/officeDocument/2006/relationships/hyperlink" Target="https://www.lpi.usra.edu/resources/apollo/frame/?AS17-146-22351" TargetMode="External"/><Relationship Id="rId5830" Type="http://schemas.openxmlformats.org/officeDocument/2006/relationships/hyperlink" Target="https://tothemoon.im-ldi.com/data_a70/AS17/extra/AS17-146-22351.small.png" TargetMode="External"/><Relationship Id="rId5831" Type="http://schemas.openxmlformats.org/officeDocument/2006/relationships/hyperlink" Target="https://tothemoon.im-ldi.com/data_a70/AS17/raw/AS17-146-22351.tif" TargetMode="External"/><Relationship Id="rId5832" Type="http://schemas.openxmlformats.org/officeDocument/2006/relationships/hyperlink" Target="https://tothemoon.im-ldi.com/data_a70/AS17/processed/AS17-146-22351.png" TargetMode="External"/><Relationship Id="rId5833" Type="http://schemas.openxmlformats.org/officeDocument/2006/relationships/hyperlink" Target="https://www.lpi.usra.edu/resources/apollo/frame/?AS17-146-22352" TargetMode="External"/><Relationship Id="rId5834" Type="http://schemas.openxmlformats.org/officeDocument/2006/relationships/hyperlink" Target="https://tothemoon.im-ldi.com/data_a70/AS17/extra/AS17-146-22352.small.png" TargetMode="External"/><Relationship Id="rId5835" Type="http://schemas.openxmlformats.org/officeDocument/2006/relationships/hyperlink" Target="https://tothemoon.im-ldi.com/data_a70/AS17/raw/AS17-146-22352.tif" TargetMode="External"/><Relationship Id="rId5836" Type="http://schemas.openxmlformats.org/officeDocument/2006/relationships/hyperlink" Target="https://tothemoon.im-ldi.com/data_a70/AS17/processed/AS17-146-22352.png" TargetMode="External"/><Relationship Id="rId5837" Type="http://schemas.openxmlformats.org/officeDocument/2006/relationships/hyperlink" Target="https://www.lpi.usra.edu/resources/apollo/frame/?AS17-146-22353" TargetMode="External"/><Relationship Id="rId5838" Type="http://schemas.openxmlformats.org/officeDocument/2006/relationships/hyperlink" Target="https://tothemoon.im-ldi.com/data_a70/AS17/extra/AS17-146-22353.small.png" TargetMode="External"/><Relationship Id="rId5839" Type="http://schemas.openxmlformats.org/officeDocument/2006/relationships/hyperlink" Target="https://tothemoon.im-ldi.com/data_a70/AS17/raw/AS17-146-22353.tif" TargetMode="External"/><Relationship Id="rId5840" Type="http://schemas.openxmlformats.org/officeDocument/2006/relationships/hyperlink" Target="https://tothemoon.im-ldi.com/data_a70/AS17/processed/AS17-146-22353.png" TargetMode="External"/><Relationship Id="rId5841" Type="http://schemas.openxmlformats.org/officeDocument/2006/relationships/hyperlink" Target="https://www.lpi.usra.edu/resources/apollo/frame/?AS17-146-22354" TargetMode="External"/><Relationship Id="rId5842" Type="http://schemas.openxmlformats.org/officeDocument/2006/relationships/hyperlink" Target="https://tothemoon.im-ldi.com/data_a70/AS17/extra/AS17-146-22354.small.png" TargetMode="External"/><Relationship Id="rId5843" Type="http://schemas.openxmlformats.org/officeDocument/2006/relationships/hyperlink" Target="https://tothemoon.im-ldi.com/data_a70/AS17/raw/AS17-146-22354.tif" TargetMode="External"/><Relationship Id="rId5844" Type="http://schemas.openxmlformats.org/officeDocument/2006/relationships/hyperlink" Target="https://tothemoon.im-ldi.com/data_a70/AS17/processed/AS17-146-22354.png" TargetMode="External"/><Relationship Id="rId5845" Type="http://schemas.openxmlformats.org/officeDocument/2006/relationships/hyperlink" Target="https://www.lpi.usra.edu/resources/apollo/frame/?AS17-146-22355" TargetMode="External"/><Relationship Id="rId5846" Type="http://schemas.openxmlformats.org/officeDocument/2006/relationships/hyperlink" Target="https://tothemoon.im-ldi.com/data_a70/AS17/extra/AS17-146-22355.small.png" TargetMode="External"/><Relationship Id="rId5847" Type="http://schemas.openxmlformats.org/officeDocument/2006/relationships/hyperlink" Target="https://tothemoon.im-ldi.com/data_a70/AS17/raw/AS17-146-22355.tif" TargetMode="External"/><Relationship Id="rId5848" Type="http://schemas.openxmlformats.org/officeDocument/2006/relationships/hyperlink" Target="https://tothemoon.im-ldi.com/data_a70/AS17/processed/AS17-146-22355.png" TargetMode="External"/><Relationship Id="rId5849" Type="http://schemas.openxmlformats.org/officeDocument/2006/relationships/hyperlink" Target="https://www.lpi.usra.edu/resources/apollo/frame/?AS17-146-22357" TargetMode="External"/><Relationship Id="rId5850" Type="http://schemas.openxmlformats.org/officeDocument/2006/relationships/hyperlink" Target="https://tothemoon.im-ldi.com/data_a70/AS17/extra/AS17-146-22357.small.png" TargetMode="External"/><Relationship Id="rId5851" Type="http://schemas.openxmlformats.org/officeDocument/2006/relationships/hyperlink" Target="https://tothemoon.im-ldi.com/data_a70/AS17/raw/AS17-146-22357.tif" TargetMode="External"/><Relationship Id="rId5852" Type="http://schemas.openxmlformats.org/officeDocument/2006/relationships/hyperlink" Target="https://tothemoon.im-ldi.com/data_a70/AS17/processed/AS17-146-22357.png" TargetMode="External"/><Relationship Id="rId5853" Type="http://schemas.openxmlformats.org/officeDocument/2006/relationships/hyperlink" Target="https://www.lpi.usra.edu/resources/apollo/frame/?AS17-146-22358" TargetMode="External"/><Relationship Id="rId5854" Type="http://schemas.openxmlformats.org/officeDocument/2006/relationships/hyperlink" Target="https://tothemoon.im-ldi.com/data_a70/AS17/extra/AS17-146-22358.small.png" TargetMode="External"/><Relationship Id="rId5855" Type="http://schemas.openxmlformats.org/officeDocument/2006/relationships/hyperlink" Target="https://tothemoon.im-ldi.com/data_a70/AS17/raw/AS17-146-22358.tif" TargetMode="External"/><Relationship Id="rId5856" Type="http://schemas.openxmlformats.org/officeDocument/2006/relationships/hyperlink" Target="https://tothemoon.im-ldi.com/data_a70/AS17/processed/AS17-146-22358.png" TargetMode="External"/><Relationship Id="rId5857" Type="http://schemas.openxmlformats.org/officeDocument/2006/relationships/hyperlink" Target="https://www.lpi.usra.edu/resources/apollo/frame/?AS17-146-22359" TargetMode="External"/><Relationship Id="rId5858" Type="http://schemas.openxmlformats.org/officeDocument/2006/relationships/hyperlink" Target="https://tothemoon.im-ldi.com/data_a70/AS17/extra/AS17-146-22359.small.png" TargetMode="External"/><Relationship Id="rId5859" Type="http://schemas.openxmlformats.org/officeDocument/2006/relationships/hyperlink" Target="https://tothemoon.im-ldi.com/data_a70/AS17/raw/AS17-146-22359.tif" TargetMode="External"/><Relationship Id="rId5860" Type="http://schemas.openxmlformats.org/officeDocument/2006/relationships/hyperlink" Target="https://tothemoon.im-ldi.com/data_a70/AS17/processed/AS17-146-22359.png" TargetMode="External"/><Relationship Id="rId5861" Type="http://schemas.openxmlformats.org/officeDocument/2006/relationships/hyperlink" Target="https://www.lpi.usra.edu/resources/apollo/frame/?AS17-146-22360" TargetMode="External"/><Relationship Id="rId5862" Type="http://schemas.openxmlformats.org/officeDocument/2006/relationships/hyperlink" Target="https://tothemoon.im-ldi.com/data_a70/AS17/extra/AS17-146-22360.small.png" TargetMode="External"/><Relationship Id="rId5863" Type="http://schemas.openxmlformats.org/officeDocument/2006/relationships/hyperlink" Target="https://tothemoon.im-ldi.com/data_a70/AS17/raw/AS17-146-22360.tif" TargetMode="External"/><Relationship Id="rId5864" Type="http://schemas.openxmlformats.org/officeDocument/2006/relationships/hyperlink" Target="https://tothemoon.im-ldi.com/data_a70/AS17/processed/AS17-146-22360.png" TargetMode="External"/><Relationship Id="rId5865" Type="http://schemas.openxmlformats.org/officeDocument/2006/relationships/hyperlink" Target="https://www.lpi.usra.edu/resources/apollo/frame/?AS17-146-22361" TargetMode="External"/><Relationship Id="rId5866" Type="http://schemas.openxmlformats.org/officeDocument/2006/relationships/hyperlink" Target="https://tothemoon.im-ldi.com/data_a70/AS17/extra/AS17-146-22361.small.png" TargetMode="External"/><Relationship Id="rId5867" Type="http://schemas.openxmlformats.org/officeDocument/2006/relationships/hyperlink" Target="https://tothemoon.im-ldi.com/data_a70/AS17/raw/AS17-146-22361.tif" TargetMode="External"/><Relationship Id="rId5868" Type="http://schemas.openxmlformats.org/officeDocument/2006/relationships/hyperlink" Target="https://tothemoon.im-ldi.com/data_a70/AS17/processed/AS17-146-22361.png" TargetMode="External"/><Relationship Id="rId5869" Type="http://schemas.openxmlformats.org/officeDocument/2006/relationships/hyperlink" Target="https://www.lpi.usra.edu/resources/apollo/frame/?AS17-146-22362" TargetMode="External"/><Relationship Id="rId5870" Type="http://schemas.openxmlformats.org/officeDocument/2006/relationships/hyperlink" Target="https://tothemoon.im-ldi.com/data_a70/AS17/extra/AS17-146-22362.small.png" TargetMode="External"/><Relationship Id="rId5871" Type="http://schemas.openxmlformats.org/officeDocument/2006/relationships/hyperlink" Target="https://tothemoon.im-ldi.com/data_a70/AS17/raw/AS17-146-22362.tif" TargetMode="External"/><Relationship Id="rId5872" Type="http://schemas.openxmlformats.org/officeDocument/2006/relationships/hyperlink" Target="https://tothemoon.im-ldi.com/data_a70/AS17/processed/AS17-146-22362.png" TargetMode="External"/><Relationship Id="rId5873" Type="http://schemas.openxmlformats.org/officeDocument/2006/relationships/hyperlink" Target="https://www.lpi.usra.edu/resources/apollo/frame/?AS17-146-22363" TargetMode="External"/><Relationship Id="rId5874" Type="http://schemas.openxmlformats.org/officeDocument/2006/relationships/hyperlink" Target="https://tothemoon.im-ldi.com/data_a70/AS17/extra/AS17-146-22363.small.png" TargetMode="External"/><Relationship Id="rId5875" Type="http://schemas.openxmlformats.org/officeDocument/2006/relationships/hyperlink" Target="https://tothemoon.im-ldi.com/data_a70/AS17/raw/AS17-146-22363.tif" TargetMode="External"/><Relationship Id="rId5876" Type="http://schemas.openxmlformats.org/officeDocument/2006/relationships/hyperlink" Target="https://tothemoon.im-ldi.com/data_a70/AS17/processed/AS17-146-22363.png" TargetMode="External"/><Relationship Id="rId5877" Type="http://schemas.openxmlformats.org/officeDocument/2006/relationships/hyperlink" Target="https://www.lpi.usra.edu/resources/apollo/frame/?AS17-146-22375" TargetMode="External"/><Relationship Id="rId5878" Type="http://schemas.openxmlformats.org/officeDocument/2006/relationships/hyperlink" Target="https://tothemoon.im-ldi.com/data_a70/AS17/extra/AS17-146-22375.small.png" TargetMode="External"/><Relationship Id="rId5879" Type="http://schemas.openxmlformats.org/officeDocument/2006/relationships/hyperlink" Target="https://tothemoon.im-ldi.com/data_a70/AS17/raw/AS17-146-22375.tif" TargetMode="External"/><Relationship Id="rId5880" Type="http://schemas.openxmlformats.org/officeDocument/2006/relationships/hyperlink" Target="https://tothemoon.im-ldi.com/data_a70/AS17/processed/AS17-146-22375.png" TargetMode="External"/><Relationship Id="rId5881" Type="http://schemas.openxmlformats.org/officeDocument/2006/relationships/hyperlink" Target="https://www.lpi.usra.edu/resources/apollo/frame/?AS17-146-22376" TargetMode="External"/><Relationship Id="rId5882" Type="http://schemas.openxmlformats.org/officeDocument/2006/relationships/hyperlink" Target="https://tothemoon.im-ldi.com/data_a70/AS17/extra/AS17-146-22376.small.png" TargetMode="External"/><Relationship Id="rId5883" Type="http://schemas.openxmlformats.org/officeDocument/2006/relationships/hyperlink" Target="https://tothemoon.im-ldi.com/data_a70/AS17/raw/AS17-146-22376.tif" TargetMode="External"/><Relationship Id="rId5884" Type="http://schemas.openxmlformats.org/officeDocument/2006/relationships/hyperlink" Target="https://tothemoon.im-ldi.com/data_a70/AS17/processed/AS17-146-22376.png" TargetMode="External"/><Relationship Id="rId5885" Type="http://schemas.openxmlformats.org/officeDocument/2006/relationships/hyperlink" Target="https://www.lpi.usra.edu/resources/apollo/frame/?AS17-146-22377" TargetMode="External"/><Relationship Id="rId5886" Type="http://schemas.openxmlformats.org/officeDocument/2006/relationships/hyperlink" Target="https://tothemoon.im-ldi.com/data_a70/AS17/extra/AS17-146-22377.small.png" TargetMode="External"/><Relationship Id="rId5887" Type="http://schemas.openxmlformats.org/officeDocument/2006/relationships/hyperlink" Target="https://tothemoon.im-ldi.com/data_a70/AS17/raw/AS17-146-22377.tif" TargetMode="External"/><Relationship Id="rId5888" Type="http://schemas.openxmlformats.org/officeDocument/2006/relationships/hyperlink" Target="https://tothemoon.im-ldi.com/data_a70/AS17/processed/AS17-146-22377.png" TargetMode="External"/><Relationship Id="rId5889" Type="http://schemas.openxmlformats.org/officeDocument/2006/relationships/hyperlink" Target="https://www.lpi.usra.edu/resources/apollo/frame/?AS17-146-22378" TargetMode="External"/><Relationship Id="rId5890" Type="http://schemas.openxmlformats.org/officeDocument/2006/relationships/hyperlink" Target="https://tothemoon.im-ldi.com/data_a70/AS17/extra/AS17-146-22378.small.png" TargetMode="External"/><Relationship Id="rId5891" Type="http://schemas.openxmlformats.org/officeDocument/2006/relationships/hyperlink" Target="https://tothemoon.im-ldi.com/data_a70/AS17/raw/AS17-146-22378.tif" TargetMode="External"/><Relationship Id="rId5892" Type="http://schemas.openxmlformats.org/officeDocument/2006/relationships/hyperlink" Target="https://tothemoon.im-ldi.com/data_a70/AS17/processed/AS17-146-22378.png" TargetMode="External"/><Relationship Id="rId5893" Type="http://schemas.openxmlformats.org/officeDocument/2006/relationships/hyperlink" Target="https://www.lpi.usra.edu/resources/apollo/frame/?AS17-146-22380" TargetMode="External"/><Relationship Id="rId5894" Type="http://schemas.openxmlformats.org/officeDocument/2006/relationships/hyperlink" Target="https://tothemoon.im-ldi.com/data_a70/AS17/extra/AS17-146-22380.small.png" TargetMode="External"/><Relationship Id="rId5895" Type="http://schemas.openxmlformats.org/officeDocument/2006/relationships/hyperlink" Target="https://tothemoon.im-ldi.com/data_a70/AS17/raw/AS17-146-22380.tif" TargetMode="External"/><Relationship Id="rId5896" Type="http://schemas.openxmlformats.org/officeDocument/2006/relationships/hyperlink" Target="https://tothemoon.im-ldi.com/data_a70/AS17/processed/AS17-146-22380.png" TargetMode="External"/><Relationship Id="rId5897" Type="http://schemas.openxmlformats.org/officeDocument/2006/relationships/hyperlink" Target="https://www.lpi.usra.edu/resources/apollo/frame/?AS17-146-22381" TargetMode="External"/><Relationship Id="rId5898" Type="http://schemas.openxmlformats.org/officeDocument/2006/relationships/hyperlink" Target="https://tothemoon.im-ldi.com/data_a70/AS17/extra/AS17-146-22381.small.png" TargetMode="External"/><Relationship Id="rId5899" Type="http://schemas.openxmlformats.org/officeDocument/2006/relationships/hyperlink" Target="https://tothemoon.im-ldi.com/data_a70/AS17/raw/AS17-146-22381.tif" TargetMode="External"/><Relationship Id="rId5900" Type="http://schemas.openxmlformats.org/officeDocument/2006/relationships/hyperlink" Target="https://tothemoon.im-ldi.com/data_a70/AS17/processed/AS17-146-22381.png" TargetMode="External"/><Relationship Id="rId5901" Type="http://schemas.openxmlformats.org/officeDocument/2006/relationships/hyperlink" Target="https://www.lpi.usra.edu/resources/apollo/frame/?AS17-146-22382" TargetMode="External"/><Relationship Id="rId5902" Type="http://schemas.openxmlformats.org/officeDocument/2006/relationships/hyperlink" Target="https://tothemoon.im-ldi.com/data_a70/AS17/extra/AS17-146-22382.small.png" TargetMode="External"/><Relationship Id="rId5903" Type="http://schemas.openxmlformats.org/officeDocument/2006/relationships/hyperlink" Target="https://tothemoon.im-ldi.com/data_a70/AS17/raw/AS17-146-22382.tif" TargetMode="External"/><Relationship Id="rId5904" Type="http://schemas.openxmlformats.org/officeDocument/2006/relationships/hyperlink" Target="https://tothemoon.im-ldi.com/data_a70/AS17/processed/AS17-146-22382.png" TargetMode="External"/><Relationship Id="rId5905" Type="http://schemas.openxmlformats.org/officeDocument/2006/relationships/hyperlink" Target="https://www.lpi.usra.edu/resources/apollo/frame/?AS17-146-22383" TargetMode="External"/><Relationship Id="rId5906" Type="http://schemas.openxmlformats.org/officeDocument/2006/relationships/hyperlink" Target="https://tothemoon.im-ldi.com/data_a70/AS17/extra/AS17-146-22383.small.png" TargetMode="External"/><Relationship Id="rId5907" Type="http://schemas.openxmlformats.org/officeDocument/2006/relationships/hyperlink" Target="https://tothemoon.im-ldi.com/data_a70/AS17/raw/AS17-146-22383.tif" TargetMode="External"/><Relationship Id="rId5908" Type="http://schemas.openxmlformats.org/officeDocument/2006/relationships/hyperlink" Target="https://tothemoon.im-ldi.com/data_a70/AS17/processed/AS17-146-22383.png" TargetMode="External"/><Relationship Id="rId5909" Type="http://schemas.openxmlformats.org/officeDocument/2006/relationships/hyperlink" Target="https://www.lpi.usra.edu/resources/apollo/frame/?AS17-146-22384" TargetMode="External"/><Relationship Id="rId5910" Type="http://schemas.openxmlformats.org/officeDocument/2006/relationships/hyperlink" Target="https://tothemoon.im-ldi.com/data_a70/AS17/extra/AS17-146-22384.small.png" TargetMode="External"/><Relationship Id="rId5911" Type="http://schemas.openxmlformats.org/officeDocument/2006/relationships/hyperlink" Target="https://tothemoon.im-ldi.com/data_a70/AS17/raw/AS17-146-22384.tif" TargetMode="External"/><Relationship Id="rId5912" Type="http://schemas.openxmlformats.org/officeDocument/2006/relationships/hyperlink" Target="https://tothemoon.im-ldi.com/data_a70/AS17/processed/AS17-146-22384.png" TargetMode="External"/><Relationship Id="rId5913" Type="http://schemas.openxmlformats.org/officeDocument/2006/relationships/hyperlink" Target="https://www.lpi.usra.edu/resources/apollo/frame/?AS17-146-22385" TargetMode="External"/><Relationship Id="rId5914" Type="http://schemas.openxmlformats.org/officeDocument/2006/relationships/hyperlink" Target="https://tothemoon.im-ldi.com/data_a70/AS17/extra/AS17-146-22385.small.png" TargetMode="External"/><Relationship Id="rId5915" Type="http://schemas.openxmlformats.org/officeDocument/2006/relationships/hyperlink" Target="https://tothemoon.im-ldi.com/data_a70/AS17/raw/AS17-146-22385.tif" TargetMode="External"/><Relationship Id="rId5916" Type="http://schemas.openxmlformats.org/officeDocument/2006/relationships/hyperlink" Target="https://tothemoon.im-ldi.com/data_a70/AS17/processed/AS17-146-22385.png" TargetMode="External"/><Relationship Id="rId5917" Type="http://schemas.openxmlformats.org/officeDocument/2006/relationships/hyperlink" Target="https://www.lpi.usra.edu/resources/apollo/frame/?AS17-146-22391" TargetMode="External"/><Relationship Id="rId5918" Type="http://schemas.openxmlformats.org/officeDocument/2006/relationships/hyperlink" Target="https://tothemoon.im-ldi.com/data_a70/AS17/extra/AS17-146-22391.small.png" TargetMode="External"/><Relationship Id="rId5919" Type="http://schemas.openxmlformats.org/officeDocument/2006/relationships/hyperlink" Target="https://tothemoon.im-ldi.com/data_a70/AS17/raw/AS17-146-22391.tif" TargetMode="External"/><Relationship Id="rId5920" Type="http://schemas.openxmlformats.org/officeDocument/2006/relationships/hyperlink" Target="https://tothemoon.im-ldi.com/data_a70/AS17/processed/AS17-146-22391.png" TargetMode="External"/><Relationship Id="rId5921" Type="http://schemas.openxmlformats.org/officeDocument/2006/relationships/hyperlink" Target="https://www.lpi.usra.edu/resources/apollo/frame/?AS17-146-22392" TargetMode="External"/><Relationship Id="rId5922" Type="http://schemas.openxmlformats.org/officeDocument/2006/relationships/hyperlink" Target="https://tothemoon.im-ldi.com/data_a70/AS17/extra/AS17-146-22392.small.png" TargetMode="External"/><Relationship Id="rId5923" Type="http://schemas.openxmlformats.org/officeDocument/2006/relationships/hyperlink" Target="https://tothemoon.im-ldi.com/data_a70/AS17/raw/AS17-146-22392.tif" TargetMode="External"/><Relationship Id="rId5924" Type="http://schemas.openxmlformats.org/officeDocument/2006/relationships/hyperlink" Target="https://tothemoon.im-ldi.com/data_a70/AS17/processed/AS17-146-22392.png" TargetMode="External"/><Relationship Id="rId5925" Type="http://schemas.openxmlformats.org/officeDocument/2006/relationships/hyperlink" Target="https://www.lpi.usra.edu/resources/apollo/frame/?AS17-146-22393" TargetMode="External"/><Relationship Id="rId5926" Type="http://schemas.openxmlformats.org/officeDocument/2006/relationships/hyperlink" Target="https://tothemoon.im-ldi.com/data_a70/AS17/extra/AS17-146-22393.small.png" TargetMode="External"/><Relationship Id="rId5927" Type="http://schemas.openxmlformats.org/officeDocument/2006/relationships/hyperlink" Target="https://tothemoon.im-ldi.com/data_a70/AS17/raw/AS17-146-22393.tif" TargetMode="External"/><Relationship Id="rId5928" Type="http://schemas.openxmlformats.org/officeDocument/2006/relationships/hyperlink" Target="https://tothemoon.im-ldi.com/data_a70/AS17/processed/AS17-146-22393.png" TargetMode="External"/><Relationship Id="rId5929" Type="http://schemas.openxmlformats.org/officeDocument/2006/relationships/hyperlink" Target="https://www.lpi.usra.edu/resources/apollo/frame/?AS17-146-22394" TargetMode="External"/><Relationship Id="rId5930" Type="http://schemas.openxmlformats.org/officeDocument/2006/relationships/hyperlink" Target="https://tothemoon.im-ldi.com/data_a70/AS17/extra/AS17-146-22394.small.png" TargetMode="External"/><Relationship Id="rId5931" Type="http://schemas.openxmlformats.org/officeDocument/2006/relationships/hyperlink" Target="https://tothemoon.im-ldi.com/data_a70/AS17/raw/AS17-146-22394.tif" TargetMode="External"/><Relationship Id="rId5932" Type="http://schemas.openxmlformats.org/officeDocument/2006/relationships/hyperlink" Target="https://tothemoon.im-ldi.com/data_a70/AS17/processed/AS17-146-22394.png" TargetMode="External"/><Relationship Id="rId5933" Type="http://schemas.openxmlformats.org/officeDocument/2006/relationships/hyperlink" Target="https://www.lpi.usra.edu/resources/apollo/frame/?AS17-146-22395" TargetMode="External"/><Relationship Id="rId5934" Type="http://schemas.openxmlformats.org/officeDocument/2006/relationships/hyperlink" Target="https://tothemoon.im-ldi.com/data_a70/AS17/extra/AS17-146-22395.small.png" TargetMode="External"/><Relationship Id="rId5935" Type="http://schemas.openxmlformats.org/officeDocument/2006/relationships/hyperlink" Target="https://tothemoon.im-ldi.com/data_a70/AS17/raw/AS17-146-22395.tif" TargetMode="External"/><Relationship Id="rId5936" Type="http://schemas.openxmlformats.org/officeDocument/2006/relationships/hyperlink" Target="https://tothemoon.im-ldi.com/data_a70/AS17/processed/AS17-146-22395.png" TargetMode="External"/><Relationship Id="rId5937" Type="http://schemas.openxmlformats.org/officeDocument/2006/relationships/hyperlink" Target="https://www.lpi.usra.edu/resources/apollo/frame/?AS17-146-22396" TargetMode="External"/><Relationship Id="rId5938" Type="http://schemas.openxmlformats.org/officeDocument/2006/relationships/hyperlink" Target="https://tothemoon.im-ldi.com/data_a70/AS17/extra/AS17-146-22396.small.png" TargetMode="External"/><Relationship Id="rId5939" Type="http://schemas.openxmlformats.org/officeDocument/2006/relationships/hyperlink" Target="https://tothemoon.im-ldi.com/data_a70/AS17/raw/AS17-146-22396.tif" TargetMode="External"/><Relationship Id="rId5940" Type="http://schemas.openxmlformats.org/officeDocument/2006/relationships/hyperlink" Target="https://tothemoon.im-ldi.com/data_a70/AS17/processed/AS17-146-22396.png" TargetMode="External"/><Relationship Id="rId5941" Type="http://schemas.openxmlformats.org/officeDocument/2006/relationships/hyperlink" Target="https://www.lpi.usra.edu/resources/apollo/frame/?AS17-146-22397" TargetMode="External"/><Relationship Id="rId5942" Type="http://schemas.openxmlformats.org/officeDocument/2006/relationships/hyperlink" Target="https://tothemoon.im-ldi.com/data_a70/AS17/extra/AS17-146-22397.small.png" TargetMode="External"/><Relationship Id="rId5943" Type="http://schemas.openxmlformats.org/officeDocument/2006/relationships/hyperlink" Target="https://tothemoon.im-ldi.com/data_a70/AS17/raw/AS17-146-22397.tif" TargetMode="External"/><Relationship Id="rId5944" Type="http://schemas.openxmlformats.org/officeDocument/2006/relationships/hyperlink" Target="https://tothemoon.im-ldi.com/data_a70/AS17/processed/AS17-146-22397.png" TargetMode="External"/><Relationship Id="rId5945" Type="http://schemas.openxmlformats.org/officeDocument/2006/relationships/hyperlink" Target="https://www.lpi.usra.edu/resources/apollo/frame/?AS17-146-22423" TargetMode="External"/><Relationship Id="rId5946" Type="http://schemas.openxmlformats.org/officeDocument/2006/relationships/hyperlink" Target="https://tothemoon.im-ldi.com/data_a70/AS17/extra/AS17-146-22423.small.png" TargetMode="External"/><Relationship Id="rId5947" Type="http://schemas.openxmlformats.org/officeDocument/2006/relationships/hyperlink" Target="https://tothemoon.im-ldi.com/data_a70/AS17/raw/AS17-146-22423.tif" TargetMode="External"/><Relationship Id="rId5948" Type="http://schemas.openxmlformats.org/officeDocument/2006/relationships/hyperlink" Target="https://tothemoon.im-ldi.com/data_a70/AS17/processed/AS17-146-22423.png" TargetMode="External"/><Relationship Id="rId5949" Type="http://schemas.openxmlformats.org/officeDocument/2006/relationships/hyperlink" Target="https://www.lpi.usra.edu/resources/apollo/frame/?AS17-146-22425" TargetMode="External"/><Relationship Id="rId5950" Type="http://schemas.openxmlformats.org/officeDocument/2006/relationships/hyperlink" Target="https://tothemoon.im-ldi.com/data_a70/AS17/extra/AS17-146-22425.small.png" TargetMode="External"/><Relationship Id="rId5951" Type="http://schemas.openxmlformats.org/officeDocument/2006/relationships/hyperlink" Target="https://tothemoon.im-ldi.com/data_a70/AS17/raw/AS17-146-22425.tif" TargetMode="External"/><Relationship Id="rId5952" Type="http://schemas.openxmlformats.org/officeDocument/2006/relationships/hyperlink" Target="https://tothemoon.im-ldi.com/data_a70/AS17/processed/AS17-146-22425.png" TargetMode="External"/><Relationship Id="rId5953" Type="http://schemas.openxmlformats.org/officeDocument/2006/relationships/hyperlink" Target="https://www.lpi.usra.edu/resources/apollo/frame/?AS17-146-22426" TargetMode="External"/><Relationship Id="rId5954" Type="http://schemas.openxmlformats.org/officeDocument/2006/relationships/hyperlink" Target="https://tothemoon.im-ldi.com/data_a70/AS17/extra/AS17-146-22426.small.png" TargetMode="External"/><Relationship Id="rId5955" Type="http://schemas.openxmlformats.org/officeDocument/2006/relationships/hyperlink" Target="https://tothemoon.im-ldi.com/data_a70/AS17/raw/AS17-146-22426.tif" TargetMode="External"/><Relationship Id="rId5956" Type="http://schemas.openxmlformats.org/officeDocument/2006/relationships/hyperlink" Target="https://tothemoon.im-ldi.com/data_a70/AS17/processed/AS17-146-22426.png" TargetMode="External"/><Relationship Id="rId5957" Type="http://schemas.openxmlformats.org/officeDocument/2006/relationships/hyperlink" Target="https://www.lpi.usra.edu/resources/apollo/frame/?AS17-146-22427" TargetMode="External"/><Relationship Id="rId5958" Type="http://schemas.openxmlformats.org/officeDocument/2006/relationships/hyperlink" Target="https://tothemoon.im-ldi.com/data_a70/AS17/extra/AS17-146-22427.small.png" TargetMode="External"/><Relationship Id="rId5959" Type="http://schemas.openxmlformats.org/officeDocument/2006/relationships/hyperlink" Target="https://tothemoon.im-ldi.com/data_a70/AS17/raw/AS17-146-22427.tif" TargetMode="External"/><Relationship Id="rId5960" Type="http://schemas.openxmlformats.org/officeDocument/2006/relationships/hyperlink" Target="https://tothemoon.im-ldi.com/data_a70/AS17/processed/AS17-146-22427.png" TargetMode="External"/><Relationship Id="rId5961" Type="http://schemas.openxmlformats.org/officeDocument/2006/relationships/hyperlink" Target="https://www.lpi.usra.edu/resources/apollo/frame/?AS17-146-22428" TargetMode="External"/><Relationship Id="rId5962" Type="http://schemas.openxmlformats.org/officeDocument/2006/relationships/hyperlink" Target="https://tothemoon.im-ldi.com/data_a70/AS17/extra/AS17-146-22428.small.png" TargetMode="External"/><Relationship Id="rId5963" Type="http://schemas.openxmlformats.org/officeDocument/2006/relationships/hyperlink" Target="https://tothemoon.im-ldi.com/data_a70/AS17/raw/AS17-146-22428.tif" TargetMode="External"/><Relationship Id="rId5964" Type="http://schemas.openxmlformats.org/officeDocument/2006/relationships/hyperlink" Target="https://tothemoon.im-ldi.com/data_a70/AS17/processed/AS17-146-22428.png" TargetMode="External"/><Relationship Id="rId5965" Type="http://schemas.openxmlformats.org/officeDocument/2006/relationships/hyperlink" Target="https://www.lpi.usra.edu/resources/apollo/frame/?AS17-146-22429" TargetMode="External"/><Relationship Id="rId5966" Type="http://schemas.openxmlformats.org/officeDocument/2006/relationships/hyperlink" Target="https://tothemoon.im-ldi.com/data_a70/AS17/extra/AS17-146-22429.small.png" TargetMode="External"/><Relationship Id="rId5967" Type="http://schemas.openxmlformats.org/officeDocument/2006/relationships/hyperlink" Target="https://tothemoon.im-ldi.com/data_a70/AS17/raw/AS17-146-22429.tif" TargetMode="External"/><Relationship Id="rId5968" Type="http://schemas.openxmlformats.org/officeDocument/2006/relationships/hyperlink" Target="https://tothemoon.im-ldi.com/data_a70/AS17/processed/AS17-146-22429.png" TargetMode="External"/><Relationship Id="rId5969" Type="http://schemas.openxmlformats.org/officeDocument/2006/relationships/hyperlink" Target="https://www.lpi.usra.edu/resources/apollo/frame/?AS17-146-22430" TargetMode="External"/><Relationship Id="rId5970" Type="http://schemas.openxmlformats.org/officeDocument/2006/relationships/hyperlink" Target="https://tothemoon.im-ldi.com/data_a70/AS17/extra/AS17-146-22430.small.png" TargetMode="External"/><Relationship Id="rId5971" Type="http://schemas.openxmlformats.org/officeDocument/2006/relationships/hyperlink" Target="https://tothemoon.im-ldi.com/data_a70/AS17/raw/AS17-146-22430.tif" TargetMode="External"/><Relationship Id="rId5972" Type="http://schemas.openxmlformats.org/officeDocument/2006/relationships/hyperlink" Target="https://tothemoon.im-ldi.com/data_a70/AS17/processed/AS17-146-22430.png" TargetMode="External"/><Relationship Id="rId5973" Type="http://schemas.openxmlformats.org/officeDocument/2006/relationships/hyperlink" Target="https://www.lpi.usra.edu/resources/apollo/frame/?AS17-146-22432" TargetMode="External"/><Relationship Id="rId5974" Type="http://schemas.openxmlformats.org/officeDocument/2006/relationships/hyperlink" Target="https://tothemoon.im-ldi.com/data_a70/AS17/extra/AS17-146-22432.small.png" TargetMode="External"/><Relationship Id="rId5975" Type="http://schemas.openxmlformats.org/officeDocument/2006/relationships/hyperlink" Target="https://tothemoon.im-ldi.com/data_a70/AS17/raw/AS17-146-22432.tif" TargetMode="External"/><Relationship Id="rId5976" Type="http://schemas.openxmlformats.org/officeDocument/2006/relationships/hyperlink" Target="https://tothemoon.im-ldi.com/data_a70/AS17/processed/AS17-146-22432.png" TargetMode="External"/><Relationship Id="rId5977" Type="http://schemas.openxmlformats.org/officeDocument/2006/relationships/hyperlink" Target="https://www.lpi.usra.edu/resources/apollo/frame/?AS17-146-22433" TargetMode="External"/><Relationship Id="rId5978" Type="http://schemas.openxmlformats.org/officeDocument/2006/relationships/hyperlink" Target="https://tothemoon.im-ldi.com/data_a70/AS17/extra/AS17-146-22433.small.png" TargetMode="External"/><Relationship Id="rId5979" Type="http://schemas.openxmlformats.org/officeDocument/2006/relationships/hyperlink" Target="https://tothemoon.im-ldi.com/data_a70/AS17/raw/AS17-146-22433.tif" TargetMode="External"/><Relationship Id="rId5980" Type="http://schemas.openxmlformats.org/officeDocument/2006/relationships/hyperlink" Target="https://tothemoon.im-ldi.com/data_a70/AS17/processed/AS17-146-22433.png" TargetMode="External"/><Relationship Id="rId5981" Type="http://schemas.openxmlformats.org/officeDocument/2006/relationships/hyperlink" Target="https://www.lpi.usra.edu/resources/apollo/frame/?AS17-146-22434" TargetMode="External"/><Relationship Id="rId5982" Type="http://schemas.openxmlformats.org/officeDocument/2006/relationships/hyperlink" Target="https://tothemoon.im-ldi.com/data_a70/AS17/extra/AS17-146-22434.small.png" TargetMode="External"/><Relationship Id="rId5983" Type="http://schemas.openxmlformats.org/officeDocument/2006/relationships/hyperlink" Target="https://tothemoon.im-ldi.com/data_a70/AS17/raw/AS17-146-22434.tif" TargetMode="External"/><Relationship Id="rId5984" Type="http://schemas.openxmlformats.org/officeDocument/2006/relationships/hyperlink" Target="https://tothemoon.im-ldi.com/data_a70/AS17/processed/AS17-146-22434.png" TargetMode="External"/><Relationship Id="rId5985" Type="http://schemas.openxmlformats.org/officeDocument/2006/relationships/hyperlink" Target="https://www.lpi.usra.edu/resources/apollo/frame/?AS17-146-22435" TargetMode="External"/><Relationship Id="rId5986" Type="http://schemas.openxmlformats.org/officeDocument/2006/relationships/hyperlink" Target="https://tothemoon.im-ldi.com/data_a70/AS17/extra/AS17-146-22435.small.png" TargetMode="External"/><Relationship Id="rId5987" Type="http://schemas.openxmlformats.org/officeDocument/2006/relationships/hyperlink" Target="https://tothemoon.im-ldi.com/data_a70/AS17/raw/AS17-146-22435.tif" TargetMode="External"/><Relationship Id="rId5988" Type="http://schemas.openxmlformats.org/officeDocument/2006/relationships/hyperlink" Target="https://tothemoon.im-ldi.com/data_a70/AS17/processed/AS17-146-22435.png" TargetMode="External"/><Relationship Id="rId5989" Type="http://schemas.openxmlformats.org/officeDocument/2006/relationships/hyperlink" Target="https://www.lpi.usra.edu/resources/apollo/frame/?AS17-146-22436" TargetMode="External"/><Relationship Id="rId5990" Type="http://schemas.openxmlformats.org/officeDocument/2006/relationships/hyperlink" Target="https://tothemoon.im-ldi.com/data_a70/AS17/extra/AS17-146-22436.small.png" TargetMode="External"/><Relationship Id="rId5991" Type="http://schemas.openxmlformats.org/officeDocument/2006/relationships/hyperlink" Target="https://tothemoon.im-ldi.com/data_a70/AS17/raw/AS17-146-22436.tif" TargetMode="External"/><Relationship Id="rId5992" Type="http://schemas.openxmlformats.org/officeDocument/2006/relationships/hyperlink" Target="https://tothemoon.im-ldi.com/data_a70/AS17/processed/AS17-146-22436.png" TargetMode="External"/><Relationship Id="rId5993" Type="http://schemas.openxmlformats.org/officeDocument/2006/relationships/hyperlink" Target="https://www.lpi.usra.edu/resources/apollo/frame/?AS17-146-22437" TargetMode="External"/><Relationship Id="rId5994" Type="http://schemas.openxmlformats.org/officeDocument/2006/relationships/hyperlink" Target="https://tothemoon.im-ldi.com/data_a70/AS17/extra/AS17-146-22437.small.png" TargetMode="External"/><Relationship Id="rId5995" Type="http://schemas.openxmlformats.org/officeDocument/2006/relationships/hyperlink" Target="https://tothemoon.im-ldi.com/data_a70/AS17/raw/AS17-146-22437.tif" TargetMode="External"/><Relationship Id="rId5996" Type="http://schemas.openxmlformats.org/officeDocument/2006/relationships/hyperlink" Target="https://tothemoon.im-ldi.com/data_a70/AS17/processed/AS17-146-22437.png" TargetMode="External"/><Relationship Id="rId5997" Type="http://schemas.openxmlformats.org/officeDocument/2006/relationships/hyperlink" Target="https://www.lpi.usra.edu/resources/apollo/frame/?AS17-146-22438" TargetMode="External"/><Relationship Id="rId5998" Type="http://schemas.openxmlformats.org/officeDocument/2006/relationships/hyperlink" Target="https://tothemoon.im-ldi.com/data_a70/AS17/extra/AS17-146-22438.small.png" TargetMode="External"/><Relationship Id="rId5999" Type="http://schemas.openxmlformats.org/officeDocument/2006/relationships/hyperlink" Target="https://tothemoon.im-ldi.com/data_a70/AS17/raw/AS17-146-22438.tif" TargetMode="External"/><Relationship Id="rId6000" Type="http://schemas.openxmlformats.org/officeDocument/2006/relationships/hyperlink" Target="https://tothemoon.im-ldi.com/data_a70/AS17/processed/AS17-146-22438.png" TargetMode="External"/><Relationship Id="rId6001" Type="http://schemas.openxmlformats.org/officeDocument/2006/relationships/hyperlink" Target="https://www.lpi.usra.edu/resources/apollo/frame/?AS17-146-22439" TargetMode="External"/><Relationship Id="rId6002" Type="http://schemas.openxmlformats.org/officeDocument/2006/relationships/hyperlink" Target="https://tothemoon.im-ldi.com/data_a70/AS17/extra/AS17-146-22439.small.png" TargetMode="External"/><Relationship Id="rId6003" Type="http://schemas.openxmlformats.org/officeDocument/2006/relationships/hyperlink" Target="https://tothemoon.im-ldi.com/data_a70/AS17/raw/AS17-146-22439.tif" TargetMode="External"/><Relationship Id="rId6004" Type="http://schemas.openxmlformats.org/officeDocument/2006/relationships/hyperlink" Target="https://tothemoon.im-ldi.com/data_a70/AS17/processed/AS17-146-22439.png" TargetMode="External"/><Relationship Id="rId6005" Type="http://schemas.openxmlformats.org/officeDocument/2006/relationships/hyperlink" Target="https://www.lpi.usra.edu/resources/apollo/frame/?AS17-146-22440" TargetMode="External"/><Relationship Id="rId6006" Type="http://schemas.openxmlformats.org/officeDocument/2006/relationships/hyperlink" Target="https://tothemoon.im-ldi.com/data_a70/AS17/extra/AS17-146-22440.small.png" TargetMode="External"/><Relationship Id="rId6007" Type="http://schemas.openxmlformats.org/officeDocument/2006/relationships/hyperlink" Target="https://tothemoon.im-ldi.com/data_a70/AS17/raw/AS17-146-22440.tif" TargetMode="External"/><Relationship Id="rId6008" Type="http://schemas.openxmlformats.org/officeDocument/2006/relationships/hyperlink" Target="https://tothemoon.im-ldi.com/data_a70/AS17/processed/AS17-146-22440.png" TargetMode="External"/><Relationship Id="rId6009" Type="http://schemas.openxmlformats.org/officeDocument/2006/relationships/hyperlink" Target="https://www.lpi.usra.edu/resources/apollo/frame/?AS17-146-22441" TargetMode="External"/><Relationship Id="rId6010" Type="http://schemas.openxmlformats.org/officeDocument/2006/relationships/hyperlink" Target="https://tothemoon.im-ldi.com/data_a70/AS17/extra/AS17-146-22441.small.png" TargetMode="External"/><Relationship Id="rId6011" Type="http://schemas.openxmlformats.org/officeDocument/2006/relationships/hyperlink" Target="https://tothemoon.im-ldi.com/data_a70/AS17/raw/AS17-146-22441.tif" TargetMode="External"/><Relationship Id="rId6012" Type="http://schemas.openxmlformats.org/officeDocument/2006/relationships/hyperlink" Target="https://tothemoon.im-ldi.com/data_a70/AS17/processed/AS17-146-22441.png" TargetMode="External"/><Relationship Id="rId6013" Type="http://schemas.openxmlformats.org/officeDocument/2006/relationships/hyperlink" Target="https://www.lpi.usra.edu/resources/apollo/frame/?AS17-146-22442" TargetMode="External"/><Relationship Id="rId6014" Type="http://schemas.openxmlformats.org/officeDocument/2006/relationships/hyperlink" Target="https://tothemoon.im-ldi.com/data_a70/AS17/extra/AS17-146-22442.small.png" TargetMode="External"/><Relationship Id="rId6015" Type="http://schemas.openxmlformats.org/officeDocument/2006/relationships/hyperlink" Target="https://tothemoon.im-ldi.com/data_a70/AS17/raw/AS17-146-22442.tif" TargetMode="External"/><Relationship Id="rId6016" Type="http://schemas.openxmlformats.org/officeDocument/2006/relationships/hyperlink" Target="https://tothemoon.im-ldi.com/data_a70/AS17/processed/AS17-146-22442.png" TargetMode="External"/><Relationship Id="rId6017" Type="http://schemas.openxmlformats.org/officeDocument/2006/relationships/hyperlink" Target="https://www.lpi.usra.edu/resources/apollo/frame/?AS17-146-22443" TargetMode="External"/><Relationship Id="rId6018" Type="http://schemas.openxmlformats.org/officeDocument/2006/relationships/hyperlink" Target="https://tothemoon.im-ldi.com/data_a70/AS17/extra/AS17-146-22443.small.png" TargetMode="External"/><Relationship Id="rId6019" Type="http://schemas.openxmlformats.org/officeDocument/2006/relationships/hyperlink" Target="https://tothemoon.im-ldi.com/data_a70/AS17/raw/AS17-146-22443.tif" TargetMode="External"/><Relationship Id="rId6020" Type="http://schemas.openxmlformats.org/officeDocument/2006/relationships/hyperlink" Target="https://tothemoon.im-ldi.com/data_a70/AS17/processed/AS17-146-22443.png" TargetMode="External"/><Relationship Id="rId6021" Type="http://schemas.openxmlformats.org/officeDocument/2006/relationships/hyperlink" Target="https://www.lpi.usra.edu/resources/apollo/frame/?AS17-146-22444" TargetMode="External"/><Relationship Id="rId6022" Type="http://schemas.openxmlformats.org/officeDocument/2006/relationships/hyperlink" Target="https://tothemoon.im-ldi.com/data_a70/AS17/extra/AS17-146-22444.small.png" TargetMode="External"/><Relationship Id="rId6023" Type="http://schemas.openxmlformats.org/officeDocument/2006/relationships/hyperlink" Target="https://tothemoon.im-ldi.com/data_a70/AS17/raw/AS17-146-22444.tif" TargetMode="External"/><Relationship Id="rId6024" Type="http://schemas.openxmlformats.org/officeDocument/2006/relationships/hyperlink" Target="https://tothemoon.im-ldi.com/data_a70/AS17/processed/AS17-146-22444.png" TargetMode="External"/><Relationship Id="rId6025" Type="http://schemas.openxmlformats.org/officeDocument/2006/relationships/hyperlink" Target="https://www.lpi.usra.edu/resources/apollo/frame/?AS17-146-22445" TargetMode="External"/><Relationship Id="rId6026" Type="http://schemas.openxmlformats.org/officeDocument/2006/relationships/hyperlink" Target="https://tothemoon.im-ldi.com/data_a70/AS17/extra/AS17-146-22445.small.png" TargetMode="External"/><Relationship Id="rId6027" Type="http://schemas.openxmlformats.org/officeDocument/2006/relationships/hyperlink" Target="https://tothemoon.im-ldi.com/data_a70/AS17/raw/AS17-146-22445.tif" TargetMode="External"/><Relationship Id="rId6028" Type="http://schemas.openxmlformats.org/officeDocument/2006/relationships/hyperlink" Target="https://tothemoon.im-ldi.com/data_a70/AS17/processed/AS17-146-22445.png" TargetMode="External"/><Relationship Id="rId6029" Type="http://schemas.openxmlformats.org/officeDocument/2006/relationships/hyperlink" Target="https://www.lpi.usra.edu/resources/apollo/frame/?AS17-146-22450" TargetMode="External"/><Relationship Id="rId6030" Type="http://schemas.openxmlformats.org/officeDocument/2006/relationships/hyperlink" Target="https://tothemoon.im-ldi.com/data_a70/AS17/extra/AS17-146-22450.small.png" TargetMode="External"/><Relationship Id="rId6031" Type="http://schemas.openxmlformats.org/officeDocument/2006/relationships/hyperlink" Target="https://tothemoon.im-ldi.com/data_a70/AS17/raw/AS17-146-22450.tif" TargetMode="External"/><Relationship Id="rId6032" Type="http://schemas.openxmlformats.org/officeDocument/2006/relationships/hyperlink" Target="https://tothemoon.im-ldi.com/data_a70/AS17/processed/AS17-146-22450.png" TargetMode="External"/><Relationship Id="rId6033"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www.lpi.usra.edu/resources/apollo/frame/?AS11-40-5906" TargetMode="External"/><Relationship Id="rId2" Type="http://schemas.openxmlformats.org/officeDocument/2006/relationships/hyperlink" Target="https://tothemoon.im-ldi.com/data_a70/AS11/extra/AS11-40-5906.small.png" TargetMode="External"/><Relationship Id="rId3" Type="http://schemas.openxmlformats.org/officeDocument/2006/relationships/hyperlink" Target="https://tothemoon.im-ldi.com/data_a70/AS11/raw/AS11-40-5906.tif" TargetMode="External"/><Relationship Id="rId4" Type="http://schemas.openxmlformats.org/officeDocument/2006/relationships/hyperlink" Target="https://tothemoon.im-ldi.com/data_a70/AS11/processed/AS11-40-5906.png" TargetMode="External"/><Relationship Id="rId5" Type="http://schemas.openxmlformats.org/officeDocument/2006/relationships/hyperlink" Target="https://www.lpi.usra.edu/resources/apollo/images/print/AS11/40/5906.jpg" TargetMode="External"/><Relationship Id="rId6" Type="http://schemas.openxmlformats.org/officeDocument/2006/relationships/hyperlink" Target="https://www.lpi.usra.edu/resources/apollo/frame/?AS11-40-5941" TargetMode="External"/><Relationship Id="rId7" Type="http://schemas.openxmlformats.org/officeDocument/2006/relationships/hyperlink" Target="https://tothemoon.im-ldi.com/data_a70/AS11/extra/AS11-40-5941.small.png" TargetMode="External"/><Relationship Id="rId8" Type="http://schemas.openxmlformats.org/officeDocument/2006/relationships/hyperlink" Target="https://tothemoon.im-ldi.com/data_a70/AS11/raw/AS11-40-5941.tif" TargetMode="External"/><Relationship Id="rId9" Type="http://schemas.openxmlformats.org/officeDocument/2006/relationships/hyperlink" Target="https://tothemoon.im-ldi.com/data_a70/AS11/processed/AS11-40-5941.png" TargetMode="External"/><Relationship Id="rId10" Type="http://schemas.openxmlformats.org/officeDocument/2006/relationships/hyperlink" Target="https://www.lpi.usra.edu/resources/apollo/images/print/AS11/40/5941.jpg" TargetMode="External"/><Relationship Id="rId11" Type="http://schemas.openxmlformats.org/officeDocument/2006/relationships/hyperlink" Target="https://www.lpi.usra.edu/resources/apollo/frame/?AS11-40-5958" TargetMode="External"/><Relationship Id="rId12" Type="http://schemas.openxmlformats.org/officeDocument/2006/relationships/hyperlink" Target="https://tothemoon.im-ldi.com/data_a70/AS11/extra/AS11-40-5958.small.png" TargetMode="External"/><Relationship Id="rId13" Type="http://schemas.openxmlformats.org/officeDocument/2006/relationships/hyperlink" Target="https://tothemoon.im-ldi.com/data_a70/AS11/raw/AS11-40-5958.tif" TargetMode="External"/><Relationship Id="rId14" Type="http://schemas.openxmlformats.org/officeDocument/2006/relationships/hyperlink" Target="https://tothemoon.im-ldi.com/data_a70/AS11/processed/AS11-40-5958.png" TargetMode="External"/><Relationship Id="rId15" Type="http://schemas.openxmlformats.org/officeDocument/2006/relationships/hyperlink" Target="https://www.lpi.usra.edu/resources/apollo/images/print/AS11/40/5958.jpg" TargetMode="External"/><Relationship Id="rId16" Type="http://schemas.openxmlformats.org/officeDocument/2006/relationships/hyperlink" Target="https://www.lpi.usra.edu/resources/apollo/frame/?AS12-46-6723" TargetMode="External"/><Relationship Id="rId17" Type="http://schemas.openxmlformats.org/officeDocument/2006/relationships/hyperlink" Target="https://tothemoon.im-ldi.com/data_a70/AS12/extra/AS12-46-6723.small.png" TargetMode="External"/><Relationship Id="rId18" Type="http://schemas.openxmlformats.org/officeDocument/2006/relationships/hyperlink" Target="https://tothemoon.im-ldi.com/data_a70/AS12/raw/AS12-46-6723.tif" TargetMode="External"/><Relationship Id="rId19" Type="http://schemas.openxmlformats.org/officeDocument/2006/relationships/hyperlink" Target="https://tothemoon.im-ldi.com/data_a70/AS12/processed/AS12-46-6723.png" TargetMode="External"/><Relationship Id="rId20" Type="http://schemas.openxmlformats.org/officeDocument/2006/relationships/hyperlink" Target="https://www.lpi.usra.edu/resources/apollo/images/print/AS12/46/6723.jpg" TargetMode="External"/><Relationship Id="rId21" Type="http://schemas.openxmlformats.org/officeDocument/2006/relationships/hyperlink" Target="https://www.lpi.usra.edu/resources/apollo/frame/?AS12-46-6732" TargetMode="External"/><Relationship Id="rId22" Type="http://schemas.openxmlformats.org/officeDocument/2006/relationships/hyperlink" Target="https://tothemoon.im-ldi.com/data_a70/AS12/extra/AS12-46-6732.small.png" TargetMode="External"/><Relationship Id="rId23" Type="http://schemas.openxmlformats.org/officeDocument/2006/relationships/hyperlink" Target="https://tothemoon.im-ldi.com/data_a70/AS12/raw/AS12-46-6732.tif" TargetMode="External"/><Relationship Id="rId24" Type="http://schemas.openxmlformats.org/officeDocument/2006/relationships/hyperlink" Target="https://tothemoon.im-ldi.com/data_a70/AS12/processed/AS12-46-6732.png" TargetMode="External"/><Relationship Id="rId25" Type="http://schemas.openxmlformats.org/officeDocument/2006/relationships/hyperlink" Target="https://www.lpi.usra.edu/resources/apollo/images/print/AS12/46/6732.jpg" TargetMode="External"/><Relationship Id="rId26" Type="http://schemas.openxmlformats.org/officeDocument/2006/relationships/hyperlink" Target="https://www.lpi.usra.edu/resources/apollo/frame/?AS12-46-6734" TargetMode="External"/><Relationship Id="rId27" Type="http://schemas.openxmlformats.org/officeDocument/2006/relationships/hyperlink" Target="https://tothemoon.im-ldi.com/data_a70/AS12/extra/AS12-46-6734.small.png" TargetMode="External"/><Relationship Id="rId28" Type="http://schemas.openxmlformats.org/officeDocument/2006/relationships/hyperlink" Target="https://tothemoon.im-ldi.com/data_a70/AS12/raw/AS12-46-6734.tif" TargetMode="External"/><Relationship Id="rId29" Type="http://schemas.openxmlformats.org/officeDocument/2006/relationships/hyperlink" Target="https://tothemoon.im-ldi.com/data_a70/AS12/processed/AS12-46-6734.png" TargetMode="External"/><Relationship Id="rId30" Type="http://schemas.openxmlformats.org/officeDocument/2006/relationships/hyperlink" Target="https://www.lpi.usra.edu/resources/apollo/images/print/AS12/46/6734.jpg" TargetMode="External"/><Relationship Id="rId31" Type="http://schemas.openxmlformats.org/officeDocument/2006/relationships/hyperlink" Target="https://www.lpi.usra.edu/resources/apollo/frame/?AS12-46-6736" TargetMode="External"/><Relationship Id="rId32" Type="http://schemas.openxmlformats.org/officeDocument/2006/relationships/hyperlink" Target="https://tothemoon.im-ldi.com/data_a70/AS12/extra/AS12-46-6736.small.png" TargetMode="External"/><Relationship Id="rId33" Type="http://schemas.openxmlformats.org/officeDocument/2006/relationships/hyperlink" Target="https://tothemoon.im-ldi.com/data_a70/AS12/raw/AS12-46-6736.tif" TargetMode="External"/><Relationship Id="rId34" Type="http://schemas.openxmlformats.org/officeDocument/2006/relationships/hyperlink" Target="https://tothemoon.im-ldi.com/data_a70/AS12/processed/AS12-46-6736.png" TargetMode="External"/><Relationship Id="rId35" Type="http://schemas.openxmlformats.org/officeDocument/2006/relationships/hyperlink" Target="https://www.lpi.usra.edu/resources/apollo/images/print/AS12/46/6736.jpg" TargetMode="External"/><Relationship Id="rId36" Type="http://schemas.openxmlformats.org/officeDocument/2006/relationships/hyperlink" Target="https://www.lpi.usra.edu/resources/apollo/frame/?AS12-46-6743" TargetMode="External"/><Relationship Id="rId37" Type="http://schemas.openxmlformats.org/officeDocument/2006/relationships/hyperlink" Target="https://tothemoon.im-ldi.com/data_a70/AS12/extra/AS12-46-6743.small.png" TargetMode="External"/><Relationship Id="rId38" Type="http://schemas.openxmlformats.org/officeDocument/2006/relationships/hyperlink" Target="https://tothemoon.im-ldi.com/data_a70/AS12/raw/AS12-46-6743.tif" TargetMode="External"/><Relationship Id="rId39" Type="http://schemas.openxmlformats.org/officeDocument/2006/relationships/hyperlink" Target="https://tothemoon.im-ldi.com/data_a70/AS12/processed/AS12-46-6743.png" TargetMode="External"/><Relationship Id="rId40" Type="http://schemas.openxmlformats.org/officeDocument/2006/relationships/hyperlink" Target="https://www.lpi.usra.edu/resources/apollo/images/print/AS12/46/6743.jpg" TargetMode="External"/><Relationship Id="rId41" Type="http://schemas.openxmlformats.org/officeDocument/2006/relationships/hyperlink" Target="https://www.lpi.usra.edu/resources/apollo/frame/?AS12-46-6744" TargetMode="External"/><Relationship Id="rId42" Type="http://schemas.openxmlformats.org/officeDocument/2006/relationships/hyperlink" Target="https://tothemoon.im-ldi.com/data_a70/AS12/extra/AS12-46-6744.small.png" TargetMode="External"/><Relationship Id="rId43" Type="http://schemas.openxmlformats.org/officeDocument/2006/relationships/hyperlink" Target="https://tothemoon.im-ldi.com/data_a70/AS12/raw/AS12-46-6744.tif" TargetMode="External"/><Relationship Id="rId44" Type="http://schemas.openxmlformats.org/officeDocument/2006/relationships/hyperlink" Target="https://tothemoon.im-ldi.com/data_a70/AS12/processed/AS12-46-6744.png" TargetMode="External"/><Relationship Id="rId45" Type="http://schemas.openxmlformats.org/officeDocument/2006/relationships/hyperlink" Target="https://www.lpi.usra.edu/resources/apollo/images/print/AS12/46/6744.jpg" TargetMode="External"/><Relationship Id="rId46" Type="http://schemas.openxmlformats.org/officeDocument/2006/relationships/hyperlink" Target="https://www.lpi.usra.edu/resources/apollo/frame/?AS12-46-6745" TargetMode="External"/><Relationship Id="rId47" Type="http://schemas.openxmlformats.org/officeDocument/2006/relationships/hyperlink" Target="https://tothemoon.im-ldi.com/data_a70/AS12/extra/AS12-46-6745.small.png" TargetMode="External"/><Relationship Id="rId48" Type="http://schemas.openxmlformats.org/officeDocument/2006/relationships/hyperlink" Target="https://tothemoon.im-ldi.com/data_a70/AS12/raw/AS12-46-6745.tif" TargetMode="External"/><Relationship Id="rId49" Type="http://schemas.openxmlformats.org/officeDocument/2006/relationships/hyperlink" Target="https://tothemoon.im-ldi.com/data_a70/AS12/processed/AS12-46-6745.png" TargetMode="External"/><Relationship Id="rId50" Type="http://schemas.openxmlformats.org/officeDocument/2006/relationships/hyperlink" Target="https://www.lpi.usra.edu/resources/apollo/images/print/AS12/46/6745.jpg" TargetMode="External"/><Relationship Id="rId51" Type="http://schemas.openxmlformats.org/officeDocument/2006/relationships/hyperlink" Target="https://www.lpi.usra.edu/resources/apollo/frame/?AS12-46-6747" TargetMode="External"/><Relationship Id="rId52" Type="http://schemas.openxmlformats.org/officeDocument/2006/relationships/hyperlink" Target="https://tothemoon.im-ldi.com/data_a70/AS12/extra/AS12-46-6747.small.png" TargetMode="External"/><Relationship Id="rId53" Type="http://schemas.openxmlformats.org/officeDocument/2006/relationships/hyperlink" Target="https://tothemoon.im-ldi.com/data_a70/AS12/raw/AS12-46-6747.tif" TargetMode="External"/><Relationship Id="rId54" Type="http://schemas.openxmlformats.org/officeDocument/2006/relationships/hyperlink" Target="https://tothemoon.im-ldi.com/data_a70/AS12/processed/AS12-46-6747.png" TargetMode="External"/><Relationship Id="rId55" Type="http://schemas.openxmlformats.org/officeDocument/2006/relationships/hyperlink" Target="https://www.lpi.usra.edu/resources/apollo/images/print/AS12/46/6747.jpg" TargetMode="External"/><Relationship Id="rId56" Type="http://schemas.openxmlformats.org/officeDocument/2006/relationships/hyperlink" Target="https://www.lpi.usra.edu/resources/apollo/frame/?AS12-46-6758" TargetMode="External"/><Relationship Id="rId57" Type="http://schemas.openxmlformats.org/officeDocument/2006/relationships/hyperlink" Target="https://tothemoon.im-ldi.com/data_a70/AS12/extra/AS12-46-6758.small.png" TargetMode="External"/><Relationship Id="rId58" Type="http://schemas.openxmlformats.org/officeDocument/2006/relationships/hyperlink" Target="https://tothemoon.im-ldi.com/data_a70/AS12/raw/AS12-46-6758.tif" TargetMode="External"/><Relationship Id="rId59" Type="http://schemas.openxmlformats.org/officeDocument/2006/relationships/hyperlink" Target="https://tothemoon.im-ldi.com/data_a70/AS12/processed/AS12-46-6758.png" TargetMode="External"/><Relationship Id="rId60" Type="http://schemas.openxmlformats.org/officeDocument/2006/relationships/hyperlink" Target="https://www.lpi.usra.edu/resources/apollo/images/print/AS12/46/6758.jpg" TargetMode="External"/><Relationship Id="rId61" Type="http://schemas.openxmlformats.org/officeDocument/2006/relationships/hyperlink" Target="https://www.lpi.usra.edu/resources/apollo/frame/?AS12-46-6759" TargetMode="External"/><Relationship Id="rId62" Type="http://schemas.openxmlformats.org/officeDocument/2006/relationships/hyperlink" Target="https://tothemoon.im-ldi.com/data_a70/AS12/extra/AS12-46-6759.small.png" TargetMode="External"/><Relationship Id="rId63" Type="http://schemas.openxmlformats.org/officeDocument/2006/relationships/hyperlink" Target="https://tothemoon.im-ldi.com/data_a70/AS12/raw/AS12-46-6759.tif" TargetMode="External"/><Relationship Id="rId64" Type="http://schemas.openxmlformats.org/officeDocument/2006/relationships/hyperlink" Target="https://tothemoon.im-ldi.com/data_a70/AS12/processed/AS12-46-6759.png" TargetMode="External"/><Relationship Id="rId65" Type="http://schemas.openxmlformats.org/officeDocument/2006/relationships/hyperlink" Target="https://www.lpi.usra.edu/resources/apollo/images/print/AS12/46/6759.jpg" TargetMode="External"/><Relationship Id="rId66" Type="http://schemas.openxmlformats.org/officeDocument/2006/relationships/hyperlink" Target="https://www.lpi.usra.edu/resources/apollo/frame/?AS12-46-6760" TargetMode="External"/><Relationship Id="rId67" Type="http://schemas.openxmlformats.org/officeDocument/2006/relationships/hyperlink" Target="https://tothemoon.im-ldi.com/data_a70/AS12/extra/AS12-46-6760.small.png" TargetMode="External"/><Relationship Id="rId68" Type="http://schemas.openxmlformats.org/officeDocument/2006/relationships/hyperlink" Target="https://tothemoon.im-ldi.com/data_a70/AS12/raw/AS12-46-6760.tif" TargetMode="External"/><Relationship Id="rId69" Type="http://schemas.openxmlformats.org/officeDocument/2006/relationships/hyperlink" Target="https://tothemoon.im-ldi.com/data_a70/AS12/processed/AS12-46-6760.png" TargetMode="External"/><Relationship Id="rId70" Type="http://schemas.openxmlformats.org/officeDocument/2006/relationships/hyperlink" Target="https://www.lpi.usra.edu/resources/apollo/images/print/AS12/46/6760.jpg" TargetMode="External"/><Relationship Id="rId71" Type="http://schemas.openxmlformats.org/officeDocument/2006/relationships/hyperlink" Target="https://www.lpi.usra.edu/resources/apollo/frame/?AS12-46-6761" TargetMode="External"/><Relationship Id="rId72" Type="http://schemas.openxmlformats.org/officeDocument/2006/relationships/hyperlink" Target="https://tothemoon.im-ldi.com/data_a70/AS12/extra/AS12-46-6761.small.png" TargetMode="External"/><Relationship Id="rId73" Type="http://schemas.openxmlformats.org/officeDocument/2006/relationships/hyperlink" Target="https://tothemoon.im-ldi.com/data_a70/AS12/raw/AS12-46-6761.tif" TargetMode="External"/><Relationship Id="rId74" Type="http://schemas.openxmlformats.org/officeDocument/2006/relationships/hyperlink" Target="https://tothemoon.im-ldi.com/data_a70/AS12/processed/AS12-46-6761.png" TargetMode="External"/><Relationship Id="rId75" Type="http://schemas.openxmlformats.org/officeDocument/2006/relationships/hyperlink" Target="https://www.lpi.usra.edu/resources/apollo/images/print/AS12/46/6761.jpg" TargetMode="External"/><Relationship Id="rId76" Type="http://schemas.openxmlformats.org/officeDocument/2006/relationships/hyperlink" Target="https://www.lpi.usra.edu/resources/apollo/frame/?AS12-46-6764" TargetMode="External"/><Relationship Id="rId77" Type="http://schemas.openxmlformats.org/officeDocument/2006/relationships/hyperlink" Target="https://tothemoon.im-ldi.com/data_a70/AS12/extra/AS12-46-6764.small.png" TargetMode="External"/><Relationship Id="rId78" Type="http://schemas.openxmlformats.org/officeDocument/2006/relationships/hyperlink" Target="https://tothemoon.im-ldi.com/data_a70/AS12/raw/AS12-46-6764.tif" TargetMode="External"/><Relationship Id="rId79" Type="http://schemas.openxmlformats.org/officeDocument/2006/relationships/hyperlink" Target="https://tothemoon.im-ldi.com/data_a70/AS12/processed/AS12-46-6764.png" TargetMode="External"/><Relationship Id="rId80" Type="http://schemas.openxmlformats.org/officeDocument/2006/relationships/hyperlink" Target="https://www.lpi.usra.edu/resources/apollo/images/print/AS12/46/6764.jpg" TargetMode="External"/><Relationship Id="rId81" Type="http://schemas.openxmlformats.org/officeDocument/2006/relationships/hyperlink" Target="https://www.lpi.usra.edu/resources/apollo/frame/?AS12-46-6766" TargetMode="External"/><Relationship Id="rId82" Type="http://schemas.openxmlformats.org/officeDocument/2006/relationships/hyperlink" Target="https://tothemoon.im-ldi.com/data_a70/AS12/extra/AS12-46-6766.small.png" TargetMode="External"/><Relationship Id="rId83" Type="http://schemas.openxmlformats.org/officeDocument/2006/relationships/hyperlink" Target="https://tothemoon.im-ldi.com/data_a70/AS12/raw/AS12-46-6766.tif" TargetMode="External"/><Relationship Id="rId84" Type="http://schemas.openxmlformats.org/officeDocument/2006/relationships/hyperlink" Target="https://tothemoon.im-ldi.com/data_a70/AS12/processed/AS12-46-6766.png" TargetMode="External"/><Relationship Id="rId85" Type="http://schemas.openxmlformats.org/officeDocument/2006/relationships/hyperlink" Target="https://www.lpi.usra.edu/resources/apollo/images/print/AS12/46/6766.jpg" TargetMode="External"/><Relationship Id="rId86" Type="http://schemas.openxmlformats.org/officeDocument/2006/relationships/hyperlink" Target="https://www.lpi.usra.edu/resources/apollo/frame/?AS12-46-6767" TargetMode="External"/><Relationship Id="rId87" Type="http://schemas.openxmlformats.org/officeDocument/2006/relationships/hyperlink" Target="https://tothemoon.im-ldi.com/data_a70/AS12/extra/AS12-46-6767.small.png" TargetMode="External"/><Relationship Id="rId88" Type="http://schemas.openxmlformats.org/officeDocument/2006/relationships/hyperlink" Target="https://tothemoon.im-ldi.com/data_a70/AS12/raw/AS12-46-6767.tif" TargetMode="External"/><Relationship Id="rId89" Type="http://schemas.openxmlformats.org/officeDocument/2006/relationships/hyperlink" Target="https://tothemoon.im-ldi.com/data_a70/AS12/processed/AS12-46-6767.png" TargetMode="External"/><Relationship Id="rId90" Type="http://schemas.openxmlformats.org/officeDocument/2006/relationships/hyperlink" Target="https://www.lpi.usra.edu/resources/apollo/images/print/AS12/46/6767.jpg" TargetMode="External"/><Relationship Id="rId91" Type="http://schemas.openxmlformats.org/officeDocument/2006/relationships/hyperlink" Target="https://www.lpi.usra.edu/resources/apollo/frame/?AS12-46-6770" TargetMode="External"/><Relationship Id="rId92" Type="http://schemas.openxmlformats.org/officeDocument/2006/relationships/hyperlink" Target="https://tothemoon.im-ldi.com/data_a70/AS12/extra/AS12-46-6770.small.png" TargetMode="External"/><Relationship Id="rId93" Type="http://schemas.openxmlformats.org/officeDocument/2006/relationships/hyperlink" Target="https://tothemoon.im-ldi.com/data_a70/AS12/raw/AS12-46-6770.tif" TargetMode="External"/><Relationship Id="rId94" Type="http://schemas.openxmlformats.org/officeDocument/2006/relationships/hyperlink" Target="https://tothemoon.im-ldi.com/data_a70/AS12/processed/AS12-46-6770.png" TargetMode="External"/><Relationship Id="rId95" Type="http://schemas.openxmlformats.org/officeDocument/2006/relationships/hyperlink" Target="https://www.lpi.usra.edu/resources/apollo/images/print/AS12/46/6770.jpg" TargetMode="External"/><Relationship Id="rId96" Type="http://schemas.openxmlformats.org/officeDocument/2006/relationships/hyperlink" Target="https://www.lpi.usra.edu/resources/apollo/frame/?AS12-46-6771" TargetMode="External"/><Relationship Id="rId97" Type="http://schemas.openxmlformats.org/officeDocument/2006/relationships/hyperlink" Target="https://tothemoon.im-ldi.com/data_a70/AS12/extra/AS12-46-6771.small.png" TargetMode="External"/><Relationship Id="rId98" Type="http://schemas.openxmlformats.org/officeDocument/2006/relationships/hyperlink" Target="https://tothemoon.im-ldi.com/data_a70/AS12/raw/AS12-46-6771.tif" TargetMode="External"/><Relationship Id="rId99" Type="http://schemas.openxmlformats.org/officeDocument/2006/relationships/hyperlink" Target="https://tothemoon.im-ldi.com/data_a70/AS12/processed/AS12-46-6771.png" TargetMode="External"/><Relationship Id="rId100" Type="http://schemas.openxmlformats.org/officeDocument/2006/relationships/hyperlink" Target="https://www.lpi.usra.edu/resources/apollo/images/print/AS12/46/6771.jpg" TargetMode="External"/><Relationship Id="rId101" Type="http://schemas.openxmlformats.org/officeDocument/2006/relationships/hyperlink" Target="https://www.lpi.usra.edu/resources/apollo/frame/?AS12-46-6772" TargetMode="External"/><Relationship Id="rId102" Type="http://schemas.openxmlformats.org/officeDocument/2006/relationships/hyperlink" Target="https://tothemoon.im-ldi.com/data_a70/AS12/extra/AS12-46-6772.small.png" TargetMode="External"/><Relationship Id="rId103" Type="http://schemas.openxmlformats.org/officeDocument/2006/relationships/hyperlink" Target="https://tothemoon.im-ldi.com/data_a70/AS12/raw/AS12-46-6772.tif" TargetMode="External"/><Relationship Id="rId104" Type="http://schemas.openxmlformats.org/officeDocument/2006/relationships/hyperlink" Target="https://tothemoon.im-ldi.com/data_a70/AS12/processed/AS12-46-6772.png" TargetMode="External"/><Relationship Id="rId105" Type="http://schemas.openxmlformats.org/officeDocument/2006/relationships/hyperlink" Target="https://www.lpi.usra.edu/resources/apollo/images/print/AS12/46/6772.jpg" TargetMode="External"/><Relationship Id="rId106" Type="http://schemas.openxmlformats.org/officeDocument/2006/relationships/hyperlink" Target="https://www.lpi.usra.edu/resources/apollo/frame/?AS12-46-6773" TargetMode="External"/><Relationship Id="rId107" Type="http://schemas.openxmlformats.org/officeDocument/2006/relationships/hyperlink" Target="https://tothemoon.im-ldi.com/data_a70/AS12/extra/AS12-46-6773.small.png" TargetMode="External"/><Relationship Id="rId108" Type="http://schemas.openxmlformats.org/officeDocument/2006/relationships/hyperlink" Target="https://tothemoon.im-ldi.com/data_a70/AS12/raw/AS12-46-6773.tif" TargetMode="External"/><Relationship Id="rId109" Type="http://schemas.openxmlformats.org/officeDocument/2006/relationships/hyperlink" Target="https://tothemoon.im-ldi.com/data_a70/AS12/processed/AS12-46-6773.png" TargetMode="External"/><Relationship Id="rId110" Type="http://schemas.openxmlformats.org/officeDocument/2006/relationships/hyperlink" Target="https://www.lpi.usra.edu/resources/apollo/images/print/AS12/46/6773.jpg" TargetMode="External"/><Relationship Id="rId111" Type="http://schemas.openxmlformats.org/officeDocument/2006/relationships/hyperlink" Target="https://www.lpi.usra.edu/resources/apollo/frame/?AS12-46-6774" TargetMode="External"/><Relationship Id="rId112" Type="http://schemas.openxmlformats.org/officeDocument/2006/relationships/hyperlink" Target="https://tothemoon.im-ldi.com/data_a70/AS12/extra/AS12-46-6774.small.png" TargetMode="External"/><Relationship Id="rId113" Type="http://schemas.openxmlformats.org/officeDocument/2006/relationships/hyperlink" Target="https://tothemoon.im-ldi.com/data_a70/AS12/raw/AS12-46-6774.tif" TargetMode="External"/><Relationship Id="rId114" Type="http://schemas.openxmlformats.org/officeDocument/2006/relationships/hyperlink" Target="https://tothemoon.im-ldi.com/data_a70/AS12/processed/AS12-46-6774.png" TargetMode="External"/><Relationship Id="rId115" Type="http://schemas.openxmlformats.org/officeDocument/2006/relationships/hyperlink" Target="https://www.lpi.usra.edu/resources/apollo/images/print/AS12/46/6774.jpg" TargetMode="External"/><Relationship Id="rId116" Type="http://schemas.openxmlformats.org/officeDocument/2006/relationships/hyperlink" Target="https://www.lpi.usra.edu/resources/apollo/frame/?AS12-46-6775" TargetMode="External"/><Relationship Id="rId117" Type="http://schemas.openxmlformats.org/officeDocument/2006/relationships/hyperlink" Target="https://tothemoon.im-ldi.com/data_a70/AS12/extra/AS12-46-6775.small.png" TargetMode="External"/><Relationship Id="rId118" Type="http://schemas.openxmlformats.org/officeDocument/2006/relationships/hyperlink" Target="https://tothemoon.im-ldi.com/data_a70/AS12/raw/AS12-46-6775.tif" TargetMode="External"/><Relationship Id="rId119" Type="http://schemas.openxmlformats.org/officeDocument/2006/relationships/hyperlink" Target="https://tothemoon.im-ldi.com/data_a70/AS12/processed/AS12-46-6775.png" TargetMode="External"/><Relationship Id="rId120" Type="http://schemas.openxmlformats.org/officeDocument/2006/relationships/hyperlink" Target="https://www.lpi.usra.edu/resources/apollo/images/print/AS12/46/6775.jpg" TargetMode="External"/><Relationship Id="rId121" Type="http://schemas.openxmlformats.org/officeDocument/2006/relationships/hyperlink" Target="https://www.lpi.usra.edu/resources/apollo/frame/?AS12-46-6781" TargetMode="External"/><Relationship Id="rId122" Type="http://schemas.openxmlformats.org/officeDocument/2006/relationships/hyperlink" Target="https://tothemoon.im-ldi.com/data_a70/AS12/extra/AS12-46-6781.small.png" TargetMode="External"/><Relationship Id="rId123" Type="http://schemas.openxmlformats.org/officeDocument/2006/relationships/hyperlink" Target="https://tothemoon.im-ldi.com/data_a70/AS12/raw/AS12-46-6781.tif" TargetMode="External"/><Relationship Id="rId124" Type="http://schemas.openxmlformats.org/officeDocument/2006/relationships/hyperlink" Target="https://tothemoon.im-ldi.com/data_a70/AS12/processed/AS12-46-6781.png" TargetMode="External"/><Relationship Id="rId125" Type="http://schemas.openxmlformats.org/officeDocument/2006/relationships/hyperlink" Target="https://www.lpi.usra.edu/resources/apollo/images/print/AS12/46/6781.jpg" TargetMode="External"/><Relationship Id="rId126" Type="http://schemas.openxmlformats.org/officeDocument/2006/relationships/hyperlink" Target="https://www.lpi.usra.edu/resources/apollo/frame/?AS12-46-6782" TargetMode="External"/><Relationship Id="rId127" Type="http://schemas.openxmlformats.org/officeDocument/2006/relationships/hyperlink" Target="https://tothemoon.im-ldi.com/data_a70/AS12/extra/AS12-46-6782.small.png" TargetMode="External"/><Relationship Id="rId128" Type="http://schemas.openxmlformats.org/officeDocument/2006/relationships/hyperlink" Target="https://tothemoon.im-ldi.com/data_a70/AS12/raw/AS12-46-6782.tif" TargetMode="External"/><Relationship Id="rId129" Type="http://schemas.openxmlformats.org/officeDocument/2006/relationships/hyperlink" Target="https://tothemoon.im-ldi.com/data_a70/AS12/processed/AS12-46-6782.png" TargetMode="External"/><Relationship Id="rId130" Type="http://schemas.openxmlformats.org/officeDocument/2006/relationships/hyperlink" Target="https://www.lpi.usra.edu/resources/apollo/images/print/AS12/46/6782.jpg" TargetMode="External"/><Relationship Id="rId131" Type="http://schemas.openxmlformats.org/officeDocument/2006/relationships/hyperlink" Target="https://www.lpi.usra.edu/resources/apollo/frame/?AS12-46-6794" TargetMode="External"/><Relationship Id="rId132" Type="http://schemas.openxmlformats.org/officeDocument/2006/relationships/hyperlink" Target="https://tothemoon.im-ldi.com/data_a70/AS12/extra/AS12-46-6794.small.png" TargetMode="External"/><Relationship Id="rId133" Type="http://schemas.openxmlformats.org/officeDocument/2006/relationships/hyperlink" Target="https://tothemoon.im-ldi.com/data_a70/AS12/raw/AS12-46-6794.tif" TargetMode="External"/><Relationship Id="rId134" Type="http://schemas.openxmlformats.org/officeDocument/2006/relationships/hyperlink" Target="https://tothemoon.im-ldi.com/data_a70/AS12/processed/AS12-46-6794.png" TargetMode="External"/><Relationship Id="rId135" Type="http://schemas.openxmlformats.org/officeDocument/2006/relationships/hyperlink" Target="https://www.lpi.usra.edu/resources/apollo/images/print/AS12/46/6794.jpg" TargetMode="External"/><Relationship Id="rId136" Type="http://schemas.openxmlformats.org/officeDocument/2006/relationships/hyperlink" Target="https://www.lpi.usra.edu/resources/apollo/frame/?AS12-46-6795" TargetMode="External"/><Relationship Id="rId137" Type="http://schemas.openxmlformats.org/officeDocument/2006/relationships/hyperlink" Target="https://tothemoon.im-ldi.com/data_a70/AS12/extra/AS12-46-6795.small.png" TargetMode="External"/><Relationship Id="rId138" Type="http://schemas.openxmlformats.org/officeDocument/2006/relationships/hyperlink" Target="https://tothemoon.im-ldi.com/data_a70/AS12/raw/AS12-46-6795.tif" TargetMode="External"/><Relationship Id="rId139" Type="http://schemas.openxmlformats.org/officeDocument/2006/relationships/hyperlink" Target="https://tothemoon.im-ldi.com/data_a70/AS12/processed/AS12-46-6795.png" TargetMode="External"/><Relationship Id="rId140" Type="http://schemas.openxmlformats.org/officeDocument/2006/relationships/hyperlink" Target="https://www.lpi.usra.edu/resources/apollo/images/print/AS12/46/6795.jpg" TargetMode="External"/><Relationship Id="rId141" Type="http://schemas.openxmlformats.org/officeDocument/2006/relationships/hyperlink" Target="https://www.lpi.usra.edu/resources/apollo/frame/?AS12-46-6797" TargetMode="External"/><Relationship Id="rId142" Type="http://schemas.openxmlformats.org/officeDocument/2006/relationships/hyperlink" Target="https://tothemoon.im-ldi.com/data_a70/AS12/extra/AS12-46-6797.small.png" TargetMode="External"/><Relationship Id="rId143" Type="http://schemas.openxmlformats.org/officeDocument/2006/relationships/hyperlink" Target="https://tothemoon.im-ldi.com/data_a70/AS12/raw/AS12-46-6797.tif" TargetMode="External"/><Relationship Id="rId144" Type="http://schemas.openxmlformats.org/officeDocument/2006/relationships/hyperlink" Target="https://tothemoon.im-ldi.com/data_a70/AS12/processed/AS12-46-6797.png" TargetMode="External"/><Relationship Id="rId145" Type="http://schemas.openxmlformats.org/officeDocument/2006/relationships/hyperlink" Target="https://www.lpi.usra.edu/resources/apollo/images/print/AS12/46/6797.jpg" TargetMode="External"/><Relationship Id="rId146" Type="http://schemas.openxmlformats.org/officeDocument/2006/relationships/hyperlink" Target="https://www.lpi.usra.edu/resources/apollo/frame/?AS12-46-6798" TargetMode="External"/><Relationship Id="rId147" Type="http://schemas.openxmlformats.org/officeDocument/2006/relationships/hyperlink" Target="https://tothemoon.im-ldi.com/data_a70/AS12/extra/AS12-46-6798.small.png" TargetMode="External"/><Relationship Id="rId148" Type="http://schemas.openxmlformats.org/officeDocument/2006/relationships/hyperlink" Target="https://tothemoon.im-ldi.com/data_a70/AS12/raw/AS12-46-6798.tif" TargetMode="External"/><Relationship Id="rId149" Type="http://schemas.openxmlformats.org/officeDocument/2006/relationships/hyperlink" Target="https://tothemoon.im-ldi.com/data_a70/AS12/processed/AS12-46-6798.png" TargetMode="External"/><Relationship Id="rId150" Type="http://schemas.openxmlformats.org/officeDocument/2006/relationships/hyperlink" Target="https://www.lpi.usra.edu/resources/apollo/images/print/AS12/46/6798.jpg" TargetMode="External"/><Relationship Id="rId151" Type="http://schemas.openxmlformats.org/officeDocument/2006/relationships/hyperlink" Target="https://www.lpi.usra.edu/resources/apollo/frame/?AS12-46-6799" TargetMode="External"/><Relationship Id="rId152" Type="http://schemas.openxmlformats.org/officeDocument/2006/relationships/hyperlink" Target="https://tothemoon.im-ldi.com/data_a70/AS12/extra/AS12-46-6799.small.png" TargetMode="External"/><Relationship Id="rId153" Type="http://schemas.openxmlformats.org/officeDocument/2006/relationships/hyperlink" Target="https://tothemoon.im-ldi.com/data_a70/AS12/raw/AS12-46-6799.tif" TargetMode="External"/><Relationship Id="rId154" Type="http://schemas.openxmlformats.org/officeDocument/2006/relationships/hyperlink" Target="https://tothemoon.im-ldi.com/data_a70/AS12/processed/AS12-46-6799.png" TargetMode="External"/><Relationship Id="rId155" Type="http://schemas.openxmlformats.org/officeDocument/2006/relationships/hyperlink" Target="https://www.lpi.usra.edu/resources/apollo/images/print/AS12/46/6799.jpg" TargetMode="External"/><Relationship Id="rId156" Type="http://schemas.openxmlformats.org/officeDocument/2006/relationships/hyperlink" Target="https://www.lpi.usra.edu/resources/apollo/frame/?AS12-46-6800" TargetMode="External"/><Relationship Id="rId157" Type="http://schemas.openxmlformats.org/officeDocument/2006/relationships/hyperlink" Target="https://tothemoon.im-ldi.com/data_a70/AS12/extra/AS12-46-6800.small.png" TargetMode="External"/><Relationship Id="rId158" Type="http://schemas.openxmlformats.org/officeDocument/2006/relationships/hyperlink" Target="https://tothemoon.im-ldi.com/data_a70/AS12/raw/AS12-46-6800.tif" TargetMode="External"/><Relationship Id="rId159" Type="http://schemas.openxmlformats.org/officeDocument/2006/relationships/hyperlink" Target="https://tothemoon.im-ldi.com/data_a70/AS12/processed/AS12-46-6800.png" TargetMode="External"/><Relationship Id="rId160" Type="http://schemas.openxmlformats.org/officeDocument/2006/relationships/hyperlink" Target="https://www.lpi.usra.edu/resources/apollo/images/print/AS12/46/6800.jpg" TargetMode="External"/><Relationship Id="rId161" Type="http://schemas.openxmlformats.org/officeDocument/2006/relationships/hyperlink" Target="https://www.lpi.usra.edu/resources/apollo/frame/?AS12-46-6801" TargetMode="External"/><Relationship Id="rId162" Type="http://schemas.openxmlformats.org/officeDocument/2006/relationships/hyperlink" Target="https://tothemoon.im-ldi.com/data_a70/AS12/extra/AS12-46-6801.small.png" TargetMode="External"/><Relationship Id="rId163" Type="http://schemas.openxmlformats.org/officeDocument/2006/relationships/hyperlink" Target="https://tothemoon.im-ldi.com/data_a70/AS12/raw/AS12-46-6801.tif" TargetMode="External"/><Relationship Id="rId164" Type="http://schemas.openxmlformats.org/officeDocument/2006/relationships/hyperlink" Target="https://tothemoon.im-ldi.com/data_a70/AS12/processed/AS12-46-6801.png" TargetMode="External"/><Relationship Id="rId165" Type="http://schemas.openxmlformats.org/officeDocument/2006/relationships/hyperlink" Target="https://www.lpi.usra.edu/resources/apollo/images/print/AS12/46/6801.jpg" TargetMode="External"/><Relationship Id="rId166" Type="http://schemas.openxmlformats.org/officeDocument/2006/relationships/hyperlink" Target="https://www.lpi.usra.edu/resources/apollo/frame/?AS12-46-6802" TargetMode="External"/><Relationship Id="rId167" Type="http://schemas.openxmlformats.org/officeDocument/2006/relationships/hyperlink" Target="https://tothemoon.im-ldi.com/data_a70/AS12/extra/AS12-46-6802.small.png" TargetMode="External"/><Relationship Id="rId168" Type="http://schemas.openxmlformats.org/officeDocument/2006/relationships/hyperlink" Target="https://tothemoon.im-ldi.com/data_a70/AS12/raw/AS12-46-6802.tif" TargetMode="External"/><Relationship Id="rId169" Type="http://schemas.openxmlformats.org/officeDocument/2006/relationships/hyperlink" Target="https://tothemoon.im-ldi.com/data_a70/AS12/processed/AS12-46-6802.png" TargetMode="External"/><Relationship Id="rId170" Type="http://schemas.openxmlformats.org/officeDocument/2006/relationships/hyperlink" Target="https://www.lpi.usra.edu/resources/apollo/images/print/AS12/46/6802.jpg" TargetMode="External"/><Relationship Id="rId171" Type="http://schemas.openxmlformats.org/officeDocument/2006/relationships/hyperlink" Target="https://www.lpi.usra.edu/resources/apollo/frame/?AS12-46-6803" TargetMode="External"/><Relationship Id="rId172" Type="http://schemas.openxmlformats.org/officeDocument/2006/relationships/hyperlink" Target="https://tothemoon.im-ldi.com/data_a70/AS12/extra/AS12-46-6803.small.png" TargetMode="External"/><Relationship Id="rId173" Type="http://schemas.openxmlformats.org/officeDocument/2006/relationships/hyperlink" Target="https://tothemoon.im-ldi.com/data_a70/AS12/raw/AS12-46-6803.tif" TargetMode="External"/><Relationship Id="rId174" Type="http://schemas.openxmlformats.org/officeDocument/2006/relationships/hyperlink" Target="https://tothemoon.im-ldi.com/data_a70/AS12/processed/AS12-46-6803.png" TargetMode="External"/><Relationship Id="rId175" Type="http://schemas.openxmlformats.org/officeDocument/2006/relationships/hyperlink" Target="https://www.lpi.usra.edu/resources/apollo/images/print/AS12/46/6803.jpg" TargetMode="External"/><Relationship Id="rId176" Type="http://schemas.openxmlformats.org/officeDocument/2006/relationships/hyperlink" Target="https://www.lpi.usra.edu/resources/apollo/frame/?AS12-46-6823" TargetMode="External"/><Relationship Id="rId177" Type="http://schemas.openxmlformats.org/officeDocument/2006/relationships/hyperlink" Target="https://tothemoon.im-ldi.com/data_a70/AS12/extra/AS12-46-6823.small.png" TargetMode="External"/><Relationship Id="rId178" Type="http://schemas.openxmlformats.org/officeDocument/2006/relationships/hyperlink" Target="https://tothemoon.im-ldi.com/data_a70/AS12/raw/AS12-46-6823.tif" TargetMode="External"/><Relationship Id="rId179" Type="http://schemas.openxmlformats.org/officeDocument/2006/relationships/hyperlink" Target="https://tothemoon.im-ldi.com/data_a70/AS12/processed/AS12-46-6823.png" TargetMode="External"/><Relationship Id="rId180" Type="http://schemas.openxmlformats.org/officeDocument/2006/relationships/hyperlink" Target="https://www.lpi.usra.edu/resources/apollo/images/print/AS12/46/6823.jpg" TargetMode="External"/><Relationship Id="rId181" Type="http://schemas.openxmlformats.org/officeDocument/2006/relationships/hyperlink" Target="https://www.lpi.usra.edu/resources/apollo/frame/?AS12-46-6825" TargetMode="External"/><Relationship Id="rId182" Type="http://schemas.openxmlformats.org/officeDocument/2006/relationships/hyperlink" Target="https://tothemoon.im-ldi.com/data_a70/AS12/extra/AS12-46-6825.small.png" TargetMode="External"/><Relationship Id="rId183" Type="http://schemas.openxmlformats.org/officeDocument/2006/relationships/hyperlink" Target="https://tothemoon.im-ldi.com/data_a70/AS12/raw/AS12-46-6825.tif" TargetMode="External"/><Relationship Id="rId184" Type="http://schemas.openxmlformats.org/officeDocument/2006/relationships/hyperlink" Target="https://tothemoon.im-ldi.com/data_a70/AS12/processed/AS12-46-6825.png" TargetMode="External"/><Relationship Id="rId185" Type="http://schemas.openxmlformats.org/officeDocument/2006/relationships/hyperlink" Target="https://www.lpi.usra.edu/resources/apollo/images/print/AS12/46/6825.jpg" TargetMode="External"/><Relationship Id="rId186" Type="http://schemas.openxmlformats.org/officeDocument/2006/relationships/hyperlink" Target="https://www.lpi.usra.edu/resources/apollo/frame/?AS12-46-6828" TargetMode="External"/><Relationship Id="rId187" Type="http://schemas.openxmlformats.org/officeDocument/2006/relationships/hyperlink" Target="https://tothemoon.im-ldi.com/data_a70/AS12/extra/AS12-46-6828.small.png" TargetMode="External"/><Relationship Id="rId188" Type="http://schemas.openxmlformats.org/officeDocument/2006/relationships/hyperlink" Target="https://tothemoon.im-ldi.com/data_a70/AS12/raw/AS12-46-6828.tif" TargetMode="External"/><Relationship Id="rId189" Type="http://schemas.openxmlformats.org/officeDocument/2006/relationships/hyperlink" Target="https://tothemoon.im-ldi.com/data_a70/AS12/processed/AS12-46-6828.png" TargetMode="External"/><Relationship Id="rId190" Type="http://schemas.openxmlformats.org/officeDocument/2006/relationships/hyperlink" Target="https://www.lpi.usra.edu/resources/apollo/images/print/AS12/46/6828.jpg" TargetMode="External"/><Relationship Id="rId191" Type="http://schemas.openxmlformats.org/officeDocument/2006/relationships/hyperlink" Target="https://www.lpi.usra.edu/resources/apollo/frame/?AS12-46-6830" TargetMode="External"/><Relationship Id="rId192" Type="http://schemas.openxmlformats.org/officeDocument/2006/relationships/hyperlink" Target="https://tothemoon.im-ldi.com/data_a70/AS12/extra/AS12-46-6830.small.png" TargetMode="External"/><Relationship Id="rId193" Type="http://schemas.openxmlformats.org/officeDocument/2006/relationships/hyperlink" Target="https://tothemoon.im-ldi.com/data_a70/AS12/raw/AS12-46-6830.tif" TargetMode="External"/><Relationship Id="rId194" Type="http://schemas.openxmlformats.org/officeDocument/2006/relationships/hyperlink" Target="https://tothemoon.im-ldi.com/data_a70/AS12/processed/AS12-46-6830.png" TargetMode="External"/><Relationship Id="rId195" Type="http://schemas.openxmlformats.org/officeDocument/2006/relationships/hyperlink" Target="https://www.lpi.usra.edu/resources/apollo/images/print/AS12/46/6830.jpg" TargetMode="External"/><Relationship Id="rId196" Type="http://schemas.openxmlformats.org/officeDocument/2006/relationships/hyperlink" Target="https://www.lpi.usra.edu/resources/apollo/frame/?AS12-46-6837" TargetMode="External"/><Relationship Id="rId197" Type="http://schemas.openxmlformats.org/officeDocument/2006/relationships/hyperlink" Target="https://tothemoon.im-ldi.com/data_a70/AS12/extra/AS12-46-6837.small.png" TargetMode="External"/><Relationship Id="rId198" Type="http://schemas.openxmlformats.org/officeDocument/2006/relationships/hyperlink" Target="https://tothemoon.im-ldi.com/data_a70/AS12/raw/AS12-46-6837.tif" TargetMode="External"/><Relationship Id="rId199" Type="http://schemas.openxmlformats.org/officeDocument/2006/relationships/hyperlink" Target="https://tothemoon.im-ldi.com/data_a70/AS12/processed/AS12-46-6837.png" TargetMode="External"/><Relationship Id="rId200" Type="http://schemas.openxmlformats.org/officeDocument/2006/relationships/hyperlink" Target="https://www.lpi.usra.edu/resources/apollo/images/print/AS12/46/6837.jpg" TargetMode="External"/><Relationship Id="rId201" Type="http://schemas.openxmlformats.org/officeDocument/2006/relationships/hyperlink" Target="https://www.lpi.usra.edu/resources/apollo/frame/?AS12-46-6838" TargetMode="External"/><Relationship Id="rId202" Type="http://schemas.openxmlformats.org/officeDocument/2006/relationships/hyperlink" Target="https://tothemoon.im-ldi.com/data_a70/AS12/extra/AS12-46-6838.small.png" TargetMode="External"/><Relationship Id="rId203" Type="http://schemas.openxmlformats.org/officeDocument/2006/relationships/hyperlink" Target="https://tothemoon.im-ldi.com/data_a70/AS12/raw/AS12-46-6838.tif" TargetMode="External"/><Relationship Id="rId204" Type="http://schemas.openxmlformats.org/officeDocument/2006/relationships/hyperlink" Target="https://tothemoon.im-ldi.com/data_a70/AS12/processed/AS12-46-6838.png" TargetMode="External"/><Relationship Id="rId205" Type="http://schemas.openxmlformats.org/officeDocument/2006/relationships/hyperlink" Target="https://www.lpi.usra.edu/resources/apollo/images/print/AS12/46/6838.jpg" TargetMode="External"/><Relationship Id="rId206" Type="http://schemas.openxmlformats.org/officeDocument/2006/relationships/hyperlink" Target="https://www.lpi.usra.edu/resources/apollo/frame/?AS12-46-6839" TargetMode="External"/><Relationship Id="rId207" Type="http://schemas.openxmlformats.org/officeDocument/2006/relationships/hyperlink" Target="https://tothemoon.im-ldi.com/data_a70/AS12/extra/AS12-46-6839.small.png" TargetMode="External"/><Relationship Id="rId208" Type="http://schemas.openxmlformats.org/officeDocument/2006/relationships/hyperlink" Target="https://tothemoon.im-ldi.com/data_a70/AS12/raw/AS12-46-6839.tif" TargetMode="External"/><Relationship Id="rId209" Type="http://schemas.openxmlformats.org/officeDocument/2006/relationships/hyperlink" Target="https://tothemoon.im-ldi.com/data_a70/AS12/processed/AS12-46-6839.png" TargetMode="External"/><Relationship Id="rId210" Type="http://schemas.openxmlformats.org/officeDocument/2006/relationships/hyperlink" Target="https://www.lpi.usra.edu/resources/apollo/images/print/AS12/46/6839.jpg" TargetMode="External"/><Relationship Id="rId211" Type="http://schemas.openxmlformats.org/officeDocument/2006/relationships/hyperlink" Target="https://www.lpi.usra.edu/resources/apollo/frame/?AS12-46-6844" TargetMode="External"/><Relationship Id="rId212" Type="http://schemas.openxmlformats.org/officeDocument/2006/relationships/hyperlink" Target="https://tothemoon.im-ldi.com/data_a70/AS12/extra/AS12-46-6844.small.png" TargetMode="External"/><Relationship Id="rId213" Type="http://schemas.openxmlformats.org/officeDocument/2006/relationships/hyperlink" Target="https://tothemoon.im-ldi.com/data_a70/AS12/raw/AS12-46-6844.tif" TargetMode="External"/><Relationship Id="rId214" Type="http://schemas.openxmlformats.org/officeDocument/2006/relationships/hyperlink" Target="https://tothemoon.im-ldi.com/data_a70/AS12/processed/AS12-46-6844.png" TargetMode="External"/><Relationship Id="rId215" Type="http://schemas.openxmlformats.org/officeDocument/2006/relationships/hyperlink" Target="https://www.lpi.usra.edu/resources/apollo/images/print/AS12/46/6844.jpg" TargetMode="External"/><Relationship Id="rId216" Type="http://schemas.openxmlformats.org/officeDocument/2006/relationships/hyperlink" Target="https://www.lpi.usra.edu/resources/apollo/frame/?AS12-46-6845" TargetMode="External"/><Relationship Id="rId217" Type="http://schemas.openxmlformats.org/officeDocument/2006/relationships/hyperlink" Target="https://tothemoon.im-ldi.com/data_a70/AS12/extra/AS12-46-6845.small.png" TargetMode="External"/><Relationship Id="rId218" Type="http://schemas.openxmlformats.org/officeDocument/2006/relationships/hyperlink" Target="https://tothemoon.im-ldi.com/data_a70/AS12/raw/AS12-46-6845.tif" TargetMode="External"/><Relationship Id="rId219" Type="http://schemas.openxmlformats.org/officeDocument/2006/relationships/hyperlink" Target="https://tothemoon.im-ldi.com/data_a70/AS12/processed/AS12-46-6845.png" TargetMode="External"/><Relationship Id="rId220" Type="http://schemas.openxmlformats.org/officeDocument/2006/relationships/hyperlink" Target="https://www.lpi.usra.edu/resources/apollo/images/print/AS12/46/6845.jpg" TargetMode="External"/><Relationship Id="rId221" Type="http://schemas.openxmlformats.org/officeDocument/2006/relationships/hyperlink" Target="https://www.lpi.usra.edu/resources/apollo/frame/?AS12-46-6846" TargetMode="External"/><Relationship Id="rId222" Type="http://schemas.openxmlformats.org/officeDocument/2006/relationships/hyperlink" Target="https://tothemoon.im-ldi.com/data_a70/AS12/extra/AS12-46-6846.small.png" TargetMode="External"/><Relationship Id="rId223" Type="http://schemas.openxmlformats.org/officeDocument/2006/relationships/hyperlink" Target="https://tothemoon.im-ldi.com/data_a70/AS12/raw/AS12-46-6846.tif" TargetMode="External"/><Relationship Id="rId224" Type="http://schemas.openxmlformats.org/officeDocument/2006/relationships/hyperlink" Target="https://tothemoon.im-ldi.com/data_a70/AS12/processed/AS12-46-6846.png" TargetMode="External"/><Relationship Id="rId225" Type="http://schemas.openxmlformats.org/officeDocument/2006/relationships/hyperlink" Target="https://www.lpi.usra.edu/resources/apollo/images/print/AS12/46/6846.jpg" TargetMode="External"/><Relationship Id="rId226" Type="http://schemas.openxmlformats.org/officeDocument/2006/relationships/hyperlink" Target="https://www.lpi.usra.edu/resources/apollo/frame/?AS12-46-6848" TargetMode="External"/><Relationship Id="rId227" Type="http://schemas.openxmlformats.org/officeDocument/2006/relationships/hyperlink" Target="https://tothemoon.im-ldi.com/data_a70/AS12/extra/AS12-46-6848.small.png" TargetMode="External"/><Relationship Id="rId228" Type="http://schemas.openxmlformats.org/officeDocument/2006/relationships/hyperlink" Target="https://tothemoon.im-ldi.com/data_a70/AS12/raw/AS12-46-6848.tif" TargetMode="External"/><Relationship Id="rId229" Type="http://schemas.openxmlformats.org/officeDocument/2006/relationships/hyperlink" Target="https://tothemoon.im-ldi.com/data_a70/AS12/processed/AS12-46-6848.png" TargetMode="External"/><Relationship Id="rId230" Type="http://schemas.openxmlformats.org/officeDocument/2006/relationships/hyperlink" Target="https://www.lpi.usra.edu/resources/apollo/images/print/AS12/46/6848.jpg" TargetMode="External"/><Relationship Id="rId231" Type="http://schemas.openxmlformats.org/officeDocument/2006/relationships/hyperlink" Target="https://www.lpi.usra.edu/resources/apollo/frame/?AS12-46-6849" TargetMode="External"/><Relationship Id="rId232" Type="http://schemas.openxmlformats.org/officeDocument/2006/relationships/hyperlink" Target="https://tothemoon.im-ldi.com/data_a70/AS12/extra/AS12-46-6849.small.png" TargetMode="External"/><Relationship Id="rId233" Type="http://schemas.openxmlformats.org/officeDocument/2006/relationships/hyperlink" Target="https://tothemoon.im-ldi.com/data_a70/AS12/raw/AS12-46-6849.tif" TargetMode="External"/><Relationship Id="rId234" Type="http://schemas.openxmlformats.org/officeDocument/2006/relationships/hyperlink" Target="https://tothemoon.im-ldi.com/data_a70/AS12/processed/AS12-46-6849.png" TargetMode="External"/><Relationship Id="rId235" Type="http://schemas.openxmlformats.org/officeDocument/2006/relationships/hyperlink" Target="https://www.lpi.usra.edu/resources/apollo/images/print/AS12/46/6849.jpg" TargetMode="External"/><Relationship Id="rId236" Type="http://schemas.openxmlformats.org/officeDocument/2006/relationships/hyperlink" Target="https://www.lpi.usra.edu/resources/apollo/frame/?AS12-46-6850" TargetMode="External"/><Relationship Id="rId237" Type="http://schemas.openxmlformats.org/officeDocument/2006/relationships/hyperlink" Target="https://tothemoon.im-ldi.com/data_a70/AS12/extra/AS12-46-6850.small.png" TargetMode="External"/><Relationship Id="rId238" Type="http://schemas.openxmlformats.org/officeDocument/2006/relationships/hyperlink" Target="https://tothemoon.im-ldi.com/data_a70/AS12/raw/AS12-46-6850.tif" TargetMode="External"/><Relationship Id="rId239" Type="http://schemas.openxmlformats.org/officeDocument/2006/relationships/hyperlink" Target="https://tothemoon.im-ldi.com/data_a70/AS12/processed/AS12-46-6850.png" TargetMode="External"/><Relationship Id="rId240" Type="http://schemas.openxmlformats.org/officeDocument/2006/relationships/hyperlink" Target="https://www.lpi.usra.edu/resources/apollo/images/print/AS12/46/6850.jpg" TargetMode="External"/><Relationship Id="rId241" Type="http://schemas.openxmlformats.org/officeDocument/2006/relationships/hyperlink" Target="https://www.lpi.usra.edu/resources/apollo/frame/?AS12-46-6852" TargetMode="External"/><Relationship Id="rId242" Type="http://schemas.openxmlformats.org/officeDocument/2006/relationships/hyperlink" Target="https://tothemoon.im-ldi.com/data_a70/AS12/extra/AS12-46-6852.small.png" TargetMode="External"/><Relationship Id="rId243" Type="http://schemas.openxmlformats.org/officeDocument/2006/relationships/hyperlink" Target="https://tothemoon.im-ldi.com/data_a70/AS12/raw/AS12-46-6852.tif" TargetMode="External"/><Relationship Id="rId244" Type="http://schemas.openxmlformats.org/officeDocument/2006/relationships/hyperlink" Target="https://tothemoon.im-ldi.com/data_a70/AS12/processed/AS12-46-6852.png" TargetMode="External"/><Relationship Id="rId245" Type="http://schemas.openxmlformats.org/officeDocument/2006/relationships/hyperlink" Target="https://www.lpi.usra.edu/resources/apollo/images/print/AS12/46/6852.jpg" TargetMode="External"/><Relationship Id="rId246" Type="http://schemas.openxmlformats.org/officeDocument/2006/relationships/hyperlink" Target="https://www.lpi.usra.edu/resources/apollo/frame/?AS12-47-6895" TargetMode="External"/><Relationship Id="rId247" Type="http://schemas.openxmlformats.org/officeDocument/2006/relationships/hyperlink" Target="https://tothemoon.im-ldi.com/data_a70/AS12/extra/AS12-47-6895.small.png" TargetMode="External"/><Relationship Id="rId248" Type="http://schemas.openxmlformats.org/officeDocument/2006/relationships/hyperlink" Target="https://tothemoon.im-ldi.com/data_a70/AS12/raw/AS12-47-6895.tif" TargetMode="External"/><Relationship Id="rId249" Type="http://schemas.openxmlformats.org/officeDocument/2006/relationships/hyperlink" Target="https://tothemoon.im-ldi.com/data_a70/AS12/processed/AS12-47-6895.png" TargetMode="External"/><Relationship Id="rId250" Type="http://schemas.openxmlformats.org/officeDocument/2006/relationships/hyperlink" Target="https://www.lpi.usra.edu/resources/apollo/images/print/AS12/47/6895.jpg" TargetMode="External"/><Relationship Id="rId251" Type="http://schemas.openxmlformats.org/officeDocument/2006/relationships/hyperlink" Target="https://www.lpi.usra.edu/resources/apollo/frame/?AS12-47-6933" TargetMode="External"/><Relationship Id="rId252" Type="http://schemas.openxmlformats.org/officeDocument/2006/relationships/hyperlink" Target="https://tothemoon.im-ldi.com/data_a70/AS12/extra/AS12-47-6933.small.png" TargetMode="External"/><Relationship Id="rId253" Type="http://schemas.openxmlformats.org/officeDocument/2006/relationships/hyperlink" Target="https://tothemoon.im-ldi.com/data_a70/AS12/raw/AS12-47-6933.tif" TargetMode="External"/><Relationship Id="rId254" Type="http://schemas.openxmlformats.org/officeDocument/2006/relationships/hyperlink" Target="https://tothemoon.im-ldi.com/data_a70/AS12/processed/AS12-47-6933.png" TargetMode="External"/><Relationship Id="rId255" Type="http://schemas.openxmlformats.org/officeDocument/2006/relationships/hyperlink" Target="https://www.lpi.usra.edu/resources/apollo/images/print/AS12/47/6933.jpg" TargetMode="External"/><Relationship Id="rId256" Type="http://schemas.openxmlformats.org/officeDocument/2006/relationships/hyperlink" Target="https://www.lpi.usra.edu/resources/apollo/frame/?AS12-47-6934" TargetMode="External"/><Relationship Id="rId257" Type="http://schemas.openxmlformats.org/officeDocument/2006/relationships/hyperlink" Target="https://tothemoon.im-ldi.com/data_a70/AS12/extra/AS12-47-6934.small.png" TargetMode="External"/><Relationship Id="rId258" Type="http://schemas.openxmlformats.org/officeDocument/2006/relationships/hyperlink" Target="https://tothemoon.im-ldi.com/data_a70/AS12/raw/AS12-47-6934.tif" TargetMode="External"/><Relationship Id="rId259" Type="http://schemas.openxmlformats.org/officeDocument/2006/relationships/hyperlink" Target="https://tothemoon.im-ldi.com/data_a70/AS12/processed/AS12-47-6934.png" TargetMode="External"/><Relationship Id="rId260" Type="http://schemas.openxmlformats.org/officeDocument/2006/relationships/hyperlink" Target="https://www.lpi.usra.edu/resources/apollo/images/print/AS12/47/6934.jpg" TargetMode="External"/><Relationship Id="rId261" Type="http://schemas.openxmlformats.org/officeDocument/2006/relationships/hyperlink" Target="https://www.lpi.usra.edu/resources/apollo/frame/?AS12-47-6935" TargetMode="External"/><Relationship Id="rId262" Type="http://schemas.openxmlformats.org/officeDocument/2006/relationships/hyperlink" Target="https://tothemoon.im-ldi.com/data_a70/AS12/extra/AS12-47-6935.small.png" TargetMode="External"/><Relationship Id="rId263" Type="http://schemas.openxmlformats.org/officeDocument/2006/relationships/hyperlink" Target="https://tothemoon.im-ldi.com/data_a70/AS12/raw/AS12-47-6935.tif" TargetMode="External"/><Relationship Id="rId264" Type="http://schemas.openxmlformats.org/officeDocument/2006/relationships/hyperlink" Target="https://tothemoon.im-ldi.com/data_a70/AS12/processed/AS12-47-6935.png" TargetMode="External"/><Relationship Id="rId265" Type="http://schemas.openxmlformats.org/officeDocument/2006/relationships/hyperlink" Target="https://www.lpi.usra.edu/resources/apollo/images/print/AS12/47/6935.jpg" TargetMode="External"/><Relationship Id="rId266" Type="http://schemas.openxmlformats.org/officeDocument/2006/relationships/hyperlink" Target="https://www.lpi.usra.edu/resources/apollo/frame/?AS12-47-6936" TargetMode="External"/><Relationship Id="rId267" Type="http://schemas.openxmlformats.org/officeDocument/2006/relationships/hyperlink" Target="https://tothemoon.im-ldi.com/data_a70/AS12/extra/AS12-47-6936.small.png" TargetMode="External"/><Relationship Id="rId268" Type="http://schemas.openxmlformats.org/officeDocument/2006/relationships/hyperlink" Target="https://tothemoon.im-ldi.com/data_a70/AS12/raw/AS12-47-6936.tif" TargetMode="External"/><Relationship Id="rId269" Type="http://schemas.openxmlformats.org/officeDocument/2006/relationships/hyperlink" Target="https://tothemoon.im-ldi.com/data_a70/AS12/processed/AS12-47-6936.png" TargetMode="External"/><Relationship Id="rId270" Type="http://schemas.openxmlformats.org/officeDocument/2006/relationships/hyperlink" Target="https://www.lpi.usra.edu/resources/apollo/images/print/AS12/47/6936.jpg" TargetMode="External"/><Relationship Id="rId271" Type="http://schemas.openxmlformats.org/officeDocument/2006/relationships/hyperlink" Target="https://www.lpi.usra.edu/resources/apollo/frame/?AS12-47-6938" TargetMode="External"/><Relationship Id="rId272" Type="http://schemas.openxmlformats.org/officeDocument/2006/relationships/hyperlink" Target="https://tothemoon.im-ldi.com/data_a70/AS12/extra/AS12-47-6938.small.png" TargetMode="External"/><Relationship Id="rId273" Type="http://schemas.openxmlformats.org/officeDocument/2006/relationships/hyperlink" Target="https://tothemoon.im-ldi.com/data_a70/AS12/raw/AS12-47-6938.tif" TargetMode="External"/><Relationship Id="rId274" Type="http://schemas.openxmlformats.org/officeDocument/2006/relationships/hyperlink" Target="https://tothemoon.im-ldi.com/data_a70/AS12/processed/AS12-47-6938.png" TargetMode="External"/><Relationship Id="rId275" Type="http://schemas.openxmlformats.org/officeDocument/2006/relationships/hyperlink" Target="https://www.lpi.usra.edu/resources/apollo/images/print/AS12/47/6938.jpg" TargetMode="External"/><Relationship Id="rId276" Type="http://schemas.openxmlformats.org/officeDocument/2006/relationships/hyperlink" Target="https://www.lpi.usra.edu/resources/apollo/frame/?AS12-47-6939" TargetMode="External"/><Relationship Id="rId277" Type="http://schemas.openxmlformats.org/officeDocument/2006/relationships/hyperlink" Target="https://tothemoon.im-ldi.com/data_a70/AS12/extra/AS12-47-6939.small.png" TargetMode="External"/><Relationship Id="rId278" Type="http://schemas.openxmlformats.org/officeDocument/2006/relationships/hyperlink" Target="https://tothemoon.im-ldi.com/data_a70/AS12/raw/AS12-47-6939.tif" TargetMode="External"/><Relationship Id="rId279" Type="http://schemas.openxmlformats.org/officeDocument/2006/relationships/hyperlink" Target="https://tothemoon.im-ldi.com/data_a70/AS12/processed/AS12-47-6939.png" TargetMode="External"/><Relationship Id="rId280" Type="http://schemas.openxmlformats.org/officeDocument/2006/relationships/hyperlink" Target="https://www.lpi.usra.edu/resources/apollo/images/print/AS12/47/6939.jpg" TargetMode="External"/><Relationship Id="rId281" Type="http://schemas.openxmlformats.org/officeDocument/2006/relationships/hyperlink" Target="https://www.lpi.usra.edu/resources/apollo/frame/?AS12-47-6940" TargetMode="External"/><Relationship Id="rId282" Type="http://schemas.openxmlformats.org/officeDocument/2006/relationships/hyperlink" Target="https://tothemoon.im-ldi.com/data_a70/AS12/extra/AS12-47-6940.small.png" TargetMode="External"/><Relationship Id="rId283" Type="http://schemas.openxmlformats.org/officeDocument/2006/relationships/hyperlink" Target="https://tothemoon.im-ldi.com/data_a70/AS12/raw/AS12-47-6940.tif" TargetMode="External"/><Relationship Id="rId284" Type="http://schemas.openxmlformats.org/officeDocument/2006/relationships/hyperlink" Target="https://tothemoon.im-ldi.com/data_a70/AS12/processed/AS12-47-6940.png" TargetMode="External"/><Relationship Id="rId285" Type="http://schemas.openxmlformats.org/officeDocument/2006/relationships/hyperlink" Target="https://www.lpi.usra.edu/resources/apollo/images/print/AS12/47/6940.jpg" TargetMode="External"/><Relationship Id="rId286" Type="http://schemas.openxmlformats.org/officeDocument/2006/relationships/hyperlink" Target="https://www.lpi.usra.edu/resources/apollo/frame/?AS12-47-6942" TargetMode="External"/><Relationship Id="rId287" Type="http://schemas.openxmlformats.org/officeDocument/2006/relationships/hyperlink" Target="https://tothemoon.im-ldi.com/data_a70/AS12/extra/AS12-47-6942.small.png" TargetMode="External"/><Relationship Id="rId288" Type="http://schemas.openxmlformats.org/officeDocument/2006/relationships/hyperlink" Target="https://tothemoon.im-ldi.com/data_a70/AS12/raw/AS12-47-6942.tif" TargetMode="External"/><Relationship Id="rId289" Type="http://schemas.openxmlformats.org/officeDocument/2006/relationships/hyperlink" Target="https://tothemoon.im-ldi.com/data_a70/AS12/processed/AS12-47-6942.png" TargetMode="External"/><Relationship Id="rId290" Type="http://schemas.openxmlformats.org/officeDocument/2006/relationships/hyperlink" Target="https://www.lpi.usra.edu/resources/apollo/images/print/AS12/47/6942.jpg" TargetMode="External"/><Relationship Id="rId291" Type="http://schemas.openxmlformats.org/officeDocument/2006/relationships/hyperlink" Target="https://www.lpi.usra.edu/resources/apollo/frame/?AS12-47-6944" TargetMode="External"/><Relationship Id="rId292" Type="http://schemas.openxmlformats.org/officeDocument/2006/relationships/hyperlink" Target="https://tothemoon.im-ldi.com/data_a70/AS12/extra/AS12-47-6944.small.png" TargetMode="External"/><Relationship Id="rId293" Type="http://schemas.openxmlformats.org/officeDocument/2006/relationships/hyperlink" Target="https://tothemoon.im-ldi.com/data_a70/AS12/raw/AS12-47-6944.tif" TargetMode="External"/><Relationship Id="rId294" Type="http://schemas.openxmlformats.org/officeDocument/2006/relationships/hyperlink" Target="https://tothemoon.im-ldi.com/data_a70/AS12/processed/AS12-47-6944.png" TargetMode="External"/><Relationship Id="rId295" Type="http://schemas.openxmlformats.org/officeDocument/2006/relationships/hyperlink" Target="https://www.lpi.usra.edu/resources/apollo/images/print/AS12/47/6944.jpg" TargetMode="External"/><Relationship Id="rId296" Type="http://schemas.openxmlformats.org/officeDocument/2006/relationships/hyperlink" Target="https://www.lpi.usra.edu/resources/apollo/frame/?AS12-47-6946" TargetMode="External"/><Relationship Id="rId297" Type="http://schemas.openxmlformats.org/officeDocument/2006/relationships/hyperlink" Target="https://tothemoon.im-ldi.com/data_a70/AS12/extra/AS12-47-6946.small.png" TargetMode="External"/><Relationship Id="rId298" Type="http://schemas.openxmlformats.org/officeDocument/2006/relationships/hyperlink" Target="https://tothemoon.im-ldi.com/data_a70/AS12/raw/AS12-47-6946.tif" TargetMode="External"/><Relationship Id="rId299" Type="http://schemas.openxmlformats.org/officeDocument/2006/relationships/hyperlink" Target="https://tothemoon.im-ldi.com/data_a70/AS12/processed/AS12-47-6946.png" TargetMode="External"/><Relationship Id="rId300" Type="http://schemas.openxmlformats.org/officeDocument/2006/relationships/hyperlink" Target="https://www.lpi.usra.edu/resources/apollo/images/print/AS12/47/6946.jpg" TargetMode="External"/><Relationship Id="rId301" Type="http://schemas.openxmlformats.org/officeDocument/2006/relationships/hyperlink" Target="https://www.lpi.usra.edu/resources/apollo/frame/?AS12-47-6959" TargetMode="External"/><Relationship Id="rId302" Type="http://schemas.openxmlformats.org/officeDocument/2006/relationships/hyperlink" Target="https://tothemoon.im-ldi.com/data_a70/AS12/extra/AS12-47-6959.small.png" TargetMode="External"/><Relationship Id="rId303" Type="http://schemas.openxmlformats.org/officeDocument/2006/relationships/hyperlink" Target="https://tothemoon.im-ldi.com/data_a70/AS12/raw/AS12-47-6959.tif" TargetMode="External"/><Relationship Id="rId304" Type="http://schemas.openxmlformats.org/officeDocument/2006/relationships/hyperlink" Target="https://tothemoon.im-ldi.com/data_a70/AS12/processed/AS12-47-6959.png" TargetMode="External"/><Relationship Id="rId305" Type="http://schemas.openxmlformats.org/officeDocument/2006/relationships/hyperlink" Target="https://www.lpi.usra.edu/resources/apollo/images/print/AS12/47/6959.jpg" TargetMode="External"/><Relationship Id="rId306" Type="http://schemas.openxmlformats.org/officeDocument/2006/relationships/hyperlink" Target="https://www.lpi.usra.edu/resources/apollo/frame/?AS12-47-6960" TargetMode="External"/><Relationship Id="rId307" Type="http://schemas.openxmlformats.org/officeDocument/2006/relationships/hyperlink" Target="https://tothemoon.im-ldi.com/data_a70/AS12/extra/AS12-47-6960.small.png" TargetMode="External"/><Relationship Id="rId308" Type="http://schemas.openxmlformats.org/officeDocument/2006/relationships/hyperlink" Target="https://tothemoon.im-ldi.com/data_a70/AS12/raw/AS12-47-6960.tif" TargetMode="External"/><Relationship Id="rId309" Type="http://schemas.openxmlformats.org/officeDocument/2006/relationships/hyperlink" Target="https://tothemoon.im-ldi.com/data_a70/AS12/processed/AS12-47-6960.png" TargetMode="External"/><Relationship Id="rId310" Type="http://schemas.openxmlformats.org/officeDocument/2006/relationships/hyperlink" Target="https://www.lpi.usra.edu/resources/apollo/images/print/AS12/47/6960.jpg" TargetMode="External"/><Relationship Id="rId311" Type="http://schemas.openxmlformats.org/officeDocument/2006/relationships/hyperlink" Target="https://www.lpi.usra.edu/resources/apollo/frame/?AS12-47-6963" TargetMode="External"/><Relationship Id="rId312" Type="http://schemas.openxmlformats.org/officeDocument/2006/relationships/hyperlink" Target="https://tothemoon.im-ldi.com/data_a70/AS12/extra/AS12-47-6963.small.png" TargetMode="External"/><Relationship Id="rId313" Type="http://schemas.openxmlformats.org/officeDocument/2006/relationships/hyperlink" Target="https://tothemoon.im-ldi.com/data_a70/AS12/raw/AS12-47-6963.tif" TargetMode="External"/><Relationship Id="rId314" Type="http://schemas.openxmlformats.org/officeDocument/2006/relationships/hyperlink" Target="https://tothemoon.im-ldi.com/data_a70/AS12/processed/AS12-47-6963.png" TargetMode="External"/><Relationship Id="rId315" Type="http://schemas.openxmlformats.org/officeDocument/2006/relationships/hyperlink" Target="https://www.lpi.usra.edu/resources/apollo/images/print/AS12/47/6963.jpg" TargetMode="External"/><Relationship Id="rId316" Type="http://schemas.openxmlformats.org/officeDocument/2006/relationships/hyperlink" Target="https://www.lpi.usra.edu/resources/apollo/frame/?AS12-47-6964" TargetMode="External"/><Relationship Id="rId317" Type="http://schemas.openxmlformats.org/officeDocument/2006/relationships/hyperlink" Target="https://tothemoon.im-ldi.com/data_a70/AS12/extra/AS12-47-6964.small.png" TargetMode="External"/><Relationship Id="rId318" Type="http://schemas.openxmlformats.org/officeDocument/2006/relationships/hyperlink" Target="https://tothemoon.im-ldi.com/data_a70/AS12/raw/AS12-47-6964.tif" TargetMode="External"/><Relationship Id="rId319" Type="http://schemas.openxmlformats.org/officeDocument/2006/relationships/hyperlink" Target="https://tothemoon.im-ldi.com/data_a70/AS12/processed/AS12-47-6964.png" TargetMode="External"/><Relationship Id="rId320" Type="http://schemas.openxmlformats.org/officeDocument/2006/relationships/hyperlink" Target="https://www.lpi.usra.edu/resources/apollo/images/print/AS12/47/6964.jpg" TargetMode="External"/><Relationship Id="rId321" Type="http://schemas.openxmlformats.org/officeDocument/2006/relationships/hyperlink" Target="https://www.lpi.usra.edu/resources/apollo/frame/?AS12-47-6965" TargetMode="External"/><Relationship Id="rId322" Type="http://schemas.openxmlformats.org/officeDocument/2006/relationships/hyperlink" Target="https://tothemoon.im-ldi.com/data_a70/AS12/extra/AS12-47-6965.small.png" TargetMode="External"/><Relationship Id="rId323" Type="http://schemas.openxmlformats.org/officeDocument/2006/relationships/hyperlink" Target="https://tothemoon.im-ldi.com/data_a70/AS12/raw/AS12-47-6965.tif" TargetMode="External"/><Relationship Id="rId324" Type="http://schemas.openxmlformats.org/officeDocument/2006/relationships/hyperlink" Target="https://tothemoon.im-ldi.com/data_a70/AS12/processed/AS12-47-6965.png" TargetMode="External"/><Relationship Id="rId325" Type="http://schemas.openxmlformats.org/officeDocument/2006/relationships/hyperlink" Target="https://www.lpi.usra.edu/resources/apollo/images/print/AS12/47/6965.jpg" TargetMode="External"/><Relationship Id="rId326" Type="http://schemas.openxmlformats.org/officeDocument/2006/relationships/hyperlink" Target="https://www.lpi.usra.edu/resources/apollo/frame/?AS12-47-6966" TargetMode="External"/><Relationship Id="rId327" Type="http://schemas.openxmlformats.org/officeDocument/2006/relationships/hyperlink" Target="https://tothemoon.im-ldi.com/data_a70/AS12/extra/AS12-47-6966.small.png" TargetMode="External"/><Relationship Id="rId328" Type="http://schemas.openxmlformats.org/officeDocument/2006/relationships/hyperlink" Target="https://tothemoon.im-ldi.com/data_a70/AS12/raw/AS12-47-6966.tif" TargetMode="External"/><Relationship Id="rId329" Type="http://schemas.openxmlformats.org/officeDocument/2006/relationships/hyperlink" Target="https://tothemoon.im-ldi.com/data_a70/AS12/processed/AS12-47-6966.png" TargetMode="External"/><Relationship Id="rId330" Type="http://schemas.openxmlformats.org/officeDocument/2006/relationships/hyperlink" Target="https://www.lpi.usra.edu/resources/apollo/images/print/AS12/47/6966.jpg" TargetMode="External"/><Relationship Id="rId331" Type="http://schemas.openxmlformats.org/officeDocument/2006/relationships/hyperlink" Target="https://www.lpi.usra.edu/resources/apollo/frame/?AS12-47-6970" TargetMode="External"/><Relationship Id="rId332" Type="http://schemas.openxmlformats.org/officeDocument/2006/relationships/hyperlink" Target="https://tothemoon.im-ldi.com/data_a70/AS12/extra/AS12-47-6970.small.png" TargetMode="External"/><Relationship Id="rId333" Type="http://schemas.openxmlformats.org/officeDocument/2006/relationships/hyperlink" Target="https://tothemoon.im-ldi.com/data_a70/AS12/raw/AS12-47-6970.tif" TargetMode="External"/><Relationship Id="rId334" Type="http://schemas.openxmlformats.org/officeDocument/2006/relationships/hyperlink" Target="https://tothemoon.im-ldi.com/data_a70/AS12/processed/AS12-47-6970.png" TargetMode="External"/><Relationship Id="rId335" Type="http://schemas.openxmlformats.org/officeDocument/2006/relationships/hyperlink" Target="https://www.lpi.usra.edu/resources/apollo/images/print/AS12/47/6970.jpg" TargetMode="External"/><Relationship Id="rId336" Type="http://schemas.openxmlformats.org/officeDocument/2006/relationships/hyperlink" Target="https://www.lpi.usra.edu/resources/apollo/frame/?AS12-47-6971" TargetMode="External"/><Relationship Id="rId337" Type="http://schemas.openxmlformats.org/officeDocument/2006/relationships/hyperlink" Target="https://tothemoon.im-ldi.com/data_a70/AS12/extra/AS12-47-6971.small.png" TargetMode="External"/><Relationship Id="rId338" Type="http://schemas.openxmlformats.org/officeDocument/2006/relationships/hyperlink" Target="https://tothemoon.im-ldi.com/data_a70/AS12/raw/AS12-47-6971.tif" TargetMode="External"/><Relationship Id="rId339" Type="http://schemas.openxmlformats.org/officeDocument/2006/relationships/hyperlink" Target="https://tothemoon.im-ldi.com/data_a70/AS12/processed/AS12-47-6971.png" TargetMode="External"/><Relationship Id="rId340" Type="http://schemas.openxmlformats.org/officeDocument/2006/relationships/hyperlink" Target="https://www.lpi.usra.edu/resources/apollo/images/print/AS12/47/6971.jpg" TargetMode="External"/><Relationship Id="rId341" Type="http://schemas.openxmlformats.org/officeDocument/2006/relationships/hyperlink" Target="https://www.lpi.usra.edu/resources/apollo/frame/?AS12-47-6972" TargetMode="External"/><Relationship Id="rId342" Type="http://schemas.openxmlformats.org/officeDocument/2006/relationships/hyperlink" Target="https://tothemoon.im-ldi.com/data_a70/AS12/extra/AS12-47-6972.small.png" TargetMode="External"/><Relationship Id="rId343" Type="http://schemas.openxmlformats.org/officeDocument/2006/relationships/hyperlink" Target="https://tothemoon.im-ldi.com/data_a70/AS12/raw/AS12-47-6972.tif" TargetMode="External"/><Relationship Id="rId344" Type="http://schemas.openxmlformats.org/officeDocument/2006/relationships/hyperlink" Target="https://tothemoon.im-ldi.com/data_a70/AS12/processed/AS12-47-6972.png" TargetMode="External"/><Relationship Id="rId345" Type="http://schemas.openxmlformats.org/officeDocument/2006/relationships/hyperlink" Target="https://www.lpi.usra.edu/resources/apollo/images/print/AS12/47/6972.jpg" TargetMode="External"/><Relationship Id="rId346" Type="http://schemas.openxmlformats.org/officeDocument/2006/relationships/hyperlink" Target="https://www.lpi.usra.edu/resources/apollo/frame/?AS12-47-6973" TargetMode="External"/><Relationship Id="rId347" Type="http://schemas.openxmlformats.org/officeDocument/2006/relationships/hyperlink" Target="https://tothemoon.im-ldi.com/data_a70/AS12/extra/AS12-47-6973.small.png" TargetMode="External"/><Relationship Id="rId348" Type="http://schemas.openxmlformats.org/officeDocument/2006/relationships/hyperlink" Target="https://tothemoon.im-ldi.com/data_a70/AS12/raw/AS12-47-6973.tif" TargetMode="External"/><Relationship Id="rId349" Type="http://schemas.openxmlformats.org/officeDocument/2006/relationships/hyperlink" Target="https://tothemoon.im-ldi.com/data_a70/AS12/processed/AS12-47-6973.png" TargetMode="External"/><Relationship Id="rId350" Type="http://schemas.openxmlformats.org/officeDocument/2006/relationships/hyperlink" Target="https://www.lpi.usra.edu/resources/apollo/images/print/AS12/47/6973.jpg" TargetMode="External"/><Relationship Id="rId351" Type="http://schemas.openxmlformats.org/officeDocument/2006/relationships/hyperlink" Target="https://www.lpi.usra.edu/resources/apollo/frame/?AS12-47-6974" TargetMode="External"/><Relationship Id="rId352" Type="http://schemas.openxmlformats.org/officeDocument/2006/relationships/hyperlink" Target="https://tothemoon.im-ldi.com/data_a70/AS12/extra/AS12-47-6974.small.png" TargetMode="External"/><Relationship Id="rId353" Type="http://schemas.openxmlformats.org/officeDocument/2006/relationships/hyperlink" Target="https://tothemoon.im-ldi.com/data_a70/AS12/raw/AS12-47-6974.tif" TargetMode="External"/><Relationship Id="rId354" Type="http://schemas.openxmlformats.org/officeDocument/2006/relationships/hyperlink" Target="https://tothemoon.im-ldi.com/data_a70/AS12/processed/AS12-47-6974.png" TargetMode="External"/><Relationship Id="rId355" Type="http://schemas.openxmlformats.org/officeDocument/2006/relationships/hyperlink" Target="https://www.lpi.usra.edu/resources/apollo/images/print/AS12/47/6974.jpg" TargetMode="External"/><Relationship Id="rId356" Type="http://schemas.openxmlformats.org/officeDocument/2006/relationships/hyperlink" Target="https://www.lpi.usra.edu/resources/apollo/frame/?AS12-47-6975" TargetMode="External"/><Relationship Id="rId357" Type="http://schemas.openxmlformats.org/officeDocument/2006/relationships/hyperlink" Target="https://tothemoon.im-ldi.com/data_a70/AS12/extra/AS12-47-6975.small.png" TargetMode="External"/><Relationship Id="rId358" Type="http://schemas.openxmlformats.org/officeDocument/2006/relationships/hyperlink" Target="https://tothemoon.im-ldi.com/data_a70/AS12/raw/AS12-47-6975.tif" TargetMode="External"/><Relationship Id="rId359" Type="http://schemas.openxmlformats.org/officeDocument/2006/relationships/hyperlink" Target="https://tothemoon.im-ldi.com/data_a70/AS12/processed/AS12-47-6975.png" TargetMode="External"/><Relationship Id="rId360" Type="http://schemas.openxmlformats.org/officeDocument/2006/relationships/hyperlink" Target="https://www.lpi.usra.edu/resources/apollo/images/print/AS12/47/6975.jpg" TargetMode="External"/><Relationship Id="rId361" Type="http://schemas.openxmlformats.org/officeDocument/2006/relationships/hyperlink" Target="https://www.lpi.usra.edu/resources/apollo/frame/?AS12-47-6976" TargetMode="External"/><Relationship Id="rId362" Type="http://schemas.openxmlformats.org/officeDocument/2006/relationships/hyperlink" Target="https://tothemoon.im-ldi.com/data_a70/AS12/extra/AS12-47-6976.small.png" TargetMode="External"/><Relationship Id="rId363" Type="http://schemas.openxmlformats.org/officeDocument/2006/relationships/hyperlink" Target="https://tothemoon.im-ldi.com/data_a70/AS12/raw/AS12-47-6976.tif" TargetMode="External"/><Relationship Id="rId364" Type="http://schemas.openxmlformats.org/officeDocument/2006/relationships/hyperlink" Target="https://tothemoon.im-ldi.com/data_a70/AS12/processed/AS12-47-6976.png" TargetMode="External"/><Relationship Id="rId365" Type="http://schemas.openxmlformats.org/officeDocument/2006/relationships/hyperlink" Target="https://www.lpi.usra.edu/resources/apollo/images/print/AS12/47/6976.jpg" TargetMode="External"/><Relationship Id="rId366" Type="http://schemas.openxmlformats.org/officeDocument/2006/relationships/hyperlink" Target="https://www.lpi.usra.edu/resources/apollo/frame/?AS12-47-6995" TargetMode="External"/><Relationship Id="rId367" Type="http://schemas.openxmlformats.org/officeDocument/2006/relationships/hyperlink" Target="https://tothemoon.im-ldi.com/data_a70/AS12/extra/AS12-47-6995.small.png" TargetMode="External"/><Relationship Id="rId368" Type="http://schemas.openxmlformats.org/officeDocument/2006/relationships/hyperlink" Target="https://tothemoon.im-ldi.com/data_a70/AS12/raw/AS12-47-6995.tif" TargetMode="External"/><Relationship Id="rId369" Type="http://schemas.openxmlformats.org/officeDocument/2006/relationships/hyperlink" Target="https://tothemoon.im-ldi.com/data_a70/AS12/processed/AS12-47-6995.png" TargetMode="External"/><Relationship Id="rId370" Type="http://schemas.openxmlformats.org/officeDocument/2006/relationships/hyperlink" Target="https://www.lpi.usra.edu/resources/apollo/images/print/AS12/47/6995.jpg" TargetMode="External"/><Relationship Id="rId371" Type="http://schemas.openxmlformats.org/officeDocument/2006/relationships/hyperlink" Target="https://www.lpi.usra.edu/resources/apollo/frame/?AS12-47-6996" TargetMode="External"/><Relationship Id="rId372" Type="http://schemas.openxmlformats.org/officeDocument/2006/relationships/hyperlink" Target="https://tothemoon.im-ldi.com/data_a70/AS12/extra/AS12-47-6996.small.png" TargetMode="External"/><Relationship Id="rId373" Type="http://schemas.openxmlformats.org/officeDocument/2006/relationships/hyperlink" Target="https://tothemoon.im-ldi.com/data_a70/AS12/raw/AS12-47-6996.tif" TargetMode="External"/><Relationship Id="rId374" Type="http://schemas.openxmlformats.org/officeDocument/2006/relationships/hyperlink" Target="https://tothemoon.im-ldi.com/data_a70/AS12/processed/AS12-47-6996.png" TargetMode="External"/><Relationship Id="rId375" Type="http://schemas.openxmlformats.org/officeDocument/2006/relationships/hyperlink" Target="https://www.lpi.usra.edu/resources/apollo/images/print/AS12/47/6996.jpg" TargetMode="External"/><Relationship Id="rId376" Type="http://schemas.openxmlformats.org/officeDocument/2006/relationships/hyperlink" Target="https://www.lpi.usra.edu/resources/apollo/frame/?AS12-47-6997" TargetMode="External"/><Relationship Id="rId377" Type="http://schemas.openxmlformats.org/officeDocument/2006/relationships/hyperlink" Target="https://tothemoon.im-ldi.com/data_a70/AS12/extra/AS12-47-6997.small.png" TargetMode="External"/><Relationship Id="rId378" Type="http://schemas.openxmlformats.org/officeDocument/2006/relationships/hyperlink" Target="https://tothemoon.im-ldi.com/data_a70/AS12/raw/AS12-47-6997.tif" TargetMode="External"/><Relationship Id="rId379" Type="http://schemas.openxmlformats.org/officeDocument/2006/relationships/hyperlink" Target="https://tothemoon.im-ldi.com/data_a70/AS12/processed/AS12-47-6997.png" TargetMode="External"/><Relationship Id="rId380" Type="http://schemas.openxmlformats.org/officeDocument/2006/relationships/hyperlink" Target="https://www.lpi.usra.edu/resources/apollo/images/print/AS12/47/6997.jpg" TargetMode="External"/><Relationship Id="rId381" Type="http://schemas.openxmlformats.org/officeDocument/2006/relationships/hyperlink" Target="https://www.lpi.usra.edu/resources/apollo/frame/?AS12-47-6998" TargetMode="External"/><Relationship Id="rId382" Type="http://schemas.openxmlformats.org/officeDocument/2006/relationships/hyperlink" Target="https://tothemoon.im-ldi.com/data_a70/AS12/extra/AS12-47-6998.small.png" TargetMode="External"/><Relationship Id="rId383" Type="http://schemas.openxmlformats.org/officeDocument/2006/relationships/hyperlink" Target="https://tothemoon.im-ldi.com/data_a70/AS12/raw/AS12-47-6998.tif" TargetMode="External"/><Relationship Id="rId384" Type="http://schemas.openxmlformats.org/officeDocument/2006/relationships/hyperlink" Target="https://tothemoon.im-ldi.com/data_a70/AS12/processed/AS12-47-6998.png" TargetMode="External"/><Relationship Id="rId385" Type="http://schemas.openxmlformats.org/officeDocument/2006/relationships/hyperlink" Target="https://www.lpi.usra.edu/resources/apollo/images/print/AS12/47/6998.jpg" TargetMode="External"/><Relationship Id="rId386" Type="http://schemas.openxmlformats.org/officeDocument/2006/relationships/hyperlink" Target="https://www.lpi.usra.edu/resources/apollo/frame/?AS12-47-7003" TargetMode="External"/><Relationship Id="rId387" Type="http://schemas.openxmlformats.org/officeDocument/2006/relationships/hyperlink" Target="https://tothemoon.im-ldi.com/data_a70/AS12/extra/AS12-47-7003.small.png" TargetMode="External"/><Relationship Id="rId388" Type="http://schemas.openxmlformats.org/officeDocument/2006/relationships/hyperlink" Target="https://tothemoon.im-ldi.com/data_a70/AS12/raw/AS12-47-7003.tif" TargetMode="External"/><Relationship Id="rId389" Type="http://schemas.openxmlformats.org/officeDocument/2006/relationships/hyperlink" Target="https://tothemoon.im-ldi.com/data_a70/AS12/processed/AS12-47-7003.png" TargetMode="External"/><Relationship Id="rId390" Type="http://schemas.openxmlformats.org/officeDocument/2006/relationships/hyperlink" Target="https://www.lpi.usra.edu/resources/apollo/images/print/AS12/47/7003.jpg" TargetMode="External"/><Relationship Id="rId391" Type="http://schemas.openxmlformats.org/officeDocument/2006/relationships/hyperlink" Target="https://www.lpi.usra.edu/resources/apollo/frame/?AS12-47-7004" TargetMode="External"/><Relationship Id="rId392" Type="http://schemas.openxmlformats.org/officeDocument/2006/relationships/hyperlink" Target="https://tothemoon.im-ldi.com/data_a70/AS12/extra/AS12-47-7004.small.png" TargetMode="External"/><Relationship Id="rId393" Type="http://schemas.openxmlformats.org/officeDocument/2006/relationships/hyperlink" Target="https://tothemoon.im-ldi.com/data_a70/AS12/raw/AS12-47-7004.tif" TargetMode="External"/><Relationship Id="rId394" Type="http://schemas.openxmlformats.org/officeDocument/2006/relationships/hyperlink" Target="https://tothemoon.im-ldi.com/data_a70/AS12/processed/AS12-47-7004.png" TargetMode="External"/><Relationship Id="rId395" Type="http://schemas.openxmlformats.org/officeDocument/2006/relationships/hyperlink" Target="https://www.lpi.usra.edu/resources/apollo/images/print/AS12/47/7004.jpg" TargetMode="External"/><Relationship Id="rId396" Type="http://schemas.openxmlformats.org/officeDocument/2006/relationships/hyperlink" Target="https://www.lpi.usra.edu/resources/apollo/frame/?AS12-48-7043" TargetMode="External"/><Relationship Id="rId397" Type="http://schemas.openxmlformats.org/officeDocument/2006/relationships/hyperlink" Target="https://tothemoon.im-ldi.com/data_a70/AS12/extra/AS12-48-7043.small.png" TargetMode="External"/><Relationship Id="rId398" Type="http://schemas.openxmlformats.org/officeDocument/2006/relationships/hyperlink" Target="https://tothemoon.im-ldi.com/data_a70/AS12/raw/AS12-48-7043.tif" TargetMode="External"/><Relationship Id="rId399" Type="http://schemas.openxmlformats.org/officeDocument/2006/relationships/hyperlink" Target="https://tothemoon.im-ldi.com/data_a70/AS12/processed/AS12-48-7043.png" TargetMode="External"/><Relationship Id="rId400" Type="http://schemas.openxmlformats.org/officeDocument/2006/relationships/hyperlink" Target="https://www.lpi.usra.edu/resources/apollo/images/print/AS12/48/7043.jpg" TargetMode="External"/><Relationship Id="rId401" Type="http://schemas.openxmlformats.org/officeDocument/2006/relationships/hyperlink" Target="https://www.lpi.usra.edu/resources/apollo/frame/?AS12-48-7044" TargetMode="External"/><Relationship Id="rId402" Type="http://schemas.openxmlformats.org/officeDocument/2006/relationships/hyperlink" Target="https://tothemoon.im-ldi.com/data_a70/AS12/extra/AS12-48-7044.small.png" TargetMode="External"/><Relationship Id="rId403" Type="http://schemas.openxmlformats.org/officeDocument/2006/relationships/hyperlink" Target="https://tothemoon.im-ldi.com/data_a70/AS12/raw/AS12-48-7044.tif" TargetMode="External"/><Relationship Id="rId404" Type="http://schemas.openxmlformats.org/officeDocument/2006/relationships/hyperlink" Target="https://tothemoon.im-ldi.com/data_a70/AS12/processed/AS12-48-7044.png" TargetMode="External"/><Relationship Id="rId405" Type="http://schemas.openxmlformats.org/officeDocument/2006/relationships/hyperlink" Target="https://www.lpi.usra.edu/resources/apollo/images/print/AS12/48/7044.jpg" TargetMode="External"/><Relationship Id="rId406" Type="http://schemas.openxmlformats.org/officeDocument/2006/relationships/hyperlink" Target="https://www.lpi.usra.edu/resources/apollo/frame/?AS12-48-7046" TargetMode="External"/><Relationship Id="rId407" Type="http://schemas.openxmlformats.org/officeDocument/2006/relationships/hyperlink" Target="https://tothemoon.im-ldi.com/data_a70/AS12/extra/AS12-48-7046.small.png" TargetMode="External"/><Relationship Id="rId408" Type="http://schemas.openxmlformats.org/officeDocument/2006/relationships/hyperlink" Target="https://tothemoon.im-ldi.com/data_a70/AS12/raw/AS12-48-7046.tif" TargetMode="External"/><Relationship Id="rId409" Type="http://schemas.openxmlformats.org/officeDocument/2006/relationships/hyperlink" Target="https://tothemoon.im-ldi.com/data_a70/AS12/processed/AS12-48-7046.png" TargetMode="External"/><Relationship Id="rId410" Type="http://schemas.openxmlformats.org/officeDocument/2006/relationships/hyperlink" Target="https://www.lpi.usra.edu/resources/apollo/images/print/AS12/48/7046.jpg" TargetMode="External"/><Relationship Id="rId411" Type="http://schemas.openxmlformats.org/officeDocument/2006/relationships/hyperlink" Target="https://www.lpi.usra.edu/resources/apollo/frame/?AS12-48-7058" TargetMode="External"/><Relationship Id="rId412" Type="http://schemas.openxmlformats.org/officeDocument/2006/relationships/hyperlink" Target="https://tothemoon.im-ldi.com/data_a70/AS12/extra/AS12-48-7058.small.png" TargetMode="External"/><Relationship Id="rId413" Type="http://schemas.openxmlformats.org/officeDocument/2006/relationships/hyperlink" Target="https://tothemoon.im-ldi.com/data_a70/AS12/raw/AS12-48-7058.tif" TargetMode="External"/><Relationship Id="rId414" Type="http://schemas.openxmlformats.org/officeDocument/2006/relationships/hyperlink" Target="https://tothemoon.im-ldi.com/data_a70/AS12/processed/AS12-48-7058.png" TargetMode="External"/><Relationship Id="rId415" Type="http://schemas.openxmlformats.org/officeDocument/2006/relationships/hyperlink" Target="https://www.lpi.usra.edu/resources/apollo/images/print/AS12/48/7058.jpg" TargetMode="External"/><Relationship Id="rId416" Type="http://schemas.openxmlformats.org/officeDocument/2006/relationships/hyperlink" Target="https://www.lpi.usra.edu/resources/apollo/frame/?AS12-48-7059" TargetMode="External"/><Relationship Id="rId417" Type="http://schemas.openxmlformats.org/officeDocument/2006/relationships/hyperlink" Target="https://tothemoon.im-ldi.com/data_a70/AS12/extra/AS12-48-7059.small.png" TargetMode="External"/><Relationship Id="rId418" Type="http://schemas.openxmlformats.org/officeDocument/2006/relationships/hyperlink" Target="https://tothemoon.im-ldi.com/data_a70/AS12/raw/AS12-48-7059.tif" TargetMode="External"/><Relationship Id="rId419" Type="http://schemas.openxmlformats.org/officeDocument/2006/relationships/hyperlink" Target="https://tothemoon.im-ldi.com/data_a70/AS12/processed/AS12-48-7059.png" TargetMode="External"/><Relationship Id="rId420" Type="http://schemas.openxmlformats.org/officeDocument/2006/relationships/hyperlink" Target="https://www.lpi.usra.edu/resources/apollo/images/print/AS12/48/7059.jpg" TargetMode="External"/><Relationship Id="rId421" Type="http://schemas.openxmlformats.org/officeDocument/2006/relationships/hyperlink" Target="https://www.lpi.usra.edu/resources/apollo/frame/?AS12-49-7212" TargetMode="External"/><Relationship Id="rId422" Type="http://schemas.openxmlformats.org/officeDocument/2006/relationships/hyperlink" Target="https://tothemoon.im-ldi.com/data_a70/AS12/extra/AS12-49-7212.small.png" TargetMode="External"/><Relationship Id="rId423" Type="http://schemas.openxmlformats.org/officeDocument/2006/relationships/hyperlink" Target="https://tothemoon.im-ldi.com/data_a70/AS12/raw/AS12-49-7212.tif" TargetMode="External"/><Relationship Id="rId424" Type="http://schemas.openxmlformats.org/officeDocument/2006/relationships/hyperlink" Target="https://tothemoon.im-ldi.com/data_a70/AS12/processed/AS12-49-7212.png" TargetMode="External"/><Relationship Id="rId425" Type="http://schemas.openxmlformats.org/officeDocument/2006/relationships/hyperlink" Target="https://www.lpi.usra.edu/resources/apollo/frame/?AS12-49-7255" TargetMode="External"/><Relationship Id="rId426" Type="http://schemas.openxmlformats.org/officeDocument/2006/relationships/hyperlink" Target="https://tothemoon.im-ldi.com/data_a70/AS12/extra/AS12-49-7255.small.png" TargetMode="External"/><Relationship Id="rId427" Type="http://schemas.openxmlformats.org/officeDocument/2006/relationships/hyperlink" Target="https://tothemoon.im-ldi.com/data_a70/AS12/raw/AS12-49-7255.tif" TargetMode="External"/><Relationship Id="rId428" Type="http://schemas.openxmlformats.org/officeDocument/2006/relationships/hyperlink" Target="https://tothemoon.im-ldi.com/data_a70/AS12/processed/AS12-49-7255.png" TargetMode="External"/><Relationship Id="rId429" Type="http://schemas.openxmlformats.org/officeDocument/2006/relationships/hyperlink" Target="https://www.lpi.usra.edu/resources/apollo/images/print/AS12/49/7255.jpg" TargetMode="External"/><Relationship Id="rId430" Type="http://schemas.openxmlformats.org/officeDocument/2006/relationships/hyperlink" Target="https://www.lpi.usra.edu/resources/apollo/frame/?AS12-49-7262" TargetMode="External"/><Relationship Id="rId431" Type="http://schemas.openxmlformats.org/officeDocument/2006/relationships/hyperlink" Target="https://tothemoon.im-ldi.com/data_a70/AS12/extra/AS12-49-7262.small.png" TargetMode="External"/><Relationship Id="rId432" Type="http://schemas.openxmlformats.org/officeDocument/2006/relationships/hyperlink" Target="https://tothemoon.im-ldi.com/data_a70/AS12/raw/AS12-49-7262.tif" TargetMode="External"/><Relationship Id="rId433" Type="http://schemas.openxmlformats.org/officeDocument/2006/relationships/hyperlink" Target="https://tothemoon.im-ldi.com/data_a70/AS12/processed/AS12-49-7262.png" TargetMode="External"/><Relationship Id="rId434" Type="http://schemas.openxmlformats.org/officeDocument/2006/relationships/hyperlink" Target="https://www.lpi.usra.edu/resources/apollo/images/print/AS12/49/7262.jpg" TargetMode="External"/><Relationship Id="rId435" Type="http://schemas.openxmlformats.org/officeDocument/2006/relationships/hyperlink" Target="https://www.lpi.usra.edu/resources/apollo/frame/?AS12-49-7263" TargetMode="External"/><Relationship Id="rId436" Type="http://schemas.openxmlformats.org/officeDocument/2006/relationships/hyperlink" Target="https://tothemoon.im-ldi.com/data_a70/AS12/extra/AS12-49-7263.small.png" TargetMode="External"/><Relationship Id="rId437" Type="http://schemas.openxmlformats.org/officeDocument/2006/relationships/hyperlink" Target="https://tothemoon.im-ldi.com/data_a70/AS12/raw/AS12-49-7263.tif" TargetMode="External"/><Relationship Id="rId438" Type="http://schemas.openxmlformats.org/officeDocument/2006/relationships/hyperlink" Target="https://tothemoon.im-ldi.com/data_a70/AS12/processed/AS12-49-7263.png" TargetMode="External"/><Relationship Id="rId439" Type="http://schemas.openxmlformats.org/officeDocument/2006/relationships/hyperlink" Target="https://www.lpi.usra.edu/resources/apollo/images/print/AS12/49/7263.jpg" TargetMode="External"/><Relationship Id="rId440" Type="http://schemas.openxmlformats.org/officeDocument/2006/relationships/hyperlink" Target="https://www.lpi.usra.edu/resources/apollo/frame/?AS12-49-7266" TargetMode="External"/><Relationship Id="rId441" Type="http://schemas.openxmlformats.org/officeDocument/2006/relationships/hyperlink" Target="https://tothemoon.im-ldi.com/data_a70/AS12/extra/AS12-49-7266.small.png" TargetMode="External"/><Relationship Id="rId442" Type="http://schemas.openxmlformats.org/officeDocument/2006/relationships/hyperlink" Target="https://tothemoon.im-ldi.com/data_a70/AS12/raw/AS12-49-7266.tif" TargetMode="External"/><Relationship Id="rId443" Type="http://schemas.openxmlformats.org/officeDocument/2006/relationships/hyperlink" Target="https://tothemoon.im-ldi.com/data_a70/AS12/processed/AS12-49-7266.png" TargetMode="External"/><Relationship Id="rId444" Type="http://schemas.openxmlformats.org/officeDocument/2006/relationships/hyperlink" Target="https://www.lpi.usra.edu/resources/apollo/images/print/AS12/49/7266.jpg" TargetMode="External"/><Relationship Id="rId445" Type="http://schemas.openxmlformats.org/officeDocument/2006/relationships/hyperlink" Target="https://www.lpi.usra.edu/resources/apollo/frame/?AS12-49-7270" TargetMode="External"/><Relationship Id="rId446" Type="http://schemas.openxmlformats.org/officeDocument/2006/relationships/hyperlink" Target="https://tothemoon.im-ldi.com/data_a70/AS12/extra/AS12-49-7270.small.png" TargetMode="External"/><Relationship Id="rId447" Type="http://schemas.openxmlformats.org/officeDocument/2006/relationships/hyperlink" Target="https://tothemoon.im-ldi.com/data_a70/AS12/raw/AS12-49-7270.tif" TargetMode="External"/><Relationship Id="rId448" Type="http://schemas.openxmlformats.org/officeDocument/2006/relationships/hyperlink" Target="https://tothemoon.im-ldi.com/data_a70/AS12/processed/AS12-49-7270.png" TargetMode="External"/><Relationship Id="rId449" Type="http://schemas.openxmlformats.org/officeDocument/2006/relationships/hyperlink" Target="https://www.lpi.usra.edu/resources/apollo/images/print/AS12/49/7270.jpg" TargetMode="External"/><Relationship Id="rId450" Type="http://schemas.openxmlformats.org/officeDocument/2006/relationships/hyperlink" Target="https://www.lpi.usra.edu/resources/apollo/frame/?AS12-49-7271" TargetMode="External"/><Relationship Id="rId451" Type="http://schemas.openxmlformats.org/officeDocument/2006/relationships/hyperlink" Target="https://tothemoon.im-ldi.com/data_a70/AS12/extra/AS12-49-7271.small.png" TargetMode="External"/><Relationship Id="rId452" Type="http://schemas.openxmlformats.org/officeDocument/2006/relationships/hyperlink" Target="https://tothemoon.im-ldi.com/data_a70/AS12/raw/AS12-49-7271.tif" TargetMode="External"/><Relationship Id="rId453" Type="http://schemas.openxmlformats.org/officeDocument/2006/relationships/hyperlink" Target="https://tothemoon.im-ldi.com/data_a70/AS12/processed/AS12-49-7271.png" TargetMode="External"/><Relationship Id="rId454" Type="http://schemas.openxmlformats.org/officeDocument/2006/relationships/hyperlink" Target="https://www.lpi.usra.edu/resources/apollo/images/print/AS12/49/7271.jpg" TargetMode="External"/><Relationship Id="rId455" Type="http://schemas.openxmlformats.org/officeDocument/2006/relationships/hyperlink" Target="https://www.lpi.usra.edu/resources/apollo/frame/?AS12-49-7272" TargetMode="External"/><Relationship Id="rId456" Type="http://schemas.openxmlformats.org/officeDocument/2006/relationships/hyperlink" Target="https://tothemoon.im-ldi.com/data_a70/AS12/extra/AS12-49-7272.small.png" TargetMode="External"/><Relationship Id="rId457" Type="http://schemas.openxmlformats.org/officeDocument/2006/relationships/hyperlink" Target="https://tothemoon.im-ldi.com/data_a70/AS12/raw/AS12-49-7272.tif" TargetMode="External"/><Relationship Id="rId458" Type="http://schemas.openxmlformats.org/officeDocument/2006/relationships/hyperlink" Target="https://tothemoon.im-ldi.com/data_a70/AS12/processed/AS12-49-7272.png" TargetMode="External"/><Relationship Id="rId459" Type="http://schemas.openxmlformats.org/officeDocument/2006/relationships/hyperlink" Target="https://www.lpi.usra.edu/resources/apollo/images/print/AS12/49/7272.jpg" TargetMode="External"/><Relationship Id="rId460" Type="http://schemas.openxmlformats.org/officeDocument/2006/relationships/hyperlink" Target="https://www.lpi.usra.edu/resources/apollo/frame/?AS12-49-7275" TargetMode="External"/><Relationship Id="rId461" Type="http://schemas.openxmlformats.org/officeDocument/2006/relationships/hyperlink" Target="https://tothemoon.im-ldi.com/data_a70/AS12/extra/AS12-49-7275.small.png" TargetMode="External"/><Relationship Id="rId462" Type="http://schemas.openxmlformats.org/officeDocument/2006/relationships/hyperlink" Target="https://tothemoon.im-ldi.com/data_a70/AS12/raw/AS12-49-7275.tif" TargetMode="External"/><Relationship Id="rId463" Type="http://schemas.openxmlformats.org/officeDocument/2006/relationships/hyperlink" Target="https://tothemoon.im-ldi.com/data_a70/AS12/processed/AS12-49-7275.png" TargetMode="External"/><Relationship Id="rId464" Type="http://schemas.openxmlformats.org/officeDocument/2006/relationships/hyperlink" Target="https://www.lpi.usra.edu/resources/apollo/images/print/AS12/49/7275.jpg" TargetMode="External"/><Relationship Id="rId465" Type="http://schemas.openxmlformats.org/officeDocument/2006/relationships/hyperlink" Target="https://www.lpi.usra.edu/resources/apollo/frame/?AS12-49-7310" TargetMode="External"/><Relationship Id="rId466" Type="http://schemas.openxmlformats.org/officeDocument/2006/relationships/hyperlink" Target="https://tothemoon.im-ldi.com/data_a70/AS12/extra/AS12-49-7310.small.png" TargetMode="External"/><Relationship Id="rId467" Type="http://schemas.openxmlformats.org/officeDocument/2006/relationships/hyperlink" Target="https://tothemoon.im-ldi.com/data_a70/AS12/raw/AS12-49-7310.tif" TargetMode="External"/><Relationship Id="rId468" Type="http://schemas.openxmlformats.org/officeDocument/2006/relationships/hyperlink" Target="https://tothemoon.im-ldi.com/data_a70/AS12/processed/AS12-49-7310.png" TargetMode="External"/><Relationship Id="rId469" Type="http://schemas.openxmlformats.org/officeDocument/2006/relationships/hyperlink" Target="https://www.lpi.usra.edu/resources/apollo/images/print/AS12/49/7310.jpg" TargetMode="External"/><Relationship Id="rId470" Type="http://schemas.openxmlformats.org/officeDocument/2006/relationships/hyperlink" Target="https://www.lpi.usra.edu/resources/apollo/frame/?AS12-49-7311" TargetMode="External"/><Relationship Id="rId471" Type="http://schemas.openxmlformats.org/officeDocument/2006/relationships/hyperlink" Target="https://tothemoon.im-ldi.com/data_a70/AS12/extra/AS12-49-7311.small.png" TargetMode="External"/><Relationship Id="rId472" Type="http://schemas.openxmlformats.org/officeDocument/2006/relationships/hyperlink" Target="https://tothemoon.im-ldi.com/data_a70/AS12/raw/AS12-49-7311.tif" TargetMode="External"/><Relationship Id="rId473" Type="http://schemas.openxmlformats.org/officeDocument/2006/relationships/hyperlink" Target="https://tothemoon.im-ldi.com/data_a70/AS12/processed/AS12-49-7311.png" TargetMode="External"/><Relationship Id="rId474" Type="http://schemas.openxmlformats.org/officeDocument/2006/relationships/hyperlink" Target="https://www.lpi.usra.edu/resources/apollo/images/print/AS12/49/7311.jpg" TargetMode="External"/><Relationship Id="rId475" Type="http://schemas.openxmlformats.org/officeDocument/2006/relationships/hyperlink" Target="https://www.lpi.usra.edu/resources/apollo/frame/?AS14-64-9072" TargetMode="External"/><Relationship Id="rId476" Type="http://schemas.openxmlformats.org/officeDocument/2006/relationships/hyperlink" Target="https://tothemoon.im-ldi.com/data_a70/AS14/extra/AS14-64-9072.small.png" TargetMode="External"/><Relationship Id="rId477" Type="http://schemas.openxmlformats.org/officeDocument/2006/relationships/hyperlink" Target="https://tothemoon.im-ldi.com/data_a70/AS14/raw/AS14-64-9072.tif" TargetMode="External"/><Relationship Id="rId478" Type="http://schemas.openxmlformats.org/officeDocument/2006/relationships/hyperlink" Target="https://tothemoon.im-ldi.com/data_a70/AS14/processed/AS14-64-9072.png" TargetMode="External"/><Relationship Id="rId479" Type="http://schemas.openxmlformats.org/officeDocument/2006/relationships/hyperlink" Target="https://www.lpi.usra.edu/resources/apollo/images/print/AS14/64/9072.jpg" TargetMode="External"/><Relationship Id="rId480" Type="http://schemas.openxmlformats.org/officeDocument/2006/relationships/hyperlink" Target="https://www.lpi.usra.edu/resources/apollo/frame/?AS14-64-9076" TargetMode="External"/><Relationship Id="rId481" Type="http://schemas.openxmlformats.org/officeDocument/2006/relationships/hyperlink" Target="https://tothemoon.im-ldi.com/data_a70/AS14/extra/AS14-64-9076.small.png" TargetMode="External"/><Relationship Id="rId482" Type="http://schemas.openxmlformats.org/officeDocument/2006/relationships/hyperlink" Target="https://tothemoon.im-ldi.com/data_a70/AS14/raw/AS14-64-9076.tif" TargetMode="External"/><Relationship Id="rId483" Type="http://schemas.openxmlformats.org/officeDocument/2006/relationships/hyperlink" Target="https://tothemoon.im-ldi.com/data_a70/AS14/processed/AS14-64-9076.png" TargetMode="External"/><Relationship Id="rId484" Type="http://schemas.openxmlformats.org/officeDocument/2006/relationships/hyperlink" Target="https://www.lpi.usra.edu/resources/apollo/images/print/AS14/64/9076.jpg" TargetMode="External"/><Relationship Id="rId485" Type="http://schemas.openxmlformats.org/officeDocument/2006/relationships/hyperlink" Target="https://www.lpi.usra.edu/resources/apollo/frame/?AS14-64-9080" TargetMode="External"/><Relationship Id="rId486" Type="http://schemas.openxmlformats.org/officeDocument/2006/relationships/hyperlink" Target="https://tothemoon.im-ldi.com/data_a70/AS14/extra/AS14-64-9080.small.png" TargetMode="External"/><Relationship Id="rId487" Type="http://schemas.openxmlformats.org/officeDocument/2006/relationships/hyperlink" Target="https://tothemoon.im-ldi.com/data_a70/AS14/raw/AS14-64-9080.tif" TargetMode="External"/><Relationship Id="rId488" Type="http://schemas.openxmlformats.org/officeDocument/2006/relationships/hyperlink" Target="https://tothemoon.im-ldi.com/data_a70/AS14/processed/AS14-64-9080.png" TargetMode="External"/><Relationship Id="rId489" Type="http://schemas.openxmlformats.org/officeDocument/2006/relationships/hyperlink" Target="https://www.lpi.usra.edu/resources/apollo/images/print/AS14/64/9080.jpg" TargetMode="External"/><Relationship Id="rId490" Type="http://schemas.openxmlformats.org/officeDocument/2006/relationships/hyperlink" Target="https://www.lpi.usra.edu/resources/apollo/frame/?AS14-64-9118" TargetMode="External"/><Relationship Id="rId491" Type="http://schemas.openxmlformats.org/officeDocument/2006/relationships/hyperlink" Target="https://tothemoon.im-ldi.com/data_a70/AS14/extra/AS14-64-9118.small.png" TargetMode="External"/><Relationship Id="rId492" Type="http://schemas.openxmlformats.org/officeDocument/2006/relationships/hyperlink" Target="https://tothemoon.im-ldi.com/data_a70/AS14/raw/AS14-64-9118.tif" TargetMode="External"/><Relationship Id="rId493" Type="http://schemas.openxmlformats.org/officeDocument/2006/relationships/hyperlink" Target="https://tothemoon.im-ldi.com/data_a70/AS14/processed/AS14-64-9118.png" TargetMode="External"/><Relationship Id="rId494" Type="http://schemas.openxmlformats.org/officeDocument/2006/relationships/hyperlink" Target="https://www.lpi.usra.edu/resources/apollo/images/print/AS14/64/9118.jpg" TargetMode="External"/><Relationship Id="rId495" Type="http://schemas.openxmlformats.org/officeDocument/2006/relationships/hyperlink" Target="https://www.lpi.usra.edu/resources/apollo/frame/?AS14-64-9132" TargetMode="External"/><Relationship Id="rId496" Type="http://schemas.openxmlformats.org/officeDocument/2006/relationships/hyperlink" Target="https://tothemoon.im-ldi.com/data_a70/AS14/extra/AS14-64-9132.small.png" TargetMode="External"/><Relationship Id="rId497" Type="http://schemas.openxmlformats.org/officeDocument/2006/relationships/hyperlink" Target="https://tothemoon.im-ldi.com/data_a70/AS14/raw/AS14-64-9132.tif" TargetMode="External"/><Relationship Id="rId498" Type="http://schemas.openxmlformats.org/officeDocument/2006/relationships/hyperlink" Target="https://tothemoon.im-ldi.com/data_a70/AS14/processed/AS14-64-9132.png" TargetMode="External"/><Relationship Id="rId499" Type="http://schemas.openxmlformats.org/officeDocument/2006/relationships/hyperlink" Target="https://www.lpi.usra.edu/resources/apollo/images/print/AS14/64/9132.jpg" TargetMode="External"/><Relationship Id="rId500" Type="http://schemas.openxmlformats.org/officeDocument/2006/relationships/hyperlink" Target="https://www.lpi.usra.edu/resources/apollo/frame/?AS14-64-9133" TargetMode="External"/><Relationship Id="rId501" Type="http://schemas.openxmlformats.org/officeDocument/2006/relationships/hyperlink" Target="https://tothemoon.im-ldi.com/data_a70/AS14/extra/AS14-64-9133.small.png" TargetMode="External"/><Relationship Id="rId502" Type="http://schemas.openxmlformats.org/officeDocument/2006/relationships/hyperlink" Target="https://tothemoon.im-ldi.com/data_a70/AS14/raw/AS14-64-9133.tif" TargetMode="External"/><Relationship Id="rId503" Type="http://schemas.openxmlformats.org/officeDocument/2006/relationships/hyperlink" Target="https://tothemoon.im-ldi.com/data_a70/AS14/processed/AS14-64-9133.png" TargetMode="External"/><Relationship Id="rId504" Type="http://schemas.openxmlformats.org/officeDocument/2006/relationships/hyperlink" Target="https://www.lpi.usra.edu/resources/apollo/images/print/AS14/64/9133.jpg" TargetMode="External"/><Relationship Id="rId505" Type="http://schemas.openxmlformats.org/officeDocument/2006/relationships/hyperlink" Target="https://www.lpi.usra.edu/resources/apollo/frame/?AS14-66-9293" TargetMode="External"/><Relationship Id="rId506" Type="http://schemas.openxmlformats.org/officeDocument/2006/relationships/hyperlink" Target="https://tothemoon.im-ldi.com/data_a70/AS14/extra/AS14-66-09293.small.png" TargetMode="External"/><Relationship Id="rId507" Type="http://schemas.openxmlformats.org/officeDocument/2006/relationships/hyperlink" Target="https://tothemoon.im-ldi.com/data_a70/AS14/raw/AS14-66-09293.tif" TargetMode="External"/><Relationship Id="rId508" Type="http://schemas.openxmlformats.org/officeDocument/2006/relationships/hyperlink" Target="https://tothemoon.im-ldi.com/data_a70/AS14/processed/AS14-66-09293.png" TargetMode="External"/><Relationship Id="rId509" Type="http://schemas.openxmlformats.org/officeDocument/2006/relationships/hyperlink" Target="https://www.lpi.usra.edu/resources/apollo/images/print/AS14/66/09293.jpg" TargetMode="External"/><Relationship Id="rId510" Type="http://schemas.openxmlformats.org/officeDocument/2006/relationships/hyperlink" Target="https://www.lpi.usra.edu/resources/apollo/frame/?AS14-66-9307" TargetMode="External"/><Relationship Id="rId511" Type="http://schemas.openxmlformats.org/officeDocument/2006/relationships/hyperlink" Target="https://tothemoon.im-ldi.com/data_a70/AS14/extra/AS14-66-09307.small.png" TargetMode="External"/><Relationship Id="rId512" Type="http://schemas.openxmlformats.org/officeDocument/2006/relationships/hyperlink" Target="https://tothemoon.im-ldi.com/data_a70/AS14/raw/AS14-66-09307.tif" TargetMode="External"/><Relationship Id="rId513" Type="http://schemas.openxmlformats.org/officeDocument/2006/relationships/hyperlink" Target="https://tothemoon.im-ldi.com/data_a70/AS14/processed/AS14-66-09307.png" TargetMode="External"/><Relationship Id="rId514" Type="http://schemas.openxmlformats.org/officeDocument/2006/relationships/hyperlink" Target="https://www.lpi.usra.edu/resources/apollo/images/print/AS14/66/09307.jpg" TargetMode="External"/><Relationship Id="rId515" Type="http://schemas.openxmlformats.org/officeDocument/2006/relationships/hyperlink" Target="https://www.lpi.usra.edu/resources/apollo/frame/?AS14-67-9391" TargetMode="External"/><Relationship Id="rId516" Type="http://schemas.openxmlformats.org/officeDocument/2006/relationships/hyperlink" Target="https://tothemoon.im-ldi.com/data_a70/AS14/extra/AS14-67-09391.small.png" TargetMode="External"/><Relationship Id="rId517" Type="http://schemas.openxmlformats.org/officeDocument/2006/relationships/hyperlink" Target="https://tothemoon.im-ldi.com/data_a70/AS14/raw/AS14-67-09391.tif" TargetMode="External"/><Relationship Id="rId518" Type="http://schemas.openxmlformats.org/officeDocument/2006/relationships/hyperlink" Target="https://tothemoon.im-ldi.com/data_a70/AS14/processed/AS14-67-09391.png" TargetMode="External"/><Relationship Id="rId519" Type="http://schemas.openxmlformats.org/officeDocument/2006/relationships/hyperlink" Target="https://www.lpi.usra.edu/resources/apollo/images/print/AS14/67/09391.jpg" TargetMode="External"/><Relationship Id="rId520" Type="http://schemas.openxmlformats.org/officeDocument/2006/relationships/hyperlink" Target="https://www.lpi.usra.edu/resources/apollo/frame/?AS14-68-9421" TargetMode="External"/><Relationship Id="rId521" Type="http://schemas.openxmlformats.org/officeDocument/2006/relationships/hyperlink" Target="https://tothemoon.im-ldi.com/data_a70/AS14/extra/AS14-68-9421.small.png" TargetMode="External"/><Relationship Id="rId522" Type="http://schemas.openxmlformats.org/officeDocument/2006/relationships/hyperlink" Target="https://tothemoon.im-ldi.com/data_a70/AS14/raw/AS14-68-9421.tif" TargetMode="External"/><Relationship Id="rId523" Type="http://schemas.openxmlformats.org/officeDocument/2006/relationships/hyperlink" Target="https://tothemoon.im-ldi.com/data_a70/AS14/processed/AS14-68-9421.png" TargetMode="External"/><Relationship Id="rId524" Type="http://schemas.openxmlformats.org/officeDocument/2006/relationships/hyperlink" Target="https://www.lpi.usra.edu/resources/apollo/images/print/AS14/68/9421.jpg" TargetMode="External"/><Relationship Id="rId525" Type="http://schemas.openxmlformats.org/officeDocument/2006/relationships/hyperlink" Target="https://www.lpi.usra.edu/resources/apollo/frame/?AS14-68-9432" TargetMode="External"/><Relationship Id="rId526" Type="http://schemas.openxmlformats.org/officeDocument/2006/relationships/hyperlink" Target="https://tothemoon.im-ldi.com/data_a70/AS14/extra/AS14-68-9432.small.png" TargetMode="External"/><Relationship Id="rId527" Type="http://schemas.openxmlformats.org/officeDocument/2006/relationships/hyperlink" Target="https://tothemoon.im-ldi.com/data_a70/AS14/raw/AS14-68-9432.tif" TargetMode="External"/><Relationship Id="rId528" Type="http://schemas.openxmlformats.org/officeDocument/2006/relationships/hyperlink" Target="https://tothemoon.im-ldi.com/data_a70/AS14/processed/AS14-68-9432.png" TargetMode="External"/><Relationship Id="rId529" Type="http://schemas.openxmlformats.org/officeDocument/2006/relationships/hyperlink" Target="https://www.lpi.usra.edu/resources/apollo/images/print/AS14/68/9432.jpg" TargetMode="External"/><Relationship Id="rId530" Type="http://schemas.openxmlformats.org/officeDocument/2006/relationships/hyperlink" Target="https://www.lpi.usra.edu/resources/apollo/frame/?AS14-68-9446" TargetMode="External"/><Relationship Id="rId531" Type="http://schemas.openxmlformats.org/officeDocument/2006/relationships/hyperlink" Target="https://tothemoon.im-ldi.com/data_a70/AS14/extra/AS14-68-9446.small.png" TargetMode="External"/><Relationship Id="rId532" Type="http://schemas.openxmlformats.org/officeDocument/2006/relationships/hyperlink" Target="https://tothemoon.im-ldi.com/data_a70/AS14/raw/AS14-68-9446.tif" TargetMode="External"/><Relationship Id="rId533" Type="http://schemas.openxmlformats.org/officeDocument/2006/relationships/hyperlink" Target="https://tothemoon.im-ldi.com/data_a70/AS14/processed/AS14-68-9446.png" TargetMode="External"/><Relationship Id="rId534" Type="http://schemas.openxmlformats.org/officeDocument/2006/relationships/hyperlink" Target="https://www.lpi.usra.edu/resources/apollo/images/print/AS14/68/9446.jpg" TargetMode="External"/><Relationship Id="rId535" Type="http://schemas.openxmlformats.org/officeDocument/2006/relationships/hyperlink" Target="https://www.lpi.usra.edu/resources/apollo/frame/?AS14-68-9468" TargetMode="External"/><Relationship Id="rId536" Type="http://schemas.openxmlformats.org/officeDocument/2006/relationships/hyperlink" Target="https://tothemoon.im-ldi.com/data_a70/AS14/extra/AS14-68-9468.small.png" TargetMode="External"/><Relationship Id="rId537" Type="http://schemas.openxmlformats.org/officeDocument/2006/relationships/hyperlink" Target="https://tothemoon.im-ldi.com/data_a70/AS14/raw/AS14-68-9468.tif" TargetMode="External"/><Relationship Id="rId538" Type="http://schemas.openxmlformats.org/officeDocument/2006/relationships/hyperlink" Target="https://tothemoon.im-ldi.com/data_a70/AS14/processed/AS14-68-9468.png" TargetMode="External"/><Relationship Id="rId539" Type="http://schemas.openxmlformats.org/officeDocument/2006/relationships/hyperlink" Target="https://www.lpi.usra.edu/resources/apollo/images/print/AS14/68/9468.jpg" TargetMode="External"/><Relationship Id="rId540" Type="http://schemas.openxmlformats.org/officeDocument/2006/relationships/hyperlink" Target="https://www.lpi.usra.edu/resources/apollo/frame/?AS14-68-9469" TargetMode="External"/><Relationship Id="rId541" Type="http://schemas.openxmlformats.org/officeDocument/2006/relationships/hyperlink" Target="https://tothemoon.im-ldi.com/data_a70/AS14/extra/AS14-68-9469.small.png" TargetMode="External"/><Relationship Id="rId542" Type="http://schemas.openxmlformats.org/officeDocument/2006/relationships/hyperlink" Target="https://tothemoon.im-ldi.com/data_a70/AS14/raw/AS14-68-9469.tif" TargetMode="External"/><Relationship Id="rId543" Type="http://schemas.openxmlformats.org/officeDocument/2006/relationships/hyperlink" Target="https://tothemoon.im-ldi.com/data_a70/AS14/processed/AS14-68-9469.png" TargetMode="External"/><Relationship Id="rId544" Type="http://schemas.openxmlformats.org/officeDocument/2006/relationships/hyperlink" Target="https://www.lpi.usra.edu/resources/apollo/images/print/AS14/68/9469.jpg" TargetMode="External"/><Relationship Id="rId545" Type="http://schemas.openxmlformats.org/officeDocument/2006/relationships/hyperlink" Target="https://www.lpi.usra.edu/resources/apollo/frame/?AS14-68-9474" TargetMode="External"/><Relationship Id="rId546" Type="http://schemas.openxmlformats.org/officeDocument/2006/relationships/hyperlink" Target="https://tothemoon.im-ldi.com/data_a70/AS14/extra/AS14-68-9474.small.png" TargetMode="External"/><Relationship Id="rId547" Type="http://schemas.openxmlformats.org/officeDocument/2006/relationships/hyperlink" Target="https://tothemoon.im-ldi.com/data_a70/AS14/raw/AS14-68-9474.tif" TargetMode="External"/><Relationship Id="rId548" Type="http://schemas.openxmlformats.org/officeDocument/2006/relationships/hyperlink" Target="https://tothemoon.im-ldi.com/data_a70/AS14/processed/AS14-68-9474.png" TargetMode="External"/><Relationship Id="rId549" Type="http://schemas.openxmlformats.org/officeDocument/2006/relationships/hyperlink" Target="https://www.lpi.usra.edu/resources/apollo/images/print/AS14/68/9474.jpg" TargetMode="External"/><Relationship Id="rId550" Type="http://schemas.openxmlformats.org/officeDocument/2006/relationships/hyperlink" Target="https://www.lpi.usra.edu/resources/apollo/frame/?AS14-68-9476" TargetMode="External"/><Relationship Id="rId551" Type="http://schemas.openxmlformats.org/officeDocument/2006/relationships/hyperlink" Target="https://tothemoon.im-ldi.com/data_a70/AS14/extra/AS14-68-9476.small.png" TargetMode="External"/><Relationship Id="rId552" Type="http://schemas.openxmlformats.org/officeDocument/2006/relationships/hyperlink" Target="https://tothemoon.im-ldi.com/data_a70/AS14/raw/AS14-68-9476.tif" TargetMode="External"/><Relationship Id="rId553" Type="http://schemas.openxmlformats.org/officeDocument/2006/relationships/hyperlink" Target="https://tothemoon.im-ldi.com/data_a70/AS14/processed/AS14-68-9476.png" TargetMode="External"/><Relationship Id="rId554" Type="http://schemas.openxmlformats.org/officeDocument/2006/relationships/hyperlink" Target="https://www.lpi.usra.edu/resources/apollo/images/print/AS14/68/9476.jpg" TargetMode="External"/><Relationship Id="rId555" Type="http://schemas.openxmlformats.org/officeDocument/2006/relationships/hyperlink" Target="https://www.lpi.usra.edu/resources/apollo/frame/?AS15-82-11053" TargetMode="External"/><Relationship Id="rId556" Type="http://schemas.openxmlformats.org/officeDocument/2006/relationships/hyperlink" Target="https://tothemoon.im-ldi.com/data_a70/AS15/extra/AS15-82-11053.small.png" TargetMode="External"/><Relationship Id="rId557" Type="http://schemas.openxmlformats.org/officeDocument/2006/relationships/hyperlink" Target="https://tothemoon.im-ldi.com/data_a70/AS15/raw/AS15-82-11053.tif" TargetMode="External"/><Relationship Id="rId558" Type="http://schemas.openxmlformats.org/officeDocument/2006/relationships/hyperlink" Target="https://tothemoon.im-ldi.com/data_a70/AS15/processed/AS15-82-11053.png" TargetMode="External"/><Relationship Id="rId559" Type="http://schemas.openxmlformats.org/officeDocument/2006/relationships/hyperlink" Target="https://www.lpi.usra.edu/resources/apollo/frame/?AS15-82-11054" TargetMode="External"/><Relationship Id="rId560" Type="http://schemas.openxmlformats.org/officeDocument/2006/relationships/hyperlink" Target="https://tothemoon.im-ldi.com/data_a70/AS15/extra/AS15-82-11054.small.png" TargetMode="External"/><Relationship Id="rId561" Type="http://schemas.openxmlformats.org/officeDocument/2006/relationships/hyperlink" Target="https://tothemoon.im-ldi.com/data_a70/AS15/raw/AS15-82-11054.tif" TargetMode="External"/><Relationship Id="rId562" Type="http://schemas.openxmlformats.org/officeDocument/2006/relationships/hyperlink" Target="https://tothemoon.im-ldi.com/data_a70/AS15/processed/AS15-82-11054.png" TargetMode="External"/><Relationship Id="rId563" Type="http://schemas.openxmlformats.org/officeDocument/2006/relationships/hyperlink" Target="https://www.lpi.usra.edu/resources/apollo/frame/?AS15-82-11066" TargetMode="External"/><Relationship Id="rId564" Type="http://schemas.openxmlformats.org/officeDocument/2006/relationships/hyperlink" Target="https://tothemoon.im-ldi.com/data_a70/AS15/extra/AS15-82-11066.small.png" TargetMode="External"/><Relationship Id="rId565" Type="http://schemas.openxmlformats.org/officeDocument/2006/relationships/hyperlink" Target="https://tothemoon.im-ldi.com/data_a70/AS15/raw/AS15-82-11066.tif" TargetMode="External"/><Relationship Id="rId566" Type="http://schemas.openxmlformats.org/officeDocument/2006/relationships/hyperlink" Target="https://tothemoon.im-ldi.com/data_a70/AS15/processed/AS15-82-11066.png" TargetMode="External"/><Relationship Id="rId567" Type="http://schemas.openxmlformats.org/officeDocument/2006/relationships/hyperlink" Target="https://www.lpi.usra.edu/resources/apollo/frame/?AS15-82-11080" TargetMode="External"/><Relationship Id="rId568" Type="http://schemas.openxmlformats.org/officeDocument/2006/relationships/hyperlink" Target="https://tothemoon.im-ldi.com/data_a70/AS15/extra/AS15-82-11080.small.png" TargetMode="External"/><Relationship Id="rId569" Type="http://schemas.openxmlformats.org/officeDocument/2006/relationships/hyperlink" Target="https://tothemoon.im-ldi.com/data_a70/AS15/raw/AS15-82-11080.tif" TargetMode="External"/><Relationship Id="rId570" Type="http://schemas.openxmlformats.org/officeDocument/2006/relationships/hyperlink" Target="https://tothemoon.im-ldi.com/data_a70/AS15/processed/AS15-82-11080.png" TargetMode="External"/><Relationship Id="rId571" Type="http://schemas.openxmlformats.org/officeDocument/2006/relationships/hyperlink" Target="https://www.lpi.usra.edu/resources/apollo/frame/?AS15-82-11093" TargetMode="External"/><Relationship Id="rId572" Type="http://schemas.openxmlformats.org/officeDocument/2006/relationships/hyperlink" Target="https://tothemoon.im-ldi.com/data_a70/AS15/extra/AS15-82-11093.small.png" TargetMode="External"/><Relationship Id="rId573" Type="http://schemas.openxmlformats.org/officeDocument/2006/relationships/hyperlink" Target="https://tothemoon.im-ldi.com/data_a70/AS15/raw/AS15-82-11093.tif" TargetMode="External"/><Relationship Id="rId574" Type="http://schemas.openxmlformats.org/officeDocument/2006/relationships/hyperlink" Target="https://tothemoon.im-ldi.com/data_a70/AS15/processed/AS15-82-11093.png" TargetMode="External"/><Relationship Id="rId575" Type="http://schemas.openxmlformats.org/officeDocument/2006/relationships/hyperlink" Target="https://www.lpi.usra.edu/resources/apollo/frame/?AS15-82-11094" TargetMode="External"/><Relationship Id="rId576" Type="http://schemas.openxmlformats.org/officeDocument/2006/relationships/hyperlink" Target="https://tothemoon.im-ldi.com/data_a70/AS15/extra/AS15-82-11094.small.png" TargetMode="External"/><Relationship Id="rId577" Type="http://schemas.openxmlformats.org/officeDocument/2006/relationships/hyperlink" Target="https://tothemoon.im-ldi.com/data_a70/AS15/raw/AS15-82-11094.tif" TargetMode="External"/><Relationship Id="rId578" Type="http://schemas.openxmlformats.org/officeDocument/2006/relationships/hyperlink" Target="https://tothemoon.im-ldi.com/data_a70/AS15/processed/AS15-82-11094.png" TargetMode="External"/><Relationship Id="rId579" Type="http://schemas.openxmlformats.org/officeDocument/2006/relationships/hyperlink" Target="https://www.lpi.usra.edu/resources/apollo/frame/?AS15-82-11095" TargetMode="External"/><Relationship Id="rId580" Type="http://schemas.openxmlformats.org/officeDocument/2006/relationships/hyperlink" Target="https://tothemoon.im-ldi.com/data_a70/AS15/extra/AS15-82-11095.small.png" TargetMode="External"/><Relationship Id="rId581" Type="http://schemas.openxmlformats.org/officeDocument/2006/relationships/hyperlink" Target="https://tothemoon.im-ldi.com/data_a70/AS15/raw/AS15-82-11095.tif" TargetMode="External"/><Relationship Id="rId582" Type="http://schemas.openxmlformats.org/officeDocument/2006/relationships/hyperlink" Target="https://tothemoon.im-ldi.com/data_a70/AS15/processed/AS15-82-11095.png" TargetMode="External"/><Relationship Id="rId583" Type="http://schemas.openxmlformats.org/officeDocument/2006/relationships/hyperlink" Target="https://www.lpi.usra.edu/resources/apollo/frame/?AS15-82-11097" TargetMode="External"/><Relationship Id="rId584" Type="http://schemas.openxmlformats.org/officeDocument/2006/relationships/hyperlink" Target="https://tothemoon.im-ldi.com/data_a70/AS15/extra/AS15-82-11097.small.png" TargetMode="External"/><Relationship Id="rId585" Type="http://schemas.openxmlformats.org/officeDocument/2006/relationships/hyperlink" Target="https://tothemoon.im-ldi.com/data_a70/AS15/raw/AS15-82-11097.tif" TargetMode="External"/><Relationship Id="rId586" Type="http://schemas.openxmlformats.org/officeDocument/2006/relationships/hyperlink" Target="https://tothemoon.im-ldi.com/data_a70/AS15/processed/AS15-82-11097.png" TargetMode="External"/><Relationship Id="rId587" Type="http://schemas.openxmlformats.org/officeDocument/2006/relationships/hyperlink" Target="https://www.lpi.usra.edu/resources/apollo/frame/?AS15-82-11098" TargetMode="External"/><Relationship Id="rId588" Type="http://schemas.openxmlformats.org/officeDocument/2006/relationships/hyperlink" Target="https://tothemoon.im-ldi.com/data_a70/AS15/extra/AS15-82-11098.small.png" TargetMode="External"/><Relationship Id="rId589" Type="http://schemas.openxmlformats.org/officeDocument/2006/relationships/hyperlink" Target="https://tothemoon.im-ldi.com/data_a70/AS15/raw/AS15-82-11098.tif" TargetMode="External"/><Relationship Id="rId590" Type="http://schemas.openxmlformats.org/officeDocument/2006/relationships/hyperlink" Target="https://tothemoon.im-ldi.com/data_a70/AS15/processed/AS15-82-11098.png" TargetMode="External"/><Relationship Id="rId591" Type="http://schemas.openxmlformats.org/officeDocument/2006/relationships/hyperlink" Target="https://www.lpi.usra.edu/resources/apollo/frame/?AS15-82-11099" TargetMode="External"/><Relationship Id="rId592" Type="http://schemas.openxmlformats.org/officeDocument/2006/relationships/hyperlink" Target="https://tothemoon.im-ldi.com/data_a70/AS15/extra/AS15-82-11099.small.png" TargetMode="External"/><Relationship Id="rId593" Type="http://schemas.openxmlformats.org/officeDocument/2006/relationships/hyperlink" Target="https://tothemoon.im-ldi.com/data_a70/AS15/raw/AS15-82-11099.tif" TargetMode="External"/><Relationship Id="rId594" Type="http://schemas.openxmlformats.org/officeDocument/2006/relationships/hyperlink" Target="https://tothemoon.im-ldi.com/data_a70/AS15/processed/AS15-82-11099.png" TargetMode="External"/><Relationship Id="rId595" Type="http://schemas.openxmlformats.org/officeDocument/2006/relationships/hyperlink" Target="https://www.lpi.usra.edu/resources/apollo/frame/?AS15-82-11101" TargetMode="External"/><Relationship Id="rId596" Type="http://schemas.openxmlformats.org/officeDocument/2006/relationships/hyperlink" Target="https://tothemoon.im-ldi.com/data_a70/AS15/extra/AS15-82-11101.small.png" TargetMode="External"/><Relationship Id="rId597" Type="http://schemas.openxmlformats.org/officeDocument/2006/relationships/hyperlink" Target="https://tothemoon.im-ldi.com/data_a70/AS15/raw/AS15-82-11101.tif" TargetMode="External"/><Relationship Id="rId598" Type="http://schemas.openxmlformats.org/officeDocument/2006/relationships/hyperlink" Target="https://tothemoon.im-ldi.com/data_a70/AS15/processed/AS15-82-11101.png" TargetMode="External"/><Relationship Id="rId599" Type="http://schemas.openxmlformats.org/officeDocument/2006/relationships/hyperlink" Target="https://www.lpi.usra.edu/resources/apollo/frame/?AS15-82-11104" TargetMode="External"/><Relationship Id="rId600" Type="http://schemas.openxmlformats.org/officeDocument/2006/relationships/hyperlink" Target="https://tothemoon.im-ldi.com/data_a70/AS15/extra/AS15-82-11104.small.png" TargetMode="External"/><Relationship Id="rId601" Type="http://schemas.openxmlformats.org/officeDocument/2006/relationships/hyperlink" Target="https://tothemoon.im-ldi.com/data_a70/AS15/raw/AS15-82-11104.tif" TargetMode="External"/><Relationship Id="rId602" Type="http://schemas.openxmlformats.org/officeDocument/2006/relationships/hyperlink" Target="https://tothemoon.im-ldi.com/data_a70/AS15/processed/AS15-82-11104.png" TargetMode="External"/><Relationship Id="rId603" Type="http://schemas.openxmlformats.org/officeDocument/2006/relationships/hyperlink" Target="https://www.lpi.usra.edu/resources/apollo/frame/?AS15-82-11106" TargetMode="External"/><Relationship Id="rId604" Type="http://schemas.openxmlformats.org/officeDocument/2006/relationships/hyperlink" Target="https://tothemoon.im-ldi.com/data_a70/AS15/extra/AS15-82-11106.small.png" TargetMode="External"/><Relationship Id="rId605" Type="http://schemas.openxmlformats.org/officeDocument/2006/relationships/hyperlink" Target="https://tothemoon.im-ldi.com/data_a70/AS15/raw/AS15-82-11106.tif" TargetMode="External"/><Relationship Id="rId606" Type="http://schemas.openxmlformats.org/officeDocument/2006/relationships/hyperlink" Target="https://tothemoon.im-ldi.com/data_a70/AS15/processed/AS15-82-11106.png" TargetMode="External"/><Relationship Id="rId607" Type="http://schemas.openxmlformats.org/officeDocument/2006/relationships/hyperlink" Target="https://www.lpi.usra.edu/resources/apollo/frame/?AS15-82-11110" TargetMode="External"/><Relationship Id="rId608" Type="http://schemas.openxmlformats.org/officeDocument/2006/relationships/hyperlink" Target="https://tothemoon.im-ldi.com/data_a70/AS15/extra/AS15-82-11110.small.png" TargetMode="External"/><Relationship Id="rId609" Type="http://schemas.openxmlformats.org/officeDocument/2006/relationships/hyperlink" Target="https://tothemoon.im-ldi.com/data_a70/AS15/raw/AS15-82-11110.tif" TargetMode="External"/><Relationship Id="rId610" Type="http://schemas.openxmlformats.org/officeDocument/2006/relationships/hyperlink" Target="https://tothemoon.im-ldi.com/data_a70/AS15/processed/AS15-82-11110.png" TargetMode="External"/><Relationship Id="rId611" Type="http://schemas.openxmlformats.org/officeDocument/2006/relationships/hyperlink" Target="https://www.lpi.usra.edu/resources/apollo/frame/?AS15-82-11118" TargetMode="External"/><Relationship Id="rId612" Type="http://schemas.openxmlformats.org/officeDocument/2006/relationships/hyperlink" Target="https://tothemoon.im-ldi.com/data_a70/AS15/extra/AS15-82-11118.small.png" TargetMode="External"/><Relationship Id="rId613" Type="http://schemas.openxmlformats.org/officeDocument/2006/relationships/hyperlink" Target="https://tothemoon.im-ldi.com/data_a70/AS15/raw/AS15-82-11118.tif" TargetMode="External"/><Relationship Id="rId614" Type="http://schemas.openxmlformats.org/officeDocument/2006/relationships/hyperlink" Target="https://tothemoon.im-ldi.com/data_a70/AS15/processed/AS15-82-11118.png" TargetMode="External"/><Relationship Id="rId615" Type="http://schemas.openxmlformats.org/officeDocument/2006/relationships/hyperlink" Target="https://www.lpi.usra.edu/resources/apollo/frame/?AS15-82-11128" TargetMode="External"/><Relationship Id="rId616" Type="http://schemas.openxmlformats.org/officeDocument/2006/relationships/hyperlink" Target="https://tothemoon.im-ldi.com/data_a70/AS15/extra/AS15-82-11128.small.png" TargetMode="External"/><Relationship Id="rId617" Type="http://schemas.openxmlformats.org/officeDocument/2006/relationships/hyperlink" Target="https://tothemoon.im-ldi.com/data_a70/AS15/raw/AS15-82-11128.tif" TargetMode="External"/><Relationship Id="rId618" Type="http://schemas.openxmlformats.org/officeDocument/2006/relationships/hyperlink" Target="https://tothemoon.im-ldi.com/data_a70/AS15/processed/AS15-82-11128.png" TargetMode="External"/><Relationship Id="rId619" Type="http://schemas.openxmlformats.org/officeDocument/2006/relationships/hyperlink" Target="https://www.lpi.usra.edu/resources/apollo/frame/?AS15-82-11129" TargetMode="External"/><Relationship Id="rId620" Type="http://schemas.openxmlformats.org/officeDocument/2006/relationships/hyperlink" Target="https://tothemoon.im-ldi.com/data_a70/AS15/extra/AS15-82-11129.small.png" TargetMode="External"/><Relationship Id="rId621" Type="http://schemas.openxmlformats.org/officeDocument/2006/relationships/hyperlink" Target="https://tothemoon.im-ldi.com/data_a70/AS15/raw/AS15-82-11129.tif" TargetMode="External"/><Relationship Id="rId622" Type="http://schemas.openxmlformats.org/officeDocument/2006/relationships/hyperlink" Target="https://tothemoon.im-ldi.com/data_a70/AS15/processed/AS15-82-11129.png" TargetMode="External"/><Relationship Id="rId623" Type="http://schemas.openxmlformats.org/officeDocument/2006/relationships/hyperlink" Target="https://www.lpi.usra.edu/resources/apollo/frame/?AS15-82-11130" TargetMode="External"/><Relationship Id="rId624" Type="http://schemas.openxmlformats.org/officeDocument/2006/relationships/hyperlink" Target="https://tothemoon.im-ldi.com/data_a70/AS15/extra/AS15-82-11130.small.png" TargetMode="External"/><Relationship Id="rId625" Type="http://schemas.openxmlformats.org/officeDocument/2006/relationships/hyperlink" Target="https://tothemoon.im-ldi.com/data_a70/AS15/raw/AS15-82-11130.tif" TargetMode="External"/><Relationship Id="rId626" Type="http://schemas.openxmlformats.org/officeDocument/2006/relationships/hyperlink" Target="https://tothemoon.im-ldi.com/data_a70/AS15/processed/AS15-82-11130.png" TargetMode="External"/><Relationship Id="rId627" Type="http://schemas.openxmlformats.org/officeDocument/2006/relationships/hyperlink" Target="https://www.lpi.usra.edu/resources/apollo/frame/?AS15-82-11131" TargetMode="External"/><Relationship Id="rId628" Type="http://schemas.openxmlformats.org/officeDocument/2006/relationships/hyperlink" Target="https://tothemoon.im-ldi.com/data_a70/AS15/extra/AS15-82-11131.small.png" TargetMode="External"/><Relationship Id="rId629" Type="http://schemas.openxmlformats.org/officeDocument/2006/relationships/hyperlink" Target="https://tothemoon.im-ldi.com/data_a70/AS15/raw/AS15-82-11131.tif" TargetMode="External"/><Relationship Id="rId630" Type="http://schemas.openxmlformats.org/officeDocument/2006/relationships/hyperlink" Target="https://tothemoon.im-ldi.com/data_a70/AS15/processed/AS15-82-11131.png" TargetMode="External"/><Relationship Id="rId631" Type="http://schemas.openxmlformats.org/officeDocument/2006/relationships/hyperlink" Target="https://www.lpi.usra.edu/resources/apollo/frame/?AS15-82-11132" TargetMode="External"/><Relationship Id="rId632" Type="http://schemas.openxmlformats.org/officeDocument/2006/relationships/hyperlink" Target="https://tothemoon.im-ldi.com/data_a70/AS15/extra/AS15-82-11132.small.png" TargetMode="External"/><Relationship Id="rId633" Type="http://schemas.openxmlformats.org/officeDocument/2006/relationships/hyperlink" Target="https://tothemoon.im-ldi.com/data_a70/AS15/raw/AS15-82-11132.tif" TargetMode="External"/><Relationship Id="rId634" Type="http://schemas.openxmlformats.org/officeDocument/2006/relationships/hyperlink" Target="https://tothemoon.im-ldi.com/data_a70/AS15/processed/AS15-82-11132.png" TargetMode="External"/><Relationship Id="rId635" Type="http://schemas.openxmlformats.org/officeDocument/2006/relationships/hyperlink" Target="https://www.lpi.usra.edu/resources/apollo/frame/?AS15-82-11133" TargetMode="External"/><Relationship Id="rId636" Type="http://schemas.openxmlformats.org/officeDocument/2006/relationships/hyperlink" Target="https://tothemoon.im-ldi.com/data_a70/AS15/extra/AS15-82-11133.small.png" TargetMode="External"/><Relationship Id="rId637" Type="http://schemas.openxmlformats.org/officeDocument/2006/relationships/hyperlink" Target="https://tothemoon.im-ldi.com/data_a70/AS15/raw/AS15-82-11133.tif" TargetMode="External"/><Relationship Id="rId638" Type="http://schemas.openxmlformats.org/officeDocument/2006/relationships/hyperlink" Target="https://tothemoon.im-ldi.com/data_a70/AS15/processed/AS15-82-11133.png" TargetMode="External"/><Relationship Id="rId639" Type="http://schemas.openxmlformats.org/officeDocument/2006/relationships/hyperlink" Target="https://www.lpi.usra.edu/resources/apollo/frame/?AS15-82-11134" TargetMode="External"/><Relationship Id="rId640" Type="http://schemas.openxmlformats.org/officeDocument/2006/relationships/hyperlink" Target="https://tothemoon.im-ldi.com/data_a70/AS15/extra/AS15-82-11134.small.png" TargetMode="External"/><Relationship Id="rId641" Type="http://schemas.openxmlformats.org/officeDocument/2006/relationships/hyperlink" Target="https://tothemoon.im-ldi.com/data_a70/AS15/raw/AS15-82-11134.tif" TargetMode="External"/><Relationship Id="rId642" Type="http://schemas.openxmlformats.org/officeDocument/2006/relationships/hyperlink" Target="https://tothemoon.im-ldi.com/data_a70/AS15/processed/AS15-82-11134.png" TargetMode="External"/><Relationship Id="rId643" Type="http://schemas.openxmlformats.org/officeDocument/2006/relationships/hyperlink" Target="https://www.lpi.usra.edu/resources/apollo/frame/?AS15-82-11136" TargetMode="External"/><Relationship Id="rId644" Type="http://schemas.openxmlformats.org/officeDocument/2006/relationships/hyperlink" Target="https://tothemoon.im-ldi.com/data_a70/AS15/extra/AS15-82-11136.small.png" TargetMode="External"/><Relationship Id="rId645" Type="http://schemas.openxmlformats.org/officeDocument/2006/relationships/hyperlink" Target="https://tothemoon.im-ldi.com/data_a70/AS15/raw/AS15-82-11136.tif" TargetMode="External"/><Relationship Id="rId646" Type="http://schemas.openxmlformats.org/officeDocument/2006/relationships/hyperlink" Target="https://tothemoon.im-ldi.com/data_a70/AS15/processed/AS15-82-11136.png" TargetMode="External"/><Relationship Id="rId647" Type="http://schemas.openxmlformats.org/officeDocument/2006/relationships/hyperlink" Target="https://www.lpi.usra.edu/resources/apollo/frame/?AS15-82-11137" TargetMode="External"/><Relationship Id="rId648" Type="http://schemas.openxmlformats.org/officeDocument/2006/relationships/hyperlink" Target="https://tothemoon.im-ldi.com/data_a70/AS15/extra/AS15-82-11137.small.png" TargetMode="External"/><Relationship Id="rId649" Type="http://schemas.openxmlformats.org/officeDocument/2006/relationships/hyperlink" Target="https://tothemoon.im-ldi.com/data_a70/AS15/raw/AS15-82-11137.tif" TargetMode="External"/><Relationship Id="rId650" Type="http://schemas.openxmlformats.org/officeDocument/2006/relationships/hyperlink" Target="https://tothemoon.im-ldi.com/data_a70/AS15/processed/AS15-82-11137.png" TargetMode="External"/><Relationship Id="rId651" Type="http://schemas.openxmlformats.org/officeDocument/2006/relationships/hyperlink" Target="https://www.lpi.usra.edu/resources/apollo/frame/?AS15-82-11139" TargetMode="External"/><Relationship Id="rId652" Type="http://schemas.openxmlformats.org/officeDocument/2006/relationships/hyperlink" Target="https://tothemoon.im-ldi.com/data_a70/AS15/extra/AS15-82-11139.small.png" TargetMode="External"/><Relationship Id="rId653" Type="http://schemas.openxmlformats.org/officeDocument/2006/relationships/hyperlink" Target="https://tothemoon.im-ldi.com/data_a70/AS15/raw/AS15-82-11139.tif" TargetMode="External"/><Relationship Id="rId654" Type="http://schemas.openxmlformats.org/officeDocument/2006/relationships/hyperlink" Target="https://tothemoon.im-ldi.com/data_a70/AS15/processed/AS15-82-11139.png" TargetMode="External"/><Relationship Id="rId655" Type="http://schemas.openxmlformats.org/officeDocument/2006/relationships/hyperlink" Target="https://www.lpi.usra.edu/resources/apollo/frame/?AS15-82-11143" TargetMode="External"/><Relationship Id="rId656" Type="http://schemas.openxmlformats.org/officeDocument/2006/relationships/hyperlink" Target="https://tothemoon.im-ldi.com/data_a70/AS15/extra/AS15-82-11143.small.png" TargetMode="External"/><Relationship Id="rId657" Type="http://schemas.openxmlformats.org/officeDocument/2006/relationships/hyperlink" Target="https://tothemoon.im-ldi.com/data_a70/AS15/raw/AS15-82-11143.tif" TargetMode="External"/><Relationship Id="rId658" Type="http://schemas.openxmlformats.org/officeDocument/2006/relationships/hyperlink" Target="https://tothemoon.im-ldi.com/data_a70/AS15/processed/AS15-82-11143.png" TargetMode="External"/><Relationship Id="rId659" Type="http://schemas.openxmlformats.org/officeDocument/2006/relationships/hyperlink" Target="https://www.lpi.usra.edu/resources/apollo/frame/?AS15-82-11144" TargetMode="External"/><Relationship Id="rId660" Type="http://schemas.openxmlformats.org/officeDocument/2006/relationships/hyperlink" Target="https://tothemoon.im-ldi.com/data_a70/AS15/extra/AS15-82-11144.small.png" TargetMode="External"/><Relationship Id="rId661" Type="http://schemas.openxmlformats.org/officeDocument/2006/relationships/hyperlink" Target="https://tothemoon.im-ldi.com/data_a70/AS15/raw/AS15-82-11144.tif" TargetMode="External"/><Relationship Id="rId662" Type="http://schemas.openxmlformats.org/officeDocument/2006/relationships/hyperlink" Target="https://tothemoon.im-ldi.com/data_a70/AS15/processed/AS15-82-11144.png" TargetMode="External"/><Relationship Id="rId663" Type="http://schemas.openxmlformats.org/officeDocument/2006/relationships/hyperlink" Target="https://www.lpi.usra.edu/resources/apollo/frame/?AS15-82-11147" TargetMode="External"/><Relationship Id="rId664" Type="http://schemas.openxmlformats.org/officeDocument/2006/relationships/hyperlink" Target="https://tothemoon.im-ldi.com/data_a70/AS15/extra/AS15-82-11147.small.png" TargetMode="External"/><Relationship Id="rId665" Type="http://schemas.openxmlformats.org/officeDocument/2006/relationships/hyperlink" Target="https://tothemoon.im-ldi.com/data_a70/AS15/raw/AS15-82-11147.tif" TargetMode="External"/><Relationship Id="rId666" Type="http://schemas.openxmlformats.org/officeDocument/2006/relationships/hyperlink" Target="https://tothemoon.im-ldi.com/data_a70/AS15/processed/AS15-82-11147.png" TargetMode="External"/><Relationship Id="rId667" Type="http://schemas.openxmlformats.org/officeDocument/2006/relationships/hyperlink" Target="https://www.lpi.usra.edu/resources/apollo/frame/?AS15-82-11149" TargetMode="External"/><Relationship Id="rId668" Type="http://schemas.openxmlformats.org/officeDocument/2006/relationships/hyperlink" Target="https://tothemoon.im-ldi.com/data_a70/AS15/extra/AS15-82-11149.small.png" TargetMode="External"/><Relationship Id="rId669" Type="http://schemas.openxmlformats.org/officeDocument/2006/relationships/hyperlink" Target="https://tothemoon.im-ldi.com/data_a70/AS15/raw/AS15-82-11149.tif" TargetMode="External"/><Relationship Id="rId670" Type="http://schemas.openxmlformats.org/officeDocument/2006/relationships/hyperlink" Target="https://tothemoon.im-ldi.com/data_a70/AS15/processed/AS15-82-11149.png" TargetMode="External"/><Relationship Id="rId671" Type="http://schemas.openxmlformats.org/officeDocument/2006/relationships/hyperlink" Target="https://www.lpi.usra.edu/resources/apollo/frame/?AS15-82-11150" TargetMode="External"/><Relationship Id="rId672" Type="http://schemas.openxmlformats.org/officeDocument/2006/relationships/hyperlink" Target="https://tothemoon.im-ldi.com/data_a70/AS15/extra/AS15-82-11150.small.png" TargetMode="External"/><Relationship Id="rId673" Type="http://schemas.openxmlformats.org/officeDocument/2006/relationships/hyperlink" Target="https://tothemoon.im-ldi.com/data_a70/AS15/raw/AS15-82-11150.tif" TargetMode="External"/><Relationship Id="rId674" Type="http://schemas.openxmlformats.org/officeDocument/2006/relationships/hyperlink" Target="https://tothemoon.im-ldi.com/data_a70/AS15/processed/AS15-82-11150.png" TargetMode="External"/><Relationship Id="rId675" Type="http://schemas.openxmlformats.org/officeDocument/2006/relationships/hyperlink" Target="https://www.lpi.usra.edu/resources/apollo/frame/?AS15-82-11164" TargetMode="External"/><Relationship Id="rId676" Type="http://schemas.openxmlformats.org/officeDocument/2006/relationships/hyperlink" Target="https://tothemoon.im-ldi.com/data_a70/AS15/extra/AS15-82-11164.small.png" TargetMode="External"/><Relationship Id="rId677" Type="http://schemas.openxmlformats.org/officeDocument/2006/relationships/hyperlink" Target="https://tothemoon.im-ldi.com/data_a70/AS15/raw/AS15-82-11164.tif" TargetMode="External"/><Relationship Id="rId678" Type="http://schemas.openxmlformats.org/officeDocument/2006/relationships/hyperlink" Target="https://tothemoon.im-ldi.com/data_a70/AS15/processed/AS15-82-11164.png" TargetMode="External"/><Relationship Id="rId679" Type="http://schemas.openxmlformats.org/officeDocument/2006/relationships/hyperlink" Target="https://www.lpi.usra.edu/resources/apollo/frame/?AS15-82-11165" TargetMode="External"/><Relationship Id="rId680" Type="http://schemas.openxmlformats.org/officeDocument/2006/relationships/hyperlink" Target="https://tothemoon.im-ldi.com/data_a70/AS15/extra/AS15-82-11165.small.png" TargetMode="External"/><Relationship Id="rId681" Type="http://schemas.openxmlformats.org/officeDocument/2006/relationships/hyperlink" Target="https://tothemoon.im-ldi.com/data_a70/AS15/raw/AS15-82-11165.tif" TargetMode="External"/><Relationship Id="rId682" Type="http://schemas.openxmlformats.org/officeDocument/2006/relationships/hyperlink" Target="https://tothemoon.im-ldi.com/data_a70/AS15/processed/AS15-82-11165.png" TargetMode="External"/><Relationship Id="rId683" Type="http://schemas.openxmlformats.org/officeDocument/2006/relationships/hyperlink" Target="https://www.lpi.usra.edu/resources/apollo/frame/?AS15-82-11166" TargetMode="External"/><Relationship Id="rId684" Type="http://schemas.openxmlformats.org/officeDocument/2006/relationships/hyperlink" Target="https://tothemoon.im-ldi.com/data_a70/AS15/extra/AS15-82-11166.small.png" TargetMode="External"/><Relationship Id="rId685" Type="http://schemas.openxmlformats.org/officeDocument/2006/relationships/hyperlink" Target="https://tothemoon.im-ldi.com/data_a70/AS15/raw/AS15-82-11166.tif" TargetMode="External"/><Relationship Id="rId686" Type="http://schemas.openxmlformats.org/officeDocument/2006/relationships/hyperlink" Target="https://tothemoon.im-ldi.com/data_a70/AS15/processed/AS15-82-11166.png" TargetMode="External"/><Relationship Id="rId687" Type="http://schemas.openxmlformats.org/officeDocument/2006/relationships/hyperlink" Target="https://www.lpi.usra.edu/resources/apollo/frame/?AS15-82-11174" TargetMode="External"/><Relationship Id="rId688" Type="http://schemas.openxmlformats.org/officeDocument/2006/relationships/hyperlink" Target="https://tothemoon.im-ldi.com/data_a70/AS15/extra/AS15-82-11174.small.png" TargetMode="External"/><Relationship Id="rId689" Type="http://schemas.openxmlformats.org/officeDocument/2006/relationships/hyperlink" Target="https://tothemoon.im-ldi.com/data_a70/AS15/raw/AS15-82-11174.tif" TargetMode="External"/><Relationship Id="rId690" Type="http://schemas.openxmlformats.org/officeDocument/2006/relationships/hyperlink" Target="https://tothemoon.im-ldi.com/data_a70/AS15/processed/AS15-82-11174.png" TargetMode="External"/><Relationship Id="rId691" Type="http://schemas.openxmlformats.org/officeDocument/2006/relationships/hyperlink" Target="https://www.lpi.usra.edu/resources/apollo/frame/?AS15-82-11176" TargetMode="External"/><Relationship Id="rId692" Type="http://schemas.openxmlformats.org/officeDocument/2006/relationships/hyperlink" Target="https://tothemoon.im-ldi.com/data_a70/AS15/extra/AS15-82-11176.small.png" TargetMode="External"/><Relationship Id="rId693" Type="http://schemas.openxmlformats.org/officeDocument/2006/relationships/hyperlink" Target="https://tothemoon.im-ldi.com/data_a70/AS15/raw/AS15-82-11176.tif" TargetMode="External"/><Relationship Id="rId694" Type="http://schemas.openxmlformats.org/officeDocument/2006/relationships/hyperlink" Target="https://tothemoon.im-ldi.com/data_a70/AS15/processed/AS15-82-11176.png" TargetMode="External"/><Relationship Id="rId695" Type="http://schemas.openxmlformats.org/officeDocument/2006/relationships/hyperlink" Target="https://www.lpi.usra.edu/resources/apollo/frame/?AS15-82-11185" TargetMode="External"/><Relationship Id="rId696" Type="http://schemas.openxmlformats.org/officeDocument/2006/relationships/hyperlink" Target="https://tothemoon.im-ldi.com/data_a70/AS15/extra/AS15-82-11185.small.png" TargetMode="External"/><Relationship Id="rId697" Type="http://schemas.openxmlformats.org/officeDocument/2006/relationships/hyperlink" Target="https://tothemoon.im-ldi.com/data_a70/AS15/raw/AS15-82-11185.tif" TargetMode="External"/><Relationship Id="rId698" Type="http://schemas.openxmlformats.org/officeDocument/2006/relationships/hyperlink" Target="https://tothemoon.im-ldi.com/data_a70/AS15/processed/AS15-82-11185.png" TargetMode="External"/><Relationship Id="rId699" Type="http://schemas.openxmlformats.org/officeDocument/2006/relationships/hyperlink" Target="https://www.lpi.usra.edu/resources/apollo/frame/?AS15-82-11186" TargetMode="External"/><Relationship Id="rId700" Type="http://schemas.openxmlformats.org/officeDocument/2006/relationships/hyperlink" Target="https://tothemoon.im-ldi.com/data_a70/AS15/extra/AS15-82-11186.small.png" TargetMode="External"/><Relationship Id="rId701" Type="http://schemas.openxmlformats.org/officeDocument/2006/relationships/hyperlink" Target="https://tothemoon.im-ldi.com/data_a70/AS15/raw/AS15-82-11186.tif" TargetMode="External"/><Relationship Id="rId702" Type="http://schemas.openxmlformats.org/officeDocument/2006/relationships/hyperlink" Target="https://tothemoon.im-ldi.com/data_a70/AS15/processed/AS15-82-11186.png" TargetMode="External"/><Relationship Id="rId703" Type="http://schemas.openxmlformats.org/officeDocument/2006/relationships/hyperlink" Target="https://www.lpi.usra.edu/resources/apollo/frame/?AS15-82-11187" TargetMode="External"/><Relationship Id="rId704" Type="http://schemas.openxmlformats.org/officeDocument/2006/relationships/hyperlink" Target="https://tothemoon.im-ldi.com/data_a70/AS15/extra/AS15-82-11187.small.png" TargetMode="External"/><Relationship Id="rId705" Type="http://schemas.openxmlformats.org/officeDocument/2006/relationships/hyperlink" Target="https://tothemoon.im-ldi.com/data_a70/AS15/raw/AS15-82-11187.tif" TargetMode="External"/><Relationship Id="rId706" Type="http://schemas.openxmlformats.org/officeDocument/2006/relationships/hyperlink" Target="https://tothemoon.im-ldi.com/data_a70/AS15/processed/AS15-82-11187.png" TargetMode="External"/><Relationship Id="rId707" Type="http://schemas.openxmlformats.org/officeDocument/2006/relationships/hyperlink" Target="https://www.lpi.usra.edu/resources/apollo/frame/?AS15-82-11188" TargetMode="External"/><Relationship Id="rId708" Type="http://schemas.openxmlformats.org/officeDocument/2006/relationships/hyperlink" Target="https://tothemoon.im-ldi.com/data_a70/AS15/extra/AS15-82-11188.small.png" TargetMode="External"/><Relationship Id="rId709" Type="http://schemas.openxmlformats.org/officeDocument/2006/relationships/hyperlink" Target="https://tothemoon.im-ldi.com/data_a70/AS15/raw/AS15-82-11188.tif" TargetMode="External"/><Relationship Id="rId710" Type="http://schemas.openxmlformats.org/officeDocument/2006/relationships/hyperlink" Target="https://tothemoon.im-ldi.com/data_a70/AS15/processed/AS15-82-11188.png" TargetMode="External"/><Relationship Id="rId711" Type="http://schemas.openxmlformats.org/officeDocument/2006/relationships/hyperlink" Target="https://www.lpi.usra.edu/resources/apollo/frame/?AS15-82-11189" TargetMode="External"/><Relationship Id="rId712" Type="http://schemas.openxmlformats.org/officeDocument/2006/relationships/hyperlink" Target="https://tothemoon.im-ldi.com/data_a70/AS15/extra/AS15-82-11189.small.png" TargetMode="External"/><Relationship Id="rId713" Type="http://schemas.openxmlformats.org/officeDocument/2006/relationships/hyperlink" Target="https://tothemoon.im-ldi.com/data_a70/AS15/raw/AS15-82-11189.tif" TargetMode="External"/><Relationship Id="rId714" Type="http://schemas.openxmlformats.org/officeDocument/2006/relationships/hyperlink" Target="https://tothemoon.im-ldi.com/data_a70/AS15/processed/AS15-82-11189.png" TargetMode="External"/><Relationship Id="rId715" Type="http://schemas.openxmlformats.org/officeDocument/2006/relationships/hyperlink" Target="https://www.lpi.usra.edu/resources/apollo/frame/?AS15-84-11257" TargetMode="External"/><Relationship Id="rId716" Type="http://schemas.openxmlformats.org/officeDocument/2006/relationships/hyperlink" Target="https://tothemoon.im-ldi.com/data_a70/AS15/extra/AS15-84-11257.small.png" TargetMode="External"/><Relationship Id="rId717" Type="http://schemas.openxmlformats.org/officeDocument/2006/relationships/hyperlink" Target="https://tothemoon.im-ldi.com/data_a70/AS15/raw/AS15-84-11257.tif" TargetMode="External"/><Relationship Id="rId718" Type="http://schemas.openxmlformats.org/officeDocument/2006/relationships/hyperlink" Target="https://tothemoon.im-ldi.com/data_a70/AS15/processed/AS15-84-11257.png" TargetMode="External"/><Relationship Id="rId719" Type="http://schemas.openxmlformats.org/officeDocument/2006/relationships/hyperlink" Target="https://www.lpi.usra.edu/resources/apollo/frame/?AS15-84-11259" TargetMode="External"/><Relationship Id="rId720" Type="http://schemas.openxmlformats.org/officeDocument/2006/relationships/hyperlink" Target="https://tothemoon.im-ldi.com/data_a70/AS15/extra/AS15-84-11259.small.png" TargetMode="External"/><Relationship Id="rId721" Type="http://schemas.openxmlformats.org/officeDocument/2006/relationships/hyperlink" Target="https://tothemoon.im-ldi.com/data_a70/AS15/raw/AS15-84-11259.tif" TargetMode="External"/><Relationship Id="rId722" Type="http://schemas.openxmlformats.org/officeDocument/2006/relationships/hyperlink" Target="https://tothemoon.im-ldi.com/data_a70/AS15/processed/AS15-84-11259.png" TargetMode="External"/><Relationship Id="rId723" Type="http://schemas.openxmlformats.org/officeDocument/2006/relationships/hyperlink" Target="https://www.lpi.usra.edu/resources/apollo/frame/?AS15-84-11291" TargetMode="External"/><Relationship Id="rId724" Type="http://schemas.openxmlformats.org/officeDocument/2006/relationships/hyperlink" Target="https://tothemoon.im-ldi.com/data_a70/AS15/extra/AS15-84-11291.small.png" TargetMode="External"/><Relationship Id="rId725" Type="http://schemas.openxmlformats.org/officeDocument/2006/relationships/hyperlink" Target="https://tothemoon.im-ldi.com/data_a70/AS15/raw/AS15-84-11291.tif" TargetMode="External"/><Relationship Id="rId726" Type="http://schemas.openxmlformats.org/officeDocument/2006/relationships/hyperlink" Target="https://tothemoon.im-ldi.com/data_a70/AS15/processed/AS15-84-11291.png" TargetMode="External"/><Relationship Id="rId727" Type="http://schemas.openxmlformats.org/officeDocument/2006/relationships/hyperlink" Target="https://www.lpi.usra.edu/resources/apollo/frame/?AS15-84-11311" TargetMode="External"/><Relationship Id="rId728" Type="http://schemas.openxmlformats.org/officeDocument/2006/relationships/hyperlink" Target="https://tothemoon.im-ldi.com/data_a70/AS15/extra/AS15-84-11311.small.png" TargetMode="External"/><Relationship Id="rId729" Type="http://schemas.openxmlformats.org/officeDocument/2006/relationships/hyperlink" Target="https://tothemoon.im-ldi.com/data_a70/AS15/raw/AS15-84-11311.tif" TargetMode="External"/><Relationship Id="rId730" Type="http://schemas.openxmlformats.org/officeDocument/2006/relationships/hyperlink" Target="https://tothemoon.im-ldi.com/data_a70/AS15/processed/AS15-84-11311.png" TargetMode="External"/><Relationship Id="rId731" Type="http://schemas.openxmlformats.org/officeDocument/2006/relationships/hyperlink" Target="https://www.lpi.usra.edu/resources/apollo/frame/?AS15-84-11312" TargetMode="External"/><Relationship Id="rId732" Type="http://schemas.openxmlformats.org/officeDocument/2006/relationships/hyperlink" Target="https://tothemoon.im-ldi.com/data_a70/AS15/extra/AS15-84-11312.small.png" TargetMode="External"/><Relationship Id="rId733" Type="http://schemas.openxmlformats.org/officeDocument/2006/relationships/hyperlink" Target="https://tothemoon.im-ldi.com/data_a70/AS15/raw/AS15-84-11312.tif" TargetMode="External"/><Relationship Id="rId734" Type="http://schemas.openxmlformats.org/officeDocument/2006/relationships/hyperlink" Target="https://tothemoon.im-ldi.com/data_a70/AS15/processed/AS15-84-11312.png" TargetMode="External"/><Relationship Id="rId735" Type="http://schemas.openxmlformats.org/officeDocument/2006/relationships/hyperlink" Target="https://www.lpi.usra.edu/resources/apollo/frame/?AS15-84-11313" TargetMode="External"/><Relationship Id="rId736" Type="http://schemas.openxmlformats.org/officeDocument/2006/relationships/hyperlink" Target="https://tothemoon.im-ldi.com/data_a70/AS15/extra/AS15-84-11313.small.png" TargetMode="External"/><Relationship Id="rId737" Type="http://schemas.openxmlformats.org/officeDocument/2006/relationships/hyperlink" Target="https://tothemoon.im-ldi.com/data_a70/AS15/raw/AS15-84-11313.tif" TargetMode="External"/><Relationship Id="rId738" Type="http://schemas.openxmlformats.org/officeDocument/2006/relationships/hyperlink" Target="https://tothemoon.im-ldi.com/data_a70/AS15/processed/AS15-84-11313.png" TargetMode="External"/><Relationship Id="rId739" Type="http://schemas.openxmlformats.org/officeDocument/2006/relationships/hyperlink" Target="https://www.lpi.usra.edu/resources/apollo/frame/?AS15-84-11314" TargetMode="External"/><Relationship Id="rId740" Type="http://schemas.openxmlformats.org/officeDocument/2006/relationships/hyperlink" Target="https://tothemoon.im-ldi.com/data_a70/AS15/extra/AS15-84-11314.small.png" TargetMode="External"/><Relationship Id="rId741" Type="http://schemas.openxmlformats.org/officeDocument/2006/relationships/hyperlink" Target="https://tothemoon.im-ldi.com/data_a70/AS15/raw/AS15-84-11314.tif" TargetMode="External"/><Relationship Id="rId742" Type="http://schemas.openxmlformats.org/officeDocument/2006/relationships/hyperlink" Target="https://tothemoon.im-ldi.com/data_a70/AS15/processed/AS15-84-11314.png" TargetMode="External"/><Relationship Id="rId743" Type="http://schemas.openxmlformats.org/officeDocument/2006/relationships/hyperlink" Target="https://www.lpi.usra.edu/resources/apollo/frame/?AS15-84-11347" TargetMode="External"/><Relationship Id="rId744" Type="http://schemas.openxmlformats.org/officeDocument/2006/relationships/hyperlink" Target="https://tothemoon.im-ldi.com/data_a70/AS15/extra/AS15-84-11347.small.png" TargetMode="External"/><Relationship Id="rId745" Type="http://schemas.openxmlformats.org/officeDocument/2006/relationships/hyperlink" Target="https://tothemoon.im-ldi.com/data_a70/AS15/raw/AS15-84-11347.tif" TargetMode="External"/><Relationship Id="rId746" Type="http://schemas.openxmlformats.org/officeDocument/2006/relationships/hyperlink" Target="https://tothemoon.im-ldi.com/data_a70/AS15/processed/AS15-84-11347.png" TargetMode="External"/><Relationship Id="rId747" Type="http://schemas.openxmlformats.org/officeDocument/2006/relationships/hyperlink" Target="https://www.lpi.usra.edu/resources/apollo/frame/?AS15-85-11398" TargetMode="External"/><Relationship Id="rId748" Type="http://schemas.openxmlformats.org/officeDocument/2006/relationships/hyperlink" Target="https://tothemoon.im-ldi.com/data_a70/AS15/extra/AS15-85-11398.small.png" TargetMode="External"/><Relationship Id="rId749" Type="http://schemas.openxmlformats.org/officeDocument/2006/relationships/hyperlink" Target="https://tothemoon.im-ldi.com/data_a70/AS15/raw/AS15-85-11398.tif" TargetMode="External"/><Relationship Id="rId750" Type="http://schemas.openxmlformats.org/officeDocument/2006/relationships/hyperlink" Target="https://tothemoon.im-ldi.com/data_a70/AS15/processed/AS15-85-11398.png" TargetMode="External"/><Relationship Id="rId751" Type="http://schemas.openxmlformats.org/officeDocument/2006/relationships/hyperlink" Target="https://www.lpi.usra.edu/resources/apollo/frame/?AS15-85-11418" TargetMode="External"/><Relationship Id="rId752" Type="http://schemas.openxmlformats.org/officeDocument/2006/relationships/hyperlink" Target="https://tothemoon.im-ldi.com/data_a70/AS15/extra/AS15-85-11418.small.png" TargetMode="External"/><Relationship Id="rId753" Type="http://schemas.openxmlformats.org/officeDocument/2006/relationships/hyperlink" Target="https://tothemoon.im-ldi.com/data_a70/AS15/raw/AS15-85-11418.tif" TargetMode="External"/><Relationship Id="rId754" Type="http://schemas.openxmlformats.org/officeDocument/2006/relationships/hyperlink" Target="https://tothemoon.im-ldi.com/data_a70/AS15/processed/AS15-85-11418.png" TargetMode="External"/><Relationship Id="rId755" Type="http://schemas.openxmlformats.org/officeDocument/2006/relationships/hyperlink" Target="https://www.lpi.usra.edu/resources/apollo/frame/?AS15-85-11420" TargetMode="External"/><Relationship Id="rId756" Type="http://schemas.openxmlformats.org/officeDocument/2006/relationships/hyperlink" Target="https://tothemoon.im-ldi.com/data_a70/AS15/extra/AS15-85-11420.small.png" TargetMode="External"/><Relationship Id="rId757" Type="http://schemas.openxmlformats.org/officeDocument/2006/relationships/hyperlink" Target="https://tothemoon.im-ldi.com/data_a70/AS15/raw/AS15-85-11420.tif" TargetMode="External"/><Relationship Id="rId758" Type="http://schemas.openxmlformats.org/officeDocument/2006/relationships/hyperlink" Target="https://tothemoon.im-ldi.com/data_a70/AS15/processed/AS15-85-11420.png" TargetMode="External"/><Relationship Id="rId759" Type="http://schemas.openxmlformats.org/officeDocument/2006/relationships/hyperlink" Target="https://www.lpi.usra.edu/resources/apollo/frame/?AS15-85-11454" TargetMode="External"/><Relationship Id="rId760" Type="http://schemas.openxmlformats.org/officeDocument/2006/relationships/hyperlink" Target="https://tothemoon.im-ldi.com/data_a70/AS15/extra/AS15-85-11454.small.png" TargetMode="External"/><Relationship Id="rId761" Type="http://schemas.openxmlformats.org/officeDocument/2006/relationships/hyperlink" Target="https://tothemoon.im-ldi.com/data_a70/AS15/raw/AS15-85-11454.tif" TargetMode="External"/><Relationship Id="rId762" Type="http://schemas.openxmlformats.org/officeDocument/2006/relationships/hyperlink" Target="https://tothemoon.im-ldi.com/data_a70/AS15/processed/AS15-85-11454.png" TargetMode="External"/><Relationship Id="rId763" Type="http://schemas.openxmlformats.org/officeDocument/2006/relationships/hyperlink" Target="https://www.lpi.usra.edu/resources/apollo/frame/?AS15-85-11457" TargetMode="External"/><Relationship Id="rId764" Type="http://schemas.openxmlformats.org/officeDocument/2006/relationships/hyperlink" Target="https://tothemoon.im-ldi.com/data_a70/AS15/extra/AS15-85-11457.small.png" TargetMode="External"/><Relationship Id="rId765" Type="http://schemas.openxmlformats.org/officeDocument/2006/relationships/hyperlink" Target="https://tothemoon.im-ldi.com/data_a70/AS15/raw/AS15-85-11457.tif" TargetMode="External"/><Relationship Id="rId766" Type="http://schemas.openxmlformats.org/officeDocument/2006/relationships/hyperlink" Target="https://tothemoon.im-ldi.com/data_a70/AS15/processed/AS15-85-11457.png" TargetMode="External"/><Relationship Id="rId767" Type="http://schemas.openxmlformats.org/officeDocument/2006/relationships/hyperlink" Target="https://www.lpi.usra.edu/resources/apollo/frame/?AS15-85-11464" TargetMode="External"/><Relationship Id="rId768" Type="http://schemas.openxmlformats.org/officeDocument/2006/relationships/hyperlink" Target="https://tothemoon.im-ldi.com/data_a70/AS15/extra/AS15-85-11464.small.png" TargetMode="External"/><Relationship Id="rId769" Type="http://schemas.openxmlformats.org/officeDocument/2006/relationships/hyperlink" Target="https://tothemoon.im-ldi.com/data_a70/AS15/raw/AS15-85-11464.tif" TargetMode="External"/><Relationship Id="rId770" Type="http://schemas.openxmlformats.org/officeDocument/2006/relationships/hyperlink" Target="https://tothemoon.im-ldi.com/data_a70/AS15/processed/AS15-85-11464.png" TargetMode="External"/><Relationship Id="rId771" Type="http://schemas.openxmlformats.org/officeDocument/2006/relationships/hyperlink" Target="https://www.lpi.usra.edu/resources/apollo/frame/?AS15-85-11473" TargetMode="External"/><Relationship Id="rId772" Type="http://schemas.openxmlformats.org/officeDocument/2006/relationships/hyperlink" Target="https://tothemoon.im-ldi.com/data_a70/AS15/extra/AS15-85-11473.small.png" TargetMode="External"/><Relationship Id="rId773" Type="http://schemas.openxmlformats.org/officeDocument/2006/relationships/hyperlink" Target="https://tothemoon.im-ldi.com/data_a70/AS15/raw/AS15-85-11473.tif" TargetMode="External"/><Relationship Id="rId774" Type="http://schemas.openxmlformats.org/officeDocument/2006/relationships/hyperlink" Target="https://tothemoon.im-ldi.com/data_a70/AS15/processed/AS15-85-11473.png" TargetMode="External"/><Relationship Id="rId775" Type="http://schemas.openxmlformats.org/officeDocument/2006/relationships/hyperlink" Target="https://www.lpi.usra.edu/resources/apollo/frame/?AS15-85-11474" TargetMode="External"/><Relationship Id="rId776" Type="http://schemas.openxmlformats.org/officeDocument/2006/relationships/hyperlink" Target="https://tothemoon.im-ldi.com/data_a70/AS15/extra/AS15-85-11474.small.png" TargetMode="External"/><Relationship Id="rId777" Type="http://schemas.openxmlformats.org/officeDocument/2006/relationships/hyperlink" Target="https://tothemoon.im-ldi.com/data_a70/AS15/raw/AS15-85-11474.tif" TargetMode="External"/><Relationship Id="rId778" Type="http://schemas.openxmlformats.org/officeDocument/2006/relationships/hyperlink" Target="https://tothemoon.im-ldi.com/data_a70/AS15/processed/AS15-85-11474.png" TargetMode="External"/><Relationship Id="rId779" Type="http://schemas.openxmlformats.org/officeDocument/2006/relationships/hyperlink" Target="https://www.lpi.usra.edu/resources/apollo/frame/?AS15-85-11475" TargetMode="External"/><Relationship Id="rId780" Type="http://schemas.openxmlformats.org/officeDocument/2006/relationships/hyperlink" Target="https://tothemoon.im-ldi.com/data_a70/AS15/extra/AS15-85-11475.small.png" TargetMode="External"/><Relationship Id="rId781" Type="http://schemas.openxmlformats.org/officeDocument/2006/relationships/hyperlink" Target="https://tothemoon.im-ldi.com/data_a70/AS15/raw/AS15-85-11475.tif" TargetMode="External"/><Relationship Id="rId782" Type="http://schemas.openxmlformats.org/officeDocument/2006/relationships/hyperlink" Target="https://tothemoon.im-ldi.com/data_a70/AS15/processed/AS15-85-11475.png" TargetMode="External"/><Relationship Id="rId783" Type="http://schemas.openxmlformats.org/officeDocument/2006/relationships/hyperlink" Target="https://www.lpi.usra.edu/resources/apollo/frame/?AS15-85-11477" TargetMode="External"/><Relationship Id="rId784" Type="http://schemas.openxmlformats.org/officeDocument/2006/relationships/hyperlink" Target="https://tothemoon.im-ldi.com/data_a70/AS15/extra/AS15-85-11477.small.png" TargetMode="External"/><Relationship Id="rId785" Type="http://schemas.openxmlformats.org/officeDocument/2006/relationships/hyperlink" Target="https://tothemoon.im-ldi.com/data_a70/AS15/raw/AS15-85-11477.tif" TargetMode="External"/><Relationship Id="rId786" Type="http://schemas.openxmlformats.org/officeDocument/2006/relationships/hyperlink" Target="https://tothemoon.im-ldi.com/data_a70/AS15/processed/AS15-85-11477.png" TargetMode="External"/><Relationship Id="rId787" Type="http://schemas.openxmlformats.org/officeDocument/2006/relationships/hyperlink" Target="https://www.lpi.usra.edu/resources/apollo/frame/?AS15-85-11481" TargetMode="External"/><Relationship Id="rId788" Type="http://schemas.openxmlformats.org/officeDocument/2006/relationships/hyperlink" Target="https://tothemoon.im-ldi.com/data_a70/AS15/extra/AS15-85-11481.small.png" TargetMode="External"/><Relationship Id="rId789" Type="http://schemas.openxmlformats.org/officeDocument/2006/relationships/hyperlink" Target="https://tothemoon.im-ldi.com/data_a70/AS15/raw/AS15-85-11481.tif" TargetMode="External"/><Relationship Id="rId790" Type="http://schemas.openxmlformats.org/officeDocument/2006/relationships/hyperlink" Target="https://tothemoon.im-ldi.com/data_a70/AS15/processed/AS15-85-11481.png" TargetMode="External"/><Relationship Id="rId791" Type="http://schemas.openxmlformats.org/officeDocument/2006/relationships/hyperlink" Target="https://www.lpi.usra.edu/resources/apollo/frame/?AS15-85-11504" TargetMode="External"/><Relationship Id="rId792" Type="http://schemas.openxmlformats.org/officeDocument/2006/relationships/hyperlink" Target="https://tothemoon.im-ldi.com/data_a70/AS15/extra/AS15-85-11504.small.png" TargetMode="External"/><Relationship Id="rId793" Type="http://schemas.openxmlformats.org/officeDocument/2006/relationships/hyperlink" Target="https://tothemoon.im-ldi.com/data_a70/AS15/raw/AS15-85-11504.tif" TargetMode="External"/><Relationship Id="rId794" Type="http://schemas.openxmlformats.org/officeDocument/2006/relationships/hyperlink" Target="https://tothemoon.im-ldi.com/data_a70/AS15/processed/AS15-85-11504.png" TargetMode="External"/><Relationship Id="rId795" Type="http://schemas.openxmlformats.org/officeDocument/2006/relationships/hyperlink" Target="https://www.lpi.usra.edu/resources/apollo/frame/?AS15-85-11506" TargetMode="External"/><Relationship Id="rId796" Type="http://schemas.openxmlformats.org/officeDocument/2006/relationships/hyperlink" Target="https://tothemoon.im-ldi.com/data_a70/AS15/extra/AS15-85-11506.small.png" TargetMode="External"/><Relationship Id="rId797" Type="http://schemas.openxmlformats.org/officeDocument/2006/relationships/hyperlink" Target="https://tothemoon.im-ldi.com/data_a70/AS15/raw/AS15-85-11506.tif" TargetMode="External"/><Relationship Id="rId798" Type="http://schemas.openxmlformats.org/officeDocument/2006/relationships/hyperlink" Target="https://tothemoon.im-ldi.com/data_a70/AS15/processed/AS15-85-11506.png" TargetMode="External"/><Relationship Id="rId799" Type="http://schemas.openxmlformats.org/officeDocument/2006/relationships/hyperlink" Target="https://www.lpi.usra.edu/resources/apollo/frame/?AS15-85-11508" TargetMode="External"/><Relationship Id="rId800" Type="http://schemas.openxmlformats.org/officeDocument/2006/relationships/hyperlink" Target="https://tothemoon.im-ldi.com/data_a70/AS15/extra/AS15-85-11508.small.png" TargetMode="External"/><Relationship Id="rId801" Type="http://schemas.openxmlformats.org/officeDocument/2006/relationships/hyperlink" Target="https://tothemoon.im-ldi.com/data_a70/AS15/raw/AS15-85-11508.tif" TargetMode="External"/><Relationship Id="rId802" Type="http://schemas.openxmlformats.org/officeDocument/2006/relationships/hyperlink" Target="https://tothemoon.im-ldi.com/data_a70/AS15/processed/AS15-85-11508.png" TargetMode="External"/><Relationship Id="rId803" Type="http://schemas.openxmlformats.org/officeDocument/2006/relationships/hyperlink" Target="https://www.lpi.usra.edu/resources/apollo/frame/?AS15-85-11518" TargetMode="External"/><Relationship Id="rId804" Type="http://schemas.openxmlformats.org/officeDocument/2006/relationships/hyperlink" Target="https://tothemoon.im-ldi.com/data_a70/AS15/extra/AS15-85-11518.small.png" TargetMode="External"/><Relationship Id="rId805" Type="http://schemas.openxmlformats.org/officeDocument/2006/relationships/hyperlink" Target="https://tothemoon.im-ldi.com/data_a70/AS15/raw/AS15-85-11518.tif" TargetMode="External"/><Relationship Id="rId806" Type="http://schemas.openxmlformats.org/officeDocument/2006/relationships/hyperlink" Target="https://tothemoon.im-ldi.com/data_a70/AS15/processed/AS15-85-11518.png" TargetMode="External"/><Relationship Id="rId807" Type="http://schemas.openxmlformats.org/officeDocument/2006/relationships/hyperlink" Target="https://www.lpi.usra.edu/resources/apollo/frame/?AS15-85-11523" TargetMode="External"/><Relationship Id="rId808" Type="http://schemas.openxmlformats.org/officeDocument/2006/relationships/hyperlink" Target="https://tothemoon.im-ldi.com/data_a70/AS15/extra/AS15-85-11523.small.png" TargetMode="External"/><Relationship Id="rId809" Type="http://schemas.openxmlformats.org/officeDocument/2006/relationships/hyperlink" Target="https://tothemoon.im-ldi.com/data_a70/AS15/raw/AS15-85-11523.tif" TargetMode="External"/><Relationship Id="rId810" Type="http://schemas.openxmlformats.org/officeDocument/2006/relationships/hyperlink" Target="https://tothemoon.im-ldi.com/data_a70/AS15/processed/AS15-85-11523.png" TargetMode="External"/><Relationship Id="rId811" Type="http://schemas.openxmlformats.org/officeDocument/2006/relationships/hyperlink" Target="https://www.lpi.usra.edu/resources/apollo/frame/?AS15-85-11524" TargetMode="External"/><Relationship Id="rId812" Type="http://schemas.openxmlformats.org/officeDocument/2006/relationships/hyperlink" Target="https://tothemoon.im-ldi.com/data_a70/AS15/extra/AS15-85-11524.small.png" TargetMode="External"/><Relationship Id="rId813" Type="http://schemas.openxmlformats.org/officeDocument/2006/relationships/hyperlink" Target="https://tothemoon.im-ldi.com/data_a70/AS15/raw/AS15-85-11524.tif" TargetMode="External"/><Relationship Id="rId814" Type="http://schemas.openxmlformats.org/officeDocument/2006/relationships/hyperlink" Target="https://tothemoon.im-ldi.com/data_a70/AS15/processed/AS15-85-11524.png" TargetMode="External"/><Relationship Id="rId815" Type="http://schemas.openxmlformats.org/officeDocument/2006/relationships/hyperlink" Target="https://www.lpi.usra.edu/resources/apollo/frame/?AS15-86-11530" TargetMode="External"/><Relationship Id="rId816" Type="http://schemas.openxmlformats.org/officeDocument/2006/relationships/hyperlink" Target="https://tothemoon.im-ldi.com/data_a70/AS15/extra/AS15-86-11530.small.png" TargetMode="External"/><Relationship Id="rId817" Type="http://schemas.openxmlformats.org/officeDocument/2006/relationships/hyperlink" Target="https://tothemoon.im-ldi.com/data_a70/AS15/raw/AS15-86-11530.tif" TargetMode="External"/><Relationship Id="rId818" Type="http://schemas.openxmlformats.org/officeDocument/2006/relationships/hyperlink" Target="https://tothemoon.im-ldi.com/data_a70/AS15/processed/AS15-86-11530.png" TargetMode="External"/><Relationship Id="rId819" Type="http://schemas.openxmlformats.org/officeDocument/2006/relationships/hyperlink" Target="https://www.lpi.usra.edu/resources/apollo/frame/?AS15-86-11531" TargetMode="External"/><Relationship Id="rId820" Type="http://schemas.openxmlformats.org/officeDocument/2006/relationships/hyperlink" Target="https://tothemoon.im-ldi.com/data_a70/AS15/extra/AS15-86-11531.small.png" TargetMode="External"/><Relationship Id="rId821" Type="http://schemas.openxmlformats.org/officeDocument/2006/relationships/hyperlink" Target="https://tothemoon.im-ldi.com/data_a70/AS15/raw/AS15-86-11531.tif" TargetMode="External"/><Relationship Id="rId822" Type="http://schemas.openxmlformats.org/officeDocument/2006/relationships/hyperlink" Target="https://tothemoon.im-ldi.com/data_a70/AS15/processed/AS15-86-11531.png" TargetMode="External"/><Relationship Id="rId823" Type="http://schemas.openxmlformats.org/officeDocument/2006/relationships/hyperlink" Target="https://www.lpi.usra.edu/resources/apollo/frame/?AS15-86-11533" TargetMode="External"/><Relationship Id="rId824" Type="http://schemas.openxmlformats.org/officeDocument/2006/relationships/hyperlink" Target="https://tothemoon.im-ldi.com/data_a70/AS15/extra/AS15-86-11533.small.png" TargetMode="External"/><Relationship Id="rId825" Type="http://schemas.openxmlformats.org/officeDocument/2006/relationships/hyperlink" Target="https://tothemoon.im-ldi.com/data_a70/AS15/raw/AS15-86-11533.tif" TargetMode="External"/><Relationship Id="rId826" Type="http://schemas.openxmlformats.org/officeDocument/2006/relationships/hyperlink" Target="https://tothemoon.im-ldi.com/data_a70/AS15/processed/AS15-86-11533.png" TargetMode="External"/><Relationship Id="rId827" Type="http://schemas.openxmlformats.org/officeDocument/2006/relationships/hyperlink" Target="https://www.lpi.usra.edu/resources/apollo/frame/?AS15-86-11534" TargetMode="External"/><Relationship Id="rId828" Type="http://schemas.openxmlformats.org/officeDocument/2006/relationships/hyperlink" Target="https://tothemoon.im-ldi.com/data_a70/AS15/extra/AS15-86-11534.small.png" TargetMode="External"/><Relationship Id="rId829" Type="http://schemas.openxmlformats.org/officeDocument/2006/relationships/hyperlink" Target="https://tothemoon.im-ldi.com/data_a70/AS15/raw/AS15-86-11534.tif" TargetMode="External"/><Relationship Id="rId830" Type="http://schemas.openxmlformats.org/officeDocument/2006/relationships/hyperlink" Target="https://tothemoon.im-ldi.com/data_a70/AS15/processed/AS15-86-11534.png" TargetMode="External"/><Relationship Id="rId831" Type="http://schemas.openxmlformats.org/officeDocument/2006/relationships/hyperlink" Target="https://www.lpi.usra.edu/resources/apollo/frame/?AS15-86-11536" TargetMode="External"/><Relationship Id="rId832" Type="http://schemas.openxmlformats.org/officeDocument/2006/relationships/hyperlink" Target="https://tothemoon.im-ldi.com/data_a70/AS15/extra/AS15-86-11536.small.png" TargetMode="External"/><Relationship Id="rId833" Type="http://schemas.openxmlformats.org/officeDocument/2006/relationships/hyperlink" Target="https://tothemoon.im-ldi.com/data_a70/AS15/raw/AS15-86-11536.tif" TargetMode="External"/><Relationship Id="rId834" Type="http://schemas.openxmlformats.org/officeDocument/2006/relationships/hyperlink" Target="https://tothemoon.im-ldi.com/data_a70/AS15/processed/AS15-86-11536.png" TargetMode="External"/><Relationship Id="rId835" Type="http://schemas.openxmlformats.org/officeDocument/2006/relationships/hyperlink" Target="https://www.lpi.usra.edu/resources/apollo/frame/?AS15-86-11537" TargetMode="External"/><Relationship Id="rId836" Type="http://schemas.openxmlformats.org/officeDocument/2006/relationships/hyperlink" Target="https://tothemoon.im-ldi.com/data_a70/AS15/extra/AS15-86-11537.small.png" TargetMode="External"/><Relationship Id="rId837" Type="http://schemas.openxmlformats.org/officeDocument/2006/relationships/hyperlink" Target="https://tothemoon.im-ldi.com/data_a70/AS15/raw/AS15-86-11537.tif" TargetMode="External"/><Relationship Id="rId838" Type="http://schemas.openxmlformats.org/officeDocument/2006/relationships/hyperlink" Target="https://tothemoon.im-ldi.com/data_a70/AS15/processed/AS15-86-11537.png" TargetMode="External"/><Relationship Id="rId839" Type="http://schemas.openxmlformats.org/officeDocument/2006/relationships/hyperlink" Target="https://www.lpi.usra.edu/resources/apollo/frame/?AS15-86-11541" TargetMode="External"/><Relationship Id="rId840" Type="http://schemas.openxmlformats.org/officeDocument/2006/relationships/hyperlink" Target="https://tothemoon.im-ldi.com/data_a70/AS15/extra/AS15-86-11541.small.png" TargetMode="External"/><Relationship Id="rId841" Type="http://schemas.openxmlformats.org/officeDocument/2006/relationships/hyperlink" Target="https://tothemoon.im-ldi.com/data_a70/AS15/raw/AS15-86-11541.tif" TargetMode="External"/><Relationship Id="rId842" Type="http://schemas.openxmlformats.org/officeDocument/2006/relationships/hyperlink" Target="https://tothemoon.im-ldi.com/data_a70/AS15/processed/AS15-86-11541.png" TargetMode="External"/><Relationship Id="rId843" Type="http://schemas.openxmlformats.org/officeDocument/2006/relationships/hyperlink" Target="https://www.lpi.usra.edu/resources/apollo/frame/?AS15-86-11543" TargetMode="External"/><Relationship Id="rId844" Type="http://schemas.openxmlformats.org/officeDocument/2006/relationships/hyperlink" Target="https://tothemoon.im-ldi.com/data_a70/AS15/extra/AS15-86-11543.small.png" TargetMode="External"/><Relationship Id="rId845" Type="http://schemas.openxmlformats.org/officeDocument/2006/relationships/hyperlink" Target="https://tothemoon.im-ldi.com/data_a70/AS15/raw/AS15-86-11543.tif" TargetMode="External"/><Relationship Id="rId846" Type="http://schemas.openxmlformats.org/officeDocument/2006/relationships/hyperlink" Target="https://tothemoon.im-ldi.com/data_a70/AS15/processed/AS15-86-11543.png" TargetMode="External"/><Relationship Id="rId847" Type="http://schemas.openxmlformats.org/officeDocument/2006/relationships/hyperlink" Target="https://www.lpi.usra.edu/resources/apollo/frame/?AS15-86-11544" TargetMode="External"/><Relationship Id="rId848" Type="http://schemas.openxmlformats.org/officeDocument/2006/relationships/hyperlink" Target="https://tothemoon.im-ldi.com/data_a70/AS15/extra/AS15-86-11544.small.png" TargetMode="External"/><Relationship Id="rId849" Type="http://schemas.openxmlformats.org/officeDocument/2006/relationships/hyperlink" Target="https://tothemoon.im-ldi.com/data_a70/AS15/raw/AS15-86-11544.tif" TargetMode="External"/><Relationship Id="rId850" Type="http://schemas.openxmlformats.org/officeDocument/2006/relationships/hyperlink" Target="https://tothemoon.im-ldi.com/data_a70/AS15/processed/AS15-86-11544.png" TargetMode="External"/><Relationship Id="rId851" Type="http://schemas.openxmlformats.org/officeDocument/2006/relationships/hyperlink" Target="https://www.lpi.usra.edu/resources/apollo/frame/?AS15-86-11545" TargetMode="External"/><Relationship Id="rId852" Type="http://schemas.openxmlformats.org/officeDocument/2006/relationships/hyperlink" Target="https://tothemoon.im-ldi.com/data_a70/AS15/extra/AS15-86-11545.small.png" TargetMode="External"/><Relationship Id="rId853" Type="http://schemas.openxmlformats.org/officeDocument/2006/relationships/hyperlink" Target="https://tothemoon.im-ldi.com/data_a70/AS15/raw/AS15-86-11545.tif" TargetMode="External"/><Relationship Id="rId854" Type="http://schemas.openxmlformats.org/officeDocument/2006/relationships/hyperlink" Target="https://tothemoon.im-ldi.com/data_a70/AS15/processed/AS15-86-11545.png" TargetMode="External"/><Relationship Id="rId855" Type="http://schemas.openxmlformats.org/officeDocument/2006/relationships/hyperlink" Target="https://www.lpi.usra.edu/resources/apollo/frame/?AS15-86-11547" TargetMode="External"/><Relationship Id="rId856" Type="http://schemas.openxmlformats.org/officeDocument/2006/relationships/hyperlink" Target="https://tothemoon.im-ldi.com/data_a70/AS15/extra/AS15-86-11547.small.png" TargetMode="External"/><Relationship Id="rId857" Type="http://schemas.openxmlformats.org/officeDocument/2006/relationships/hyperlink" Target="https://tothemoon.im-ldi.com/data_a70/AS15/raw/AS15-86-11547.tif" TargetMode="External"/><Relationship Id="rId858" Type="http://schemas.openxmlformats.org/officeDocument/2006/relationships/hyperlink" Target="https://tothemoon.im-ldi.com/data_a70/AS15/processed/AS15-86-11547.png" TargetMode="External"/><Relationship Id="rId859" Type="http://schemas.openxmlformats.org/officeDocument/2006/relationships/hyperlink" Target="https://www.lpi.usra.edu/resources/apollo/frame/?AS15-86-11550" TargetMode="External"/><Relationship Id="rId860" Type="http://schemas.openxmlformats.org/officeDocument/2006/relationships/hyperlink" Target="https://tothemoon.im-ldi.com/data_a70/AS15/extra/AS15-86-11550.small.png" TargetMode="External"/><Relationship Id="rId861" Type="http://schemas.openxmlformats.org/officeDocument/2006/relationships/hyperlink" Target="https://tothemoon.im-ldi.com/data_a70/AS15/raw/AS15-86-11550.tif" TargetMode="External"/><Relationship Id="rId862" Type="http://schemas.openxmlformats.org/officeDocument/2006/relationships/hyperlink" Target="https://tothemoon.im-ldi.com/data_a70/AS15/processed/AS15-86-11550.png" TargetMode="External"/><Relationship Id="rId863" Type="http://schemas.openxmlformats.org/officeDocument/2006/relationships/hyperlink" Target="https://www.lpi.usra.edu/resources/apollo/frame/?AS15-86-11552" TargetMode="External"/><Relationship Id="rId864" Type="http://schemas.openxmlformats.org/officeDocument/2006/relationships/hyperlink" Target="https://tothemoon.im-ldi.com/data_a70/AS15/extra/AS15-86-11552.small.png" TargetMode="External"/><Relationship Id="rId865" Type="http://schemas.openxmlformats.org/officeDocument/2006/relationships/hyperlink" Target="https://tothemoon.im-ldi.com/data_a70/AS15/raw/AS15-86-11552.tif" TargetMode="External"/><Relationship Id="rId866" Type="http://schemas.openxmlformats.org/officeDocument/2006/relationships/hyperlink" Target="https://tothemoon.im-ldi.com/data_a70/AS15/processed/AS15-86-11552.png" TargetMode="External"/><Relationship Id="rId867" Type="http://schemas.openxmlformats.org/officeDocument/2006/relationships/hyperlink" Target="https://www.lpi.usra.edu/resources/apollo/frame/?AS15-86-11553" TargetMode="External"/><Relationship Id="rId868" Type="http://schemas.openxmlformats.org/officeDocument/2006/relationships/hyperlink" Target="https://tothemoon.im-ldi.com/data_a70/AS15/extra/AS15-86-11553.small.png" TargetMode="External"/><Relationship Id="rId869" Type="http://schemas.openxmlformats.org/officeDocument/2006/relationships/hyperlink" Target="https://tothemoon.im-ldi.com/data_a70/AS15/raw/AS15-86-11553.tif" TargetMode="External"/><Relationship Id="rId870" Type="http://schemas.openxmlformats.org/officeDocument/2006/relationships/hyperlink" Target="https://tothemoon.im-ldi.com/data_a70/AS15/processed/AS15-86-11553.png" TargetMode="External"/><Relationship Id="rId871" Type="http://schemas.openxmlformats.org/officeDocument/2006/relationships/hyperlink" Target="https://www.lpi.usra.edu/resources/apollo/frame/?AS15-86-11554" TargetMode="External"/><Relationship Id="rId872" Type="http://schemas.openxmlformats.org/officeDocument/2006/relationships/hyperlink" Target="https://tothemoon.im-ldi.com/data_a70/AS15/extra/AS15-86-11554.small.png" TargetMode="External"/><Relationship Id="rId873" Type="http://schemas.openxmlformats.org/officeDocument/2006/relationships/hyperlink" Target="https://tothemoon.im-ldi.com/data_a70/AS15/raw/AS15-86-11554.tif" TargetMode="External"/><Relationship Id="rId874" Type="http://schemas.openxmlformats.org/officeDocument/2006/relationships/hyperlink" Target="https://tothemoon.im-ldi.com/data_a70/AS15/processed/AS15-86-11554.png" TargetMode="External"/><Relationship Id="rId875" Type="http://schemas.openxmlformats.org/officeDocument/2006/relationships/hyperlink" Target="https://www.lpi.usra.edu/resources/apollo/frame/?AS15-86-11555" TargetMode="External"/><Relationship Id="rId876" Type="http://schemas.openxmlformats.org/officeDocument/2006/relationships/hyperlink" Target="https://tothemoon.im-ldi.com/data_a70/AS15/extra/AS15-86-11555.small.png" TargetMode="External"/><Relationship Id="rId877" Type="http://schemas.openxmlformats.org/officeDocument/2006/relationships/hyperlink" Target="https://tothemoon.im-ldi.com/data_a70/AS15/raw/AS15-86-11555.tif" TargetMode="External"/><Relationship Id="rId878" Type="http://schemas.openxmlformats.org/officeDocument/2006/relationships/hyperlink" Target="https://tothemoon.im-ldi.com/data_a70/AS15/processed/AS15-86-11555.png" TargetMode="External"/><Relationship Id="rId879" Type="http://schemas.openxmlformats.org/officeDocument/2006/relationships/hyperlink" Target="https://www.lpi.usra.edu/resources/apollo/frame/?AS15-86-11557" TargetMode="External"/><Relationship Id="rId880" Type="http://schemas.openxmlformats.org/officeDocument/2006/relationships/hyperlink" Target="https://tothemoon.im-ldi.com/data_a70/AS15/extra/AS15-86-11557.small.png" TargetMode="External"/><Relationship Id="rId881" Type="http://schemas.openxmlformats.org/officeDocument/2006/relationships/hyperlink" Target="https://tothemoon.im-ldi.com/data_a70/AS15/raw/AS15-86-11557.tif" TargetMode="External"/><Relationship Id="rId882" Type="http://schemas.openxmlformats.org/officeDocument/2006/relationships/hyperlink" Target="https://tothemoon.im-ldi.com/data_a70/AS15/processed/AS15-86-11557.png" TargetMode="External"/><Relationship Id="rId883" Type="http://schemas.openxmlformats.org/officeDocument/2006/relationships/hyperlink" Target="https://www.lpi.usra.edu/resources/apollo/frame/?AS15-86-11559" TargetMode="External"/><Relationship Id="rId884" Type="http://schemas.openxmlformats.org/officeDocument/2006/relationships/hyperlink" Target="https://tothemoon.im-ldi.com/data_a70/AS15/extra/AS15-86-11559.small.png" TargetMode="External"/><Relationship Id="rId885" Type="http://schemas.openxmlformats.org/officeDocument/2006/relationships/hyperlink" Target="https://tothemoon.im-ldi.com/data_a70/AS15/raw/AS15-86-11559.tif" TargetMode="External"/><Relationship Id="rId886" Type="http://schemas.openxmlformats.org/officeDocument/2006/relationships/hyperlink" Target="https://tothemoon.im-ldi.com/data_a70/AS15/processed/AS15-86-11559.png" TargetMode="External"/><Relationship Id="rId887" Type="http://schemas.openxmlformats.org/officeDocument/2006/relationships/hyperlink" Target="https://www.lpi.usra.edu/resources/apollo/frame/?AS15-86-11561" TargetMode="External"/><Relationship Id="rId888" Type="http://schemas.openxmlformats.org/officeDocument/2006/relationships/hyperlink" Target="https://tothemoon.im-ldi.com/data_a70/AS15/extra/AS15-86-11561.small.png" TargetMode="External"/><Relationship Id="rId889" Type="http://schemas.openxmlformats.org/officeDocument/2006/relationships/hyperlink" Target="https://tothemoon.im-ldi.com/data_a70/AS15/raw/AS15-86-11561.tif" TargetMode="External"/><Relationship Id="rId890" Type="http://schemas.openxmlformats.org/officeDocument/2006/relationships/hyperlink" Target="https://tothemoon.im-ldi.com/data_a70/AS15/processed/AS15-86-11561.png" TargetMode="External"/><Relationship Id="rId891" Type="http://schemas.openxmlformats.org/officeDocument/2006/relationships/hyperlink" Target="https://www.lpi.usra.edu/resources/apollo/frame/?AS15-86-11562" TargetMode="External"/><Relationship Id="rId892" Type="http://schemas.openxmlformats.org/officeDocument/2006/relationships/hyperlink" Target="https://tothemoon.im-ldi.com/data_a70/AS15/extra/AS15-86-11562.small.png" TargetMode="External"/><Relationship Id="rId893" Type="http://schemas.openxmlformats.org/officeDocument/2006/relationships/hyperlink" Target="https://tothemoon.im-ldi.com/data_a70/AS15/raw/AS15-86-11562.tif" TargetMode="External"/><Relationship Id="rId894" Type="http://schemas.openxmlformats.org/officeDocument/2006/relationships/hyperlink" Target="https://tothemoon.im-ldi.com/data_a70/AS15/processed/AS15-86-11562.png" TargetMode="External"/><Relationship Id="rId895" Type="http://schemas.openxmlformats.org/officeDocument/2006/relationships/hyperlink" Target="https://www.lpi.usra.edu/resources/apollo/frame/?AS15-86-11564" TargetMode="External"/><Relationship Id="rId896" Type="http://schemas.openxmlformats.org/officeDocument/2006/relationships/hyperlink" Target="https://tothemoon.im-ldi.com/data_a70/AS15/extra/AS15-86-11564.small.png" TargetMode="External"/><Relationship Id="rId897" Type="http://schemas.openxmlformats.org/officeDocument/2006/relationships/hyperlink" Target="https://tothemoon.im-ldi.com/data_a70/AS15/raw/AS15-86-11564.tif" TargetMode="External"/><Relationship Id="rId898" Type="http://schemas.openxmlformats.org/officeDocument/2006/relationships/hyperlink" Target="https://tothemoon.im-ldi.com/data_a70/AS15/processed/AS15-86-11564.png" TargetMode="External"/><Relationship Id="rId899" Type="http://schemas.openxmlformats.org/officeDocument/2006/relationships/hyperlink" Target="https://www.lpi.usra.edu/resources/apollo/frame/?AS15-86-11567" TargetMode="External"/><Relationship Id="rId900" Type="http://schemas.openxmlformats.org/officeDocument/2006/relationships/hyperlink" Target="https://tothemoon.im-ldi.com/data_a70/AS15/extra/AS15-86-11567.small.png" TargetMode="External"/><Relationship Id="rId901" Type="http://schemas.openxmlformats.org/officeDocument/2006/relationships/hyperlink" Target="https://tothemoon.im-ldi.com/data_a70/AS15/raw/AS15-86-11567.tif" TargetMode="External"/><Relationship Id="rId902" Type="http://schemas.openxmlformats.org/officeDocument/2006/relationships/hyperlink" Target="https://tothemoon.im-ldi.com/data_a70/AS15/processed/AS15-86-11567.png" TargetMode="External"/><Relationship Id="rId903" Type="http://schemas.openxmlformats.org/officeDocument/2006/relationships/hyperlink" Target="https://www.lpi.usra.edu/resources/apollo/frame/?AS15-86-11569" TargetMode="External"/><Relationship Id="rId904" Type="http://schemas.openxmlformats.org/officeDocument/2006/relationships/hyperlink" Target="https://tothemoon.im-ldi.com/data_a70/AS15/extra/AS15-86-11569.small.png" TargetMode="External"/><Relationship Id="rId905" Type="http://schemas.openxmlformats.org/officeDocument/2006/relationships/hyperlink" Target="https://tothemoon.im-ldi.com/data_a70/AS15/raw/AS15-86-11569.tif" TargetMode="External"/><Relationship Id="rId906" Type="http://schemas.openxmlformats.org/officeDocument/2006/relationships/hyperlink" Target="https://tothemoon.im-ldi.com/data_a70/AS15/processed/AS15-86-11569.png" TargetMode="External"/><Relationship Id="rId907" Type="http://schemas.openxmlformats.org/officeDocument/2006/relationships/hyperlink" Target="https://www.lpi.usra.edu/resources/apollo/frame/?AS15-86-11573" TargetMode="External"/><Relationship Id="rId908" Type="http://schemas.openxmlformats.org/officeDocument/2006/relationships/hyperlink" Target="https://tothemoon.im-ldi.com/data_a70/AS15/extra/AS15-86-11573.small.png" TargetMode="External"/><Relationship Id="rId909" Type="http://schemas.openxmlformats.org/officeDocument/2006/relationships/hyperlink" Target="https://tothemoon.im-ldi.com/data_a70/AS15/raw/AS15-86-11573.tif" TargetMode="External"/><Relationship Id="rId910" Type="http://schemas.openxmlformats.org/officeDocument/2006/relationships/hyperlink" Target="https://tothemoon.im-ldi.com/data_a70/AS15/processed/AS15-86-11573.png" TargetMode="External"/><Relationship Id="rId911" Type="http://schemas.openxmlformats.org/officeDocument/2006/relationships/hyperlink" Target="https://www.lpi.usra.edu/resources/apollo/frame/?AS15-86-11581" TargetMode="External"/><Relationship Id="rId912" Type="http://schemas.openxmlformats.org/officeDocument/2006/relationships/hyperlink" Target="https://tothemoon.im-ldi.com/data_a70/AS15/extra/AS15-86-11581.small.png" TargetMode="External"/><Relationship Id="rId913" Type="http://schemas.openxmlformats.org/officeDocument/2006/relationships/hyperlink" Target="https://tothemoon.im-ldi.com/data_a70/AS15/raw/AS15-86-11581.tif" TargetMode="External"/><Relationship Id="rId914" Type="http://schemas.openxmlformats.org/officeDocument/2006/relationships/hyperlink" Target="https://tothemoon.im-ldi.com/data_a70/AS15/processed/AS15-86-11581.png" TargetMode="External"/><Relationship Id="rId915" Type="http://schemas.openxmlformats.org/officeDocument/2006/relationships/hyperlink" Target="https://www.lpi.usra.edu/resources/apollo/frame/?AS15-86-11610" TargetMode="External"/><Relationship Id="rId916" Type="http://schemas.openxmlformats.org/officeDocument/2006/relationships/hyperlink" Target="https://tothemoon.im-ldi.com/data_a70/AS15/extra/AS15-86-11610.small.png" TargetMode="External"/><Relationship Id="rId917" Type="http://schemas.openxmlformats.org/officeDocument/2006/relationships/hyperlink" Target="https://tothemoon.im-ldi.com/data_a70/AS15/raw/AS15-86-11610.tif" TargetMode="External"/><Relationship Id="rId918" Type="http://schemas.openxmlformats.org/officeDocument/2006/relationships/hyperlink" Target="https://tothemoon.im-ldi.com/data_a70/AS15/processed/AS15-86-11610.png" TargetMode="External"/><Relationship Id="rId919" Type="http://schemas.openxmlformats.org/officeDocument/2006/relationships/hyperlink" Target="https://www.lpi.usra.edu/resources/apollo/frame/?AS15-86-11611" TargetMode="External"/><Relationship Id="rId920" Type="http://schemas.openxmlformats.org/officeDocument/2006/relationships/hyperlink" Target="https://tothemoon.im-ldi.com/data_a70/AS15/extra/AS15-86-11611.small.png" TargetMode="External"/><Relationship Id="rId921" Type="http://schemas.openxmlformats.org/officeDocument/2006/relationships/hyperlink" Target="https://tothemoon.im-ldi.com/data_a70/AS15/raw/AS15-86-11611.tif" TargetMode="External"/><Relationship Id="rId922" Type="http://schemas.openxmlformats.org/officeDocument/2006/relationships/hyperlink" Target="https://tothemoon.im-ldi.com/data_a70/AS15/processed/AS15-86-11611.png" TargetMode="External"/><Relationship Id="rId923" Type="http://schemas.openxmlformats.org/officeDocument/2006/relationships/hyperlink" Target="https://www.lpi.usra.edu/resources/apollo/frame/?AS15-86-11613" TargetMode="External"/><Relationship Id="rId924" Type="http://schemas.openxmlformats.org/officeDocument/2006/relationships/hyperlink" Target="https://tothemoon.im-ldi.com/data_a70/AS15/extra/AS15-86-11613.small.png" TargetMode="External"/><Relationship Id="rId925" Type="http://schemas.openxmlformats.org/officeDocument/2006/relationships/hyperlink" Target="https://tothemoon.im-ldi.com/data_a70/AS15/raw/AS15-86-11613.tif" TargetMode="External"/><Relationship Id="rId926" Type="http://schemas.openxmlformats.org/officeDocument/2006/relationships/hyperlink" Target="https://tothemoon.im-ldi.com/data_a70/AS15/processed/AS15-86-11613.png" TargetMode="External"/><Relationship Id="rId927" Type="http://schemas.openxmlformats.org/officeDocument/2006/relationships/hyperlink" Target="https://www.lpi.usra.edu/resources/apollo/frame/?AS15-86-11617" TargetMode="External"/><Relationship Id="rId928" Type="http://schemas.openxmlformats.org/officeDocument/2006/relationships/hyperlink" Target="https://tothemoon.im-ldi.com/data_a70/AS15/extra/AS15-86-11617.small.png" TargetMode="External"/><Relationship Id="rId929" Type="http://schemas.openxmlformats.org/officeDocument/2006/relationships/hyperlink" Target="https://tothemoon.im-ldi.com/data_a70/AS15/raw/AS15-86-11617.tif" TargetMode="External"/><Relationship Id="rId930" Type="http://schemas.openxmlformats.org/officeDocument/2006/relationships/hyperlink" Target="https://tothemoon.im-ldi.com/data_a70/AS15/processed/AS15-86-11617.png" TargetMode="External"/><Relationship Id="rId931" Type="http://schemas.openxmlformats.org/officeDocument/2006/relationships/hyperlink" Target="https://www.lpi.usra.edu/resources/apollo/frame/?AS15-86-11618" TargetMode="External"/><Relationship Id="rId932" Type="http://schemas.openxmlformats.org/officeDocument/2006/relationships/hyperlink" Target="https://tothemoon.im-ldi.com/data_a70/AS15/extra/AS15-86-11618.small.png" TargetMode="External"/><Relationship Id="rId933" Type="http://schemas.openxmlformats.org/officeDocument/2006/relationships/hyperlink" Target="https://tothemoon.im-ldi.com/data_a70/AS15/raw/AS15-86-11618.tif" TargetMode="External"/><Relationship Id="rId934" Type="http://schemas.openxmlformats.org/officeDocument/2006/relationships/hyperlink" Target="https://tothemoon.im-ldi.com/data_a70/AS15/processed/AS15-86-11618.png" TargetMode="External"/><Relationship Id="rId935" Type="http://schemas.openxmlformats.org/officeDocument/2006/relationships/hyperlink" Target="https://www.lpi.usra.edu/resources/apollo/frame/?AS15-86-11619" TargetMode="External"/><Relationship Id="rId936" Type="http://schemas.openxmlformats.org/officeDocument/2006/relationships/hyperlink" Target="https://tothemoon.im-ldi.com/data_a70/AS15/extra/AS15-86-11619.small.png" TargetMode="External"/><Relationship Id="rId937" Type="http://schemas.openxmlformats.org/officeDocument/2006/relationships/hyperlink" Target="https://tothemoon.im-ldi.com/data_a70/AS15/raw/AS15-86-11619.tif" TargetMode="External"/><Relationship Id="rId938" Type="http://schemas.openxmlformats.org/officeDocument/2006/relationships/hyperlink" Target="https://tothemoon.im-ldi.com/data_a70/AS15/processed/AS15-86-11619.png" TargetMode="External"/><Relationship Id="rId939" Type="http://schemas.openxmlformats.org/officeDocument/2006/relationships/hyperlink" Target="https://www.lpi.usra.edu/resources/apollo/frame/?AS15-86-11620" TargetMode="External"/><Relationship Id="rId940" Type="http://schemas.openxmlformats.org/officeDocument/2006/relationships/hyperlink" Target="https://tothemoon.im-ldi.com/data_a70/AS15/extra/AS15-86-11620.small.png" TargetMode="External"/><Relationship Id="rId941" Type="http://schemas.openxmlformats.org/officeDocument/2006/relationships/hyperlink" Target="https://tothemoon.im-ldi.com/data_a70/AS15/raw/AS15-86-11620.tif" TargetMode="External"/><Relationship Id="rId942" Type="http://schemas.openxmlformats.org/officeDocument/2006/relationships/hyperlink" Target="https://tothemoon.im-ldi.com/data_a70/AS15/processed/AS15-86-11620.png" TargetMode="External"/><Relationship Id="rId943" Type="http://schemas.openxmlformats.org/officeDocument/2006/relationships/hyperlink" Target="https://www.lpi.usra.edu/resources/apollo/frame/?AS15-86-11622" TargetMode="External"/><Relationship Id="rId944" Type="http://schemas.openxmlformats.org/officeDocument/2006/relationships/hyperlink" Target="https://tothemoon.im-ldi.com/data_a70/AS15/extra/AS15-86-11622.small.png" TargetMode="External"/><Relationship Id="rId945" Type="http://schemas.openxmlformats.org/officeDocument/2006/relationships/hyperlink" Target="https://tothemoon.im-ldi.com/data_a70/AS15/raw/AS15-86-11622.tif" TargetMode="External"/><Relationship Id="rId946" Type="http://schemas.openxmlformats.org/officeDocument/2006/relationships/hyperlink" Target="https://tothemoon.im-ldi.com/data_a70/AS15/processed/AS15-86-11622.png" TargetMode="External"/><Relationship Id="rId947" Type="http://schemas.openxmlformats.org/officeDocument/2006/relationships/hyperlink" Target="https://www.lpi.usra.edu/resources/apollo/frame/?AS15-86-11625" TargetMode="External"/><Relationship Id="rId948" Type="http://schemas.openxmlformats.org/officeDocument/2006/relationships/hyperlink" Target="https://tothemoon.im-ldi.com/data_a70/AS15/extra/AS15-86-11625.small.png" TargetMode="External"/><Relationship Id="rId949" Type="http://schemas.openxmlformats.org/officeDocument/2006/relationships/hyperlink" Target="https://tothemoon.im-ldi.com/data_a70/AS15/raw/AS15-86-11625.tif" TargetMode="External"/><Relationship Id="rId950" Type="http://schemas.openxmlformats.org/officeDocument/2006/relationships/hyperlink" Target="https://tothemoon.im-ldi.com/data_a70/AS15/processed/AS15-86-11625.png" TargetMode="External"/><Relationship Id="rId951" Type="http://schemas.openxmlformats.org/officeDocument/2006/relationships/hyperlink" Target="https://www.lpi.usra.edu/resources/apollo/frame/?AS15-86-11627" TargetMode="External"/><Relationship Id="rId952" Type="http://schemas.openxmlformats.org/officeDocument/2006/relationships/hyperlink" Target="https://tothemoon.im-ldi.com/data_a70/AS15/extra/AS15-86-11627.small.png" TargetMode="External"/><Relationship Id="rId953" Type="http://schemas.openxmlformats.org/officeDocument/2006/relationships/hyperlink" Target="https://tothemoon.im-ldi.com/data_a70/AS15/raw/AS15-86-11627.tif" TargetMode="External"/><Relationship Id="rId954" Type="http://schemas.openxmlformats.org/officeDocument/2006/relationships/hyperlink" Target="https://tothemoon.im-ldi.com/data_a70/AS15/processed/AS15-86-11627.png" TargetMode="External"/><Relationship Id="rId955" Type="http://schemas.openxmlformats.org/officeDocument/2006/relationships/hyperlink" Target="https://www.lpi.usra.edu/resources/apollo/frame/?AS15-86-11630" TargetMode="External"/><Relationship Id="rId956" Type="http://schemas.openxmlformats.org/officeDocument/2006/relationships/hyperlink" Target="https://tothemoon.im-ldi.com/data_a70/AS15/extra/AS15-86-11630.small.png" TargetMode="External"/><Relationship Id="rId957" Type="http://schemas.openxmlformats.org/officeDocument/2006/relationships/hyperlink" Target="https://tothemoon.im-ldi.com/data_a70/AS15/raw/AS15-86-11630.tif" TargetMode="External"/><Relationship Id="rId958" Type="http://schemas.openxmlformats.org/officeDocument/2006/relationships/hyperlink" Target="https://tothemoon.im-ldi.com/data_a70/AS15/processed/AS15-86-11630.png" TargetMode="External"/><Relationship Id="rId959" Type="http://schemas.openxmlformats.org/officeDocument/2006/relationships/hyperlink" Target="https://www.lpi.usra.edu/resources/apollo/frame/?AS15-86-11631" TargetMode="External"/><Relationship Id="rId960" Type="http://schemas.openxmlformats.org/officeDocument/2006/relationships/hyperlink" Target="https://tothemoon.im-ldi.com/data_a70/AS15/extra/AS15-86-11631.small.png" TargetMode="External"/><Relationship Id="rId961" Type="http://schemas.openxmlformats.org/officeDocument/2006/relationships/hyperlink" Target="https://tothemoon.im-ldi.com/data_a70/AS15/raw/AS15-86-11631.tif" TargetMode="External"/><Relationship Id="rId962" Type="http://schemas.openxmlformats.org/officeDocument/2006/relationships/hyperlink" Target="https://tothemoon.im-ldi.com/data_a70/AS15/processed/AS15-86-11631.png" TargetMode="External"/><Relationship Id="rId963" Type="http://schemas.openxmlformats.org/officeDocument/2006/relationships/hyperlink" Target="https://www.lpi.usra.edu/resources/apollo/frame/?AS15-86-11635" TargetMode="External"/><Relationship Id="rId964" Type="http://schemas.openxmlformats.org/officeDocument/2006/relationships/hyperlink" Target="https://tothemoon.im-ldi.com/data_a70/AS15/extra/AS15-86-11635.small.png" TargetMode="External"/><Relationship Id="rId965" Type="http://schemas.openxmlformats.org/officeDocument/2006/relationships/hyperlink" Target="https://tothemoon.im-ldi.com/data_a70/AS15/raw/AS15-86-11635.tif" TargetMode="External"/><Relationship Id="rId966" Type="http://schemas.openxmlformats.org/officeDocument/2006/relationships/hyperlink" Target="https://tothemoon.im-ldi.com/data_a70/AS15/processed/AS15-86-11635.png" TargetMode="External"/><Relationship Id="rId967" Type="http://schemas.openxmlformats.org/officeDocument/2006/relationships/hyperlink" Target="https://www.lpi.usra.edu/resources/apollo/frame/?AS15-86-11636" TargetMode="External"/><Relationship Id="rId968" Type="http://schemas.openxmlformats.org/officeDocument/2006/relationships/hyperlink" Target="https://tothemoon.im-ldi.com/data_a70/AS15/extra/AS15-86-11636.small.png" TargetMode="External"/><Relationship Id="rId969" Type="http://schemas.openxmlformats.org/officeDocument/2006/relationships/hyperlink" Target="https://tothemoon.im-ldi.com/data_a70/AS15/raw/AS15-86-11636.tif" TargetMode="External"/><Relationship Id="rId970" Type="http://schemas.openxmlformats.org/officeDocument/2006/relationships/hyperlink" Target="https://tothemoon.im-ldi.com/data_a70/AS15/processed/AS15-86-11636.png" TargetMode="External"/><Relationship Id="rId971" Type="http://schemas.openxmlformats.org/officeDocument/2006/relationships/hyperlink" Target="https://www.lpi.usra.edu/resources/apollo/frame/?AS15-86-11639" TargetMode="External"/><Relationship Id="rId972" Type="http://schemas.openxmlformats.org/officeDocument/2006/relationships/hyperlink" Target="https://tothemoon.im-ldi.com/data_a70/AS15/extra/AS15-86-11639.small.png" TargetMode="External"/><Relationship Id="rId973" Type="http://schemas.openxmlformats.org/officeDocument/2006/relationships/hyperlink" Target="https://tothemoon.im-ldi.com/data_a70/AS15/raw/AS15-86-11639.tif" TargetMode="External"/><Relationship Id="rId974" Type="http://schemas.openxmlformats.org/officeDocument/2006/relationships/hyperlink" Target="https://tothemoon.im-ldi.com/data_a70/AS15/processed/AS15-86-11639.png" TargetMode="External"/><Relationship Id="rId975" Type="http://schemas.openxmlformats.org/officeDocument/2006/relationships/hyperlink" Target="https://www.lpi.usra.edu/resources/apollo/frame/?AS15-86-11640" TargetMode="External"/><Relationship Id="rId976" Type="http://schemas.openxmlformats.org/officeDocument/2006/relationships/hyperlink" Target="https://tothemoon.im-ldi.com/data_a70/AS15/extra/AS15-86-11640.small.png" TargetMode="External"/><Relationship Id="rId977" Type="http://schemas.openxmlformats.org/officeDocument/2006/relationships/hyperlink" Target="https://tothemoon.im-ldi.com/data_a70/AS15/raw/AS15-86-11640.tif" TargetMode="External"/><Relationship Id="rId978" Type="http://schemas.openxmlformats.org/officeDocument/2006/relationships/hyperlink" Target="https://tothemoon.im-ldi.com/data_a70/AS15/processed/AS15-86-11640.png" TargetMode="External"/><Relationship Id="rId979" Type="http://schemas.openxmlformats.org/officeDocument/2006/relationships/hyperlink" Target="https://www.lpi.usra.edu/resources/apollo/frame/?AS15-86-11659" TargetMode="External"/><Relationship Id="rId980" Type="http://schemas.openxmlformats.org/officeDocument/2006/relationships/hyperlink" Target="https://tothemoon.im-ldi.com/data_a70/AS15/extra/AS15-86-11659.small.png" TargetMode="External"/><Relationship Id="rId981" Type="http://schemas.openxmlformats.org/officeDocument/2006/relationships/hyperlink" Target="https://tothemoon.im-ldi.com/data_a70/AS15/raw/AS15-86-11659.tif" TargetMode="External"/><Relationship Id="rId982" Type="http://schemas.openxmlformats.org/officeDocument/2006/relationships/hyperlink" Target="https://tothemoon.im-ldi.com/data_a70/AS15/processed/AS15-86-11659.png" TargetMode="External"/><Relationship Id="rId983" Type="http://schemas.openxmlformats.org/officeDocument/2006/relationships/hyperlink" Target="https://www.lpi.usra.edu/resources/apollo/frame/?AS15-86-11662" TargetMode="External"/><Relationship Id="rId984" Type="http://schemas.openxmlformats.org/officeDocument/2006/relationships/hyperlink" Target="https://tothemoon.im-ldi.com/data_a70/AS15/extra/AS15-86-11662.small.png" TargetMode="External"/><Relationship Id="rId985" Type="http://schemas.openxmlformats.org/officeDocument/2006/relationships/hyperlink" Target="https://tothemoon.im-ldi.com/data_a70/AS15/raw/AS15-86-11662.tif" TargetMode="External"/><Relationship Id="rId986" Type="http://schemas.openxmlformats.org/officeDocument/2006/relationships/hyperlink" Target="https://tothemoon.im-ldi.com/data_a70/AS15/processed/AS15-86-11662.png" TargetMode="External"/><Relationship Id="rId987" Type="http://schemas.openxmlformats.org/officeDocument/2006/relationships/hyperlink" Target="https://www.lpi.usra.edu/resources/apollo/frame/?AS15-86-11663" TargetMode="External"/><Relationship Id="rId988" Type="http://schemas.openxmlformats.org/officeDocument/2006/relationships/hyperlink" Target="https://tothemoon.im-ldi.com/data_a70/AS15/extra/AS15-86-11663.small.png" TargetMode="External"/><Relationship Id="rId989" Type="http://schemas.openxmlformats.org/officeDocument/2006/relationships/hyperlink" Target="https://tothemoon.im-ldi.com/data_a70/AS15/raw/AS15-86-11663.tif" TargetMode="External"/><Relationship Id="rId990" Type="http://schemas.openxmlformats.org/officeDocument/2006/relationships/hyperlink" Target="https://tothemoon.im-ldi.com/data_a70/AS15/processed/AS15-86-11663.png" TargetMode="External"/><Relationship Id="rId991" Type="http://schemas.openxmlformats.org/officeDocument/2006/relationships/hyperlink" Target="https://www.lpi.usra.edu/resources/apollo/frame/?AS15-86-11665" TargetMode="External"/><Relationship Id="rId992" Type="http://schemas.openxmlformats.org/officeDocument/2006/relationships/hyperlink" Target="https://tothemoon.im-ldi.com/data_a70/AS15/extra/AS15-86-11665.small.png" TargetMode="External"/><Relationship Id="rId993" Type="http://schemas.openxmlformats.org/officeDocument/2006/relationships/hyperlink" Target="https://tothemoon.im-ldi.com/data_a70/AS15/raw/AS15-86-11665.tif" TargetMode="External"/><Relationship Id="rId994" Type="http://schemas.openxmlformats.org/officeDocument/2006/relationships/hyperlink" Target="https://tothemoon.im-ldi.com/data_a70/AS15/processed/AS15-86-11665.png" TargetMode="External"/><Relationship Id="rId995" Type="http://schemas.openxmlformats.org/officeDocument/2006/relationships/hyperlink" Target="https://www.lpi.usra.edu/resources/apollo/frame/?AS15-86-11666" TargetMode="External"/><Relationship Id="rId996" Type="http://schemas.openxmlformats.org/officeDocument/2006/relationships/hyperlink" Target="https://tothemoon.im-ldi.com/data_a70/AS15/extra/AS15-86-11666.small.png" TargetMode="External"/><Relationship Id="rId997" Type="http://schemas.openxmlformats.org/officeDocument/2006/relationships/hyperlink" Target="https://tothemoon.im-ldi.com/data_a70/AS15/raw/AS15-86-11666.tif" TargetMode="External"/><Relationship Id="rId998" Type="http://schemas.openxmlformats.org/officeDocument/2006/relationships/hyperlink" Target="https://tothemoon.im-ldi.com/data_a70/AS15/processed/AS15-86-11666.png" TargetMode="External"/><Relationship Id="rId999" Type="http://schemas.openxmlformats.org/officeDocument/2006/relationships/hyperlink" Target="https://www.lpi.usra.edu/resources/apollo/frame/?AS15-86-11667" TargetMode="External"/><Relationship Id="rId1000" Type="http://schemas.openxmlformats.org/officeDocument/2006/relationships/hyperlink" Target="https://tothemoon.im-ldi.com/data_a70/AS15/extra/AS15-86-11667.small.png" TargetMode="External"/><Relationship Id="rId1001" Type="http://schemas.openxmlformats.org/officeDocument/2006/relationships/hyperlink" Target="https://tothemoon.im-ldi.com/data_a70/AS15/raw/AS15-86-11667.tif" TargetMode="External"/><Relationship Id="rId1002" Type="http://schemas.openxmlformats.org/officeDocument/2006/relationships/hyperlink" Target="https://tothemoon.im-ldi.com/data_a70/AS15/processed/AS15-86-11667.png" TargetMode="External"/><Relationship Id="rId1003" Type="http://schemas.openxmlformats.org/officeDocument/2006/relationships/hyperlink" Target="https://www.lpi.usra.edu/resources/apollo/frame/?AS15-86-11669" TargetMode="External"/><Relationship Id="rId1004" Type="http://schemas.openxmlformats.org/officeDocument/2006/relationships/hyperlink" Target="https://tothemoon.im-ldi.com/data_a70/AS15/extra/AS15-86-11669.small.png" TargetMode="External"/><Relationship Id="rId1005" Type="http://schemas.openxmlformats.org/officeDocument/2006/relationships/hyperlink" Target="https://tothemoon.im-ldi.com/data_a70/AS15/raw/AS15-86-11669.tif" TargetMode="External"/><Relationship Id="rId1006" Type="http://schemas.openxmlformats.org/officeDocument/2006/relationships/hyperlink" Target="https://tothemoon.im-ldi.com/data_a70/AS15/processed/AS15-86-11669.png" TargetMode="External"/><Relationship Id="rId1007" Type="http://schemas.openxmlformats.org/officeDocument/2006/relationships/hyperlink" Target="https://www.lpi.usra.edu/resources/apollo/frame/?AS15-86-11670" TargetMode="External"/><Relationship Id="rId1008" Type="http://schemas.openxmlformats.org/officeDocument/2006/relationships/hyperlink" Target="https://tothemoon.im-ldi.com/data_a70/AS15/extra/AS15-86-11670.small.png" TargetMode="External"/><Relationship Id="rId1009" Type="http://schemas.openxmlformats.org/officeDocument/2006/relationships/hyperlink" Target="https://tothemoon.im-ldi.com/data_a70/AS15/raw/AS15-86-11670.tif" TargetMode="External"/><Relationship Id="rId1010" Type="http://schemas.openxmlformats.org/officeDocument/2006/relationships/hyperlink" Target="https://tothemoon.im-ldi.com/data_a70/AS15/processed/AS15-86-11670.png" TargetMode="External"/><Relationship Id="rId1011" Type="http://schemas.openxmlformats.org/officeDocument/2006/relationships/hyperlink" Target="https://www.lpi.usra.edu/resources/apollo/frame/?AS15-86-11671" TargetMode="External"/><Relationship Id="rId1012" Type="http://schemas.openxmlformats.org/officeDocument/2006/relationships/hyperlink" Target="https://tothemoon.im-ldi.com/data_a70/AS15/extra/AS15-86-11671.small.png" TargetMode="External"/><Relationship Id="rId1013" Type="http://schemas.openxmlformats.org/officeDocument/2006/relationships/hyperlink" Target="https://tothemoon.im-ldi.com/data_a70/AS15/raw/AS15-86-11671.tif" TargetMode="External"/><Relationship Id="rId1014" Type="http://schemas.openxmlformats.org/officeDocument/2006/relationships/hyperlink" Target="https://tothemoon.im-ldi.com/data_a70/AS15/processed/AS15-86-11671.png" TargetMode="External"/><Relationship Id="rId1015" Type="http://schemas.openxmlformats.org/officeDocument/2006/relationships/hyperlink" Target="https://www.lpi.usra.edu/resources/apollo/frame/?AS15-86-11673" TargetMode="External"/><Relationship Id="rId1016" Type="http://schemas.openxmlformats.org/officeDocument/2006/relationships/hyperlink" Target="https://tothemoon.im-ldi.com/data_a70/AS15/extra/AS15-86-11673.small.png" TargetMode="External"/><Relationship Id="rId1017" Type="http://schemas.openxmlformats.org/officeDocument/2006/relationships/hyperlink" Target="https://tothemoon.im-ldi.com/data_a70/AS15/raw/AS15-86-11673.tif" TargetMode="External"/><Relationship Id="rId1018" Type="http://schemas.openxmlformats.org/officeDocument/2006/relationships/hyperlink" Target="https://tothemoon.im-ldi.com/data_a70/AS15/processed/AS15-86-11673.png" TargetMode="External"/><Relationship Id="rId1019" Type="http://schemas.openxmlformats.org/officeDocument/2006/relationships/hyperlink" Target="https://www.lpi.usra.edu/resources/apollo/frame/?AS15-86-11674" TargetMode="External"/><Relationship Id="rId1020" Type="http://schemas.openxmlformats.org/officeDocument/2006/relationships/hyperlink" Target="https://tothemoon.im-ldi.com/data_a70/AS15/extra/AS15-86-11674.small.png" TargetMode="External"/><Relationship Id="rId1021" Type="http://schemas.openxmlformats.org/officeDocument/2006/relationships/hyperlink" Target="https://tothemoon.im-ldi.com/data_a70/AS15/raw/AS15-86-11674.tif" TargetMode="External"/><Relationship Id="rId1022" Type="http://schemas.openxmlformats.org/officeDocument/2006/relationships/hyperlink" Target="https://tothemoon.im-ldi.com/data_a70/AS15/processed/AS15-86-11674.png" TargetMode="External"/><Relationship Id="rId1023" Type="http://schemas.openxmlformats.org/officeDocument/2006/relationships/hyperlink" Target="https://www.lpi.usra.edu/resources/apollo/frame/?AS15-86-11675" TargetMode="External"/><Relationship Id="rId1024" Type="http://schemas.openxmlformats.org/officeDocument/2006/relationships/hyperlink" Target="https://tothemoon.im-ldi.com/data_a70/AS15/extra/AS15-86-11675.small.png" TargetMode="External"/><Relationship Id="rId1025" Type="http://schemas.openxmlformats.org/officeDocument/2006/relationships/hyperlink" Target="https://tothemoon.im-ldi.com/data_a70/AS15/raw/AS15-86-11675.tif" TargetMode="External"/><Relationship Id="rId1026" Type="http://schemas.openxmlformats.org/officeDocument/2006/relationships/hyperlink" Target="https://tothemoon.im-ldi.com/data_a70/AS15/processed/AS15-86-11675.png" TargetMode="External"/><Relationship Id="rId1027" Type="http://schemas.openxmlformats.org/officeDocument/2006/relationships/hyperlink" Target="https://www.lpi.usra.edu/resources/apollo/frame/?AS15-86-11676" TargetMode="External"/><Relationship Id="rId1028" Type="http://schemas.openxmlformats.org/officeDocument/2006/relationships/hyperlink" Target="https://tothemoon.im-ldi.com/data_a70/AS15/extra/AS15-86-11676.small.png" TargetMode="External"/><Relationship Id="rId1029" Type="http://schemas.openxmlformats.org/officeDocument/2006/relationships/hyperlink" Target="https://tothemoon.im-ldi.com/data_a70/AS15/raw/AS15-86-11676.tif" TargetMode="External"/><Relationship Id="rId1030" Type="http://schemas.openxmlformats.org/officeDocument/2006/relationships/hyperlink" Target="https://tothemoon.im-ldi.com/data_a70/AS15/processed/AS15-86-11676.png" TargetMode="External"/><Relationship Id="rId1031" Type="http://schemas.openxmlformats.org/officeDocument/2006/relationships/hyperlink" Target="https://www.lpi.usra.edu/resources/apollo/frame/?AS15-86-11678" TargetMode="External"/><Relationship Id="rId1032" Type="http://schemas.openxmlformats.org/officeDocument/2006/relationships/hyperlink" Target="https://tothemoon.im-ldi.com/data_a70/AS15/extra/AS15-86-11678.small.png" TargetMode="External"/><Relationship Id="rId1033" Type="http://schemas.openxmlformats.org/officeDocument/2006/relationships/hyperlink" Target="https://tothemoon.im-ldi.com/data_a70/AS15/raw/AS15-86-11678.tif" TargetMode="External"/><Relationship Id="rId1034" Type="http://schemas.openxmlformats.org/officeDocument/2006/relationships/hyperlink" Target="https://tothemoon.im-ldi.com/data_a70/AS15/processed/AS15-86-11678.png" TargetMode="External"/><Relationship Id="rId1035" Type="http://schemas.openxmlformats.org/officeDocument/2006/relationships/hyperlink" Target="https://www.lpi.usra.edu/resources/apollo/frame/?AS15-86-11679" TargetMode="External"/><Relationship Id="rId1036" Type="http://schemas.openxmlformats.org/officeDocument/2006/relationships/hyperlink" Target="https://tothemoon.im-ldi.com/data_a70/AS15/extra/AS15-86-11679.small.png" TargetMode="External"/><Relationship Id="rId1037" Type="http://schemas.openxmlformats.org/officeDocument/2006/relationships/hyperlink" Target="https://tothemoon.im-ldi.com/data_a70/AS15/raw/AS15-86-11679.tif" TargetMode="External"/><Relationship Id="rId1038" Type="http://schemas.openxmlformats.org/officeDocument/2006/relationships/hyperlink" Target="https://tothemoon.im-ldi.com/data_a70/AS15/processed/AS15-86-11679.png" TargetMode="External"/><Relationship Id="rId1039" Type="http://schemas.openxmlformats.org/officeDocument/2006/relationships/hyperlink" Target="https://www.lpi.usra.edu/resources/apollo/frame/?AS15-86-11683" TargetMode="External"/><Relationship Id="rId1040" Type="http://schemas.openxmlformats.org/officeDocument/2006/relationships/hyperlink" Target="https://tothemoon.im-ldi.com/data_a70/AS15/extra/AS15-86-11683.small.png" TargetMode="External"/><Relationship Id="rId1041" Type="http://schemas.openxmlformats.org/officeDocument/2006/relationships/hyperlink" Target="https://tothemoon.im-ldi.com/data_a70/AS15/raw/AS15-86-11683.tif" TargetMode="External"/><Relationship Id="rId1042" Type="http://schemas.openxmlformats.org/officeDocument/2006/relationships/hyperlink" Target="https://tothemoon.im-ldi.com/data_a70/AS15/processed/AS15-86-11683.png" TargetMode="External"/><Relationship Id="rId1043" Type="http://schemas.openxmlformats.org/officeDocument/2006/relationships/hyperlink" Target="https://www.lpi.usra.edu/resources/apollo/frame/?AS15-86-11685" TargetMode="External"/><Relationship Id="rId1044" Type="http://schemas.openxmlformats.org/officeDocument/2006/relationships/hyperlink" Target="https://tothemoon.im-ldi.com/data_a70/AS15/extra/AS15-86-11685.small.png" TargetMode="External"/><Relationship Id="rId1045" Type="http://schemas.openxmlformats.org/officeDocument/2006/relationships/hyperlink" Target="https://tothemoon.im-ldi.com/data_a70/AS15/raw/AS15-86-11685.tif" TargetMode="External"/><Relationship Id="rId1046" Type="http://schemas.openxmlformats.org/officeDocument/2006/relationships/hyperlink" Target="https://tothemoon.im-ldi.com/data_a70/AS15/processed/AS15-86-11685.png" TargetMode="External"/><Relationship Id="rId1047" Type="http://schemas.openxmlformats.org/officeDocument/2006/relationships/hyperlink" Target="https://www.lpi.usra.edu/resources/apollo/frame/?AS15-86-11686" TargetMode="External"/><Relationship Id="rId1048" Type="http://schemas.openxmlformats.org/officeDocument/2006/relationships/hyperlink" Target="https://tothemoon.im-ldi.com/data_a70/AS15/extra/AS15-86-11686.small.png" TargetMode="External"/><Relationship Id="rId1049" Type="http://schemas.openxmlformats.org/officeDocument/2006/relationships/hyperlink" Target="https://tothemoon.im-ldi.com/data_a70/AS15/raw/AS15-86-11686.tif" TargetMode="External"/><Relationship Id="rId1050" Type="http://schemas.openxmlformats.org/officeDocument/2006/relationships/hyperlink" Target="https://tothemoon.im-ldi.com/data_a70/AS15/processed/AS15-86-11686.png" TargetMode="External"/><Relationship Id="rId1051" Type="http://schemas.openxmlformats.org/officeDocument/2006/relationships/hyperlink" Target="https://www.lpi.usra.edu/resources/apollo/frame/?AS15-86-11687" TargetMode="External"/><Relationship Id="rId1052" Type="http://schemas.openxmlformats.org/officeDocument/2006/relationships/hyperlink" Target="https://tothemoon.im-ldi.com/data_a70/AS15/extra/AS15-86-11687.small.png" TargetMode="External"/><Relationship Id="rId1053" Type="http://schemas.openxmlformats.org/officeDocument/2006/relationships/hyperlink" Target="https://tothemoon.im-ldi.com/data_a70/AS15/raw/AS15-86-11687.tif" TargetMode="External"/><Relationship Id="rId1054" Type="http://schemas.openxmlformats.org/officeDocument/2006/relationships/hyperlink" Target="https://tothemoon.im-ldi.com/data_a70/AS15/processed/AS15-86-11687.png" TargetMode="External"/><Relationship Id="rId1055" Type="http://schemas.openxmlformats.org/officeDocument/2006/relationships/hyperlink" Target="https://www.lpi.usra.edu/resources/apollo/frame/?AS15-86-11689" TargetMode="External"/><Relationship Id="rId1056" Type="http://schemas.openxmlformats.org/officeDocument/2006/relationships/hyperlink" Target="https://tothemoon.im-ldi.com/data_a70/AS15/extra/AS15-86-11689.small.png" TargetMode="External"/><Relationship Id="rId1057" Type="http://schemas.openxmlformats.org/officeDocument/2006/relationships/hyperlink" Target="https://tothemoon.im-ldi.com/data_a70/AS15/raw/AS15-86-11689.tif" TargetMode="External"/><Relationship Id="rId1058" Type="http://schemas.openxmlformats.org/officeDocument/2006/relationships/hyperlink" Target="https://tothemoon.im-ldi.com/data_a70/AS15/processed/AS15-86-11689.png" TargetMode="External"/><Relationship Id="rId1059" Type="http://schemas.openxmlformats.org/officeDocument/2006/relationships/hyperlink" Target="https://www.lpi.usra.edu/resources/apollo/frame/?AS15-86-11690" TargetMode="External"/><Relationship Id="rId1060" Type="http://schemas.openxmlformats.org/officeDocument/2006/relationships/hyperlink" Target="https://tothemoon.im-ldi.com/data_a70/AS15/extra/AS15-86-11690.small.png" TargetMode="External"/><Relationship Id="rId1061" Type="http://schemas.openxmlformats.org/officeDocument/2006/relationships/hyperlink" Target="https://tothemoon.im-ldi.com/data_a70/AS15/raw/AS15-86-11690.tif" TargetMode="External"/><Relationship Id="rId1062" Type="http://schemas.openxmlformats.org/officeDocument/2006/relationships/hyperlink" Target="https://tothemoon.im-ldi.com/data_a70/AS15/processed/AS15-86-11690.png" TargetMode="External"/><Relationship Id="rId1063" Type="http://schemas.openxmlformats.org/officeDocument/2006/relationships/hyperlink" Target="https://www.lpi.usra.edu/resources/apollo/frame/?AS15-86-11691" TargetMode="External"/><Relationship Id="rId1064" Type="http://schemas.openxmlformats.org/officeDocument/2006/relationships/hyperlink" Target="https://tothemoon.im-ldi.com/data_a70/AS15/extra/AS15-86-11691.small.png" TargetMode="External"/><Relationship Id="rId1065" Type="http://schemas.openxmlformats.org/officeDocument/2006/relationships/hyperlink" Target="https://tothemoon.im-ldi.com/data_a70/AS15/raw/AS15-86-11691.tif" TargetMode="External"/><Relationship Id="rId1066" Type="http://schemas.openxmlformats.org/officeDocument/2006/relationships/hyperlink" Target="https://tothemoon.im-ldi.com/data_a70/AS15/processed/AS15-86-11691.png" TargetMode="External"/><Relationship Id="rId1067" Type="http://schemas.openxmlformats.org/officeDocument/2006/relationships/hyperlink" Target="https://www.lpi.usra.edu/resources/apollo/frame/?AS15-87-11759" TargetMode="External"/><Relationship Id="rId1068" Type="http://schemas.openxmlformats.org/officeDocument/2006/relationships/hyperlink" Target="https://tothemoon.im-ldi.com/data_a70/AS15/extra/AS15-87-11759.small.png" TargetMode="External"/><Relationship Id="rId1069" Type="http://schemas.openxmlformats.org/officeDocument/2006/relationships/hyperlink" Target="https://tothemoon.im-ldi.com/data_a70/AS15/raw/AS15-87-11759.tif" TargetMode="External"/><Relationship Id="rId1070" Type="http://schemas.openxmlformats.org/officeDocument/2006/relationships/hyperlink" Target="https://tothemoon.im-ldi.com/data_a70/AS15/processed/AS15-87-11759.png" TargetMode="External"/><Relationship Id="rId1071" Type="http://schemas.openxmlformats.org/officeDocument/2006/relationships/hyperlink" Target="https://www.lpi.usra.edu/resources/apollo/frame/?AS15-87-11760" TargetMode="External"/><Relationship Id="rId1072" Type="http://schemas.openxmlformats.org/officeDocument/2006/relationships/hyperlink" Target="https://tothemoon.im-ldi.com/data_a70/AS15/extra/AS15-87-11760.small.png" TargetMode="External"/><Relationship Id="rId1073" Type="http://schemas.openxmlformats.org/officeDocument/2006/relationships/hyperlink" Target="https://tothemoon.im-ldi.com/data_a70/AS15/raw/AS15-87-11760.tif" TargetMode="External"/><Relationship Id="rId1074" Type="http://schemas.openxmlformats.org/officeDocument/2006/relationships/hyperlink" Target="https://tothemoon.im-ldi.com/data_a70/AS15/processed/AS15-87-11760.png" TargetMode="External"/><Relationship Id="rId1075" Type="http://schemas.openxmlformats.org/officeDocument/2006/relationships/hyperlink" Target="https://www.lpi.usra.edu/resources/apollo/frame/?AS15-87-11761" TargetMode="External"/><Relationship Id="rId1076" Type="http://schemas.openxmlformats.org/officeDocument/2006/relationships/hyperlink" Target="https://tothemoon.im-ldi.com/data_a70/AS15/extra/AS15-87-11761.small.png" TargetMode="External"/><Relationship Id="rId1077" Type="http://schemas.openxmlformats.org/officeDocument/2006/relationships/hyperlink" Target="https://tothemoon.im-ldi.com/data_a70/AS15/raw/AS15-87-11761.tif" TargetMode="External"/><Relationship Id="rId1078" Type="http://schemas.openxmlformats.org/officeDocument/2006/relationships/hyperlink" Target="https://tothemoon.im-ldi.com/data_a70/AS15/processed/AS15-87-11761.png" TargetMode="External"/><Relationship Id="rId1079" Type="http://schemas.openxmlformats.org/officeDocument/2006/relationships/hyperlink" Target="https://www.lpi.usra.edu/resources/apollo/frame/?AS15-87-11763" TargetMode="External"/><Relationship Id="rId1080" Type="http://schemas.openxmlformats.org/officeDocument/2006/relationships/hyperlink" Target="https://tothemoon.im-ldi.com/data_a70/AS15/extra/AS15-87-11763.small.png" TargetMode="External"/><Relationship Id="rId1081" Type="http://schemas.openxmlformats.org/officeDocument/2006/relationships/hyperlink" Target="https://tothemoon.im-ldi.com/data_a70/AS15/raw/AS15-87-11763.tif" TargetMode="External"/><Relationship Id="rId1082" Type="http://schemas.openxmlformats.org/officeDocument/2006/relationships/hyperlink" Target="https://tothemoon.im-ldi.com/data_a70/AS15/processed/AS15-87-11763.png" TargetMode="External"/><Relationship Id="rId1083" Type="http://schemas.openxmlformats.org/officeDocument/2006/relationships/hyperlink" Target="https://www.lpi.usra.edu/resources/apollo/frame/?AS15-87-11765" TargetMode="External"/><Relationship Id="rId1084" Type="http://schemas.openxmlformats.org/officeDocument/2006/relationships/hyperlink" Target="https://tothemoon.im-ldi.com/data_a70/AS15/extra/AS15-87-11765.small.png" TargetMode="External"/><Relationship Id="rId1085" Type="http://schemas.openxmlformats.org/officeDocument/2006/relationships/hyperlink" Target="https://tothemoon.im-ldi.com/data_a70/AS15/raw/AS15-87-11765.tif" TargetMode="External"/><Relationship Id="rId1086" Type="http://schemas.openxmlformats.org/officeDocument/2006/relationships/hyperlink" Target="https://tothemoon.im-ldi.com/data_a70/AS15/processed/AS15-87-11765.png" TargetMode="External"/><Relationship Id="rId1087" Type="http://schemas.openxmlformats.org/officeDocument/2006/relationships/hyperlink" Target="https://www.lpi.usra.edu/resources/apollo/frame/?AS15-87-11767" TargetMode="External"/><Relationship Id="rId1088" Type="http://schemas.openxmlformats.org/officeDocument/2006/relationships/hyperlink" Target="https://tothemoon.im-ldi.com/data_a70/AS15/extra/AS15-87-11767.small.png" TargetMode="External"/><Relationship Id="rId1089" Type="http://schemas.openxmlformats.org/officeDocument/2006/relationships/hyperlink" Target="https://tothemoon.im-ldi.com/data_a70/AS15/raw/AS15-87-11767.tif" TargetMode="External"/><Relationship Id="rId1090" Type="http://schemas.openxmlformats.org/officeDocument/2006/relationships/hyperlink" Target="https://tothemoon.im-ldi.com/data_a70/AS15/processed/AS15-87-11767.png" TargetMode="External"/><Relationship Id="rId1091" Type="http://schemas.openxmlformats.org/officeDocument/2006/relationships/hyperlink" Target="https://www.lpi.usra.edu/resources/apollo/frame/?AS15-87-11768" TargetMode="External"/><Relationship Id="rId1092" Type="http://schemas.openxmlformats.org/officeDocument/2006/relationships/hyperlink" Target="https://tothemoon.im-ldi.com/data_a70/AS15/extra/AS15-87-11768.small.png" TargetMode="External"/><Relationship Id="rId1093" Type="http://schemas.openxmlformats.org/officeDocument/2006/relationships/hyperlink" Target="https://tothemoon.im-ldi.com/data_a70/AS15/raw/AS15-87-11768.tif" TargetMode="External"/><Relationship Id="rId1094" Type="http://schemas.openxmlformats.org/officeDocument/2006/relationships/hyperlink" Target="https://tothemoon.im-ldi.com/data_a70/AS15/processed/AS15-87-11768.png" TargetMode="External"/><Relationship Id="rId1095" Type="http://schemas.openxmlformats.org/officeDocument/2006/relationships/hyperlink" Target="https://www.lpi.usra.edu/resources/apollo/frame/?AS15-87-11769" TargetMode="External"/><Relationship Id="rId1096" Type="http://schemas.openxmlformats.org/officeDocument/2006/relationships/hyperlink" Target="https://tothemoon.im-ldi.com/data_a70/AS15/extra/AS15-87-11769.small.png" TargetMode="External"/><Relationship Id="rId1097" Type="http://schemas.openxmlformats.org/officeDocument/2006/relationships/hyperlink" Target="https://tothemoon.im-ldi.com/data_a70/AS15/raw/AS15-87-11769.tif" TargetMode="External"/><Relationship Id="rId1098" Type="http://schemas.openxmlformats.org/officeDocument/2006/relationships/hyperlink" Target="https://tothemoon.im-ldi.com/data_a70/AS15/processed/AS15-87-11769.png" TargetMode="External"/><Relationship Id="rId1099" Type="http://schemas.openxmlformats.org/officeDocument/2006/relationships/hyperlink" Target="https://www.lpi.usra.edu/resources/apollo/frame/?AS15-87-11770" TargetMode="External"/><Relationship Id="rId1100" Type="http://schemas.openxmlformats.org/officeDocument/2006/relationships/hyperlink" Target="https://tothemoon.im-ldi.com/data_a70/AS15/extra/AS15-87-11770.small.png" TargetMode="External"/><Relationship Id="rId1101" Type="http://schemas.openxmlformats.org/officeDocument/2006/relationships/hyperlink" Target="https://tothemoon.im-ldi.com/data_a70/AS15/raw/AS15-87-11770.tif" TargetMode="External"/><Relationship Id="rId1102" Type="http://schemas.openxmlformats.org/officeDocument/2006/relationships/hyperlink" Target="https://tothemoon.im-ldi.com/data_a70/AS15/processed/AS15-87-11770.png" TargetMode="External"/><Relationship Id="rId1103" Type="http://schemas.openxmlformats.org/officeDocument/2006/relationships/hyperlink" Target="https://www.lpi.usra.edu/resources/apollo/frame/?AS15-87-11772" TargetMode="External"/><Relationship Id="rId1104" Type="http://schemas.openxmlformats.org/officeDocument/2006/relationships/hyperlink" Target="https://tothemoon.im-ldi.com/data_a70/AS15/extra/AS15-87-11772.small.png" TargetMode="External"/><Relationship Id="rId1105" Type="http://schemas.openxmlformats.org/officeDocument/2006/relationships/hyperlink" Target="https://tothemoon.im-ldi.com/data_a70/AS15/raw/AS15-87-11772.tif" TargetMode="External"/><Relationship Id="rId1106" Type="http://schemas.openxmlformats.org/officeDocument/2006/relationships/hyperlink" Target="https://tothemoon.im-ldi.com/data_a70/AS15/processed/AS15-87-11772.png" TargetMode="External"/><Relationship Id="rId1107" Type="http://schemas.openxmlformats.org/officeDocument/2006/relationships/hyperlink" Target="https://www.lpi.usra.edu/resources/apollo/frame/?AS15-87-11773" TargetMode="External"/><Relationship Id="rId1108" Type="http://schemas.openxmlformats.org/officeDocument/2006/relationships/hyperlink" Target="https://tothemoon.im-ldi.com/data_a70/AS15/extra/AS15-87-11773.small.png" TargetMode="External"/><Relationship Id="rId1109" Type="http://schemas.openxmlformats.org/officeDocument/2006/relationships/hyperlink" Target="https://tothemoon.im-ldi.com/data_a70/AS15/raw/AS15-87-11773.tif" TargetMode="External"/><Relationship Id="rId1110" Type="http://schemas.openxmlformats.org/officeDocument/2006/relationships/hyperlink" Target="https://tothemoon.im-ldi.com/data_a70/AS15/processed/AS15-87-11773.png" TargetMode="External"/><Relationship Id="rId1111" Type="http://schemas.openxmlformats.org/officeDocument/2006/relationships/hyperlink" Target="https://www.lpi.usra.edu/resources/apollo/frame/?AS15-87-11774" TargetMode="External"/><Relationship Id="rId1112" Type="http://schemas.openxmlformats.org/officeDocument/2006/relationships/hyperlink" Target="https://tothemoon.im-ldi.com/data_a70/AS15/extra/AS15-87-11774.small.png" TargetMode="External"/><Relationship Id="rId1113" Type="http://schemas.openxmlformats.org/officeDocument/2006/relationships/hyperlink" Target="https://tothemoon.im-ldi.com/data_a70/AS15/raw/AS15-87-11774.tif" TargetMode="External"/><Relationship Id="rId1114" Type="http://schemas.openxmlformats.org/officeDocument/2006/relationships/hyperlink" Target="https://tothemoon.im-ldi.com/data_a70/AS15/processed/AS15-87-11774.png" TargetMode="External"/><Relationship Id="rId1115" Type="http://schemas.openxmlformats.org/officeDocument/2006/relationships/hyperlink" Target="https://www.lpi.usra.edu/resources/apollo/frame/?AS15-87-11775" TargetMode="External"/><Relationship Id="rId1116" Type="http://schemas.openxmlformats.org/officeDocument/2006/relationships/hyperlink" Target="https://tothemoon.im-ldi.com/data_a70/AS15/extra/AS15-87-11775.small.png" TargetMode="External"/><Relationship Id="rId1117" Type="http://schemas.openxmlformats.org/officeDocument/2006/relationships/hyperlink" Target="https://tothemoon.im-ldi.com/data_a70/AS15/raw/AS15-87-11775.tif" TargetMode="External"/><Relationship Id="rId1118" Type="http://schemas.openxmlformats.org/officeDocument/2006/relationships/hyperlink" Target="https://tothemoon.im-ldi.com/data_a70/AS15/processed/AS15-87-11775.png" TargetMode="External"/><Relationship Id="rId1119" Type="http://schemas.openxmlformats.org/officeDocument/2006/relationships/hyperlink" Target="https://www.lpi.usra.edu/resources/apollo/frame/?AS15-87-11776" TargetMode="External"/><Relationship Id="rId1120" Type="http://schemas.openxmlformats.org/officeDocument/2006/relationships/hyperlink" Target="https://tothemoon.im-ldi.com/data_a70/AS15/extra/AS15-87-11776.small.png" TargetMode="External"/><Relationship Id="rId1121" Type="http://schemas.openxmlformats.org/officeDocument/2006/relationships/hyperlink" Target="https://tothemoon.im-ldi.com/data_a70/AS15/raw/AS15-87-11776.tif" TargetMode="External"/><Relationship Id="rId1122" Type="http://schemas.openxmlformats.org/officeDocument/2006/relationships/hyperlink" Target="https://tothemoon.im-ldi.com/data_a70/AS15/processed/AS15-87-11776.png" TargetMode="External"/><Relationship Id="rId1123" Type="http://schemas.openxmlformats.org/officeDocument/2006/relationships/hyperlink" Target="https://www.lpi.usra.edu/resources/apollo/frame/?AS15-87-11777" TargetMode="External"/><Relationship Id="rId1124" Type="http://schemas.openxmlformats.org/officeDocument/2006/relationships/hyperlink" Target="https://tothemoon.im-ldi.com/data_a70/AS15/extra/AS15-87-11777.small.png" TargetMode="External"/><Relationship Id="rId1125" Type="http://schemas.openxmlformats.org/officeDocument/2006/relationships/hyperlink" Target="https://tothemoon.im-ldi.com/data_a70/AS15/raw/AS15-87-11777.tif" TargetMode="External"/><Relationship Id="rId1126" Type="http://schemas.openxmlformats.org/officeDocument/2006/relationships/hyperlink" Target="https://tothemoon.im-ldi.com/data_a70/AS15/processed/AS15-87-11777.png" TargetMode="External"/><Relationship Id="rId1127" Type="http://schemas.openxmlformats.org/officeDocument/2006/relationships/hyperlink" Target="https://www.lpi.usra.edu/resources/apollo/frame/?AS15-87-11778" TargetMode="External"/><Relationship Id="rId1128" Type="http://schemas.openxmlformats.org/officeDocument/2006/relationships/hyperlink" Target="https://tothemoon.im-ldi.com/data_a70/AS15/extra/AS15-87-11778.small.png" TargetMode="External"/><Relationship Id="rId1129" Type="http://schemas.openxmlformats.org/officeDocument/2006/relationships/hyperlink" Target="https://tothemoon.im-ldi.com/data_a70/AS15/raw/AS15-87-11778.tif" TargetMode="External"/><Relationship Id="rId1130" Type="http://schemas.openxmlformats.org/officeDocument/2006/relationships/hyperlink" Target="https://tothemoon.im-ldi.com/data_a70/AS15/processed/AS15-87-11778.png" TargetMode="External"/><Relationship Id="rId1131" Type="http://schemas.openxmlformats.org/officeDocument/2006/relationships/hyperlink" Target="https://www.lpi.usra.edu/resources/apollo/frame/?AS15-87-11779" TargetMode="External"/><Relationship Id="rId1132" Type="http://schemas.openxmlformats.org/officeDocument/2006/relationships/hyperlink" Target="https://tothemoon.im-ldi.com/data_a70/AS15/extra/AS15-87-11779.small.png" TargetMode="External"/><Relationship Id="rId1133" Type="http://schemas.openxmlformats.org/officeDocument/2006/relationships/hyperlink" Target="https://tothemoon.im-ldi.com/data_a70/AS15/raw/AS15-87-11779.tif" TargetMode="External"/><Relationship Id="rId1134" Type="http://schemas.openxmlformats.org/officeDocument/2006/relationships/hyperlink" Target="https://tothemoon.im-ldi.com/data_a70/AS15/processed/AS15-87-11779.png" TargetMode="External"/><Relationship Id="rId1135" Type="http://schemas.openxmlformats.org/officeDocument/2006/relationships/hyperlink" Target="https://www.lpi.usra.edu/resources/apollo/frame/?AS15-87-11793" TargetMode="External"/><Relationship Id="rId1136" Type="http://schemas.openxmlformats.org/officeDocument/2006/relationships/hyperlink" Target="https://tothemoon.im-ldi.com/data_a70/AS15/extra/AS15-87-11793.small.png" TargetMode="External"/><Relationship Id="rId1137" Type="http://schemas.openxmlformats.org/officeDocument/2006/relationships/hyperlink" Target="https://tothemoon.im-ldi.com/data_a70/AS15/raw/AS15-87-11793.tif" TargetMode="External"/><Relationship Id="rId1138" Type="http://schemas.openxmlformats.org/officeDocument/2006/relationships/hyperlink" Target="https://tothemoon.im-ldi.com/data_a70/AS15/processed/AS15-87-11793.png" TargetMode="External"/><Relationship Id="rId1139" Type="http://schemas.openxmlformats.org/officeDocument/2006/relationships/hyperlink" Target="https://www.lpi.usra.edu/resources/apollo/frame/?AS15-87-11794" TargetMode="External"/><Relationship Id="rId1140" Type="http://schemas.openxmlformats.org/officeDocument/2006/relationships/hyperlink" Target="https://tothemoon.im-ldi.com/data_a70/AS15/extra/AS15-87-11794.small.png" TargetMode="External"/><Relationship Id="rId1141" Type="http://schemas.openxmlformats.org/officeDocument/2006/relationships/hyperlink" Target="https://tothemoon.im-ldi.com/data_a70/AS15/raw/AS15-87-11794.tif" TargetMode="External"/><Relationship Id="rId1142" Type="http://schemas.openxmlformats.org/officeDocument/2006/relationships/hyperlink" Target="https://tothemoon.im-ldi.com/data_a70/AS15/processed/AS15-87-11794.png" TargetMode="External"/><Relationship Id="rId1143" Type="http://schemas.openxmlformats.org/officeDocument/2006/relationships/hyperlink" Target="https://www.lpi.usra.edu/resources/apollo/frame/?AS15-87-11799" TargetMode="External"/><Relationship Id="rId1144" Type="http://schemas.openxmlformats.org/officeDocument/2006/relationships/hyperlink" Target="https://tothemoon.im-ldi.com/data_a70/AS15/extra/AS15-87-11799.small.png" TargetMode="External"/><Relationship Id="rId1145" Type="http://schemas.openxmlformats.org/officeDocument/2006/relationships/hyperlink" Target="https://tothemoon.im-ldi.com/data_a70/AS15/raw/AS15-87-11799.tif" TargetMode="External"/><Relationship Id="rId1146" Type="http://schemas.openxmlformats.org/officeDocument/2006/relationships/hyperlink" Target="https://tothemoon.im-ldi.com/data_a70/AS15/processed/AS15-87-11799.png" TargetMode="External"/><Relationship Id="rId1147" Type="http://schemas.openxmlformats.org/officeDocument/2006/relationships/hyperlink" Target="https://www.lpi.usra.edu/resources/apollo/frame/?AS15-87-11800" TargetMode="External"/><Relationship Id="rId1148" Type="http://schemas.openxmlformats.org/officeDocument/2006/relationships/hyperlink" Target="https://tothemoon.im-ldi.com/data_a70/AS15/extra/AS15-87-11800.small.png" TargetMode="External"/><Relationship Id="rId1149" Type="http://schemas.openxmlformats.org/officeDocument/2006/relationships/hyperlink" Target="https://tothemoon.im-ldi.com/data_a70/AS15/raw/AS15-87-11800.tif" TargetMode="External"/><Relationship Id="rId1150" Type="http://schemas.openxmlformats.org/officeDocument/2006/relationships/hyperlink" Target="https://tothemoon.im-ldi.com/data_a70/AS15/processed/AS15-87-11800.png" TargetMode="External"/><Relationship Id="rId1151" Type="http://schemas.openxmlformats.org/officeDocument/2006/relationships/hyperlink" Target="https://www.lpi.usra.edu/resources/apollo/frame/?AS15-87-11802" TargetMode="External"/><Relationship Id="rId1152" Type="http://schemas.openxmlformats.org/officeDocument/2006/relationships/hyperlink" Target="https://tothemoon.im-ldi.com/data_a70/AS15/extra/AS15-87-11802.small.png" TargetMode="External"/><Relationship Id="rId1153" Type="http://schemas.openxmlformats.org/officeDocument/2006/relationships/hyperlink" Target="https://tothemoon.im-ldi.com/data_a70/AS15/raw/AS15-87-11802.tif" TargetMode="External"/><Relationship Id="rId1154" Type="http://schemas.openxmlformats.org/officeDocument/2006/relationships/hyperlink" Target="https://tothemoon.im-ldi.com/data_a70/AS15/processed/AS15-87-11802.png" TargetMode="External"/><Relationship Id="rId1155" Type="http://schemas.openxmlformats.org/officeDocument/2006/relationships/hyperlink" Target="https://www.lpi.usra.edu/resources/apollo/frame/?AS15-87-11803" TargetMode="External"/><Relationship Id="rId1156" Type="http://schemas.openxmlformats.org/officeDocument/2006/relationships/hyperlink" Target="https://tothemoon.im-ldi.com/data_a70/AS15/extra/AS15-87-11803.small.png" TargetMode="External"/><Relationship Id="rId1157" Type="http://schemas.openxmlformats.org/officeDocument/2006/relationships/hyperlink" Target="https://tothemoon.im-ldi.com/data_a70/AS15/raw/AS15-87-11803.tif" TargetMode="External"/><Relationship Id="rId1158" Type="http://schemas.openxmlformats.org/officeDocument/2006/relationships/hyperlink" Target="https://tothemoon.im-ldi.com/data_a70/AS15/processed/AS15-87-11803.png" TargetMode="External"/><Relationship Id="rId1159" Type="http://schemas.openxmlformats.org/officeDocument/2006/relationships/hyperlink" Target="https://www.lpi.usra.edu/resources/apollo/frame/?AS15-87-11807" TargetMode="External"/><Relationship Id="rId1160" Type="http://schemas.openxmlformats.org/officeDocument/2006/relationships/hyperlink" Target="https://tothemoon.im-ldi.com/data_a70/AS15/extra/AS15-87-11807.small.png" TargetMode="External"/><Relationship Id="rId1161" Type="http://schemas.openxmlformats.org/officeDocument/2006/relationships/hyperlink" Target="https://tothemoon.im-ldi.com/data_a70/AS15/raw/AS15-87-11807.tif" TargetMode="External"/><Relationship Id="rId1162" Type="http://schemas.openxmlformats.org/officeDocument/2006/relationships/hyperlink" Target="https://tothemoon.im-ldi.com/data_a70/AS15/processed/AS15-87-11807.png" TargetMode="External"/><Relationship Id="rId1163" Type="http://schemas.openxmlformats.org/officeDocument/2006/relationships/hyperlink" Target="https://www.lpi.usra.edu/resources/apollo/frame/?AS15-87-11808" TargetMode="External"/><Relationship Id="rId1164" Type="http://schemas.openxmlformats.org/officeDocument/2006/relationships/hyperlink" Target="https://tothemoon.im-ldi.com/data_a70/AS15/extra/AS15-87-11808.small.png" TargetMode="External"/><Relationship Id="rId1165" Type="http://schemas.openxmlformats.org/officeDocument/2006/relationships/hyperlink" Target="https://tothemoon.im-ldi.com/data_a70/AS15/raw/AS15-87-11808.tif" TargetMode="External"/><Relationship Id="rId1166" Type="http://schemas.openxmlformats.org/officeDocument/2006/relationships/hyperlink" Target="https://tothemoon.im-ldi.com/data_a70/AS15/processed/AS15-87-11808.png" TargetMode="External"/><Relationship Id="rId1167" Type="http://schemas.openxmlformats.org/officeDocument/2006/relationships/hyperlink" Target="https://www.lpi.usra.edu/resources/apollo/frame/?AS15-87-11809" TargetMode="External"/><Relationship Id="rId1168" Type="http://schemas.openxmlformats.org/officeDocument/2006/relationships/hyperlink" Target="https://tothemoon.im-ldi.com/data_a70/AS15/extra/AS15-87-11809.small.png" TargetMode="External"/><Relationship Id="rId1169" Type="http://schemas.openxmlformats.org/officeDocument/2006/relationships/hyperlink" Target="https://tothemoon.im-ldi.com/data_a70/AS15/raw/AS15-87-11809.tif" TargetMode="External"/><Relationship Id="rId1170" Type="http://schemas.openxmlformats.org/officeDocument/2006/relationships/hyperlink" Target="https://tothemoon.im-ldi.com/data_a70/AS15/processed/AS15-87-11809.png" TargetMode="External"/><Relationship Id="rId1171" Type="http://schemas.openxmlformats.org/officeDocument/2006/relationships/hyperlink" Target="https://www.lpi.usra.edu/resources/apollo/frame/?AS15-87-11810" TargetMode="External"/><Relationship Id="rId1172" Type="http://schemas.openxmlformats.org/officeDocument/2006/relationships/hyperlink" Target="https://tothemoon.im-ldi.com/data_a70/AS15/extra/AS15-87-11810.small.png" TargetMode="External"/><Relationship Id="rId1173" Type="http://schemas.openxmlformats.org/officeDocument/2006/relationships/hyperlink" Target="https://tothemoon.im-ldi.com/data_a70/AS15/raw/AS15-87-11810.tif" TargetMode="External"/><Relationship Id="rId1174" Type="http://schemas.openxmlformats.org/officeDocument/2006/relationships/hyperlink" Target="https://tothemoon.im-ldi.com/data_a70/AS15/processed/AS15-87-11810.png" TargetMode="External"/><Relationship Id="rId1175" Type="http://schemas.openxmlformats.org/officeDocument/2006/relationships/hyperlink" Target="https://www.lpi.usra.edu/resources/apollo/frame/?AS15-87-11811" TargetMode="External"/><Relationship Id="rId1176" Type="http://schemas.openxmlformats.org/officeDocument/2006/relationships/hyperlink" Target="https://tothemoon.im-ldi.com/data_a70/AS15/extra/AS15-87-11811.small.png" TargetMode="External"/><Relationship Id="rId1177" Type="http://schemas.openxmlformats.org/officeDocument/2006/relationships/hyperlink" Target="https://tothemoon.im-ldi.com/data_a70/AS15/raw/AS15-87-11811.tif" TargetMode="External"/><Relationship Id="rId1178" Type="http://schemas.openxmlformats.org/officeDocument/2006/relationships/hyperlink" Target="https://tothemoon.im-ldi.com/data_a70/AS15/processed/AS15-87-11811.png" TargetMode="External"/><Relationship Id="rId1179" Type="http://schemas.openxmlformats.org/officeDocument/2006/relationships/hyperlink" Target="https://www.lpi.usra.edu/resources/apollo/frame/?AS15-87-11812" TargetMode="External"/><Relationship Id="rId1180" Type="http://schemas.openxmlformats.org/officeDocument/2006/relationships/hyperlink" Target="https://tothemoon.im-ldi.com/data_a70/AS15/extra/AS15-87-11812.small.png" TargetMode="External"/><Relationship Id="rId1181" Type="http://schemas.openxmlformats.org/officeDocument/2006/relationships/hyperlink" Target="https://tothemoon.im-ldi.com/data_a70/AS15/raw/AS15-87-11812.tif" TargetMode="External"/><Relationship Id="rId1182" Type="http://schemas.openxmlformats.org/officeDocument/2006/relationships/hyperlink" Target="https://tothemoon.im-ldi.com/data_a70/AS15/processed/AS15-87-11812.png" TargetMode="External"/><Relationship Id="rId1183" Type="http://schemas.openxmlformats.org/officeDocument/2006/relationships/hyperlink" Target="https://www.lpi.usra.edu/resources/apollo/frame/?AS15-87-11813" TargetMode="External"/><Relationship Id="rId1184" Type="http://schemas.openxmlformats.org/officeDocument/2006/relationships/hyperlink" Target="https://tothemoon.im-ldi.com/data_a70/AS15/extra/AS15-87-11813.small.png" TargetMode="External"/><Relationship Id="rId1185" Type="http://schemas.openxmlformats.org/officeDocument/2006/relationships/hyperlink" Target="https://tothemoon.im-ldi.com/data_a70/AS15/raw/AS15-87-11813.tif" TargetMode="External"/><Relationship Id="rId1186" Type="http://schemas.openxmlformats.org/officeDocument/2006/relationships/hyperlink" Target="https://tothemoon.im-ldi.com/data_a70/AS15/processed/AS15-87-11813.png" TargetMode="External"/><Relationship Id="rId1187" Type="http://schemas.openxmlformats.org/officeDocument/2006/relationships/hyperlink" Target="https://www.lpi.usra.edu/resources/apollo/frame/?AS15-87-11814" TargetMode="External"/><Relationship Id="rId1188" Type="http://schemas.openxmlformats.org/officeDocument/2006/relationships/hyperlink" Target="https://tothemoon.im-ldi.com/data_a70/AS15/extra/AS15-87-11814.small.png" TargetMode="External"/><Relationship Id="rId1189" Type="http://schemas.openxmlformats.org/officeDocument/2006/relationships/hyperlink" Target="https://tothemoon.im-ldi.com/data_a70/AS15/raw/AS15-87-11814.tif" TargetMode="External"/><Relationship Id="rId1190" Type="http://schemas.openxmlformats.org/officeDocument/2006/relationships/hyperlink" Target="https://tothemoon.im-ldi.com/data_a70/AS15/processed/AS15-87-11814.png" TargetMode="External"/><Relationship Id="rId1191" Type="http://schemas.openxmlformats.org/officeDocument/2006/relationships/hyperlink" Target="https://www.lpi.usra.edu/resources/apollo/frame/?AS15-87-11815" TargetMode="External"/><Relationship Id="rId1192" Type="http://schemas.openxmlformats.org/officeDocument/2006/relationships/hyperlink" Target="https://tothemoon.im-ldi.com/data_a70/AS15/extra/AS15-87-11815.small.png" TargetMode="External"/><Relationship Id="rId1193" Type="http://schemas.openxmlformats.org/officeDocument/2006/relationships/hyperlink" Target="https://tothemoon.im-ldi.com/data_a70/AS15/raw/AS15-87-11815.tif" TargetMode="External"/><Relationship Id="rId1194" Type="http://schemas.openxmlformats.org/officeDocument/2006/relationships/hyperlink" Target="https://tothemoon.im-ldi.com/data_a70/AS15/processed/AS15-87-11815.png" TargetMode="External"/><Relationship Id="rId1195" Type="http://schemas.openxmlformats.org/officeDocument/2006/relationships/hyperlink" Target="https://www.lpi.usra.edu/resources/apollo/frame/?AS15-87-11816" TargetMode="External"/><Relationship Id="rId1196" Type="http://schemas.openxmlformats.org/officeDocument/2006/relationships/hyperlink" Target="https://tothemoon.im-ldi.com/data_a70/AS15/extra/AS15-87-11816.small.png" TargetMode="External"/><Relationship Id="rId1197" Type="http://schemas.openxmlformats.org/officeDocument/2006/relationships/hyperlink" Target="https://tothemoon.im-ldi.com/data_a70/AS15/raw/AS15-87-11816.tif" TargetMode="External"/><Relationship Id="rId1198" Type="http://schemas.openxmlformats.org/officeDocument/2006/relationships/hyperlink" Target="https://tothemoon.im-ldi.com/data_a70/AS15/processed/AS15-87-11816.png" TargetMode="External"/><Relationship Id="rId1199" Type="http://schemas.openxmlformats.org/officeDocument/2006/relationships/hyperlink" Target="https://www.lpi.usra.edu/resources/apollo/frame/?AS15-87-11820" TargetMode="External"/><Relationship Id="rId1200" Type="http://schemas.openxmlformats.org/officeDocument/2006/relationships/hyperlink" Target="https://tothemoon.im-ldi.com/data_a70/AS15/extra/AS15-87-11820.small.png" TargetMode="External"/><Relationship Id="rId1201" Type="http://schemas.openxmlformats.org/officeDocument/2006/relationships/hyperlink" Target="https://tothemoon.im-ldi.com/data_a70/AS15/raw/AS15-87-11820.tif" TargetMode="External"/><Relationship Id="rId1202" Type="http://schemas.openxmlformats.org/officeDocument/2006/relationships/hyperlink" Target="https://tothemoon.im-ldi.com/data_a70/AS15/processed/AS15-87-11820.png" TargetMode="External"/><Relationship Id="rId1203" Type="http://schemas.openxmlformats.org/officeDocument/2006/relationships/hyperlink" Target="https://www.lpi.usra.edu/resources/apollo/frame/?AS15-87-11823" TargetMode="External"/><Relationship Id="rId1204" Type="http://schemas.openxmlformats.org/officeDocument/2006/relationships/hyperlink" Target="https://tothemoon.im-ldi.com/data_a70/AS15/extra/AS15-87-11823.small.png" TargetMode="External"/><Relationship Id="rId1205" Type="http://schemas.openxmlformats.org/officeDocument/2006/relationships/hyperlink" Target="https://tothemoon.im-ldi.com/data_a70/AS15/raw/AS15-87-11823.tif" TargetMode="External"/><Relationship Id="rId1206" Type="http://schemas.openxmlformats.org/officeDocument/2006/relationships/hyperlink" Target="https://tothemoon.im-ldi.com/data_a70/AS15/processed/AS15-87-11823.png" TargetMode="External"/><Relationship Id="rId1207" Type="http://schemas.openxmlformats.org/officeDocument/2006/relationships/hyperlink" Target="https://www.lpi.usra.edu/resources/apollo/frame/?AS15-87-11824" TargetMode="External"/><Relationship Id="rId1208" Type="http://schemas.openxmlformats.org/officeDocument/2006/relationships/hyperlink" Target="https://tothemoon.im-ldi.com/data_a70/AS15/extra/AS15-87-11824.small.png" TargetMode="External"/><Relationship Id="rId1209" Type="http://schemas.openxmlformats.org/officeDocument/2006/relationships/hyperlink" Target="https://tothemoon.im-ldi.com/data_a70/AS15/raw/AS15-87-11824.tif" TargetMode="External"/><Relationship Id="rId1210" Type="http://schemas.openxmlformats.org/officeDocument/2006/relationships/hyperlink" Target="https://tothemoon.im-ldi.com/data_a70/AS15/processed/AS15-87-11824.png" TargetMode="External"/><Relationship Id="rId1211" Type="http://schemas.openxmlformats.org/officeDocument/2006/relationships/hyperlink" Target="https://www.lpi.usra.edu/resources/apollo/frame/?AS15-87-11825" TargetMode="External"/><Relationship Id="rId1212" Type="http://schemas.openxmlformats.org/officeDocument/2006/relationships/hyperlink" Target="https://tothemoon.im-ldi.com/data_a70/AS15/extra/AS15-87-11825.small.png" TargetMode="External"/><Relationship Id="rId1213" Type="http://schemas.openxmlformats.org/officeDocument/2006/relationships/hyperlink" Target="https://tothemoon.im-ldi.com/data_a70/AS15/raw/AS15-87-11825.tif" TargetMode="External"/><Relationship Id="rId1214" Type="http://schemas.openxmlformats.org/officeDocument/2006/relationships/hyperlink" Target="https://tothemoon.im-ldi.com/data_a70/AS15/processed/AS15-87-11825.png" TargetMode="External"/><Relationship Id="rId1215" Type="http://schemas.openxmlformats.org/officeDocument/2006/relationships/hyperlink" Target="https://www.lpi.usra.edu/resources/apollo/frame/?AS15-87-11826" TargetMode="External"/><Relationship Id="rId1216" Type="http://schemas.openxmlformats.org/officeDocument/2006/relationships/hyperlink" Target="https://tothemoon.im-ldi.com/data_a70/AS15/extra/AS15-87-11826.small.png" TargetMode="External"/><Relationship Id="rId1217" Type="http://schemas.openxmlformats.org/officeDocument/2006/relationships/hyperlink" Target="https://tothemoon.im-ldi.com/data_a70/AS15/raw/AS15-87-11826.tif" TargetMode="External"/><Relationship Id="rId1218" Type="http://schemas.openxmlformats.org/officeDocument/2006/relationships/hyperlink" Target="https://tothemoon.im-ldi.com/data_a70/AS15/processed/AS15-87-11826.png" TargetMode="External"/><Relationship Id="rId1219" Type="http://schemas.openxmlformats.org/officeDocument/2006/relationships/hyperlink" Target="https://www.lpi.usra.edu/resources/apollo/frame/?AS15-87-11827" TargetMode="External"/><Relationship Id="rId1220" Type="http://schemas.openxmlformats.org/officeDocument/2006/relationships/hyperlink" Target="https://tothemoon.im-ldi.com/data_a70/AS15/extra/AS15-87-11827.small.png" TargetMode="External"/><Relationship Id="rId1221" Type="http://schemas.openxmlformats.org/officeDocument/2006/relationships/hyperlink" Target="https://tothemoon.im-ldi.com/data_a70/AS15/raw/AS15-87-11827.tif" TargetMode="External"/><Relationship Id="rId1222" Type="http://schemas.openxmlformats.org/officeDocument/2006/relationships/hyperlink" Target="https://tothemoon.im-ldi.com/data_a70/AS15/processed/AS15-87-11827.png" TargetMode="External"/><Relationship Id="rId1223" Type="http://schemas.openxmlformats.org/officeDocument/2006/relationships/hyperlink" Target="https://www.lpi.usra.edu/resources/apollo/frame/?AS15-87-11828" TargetMode="External"/><Relationship Id="rId1224" Type="http://schemas.openxmlformats.org/officeDocument/2006/relationships/hyperlink" Target="https://tothemoon.im-ldi.com/data_a70/AS15/extra/AS15-87-11828.small.png" TargetMode="External"/><Relationship Id="rId1225" Type="http://schemas.openxmlformats.org/officeDocument/2006/relationships/hyperlink" Target="https://tothemoon.im-ldi.com/data_a70/AS15/raw/AS15-87-11828.tif" TargetMode="External"/><Relationship Id="rId1226" Type="http://schemas.openxmlformats.org/officeDocument/2006/relationships/hyperlink" Target="https://tothemoon.im-ldi.com/data_a70/AS15/processed/AS15-87-11828.png" TargetMode="External"/><Relationship Id="rId1227" Type="http://schemas.openxmlformats.org/officeDocument/2006/relationships/hyperlink" Target="https://www.lpi.usra.edu/resources/apollo/frame/?AS15-87-11829" TargetMode="External"/><Relationship Id="rId1228" Type="http://schemas.openxmlformats.org/officeDocument/2006/relationships/hyperlink" Target="https://tothemoon.im-ldi.com/data_a70/AS15/extra/AS15-87-11829.small.png" TargetMode="External"/><Relationship Id="rId1229" Type="http://schemas.openxmlformats.org/officeDocument/2006/relationships/hyperlink" Target="https://tothemoon.im-ldi.com/data_a70/AS15/raw/AS15-87-11829.tif" TargetMode="External"/><Relationship Id="rId1230" Type="http://schemas.openxmlformats.org/officeDocument/2006/relationships/hyperlink" Target="https://tothemoon.im-ldi.com/data_a70/AS15/processed/AS15-87-11829.png" TargetMode="External"/><Relationship Id="rId1231" Type="http://schemas.openxmlformats.org/officeDocument/2006/relationships/hyperlink" Target="https://www.lpi.usra.edu/resources/apollo/frame/?AS15-87-11830" TargetMode="External"/><Relationship Id="rId1232" Type="http://schemas.openxmlformats.org/officeDocument/2006/relationships/hyperlink" Target="https://tothemoon.im-ldi.com/data_a70/AS15/extra/AS15-87-11830.small.png" TargetMode="External"/><Relationship Id="rId1233" Type="http://schemas.openxmlformats.org/officeDocument/2006/relationships/hyperlink" Target="https://tothemoon.im-ldi.com/data_a70/AS15/raw/AS15-87-11830.tif" TargetMode="External"/><Relationship Id="rId1234" Type="http://schemas.openxmlformats.org/officeDocument/2006/relationships/hyperlink" Target="https://tothemoon.im-ldi.com/data_a70/AS15/processed/AS15-87-11830.png" TargetMode="External"/><Relationship Id="rId1235" Type="http://schemas.openxmlformats.org/officeDocument/2006/relationships/hyperlink" Target="https://www.lpi.usra.edu/resources/apollo/frame/?AS15-87-11831" TargetMode="External"/><Relationship Id="rId1236" Type="http://schemas.openxmlformats.org/officeDocument/2006/relationships/hyperlink" Target="https://tothemoon.im-ldi.com/data_a70/AS15/extra/AS15-87-11831.small.png" TargetMode="External"/><Relationship Id="rId1237" Type="http://schemas.openxmlformats.org/officeDocument/2006/relationships/hyperlink" Target="https://tothemoon.im-ldi.com/data_a70/AS15/raw/AS15-87-11831.tif" TargetMode="External"/><Relationship Id="rId1238" Type="http://schemas.openxmlformats.org/officeDocument/2006/relationships/hyperlink" Target="https://tothemoon.im-ldi.com/data_a70/AS15/processed/AS15-87-11831.png" TargetMode="External"/><Relationship Id="rId1239" Type="http://schemas.openxmlformats.org/officeDocument/2006/relationships/hyperlink" Target="https://www.lpi.usra.edu/resources/apollo/frame/?AS15-87-11832" TargetMode="External"/><Relationship Id="rId1240" Type="http://schemas.openxmlformats.org/officeDocument/2006/relationships/hyperlink" Target="https://tothemoon.im-ldi.com/data_a70/AS15/extra/AS15-87-11832.small.png" TargetMode="External"/><Relationship Id="rId1241" Type="http://schemas.openxmlformats.org/officeDocument/2006/relationships/hyperlink" Target="https://tothemoon.im-ldi.com/data_a70/AS15/raw/AS15-87-11832.tif" TargetMode="External"/><Relationship Id="rId1242" Type="http://schemas.openxmlformats.org/officeDocument/2006/relationships/hyperlink" Target="https://tothemoon.im-ldi.com/data_a70/AS15/processed/AS15-87-11832.png" TargetMode="External"/><Relationship Id="rId1243" Type="http://schemas.openxmlformats.org/officeDocument/2006/relationships/hyperlink" Target="https://www.lpi.usra.edu/resources/apollo/frame/?AS15-87-11833" TargetMode="External"/><Relationship Id="rId1244" Type="http://schemas.openxmlformats.org/officeDocument/2006/relationships/hyperlink" Target="https://tothemoon.im-ldi.com/data_a70/AS15/extra/AS15-87-11833.small.png" TargetMode="External"/><Relationship Id="rId1245" Type="http://schemas.openxmlformats.org/officeDocument/2006/relationships/hyperlink" Target="https://tothemoon.im-ldi.com/data_a70/AS15/raw/AS15-87-11833.tif" TargetMode="External"/><Relationship Id="rId1246" Type="http://schemas.openxmlformats.org/officeDocument/2006/relationships/hyperlink" Target="https://tothemoon.im-ldi.com/data_a70/AS15/processed/AS15-87-11833.png" TargetMode="External"/><Relationship Id="rId1247" Type="http://schemas.openxmlformats.org/officeDocument/2006/relationships/hyperlink" Target="https://www.lpi.usra.edu/resources/apollo/frame/?AS15-87-11834" TargetMode="External"/><Relationship Id="rId1248" Type="http://schemas.openxmlformats.org/officeDocument/2006/relationships/hyperlink" Target="https://tothemoon.im-ldi.com/data_a70/AS15/extra/AS15-87-11834.small.png" TargetMode="External"/><Relationship Id="rId1249" Type="http://schemas.openxmlformats.org/officeDocument/2006/relationships/hyperlink" Target="https://tothemoon.im-ldi.com/data_a70/AS15/raw/AS15-87-11834.tif" TargetMode="External"/><Relationship Id="rId1250" Type="http://schemas.openxmlformats.org/officeDocument/2006/relationships/hyperlink" Target="https://tothemoon.im-ldi.com/data_a70/AS15/processed/AS15-87-11834.png" TargetMode="External"/><Relationship Id="rId1251" Type="http://schemas.openxmlformats.org/officeDocument/2006/relationships/hyperlink" Target="https://www.lpi.usra.edu/resources/apollo/frame/?AS15-88-11881" TargetMode="External"/><Relationship Id="rId1252" Type="http://schemas.openxmlformats.org/officeDocument/2006/relationships/hyperlink" Target="https://tothemoon.im-ldi.com/data_a70/AS15/extra/AS15-88-11881.small.png" TargetMode="External"/><Relationship Id="rId1253" Type="http://schemas.openxmlformats.org/officeDocument/2006/relationships/hyperlink" Target="https://tothemoon.im-ldi.com/data_a70/AS15/raw/AS15-88-11881.tif" TargetMode="External"/><Relationship Id="rId1254" Type="http://schemas.openxmlformats.org/officeDocument/2006/relationships/hyperlink" Target="https://tothemoon.im-ldi.com/data_a70/AS15/processed/AS15-88-11881.png" TargetMode="External"/><Relationship Id="rId1255" Type="http://schemas.openxmlformats.org/officeDocument/2006/relationships/hyperlink" Target="https://www.lpi.usra.edu/resources/apollo/frame/?AS15-88-11898" TargetMode="External"/><Relationship Id="rId1256" Type="http://schemas.openxmlformats.org/officeDocument/2006/relationships/hyperlink" Target="https://tothemoon.im-ldi.com/data_a70/AS15/extra/AS15-88-11898.small.png" TargetMode="External"/><Relationship Id="rId1257" Type="http://schemas.openxmlformats.org/officeDocument/2006/relationships/hyperlink" Target="https://tothemoon.im-ldi.com/data_a70/AS15/raw/AS15-88-11898.tif" TargetMode="External"/><Relationship Id="rId1258" Type="http://schemas.openxmlformats.org/officeDocument/2006/relationships/hyperlink" Target="https://tothemoon.im-ldi.com/data_a70/AS15/processed/AS15-88-11898.png" TargetMode="External"/><Relationship Id="rId1259" Type="http://schemas.openxmlformats.org/officeDocument/2006/relationships/hyperlink" Target="https://www.lpi.usra.edu/resources/apollo/frame/?AS15-88-11904" TargetMode="External"/><Relationship Id="rId1260" Type="http://schemas.openxmlformats.org/officeDocument/2006/relationships/hyperlink" Target="https://tothemoon.im-ldi.com/data_a70/AS15/extra/AS15-88-11904.small.png" TargetMode="External"/><Relationship Id="rId1261" Type="http://schemas.openxmlformats.org/officeDocument/2006/relationships/hyperlink" Target="https://tothemoon.im-ldi.com/data_a70/AS15/raw/AS15-88-11904.tif" TargetMode="External"/><Relationship Id="rId1262" Type="http://schemas.openxmlformats.org/officeDocument/2006/relationships/hyperlink" Target="https://tothemoon.im-ldi.com/data_a70/AS15/processed/AS15-88-11904.png" TargetMode="External"/><Relationship Id="rId1263" Type="http://schemas.openxmlformats.org/officeDocument/2006/relationships/hyperlink" Target="https://www.lpi.usra.edu/resources/apollo/frame/?AS15-88-11905" TargetMode="External"/><Relationship Id="rId1264" Type="http://schemas.openxmlformats.org/officeDocument/2006/relationships/hyperlink" Target="https://tothemoon.im-ldi.com/data_a70/AS15/extra/AS15-88-11905.small.png" TargetMode="External"/><Relationship Id="rId1265" Type="http://schemas.openxmlformats.org/officeDocument/2006/relationships/hyperlink" Target="https://tothemoon.im-ldi.com/data_a70/AS15/raw/AS15-88-11905.tif" TargetMode="External"/><Relationship Id="rId1266" Type="http://schemas.openxmlformats.org/officeDocument/2006/relationships/hyperlink" Target="https://tothemoon.im-ldi.com/data_a70/AS15/processed/AS15-88-11905.png" TargetMode="External"/><Relationship Id="rId1267" Type="http://schemas.openxmlformats.org/officeDocument/2006/relationships/hyperlink" Target="https://www.lpi.usra.edu/resources/apollo/frame/?AS15-88-11906" TargetMode="External"/><Relationship Id="rId1268" Type="http://schemas.openxmlformats.org/officeDocument/2006/relationships/hyperlink" Target="https://tothemoon.im-ldi.com/data_a70/AS15/extra/AS15-88-11906.small.png" TargetMode="External"/><Relationship Id="rId1269" Type="http://schemas.openxmlformats.org/officeDocument/2006/relationships/hyperlink" Target="https://tothemoon.im-ldi.com/data_a70/AS15/raw/AS15-88-11906.tif" TargetMode="External"/><Relationship Id="rId1270" Type="http://schemas.openxmlformats.org/officeDocument/2006/relationships/hyperlink" Target="https://tothemoon.im-ldi.com/data_a70/AS15/processed/AS15-88-11906.png" TargetMode="External"/><Relationship Id="rId1271" Type="http://schemas.openxmlformats.org/officeDocument/2006/relationships/hyperlink" Target="https://www.lpi.usra.edu/resources/apollo/frame/?AS15-88-11907" TargetMode="External"/><Relationship Id="rId1272" Type="http://schemas.openxmlformats.org/officeDocument/2006/relationships/hyperlink" Target="https://tothemoon.im-ldi.com/data_a70/AS15/extra/AS15-88-11907.small.png" TargetMode="External"/><Relationship Id="rId1273" Type="http://schemas.openxmlformats.org/officeDocument/2006/relationships/hyperlink" Target="https://tothemoon.im-ldi.com/data_a70/AS15/raw/AS15-88-11907.tif" TargetMode="External"/><Relationship Id="rId1274" Type="http://schemas.openxmlformats.org/officeDocument/2006/relationships/hyperlink" Target="https://tothemoon.im-ldi.com/data_a70/AS15/processed/AS15-88-11907.png" TargetMode="External"/><Relationship Id="rId1275" Type="http://schemas.openxmlformats.org/officeDocument/2006/relationships/hyperlink" Target="https://www.lpi.usra.edu/resources/apollo/frame/?AS15-88-11908" TargetMode="External"/><Relationship Id="rId1276" Type="http://schemas.openxmlformats.org/officeDocument/2006/relationships/hyperlink" Target="https://tothemoon.im-ldi.com/data_a70/AS15/extra/AS15-88-11908.small.png" TargetMode="External"/><Relationship Id="rId1277" Type="http://schemas.openxmlformats.org/officeDocument/2006/relationships/hyperlink" Target="https://tothemoon.im-ldi.com/data_a70/AS15/raw/AS15-88-11908.tif" TargetMode="External"/><Relationship Id="rId1278" Type="http://schemas.openxmlformats.org/officeDocument/2006/relationships/hyperlink" Target="https://tothemoon.im-ldi.com/data_a70/AS15/processed/AS15-88-11908.png" TargetMode="External"/><Relationship Id="rId1279" Type="http://schemas.openxmlformats.org/officeDocument/2006/relationships/hyperlink" Target="https://www.lpi.usra.edu/resources/apollo/frame/?AS15-88-11909" TargetMode="External"/><Relationship Id="rId1280" Type="http://schemas.openxmlformats.org/officeDocument/2006/relationships/hyperlink" Target="https://tothemoon.im-ldi.com/data_a70/AS15/extra/AS15-88-11909.small.png" TargetMode="External"/><Relationship Id="rId1281" Type="http://schemas.openxmlformats.org/officeDocument/2006/relationships/hyperlink" Target="https://tothemoon.im-ldi.com/data_a70/AS15/raw/AS15-88-11909.tif" TargetMode="External"/><Relationship Id="rId1282" Type="http://schemas.openxmlformats.org/officeDocument/2006/relationships/hyperlink" Target="https://tothemoon.im-ldi.com/data_a70/AS15/processed/AS15-88-11909.png" TargetMode="External"/><Relationship Id="rId1283" Type="http://schemas.openxmlformats.org/officeDocument/2006/relationships/hyperlink" Target="https://www.lpi.usra.edu/resources/apollo/frame/?AS15-88-11910" TargetMode="External"/><Relationship Id="rId1284" Type="http://schemas.openxmlformats.org/officeDocument/2006/relationships/hyperlink" Target="https://tothemoon.im-ldi.com/data_a70/AS15/extra/AS15-88-11910.small.png" TargetMode="External"/><Relationship Id="rId1285" Type="http://schemas.openxmlformats.org/officeDocument/2006/relationships/hyperlink" Target="https://tothemoon.im-ldi.com/data_a70/AS15/raw/AS15-88-11910.tif" TargetMode="External"/><Relationship Id="rId1286" Type="http://schemas.openxmlformats.org/officeDocument/2006/relationships/hyperlink" Target="https://tothemoon.im-ldi.com/data_a70/AS15/processed/AS15-88-11910.png" TargetMode="External"/><Relationship Id="rId1287" Type="http://schemas.openxmlformats.org/officeDocument/2006/relationships/hyperlink" Target="https://www.lpi.usra.edu/resources/apollo/frame/?AS15-88-11911" TargetMode="External"/><Relationship Id="rId1288" Type="http://schemas.openxmlformats.org/officeDocument/2006/relationships/hyperlink" Target="https://tothemoon.im-ldi.com/data_a70/AS15/extra/AS15-88-11911.small.png" TargetMode="External"/><Relationship Id="rId1289" Type="http://schemas.openxmlformats.org/officeDocument/2006/relationships/hyperlink" Target="https://tothemoon.im-ldi.com/data_a70/AS15/raw/AS15-88-11911.tif" TargetMode="External"/><Relationship Id="rId1290" Type="http://schemas.openxmlformats.org/officeDocument/2006/relationships/hyperlink" Target="https://tothemoon.im-ldi.com/data_a70/AS15/processed/AS15-88-11911.png" TargetMode="External"/><Relationship Id="rId1291" Type="http://schemas.openxmlformats.org/officeDocument/2006/relationships/hyperlink" Target="https://www.lpi.usra.edu/resources/apollo/frame/?AS15-88-11912" TargetMode="External"/><Relationship Id="rId1292" Type="http://schemas.openxmlformats.org/officeDocument/2006/relationships/hyperlink" Target="https://tothemoon.im-ldi.com/data_a70/AS15/extra/AS15-88-11912.small.png" TargetMode="External"/><Relationship Id="rId1293" Type="http://schemas.openxmlformats.org/officeDocument/2006/relationships/hyperlink" Target="https://tothemoon.im-ldi.com/data_a70/AS15/raw/AS15-88-11912.tif" TargetMode="External"/><Relationship Id="rId1294" Type="http://schemas.openxmlformats.org/officeDocument/2006/relationships/hyperlink" Target="https://tothemoon.im-ldi.com/data_a70/AS15/processed/AS15-88-11912.png" TargetMode="External"/><Relationship Id="rId1295" Type="http://schemas.openxmlformats.org/officeDocument/2006/relationships/hyperlink" Target="https://www.lpi.usra.edu/resources/apollo/frame/?AS15-88-11913" TargetMode="External"/><Relationship Id="rId1296" Type="http://schemas.openxmlformats.org/officeDocument/2006/relationships/hyperlink" Target="https://tothemoon.im-ldi.com/data_a70/AS15/extra/AS15-88-11913.small.png" TargetMode="External"/><Relationship Id="rId1297" Type="http://schemas.openxmlformats.org/officeDocument/2006/relationships/hyperlink" Target="https://tothemoon.im-ldi.com/data_a70/AS15/raw/AS15-88-11913.tif" TargetMode="External"/><Relationship Id="rId1298" Type="http://schemas.openxmlformats.org/officeDocument/2006/relationships/hyperlink" Target="https://tothemoon.im-ldi.com/data_a70/AS15/processed/AS15-88-11913.png" TargetMode="External"/><Relationship Id="rId1299" Type="http://schemas.openxmlformats.org/officeDocument/2006/relationships/hyperlink" Target="https://www.lpi.usra.edu/resources/apollo/frame/?AS15-88-11914" TargetMode="External"/><Relationship Id="rId1300" Type="http://schemas.openxmlformats.org/officeDocument/2006/relationships/hyperlink" Target="https://tothemoon.im-ldi.com/data_a70/AS15/extra/AS15-88-11914.small.png" TargetMode="External"/><Relationship Id="rId1301" Type="http://schemas.openxmlformats.org/officeDocument/2006/relationships/hyperlink" Target="https://tothemoon.im-ldi.com/data_a70/AS15/raw/AS15-88-11914.tif" TargetMode="External"/><Relationship Id="rId1302" Type="http://schemas.openxmlformats.org/officeDocument/2006/relationships/hyperlink" Target="https://tothemoon.im-ldi.com/data_a70/AS15/processed/AS15-88-11914.png" TargetMode="External"/><Relationship Id="rId1303" Type="http://schemas.openxmlformats.org/officeDocument/2006/relationships/hyperlink" Target="https://www.lpi.usra.edu/resources/apollo/frame/?AS15-88-11915" TargetMode="External"/><Relationship Id="rId1304" Type="http://schemas.openxmlformats.org/officeDocument/2006/relationships/hyperlink" Target="https://tothemoon.im-ldi.com/data_a70/AS15/extra/AS15-88-11915.small.png" TargetMode="External"/><Relationship Id="rId1305" Type="http://schemas.openxmlformats.org/officeDocument/2006/relationships/hyperlink" Target="https://tothemoon.im-ldi.com/data_a70/AS15/raw/AS15-88-11915.tif" TargetMode="External"/><Relationship Id="rId1306" Type="http://schemas.openxmlformats.org/officeDocument/2006/relationships/hyperlink" Target="https://tothemoon.im-ldi.com/data_a70/AS15/processed/AS15-88-11915.png" TargetMode="External"/><Relationship Id="rId1307" Type="http://schemas.openxmlformats.org/officeDocument/2006/relationships/hyperlink" Target="https://www.lpi.usra.edu/resources/apollo/frame/?AS15-88-11916" TargetMode="External"/><Relationship Id="rId1308" Type="http://schemas.openxmlformats.org/officeDocument/2006/relationships/hyperlink" Target="https://tothemoon.im-ldi.com/data_a70/AS15/extra/AS15-88-11916.small.png" TargetMode="External"/><Relationship Id="rId1309" Type="http://schemas.openxmlformats.org/officeDocument/2006/relationships/hyperlink" Target="https://tothemoon.im-ldi.com/data_a70/AS15/raw/AS15-88-11916.tif" TargetMode="External"/><Relationship Id="rId1310" Type="http://schemas.openxmlformats.org/officeDocument/2006/relationships/hyperlink" Target="https://tothemoon.im-ldi.com/data_a70/AS15/processed/AS15-88-11916.png" TargetMode="External"/><Relationship Id="rId1311" Type="http://schemas.openxmlformats.org/officeDocument/2006/relationships/hyperlink" Target="https://www.lpi.usra.edu/resources/apollo/frame/?AS15-88-11918" TargetMode="External"/><Relationship Id="rId1312" Type="http://schemas.openxmlformats.org/officeDocument/2006/relationships/hyperlink" Target="https://tothemoon.im-ldi.com/data_a70/AS15/extra/AS15-88-11918.small.png" TargetMode="External"/><Relationship Id="rId1313" Type="http://schemas.openxmlformats.org/officeDocument/2006/relationships/hyperlink" Target="https://tothemoon.im-ldi.com/data_a70/AS15/raw/AS15-88-11918.tif" TargetMode="External"/><Relationship Id="rId1314" Type="http://schemas.openxmlformats.org/officeDocument/2006/relationships/hyperlink" Target="https://tothemoon.im-ldi.com/data_a70/AS15/processed/AS15-88-11918.png" TargetMode="External"/><Relationship Id="rId1315" Type="http://schemas.openxmlformats.org/officeDocument/2006/relationships/hyperlink" Target="https://www.lpi.usra.edu/resources/apollo/frame/?AS15-88-11919" TargetMode="External"/><Relationship Id="rId1316" Type="http://schemas.openxmlformats.org/officeDocument/2006/relationships/hyperlink" Target="https://tothemoon.im-ldi.com/data_a70/AS15/extra/AS15-88-11919.small.png" TargetMode="External"/><Relationship Id="rId1317" Type="http://schemas.openxmlformats.org/officeDocument/2006/relationships/hyperlink" Target="https://tothemoon.im-ldi.com/data_a70/AS15/raw/AS15-88-11919.tif" TargetMode="External"/><Relationship Id="rId1318" Type="http://schemas.openxmlformats.org/officeDocument/2006/relationships/hyperlink" Target="https://tothemoon.im-ldi.com/data_a70/AS15/processed/AS15-88-11919.png" TargetMode="External"/><Relationship Id="rId1319" Type="http://schemas.openxmlformats.org/officeDocument/2006/relationships/hyperlink" Target="https://www.lpi.usra.edu/resources/apollo/frame/?AS15-88-11920" TargetMode="External"/><Relationship Id="rId1320" Type="http://schemas.openxmlformats.org/officeDocument/2006/relationships/hyperlink" Target="https://tothemoon.im-ldi.com/data_a70/AS15/extra/AS15-88-11920.small.png" TargetMode="External"/><Relationship Id="rId1321" Type="http://schemas.openxmlformats.org/officeDocument/2006/relationships/hyperlink" Target="https://tothemoon.im-ldi.com/data_a70/AS15/raw/AS15-88-11920.tif" TargetMode="External"/><Relationship Id="rId1322" Type="http://schemas.openxmlformats.org/officeDocument/2006/relationships/hyperlink" Target="https://tothemoon.im-ldi.com/data_a70/AS15/processed/AS15-88-11920.png" TargetMode="External"/><Relationship Id="rId1323" Type="http://schemas.openxmlformats.org/officeDocument/2006/relationships/hyperlink" Target="https://www.lpi.usra.edu/resources/apollo/frame/?AS15-89-12079" TargetMode="External"/><Relationship Id="rId1324" Type="http://schemas.openxmlformats.org/officeDocument/2006/relationships/hyperlink" Target="https://tothemoon.im-ldi.com/data_a70/AS15/extra/AS15-89-12079.small.png" TargetMode="External"/><Relationship Id="rId1325" Type="http://schemas.openxmlformats.org/officeDocument/2006/relationships/hyperlink" Target="https://tothemoon.im-ldi.com/data_a70/AS15/raw/AS15-89-12079.tif" TargetMode="External"/><Relationship Id="rId1326" Type="http://schemas.openxmlformats.org/officeDocument/2006/relationships/hyperlink" Target="https://tothemoon.im-ldi.com/data_a70/AS15/processed/AS15-89-12079.png" TargetMode="External"/><Relationship Id="rId1327" Type="http://schemas.openxmlformats.org/officeDocument/2006/relationships/hyperlink" Target="https://www.lpi.usra.edu/resources/apollo/frame/?AS15-89-12087" TargetMode="External"/><Relationship Id="rId1328" Type="http://schemas.openxmlformats.org/officeDocument/2006/relationships/hyperlink" Target="https://tothemoon.im-ldi.com/data_a70/AS15/extra/AS15-89-12087.small.png" TargetMode="External"/><Relationship Id="rId1329" Type="http://schemas.openxmlformats.org/officeDocument/2006/relationships/hyperlink" Target="https://tothemoon.im-ldi.com/data_a70/AS15/raw/AS15-89-12087.tif" TargetMode="External"/><Relationship Id="rId1330" Type="http://schemas.openxmlformats.org/officeDocument/2006/relationships/hyperlink" Target="https://tothemoon.im-ldi.com/data_a70/AS15/processed/AS15-89-12087.png" TargetMode="External"/><Relationship Id="rId1331" Type="http://schemas.openxmlformats.org/officeDocument/2006/relationships/hyperlink" Target="https://www.lpi.usra.edu/resources/apollo/frame/?AS15-89-12097" TargetMode="External"/><Relationship Id="rId1332" Type="http://schemas.openxmlformats.org/officeDocument/2006/relationships/hyperlink" Target="https://tothemoon.im-ldi.com/data_a70/AS15/extra/AS15-89-12097.small.png" TargetMode="External"/><Relationship Id="rId1333" Type="http://schemas.openxmlformats.org/officeDocument/2006/relationships/hyperlink" Target="https://tothemoon.im-ldi.com/data_a70/AS15/raw/AS15-89-12097.tif" TargetMode="External"/><Relationship Id="rId1334" Type="http://schemas.openxmlformats.org/officeDocument/2006/relationships/hyperlink" Target="https://tothemoon.im-ldi.com/data_a70/AS15/processed/AS15-89-12097.png" TargetMode="External"/><Relationship Id="rId1335" Type="http://schemas.openxmlformats.org/officeDocument/2006/relationships/hyperlink" Target="https://www.lpi.usra.edu/resources/apollo/frame/?AS15-89-12115" TargetMode="External"/><Relationship Id="rId1336" Type="http://schemas.openxmlformats.org/officeDocument/2006/relationships/hyperlink" Target="https://tothemoon.im-ldi.com/data_a70/AS15/extra/AS15-89-12115.small.png" TargetMode="External"/><Relationship Id="rId1337" Type="http://schemas.openxmlformats.org/officeDocument/2006/relationships/hyperlink" Target="https://tothemoon.im-ldi.com/data_a70/AS15/raw/AS15-89-12115.tif" TargetMode="External"/><Relationship Id="rId1338" Type="http://schemas.openxmlformats.org/officeDocument/2006/relationships/hyperlink" Target="https://tothemoon.im-ldi.com/data_a70/AS15/processed/AS15-89-12115.png" TargetMode="External"/><Relationship Id="rId1339" Type="http://schemas.openxmlformats.org/officeDocument/2006/relationships/hyperlink" Target="https://www.lpi.usra.edu/resources/apollo/frame/?AS15-89-12151" TargetMode="External"/><Relationship Id="rId1340" Type="http://schemas.openxmlformats.org/officeDocument/2006/relationships/hyperlink" Target="https://tothemoon.im-ldi.com/data_a70/AS15/extra/AS15-89-12151.small.png" TargetMode="External"/><Relationship Id="rId1341" Type="http://schemas.openxmlformats.org/officeDocument/2006/relationships/hyperlink" Target="https://tothemoon.im-ldi.com/data_a70/AS15/raw/AS15-89-12151.tif" TargetMode="External"/><Relationship Id="rId1342" Type="http://schemas.openxmlformats.org/officeDocument/2006/relationships/hyperlink" Target="https://tothemoon.im-ldi.com/data_a70/AS15/processed/AS15-89-12151.png" TargetMode="External"/><Relationship Id="rId1343" Type="http://schemas.openxmlformats.org/officeDocument/2006/relationships/hyperlink" Target="https://www.lpi.usra.edu/resources/apollo/frame/?AS15-89-12165" TargetMode="External"/><Relationship Id="rId1344" Type="http://schemas.openxmlformats.org/officeDocument/2006/relationships/hyperlink" Target="https://tothemoon.im-ldi.com/data_a70/AS15/extra/AS15-89-12165.small.png" TargetMode="External"/><Relationship Id="rId1345" Type="http://schemas.openxmlformats.org/officeDocument/2006/relationships/hyperlink" Target="https://tothemoon.im-ldi.com/data_a70/AS15/raw/AS15-89-12165.tif" TargetMode="External"/><Relationship Id="rId1346" Type="http://schemas.openxmlformats.org/officeDocument/2006/relationships/hyperlink" Target="https://tothemoon.im-ldi.com/data_a70/AS15/processed/AS15-89-12165.png" TargetMode="External"/><Relationship Id="rId1347" Type="http://schemas.openxmlformats.org/officeDocument/2006/relationships/hyperlink" Target="https://www.lpi.usra.edu/resources/apollo/frame/?AS15-89-12169" TargetMode="External"/><Relationship Id="rId1348" Type="http://schemas.openxmlformats.org/officeDocument/2006/relationships/hyperlink" Target="https://tothemoon.im-ldi.com/data_a70/AS15/extra/AS15-89-12169.small.png" TargetMode="External"/><Relationship Id="rId1349" Type="http://schemas.openxmlformats.org/officeDocument/2006/relationships/hyperlink" Target="https://tothemoon.im-ldi.com/data_a70/AS15/raw/AS15-89-12169.tif" TargetMode="External"/><Relationship Id="rId1350" Type="http://schemas.openxmlformats.org/officeDocument/2006/relationships/hyperlink" Target="https://tothemoon.im-ldi.com/data_a70/AS15/processed/AS15-89-12169.png" TargetMode="External"/><Relationship Id="rId1351" Type="http://schemas.openxmlformats.org/officeDocument/2006/relationships/hyperlink" Target="https://www.lpi.usra.edu/resources/apollo/frame/?AS15-90-12181" TargetMode="External"/><Relationship Id="rId1352" Type="http://schemas.openxmlformats.org/officeDocument/2006/relationships/hyperlink" Target="https://tothemoon.im-ldi.com/data_a70/AS15/extra/AS15-90-12181.small.png" TargetMode="External"/><Relationship Id="rId1353" Type="http://schemas.openxmlformats.org/officeDocument/2006/relationships/hyperlink" Target="https://tothemoon.im-ldi.com/data_a70/AS15/raw/AS15-90-12181.tif" TargetMode="External"/><Relationship Id="rId1354" Type="http://schemas.openxmlformats.org/officeDocument/2006/relationships/hyperlink" Target="https://tothemoon.im-ldi.com/data_a70/AS15/processed/AS15-90-12181.png" TargetMode="External"/><Relationship Id="rId1355" Type="http://schemas.openxmlformats.org/officeDocument/2006/relationships/hyperlink" Target="https://www.lpi.usra.edu/resources/apollo/frame/?AS15-90-12200" TargetMode="External"/><Relationship Id="rId1356" Type="http://schemas.openxmlformats.org/officeDocument/2006/relationships/hyperlink" Target="https://tothemoon.im-ldi.com/data_a70/AS15/extra/AS15-90-12200.small.png" TargetMode="External"/><Relationship Id="rId1357" Type="http://schemas.openxmlformats.org/officeDocument/2006/relationships/hyperlink" Target="https://tothemoon.im-ldi.com/data_a70/AS15/raw/AS15-90-12200.tif" TargetMode="External"/><Relationship Id="rId1358" Type="http://schemas.openxmlformats.org/officeDocument/2006/relationships/hyperlink" Target="https://tothemoon.im-ldi.com/data_a70/AS15/processed/AS15-90-12200.png" TargetMode="External"/><Relationship Id="rId1359" Type="http://schemas.openxmlformats.org/officeDocument/2006/relationships/hyperlink" Target="https://www.lpi.usra.edu/resources/apollo/frame/?AS15-90-12201" TargetMode="External"/><Relationship Id="rId1360" Type="http://schemas.openxmlformats.org/officeDocument/2006/relationships/hyperlink" Target="https://tothemoon.im-ldi.com/data_a70/AS15/extra/AS15-90-12201.small.png" TargetMode="External"/><Relationship Id="rId1361" Type="http://schemas.openxmlformats.org/officeDocument/2006/relationships/hyperlink" Target="https://tothemoon.im-ldi.com/data_a70/AS15/raw/AS15-90-12201.tif" TargetMode="External"/><Relationship Id="rId1362" Type="http://schemas.openxmlformats.org/officeDocument/2006/relationships/hyperlink" Target="https://tothemoon.im-ldi.com/data_a70/AS15/processed/AS15-90-12201.png" TargetMode="External"/><Relationship Id="rId1363" Type="http://schemas.openxmlformats.org/officeDocument/2006/relationships/hyperlink" Target="https://www.lpi.usra.edu/resources/apollo/frame/?AS15-90-12212" TargetMode="External"/><Relationship Id="rId1364" Type="http://schemas.openxmlformats.org/officeDocument/2006/relationships/hyperlink" Target="https://tothemoon.im-ldi.com/data_a70/AS15/extra/AS15-90-12212.small.png" TargetMode="External"/><Relationship Id="rId1365" Type="http://schemas.openxmlformats.org/officeDocument/2006/relationships/hyperlink" Target="https://tothemoon.im-ldi.com/data_a70/AS15/raw/AS15-90-12212.tif" TargetMode="External"/><Relationship Id="rId1366" Type="http://schemas.openxmlformats.org/officeDocument/2006/relationships/hyperlink" Target="https://tothemoon.im-ldi.com/data_a70/AS15/processed/AS15-90-12212.png" TargetMode="External"/><Relationship Id="rId1367" Type="http://schemas.openxmlformats.org/officeDocument/2006/relationships/hyperlink" Target="https://www.lpi.usra.edu/resources/apollo/frame/?AS15-90-12223" TargetMode="External"/><Relationship Id="rId1368" Type="http://schemas.openxmlformats.org/officeDocument/2006/relationships/hyperlink" Target="https://tothemoon.im-ldi.com/data_a70/AS15/extra/AS15-90-12223.small.png" TargetMode="External"/><Relationship Id="rId1369" Type="http://schemas.openxmlformats.org/officeDocument/2006/relationships/hyperlink" Target="https://tothemoon.im-ldi.com/data_a70/AS15/raw/AS15-90-12223.tif" TargetMode="External"/><Relationship Id="rId1370" Type="http://schemas.openxmlformats.org/officeDocument/2006/relationships/hyperlink" Target="https://tothemoon.im-ldi.com/data_a70/AS15/processed/AS15-90-12223.png" TargetMode="External"/><Relationship Id="rId1371" Type="http://schemas.openxmlformats.org/officeDocument/2006/relationships/hyperlink" Target="https://www.lpi.usra.edu/resources/apollo/frame/?AS15-90-12225" TargetMode="External"/><Relationship Id="rId1372" Type="http://schemas.openxmlformats.org/officeDocument/2006/relationships/hyperlink" Target="https://tothemoon.im-ldi.com/data_a70/AS15/extra/AS15-90-12225.small.png" TargetMode="External"/><Relationship Id="rId1373" Type="http://schemas.openxmlformats.org/officeDocument/2006/relationships/hyperlink" Target="https://tothemoon.im-ldi.com/data_a70/AS15/raw/AS15-90-12225.tif" TargetMode="External"/><Relationship Id="rId1374" Type="http://schemas.openxmlformats.org/officeDocument/2006/relationships/hyperlink" Target="https://tothemoon.im-ldi.com/data_a70/AS15/processed/AS15-90-12225.png" TargetMode="External"/><Relationship Id="rId1375" Type="http://schemas.openxmlformats.org/officeDocument/2006/relationships/hyperlink" Target="https://www.lpi.usra.edu/resources/apollo/frame/?AS15-90-12226" TargetMode="External"/><Relationship Id="rId1376" Type="http://schemas.openxmlformats.org/officeDocument/2006/relationships/hyperlink" Target="https://tothemoon.im-ldi.com/data_a70/AS15/extra/AS15-90-12226.small.png" TargetMode="External"/><Relationship Id="rId1377" Type="http://schemas.openxmlformats.org/officeDocument/2006/relationships/hyperlink" Target="https://tothemoon.im-ldi.com/data_a70/AS15/raw/AS15-90-12226.tif" TargetMode="External"/><Relationship Id="rId1378" Type="http://schemas.openxmlformats.org/officeDocument/2006/relationships/hyperlink" Target="https://tothemoon.im-ldi.com/data_a70/AS15/processed/AS15-90-12226.png" TargetMode="External"/><Relationship Id="rId1379" Type="http://schemas.openxmlformats.org/officeDocument/2006/relationships/hyperlink" Target="https://www.lpi.usra.edu/resources/apollo/frame/?AS15-90-12229" TargetMode="External"/><Relationship Id="rId1380" Type="http://schemas.openxmlformats.org/officeDocument/2006/relationships/hyperlink" Target="https://tothemoon.im-ldi.com/data_a70/AS15/extra/AS15-90-12229.small.png" TargetMode="External"/><Relationship Id="rId1381" Type="http://schemas.openxmlformats.org/officeDocument/2006/relationships/hyperlink" Target="https://tothemoon.im-ldi.com/data_a70/AS15/raw/AS15-90-12229.tif" TargetMode="External"/><Relationship Id="rId1382" Type="http://schemas.openxmlformats.org/officeDocument/2006/relationships/hyperlink" Target="https://tothemoon.im-ldi.com/data_a70/AS15/processed/AS15-90-12229.png" TargetMode="External"/><Relationship Id="rId1383" Type="http://schemas.openxmlformats.org/officeDocument/2006/relationships/hyperlink" Target="https://www.lpi.usra.edu/resources/apollo/frame/?AS15-90-12230" TargetMode="External"/><Relationship Id="rId1384" Type="http://schemas.openxmlformats.org/officeDocument/2006/relationships/hyperlink" Target="https://tothemoon.im-ldi.com/data_a70/AS15/extra/AS15-90-12230.small.png" TargetMode="External"/><Relationship Id="rId1385" Type="http://schemas.openxmlformats.org/officeDocument/2006/relationships/hyperlink" Target="https://tothemoon.im-ldi.com/data_a70/AS15/raw/AS15-90-12230.tif" TargetMode="External"/><Relationship Id="rId1386" Type="http://schemas.openxmlformats.org/officeDocument/2006/relationships/hyperlink" Target="https://tothemoon.im-ldi.com/data_a70/AS15/processed/AS15-90-12230.png" TargetMode="External"/><Relationship Id="rId1387" Type="http://schemas.openxmlformats.org/officeDocument/2006/relationships/hyperlink" Target="https://www.lpi.usra.edu/resources/apollo/frame/?AS15-90-12235" TargetMode="External"/><Relationship Id="rId1388" Type="http://schemas.openxmlformats.org/officeDocument/2006/relationships/hyperlink" Target="https://tothemoon.im-ldi.com/data_a70/AS15/extra/AS15-90-12235.small.png" TargetMode="External"/><Relationship Id="rId1389" Type="http://schemas.openxmlformats.org/officeDocument/2006/relationships/hyperlink" Target="https://tothemoon.im-ldi.com/data_a70/AS15/raw/AS15-90-12235.tif" TargetMode="External"/><Relationship Id="rId1390" Type="http://schemas.openxmlformats.org/officeDocument/2006/relationships/hyperlink" Target="https://tothemoon.im-ldi.com/data_a70/AS15/processed/AS15-90-12235.png" TargetMode="External"/><Relationship Id="rId1391" Type="http://schemas.openxmlformats.org/officeDocument/2006/relationships/hyperlink" Target="https://www.lpi.usra.edu/resources/apollo/frame/?AS15-90-12237" TargetMode="External"/><Relationship Id="rId1392" Type="http://schemas.openxmlformats.org/officeDocument/2006/relationships/hyperlink" Target="https://tothemoon.im-ldi.com/data_a70/AS15/extra/AS15-90-12237.small.png" TargetMode="External"/><Relationship Id="rId1393" Type="http://schemas.openxmlformats.org/officeDocument/2006/relationships/hyperlink" Target="https://tothemoon.im-ldi.com/data_a70/AS15/raw/AS15-90-12237.tif" TargetMode="External"/><Relationship Id="rId1394" Type="http://schemas.openxmlformats.org/officeDocument/2006/relationships/hyperlink" Target="https://tothemoon.im-ldi.com/data_a70/AS15/processed/AS15-90-12237.png" TargetMode="External"/><Relationship Id="rId1395" Type="http://schemas.openxmlformats.org/officeDocument/2006/relationships/hyperlink" Target="https://www.lpi.usra.edu/resources/apollo/frame/?AS15-90-12238" TargetMode="External"/><Relationship Id="rId1396" Type="http://schemas.openxmlformats.org/officeDocument/2006/relationships/hyperlink" Target="https://tothemoon.im-ldi.com/data_a70/AS15/extra/AS15-90-12238.small.png" TargetMode="External"/><Relationship Id="rId1397" Type="http://schemas.openxmlformats.org/officeDocument/2006/relationships/hyperlink" Target="https://tothemoon.im-ldi.com/data_a70/AS15/raw/AS15-90-12238.tif" TargetMode="External"/><Relationship Id="rId1398" Type="http://schemas.openxmlformats.org/officeDocument/2006/relationships/hyperlink" Target="https://tothemoon.im-ldi.com/data_a70/AS15/processed/AS15-90-12238.png" TargetMode="External"/><Relationship Id="rId1399" Type="http://schemas.openxmlformats.org/officeDocument/2006/relationships/hyperlink" Target="https://www.lpi.usra.edu/resources/apollo/frame/?AS15-90-12243" TargetMode="External"/><Relationship Id="rId1400" Type="http://schemas.openxmlformats.org/officeDocument/2006/relationships/hyperlink" Target="https://tothemoon.im-ldi.com/data_a70/AS15/extra/AS15-90-12243.small.png" TargetMode="External"/><Relationship Id="rId1401" Type="http://schemas.openxmlformats.org/officeDocument/2006/relationships/hyperlink" Target="https://tothemoon.im-ldi.com/data_a70/AS15/raw/AS15-90-12243.tif" TargetMode="External"/><Relationship Id="rId1402" Type="http://schemas.openxmlformats.org/officeDocument/2006/relationships/hyperlink" Target="https://tothemoon.im-ldi.com/data_a70/AS15/processed/AS15-90-12243.png" TargetMode="External"/><Relationship Id="rId1403" Type="http://schemas.openxmlformats.org/officeDocument/2006/relationships/hyperlink" Target="https://www.lpi.usra.edu/resources/apollo/frame/?AS15-90-12246" TargetMode="External"/><Relationship Id="rId1404" Type="http://schemas.openxmlformats.org/officeDocument/2006/relationships/hyperlink" Target="https://tothemoon.im-ldi.com/data_a70/AS15/extra/AS15-90-12246.small.png" TargetMode="External"/><Relationship Id="rId1405" Type="http://schemas.openxmlformats.org/officeDocument/2006/relationships/hyperlink" Target="https://tothemoon.im-ldi.com/data_a70/AS15/raw/AS15-90-12246.tif" TargetMode="External"/><Relationship Id="rId1406" Type="http://schemas.openxmlformats.org/officeDocument/2006/relationships/hyperlink" Target="https://tothemoon.im-ldi.com/data_a70/AS15/processed/AS15-90-12246.png" TargetMode="External"/><Relationship Id="rId1407" Type="http://schemas.openxmlformats.org/officeDocument/2006/relationships/hyperlink" Target="https://www.lpi.usra.edu/resources/apollo/frame/?AS15-92-12411" TargetMode="External"/><Relationship Id="rId1408" Type="http://schemas.openxmlformats.org/officeDocument/2006/relationships/hyperlink" Target="https://tothemoon.im-ldi.com/data_a70/AS15/extra/AS15-92-12411.small.png" TargetMode="External"/><Relationship Id="rId1409" Type="http://schemas.openxmlformats.org/officeDocument/2006/relationships/hyperlink" Target="https://tothemoon.im-ldi.com/data_a70/AS15/raw/AS15-92-12411.tif" TargetMode="External"/><Relationship Id="rId1410" Type="http://schemas.openxmlformats.org/officeDocument/2006/relationships/hyperlink" Target="https://tothemoon.im-ldi.com/data_a70/AS15/processed/AS15-92-12411.png" TargetMode="External"/><Relationship Id="rId1411" Type="http://schemas.openxmlformats.org/officeDocument/2006/relationships/hyperlink" Target="https://www.lpi.usra.edu/resources/apollo/frame/?AS15-92-12413" TargetMode="External"/><Relationship Id="rId1412" Type="http://schemas.openxmlformats.org/officeDocument/2006/relationships/hyperlink" Target="https://tothemoon.im-ldi.com/data_a70/AS15/extra/AS15-92-12413.small.png" TargetMode="External"/><Relationship Id="rId1413" Type="http://schemas.openxmlformats.org/officeDocument/2006/relationships/hyperlink" Target="https://tothemoon.im-ldi.com/data_a70/AS15/raw/AS15-92-12413.tif" TargetMode="External"/><Relationship Id="rId1414" Type="http://schemas.openxmlformats.org/officeDocument/2006/relationships/hyperlink" Target="https://tothemoon.im-ldi.com/data_a70/AS15/processed/AS15-92-12413.png" TargetMode="External"/><Relationship Id="rId1415" Type="http://schemas.openxmlformats.org/officeDocument/2006/relationships/hyperlink" Target="https://www.lpi.usra.edu/resources/apollo/frame/?AS15-92-12414" TargetMode="External"/><Relationship Id="rId1416" Type="http://schemas.openxmlformats.org/officeDocument/2006/relationships/hyperlink" Target="https://tothemoon.im-ldi.com/data_a70/AS15/extra/AS15-92-12414.small.png" TargetMode="External"/><Relationship Id="rId1417" Type="http://schemas.openxmlformats.org/officeDocument/2006/relationships/hyperlink" Target="https://tothemoon.im-ldi.com/data_a70/AS15/raw/AS15-92-12414.tif" TargetMode="External"/><Relationship Id="rId1418" Type="http://schemas.openxmlformats.org/officeDocument/2006/relationships/hyperlink" Target="https://tothemoon.im-ldi.com/data_a70/AS15/processed/AS15-92-12414.png" TargetMode="External"/><Relationship Id="rId1419" Type="http://schemas.openxmlformats.org/officeDocument/2006/relationships/hyperlink" Target="https://www.lpi.usra.edu/resources/apollo/frame/?AS15-92-12415" TargetMode="External"/><Relationship Id="rId1420" Type="http://schemas.openxmlformats.org/officeDocument/2006/relationships/hyperlink" Target="https://tothemoon.im-ldi.com/data_a70/AS15/extra/AS15-92-12415.small.png" TargetMode="External"/><Relationship Id="rId1421" Type="http://schemas.openxmlformats.org/officeDocument/2006/relationships/hyperlink" Target="https://tothemoon.im-ldi.com/data_a70/AS15/raw/AS15-92-12415.tif" TargetMode="External"/><Relationship Id="rId1422" Type="http://schemas.openxmlformats.org/officeDocument/2006/relationships/hyperlink" Target="https://tothemoon.im-ldi.com/data_a70/AS15/processed/AS15-92-12415.png" TargetMode="External"/><Relationship Id="rId1423" Type="http://schemas.openxmlformats.org/officeDocument/2006/relationships/hyperlink" Target="https://www.lpi.usra.edu/resources/apollo/frame/?AS16-105-17073" TargetMode="External"/><Relationship Id="rId1424" Type="http://schemas.openxmlformats.org/officeDocument/2006/relationships/hyperlink" Target="https://tothemoon.im-ldi.com/data_a70/AS16/extra/AS16-105-17073.small.png" TargetMode="External"/><Relationship Id="rId1425" Type="http://schemas.openxmlformats.org/officeDocument/2006/relationships/hyperlink" Target="https://tothemoon.im-ldi.com/data_a70/AS16/raw/AS16-105-17073.tif" TargetMode="External"/><Relationship Id="rId1426" Type="http://schemas.openxmlformats.org/officeDocument/2006/relationships/hyperlink" Target="https://tothemoon.im-ldi.com/data_a70/AS16/processed/AS16-105-17073.png" TargetMode="External"/><Relationship Id="rId1427" Type="http://schemas.openxmlformats.org/officeDocument/2006/relationships/hyperlink" Target="https://www.lpi.usra.edu/resources/apollo/frame/?AS16-105-17074" TargetMode="External"/><Relationship Id="rId1428" Type="http://schemas.openxmlformats.org/officeDocument/2006/relationships/hyperlink" Target="https://tothemoon.im-ldi.com/data_a70/AS16/extra/AS16-105-17074.small.png" TargetMode="External"/><Relationship Id="rId1429" Type="http://schemas.openxmlformats.org/officeDocument/2006/relationships/hyperlink" Target="https://tothemoon.im-ldi.com/data_a70/AS16/raw/AS16-105-17074.tif" TargetMode="External"/><Relationship Id="rId1430" Type="http://schemas.openxmlformats.org/officeDocument/2006/relationships/hyperlink" Target="https://tothemoon.im-ldi.com/data_a70/AS16/processed/AS16-105-17074.png" TargetMode="External"/><Relationship Id="rId1431" Type="http://schemas.openxmlformats.org/officeDocument/2006/relationships/hyperlink" Target="https://www.lpi.usra.edu/resources/apollo/frame/?AS16-105-17075" TargetMode="External"/><Relationship Id="rId1432" Type="http://schemas.openxmlformats.org/officeDocument/2006/relationships/hyperlink" Target="https://tothemoon.im-ldi.com/data_a70/AS16/extra/AS16-105-17075.small.png" TargetMode="External"/><Relationship Id="rId1433" Type="http://schemas.openxmlformats.org/officeDocument/2006/relationships/hyperlink" Target="https://tothemoon.im-ldi.com/data_a70/AS16/raw/AS16-105-17075.tif" TargetMode="External"/><Relationship Id="rId1434" Type="http://schemas.openxmlformats.org/officeDocument/2006/relationships/hyperlink" Target="https://tothemoon.im-ldi.com/data_a70/AS16/processed/AS16-105-17075.png" TargetMode="External"/><Relationship Id="rId1435" Type="http://schemas.openxmlformats.org/officeDocument/2006/relationships/hyperlink" Target="https://www.lpi.usra.edu/resources/apollo/frame/?AS16-105-17076" TargetMode="External"/><Relationship Id="rId1436" Type="http://schemas.openxmlformats.org/officeDocument/2006/relationships/hyperlink" Target="https://tothemoon.im-ldi.com/data_a70/AS16/extra/AS16-105-17076.small.png" TargetMode="External"/><Relationship Id="rId1437" Type="http://schemas.openxmlformats.org/officeDocument/2006/relationships/hyperlink" Target="https://tothemoon.im-ldi.com/data_a70/AS16/raw/AS16-105-17076.tif" TargetMode="External"/><Relationship Id="rId1438" Type="http://schemas.openxmlformats.org/officeDocument/2006/relationships/hyperlink" Target="https://tothemoon.im-ldi.com/data_a70/AS16/processed/AS16-105-17076.png" TargetMode="External"/><Relationship Id="rId1439" Type="http://schemas.openxmlformats.org/officeDocument/2006/relationships/hyperlink" Target="https://www.lpi.usra.edu/resources/apollo/frame/?AS16-105-17077" TargetMode="External"/><Relationship Id="rId1440" Type="http://schemas.openxmlformats.org/officeDocument/2006/relationships/hyperlink" Target="https://tothemoon.im-ldi.com/data_a70/AS16/extra/AS16-105-17077.small.png" TargetMode="External"/><Relationship Id="rId1441" Type="http://schemas.openxmlformats.org/officeDocument/2006/relationships/hyperlink" Target="https://tothemoon.im-ldi.com/data_a70/AS16/raw/AS16-105-17077.tif" TargetMode="External"/><Relationship Id="rId1442" Type="http://schemas.openxmlformats.org/officeDocument/2006/relationships/hyperlink" Target="https://tothemoon.im-ldi.com/data_a70/AS16/processed/AS16-105-17077.png" TargetMode="External"/><Relationship Id="rId1443" Type="http://schemas.openxmlformats.org/officeDocument/2006/relationships/hyperlink" Target="https://www.lpi.usra.edu/resources/apollo/frame/?AS16-105-17078" TargetMode="External"/><Relationship Id="rId1444" Type="http://schemas.openxmlformats.org/officeDocument/2006/relationships/hyperlink" Target="https://tothemoon.im-ldi.com/data_a70/AS16/extra/AS16-105-17078.small.png" TargetMode="External"/><Relationship Id="rId1445" Type="http://schemas.openxmlformats.org/officeDocument/2006/relationships/hyperlink" Target="https://tothemoon.im-ldi.com/data_a70/AS16/raw/AS16-105-17078.tif" TargetMode="External"/><Relationship Id="rId1446" Type="http://schemas.openxmlformats.org/officeDocument/2006/relationships/hyperlink" Target="https://tothemoon.im-ldi.com/data_a70/AS16/processed/AS16-105-17078.png" TargetMode="External"/><Relationship Id="rId1447" Type="http://schemas.openxmlformats.org/officeDocument/2006/relationships/hyperlink" Target="https://www.lpi.usra.edu/resources/apollo/frame/?AS16-105-17079" TargetMode="External"/><Relationship Id="rId1448" Type="http://schemas.openxmlformats.org/officeDocument/2006/relationships/hyperlink" Target="https://tothemoon.im-ldi.com/data_a70/AS16/extra/AS16-105-17079.small.png" TargetMode="External"/><Relationship Id="rId1449" Type="http://schemas.openxmlformats.org/officeDocument/2006/relationships/hyperlink" Target="https://tothemoon.im-ldi.com/data_a70/AS16/raw/AS16-105-17079.tif" TargetMode="External"/><Relationship Id="rId1450" Type="http://schemas.openxmlformats.org/officeDocument/2006/relationships/hyperlink" Target="https://tothemoon.im-ldi.com/data_a70/AS16/processed/AS16-105-17079.png" TargetMode="External"/><Relationship Id="rId1451" Type="http://schemas.openxmlformats.org/officeDocument/2006/relationships/hyperlink" Target="https://www.lpi.usra.edu/resources/apollo/frame/?AS16-105-17080" TargetMode="External"/><Relationship Id="rId1452" Type="http://schemas.openxmlformats.org/officeDocument/2006/relationships/hyperlink" Target="https://tothemoon.im-ldi.com/data_a70/AS16/extra/AS16-105-17080.small.png" TargetMode="External"/><Relationship Id="rId1453" Type="http://schemas.openxmlformats.org/officeDocument/2006/relationships/hyperlink" Target="https://tothemoon.im-ldi.com/data_a70/AS16/raw/AS16-105-17080.tif" TargetMode="External"/><Relationship Id="rId1454" Type="http://schemas.openxmlformats.org/officeDocument/2006/relationships/hyperlink" Target="https://tothemoon.im-ldi.com/data_a70/AS16/processed/AS16-105-17080.png" TargetMode="External"/><Relationship Id="rId1455" Type="http://schemas.openxmlformats.org/officeDocument/2006/relationships/hyperlink" Target="https://www.lpi.usra.edu/resources/apollo/frame/?AS16-105-17081" TargetMode="External"/><Relationship Id="rId1456" Type="http://schemas.openxmlformats.org/officeDocument/2006/relationships/hyperlink" Target="https://tothemoon.im-ldi.com/data_a70/AS16/extra/AS16-105-17081.small.png" TargetMode="External"/><Relationship Id="rId1457" Type="http://schemas.openxmlformats.org/officeDocument/2006/relationships/hyperlink" Target="https://tothemoon.im-ldi.com/data_a70/AS16/raw/AS16-105-17081.tif" TargetMode="External"/><Relationship Id="rId1458" Type="http://schemas.openxmlformats.org/officeDocument/2006/relationships/hyperlink" Target="https://tothemoon.im-ldi.com/data_a70/AS16/processed/AS16-105-17081.png" TargetMode="External"/><Relationship Id="rId1459" Type="http://schemas.openxmlformats.org/officeDocument/2006/relationships/hyperlink" Target="https://www.lpi.usra.edu/resources/apollo/frame/?AS16-105-17082" TargetMode="External"/><Relationship Id="rId1460" Type="http://schemas.openxmlformats.org/officeDocument/2006/relationships/hyperlink" Target="https://tothemoon.im-ldi.com/data_a70/AS16/extra/AS16-105-17082.small.png" TargetMode="External"/><Relationship Id="rId1461" Type="http://schemas.openxmlformats.org/officeDocument/2006/relationships/hyperlink" Target="https://tothemoon.im-ldi.com/data_a70/AS16/raw/AS16-105-17082.tif" TargetMode="External"/><Relationship Id="rId1462" Type="http://schemas.openxmlformats.org/officeDocument/2006/relationships/hyperlink" Target="https://tothemoon.im-ldi.com/data_a70/AS16/processed/AS16-105-17082.png" TargetMode="External"/><Relationship Id="rId1463" Type="http://schemas.openxmlformats.org/officeDocument/2006/relationships/hyperlink" Target="https://www.lpi.usra.edu/resources/apollo/frame/?AS16-105-17083" TargetMode="External"/><Relationship Id="rId1464" Type="http://schemas.openxmlformats.org/officeDocument/2006/relationships/hyperlink" Target="https://tothemoon.im-ldi.com/data_a70/AS16/extra/AS16-105-17083.small.png" TargetMode="External"/><Relationship Id="rId1465" Type="http://schemas.openxmlformats.org/officeDocument/2006/relationships/hyperlink" Target="https://tothemoon.im-ldi.com/data_a70/AS16/raw/AS16-105-17083.tif" TargetMode="External"/><Relationship Id="rId1466" Type="http://schemas.openxmlformats.org/officeDocument/2006/relationships/hyperlink" Target="https://tothemoon.im-ldi.com/data_a70/AS16/processed/AS16-105-17083.png" TargetMode="External"/><Relationship Id="rId1467" Type="http://schemas.openxmlformats.org/officeDocument/2006/relationships/hyperlink" Target="https://www.lpi.usra.edu/resources/apollo/frame/?AS16-105-17084" TargetMode="External"/><Relationship Id="rId1468" Type="http://schemas.openxmlformats.org/officeDocument/2006/relationships/hyperlink" Target="https://tothemoon.im-ldi.com/data_a70/AS16/extra/AS16-105-17084.small.png" TargetMode="External"/><Relationship Id="rId1469" Type="http://schemas.openxmlformats.org/officeDocument/2006/relationships/hyperlink" Target="https://tothemoon.im-ldi.com/data_a70/AS16/raw/AS16-105-17084.tif" TargetMode="External"/><Relationship Id="rId1470" Type="http://schemas.openxmlformats.org/officeDocument/2006/relationships/hyperlink" Target="https://tothemoon.im-ldi.com/data_a70/AS16/processed/AS16-105-17084.png" TargetMode="External"/><Relationship Id="rId1471" Type="http://schemas.openxmlformats.org/officeDocument/2006/relationships/hyperlink" Target="https://www.lpi.usra.edu/resources/apollo/frame/?AS16-105-17085" TargetMode="External"/><Relationship Id="rId1472" Type="http://schemas.openxmlformats.org/officeDocument/2006/relationships/hyperlink" Target="https://tothemoon.im-ldi.com/data_a70/AS16/extra/AS16-105-17085.small.png" TargetMode="External"/><Relationship Id="rId1473" Type="http://schemas.openxmlformats.org/officeDocument/2006/relationships/hyperlink" Target="https://tothemoon.im-ldi.com/data_a70/AS16/raw/AS16-105-17085.tif" TargetMode="External"/><Relationship Id="rId1474" Type="http://schemas.openxmlformats.org/officeDocument/2006/relationships/hyperlink" Target="https://tothemoon.im-ldi.com/data_a70/AS16/processed/AS16-105-17085.png" TargetMode="External"/><Relationship Id="rId1475" Type="http://schemas.openxmlformats.org/officeDocument/2006/relationships/hyperlink" Target="https://www.lpi.usra.edu/resources/apollo/frame/?AS16-105-17086" TargetMode="External"/><Relationship Id="rId1476" Type="http://schemas.openxmlformats.org/officeDocument/2006/relationships/hyperlink" Target="https://tothemoon.im-ldi.com/data_a70/AS16/extra/AS16-105-17086.small.png" TargetMode="External"/><Relationship Id="rId1477" Type="http://schemas.openxmlformats.org/officeDocument/2006/relationships/hyperlink" Target="https://tothemoon.im-ldi.com/data_a70/AS16/raw/AS16-105-17086.tif" TargetMode="External"/><Relationship Id="rId1478" Type="http://schemas.openxmlformats.org/officeDocument/2006/relationships/hyperlink" Target="https://tothemoon.im-ldi.com/data_a70/AS16/processed/AS16-105-17086.png" TargetMode="External"/><Relationship Id="rId1479" Type="http://schemas.openxmlformats.org/officeDocument/2006/relationships/hyperlink" Target="https://www.lpi.usra.edu/resources/apollo/frame/?AS16-105-17087" TargetMode="External"/><Relationship Id="rId1480" Type="http://schemas.openxmlformats.org/officeDocument/2006/relationships/hyperlink" Target="https://tothemoon.im-ldi.com/data_a70/AS16/extra/AS16-105-17087.small.png" TargetMode="External"/><Relationship Id="rId1481" Type="http://schemas.openxmlformats.org/officeDocument/2006/relationships/hyperlink" Target="https://tothemoon.im-ldi.com/data_a70/AS16/raw/AS16-105-17087.tif" TargetMode="External"/><Relationship Id="rId1482" Type="http://schemas.openxmlformats.org/officeDocument/2006/relationships/hyperlink" Target="https://tothemoon.im-ldi.com/data_a70/AS16/processed/AS16-105-17087.png" TargetMode="External"/><Relationship Id="rId1483" Type="http://schemas.openxmlformats.org/officeDocument/2006/relationships/hyperlink" Target="https://www.lpi.usra.edu/resources/apollo/frame/?AS16-105-17088" TargetMode="External"/><Relationship Id="rId1484" Type="http://schemas.openxmlformats.org/officeDocument/2006/relationships/hyperlink" Target="https://tothemoon.im-ldi.com/data_a70/AS16/extra/AS16-105-17088.small.png" TargetMode="External"/><Relationship Id="rId1485" Type="http://schemas.openxmlformats.org/officeDocument/2006/relationships/hyperlink" Target="https://tothemoon.im-ldi.com/data_a70/AS16/raw/AS16-105-17088.tif" TargetMode="External"/><Relationship Id="rId1486" Type="http://schemas.openxmlformats.org/officeDocument/2006/relationships/hyperlink" Target="https://tothemoon.im-ldi.com/data_a70/AS16/processed/AS16-105-17088.png" TargetMode="External"/><Relationship Id="rId1487" Type="http://schemas.openxmlformats.org/officeDocument/2006/relationships/hyperlink" Target="https://www.lpi.usra.edu/resources/apollo/frame/?AS16-105-17089" TargetMode="External"/><Relationship Id="rId1488" Type="http://schemas.openxmlformats.org/officeDocument/2006/relationships/hyperlink" Target="https://tothemoon.im-ldi.com/data_a70/AS16/extra/AS16-105-17089.small.png" TargetMode="External"/><Relationship Id="rId1489" Type="http://schemas.openxmlformats.org/officeDocument/2006/relationships/hyperlink" Target="https://tothemoon.im-ldi.com/data_a70/AS16/raw/AS16-105-17089.tif" TargetMode="External"/><Relationship Id="rId1490" Type="http://schemas.openxmlformats.org/officeDocument/2006/relationships/hyperlink" Target="https://tothemoon.im-ldi.com/data_a70/AS16/processed/AS16-105-17089.png" TargetMode="External"/><Relationship Id="rId1491" Type="http://schemas.openxmlformats.org/officeDocument/2006/relationships/hyperlink" Target="https://www.lpi.usra.edu/resources/apollo/frame/?AS16-105-17090" TargetMode="External"/><Relationship Id="rId1492" Type="http://schemas.openxmlformats.org/officeDocument/2006/relationships/hyperlink" Target="https://tothemoon.im-ldi.com/data_a70/AS16/extra/AS16-105-17090.small.png" TargetMode="External"/><Relationship Id="rId1493" Type="http://schemas.openxmlformats.org/officeDocument/2006/relationships/hyperlink" Target="https://tothemoon.im-ldi.com/data_a70/AS16/raw/AS16-105-17090.tif" TargetMode="External"/><Relationship Id="rId1494" Type="http://schemas.openxmlformats.org/officeDocument/2006/relationships/hyperlink" Target="https://tothemoon.im-ldi.com/data_a70/AS16/processed/AS16-105-17090.png" TargetMode="External"/><Relationship Id="rId1495" Type="http://schemas.openxmlformats.org/officeDocument/2006/relationships/hyperlink" Target="https://www.lpi.usra.edu/resources/apollo/frame/?AS16-105-17091" TargetMode="External"/><Relationship Id="rId1496" Type="http://schemas.openxmlformats.org/officeDocument/2006/relationships/hyperlink" Target="https://tothemoon.im-ldi.com/data_a70/AS16/extra/AS16-105-17091.small.png" TargetMode="External"/><Relationship Id="rId1497" Type="http://schemas.openxmlformats.org/officeDocument/2006/relationships/hyperlink" Target="https://tothemoon.im-ldi.com/data_a70/AS16/raw/AS16-105-17091.tif" TargetMode="External"/><Relationship Id="rId1498" Type="http://schemas.openxmlformats.org/officeDocument/2006/relationships/hyperlink" Target="https://tothemoon.im-ldi.com/data_a70/AS16/processed/AS16-105-17091.png" TargetMode="External"/><Relationship Id="rId1499" Type="http://schemas.openxmlformats.org/officeDocument/2006/relationships/hyperlink" Target="https://www.lpi.usra.edu/resources/apollo/frame/?AS16-105-17092" TargetMode="External"/><Relationship Id="rId1500" Type="http://schemas.openxmlformats.org/officeDocument/2006/relationships/hyperlink" Target="https://tothemoon.im-ldi.com/data_a70/AS16/extra/AS16-105-17092.small.png" TargetMode="External"/><Relationship Id="rId1501" Type="http://schemas.openxmlformats.org/officeDocument/2006/relationships/hyperlink" Target="https://tothemoon.im-ldi.com/data_a70/AS16/raw/AS16-105-17092.tif" TargetMode="External"/><Relationship Id="rId1502" Type="http://schemas.openxmlformats.org/officeDocument/2006/relationships/hyperlink" Target="https://tothemoon.im-ldi.com/data_a70/AS16/processed/AS16-105-17092.png" TargetMode="External"/><Relationship Id="rId1503" Type="http://schemas.openxmlformats.org/officeDocument/2006/relationships/hyperlink" Target="https://www.lpi.usra.edu/resources/apollo/frame/?AS16-105-17093" TargetMode="External"/><Relationship Id="rId1504" Type="http://schemas.openxmlformats.org/officeDocument/2006/relationships/hyperlink" Target="https://tothemoon.im-ldi.com/data_a70/AS16/extra/AS16-105-17093.small.png" TargetMode="External"/><Relationship Id="rId1505" Type="http://schemas.openxmlformats.org/officeDocument/2006/relationships/hyperlink" Target="https://tothemoon.im-ldi.com/data_a70/AS16/raw/AS16-105-17093.tif" TargetMode="External"/><Relationship Id="rId1506" Type="http://schemas.openxmlformats.org/officeDocument/2006/relationships/hyperlink" Target="https://tothemoon.im-ldi.com/data_a70/AS16/processed/AS16-105-17093.png" TargetMode="External"/><Relationship Id="rId1507" Type="http://schemas.openxmlformats.org/officeDocument/2006/relationships/hyperlink" Target="https://www.lpi.usra.edu/resources/apollo/frame/?AS16-105-17094" TargetMode="External"/><Relationship Id="rId1508" Type="http://schemas.openxmlformats.org/officeDocument/2006/relationships/hyperlink" Target="https://tothemoon.im-ldi.com/data_a70/AS16/extra/AS16-105-17094.small.png" TargetMode="External"/><Relationship Id="rId1509" Type="http://schemas.openxmlformats.org/officeDocument/2006/relationships/hyperlink" Target="https://tothemoon.im-ldi.com/data_a70/AS16/raw/AS16-105-17094.tif" TargetMode="External"/><Relationship Id="rId1510" Type="http://schemas.openxmlformats.org/officeDocument/2006/relationships/hyperlink" Target="https://tothemoon.im-ldi.com/data_a70/AS16/processed/AS16-105-17094.png" TargetMode="External"/><Relationship Id="rId1511" Type="http://schemas.openxmlformats.org/officeDocument/2006/relationships/hyperlink" Target="https://www.lpi.usra.edu/resources/apollo/frame/?AS16-105-17095" TargetMode="External"/><Relationship Id="rId1512" Type="http://schemas.openxmlformats.org/officeDocument/2006/relationships/hyperlink" Target="https://tothemoon.im-ldi.com/data_a70/AS16/extra/AS16-105-17095.small.png" TargetMode="External"/><Relationship Id="rId1513" Type="http://schemas.openxmlformats.org/officeDocument/2006/relationships/hyperlink" Target="https://tothemoon.im-ldi.com/data_a70/AS16/raw/AS16-105-17095.tif" TargetMode="External"/><Relationship Id="rId1514" Type="http://schemas.openxmlformats.org/officeDocument/2006/relationships/hyperlink" Target="https://tothemoon.im-ldi.com/data_a70/AS16/processed/AS16-105-17095.png" TargetMode="External"/><Relationship Id="rId1515" Type="http://schemas.openxmlformats.org/officeDocument/2006/relationships/hyperlink" Target="https://www.lpi.usra.edu/resources/apollo/frame/?AS16-105-17096" TargetMode="External"/><Relationship Id="rId1516" Type="http://schemas.openxmlformats.org/officeDocument/2006/relationships/hyperlink" Target="https://tothemoon.im-ldi.com/data_a70/AS16/extra/AS16-105-17096.small.png" TargetMode="External"/><Relationship Id="rId1517" Type="http://schemas.openxmlformats.org/officeDocument/2006/relationships/hyperlink" Target="https://tothemoon.im-ldi.com/data_a70/AS16/raw/AS16-105-17096.tif" TargetMode="External"/><Relationship Id="rId1518" Type="http://schemas.openxmlformats.org/officeDocument/2006/relationships/hyperlink" Target="https://tothemoon.im-ldi.com/data_a70/AS16/processed/AS16-105-17096.png" TargetMode="External"/><Relationship Id="rId1519" Type="http://schemas.openxmlformats.org/officeDocument/2006/relationships/hyperlink" Target="https://www.lpi.usra.edu/resources/apollo/frame/?AS16-105-17097" TargetMode="External"/><Relationship Id="rId1520" Type="http://schemas.openxmlformats.org/officeDocument/2006/relationships/hyperlink" Target="https://tothemoon.im-ldi.com/data_a70/AS16/extra/AS16-105-17097.small.png" TargetMode="External"/><Relationship Id="rId1521" Type="http://schemas.openxmlformats.org/officeDocument/2006/relationships/hyperlink" Target="https://tothemoon.im-ldi.com/data_a70/AS16/raw/AS16-105-17097.tif" TargetMode="External"/><Relationship Id="rId1522" Type="http://schemas.openxmlformats.org/officeDocument/2006/relationships/hyperlink" Target="https://tothemoon.im-ldi.com/data_a70/AS16/processed/AS16-105-17097.png" TargetMode="External"/><Relationship Id="rId1523" Type="http://schemas.openxmlformats.org/officeDocument/2006/relationships/hyperlink" Target="https://www.lpi.usra.edu/resources/apollo/frame/?AS16-105-17098" TargetMode="External"/><Relationship Id="rId1524" Type="http://schemas.openxmlformats.org/officeDocument/2006/relationships/hyperlink" Target="https://tothemoon.im-ldi.com/data_a70/AS16/extra/AS16-105-17098.small.png" TargetMode="External"/><Relationship Id="rId1525" Type="http://schemas.openxmlformats.org/officeDocument/2006/relationships/hyperlink" Target="https://tothemoon.im-ldi.com/data_a70/AS16/raw/AS16-105-17098.tif" TargetMode="External"/><Relationship Id="rId1526" Type="http://schemas.openxmlformats.org/officeDocument/2006/relationships/hyperlink" Target="https://tothemoon.im-ldi.com/data_a70/AS16/processed/AS16-105-17098.png" TargetMode="External"/><Relationship Id="rId1527" Type="http://schemas.openxmlformats.org/officeDocument/2006/relationships/hyperlink" Target="https://www.lpi.usra.edu/resources/apollo/frame/?AS16-105-17099" TargetMode="External"/><Relationship Id="rId1528" Type="http://schemas.openxmlformats.org/officeDocument/2006/relationships/hyperlink" Target="https://tothemoon.im-ldi.com/data_a70/AS16/extra/AS16-105-17099.small.png" TargetMode="External"/><Relationship Id="rId1529" Type="http://schemas.openxmlformats.org/officeDocument/2006/relationships/hyperlink" Target="https://tothemoon.im-ldi.com/data_a70/AS16/raw/AS16-105-17099.tif" TargetMode="External"/><Relationship Id="rId1530" Type="http://schemas.openxmlformats.org/officeDocument/2006/relationships/hyperlink" Target="https://tothemoon.im-ldi.com/data_a70/AS16/processed/AS16-105-17099.png" TargetMode="External"/><Relationship Id="rId1531" Type="http://schemas.openxmlformats.org/officeDocument/2006/relationships/hyperlink" Target="https://www.lpi.usra.edu/resources/apollo/frame/?AS16-105-17100" TargetMode="External"/><Relationship Id="rId1532" Type="http://schemas.openxmlformats.org/officeDocument/2006/relationships/hyperlink" Target="https://tothemoon.im-ldi.com/data_a70/AS16/extra/AS16-105-17100.small.png" TargetMode="External"/><Relationship Id="rId1533" Type="http://schemas.openxmlformats.org/officeDocument/2006/relationships/hyperlink" Target="https://tothemoon.im-ldi.com/data_a70/AS16/raw/AS16-105-17100.tif" TargetMode="External"/><Relationship Id="rId1534" Type="http://schemas.openxmlformats.org/officeDocument/2006/relationships/hyperlink" Target="https://tothemoon.im-ldi.com/data_a70/AS16/processed/AS16-105-17100.png" TargetMode="External"/><Relationship Id="rId1535" Type="http://schemas.openxmlformats.org/officeDocument/2006/relationships/hyperlink" Target="https://www.lpi.usra.edu/resources/apollo/frame/?AS16-105-17101" TargetMode="External"/><Relationship Id="rId1536" Type="http://schemas.openxmlformats.org/officeDocument/2006/relationships/hyperlink" Target="https://tothemoon.im-ldi.com/data_a70/AS16/extra/AS16-105-17101.small.png" TargetMode="External"/><Relationship Id="rId1537" Type="http://schemas.openxmlformats.org/officeDocument/2006/relationships/hyperlink" Target="https://tothemoon.im-ldi.com/data_a70/AS16/raw/AS16-105-17101.tif" TargetMode="External"/><Relationship Id="rId1538" Type="http://schemas.openxmlformats.org/officeDocument/2006/relationships/hyperlink" Target="https://tothemoon.im-ldi.com/data_a70/AS16/processed/AS16-105-17101.png" TargetMode="External"/><Relationship Id="rId1539" Type="http://schemas.openxmlformats.org/officeDocument/2006/relationships/hyperlink" Target="https://www.lpi.usra.edu/resources/apollo/frame/?AS16-105-17102" TargetMode="External"/><Relationship Id="rId1540" Type="http://schemas.openxmlformats.org/officeDocument/2006/relationships/hyperlink" Target="https://tothemoon.im-ldi.com/data_a70/AS16/extra/AS16-105-17102.small.png" TargetMode="External"/><Relationship Id="rId1541" Type="http://schemas.openxmlformats.org/officeDocument/2006/relationships/hyperlink" Target="https://tothemoon.im-ldi.com/data_a70/AS16/raw/AS16-105-17102.tif" TargetMode="External"/><Relationship Id="rId1542" Type="http://schemas.openxmlformats.org/officeDocument/2006/relationships/hyperlink" Target="https://tothemoon.im-ldi.com/data_a70/AS16/processed/AS16-105-17102.png" TargetMode="External"/><Relationship Id="rId1543" Type="http://schemas.openxmlformats.org/officeDocument/2006/relationships/hyperlink" Target="https://www.lpi.usra.edu/resources/apollo/frame/?AS16-105-17103" TargetMode="External"/><Relationship Id="rId1544" Type="http://schemas.openxmlformats.org/officeDocument/2006/relationships/hyperlink" Target="https://tothemoon.im-ldi.com/data_a70/AS16/extra/AS16-105-17103.small.png" TargetMode="External"/><Relationship Id="rId1545" Type="http://schemas.openxmlformats.org/officeDocument/2006/relationships/hyperlink" Target="https://tothemoon.im-ldi.com/data_a70/AS16/raw/AS16-105-17103.tif" TargetMode="External"/><Relationship Id="rId1546" Type="http://schemas.openxmlformats.org/officeDocument/2006/relationships/hyperlink" Target="https://tothemoon.im-ldi.com/data_a70/AS16/processed/AS16-105-17103.png" TargetMode="External"/><Relationship Id="rId1547" Type="http://schemas.openxmlformats.org/officeDocument/2006/relationships/hyperlink" Target="https://www.lpi.usra.edu/resources/apollo/frame/?AS16-105-17104" TargetMode="External"/><Relationship Id="rId1548" Type="http://schemas.openxmlformats.org/officeDocument/2006/relationships/hyperlink" Target="https://tothemoon.im-ldi.com/data_a70/AS16/extra/AS16-105-17104.small.png" TargetMode="External"/><Relationship Id="rId1549" Type="http://schemas.openxmlformats.org/officeDocument/2006/relationships/hyperlink" Target="https://tothemoon.im-ldi.com/data_a70/AS16/raw/AS16-105-17104.tif" TargetMode="External"/><Relationship Id="rId1550" Type="http://schemas.openxmlformats.org/officeDocument/2006/relationships/hyperlink" Target="https://tothemoon.im-ldi.com/data_a70/AS16/processed/AS16-105-17104.png" TargetMode="External"/><Relationship Id="rId1551" Type="http://schemas.openxmlformats.org/officeDocument/2006/relationships/hyperlink" Target="https://www.lpi.usra.edu/resources/apollo/frame/?AS16-105-17105" TargetMode="External"/><Relationship Id="rId1552" Type="http://schemas.openxmlformats.org/officeDocument/2006/relationships/hyperlink" Target="https://tothemoon.im-ldi.com/data_a70/AS16/extra/AS16-105-17105.small.png" TargetMode="External"/><Relationship Id="rId1553" Type="http://schemas.openxmlformats.org/officeDocument/2006/relationships/hyperlink" Target="https://tothemoon.im-ldi.com/data_a70/AS16/raw/AS16-105-17105.tif" TargetMode="External"/><Relationship Id="rId1554" Type="http://schemas.openxmlformats.org/officeDocument/2006/relationships/hyperlink" Target="https://tothemoon.im-ldi.com/data_a70/AS16/processed/AS16-105-17105.png" TargetMode="External"/><Relationship Id="rId1555" Type="http://schemas.openxmlformats.org/officeDocument/2006/relationships/hyperlink" Target="https://www.lpi.usra.edu/resources/apollo/frame/?AS16-105-17106" TargetMode="External"/><Relationship Id="rId1556" Type="http://schemas.openxmlformats.org/officeDocument/2006/relationships/hyperlink" Target="https://tothemoon.im-ldi.com/data_a70/AS16/extra/AS16-105-17106.small.png" TargetMode="External"/><Relationship Id="rId1557" Type="http://schemas.openxmlformats.org/officeDocument/2006/relationships/hyperlink" Target="https://tothemoon.im-ldi.com/data_a70/AS16/raw/AS16-105-17106.tif" TargetMode="External"/><Relationship Id="rId1558" Type="http://schemas.openxmlformats.org/officeDocument/2006/relationships/hyperlink" Target="https://tothemoon.im-ldi.com/data_a70/AS16/processed/AS16-105-17106.png" TargetMode="External"/><Relationship Id="rId1559" Type="http://schemas.openxmlformats.org/officeDocument/2006/relationships/hyperlink" Target="https://www.lpi.usra.edu/resources/apollo/frame/?AS16-105-17107" TargetMode="External"/><Relationship Id="rId1560" Type="http://schemas.openxmlformats.org/officeDocument/2006/relationships/hyperlink" Target="https://tothemoon.im-ldi.com/data_a70/AS16/extra/AS16-105-17107.small.png" TargetMode="External"/><Relationship Id="rId1561" Type="http://schemas.openxmlformats.org/officeDocument/2006/relationships/hyperlink" Target="https://tothemoon.im-ldi.com/data_a70/AS16/raw/AS16-105-17107.tif" TargetMode="External"/><Relationship Id="rId1562" Type="http://schemas.openxmlformats.org/officeDocument/2006/relationships/hyperlink" Target="https://tothemoon.im-ldi.com/data_a70/AS16/processed/AS16-105-17107.png" TargetMode="External"/><Relationship Id="rId1563" Type="http://schemas.openxmlformats.org/officeDocument/2006/relationships/hyperlink" Target="https://www.lpi.usra.edu/resources/apollo/frame/?AS16-105-17108" TargetMode="External"/><Relationship Id="rId1564" Type="http://schemas.openxmlformats.org/officeDocument/2006/relationships/hyperlink" Target="https://tothemoon.im-ldi.com/data_a70/AS16/extra/AS16-105-17108.small.png" TargetMode="External"/><Relationship Id="rId1565" Type="http://schemas.openxmlformats.org/officeDocument/2006/relationships/hyperlink" Target="https://tothemoon.im-ldi.com/data_a70/AS16/raw/AS16-105-17108.tif" TargetMode="External"/><Relationship Id="rId1566" Type="http://schemas.openxmlformats.org/officeDocument/2006/relationships/hyperlink" Target="https://tothemoon.im-ldi.com/data_a70/AS16/processed/AS16-105-17108.png" TargetMode="External"/><Relationship Id="rId1567" Type="http://schemas.openxmlformats.org/officeDocument/2006/relationships/hyperlink" Target="https://www.lpi.usra.edu/resources/apollo/frame/?AS16-105-17109" TargetMode="External"/><Relationship Id="rId1568" Type="http://schemas.openxmlformats.org/officeDocument/2006/relationships/hyperlink" Target="https://tothemoon.im-ldi.com/data_a70/AS16/extra/AS16-105-17109.small.png" TargetMode="External"/><Relationship Id="rId1569" Type="http://schemas.openxmlformats.org/officeDocument/2006/relationships/hyperlink" Target="https://tothemoon.im-ldi.com/data_a70/AS16/raw/AS16-105-17109.tif" TargetMode="External"/><Relationship Id="rId1570" Type="http://schemas.openxmlformats.org/officeDocument/2006/relationships/hyperlink" Target="https://tothemoon.im-ldi.com/data_a70/AS16/processed/AS16-105-17109.png" TargetMode="External"/><Relationship Id="rId1571" Type="http://schemas.openxmlformats.org/officeDocument/2006/relationships/hyperlink" Target="https://www.lpi.usra.edu/resources/apollo/frame/?AS16-105-17110" TargetMode="External"/><Relationship Id="rId1572" Type="http://schemas.openxmlformats.org/officeDocument/2006/relationships/hyperlink" Target="https://tothemoon.im-ldi.com/data_a70/AS16/extra/AS16-105-17110.small.png" TargetMode="External"/><Relationship Id="rId1573" Type="http://schemas.openxmlformats.org/officeDocument/2006/relationships/hyperlink" Target="https://tothemoon.im-ldi.com/data_a70/AS16/raw/AS16-105-17110.tif" TargetMode="External"/><Relationship Id="rId1574" Type="http://schemas.openxmlformats.org/officeDocument/2006/relationships/hyperlink" Target="https://tothemoon.im-ldi.com/data_a70/AS16/processed/AS16-105-17110.png" TargetMode="External"/><Relationship Id="rId1575" Type="http://schemas.openxmlformats.org/officeDocument/2006/relationships/hyperlink" Target="https://www.lpi.usra.edu/resources/apollo/frame/?AS16-105-17111" TargetMode="External"/><Relationship Id="rId1576" Type="http://schemas.openxmlformats.org/officeDocument/2006/relationships/hyperlink" Target="https://tothemoon.im-ldi.com/data_a70/AS16/extra/AS16-105-17111.small.png" TargetMode="External"/><Relationship Id="rId1577" Type="http://schemas.openxmlformats.org/officeDocument/2006/relationships/hyperlink" Target="https://tothemoon.im-ldi.com/data_a70/AS16/raw/AS16-105-17111.tif" TargetMode="External"/><Relationship Id="rId1578" Type="http://schemas.openxmlformats.org/officeDocument/2006/relationships/hyperlink" Target="https://tothemoon.im-ldi.com/data_a70/AS16/processed/AS16-105-17111.png" TargetMode="External"/><Relationship Id="rId1579" Type="http://schemas.openxmlformats.org/officeDocument/2006/relationships/hyperlink" Target="https://www.lpi.usra.edu/resources/apollo/frame/?AS16-105-17112" TargetMode="External"/><Relationship Id="rId1580" Type="http://schemas.openxmlformats.org/officeDocument/2006/relationships/hyperlink" Target="https://tothemoon.im-ldi.com/data_a70/AS16/extra/AS16-105-17112.small.png" TargetMode="External"/><Relationship Id="rId1581" Type="http://schemas.openxmlformats.org/officeDocument/2006/relationships/hyperlink" Target="https://tothemoon.im-ldi.com/data_a70/AS16/raw/AS16-105-17112.tif" TargetMode="External"/><Relationship Id="rId1582" Type="http://schemas.openxmlformats.org/officeDocument/2006/relationships/hyperlink" Target="https://tothemoon.im-ldi.com/data_a70/AS16/processed/AS16-105-17112.png" TargetMode="External"/><Relationship Id="rId1583" Type="http://schemas.openxmlformats.org/officeDocument/2006/relationships/hyperlink" Target="https://www.lpi.usra.edu/resources/apollo/frame/?AS16-105-17113" TargetMode="External"/><Relationship Id="rId1584" Type="http://schemas.openxmlformats.org/officeDocument/2006/relationships/hyperlink" Target="https://tothemoon.im-ldi.com/data_a70/AS16/extra/AS16-105-17113.small.png" TargetMode="External"/><Relationship Id="rId1585" Type="http://schemas.openxmlformats.org/officeDocument/2006/relationships/hyperlink" Target="https://tothemoon.im-ldi.com/data_a70/AS16/raw/AS16-105-17113.tif" TargetMode="External"/><Relationship Id="rId1586" Type="http://schemas.openxmlformats.org/officeDocument/2006/relationships/hyperlink" Target="https://tothemoon.im-ldi.com/data_a70/AS16/processed/AS16-105-17113.png" TargetMode="External"/><Relationship Id="rId1587" Type="http://schemas.openxmlformats.org/officeDocument/2006/relationships/hyperlink" Target="https://www.lpi.usra.edu/resources/apollo/frame/?AS16-105-17114" TargetMode="External"/><Relationship Id="rId1588" Type="http://schemas.openxmlformats.org/officeDocument/2006/relationships/hyperlink" Target="https://tothemoon.im-ldi.com/data_a70/AS16/extra/AS16-105-17114.small.png" TargetMode="External"/><Relationship Id="rId1589" Type="http://schemas.openxmlformats.org/officeDocument/2006/relationships/hyperlink" Target="https://tothemoon.im-ldi.com/data_a70/AS16/raw/AS16-105-17114.tif" TargetMode="External"/><Relationship Id="rId1590" Type="http://schemas.openxmlformats.org/officeDocument/2006/relationships/hyperlink" Target="https://tothemoon.im-ldi.com/data_a70/AS16/processed/AS16-105-17114.png" TargetMode="External"/><Relationship Id="rId1591" Type="http://schemas.openxmlformats.org/officeDocument/2006/relationships/hyperlink" Target="https://www.lpi.usra.edu/resources/apollo/frame/?AS16-105-17115" TargetMode="External"/><Relationship Id="rId1592" Type="http://schemas.openxmlformats.org/officeDocument/2006/relationships/hyperlink" Target="https://tothemoon.im-ldi.com/data_a70/AS16/extra/AS16-105-17115.small.png" TargetMode="External"/><Relationship Id="rId1593" Type="http://schemas.openxmlformats.org/officeDocument/2006/relationships/hyperlink" Target="https://tothemoon.im-ldi.com/data_a70/AS16/raw/AS16-105-17115.tif" TargetMode="External"/><Relationship Id="rId1594" Type="http://schemas.openxmlformats.org/officeDocument/2006/relationships/hyperlink" Target="https://tothemoon.im-ldi.com/data_a70/AS16/processed/AS16-105-17115.png" TargetMode="External"/><Relationship Id="rId1595" Type="http://schemas.openxmlformats.org/officeDocument/2006/relationships/hyperlink" Target="https://www.lpi.usra.edu/resources/apollo/frame/?AS16-105-17116" TargetMode="External"/><Relationship Id="rId1596" Type="http://schemas.openxmlformats.org/officeDocument/2006/relationships/hyperlink" Target="https://tothemoon.im-ldi.com/data_a70/AS16/extra/AS16-105-17116.small.png" TargetMode="External"/><Relationship Id="rId1597" Type="http://schemas.openxmlformats.org/officeDocument/2006/relationships/hyperlink" Target="https://tothemoon.im-ldi.com/data_a70/AS16/raw/AS16-105-17116.tif" TargetMode="External"/><Relationship Id="rId1598" Type="http://schemas.openxmlformats.org/officeDocument/2006/relationships/hyperlink" Target="https://tothemoon.im-ldi.com/data_a70/AS16/processed/AS16-105-17116.png" TargetMode="External"/><Relationship Id="rId1599" Type="http://schemas.openxmlformats.org/officeDocument/2006/relationships/hyperlink" Target="https://www.lpi.usra.edu/resources/apollo/frame/?AS16-106-17318" TargetMode="External"/><Relationship Id="rId1600" Type="http://schemas.openxmlformats.org/officeDocument/2006/relationships/hyperlink" Target="https://tothemoon.im-ldi.com/data_a70/AS16/extra/AS16-106-17318.small.png" TargetMode="External"/><Relationship Id="rId1601" Type="http://schemas.openxmlformats.org/officeDocument/2006/relationships/hyperlink" Target="https://tothemoon.im-ldi.com/data_a70/AS16/raw/AS16-106-17318.tif" TargetMode="External"/><Relationship Id="rId1602" Type="http://schemas.openxmlformats.org/officeDocument/2006/relationships/hyperlink" Target="https://tothemoon.im-ldi.com/data_a70/AS16/processed/AS16-106-17318.png" TargetMode="External"/><Relationship Id="rId1603" Type="http://schemas.openxmlformats.org/officeDocument/2006/relationships/hyperlink" Target="https://www.lpi.usra.edu/resources/apollo/frame/?AS16-106-17319" TargetMode="External"/><Relationship Id="rId1604" Type="http://schemas.openxmlformats.org/officeDocument/2006/relationships/hyperlink" Target="https://tothemoon.im-ldi.com/data_a70/AS16/extra/AS16-106-17319.small.png" TargetMode="External"/><Relationship Id="rId1605" Type="http://schemas.openxmlformats.org/officeDocument/2006/relationships/hyperlink" Target="https://tothemoon.im-ldi.com/data_a70/AS16/raw/AS16-106-17319.tif" TargetMode="External"/><Relationship Id="rId1606" Type="http://schemas.openxmlformats.org/officeDocument/2006/relationships/hyperlink" Target="https://tothemoon.im-ldi.com/data_a70/AS16/processed/AS16-106-17319.png" TargetMode="External"/><Relationship Id="rId1607" Type="http://schemas.openxmlformats.org/officeDocument/2006/relationships/hyperlink" Target="https://www.lpi.usra.edu/resources/apollo/frame/?AS16-106-17320" TargetMode="External"/><Relationship Id="rId1608" Type="http://schemas.openxmlformats.org/officeDocument/2006/relationships/hyperlink" Target="https://tothemoon.im-ldi.com/data_a70/AS16/extra/AS16-106-17320.small.png" TargetMode="External"/><Relationship Id="rId1609" Type="http://schemas.openxmlformats.org/officeDocument/2006/relationships/hyperlink" Target="https://tothemoon.im-ldi.com/data_a70/AS16/raw/AS16-106-17320.tif" TargetMode="External"/><Relationship Id="rId1610" Type="http://schemas.openxmlformats.org/officeDocument/2006/relationships/hyperlink" Target="https://tothemoon.im-ldi.com/data_a70/AS16/processed/AS16-106-17320.png" TargetMode="External"/><Relationship Id="rId1611" Type="http://schemas.openxmlformats.org/officeDocument/2006/relationships/hyperlink" Target="https://www.lpi.usra.edu/resources/apollo/frame/?AS16-106-17321" TargetMode="External"/><Relationship Id="rId1612" Type="http://schemas.openxmlformats.org/officeDocument/2006/relationships/hyperlink" Target="https://tothemoon.im-ldi.com/data_a70/AS16/extra/AS16-106-17321.small.png" TargetMode="External"/><Relationship Id="rId1613" Type="http://schemas.openxmlformats.org/officeDocument/2006/relationships/hyperlink" Target="https://tothemoon.im-ldi.com/data_a70/AS16/raw/AS16-106-17321.tif" TargetMode="External"/><Relationship Id="rId1614" Type="http://schemas.openxmlformats.org/officeDocument/2006/relationships/hyperlink" Target="https://tothemoon.im-ldi.com/data_a70/AS16/processed/AS16-106-17321.png" TargetMode="External"/><Relationship Id="rId1615" Type="http://schemas.openxmlformats.org/officeDocument/2006/relationships/hyperlink" Target="https://www.lpi.usra.edu/resources/apollo/frame/?AS16-106-17328" TargetMode="External"/><Relationship Id="rId1616" Type="http://schemas.openxmlformats.org/officeDocument/2006/relationships/hyperlink" Target="https://tothemoon.im-ldi.com/data_a70/AS16/extra/AS16-106-17328.small.png" TargetMode="External"/><Relationship Id="rId1617" Type="http://schemas.openxmlformats.org/officeDocument/2006/relationships/hyperlink" Target="https://tothemoon.im-ldi.com/data_a70/AS16/raw/AS16-106-17328.tif" TargetMode="External"/><Relationship Id="rId1618" Type="http://schemas.openxmlformats.org/officeDocument/2006/relationships/hyperlink" Target="https://tothemoon.im-ldi.com/data_a70/AS16/processed/AS16-106-17328.png" TargetMode="External"/><Relationship Id="rId1619" Type="http://schemas.openxmlformats.org/officeDocument/2006/relationships/hyperlink" Target="https://www.lpi.usra.edu/resources/apollo/frame/?AS16-106-17329" TargetMode="External"/><Relationship Id="rId1620" Type="http://schemas.openxmlformats.org/officeDocument/2006/relationships/hyperlink" Target="https://tothemoon.im-ldi.com/data_a70/AS16/extra/AS16-106-17329.small.png" TargetMode="External"/><Relationship Id="rId1621" Type="http://schemas.openxmlformats.org/officeDocument/2006/relationships/hyperlink" Target="https://tothemoon.im-ldi.com/data_a70/AS16/raw/AS16-106-17329.tif" TargetMode="External"/><Relationship Id="rId1622" Type="http://schemas.openxmlformats.org/officeDocument/2006/relationships/hyperlink" Target="https://tothemoon.im-ldi.com/data_a70/AS16/processed/AS16-106-17329.png" TargetMode="External"/><Relationship Id="rId1623" Type="http://schemas.openxmlformats.org/officeDocument/2006/relationships/hyperlink" Target="https://www.lpi.usra.edu/resources/apollo/frame/?AS16-106-17330" TargetMode="External"/><Relationship Id="rId1624" Type="http://schemas.openxmlformats.org/officeDocument/2006/relationships/hyperlink" Target="https://tothemoon.im-ldi.com/data_a70/AS16/extra/AS16-106-17330.small.png" TargetMode="External"/><Relationship Id="rId1625" Type="http://schemas.openxmlformats.org/officeDocument/2006/relationships/hyperlink" Target="https://tothemoon.im-ldi.com/data_a70/AS16/raw/AS16-106-17330.tif" TargetMode="External"/><Relationship Id="rId1626" Type="http://schemas.openxmlformats.org/officeDocument/2006/relationships/hyperlink" Target="https://tothemoon.im-ldi.com/data_a70/AS16/processed/AS16-106-17330.png" TargetMode="External"/><Relationship Id="rId1627" Type="http://schemas.openxmlformats.org/officeDocument/2006/relationships/hyperlink" Target="https://www.lpi.usra.edu/resources/apollo/frame/?AS16-106-17331" TargetMode="External"/><Relationship Id="rId1628" Type="http://schemas.openxmlformats.org/officeDocument/2006/relationships/hyperlink" Target="https://tothemoon.im-ldi.com/data_a70/AS16/extra/AS16-106-17331.small.png" TargetMode="External"/><Relationship Id="rId1629" Type="http://schemas.openxmlformats.org/officeDocument/2006/relationships/hyperlink" Target="https://tothemoon.im-ldi.com/data_a70/AS16/raw/AS16-106-17331.tif" TargetMode="External"/><Relationship Id="rId1630" Type="http://schemas.openxmlformats.org/officeDocument/2006/relationships/hyperlink" Target="https://tothemoon.im-ldi.com/data_a70/AS16/processed/AS16-106-17331.png" TargetMode="External"/><Relationship Id="rId1631" Type="http://schemas.openxmlformats.org/officeDocument/2006/relationships/hyperlink" Target="https://www.lpi.usra.edu/resources/apollo/frame/?AS16-106-17332" TargetMode="External"/><Relationship Id="rId1632" Type="http://schemas.openxmlformats.org/officeDocument/2006/relationships/hyperlink" Target="https://tothemoon.im-ldi.com/data_a70/AS16/extra/AS16-106-17332.small.png" TargetMode="External"/><Relationship Id="rId1633" Type="http://schemas.openxmlformats.org/officeDocument/2006/relationships/hyperlink" Target="https://tothemoon.im-ldi.com/data_a70/AS16/raw/AS16-106-17332.tif" TargetMode="External"/><Relationship Id="rId1634" Type="http://schemas.openxmlformats.org/officeDocument/2006/relationships/hyperlink" Target="https://tothemoon.im-ldi.com/data_a70/AS16/processed/AS16-106-17332.png" TargetMode="External"/><Relationship Id="rId1635" Type="http://schemas.openxmlformats.org/officeDocument/2006/relationships/hyperlink" Target="https://www.lpi.usra.edu/resources/apollo/frame/?AS16-106-17333" TargetMode="External"/><Relationship Id="rId1636" Type="http://schemas.openxmlformats.org/officeDocument/2006/relationships/hyperlink" Target="https://tothemoon.im-ldi.com/data_a70/AS16/extra/AS16-106-17333.small.png" TargetMode="External"/><Relationship Id="rId1637" Type="http://schemas.openxmlformats.org/officeDocument/2006/relationships/hyperlink" Target="https://tothemoon.im-ldi.com/data_a70/AS16/raw/AS16-106-17333.tif" TargetMode="External"/><Relationship Id="rId1638" Type="http://schemas.openxmlformats.org/officeDocument/2006/relationships/hyperlink" Target="https://tothemoon.im-ldi.com/data_a70/AS16/processed/AS16-106-17333.png" TargetMode="External"/><Relationship Id="rId1639" Type="http://schemas.openxmlformats.org/officeDocument/2006/relationships/hyperlink" Target="https://www.lpi.usra.edu/resources/apollo/frame/?AS16-106-17339" TargetMode="External"/><Relationship Id="rId1640" Type="http://schemas.openxmlformats.org/officeDocument/2006/relationships/hyperlink" Target="https://tothemoon.im-ldi.com/data_a70/AS16/extra/AS16-106-17339.small.png" TargetMode="External"/><Relationship Id="rId1641" Type="http://schemas.openxmlformats.org/officeDocument/2006/relationships/hyperlink" Target="https://tothemoon.im-ldi.com/data_a70/AS16/raw/AS16-106-17339.tif" TargetMode="External"/><Relationship Id="rId1642" Type="http://schemas.openxmlformats.org/officeDocument/2006/relationships/hyperlink" Target="https://tothemoon.im-ldi.com/data_a70/AS16/processed/AS16-106-17339.png" TargetMode="External"/><Relationship Id="rId1643" Type="http://schemas.openxmlformats.org/officeDocument/2006/relationships/hyperlink" Target="https://www.lpi.usra.edu/resources/apollo/frame/?AS16-106-17345" TargetMode="External"/><Relationship Id="rId1644" Type="http://schemas.openxmlformats.org/officeDocument/2006/relationships/hyperlink" Target="https://tothemoon.im-ldi.com/data_a70/AS16/extra/AS16-106-17345.small.png" TargetMode="External"/><Relationship Id="rId1645" Type="http://schemas.openxmlformats.org/officeDocument/2006/relationships/hyperlink" Target="https://tothemoon.im-ldi.com/data_a70/AS16/raw/AS16-106-17345.tif" TargetMode="External"/><Relationship Id="rId1646" Type="http://schemas.openxmlformats.org/officeDocument/2006/relationships/hyperlink" Target="https://tothemoon.im-ldi.com/data_a70/AS16/processed/AS16-106-17345.png" TargetMode="External"/><Relationship Id="rId1647" Type="http://schemas.openxmlformats.org/officeDocument/2006/relationships/hyperlink" Target="https://www.lpi.usra.edu/resources/apollo/frame/?AS16-106-17346" TargetMode="External"/><Relationship Id="rId1648" Type="http://schemas.openxmlformats.org/officeDocument/2006/relationships/hyperlink" Target="https://tothemoon.im-ldi.com/data_a70/AS16/extra/AS16-106-17346.small.png" TargetMode="External"/><Relationship Id="rId1649" Type="http://schemas.openxmlformats.org/officeDocument/2006/relationships/hyperlink" Target="https://tothemoon.im-ldi.com/data_a70/AS16/raw/AS16-106-17346.tif" TargetMode="External"/><Relationship Id="rId1650" Type="http://schemas.openxmlformats.org/officeDocument/2006/relationships/hyperlink" Target="https://tothemoon.im-ldi.com/data_a70/AS16/processed/AS16-106-17346.png" TargetMode="External"/><Relationship Id="rId1651" Type="http://schemas.openxmlformats.org/officeDocument/2006/relationships/hyperlink" Target="https://www.lpi.usra.edu/resources/apollo/frame/?AS16-106-17348" TargetMode="External"/><Relationship Id="rId1652" Type="http://schemas.openxmlformats.org/officeDocument/2006/relationships/hyperlink" Target="https://tothemoon.im-ldi.com/data_a70/AS16/extra/AS16-106-17348.small.png" TargetMode="External"/><Relationship Id="rId1653" Type="http://schemas.openxmlformats.org/officeDocument/2006/relationships/hyperlink" Target="https://tothemoon.im-ldi.com/data_a70/AS16/raw/AS16-106-17348.tif" TargetMode="External"/><Relationship Id="rId1654" Type="http://schemas.openxmlformats.org/officeDocument/2006/relationships/hyperlink" Target="https://tothemoon.im-ldi.com/data_a70/AS16/processed/AS16-106-17348.png" TargetMode="External"/><Relationship Id="rId1655" Type="http://schemas.openxmlformats.org/officeDocument/2006/relationships/hyperlink" Target="https://www.lpi.usra.edu/resources/apollo/frame/?AS16-106-17354" TargetMode="External"/><Relationship Id="rId1656" Type="http://schemas.openxmlformats.org/officeDocument/2006/relationships/hyperlink" Target="https://tothemoon.im-ldi.com/data_a70/AS16/extra/AS16-106-17354.small.png" TargetMode="External"/><Relationship Id="rId1657" Type="http://schemas.openxmlformats.org/officeDocument/2006/relationships/hyperlink" Target="https://tothemoon.im-ldi.com/data_a70/AS16/raw/AS16-106-17354.tif" TargetMode="External"/><Relationship Id="rId1658" Type="http://schemas.openxmlformats.org/officeDocument/2006/relationships/hyperlink" Target="https://tothemoon.im-ldi.com/data_a70/AS16/processed/AS16-106-17354.png" TargetMode="External"/><Relationship Id="rId1659" Type="http://schemas.openxmlformats.org/officeDocument/2006/relationships/hyperlink" Target="https://www.lpi.usra.edu/resources/apollo/frame/?AS16-106-17357" TargetMode="External"/><Relationship Id="rId1660" Type="http://schemas.openxmlformats.org/officeDocument/2006/relationships/hyperlink" Target="https://tothemoon.im-ldi.com/data_a70/AS16/extra/AS16-106-17357.small.png" TargetMode="External"/><Relationship Id="rId1661" Type="http://schemas.openxmlformats.org/officeDocument/2006/relationships/hyperlink" Target="https://tothemoon.im-ldi.com/data_a70/AS16/raw/AS16-106-17357.tif" TargetMode="External"/><Relationship Id="rId1662" Type="http://schemas.openxmlformats.org/officeDocument/2006/relationships/hyperlink" Target="https://tothemoon.im-ldi.com/data_a70/AS16/processed/AS16-106-17357.png" TargetMode="External"/><Relationship Id="rId1663" Type="http://schemas.openxmlformats.org/officeDocument/2006/relationships/hyperlink" Target="https://www.lpi.usra.edu/resources/apollo/frame/?AS16-106-17358" TargetMode="External"/><Relationship Id="rId1664" Type="http://schemas.openxmlformats.org/officeDocument/2006/relationships/hyperlink" Target="https://tothemoon.im-ldi.com/data_a70/AS16/extra/AS16-106-17358.small.png" TargetMode="External"/><Relationship Id="rId1665" Type="http://schemas.openxmlformats.org/officeDocument/2006/relationships/hyperlink" Target="https://tothemoon.im-ldi.com/data_a70/AS16/raw/AS16-106-17358.tif" TargetMode="External"/><Relationship Id="rId1666" Type="http://schemas.openxmlformats.org/officeDocument/2006/relationships/hyperlink" Target="https://tothemoon.im-ldi.com/data_a70/AS16/processed/AS16-106-17358.png" TargetMode="External"/><Relationship Id="rId1667" Type="http://schemas.openxmlformats.org/officeDocument/2006/relationships/hyperlink" Target="https://www.lpi.usra.edu/resources/apollo/frame/?AS16-106-17360" TargetMode="External"/><Relationship Id="rId1668" Type="http://schemas.openxmlformats.org/officeDocument/2006/relationships/hyperlink" Target="https://tothemoon.im-ldi.com/data_a70/AS16/extra/AS16-106-17360.small.png" TargetMode="External"/><Relationship Id="rId1669" Type="http://schemas.openxmlformats.org/officeDocument/2006/relationships/hyperlink" Target="https://tothemoon.im-ldi.com/data_a70/AS16/raw/AS16-106-17360.tif" TargetMode="External"/><Relationship Id="rId1670" Type="http://schemas.openxmlformats.org/officeDocument/2006/relationships/hyperlink" Target="https://tothemoon.im-ldi.com/data_a70/AS16/processed/AS16-106-17360.png" TargetMode="External"/><Relationship Id="rId1671" Type="http://schemas.openxmlformats.org/officeDocument/2006/relationships/hyperlink" Target="https://www.lpi.usra.edu/resources/apollo/frame/?AS16-106-17361" TargetMode="External"/><Relationship Id="rId1672" Type="http://schemas.openxmlformats.org/officeDocument/2006/relationships/hyperlink" Target="https://tothemoon.im-ldi.com/data_a70/AS16/extra/AS16-106-17361.small.png" TargetMode="External"/><Relationship Id="rId1673" Type="http://schemas.openxmlformats.org/officeDocument/2006/relationships/hyperlink" Target="https://tothemoon.im-ldi.com/data_a70/AS16/raw/AS16-106-17361.tif" TargetMode="External"/><Relationship Id="rId1674" Type="http://schemas.openxmlformats.org/officeDocument/2006/relationships/hyperlink" Target="https://tothemoon.im-ldi.com/data_a70/AS16/processed/AS16-106-17361.png" TargetMode="External"/><Relationship Id="rId1675" Type="http://schemas.openxmlformats.org/officeDocument/2006/relationships/hyperlink" Target="https://www.lpi.usra.edu/resources/apollo/frame/?AS16-106-17362" TargetMode="External"/><Relationship Id="rId1676" Type="http://schemas.openxmlformats.org/officeDocument/2006/relationships/hyperlink" Target="https://tothemoon.im-ldi.com/data_a70/AS16/extra/AS16-106-17362.small.png" TargetMode="External"/><Relationship Id="rId1677" Type="http://schemas.openxmlformats.org/officeDocument/2006/relationships/hyperlink" Target="https://tothemoon.im-ldi.com/data_a70/AS16/raw/AS16-106-17362.tif" TargetMode="External"/><Relationship Id="rId1678" Type="http://schemas.openxmlformats.org/officeDocument/2006/relationships/hyperlink" Target="https://tothemoon.im-ldi.com/data_a70/AS16/processed/AS16-106-17362.png" TargetMode="External"/><Relationship Id="rId1679" Type="http://schemas.openxmlformats.org/officeDocument/2006/relationships/hyperlink" Target="https://www.lpi.usra.edu/resources/apollo/frame/?AS16-106-17363" TargetMode="External"/><Relationship Id="rId1680" Type="http://schemas.openxmlformats.org/officeDocument/2006/relationships/hyperlink" Target="https://tothemoon.im-ldi.com/data_a70/AS16/extra/AS16-106-17363.small.png" TargetMode="External"/><Relationship Id="rId1681" Type="http://schemas.openxmlformats.org/officeDocument/2006/relationships/hyperlink" Target="https://tothemoon.im-ldi.com/data_a70/AS16/raw/AS16-106-17363.tif" TargetMode="External"/><Relationship Id="rId1682" Type="http://schemas.openxmlformats.org/officeDocument/2006/relationships/hyperlink" Target="https://tothemoon.im-ldi.com/data_a70/AS16/processed/AS16-106-17363.png" TargetMode="External"/><Relationship Id="rId1683" Type="http://schemas.openxmlformats.org/officeDocument/2006/relationships/hyperlink" Target="https://www.lpi.usra.edu/resources/apollo/frame/?AS16-106-17364" TargetMode="External"/><Relationship Id="rId1684" Type="http://schemas.openxmlformats.org/officeDocument/2006/relationships/hyperlink" Target="https://tothemoon.im-ldi.com/data_a70/AS16/extra/AS16-106-17364.small.png" TargetMode="External"/><Relationship Id="rId1685" Type="http://schemas.openxmlformats.org/officeDocument/2006/relationships/hyperlink" Target="https://tothemoon.im-ldi.com/data_a70/AS16/raw/AS16-106-17364.tif" TargetMode="External"/><Relationship Id="rId1686" Type="http://schemas.openxmlformats.org/officeDocument/2006/relationships/hyperlink" Target="https://tothemoon.im-ldi.com/data_a70/AS16/processed/AS16-106-17364.png" TargetMode="External"/><Relationship Id="rId1687" Type="http://schemas.openxmlformats.org/officeDocument/2006/relationships/hyperlink" Target="https://www.lpi.usra.edu/resources/apollo/frame/?AS16-106-17365" TargetMode="External"/><Relationship Id="rId1688" Type="http://schemas.openxmlformats.org/officeDocument/2006/relationships/hyperlink" Target="https://tothemoon.im-ldi.com/data_a70/AS16/extra/AS16-106-17365.small.png" TargetMode="External"/><Relationship Id="rId1689" Type="http://schemas.openxmlformats.org/officeDocument/2006/relationships/hyperlink" Target="https://tothemoon.im-ldi.com/data_a70/AS16/raw/AS16-106-17365.tif" TargetMode="External"/><Relationship Id="rId1690" Type="http://schemas.openxmlformats.org/officeDocument/2006/relationships/hyperlink" Target="https://tothemoon.im-ldi.com/data_a70/AS16/processed/AS16-106-17365.png" TargetMode="External"/><Relationship Id="rId1691" Type="http://schemas.openxmlformats.org/officeDocument/2006/relationships/hyperlink" Target="https://www.lpi.usra.edu/resources/apollo/frame/?AS16-106-17366" TargetMode="External"/><Relationship Id="rId1692" Type="http://schemas.openxmlformats.org/officeDocument/2006/relationships/hyperlink" Target="https://tothemoon.im-ldi.com/data_a70/AS16/extra/AS16-106-17366.small.png" TargetMode="External"/><Relationship Id="rId1693" Type="http://schemas.openxmlformats.org/officeDocument/2006/relationships/hyperlink" Target="https://tothemoon.im-ldi.com/data_a70/AS16/raw/AS16-106-17366.tif" TargetMode="External"/><Relationship Id="rId1694" Type="http://schemas.openxmlformats.org/officeDocument/2006/relationships/hyperlink" Target="https://tothemoon.im-ldi.com/data_a70/AS16/processed/AS16-106-17366.png" TargetMode="External"/><Relationship Id="rId1695" Type="http://schemas.openxmlformats.org/officeDocument/2006/relationships/hyperlink" Target="https://www.lpi.usra.edu/resources/apollo/frame/?AS16-106-17367" TargetMode="External"/><Relationship Id="rId1696" Type="http://schemas.openxmlformats.org/officeDocument/2006/relationships/hyperlink" Target="https://tothemoon.im-ldi.com/data_a70/AS16/extra/AS16-106-17367.small.png" TargetMode="External"/><Relationship Id="rId1697" Type="http://schemas.openxmlformats.org/officeDocument/2006/relationships/hyperlink" Target="https://tothemoon.im-ldi.com/data_a70/AS16/raw/AS16-106-17367.tif" TargetMode="External"/><Relationship Id="rId1698" Type="http://schemas.openxmlformats.org/officeDocument/2006/relationships/hyperlink" Target="https://tothemoon.im-ldi.com/data_a70/AS16/processed/AS16-106-17367.png" TargetMode="External"/><Relationship Id="rId1699" Type="http://schemas.openxmlformats.org/officeDocument/2006/relationships/hyperlink" Target="https://www.lpi.usra.edu/resources/apollo/frame/?AS16-106-17368" TargetMode="External"/><Relationship Id="rId1700" Type="http://schemas.openxmlformats.org/officeDocument/2006/relationships/hyperlink" Target="https://tothemoon.im-ldi.com/data_a70/AS16/extra/AS16-106-17368.small.png" TargetMode="External"/><Relationship Id="rId1701" Type="http://schemas.openxmlformats.org/officeDocument/2006/relationships/hyperlink" Target="https://tothemoon.im-ldi.com/data_a70/AS16/raw/AS16-106-17368.tif" TargetMode="External"/><Relationship Id="rId1702" Type="http://schemas.openxmlformats.org/officeDocument/2006/relationships/hyperlink" Target="https://tothemoon.im-ldi.com/data_a70/AS16/processed/AS16-106-17368.png" TargetMode="External"/><Relationship Id="rId1703" Type="http://schemas.openxmlformats.org/officeDocument/2006/relationships/hyperlink" Target="https://www.lpi.usra.edu/resources/apollo/frame/?AS16-106-17369" TargetMode="External"/><Relationship Id="rId1704" Type="http://schemas.openxmlformats.org/officeDocument/2006/relationships/hyperlink" Target="https://tothemoon.im-ldi.com/data_a70/AS16/extra/AS16-106-17369.small.png" TargetMode="External"/><Relationship Id="rId1705" Type="http://schemas.openxmlformats.org/officeDocument/2006/relationships/hyperlink" Target="https://tothemoon.im-ldi.com/data_a70/AS16/raw/AS16-106-17369.tif" TargetMode="External"/><Relationship Id="rId1706" Type="http://schemas.openxmlformats.org/officeDocument/2006/relationships/hyperlink" Target="https://tothemoon.im-ldi.com/data_a70/AS16/processed/AS16-106-17369.png" TargetMode="External"/><Relationship Id="rId1707" Type="http://schemas.openxmlformats.org/officeDocument/2006/relationships/hyperlink" Target="https://www.lpi.usra.edu/resources/apollo/frame/?AS16-106-17370" TargetMode="External"/><Relationship Id="rId1708" Type="http://schemas.openxmlformats.org/officeDocument/2006/relationships/hyperlink" Target="https://tothemoon.im-ldi.com/data_a70/AS16/extra/AS16-106-17370.small.png" TargetMode="External"/><Relationship Id="rId1709" Type="http://schemas.openxmlformats.org/officeDocument/2006/relationships/hyperlink" Target="https://tothemoon.im-ldi.com/data_a70/AS16/raw/AS16-106-17370.tif" TargetMode="External"/><Relationship Id="rId1710" Type="http://schemas.openxmlformats.org/officeDocument/2006/relationships/hyperlink" Target="https://tothemoon.im-ldi.com/data_a70/AS16/processed/AS16-106-17370.png" TargetMode="External"/><Relationship Id="rId1711" Type="http://schemas.openxmlformats.org/officeDocument/2006/relationships/hyperlink" Target="https://www.lpi.usra.edu/resources/apollo/frame/?AS16-106-17371" TargetMode="External"/><Relationship Id="rId1712" Type="http://schemas.openxmlformats.org/officeDocument/2006/relationships/hyperlink" Target="https://tothemoon.im-ldi.com/data_a70/AS16/extra/AS16-106-17371.small.png" TargetMode="External"/><Relationship Id="rId1713" Type="http://schemas.openxmlformats.org/officeDocument/2006/relationships/hyperlink" Target="https://tothemoon.im-ldi.com/data_a70/AS16/raw/AS16-106-17371.tif" TargetMode="External"/><Relationship Id="rId1714" Type="http://schemas.openxmlformats.org/officeDocument/2006/relationships/hyperlink" Target="https://tothemoon.im-ldi.com/data_a70/AS16/processed/AS16-106-17371.png" TargetMode="External"/><Relationship Id="rId1715" Type="http://schemas.openxmlformats.org/officeDocument/2006/relationships/hyperlink" Target="https://www.lpi.usra.edu/resources/apollo/frame/?AS16-106-17372" TargetMode="External"/><Relationship Id="rId1716" Type="http://schemas.openxmlformats.org/officeDocument/2006/relationships/hyperlink" Target="https://tothemoon.im-ldi.com/data_a70/AS16/extra/AS16-106-17372.small.png" TargetMode="External"/><Relationship Id="rId1717" Type="http://schemas.openxmlformats.org/officeDocument/2006/relationships/hyperlink" Target="https://tothemoon.im-ldi.com/data_a70/AS16/raw/AS16-106-17372.tif" TargetMode="External"/><Relationship Id="rId1718" Type="http://schemas.openxmlformats.org/officeDocument/2006/relationships/hyperlink" Target="https://tothemoon.im-ldi.com/data_a70/AS16/processed/AS16-106-17372.png" TargetMode="External"/><Relationship Id="rId1719" Type="http://schemas.openxmlformats.org/officeDocument/2006/relationships/hyperlink" Target="https://www.lpi.usra.edu/resources/apollo/frame/?AS16-106-17373" TargetMode="External"/><Relationship Id="rId1720" Type="http://schemas.openxmlformats.org/officeDocument/2006/relationships/hyperlink" Target="https://tothemoon.im-ldi.com/data_a70/AS16/extra/AS16-106-17373.small.png" TargetMode="External"/><Relationship Id="rId1721" Type="http://schemas.openxmlformats.org/officeDocument/2006/relationships/hyperlink" Target="https://tothemoon.im-ldi.com/data_a70/AS16/raw/AS16-106-17373.tif" TargetMode="External"/><Relationship Id="rId1722" Type="http://schemas.openxmlformats.org/officeDocument/2006/relationships/hyperlink" Target="https://tothemoon.im-ldi.com/data_a70/AS16/processed/AS16-106-17373.png" TargetMode="External"/><Relationship Id="rId1723" Type="http://schemas.openxmlformats.org/officeDocument/2006/relationships/hyperlink" Target="https://www.lpi.usra.edu/resources/apollo/frame/?AS16-106-17374" TargetMode="External"/><Relationship Id="rId1724" Type="http://schemas.openxmlformats.org/officeDocument/2006/relationships/hyperlink" Target="https://tothemoon.im-ldi.com/data_a70/AS16/extra/AS16-106-17374.small.png" TargetMode="External"/><Relationship Id="rId1725" Type="http://schemas.openxmlformats.org/officeDocument/2006/relationships/hyperlink" Target="https://tothemoon.im-ldi.com/data_a70/AS16/raw/AS16-106-17374.tif" TargetMode="External"/><Relationship Id="rId1726" Type="http://schemas.openxmlformats.org/officeDocument/2006/relationships/hyperlink" Target="https://tothemoon.im-ldi.com/data_a70/AS16/processed/AS16-106-17374.png" TargetMode="External"/><Relationship Id="rId1727" Type="http://schemas.openxmlformats.org/officeDocument/2006/relationships/hyperlink" Target="https://www.lpi.usra.edu/resources/apollo/frame/?AS16-106-17375" TargetMode="External"/><Relationship Id="rId1728" Type="http://schemas.openxmlformats.org/officeDocument/2006/relationships/hyperlink" Target="https://tothemoon.im-ldi.com/data_a70/AS16/extra/AS16-106-17375.small.png" TargetMode="External"/><Relationship Id="rId1729" Type="http://schemas.openxmlformats.org/officeDocument/2006/relationships/hyperlink" Target="https://tothemoon.im-ldi.com/data_a70/AS16/raw/AS16-106-17375.tif" TargetMode="External"/><Relationship Id="rId1730" Type="http://schemas.openxmlformats.org/officeDocument/2006/relationships/hyperlink" Target="https://tothemoon.im-ldi.com/data_a70/AS16/processed/AS16-106-17375.png" TargetMode="External"/><Relationship Id="rId1731" Type="http://schemas.openxmlformats.org/officeDocument/2006/relationships/hyperlink" Target="https://www.lpi.usra.edu/resources/apollo/frame/?AS16-106-17376" TargetMode="External"/><Relationship Id="rId1732" Type="http://schemas.openxmlformats.org/officeDocument/2006/relationships/hyperlink" Target="https://tothemoon.im-ldi.com/data_a70/AS16/extra/AS16-106-17376.small.png" TargetMode="External"/><Relationship Id="rId1733" Type="http://schemas.openxmlformats.org/officeDocument/2006/relationships/hyperlink" Target="https://tothemoon.im-ldi.com/data_a70/AS16/raw/AS16-106-17376.tif" TargetMode="External"/><Relationship Id="rId1734" Type="http://schemas.openxmlformats.org/officeDocument/2006/relationships/hyperlink" Target="https://tothemoon.im-ldi.com/data_a70/AS16/processed/AS16-106-17376.png" TargetMode="External"/><Relationship Id="rId1735" Type="http://schemas.openxmlformats.org/officeDocument/2006/relationships/hyperlink" Target="https://www.lpi.usra.edu/resources/apollo/frame/?AS16-106-17377" TargetMode="External"/><Relationship Id="rId1736" Type="http://schemas.openxmlformats.org/officeDocument/2006/relationships/hyperlink" Target="https://tothemoon.im-ldi.com/data_a70/AS16/extra/AS16-106-17377.small.png" TargetMode="External"/><Relationship Id="rId1737" Type="http://schemas.openxmlformats.org/officeDocument/2006/relationships/hyperlink" Target="https://tothemoon.im-ldi.com/data_a70/AS16/raw/AS16-106-17377.tif" TargetMode="External"/><Relationship Id="rId1738" Type="http://schemas.openxmlformats.org/officeDocument/2006/relationships/hyperlink" Target="https://tothemoon.im-ldi.com/data_a70/AS16/processed/AS16-106-17377.png" TargetMode="External"/><Relationship Id="rId1739" Type="http://schemas.openxmlformats.org/officeDocument/2006/relationships/hyperlink" Target="https://www.lpi.usra.edu/resources/apollo/frame/?AS16-106-17378" TargetMode="External"/><Relationship Id="rId1740" Type="http://schemas.openxmlformats.org/officeDocument/2006/relationships/hyperlink" Target="https://tothemoon.im-ldi.com/data_a70/AS16/extra/AS16-106-17378.small.png" TargetMode="External"/><Relationship Id="rId1741" Type="http://schemas.openxmlformats.org/officeDocument/2006/relationships/hyperlink" Target="https://tothemoon.im-ldi.com/data_a70/AS16/raw/AS16-106-17378.tif" TargetMode="External"/><Relationship Id="rId1742" Type="http://schemas.openxmlformats.org/officeDocument/2006/relationships/hyperlink" Target="https://tothemoon.im-ldi.com/data_a70/AS16/processed/AS16-106-17378.png" TargetMode="External"/><Relationship Id="rId1743" Type="http://schemas.openxmlformats.org/officeDocument/2006/relationships/hyperlink" Target="https://www.lpi.usra.edu/resources/apollo/frame/?AS16-106-17379" TargetMode="External"/><Relationship Id="rId1744" Type="http://schemas.openxmlformats.org/officeDocument/2006/relationships/hyperlink" Target="https://tothemoon.im-ldi.com/data_a70/AS16/extra/AS16-106-17379.small.png" TargetMode="External"/><Relationship Id="rId1745" Type="http://schemas.openxmlformats.org/officeDocument/2006/relationships/hyperlink" Target="https://tothemoon.im-ldi.com/data_a70/AS16/raw/AS16-106-17379.tif" TargetMode="External"/><Relationship Id="rId1746" Type="http://schemas.openxmlformats.org/officeDocument/2006/relationships/hyperlink" Target="https://tothemoon.im-ldi.com/data_a70/AS16/processed/AS16-106-17379.png" TargetMode="External"/><Relationship Id="rId1747" Type="http://schemas.openxmlformats.org/officeDocument/2006/relationships/hyperlink" Target="https://www.lpi.usra.edu/resources/apollo/frame/?AS16-106-17382" TargetMode="External"/><Relationship Id="rId1748" Type="http://schemas.openxmlformats.org/officeDocument/2006/relationships/hyperlink" Target="https://tothemoon.im-ldi.com/data_a70/AS16/extra/AS16-106-17382.small.png" TargetMode="External"/><Relationship Id="rId1749" Type="http://schemas.openxmlformats.org/officeDocument/2006/relationships/hyperlink" Target="https://tothemoon.im-ldi.com/data_a70/AS16/raw/AS16-106-17382.tif" TargetMode="External"/><Relationship Id="rId1750" Type="http://schemas.openxmlformats.org/officeDocument/2006/relationships/hyperlink" Target="https://tothemoon.im-ldi.com/data_a70/AS16/processed/AS16-106-17382.png" TargetMode="External"/><Relationship Id="rId1751" Type="http://schemas.openxmlformats.org/officeDocument/2006/relationships/hyperlink" Target="https://www.lpi.usra.edu/resources/apollo/frame/?AS16-106-17386" TargetMode="External"/><Relationship Id="rId1752" Type="http://schemas.openxmlformats.org/officeDocument/2006/relationships/hyperlink" Target="https://tothemoon.im-ldi.com/data_a70/AS16/extra/AS16-106-17386.small.png" TargetMode="External"/><Relationship Id="rId1753" Type="http://schemas.openxmlformats.org/officeDocument/2006/relationships/hyperlink" Target="https://tothemoon.im-ldi.com/data_a70/AS16/raw/AS16-106-17386.tif" TargetMode="External"/><Relationship Id="rId1754" Type="http://schemas.openxmlformats.org/officeDocument/2006/relationships/hyperlink" Target="https://tothemoon.im-ldi.com/data_a70/AS16/processed/AS16-106-17386.png" TargetMode="External"/><Relationship Id="rId1755" Type="http://schemas.openxmlformats.org/officeDocument/2006/relationships/hyperlink" Target="https://www.lpi.usra.edu/resources/apollo/frame/?AS16-106-17387" TargetMode="External"/><Relationship Id="rId1756" Type="http://schemas.openxmlformats.org/officeDocument/2006/relationships/hyperlink" Target="https://tothemoon.im-ldi.com/data_a70/AS16/extra/AS16-106-17387.small.png" TargetMode="External"/><Relationship Id="rId1757" Type="http://schemas.openxmlformats.org/officeDocument/2006/relationships/hyperlink" Target="https://tothemoon.im-ldi.com/data_a70/AS16/raw/AS16-106-17387.tif" TargetMode="External"/><Relationship Id="rId1758" Type="http://schemas.openxmlformats.org/officeDocument/2006/relationships/hyperlink" Target="https://tothemoon.im-ldi.com/data_a70/AS16/processed/AS16-106-17387.png" TargetMode="External"/><Relationship Id="rId1759" Type="http://schemas.openxmlformats.org/officeDocument/2006/relationships/hyperlink" Target="https://www.lpi.usra.edu/resources/apollo/frame/?AS16-106-17400" TargetMode="External"/><Relationship Id="rId1760" Type="http://schemas.openxmlformats.org/officeDocument/2006/relationships/hyperlink" Target="https://tothemoon.im-ldi.com/data_a70/AS16/extra/AS16-106-17400.small.png" TargetMode="External"/><Relationship Id="rId1761" Type="http://schemas.openxmlformats.org/officeDocument/2006/relationships/hyperlink" Target="https://tothemoon.im-ldi.com/data_a70/AS16/raw/AS16-106-17400.tif" TargetMode="External"/><Relationship Id="rId1762" Type="http://schemas.openxmlformats.org/officeDocument/2006/relationships/hyperlink" Target="https://tothemoon.im-ldi.com/data_a70/AS16/processed/AS16-106-17400.png" TargetMode="External"/><Relationship Id="rId1763" Type="http://schemas.openxmlformats.org/officeDocument/2006/relationships/hyperlink" Target="https://www.lpi.usra.edu/resources/apollo/frame/?AS16-106-17416" TargetMode="External"/><Relationship Id="rId1764" Type="http://schemas.openxmlformats.org/officeDocument/2006/relationships/hyperlink" Target="https://tothemoon.im-ldi.com/data_a70/AS16/extra/AS16-106-17416.small.png" TargetMode="External"/><Relationship Id="rId1765" Type="http://schemas.openxmlformats.org/officeDocument/2006/relationships/hyperlink" Target="https://tothemoon.im-ldi.com/data_a70/AS16/raw/AS16-106-17416.tif" TargetMode="External"/><Relationship Id="rId1766" Type="http://schemas.openxmlformats.org/officeDocument/2006/relationships/hyperlink" Target="https://tothemoon.im-ldi.com/data_a70/AS16/processed/AS16-106-17416.png" TargetMode="External"/><Relationship Id="rId1767" Type="http://schemas.openxmlformats.org/officeDocument/2006/relationships/hyperlink" Target="https://www.lpi.usra.edu/resources/apollo/frame/?AS16-107-17421" TargetMode="External"/><Relationship Id="rId1768" Type="http://schemas.openxmlformats.org/officeDocument/2006/relationships/hyperlink" Target="https://tothemoon.im-ldi.com/data_a70/AS16/extra/AS16-107-17421.small.png" TargetMode="External"/><Relationship Id="rId1769" Type="http://schemas.openxmlformats.org/officeDocument/2006/relationships/hyperlink" Target="https://tothemoon.im-ldi.com/data_a70/AS16/raw/AS16-107-17421.tif" TargetMode="External"/><Relationship Id="rId1770" Type="http://schemas.openxmlformats.org/officeDocument/2006/relationships/hyperlink" Target="https://tothemoon.im-ldi.com/data_a70/AS16/processed/AS16-107-17421.png" TargetMode="External"/><Relationship Id="rId1771" Type="http://schemas.openxmlformats.org/officeDocument/2006/relationships/hyperlink" Target="https://www.lpi.usra.edu/resources/apollo/frame/?AS16-107-17422" TargetMode="External"/><Relationship Id="rId1772" Type="http://schemas.openxmlformats.org/officeDocument/2006/relationships/hyperlink" Target="https://tothemoon.im-ldi.com/data_a70/AS16/extra/AS16-107-17422.small.png" TargetMode="External"/><Relationship Id="rId1773" Type="http://schemas.openxmlformats.org/officeDocument/2006/relationships/hyperlink" Target="https://tothemoon.im-ldi.com/data_a70/AS16/raw/AS16-107-17422.tif" TargetMode="External"/><Relationship Id="rId1774" Type="http://schemas.openxmlformats.org/officeDocument/2006/relationships/hyperlink" Target="https://tothemoon.im-ldi.com/data_a70/AS16/processed/AS16-107-17422.png" TargetMode="External"/><Relationship Id="rId1775" Type="http://schemas.openxmlformats.org/officeDocument/2006/relationships/hyperlink" Target="https://www.lpi.usra.edu/resources/apollo/frame/?AS16-107-17423" TargetMode="External"/><Relationship Id="rId1776" Type="http://schemas.openxmlformats.org/officeDocument/2006/relationships/hyperlink" Target="https://tothemoon.im-ldi.com/data_a70/AS16/extra/AS16-107-17423.small.png" TargetMode="External"/><Relationship Id="rId1777" Type="http://schemas.openxmlformats.org/officeDocument/2006/relationships/hyperlink" Target="https://tothemoon.im-ldi.com/data_a70/AS16/raw/AS16-107-17423.tif" TargetMode="External"/><Relationship Id="rId1778" Type="http://schemas.openxmlformats.org/officeDocument/2006/relationships/hyperlink" Target="https://tothemoon.im-ldi.com/data_a70/AS16/processed/AS16-107-17423.png" TargetMode="External"/><Relationship Id="rId1779" Type="http://schemas.openxmlformats.org/officeDocument/2006/relationships/hyperlink" Target="https://www.lpi.usra.edu/resources/apollo/frame/?AS16-107-17424" TargetMode="External"/><Relationship Id="rId1780" Type="http://schemas.openxmlformats.org/officeDocument/2006/relationships/hyperlink" Target="https://tothemoon.im-ldi.com/data_a70/AS16/extra/AS16-107-17424.small.png" TargetMode="External"/><Relationship Id="rId1781" Type="http://schemas.openxmlformats.org/officeDocument/2006/relationships/hyperlink" Target="https://tothemoon.im-ldi.com/data_a70/AS16/raw/AS16-107-17424.tif" TargetMode="External"/><Relationship Id="rId1782" Type="http://schemas.openxmlformats.org/officeDocument/2006/relationships/hyperlink" Target="https://tothemoon.im-ldi.com/data_a70/AS16/processed/AS16-107-17424.png" TargetMode="External"/><Relationship Id="rId1783" Type="http://schemas.openxmlformats.org/officeDocument/2006/relationships/hyperlink" Target="https://www.lpi.usra.edu/resources/apollo/frame/?AS16-107-17425" TargetMode="External"/><Relationship Id="rId1784" Type="http://schemas.openxmlformats.org/officeDocument/2006/relationships/hyperlink" Target="https://tothemoon.im-ldi.com/data_a70/AS16/extra/AS16-107-17425.small.png" TargetMode="External"/><Relationship Id="rId1785" Type="http://schemas.openxmlformats.org/officeDocument/2006/relationships/hyperlink" Target="https://tothemoon.im-ldi.com/data_a70/AS16/raw/AS16-107-17425.tif" TargetMode="External"/><Relationship Id="rId1786" Type="http://schemas.openxmlformats.org/officeDocument/2006/relationships/hyperlink" Target="https://tothemoon.im-ldi.com/data_a70/AS16/processed/AS16-107-17425.png" TargetMode="External"/><Relationship Id="rId1787" Type="http://schemas.openxmlformats.org/officeDocument/2006/relationships/hyperlink" Target="https://www.lpi.usra.edu/resources/apollo/frame/?AS16-107-17426" TargetMode="External"/><Relationship Id="rId1788" Type="http://schemas.openxmlformats.org/officeDocument/2006/relationships/hyperlink" Target="https://tothemoon.im-ldi.com/data_a70/AS16/extra/AS16-107-17426.small.png" TargetMode="External"/><Relationship Id="rId1789" Type="http://schemas.openxmlformats.org/officeDocument/2006/relationships/hyperlink" Target="https://tothemoon.im-ldi.com/data_a70/AS16/raw/AS16-107-17426.tif" TargetMode="External"/><Relationship Id="rId1790" Type="http://schemas.openxmlformats.org/officeDocument/2006/relationships/hyperlink" Target="https://tothemoon.im-ldi.com/data_a70/AS16/processed/AS16-107-17426.png" TargetMode="External"/><Relationship Id="rId1791" Type="http://schemas.openxmlformats.org/officeDocument/2006/relationships/hyperlink" Target="https://www.lpi.usra.edu/resources/apollo/frame/?AS16-107-17427" TargetMode="External"/><Relationship Id="rId1792" Type="http://schemas.openxmlformats.org/officeDocument/2006/relationships/hyperlink" Target="https://tothemoon.im-ldi.com/data_a70/AS16/extra/AS16-107-17427.small.png" TargetMode="External"/><Relationship Id="rId1793" Type="http://schemas.openxmlformats.org/officeDocument/2006/relationships/hyperlink" Target="https://tothemoon.im-ldi.com/data_a70/AS16/raw/AS16-107-17427.tif" TargetMode="External"/><Relationship Id="rId1794" Type="http://schemas.openxmlformats.org/officeDocument/2006/relationships/hyperlink" Target="https://tothemoon.im-ldi.com/data_a70/AS16/processed/AS16-107-17427.png" TargetMode="External"/><Relationship Id="rId1795" Type="http://schemas.openxmlformats.org/officeDocument/2006/relationships/hyperlink" Target="https://www.lpi.usra.edu/resources/apollo/frame/?AS16-107-17428" TargetMode="External"/><Relationship Id="rId1796" Type="http://schemas.openxmlformats.org/officeDocument/2006/relationships/hyperlink" Target="https://tothemoon.im-ldi.com/data_a70/AS16/extra/AS16-107-17428.small.png" TargetMode="External"/><Relationship Id="rId1797" Type="http://schemas.openxmlformats.org/officeDocument/2006/relationships/hyperlink" Target="https://tothemoon.im-ldi.com/data_a70/AS16/raw/AS16-107-17428.tif" TargetMode="External"/><Relationship Id="rId1798" Type="http://schemas.openxmlformats.org/officeDocument/2006/relationships/hyperlink" Target="https://tothemoon.im-ldi.com/data_a70/AS16/processed/AS16-107-17428.png" TargetMode="External"/><Relationship Id="rId1799" Type="http://schemas.openxmlformats.org/officeDocument/2006/relationships/hyperlink" Target="https://www.lpi.usra.edu/resources/apollo/frame/?AS16-107-17429" TargetMode="External"/><Relationship Id="rId1800" Type="http://schemas.openxmlformats.org/officeDocument/2006/relationships/hyperlink" Target="https://tothemoon.im-ldi.com/data_a70/AS16/extra/AS16-107-17429.small.png" TargetMode="External"/><Relationship Id="rId1801" Type="http://schemas.openxmlformats.org/officeDocument/2006/relationships/hyperlink" Target="https://tothemoon.im-ldi.com/data_a70/AS16/raw/AS16-107-17429.tif" TargetMode="External"/><Relationship Id="rId1802" Type="http://schemas.openxmlformats.org/officeDocument/2006/relationships/hyperlink" Target="https://tothemoon.im-ldi.com/data_a70/AS16/processed/AS16-107-17429.png" TargetMode="External"/><Relationship Id="rId1803" Type="http://schemas.openxmlformats.org/officeDocument/2006/relationships/hyperlink" Target="https://www.lpi.usra.edu/resources/apollo/frame/?AS16-107-17430" TargetMode="External"/><Relationship Id="rId1804" Type="http://schemas.openxmlformats.org/officeDocument/2006/relationships/hyperlink" Target="https://tothemoon.im-ldi.com/data_a70/AS16/extra/AS16-107-17430.small.png" TargetMode="External"/><Relationship Id="rId1805" Type="http://schemas.openxmlformats.org/officeDocument/2006/relationships/hyperlink" Target="https://tothemoon.im-ldi.com/data_a70/AS16/raw/AS16-107-17430.tif" TargetMode="External"/><Relationship Id="rId1806" Type="http://schemas.openxmlformats.org/officeDocument/2006/relationships/hyperlink" Target="https://tothemoon.im-ldi.com/data_a70/AS16/processed/AS16-107-17430.png" TargetMode="External"/><Relationship Id="rId1807" Type="http://schemas.openxmlformats.org/officeDocument/2006/relationships/hyperlink" Target="https://www.lpi.usra.edu/resources/apollo/frame/?AS16-107-17432" TargetMode="External"/><Relationship Id="rId1808" Type="http://schemas.openxmlformats.org/officeDocument/2006/relationships/hyperlink" Target="https://tothemoon.im-ldi.com/data_a70/AS16/extra/AS16-107-17432.small.png" TargetMode="External"/><Relationship Id="rId1809" Type="http://schemas.openxmlformats.org/officeDocument/2006/relationships/hyperlink" Target="https://tothemoon.im-ldi.com/data_a70/AS16/raw/AS16-107-17432.tif" TargetMode="External"/><Relationship Id="rId1810" Type="http://schemas.openxmlformats.org/officeDocument/2006/relationships/hyperlink" Target="https://tothemoon.im-ldi.com/data_a70/AS16/processed/AS16-107-17432.png" TargetMode="External"/><Relationship Id="rId1811" Type="http://schemas.openxmlformats.org/officeDocument/2006/relationships/hyperlink" Target="https://www.lpi.usra.edu/resources/apollo/frame/?AS16-107-17434" TargetMode="External"/><Relationship Id="rId1812" Type="http://schemas.openxmlformats.org/officeDocument/2006/relationships/hyperlink" Target="https://tothemoon.im-ldi.com/data_a70/AS16/extra/AS16-107-17434.small.png" TargetMode="External"/><Relationship Id="rId1813" Type="http://schemas.openxmlformats.org/officeDocument/2006/relationships/hyperlink" Target="https://tothemoon.im-ldi.com/data_a70/AS16/raw/AS16-107-17434.tif" TargetMode="External"/><Relationship Id="rId1814" Type="http://schemas.openxmlformats.org/officeDocument/2006/relationships/hyperlink" Target="https://tothemoon.im-ldi.com/data_a70/AS16/processed/AS16-107-17434.png" TargetMode="External"/><Relationship Id="rId1815" Type="http://schemas.openxmlformats.org/officeDocument/2006/relationships/hyperlink" Target="https://www.lpi.usra.edu/resources/apollo/frame/?AS16-107-17443" TargetMode="External"/><Relationship Id="rId1816" Type="http://schemas.openxmlformats.org/officeDocument/2006/relationships/hyperlink" Target="https://tothemoon.im-ldi.com/data_a70/AS16/extra/AS16-107-17443.small.png" TargetMode="External"/><Relationship Id="rId1817" Type="http://schemas.openxmlformats.org/officeDocument/2006/relationships/hyperlink" Target="https://tothemoon.im-ldi.com/data_a70/AS16/raw/AS16-107-17443.tif" TargetMode="External"/><Relationship Id="rId1818" Type="http://schemas.openxmlformats.org/officeDocument/2006/relationships/hyperlink" Target="https://tothemoon.im-ldi.com/data_a70/AS16/processed/AS16-107-17443.png" TargetMode="External"/><Relationship Id="rId1819" Type="http://schemas.openxmlformats.org/officeDocument/2006/relationships/hyperlink" Target="https://www.lpi.usra.edu/resources/apollo/frame/?AS16-107-17451" TargetMode="External"/><Relationship Id="rId1820" Type="http://schemas.openxmlformats.org/officeDocument/2006/relationships/hyperlink" Target="https://tothemoon.im-ldi.com/data_a70/AS16/extra/AS16-107-17451.small.png" TargetMode="External"/><Relationship Id="rId1821" Type="http://schemas.openxmlformats.org/officeDocument/2006/relationships/hyperlink" Target="https://tothemoon.im-ldi.com/data_a70/AS16/raw/AS16-107-17451.tif" TargetMode="External"/><Relationship Id="rId1822" Type="http://schemas.openxmlformats.org/officeDocument/2006/relationships/hyperlink" Target="https://tothemoon.im-ldi.com/data_a70/AS16/processed/AS16-107-17451.png" TargetMode="External"/><Relationship Id="rId1823" Type="http://schemas.openxmlformats.org/officeDocument/2006/relationships/hyperlink" Target="https://www.lpi.usra.edu/resources/apollo/frame/?AS16-107-17452" TargetMode="External"/><Relationship Id="rId1824" Type="http://schemas.openxmlformats.org/officeDocument/2006/relationships/hyperlink" Target="https://tothemoon.im-ldi.com/data_a70/AS16/extra/AS16-107-17452.small.png" TargetMode="External"/><Relationship Id="rId1825" Type="http://schemas.openxmlformats.org/officeDocument/2006/relationships/hyperlink" Target="https://tothemoon.im-ldi.com/data_a70/AS16/raw/AS16-107-17452.tif" TargetMode="External"/><Relationship Id="rId1826" Type="http://schemas.openxmlformats.org/officeDocument/2006/relationships/hyperlink" Target="https://tothemoon.im-ldi.com/data_a70/AS16/processed/AS16-107-17452.png" TargetMode="External"/><Relationship Id="rId1827" Type="http://schemas.openxmlformats.org/officeDocument/2006/relationships/hyperlink" Target="https://www.lpi.usra.edu/resources/apollo/frame/?AS16-107-17453" TargetMode="External"/><Relationship Id="rId1828" Type="http://schemas.openxmlformats.org/officeDocument/2006/relationships/hyperlink" Target="https://tothemoon.im-ldi.com/data_a70/AS16/extra/AS16-107-17453.small.png" TargetMode="External"/><Relationship Id="rId1829" Type="http://schemas.openxmlformats.org/officeDocument/2006/relationships/hyperlink" Target="https://tothemoon.im-ldi.com/data_a70/AS16/raw/AS16-107-17453.tif" TargetMode="External"/><Relationship Id="rId1830" Type="http://schemas.openxmlformats.org/officeDocument/2006/relationships/hyperlink" Target="https://tothemoon.im-ldi.com/data_a70/AS16/processed/AS16-107-17453.png" TargetMode="External"/><Relationship Id="rId1831" Type="http://schemas.openxmlformats.org/officeDocument/2006/relationships/hyperlink" Target="https://www.lpi.usra.edu/resources/apollo/frame/?AS16-107-17454" TargetMode="External"/><Relationship Id="rId1832" Type="http://schemas.openxmlformats.org/officeDocument/2006/relationships/hyperlink" Target="https://tothemoon.im-ldi.com/data_a70/AS16/extra/AS16-107-17454.small.png" TargetMode="External"/><Relationship Id="rId1833" Type="http://schemas.openxmlformats.org/officeDocument/2006/relationships/hyperlink" Target="https://tothemoon.im-ldi.com/data_a70/AS16/raw/AS16-107-17454.tif" TargetMode="External"/><Relationship Id="rId1834" Type="http://schemas.openxmlformats.org/officeDocument/2006/relationships/hyperlink" Target="https://tothemoon.im-ldi.com/data_a70/AS16/processed/AS16-107-17454.png" TargetMode="External"/><Relationship Id="rId1835" Type="http://schemas.openxmlformats.org/officeDocument/2006/relationships/hyperlink" Target="https://www.lpi.usra.edu/resources/apollo/frame/?AS16-107-17455" TargetMode="External"/><Relationship Id="rId1836" Type="http://schemas.openxmlformats.org/officeDocument/2006/relationships/hyperlink" Target="https://tothemoon.im-ldi.com/data_a70/AS16/extra/AS16-107-17455.small.png" TargetMode="External"/><Relationship Id="rId1837" Type="http://schemas.openxmlformats.org/officeDocument/2006/relationships/hyperlink" Target="https://tothemoon.im-ldi.com/data_a70/AS16/raw/AS16-107-17455.tif" TargetMode="External"/><Relationship Id="rId1838" Type="http://schemas.openxmlformats.org/officeDocument/2006/relationships/hyperlink" Target="https://tothemoon.im-ldi.com/data_a70/AS16/processed/AS16-107-17455.png" TargetMode="External"/><Relationship Id="rId1839" Type="http://schemas.openxmlformats.org/officeDocument/2006/relationships/hyperlink" Target="https://www.lpi.usra.edu/resources/apollo/frame/?AS16-107-17459" TargetMode="External"/><Relationship Id="rId1840" Type="http://schemas.openxmlformats.org/officeDocument/2006/relationships/hyperlink" Target="https://tothemoon.im-ldi.com/data_a70/AS16/extra/AS16-107-17459.small.png" TargetMode="External"/><Relationship Id="rId1841" Type="http://schemas.openxmlformats.org/officeDocument/2006/relationships/hyperlink" Target="https://tothemoon.im-ldi.com/data_a70/AS16/raw/AS16-107-17459.tif" TargetMode="External"/><Relationship Id="rId1842" Type="http://schemas.openxmlformats.org/officeDocument/2006/relationships/hyperlink" Target="https://tothemoon.im-ldi.com/data_a70/AS16/processed/AS16-107-17459.png" TargetMode="External"/><Relationship Id="rId1843" Type="http://schemas.openxmlformats.org/officeDocument/2006/relationships/hyperlink" Target="https://www.lpi.usra.edu/resources/apollo/frame/?AS16-107-17461" TargetMode="External"/><Relationship Id="rId1844" Type="http://schemas.openxmlformats.org/officeDocument/2006/relationships/hyperlink" Target="https://tothemoon.im-ldi.com/data_a70/AS16/extra/AS16-107-17461.small.png" TargetMode="External"/><Relationship Id="rId1845" Type="http://schemas.openxmlformats.org/officeDocument/2006/relationships/hyperlink" Target="https://tothemoon.im-ldi.com/data_a70/AS16/raw/AS16-107-17461.tif" TargetMode="External"/><Relationship Id="rId1846" Type="http://schemas.openxmlformats.org/officeDocument/2006/relationships/hyperlink" Target="https://tothemoon.im-ldi.com/data_a70/AS16/processed/AS16-107-17461.png" TargetMode="External"/><Relationship Id="rId1847" Type="http://schemas.openxmlformats.org/officeDocument/2006/relationships/hyperlink" Target="https://www.lpi.usra.edu/resources/apollo/frame/?AS16-107-17463" TargetMode="External"/><Relationship Id="rId1848" Type="http://schemas.openxmlformats.org/officeDocument/2006/relationships/hyperlink" Target="https://tothemoon.im-ldi.com/data_a70/AS16/extra/AS16-107-17463.small.png" TargetMode="External"/><Relationship Id="rId1849" Type="http://schemas.openxmlformats.org/officeDocument/2006/relationships/hyperlink" Target="https://tothemoon.im-ldi.com/data_a70/AS16/raw/AS16-107-17463.tif" TargetMode="External"/><Relationship Id="rId1850" Type="http://schemas.openxmlformats.org/officeDocument/2006/relationships/hyperlink" Target="https://tothemoon.im-ldi.com/data_a70/AS16/processed/AS16-107-17463.png" TargetMode="External"/><Relationship Id="rId1851" Type="http://schemas.openxmlformats.org/officeDocument/2006/relationships/hyperlink" Target="https://www.lpi.usra.edu/resources/apollo/frame/?AS16-107-17467" TargetMode="External"/><Relationship Id="rId1852" Type="http://schemas.openxmlformats.org/officeDocument/2006/relationships/hyperlink" Target="https://tothemoon.im-ldi.com/data_a70/AS16/extra/AS16-107-17467.small.png" TargetMode="External"/><Relationship Id="rId1853" Type="http://schemas.openxmlformats.org/officeDocument/2006/relationships/hyperlink" Target="https://tothemoon.im-ldi.com/data_a70/AS16/raw/AS16-107-17467.tif" TargetMode="External"/><Relationship Id="rId1854" Type="http://schemas.openxmlformats.org/officeDocument/2006/relationships/hyperlink" Target="https://tothemoon.im-ldi.com/data_a70/AS16/processed/AS16-107-17467.png" TargetMode="External"/><Relationship Id="rId1855" Type="http://schemas.openxmlformats.org/officeDocument/2006/relationships/hyperlink" Target="https://www.lpi.usra.edu/resources/apollo/frame/?AS16-107-17468" TargetMode="External"/><Relationship Id="rId1856" Type="http://schemas.openxmlformats.org/officeDocument/2006/relationships/hyperlink" Target="https://tothemoon.im-ldi.com/data_a70/AS16/extra/AS16-107-17468.small.png" TargetMode="External"/><Relationship Id="rId1857" Type="http://schemas.openxmlformats.org/officeDocument/2006/relationships/hyperlink" Target="https://tothemoon.im-ldi.com/data_a70/AS16/raw/AS16-107-17468.tif" TargetMode="External"/><Relationship Id="rId1858" Type="http://schemas.openxmlformats.org/officeDocument/2006/relationships/hyperlink" Target="https://tothemoon.im-ldi.com/data_a70/AS16/processed/AS16-107-17468.png" TargetMode="External"/><Relationship Id="rId1859" Type="http://schemas.openxmlformats.org/officeDocument/2006/relationships/hyperlink" Target="https://www.lpi.usra.edu/resources/apollo/frame/?AS16-107-17477" TargetMode="External"/><Relationship Id="rId1860" Type="http://schemas.openxmlformats.org/officeDocument/2006/relationships/hyperlink" Target="https://tothemoon.im-ldi.com/data_a70/AS16/extra/AS16-107-17477.small.png" TargetMode="External"/><Relationship Id="rId1861" Type="http://schemas.openxmlformats.org/officeDocument/2006/relationships/hyperlink" Target="https://tothemoon.im-ldi.com/data_a70/AS16/raw/AS16-107-17477.tif" TargetMode="External"/><Relationship Id="rId1862" Type="http://schemas.openxmlformats.org/officeDocument/2006/relationships/hyperlink" Target="https://tothemoon.im-ldi.com/data_a70/AS16/processed/AS16-107-17477.png" TargetMode="External"/><Relationship Id="rId1863" Type="http://schemas.openxmlformats.org/officeDocument/2006/relationships/hyperlink" Target="https://www.lpi.usra.edu/resources/apollo/frame/?AS16-107-17483" TargetMode="External"/><Relationship Id="rId1864" Type="http://schemas.openxmlformats.org/officeDocument/2006/relationships/hyperlink" Target="https://tothemoon.im-ldi.com/data_a70/AS16/extra/AS16-107-17483.small.png" TargetMode="External"/><Relationship Id="rId1865" Type="http://schemas.openxmlformats.org/officeDocument/2006/relationships/hyperlink" Target="https://tothemoon.im-ldi.com/data_a70/AS16/raw/AS16-107-17483.tif" TargetMode="External"/><Relationship Id="rId1866" Type="http://schemas.openxmlformats.org/officeDocument/2006/relationships/hyperlink" Target="https://tothemoon.im-ldi.com/data_a70/AS16/processed/AS16-107-17483.png" TargetMode="External"/><Relationship Id="rId1867" Type="http://schemas.openxmlformats.org/officeDocument/2006/relationships/hyperlink" Target="https://www.lpi.usra.edu/resources/apollo/frame/?AS16-107-17518" TargetMode="External"/><Relationship Id="rId1868" Type="http://schemas.openxmlformats.org/officeDocument/2006/relationships/hyperlink" Target="https://tothemoon.im-ldi.com/data_a70/AS16/extra/AS16-107-17518.small.png" TargetMode="External"/><Relationship Id="rId1869" Type="http://schemas.openxmlformats.org/officeDocument/2006/relationships/hyperlink" Target="https://tothemoon.im-ldi.com/data_a70/AS16/raw/AS16-107-17518.tif" TargetMode="External"/><Relationship Id="rId1870" Type="http://schemas.openxmlformats.org/officeDocument/2006/relationships/hyperlink" Target="https://tothemoon.im-ldi.com/data_a70/AS16/processed/AS16-107-17518.png" TargetMode="External"/><Relationship Id="rId1871" Type="http://schemas.openxmlformats.org/officeDocument/2006/relationships/hyperlink" Target="https://www.lpi.usra.edu/resources/apollo/frame/?AS16-107-17519" TargetMode="External"/><Relationship Id="rId1872" Type="http://schemas.openxmlformats.org/officeDocument/2006/relationships/hyperlink" Target="https://tothemoon.im-ldi.com/data_a70/AS16/extra/AS16-107-17519.small.png" TargetMode="External"/><Relationship Id="rId1873" Type="http://schemas.openxmlformats.org/officeDocument/2006/relationships/hyperlink" Target="https://tothemoon.im-ldi.com/data_a70/AS16/raw/AS16-107-17519.tif" TargetMode="External"/><Relationship Id="rId1874" Type="http://schemas.openxmlformats.org/officeDocument/2006/relationships/hyperlink" Target="https://tothemoon.im-ldi.com/data_a70/AS16/processed/AS16-107-17519.png" TargetMode="External"/><Relationship Id="rId1875" Type="http://schemas.openxmlformats.org/officeDocument/2006/relationships/hyperlink" Target="https://www.lpi.usra.edu/resources/apollo/frame/?AS16-107-17521" TargetMode="External"/><Relationship Id="rId1876" Type="http://schemas.openxmlformats.org/officeDocument/2006/relationships/hyperlink" Target="https://tothemoon.im-ldi.com/data_a70/AS16/extra/AS16-107-17521.small.png" TargetMode="External"/><Relationship Id="rId1877" Type="http://schemas.openxmlformats.org/officeDocument/2006/relationships/hyperlink" Target="https://tothemoon.im-ldi.com/data_a70/AS16/raw/AS16-107-17521.tif" TargetMode="External"/><Relationship Id="rId1878" Type="http://schemas.openxmlformats.org/officeDocument/2006/relationships/hyperlink" Target="https://tothemoon.im-ldi.com/data_a70/AS16/processed/AS16-107-17521.png" TargetMode="External"/><Relationship Id="rId1879" Type="http://schemas.openxmlformats.org/officeDocument/2006/relationships/hyperlink" Target="https://www.lpi.usra.edu/resources/apollo/frame/?AS16-107-17522" TargetMode="External"/><Relationship Id="rId1880" Type="http://schemas.openxmlformats.org/officeDocument/2006/relationships/hyperlink" Target="https://tothemoon.im-ldi.com/data_a70/AS16/extra/AS16-107-17522.small.png" TargetMode="External"/><Relationship Id="rId1881" Type="http://schemas.openxmlformats.org/officeDocument/2006/relationships/hyperlink" Target="https://tothemoon.im-ldi.com/data_a70/AS16/raw/AS16-107-17522.tif" TargetMode="External"/><Relationship Id="rId1882" Type="http://schemas.openxmlformats.org/officeDocument/2006/relationships/hyperlink" Target="https://tothemoon.im-ldi.com/data_a70/AS16/processed/AS16-107-17522.png" TargetMode="External"/><Relationship Id="rId1883" Type="http://schemas.openxmlformats.org/officeDocument/2006/relationships/hyperlink" Target="https://www.lpi.usra.edu/resources/apollo/frame/?AS16-107-17524" TargetMode="External"/><Relationship Id="rId1884" Type="http://schemas.openxmlformats.org/officeDocument/2006/relationships/hyperlink" Target="https://tothemoon.im-ldi.com/data_a70/AS16/extra/AS16-107-17524.small.png" TargetMode="External"/><Relationship Id="rId1885" Type="http://schemas.openxmlformats.org/officeDocument/2006/relationships/hyperlink" Target="https://tothemoon.im-ldi.com/data_a70/AS16/raw/AS16-107-17524.tif" TargetMode="External"/><Relationship Id="rId1886" Type="http://schemas.openxmlformats.org/officeDocument/2006/relationships/hyperlink" Target="https://tothemoon.im-ldi.com/data_a70/AS16/processed/AS16-107-17524.png" TargetMode="External"/><Relationship Id="rId1887" Type="http://schemas.openxmlformats.org/officeDocument/2006/relationships/hyperlink" Target="https://www.lpi.usra.edu/resources/apollo/frame/?AS16-107-17534" TargetMode="External"/><Relationship Id="rId1888" Type="http://schemas.openxmlformats.org/officeDocument/2006/relationships/hyperlink" Target="https://tothemoon.im-ldi.com/data_a70/AS16/extra/AS16-107-17534.small.png" TargetMode="External"/><Relationship Id="rId1889" Type="http://schemas.openxmlformats.org/officeDocument/2006/relationships/hyperlink" Target="https://tothemoon.im-ldi.com/data_a70/AS16/raw/AS16-107-17534.tif" TargetMode="External"/><Relationship Id="rId1890" Type="http://schemas.openxmlformats.org/officeDocument/2006/relationships/hyperlink" Target="https://tothemoon.im-ldi.com/data_a70/AS16/processed/AS16-107-17534.png" TargetMode="External"/><Relationship Id="rId1891" Type="http://schemas.openxmlformats.org/officeDocument/2006/relationships/hyperlink" Target="https://www.lpi.usra.edu/resources/apollo/frame/?AS16-107-17538" TargetMode="External"/><Relationship Id="rId1892" Type="http://schemas.openxmlformats.org/officeDocument/2006/relationships/hyperlink" Target="https://tothemoon.im-ldi.com/data_a70/AS16/extra/AS16-107-17538.small.png" TargetMode="External"/><Relationship Id="rId1893" Type="http://schemas.openxmlformats.org/officeDocument/2006/relationships/hyperlink" Target="https://tothemoon.im-ldi.com/data_a70/AS16/raw/AS16-107-17538.tif" TargetMode="External"/><Relationship Id="rId1894" Type="http://schemas.openxmlformats.org/officeDocument/2006/relationships/hyperlink" Target="https://tothemoon.im-ldi.com/data_a70/AS16/processed/AS16-107-17538.png" TargetMode="External"/><Relationship Id="rId1895" Type="http://schemas.openxmlformats.org/officeDocument/2006/relationships/hyperlink" Target="https://www.lpi.usra.edu/resources/apollo/frame/?AS16-107-17539" TargetMode="External"/><Relationship Id="rId1896" Type="http://schemas.openxmlformats.org/officeDocument/2006/relationships/hyperlink" Target="https://tothemoon.im-ldi.com/data_a70/AS16/extra/AS16-107-17539.small.png" TargetMode="External"/><Relationship Id="rId1897" Type="http://schemas.openxmlformats.org/officeDocument/2006/relationships/hyperlink" Target="https://tothemoon.im-ldi.com/data_a70/AS16/raw/AS16-107-17539.tif" TargetMode="External"/><Relationship Id="rId1898" Type="http://schemas.openxmlformats.org/officeDocument/2006/relationships/hyperlink" Target="https://tothemoon.im-ldi.com/data_a70/AS16/processed/AS16-107-17539.png" TargetMode="External"/><Relationship Id="rId1899" Type="http://schemas.openxmlformats.org/officeDocument/2006/relationships/hyperlink" Target="https://www.lpi.usra.edu/resources/apollo/frame/?AS16-107-17540" TargetMode="External"/><Relationship Id="rId1900" Type="http://schemas.openxmlformats.org/officeDocument/2006/relationships/hyperlink" Target="https://tothemoon.im-ldi.com/data_a70/AS16/extra/AS16-107-17540.small.png" TargetMode="External"/><Relationship Id="rId1901" Type="http://schemas.openxmlformats.org/officeDocument/2006/relationships/hyperlink" Target="https://tothemoon.im-ldi.com/data_a70/AS16/raw/AS16-107-17540.tif" TargetMode="External"/><Relationship Id="rId1902" Type="http://schemas.openxmlformats.org/officeDocument/2006/relationships/hyperlink" Target="https://tothemoon.im-ldi.com/data_a70/AS16/processed/AS16-107-17540.png" TargetMode="External"/><Relationship Id="rId1903" Type="http://schemas.openxmlformats.org/officeDocument/2006/relationships/hyperlink" Target="https://www.lpi.usra.edu/resources/apollo/frame/?AS16-107-17542" TargetMode="External"/><Relationship Id="rId1904" Type="http://schemas.openxmlformats.org/officeDocument/2006/relationships/hyperlink" Target="https://tothemoon.im-ldi.com/data_a70/AS16/extra/AS16-107-17542.small.png" TargetMode="External"/><Relationship Id="rId1905" Type="http://schemas.openxmlformats.org/officeDocument/2006/relationships/hyperlink" Target="https://tothemoon.im-ldi.com/data_a70/AS16/raw/AS16-107-17542.tif" TargetMode="External"/><Relationship Id="rId1906" Type="http://schemas.openxmlformats.org/officeDocument/2006/relationships/hyperlink" Target="https://tothemoon.im-ldi.com/data_a70/AS16/processed/AS16-107-17542.png" TargetMode="External"/><Relationship Id="rId1907" Type="http://schemas.openxmlformats.org/officeDocument/2006/relationships/hyperlink" Target="https://www.lpi.usra.edu/resources/apollo/frame/?AS16-107-17543" TargetMode="External"/><Relationship Id="rId1908" Type="http://schemas.openxmlformats.org/officeDocument/2006/relationships/hyperlink" Target="https://tothemoon.im-ldi.com/data_a70/AS16/extra/AS16-107-17543.small.png" TargetMode="External"/><Relationship Id="rId1909" Type="http://schemas.openxmlformats.org/officeDocument/2006/relationships/hyperlink" Target="https://tothemoon.im-ldi.com/data_a70/AS16/raw/AS16-107-17543.tif" TargetMode="External"/><Relationship Id="rId1910" Type="http://schemas.openxmlformats.org/officeDocument/2006/relationships/hyperlink" Target="https://tothemoon.im-ldi.com/data_a70/AS16/processed/AS16-107-17543.png" TargetMode="External"/><Relationship Id="rId1911" Type="http://schemas.openxmlformats.org/officeDocument/2006/relationships/hyperlink" Target="https://www.lpi.usra.edu/resources/apollo/frame/?AS16-107-17548" TargetMode="External"/><Relationship Id="rId1912" Type="http://schemas.openxmlformats.org/officeDocument/2006/relationships/hyperlink" Target="https://tothemoon.im-ldi.com/data_a70/AS16/extra/AS16-107-17548.small.png" TargetMode="External"/><Relationship Id="rId1913" Type="http://schemas.openxmlformats.org/officeDocument/2006/relationships/hyperlink" Target="https://tothemoon.im-ldi.com/data_a70/AS16/raw/AS16-107-17548.tif" TargetMode="External"/><Relationship Id="rId1914" Type="http://schemas.openxmlformats.org/officeDocument/2006/relationships/hyperlink" Target="https://tothemoon.im-ldi.com/data_a70/AS16/processed/AS16-107-17548.png" TargetMode="External"/><Relationship Id="rId1915" Type="http://schemas.openxmlformats.org/officeDocument/2006/relationships/hyperlink" Target="https://www.lpi.usra.edu/resources/apollo/frame/?AS16-107-17549" TargetMode="External"/><Relationship Id="rId1916" Type="http://schemas.openxmlformats.org/officeDocument/2006/relationships/hyperlink" Target="https://tothemoon.im-ldi.com/data_a70/AS16/extra/AS16-107-17549.small.png" TargetMode="External"/><Relationship Id="rId1917" Type="http://schemas.openxmlformats.org/officeDocument/2006/relationships/hyperlink" Target="https://tothemoon.im-ldi.com/data_a70/AS16/raw/AS16-107-17549.tif" TargetMode="External"/><Relationship Id="rId1918" Type="http://schemas.openxmlformats.org/officeDocument/2006/relationships/hyperlink" Target="https://tothemoon.im-ldi.com/data_a70/AS16/processed/AS16-107-17549.png" TargetMode="External"/><Relationship Id="rId1919" Type="http://schemas.openxmlformats.org/officeDocument/2006/relationships/hyperlink" Target="https://www.lpi.usra.edu/resources/apollo/frame/?AS16-107-17551" TargetMode="External"/><Relationship Id="rId1920" Type="http://schemas.openxmlformats.org/officeDocument/2006/relationships/hyperlink" Target="https://tothemoon.im-ldi.com/data_a70/AS16/extra/AS16-107-17551.small.png" TargetMode="External"/><Relationship Id="rId1921" Type="http://schemas.openxmlformats.org/officeDocument/2006/relationships/hyperlink" Target="https://tothemoon.im-ldi.com/data_a70/AS16/raw/AS16-107-17551.tif" TargetMode="External"/><Relationship Id="rId1922" Type="http://schemas.openxmlformats.org/officeDocument/2006/relationships/hyperlink" Target="https://tothemoon.im-ldi.com/data_a70/AS16/processed/AS16-107-17551.png" TargetMode="External"/><Relationship Id="rId1923" Type="http://schemas.openxmlformats.org/officeDocument/2006/relationships/hyperlink" Target="https://www.lpi.usra.edu/resources/apollo/frame/?AS16-107-17552" TargetMode="External"/><Relationship Id="rId1924" Type="http://schemas.openxmlformats.org/officeDocument/2006/relationships/hyperlink" Target="https://tothemoon.im-ldi.com/data_a70/AS16/extra/AS16-107-17552.small.png" TargetMode="External"/><Relationship Id="rId1925" Type="http://schemas.openxmlformats.org/officeDocument/2006/relationships/hyperlink" Target="https://tothemoon.im-ldi.com/data_a70/AS16/raw/AS16-107-17552.tif" TargetMode="External"/><Relationship Id="rId1926" Type="http://schemas.openxmlformats.org/officeDocument/2006/relationships/hyperlink" Target="https://tothemoon.im-ldi.com/data_a70/AS16/processed/AS16-107-17552.png" TargetMode="External"/><Relationship Id="rId1927" Type="http://schemas.openxmlformats.org/officeDocument/2006/relationships/hyperlink" Target="https://www.lpi.usra.edu/resources/apollo/frame/?AS16-107-17554" TargetMode="External"/><Relationship Id="rId1928" Type="http://schemas.openxmlformats.org/officeDocument/2006/relationships/hyperlink" Target="https://tothemoon.im-ldi.com/data_a70/AS16/extra/AS16-107-17554.small.png" TargetMode="External"/><Relationship Id="rId1929" Type="http://schemas.openxmlformats.org/officeDocument/2006/relationships/hyperlink" Target="https://tothemoon.im-ldi.com/data_a70/AS16/raw/AS16-107-17554.tif" TargetMode="External"/><Relationship Id="rId1930" Type="http://schemas.openxmlformats.org/officeDocument/2006/relationships/hyperlink" Target="https://tothemoon.im-ldi.com/data_a70/AS16/processed/AS16-107-17554.png" TargetMode="External"/><Relationship Id="rId1931" Type="http://schemas.openxmlformats.org/officeDocument/2006/relationships/hyperlink" Target="https://www.lpi.usra.edu/resources/apollo/frame/?AS16-107-17565" TargetMode="External"/><Relationship Id="rId1932" Type="http://schemas.openxmlformats.org/officeDocument/2006/relationships/hyperlink" Target="https://tothemoon.im-ldi.com/data_a70/AS16/extra/AS16-107-17565.small.png" TargetMode="External"/><Relationship Id="rId1933" Type="http://schemas.openxmlformats.org/officeDocument/2006/relationships/hyperlink" Target="https://tothemoon.im-ldi.com/data_a70/AS16/raw/AS16-107-17565.tif" TargetMode="External"/><Relationship Id="rId1934" Type="http://schemas.openxmlformats.org/officeDocument/2006/relationships/hyperlink" Target="https://tothemoon.im-ldi.com/data_a70/AS16/processed/AS16-107-17565.png" TargetMode="External"/><Relationship Id="rId1935" Type="http://schemas.openxmlformats.org/officeDocument/2006/relationships/hyperlink" Target="https://www.lpi.usra.edu/resources/apollo/frame/?AS16-107-17567" TargetMode="External"/><Relationship Id="rId1936" Type="http://schemas.openxmlformats.org/officeDocument/2006/relationships/hyperlink" Target="https://tothemoon.im-ldi.com/data_a70/AS16/extra/AS16-107-17567.small.png" TargetMode="External"/><Relationship Id="rId1937" Type="http://schemas.openxmlformats.org/officeDocument/2006/relationships/hyperlink" Target="https://tothemoon.im-ldi.com/data_a70/AS16/raw/AS16-107-17567.tif" TargetMode="External"/><Relationship Id="rId1938" Type="http://schemas.openxmlformats.org/officeDocument/2006/relationships/hyperlink" Target="https://tothemoon.im-ldi.com/data_a70/AS16/processed/AS16-107-17567.png" TargetMode="External"/><Relationship Id="rId1939" Type="http://schemas.openxmlformats.org/officeDocument/2006/relationships/hyperlink" Target="https://www.lpi.usra.edu/resources/apollo/frame/?AS16-107-17569" TargetMode="External"/><Relationship Id="rId1940" Type="http://schemas.openxmlformats.org/officeDocument/2006/relationships/hyperlink" Target="https://tothemoon.im-ldi.com/data_a70/AS16/extra/AS16-107-17569.small.png" TargetMode="External"/><Relationship Id="rId1941" Type="http://schemas.openxmlformats.org/officeDocument/2006/relationships/hyperlink" Target="https://tothemoon.im-ldi.com/data_a70/AS16/raw/AS16-107-17569.tif" TargetMode="External"/><Relationship Id="rId1942" Type="http://schemas.openxmlformats.org/officeDocument/2006/relationships/hyperlink" Target="https://tothemoon.im-ldi.com/data_a70/AS16/processed/AS16-107-17569.png" TargetMode="External"/><Relationship Id="rId1943" Type="http://schemas.openxmlformats.org/officeDocument/2006/relationships/hyperlink" Target="https://www.lpi.usra.edu/resources/apollo/frame/?AS16-107-17571" TargetMode="External"/><Relationship Id="rId1944" Type="http://schemas.openxmlformats.org/officeDocument/2006/relationships/hyperlink" Target="https://tothemoon.im-ldi.com/data_a70/AS16/extra/AS16-107-17571.small.png" TargetMode="External"/><Relationship Id="rId1945" Type="http://schemas.openxmlformats.org/officeDocument/2006/relationships/hyperlink" Target="https://tothemoon.im-ldi.com/data_a70/AS16/raw/AS16-107-17571.tif" TargetMode="External"/><Relationship Id="rId1946" Type="http://schemas.openxmlformats.org/officeDocument/2006/relationships/hyperlink" Target="https://tothemoon.im-ldi.com/data_a70/AS16/processed/AS16-107-17571.png" TargetMode="External"/><Relationship Id="rId1947" Type="http://schemas.openxmlformats.org/officeDocument/2006/relationships/hyperlink" Target="https://www.lpi.usra.edu/resources/apollo/frame/?AS16-107-17574" TargetMode="External"/><Relationship Id="rId1948" Type="http://schemas.openxmlformats.org/officeDocument/2006/relationships/hyperlink" Target="https://tothemoon.im-ldi.com/data_a70/AS16/extra/AS16-107-17574.small.png" TargetMode="External"/><Relationship Id="rId1949" Type="http://schemas.openxmlformats.org/officeDocument/2006/relationships/hyperlink" Target="https://tothemoon.im-ldi.com/data_a70/AS16/raw/AS16-107-17574.tif" TargetMode="External"/><Relationship Id="rId1950" Type="http://schemas.openxmlformats.org/officeDocument/2006/relationships/hyperlink" Target="https://tothemoon.im-ldi.com/data_a70/AS16/processed/AS16-107-17574.png" TargetMode="External"/><Relationship Id="rId1951" Type="http://schemas.openxmlformats.org/officeDocument/2006/relationships/hyperlink" Target="https://www.lpi.usra.edu/resources/apollo/frame/?AS16-107-17576" TargetMode="External"/><Relationship Id="rId1952" Type="http://schemas.openxmlformats.org/officeDocument/2006/relationships/hyperlink" Target="https://tothemoon.im-ldi.com/data_a70/AS16/extra/AS16-107-17576.small.png" TargetMode="External"/><Relationship Id="rId1953" Type="http://schemas.openxmlformats.org/officeDocument/2006/relationships/hyperlink" Target="https://tothemoon.im-ldi.com/data_a70/AS16/raw/AS16-107-17576.tif" TargetMode="External"/><Relationship Id="rId1954" Type="http://schemas.openxmlformats.org/officeDocument/2006/relationships/hyperlink" Target="https://tothemoon.im-ldi.com/data_a70/AS16/processed/AS16-107-17576.png" TargetMode="External"/><Relationship Id="rId1955" Type="http://schemas.openxmlformats.org/officeDocument/2006/relationships/hyperlink" Target="https://www.lpi.usra.edu/resources/apollo/frame/?AS16-107-17578" TargetMode="External"/><Relationship Id="rId1956" Type="http://schemas.openxmlformats.org/officeDocument/2006/relationships/hyperlink" Target="https://tothemoon.im-ldi.com/data_a70/AS16/extra/AS16-107-17578.small.png" TargetMode="External"/><Relationship Id="rId1957" Type="http://schemas.openxmlformats.org/officeDocument/2006/relationships/hyperlink" Target="https://tothemoon.im-ldi.com/data_a70/AS16/raw/AS16-107-17578.tif" TargetMode="External"/><Relationship Id="rId1958" Type="http://schemas.openxmlformats.org/officeDocument/2006/relationships/hyperlink" Target="https://tothemoon.im-ldi.com/data_a70/AS16/processed/AS16-107-17578.png" TargetMode="External"/><Relationship Id="rId1959" Type="http://schemas.openxmlformats.org/officeDocument/2006/relationships/hyperlink" Target="https://www.lpi.usra.edu/resources/apollo/frame/?AS16-107-17580" TargetMode="External"/><Relationship Id="rId1960" Type="http://schemas.openxmlformats.org/officeDocument/2006/relationships/hyperlink" Target="https://tothemoon.im-ldi.com/data_a70/AS16/extra/AS16-107-17580.small.png" TargetMode="External"/><Relationship Id="rId1961" Type="http://schemas.openxmlformats.org/officeDocument/2006/relationships/hyperlink" Target="https://tothemoon.im-ldi.com/data_a70/AS16/raw/AS16-107-17580.tif" TargetMode="External"/><Relationship Id="rId1962" Type="http://schemas.openxmlformats.org/officeDocument/2006/relationships/hyperlink" Target="https://tothemoon.im-ldi.com/data_a70/AS16/processed/AS16-107-17580.png" TargetMode="External"/><Relationship Id="rId1963" Type="http://schemas.openxmlformats.org/officeDocument/2006/relationships/hyperlink" Target="https://www.lpi.usra.edu/resources/apollo/frame/?AS16-108-17586" TargetMode="External"/><Relationship Id="rId1964" Type="http://schemas.openxmlformats.org/officeDocument/2006/relationships/hyperlink" Target="https://tothemoon.im-ldi.com/data_a70/AS16/extra/AS16-108-17586.small.png" TargetMode="External"/><Relationship Id="rId1965" Type="http://schemas.openxmlformats.org/officeDocument/2006/relationships/hyperlink" Target="https://tothemoon.im-ldi.com/data_a70/AS16/raw/AS16-108-17586.tif" TargetMode="External"/><Relationship Id="rId1966" Type="http://schemas.openxmlformats.org/officeDocument/2006/relationships/hyperlink" Target="https://tothemoon.im-ldi.com/data_a70/AS16/processed/AS16-108-17586.png" TargetMode="External"/><Relationship Id="rId1967" Type="http://schemas.openxmlformats.org/officeDocument/2006/relationships/hyperlink" Target="https://www.lpi.usra.edu/resources/apollo/frame/?AS16-108-17588" TargetMode="External"/><Relationship Id="rId1968" Type="http://schemas.openxmlformats.org/officeDocument/2006/relationships/hyperlink" Target="https://tothemoon.im-ldi.com/data_a70/AS16/extra/AS16-108-17588.small.png" TargetMode="External"/><Relationship Id="rId1969" Type="http://schemas.openxmlformats.org/officeDocument/2006/relationships/hyperlink" Target="https://tothemoon.im-ldi.com/data_a70/AS16/raw/AS16-108-17588.tif" TargetMode="External"/><Relationship Id="rId1970" Type="http://schemas.openxmlformats.org/officeDocument/2006/relationships/hyperlink" Target="https://tothemoon.im-ldi.com/data_a70/AS16/processed/AS16-108-17588.png" TargetMode="External"/><Relationship Id="rId1971" Type="http://schemas.openxmlformats.org/officeDocument/2006/relationships/hyperlink" Target="https://www.lpi.usra.edu/resources/apollo/frame/?AS16-108-17589" TargetMode="External"/><Relationship Id="rId1972" Type="http://schemas.openxmlformats.org/officeDocument/2006/relationships/hyperlink" Target="https://tothemoon.im-ldi.com/data_a70/AS16/extra/AS16-108-17589.small.png" TargetMode="External"/><Relationship Id="rId1973" Type="http://schemas.openxmlformats.org/officeDocument/2006/relationships/hyperlink" Target="https://tothemoon.im-ldi.com/data_a70/AS16/raw/AS16-108-17589.tif" TargetMode="External"/><Relationship Id="rId1974" Type="http://schemas.openxmlformats.org/officeDocument/2006/relationships/hyperlink" Target="https://tothemoon.im-ldi.com/data_a70/AS16/processed/AS16-108-17589.png" TargetMode="External"/><Relationship Id="rId1975" Type="http://schemas.openxmlformats.org/officeDocument/2006/relationships/hyperlink" Target="https://www.lpi.usra.edu/resources/apollo/frame/?AS16-108-17593" TargetMode="External"/><Relationship Id="rId1976" Type="http://schemas.openxmlformats.org/officeDocument/2006/relationships/hyperlink" Target="https://tothemoon.im-ldi.com/data_a70/AS16/extra/AS16-108-17593.small.png" TargetMode="External"/><Relationship Id="rId1977" Type="http://schemas.openxmlformats.org/officeDocument/2006/relationships/hyperlink" Target="https://tothemoon.im-ldi.com/data_a70/AS16/raw/AS16-108-17593.tif" TargetMode="External"/><Relationship Id="rId1978" Type="http://schemas.openxmlformats.org/officeDocument/2006/relationships/hyperlink" Target="https://tothemoon.im-ldi.com/data_a70/AS16/processed/AS16-108-17593.png" TargetMode="External"/><Relationship Id="rId1979" Type="http://schemas.openxmlformats.org/officeDocument/2006/relationships/hyperlink" Target="https://www.lpi.usra.edu/resources/apollo/frame/?AS16-108-17595" TargetMode="External"/><Relationship Id="rId1980" Type="http://schemas.openxmlformats.org/officeDocument/2006/relationships/hyperlink" Target="https://tothemoon.im-ldi.com/data_a70/AS16/extra/AS16-108-17595.small.png" TargetMode="External"/><Relationship Id="rId1981" Type="http://schemas.openxmlformats.org/officeDocument/2006/relationships/hyperlink" Target="https://tothemoon.im-ldi.com/data_a70/AS16/raw/AS16-108-17595.tif" TargetMode="External"/><Relationship Id="rId1982" Type="http://schemas.openxmlformats.org/officeDocument/2006/relationships/hyperlink" Target="https://tothemoon.im-ldi.com/data_a70/AS16/processed/AS16-108-17595.png" TargetMode="External"/><Relationship Id="rId1983" Type="http://schemas.openxmlformats.org/officeDocument/2006/relationships/hyperlink" Target="https://www.lpi.usra.edu/resources/apollo/frame/?AS16-108-17597" TargetMode="External"/><Relationship Id="rId1984" Type="http://schemas.openxmlformats.org/officeDocument/2006/relationships/hyperlink" Target="https://tothemoon.im-ldi.com/data_a70/AS16/extra/AS16-108-17597.small.png" TargetMode="External"/><Relationship Id="rId1985" Type="http://schemas.openxmlformats.org/officeDocument/2006/relationships/hyperlink" Target="https://tothemoon.im-ldi.com/data_a70/AS16/raw/AS16-108-17597.tif" TargetMode="External"/><Relationship Id="rId1986" Type="http://schemas.openxmlformats.org/officeDocument/2006/relationships/hyperlink" Target="https://tothemoon.im-ldi.com/data_a70/AS16/processed/AS16-108-17597.png" TargetMode="External"/><Relationship Id="rId1987" Type="http://schemas.openxmlformats.org/officeDocument/2006/relationships/hyperlink" Target="https://www.lpi.usra.edu/resources/apollo/frame/?AS16-108-17598" TargetMode="External"/><Relationship Id="rId1988" Type="http://schemas.openxmlformats.org/officeDocument/2006/relationships/hyperlink" Target="https://tothemoon.im-ldi.com/data_a70/AS16/extra/AS16-108-17598.small.png" TargetMode="External"/><Relationship Id="rId1989" Type="http://schemas.openxmlformats.org/officeDocument/2006/relationships/hyperlink" Target="https://tothemoon.im-ldi.com/data_a70/AS16/raw/AS16-108-17598.tif" TargetMode="External"/><Relationship Id="rId1990" Type="http://schemas.openxmlformats.org/officeDocument/2006/relationships/hyperlink" Target="https://tothemoon.im-ldi.com/data_a70/AS16/processed/AS16-108-17598.png" TargetMode="External"/><Relationship Id="rId1991" Type="http://schemas.openxmlformats.org/officeDocument/2006/relationships/hyperlink" Target="https://www.lpi.usra.edu/resources/apollo/frame/?AS16-108-17599" TargetMode="External"/><Relationship Id="rId1992" Type="http://schemas.openxmlformats.org/officeDocument/2006/relationships/hyperlink" Target="https://tothemoon.im-ldi.com/data_a70/AS16/extra/AS16-108-17599.small.png" TargetMode="External"/><Relationship Id="rId1993" Type="http://schemas.openxmlformats.org/officeDocument/2006/relationships/hyperlink" Target="https://tothemoon.im-ldi.com/data_a70/AS16/raw/AS16-108-17599.tif" TargetMode="External"/><Relationship Id="rId1994" Type="http://schemas.openxmlformats.org/officeDocument/2006/relationships/hyperlink" Target="https://tothemoon.im-ldi.com/data_a70/AS16/processed/AS16-108-17599.png" TargetMode="External"/><Relationship Id="rId1995" Type="http://schemas.openxmlformats.org/officeDocument/2006/relationships/hyperlink" Target="https://www.lpi.usra.edu/resources/apollo/frame/?AS16-108-17600" TargetMode="External"/><Relationship Id="rId1996" Type="http://schemas.openxmlformats.org/officeDocument/2006/relationships/hyperlink" Target="https://tothemoon.im-ldi.com/data_a70/AS16/extra/AS16-108-17600.small.png" TargetMode="External"/><Relationship Id="rId1997" Type="http://schemas.openxmlformats.org/officeDocument/2006/relationships/hyperlink" Target="https://tothemoon.im-ldi.com/data_a70/AS16/raw/AS16-108-17600.tif" TargetMode="External"/><Relationship Id="rId1998" Type="http://schemas.openxmlformats.org/officeDocument/2006/relationships/hyperlink" Target="https://tothemoon.im-ldi.com/data_a70/AS16/processed/AS16-108-17600.png" TargetMode="External"/><Relationship Id="rId1999" Type="http://schemas.openxmlformats.org/officeDocument/2006/relationships/hyperlink" Target="https://www.lpi.usra.edu/resources/apollo/frame/?AS16-108-17602" TargetMode="External"/><Relationship Id="rId2000" Type="http://schemas.openxmlformats.org/officeDocument/2006/relationships/hyperlink" Target="https://tothemoon.im-ldi.com/data_a70/AS16/extra/AS16-108-17602.small.png" TargetMode="External"/><Relationship Id="rId2001" Type="http://schemas.openxmlformats.org/officeDocument/2006/relationships/hyperlink" Target="https://tothemoon.im-ldi.com/data_a70/AS16/raw/AS16-108-17602.tif" TargetMode="External"/><Relationship Id="rId2002" Type="http://schemas.openxmlformats.org/officeDocument/2006/relationships/hyperlink" Target="https://tothemoon.im-ldi.com/data_a70/AS16/processed/AS16-108-17602.png" TargetMode="External"/><Relationship Id="rId2003" Type="http://schemas.openxmlformats.org/officeDocument/2006/relationships/hyperlink" Target="https://www.lpi.usra.edu/resources/apollo/frame/?AS16-108-17603" TargetMode="External"/><Relationship Id="rId2004" Type="http://schemas.openxmlformats.org/officeDocument/2006/relationships/hyperlink" Target="https://tothemoon.im-ldi.com/data_a70/AS16/extra/AS16-108-17603.small.png" TargetMode="External"/><Relationship Id="rId2005" Type="http://schemas.openxmlformats.org/officeDocument/2006/relationships/hyperlink" Target="https://tothemoon.im-ldi.com/data_a70/AS16/raw/AS16-108-17603.tif" TargetMode="External"/><Relationship Id="rId2006" Type="http://schemas.openxmlformats.org/officeDocument/2006/relationships/hyperlink" Target="https://tothemoon.im-ldi.com/data_a70/AS16/processed/AS16-108-17603.png" TargetMode="External"/><Relationship Id="rId2007" Type="http://schemas.openxmlformats.org/officeDocument/2006/relationships/hyperlink" Target="https://www.lpi.usra.edu/resources/apollo/frame/?AS16-108-17628" TargetMode="External"/><Relationship Id="rId2008" Type="http://schemas.openxmlformats.org/officeDocument/2006/relationships/hyperlink" Target="https://tothemoon.im-ldi.com/data_a70/AS16/extra/AS16-108-17628.small.png" TargetMode="External"/><Relationship Id="rId2009" Type="http://schemas.openxmlformats.org/officeDocument/2006/relationships/hyperlink" Target="https://tothemoon.im-ldi.com/data_a70/AS16/raw/AS16-108-17628.tif" TargetMode="External"/><Relationship Id="rId2010" Type="http://schemas.openxmlformats.org/officeDocument/2006/relationships/hyperlink" Target="https://tothemoon.im-ldi.com/data_a70/AS16/processed/AS16-108-17628.png" TargetMode="External"/><Relationship Id="rId2011" Type="http://schemas.openxmlformats.org/officeDocument/2006/relationships/hyperlink" Target="https://www.lpi.usra.edu/resources/apollo/frame/?AS16-108-17630" TargetMode="External"/><Relationship Id="rId2012" Type="http://schemas.openxmlformats.org/officeDocument/2006/relationships/hyperlink" Target="https://tothemoon.im-ldi.com/data_a70/AS16/extra/AS16-108-17630.small.png" TargetMode="External"/><Relationship Id="rId2013" Type="http://schemas.openxmlformats.org/officeDocument/2006/relationships/hyperlink" Target="https://tothemoon.im-ldi.com/data_a70/AS16/raw/AS16-108-17630.tif" TargetMode="External"/><Relationship Id="rId2014" Type="http://schemas.openxmlformats.org/officeDocument/2006/relationships/hyperlink" Target="https://tothemoon.im-ldi.com/data_a70/AS16/processed/AS16-108-17630.png" TargetMode="External"/><Relationship Id="rId2015" Type="http://schemas.openxmlformats.org/officeDocument/2006/relationships/hyperlink" Target="https://www.lpi.usra.edu/resources/apollo/frame/?AS16-108-17631" TargetMode="External"/><Relationship Id="rId2016" Type="http://schemas.openxmlformats.org/officeDocument/2006/relationships/hyperlink" Target="https://tothemoon.im-ldi.com/data_a70/AS16/extra/AS16-108-17631.small.png" TargetMode="External"/><Relationship Id="rId2017" Type="http://schemas.openxmlformats.org/officeDocument/2006/relationships/hyperlink" Target="https://tothemoon.im-ldi.com/data_a70/AS16/raw/AS16-108-17631.tif" TargetMode="External"/><Relationship Id="rId2018" Type="http://schemas.openxmlformats.org/officeDocument/2006/relationships/hyperlink" Target="https://tothemoon.im-ldi.com/data_a70/AS16/processed/AS16-108-17631.png" TargetMode="External"/><Relationship Id="rId2019" Type="http://schemas.openxmlformats.org/officeDocument/2006/relationships/hyperlink" Target="https://www.lpi.usra.edu/resources/apollo/frame/?AS16-108-17634" TargetMode="External"/><Relationship Id="rId2020" Type="http://schemas.openxmlformats.org/officeDocument/2006/relationships/hyperlink" Target="https://tothemoon.im-ldi.com/data_a70/AS16/extra/AS16-108-17634.small.png" TargetMode="External"/><Relationship Id="rId2021" Type="http://schemas.openxmlformats.org/officeDocument/2006/relationships/hyperlink" Target="https://tothemoon.im-ldi.com/data_a70/AS16/raw/AS16-108-17634.tif" TargetMode="External"/><Relationship Id="rId2022" Type="http://schemas.openxmlformats.org/officeDocument/2006/relationships/hyperlink" Target="https://tothemoon.im-ldi.com/data_a70/AS16/processed/AS16-108-17634.png" TargetMode="External"/><Relationship Id="rId2023" Type="http://schemas.openxmlformats.org/officeDocument/2006/relationships/hyperlink" Target="https://www.lpi.usra.edu/resources/apollo/frame/?AS16-108-17635" TargetMode="External"/><Relationship Id="rId2024" Type="http://schemas.openxmlformats.org/officeDocument/2006/relationships/hyperlink" Target="https://tothemoon.im-ldi.com/data_a70/AS16/extra/AS16-108-17635.small.png" TargetMode="External"/><Relationship Id="rId2025" Type="http://schemas.openxmlformats.org/officeDocument/2006/relationships/hyperlink" Target="https://tothemoon.im-ldi.com/data_a70/AS16/raw/AS16-108-17635.tif" TargetMode="External"/><Relationship Id="rId2026" Type="http://schemas.openxmlformats.org/officeDocument/2006/relationships/hyperlink" Target="https://tothemoon.im-ldi.com/data_a70/AS16/processed/AS16-108-17635.png" TargetMode="External"/><Relationship Id="rId2027" Type="http://schemas.openxmlformats.org/officeDocument/2006/relationships/hyperlink" Target="https://www.lpi.usra.edu/resources/apollo/frame/?AS16-108-17636" TargetMode="External"/><Relationship Id="rId2028" Type="http://schemas.openxmlformats.org/officeDocument/2006/relationships/hyperlink" Target="https://tothemoon.im-ldi.com/data_a70/AS16/extra/AS16-108-17636.small.png" TargetMode="External"/><Relationship Id="rId2029" Type="http://schemas.openxmlformats.org/officeDocument/2006/relationships/hyperlink" Target="https://tothemoon.im-ldi.com/data_a70/AS16/raw/AS16-108-17636.tif" TargetMode="External"/><Relationship Id="rId2030" Type="http://schemas.openxmlformats.org/officeDocument/2006/relationships/hyperlink" Target="https://tothemoon.im-ldi.com/data_a70/AS16/processed/AS16-108-17636.png" TargetMode="External"/><Relationship Id="rId2031" Type="http://schemas.openxmlformats.org/officeDocument/2006/relationships/hyperlink" Target="https://www.lpi.usra.edu/resources/apollo/frame/?AS16-108-17637" TargetMode="External"/><Relationship Id="rId2032" Type="http://schemas.openxmlformats.org/officeDocument/2006/relationships/hyperlink" Target="https://tothemoon.im-ldi.com/data_a70/AS16/extra/AS16-108-17637.small.png" TargetMode="External"/><Relationship Id="rId2033" Type="http://schemas.openxmlformats.org/officeDocument/2006/relationships/hyperlink" Target="https://tothemoon.im-ldi.com/data_a70/AS16/raw/AS16-108-17637.tif" TargetMode="External"/><Relationship Id="rId2034" Type="http://schemas.openxmlformats.org/officeDocument/2006/relationships/hyperlink" Target="https://tothemoon.im-ldi.com/data_a70/AS16/processed/AS16-108-17637.png" TargetMode="External"/><Relationship Id="rId2035" Type="http://schemas.openxmlformats.org/officeDocument/2006/relationships/hyperlink" Target="https://www.lpi.usra.edu/resources/apollo/frame/?AS16-108-17638" TargetMode="External"/><Relationship Id="rId2036" Type="http://schemas.openxmlformats.org/officeDocument/2006/relationships/hyperlink" Target="https://tothemoon.im-ldi.com/data_a70/AS16/extra/AS16-108-17638.small.png" TargetMode="External"/><Relationship Id="rId2037" Type="http://schemas.openxmlformats.org/officeDocument/2006/relationships/hyperlink" Target="https://tothemoon.im-ldi.com/data_a70/AS16/raw/AS16-108-17638.tif" TargetMode="External"/><Relationship Id="rId2038" Type="http://schemas.openxmlformats.org/officeDocument/2006/relationships/hyperlink" Target="https://tothemoon.im-ldi.com/data_a70/AS16/processed/AS16-108-17638.png" TargetMode="External"/><Relationship Id="rId2039" Type="http://schemas.openxmlformats.org/officeDocument/2006/relationships/hyperlink" Target="https://www.lpi.usra.edu/resources/apollo/frame/?AS16-108-17639" TargetMode="External"/><Relationship Id="rId2040" Type="http://schemas.openxmlformats.org/officeDocument/2006/relationships/hyperlink" Target="https://tothemoon.im-ldi.com/data_a70/AS16/extra/AS16-108-17639.small.png" TargetMode="External"/><Relationship Id="rId2041" Type="http://schemas.openxmlformats.org/officeDocument/2006/relationships/hyperlink" Target="https://tothemoon.im-ldi.com/data_a70/AS16/raw/AS16-108-17639.tif" TargetMode="External"/><Relationship Id="rId2042" Type="http://schemas.openxmlformats.org/officeDocument/2006/relationships/hyperlink" Target="https://tothemoon.im-ldi.com/data_a70/AS16/processed/AS16-108-17639.png" TargetMode="External"/><Relationship Id="rId2043" Type="http://schemas.openxmlformats.org/officeDocument/2006/relationships/hyperlink" Target="https://www.lpi.usra.edu/resources/apollo/frame/?AS16-108-17640" TargetMode="External"/><Relationship Id="rId2044" Type="http://schemas.openxmlformats.org/officeDocument/2006/relationships/hyperlink" Target="https://tothemoon.im-ldi.com/data_a70/AS16/extra/AS16-108-17640.small.png" TargetMode="External"/><Relationship Id="rId2045" Type="http://schemas.openxmlformats.org/officeDocument/2006/relationships/hyperlink" Target="https://tothemoon.im-ldi.com/data_a70/AS16/raw/AS16-108-17640.tif" TargetMode="External"/><Relationship Id="rId2046" Type="http://schemas.openxmlformats.org/officeDocument/2006/relationships/hyperlink" Target="https://tothemoon.im-ldi.com/data_a70/AS16/processed/AS16-108-17640.png" TargetMode="External"/><Relationship Id="rId2047" Type="http://schemas.openxmlformats.org/officeDocument/2006/relationships/hyperlink" Target="https://www.lpi.usra.edu/resources/apollo/frame/?AS16-108-17641" TargetMode="External"/><Relationship Id="rId2048" Type="http://schemas.openxmlformats.org/officeDocument/2006/relationships/hyperlink" Target="https://tothemoon.im-ldi.com/data_a70/AS16/extra/AS16-108-17641.small.png" TargetMode="External"/><Relationship Id="rId2049" Type="http://schemas.openxmlformats.org/officeDocument/2006/relationships/hyperlink" Target="https://tothemoon.im-ldi.com/data_a70/AS16/raw/AS16-108-17641.tif" TargetMode="External"/><Relationship Id="rId2050" Type="http://schemas.openxmlformats.org/officeDocument/2006/relationships/hyperlink" Target="https://tothemoon.im-ldi.com/data_a70/AS16/processed/AS16-108-17641.png" TargetMode="External"/><Relationship Id="rId2051" Type="http://schemas.openxmlformats.org/officeDocument/2006/relationships/hyperlink" Target="https://www.lpi.usra.edu/resources/apollo/frame/?AS16-108-17642" TargetMode="External"/><Relationship Id="rId2052" Type="http://schemas.openxmlformats.org/officeDocument/2006/relationships/hyperlink" Target="https://tothemoon.im-ldi.com/data_a70/AS16/extra/AS16-108-17642.small.png" TargetMode="External"/><Relationship Id="rId2053" Type="http://schemas.openxmlformats.org/officeDocument/2006/relationships/hyperlink" Target="https://tothemoon.im-ldi.com/data_a70/AS16/raw/AS16-108-17642.tif" TargetMode="External"/><Relationship Id="rId2054" Type="http://schemas.openxmlformats.org/officeDocument/2006/relationships/hyperlink" Target="https://tothemoon.im-ldi.com/data_a70/AS16/processed/AS16-108-17642.png" TargetMode="External"/><Relationship Id="rId2055" Type="http://schemas.openxmlformats.org/officeDocument/2006/relationships/hyperlink" Target="https://www.lpi.usra.edu/resources/apollo/frame/?AS16-108-17643" TargetMode="External"/><Relationship Id="rId2056" Type="http://schemas.openxmlformats.org/officeDocument/2006/relationships/hyperlink" Target="https://tothemoon.im-ldi.com/data_a70/AS16/extra/AS16-108-17643.small.png" TargetMode="External"/><Relationship Id="rId2057" Type="http://schemas.openxmlformats.org/officeDocument/2006/relationships/hyperlink" Target="https://tothemoon.im-ldi.com/data_a70/AS16/raw/AS16-108-17643.tif" TargetMode="External"/><Relationship Id="rId2058" Type="http://schemas.openxmlformats.org/officeDocument/2006/relationships/hyperlink" Target="https://tothemoon.im-ldi.com/data_a70/AS16/processed/AS16-108-17643.png" TargetMode="External"/><Relationship Id="rId2059" Type="http://schemas.openxmlformats.org/officeDocument/2006/relationships/hyperlink" Target="https://www.lpi.usra.edu/resources/apollo/frame/?AS16-108-17644" TargetMode="External"/><Relationship Id="rId2060" Type="http://schemas.openxmlformats.org/officeDocument/2006/relationships/hyperlink" Target="https://tothemoon.im-ldi.com/data_a70/AS16/extra/AS16-108-17644.small.png" TargetMode="External"/><Relationship Id="rId2061" Type="http://schemas.openxmlformats.org/officeDocument/2006/relationships/hyperlink" Target="https://tothemoon.im-ldi.com/data_a70/AS16/raw/AS16-108-17644.tif" TargetMode="External"/><Relationship Id="rId2062" Type="http://schemas.openxmlformats.org/officeDocument/2006/relationships/hyperlink" Target="https://tothemoon.im-ldi.com/data_a70/AS16/processed/AS16-108-17644.png" TargetMode="External"/><Relationship Id="rId2063" Type="http://schemas.openxmlformats.org/officeDocument/2006/relationships/hyperlink" Target="https://www.lpi.usra.edu/resources/apollo/frame/?AS16-108-17645" TargetMode="External"/><Relationship Id="rId2064" Type="http://schemas.openxmlformats.org/officeDocument/2006/relationships/hyperlink" Target="https://tothemoon.im-ldi.com/data_a70/AS16/extra/AS16-108-17645.small.png" TargetMode="External"/><Relationship Id="rId2065" Type="http://schemas.openxmlformats.org/officeDocument/2006/relationships/hyperlink" Target="https://tothemoon.im-ldi.com/data_a70/AS16/raw/AS16-108-17645.tif" TargetMode="External"/><Relationship Id="rId2066" Type="http://schemas.openxmlformats.org/officeDocument/2006/relationships/hyperlink" Target="https://tothemoon.im-ldi.com/data_a70/AS16/processed/AS16-108-17645.png" TargetMode="External"/><Relationship Id="rId2067" Type="http://schemas.openxmlformats.org/officeDocument/2006/relationships/hyperlink" Target="https://www.lpi.usra.edu/resources/apollo/frame/?AS16-108-17646" TargetMode="External"/><Relationship Id="rId2068" Type="http://schemas.openxmlformats.org/officeDocument/2006/relationships/hyperlink" Target="https://tothemoon.im-ldi.com/data_a70/AS16/extra/AS16-108-17646.small.png" TargetMode="External"/><Relationship Id="rId2069" Type="http://schemas.openxmlformats.org/officeDocument/2006/relationships/hyperlink" Target="https://tothemoon.im-ldi.com/data_a70/AS16/raw/AS16-108-17646.tif" TargetMode="External"/><Relationship Id="rId2070" Type="http://schemas.openxmlformats.org/officeDocument/2006/relationships/hyperlink" Target="https://tothemoon.im-ldi.com/data_a70/AS16/processed/AS16-108-17646.png" TargetMode="External"/><Relationship Id="rId2071" Type="http://schemas.openxmlformats.org/officeDocument/2006/relationships/hyperlink" Target="https://www.lpi.usra.edu/resources/apollo/frame/?AS16-108-17647" TargetMode="External"/><Relationship Id="rId2072" Type="http://schemas.openxmlformats.org/officeDocument/2006/relationships/hyperlink" Target="https://tothemoon.im-ldi.com/data_a70/AS16/extra/AS16-108-17647.small.png" TargetMode="External"/><Relationship Id="rId2073" Type="http://schemas.openxmlformats.org/officeDocument/2006/relationships/hyperlink" Target="https://tothemoon.im-ldi.com/data_a70/AS16/raw/AS16-108-17647.tif" TargetMode="External"/><Relationship Id="rId2074" Type="http://schemas.openxmlformats.org/officeDocument/2006/relationships/hyperlink" Target="https://tothemoon.im-ldi.com/data_a70/AS16/processed/AS16-108-17647.png" TargetMode="External"/><Relationship Id="rId2075" Type="http://schemas.openxmlformats.org/officeDocument/2006/relationships/hyperlink" Target="https://www.lpi.usra.edu/resources/apollo/frame/?AS16-108-17648" TargetMode="External"/><Relationship Id="rId2076" Type="http://schemas.openxmlformats.org/officeDocument/2006/relationships/hyperlink" Target="https://tothemoon.im-ldi.com/data_a70/AS16/extra/AS16-108-17648.small.png" TargetMode="External"/><Relationship Id="rId2077" Type="http://schemas.openxmlformats.org/officeDocument/2006/relationships/hyperlink" Target="https://tothemoon.im-ldi.com/data_a70/AS16/raw/AS16-108-17648.tif" TargetMode="External"/><Relationship Id="rId2078" Type="http://schemas.openxmlformats.org/officeDocument/2006/relationships/hyperlink" Target="https://tothemoon.im-ldi.com/data_a70/AS16/processed/AS16-108-17648.png" TargetMode="External"/><Relationship Id="rId2079" Type="http://schemas.openxmlformats.org/officeDocument/2006/relationships/hyperlink" Target="https://www.lpi.usra.edu/resources/apollo/frame/?AS16-108-17649" TargetMode="External"/><Relationship Id="rId2080" Type="http://schemas.openxmlformats.org/officeDocument/2006/relationships/hyperlink" Target="https://tothemoon.im-ldi.com/data_a70/AS16/extra/AS16-108-17649.small.png" TargetMode="External"/><Relationship Id="rId2081" Type="http://schemas.openxmlformats.org/officeDocument/2006/relationships/hyperlink" Target="https://tothemoon.im-ldi.com/data_a70/AS16/raw/AS16-108-17649.tif" TargetMode="External"/><Relationship Id="rId2082" Type="http://schemas.openxmlformats.org/officeDocument/2006/relationships/hyperlink" Target="https://tothemoon.im-ldi.com/data_a70/AS16/processed/AS16-108-17649.png" TargetMode="External"/><Relationship Id="rId2083" Type="http://schemas.openxmlformats.org/officeDocument/2006/relationships/hyperlink" Target="https://www.lpi.usra.edu/resources/apollo/frame/?AS16-108-17650" TargetMode="External"/><Relationship Id="rId2084" Type="http://schemas.openxmlformats.org/officeDocument/2006/relationships/hyperlink" Target="https://tothemoon.im-ldi.com/data_a70/AS16/extra/AS16-108-17650.small.png" TargetMode="External"/><Relationship Id="rId2085" Type="http://schemas.openxmlformats.org/officeDocument/2006/relationships/hyperlink" Target="https://tothemoon.im-ldi.com/data_a70/AS16/raw/AS16-108-17650.tif" TargetMode="External"/><Relationship Id="rId2086" Type="http://schemas.openxmlformats.org/officeDocument/2006/relationships/hyperlink" Target="https://tothemoon.im-ldi.com/data_a70/AS16/processed/AS16-108-17650.png" TargetMode="External"/><Relationship Id="rId2087" Type="http://schemas.openxmlformats.org/officeDocument/2006/relationships/hyperlink" Target="https://www.lpi.usra.edu/resources/apollo/frame/?AS16-108-17651" TargetMode="External"/><Relationship Id="rId2088" Type="http://schemas.openxmlformats.org/officeDocument/2006/relationships/hyperlink" Target="https://tothemoon.im-ldi.com/data_a70/AS16/extra/AS16-108-17651.small.png" TargetMode="External"/><Relationship Id="rId2089" Type="http://schemas.openxmlformats.org/officeDocument/2006/relationships/hyperlink" Target="https://tothemoon.im-ldi.com/data_a70/AS16/raw/AS16-108-17651.tif" TargetMode="External"/><Relationship Id="rId2090" Type="http://schemas.openxmlformats.org/officeDocument/2006/relationships/hyperlink" Target="https://tothemoon.im-ldi.com/data_a70/AS16/processed/AS16-108-17651.png" TargetMode="External"/><Relationship Id="rId2091" Type="http://schemas.openxmlformats.org/officeDocument/2006/relationships/hyperlink" Target="https://www.lpi.usra.edu/resources/apollo/frame/?AS16-108-17652" TargetMode="External"/><Relationship Id="rId2092" Type="http://schemas.openxmlformats.org/officeDocument/2006/relationships/hyperlink" Target="https://tothemoon.im-ldi.com/data_a70/AS16/extra/AS16-108-17652.small.png" TargetMode="External"/><Relationship Id="rId2093" Type="http://schemas.openxmlformats.org/officeDocument/2006/relationships/hyperlink" Target="https://tothemoon.im-ldi.com/data_a70/AS16/raw/AS16-108-17652.tif" TargetMode="External"/><Relationship Id="rId2094" Type="http://schemas.openxmlformats.org/officeDocument/2006/relationships/hyperlink" Target="https://tothemoon.im-ldi.com/data_a70/AS16/processed/AS16-108-17652.png" TargetMode="External"/><Relationship Id="rId2095" Type="http://schemas.openxmlformats.org/officeDocument/2006/relationships/hyperlink" Target="https://www.lpi.usra.edu/resources/apollo/frame/?AS16-108-17653" TargetMode="External"/><Relationship Id="rId2096" Type="http://schemas.openxmlformats.org/officeDocument/2006/relationships/hyperlink" Target="https://tothemoon.im-ldi.com/data_a70/AS16/extra/AS16-108-17653.small.png" TargetMode="External"/><Relationship Id="rId2097" Type="http://schemas.openxmlformats.org/officeDocument/2006/relationships/hyperlink" Target="https://tothemoon.im-ldi.com/data_a70/AS16/raw/AS16-108-17653.tif" TargetMode="External"/><Relationship Id="rId2098" Type="http://schemas.openxmlformats.org/officeDocument/2006/relationships/hyperlink" Target="https://tothemoon.im-ldi.com/data_a70/AS16/processed/AS16-108-17653.png" TargetMode="External"/><Relationship Id="rId2099" Type="http://schemas.openxmlformats.org/officeDocument/2006/relationships/hyperlink" Target="https://www.lpi.usra.edu/resources/apollo/frame/?AS16-108-17654" TargetMode="External"/><Relationship Id="rId2100" Type="http://schemas.openxmlformats.org/officeDocument/2006/relationships/hyperlink" Target="https://tothemoon.im-ldi.com/data_a70/AS16/extra/AS16-108-17654.small.png" TargetMode="External"/><Relationship Id="rId2101" Type="http://schemas.openxmlformats.org/officeDocument/2006/relationships/hyperlink" Target="https://tothemoon.im-ldi.com/data_a70/AS16/raw/AS16-108-17654.tif" TargetMode="External"/><Relationship Id="rId2102" Type="http://schemas.openxmlformats.org/officeDocument/2006/relationships/hyperlink" Target="https://tothemoon.im-ldi.com/data_a70/AS16/processed/AS16-108-17654.png" TargetMode="External"/><Relationship Id="rId2103" Type="http://schemas.openxmlformats.org/officeDocument/2006/relationships/hyperlink" Target="https://www.lpi.usra.edu/resources/apollo/frame/?AS16-108-17655" TargetMode="External"/><Relationship Id="rId2104" Type="http://schemas.openxmlformats.org/officeDocument/2006/relationships/hyperlink" Target="https://tothemoon.im-ldi.com/data_a70/AS16/extra/AS16-108-17655.small.png" TargetMode="External"/><Relationship Id="rId2105" Type="http://schemas.openxmlformats.org/officeDocument/2006/relationships/hyperlink" Target="https://tothemoon.im-ldi.com/data_a70/AS16/raw/AS16-108-17655.tif" TargetMode="External"/><Relationship Id="rId2106" Type="http://schemas.openxmlformats.org/officeDocument/2006/relationships/hyperlink" Target="https://tothemoon.im-ldi.com/data_a70/AS16/processed/AS16-108-17655.png" TargetMode="External"/><Relationship Id="rId2107" Type="http://schemas.openxmlformats.org/officeDocument/2006/relationships/hyperlink" Target="https://www.lpi.usra.edu/resources/apollo/frame/?AS16-108-17656" TargetMode="External"/><Relationship Id="rId2108" Type="http://schemas.openxmlformats.org/officeDocument/2006/relationships/hyperlink" Target="https://tothemoon.im-ldi.com/data_a70/AS16/extra/AS16-108-17656.small.png" TargetMode="External"/><Relationship Id="rId2109" Type="http://schemas.openxmlformats.org/officeDocument/2006/relationships/hyperlink" Target="https://tothemoon.im-ldi.com/data_a70/AS16/raw/AS16-108-17656.tif" TargetMode="External"/><Relationship Id="rId2110" Type="http://schemas.openxmlformats.org/officeDocument/2006/relationships/hyperlink" Target="https://tothemoon.im-ldi.com/data_a70/AS16/processed/AS16-108-17656.png" TargetMode="External"/><Relationship Id="rId2111" Type="http://schemas.openxmlformats.org/officeDocument/2006/relationships/hyperlink" Target="https://www.lpi.usra.edu/resources/apollo/frame/?AS16-108-17657" TargetMode="External"/><Relationship Id="rId2112" Type="http://schemas.openxmlformats.org/officeDocument/2006/relationships/hyperlink" Target="https://tothemoon.im-ldi.com/data_a70/AS16/extra/AS16-108-17657.small.png" TargetMode="External"/><Relationship Id="rId2113" Type="http://schemas.openxmlformats.org/officeDocument/2006/relationships/hyperlink" Target="https://tothemoon.im-ldi.com/data_a70/AS16/raw/AS16-108-17657.tif" TargetMode="External"/><Relationship Id="rId2114" Type="http://schemas.openxmlformats.org/officeDocument/2006/relationships/hyperlink" Target="https://tothemoon.im-ldi.com/data_a70/AS16/processed/AS16-108-17657.png" TargetMode="External"/><Relationship Id="rId2115" Type="http://schemas.openxmlformats.org/officeDocument/2006/relationships/hyperlink" Target="https://www.lpi.usra.edu/resources/apollo/frame/?AS16-108-17658" TargetMode="External"/><Relationship Id="rId2116" Type="http://schemas.openxmlformats.org/officeDocument/2006/relationships/hyperlink" Target="https://tothemoon.im-ldi.com/data_a70/AS16/extra/AS16-108-17658.small.png" TargetMode="External"/><Relationship Id="rId2117" Type="http://schemas.openxmlformats.org/officeDocument/2006/relationships/hyperlink" Target="https://tothemoon.im-ldi.com/data_a70/AS16/raw/AS16-108-17658.tif" TargetMode="External"/><Relationship Id="rId2118" Type="http://schemas.openxmlformats.org/officeDocument/2006/relationships/hyperlink" Target="https://tothemoon.im-ldi.com/data_a70/AS16/processed/AS16-108-17658.png" TargetMode="External"/><Relationship Id="rId2119" Type="http://schemas.openxmlformats.org/officeDocument/2006/relationships/hyperlink" Target="https://www.lpi.usra.edu/resources/apollo/frame/?AS16-108-17659" TargetMode="External"/><Relationship Id="rId2120" Type="http://schemas.openxmlformats.org/officeDocument/2006/relationships/hyperlink" Target="https://tothemoon.im-ldi.com/data_a70/AS16/extra/AS16-108-17659.small.png" TargetMode="External"/><Relationship Id="rId2121" Type="http://schemas.openxmlformats.org/officeDocument/2006/relationships/hyperlink" Target="https://tothemoon.im-ldi.com/data_a70/AS16/raw/AS16-108-17659.tif" TargetMode="External"/><Relationship Id="rId2122" Type="http://schemas.openxmlformats.org/officeDocument/2006/relationships/hyperlink" Target="https://tothemoon.im-ldi.com/data_a70/AS16/processed/AS16-108-17659.png" TargetMode="External"/><Relationship Id="rId2123" Type="http://schemas.openxmlformats.org/officeDocument/2006/relationships/hyperlink" Target="https://www.lpi.usra.edu/resources/apollo/frame/?AS16-108-17660" TargetMode="External"/><Relationship Id="rId2124" Type="http://schemas.openxmlformats.org/officeDocument/2006/relationships/hyperlink" Target="https://tothemoon.im-ldi.com/data_a70/AS16/extra/AS16-108-17660.small.png" TargetMode="External"/><Relationship Id="rId2125" Type="http://schemas.openxmlformats.org/officeDocument/2006/relationships/hyperlink" Target="https://tothemoon.im-ldi.com/data_a70/AS16/raw/AS16-108-17660.tif" TargetMode="External"/><Relationship Id="rId2126" Type="http://schemas.openxmlformats.org/officeDocument/2006/relationships/hyperlink" Target="https://tothemoon.im-ldi.com/data_a70/AS16/processed/AS16-108-17660.png" TargetMode="External"/><Relationship Id="rId2127" Type="http://schemas.openxmlformats.org/officeDocument/2006/relationships/hyperlink" Target="https://www.lpi.usra.edu/resources/apollo/frame/?AS16-108-17661" TargetMode="External"/><Relationship Id="rId2128" Type="http://schemas.openxmlformats.org/officeDocument/2006/relationships/hyperlink" Target="https://tothemoon.im-ldi.com/data_a70/AS16/extra/AS16-108-17661.small.png" TargetMode="External"/><Relationship Id="rId2129" Type="http://schemas.openxmlformats.org/officeDocument/2006/relationships/hyperlink" Target="https://tothemoon.im-ldi.com/data_a70/AS16/raw/AS16-108-17661.tif" TargetMode="External"/><Relationship Id="rId2130" Type="http://schemas.openxmlformats.org/officeDocument/2006/relationships/hyperlink" Target="https://tothemoon.im-ldi.com/data_a70/AS16/processed/AS16-108-17661.png" TargetMode="External"/><Relationship Id="rId2131" Type="http://schemas.openxmlformats.org/officeDocument/2006/relationships/hyperlink" Target="https://www.lpi.usra.edu/resources/apollo/frame/?AS16-108-17662" TargetMode="External"/><Relationship Id="rId2132" Type="http://schemas.openxmlformats.org/officeDocument/2006/relationships/hyperlink" Target="https://tothemoon.im-ldi.com/data_a70/AS16/extra/AS16-108-17662.small.png" TargetMode="External"/><Relationship Id="rId2133" Type="http://schemas.openxmlformats.org/officeDocument/2006/relationships/hyperlink" Target="https://tothemoon.im-ldi.com/data_a70/AS16/raw/AS16-108-17662.tif" TargetMode="External"/><Relationship Id="rId2134" Type="http://schemas.openxmlformats.org/officeDocument/2006/relationships/hyperlink" Target="https://tothemoon.im-ldi.com/data_a70/AS16/processed/AS16-108-17662.png" TargetMode="External"/><Relationship Id="rId2135" Type="http://schemas.openxmlformats.org/officeDocument/2006/relationships/hyperlink" Target="https://www.lpi.usra.edu/resources/apollo/frame/?AS16-108-17663" TargetMode="External"/><Relationship Id="rId2136" Type="http://schemas.openxmlformats.org/officeDocument/2006/relationships/hyperlink" Target="https://tothemoon.im-ldi.com/data_a70/AS16/extra/AS16-108-17663.small.png" TargetMode="External"/><Relationship Id="rId2137" Type="http://schemas.openxmlformats.org/officeDocument/2006/relationships/hyperlink" Target="https://tothemoon.im-ldi.com/data_a70/AS16/raw/AS16-108-17663.tif" TargetMode="External"/><Relationship Id="rId2138" Type="http://schemas.openxmlformats.org/officeDocument/2006/relationships/hyperlink" Target="https://tothemoon.im-ldi.com/data_a70/AS16/processed/AS16-108-17663.png" TargetMode="External"/><Relationship Id="rId2139" Type="http://schemas.openxmlformats.org/officeDocument/2006/relationships/hyperlink" Target="https://www.lpi.usra.edu/resources/apollo/frame/?AS16-108-17687" TargetMode="External"/><Relationship Id="rId2140" Type="http://schemas.openxmlformats.org/officeDocument/2006/relationships/hyperlink" Target="https://tothemoon.im-ldi.com/data_a70/AS16/extra/AS16-108-17687.small.png" TargetMode="External"/><Relationship Id="rId2141" Type="http://schemas.openxmlformats.org/officeDocument/2006/relationships/hyperlink" Target="https://tothemoon.im-ldi.com/data_a70/AS16/raw/AS16-108-17687.tif" TargetMode="External"/><Relationship Id="rId2142" Type="http://schemas.openxmlformats.org/officeDocument/2006/relationships/hyperlink" Target="https://tothemoon.im-ldi.com/data_a70/AS16/processed/AS16-108-17687.png" TargetMode="External"/><Relationship Id="rId2143" Type="http://schemas.openxmlformats.org/officeDocument/2006/relationships/hyperlink" Target="https://www.lpi.usra.edu/resources/apollo/frame/?AS16-108-17688" TargetMode="External"/><Relationship Id="rId2144" Type="http://schemas.openxmlformats.org/officeDocument/2006/relationships/hyperlink" Target="https://tothemoon.im-ldi.com/data_a70/AS16/extra/AS16-108-17688.small.png" TargetMode="External"/><Relationship Id="rId2145" Type="http://schemas.openxmlformats.org/officeDocument/2006/relationships/hyperlink" Target="https://tothemoon.im-ldi.com/data_a70/AS16/raw/AS16-108-17688.tif" TargetMode="External"/><Relationship Id="rId2146" Type="http://schemas.openxmlformats.org/officeDocument/2006/relationships/hyperlink" Target="https://tothemoon.im-ldi.com/data_a70/AS16/processed/AS16-108-17688.png" TargetMode="External"/><Relationship Id="rId2147" Type="http://schemas.openxmlformats.org/officeDocument/2006/relationships/hyperlink" Target="https://www.lpi.usra.edu/resources/apollo/frame/?AS16-108-17689" TargetMode="External"/><Relationship Id="rId2148" Type="http://schemas.openxmlformats.org/officeDocument/2006/relationships/hyperlink" Target="https://tothemoon.im-ldi.com/data_a70/AS16/extra/AS16-108-17689.small.png" TargetMode="External"/><Relationship Id="rId2149" Type="http://schemas.openxmlformats.org/officeDocument/2006/relationships/hyperlink" Target="https://tothemoon.im-ldi.com/data_a70/AS16/raw/AS16-108-17689.tif" TargetMode="External"/><Relationship Id="rId2150" Type="http://schemas.openxmlformats.org/officeDocument/2006/relationships/hyperlink" Target="https://tothemoon.im-ldi.com/data_a70/AS16/processed/AS16-108-17689.png" TargetMode="External"/><Relationship Id="rId2151" Type="http://schemas.openxmlformats.org/officeDocument/2006/relationships/hyperlink" Target="https://www.lpi.usra.edu/resources/apollo/frame/?AS16-108-17690" TargetMode="External"/><Relationship Id="rId2152" Type="http://schemas.openxmlformats.org/officeDocument/2006/relationships/hyperlink" Target="https://tothemoon.im-ldi.com/data_a70/AS16/extra/AS16-108-17690.small.png" TargetMode="External"/><Relationship Id="rId2153" Type="http://schemas.openxmlformats.org/officeDocument/2006/relationships/hyperlink" Target="https://tothemoon.im-ldi.com/data_a70/AS16/raw/AS16-108-17690.tif" TargetMode="External"/><Relationship Id="rId2154" Type="http://schemas.openxmlformats.org/officeDocument/2006/relationships/hyperlink" Target="https://tothemoon.im-ldi.com/data_a70/AS16/processed/AS16-108-17690.png" TargetMode="External"/><Relationship Id="rId2155" Type="http://schemas.openxmlformats.org/officeDocument/2006/relationships/hyperlink" Target="https://www.lpi.usra.edu/resources/apollo/frame/?AS16-108-17691" TargetMode="External"/><Relationship Id="rId2156" Type="http://schemas.openxmlformats.org/officeDocument/2006/relationships/hyperlink" Target="https://tothemoon.im-ldi.com/data_a70/AS16/extra/AS16-108-17691.small.png" TargetMode="External"/><Relationship Id="rId2157" Type="http://schemas.openxmlformats.org/officeDocument/2006/relationships/hyperlink" Target="https://tothemoon.im-ldi.com/data_a70/AS16/raw/AS16-108-17691.tif" TargetMode="External"/><Relationship Id="rId2158" Type="http://schemas.openxmlformats.org/officeDocument/2006/relationships/hyperlink" Target="https://tothemoon.im-ldi.com/data_a70/AS16/processed/AS16-108-17691.png" TargetMode="External"/><Relationship Id="rId2159" Type="http://schemas.openxmlformats.org/officeDocument/2006/relationships/hyperlink" Target="https://www.lpi.usra.edu/resources/apollo/frame/?AS16-108-17692" TargetMode="External"/><Relationship Id="rId2160" Type="http://schemas.openxmlformats.org/officeDocument/2006/relationships/hyperlink" Target="https://tothemoon.im-ldi.com/data_a70/AS16/extra/AS16-108-17692.small.png" TargetMode="External"/><Relationship Id="rId2161" Type="http://schemas.openxmlformats.org/officeDocument/2006/relationships/hyperlink" Target="https://tothemoon.im-ldi.com/data_a70/AS16/raw/AS16-108-17692.tif" TargetMode="External"/><Relationship Id="rId2162" Type="http://schemas.openxmlformats.org/officeDocument/2006/relationships/hyperlink" Target="https://tothemoon.im-ldi.com/data_a70/AS16/processed/AS16-108-17692.png" TargetMode="External"/><Relationship Id="rId2163" Type="http://schemas.openxmlformats.org/officeDocument/2006/relationships/hyperlink" Target="https://www.lpi.usra.edu/resources/apollo/frame/?AS16-108-17694" TargetMode="External"/><Relationship Id="rId2164" Type="http://schemas.openxmlformats.org/officeDocument/2006/relationships/hyperlink" Target="https://tothemoon.im-ldi.com/data_a70/AS16/extra/AS16-108-17694.small.png" TargetMode="External"/><Relationship Id="rId2165" Type="http://schemas.openxmlformats.org/officeDocument/2006/relationships/hyperlink" Target="https://tothemoon.im-ldi.com/data_a70/AS16/raw/AS16-108-17694.tif" TargetMode="External"/><Relationship Id="rId2166" Type="http://schemas.openxmlformats.org/officeDocument/2006/relationships/hyperlink" Target="https://tothemoon.im-ldi.com/data_a70/AS16/processed/AS16-108-17694.png" TargetMode="External"/><Relationship Id="rId2167" Type="http://schemas.openxmlformats.org/officeDocument/2006/relationships/hyperlink" Target="https://www.lpi.usra.edu/resources/apollo/frame/?AS16-108-17696" TargetMode="External"/><Relationship Id="rId2168" Type="http://schemas.openxmlformats.org/officeDocument/2006/relationships/hyperlink" Target="https://tothemoon.im-ldi.com/data_a70/AS16/extra/AS16-108-17696.small.png" TargetMode="External"/><Relationship Id="rId2169" Type="http://schemas.openxmlformats.org/officeDocument/2006/relationships/hyperlink" Target="https://tothemoon.im-ldi.com/data_a70/AS16/raw/AS16-108-17696.tif" TargetMode="External"/><Relationship Id="rId2170" Type="http://schemas.openxmlformats.org/officeDocument/2006/relationships/hyperlink" Target="https://tothemoon.im-ldi.com/data_a70/AS16/processed/AS16-108-17696.png" TargetMode="External"/><Relationship Id="rId2171" Type="http://schemas.openxmlformats.org/officeDocument/2006/relationships/hyperlink" Target="https://www.lpi.usra.edu/resources/apollo/frame/?AS16-108-17697" TargetMode="External"/><Relationship Id="rId2172" Type="http://schemas.openxmlformats.org/officeDocument/2006/relationships/hyperlink" Target="https://tothemoon.im-ldi.com/data_a70/AS16/extra/AS16-108-17697.small.png" TargetMode="External"/><Relationship Id="rId2173" Type="http://schemas.openxmlformats.org/officeDocument/2006/relationships/hyperlink" Target="https://tothemoon.im-ldi.com/data_a70/AS16/raw/AS16-108-17697.tif" TargetMode="External"/><Relationship Id="rId2174" Type="http://schemas.openxmlformats.org/officeDocument/2006/relationships/hyperlink" Target="https://tothemoon.im-ldi.com/data_a70/AS16/processed/AS16-108-17697.png" TargetMode="External"/><Relationship Id="rId2175" Type="http://schemas.openxmlformats.org/officeDocument/2006/relationships/hyperlink" Target="https://www.lpi.usra.edu/resources/apollo/frame/?AS16-108-17700" TargetMode="External"/><Relationship Id="rId2176" Type="http://schemas.openxmlformats.org/officeDocument/2006/relationships/hyperlink" Target="https://tothemoon.im-ldi.com/data_a70/AS16/extra/AS16-108-17700.small.png" TargetMode="External"/><Relationship Id="rId2177" Type="http://schemas.openxmlformats.org/officeDocument/2006/relationships/hyperlink" Target="https://tothemoon.im-ldi.com/data_a70/AS16/raw/AS16-108-17700.tif" TargetMode="External"/><Relationship Id="rId2178" Type="http://schemas.openxmlformats.org/officeDocument/2006/relationships/hyperlink" Target="https://tothemoon.im-ldi.com/data_a70/AS16/processed/AS16-108-17700.png" TargetMode="External"/><Relationship Id="rId2179" Type="http://schemas.openxmlformats.org/officeDocument/2006/relationships/hyperlink" Target="https://www.lpi.usra.edu/resources/apollo/frame/?AS16-108-17704" TargetMode="External"/><Relationship Id="rId2180" Type="http://schemas.openxmlformats.org/officeDocument/2006/relationships/hyperlink" Target="https://tothemoon.im-ldi.com/data_a70/AS16/extra/AS16-108-17704.small.png" TargetMode="External"/><Relationship Id="rId2181" Type="http://schemas.openxmlformats.org/officeDocument/2006/relationships/hyperlink" Target="https://tothemoon.im-ldi.com/data_a70/AS16/raw/AS16-108-17704.tif" TargetMode="External"/><Relationship Id="rId2182" Type="http://schemas.openxmlformats.org/officeDocument/2006/relationships/hyperlink" Target="https://tothemoon.im-ldi.com/data_a70/AS16/processed/AS16-108-17704.png" TargetMode="External"/><Relationship Id="rId2183" Type="http://schemas.openxmlformats.org/officeDocument/2006/relationships/hyperlink" Target="https://www.lpi.usra.edu/resources/apollo/frame/?AS16-108-17705" TargetMode="External"/><Relationship Id="rId2184" Type="http://schemas.openxmlformats.org/officeDocument/2006/relationships/hyperlink" Target="https://tothemoon.im-ldi.com/data_a70/AS16/extra/AS16-108-17705.small.png" TargetMode="External"/><Relationship Id="rId2185" Type="http://schemas.openxmlformats.org/officeDocument/2006/relationships/hyperlink" Target="https://tothemoon.im-ldi.com/data_a70/AS16/raw/AS16-108-17705.tif" TargetMode="External"/><Relationship Id="rId2186" Type="http://schemas.openxmlformats.org/officeDocument/2006/relationships/hyperlink" Target="https://tothemoon.im-ldi.com/data_a70/AS16/processed/AS16-108-17705.png" TargetMode="External"/><Relationship Id="rId2187" Type="http://schemas.openxmlformats.org/officeDocument/2006/relationships/hyperlink" Target="https://www.lpi.usra.edu/resources/apollo/frame/?AS16-108-17706" TargetMode="External"/><Relationship Id="rId2188" Type="http://schemas.openxmlformats.org/officeDocument/2006/relationships/hyperlink" Target="https://tothemoon.im-ldi.com/data_a70/AS16/extra/AS16-108-17706.small.png" TargetMode="External"/><Relationship Id="rId2189" Type="http://schemas.openxmlformats.org/officeDocument/2006/relationships/hyperlink" Target="https://tothemoon.im-ldi.com/data_a70/AS16/raw/AS16-108-17706.tif" TargetMode="External"/><Relationship Id="rId2190" Type="http://schemas.openxmlformats.org/officeDocument/2006/relationships/hyperlink" Target="https://tothemoon.im-ldi.com/data_a70/AS16/processed/AS16-108-17706.png" TargetMode="External"/><Relationship Id="rId2191" Type="http://schemas.openxmlformats.org/officeDocument/2006/relationships/hyperlink" Target="https://www.lpi.usra.edu/resources/apollo/frame/?AS16-108-17707" TargetMode="External"/><Relationship Id="rId2192" Type="http://schemas.openxmlformats.org/officeDocument/2006/relationships/hyperlink" Target="https://tothemoon.im-ldi.com/data_a70/AS16/extra/AS16-108-17707.small.png" TargetMode="External"/><Relationship Id="rId2193" Type="http://schemas.openxmlformats.org/officeDocument/2006/relationships/hyperlink" Target="https://tothemoon.im-ldi.com/data_a70/AS16/raw/AS16-108-17707.tif" TargetMode="External"/><Relationship Id="rId2194" Type="http://schemas.openxmlformats.org/officeDocument/2006/relationships/hyperlink" Target="https://tothemoon.im-ldi.com/data_a70/AS16/processed/AS16-108-17707.png" TargetMode="External"/><Relationship Id="rId2195" Type="http://schemas.openxmlformats.org/officeDocument/2006/relationships/hyperlink" Target="https://www.lpi.usra.edu/resources/apollo/frame/?AS16-108-17708" TargetMode="External"/><Relationship Id="rId2196" Type="http://schemas.openxmlformats.org/officeDocument/2006/relationships/hyperlink" Target="https://tothemoon.im-ldi.com/data_a70/AS16/extra/AS16-108-17708.small.png" TargetMode="External"/><Relationship Id="rId2197" Type="http://schemas.openxmlformats.org/officeDocument/2006/relationships/hyperlink" Target="https://tothemoon.im-ldi.com/data_a70/AS16/raw/AS16-108-17708.tif" TargetMode="External"/><Relationship Id="rId2198" Type="http://schemas.openxmlformats.org/officeDocument/2006/relationships/hyperlink" Target="https://tothemoon.im-ldi.com/data_a70/AS16/processed/AS16-108-17708.png" TargetMode="External"/><Relationship Id="rId2199" Type="http://schemas.openxmlformats.org/officeDocument/2006/relationships/hyperlink" Target="https://www.lpi.usra.edu/resources/apollo/frame/?AS16-108-17709" TargetMode="External"/><Relationship Id="rId2200" Type="http://schemas.openxmlformats.org/officeDocument/2006/relationships/hyperlink" Target="https://tothemoon.im-ldi.com/data_a70/AS16/extra/AS16-108-17709.small.png" TargetMode="External"/><Relationship Id="rId2201" Type="http://schemas.openxmlformats.org/officeDocument/2006/relationships/hyperlink" Target="https://tothemoon.im-ldi.com/data_a70/AS16/raw/AS16-108-17709.tif" TargetMode="External"/><Relationship Id="rId2202" Type="http://schemas.openxmlformats.org/officeDocument/2006/relationships/hyperlink" Target="https://tothemoon.im-ldi.com/data_a70/AS16/processed/AS16-108-17709.png" TargetMode="External"/><Relationship Id="rId2203" Type="http://schemas.openxmlformats.org/officeDocument/2006/relationships/hyperlink" Target="https://www.lpi.usra.edu/resources/apollo/frame/?AS16-108-17710" TargetMode="External"/><Relationship Id="rId2204" Type="http://schemas.openxmlformats.org/officeDocument/2006/relationships/hyperlink" Target="https://tothemoon.im-ldi.com/data_a70/AS16/extra/AS16-108-17710.small.png" TargetMode="External"/><Relationship Id="rId2205" Type="http://schemas.openxmlformats.org/officeDocument/2006/relationships/hyperlink" Target="https://tothemoon.im-ldi.com/data_a70/AS16/raw/AS16-108-17710.tif" TargetMode="External"/><Relationship Id="rId2206" Type="http://schemas.openxmlformats.org/officeDocument/2006/relationships/hyperlink" Target="https://tothemoon.im-ldi.com/data_a70/AS16/processed/AS16-108-17710.png" TargetMode="External"/><Relationship Id="rId2207" Type="http://schemas.openxmlformats.org/officeDocument/2006/relationships/hyperlink" Target="https://www.lpi.usra.edu/resources/apollo/frame/?AS16-108-17711" TargetMode="External"/><Relationship Id="rId2208" Type="http://schemas.openxmlformats.org/officeDocument/2006/relationships/hyperlink" Target="https://tothemoon.im-ldi.com/data_a70/AS16/extra/AS16-108-17711.small.png" TargetMode="External"/><Relationship Id="rId2209" Type="http://schemas.openxmlformats.org/officeDocument/2006/relationships/hyperlink" Target="https://tothemoon.im-ldi.com/data_a70/AS16/raw/AS16-108-17711.tif" TargetMode="External"/><Relationship Id="rId2210" Type="http://schemas.openxmlformats.org/officeDocument/2006/relationships/hyperlink" Target="https://tothemoon.im-ldi.com/data_a70/AS16/processed/AS16-108-17711.png" TargetMode="External"/><Relationship Id="rId2211" Type="http://schemas.openxmlformats.org/officeDocument/2006/relationships/hyperlink" Target="https://www.lpi.usra.edu/resources/apollo/frame/?AS16-108-17712" TargetMode="External"/><Relationship Id="rId2212" Type="http://schemas.openxmlformats.org/officeDocument/2006/relationships/hyperlink" Target="https://tothemoon.im-ldi.com/data_a70/AS16/extra/AS16-108-17712.small.png" TargetMode="External"/><Relationship Id="rId2213" Type="http://schemas.openxmlformats.org/officeDocument/2006/relationships/hyperlink" Target="https://tothemoon.im-ldi.com/data_a70/AS16/raw/AS16-108-17712.tif" TargetMode="External"/><Relationship Id="rId2214" Type="http://schemas.openxmlformats.org/officeDocument/2006/relationships/hyperlink" Target="https://tothemoon.im-ldi.com/data_a70/AS16/processed/AS16-108-17712.png" TargetMode="External"/><Relationship Id="rId2215" Type="http://schemas.openxmlformats.org/officeDocument/2006/relationships/hyperlink" Target="https://www.lpi.usra.edu/resources/apollo/frame/?AS16-108-17713" TargetMode="External"/><Relationship Id="rId2216" Type="http://schemas.openxmlformats.org/officeDocument/2006/relationships/hyperlink" Target="https://tothemoon.im-ldi.com/data_a70/AS16/extra/AS16-108-17713.small.png" TargetMode="External"/><Relationship Id="rId2217" Type="http://schemas.openxmlformats.org/officeDocument/2006/relationships/hyperlink" Target="https://tothemoon.im-ldi.com/data_a70/AS16/raw/AS16-108-17713.tif" TargetMode="External"/><Relationship Id="rId2218" Type="http://schemas.openxmlformats.org/officeDocument/2006/relationships/hyperlink" Target="https://tothemoon.im-ldi.com/data_a70/AS16/processed/AS16-108-17713.png" TargetMode="External"/><Relationship Id="rId2219" Type="http://schemas.openxmlformats.org/officeDocument/2006/relationships/hyperlink" Target="https://www.lpi.usra.edu/resources/apollo/frame/?AS16-108-17714" TargetMode="External"/><Relationship Id="rId2220" Type="http://schemas.openxmlformats.org/officeDocument/2006/relationships/hyperlink" Target="https://tothemoon.im-ldi.com/data_a70/AS16/extra/AS16-108-17714.small.png" TargetMode="External"/><Relationship Id="rId2221" Type="http://schemas.openxmlformats.org/officeDocument/2006/relationships/hyperlink" Target="https://tothemoon.im-ldi.com/data_a70/AS16/raw/AS16-108-17714.tif" TargetMode="External"/><Relationship Id="rId2222" Type="http://schemas.openxmlformats.org/officeDocument/2006/relationships/hyperlink" Target="https://tothemoon.im-ldi.com/data_a70/AS16/processed/AS16-108-17714.png" TargetMode="External"/><Relationship Id="rId2223" Type="http://schemas.openxmlformats.org/officeDocument/2006/relationships/hyperlink" Target="https://www.lpi.usra.edu/resources/apollo/frame/?AS16-108-17715" TargetMode="External"/><Relationship Id="rId2224" Type="http://schemas.openxmlformats.org/officeDocument/2006/relationships/hyperlink" Target="https://tothemoon.im-ldi.com/data_a70/AS16/extra/AS16-108-17715.small.png" TargetMode="External"/><Relationship Id="rId2225" Type="http://schemas.openxmlformats.org/officeDocument/2006/relationships/hyperlink" Target="https://tothemoon.im-ldi.com/data_a70/AS16/raw/AS16-108-17715.tif" TargetMode="External"/><Relationship Id="rId2226" Type="http://schemas.openxmlformats.org/officeDocument/2006/relationships/hyperlink" Target="https://tothemoon.im-ldi.com/data_a70/AS16/processed/AS16-108-17715.png" TargetMode="External"/><Relationship Id="rId2227" Type="http://schemas.openxmlformats.org/officeDocument/2006/relationships/hyperlink" Target="https://www.lpi.usra.edu/resources/apollo/frame/?AS16-108-17733" TargetMode="External"/><Relationship Id="rId2228" Type="http://schemas.openxmlformats.org/officeDocument/2006/relationships/hyperlink" Target="https://tothemoon.im-ldi.com/data_a70/AS16/extra/AS16-108-17733.small.png" TargetMode="External"/><Relationship Id="rId2229" Type="http://schemas.openxmlformats.org/officeDocument/2006/relationships/hyperlink" Target="https://tothemoon.im-ldi.com/data_a70/AS16/raw/AS16-108-17733.tif" TargetMode="External"/><Relationship Id="rId2230" Type="http://schemas.openxmlformats.org/officeDocument/2006/relationships/hyperlink" Target="https://tothemoon.im-ldi.com/data_a70/AS16/processed/AS16-108-17733.png" TargetMode="External"/><Relationship Id="rId2231" Type="http://schemas.openxmlformats.org/officeDocument/2006/relationships/hyperlink" Target="https://www.lpi.usra.edu/resources/apollo/frame/?AS16-108-17741" TargetMode="External"/><Relationship Id="rId2232" Type="http://schemas.openxmlformats.org/officeDocument/2006/relationships/hyperlink" Target="https://tothemoon.im-ldi.com/data_a70/AS16/extra/AS16-108-17741.small.png" TargetMode="External"/><Relationship Id="rId2233" Type="http://schemas.openxmlformats.org/officeDocument/2006/relationships/hyperlink" Target="https://tothemoon.im-ldi.com/data_a70/AS16/raw/AS16-108-17741.tif" TargetMode="External"/><Relationship Id="rId2234" Type="http://schemas.openxmlformats.org/officeDocument/2006/relationships/hyperlink" Target="https://tothemoon.im-ldi.com/data_a70/AS16/processed/AS16-108-17741.png" TargetMode="External"/><Relationship Id="rId2235" Type="http://schemas.openxmlformats.org/officeDocument/2006/relationships/hyperlink" Target="https://www.lpi.usra.edu/resources/apollo/frame/?AS16-109-17793" TargetMode="External"/><Relationship Id="rId2236" Type="http://schemas.openxmlformats.org/officeDocument/2006/relationships/hyperlink" Target="https://tothemoon.im-ldi.com/data_a70/AS16/extra/AS16-109-17793.small.png" TargetMode="External"/><Relationship Id="rId2237" Type="http://schemas.openxmlformats.org/officeDocument/2006/relationships/hyperlink" Target="https://tothemoon.im-ldi.com/data_a70/AS16/raw/AS16-109-17793.tif" TargetMode="External"/><Relationship Id="rId2238" Type="http://schemas.openxmlformats.org/officeDocument/2006/relationships/hyperlink" Target="https://tothemoon.im-ldi.com/data_a70/AS16/processed/AS16-109-17793.png" TargetMode="External"/><Relationship Id="rId2239" Type="http://schemas.openxmlformats.org/officeDocument/2006/relationships/hyperlink" Target="https://www.lpi.usra.edu/resources/apollo/frame/?AS16-109-17796" TargetMode="External"/><Relationship Id="rId2240" Type="http://schemas.openxmlformats.org/officeDocument/2006/relationships/hyperlink" Target="https://tothemoon.im-ldi.com/data_a70/AS16/extra/AS16-109-17796.small.png" TargetMode="External"/><Relationship Id="rId2241" Type="http://schemas.openxmlformats.org/officeDocument/2006/relationships/hyperlink" Target="https://tothemoon.im-ldi.com/data_a70/AS16/raw/AS16-109-17796.tif" TargetMode="External"/><Relationship Id="rId2242" Type="http://schemas.openxmlformats.org/officeDocument/2006/relationships/hyperlink" Target="https://tothemoon.im-ldi.com/data_a70/AS16/processed/AS16-109-17796.png" TargetMode="External"/><Relationship Id="rId2243" Type="http://schemas.openxmlformats.org/officeDocument/2006/relationships/hyperlink" Target="https://www.lpi.usra.edu/resources/apollo/frame/?AS16-109-17798" TargetMode="External"/><Relationship Id="rId2244" Type="http://schemas.openxmlformats.org/officeDocument/2006/relationships/hyperlink" Target="https://tothemoon.im-ldi.com/data_a70/AS16/extra/AS16-109-17798.small.png" TargetMode="External"/><Relationship Id="rId2245" Type="http://schemas.openxmlformats.org/officeDocument/2006/relationships/hyperlink" Target="https://tothemoon.im-ldi.com/data_a70/AS16/raw/AS16-109-17798.tif" TargetMode="External"/><Relationship Id="rId2246" Type="http://schemas.openxmlformats.org/officeDocument/2006/relationships/hyperlink" Target="https://tothemoon.im-ldi.com/data_a70/AS16/processed/AS16-109-17798.png" TargetMode="External"/><Relationship Id="rId2247" Type="http://schemas.openxmlformats.org/officeDocument/2006/relationships/hyperlink" Target="https://www.lpi.usra.edu/resources/apollo/frame/?AS16-109-17802" TargetMode="External"/><Relationship Id="rId2248" Type="http://schemas.openxmlformats.org/officeDocument/2006/relationships/hyperlink" Target="https://tothemoon.im-ldi.com/data_a70/AS16/extra/AS16-109-17802.small.png" TargetMode="External"/><Relationship Id="rId2249" Type="http://schemas.openxmlformats.org/officeDocument/2006/relationships/hyperlink" Target="https://tothemoon.im-ldi.com/data_a70/AS16/raw/AS16-109-17802.tif" TargetMode="External"/><Relationship Id="rId2250" Type="http://schemas.openxmlformats.org/officeDocument/2006/relationships/hyperlink" Target="https://tothemoon.im-ldi.com/data_a70/AS16/processed/AS16-109-17802.png" TargetMode="External"/><Relationship Id="rId2251" Type="http://schemas.openxmlformats.org/officeDocument/2006/relationships/hyperlink" Target="https://www.lpi.usra.edu/resources/apollo/frame/?AS16-109-17807" TargetMode="External"/><Relationship Id="rId2252" Type="http://schemas.openxmlformats.org/officeDocument/2006/relationships/hyperlink" Target="https://tothemoon.im-ldi.com/data_a70/AS16/extra/AS16-109-17807.small.png" TargetMode="External"/><Relationship Id="rId2253" Type="http://schemas.openxmlformats.org/officeDocument/2006/relationships/hyperlink" Target="https://tothemoon.im-ldi.com/data_a70/AS16/raw/AS16-109-17807.tif" TargetMode="External"/><Relationship Id="rId2254" Type="http://schemas.openxmlformats.org/officeDocument/2006/relationships/hyperlink" Target="https://tothemoon.im-ldi.com/data_a70/AS16/processed/AS16-109-17807.png" TargetMode="External"/><Relationship Id="rId2255" Type="http://schemas.openxmlformats.org/officeDocument/2006/relationships/hyperlink" Target="https://www.lpi.usra.edu/resources/apollo/frame/?AS16-109-17808" TargetMode="External"/><Relationship Id="rId2256" Type="http://schemas.openxmlformats.org/officeDocument/2006/relationships/hyperlink" Target="https://tothemoon.im-ldi.com/data_a70/AS16/extra/AS16-109-17808.small.png" TargetMode="External"/><Relationship Id="rId2257" Type="http://schemas.openxmlformats.org/officeDocument/2006/relationships/hyperlink" Target="https://tothemoon.im-ldi.com/data_a70/AS16/raw/AS16-109-17808.tif" TargetMode="External"/><Relationship Id="rId2258" Type="http://schemas.openxmlformats.org/officeDocument/2006/relationships/hyperlink" Target="https://tothemoon.im-ldi.com/data_a70/AS16/processed/AS16-109-17808.png" TargetMode="External"/><Relationship Id="rId2259" Type="http://schemas.openxmlformats.org/officeDocument/2006/relationships/hyperlink" Target="https://www.lpi.usra.edu/resources/apollo/frame/?AS16-109-17809" TargetMode="External"/><Relationship Id="rId2260" Type="http://schemas.openxmlformats.org/officeDocument/2006/relationships/hyperlink" Target="https://tothemoon.im-ldi.com/data_a70/AS16/extra/AS16-109-17809.small.png" TargetMode="External"/><Relationship Id="rId2261" Type="http://schemas.openxmlformats.org/officeDocument/2006/relationships/hyperlink" Target="https://tothemoon.im-ldi.com/data_a70/AS16/raw/AS16-109-17809.tif" TargetMode="External"/><Relationship Id="rId2262" Type="http://schemas.openxmlformats.org/officeDocument/2006/relationships/hyperlink" Target="https://tothemoon.im-ldi.com/data_a70/AS16/processed/AS16-109-17809.png" TargetMode="External"/><Relationship Id="rId2263" Type="http://schemas.openxmlformats.org/officeDocument/2006/relationships/hyperlink" Target="https://www.lpi.usra.edu/resources/apollo/frame/?AS16-109-17810" TargetMode="External"/><Relationship Id="rId2264" Type="http://schemas.openxmlformats.org/officeDocument/2006/relationships/hyperlink" Target="https://tothemoon.im-ldi.com/data_a70/AS16/extra/AS16-109-17810.small.png" TargetMode="External"/><Relationship Id="rId2265" Type="http://schemas.openxmlformats.org/officeDocument/2006/relationships/hyperlink" Target="https://tothemoon.im-ldi.com/data_a70/AS16/raw/AS16-109-17810.tif" TargetMode="External"/><Relationship Id="rId2266" Type="http://schemas.openxmlformats.org/officeDocument/2006/relationships/hyperlink" Target="https://tothemoon.im-ldi.com/data_a70/AS16/processed/AS16-109-17810.png" TargetMode="External"/><Relationship Id="rId2267" Type="http://schemas.openxmlformats.org/officeDocument/2006/relationships/hyperlink" Target="https://www.lpi.usra.edu/resources/apollo/frame/?AS16-109-17811" TargetMode="External"/><Relationship Id="rId2268" Type="http://schemas.openxmlformats.org/officeDocument/2006/relationships/hyperlink" Target="https://tothemoon.im-ldi.com/data_a70/AS16/extra/AS16-109-17811.small.png" TargetMode="External"/><Relationship Id="rId2269" Type="http://schemas.openxmlformats.org/officeDocument/2006/relationships/hyperlink" Target="https://tothemoon.im-ldi.com/data_a70/AS16/raw/AS16-109-17811.tif" TargetMode="External"/><Relationship Id="rId2270" Type="http://schemas.openxmlformats.org/officeDocument/2006/relationships/hyperlink" Target="https://tothemoon.im-ldi.com/data_a70/AS16/processed/AS16-109-17811.png" TargetMode="External"/><Relationship Id="rId2271" Type="http://schemas.openxmlformats.org/officeDocument/2006/relationships/hyperlink" Target="https://www.lpi.usra.edu/resources/apollo/frame/?AS16-109-17828" TargetMode="External"/><Relationship Id="rId2272" Type="http://schemas.openxmlformats.org/officeDocument/2006/relationships/hyperlink" Target="https://tothemoon.im-ldi.com/data_a70/AS16/extra/AS16-109-17828.small.png" TargetMode="External"/><Relationship Id="rId2273" Type="http://schemas.openxmlformats.org/officeDocument/2006/relationships/hyperlink" Target="https://tothemoon.im-ldi.com/data_a70/AS16/raw/AS16-109-17828.tif" TargetMode="External"/><Relationship Id="rId2274" Type="http://schemas.openxmlformats.org/officeDocument/2006/relationships/hyperlink" Target="https://tothemoon.im-ldi.com/data_a70/AS16/processed/AS16-109-17828.png" TargetMode="External"/><Relationship Id="rId2275" Type="http://schemas.openxmlformats.org/officeDocument/2006/relationships/hyperlink" Target="https://www.lpi.usra.edu/resources/apollo/frame/?AS16-109-17837" TargetMode="External"/><Relationship Id="rId2276" Type="http://schemas.openxmlformats.org/officeDocument/2006/relationships/hyperlink" Target="https://tothemoon.im-ldi.com/data_a70/AS16/extra/AS16-109-17837.small.png" TargetMode="External"/><Relationship Id="rId2277" Type="http://schemas.openxmlformats.org/officeDocument/2006/relationships/hyperlink" Target="https://tothemoon.im-ldi.com/data_a70/AS16/raw/AS16-109-17837.tif" TargetMode="External"/><Relationship Id="rId2278" Type="http://schemas.openxmlformats.org/officeDocument/2006/relationships/hyperlink" Target="https://tothemoon.im-ldi.com/data_a70/AS16/processed/AS16-109-17837.png" TargetMode="External"/><Relationship Id="rId2279" Type="http://schemas.openxmlformats.org/officeDocument/2006/relationships/hyperlink" Target="https://www.lpi.usra.edu/resources/apollo/frame/?AS16-109-17841" TargetMode="External"/><Relationship Id="rId2280" Type="http://schemas.openxmlformats.org/officeDocument/2006/relationships/hyperlink" Target="https://tothemoon.im-ldi.com/data_a70/AS16/extra/AS16-109-17841.small.png" TargetMode="External"/><Relationship Id="rId2281" Type="http://schemas.openxmlformats.org/officeDocument/2006/relationships/hyperlink" Target="https://tothemoon.im-ldi.com/data_a70/AS16/raw/AS16-109-17841.tif" TargetMode="External"/><Relationship Id="rId2282" Type="http://schemas.openxmlformats.org/officeDocument/2006/relationships/hyperlink" Target="https://tothemoon.im-ldi.com/data_a70/AS16/processed/AS16-109-17841.png" TargetMode="External"/><Relationship Id="rId2283" Type="http://schemas.openxmlformats.org/officeDocument/2006/relationships/hyperlink" Target="https://www.lpi.usra.edu/resources/apollo/frame/?AS16-109-17844" TargetMode="External"/><Relationship Id="rId2284" Type="http://schemas.openxmlformats.org/officeDocument/2006/relationships/hyperlink" Target="https://tothemoon.im-ldi.com/data_a70/AS16/extra/AS16-109-17844.small.png" TargetMode="External"/><Relationship Id="rId2285" Type="http://schemas.openxmlformats.org/officeDocument/2006/relationships/hyperlink" Target="https://tothemoon.im-ldi.com/data_a70/AS16/raw/AS16-109-17844.tif" TargetMode="External"/><Relationship Id="rId2286" Type="http://schemas.openxmlformats.org/officeDocument/2006/relationships/hyperlink" Target="https://tothemoon.im-ldi.com/data_a70/AS16/processed/AS16-109-17844.png" TargetMode="External"/><Relationship Id="rId2287" Type="http://schemas.openxmlformats.org/officeDocument/2006/relationships/hyperlink" Target="https://www.lpi.usra.edu/resources/apollo/frame/?AS16-109-17845" TargetMode="External"/><Relationship Id="rId2288" Type="http://schemas.openxmlformats.org/officeDocument/2006/relationships/hyperlink" Target="https://tothemoon.im-ldi.com/data_a70/AS16/extra/AS16-109-17845.small.png" TargetMode="External"/><Relationship Id="rId2289" Type="http://schemas.openxmlformats.org/officeDocument/2006/relationships/hyperlink" Target="https://tothemoon.im-ldi.com/data_a70/AS16/raw/AS16-109-17845.tif" TargetMode="External"/><Relationship Id="rId2290" Type="http://schemas.openxmlformats.org/officeDocument/2006/relationships/hyperlink" Target="https://tothemoon.im-ldi.com/data_a70/AS16/processed/AS16-109-17845.png" TargetMode="External"/><Relationship Id="rId2291" Type="http://schemas.openxmlformats.org/officeDocument/2006/relationships/hyperlink" Target="https://www.lpi.usra.edu/resources/apollo/frame/?AS16-109-17846" TargetMode="External"/><Relationship Id="rId2292" Type="http://schemas.openxmlformats.org/officeDocument/2006/relationships/hyperlink" Target="https://tothemoon.im-ldi.com/data_a70/AS16/extra/AS16-109-17846.small.png" TargetMode="External"/><Relationship Id="rId2293" Type="http://schemas.openxmlformats.org/officeDocument/2006/relationships/hyperlink" Target="https://tothemoon.im-ldi.com/data_a70/AS16/raw/AS16-109-17846.tif" TargetMode="External"/><Relationship Id="rId2294" Type="http://schemas.openxmlformats.org/officeDocument/2006/relationships/hyperlink" Target="https://tothemoon.im-ldi.com/data_a70/AS16/processed/AS16-109-17846.png" TargetMode="External"/><Relationship Id="rId2295" Type="http://schemas.openxmlformats.org/officeDocument/2006/relationships/hyperlink" Target="https://www.lpi.usra.edu/resources/apollo/frame/?AS16-109-17847" TargetMode="External"/><Relationship Id="rId2296" Type="http://schemas.openxmlformats.org/officeDocument/2006/relationships/hyperlink" Target="https://tothemoon.im-ldi.com/data_a70/AS16/extra/AS16-109-17847.small.png" TargetMode="External"/><Relationship Id="rId2297" Type="http://schemas.openxmlformats.org/officeDocument/2006/relationships/hyperlink" Target="https://tothemoon.im-ldi.com/data_a70/AS16/raw/AS16-109-17847.tif" TargetMode="External"/><Relationship Id="rId2298" Type="http://schemas.openxmlformats.org/officeDocument/2006/relationships/hyperlink" Target="https://tothemoon.im-ldi.com/data_a70/AS16/processed/AS16-109-17847.png" TargetMode="External"/><Relationship Id="rId2299" Type="http://schemas.openxmlformats.org/officeDocument/2006/relationships/hyperlink" Target="https://www.lpi.usra.edu/resources/apollo/frame/?AS16-109-17848" TargetMode="External"/><Relationship Id="rId2300" Type="http://schemas.openxmlformats.org/officeDocument/2006/relationships/hyperlink" Target="https://tothemoon.im-ldi.com/data_a70/AS16/extra/AS16-109-17848.small.png" TargetMode="External"/><Relationship Id="rId2301" Type="http://schemas.openxmlformats.org/officeDocument/2006/relationships/hyperlink" Target="https://tothemoon.im-ldi.com/data_a70/AS16/raw/AS16-109-17848.tif" TargetMode="External"/><Relationship Id="rId2302" Type="http://schemas.openxmlformats.org/officeDocument/2006/relationships/hyperlink" Target="https://tothemoon.im-ldi.com/data_a70/AS16/processed/AS16-109-17848.png" TargetMode="External"/><Relationship Id="rId2303" Type="http://schemas.openxmlformats.org/officeDocument/2006/relationships/hyperlink" Target="https://www.lpi.usra.edu/resources/apollo/frame/?AS16-110-17952" TargetMode="External"/><Relationship Id="rId2304" Type="http://schemas.openxmlformats.org/officeDocument/2006/relationships/hyperlink" Target="https://tothemoon.im-ldi.com/data_a70/AS16/extra/AS16-110-17952.small.png" TargetMode="External"/><Relationship Id="rId2305" Type="http://schemas.openxmlformats.org/officeDocument/2006/relationships/hyperlink" Target="https://tothemoon.im-ldi.com/data_a70/AS16/raw/AS16-110-17952.tif" TargetMode="External"/><Relationship Id="rId2306" Type="http://schemas.openxmlformats.org/officeDocument/2006/relationships/hyperlink" Target="https://tothemoon.im-ldi.com/data_a70/AS16/processed/AS16-110-17952.png" TargetMode="External"/><Relationship Id="rId2307" Type="http://schemas.openxmlformats.org/officeDocument/2006/relationships/hyperlink" Target="https://www.lpi.usra.edu/resources/apollo/frame/?AS16-110-17974" TargetMode="External"/><Relationship Id="rId2308" Type="http://schemas.openxmlformats.org/officeDocument/2006/relationships/hyperlink" Target="https://tothemoon.im-ldi.com/data_a70/AS16/extra/AS16-110-17974.small.png" TargetMode="External"/><Relationship Id="rId2309" Type="http://schemas.openxmlformats.org/officeDocument/2006/relationships/hyperlink" Target="https://tothemoon.im-ldi.com/data_a70/AS16/raw/AS16-110-17974.tif" TargetMode="External"/><Relationship Id="rId2310" Type="http://schemas.openxmlformats.org/officeDocument/2006/relationships/hyperlink" Target="https://tothemoon.im-ldi.com/data_a70/AS16/processed/AS16-110-17974.png" TargetMode="External"/><Relationship Id="rId2311" Type="http://schemas.openxmlformats.org/officeDocument/2006/relationships/hyperlink" Target="https://www.lpi.usra.edu/resources/apollo/frame/?AS16-110-17975" TargetMode="External"/><Relationship Id="rId2312" Type="http://schemas.openxmlformats.org/officeDocument/2006/relationships/hyperlink" Target="https://tothemoon.im-ldi.com/data_a70/AS16/extra/AS16-110-17975.small.png" TargetMode="External"/><Relationship Id="rId2313" Type="http://schemas.openxmlformats.org/officeDocument/2006/relationships/hyperlink" Target="https://tothemoon.im-ldi.com/data_a70/AS16/raw/AS16-110-17975.tif" TargetMode="External"/><Relationship Id="rId2314" Type="http://schemas.openxmlformats.org/officeDocument/2006/relationships/hyperlink" Target="https://tothemoon.im-ldi.com/data_a70/AS16/processed/AS16-110-17975.png" TargetMode="External"/><Relationship Id="rId2315" Type="http://schemas.openxmlformats.org/officeDocument/2006/relationships/hyperlink" Target="https://www.lpi.usra.edu/resources/apollo/frame/?AS16-110-17976" TargetMode="External"/><Relationship Id="rId2316" Type="http://schemas.openxmlformats.org/officeDocument/2006/relationships/hyperlink" Target="https://tothemoon.im-ldi.com/data_a70/AS16/extra/AS16-110-17976.small.png" TargetMode="External"/><Relationship Id="rId2317" Type="http://schemas.openxmlformats.org/officeDocument/2006/relationships/hyperlink" Target="https://tothemoon.im-ldi.com/data_a70/AS16/raw/AS16-110-17976.tif" TargetMode="External"/><Relationship Id="rId2318" Type="http://schemas.openxmlformats.org/officeDocument/2006/relationships/hyperlink" Target="https://tothemoon.im-ldi.com/data_a70/AS16/processed/AS16-110-17976.png" TargetMode="External"/><Relationship Id="rId2319" Type="http://schemas.openxmlformats.org/officeDocument/2006/relationships/hyperlink" Target="https://www.lpi.usra.edu/resources/apollo/frame/?AS16-110-17977" TargetMode="External"/><Relationship Id="rId2320" Type="http://schemas.openxmlformats.org/officeDocument/2006/relationships/hyperlink" Target="https://tothemoon.im-ldi.com/data_a70/AS16/extra/AS16-110-17977.small.png" TargetMode="External"/><Relationship Id="rId2321" Type="http://schemas.openxmlformats.org/officeDocument/2006/relationships/hyperlink" Target="https://tothemoon.im-ldi.com/data_a70/AS16/raw/AS16-110-17977.tif" TargetMode="External"/><Relationship Id="rId2322" Type="http://schemas.openxmlformats.org/officeDocument/2006/relationships/hyperlink" Target="https://tothemoon.im-ldi.com/data_a70/AS16/processed/AS16-110-17977.png" TargetMode="External"/><Relationship Id="rId2323" Type="http://schemas.openxmlformats.org/officeDocument/2006/relationships/hyperlink" Target="https://www.lpi.usra.edu/resources/apollo/frame/?AS16-110-17979" TargetMode="External"/><Relationship Id="rId2324" Type="http://schemas.openxmlformats.org/officeDocument/2006/relationships/hyperlink" Target="https://tothemoon.im-ldi.com/data_a70/AS16/extra/AS16-110-17979.small.png" TargetMode="External"/><Relationship Id="rId2325" Type="http://schemas.openxmlformats.org/officeDocument/2006/relationships/hyperlink" Target="https://tothemoon.im-ldi.com/data_a70/AS16/raw/AS16-110-17979.tif" TargetMode="External"/><Relationship Id="rId2326" Type="http://schemas.openxmlformats.org/officeDocument/2006/relationships/hyperlink" Target="https://tothemoon.im-ldi.com/data_a70/AS16/processed/AS16-110-17979.png" TargetMode="External"/><Relationship Id="rId2327" Type="http://schemas.openxmlformats.org/officeDocument/2006/relationships/hyperlink" Target="https://www.lpi.usra.edu/resources/apollo/frame/?AS16-110-17980" TargetMode="External"/><Relationship Id="rId2328" Type="http://schemas.openxmlformats.org/officeDocument/2006/relationships/hyperlink" Target="https://tothemoon.im-ldi.com/data_a70/AS16/extra/AS16-110-17980.small.png" TargetMode="External"/><Relationship Id="rId2329" Type="http://schemas.openxmlformats.org/officeDocument/2006/relationships/hyperlink" Target="https://tothemoon.im-ldi.com/data_a70/AS16/raw/AS16-110-17980.tif" TargetMode="External"/><Relationship Id="rId2330" Type="http://schemas.openxmlformats.org/officeDocument/2006/relationships/hyperlink" Target="https://tothemoon.im-ldi.com/data_a70/AS16/processed/AS16-110-17980.png" TargetMode="External"/><Relationship Id="rId2331" Type="http://schemas.openxmlformats.org/officeDocument/2006/relationships/hyperlink" Target="https://www.lpi.usra.edu/resources/apollo/frame/?AS16-110-17981" TargetMode="External"/><Relationship Id="rId2332" Type="http://schemas.openxmlformats.org/officeDocument/2006/relationships/hyperlink" Target="https://tothemoon.im-ldi.com/data_a70/AS16/extra/AS16-110-17981.small.png" TargetMode="External"/><Relationship Id="rId2333" Type="http://schemas.openxmlformats.org/officeDocument/2006/relationships/hyperlink" Target="https://tothemoon.im-ldi.com/data_a70/AS16/raw/AS16-110-17981.tif" TargetMode="External"/><Relationship Id="rId2334" Type="http://schemas.openxmlformats.org/officeDocument/2006/relationships/hyperlink" Target="https://tothemoon.im-ldi.com/data_a70/AS16/processed/AS16-110-17981.png" TargetMode="External"/><Relationship Id="rId2335" Type="http://schemas.openxmlformats.org/officeDocument/2006/relationships/hyperlink" Target="https://www.lpi.usra.edu/resources/apollo/frame/?AS16-110-17983" TargetMode="External"/><Relationship Id="rId2336" Type="http://schemas.openxmlformats.org/officeDocument/2006/relationships/hyperlink" Target="https://tothemoon.im-ldi.com/data_a70/AS16/extra/AS16-110-17983.small.png" TargetMode="External"/><Relationship Id="rId2337" Type="http://schemas.openxmlformats.org/officeDocument/2006/relationships/hyperlink" Target="https://tothemoon.im-ldi.com/data_a70/AS16/raw/AS16-110-17983.tif" TargetMode="External"/><Relationship Id="rId2338" Type="http://schemas.openxmlformats.org/officeDocument/2006/relationships/hyperlink" Target="https://tothemoon.im-ldi.com/data_a70/AS16/processed/AS16-110-17983.png" TargetMode="External"/><Relationship Id="rId2339" Type="http://schemas.openxmlformats.org/officeDocument/2006/relationships/hyperlink" Target="https://www.lpi.usra.edu/resources/apollo/frame/?AS16-110-17984" TargetMode="External"/><Relationship Id="rId2340" Type="http://schemas.openxmlformats.org/officeDocument/2006/relationships/hyperlink" Target="https://tothemoon.im-ldi.com/data_a70/AS16/extra/AS16-110-17984.small.png" TargetMode="External"/><Relationship Id="rId2341" Type="http://schemas.openxmlformats.org/officeDocument/2006/relationships/hyperlink" Target="https://tothemoon.im-ldi.com/data_a70/AS16/raw/AS16-110-17984.tif" TargetMode="External"/><Relationship Id="rId2342" Type="http://schemas.openxmlformats.org/officeDocument/2006/relationships/hyperlink" Target="https://tothemoon.im-ldi.com/data_a70/AS16/processed/AS16-110-17984.png" TargetMode="External"/><Relationship Id="rId2343" Type="http://schemas.openxmlformats.org/officeDocument/2006/relationships/hyperlink" Target="https://www.lpi.usra.edu/resources/apollo/frame/?AS16-110-17986" TargetMode="External"/><Relationship Id="rId2344" Type="http://schemas.openxmlformats.org/officeDocument/2006/relationships/hyperlink" Target="https://tothemoon.im-ldi.com/data_a70/AS16/extra/AS16-110-17986.small.png" TargetMode="External"/><Relationship Id="rId2345" Type="http://schemas.openxmlformats.org/officeDocument/2006/relationships/hyperlink" Target="https://tothemoon.im-ldi.com/data_a70/AS16/raw/AS16-110-17986.tif" TargetMode="External"/><Relationship Id="rId2346" Type="http://schemas.openxmlformats.org/officeDocument/2006/relationships/hyperlink" Target="https://tothemoon.im-ldi.com/data_a70/AS16/processed/AS16-110-17986.png" TargetMode="External"/><Relationship Id="rId2347" Type="http://schemas.openxmlformats.org/officeDocument/2006/relationships/hyperlink" Target="https://www.lpi.usra.edu/resources/apollo/frame/?AS16-110-17987" TargetMode="External"/><Relationship Id="rId2348" Type="http://schemas.openxmlformats.org/officeDocument/2006/relationships/hyperlink" Target="https://tothemoon.im-ldi.com/data_a70/AS16/extra/AS16-110-17987.small.png" TargetMode="External"/><Relationship Id="rId2349" Type="http://schemas.openxmlformats.org/officeDocument/2006/relationships/hyperlink" Target="https://tothemoon.im-ldi.com/data_a70/AS16/raw/AS16-110-17987.tif" TargetMode="External"/><Relationship Id="rId2350" Type="http://schemas.openxmlformats.org/officeDocument/2006/relationships/hyperlink" Target="https://tothemoon.im-ldi.com/data_a70/AS16/processed/AS16-110-17987.png" TargetMode="External"/><Relationship Id="rId2351" Type="http://schemas.openxmlformats.org/officeDocument/2006/relationships/hyperlink" Target="https://www.lpi.usra.edu/resources/apollo/frame/?AS16-110-17988" TargetMode="External"/><Relationship Id="rId2352" Type="http://schemas.openxmlformats.org/officeDocument/2006/relationships/hyperlink" Target="https://tothemoon.im-ldi.com/data_a70/AS16/extra/AS16-110-17988.small.png" TargetMode="External"/><Relationship Id="rId2353" Type="http://schemas.openxmlformats.org/officeDocument/2006/relationships/hyperlink" Target="https://tothemoon.im-ldi.com/data_a70/AS16/raw/AS16-110-17988.tif" TargetMode="External"/><Relationship Id="rId2354" Type="http://schemas.openxmlformats.org/officeDocument/2006/relationships/hyperlink" Target="https://tothemoon.im-ldi.com/data_a70/AS16/processed/AS16-110-17988.png" TargetMode="External"/><Relationship Id="rId2355" Type="http://schemas.openxmlformats.org/officeDocument/2006/relationships/hyperlink" Target="https://www.lpi.usra.edu/resources/apollo/frame/?AS16-110-17989" TargetMode="External"/><Relationship Id="rId2356" Type="http://schemas.openxmlformats.org/officeDocument/2006/relationships/hyperlink" Target="https://tothemoon.im-ldi.com/data_a70/AS16/extra/AS16-110-17989.small.png" TargetMode="External"/><Relationship Id="rId2357" Type="http://schemas.openxmlformats.org/officeDocument/2006/relationships/hyperlink" Target="https://tothemoon.im-ldi.com/data_a70/AS16/raw/AS16-110-17989.tif" TargetMode="External"/><Relationship Id="rId2358" Type="http://schemas.openxmlformats.org/officeDocument/2006/relationships/hyperlink" Target="https://tothemoon.im-ldi.com/data_a70/AS16/processed/AS16-110-17989.png" TargetMode="External"/><Relationship Id="rId2359" Type="http://schemas.openxmlformats.org/officeDocument/2006/relationships/hyperlink" Target="https://www.lpi.usra.edu/resources/apollo/frame/?AS16-110-17990" TargetMode="External"/><Relationship Id="rId2360" Type="http://schemas.openxmlformats.org/officeDocument/2006/relationships/hyperlink" Target="https://tothemoon.im-ldi.com/data_a70/AS16/extra/AS16-110-17990.small.png" TargetMode="External"/><Relationship Id="rId2361" Type="http://schemas.openxmlformats.org/officeDocument/2006/relationships/hyperlink" Target="https://tothemoon.im-ldi.com/data_a70/AS16/raw/AS16-110-17990.tif" TargetMode="External"/><Relationship Id="rId2362" Type="http://schemas.openxmlformats.org/officeDocument/2006/relationships/hyperlink" Target="https://tothemoon.im-ldi.com/data_a70/AS16/processed/AS16-110-17990.png" TargetMode="External"/><Relationship Id="rId2363" Type="http://schemas.openxmlformats.org/officeDocument/2006/relationships/hyperlink" Target="https://www.lpi.usra.edu/resources/apollo/frame/?AS16-110-17991" TargetMode="External"/><Relationship Id="rId2364" Type="http://schemas.openxmlformats.org/officeDocument/2006/relationships/hyperlink" Target="https://tothemoon.im-ldi.com/data_a70/AS16/extra/AS16-110-17991.small.png" TargetMode="External"/><Relationship Id="rId2365" Type="http://schemas.openxmlformats.org/officeDocument/2006/relationships/hyperlink" Target="https://tothemoon.im-ldi.com/data_a70/AS16/raw/AS16-110-17991.tif" TargetMode="External"/><Relationship Id="rId2366" Type="http://schemas.openxmlformats.org/officeDocument/2006/relationships/hyperlink" Target="https://tothemoon.im-ldi.com/data_a70/AS16/processed/AS16-110-17991.png" TargetMode="External"/><Relationship Id="rId2367" Type="http://schemas.openxmlformats.org/officeDocument/2006/relationships/hyperlink" Target="https://www.lpi.usra.edu/resources/apollo/frame/?AS16-110-18027" TargetMode="External"/><Relationship Id="rId2368" Type="http://schemas.openxmlformats.org/officeDocument/2006/relationships/hyperlink" Target="https://tothemoon.im-ldi.com/data_a70/AS16/extra/AS16-110-18027.small.png" TargetMode="External"/><Relationship Id="rId2369" Type="http://schemas.openxmlformats.org/officeDocument/2006/relationships/hyperlink" Target="https://tothemoon.im-ldi.com/data_a70/AS16/raw/AS16-110-18027.tif" TargetMode="External"/><Relationship Id="rId2370" Type="http://schemas.openxmlformats.org/officeDocument/2006/relationships/hyperlink" Target="https://tothemoon.im-ldi.com/data_a70/AS16/processed/AS16-110-18027.png" TargetMode="External"/><Relationship Id="rId2371" Type="http://schemas.openxmlformats.org/officeDocument/2006/relationships/hyperlink" Target="https://www.lpi.usra.edu/resources/apollo/frame/?AS16-110-18028" TargetMode="External"/><Relationship Id="rId2372" Type="http://schemas.openxmlformats.org/officeDocument/2006/relationships/hyperlink" Target="https://tothemoon.im-ldi.com/data_a70/AS16/extra/AS16-110-18028.small.png" TargetMode="External"/><Relationship Id="rId2373" Type="http://schemas.openxmlformats.org/officeDocument/2006/relationships/hyperlink" Target="https://tothemoon.im-ldi.com/data_a70/AS16/raw/AS16-110-18028.tif" TargetMode="External"/><Relationship Id="rId2374" Type="http://schemas.openxmlformats.org/officeDocument/2006/relationships/hyperlink" Target="https://tothemoon.im-ldi.com/data_a70/AS16/processed/AS16-110-18028.png" TargetMode="External"/><Relationship Id="rId2375" Type="http://schemas.openxmlformats.org/officeDocument/2006/relationships/hyperlink" Target="https://www.lpi.usra.edu/resources/apollo/frame/?AS16-110-18029" TargetMode="External"/><Relationship Id="rId2376" Type="http://schemas.openxmlformats.org/officeDocument/2006/relationships/hyperlink" Target="https://tothemoon.im-ldi.com/data_a70/AS16/extra/AS16-110-18029.small.png" TargetMode="External"/><Relationship Id="rId2377" Type="http://schemas.openxmlformats.org/officeDocument/2006/relationships/hyperlink" Target="https://tothemoon.im-ldi.com/data_a70/AS16/raw/AS16-110-18029.tif" TargetMode="External"/><Relationship Id="rId2378" Type="http://schemas.openxmlformats.org/officeDocument/2006/relationships/hyperlink" Target="https://tothemoon.im-ldi.com/data_a70/AS16/processed/AS16-110-18029.png" TargetMode="External"/><Relationship Id="rId2379" Type="http://schemas.openxmlformats.org/officeDocument/2006/relationships/hyperlink" Target="https://www.lpi.usra.edu/resources/apollo/frame/?AS16-110-18030" TargetMode="External"/><Relationship Id="rId2380" Type="http://schemas.openxmlformats.org/officeDocument/2006/relationships/hyperlink" Target="https://tothemoon.im-ldi.com/data_a70/AS16/extra/AS16-110-18030.small.png" TargetMode="External"/><Relationship Id="rId2381" Type="http://schemas.openxmlformats.org/officeDocument/2006/relationships/hyperlink" Target="https://tothemoon.im-ldi.com/data_a70/AS16/raw/AS16-110-18030.tif" TargetMode="External"/><Relationship Id="rId2382" Type="http://schemas.openxmlformats.org/officeDocument/2006/relationships/hyperlink" Target="https://tothemoon.im-ldi.com/data_a70/AS16/processed/AS16-110-18030.png" TargetMode="External"/><Relationship Id="rId2383" Type="http://schemas.openxmlformats.org/officeDocument/2006/relationships/hyperlink" Target="https://www.lpi.usra.edu/resources/apollo/frame/?AS16-112-18217" TargetMode="External"/><Relationship Id="rId2384" Type="http://schemas.openxmlformats.org/officeDocument/2006/relationships/hyperlink" Target="https://tothemoon.im-ldi.com/data_a70/AS16/extra/AS16-112-18217.small.png" TargetMode="External"/><Relationship Id="rId2385" Type="http://schemas.openxmlformats.org/officeDocument/2006/relationships/hyperlink" Target="https://tothemoon.im-ldi.com/data_a70/AS16/raw/AS16-112-18217.tif" TargetMode="External"/><Relationship Id="rId2386" Type="http://schemas.openxmlformats.org/officeDocument/2006/relationships/hyperlink" Target="https://tothemoon.im-ldi.com/data_a70/AS16/processed/AS16-112-18217.png" TargetMode="External"/><Relationship Id="rId2387" Type="http://schemas.openxmlformats.org/officeDocument/2006/relationships/hyperlink" Target="https://www.lpi.usra.edu/resources/apollo/frame/?AS16-113-18313" TargetMode="External"/><Relationship Id="rId2388" Type="http://schemas.openxmlformats.org/officeDocument/2006/relationships/hyperlink" Target="https://tothemoon.im-ldi.com/data_a70/AS16/extra/AS16-113-18313.small.png" TargetMode="External"/><Relationship Id="rId2389" Type="http://schemas.openxmlformats.org/officeDocument/2006/relationships/hyperlink" Target="https://tothemoon.im-ldi.com/data_a70/AS16/raw/AS16-113-18313.tif" TargetMode="External"/><Relationship Id="rId2390" Type="http://schemas.openxmlformats.org/officeDocument/2006/relationships/hyperlink" Target="https://tothemoon.im-ldi.com/data_a70/AS16/processed/AS16-113-18313.png" TargetMode="External"/><Relationship Id="rId2391" Type="http://schemas.openxmlformats.org/officeDocument/2006/relationships/hyperlink" Target="https://www.lpi.usra.edu/resources/apollo/frame/?AS16-113-18314" TargetMode="External"/><Relationship Id="rId2392" Type="http://schemas.openxmlformats.org/officeDocument/2006/relationships/hyperlink" Target="https://tothemoon.im-ldi.com/data_a70/AS16/extra/AS16-113-18314.small.png" TargetMode="External"/><Relationship Id="rId2393" Type="http://schemas.openxmlformats.org/officeDocument/2006/relationships/hyperlink" Target="https://tothemoon.im-ldi.com/data_a70/AS16/raw/AS16-113-18314.tif" TargetMode="External"/><Relationship Id="rId2394" Type="http://schemas.openxmlformats.org/officeDocument/2006/relationships/hyperlink" Target="https://tothemoon.im-ldi.com/data_a70/AS16/processed/AS16-113-18314.png" TargetMode="External"/><Relationship Id="rId2395" Type="http://schemas.openxmlformats.org/officeDocument/2006/relationships/hyperlink" Target="https://www.lpi.usra.edu/resources/apollo/frame/?AS16-113-18315" TargetMode="External"/><Relationship Id="rId2396" Type="http://schemas.openxmlformats.org/officeDocument/2006/relationships/hyperlink" Target="https://tothemoon.im-ldi.com/data_a70/AS16/extra/AS16-113-18315.small.png" TargetMode="External"/><Relationship Id="rId2397" Type="http://schemas.openxmlformats.org/officeDocument/2006/relationships/hyperlink" Target="https://tothemoon.im-ldi.com/data_a70/AS16/raw/AS16-113-18315.tif" TargetMode="External"/><Relationship Id="rId2398" Type="http://schemas.openxmlformats.org/officeDocument/2006/relationships/hyperlink" Target="https://tothemoon.im-ldi.com/data_a70/AS16/processed/AS16-113-18315.png" TargetMode="External"/><Relationship Id="rId2399" Type="http://schemas.openxmlformats.org/officeDocument/2006/relationships/hyperlink" Target="https://www.lpi.usra.edu/resources/apollo/frame/?AS16-113-18316" TargetMode="External"/><Relationship Id="rId2400" Type="http://schemas.openxmlformats.org/officeDocument/2006/relationships/hyperlink" Target="https://tothemoon.im-ldi.com/data_a70/AS16/extra/AS16-113-18316.small.png" TargetMode="External"/><Relationship Id="rId2401" Type="http://schemas.openxmlformats.org/officeDocument/2006/relationships/hyperlink" Target="https://tothemoon.im-ldi.com/data_a70/AS16/raw/AS16-113-18316.tif" TargetMode="External"/><Relationship Id="rId2402" Type="http://schemas.openxmlformats.org/officeDocument/2006/relationships/hyperlink" Target="https://tothemoon.im-ldi.com/data_a70/AS16/processed/AS16-113-18316.png" TargetMode="External"/><Relationship Id="rId2403" Type="http://schemas.openxmlformats.org/officeDocument/2006/relationships/hyperlink" Target="https://www.lpi.usra.edu/resources/apollo/frame/?AS16-113-18317" TargetMode="External"/><Relationship Id="rId2404" Type="http://schemas.openxmlformats.org/officeDocument/2006/relationships/hyperlink" Target="https://tothemoon.im-ldi.com/data_a70/AS16/extra/AS16-113-18317.small.png" TargetMode="External"/><Relationship Id="rId2405" Type="http://schemas.openxmlformats.org/officeDocument/2006/relationships/hyperlink" Target="https://tothemoon.im-ldi.com/data_a70/AS16/raw/AS16-113-18317.tif" TargetMode="External"/><Relationship Id="rId2406" Type="http://schemas.openxmlformats.org/officeDocument/2006/relationships/hyperlink" Target="https://tothemoon.im-ldi.com/data_a70/AS16/processed/AS16-113-18317.png" TargetMode="External"/><Relationship Id="rId2407" Type="http://schemas.openxmlformats.org/officeDocument/2006/relationships/hyperlink" Target="https://www.lpi.usra.edu/resources/apollo/frame/?AS16-113-18318" TargetMode="External"/><Relationship Id="rId2408" Type="http://schemas.openxmlformats.org/officeDocument/2006/relationships/hyperlink" Target="https://tothemoon.im-ldi.com/data_a70/AS16/extra/AS16-113-18318.small.png" TargetMode="External"/><Relationship Id="rId2409" Type="http://schemas.openxmlformats.org/officeDocument/2006/relationships/hyperlink" Target="https://tothemoon.im-ldi.com/data_a70/AS16/raw/AS16-113-18318.tif" TargetMode="External"/><Relationship Id="rId2410" Type="http://schemas.openxmlformats.org/officeDocument/2006/relationships/hyperlink" Target="https://tothemoon.im-ldi.com/data_a70/AS16/processed/AS16-113-18318.png" TargetMode="External"/><Relationship Id="rId2411" Type="http://schemas.openxmlformats.org/officeDocument/2006/relationships/hyperlink" Target="https://www.lpi.usra.edu/resources/apollo/frame/?AS16-113-18319" TargetMode="External"/><Relationship Id="rId2412" Type="http://schemas.openxmlformats.org/officeDocument/2006/relationships/hyperlink" Target="https://tothemoon.im-ldi.com/data_a70/AS16/extra/AS16-113-18319.small.png" TargetMode="External"/><Relationship Id="rId2413" Type="http://schemas.openxmlformats.org/officeDocument/2006/relationships/hyperlink" Target="https://tothemoon.im-ldi.com/data_a70/AS16/raw/AS16-113-18319.tif" TargetMode="External"/><Relationship Id="rId2414" Type="http://schemas.openxmlformats.org/officeDocument/2006/relationships/hyperlink" Target="https://tothemoon.im-ldi.com/data_a70/AS16/processed/AS16-113-18319.png" TargetMode="External"/><Relationship Id="rId2415" Type="http://schemas.openxmlformats.org/officeDocument/2006/relationships/hyperlink" Target="https://www.lpi.usra.edu/resources/apollo/frame/?AS16-113-18320" TargetMode="External"/><Relationship Id="rId2416" Type="http://schemas.openxmlformats.org/officeDocument/2006/relationships/hyperlink" Target="https://tothemoon.im-ldi.com/data_a70/AS16/extra/AS16-113-18320.small.png" TargetMode="External"/><Relationship Id="rId2417" Type="http://schemas.openxmlformats.org/officeDocument/2006/relationships/hyperlink" Target="https://tothemoon.im-ldi.com/data_a70/AS16/raw/AS16-113-18320.tif" TargetMode="External"/><Relationship Id="rId2418" Type="http://schemas.openxmlformats.org/officeDocument/2006/relationships/hyperlink" Target="https://tothemoon.im-ldi.com/data_a70/AS16/processed/AS16-113-18320.png" TargetMode="External"/><Relationship Id="rId2419" Type="http://schemas.openxmlformats.org/officeDocument/2006/relationships/hyperlink" Target="https://www.lpi.usra.edu/resources/apollo/frame/?AS16-113-18321" TargetMode="External"/><Relationship Id="rId2420" Type="http://schemas.openxmlformats.org/officeDocument/2006/relationships/hyperlink" Target="https://tothemoon.im-ldi.com/data_a70/AS16/extra/AS16-113-18321.small.png" TargetMode="External"/><Relationship Id="rId2421" Type="http://schemas.openxmlformats.org/officeDocument/2006/relationships/hyperlink" Target="https://tothemoon.im-ldi.com/data_a70/AS16/raw/AS16-113-18321.tif" TargetMode="External"/><Relationship Id="rId2422" Type="http://schemas.openxmlformats.org/officeDocument/2006/relationships/hyperlink" Target="https://tothemoon.im-ldi.com/data_a70/AS16/processed/AS16-113-18321.png" TargetMode="External"/><Relationship Id="rId2423" Type="http://schemas.openxmlformats.org/officeDocument/2006/relationships/hyperlink" Target="https://www.lpi.usra.edu/resources/apollo/frame/?AS16-113-18322" TargetMode="External"/><Relationship Id="rId2424" Type="http://schemas.openxmlformats.org/officeDocument/2006/relationships/hyperlink" Target="https://tothemoon.im-ldi.com/data_a70/AS16/extra/AS16-113-18322.small.png" TargetMode="External"/><Relationship Id="rId2425" Type="http://schemas.openxmlformats.org/officeDocument/2006/relationships/hyperlink" Target="https://tothemoon.im-ldi.com/data_a70/AS16/raw/AS16-113-18322.tif" TargetMode="External"/><Relationship Id="rId2426" Type="http://schemas.openxmlformats.org/officeDocument/2006/relationships/hyperlink" Target="https://tothemoon.im-ldi.com/data_a70/AS16/processed/AS16-113-18322.png" TargetMode="External"/><Relationship Id="rId2427" Type="http://schemas.openxmlformats.org/officeDocument/2006/relationships/hyperlink" Target="https://www.lpi.usra.edu/resources/apollo/frame/?AS16-113-18323" TargetMode="External"/><Relationship Id="rId2428" Type="http://schemas.openxmlformats.org/officeDocument/2006/relationships/hyperlink" Target="https://tothemoon.im-ldi.com/data_a70/AS16/extra/AS16-113-18323.small.png" TargetMode="External"/><Relationship Id="rId2429" Type="http://schemas.openxmlformats.org/officeDocument/2006/relationships/hyperlink" Target="https://tothemoon.im-ldi.com/data_a70/AS16/raw/AS16-113-18323.tif" TargetMode="External"/><Relationship Id="rId2430" Type="http://schemas.openxmlformats.org/officeDocument/2006/relationships/hyperlink" Target="https://tothemoon.im-ldi.com/data_a70/AS16/processed/AS16-113-18323.png" TargetMode="External"/><Relationship Id="rId2431" Type="http://schemas.openxmlformats.org/officeDocument/2006/relationships/hyperlink" Target="https://www.lpi.usra.edu/resources/apollo/frame/?AS16-113-18324" TargetMode="External"/><Relationship Id="rId2432" Type="http://schemas.openxmlformats.org/officeDocument/2006/relationships/hyperlink" Target="https://tothemoon.im-ldi.com/data_a70/AS16/extra/AS16-113-18324.small.png" TargetMode="External"/><Relationship Id="rId2433" Type="http://schemas.openxmlformats.org/officeDocument/2006/relationships/hyperlink" Target="https://tothemoon.im-ldi.com/data_a70/AS16/raw/AS16-113-18324.tif" TargetMode="External"/><Relationship Id="rId2434" Type="http://schemas.openxmlformats.org/officeDocument/2006/relationships/hyperlink" Target="https://tothemoon.im-ldi.com/data_a70/AS16/processed/AS16-113-18324.png" TargetMode="External"/><Relationship Id="rId2435" Type="http://schemas.openxmlformats.org/officeDocument/2006/relationships/hyperlink" Target="https://www.lpi.usra.edu/resources/apollo/frame/?AS16-113-18325" TargetMode="External"/><Relationship Id="rId2436" Type="http://schemas.openxmlformats.org/officeDocument/2006/relationships/hyperlink" Target="https://tothemoon.im-ldi.com/data_a70/AS16/extra/AS16-113-18325.small.png" TargetMode="External"/><Relationship Id="rId2437" Type="http://schemas.openxmlformats.org/officeDocument/2006/relationships/hyperlink" Target="https://tothemoon.im-ldi.com/data_a70/AS16/raw/AS16-113-18325.tif" TargetMode="External"/><Relationship Id="rId2438" Type="http://schemas.openxmlformats.org/officeDocument/2006/relationships/hyperlink" Target="https://tothemoon.im-ldi.com/data_a70/AS16/processed/AS16-113-18325.png" TargetMode="External"/><Relationship Id="rId2439" Type="http://schemas.openxmlformats.org/officeDocument/2006/relationships/hyperlink" Target="https://www.lpi.usra.edu/resources/apollo/frame/?AS16-113-18326" TargetMode="External"/><Relationship Id="rId2440" Type="http://schemas.openxmlformats.org/officeDocument/2006/relationships/hyperlink" Target="https://tothemoon.im-ldi.com/data_a70/AS16/extra/AS16-113-18326.small.png" TargetMode="External"/><Relationship Id="rId2441" Type="http://schemas.openxmlformats.org/officeDocument/2006/relationships/hyperlink" Target="https://tothemoon.im-ldi.com/data_a70/AS16/raw/AS16-113-18326.tif" TargetMode="External"/><Relationship Id="rId2442" Type="http://schemas.openxmlformats.org/officeDocument/2006/relationships/hyperlink" Target="https://tothemoon.im-ldi.com/data_a70/AS16/processed/AS16-113-18326.png" TargetMode="External"/><Relationship Id="rId2443" Type="http://schemas.openxmlformats.org/officeDocument/2006/relationships/hyperlink" Target="https://www.lpi.usra.edu/resources/apollo/frame/?AS16-113-18327" TargetMode="External"/><Relationship Id="rId2444" Type="http://schemas.openxmlformats.org/officeDocument/2006/relationships/hyperlink" Target="https://tothemoon.im-ldi.com/data_a70/AS16/extra/AS16-113-18327.small.png" TargetMode="External"/><Relationship Id="rId2445" Type="http://schemas.openxmlformats.org/officeDocument/2006/relationships/hyperlink" Target="https://tothemoon.im-ldi.com/data_a70/AS16/raw/AS16-113-18327.tif" TargetMode="External"/><Relationship Id="rId2446" Type="http://schemas.openxmlformats.org/officeDocument/2006/relationships/hyperlink" Target="https://tothemoon.im-ldi.com/data_a70/AS16/processed/AS16-113-18327.png" TargetMode="External"/><Relationship Id="rId2447" Type="http://schemas.openxmlformats.org/officeDocument/2006/relationships/hyperlink" Target="https://www.lpi.usra.edu/resources/apollo/frame/?AS16-113-18330" TargetMode="External"/><Relationship Id="rId2448" Type="http://schemas.openxmlformats.org/officeDocument/2006/relationships/hyperlink" Target="https://tothemoon.im-ldi.com/data_a70/AS16/extra/AS16-113-18330.small.png" TargetMode="External"/><Relationship Id="rId2449" Type="http://schemas.openxmlformats.org/officeDocument/2006/relationships/hyperlink" Target="https://tothemoon.im-ldi.com/data_a70/AS16/raw/AS16-113-18330.tif" TargetMode="External"/><Relationship Id="rId2450" Type="http://schemas.openxmlformats.org/officeDocument/2006/relationships/hyperlink" Target="https://tothemoon.im-ldi.com/data_a70/AS16/processed/AS16-113-18330.png" TargetMode="External"/><Relationship Id="rId2451" Type="http://schemas.openxmlformats.org/officeDocument/2006/relationships/hyperlink" Target="https://www.lpi.usra.edu/resources/apollo/frame/?AS16-113-18354" TargetMode="External"/><Relationship Id="rId2452" Type="http://schemas.openxmlformats.org/officeDocument/2006/relationships/hyperlink" Target="https://tothemoon.im-ldi.com/data_a70/AS16/extra/AS16-113-18354.small.png" TargetMode="External"/><Relationship Id="rId2453" Type="http://schemas.openxmlformats.org/officeDocument/2006/relationships/hyperlink" Target="https://tothemoon.im-ldi.com/data_a70/AS16/raw/AS16-113-18354.tif" TargetMode="External"/><Relationship Id="rId2454" Type="http://schemas.openxmlformats.org/officeDocument/2006/relationships/hyperlink" Target="https://tothemoon.im-ldi.com/data_a70/AS16/processed/AS16-113-18354.png" TargetMode="External"/><Relationship Id="rId2455" Type="http://schemas.openxmlformats.org/officeDocument/2006/relationships/hyperlink" Target="https://www.lpi.usra.edu/resources/apollo/frame/?AS16-113-18356" TargetMode="External"/><Relationship Id="rId2456" Type="http://schemas.openxmlformats.org/officeDocument/2006/relationships/hyperlink" Target="https://tothemoon.im-ldi.com/data_a70/AS16/extra/AS16-113-18356.small.png" TargetMode="External"/><Relationship Id="rId2457" Type="http://schemas.openxmlformats.org/officeDocument/2006/relationships/hyperlink" Target="https://tothemoon.im-ldi.com/data_a70/AS16/raw/AS16-113-18356.tif" TargetMode="External"/><Relationship Id="rId2458" Type="http://schemas.openxmlformats.org/officeDocument/2006/relationships/hyperlink" Target="https://tothemoon.im-ldi.com/data_a70/AS16/processed/AS16-113-18356.png" TargetMode="External"/><Relationship Id="rId2459" Type="http://schemas.openxmlformats.org/officeDocument/2006/relationships/hyperlink" Target="https://www.lpi.usra.edu/resources/apollo/frame/?AS16-113-18360" TargetMode="External"/><Relationship Id="rId2460" Type="http://schemas.openxmlformats.org/officeDocument/2006/relationships/hyperlink" Target="https://tothemoon.im-ldi.com/data_a70/AS16/extra/AS16-113-18360.small.png" TargetMode="External"/><Relationship Id="rId2461" Type="http://schemas.openxmlformats.org/officeDocument/2006/relationships/hyperlink" Target="https://tothemoon.im-ldi.com/data_a70/AS16/raw/AS16-113-18360.tif" TargetMode="External"/><Relationship Id="rId2462" Type="http://schemas.openxmlformats.org/officeDocument/2006/relationships/hyperlink" Target="https://tothemoon.im-ldi.com/data_a70/AS16/processed/AS16-113-18360.png" TargetMode="External"/><Relationship Id="rId2463" Type="http://schemas.openxmlformats.org/officeDocument/2006/relationships/hyperlink" Target="https://www.lpi.usra.edu/resources/apollo/frame/?AS16-113-18361" TargetMode="External"/><Relationship Id="rId2464" Type="http://schemas.openxmlformats.org/officeDocument/2006/relationships/hyperlink" Target="https://tothemoon.im-ldi.com/data_a70/AS16/extra/AS16-113-18361.small.png" TargetMode="External"/><Relationship Id="rId2465" Type="http://schemas.openxmlformats.org/officeDocument/2006/relationships/hyperlink" Target="https://tothemoon.im-ldi.com/data_a70/AS16/raw/AS16-113-18361.tif" TargetMode="External"/><Relationship Id="rId2466" Type="http://schemas.openxmlformats.org/officeDocument/2006/relationships/hyperlink" Target="https://tothemoon.im-ldi.com/data_a70/AS16/processed/AS16-113-18361.png" TargetMode="External"/><Relationship Id="rId2467" Type="http://schemas.openxmlformats.org/officeDocument/2006/relationships/hyperlink" Target="https://www.lpi.usra.edu/resources/apollo/frame/?AS16-113-18362" TargetMode="External"/><Relationship Id="rId2468" Type="http://schemas.openxmlformats.org/officeDocument/2006/relationships/hyperlink" Target="https://tothemoon.im-ldi.com/data_a70/AS16/extra/AS16-113-18362.small.png" TargetMode="External"/><Relationship Id="rId2469" Type="http://schemas.openxmlformats.org/officeDocument/2006/relationships/hyperlink" Target="https://tothemoon.im-ldi.com/data_a70/AS16/raw/AS16-113-18362.tif" TargetMode="External"/><Relationship Id="rId2470" Type="http://schemas.openxmlformats.org/officeDocument/2006/relationships/hyperlink" Target="https://tothemoon.im-ldi.com/data_a70/AS16/processed/AS16-113-18362.png" TargetMode="External"/><Relationship Id="rId2471" Type="http://schemas.openxmlformats.org/officeDocument/2006/relationships/hyperlink" Target="https://www.lpi.usra.edu/resources/apollo/frame/?AS16-113-18363" TargetMode="External"/><Relationship Id="rId2472" Type="http://schemas.openxmlformats.org/officeDocument/2006/relationships/hyperlink" Target="https://tothemoon.im-ldi.com/data_a70/AS16/extra/AS16-113-18363.small.png" TargetMode="External"/><Relationship Id="rId2473" Type="http://schemas.openxmlformats.org/officeDocument/2006/relationships/hyperlink" Target="https://tothemoon.im-ldi.com/data_a70/AS16/raw/AS16-113-18363.tif" TargetMode="External"/><Relationship Id="rId2474" Type="http://schemas.openxmlformats.org/officeDocument/2006/relationships/hyperlink" Target="https://tothemoon.im-ldi.com/data_a70/AS16/processed/AS16-113-18363.png" TargetMode="External"/><Relationship Id="rId2475" Type="http://schemas.openxmlformats.org/officeDocument/2006/relationships/hyperlink" Target="https://www.lpi.usra.edu/resources/apollo/frame/?AS16-113-18366" TargetMode="External"/><Relationship Id="rId2476" Type="http://schemas.openxmlformats.org/officeDocument/2006/relationships/hyperlink" Target="https://tothemoon.im-ldi.com/data_a70/AS16/extra/AS16-113-18366.small.png" TargetMode="External"/><Relationship Id="rId2477" Type="http://schemas.openxmlformats.org/officeDocument/2006/relationships/hyperlink" Target="https://tothemoon.im-ldi.com/data_a70/AS16/raw/AS16-113-18366.tif" TargetMode="External"/><Relationship Id="rId2478" Type="http://schemas.openxmlformats.org/officeDocument/2006/relationships/hyperlink" Target="https://tothemoon.im-ldi.com/data_a70/AS16/processed/AS16-113-18366.png" TargetMode="External"/><Relationship Id="rId2479" Type="http://schemas.openxmlformats.org/officeDocument/2006/relationships/hyperlink" Target="https://www.lpi.usra.edu/resources/apollo/frame/?AS16-114-18384" TargetMode="External"/><Relationship Id="rId2480" Type="http://schemas.openxmlformats.org/officeDocument/2006/relationships/hyperlink" Target="https://tothemoon.im-ldi.com/data_a70/AS16/extra/AS16-114-18384.small.png" TargetMode="External"/><Relationship Id="rId2481" Type="http://schemas.openxmlformats.org/officeDocument/2006/relationships/hyperlink" Target="https://tothemoon.im-ldi.com/data_a70/AS16/raw/AS16-114-18384.tif" TargetMode="External"/><Relationship Id="rId2482" Type="http://schemas.openxmlformats.org/officeDocument/2006/relationships/hyperlink" Target="https://tothemoon.im-ldi.com/data_a70/AS16/processed/AS16-114-18384.png" TargetMode="External"/><Relationship Id="rId2483" Type="http://schemas.openxmlformats.org/officeDocument/2006/relationships/hyperlink" Target="https://www.lpi.usra.edu/resources/apollo/frame/?AS16-114-18387" TargetMode="External"/><Relationship Id="rId2484" Type="http://schemas.openxmlformats.org/officeDocument/2006/relationships/hyperlink" Target="https://tothemoon.im-ldi.com/data_a70/AS16/extra/AS16-114-18387.small.png" TargetMode="External"/><Relationship Id="rId2485" Type="http://schemas.openxmlformats.org/officeDocument/2006/relationships/hyperlink" Target="https://tothemoon.im-ldi.com/data_a70/AS16/raw/AS16-114-18387.tif" TargetMode="External"/><Relationship Id="rId2486" Type="http://schemas.openxmlformats.org/officeDocument/2006/relationships/hyperlink" Target="https://tothemoon.im-ldi.com/data_a70/AS16/processed/AS16-114-18387.png" TargetMode="External"/><Relationship Id="rId2487" Type="http://schemas.openxmlformats.org/officeDocument/2006/relationships/hyperlink" Target="https://www.lpi.usra.edu/resources/apollo/frame/?AS16-114-18395" TargetMode="External"/><Relationship Id="rId2488" Type="http://schemas.openxmlformats.org/officeDocument/2006/relationships/hyperlink" Target="https://tothemoon.im-ldi.com/data_a70/AS16/extra/AS16-114-18395.small.png" TargetMode="External"/><Relationship Id="rId2489" Type="http://schemas.openxmlformats.org/officeDocument/2006/relationships/hyperlink" Target="https://tothemoon.im-ldi.com/data_a70/AS16/raw/AS16-114-18395.tif" TargetMode="External"/><Relationship Id="rId2490" Type="http://schemas.openxmlformats.org/officeDocument/2006/relationships/hyperlink" Target="https://tothemoon.im-ldi.com/data_a70/AS16/processed/AS16-114-18395.png" TargetMode="External"/><Relationship Id="rId2491" Type="http://schemas.openxmlformats.org/officeDocument/2006/relationships/hyperlink" Target="https://www.lpi.usra.edu/resources/apollo/frame/?AS16-114-18396" TargetMode="External"/><Relationship Id="rId2492" Type="http://schemas.openxmlformats.org/officeDocument/2006/relationships/hyperlink" Target="https://tothemoon.im-ldi.com/data_a70/AS16/extra/AS16-114-18396.small.png" TargetMode="External"/><Relationship Id="rId2493" Type="http://schemas.openxmlformats.org/officeDocument/2006/relationships/hyperlink" Target="https://tothemoon.im-ldi.com/data_a70/AS16/raw/AS16-114-18396.tif" TargetMode="External"/><Relationship Id="rId2494" Type="http://schemas.openxmlformats.org/officeDocument/2006/relationships/hyperlink" Target="https://tothemoon.im-ldi.com/data_a70/AS16/processed/AS16-114-18396.png" TargetMode="External"/><Relationship Id="rId2495" Type="http://schemas.openxmlformats.org/officeDocument/2006/relationships/hyperlink" Target="https://www.lpi.usra.edu/resources/apollo/frame/?AS16-114-18397" TargetMode="External"/><Relationship Id="rId2496" Type="http://schemas.openxmlformats.org/officeDocument/2006/relationships/hyperlink" Target="https://tothemoon.im-ldi.com/data_a70/AS16/extra/AS16-114-18397.small.png" TargetMode="External"/><Relationship Id="rId2497" Type="http://schemas.openxmlformats.org/officeDocument/2006/relationships/hyperlink" Target="https://tothemoon.im-ldi.com/data_a70/AS16/raw/AS16-114-18397.tif" TargetMode="External"/><Relationship Id="rId2498" Type="http://schemas.openxmlformats.org/officeDocument/2006/relationships/hyperlink" Target="https://tothemoon.im-ldi.com/data_a70/AS16/processed/AS16-114-18397.png" TargetMode="External"/><Relationship Id="rId2499" Type="http://schemas.openxmlformats.org/officeDocument/2006/relationships/hyperlink" Target="https://www.lpi.usra.edu/resources/apollo/frame/?AS16-114-18399" TargetMode="External"/><Relationship Id="rId2500" Type="http://schemas.openxmlformats.org/officeDocument/2006/relationships/hyperlink" Target="https://tothemoon.im-ldi.com/data_a70/AS16/extra/AS16-114-18399.small.png" TargetMode="External"/><Relationship Id="rId2501" Type="http://schemas.openxmlformats.org/officeDocument/2006/relationships/hyperlink" Target="https://tothemoon.im-ldi.com/data_a70/AS16/raw/AS16-114-18399.tif" TargetMode="External"/><Relationship Id="rId2502" Type="http://schemas.openxmlformats.org/officeDocument/2006/relationships/hyperlink" Target="https://tothemoon.im-ldi.com/data_a70/AS16/processed/AS16-114-18399.png" TargetMode="External"/><Relationship Id="rId2503" Type="http://schemas.openxmlformats.org/officeDocument/2006/relationships/hyperlink" Target="https://www.lpi.usra.edu/resources/apollo/frame/?AS16-114-18400" TargetMode="External"/><Relationship Id="rId2504" Type="http://schemas.openxmlformats.org/officeDocument/2006/relationships/hyperlink" Target="https://tothemoon.im-ldi.com/data_a70/AS16/extra/AS16-114-18400.small.png" TargetMode="External"/><Relationship Id="rId2505" Type="http://schemas.openxmlformats.org/officeDocument/2006/relationships/hyperlink" Target="https://tothemoon.im-ldi.com/data_a70/AS16/raw/AS16-114-18400.tif" TargetMode="External"/><Relationship Id="rId2506" Type="http://schemas.openxmlformats.org/officeDocument/2006/relationships/hyperlink" Target="https://tothemoon.im-ldi.com/data_a70/AS16/processed/AS16-114-18400.png" TargetMode="External"/><Relationship Id="rId2507" Type="http://schemas.openxmlformats.org/officeDocument/2006/relationships/hyperlink" Target="https://www.lpi.usra.edu/resources/apollo/frame/?AS16-114-18401" TargetMode="External"/><Relationship Id="rId2508" Type="http://schemas.openxmlformats.org/officeDocument/2006/relationships/hyperlink" Target="https://tothemoon.im-ldi.com/data_a70/AS16/extra/AS16-114-18401.small.png" TargetMode="External"/><Relationship Id="rId2509" Type="http://schemas.openxmlformats.org/officeDocument/2006/relationships/hyperlink" Target="https://tothemoon.im-ldi.com/data_a70/AS16/raw/AS16-114-18401.tif" TargetMode="External"/><Relationship Id="rId2510" Type="http://schemas.openxmlformats.org/officeDocument/2006/relationships/hyperlink" Target="https://tothemoon.im-ldi.com/data_a70/AS16/processed/AS16-114-18401.png" TargetMode="External"/><Relationship Id="rId2511" Type="http://schemas.openxmlformats.org/officeDocument/2006/relationships/hyperlink" Target="https://www.lpi.usra.edu/resources/apollo/frame/?AS16-114-18404" TargetMode="External"/><Relationship Id="rId2512" Type="http://schemas.openxmlformats.org/officeDocument/2006/relationships/hyperlink" Target="https://tothemoon.im-ldi.com/data_a70/AS16/extra/AS16-114-18404.small.png" TargetMode="External"/><Relationship Id="rId2513" Type="http://schemas.openxmlformats.org/officeDocument/2006/relationships/hyperlink" Target="https://tothemoon.im-ldi.com/data_a70/AS16/raw/AS16-114-18404.tif" TargetMode="External"/><Relationship Id="rId2514" Type="http://schemas.openxmlformats.org/officeDocument/2006/relationships/hyperlink" Target="https://tothemoon.im-ldi.com/data_a70/AS16/processed/AS16-114-18404.png" TargetMode="External"/><Relationship Id="rId2515" Type="http://schemas.openxmlformats.org/officeDocument/2006/relationships/hyperlink" Target="https://www.lpi.usra.edu/resources/apollo/frame/?AS16-114-18405" TargetMode="External"/><Relationship Id="rId2516" Type="http://schemas.openxmlformats.org/officeDocument/2006/relationships/hyperlink" Target="https://tothemoon.im-ldi.com/data_a70/AS16/extra/AS16-114-18405.small.png" TargetMode="External"/><Relationship Id="rId2517" Type="http://schemas.openxmlformats.org/officeDocument/2006/relationships/hyperlink" Target="https://tothemoon.im-ldi.com/data_a70/AS16/raw/AS16-114-18405.tif" TargetMode="External"/><Relationship Id="rId2518" Type="http://schemas.openxmlformats.org/officeDocument/2006/relationships/hyperlink" Target="https://tothemoon.im-ldi.com/data_a70/AS16/processed/AS16-114-18405.png" TargetMode="External"/><Relationship Id="rId2519" Type="http://schemas.openxmlformats.org/officeDocument/2006/relationships/hyperlink" Target="https://www.lpi.usra.edu/resources/apollo/frame/?AS16-114-18407" TargetMode="External"/><Relationship Id="rId2520" Type="http://schemas.openxmlformats.org/officeDocument/2006/relationships/hyperlink" Target="https://tothemoon.im-ldi.com/data_a70/AS16/extra/AS16-114-18407.small.png" TargetMode="External"/><Relationship Id="rId2521" Type="http://schemas.openxmlformats.org/officeDocument/2006/relationships/hyperlink" Target="https://tothemoon.im-ldi.com/data_a70/AS16/raw/AS16-114-18407.tif" TargetMode="External"/><Relationship Id="rId2522" Type="http://schemas.openxmlformats.org/officeDocument/2006/relationships/hyperlink" Target="https://tothemoon.im-ldi.com/data_a70/AS16/processed/AS16-114-18407.png" TargetMode="External"/><Relationship Id="rId2523" Type="http://schemas.openxmlformats.org/officeDocument/2006/relationships/hyperlink" Target="https://www.lpi.usra.edu/resources/apollo/frame/?AS16-114-18412" TargetMode="External"/><Relationship Id="rId2524" Type="http://schemas.openxmlformats.org/officeDocument/2006/relationships/hyperlink" Target="https://tothemoon.im-ldi.com/data_a70/AS16/extra/AS16-114-18412.small.png" TargetMode="External"/><Relationship Id="rId2525" Type="http://schemas.openxmlformats.org/officeDocument/2006/relationships/hyperlink" Target="https://tothemoon.im-ldi.com/data_a70/AS16/raw/AS16-114-18412.tif" TargetMode="External"/><Relationship Id="rId2526" Type="http://schemas.openxmlformats.org/officeDocument/2006/relationships/hyperlink" Target="https://tothemoon.im-ldi.com/data_a70/AS16/processed/AS16-114-18412.png" TargetMode="External"/><Relationship Id="rId2527" Type="http://schemas.openxmlformats.org/officeDocument/2006/relationships/hyperlink" Target="https://www.lpi.usra.edu/resources/apollo/frame/?AS16-114-18413" TargetMode="External"/><Relationship Id="rId2528" Type="http://schemas.openxmlformats.org/officeDocument/2006/relationships/hyperlink" Target="https://tothemoon.im-ldi.com/data_a70/AS16/extra/AS16-114-18413.small.png" TargetMode="External"/><Relationship Id="rId2529" Type="http://schemas.openxmlformats.org/officeDocument/2006/relationships/hyperlink" Target="https://tothemoon.im-ldi.com/data_a70/AS16/raw/AS16-114-18413.tif" TargetMode="External"/><Relationship Id="rId2530" Type="http://schemas.openxmlformats.org/officeDocument/2006/relationships/hyperlink" Target="https://tothemoon.im-ldi.com/data_a70/AS16/processed/AS16-114-18413.png" TargetMode="External"/><Relationship Id="rId2531" Type="http://schemas.openxmlformats.org/officeDocument/2006/relationships/hyperlink" Target="https://www.lpi.usra.edu/resources/apollo/frame/?AS16-114-18415" TargetMode="External"/><Relationship Id="rId2532" Type="http://schemas.openxmlformats.org/officeDocument/2006/relationships/hyperlink" Target="https://tothemoon.im-ldi.com/data_a70/AS16/extra/AS16-114-18415.small.png" TargetMode="External"/><Relationship Id="rId2533" Type="http://schemas.openxmlformats.org/officeDocument/2006/relationships/hyperlink" Target="https://tothemoon.im-ldi.com/data_a70/AS16/raw/AS16-114-18415.tif" TargetMode="External"/><Relationship Id="rId2534" Type="http://schemas.openxmlformats.org/officeDocument/2006/relationships/hyperlink" Target="https://tothemoon.im-ldi.com/data_a70/AS16/processed/AS16-114-18415.png" TargetMode="External"/><Relationship Id="rId2535" Type="http://schemas.openxmlformats.org/officeDocument/2006/relationships/hyperlink" Target="https://www.lpi.usra.edu/resources/apollo/frame/?AS16-114-18422" TargetMode="External"/><Relationship Id="rId2536" Type="http://schemas.openxmlformats.org/officeDocument/2006/relationships/hyperlink" Target="https://tothemoon.im-ldi.com/data_a70/AS16/extra/AS16-114-18422.small.png" TargetMode="External"/><Relationship Id="rId2537" Type="http://schemas.openxmlformats.org/officeDocument/2006/relationships/hyperlink" Target="https://tothemoon.im-ldi.com/data_a70/AS16/raw/AS16-114-18422.tif" TargetMode="External"/><Relationship Id="rId2538" Type="http://schemas.openxmlformats.org/officeDocument/2006/relationships/hyperlink" Target="https://tothemoon.im-ldi.com/data_a70/AS16/processed/AS16-114-18422.png" TargetMode="External"/><Relationship Id="rId2539" Type="http://schemas.openxmlformats.org/officeDocument/2006/relationships/hyperlink" Target="https://www.lpi.usra.edu/resources/apollo/frame/?AS16-114-18432" TargetMode="External"/><Relationship Id="rId2540" Type="http://schemas.openxmlformats.org/officeDocument/2006/relationships/hyperlink" Target="https://tothemoon.im-ldi.com/data_a70/AS16/extra/AS16-114-18432.small.png" TargetMode="External"/><Relationship Id="rId2541" Type="http://schemas.openxmlformats.org/officeDocument/2006/relationships/hyperlink" Target="https://tothemoon.im-ldi.com/data_a70/AS16/raw/AS16-114-18432.tif" TargetMode="External"/><Relationship Id="rId2542" Type="http://schemas.openxmlformats.org/officeDocument/2006/relationships/hyperlink" Target="https://tothemoon.im-ldi.com/data_a70/AS16/processed/AS16-114-18432.png" TargetMode="External"/><Relationship Id="rId2543" Type="http://schemas.openxmlformats.org/officeDocument/2006/relationships/hyperlink" Target="https://www.lpi.usra.edu/resources/apollo/frame/?AS16-114-18445" TargetMode="External"/><Relationship Id="rId2544" Type="http://schemas.openxmlformats.org/officeDocument/2006/relationships/hyperlink" Target="https://tothemoon.im-ldi.com/data_a70/AS16/extra/AS16-114-18445.small.png" TargetMode="External"/><Relationship Id="rId2545" Type="http://schemas.openxmlformats.org/officeDocument/2006/relationships/hyperlink" Target="https://tothemoon.im-ldi.com/data_a70/AS16/raw/AS16-114-18445.tif" TargetMode="External"/><Relationship Id="rId2546" Type="http://schemas.openxmlformats.org/officeDocument/2006/relationships/hyperlink" Target="https://tothemoon.im-ldi.com/data_a70/AS16/processed/AS16-114-18445.png" TargetMode="External"/><Relationship Id="rId2547" Type="http://schemas.openxmlformats.org/officeDocument/2006/relationships/hyperlink" Target="https://www.lpi.usra.edu/resources/apollo/frame/?AS16-114-18446" TargetMode="External"/><Relationship Id="rId2548" Type="http://schemas.openxmlformats.org/officeDocument/2006/relationships/hyperlink" Target="https://tothemoon.im-ldi.com/data_a70/AS16/extra/AS16-114-18446.small.png" TargetMode="External"/><Relationship Id="rId2549" Type="http://schemas.openxmlformats.org/officeDocument/2006/relationships/hyperlink" Target="https://tothemoon.im-ldi.com/data_a70/AS16/raw/AS16-114-18446.tif" TargetMode="External"/><Relationship Id="rId2550" Type="http://schemas.openxmlformats.org/officeDocument/2006/relationships/hyperlink" Target="https://tothemoon.im-ldi.com/data_a70/AS16/processed/AS16-114-18446.png" TargetMode="External"/><Relationship Id="rId2551" Type="http://schemas.openxmlformats.org/officeDocument/2006/relationships/hyperlink" Target="https://www.lpi.usra.edu/resources/apollo/frame/?AS16-114-18448" TargetMode="External"/><Relationship Id="rId2552" Type="http://schemas.openxmlformats.org/officeDocument/2006/relationships/hyperlink" Target="https://tothemoon.im-ldi.com/data_a70/AS16/extra/AS16-114-18448.small.png" TargetMode="External"/><Relationship Id="rId2553" Type="http://schemas.openxmlformats.org/officeDocument/2006/relationships/hyperlink" Target="https://tothemoon.im-ldi.com/data_a70/AS16/raw/AS16-114-18448.tif" TargetMode="External"/><Relationship Id="rId2554" Type="http://schemas.openxmlformats.org/officeDocument/2006/relationships/hyperlink" Target="https://tothemoon.im-ldi.com/data_a70/AS16/processed/AS16-114-18448.png" TargetMode="External"/><Relationship Id="rId2555" Type="http://schemas.openxmlformats.org/officeDocument/2006/relationships/hyperlink" Target="https://www.lpi.usra.edu/resources/apollo/frame/?AS16-114-18450" TargetMode="External"/><Relationship Id="rId2556" Type="http://schemas.openxmlformats.org/officeDocument/2006/relationships/hyperlink" Target="https://tothemoon.im-ldi.com/data_a70/AS16/extra/AS16-114-18450.small.png" TargetMode="External"/><Relationship Id="rId2557" Type="http://schemas.openxmlformats.org/officeDocument/2006/relationships/hyperlink" Target="https://tothemoon.im-ldi.com/data_a70/AS16/raw/AS16-114-18450.tif" TargetMode="External"/><Relationship Id="rId2558" Type="http://schemas.openxmlformats.org/officeDocument/2006/relationships/hyperlink" Target="https://tothemoon.im-ldi.com/data_a70/AS16/processed/AS16-114-18450.png" TargetMode="External"/><Relationship Id="rId2559" Type="http://schemas.openxmlformats.org/officeDocument/2006/relationships/hyperlink" Target="https://www.lpi.usra.edu/resources/apollo/frame/?AS16-115-18473" TargetMode="External"/><Relationship Id="rId2560" Type="http://schemas.openxmlformats.org/officeDocument/2006/relationships/hyperlink" Target="https://tothemoon.im-ldi.com/data_a70/AS16/extra/AS16-115-18473.small.png" TargetMode="External"/><Relationship Id="rId2561" Type="http://schemas.openxmlformats.org/officeDocument/2006/relationships/hyperlink" Target="https://tothemoon.im-ldi.com/data_a70/AS16/raw/AS16-115-18473.tif" TargetMode="External"/><Relationship Id="rId2562" Type="http://schemas.openxmlformats.org/officeDocument/2006/relationships/hyperlink" Target="https://tothemoon.im-ldi.com/data_a70/AS16/processed/AS16-115-18473.png" TargetMode="External"/><Relationship Id="rId2563" Type="http://schemas.openxmlformats.org/officeDocument/2006/relationships/hyperlink" Target="https://www.lpi.usra.edu/resources/apollo/frame/?AS16-115-18474" TargetMode="External"/><Relationship Id="rId2564" Type="http://schemas.openxmlformats.org/officeDocument/2006/relationships/hyperlink" Target="https://tothemoon.im-ldi.com/data_a70/AS16/extra/AS16-115-18474.small.png" TargetMode="External"/><Relationship Id="rId2565" Type="http://schemas.openxmlformats.org/officeDocument/2006/relationships/hyperlink" Target="https://tothemoon.im-ldi.com/data_a70/AS16/raw/AS16-115-18474.tif" TargetMode="External"/><Relationship Id="rId2566" Type="http://schemas.openxmlformats.org/officeDocument/2006/relationships/hyperlink" Target="https://tothemoon.im-ldi.com/data_a70/AS16/processed/AS16-115-18474.png" TargetMode="External"/><Relationship Id="rId2567" Type="http://schemas.openxmlformats.org/officeDocument/2006/relationships/hyperlink" Target="https://www.lpi.usra.edu/resources/apollo/frame/?AS16-115-18475" TargetMode="External"/><Relationship Id="rId2568" Type="http://schemas.openxmlformats.org/officeDocument/2006/relationships/hyperlink" Target="https://tothemoon.im-ldi.com/data_a70/AS16/extra/AS16-115-18475.small.png" TargetMode="External"/><Relationship Id="rId2569" Type="http://schemas.openxmlformats.org/officeDocument/2006/relationships/hyperlink" Target="https://tothemoon.im-ldi.com/data_a70/AS16/raw/AS16-115-18475.tif" TargetMode="External"/><Relationship Id="rId2570" Type="http://schemas.openxmlformats.org/officeDocument/2006/relationships/hyperlink" Target="https://tothemoon.im-ldi.com/data_a70/AS16/processed/AS16-115-18475.png" TargetMode="External"/><Relationship Id="rId2571" Type="http://schemas.openxmlformats.org/officeDocument/2006/relationships/hyperlink" Target="https://www.lpi.usra.edu/resources/apollo/frame/?AS16-115-18476" TargetMode="External"/><Relationship Id="rId2572" Type="http://schemas.openxmlformats.org/officeDocument/2006/relationships/hyperlink" Target="https://tothemoon.im-ldi.com/data_a70/AS16/extra/AS16-115-18476.small.png" TargetMode="External"/><Relationship Id="rId2573" Type="http://schemas.openxmlformats.org/officeDocument/2006/relationships/hyperlink" Target="https://tothemoon.im-ldi.com/data_a70/AS16/raw/AS16-115-18476.tif" TargetMode="External"/><Relationship Id="rId2574" Type="http://schemas.openxmlformats.org/officeDocument/2006/relationships/hyperlink" Target="https://tothemoon.im-ldi.com/data_a70/AS16/processed/AS16-115-18476.png" TargetMode="External"/><Relationship Id="rId2575" Type="http://schemas.openxmlformats.org/officeDocument/2006/relationships/hyperlink" Target="https://www.lpi.usra.edu/resources/apollo/frame/?AS16-115-18477" TargetMode="External"/><Relationship Id="rId2576" Type="http://schemas.openxmlformats.org/officeDocument/2006/relationships/hyperlink" Target="https://tothemoon.im-ldi.com/data_a70/AS16/extra/AS16-115-18477.small.png" TargetMode="External"/><Relationship Id="rId2577" Type="http://schemas.openxmlformats.org/officeDocument/2006/relationships/hyperlink" Target="https://tothemoon.im-ldi.com/data_a70/AS16/raw/AS16-115-18477.tif" TargetMode="External"/><Relationship Id="rId2578" Type="http://schemas.openxmlformats.org/officeDocument/2006/relationships/hyperlink" Target="https://tothemoon.im-ldi.com/data_a70/AS16/processed/AS16-115-18477.png" TargetMode="External"/><Relationship Id="rId2579" Type="http://schemas.openxmlformats.org/officeDocument/2006/relationships/hyperlink" Target="https://www.lpi.usra.edu/resources/apollo/frame/?AS16-115-18478" TargetMode="External"/><Relationship Id="rId2580" Type="http://schemas.openxmlformats.org/officeDocument/2006/relationships/hyperlink" Target="https://tothemoon.im-ldi.com/data_a70/AS16/extra/AS16-115-18478.small.png" TargetMode="External"/><Relationship Id="rId2581" Type="http://schemas.openxmlformats.org/officeDocument/2006/relationships/hyperlink" Target="https://tothemoon.im-ldi.com/data_a70/AS16/raw/AS16-115-18478.tif" TargetMode="External"/><Relationship Id="rId2582" Type="http://schemas.openxmlformats.org/officeDocument/2006/relationships/hyperlink" Target="https://tothemoon.im-ldi.com/data_a70/AS16/processed/AS16-115-18478.png" TargetMode="External"/><Relationship Id="rId2583" Type="http://schemas.openxmlformats.org/officeDocument/2006/relationships/hyperlink" Target="https://www.lpi.usra.edu/resources/apollo/frame/?AS16-115-18479" TargetMode="External"/><Relationship Id="rId2584" Type="http://schemas.openxmlformats.org/officeDocument/2006/relationships/hyperlink" Target="https://tothemoon.im-ldi.com/data_a70/AS16/extra/AS16-115-18479.small.png" TargetMode="External"/><Relationship Id="rId2585" Type="http://schemas.openxmlformats.org/officeDocument/2006/relationships/hyperlink" Target="https://tothemoon.im-ldi.com/data_a70/AS16/raw/AS16-115-18479.tif" TargetMode="External"/><Relationship Id="rId2586" Type="http://schemas.openxmlformats.org/officeDocument/2006/relationships/hyperlink" Target="https://tothemoon.im-ldi.com/data_a70/AS16/processed/AS16-115-18479.png" TargetMode="External"/><Relationship Id="rId2587" Type="http://schemas.openxmlformats.org/officeDocument/2006/relationships/hyperlink" Target="https://www.lpi.usra.edu/resources/apollo/frame/?AS16-115-18480" TargetMode="External"/><Relationship Id="rId2588" Type="http://schemas.openxmlformats.org/officeDocument/2006/relationships/hyperlink" Target="https://tothemoon.im-ldi.com/data_a70/AS16/extra/AS16-115-18480.small.png" TargetMode="External"/><Relationship Id="rId2589" Type="http://schemas.openxmlformats.org/officeDocument/2006/relationships/hyperlink" Target="https://tothemoon.im-ldi.com/data_a70/AS16/raw/AS16-115-18480.tif" TargetMode="External"/><Relationship Id="rId2590" Type="http://schemas.openxmlformats.org/officeDocument/2006/relationships/hyperlink" Target="https://tothemoon.im-ldi.com/data_a70/AS16/processed/AS16-115-18480.png" TargetMode="External"/><Relationship Id="rId2591" Type="http://schemas.openxmlformats.org/officeDocument/2006/relationships/hyperlink" Target="https://www.lpi.usra.edu/resources/apollo/frame/?AS16-115-18481" TargetMode="External"/><Relationship Id="rId2592" Type="http://schemas.openxmlformats.org/officeDocument/2006/relationships/hyperlink" Target="https://tothemoon.im-ldi.com/data_a70/AS16/extra/AS16-115-18481.small.png" TargetMode="External"/><Relationship Id="rId2593" Type="http://schemas.openxmlformats.org/officeDocument/2006/relationships/hyperlink" Target="https://tothemoon.im-ldi.com/data_a70/AS16/raw/AS16-115-18481.tif" TargetMode="External"/><Relationship Id="rId2594" Type="http://schemas.openxmlformats.org/officeDocument/2006/relationships/hyperlink" Target="https://tothemoon.im-ldi.com/data_a70/AS16/processed/AS16-115-18481.png" TargetMode="External"/><Relationship Id="rId2595" Type="http://schemas.openxmlformats.org/officeDocument/2006/relationships/hyperlink" Target="https://www.lpi.usra.edu/resources/apollo/frame/?AS16-115-18482" TargetMode="External"/><Relationship Id="rId2596" Type="http://schemas.openxmlformats.org/officeDocument/2006/relationships/hyperlink" Target="https://tothemoon.im-ldi.com/data_a70/AS16/extra/AS16-115-18482.small.png" TargetMode="External"/><Relationship Id="rId2597" Type="http://schemas.openxmlformats.org/officeDocument/2006/relationships/hyperlink" Target="https://tothemoon.im-ldi.com/data_a70/AS16/raw/AS16-115-18482.tif" TargetMode="External"/><Relationship Id="rId2598" Type="http://schemas.openxmlformats.org/officeDocument/2006/relationships/hyperlink" Target="https://tothemoon.im-ldi.com/data_a70/AS16/processed/AS16-115-18482.png" TargetMode="External"/><Relationship Id="rId2599" Type="http://schemas.openxmlformats.org/officeDocument/2006/relationships/hyperlink" Target="https://www.lpi.usra.edu/resources/apollo/frame/?AS16-115-18483" TargetMode="External"/><Relationship Id="rId2600" Type="http://schemas.openxmlformats.org/officeDocument/2006/relationships/hyperlink" Target="https://tothemoon.im-ldi.com/data_a70/AS16/extra/AS16-115-18483.small.png" TargetMode="External"/><Relationship Id="rId2601" Type="http://schemas.openxmlformats.org/officeDocument/2006/relationships/hyperlink" Target="https://tothemoon.im-ldi.com/data_a70/AS16/raw/AS16-115-18483.tif" TargetMode="External"/><Relationship Id="rId2602" Type="http://schemas.openxmlformats.org/officeDocument/2006/relationships/hyperlink" Target="https://tothemoon.im-ldi.com/data_a70/AS16/processed/AS16-115-18483.png" TargetMode="External"/><Relationship Id="rId2603" Type="http://schemas.openxmlformats.org/officeDocument/2006/relationships/hyperlink" Target="https://www.lpi.usra.edu/resources/apollo/frame/?AS16-115-18484" TargetMode="External"/><Relationship Id="rId2604" Type="http://schemas.openxmlformats.org/officeDocument/2006/relationships/hyperlink" Target="https://tothemoon.im-ldi.com/data_a70/AS16/extra/AS16-115-18484.small.png" TargetMode="External"/><Relationship Id="rId2605" Type="http://schemas.openxmlformats.org/officeDocument/2006/relationships/hyperlink" Target="https://tothemoon.im-ldi.com/data_a70/AS16/raw/AS16-115-18484.tif" TargetMode="External"/><Relationship Id="rId2606" Type="http://schemas.openxmlformats.org/officeDocument/2006/relationships/hyperlink" Target="https://tothemoon.im-ldi.com/data_a70/AS16/processed/AS16-115-18484.png" TargetMode="External"/><Relationship Id="rId2607" Type="http://schemas.openxmlformats.org/officeDocument/2006/relationships/hyperlink" Target="https://www.lpi.usra.edu/resources/apollo/frame/?AS16-115-18485" TargetMode="External"/><Relationship Id="rId2608" Type="http://schemas.openxmlformats.org/officeDocument/2006/relationships/hyperlink" Target="https://tothemoon.im-ldi.com/data_a70/AS16/extra/AS16-115-18485.small.png" TargetMode="External"/><Relationship Id="rId2609" Type="http://schemas.openxmlformats.org/officeDocument/2006/relationships/hyperlink" Target="https://tothemoon.im-ldi.com/data_a70/AS16/raw/AS16-115-18485.tif" TargetMode="External"/><Relationship Id="rId2610" Type="http://schemas.openxmlformats.org/officeDocument/2006/relationships/hyperlink" Target="https://tothemoon.im-ldi.com/data_a70/AS16/processed/AS16-115-18485.png" TargetMode="External"/><Relationship Id="rId2611" Type="http://schemas.openxmlformats.org/officeDocument/2006/relationships/hyperlink" Target="https://www.lpi.usra.edu/resources/apollo/frame/?AS16-115-18486" TargetMode="External"/><Relationship Id="rId2612" Type="http://schemas.openxmlformats.org/officeDocument/2006/relationships/hyperlink" Target="https://tothemoon.im-ldi.com/data_a70/AS16/extra/AS16-115-18486.small.png" TargetMode="External"/><Relationship Id="rId2613" Type="http://schemas.openxmlformats.org/officeDocument/2006/relationships/hyperlink" Target="https://tothemoon.im-ldi.com/data_a70/AS16/raw/AS16-115-18486.tif" TargetMode="External"/><Relationship Id="rId2614" Type="http://schemas.openxmlformats.org/officeDocument/2006/relationships/hyperlink" Target="https://tothemoon.im-ldi.com/data_a70/AS16/processed/AS16-115-18486.png" TargetMode="External"/><Relationship Id="rId2615" Type="http://schemas.openxmlformats.org/officeDocument/2006/relationships/hyperlink" Target="https://www.lpi.usra.edu/resources/apollo/frame/?AS16-115-18487" TargetMode="External"/><Relationship Id="rId2616" Type="http://schemas.openxmlformats.org/officeDocument/2006/relationships/hyperlink" Target="https://tothemoon.im-ldi.com/data_a70/AS16/extra/AS16-115-18487.small.png" TargetMode="External"/><Relationship Id="rId2617" Type="http://schemas.openxmlformats.org/officeDocument/2006/relationships/hyperlink" Target="https://tothemoon.im-ldi.com/data_a70/AS16/raw/AS16-115-18487.tif" TargetMode="External"/><Relationship Id="rId2618" Type="http://schemas.openxmlformats.org/officeDocument/2006/relationships/hyperlink" Target="https://tothemoon.im-ldi.com/data_a70/AS16/processed/AS16-115-18487.png" TargetMode="External"/><Relationship Id="rId2619" Type="http://schemas.openxmlformats.org/officeDocument/2006/relationships/hyperlink" Target="https://www.lpi.usra.edu/resources/apollo/frame/?AS16-115-18488" TargetMode="External"/><Relationship Id="rId2620" Type="http://schemas.openxmlformats.org/officeDocument/2006/relationships/hyperlink" Target="https://tothemoon.im-ldi.com/data_a70/AS16/extra/AS16-115-18488.small.png" TargetMode="External"/><Relationship Id="rId2621" Type="http://schemas.openxmlformats.org/officeDocument/2006/relationships/hyperlink" Target="https://tothemoon.im-ldi.com/data_a70/AS16/raw/AS16-115-18488.tif" TargetMode="External"/><Relationship Id="rId2622" Type="http://schemas.openxmlformats.org/officeDocument/2006/relationships/hyperlink" Target="https://tothemoon.im-ldi.com/data_a70/AS16/processed/AS16-115-18488.png" TargetMode="External"/><Relationship Id="rId2623" Type="http://schemas.openxmlformats.org/officeDocument/2006/relationships/hyperlink" Target="https://www.lpi.usra.edu/resources/apollo/frame/?AS16-115-18489" TargetMode="External"/><Relationship Id="rId2624" Type="http://schemas.openxmlformats.org/officeDocument/2006/relationships/hyperlink" Target="https://tothemoon.im-ldi.com/data_a70/AS16/extra/AS16-115-18489.small.png" TargetMode="External"/><Relationship Id="rId2625" Type="http://schemas.openxmlformats.org/officeDocument/2006/relationships/hyperlink" Target="https://tothemoon.im-ldi.com/data_a70/AS16/raw/AS16-115-18489.tif" TargetMode="External"/><Relationship Id="rId2626" Type="http://schemas.openxmlformats.org/officeDocument/2006/relationships/hyperlink" Target="https://tothemoon.im-ldi.com/data_a70/AS16/processed/AS16-115-18489.png" TargetMode="External"/><Relationship Id="rId2627" Type="http://schemas.openxmlformats.org/officeDocument/2006/relationships/hyperlink" Target="https://www.lpi.usra.edu/resources/apollo/frame/?AS16-115-18490" TargetMode="External"/><Relationship Id="rId2628" Type="http://schemas.openxmlformats.org/officeDocument/2006/relationships/hyperlink" Target="https://tothemoon.im-ldi.com/data_a70/AS16/extra/AS16-115-18490.small.png" TargetMode="External"/><Relationship Id="rId2629" Type="http://schemas.openxmlformats.org/officeDocument/2006/relationships/hyperlink" Target="https://tothemoon.im-ldi.com/data_a70/AS16/raw/AS16-115-18490.tif" TargetMode="External"/><Relationship Id="rId2630" Type="http://schemas.openxmlformats.org/officeDocument/2006/relationships/hyperlink" Target="https://tothemoon.im-ldi.com/data_a70/AS16/processed/AS16-115-18490.png" TargetMode="External"/><Relationship Id="rId2631" Type="http://schemas.openxmlformats.org/officeDocument/2006/relationships/hyperlink" Target="https://www.lpi.usra.edu/resources/apollo/frame/?AS16-115-18491" TargetMode="External"/><Relationship Id="rId2632" Type="http://schemas.openxmlformats.org/officeDocument/2006/relationships/hyperlink" Target="https://tothemoon.im-ldi.com/data_a70/AS16/extra/AS16-115-18491.small.png" TargetMode="External"/><Relationship Id="rId2633" Type="http://schemas.openxmlformats.org/officeDocument/2006/relationships/hyperlink" Target="https://tothemoon.im-ldi.com/data_a70/AS16/raw/AS16-115-18491.tif" TargetMode="External"/><Relationship Id="rId2634" Type="http://schemas.openxmlformats.org/officeDocument/2006/relationships/hyperlink" Target="https://tothemoon.im-ldi.com/data_a70/AS16/processed/AS16-115-18491.png" TargetMode="External"/><Relationship Id="rId2635" Type="http://schemas.openxmlformats.org/officeDocument/2006/relationships/hyperlink" Target="https://www.lpi.usra.edu/resources/apollo/frame/?AS16-115-18492" TargetMode="External"/><Relationship Id="rId2636" Type="http://schemas.openxmlformats.org/officeDocument/2006/relationships/hyperlink" Target="https://tothemoon.im-ldi.com/data_a70/AS16/extra/AS16-115-18492.small.png" TargetMode="External"/><Relationship Id="rId2637" Type="http://schemas.openxmlformats.org/officeDocument/2006/relationships/hyperlink" Target="https://tothemoon.im-ldi.com/data_a70/AS16/raw/AS16-115-18492.tif" TargetMode="External"/><Relationship Id="rId2638" Type="http://schemas.openxmlformats.org/officeDocument/2006/relationships/hyperlink" Target="https://tothemoon.im-ldi.com/data_a70/AS16/processed/AS16-115-18492.png" TargetMode="External"/><Relationship Id="rId2639" Type="http://schemas.openxmlformats.org/officeDocument/2006/relationships/hyperlink" Target="https://www.lpi.usra.edu/resources/apollo/frame/?AS16-115-18493" TargetMode="External"/><Relationship Id="rId2640" Type="http://schemas.openxmlformats.org/officeDocument/2006/relationships/hyperlink" Target="https://tothemoon.im-ldi.com/data_a70/AS16/extra/AS16-115-18493.small.png" TargetMode="External"/><Relationship Id="rId2641" Type="http://schemas.openxmlformats.org/officeDocument/2006/relationships/hyperlink" Target="https://tothemoon.im-ldi.com/data_a70/AS16/raw/AS16-115-18493.tif" TargetMode="External"/><Relationship Id="rId2642" Type="http://schemas.openxmlformats.org/officeDocument/2006/relationships/hyperlink" Target="https://tothemoon.im-ldi.com/data_a70/AS16/processed/AS16-115-18493.png" TargetMode="External"/><Relationship Id="rId2643" Type="http://schemas.openxmlformats.org/officeDocument/2006/relationships/hyperlink" Target="https://www.lpi.usra.edu/resources/apollo/frame/?AS16-115-18494" TargetMode="External"/><Relationship Id="rId2644" Type="http://schemas.openxmlformats.org/officeDocument/2006/relationships/hyperlink" Target="https://tothemoon.im-ldi.com/data_a70/AS16/extra/AS16-115-18494.small.png" TargetMode="External"/><Relationship Id="rId2645" Type="http://schemas.openxmlformats.org/officeDocument/2006/relationships/hyperlink" Target="https://tothemoon.im-ldi.com/data_a70/AS16/raw/AS16-115-18494.tif" TargetMode="External"/><Relationship Id="rId2646" Type="http://schemas.openxmlformats.org/officeDocument/2006/relationships/hyperlink" Target="https://tothemoon.im-ldi.com/data_a70/AS16/processed/AS16-115-18494.png" TargetMode="External"/><Relationship Id="rId2647" Type="http://schemas.openxmlformats.org/officeDocument/2006/relationships/hyperlink" Target="https://www.lpi.usra.edu/resources/apollo/frame/?AS16-115-18495" TargetMode="External"/><Relationship Id="rId2648" Type="http://schemas.openxmlformats.org/officeDocument/2006/relationships/hyperlink" Target="https://tothemoon.im-ldi.com/data_a70/AS16/extra/AS16-115-18495.small.png" TargetMode="External"/><Relationship Id="rId2649" Type="http://schemas.openxmlformats.org/officeDocument/2006/relationships/hyperlink" Target="https://tothemoon.im-ldi.com/data_a70/AS16/raw/AS16-115-18495.tif" TargetMode="External"/><Relationship Id="rId2650" Type="http://schemas.openxmlformats.org/officeDocument/2006/relationships/hyperlink" Target="https://tothemoon.im-ldi.com/data_a70/AS16/processed/AS16-115-18495.png" TargetMode="External"/><Relationship Id="rId2651" Type="http://schemas.openxmlformats.org/officeDocument/2006/relationships/hyperlink" Target="https://www.lpi.usra.edu/resources/apollo/frame/?AS16-115-18496" TargetMode="External"/><Relationship Id="rId2652" Type="http://schemas.openxmlformats.org/officeDocument/2006/relationships/hyperlink" Target="https://tothemoon.im-ldi.com/data_a70/AS16/extra/AS16-115-18496.small.png" TargetMode="External"/><Relationship Id="rId2653" Type="http://schemas.openxmlformats.org/officeDocument/2006/relationships/hyperlink" Target="https://tothemoon.im-ldi.com/data_a70/AS16/raw/AS16-115-18496.tif" TargetMode="External"/><Relationship Id="rId2654" Type="http://schemas.openxmlformats.org/officeDocument/2006/relationships/hyperlink" Target="https://tothemoon.im-ldi.com/data_a70/AS16/processed/AS16-115-18496.png" TargetMode="External"/><Relationship Id="rId2655" Type="http://schemas.openxmlformats.org/officeDocument/2006/relationships/hyperlink" Target="https://www.lpi.usra.edu/resources/apollo/frame/?AS16-115-18497" TargetMode="External"/><Relationship Id="rId2656" Type="http://schemas.openxmlformats.org/officeDocument/2006/relationships/hyperlink" Target="https://tothemoon.im-ldi.com/data_a70/AS16/extra/AS16-115-18497.small.png" TargetMode="External"/><Relationship Id="rId2657" Type="http://schemas.openxmlformats.org/officeDocument/2006/relationships/hyperlink" Target="https://tothemoon.im-ldi.com/data_a70/AS16/raw/AS16-115-18497.tif" TargetMode="External"/><Relationship Id="rId2658" Type="http://schemas.openxmlformats.org/officeDocument/2006/relationships/hyperlink" Target="https://tothemoon.im-ldi.com/data_a70/AS16/processed/AS16-115-18497.png" TargetMode="External"/><Relationship Id="rId2659" Type="http://schemas.openxmlformats.org/officeDocument/2006/relationships/hyperlink" Target="https://www.lpi.usra.edu/resources/apollo/frame/?AS16-115-18498" TargetMode="External"/><Relationship Id="rId2660" Type="http://schemas.openxmlformats.org/officeDocument/2006/relationships/hyperlink" Target="https://tothemoon.im-ldi.com/data_a70/AS16/extra/AS16-115-18498.small.png" TargetMode="External"/><Relationship Id="rId2661" Type="http://schemas.openxmlformats.org/officeDocument/2006/relationships/hyperlink" Target="https://tothemoon.im-ldi.com/data_a70/AS16/raw/AS16-115-18498.tif" TargetMode="External"/><Relationship Id="rId2662" Type="http://schemas.openxmlformats.org/officeDocument/2006/relationships/hyperlink" Target="https://tothemoon.im-ldi.com/data_a70/AS16/processed/AS16-115-18498.png" TargetMode="External"/><Relationship Id="rId2663" Type="http://schemas.openxmlformats.org/officeDocument/2006/relationships/hyperlink" Target="https://www.lpi.usra.edu/resources/apollo/frame/?AS16-115-18499" TargetMode="External"/><Relationship Id="rId2664" Type="http://schemas.openxmlformats.org/officeDocument/2006/relationships/hyperlink" Target="https://tothemoon.im-ldi.com/data_a70/AS16/extra/AS16-115-18499.small.png" TargetMode="External"/><Relationship Id="rId2665" Type="http://schemas.openxmlformats.org/officeDocument/2006/relationships/hyperlink" Target="https://tothemoon.im-ldi.com/data_a70/AS16/raw/AS16-115-18499.tif" TargetMode="External"/><Relationship Id="rId2666" Type="http://schemas.openxmlformats.org/officeDocument/2006/relationships/hyperlink" Target="https://tothemoon.im-ldi.com/data_a70/AS16/processed/AS16-115-18499.png" TargetMode="External"/><Relationship Id="rId2667" Type="http://schemas.openxmlformats.org/officeDocument/2006/relationships/hyperlink" Target="https://www.lpi.usra.edu/resources/apollo/frame/?AS16-115-18500" TargetMode="External"/><Relationship Id="rId2668" Type="http://schemas.openxmlformats.org/officeDocument/2006/relationships/hyperlink" Target="https://tothemoon.im-ldi.com/data_a70/AS16/extra/AS16-115-18500.small.png" TargetMode="External"/><Relationship Id="rId2669" Type="http://schemas.openxmlformats.org/officeDocument/2006/relationships/hyperlink" Target="https://tothemoon.im-ldi.com/data_a70/AS16/raw/AS16-115-18500.tif" TargetMode="External"/><Relationship Id="rId2670" Type="http://schemas.openxmlformats.org/officeDocument/2006/relationships/hyperlink" Target="https://tothemoon.im-ldi.com/data_a70/AS16/processed/AS16-115-18500.png" TargetMode="External"/><Relationship Id="rId2671" Type="http://schemas.openxmlformats.org/officeDocument/2006/relationships/hyperlink" Target="https://www.lpi.usra.edu/resources/apollo/frame/?AS16-115-18501" TargetMode="External"/><Relationship Id="rId2672" Type="http://schemas.openxmlformats.org/officeDocument/2006/relationships/hyperlink" Target="https://tothemoon.im-ldi.com/data_a70/AS16/extra/AS16-115-18501.small.png" TargetMode="External"/><Relationship Id="rId2673" Type="http://schemas.openxmlformats.org/officeDocument/2006/relationships/hyperlink" Target="https://tothemoon.im-ldi.com/data_a70/AS16/raw/AS16-115-18501.tif" TargetMode="External"/><Relationship Id="rId2674" Type="http://schemas.openxmlformats.org/officeDocument/2006/relationships/hyperlink" Target="https://tothemoon.im-ldi.com/data_a70/AS16/processed/AS16-115-18501.png" TargetMode="External"/><Relationship Id="rId2675" Type="http://schemas.openxmlformats.org/officeDocument/2006/relationships/hyperlink" Target="https://www.lpi.usra.edu/resources/apollo/frame/?AS16-115-18502" TargetMode="External"/><Relationship Id="rId2676" Type="http://schemas.openxmlformats.org/officeDocument/2006/relationships/hyperlink" Target="https://tothemoon.im-ldi.com/data_a70/AS16/extra/AS16-115-18502.small.png" TargetMode="External"/><Relationship Id="rId2677" Type="http://schemas.openxmlformats.org/officeDocument/2006/relationships/hyperlink" Target="https://tothemoon.im-ldi.com/data_a70/AS16/raw/AS16-115-18502.tif" TargetMode="External"/><Relationship Id="rId2678" Type="http://schemas.openxmlformats.org/officeDocument/2006/relationships/hyperlink" Target="https://tothemoon.im-ldi.com/data_a70/AS16/processed/AS16-115-18502.png" TargetMode="External"/><Relationship Id="rId2679" Type="http://schemas.openxmlformats.org/officeDocument/2006/relationships/hyperlink" Target="https://www.lpi.usra.edu/resources/apollo/frame/?AS16-115-18504" TargetMode="External"/><Relationship Id="rId2680" Type="http://schemas.openxmlformats.org/officeDocument/2006/relationships/hyperlink" Target="https://tothemoon.im-ldi.com/data_a70/AS16/extra/AS16-115-18504.small.png" TargetMode="External"/><Relationship Id="rId2681" Type="http://schemas.openxmlformats.org/officeDocument/2006/relationships/hyperlink" Target="https://tothemoon.im-ldi.com/data_a70/AS16/raw/AS16-115-18504.tif" TargetMode="External"/><Relationship Id="rId2682" Type="http://schemas.openxmlformats.org/officeDocument/2006/relationships/hyperlink" Target="https://tothemoon.im-ldi.com/data_a70/AS16/processed/AS16-115-18504.png" TargetMode="External"/><Relationship Id="rId2683" Type="http://schemas.openxmlformats.org/officeDocument/2006/relationships/hyperlink" Target="https://www.lpi.usra.edu/resources/apollo/frame/?AS16-115-18505" TargetMode="External"/><Relationship Id="rId2684" Type="http://schemas.openxmlformats.org/officeDocument/2006/relationships/hyperlink" Target="https://tothemoon.im-ldi.com/data_a70/AS16/extra/AS16-115-18505.small.png" TargetMode="External"/><Relationship Id="rId2685" Type="http://schemas.openxmlformats.org/officeDocument/2006/relationships/hyperlink" Target="https://tothemoon.im-ldi.com/data_a70/AS16/raw/AS16-115-18505.tif" TargetMode="External"/><Relationship Id="rId2686" Type="http://schemas.openxmlformats.org/officeDocument/2006/relationships/hyperlink" Target="https://tothemoon.im-ldi.com/data_a70/AS16/processed/AS16-115-18505.png" TargetMode="External"/><Relationship Id="rId2687" Type="http://schemas.openxmlformats.org/officeDocument/2006/relationships/hyperlink" Target="https://www.lpi.usra.edu/resources/apollo/frame/?AS16-115-18506" TargetMode="External"/><Relationship Id="rId2688" Type="http://schemas.openxmlformats.org/officeDocument/2006/relationships/hyperlink" Target="https://tothemoon.im-ldi.com/data_a70/AS16/extra/AS16-115-18506.small.png" TargetMode="External"/><Relationship Id="rId2689" Type="http://schemas.openxmlformats.org/officeDocument/2006/relationships/hyperlink" Target="https://tothemoon.im-ldi.com/data_a70/AS16/raw/AS16-115-18506.tif" TargetMode="External"/><Relationship Id="rId2690" Type="http://schemas.openxmlformats.org/officeDocument/2006/relationships/hyperlink" Target="https://tothemoon.im-ldi.com/data_a70/AS16/processed/AS16-115-18506.png" TargetMode="External"/><Relationship Id="rId2691" Type="http://schemas.openxmlformats.org/officeDocument/2006/relationships/hyperlink" Target="https://www.lpi.usra.edu/resources/apollo/frame/?AS16-115-18507" TargetMode="External"/><Relationship Id="rId2692" Type="http://schemas.openxmlformats.org/officeDocument/2006/relationships/hyperlink" Target="https://tothemoon.im-ldi.com/data_a70/AS16/extra/AS16-115-18507.small.png" TargetMode="External"/><Relationship Id="rId2693" Type="http://schemas.openxmlformats.org/officeDocument/2006/relationships/hyperlink" Target="https://tothemoon.im-ldi.com/data_a70/AS16/raw/AS16-115-18507.tif" TargetMode="External"/><Relationship Id="rId2694" Type="http://schemas.openxmlformats.org/officeDocument/2006/relationships/hyperlink" Target="https://tothemoon.im-ldi.com/data_a70/AS16/processed/AS16-115-18507.png" TargetMode="External"/><Relationship Id="rId2695" Type="http://schemas.openxmlformats.org/officeDocument/2006/relationships/hyperlink" Target="https://www.lpi.usra.edu/resources/apollo/frame/?AS16-115-18508" TargetMode="External"/><Relationship Id="rId2696" Type="http://schemas.openxmlformats.org/officeDocument/2006/relationships/hyperlink" Target="https://tothemoon.im-ldi.com/data_a70/AS16/extra/AS16-115-18508.small.png" TargetMode="External"/><Relationship Id="rId2697" Type="http://schemas.openxmlformats.org/officeDocument/2006/relationships/hyperlink" Target="https://tothemoon.im-ldi.com/data_a70/AS16/raw/AS16-115-18508.tif" TargetMode="External"/><Relationship Id="rId2698" Type="http://schemas.openxmlformats.org/officeDocument/2006/relationships/hyperlink" Target="https://tothemoon.im-ldi.com/data_a70/AS16/processed/AS16-115-18508.png" TargetMode="External"/><Relationship Id="rId2699" Type="http://schemas.openxmlformats.org/officeDocument/2006/relationships/hyperlink" Target="https://www.lpi.usra.edu/resources/apollo/frame/?AS16-115-18509" TargetMode="External"/><Relationship Id="rId2700" Type="http://schemas.openxmlformats.org/officeDocument/2006/relationships/hyperlink" Target="https://tothemoon.im-ldi.com/data_a70/AS16/extra/AS16-115-18509.small.png" TargetMode="External"/><Relationship Id="rId2701" Type="http://schemas.openxmlformats.org/officeDocument/2006/relationships/hyperlink" Target="https://tothemoon.im-ldi.com/data_a70/AS16/raw/AS16-115-18509.tif" TargetMode="External"/><Relationship Id="rId2702" Type="http://schemas.openxmlformats.org/officeDocument/2006/relationships/hyperlink" Target="https://tothemoon.im-ldi.com/data_a70/AS16/processed/AS16-115-18509.png" TargetMode="External"/><Relationship Id="rId2703" Type="http://schemas.openxmlformats.org/officeDocument/2006/relationships/hyperlink" Target="https://www.lpi.usra.edu/resources/apollo/frame/?AS16-115-18510" TargetMode="External"/><Relationship Id="rId2704" Type="http://schemas.openxmlformats.org/officeDocument/2006/relationships/hyperlink" Target="https://tothemoon.im-ldi.com/data_a70/AS16/extra/AS16-115-18510.small.png" TargetMode="External"/><Relationship Id="rId2705" Type="http://schemas.openxmlformats.org/officeDocument/2006/relationships/hyperlink" Target="https://tothemoon.im-ldi.com/data_a70/AS16/raw/AS16-115-18510.tif" TargetMode="External"/><Relationship Id="rId2706" Type="http://schemas.openxmlformats.org/officeDocument/2006/relationships/hyperlink" Target="https://tothemoon.im-ldi.com/data_a70/AS16/processed/AS16-115-18510.png" TargetMode="External"/><Relationship Id="rId2707" Type="http://schemas.openxmlformats.org/officeDocument/2006/relationships/hyperlink" Target="https://www.lpi.usra.edu/resources/apollo/frame/?AS16-115-18511" TargetMode="External"/><Relationship Id="rId2708" Type="http://schemas.openxmlformats.org/officeDocument/2006/relationships/hyperlink" Target="https://tothemoon.im-ldi.com/data_a70/AS16/extra/AS16-115-18511.small.png" TargetMode="External"/><Relationship Id="rId2709" Type="http://schemas.openxmlformats.org/officeDocument/2006/relationships/hyperlink" Target="https://tothemoon.im-ldi.com/data_a70/AS16/raw/AS16-115-18511.tif" TargetMode="External"/><Relationship Id="rId2710" Type="http://schemas.openxmlformats.org/officeDocument/2006/relationships/hyperlink" Target="https://tothemoon.im-ldi.com/data_a70/AS16/processed/AS16-115-18511.png" TargetMode="External"/><Relationship Id="rId2711" Type="http://schemas.openxmlformats.org/officeDocument/2006/relationships/hyperlink" Target="https://www.lpi.usra.edu/resources/apollo/frame/?AS16-115-18512" TargetMode="External"/><Relationship Id="rId2712" Type="http://schemas.openxmlformats.org/officeDocument/2006/relationships/hyperlink" Target="https://tothemoon.im-ldi.com/data_a70/AS16/extra/AS16-115-18512.small.png" TargetMode="External"/><Relationship Id="rId2713" Type="http://schemas.openxmlformats.org/officeDocument/2006/relationships/hyperlink" Target="https://tothemoon.im-ldi.com/data_a70/AS16/raw/AS16-115-18512.tif" TargetMode="External"/><Relationship Id="rId2714" Type="http://schemas.openxmlformats.org/officeDocument/2006/relationships/hyperlink" Target="https://tothemoon.im-ldi.com/data_a70/AS16/processed/AS16-115-18512.png" TargetMode="External"/><Relationship Id="rId2715" Type="http://schemas.openxmlformats.org/officeDocument/2006/relationships/hyperlink" Target="https://www.lpi.usra.edu/resources/apollo/frame/?AS16-115-18513" TargetMode="External"/><Relationship Id="rId2716" Type="http://schemas.openxmlformats.org/officeDocument/2006/relationships/hyperlink" Target="https://tothemoon.im-ldi.com/data_a70/AS16/extra/AS16-115-18513.small.png" TargetMode="External"/><Relationship Id="rId2717" Type="http://schemas.openxmlformats.org/officeDocument/2006/relationships/hyperlink" Target="https://tothemoon.im-ldi.com/data_a70/AS16/raw/AS16-115-18513.tif" TargetMode="External"/><Relationship Id="rId2718" Type="http://schemas.openxmlformats.org/officeDocument/2006/relationships/hyperlink" Target="https://tothemoon.im-ldi.com/data_a70/AS16/processed/AS16-115-18513.png" TargetMode="External"/><Relationship Id="rId2719" Type="http://schemas.openxmlformats.org/officeDocument/2006/relationships/hyperlink" Target="https://www.lpi.usra.edu/resources/apollo/frame/?AS16-115-18514" TargetMode="External"/><Relationship Id="rId2720" Type="http://schemas.openxmlformats.org/officeDocument/2006/relationships/hyperlink" Target="https://tothemoon.im-ldi.com/data_a70/AS16/extra/AS16-115-18514.small.png" TargetMode="External"/><Relationship Id="rId2721" Type="http://schemas.openxmlformats.org/officeDocument/2006/relationships/hyperlink" Target="https://tothemoon.im-ldi.com/data_a70/AS16/raw/AS16-115-18514.tif" TargetMode="External"/><Relationship Id="rId2722" Type="http://schemas.openxmlformats.org/officeDocument/2006/relationships/hyperlink" Target="https://tothemoon.im-ldi.com/data_a70/AS16/processed/AS16-115-18514.png" TargetMode="External"/><Relationship Id="rId2723" Type="http://schemas.openxmlformats.org/officeDocument/2006/relationships/hyperlink" Target="https://www.lpi.usra.edu/resources/apollo/frame/?AS16-115-18515" TargetMode="External"/><Relationship Id="rId2724" Type="http://schemas.openxmlformats.org/officeDocument/2006/relationships/hyperlink" Target="https://tothemoon.im-ldi.com/data_a70/AS16/extra/AS16-115-18515.small.png" TargetMode="External"/><Relationship Id="rId2725" Type="http://schemas.openxmlformats.org/officeDocument/2006/relationships/hyperlink" Target="https://tothemoon.im-ldi.com/data_a70/AS16/raw/AS16-115-18515.tif" TargetMode="External"/><Relationship Id="rId2726" Type="http://schemas.openxmlformats.org/officeDocument/2006/relationships/hyperlink" Target="https://tothemoon.im-ldi.com/data_a70/AS16/processed/AS16-115-18515.png" TargetMode="External"/><Relationship Id="rId2727" Type="http://schemas.openxmlformats.org/officeDocument/2006/relationships/hyperlink" Target="https://www.lpi.usra.edu/resources/apollo/frame/?AS16-115-18516" TargetMode="External"/><Relationship Id="rId2728" Type="http://schemas.openxmlformats.org/officeDocument/2006/relationships/hyperlink" Target="https://tothemoon.im-ldi.com/data_a70/AS16/extra/AS16-115-18516.small.png" TargetMode="External"/><Relationship Id="rId2729" Type="http://schemas.openxmlformats.org/officeDocument/2006/relationships/hyperlink" Target="https://tothemoon.im-ldi.com/data_a70/AS16/raw/AS16-115-18516.tif" TargetMode="External"/><Relationship Id="rId2730" Type="http://schemas.openxmlformats.org/officeDocument/2006/relationships/hyperlink" Target="https://tothemoon.im-ldi.com/data_a70/AS16/processed/AS16-115-18516.png" TargetMode="External"/><Relationship Id="rId2731" Type="http://schemas.openxmlformats.org/officeDocument/2006/relationships/hyperlink" Target="https://www.lpi.usra.edu/resources/apollo/frame/?AS16-115-18517" TargetMode="External"/><Relationship Id="rId2732" Type="http://schemas.openxmlformats.org/officeDocument/2006/relationships/hyperlink" Target="https://tothemoon.im-ldi.com/data_a70/AS16/extra/AS16-115-18517.small.png" TargetMode="External"/><Relationship Id="rId2733" Type="http://schemas.openxmlformats.org/officeDocument/2006/relationships/hyperlink" Target="https://tothemoon.im-ldi.com/data_a70/AS16/raw/AS16-115-18517.tif" TargetMode="External"/><Relationship Id="rId2734" Type="http://schemas.openxmlformats.org/officeDocument/2006/relationships/hyperlink" Target="https://tothemoon.im-ldi.com/data_a70/AS16/processed/AS16-115-18517.png" TargetMode="External"/><Relationship Id="rId2735" Type="http://schemas.openxmlformats.org/officeDocument/2006/relationships/hyperlink" Target="https://www.lpi.usra.edu/resources/apollo/frame/?AS16-115-18518" TargetMode="External"/><Relationship Id="rId2736" Type="http://schemas.openxmlformats.org/officeDocument/2006/relationships/hyperlink" Target="https://tothemoon.im-ldi.com/data_a70/AS16/extra/AS16-115-18518.small.png" TargetMode="External"/><Relationship Id="rId2737" Type="http://schemas.openxmlformats.org/officeDocument/2006/relationships/hyperlink" Target="https://tothemoon.im-ldi.com/data_a70/AS16/raw/AS16-115-18518.tif" TargetMode="External"/><Relationship Id="rId2738" Type="http://schemas.openxmlformats.org/officeDocument/2006/relationships/hyperlink" Target="https://tothemoon.im-ldi.com/data_a70/AS16/processed/AS16-115-18518.png" TargetMode="External"/><Relationship Id="rId2739" Type="http://schemas.openxmlformats.org/officeDocument/2006/relationships/hyperlink" Target="https://www.lpi.usra.edu/resources/apollo/frame/?AS16-115-18519" TargetMode="External"/><Relationship Id="rId2740" Type="http://schemas.openxmlformats.org/officeDocument/2006/relationships/hyperlink" Target="https://tothemoon.im-ldi.com/data_a70/AS16/extra/AS16-115-18519.small.png" TargetMode="External"/><Relationship Id="rId2741" Type="http://schemas.openxmlformats.org/officeDocument/2006/relationships/hyperlink" Target="https://tothemoon.im-ldi.com/data_a70/AS16/raw/AS16-115-18519.tif" TargetMode="External"/><Relationship Id="rId2742" Type="http://schemas.openxmlformats.org/officeDocument/2006/relationships/hyperlink" Target="https://tothemoon.im-ldi.com/data_a70/AS16/processed/AS16-115-18519.png" TargetMode="External"/><Relationship Id="rId2743" Type="http://schemas.openxmlformats.org/officeDocument/2006/relationships/hyperlink" Target="https://www.lpi.usra.edu/resources/apollo/frame/?AS16-115-18520" TargetMode="External"/><Relationship Id="rId2744" Type="http://schemas.openxmlformats.org/officeDocument/2006/relationships/hyperlink" Target="https://tothemoon.im-ldi.com/data_a70/AS16/extra/AS16-115-18520.small.png" TargetMode="External"/><Relationship Id="rId2745" Type="http://schemas.openxmlformats.org/officeDocument/2006/relationships/hyperlink" Target="https://tothemoon.im-ldi.com/data_a70/AS16/raw/AS16-115-18520.tif" TargetMode="External"/><Relationship Id="rId2746" Type="http://schemas.openxmlformats.org/officeDocument/2006/relationships/hyperlink" Target="https://tothemoon.im-ldi.com/data_a70/AS16/processed/AS16-115-18520.png" TargetMode="External"/><Relationship Id="rId2747" Type="http://schemas.openxmlformats.org/officeDocument/2006/relationships/hyperlink" Target="https://www.lpi.usra.edu/resources/apollo/frame/?AS16-115-18521" TargetMode="External"/><Relationship Id="rId2748" Type="http://schemas.openxmlformats.org/officeDocument/2006/relationships/hyperlink" Target="https://tothemoon.im-ldi.com/data_a70/AS16/extra/AS16-115-18521.small.png" TargetMode="External"/><Relationship Id="rId2749" Type="http://schemas.openxmlformats.org/officeDocument/2006/relationships/hyperlink" Target="https://tothemoon.im-ldi.com/data_a70/AS16/raw/AS16-115-18521.tif" TargetMode="External"/><Relationship Id="rId2750" Type="http://schemas.openxmlformats.org/officeDocument/2006/relationships/hyperlink" Target="https://tothemoon.im-ldi.com/data_a70/AS16/processed/AS16-115-18521.png" TargetMode="External"/><Relationship Id="rId2751" Type="http://schemas.openxmlformats.org/officeDocument/2006/relationships/hyperlink" Target="https://www.lpi.usra.edu/resources/apollo/frame/?AS16-115-18522" TargetMode="External"/><Relationship Id="rId2752" Type="http://schemas.openxmlformats.org/officeDocument/2006/relationships/hyperlink" Target="https://tothemoon.im-ldi.com/data_a70/AS16/extra/AS16-115-18522.small.png" TargetMode="External"/><Relationship Id="rId2753" Type="http://schemas.openxmlformats.org/officeDocument/2006/relationships/hyperlink" Target="https://tothemoon.im-ldi.com/data_a70/AS16/raw/AS16-115-18522.tif" TargetMode="External"/><Relationship Id="rId2754" Type="http://schemas.openxmlformats.org/officeDocument/2006/relationships/hyperlink" Target="https://tothemoon.im-ldi.com/data_a70/AS16/processed/AS16-115-18522.png" TargetMode="External"/><Relationship Id="rId2755" Type="http://schemas.openxmlformats.org/officeDocument/2006/relationships/hyperlink" Target="https://www.lpi.usra.edu/resources/apollo/frame/?AS16-115-18523" TargetMode="External"/><Relationship Id="rId2756" Type="http://schemas.openxmlformats.org/officeDocument/2006/relationships/hyperlink" Target="https://tothemoon.im-ldi.com/data_a70/AS16/extra/AS16-115-18523.small.png" TargetMode="External"/><Relationship Id="rId2757" Type="http://schemas.openxmlformats.org/officeDocument/2006/relationships/hyperlink" Target="https://tothemoon.im-ldi.com/data_a70/AS16/raw/AS16-115-18523.tif" TargetMode="External"/><Relationship Id="rId2758" Type="http://schemas.openxmlformats.org/officeDocument/2006/relationships/hyperlink" Target="https://tothemoon.im-ldi.com/data_a70/AS16/processed/AS16-115-18523.png" TargetMode="External"/><Relationship Id="rId2759" Type="http://schemas.openxmlformats.org/officeDocument/2006/relationships/hyperlink" Target="https://www.lpi.usra.edu/resources/apollo/frame/?AS16-115-18524" TargetMode="External"/><Relationship Id="rId2760" Type="http://schemas.openxmlformats.org/officeDocument/2006/relationships/hyperlink" Target="https://tothemoon.im-ldi.com/data_a70/AS16/extra/AS16-115-18524.small.png" TargetMode="External"/><Relationship Id="rId2761" Type="http://schemas.openxmlformats.org/officeDocument/2006/relationships/hyperlink" Target="https://tothemoon.im-ldi.com/data_a70/AS16/raw/AS16-115-18524.tif" TargetMode="External"/><Relationship Id="rId2762" Type="http://schemas.openxmlformats.org/officeDocument/2006/relationships/hyperlink" Target="https://tothemoon.im-ldi.com/data_a70/AS16/processed/AS16-115-18524.png" TargetMode="External"/><Relationship Id="rId2763" Type="http://schemas.openxmlformats.org/officeDocument/2006/relationships/hyperlink" Target="https://www.lpi.usra.edu/resources/apollo/frame/?AS16-115-18525" TargetMode="External"/><Relationship Id="rId2764" Type="http://schemas.openxmlformats.org/officeDocument/2006/relationships/hyperlink" Target="https://tothemoon.im-ldi.com/data_a70/AS16/extra/AS16-115-18525.small.png" TargetMode="External"/><Relationship Id="rId2765" Type="http://schemas.openxmlformats.org/officeDocument/2006/relationships/hyperlink" Target="https://tothemoon.im-ldi.com/data_a70/AS16/raw/AS16-115-18525.tif" TargetMode="External"/><Relationship Id="rId2766" Type="http://schemas.openxmlformats.org/officeDocument/2006/relationships/hyperlink" Target="https://tothemoon.im-ldi.com/data_a70/AS16/processed/AS16-115-18525.png" TargetMode="External"/><Relationship Id="rId2767" Type="http://schemas.openxmlformats.org/officeDocument/2006/relationships/hyperlink" Target="https://www.lpi.usra.edu/resources/apollo/frame/?AS16-115-18526" TargetMode="External"/><Relationship Id="rId2768" Type="http://schemas.openxmlformats.org/officeDocument/2006/relationships/hyperlink" Target="https://tothemoon.im-ldi.com/data_a70/AS16/extra/AS16-115-18526.small.png" TargetMode="External"/><Relationship Id="rId2769" Type="http://schemas.openxmlformats.org/officeDocument/2006/relationships/hyperlink" Target="https://tothemoon.im-ldi.com/data_a70/AS16/raw/AS16-115-18526.tif" TargetMode="External"/><Relationship Id="rId2770" Type="http://schemas.openxmlformats.org/officeDocument/2006/relationships/hyperlink" Target="https://tothemoon.im-ldi.com/data_a70/AS16/processed/AS16-115-18526.png" TargetMode="External"/><Relationship Id="rId2771" Type="http://schemas.openxmlformats.org/officeDocument/2006/relationships/hyperlink" Target="https://www.lpi.usra.edu/resources/apollo/frame/?AS16-115-18527" TargetMode="External"/><Relationship Id="rId2772" Type="http://schemas.openxmlformats.org/officeDocument/2006/relationships/hyperlink" Target="https://tothemoon.im-ldi.com/data_a70/AS16/extra/AS16-115-18527.small.png" TargetMode="External"/><Relationship Id="rId2773" Type="http://schemas.openxmlformats.org/officeDocument/2006/relationships/hyperlink" Target="https://tothemoon.im-ldi.com/data_a70/AS16/raw/AS16-115-18527.tif" TargetMode="External"/><Relationship Id="rId2774" Type="http://schemas.openxmlformats.org/officeDocument/2006/relationships/hyperlink" Target="https://tothemoon.im-ldi.com/data_a70/AS16/processed/AS16-115-18527.png" TargetMode="External"/><Relationship Id="rId2775" Type="http://schemas.openxmlformats.org/officeDocument/2006/relationships/hyperlink" Target="https://www.lpi.usra.edu/resources/apollo/frame/?AS16-115-18528" TargetMode="External"/><Relationship Id="rId2776" Type="http://schemas.openxmlformats.org/officeDocument/2006/relationships/hyperlink" Target="https://tothemoon.im-ldi.com/data_a70/AS16/extra/AS16-115-18528.small.png" TargetMode="External"/><Relationship Id="rId2777" Type="http://schemas.openxmlformats.org/officeDocument/2006/relationships/hyperlink" Target="https://tothemoon.im-ldi.com/data_a70/AS16/raw/AS16-115-18528.tif" TargetMode="External"/><Relationship Id="rId2778" Type="http://schemas.openxmlformats.org/officeDocument/2006/relationships/hyperlink" Target="https://tothemoon.im-ldi.com/data_a70/AS16/processed/AS16-115-18528.png" TargetMode="External"/><Relationship Id="rId2779" Type="http://schemas.openxmlformats.org/officeDocument/2006/relationships/hyperlink" Target="https://www.lpi.usra.edu/resources/apollo/frame/?AS16-115-18529" TargetMode="External"/><Relationship Id="rId2780" Type="http://schemas.openxmlformats.org/officeDocument/2006/relationships/hyperlink" Target="https://tothemoon.im-ldi.com/data_a70/AS16/extra/AS16-115-18529.small.png" TargetMode="External"/><Relationship Id="rId2781" Type="http://schemas.openxmlformats.org/officeDocument/2006/relationships/hyperlink" Target="https://tothemoon.im-ldi.com/data_a70/AS16/raw/AS16-115-18529.tif" TargetMode="External"/><Relationship Id="rId2782" Type="http://schemas.openxmlformats.org/officeDocument/2006/relationships/hyperlink" Target="https://tothemoon.im-ldi.com/data_a70/AS16/processed/AS16-115-18529.png" TargetMode="External"/><Relationship Id="rId2783" Type="http://schemas.openxmlformats.org/officeDocument/2006/relationships/hyperlink" Target="https://www.lpi.usra.edu/resources/apollo/frame/?AS16-115-18530" TargetMode="External"/><Relationship Id="rId2784" Type="http://schemas.openxmlformats.org/officeDocument/2006/relationships/hyperlink" Target="https://tothemoon.im-ldi.com/data_a70/AS16/extra/AS16-115-18530.small.png" TargetMode="External"/><Relationship Id="rId2785" Type="http://schemas.openxmlformats.org/officeDocument/2006/relationships/hyperlink" Target="https://tothemoon.im-ldi.com/data_a70/AS16/raw/AS16-115-18530.tif" TargetMode="External"/><Relationship Id="rId2786" Type="http://schemas.openxmlformats.org/officeDocument/2006/relationships/hyperlink" Target="https://tothemoon.im-ldi.com/data_a70/AS16/processed/AS16-115-18530.png" TargetMode="External"/><Relationship Id="rId2787" Type="http://schemas.openxmlformats.org/officeDocument/2006/relationships/hyperlink" Target="https://www.lpi.usra.edu/resources/apollo/frame/?AS16-115-18531" TargetMode="External"/><Relationship Id="rId2788" Type="http://schemas.openxmlformats.org/officeDocument/2006/relationships/hyperlink" Target="https://tothemoon.im-ldi.com/data_a70/AS16/extra/AS16-115-18531.small.png" TargetMode="External"/><Relationship Id="rId2789" Type="http://schemas.openxmlformats.org/officeDocument/2006/relationships/hyperlink" Target="https://tothemoon.im-ldi.com/data_a70/AS16/raw/AS16-115-18531.tif" TargetMode="External"/><Relationship Id="rId2790" Type="http://schemas.openxmlformats.org/officeDocument/2006/relationships/hyperlink" Target="https://tothemoon.im-ldi.com/data_a70/AS16/processed/AS16-115-18531.png" TargetMode="External"/><Relationship Id="rId2791" Type="http://schemas.openxmlformats.org/officeDocument/2006/relationships/hyperlink" Target="https://www.lpi.usra.edu/resources/apollo/frame/?AS16-115-18532" TargetMode="External"/><Relationship Id="rId2792" Type="http://schemas.openxmlformats.org/officeDocument/2006/relationships/hyperlink" Target="https://tothemoon.im-ldi.com/data_a70/AS16/extra/AS16-115-18532.small.png" TargetMode="External"/><Relationship Id="rId2793" Type="http://schemas.openxmlformats.org/officeDocument/2006/relationships/hyperlink" Target="https://tothemoon.im-ldi.com/data_a70/AS16/raw/AS16-115-18532.tif" TargetMode="External"/><Relationship Id="rId2794" Type="http://schemas.openxmlformats.org/officeDocument/2006/relationships/hyperlink" Target="https://tothemoon.im-ldi.com/data_a70/AS16/processed/AS16-115-18532.png" TargetMode="External"/><Relationship Id="rId2795" Type="http://schemas.openxmlformats.org/officeDocument/2006/relationships/hyperlink" Target="https://www.lpi.usra.edu/resources/apollo/frame/?AS16-115-18533" TargetMode="External"/><Relationship Id="rId2796" Type="http://schemas.openxmlformats.org/officeDocument/2006/relationships/hyperlink" Target="https://tothemoon.im-ldi.com/data_a70/AS16/extra/AS16-115-18533.small.png" TargetMode="External"/><Relationship Id="rId2797" Type="http://schemas.openxmlformats.org/officeDocument/2006/relationships/hyperlink" Target="https://tothemoon.im-ldi.com/data_a70/AS16/raw/AS16-115-18533.tif" TargetMode="External"/><Relationship Id="rId2798" Type="http://schemas.openxmlformats.org/officeDocument/2006/relationships/hyperlink" Target="https://tothemoon.im-ldi.com/data_a70/AS16/processed/AS16-115-18533.png" TargetMode="External"/><Relationship Id="rId2799" Type="http://schemas.openxmlformats.org/officeDocument/2006/relationships/hyperlink" Target="https://www.lpi.usra.edu/resources/apollo/frame/?AS16-115-18534" TargetMode="External"/><Relationship Id="rId2800" Type="http://schemas.openxmlformats.org/officeDocument/2006/relationships/hyperlink" Target="https://tothemoon.im-ldi.com/data_a70/AS16/extra/AS16-115-18534.small.png" TargetMode="External"/><Relationship Id="rId2801" Type="http://schemas.openxmlformats.org/officeDocument/2006/relationships/hyperlink" Target="https://tothemoon.im-ldi.com/data_a70/AS16/raw/AS16-115-18534.tif" TargetMode="External"/><Relationship Id="rId2802" Type="http://schemas.openxmlformats.org/officeDocument/2006/relationships/hyperlink" Target="https://tothemoon.im-ldi.com/data_a70/AS16/processed/AS16-115-18534.png" TargetMode="External"/><Relationship Id="rId2803" Type="http://schemas.openxmlformats.org/officeDocument/2006/relationships/hyperlink" Target="https://www.lpi.usra.edu/resources/apollo/frame/?AS16-115-18535" TargetMode="External"/><Relationship Id="rId2804" Type="http://schemas.openxmlformats.org/officeDocument/2006/relationships/hyperlink" Target="https://tothemoon.im-ldi.com/data_a70/AS16/extra/AS16-115-18535.small.png" TargetMode="External"/><Relationship Id="rId2805" Type="http://schemas.openxmlformats.org/officeDocument/2006/relationships/hyperlink" Target="https://tothemoon.im-ldi.com/data_a70/AS16/raw/AS16-115-18535.tif" TargetMode="External"/><Relationship Id="rId2806" Type="http://schemas.openxmlformats.org/officeDocument/2006/relationships/hyperlink" Target="https://tothemoon.im-ldi.com/data_a70/AS16/processed/AS16-115-18535.png" TargetMode="External"/><Relationship Id="rId2807" Type="http://schemas.openxmlformats.org/officeDocument/2006/relationships/hyperlink" Target="https://www.lpi.usra.edu/resources/apollo/frame/?AS16-115-18536" TargetMode="External"/><Relationship Id="rId2808" Type="http://schemas.openxmlformats.org/officeDocument/2006/relationships/hyperlink" Target="https://tothemoon.im-ldi.com/data_a70/AS16/extra/AS16-115-18536.small.png" TargetMode="External"/><Relationship Id="rId2809" Type="http://schemas.openxmlformats.org/officeDocument/2006/relationships/hyperlink" Target="https://tothemoon.im-ldi.com/data_a70/AS16/raw/AS16-115-18536.tif" TargetMode="External"/><Relationship Id="rId2810" Type="http://schemas.openxmlformats.org/officeDocument/2006/relationships/hyperlink" Target="https://tothemoon.im-ldi.com/data_a70/AS16/processed/AS16-115-18536.png" TargetMode="External"/><Relationship Id="rId2811" Type="http://schemas.openxmlformats.org/officeDocument/2006/relationships/hyperlink" Target="https://www.lpi.usra.edu/resources/apollo/frame/?AS16-115-18537" TargetMode="External"/><Relationship Id="rId2812" Type="http://schemas.openxmlformats.org/officeDocument/2006/relationships/hyperlink" Target="https://tothemoon.im-ldi.com/data_a70/AS16/extra/AS16-115-18537.small.png" TargetMode="External"/><Relationship Id="rId2813" Type="http://schemas.openxmlformats.org/officeDocument/2006/relationships/hyperlink" Target="https://tothemoon.im-ldi.com/data_a70/AS16/raw/AS16-115-18537.tif" TargetMode="External"/><Relationship Id="rId2814" Type="http://schemas.openxmlformats.org/officeDocument/2006/relationships/hyperlink" Target="https://tothemoon.im-ldi.com/data_a70/AS16/processed/AS16-115-18537.png" TargetMode="External"/><Relationship Id="rId2815" Type="http://schemas.openxmlformats.org/officeDocument/2006/relationships/hyperlink" Target="https://www.lpi.usra.edu/resources/apollo/frame/?AS16-115-18538" TargetMode="External"/><Relationship Id="rId2816" Type="http://schemas.openxmlformats.org/officeDocument/2006/relationships/hyperlink" Target="https://tothemoon.im-ldi.com/data_a70/AS16/extra/AS16-115-18538.small.png" TargetMode="External"/><Relationship Id="rId2817" Type="http://schemas.openxmlformats.org/officeDocument/2006/relationships/hyperlink" Target="https://tothemoon.im-ldi.com/data_a70/AS16/raw/AS16-115-18538.tif" TargetMode="External"/><Relationship Id="rId2818" Type="http://schemas.openxmlformats.org/officeDocument/2006/relationships/hyperlink" Target="https://tothemoon.im-ldi.com/data_a70/AS16/processed/AS16-115-18538.png" TargetMode="External"/><Relationship Id="rId2819" Type="http://schemas.openxmlformats.org/officeDocument/2006/relationships/hyperlink" Target="https://www.lpi.usra.edu/resources/apollo/frame/?AS16-115-18539" TargetMode="External"/><Relationship Id="rId2820" Type="http://schemas.openxmlformats.org/officeDocument/2006/relationships/hyperlink" Target="https://tothemoon.im-ldi.com/data_a70/AS16/extra/AS16-115-18539.small.png" TargetMode="External"/><Relationship Id="rId2821" Type="http://schemas.openxmlformats.org/officeDocument/2006/relationships/hyperlink" Target="https://tothemoon.im-ldi.com/data_a70/AS16/raw/AS16-115-18539.tif" TargetMode="External"/><Relationship Id="rId2822" Type="http://schemas.openxmlformats.org/officeDocument/2006/relationships/hyperlink" Target="https://tothemoon.im-ldi.com/data_a70/AS16/processed/AS16-115-18539.png" TargetMode="External"/><Relationship Id="rId2823" Type="http://schemas.openxmlformats.org/officeDocument/2006/relationships/hyperlink" Target="https://www.lpi.usra.edu/resources/apollo/frame/?AS16-115-18540" TargetMode="External"/><Relationship Id="rId2824" Type="http://schemas.openxmlformats.org/officeDocument/2006/relationships/hyperlink" Target="https://tothemoon.im-ldi.com/data_a70/AS16/extra/AS16-115-18540.small.png" TargetMode="External"/><Relationship Id="rId2825" Type="http://schemas.openxmlformats.org/officeDocument/2006/relationships/hyperlink" Target="https://tothemoon.im-ldi.com/data_a70/AS16/raw/AS16-115-18540.tif" TargetMode="External"/><Relationship Id="rId2826" Type="http://schemas.openxmlformats.org/officeDocument/2006/relationships/hyperlink" Target="https://tothemoon.im-ldi.com/data_a70/AS16/processed/AS16-115-18540.png" TargetMode="External"/><Relationship Id="rId2827" Type="http://schemas.openxmlformats.org/officeDocument/2006/relationships/hyperlink" Target="https://www.lpi.usra.edu/resources/apollo/frame/?AS16-115-18541" TargetMode="External"/><Relationship Id="rId2828" Type="http://schemas.openxmlformats.org/officeDocument/2006/relationships/hyperlink" Target="https://tothemoon.im-ldi.com/data_a70/AS16/extra/AS16-115-18541.small.png" TargetMode="External"/><Relationship Id="rId2829" Type="http://schemas.openxmlformats.org/officeDocument/2006/relationships/hyperlink" Target="https://tothemoon.im-ldi.com/data_a70/AS16/raw/AS16-115-18541.tif" TargetMode="External"/><Relationship Id="rId2830" Type="http://schemas.openxmlformats.org/officeDocument/2006/relationships/hyperlink" Target="https://tothemoon.im-ldi.com/data_a70/AS16/processed/AS16-115-18541.png" TargetMode="External"/><Relationship Id="rId2831" Type="http://schemas.openxmlformats.org/officeDocument/2006/relationships/hyperlink" Target="https://www.lpi.usra.edu/resources/apollo/frame/?AS16-115-18542" TargetMode="External"/><Relationship Id="rId2832" Type="http://schemas.openxmlformats.org/officeDocument/2006/relationships/hyperlink" Target="https://tothemoon.im-ldi.com/data_a70/AS16/extra/AS16-115-18542.small.png" TargetMode="External"/><Relationship Id="rId2833" Type="http://schemas.openxmlformats.org/officeDocument/2006/relationships/hyperlink" Target="https://tothemoon.im-ldi.com/data_a70/AS16/raw/AS16-115-18542.tif" TargetMode="External"/><Relationship Id="rId2834" Type="http://schemas.openxmlformats.org/officeDocument/2006/relationships/hyperlink" Target="https://tothemoon.im-ldi.com/data_a70/AS16/processed/AS16-115-18542.png" TargetMode="External"/><Relationship Id="rId2835" Type="http://schemas.openxmlformats.org/officeDocument/2006/relationships/hyperlink" Target="https://www.lpi.usra.edu/resources/apollo/frame/?AS16-115-18543" TargetMode="External"/><Relationship Id="rId2836" Type="http://schemas.openxmlformats.org/officeDocument/2006/relationships/hyperlink" Target="https://tothemoon.im-ldi.com/data_a70/AS16/extra/AS16-115-18543.small.png" TargetMode="External"/><Relationship Id="rId2837" Type="http://schemas.openxmlformats.org/officeDocument/2006/relationships/hyperlink" Target="https://tothemoon.im-ldi.com/data_a70/AS16/raw/AS16-115-18543.tif" TargetMode="External"/><Relationship Id="rId2838" Type="http://schemas.openxmlformats.org/officeDocument/2006/relationships/hyperlink" Target="https://tothemoon.im-ldi.com/data_a70/AS16/processed/AS16-115-18543.png" TargetMode="External"/><Relationship Id="rId2839" Type="http://schemas.openxmlformats.org/officeDocument/2006/relationships/hyperlink" Target="https://www.lpi.usra.edu/resources/apollo/frame/?AS16-115-18544" TargetMode="External"/><Relationship Id="rId2840" Type="http://schemas.openxmlformats.org/officeDocument/2006/relationships/hyperlink" Target="https://tothemoon.im-ldi.com/data_a70/AS16/extra/AS16-115-18544.small.png" TargetMode="External"/><Relationship Id="rId2841" Type="http://schemas.openxmlformats.org/officeDocument/2006/relationships/hyperlink" Target="https://tothemoon.im-ldi.com/data_a70/AS16/raw/AS16-115-18544.tif" TargetMode="External"/><Relationship Id="rId2842" Type="http://schemas.openxmlformats.org/officeDocument/2006/relationships/hyperlink" Target="https://tothemoon.im-ldi.com/data_a70/AS16/processed/AS16-115-18544.png" TargetMode="External"/><Relationship Id="rId2843" Type="http://schemas.openxmlformats.org/officeDocument/2006/relationships/hyperlink" Target="https://www.lpi.usra.edu/resources/apollo/frame/?AS16-115-18545" TargetMode="External"/><Relationship Id="rId2844" Type="http://schemas.openxmlformats.org/officeDocument/2006/relationships/hyperlink" Target="https://tothemoon.im-ldi.com/data_a70/AS16/extra/AS16-115-18545.small.png" TargetMode="External"/><Relationship Id="rId2845" Type="http://schemas.openxmlformats.org/officeDocument/2006/relationships/hyperlink" Target="https://tothemoon.im-ldi.com/data_a70/AS16/raw/AS16-115-18545.tif" TargetMode="External"/><Relationship Id="rId2846" Type="http://schemas.openxmlformats.org/officeDocument/2006/relationships/hyperlink" Target="https://tothemoon.im-ldi.com/data_a70/AS16/processed/AS16-115-18545.png" TargetMode="External"/><Relationship Id="rId2847" Type="http://schemas.openxmlformats.org/officeDocument/2006/relationships/hyperlink" Target="https://www.lpi.usra.edu/resources/apollo/frame/?AS16-115-18546" TargetMode="External"/><Relationship Id="rId2848" Type="http://schemas.openxmlformats.org/officeDocument/2006/relationships/hyperlink" Target="https://tothemoon.im-ldi.com/data_a70/AS16/extra/AS16-115-18546.small.png" TargetMode="External"/><Relationship Id="rId2849" Type="http://schemas.openxmlformats.org/officeDocument/2006/relationships/hyperlink" Target="https://tothemoon.im-ldi.com/data_a70/AS16/raw/AS16-115-18546.tif" TargetMode="External"/><Relationship Id="rId2850" Type="http://schemas.openxmlformats.org/officeDocument/2006/relationships/hyperlink" Target="https://tothemoon.im-ldi.com/data_a70/AS16/processed/AS16-115-18546.png" TargetMode="External"/><Relationship Id="rId2851" Type="http://schemas.openxmlformats.org/officeDocument/2006/relationships/hyperlink" Target="https://www.lpi.usra.edu/resources/apollo/frame/?AS16-115-18548" TargetMode="External"/><Relationship Id="rId2852" Type="http://schemas.openxmlformats.org/officeDocument/2006/relationships/hyperlink" Target="https://tothemoon.im-ldi.com/data_a70/AS16/extra/AS16-115-18548.small.png" TargetMode="External"/><Relationship Id="rId2853" Type="http://schemas.openxmlformats.org/officeDocument/2006/relationships/hyperlink" Target="https://tothemoon.im-ldi.com/data_a70/AS16/raw/AS16-115-18548.tif" TargetMode="External"/><Relationship Id="rId2854" Type="http://schemas.openxmlformats.org/officeDocument/2006/relationships/hyperlink" Target="https://tothemoon.im-ldi.com/data_a70/AS16/processed/AS16-115-18548.png" TargetMode="External"/><Relationship Id="rId2855" Type="http://schemas.openxmlformats.org/officeDocument/2006/relationships/hyperlink" Target="https://www.lpi.usra.edu/resources/apollo/frame/?AS16-115-18550" TargetMode="External"/><Relationship Id="rId2856" Type="http://schemas.openxmlformats.org/officeDocument/2006/relationships/hyperlink" Target="https://tothemoon.im-ldi.com/data_a70/AS16/extra/AS16-115-18550.small.png" TargetMode="External"/><Relationship Id="rId2857" Type="http://schemas.openxmlformats.org/officeDocument/2006/relationships/hyperlink" Target="https://tothemoon.im-ldi.com/data_a70/AS16/raw/AS16-115-18550.tif" TargetMode="External"/><Relationship Id="rId2858" Type="http://schemas.openxmlformats.org/officeDocument/2006/relationships/hyperlink" Target="https://tothemoon.im-ldi.com/data_a70/AS16/processed/AS16-115-18550.png" TargetMode="External"/><Relationship Id="rId2859" Type="http://schemas.openxmlformats.org/officeDocument/2006/relationships/hyperlink" Target="https://www.lpi.usra.edu/resources/apollo/frame/?AS16-115-18552" TargetMode="External"/><Relationship Id="rId2860" Type="http://schemas.openxmlformats.org/officeDocument/2006/relationships/hyperlink" Target="https://tothemoon.im-ldi.com/data_a70/AS16/extra/AS16-115-18552.small.png" TargetMode="External"/><Relationship Id="rId2861" Type="http://schemas.openxmlformats.org/officeDocument/2006/relationships/hyperlink" Target="https://tothemoon.im-ldi.com/data_a70/AS16/raw/AS16-115-18552.tif" TargetMode="External"/><Relationship Id="rId2862" Type="http://schemas.openxmlformats.org/officeDocument/2006/relationships/hyperlink" Target="https://tothemoon.im-ldi.com/data_a70/AS16/processed/AS16-115-18552.png" TargetMode="External"/><Relationship Id="rId2863" Type="http://schemas.openxmlformats.org/officeDocument/2006/relationships/hyperlink" Target="https://www.lpi.usra.edu/resources/apollo/frame/?AS16-115-18553" TargetMode="External"/><Relationship Id="rId2864" Type="http://schemas.openxmlformats.org/officeDocument/2006/relationships/hyperlink" Target="https://tothemoon.im-ldi.com/data_a70/AS16/extra/AS16-115-18553.small.png" TargetMode="External"/><Relationship Id="rId2865" Type="http://schemas.openxmlformats.org/officeDocument/2006/relationships/hyperlink" Target="https://tothemoon.im-ldi.com/data_a70/AS16/raw/AS16-115-18553.tif" TargetMode="External"/><Relationship Id="rId2866" Type="http://schemas.openxmlformats.org/officeDocument/2006/relationships/hyperlink" Target="https://tothemoon.im-ldi.com/data_a70/AS16/processed/AS16-115-18553.png" TargetMode="External"/><Relationship Id="rId2867" Type="http://schemas.openxmlformats.org/officeDocument/2006/relationships/hyperlink" Target="https://www.lpi.usra.edu/resources/apollo/frame/?AS16-116-18564" TargetMode="External"/><Relationship Id="rId2868" Type="http://schemas.openxmlformats.org/officeDocument/2006/relationships/hyperlink" Target="https://tothemoon.im-ldi.com/data_a70/AS16/extra/AS16-116-18564.small.png" TargetMode="External"/><Relationship Id="rId2869" Type="http://schemas.openxmlformats.org/officeDocument/2006/relationships/hyperlink" Target="https://tothemoon.im-ldi.com/data_a70/AS16/raw/AS16-116-18564.tif" TargetMode="External"/><Relationship Id="rId2870" Type="http://schemas.openxmlformats.org/officeDocument/2006/relationships/hyperlink" Target="https://tothemoon.im-ldi.com/data_a70/AS16/processed/AS16-116-18564.png" TargetMode="External"/><Relationship Id="rId2871" Type="http://schemas.openxmlformats.org/officeDocument/2006/relationships/hyperlink" Target="https://www.lpi.usra.edu/resources/apollo/frame/?AS16-116-18566" TargetMode="External"/><Relationship Id="rId2872" Type="http://schemas.openxmlformats.org/officeDocument/2006/relationships/hyperlink" Target="https://tothemoon.im-ldi.com/data_a70/AS16/extra/AS16-116-18566.small.png" TargetMode="External"/><Relationship Id="rId2873" Type="http://schemas.openxmlformats.org/officeDocument/2006/relationships/hyperlink" Target="https://tothemoon.im-ldi.com/data_a70/AS16/raw/AS16-116-18566.tif" TargetMode="External"/><Relationship Id="rId2874" Type="http://schemas.openxmlformats.org/officeDocument/2006/relationships/hyperlink" Target="https://tothemoon.im-ldi.com/data_a70/AS16/processed/AS16-116-18566.png" TargetMode="External"/><Relationship Id="rId2875" Type="http://schemas.openxmlformats.org/officeDocument/2006/relationships/hyperlink" Target="https://www.lpi.usra.edu/resources/apollo/frame/?AS16-116-18567" TargetMode="External"/><Relationship Id="rId2876" Type="http://schemas.openxmlformats.org/officeDocument/2006/relationships/hyperlink" Target="https://tothemoon.im-ldi.com/data_a70/AS16/extra/AS16-116-18567.small.png" TargetMode="External"/><Relationship Id="rId2877" Type="http://schemas.openxmlformats.org/officeDocument/2006/relationships/hyperlink" Target="https://tothemoon.im-ldi.com/data_a70/AS16/raw/AS16-116-18567.tif" TargetMode="External"/><Relationship Id="rId2878" Type="http://schemas.openxmlformats.org/officeDocument/2006/relationships/hyperlink" Target="https://tothemoon.im-ldi.com/data_a70/AS16/processed/AS16-116-18567.png" TargetMode="External"/><Relationship Id="rId2879" Type="http://schemas.openxmlformats.org/officeDocument/2006/relationships/hyperlink" Target="https://www.lpi.usra.edu/resources/apollo/frame/?AS16-116-18568" TargetMode="External"/><Relationship Id="rId2880" Type="http://schemas.openxmlformats.org/officeDocument/2006/relationships/hyperlink" Target="https://tothemoon.im-ldi.com/data_a70/AS16/extra/AS16-116-18568.small.png" TargetMode="External"/><Relationship Id="rId2881" Type="http://schemas.openxmlformats.org/officeDocument/2006/relationships/hyperlink" Target="https://tothemoon.im-ldi.com/data_a70/AS16/raw/AS16-116-18568.tif" TargetMode="External"/><Relationship Id="rId2882" Type="http://schemas.openxmlformats.org/officeDocument/2006/relationships/hyperlink" Target="https://tothemoon.im-ldi.com/data_a70/AS16/processed/AS16-116-18568.png" TargetMode="External"/><Relationship Id="rId2883" Type="http://schemas.openxmlformats.org/officeDocument/2006/relationships/hyperlink" Target="https://www.lpi.usra.edu/resources/apollo/frame/?AS16-116-18569" TargetMode="External"/><Relationship Id="rId2884" Type="http://schemas.openxmlformats.org/officeDocument/2006/relationships/hyperlink" Target="https://tothemoon.im-ldi.com/data_a70/AS16/extra/AS16-116-18569.small.png" TargetMode="External"/><Relationship Id="rId2885" Type="http://schemas.openxmlformats.org/officeDocument/2006/relationships/hyperlink" Target="https://tothemoon.im-ldi.com/data_a70/AS16/raw/AS16-116-18569.tif" TargetMode="External"/><Relationship Id="rId2886" Type="http://schemas.openxmlformats.org/officeDocument/2006/relationships/hyperlink" Target="https://tothemoon.im-ldi.com/data_a70/AS16/processed/AS16-116-18569.png" TargetMode="External"/><Relationship Id="rId2887" Type="http://schemas.openxmlformats.org/officeDocument/2006/relationships/hyperlink" Target="https://www.lpi.usra.edu/resources/apollo/frame/?AS16-116-18570" TargetMode="External"/><Relationship Id="rId2888" Type="http://schemas.openxmlformats.org/officeDocument/2006/relationships/hyperlink" Target="https://tothemoon.im-ldi.com/data_a70/AS16/extra/AS16-116-18570.small.png" TargetMode="External"/><Relationship Id="rId2889" Type="http://schemas.openxmlformats.org/officeDocument/2006/relationships/hyperlink" Target="https://tothemoon.im-ldi.com/data_a70/AS16/raw/AS16-116-18570.tif" TargetMode="External"/><Relationship Id="rId2890" Type="http://schemas.openxmlformats.org/officeDocument/2006/relationships/hyperlink" Target="https://tothemoon.im-ldi.com/data_a70/AS16/processed/AS16-116-18570.png" TargetMode="External"/><Relationship Id="rId2891" Type="http://schemas.openxmlformats.org/officeDocument/2006/relationships/hyperlink" Target="https://www.lpi.usra.edu/resources/apollo/frame/?AS16-116-18571" TargetMode="External"/><Relationship Id="rId2892" Type="http://schemas.openxmlformats.org/officeDocument/2006/relationships/hyperlink" Target="https://tothemoon.im-ldi.com/data_a70/AS16/extra/AS16-116-18571.small.png" TargetMode="External"/><Relationship Id="rId2893" Type="http://schemas.openxmlformats.org/officeDocument/2006/relationships/hyperlink" Target="https://tothemoon.im-ldi.com/data_a70/AS16/raw/AS16-116-18571.tif" TargetMode="External"/><Relationship Id="rId2894" Type="http://schemas.openxmlformats.org/officeDocument/2006/relationships/hyperlink" Target="https://tothemoon.im-ldi.com/data_a70/AS16/processed/AS16-116-18571.png" TargetMode="External"/><Relationship Id="rId2895" Type="http://schemas.openxmlformats.org/officeDocument/2006/relationships/hyperlink" Target="https://www.lpi.usra.edu/resources/apollo/frame/?AS16-116-18572" TargetMode="External"/><Relationship Id="rId2896" Type="http://schemas.openxmlformats.org/officeDocument/2006/relationships/hyperlink" Target="https://tothemoon.im-ldi.com/data_a70/AS16/extra/AS16-116-18572.small.png" TargetMode="External"/><Relationship Id="rId2897" Type="http://schemas.openxmlformats.org/officeDocument/2006/relationships/hyperlink" Target="https://tothemoon.im-ldi.com/data_a70/AS16/raw/AS16-116-18572.tif" TargetMode="External"/><Relationship Id="rId2898" Type="http://schemas.openxmlformats.org/officeDocument/2006/relationships/hyperlink" Target="https://tothemoon.im-ldi.com/data_a70/AS16/processed/AS16-116-18572.png" TargetMode="External"/><Relationship Id="rId2899" Type="http://schemas.openxmlformats.org/officeDocument/2006/relationships/hyperlink" Target="https://www.lpi.usra.edu/resources/apollo/frame/?AS16-116-18575" TargetMode="External"/><Relationship Id="rId2900" Type="http://schemas.openxmlformats.org/officeDocument/2006/relationships/hyperlink" Target="https://tothemoon.im-ldi.com/data_a70/AS16/extra/AS16-116-18575.small.png" TargetMode="External"/><Relationship Id="rId2901" Type="http://schemas.openxmlformats.org/officeDocument/2006/relationships/hyperlink" Target="https://tothemoon.im-ldi.com/data_a70/AS16/raw/AS16-116-18575.tif" TargetMode="External"/><Relationship Id="rId2902" Type="http://schemas.openxmlformats.org/officeDocument/2006/relationships/hyperlink" Target="https://tothemoon.im-ldi.com/data_a70/AS16/processed/AS16-116-18575.png" TargetMode="External"/><Relationship Id="rId2903" Type="http://schemas.openxmlformats.org/officeDocument/2006/relationships/hyperlink" Target="https://www.lpi.usra.edu/resources/apollo/frame/?AS16-116-18580" TargetMode="External"/><Relationship Id="rId2904" Type="http://schemas.openxmlformats.org/officeDocument/2006/relationships/hyperlink" Target="https://tothemoon.im-ldi.com/data_a70/AS16/extra/AS16-116-18580.small.png" TargetMode="External"/><Relationship Id="rId2905" Type="http://schemas.openxmlformats.org/officeDocument/2006/relationships/hyperlink" Target="https://tothemoon.im-ldi.com/data_a70/AS16/raw/AS16-116-18580.tif" TargetMode="External"/><Relationship Id="rId2906" Type="http://schemas.openxmlformats.org/officeDocument/2006/relationships/hyperlink" Target="https://tothemoon.im-ldi.com/data_a70/AS16/processed/AS16-116-18580.png" TargetMode="External"/><Relationship Id="rId2907" Type="http://schemas.openxmlformats.org/officeDocument/2006/relationships/hyperlink" Target="https://www.lpi.usra.edu/resources/apollo/frame/?AS16-116-18581" TargetMode="External"/><Relationship Id="rId2908" Type="http://schemas.openxmlformats.org/officeDocument/2006/relationships/hyperlink" Target="https://tothemoon.im-ldi.com/data_a70/AS16/extra/AS16-116-18581.small.png" TargetMode="External"/><Relationship Id="rId2909" Type="http://schemas.openxmlformats.org/officeDocument/2006/relationships/hyperlink" Target="https://tothemoon.im-ldi.com/data_a70/AS16/raw/AS16-116-18581.tif" TargetMode="External"/><Relationship Id="rId2910" Type="http://schemas.openxmlformats.org/officeDocument/2006/relationships/hyperlink" Target="https://tothemoon.im-ldi.com/data_a70/AS16/processed/AS16-116-18581.png" TargetMode="External"/><Relationship Id="rId2911" Type="http://schemas.openxmlformats.org/officeDocument/2006/relationships/hyperlink" Target="https://www.lpi.usra.edu/resources/apollo/frame/?AS16-116-18582" TargetMode="External"/><Relationship Id="rId2912" Type="http://schemas.openxmlformats.org/officeDocument/2006/relationships/hyperlink" Target="https://tothemoon.im-ldi.com/data_a70/AS16/extra/AS16-116-18582.small.png" TargetMode="External"/><Relationship Id="rId2913" Type="http://schemas.openxmlformats.org/officeDocument/2006/relationships/hyperlink" Target="https://tothemoon.im-ldi.com/data_a70/AS16/raw/AS16-116-18582.tif" TargetMode="External"/><Relationship Id="rId2914" Type="http://schemas.openxmlformats.org/officeDocument/2006/relationships/hyperlink" Target="https://tothemoon.im-ldi.com/data_a70/AS16/processed/AS16-116-18582.png" TargetMode="External"/><Relationship Id="rId2915" Type="http://schemas.openxmlformats.org/officeDocument/2006/relationships/hyperlink" Target="https://www.lpi.usra.edu/resources/apollo/frame/?AS16-116-18583" TargetMode="External"/><Relationship Id="rId2916" Type="http://schemas.openxmlformats.org/officeDocument/2006/relationships/hyperlink" Target="https://tothemoon.im-ldi.com/data_a70/AS16/extra/AS16-116-18583.small.png" TargetMode="External"/><Relationship Id="rId2917" Type="http://schemas.openxmlformats.org/officeDocument/2006/relationships/hyperlink" Target="https://tothemoon.im-ldi.com/data_a70/AS16/raw/AS16-116-18583.tif" TargetMode="External"/><Relationship Id="rId2918" Type="http://schemas.openxmlformats.org/officeDocument/2006/relationships/hyperlink" Target="https://tothemoon.im-ldi.com/data_a70/AS16/processed/AS16-116-18583.png" TargetMode="External"/><Relationship Id="rId2919" Type="http://schemas.openxmlformats.org/officeDocument/2006/relationships/hyperlink" Target="https://www.lpi.usra.edu/resources/apollo/frame/?AS16-116-18584" TargetMode="External"/><Relationship Id="rId2920" Type="http://schemas.openxmlformats.org/officeDocument/2006/relationships/hyperlink" Target="https://tothemoon.im-ldi.com/data_a70/AS16/extra/AS16-116-18584.small.png" TargetMode="External"/><Relationship Id="rId2921" Type="http://schemas.openxmlformats.org/officeDocument/2006/relationships/hyperlink" Target="https://tothemoon.im-ldi.com/data_a70/AS16/raw/AS16-116-18584.tif" TargetMode="External"/><Relationship Id="rId2922" Type="http://schemas.openxmlformats.org/officeDocument/2006/relationships/hyperlink" Target="https://tothemoon.im-ldi.com/data_a70/AS16/processed/AS16-116-18584.png" TargetMode="External"/><Relationship Id="rId2923" Type="http://schemas.openxmlformats.org/officeDocument/2006/relationships/hyperlink" Target="https://www.lpi.usra.edu/resources/apollo/frame/?AS16-116-18585" TargetMode="External"/><Relationship Id="rId2924" Type="http://schemas.openxmlformats.org/officeDocument/2006/relationships/hyperlink" Target="https://tothemoon.im-ldi.com/data_a70/AS16/extra/AS16-116-18585.small.png" TargetMode="External"/><Relationship Id="rId2925" Type="http://schemas.openxmlformats.org/officeDocument/2006/relationships/hyperlink" Target="https://tothemoon.im-ldi.com/data_a70/AS16/raw/AS16-116-18585.tif" TargetMode="External"/><Relationship Id="rId2926" Type="http://schemas.openxmlformats.org/officeDocument/2006/relationships/hyperlink" Target="https://tothemoon.im-ldi.com/data_a70/AS16/processed/AS16-116-18585.png" TargetMode="External"/><Relationship Id="rId2927" Type="http://schemas.openxmlformats.org/officeDocument/2006/relationships/hyperlink" Target="https://www.lpi.usra.edu/resources/apollo/frame/?AS16-116-18586" TargetMode="External"/><Relationship Id="rId2928" Type="http://schemas.openxmlformats.org/officeDocument/2006/relationships/hyperlink" Target="https://tothemoon.im-ldi.com/data_a70/AS16/extra/AS16-116-18586.small.png" TargetMode="External"/><Relationship Id="rId2929" Type="http://schemas.openxmlformats.org/officeDocument/2006/relationships/hyperlink" Target="https://tothemoon.im-ldi.com/data_a70/AS16/raw/AS16-116-18586.tif" TargetMode="External"/><Relationship Id="rId2930" Type="http://schemas.openxmlformats.org/officeDocument/2006/relationships/hyperlink" Target="https://tothemoon.im-ldi.com/data_a70/AS16/processed/AS16-116-18586.png" TargetMode="External"/><Relationship Id="rId2931" Type="http://schemas.openxmlformats.org/officeDocument/2006/relationships/hyperlink" Target="https://www.lpi.usra.edu/resources/apollo/frame/?AS16-116-18587" TargetMode="External"/><Relationship Id="rId2932" Type="http://schemas.openxmlformats.org/officeDocument/2006/relationships/hyperlink" Target="https://tothemoon.im-ldi.com/data_a70/AS16/extra/AS16-116-18587.small.png" TargetMode="External"/><Relationship Id="rId2933" Type="http://schemas.openxmlformats.org/officeDocument/2006/relationships/hyperlink" Target="https://tothemoon.im-ldi.com/data_a70/AS16/raw/AS16-116-18587.tif" TargetMode="External"/><Relationship Id="rId2934" Type="http://schemas.openxmlformats.org/officeDocument/2006/relationships/hyperlink" Target="https://tothemoon.im-ldi.com/data_a70/AS16/processed/AS16-116-18587.png" TargetMode="External"/><Relationship Id="rId2935" Type="http://schemas.openxmlformats.org/officeDocument/2006/relationships/hyperlink" Target="https://www.lpi.usra.edu/resources/apollo/frame/?AS16-116-18588" TargetMode="External"/><Relationship Id="rId2936" Type="http://schemas.openxmlformats.org/officeDocument/2006/relationships/hyperlink" Target="https://tothemoon.im-ldi.com/data_a70/AS16/extra/AS16-116-18588.small.png" TargetMode="External"/><Relationship Id="rId2937" Type="http://schemas.openxmlformats.org/officeDocument/2006/relationships/hyperlink" Target="https://tothemoon.im-ldi.com/data_a70/AS16/raw/AS16-116-18588.tif" TargetMode="External"/><Relationship Id="rId2938" Type="http://schemas.openxmlformats.org/officeDocument/2006/relationships/hyperlink" Target="https://tothemoon.im-ldi.com/data_a70/AS16/processed/AS16-116-18588.png" TargetMode="External"/><Relationship Id="rId2939" Type="http://schemas.openxmlformats.org/officeDocument/2006/relationships/hyperlink" Target="https://www.lpi.usra.edu/resources/apollo/frame/?AS16-116-18589" TargetMode="External"/><Relationship Id="rId2940" Type="http://schemas.openxmlformats.org/officeDocument/2006/relationships/hyperlink" Target="https://tothemoon.im-ldi.com/data_a70/AS16/extra/AS16-116-18589.small.png" TargetMode="External"/><Relationship Id="rId2941" Type="http://schemas.openxmlformats.org/officeDocument/2006/relationships/hyperlink" Target="https://tothemoon.im-ldi.com/data_a70/AS16/raw/AS16-116-18589.tif" TargetMode="External"/><Relationship Id="rId2942" Type="http://schemas.openxmlformats.org/officeDocument/2006/relationships/hyperlink" Target="https://tothemoon.im-ldi.com/data_a70/AS16/processed/AS16-116-18589.png" TargetMode="External"/><Relationship Id="rId2943" Type="http://schemas.openxmlformats.org/officeDocument/2006/relationships/hyperlink" Target="https://www.lpi.usra.edu/resources/apollo/frame/?AS16-116-18590" TargetMode="External"/><Relationship Id="rId2944" Type="http://schemas.openxmlformats.org/officeDocument/2006/relationships/hyperlink" Target="https://tothemoon.im-ldi.com/data_a70/AS16/extra/AS16-116-18590.small.png" TargetMode="External"/><Relationship Id="rId2945" Type="http://schemas.openxmlformats.org/officeDocument/2006/relationships/hyperlink" Target="https://tothemoon.im-ldi.com/data_a70/AS16/raw/AS16-116-18590.tif" TargetMode="External"/><Relationship Id="rId2946" Type="http://schemas.openxmlformats.org/officeDocument/2006/relationships/hyperlink" Target="https://tothemoon.im-ldi.com/data_a70/AS16/processed/AS16-116-18590.png" TargetMode="External"/><Relationship Id="rId2947" Type="http://schemas.openxmlformats.org/officeDocument/2006/relationships/hyperlink" Target="https://www.lpi.usra.edu/resources/apollo/frame/?AS16-116-18591" TargetMode="External"/><Relationship Id="rId2948" Type="http://schemas.openxmlformats.org/officeDocument/2006/relationships/hyperlink" Target="https://tothemoon.im-ldi.com/data_a70/AS16/extra/AS16-116-18591.small.png" TargetMode="External"/><Relationship Id="rId2949" Type="http://schemas.openxmlformats.org/officeDocument/2006/relationships/hyperlink" Target="https://tothemoon.im-ldi.com/data_a70/AS16/raw/AS16-116-18591.tif" TargetMode="External"/><Relationship Id="rId2950" Type="http://schemas.openxmlformats.org/officeDocument/2006/relationships/hyperlink" Target="https://tothemoon.im-ldi.com/data_a70/AS16/processed/AS16-116-18591.png" TargetMode="External"/><Relationship Id="rId2951" Type="http://schemas.openxmlformats.org/officeDocument/2006/relationships/hyperlink" Target="https://www.lpi.usra.edu/resources/apollo/frame/?AS16-116-18592" TargetMode="External"/><Relationship Id="rId2952" Type="http://schemas.openxmlformats.org/officeDocument/2006/relationships/hyperlink" Target="https://tothemoon.im-ldi.com/data_a70/AS16/extra/AS16-116-18592.small.png" TargetMode="External"/><Relationship Id="rId2953" Type="http://schemas.openxmlformats.org/officeDocument/2006/relationships/hyperlink" Target="https://tothemoon.im-ldi.com/data_a70/AS16/raw/AS16-116-18592.tif" TargetMode="External"/><Relationship Id="rId2954" Type="http://schemas.openxmlformats.org/officeDocument/2006/relationships/hyperlink" Target="https://tothemoon.im-ldi.com/data_a70/AS16/processed/AS16-116-18592.png" TargetMode="External"/><Relationship Id="rId2955" Type="http://schemas.openxmlformats.org/officeDocument/2006/relationships/hyperlink" Target="https://www.lpi.usra.edu/resources/apollo/frame/?AS16-116-18594" TargetMode="External"/><Relationship Id="rId2956" Type="http://schemas.openxmlformats.org/officeDocument/2006/relationships/hyperlink" Target="https://tothemoon.im-ldi.com/data_a70/AS16/extra/AS16-116-18594.small.png" TargetMode="External"/><Relationship Id="rId2957" Type="http://schemas.openxmlformats.org/officeDocument/2006/relationships/hyperlink" Target="https://tothemoon.im-ldi.com/data_a70/AS16/raw/AS16-116-18594.tif" TargetMode="External"/><Relationship Id="rId2958" Type="http://schemas.openxmlformats.org/officeDocument/2006/relationships/hyperlink" Target="https://tothemoon.im-ldi.com/data_a70/AS16/processed/AS16-116-18594.png" TargetMode="External"/><Relationship Id="rId2959" Type="http://schemas.openxmlformats.org/officeDocument/2006/relationships/hyperlink" Target="https://www.lpi.usra.edu/resources/apollo/frame/?AS16-116-18616" TargetMode="External"/><Relationship Id="rId2960" Type="http://schemas.openxmlformats.org/officeDocument/2006/relationships/hyperlink" Target="https://tothemoon.im-ldi.com/data_a70/AS16/extra/AS16-116-18616.small.png" TargetMode="External"/><Relationship Id="rId2961" Type="http://schemas.openxmlformats.org/officeDocument/2006/relationships/hyperlink" Target="https://tothemoon.im-ldi.com/data_a70/AS16/raw/AS16-116-18616.tif" TargetMode="External"/><Relationship Id="rId2962" Type="http://schemas.openxmlformats.org/officeDocument/2006/relationships/hyperlink" Target="https://tothemoon.im-ldi.com/data_a70/AS16/processed/AS16-116-18616.png" TargetMode="External"/><Relationship Id="rId2963" Type="http://schemas.openxmlformats.org/officeDocument/2006/relationships/hyperlink" Target="https://www.lpi.usra.edu/resources/apollo/frame/?AS16-116-18617" TargetMode="External"/><Relationship Id="rId2964" Type="http://schemas.openxmlformats.org/officeDocument/2006/relationships/hyperlink" Target="https://tothemoon.im-ldi.com/data_a70/AS16/extra/AS16-116-18617.small.png" TargetMode="External"/><Relationship Id="rId2965" Type="http://schemas.openxmlformats.org/officeDocument/2006/relationships/hyperlink" Target="https://tothemoon.im-ldi.com/data_a70/AS16/raw/AS16-116-18617.tif" TargetMode="External"/><Relationship Id="rId2966" Type="http://schemas.openxmlformats.org/officeDocument/2006/relationships/hyperlink" Target="https://tothemoon.im-ldi.com/data_a70/AS16/processed/AS16-116-18617.png" TargetMode="External"/><Relationship Id="rId2967" Type="http://schemas.openxmlformats.org/officeDocument/2006/relationships/hyperlink" Target="https://www.lpi.usra.edu/resources/apollo/frame/?AS16-116-18621" TargetMode="External"/><Relationship Id="rId2968" Type="http://schemas.openxmlformats.org/officeDocument/2006/relationships/hyperlink" Target="https://tothemoon.im-ldi.com/data_a70/AS16/extra/AS16-116-18621.small.png" TargetMode="External"/><Relationship Id="rId2969" Type="http://schemas.openxmlformats.org/officeDocument/2006/relationships/hyperlink" Target="https://tothemoon.im-ldi.com/data_a70/AS16/raw/AS16-116-18621.tif" TargetMode="External"/><Relationship Id="rId2970" Type="http://schemas.openxmlformats.org/officeDocument/2006/relationships/hyperlink" Target="https://tothemoon.im-ldi.com/data_a70/AS16/processed/AS16-116-18621.png" TargetMode="External"/><Relationship Id="rId2971" Type="http://schemas.openxmlformats.org/officeDocument/2006/relationships/hyperlink" Target="https://www.lpi.usra.edu/resources/apollo/frame/?AS16-116-18622" TargetMode="External"/><Relationship Id="rId2972" Type="http://schemas.openxmlformats.org/officeDocument/2006/relationships/hyperlink" Target="https://tothemoon.im-ldi.com/data_a70/AS16/extra/AS16-116-18622.small.png" TargetMode="External"/><Relationship Id="rId2973" Type="http://schemas.openxmlformats.org/officeDocument/2006/relationships/hyperlink" Target="https://tothemoon.im-ldi.com/data_a70/AS16/raw/AS16-116-18622.tif" TargetMode="External"/><Relationship Id="rId2974" Type="http://schemas.openxmlformats.org/officeDocument/2006/relationships/hyperlink" Target="https://tothemoon.im-ldi.com/data_a70/AS16/processed/AS16-116-18622.png" TargetMode="External"/><Relationship Id="rId2975" Type="http://schemas.openxmlformats.org/officeDocument/2006/relationships/hyperlink" Target="https://www.lpi.usra.edu/resources/apollo/frame/?AS16-116-18624" TargetMode="External"/><Relationship Id="rId2976" Type="http://schemas.openxmlformats.org/officeDocument/2006/relationships/hyperlink" Target="https://tothemoon.im-ldi.com/data_a70/AS16/extra/AS16-116-18624.small.png" TargetMode="External"/><Relationship Id="rId2977" Type="http://schemas.openxmlformats.org/officeDocument/2006/relationships/hyperlink" Target="https://tothemoon.im-ldi.com/data_a70/AS16/raw/AS16-116-18624.tif" TargetMode="External"/><Relationship Id="rId2978" Type="http://schemas.openxmlformats.org/officeDocument/2006/relationships/hyperlink" Target="https://tothemoon.im-ldi.com/data_a70/AS16/processed/AS16-116-18624.png" TargetMode="External"/><Relationship Id="rId2979" Type="http://schemas.openxmlformats.org/officeDocument/2006/relationships/hyperlink" Target="https://www.lpi.usra.edu/resources/apollo/frame/?AS16-116-18625" TargetMode="External"/><Relationship Id="rId2980" Type="http://schemas.openxmlformats.org/officeDocument/2006/relationships/hyperlink" Target="https://tothemoon.im-ldi.com/data_a70/AS16/extra/AS16-116-18625.small.png" TargetMode="External"/><Relationship Id="rId2981" Type="http://schemas.openxmlformats.org/officeDocument/2006/relationships/hyperlink" Target="https://tothemoon.im-ldi.com/data_a70/AS16/raw/AS16-116-18625.tif" TargetMode="External"/><Relationship Id="rId2982" Type="http://schemas.openxmlformats.org/officeDocument/2006/relationships/hyperlink" Target="https://tothemoon.im-ldi.com/data_a70/AS16/processed/AS16-116-18625.png" TargetMode="External"/><Relationship Id="rId2983" Type="http://schemas.openxmlformats.org/officeDocument/2006/relationships/hyperlink" Target="https://www.lpi.usra.edu/resources/apollo/frame/?AS16-116-18626" TargetMode="External"/><Relationship Id="rId2984" Type="http://schemas.openxmlformats.org/officeDocument/2006/relationships/hyperlink" Target="https://tothemoon.im-ldi.com/data_a70/AS16/extra/AS16-116-18626.small.png" TargetMode="External"/><Relationship Id="rId2985" Type="http://schemas.openxmlformats.org/officeDocument/2006/relationships/hyperlink" Target="https://tothemoon.im-ldi.com/data_a70/AS16/raw/AS16-116-18626.tif" TargetMode="External"/><Relationship Id="rId2986" Type="http://schemas.openxmlformats.org/officeDocument/2006/relationships/hyperlink" Target="https://tothemoon.im-ldi.com/data_a70/AS16/processed/AS16-116-18626.png" TargetMode="External"/><Relationship Id="rId2987" Type="http://schemas.openxmlformats.org/officeDocument/2006/relationships/hyperlink" Target="https://www.lpi.usra.edu/resources/apollo/frame/?AS16-116-18627" TargetMode="External"/><Relationship Id="rId2988" Type="http://schemas.openxmlformats.org/officeDocument/2006/relationships/hyperlink" Target="https://tothemoon.im-ldi.com/data_a70/AS16/extra/AS16-116-18627.small.png" TargetMode="External"/><Relationship Id="rId2989" Type="http://schemas.openxmlformats.org/officeDocument/2006/relationships/hyperlink" Target="https://tothemoon.im-ldi.com/data_a70/AS16/raw/AS16-116-18627.tif" TargetMode="External"/><Relationship Id="rId2990" Type="http://schemas.openxmlformats.org/officeDocument/2006/relationships/hyperlink" Target="https://tothemoon.im-ldi.com/data_a70/AS16/processed/AS16-116-18627.png" TargetMode="External"/><Relationship Id="rId2991" Type="http://schemas.openxmlformats.org/officeDocument/2006/relationships/hyperlink" Target="https://www.lpi.usra.edu/resources/apollo/frame/?AS16-116-18630" TargetMode="External"/><Relationship Id="rId2992" Type="http://schemas.openxmlformats.org/officeDocument/2006/relationships/hyperlink" Target="https://tothemoon.im-ldi.com/data_a70/AS16/extra/AS16-116-18630.small.png" TargetMode="External"/><Relationship Id="rId2993" Type="http://schemas.openxmlformats.org/officeDocument/2006/relationships/hyperlink" Target="https://tothemoon.im-ldi.com/data_a70/AS16/raw/AS16-116-18630.tif" TargetMode="External"/><Relationship Id="rId2994" Type="http://schemas.openxmlformats.org/officeDocument/2006/relationships/hyperlink" Target="https://tothemoon.im-ldi.com/data_a70/AS16/processed/AS16-116-18630.png" TargetMode="External"/><Relationship Id="rId2995" Type="http://schemas.openxmlformats.org/officeDocument/2006/relationships/hyperlink" Target="https://www.lpi.usra.edu/resources/apollo/frame/?AS16-116-18634" TargetMode="External"/><Relationship Id="rId2996" Type="http://schemas.openxmlformats.org/officeDocument/2006/relationships/hyperlink" Target="https://tothemoon.im-ldi.com/data_a70/AS16/extra/AS16-116-18634.small.png" TargetMode="External"/><Relationship Id="rId2997" Type="http://schemas.openxmlformats.org/officeDocument/2006/relationships/hyperlink" Target="https://tothemoon.im-ldi.com/data_a70/AS16/raw/AS16-116-18634.tif" TargetMode="External"/><Relationship Id="rId2998" Type="http://schemas.openxmlformats.org/officeDocument/2006/relationships/hyperlink" Target="https://tothemoon.im-ldi.com/data_a70/AS16/processed/AS16-116-18634.png" TargetMode="External"/><Relationship Id="rId2999" Type="http://schemas.openxmlformats.org/officeDocument/2006/relationships/hyperlink" Target="https://www.lpi.usra.edu/resources/apollo/frame/?AS16-116-18635" TargetMode="External"/><Relationship Id="rId3000" Type="http://schemas.openxmlformats.org/officeDocument/2006/relationships/hyperlink" Target="https://tothemoon.im-ldi.com/data_a70/AS16/extra/AS16-116-18635.small.png" TargetMode="External"/><Relationship Id="rId3001" Type="http://schemas.openxmlformats.org/officeDocument/2006/relationships/hyperlink" Target="https://tothemoon.im-ldi.com/data_a70/AS16/raw/AS16-116-18635.tif" TargetMode="External"/><Relationship Id="rId3002" Type="http://schemas.openxmlformats.org/officeDocument/2006/relationships/hyperlink" Target="https://tothemoon.im-ldi.com/data_a70/AS16/processed/AS16-116-18635.png" TargetMode="External"/><Relationship Id="rId3003" Type="http://schemas.openxmlformats.org/officeDocument/2006/relationships/hyperlink" Target="https://www.lpi.usra.edu/resources/apollo/frame/?AS16-116-18636" TargetMode="External"/><Relationship Id="rId3004" Type="http://schemas.openxmlformats.org/officeDocument/2006/relationships/hyperlink" Target="https://tothemoon.im-ldi.com/data_a70/AS16/extra/AS16-116-18636.small.png" TargetMode="External"/><Relationship Id="rId3005" Type="http://schemas.openxmlformats.org/officeDocument/2006/relationships/hyperlink" Target="https://tothemoon.im-ldi.com/data_a70/AS16/raw/AS16-116-18636.tif" TargetMode="External"/><Relationship Id="rId3006" Type="http://schemas.openxmlformats.org/officeDocument/2006/relationships/hyperlink" Target="https://tothemoon.im-ldi.com/data_a70/AS16/processed/AS16-116-18636.png" TargetMode="External"/><Relationship Id="rId3007" Type="http://schemas.openxmlformats.org/officeDocument/2006/relationships/hyperlink" Target="https://www.lpi.usra.edu/resources/apollo/frame/?AS16-116-18645" TargetMode="External"/><Relationship Id="rId3008" Type="http://schemas.openxmlformats.org/officeDocument/2006/relationships/hyperlink" Target="https://tothemoon.im-ldi.com/data_a70/AS16/extra/AS16-116-18645.small.png" TargetMode="External"/><Relationship Id="rId3009" Type="http://schemas.openxmlformats.org/officeDocument/2006/relationships/hyperlink" Target="https://tothemoon.im-ldi.com/data_a70/AS16/raw/AS16-116-18645.tif" TargetMode="External"/><Relationship Id="rId3010" Type="http://schemas.openxmlformats.org/officeDocument/2006/relationships/hyperlink" Target="https://tothemoon.im-ldi.com/data_a70/AS16/processed/AS16-116-18645.png" TargetMode="External"/><Relationship Id="rId3011" Type="http://schemas.openxmlformats.org/officeDocument/2006/relationships/hyperlink" Target="https://www.lpi.usra.edu/resources/apollo/frame/?AS16-116-18648" TargetMode="External"/><Relationship Id="rId3012" Type="http://schemas.openxmlformats.org/officeDocument/2006/relationships/hyperlink" Target="https://tothemoon.im-ldi.com/data_a70/AS16/extra/AS16-116-18648.small.png" TargetMode="External"/><Relationship Id="rId3013" Type="http://schemas.openxmlformats.org/officeDocument/2006/relationships/hyperlink" Target="https://tothemoon.im-ldi.com/data_a70/AS16/raw/AS16-116-18648.tif" TargetMode="External"/><Relationship Id="rId3014" Type="http://schemas.openxmlformats.org/officeDocument/2006/relationships/hyperlink" Target="https://tothemoon.im-ldi.com/data_a70/AS16/processed/AS16-116-18648.png" TargetMode="External"/><Relationship Id="rId3015" Type="http://schemas.openxmlformats.org/officeDocument/2006/relationships/hyperlink" Target="https://www.lpi.usra.edu/resources/apollo/frame/?AS16-116-18652" TargetMode="External"/><Relationship Id="rId3016" Type="http://schemas.openxmlformats.org/officeDocument/2006/relationships/hyperlink" Target="https://tothemoon.im-ldi.com/data_a70/AS16/extra/AS16-116-18652.small.png" TargetMode="External"/><Relationship Id="rId3017" Type="http://schemas.openxmlformats.org/officeDocument/2006/relationships/hyperlink" Target="https://tothemoon.im-ldi.com/data_a70/AS16/raw/AS16-116-18652.tif" TargetMode="External"/><Relationship Id="rId3018" Type="http://schemas.openxmlformats.org/officeDocument/2006/relationships/hyperlink" Target="https://tothemoon.im-ldi.com/data_a70/AS16/processed/AS16-116-18652.png" TargetMode="External"/><Relationship Id="rId3019" Type="http://schemas.openxmlformats.org/officeDocument/2006/relationships/hyperlink" Target="https://www.lpi.usra.edu/resources/apollo/frame/?AS16-116-18658" TargetMode="External"/><Relationship Id="rId3020" Type="http://schemas.openxmlformats.org/officeDocument/2006/relationships/hyperlink" Target="https://tothemoon.im-ldi.com/data_a70/AS16/extra/AS16-116-18658.small.png" TargetMode="External"/><Relationship Id="rId3021" Type="http://schemas.openxmlformats.org/officeDocument/2006/relationships/hyperlink" Target="https://tothemoon.im-ldi.com/data_a70/AS16/raw/AS16-116-18658.tif" TargetMode="External"/><Relationship Id="rId3022" Type="http://schemas.openxmlformats.org/officeDocument/2006/relationships/hyperlink" Target="https://tothemoon.im-ldi.com/data_a70/AS16/processed/AS16-116-18658.png" TargetMode="External"/><Relationship Id="rId3023" Type="http://schemas.openxmlformats.org/officeDocument/2006/relationships/hyperlink" Target="https://www.lpi.usra.edu/resources/apollo/frame/?AS16-116-18659" TargetMode="External"/><Relationship Id="rId3024" Type="http://schemas.openxmlformats.org/officeDocument/2006/relationships/hyperlink" Target="https://tothemoon.im-ldi.com/data_a70/AS16/extra/AS16-116-18659.small.png" TargetMode="External"/><Relationship Id="rId3025" Type="http://schemas.openxmlformats.org/officeDocument/2006/relationships/hyperlink" Target="https://tothemoon.im-ldi.com/data_a70/AS16/raw/AS16-116-18659.tif" TargetMode="External"/><Relationship Id="rId3026" Type="http://schemas.openxmlformats.org/officeDocument/2006/relationships/hyperlink" Target="https://tothemoon.im-ldi.com/data_a70/AS16/processed/AS16-116-18659.png" TargetMode="External"/><Relationship Id="rId3027" Type="http://schemas.openxmlformats.org/officeDocument/2006/relationships/hyperlink" Target="https://www.lpi.usra.edu/resources/apollo/frame/?AS16-116-18660" TargetMode="External"/><Relationship Id="rId3028" Type="http://schemas.openxmlformats.org/officeDocument/2006/relationships/hyperlink" Target="https://tothemoon.im-ldi.com/data_a70/AS16/extra/AS16-116-18660.small.png" TargetMode="External"/><Relationship Id="rId3029" Type="http://schemas.openxmlformats.org/officeDocument/2006/relationships/hyperlink" Target="https://tothemoon.im-ldi.com/data_a70/AS16/raw/AS16-116-18660.tif" TargetMode="External"/><Relationship Id="rId3030" Type="http://schemas.openxmlformats.org/officeDocument/2006/relationships/hyperlink" Target="https://tothemoon.im-ldi.com/data_a70/AS16/processed/AS16-116-18660.png" TargetMode="External"/><Relationship Id="rId3031" Type="http://schemas.openxmlformats.org/officeDocument/2006/relationships/hyperlink" Target="https://www.lpi.usra.edu/resources/apollo/frame/?AS16-116-18671" TargetMode="External"/><Relationship Id="rId3032" Type="http://schemas.openxmlformats.org/officeDocument/2006/relationships/hyperlink" Target="https://tothemoon.im-ldi.com/data_a70/AS16/extra/AS16-116-18671.small.png" TargetMode="External"/><Relationship Id="rId3033" Type="http://schemas.openxmlformats.org/officeDocument/2006/relationships/hyperlink" Target="https://tothemoon.im-ldi.com/data_a70/AS16/raw/AS16-116-18671.tif" TargetMode="External"/><Relationship Id="rId3034" Type="http://schemas.openxmlformats.org/officeDocument/2006/relationships/hyperlink" Target="https://tothemoon.im-ldi.com/data_a70/AS16/processed/AS16-116-18671.png" TargetMode="External"/><Relationship Id="rId3035" Type="http://schemas.openxmlformats.org/officeDocument/2006/relationships/hyperlink" Target="https://www.lpi.usra.edu/resources/apollo/frame/?AS16-116-18672" TargetMode="External"/><Relationship Id="rId3036" Type="http://schemas.openxmlformats.org/officeDocument/2006/relationships/hyperlink" Target="https://tothemoon.im-ldi.com/data_a70/AS16/extra/AS16-116-18672.small.png" TargetMode="External"/><Relationship Id="rId3037" Type="http://schemas.openxmlformats.org/officeDocument/2006/relationships/hyperlink" Target="https://tothemoon.im-ldi.com/data_a70/AS16/raw/AS16-116-18672.tif" TargetMode="External"/><Relationship Id="rId3038" Type="http://schemas.openxmlformats.org/officeDocument/2006/relationships/hyperlink" Target="https://tothemoon.im-ldi.com/data_a70/AS16/processed/AS16-116-18672.png" TargetMode="External"/><Relationship Id="rId3039" Type="http://schemas.openxmlformats.org/officeDocument/2006/relationships/hyperlink" Target="https://www.lpi.usra.edu/resources/apollo/frame/?AS16-116-18673" TargetMode="External"/><Relationship Id="rId3040" Type="http://schemas.openxmlformats.org/officeDocument/2006/relationships/hyperlink" Target="https://tothemoon.im-ldi.com/data_a70/AS16/extra/AS16-116-18673.small.png" TargetMode="External"/><Relationship Id="rId3041" Type="http://schemas.openxmlformats.org/officeDocument/2006/relationships/hyperlink" Target="https://tothemoon.im-ldi.com/data_a70/AS16/raw/AS16-116-18673.tif" TargetMode="External"/><Relationship Id="rId3042" Type="http://schemas.openxmlformats.org/officeDocument/2006/relationships/hyperlink" Target="https://tothemoon.im-ldi.com/data_a70/AS16/processed/AS16-116-18673.png" TargetMode="External"/><Relationship Id="rId3043" Type="http://schemas.openxmlformats.org/officeDocument/2006/relationships/hyperlink" Target="https://www.lpi.usra.edu/resources/apollo/frame/?AS16-116-18674" TargetMode="External"/><Relationship Id="rId3044" Type="http://schemas.openxmlformats.org/officeDocument/2006/relationships/hyperlink" Target="https://tothemoon.im-ldi.com/data_a70/AS16/extra/AS16-116-18674.small.png" TargetMode="External"/><Relationship Id="rId3045" Type="http://schemas.openxmlformats.org/officeDocument/2006/relationships/hyperlink" Target="https://tothemoon.im-ldi.com/data_a70/AS16/raw/AS16-116-18674.tif" TargetMode="External"/><Relationship Id="rId3046" Type="http://schemas.openxmlformats.org/officeDocument/2006/relationships/hyperlink" Target="https://tothemoon.im-ldi.com/data_a70/AS16/processed/AS16-116-18674.png" TargetMode="External"/><Relationship Id="rId3047" Type="http://schemas.openxmlformats.org/officeDocument/2006/relationships/hyperlink" Target="https://www.lpi.usra.edu/resources/apollo/frame/?AS16-116-18675" TargetMode="External"/><Relationship Id="rId3048" Type="http://schemas.openxmlformats.org/officeDocument/2006/relationships/hyperlink" Target="https://tothemoon.im-ldi.com/data_a70/AS16/extra/AS16-116-18675.small.png" TargetMode="External"/><Relationship Id="rId3049" Type="http://schemas.openxmlformats.org/officeDocument/2006/relationships/hyperlink" Target="https://tothemoon.im-ldi.com/data_a70/AS16/raw/AS16-116-18675.tif" TargetMode="External"/><Relationship Id="rId3050" Type="http://schemas.openxmlformats.org/officeDocument/2006/relationships/hyperlink" Target="https://tothemoon.im-ldi.com/data_a70/AS16/processed/AS16-116-18675.png" TargetMode="External"/><Relationship Id="rId3051" Type="http://schemas.openxmlformats.org/officeDocument/2006/relationships/hyperlink" Target="https://www.lpi.usra.edu/resources/apollo/frame/?AS16-116-18677" TargetMode="External"/><Relationship Id="rId3052" Type="http://schemas.openxmlformats.org/officeDocument/2006/relationships/hyperlink" Target="https://tothemoon.im-ldi.com/data_a70/AS16/extra/AS16-116-18677.small.png" TargetMode="External"/><Relationship Id="rId3053" Type="http://schemas.openxmlformats.org/officeDocument/2006/relationships/hyperlink" Target="https://tothemoon.im-ldi.com/data_a70/AS16/raw/AS16-116-18677.tif" TargetMode="External"/><Relationship Id="rId3054" Type="http://schemas.openxmlformats.org/officeDocument/2006/relationships/hyperlink" Target="https://tothemoon.im-ldi.com/data_a70/AS16/processed/AS16-116-18677.png" TargetMode="External"/><Relationship Id="rId3055" Type="http://schemas.openxmlformats.org/officeDocument/2006/relationships/hyperlink" Target="https://www.lpi.usra.edu/resources/apollo/frame/?AS16-116-18680" TargetMode="External"/><Relationship Id="rId3056" Type="http://schemas.openxmlformats.org/officeDocument/2006/relationships/hyperlink" Target="https://tothemoon.im-ldi.com/data_a70/AS16/extra/AS16-116-18680.small.png" TargetMode="External"/><Relationship Id="rId3057" Type="http://schemas.openxmlformats.org/officeDocument/2006/relationships/hyperlink" Target="https://tothemoon.im-ldi.com/data_a70/AS16/raw/AS16-116-18680.tif" TargetMode="External"/><Relationship Id="rId3058" Type="http://schemas.openxmlformats.org/officeDocument/2006/relationships/hyperlink" Target="https://tothemoon.im-ldi.com/data_a70/AS16/processed/AS16-116-18680.png" TargetMode="External"/><Relationship Id="rId3059" Type="http://schemas.openxmlformats.org/officeDocument/2006/relationships/hyperlink" Target="https://www.lpi.usra.edu/resources/apollo/frame/?AS16-116-18689" TargetMode="External"/><Relationship Id="rId3060" Type="http://schemas.openxmlformats.org/officeDocument/2006/relationships/hyperlink" Target="https://tothemoon.im-ldi.com/data_a70/AS16/extra/AS16-116-18689.small.png" TargetMode="External"/><Relationship Id="rId3061" Type="http://schemas.openxmlformats.org/officeDocument/2006/relationships/hyperlink" Target="https://tothemoon.im-ldi.com/data_a70/AS16/raw/AS16-116-18689.tif" TargetMode="External"/><Relationship Id="rId3062" Type="http://schemas.openxmlformats.org/officeDocument/2006/relationships/hyperlink" Target="https://tothemoon.im-ldi.com/data_a70/AS16/processed/AS16-116-18689.png" TargetMode="External"/><Relationship Id="rId3063" Type="http://schemas.openxmlformats.org/officeDocument/2006/relationships/hyperlink" Target="https://www.lpi.usra.edu/resources/apollo/frame/?AS16-116-18695" TargetMode="External"/><Relationship Id="rId3064" Type="http://schemas.openxmlformats.org/officeDocument/2006/relationships/hyperlink" Target="https://tothemoon.im-ldi.com/data_a70/AS16/extra/AS16-116-18695.small.png" TargetMode="External"/><Relationship Id="rId3065" Type="http://schemas.openxmlformats.org/officeDocument/2006/relationships/hyperlink" Target="https://tothemoon.im-ldi.com/data_a70/AS16/raw/AS16-116-18695.tif" TargetMode="External"/><Relationship Id="rId3066" Type="http://schemas.openxmlformats.org/officeDocument/2006/relationships/hyperlink" Target="https://tothemoon.im-ldi.com/data_a70/AS16/processed/AS16-116-18695.png" TargetMode="External"/><Relationship Id="rId3067" Type="http://schemas.openxmlformats.org/officeDocument/2006/relationships/hyperlink" Target="https://www.lpi.usra.edu/resources/apollo/frame/?AS16-116-18701" TargetMode="External"/><Relationship Id="rId3068" Type="http://schemas.openxmlformats.org/officeDocument/2006/relationships/hyperlink" Target="https://tothemoon.im-ldi.com/data_a70/AS16/extra/AS16-116-18701.small.png" TargetMode="External"/><Relationship Id="rId3069" Type="http://schemas.openxmlformats.org/officeDocument/2006/relationships/hyperlink" Target="https://tothemoon.im-ldi.com/data_a70/AS16/raw/AS16-116-18701.tif" TargetMode="External"/><Relationship Id="rId3070" Type="http://schemas.openxmlformats.org/officeDocument/2006/relationships/hyperlink" Target="https://tothemoon.im-ldi.com/data_a70/AS16/processed/AS16-116-18701.png" TargetMode="External"/><Relationship Id="rId3071" Type="http://schemas.openxmlformats.org/officeDocument/2006/relationships/hyperlink" Target="https://www.lpi.usra.edu/resources/apollo/frame/?AS16-116-18702" TargetMode="External"/><Relationship Id="rId3072" Type="http://schemas.openxmlformats.org/officeDocument/2006/relationships/hyperlink" Target="https://tothemoon.im-ldi.com/data_a70/AS16/extra/AS16-116-18702.small.png" TargetMode="External"/><Relationship Id="rId3073" Type="http://schemas.openxmlformats.org/officeDocument/2006/relationships/hyperlink" Target="https://tothemoon.im-ldi.com/data_a70/AS16/raw/AS16-116-18702.tif" TargetMode="External"/><Relationship Id="rId3074" Type="http://schemas.openxmlformats.org/officeDocument/2006/relationships/hyperlink" Target="https://tothemoon.im-ldi.com/data_a70/AS16/processed/AS16-116-18702.png" TargetMode="External"/><Relationship Id="rId3075" Type="http://schemas.openxmlformats.org/officeDocument/2006/relationships/hyperlink" Target="https://www.lpi.usra.edu/resources/apollo/frame/?AS16-116-18705" TargetMode="External"/><Relationship Id="rId3076" Type="http://schemas.openxmlformats.org/officeDocument/2006/relationships/hyperlink" Target="https://tothemoon.im-ldi.com/data_a70/AS16/extra/AS16-116-18705.small.png" TargetMode="External"/><Relationship Id="rId3077" Type="http://schemas.openxmlformats.org/officeDocument/2006/relationships/hyperlink" Target="https://tothemoon.im-ldi.com/data_a70/AS16/raw/AS16-116-18705.tif" TargetMode="External"/><Relationship Id="rId3078" Type="http://schemas.openxmlformats.org/officeDocument/2006/relationships/hyperlink" Target="https://tothemoon.im-ldi.com/data_a70/AS16/processed/AS16-116-18705.png" TargetMode="External"/><Relationship Id="rId3079" Type="http://schemas.openxmlformats.org/officeDocument/2006/relationships/hyperlink" Target="https://www.lpi.usra.edu/resources/apollo/frame/?AS16-116-18706" TargetMode="External"/><Relationship Id="rId3080" Type="http://schemas.openxmlformats.org/officeDocument/2006/relationships/hyperlink" Target="https://tothemoon.im-ldi.com/data_a70/AS16/extra/AS16-116-18706.small.png" TargetMode="External"/><Relationship Id="rId3081" Type="http://schemas.openxmlformats.org/officeDocument/2006/relationships/hyperlink" Target="https://tothemoon.im-ldi.com/data_a70/AS16/raw/AS16-116-18706.tif" TargetMode="External"/><Relationship Id="rId3082" Type="http://schemas.openxmlformats.org/officeDocument/2006/relationships/hyperlink" Target="https://tothemoon.im-ldi.com/data_a70/AS16/processed/AS16-116-18706.png" TargetMode="External"/><Relationship Id="rId3083" Type="http://schemas.openxmlformats.org/officeDocument/2006/relationships/hyperlink" Target="https://www.lpi.usra.edu/resources/apollo/frame/?AS16-116-18711" TargetMode="External"/><Relationship Id="rId3084" Type="http://schemas.openxmlformats.org/officeDocument/2006/relationships/hyperlink" Target="https://tothemoon.im-ldi.com/data_a70/AS16/extra/AS16-116-18711.small.png" TargetMode="External"/><Relationship Id="rId3085" Type="http://schemas.openxmlformats.org/officeDocument/2006/relationships/hyperlink" Target="https://tothemoon.im-ldi.com/data_a70/AS16/raw/AS16-116-18711.tif" TargetMode="External"/><Relationship Id="rId3086" Type="http://schemas.openxmlformats.org/officeDocument/2006/relationships/hyperlink" Target="https://tothemoon.im-ldi.com/data_a70/AS16/processed/AS16-116-18711.png" TargetMode="External"/><Relationship Id="rId3087" Type="http://schemas.openxmlformats.org/officeDocument/2006/relationships/hyperlink" Target="https://www.lpi.usra.edu/resources/apollo/frame/?AS16-116-18713" TargetMode="External"/><Relationship Id="rId3088" Type="http://schemas.openxmlformats.org/officeDocument/2006/relationships/hyperlink" Target="https://tothemoon.im-ldi.com/data_a70/AS16/extra/AS16-116-18713.small.png" TargetMode="External"/><Relationship Id="rId3089" Type="http://schemas.openxmlformats.org/officeDocument/2006/relationships/hyperlink" Target="https://tothemoon.im-ldi.com/data_a70/AS16/raw/AS16-116-18713.tif" TargetMode="External"/><Relationship Id="rId3090" Type="http://schemas.openxmlformats.org/officeDocument/2006/relationships/hyperlink" Target="https://tothemoon.im-ldi.com/data_a70/AS16/processed/AS16-116-18713.png" TargetMode="External"/><Relationship Id="rId3091" Type="http://schemas.openxmlformats.org/officeDocument/2006/relationships/hyperlink" Target="https://www.lpi.usra.edu/resources/apollo/frame/?AS16-117-18731" TargetMode="External"/><Relationship Id="rId3092" Type="http://schemas.openxmlformats.org/officeDocument/2006/relationships/hyperlink" Target="https://tothemoon.im-ldi.com/data_a70/AS16/extra/AS16-117-18731.small.png" TargetMode="External"/><Relationship Id="rId3093" Type="http://schemas.openxmlformats.org/officeDocument/2006/relationships/hyperlink" Target="https://tothemoon.im-ldi.com/data_a70/AS16/raw/AS16-117-18731.tif" TargetMode="External"/><Relationship Id="rId3094" Type="http://schemas.openxmlformats.org/officeDocument/2006/relationships/hyperlink" Target="https://tothemoon.im-ldi.com/data_a70/AS16/processed/AS16-117-18731.png" TargetMode="External"/><Relationship Id="rId3095" Type="http://schemas.openxmlformats.org/officeDocument/2006/relationships/hyperlink" Target="https://www.lpi.usra.edu/resources/apollo/frame/?AS16-117-18732" TargetMode="External"/><Relationship Id="rId3096" Type="http://schemas.openxmlformats.org/officeDocument/2006/relationships/hyperlink" Target="https://tothemoon.im-ldi.com/data_a70/AS16/extra/AS16-117-18732.small.png" TargetMode="External"/><Relationship Id="rId3097" Type="http://schemas.openxmlformats.org/officeDocument/2006/relationships/hyperlink" Target="https://tothemoon.im-ldi.com/data_a70/AS16/raw/AS16-117-18732.tif" TargetMode="External"/><Relationship Id="rId3098" Type="http://schemas.openxmlformats.org/officeDocument/2006/relationships/hyperlink" Target="https://tothemoon.im-ldi.com/data_a70/AS16/processed/AS16-117-18732.png" TargetMode="External"/><Relationship Id="rId3099" Type="http://schemas.openxmlformats.org/officeDocument/2006/relationships/hyperlink" Target="https://www.lpi.usra.edu/resources/apollo/frame/?AS16-117-18733" TargetMode="External"/><Relationship Id="rId3100" Type="http://schemas.openxmlformats.org/officeDocument/2006/relationships/hyperlink" Target="https://tothemoon.im-ldi.com/data_a70/AS16/extra/AS16-117-18733.small.png" TargetMode="External"/><Relationship Id="rId3101" Type="http://schemas.openxmlformats.org/officeDocument/2006/relationships/hyperlink" Target="https://tothemoon.im-ldi.com/data_a70/AS16/raw/AS16-117-18733.tif" TargetMode="External"/><Relationship Id="rId3102" Type="http://schemas.openxmlformats.org/officeDocument/2006/relationships/hyperlink" Target="https://tothemoon.im-ldi.com/data_a70/AS16/processed/AS16-117-18733.png" TargetMode="External"/><Relationship Id="rId3103" Type="http://schemas.openxmlformats.org/officeDocument/2006/relationships/hyperlink" Target="https://www.lpi.usra.edu/resources/apollo/frame/?AS16-117-18734" TargetMode="External"/><Relationship Id="rId3104" Type="http://schemas.openxmlformats.org/officeDocument/2006/relationships/hyperlink" Target="https://tothemoon.im-ldi.com/data_a70/AS16/extra/AS16-117-18734.small.png" TargetMode="External"/><Relationship Id="rId3105" Type="http://schemas.openxmlformats.org/officeDocument/2006/relationships/hyperlink" Target="https://tothemoon.im-ldi.com/data_a70/AS16/raw/AS16-117-18734.tif" TargetMode="External"/><Relationship Id="rId3106" Type="http://schemas.openxmlformats.org/officeDocument/2006/relationships/hyperlink" Target="https://tothemoon.im-ldi.com/data_a70/AS16/processed/AS16-117-18734.png" TargetMode="External"/><Relationship Id="rId3107" Type="http://schemas.openxmlformats.org/officeDocument/2006/relationships/hyperlink" Target="https://www.lpi.usra.edu/resources/apollo/frame/?AS16-117-18735" TargetMode="External"/><Relationship Id="rId3108" Type="http://schemas.openxmlformats.org/officeDocument/2006/relationships/hyperlink" Target="https://tothemoon.im-ldi.com/data_a70/AS16/extra/AS16-117-18735.small.png" TargetMode="External"/><Relationship Id="rId3109" Type="http://schemas.openxmlformats.org/officeDocument/2006/relationships/hyperlink" Target="https://tothemoon.im-ldi.com/data_a70/AS16/raw/AS16-117-18735.tif" TargetMode="External"/><Relationship Id="rId3110" Type="http://schemas.openxmlformats.org/officeDocument/2006/relationships/hyperlink" Target="https://tothemoon.im-ldi.com/data_a70/AS16/processed/AS16-117-18735.png" TargetMode="External"/><Relationship Id="rId3111" Type="http://schemas.openxmlformats.org/officeDocument/2006/relationships/hyperlink" Target="https://www.lpi.usra.edu/resources/apollo/frame/?AS16-117-18737" TargetMode="External"/><Relationship Id="rId3112" Type="http://schemas.openxmlformats.org/officeDocument/2006/relationships/hyperlink" Target="https://tothemoon.im-ldi.com/data_a70/AS16/extra/AS16-117-18737.small.png" TargetMode="External"/><Relationship Id="rId3113" Type="http://schemas.openxmlformats.org/officeDocument/2006/relationships/hyperlink" Target="https://tothemoon.im-ldi.com/data_a70/AS16/raw/AS16-117-18737.tif" TargetMode="External"/><Relationship Id="rId3114" Type="http://schemas.openxmlformats.org/officeDocument/2006/relationships/hyperlink" Target="https://tothemoon.im-ldi.com/data_a70/AS16/processed/AS16-117-18737.png" TargetMode="External"/><Relationship Id="rId3115" Type="http://schemas.openxmlformats.org/officeDocument/2006/relationships/hyperlink" Target="https://www.lpi.usra.edu/resources/apollo/frame/?AS16-117-18738" TargetMode="External"/><Relationship Id="rId3116" Type="http://schemas.openxmlformats.org/officeDocument/2006/relationships/hyperlink" Target="https://tothemoon.im-ldi.com/data_a70/AS16/extra/AS16-117-18738.small.png" TargetMode="External"/><Relationship Id="rId3117" Type="http://schemas.openxmlformats.org/officeDocument/2006/relationships/hyperlink" Target="https://tothemoon.im-ldi.com/data_a70/AS16/raw/AS16-117-18738.tif" TargetMode="External"/><Relationship Id="rId3118" Type="http://schemas.openxmlformats.org/officeDocument/2006/relationships/hyperlink" Target="https://tothemoon.im-ldi.com/data_a70/AS16/processed/AS16-117-18738.png" TargetMode="External"/><Relationship Id="rId3119" Type="http://schemas.openxmlformats.org/officeDocument/2006/relationships/hyperlink" Target="https://www.lpi.usra.edu/resources/apollo/frame/?AS16-117-18739" TargetMode="External"/><Relationship Id="rId3120" Type="http://schemas.openxmlformats.org/officeDocument/2006/relationships/hyperlink" Target="https://tothemoon.im-ldi.com/data_a70/AS16/extra/AS16-117-18739.small.png" TargetMode="External"/><Relationship Id="rId3121" Type="http://schemas.openxmlformats.org/officeDocument/2006/relationships/hyperlink" Target="https://tothemoon.im-ldi.com/data_a70/AS16/raw/AS16-117-18739.tif" TargetMode="External"/><Relationship Id="rId3122" Type="http://schemas.openxmlformats.org/officeDocument/2006/relationships/hyperlink" Target="https://tothemoon.im-ldi.com/data_a70/AS16/processed/AS16-117-18739.png" TargetMode="External"/><Relationship Id="rId3123" Type="http://schemas.openxmlformats.org/officeDocument/2006/relationships/hyperlink" Target="https://www.lpi.usra.edu/resources/apollo/frame/?AS16-117-18740" TargetMode="External"/><Relationship Id="rId3124" Type="http://schemas.openxmlformats.org/officeDocument/2006/relationships/hyperlink" Target="https://tothemoon.im-ldi.com/data_a70/AS16/extra/AS16-117-18740.small.png" TargetMode="External"/><Relationship Id="rId3125" Type="http://schemas.openxmlformats.org/officeDocument/2006/relationships/hyperlink" Target="https://tothemoon.im-ldi.com/data_a70/AS16/raw/AS16-117-18740.tif" TargetMode="External"/><Relationship Id="rId3126" Type="http://schemas.openxmlformats.org/officeDocument/2006/relationships/hyperlink" Target="https://tothemoon.im-ldi.com/data_a70/AS16/processed/AS16-117-18740.png" TargetMode="External"/><Relationship Id="rId3127" Type="http://schemas.openxmlformats.org/officeDocument/2006/relationships/hyperlink" Target="https://www.lpi.usra.edu/resources/apollo/frame/?AS16-117-18741" TargetMode="External"/><Relationship Id="rId3128" Type="http://schemas.openxmlformats.org/officeDocument/2006/relationships/hyperlink" Target="https://tothemoon.im-ldi.com/data_a70/AS16/extra/AS16-117-18741.small.png" TargetMode="External"/><Relationship Id="rId3129" Type="http://schemas.openxmlformats.org/officeDocument/2006/relationships/hyperlink" Target="https://tothemoon.im-ldi.com/data_a70/AS16/raw/AS16-117-18741.tif" TargetMode="External"/><Relationship Id="rId3130" Type="http://schemas.openxmlformats.org/officeDocument/2006/relationships/hyperlink" Target="https://tothemoon.im-ldi.com/data_a70/AS16/processed/AS16-117-18741.png" TargetMode="External"/><Relationship Id="rId3131" Type="http://schemas.openxmlformats.org/officeDocument/2006/relationships/hyperlink" Target="https://www.lpi.usra.edu/resources/apollo/frame/?AS16-117-18742" TargetMode="External"/><Relationship Id="rId3132" Type="http://schemas.openxmlformats.org/officeDocument/2006/relationships/hyperlink" Target="https://tothemoon.im-ldi.com/data_a70/AS16/extra/AS16-117-18742.small.png" TargetMode="External"/><Relationship Id="rId3133" Type="http://schemas.openxmlformats.org/officeDocument/2006/relationships/hyperlink" Target="https://tothemoon.im-ldi.com/data_a70/AS16/raw/AS16-117-18742.tif" TargetMode="External"/><Relationship Id="rId3134" Type="http://schemas.openxmlformats.org/officeDocument/2006/relationships/hyperlink" Target="https://tothemoon.im-ldi.com/data_a70/AS16/processed/AS16-117-18742.png" TargetMode="External"/><Relationship Id="rId3135" Type="http://schemas.openxmlformats.org/officeDocument/2006/relationships/hyperlink" Target="https://www.lpi.usra.edu/resources/apollo/frame/?AS16-117-18743" TargetMode="External"/><Relationship Id="rId3136" Type="http://schemas.openxmlformats.org/officeDocument/2006/relationships/hyperlink" Target="https://tothemoon.im-ldi.com/data_a70/AS16/extra/AS16-117-18743.small.png" TargetMode="External"/><Relationship Id="rId3137" Type="http://schemas.openxmlformats.org/officeDocument/2006/relationships/hyperlink" Target="https://tothemoon.im-ldi.com/data_a70/AS16/raw/AS16-117-18743.tif" TargetMode="External"/><Relationship Id="rId3138" Type="http://schemas.openxmlformats.org/officeDocument/2006/relationships/hyperlink" Target="https://tothemoon.im-ldi.com/data_a70/AS16/processed/AS16-117-18743.png" TargetMode="External"/><Relationship Id="rId3139" Type="http://schemas.openxmlformats.org/officeDocument/2006/relationships/hyperlink" Target="https://www.lpi.usra.edu/resources/apollo/frame/?AS16-117-18744" TargetMode="External"/><Relationship Id="rId3140" Type="http://schemas.openxmlformats.org/officeDocument/2006/relationships/hyperlink" Target="https://tothemoon.im-ldi.com/data_a70/AS16/extra/AS16-117-18744.small.png" TargetMode="External"/><Relationship Id="rId3141" Type="http://schemas.openxmlformats.org/officeDocument/2006/relationships/hyperlink" Target="https://tothemoon.im-ldi.com/data_a70/AS16/raw/AS16-117-18744.tif" TargetMode="External"/><Relationship Id="rId3142" Type="http://schemas.openxmlformats.org/officeDocument/2006/relationships/hyperlink" Target="https://tothemoon.im-ldi.com/data_a70/AS16/processed/AS16-117-18744.png" TargetMode="External"/><Relationship Id="rId3143" Type="http://schemas.openxmlformats.org/officeDocument/2006/relationships/hyperlink" Target="https://www.lpi.usra.edu/resources/apollo/frame/?AS16-117-18745" TargetMode="External"/><Relationship Id="rId3144" Type="http://schemas.openxmlformats.org/officeDocument/2006/relationships/hyperlink" Target="https://tothemoon.im-ldi.com/data_a70/AS16/extra/AS16-117-18745.small.png" TargetMode="External"/><Relationship Id="rId3145" Type="http://schemas.openxmlformats.org/officeDocument/2006/relationships/hyperlink" Target="https://tothemoon.im-ldi.com/data_a70/AS16/raw/AS16-117-18745.tif" TargetMode="External"/><Relationship Id="rId3146" Type="http://schemas.openxmlformats.org/officeDocument/2006/relationships/hyperlink" Target="https://tothemoon.im-ldi.com/data_a70/AS16/processed/AS16-117-18745.png" TargetMode="External"/><Relationship Id="rId3147" Type="http://schemas.openxmlformats.org/officeDocument/2006/relationships/hyperlink" Target="https://www.lpi.usra.edu/resources/apollo/frame/?AS16-117-18746" TargetMode="External"/><Relationship Id="rId3148" Type="http://schemas.openxmlformats.org/officeDocument/2006/relationships/hyperlink" Target="https://tothemoon.im-ldi.com/data_a70/AS16/extra/AS16-117-18746.small.png" TargetMode="External"/><Relationship Id="rId3149" Type="http://schemas.openxmlformats.org/officeDocument/2006/relationships/hyperlink" Target="https://tothemoon.im-ldi.com/data_a70/AS16/raw/AS16-117-18746.tif" TargetMode="External"/><Relationship Id="rId3150" Type="http://schemas.openxmlformats.org/officeDocument/2006/relationships/hyperlink" Target="https://tothemoon.im-ldi.com/data_a70/AS16/processed/AS16-117-18746.png" TargetMode="External"/><Relationship Id="rId3151" Type="http://schemas.openxmlformats.org/officeDocument/2006/relationships/hyperlink" Target="https://www.lpi.usra.edu/resources/apollo/frame/?AS16-117-18747" TargetMode="External"/><Relationship Id="rId3152" Type="http://schemas.openxmlformats.org/officeDocument/2006/relationships/hyperlink" Target="https://tothemoon.im-ldi.com/data_a70/AS16/extra/AS16-117-18747.small.png" TargetMode="External"/><Relationship Id="rId3153" Type="http://schemas.openxmlformats.org/officeDocument/2006/relationships/hyperlink" Target="https://tothemoon.im-ldi.com/data_a70/AS16/raw/AS16-117-18747.tif" TargetMode="External"/><Relationship Id="rId3154" Type="http://schemas.openxmlformats.org/officeDocument/2006/relationships/hyperlink" Target="https://tothemoon.im-ldi.com/data_a70/AS16/processed/AS16-117-18747.png" TargetMode="External"/><Relationship Id="rId3155" Type="http://schemas.openxmlformats.org/officeDocument/2006/relationships/hyperlink" Target="https://www.lpi.usra.edu/resources/apollo/frame/?AS16-117-18748" TargetMode="External"/><Relationship Id="rId3156" Type="http://schemas.openxmlformats.org/officeDocument/2006/relationships/hyperlink" Target="https://tothemoon.im-ldi.com/data_a70/AS16/extra/AS16-117-18748.small.png" TargetMode="External"/><Relationship Id="rId3157" Type="http://schemas.openxmlformats.org/officeDocument/2006/relationships/hyperlink" Target="https://tothemoon.im-ldi.com/data_a70/AS16/raw/AS16-117-18748.tif" TargetMode="External"/><Relationship Id="rId3158" Type="http://schemas.openxmlformats.org/officeDocument/2006/relationships/hyperlink" Target="https://tothemoon.im-ldi.com/data_a70/AS16/processed/AS16-117-18748.png" TargetMode="External"/><Relationship Id="rId3159" Type="http://schemas.openxmlformats.org/officeDocument/2006/relationships/hyperlink" Target="https://www.lpi.usra.edu/resources/apollo/frame/?AS16-117-18749" TargetMode="External"/><Relationship Id="rId3160" Type="http://schemas.openxmlformats.org/officeDocument/2006/relationships/hyperlink" Target="https://tothemoon.im-ldi.com/data_a70/AS16/extra/AS16-117-18749.small.png" TargetMode="External"/><Relationship Id="rId3161" Type="http://schemas.openxmlformats.org/officeDocument/2006/relationships/hyperlink" Target="https://tothemoon.im-ldi.com/data_a70/AS16/raw/AS16-117-18749.tif" TargetMode="External"/><Relationship Id="rId3162" Type="http://schemas.openxmlformats.org/officeDocument/2006/relationships/hyperlink" Target="https://tothemoon.im-ldi.com/data_a70/AS16/processed/AS16-117-18749.png" TargetMode="External"/><Relationship Id="rId3163" Type="http://schemas.openxmlformats.org/officeDocument/2006/relationships/hyperlink" Target="https://www.lpi.usra.edu/resources/apollo/frame/?AS16-117-18750" TargetMode="External"/><Relationship Id="rId3164" Type="http://schemas.openxmlformats.org/officeDocument/2006/relationships/hyperlink" Target="https://tothemoon.im-ldi.com/data_a70/AS16/extra/AS16-117-18750.small.png" TargetMode="External"/><Relationship Id="rId3165" Type="http://schemas.openxmlformats.org/officeDocument/2006/relationships/hyperlink" Target="https://tothemoon.im-ldi.com/data_a70/AS16/raw/AS16-117-18750.tif" TargetMode="External"/><Relationship Id="rId3166" Type="http://schemas.openxmlformats.org/officeDocument/2006/relationships/hyperlink" Target="https://tothemoon.im-ldi.com/data_a70/AS16/processed/AS16-117-18750.png" TargetMode="External"/><Relationship Id="rId3167" Type="http://schemas.openxmlformats.org/officeDocument/2006/relationships/hyperlink" Target="https://www.lpi.usra.edu/resources/apollo/frame/?AS16-117-18751" TargetMode="External"/><Relationship Id="rId3168" Type="http://schemas.openxmlformats.org/officeDocument/2006/relationships/hyperlink" Target="https://tothemoon.im-ldi.com/data_a70/AS16/extra/AS16-117-18751.small.png" TargetMode="External"/><Relationship Id="rId3169" Type="http://schemas.openxmlformats.org/officeDocument/2006/relationships/hyperlink" Target="https://tothemoon.im-ldi.com/data_a70/AS16/raw/AS16-117-18751.tif" TargetMode="External"/><Relationship Id="rId3170" Type="http://schemas.openxmlformats.org/officeDocument/2006/relationships/hyperlink" Target="https://tothemoon.im-ldi.com/data_a70/AS16/processed/AS16-117-18751.png" TargetMode="External"/><Relationship Id="rId3171" Type="http://schemas.openxmlformats.org/officeDocument/2006/relationships/hyperlink" Target="https://www.lpi.usra.edu/resources/apollo/frame/?AS16-117-18753" TargetMode="External"/><Relationship Id="rId3172" Type="http://schemas.openxmlformats.org/officeDocument/2006/relationships/hyperlink" Target="https://tothemoon.im-ldi.com/data_a70/AS16/extra/AS16-117-18753.small.png" TargetMode="External"/><Relationship Id="rId3173" Type="http://schemas.openxmlformats.org/officeDocument/2006/relationships/hyperlink" Target="https://tothemoon.im-ldi.com/data_a70/AS16/raw/AS16-117-18753.tif" TargetMode="External"/><Relationship Id="rId3174" Type="http://schemas.openxmlformats.org/officeDocument/2006/relationships/hyperlink" Target="https://tothemoon.im-ldi.com/data_a70/AS16/processed/AS16-117-18753.png" TargetMode="External"/><Relationship Id="rId3175" Type="http://schemas.openxmlformats.org/officeDocument/2006/relationships/hyperlink" Target="https://www.lpi.usra.edu/resources/apollo/frame/?AS16-117-18754" TargetMode="External"/><Relationship Id="rId3176" Type="http://schemas.openxmlformats.org/officeDocument/2006/relationships/hyperlink" Target="https://tothemoon.im-ldi.com/data_a70/AS16/extra/AS16-117-18754.small.png" TargetMode="External"/><Relationship Id="rId3177" Type="http://schemas.openxmlformats.org/officeDocument/2006/relationships/hyperlink" Target="https://tothemoon.im-ldi.com/data_a70/AS16/raw/AS16-117-18754.tif" TargetMode="External"/><Relationship Id="rId3178" Type="http://schemas.openxmlformats.org/officeDocument/2006/relationships/hyperlink" Target="https://tothemoon.im-ldi.com/data_a70/AS16/processed/AS16-117-18754.png" TargetMode="External"/><Relationship Id="rId3179" Type="http://schemas.openxmlformats.org/officeDocument/2006/relationships/hyperlink" Target="https://www.lpi.usra.edu/resources/apollo/frame/?AS16-117-18755" TargetMode="External"/><Relationship Id="rId3180" Type="http://schemas.openxmlformats.org/officeDocument/2006/relationships/hyperlink" Target="https://tothemoon.im-ldi.com/data_a70/AS16/extra/AS16-117-18755.small.png" TargetMode="External"/><Relationship Id="rId3181" Type="http://schemas.openxmlformats.org/officeDocument/2006/relationships/hyperlink" Target="https://tothemoon.im-ldi.com/data_a70/AS16/raw/AS16-117-18755.tif" TargetMode="External"/><Relationship Id="rId3182" Type="http://schemas.openxmlformats.org/officeDocument/2006/relationships/hyperlink" Target="https://tothemoon.im-ldi.com/data_a70/AS16/processed/AS16-117-18755.png" TargetMode="External"/><Relationship Id="rId3183" Type="http://schemas.openxmlformats.org/officeDocument/2006/relationships/hyperlink" Target="https://www.lpi.usra.edu/resources/apollo/frame/?AS16-117-18756" TargetMode="External"/><Relationship Id="rId3184" Type="http://schemas.openxmlformats.org/officeDocument/2006/relationships/hyperlink" Target="https://tothemoon.im-ldi.com/data_a70/AS16/extra/AS16-117-18756.small.png" TargetMode="External"/><Relationship Id="rId3185" Type="http://schemas.openxmlformats.org/officeDocument/2006/relationships/hyperlink" Target="https://tothemoon.im-ldi.com/data_a70/AS16/raw/AS16-117-18756.tif" TargetMode="External"/><Relationship Id="rId3186" Type="http://schemas.openxmlformats.org/officeDocument/2006/relationships/hyperlink" Target="https://tothemoon.im-ldi.com/data_a70/AS16/processed/AS16-117-18756.png" TargetMode="External"/><Relationship Id="rId3187" Type="http://schemas.openxmlformats.org/officeDocument/2006/relationships/hyperlink" Target="https://www.lpi.usra.edu/resources/apollo/frame/?AS16-117-18757" TargetMode="External"/><Relationship Id="rId3188" Type="http://schemas.openxmlformats.org/officeDocument/2006/relationships/hyperlink" Target="https://tothemoon.im-ldi.com/data_a70/AS16/extra/AS16-117-18757.small.png" TargetMode="External"/><Relationship Id="rId3189" Type="http://schemas.openxmlformats.org/officeDocument/2006/relationships/hyperlink" Target="https://tothemoon.im-ldi.com/data_a70/AS16/raw/AS16-117-18757.tif" TargetMode="External"/><Relationship Id="rId3190" Type="http://schemas.openxmlformats.org/officeDocument/2006/relationships/hyperlink" Target="https://tothemoon.im-ldi.com/data_a70/AS16/processed/AS16-117-18757.png" TargetMode="External"/><Relationship Id="rId3191" Type="http://schemas.openxmlformats.org/officeDocument/2006/relationships/hyperlink" Target="https://www.lpi.usra.edu/resources/apollo/frame/?AS16-117-18758" TargetMode="External"/><Relationship Id="rId3192" Type="http://schemas.openxmlformats.org/officeDocument/2006/relationships/hyperlink" Target="https://tothemoon.im-ldi.com/data_a70/AS16/extra/AS16-117-18758.small.png" TargetMode="External"/><Relationship Id="rId3193" Type="http://schemas.openxmlformats.org/officeDocument/2006/relationships/hyperlink" Target="https://tothemoon.im-ldi.com/data_a70/AS16/raw/AS16-117-18758.tif" TargetMode="External"/><Relationship Id="rId3194" Type="http://schemas.openxmlformats.org/officeDocument/2006/relationships/hyperlink" Target="https://tothemoon.im-ldi.com/data_a70/AS16/processed/AS16-117-18758.png" TargetMode="External"/><Relationship Id="rId3195" Type="http://schemas.openxmlformats.org/officeDocument/2006/relationships/hyperlink" Target="https://www.lpi.usra.edu/resources/apollo/frame/?AS16-117-18759" TargetMode="External"/><Relationship Id="rId3196" Type="http://schemas.openxmlformats.org/officeDocument/2006/relationships/hyperlink" Target="https://tothemoon.im-ldi.com/data_a70/AS16/extra/AS16-117-18759.small.png" TargetMode="External"/><Relationship Id="rId3197" Type="http://schemas.openxmlformats.org/officeDocument/2006/relationships/hyperlink" Target="https://tothemoon.im-ldi.com/data_a70/AS16/raw/AS16-117-18759.tif" TargetMode="External"/><Relationship Id="rId3198" Type="http://schemas.openxmlformats.org/officeDocument/2006/relationships/hyperlink" Target="https://tothemoon.im-ldi.com/data_a70/AS16/processed/AS16-117-18759.png" TargetMode="External"/><Relationship Id="rId3199" Type="http://schemas.openxmlformats.org/officeDocument/2006/relationships/hyperlink" Target="https://www.lpi.usra.edu/resources/apollo/frame/?AS16-117-18760" TargetMode="External"/><Relationship Id="rId3200" Type="http://schemas.openxmlformats.org/officeDocument/2006/relationships/hyperlink" Target="https://tothemoon.im-ldi.com/data_a70/AS16/extra/AS16-117-18760.small.png" TargetMode="External"/><Relationship Id="rId3201" Type="http://schemas.openxmlformats.org/officeDocument/2006/relationships/hyperlink" Target="https://tothemoon.im-ldi.com/data_a70/AS16/raw/AS16-117-18760.tif" TargetMode="External"/><Relationship Id="rId3202" Type="http://schemas.openxmlformats.org/officeDocument/2006/relationships/hyperlink" Target="https://tothemoon.im-ldi.com/data_a70/AS16/processed/AS16-117-18760.png" TargetMode="External"/><Relationship Id="rId3203" Type="http://schemas.openxmlformats.org/officeDocument/2006/relationships/hyperlink" Target="https://www.lpi.usra.edu/resources/apollo/frame/?AS16-117-18761" TargetMode="External"/><Relationship Id="rId3204" Type="http://schemas.openxmlformats.org/officeDocument/2006/relationships/hyperlink" Target="https://tothemoon.im-ldi.com/data_a70/AS16/extra/AS16-117-18761.small.png" TargetMode="External"/><Relationship Id="rId3205" Type="http://schemas.openxmlformats.org/officeDocument/2006/relationships/hyperlink" Target="https://tothemoon.im-ldi.com/data_a70/AS16/raw/AS16-117-18761.tif" TargetMode="External"/><Relationship Id="rId3206" Type="http://schemas.openxmlformats.org/officeDocument/2006/relationships/hyperlink" Target="https://tothemoon.im-ldi.com/data_a70/AS16/processed/AS16-117-18761.png" TargetMode="External"/><Relationship Id="rId3207" Type="http://schemas.openxmlformats.org/officeDocument/2006/relationships/hyperlink" Target="https://www.lpi.usra.edu/resources/apollo/frame/?AS16-117-18762" TargetMode="External"/><Relationship Id="rId3208" Type="http://schemas.openxmlformats.org/officeDocument/2006/relationships/hyperlink" Target="https://tothemoon.im-ldi.com/data_a70/AS16/extra/AS16-117-18762.small.png" TargetMode="External"/><Relationship Id="rId3209" Type="http://schemas.openxmlformats.org/officeDocument/2006/relationships/hyperlink" Target="https://tothemoon.im-ldi.com/data_a70/AS16/raw/AS16-117-18762.tif" TargetMode="External"/><Relationship Id="rId3210" Type="http://schemas.openxmlformats.org/officeDocument/2006/relationships/hyperlink" Target="https://tothemoon.im-ldi.com/data_a70/AS16/processed/AS16-117-18762.png" TargetMode="External"/><Relationship Id="rId3211" Type="http://schemas.openxmlformats.org/officeDocument/2006/relationships/hyperlink" Target="https://www.lpi.usra.edu/resources/apollo/frame/?AS16-117-18763" TargetMode="External"/><Relationship Id="rId3212" Type="http://schemas.openxmlformats.org/officeDocument/2006/relationships/hyperlink" Target="https://tothemoon.im-ldi.com/data_a70/AS16/extra/AS16-117-18763.small.png" TargetMode="External"/><Relationship Id="rId3213" Type="http://schemas.openxmlformats.org/officeDocument/2006/relationships/hyperlink" Target="https://tothemoon.im-ldi.com/data_a70/AS16/raw/AS16-117-18763.tif" TargetMode="External"/><Relationship Id="rId3214" Type="http://schemas.openxmlformats.org/officeDocument/2006/relationships/hyperlink" Target="https://tothemoon.im-ldi.com/data_a70/AS16/processed/AS16-117-18763.png" TargetMode="External"/><Relationship Id="rId3215" Type="http://schemas.openxmlformats.org/officeDocument/2006/relationships/hyperlink" Target="https://www.lpi.usra.edu/resources/apollo/frame/?AS16-117-18764" TargetMode="External"/><Relationship Id="rId3216" Type="http://schemas.openxmlformats.org/officeDocument/2006/relationships/hyperlink" Target="https://tothemoon.im-ldi.com/data_a70/AS16/extra/AS16-117-18764.small.png" TargetMode="External"/><Relationship Id="rId3217" Type="http://schemas.openxmlformats.org/officeDocument/2006/relationships/hyperlink" Target="https://tothemoon.im-ldi.com/data_a70/AS16/raw/AS16-117-18764.tif" TargetMode="External"/><Relationship Id="rId3218" Type="http://schemas.openxmlformats.org/officeDocument/2006/relationships/hyperlink" Target="https://tothemoon.im-ldi.com/data_a70/AS16/processed/AS16-117-18764.png" TargetMode="External"/><Relationship Id="rId3219" Type="http://schemas.openxmlformats.org/officeDocument/2006/relationships/hyperlink" Target="https://www.lpi.usra.edu/resources/apollo/frame/?AS16-117-18772" TargetMode="External"/><Relationship Id="rId3220" Type="http://schemas.openxmlformats.org/officeDocument/2006/relationships/hyperlink" Target="https://tothemoon.im-ldi.com/data_a70/AS16/extra/AS16-117-18772.small.png" TargetMode="External"/><Relationship Id="rId3221" Type="http://schemas.openxmlformats.org/officeDocument/2006/relationships/hyperlink" Target="https://tothemoon.im-ldi.com/data_a70/AS16/raw/AS16-117-18772.tif" TargetMode="External"/><Relationship Id="rId3222" Type="http://schemas.openxmlformats.org/officeDocument/2006/relationships/hyperlink" Target="https://tothemoon.im-ldi.com/data_a70/AS16/processed/AS16-117-18772.png" TargetMode="External"/><Relationship Id="rId3223" Type="http://schemas.openxmlformats.org/officeDocument/2006/relationships/hyperlink" Target="https://www.lpi.usra.edu/resources/apollo/frame/?AS16-117-18773" TargetMode="External"/><Relationship Id="rId3224" Type="http://schemas.openxmlformats.org/officeDocument/2006/relationships/hyperlink" Target="https://tothemoon.im-ldi.com/data_a70/AS16/extra/AS16-117-18773.small.png" TargetMode="External"/><Relationship Id="rId3225" Type="http://schemas.openxmlformats.org/officeDocument/2006/relationships/hyperlink" Target="https://tothemoon.im-ldi.com/data_a70/AS16/raw/AS16-117-18773.tif" TargetMode="External"/><Relationship Id="rId3226" Type="http://schemas.openxmlformats.org/officeDocument/2006/relationships/hyperlink" Target="https://tothemoon.im-ldi.com/data_a70/AS16/processed/AS16-117-18773.png" TargetMode="External"/><Relationship Id="rId3227" Type="http://schemas.openxmlformats.org/officeDocument/2006/relationships/hyperlink" Target="https://www.lpi.usra.edu/resources/apollo/frame/?AS16-117-18774" TargetMode="External"/><Relationship Id="rId3228" Type="http://schemas.openxmlformats.org/officeDocument/2006/relationships/hyperlink" Target="https://tothemoon.im-ldi.com/data_a70/AS16/extra/AS16-117-18774.small.png" TargetMode="External"/><Relationship Id="rId3229" Type="http://schemas.openxmlformats.org/officeDocument/2006/relationships/hyperlink" Target="https://tothemoon.im-ldi.com/data_a70/AS16/raw/AS16-117-18774.tif" TargetMode="External"/><Relationship Id="rId3230" Type="http://schemas.openxmlformats.org/officeDocument/2006/relationships/hyperlink" Target="https://tothemoon.im-ldi.com/data_a70/AS16/processed/AS16-117-18774.png" TargetMode="External"/><Relationship Id="rId3231" Type="http://schemas.openxmlformats.org/officeDocument/2006/relationships/hyperlink" Target="https://www.lpi.usra.edu/resources/apollo/frame/?AS16-117-18775" TargetMode="External"/><Relationship Id="rId3232" Type="http://schemas.openxmlformats.org/officeDocument/2006/relationships/hyperlink" Target="https://tothemoon.im-ldi.com/data_a70/AS16/extra/AS16-117-18775.small.png" TargetMode="External"/><Relationship Id="rId3233" Type="http://schemas.openxmlformats.org/officeDocument/2006/relationships/hyperlink" Target="https://tothemoon.im-ldi.com/data_a70/AS16/raw/AS16-117-18775.tif" TargetMode="External"/><Relationship Id="rId3234" Type="http://schemas.openxmlformats.org/officeDocument/2006/relationships/hyperlink" Target="https://tothemoon.im-ldi.com/data_a70/AS16/processed/AS16-117-18775.png" TargetMode="External"/><Relationship Id="rId3235" Type="http://schemas.openxmlformats.org/officeDocument/2006/relationships/hyperlink" Target="https://www.lpi.usra.edu/resources/apollo/frame/?AS16-117-18776" TargetMode="External"/><Relationship Id="rId3236" Type="http://schemas.openxmlformats.org/officeDocument/2006/relationships/hyperlink" Target="https://tothemoon.im-ldi.com/data_a70/AS16/extra/AS16-117-18776.small.png" TargetMode="External"/><Relationship Id="rId3237" Type="http://schemas.openxmlformats.org/officeDocument/2006/relationships/hyperlink" Target="https://tothemoon.im-ldi.com/data_a70/AS16/raw/AS16-117-18776.tif" TargetMode="External"/><Relationship Id="rId3238" Type="http://schemas.openxmlformats.org/officeDocument/2006/relationships/hyperlink" Target="https://tothemoon.im-ldi.com/data_a70/AS16/processed/AS16-117-18776.png" TargetMode="External"/><Relationship Id="rId3239" Type="http://schemas.openxmlformats.org/officeDocument/2006/relationships/hyperlink" Target="https://www.lpi.usra.edu/resources/apollo/frame/?AS16-117-18777" TargetMode="External"/><Relationship Id="rId3240" Type="http://schemas.openxmlformats.org/officeDocument/2006/relationships/hyperlink" Target="https://tothemoon.im-ldi.com/data_a70/AS16/extra/AS16-117-18777.small.png" TargetMode="External"/><Relationship Id="rId3241" Type="http://schemas.openxmlformats.org/officeDocument/2006/relationships/hyperlink" Target="https://tothemoon.im-ldi.com/data_a70/AS16/raw/AS16-117-18777.tif" TargetMode="External"/><Relationship Id="rId3242" Type="http://schemas.openxmlformats.org/officeDocument/2006/relationships/hyperlink" Target="https://tothemoon.im-ldi.com/data_a70/AS16/processed/AS16-117-18777.png" TargetMode="External"/><Relationship Id="rId3243" Type="http://schemas.openxmlformats.org/officeDocument/2006/relationships/hyperlink" Target="https://www.lpi.usra.edu/resources/apollo/frame/?AS16-117-18778" TargetMode="External"/><Relationship Id="rId3244" Type="http://schemas.openxmlformats.org/officeDocument/2006/relationships/hyperlink" Target="https://tothemoon.im-ldi.com/data_a70/AS16/extra/AS16-117-18778.small.png" TargetMode="External"/><Relationship Id="rId3245" Type="http://schemas.openxmlformats.org/officeDocument/2006/relationships/hyperlink" Target="https://tothemoon.im-ldi.com/data_a70/AS16/raw/AS16-117-18778.tif" TargetMode="External"/><Relationship Id="rId3246" Type="http://schemas.openxmlformats.org/officeDocument/2006/relationships/hyperlink" Target="https://tothemoon.im-ldi.com/data_a70/AS16/processed/AS16-117-18778.png" TargetMode="External"/><Relationship Id="rId3247" Type="http://schemas.openxmlformats.org/officeDocument/2006/relationships/hyperlink" Target="https://www.lpi.usra.edu/resources/apollo/frame/?AS16-117-18779" TargetMode="External"/><Relationship Id="rId3248" Type="http://schemas.openxmlformats.org/officeDocument/2006/relationships/hyperlink" Target="https://tothemoon.im-ldi.com/data_a70/AS16/extra/AS16-117-18779.small.png" TargetMode="External"/><Relationship Id="rId3249" Type="http://schemas.openxmlformats.org/officeDocument/2006/relationships/hyperlink" Target="https://tothemoon.im-ldi.com/data_a70/AS16/raw/AS16-117-18779.tif" TargetMode="External"/><Relationship Id="rId3250" Type="http://schemas.openxmlformats.org/officeDocument/2006/relationships/hyperlink" Target="https://tothemoon.im-ldi.com/data_a70/AS16/processed/AS16-117-18779.png" TargetMode="External"/><Relationship Id="rId3251" Type="http://schemas.openxmlformats.org/officeDocument/2006/relationships/hyperlink" Target="https://www.lpi.usra.edu/resources/apollo/frame/?AS16-117-18780" TargetMode="External"/><Relationship Id="rId3252" Type="http://schemas.openxmlformats.org/officeDocument/2006/relationships/hyperlink" Target="https://tothemoon.im-ldi.com/data_a70/AS16/extra/AS16-117-18780.small.png" TargetMode="External"/><Relationship Id="rId3253" Type="http://schemas.openxmlformats.org/officeDocument/2006/relationships/hyperlink" Target="https://tothemoon.im-ldi.com/data_a70/AS16/raw/AS16-117-18780.tif" TargetMode="External"/><Relationship Id="rId3254" Type="http://schemas.openxmlformats.org/officeDocument/2006/relationships/hyperlink" Target="https://tothemoon.im-ldi.com/data_a70/AS16/processed/AS16-117-18780.png" TargetMode="External"/><Relationship Id="rId3255" Type="http://schemas.openxmlformats.org/officeDocument/2006/relationships/hyperlink" Target="https://www.lpi.usra.edu/resources/apollo/frame/?AS16-117-18781" TargetMode="External"/><Relationship Id="rId3256" Type="http://schemas.openxmlformats.org/officeDocument/2006/relationships/hyperlink" Target="https://tothemoon.im-ldi.com/data_a70/AS16/extra/AS16-117-18781.small.png" TargetMode="External"/><Relationship Id="rId3257" Type="http://schemas.openxmlformats.org/officeDocument/2006/relationships/hyperlink" Target="https://tothemoon.im-ldi.com/data_a70/AS16/raw/AS16-117-18781.tif" TargetMode="External"/><Relationship Id="rId3258" Type="http://schemas.openxmlformats.org/officeDocument/2006/relationships/hyperlink" Target="https://tothemoon.im-ldi.com/data_a70/AS16/processed/AS16-117-18781.png" TargetMode="External"/><Relationship Id="rId3259" Type="http://schemas.openxmlformats.org/officeDocument/2006/relationships/hyperlink" Target="https://www.lpi.usra.edu/resources/apollo/frame/?AS16-117-18782" TargetMode="External"/><Relationship Id="rId3260" Type="http://schemas.openxmlformats.org/officeDocument/2006/relationships/hyperlink" Target="https://tothemoon.im-ldi.com/data_a70/AS16/extra/AS16-117-18782.small.png" TargetMode="External"/><Relationship Id="rId3261" Type="http://schemas.openxmlformats.org/officeDocument/2006/relationships/hyperlink" Target="https://tothemoon.im-ldi.com/data_a70/AS16/raw/AS16-117-18782.tif" TargetMode="External"/><Relationship Id="rId3262" Type="http://schemas.openxmlformats.org/officeDocument/2006/relationships/hyperlink" Target="https://tothemoon.im-ldi.com/data_a70/AS16/processed/AS16-117-18782.png" TargetMode="External"/><Relationship Id="rId3263" Type="http://schemas.openxmlformats.org/officeDocument/2006/relationships/hyperlink" Target="https://www.lpi.usra.edu/resources/apollo/frame/?AS16-117-18783" TargetMode="External"/><Relationship Id="rId3264" Type="http://schemas.openxmlformats.org/officeDocument/2006/relationships/hyperlink" Target="https://tothemoon.im-ldi.com/data_a70/AS16/extra/AS16-117-18783.small.png" TargetMode="External"/><Relationship Id="rId3265" Type="http://schemas.openxmlformats.org/officeDocument/2006/relationships/hyperlink" Target="https://tothemoon.im-ldi.com/data_a70/AS16/raw/AS16-117-18783.tif" TargetMode="External"/><Relationship Id="rId3266" Type="http://schemas.openxmlformats.org/officeDocument/2006/relationships/hyperlink" Target="https://tothemoon.im-ldi.com/data_a70/AS16/processed/AS16-117-18783.png" TargetMode="External"/><Relationship Id="rId3267" Type="http://schemas.openxmlformats.org/officeDocument/2006/relationships/hyperlink" Target="https://www.lpi.usra.edu/resources/apollo/frame/?AS16-117-18784" TargetMode="External"/><Relationship Id="rId3268" Type="http://schemas.openxmlformats.org/officeDocument/2006/relationships/hyperlink" Target="https://tothemoon.im-ldi.com/data_a70/AS16/extra/AS16-117-18784.small.png" TargetMode="External"/><Relationship Id="rId3269" Type="http://schemas.openxmlformats.org/officeDocument/2006/relationships/hyperlink" Target="https://tothemoon.im-ldi.com/data_a70/AS16/raw/AS16-117-18784.tif" TargetMode="External"/><Relationship Id="rId3270" Type="http://schemas.openxmlformats.org/officeDocument/2006/relationships/hyperlink" Target="https://tothemoon.im-ldi.com/data_a70/AS16/processed/AS16-117-18784.png" TargetMode="External"/><Relationship Id="rId3271" Type="http://schemas.openxmlformats.org/officeDocument/2006/relationships/hyperlink" Target="https://www.lpi.usra.edu/resources/apollo/frame/?AS16-117-18785" TargetMode="External"/><Relationship Id="rId3272" Type="http://schemas.openxmlformats.org/officeDocument/2006/relationships/hyperlink" Target="https://tothemoon.im-ldi.com/data_a70/AS16/extra/AS16-117-18785.small.png" TargetMode="External"/><Relationship Id="rId3273" Type="http://schemas.openxmlformats.org/officeDocument/2006/relationships/hyperlink" Target="https://tothemoon.im-ldi.com/data_a70/AS16/raw/AS16-117-18785.tif" TargetMode="External"/><Relationship Id="rId3274" Type="http://schemas.openxmlformats.org/officeDocument/2006/relationships/hyperlink" Target="https://tothemoon.im-ldi.com/data_a70/AS16/processed/AS16-117-18785.png" TargetMode="External"/><Relationship Id="rId3275" Type="http://schemas.openxmlformats.org/officeDocument/2006/relationships/hyperlink" Target="https://www.lpi.usra.edu/resources/apollo/frame/?AS16-117-18786" TargetMode="External"/><Relationship Id="rId3276" Type="http://schemas.openxmlformats.org/officeDocument/2006/relationships/hyperlink" Target="https://tothemoon.im-ldi.com/data_a70/AS16/extra/AS16-117-18786.small.png" TargetMode="External"/><Relationship Id="rId3277" Type="http://schemas.openxmlformats.org/officeDocument/2006/relationships/hyperlink" Target="https://tothemoon.im-ldi.com/data_a70/AS16/raw/AS16-117-18786.tif" TargetMode="External"/><Relationship Id="rId3278" Type="http://schemas.openxmlformats.org/officeDocument/2006/relationships/hyperlink" Target="https://tothemoon.im-ldi.com/data_a70/AS16/processed/AS16-117-18786.png" TargetMode="External"/><Relationship Id="rId3279" Type="http://schemas.openxmlformats.org/officeDocument/2006/relationships/hyperlink" Target="https://www.lpi.usra.edu/resources/apollo/frame/?AS16-117-18787" TargetMode="External"/><Relationship Id="rId3280" Type="http://schemas.openxmlformats.org/officeDocument/2006/relationships/hyperlink" Target="https://tothemoon.im-ldi.com/data_a70/AS16/extra/AS16-117-18787.small.png" TargetMode="External"/><Relationship Id="rId3281" Type="http://schemas.openxmlformats.org/officeDocument/2006/relationships/hyperlink" Target="https://tothemoon.im-ldi.com/data_a70/AS16/raw/AS16-117-18787.tif" TargetMode="External"/><Relationship Id="rId3282" Type="http://schemas.openxmlformats.org/officeDocument/2006/relationships/hyperlink" Target="https://tothemoon.im-ldi.com/data_a70/AS16/processed/AS16-117-18787.png" TargetMode="External"/><Relationship Id="rId3283" Type="http://schemas.openxmlformats.org/officeDocument/2006/relationships/hyperlink" Target="https://www.lpi.usra.edu/resources/apollo/frame/?AS16-117-18788" TargetMode="External"/><Relationship Id="rId3284" Type="http://schemas.openxmlformats.org/officeDocument/2006/relationships/hyperlink" Target="https://tothemoon.im-ldi.com/data_a70/AS16/extra/AS16-117-18788.small.png" TargetMode="External"/><Relationship Id="rId3285" Type="http://schemas.openxmlformats.org/officeDocument/2006/relationships/hyperlink" Target="https://tothemoon.im-ldi.com/data_a70/AS16/raw/AS16-117-18788.tif" TargetMode="External"/><Relationship Id="rId3286" Type="http://schemas.openxmlformats.org/officeDocument/2006/relationships/hyperlink" Target="https://tothemoon.im-ldi.com/data_a70/AS16/processed/AS16-117-18788.png" TargetMode="External"/><Relationship Id="rId3287" Type="http://schemas.openxmlformats.org/officeDocument/2006/relationships/hyperlink" Target="https://www.lpi.usra.edu/resources/apollo/frame/?AS16-117-18789" TargetMode="External"/><Relationship Id="rId3288" Type="http://schemas.openxmlformats.org/officeDocument/2006/relationships/hyperlink" Target="https://tothemoon.im-ldi.com/data_a70/AS16/extra/AS16-117-18789.small.png" TargetMode="External"/><Relationship Id="rId3289" Type="http://schemas.openxmlformats.org/officeDocument/2006/relationships/hyperlink" Target="https://tothemoon.im-ldi.com/data_a70/AS16/raw/AS16-117-18789.tif" TargetMode="External"/><Relationship Id="rId3290" Type="http://schemas.openxmlformats.org/officeDocument/2006/relationships/hyperlink" Target="https://tothemoon.im-ldi.com/data_a70/AS16/processed/AS16-117-18789.png" TargetMode="External"/><Relationship Id="rId3291" Type="http://schemas.openxmlformats.org/officeDocument/2006/relationships/hyperlink" Target="https://www.lpi.usra.edu/resources/apollo/frame/?AS16-117-18790" TargetMode="External"/><Relationship Id="rId3292" Type="http://schemas.openxmlformats.org/officeDocument/2006/relationships/hyperlink" Target="https://tothemoon.im-ldi.com/data_a70/AS16/extra/AS16-117-18790.small.png" TargetMode="External"/><Relationship Id="rId3293" Type="http://schemas.openxmlformats.org/officeDocument/2006/relationships/hyperlink" Target="https://tothemoon.im-ldi.com/data_a70/AS16/raw/AS16-117-18790.tif" TargetMode="External"/><Relationship Id="rId3294" Type="http://schemas.openxmlformats.org/officeDocument/2006/relationships/hyperlink" Target="https://tothemoon.im-ldi.com/data_a70/AS16/processed/AS16-117-18790.png" TargetMode="External"/><Relationship Id="rId3295" Type="http://schemas.openxmlformats.org/officeDocument/2006/relationships/hyperlink" Target="https://www.lpi.usra.edu/resources/apollo/frame/?AS16-117-18791" TargetMode="External"/><Relationship Id="rId3296" Type="http://schemas.openxmlformats.org/officeDocument/2006/relationships/hyperlink" Target="https://tothemoon.im-ldi.com/data_a70/AS16/extra/AS16-117-18791.small.png" TargetMode="External"/><Relationship Id="rId3297" Type="http://schemas.openxmlformats.org/officeDocument/2006/relationships/hyperlink" Target="https://tothemoon.im-ldi.com/data_a70/AS16/raw/AS16-117-18791.tif" TargetMode="External"/><Relationship Id="rId3298" Type="http://schemas.openxmlformats.org/officeDocument/2006/relationships/hyperlink" Target="https://tothemoon.im-ldi.com/data_a70/AS16/processed/AS16-117-18791.png" TargetMode="External"/><Relationship Id="rId3299" Type="http://schemas.openxmlformats.org/officeDocument/2006/relationships/hyperlink" Target="https://www.lpi.usra.edu/resources/apollo/frame/?AS16-117-18792" TargetMode="External"/><Relationship Id="rId3300" Type="http://schemas.openxmlformats.org/officeDocument/2006/relationships/hyperlink" Target="https://tothemoon.im-ldi.com/data_a70/AS16/extra/AS16-117-18792.small.png" TargetMode="External"/><Relationship Id="rId3301" Type="http://schemas.openxmlformats.org/officeDocument/2006/relationships/hyperlink" Target="https://tothemoon.im-ldi.com/data_a70/AS16/raw/AS16-117-18792.tif" TargetMode="External"/><Relationship Id="rId3302" Type="http://schemas.openxmlformats.org/officeDocument/2006/relationships/hyperlink" Target="https://tothemoon.im-ldi.com/data_a70/AS16/processed/AS16-117-18792.png" TargetMode="External"/><Relationship Id="rId3303" Type="http://schemas.openxmlformats.org/officeDocument/2006/relationships/hyperlink" Target="https://www.lpi.usra.edu/resources/apollo/frame/?AS16-117-18793" TargetMode="External"/><Relationship Id="rId3304" Type="http://schemas.openxmlformats.org/officeDocument/2006/relationships/hyperlink" Target="https://tothemoon.im-ldi.com/data_a70/AS16/extra/AS16-117-18793.small.png" TargetMode="External"/><Relationship Id="rId3305" Type="http://schemas.openxmlformats.org/officeDocument/2006/relationships/hyperlink" Target="https://tothemoon.im-ldi.com/data_a70/AS16/raw/AS16-117-18793.tif" TargetMode="External"/><Relationship Id="rId3306" Type="http://schemas.openxmlformats.org/officeDocument/2006/relationships/hyperlink" Target="https://tothemoon.im-ldi.com/data_a70/AS16/processed/AS16-117-18793.png" TargetMode="External"/><Relationship Id="rId3307" Type="http://schemas.openxmlformats.org/officeDocument/2006/relationships/hyperlink" Target="https://www.lpi.usra.edu/resources/apollo/frame/?AS16-117-18795" TargetMode="External"/><Relationship Id="rId3308" Type="http://schemas.openxmlformats.org/officeDocument/2006/relationships/hyperlink" Target="https://tothemoon.im-ldi.com/data_a70/AS16/extra/AS16-117-18795.small.png" TargetMode="External"/><Relationship Id="rId3309" Type="http://schemas.openxmlformats.org/officeDocument/2006/relationships/hyperlink" Target="https://tothemoon.im-ldi.com/data_a70/AS16/raw/AS16-117-18795.tif" TargetMode="External"/><Relationship Id="rId3310" Type="http://schemas.openxmlformats.org/officeDocument/2006/relationships/hyperlink" Target="https://tothemoon.im-ldi.com/data_a70/AS16/processed/AS16-117-18795.png" TargetMode="External"/><Relationship Id="rId3311" Type="http://schemas.openxmlformats.org/officeDocument/2006/relationships/hyperlink" Target="https://www.lpi.usra.edu/resources/apollo/frame/?AS16-117-18796" TargetMode="External"/><Relationship Id="rId3312" Type="http://schemas.openxmlformats.org/officeDocument/2006/relationships/hyperlink" Target="https://tothemoon.im-ldi.com/data_a70/AS16/extra/AS16-117-18796.small.png" TargetMode="External"/><Relationship Id="rId3313" Type="http://schemas.openxmlformats.org/officeDocument/2006/relationships/hyperlink" Target="https://tothemoon.im-ldi.com/data_a70/AS16/raw/AS16-117-18796.tif" TargetMode="External"/><Relationship Id="rId3314" Type="http://schemas.openxmlformats.org/officeDocument/2006/relationships/hyperlink" Target="https://tothemoon.im-ldi.com/data_a70/AS16/processed/AS16-117-18796.png" TargetMode="External"/><Relationship Id="rId3315" Type="http://schemas.openxmlformats.org/officeDocument/2006/relationships/hyperlink" Target="https://www.lpi.usra.edu/resources/apollo/frame/?AS16-117-18799" TargetMode="External"/><Relationship Id="rId3316" Type="http://schemas.openxmlformats.org/officeDocument/2006/relationships/hyperlink" Target="https://tothemoon.im-ldi.com/data_a70/AS16/extra/AS16-117-18799.small.png" TargetMode="External"/><Relationship Id="rId3317" Type="http://schemas.openxmlformats.org/officeDocument/2006/relationships/hyperlink" Target="https://tothemoon.im-ldi.com/data_a70/AS16/raw/AS16-117-18799.tif" TargetMode="External"/><Relationship Id="rId3318" Type="http://schemas.openxmlformats.org/officeDocument/2006/relationships/hyperlink" Target="https://tothemoon.im-ldi.com/data_a70/AS16/processed/AS16-117-18799.png" TargetMode="External"/><Relationship Id="rId3319" Type="http://schemas.openxmlformats.org/officeDocument/2006/relationships/hyperlink" Target="https://www.lpi.usra.edu/resources/apollo/frame/?AS16-117-18800" TargetMode="External"/><Relationship Id="rId3320" Type="http://schemas.openxmlformats.org/officeDocument/2006/relationships/hyperlink" Target="https://tothemoon.im-ldi.com/data_a70/AS16/extra/AS16-117-18800.small.png" TargetMode="External"/><Relationship Id="rId3321" Type="http://schemas.openxmlformats.org/officeDocument/2006/relationships/hyperlink" Target="https://tothemoon.im-ldi.com/data_a70/AS16/raw/AS16-117-18800.tif" TargetMode="External"/><Relationship Id="rId3322" Type="http://schemas.openxmlformats.org/officeDocument/2006/relationships/hyperlink" Target="https://tothemoon.im-ldi.com/data_a70/AS16/processed/AS16-117-18800.png" TargetMode="External"/><Relationship Id="rId3323" Type="http://schemas.openxmlformats.org/officeDocument/2006/relationships/hyperlink" Target="https://www.lpi.usra.edu/resources/apollo/frame/?AS16-117-18801" TargetMode="External"/><Relationship Id="rId3324" Type="http://schemas.openxmlformats.org/officeDocument/2006/relationships/hyperlink" Target="https://tothemoon.im-ldi.com/data_a70/AS16/extra/AS16-117-18801.small.png" TargetMode="External"/><Relationship Id="rId3325" Type="http://schemas.openxmlformats.org/officeDocument/2006/relationships/hyperlink" Target="https://tothemoon.im-ldi.com/data_a70/AS16/raw/AS16-117-18801.tif" TargetMode="External"/><Relationship Id="rId3326" Type="http://schemas.openxmlformats.org/officeDocument/2006/relationships/hyperlink" Target="https://tothemoon.im-ldi.com/data_a70/AS16/processed/AS16-117-18801.png" TargetMode="External"/><Relationship Id="rId3327" Type="http://schemas.openxmlformats.org/officeDocument/2006/relationships/hyperlink" Target="https://www.lpi.usra.edu/resources/apollo/frame/?AS16-117-18802" TargetMode="External"/><Relationship Id="rId3328" Type="http://schemas.openxmlformats.org/officeDocument/2006/relationships/hyperlink" Target="https://tothemoon.im-ldi.com/data_a70/AS16/extra/AS16-117-18802.small.png" TargetMode="External"/><Relationship Id="rId3329" Type="http://schemas.openxmlformats.org/officeDocument/2006/relationships/hyperlink" Target="https://tothemoon.im-ldi.com/data_a70/AS16/raw/AS16-117-18802.tif" TargetMode="External"/><Relationship Id="rId3330" Type="http://schemas.openxmlformats.org/officeDocument/2006/relationships/hyperlink" Target="https://tothemoon.im-ldi.com/data_a70/AS16/processed/AS16-117-18802.png" TargetMode="External"/><Relationship Id="rId3331" Type="http://schemas.openxmlformats.org/officeDocument/2006/relationships/hyperlink" Target="https://www.lpi.usra.edu/resources/apollo/frame/?AS16-117-18803" TargetMode="External"/><Relationship Id="rId3332" Type="http://schemas.openxmlformats.org/officeDocument/2006/relationships/hyperlink" Target="https://tothemoon.im-ldi.com/data_a70/AS16/extra/AS16-117-18803.small.png" TargetMode="External"/><Relationship Id="rId3333" Type="http://schemas.openxmlformats.org/officeDocument/2006/relationships/hyperlink" Target="https://tothemoon.im-ldi.com/data_a70/AS16/raw/AS16-117-18803.tif" TargetMode="External"/><Relationship Id="rId3334" Type="http://schemas.openxmlformats.org/officeDocument/2006/relationships/hyperlink" Target="https://tothemoon.im-ldi.com/data_a70/AS16/processed/AS16-117-18803.png" TargetMode="External"/><Relationship Id="rId3335" Type="http://schemas.openxmlformats.org/officeDocument/2006/relationships/hyperlink" Target="https://www.lpi.usra.edu/resources/apollo/frame/?AS16-117-18828" TargetMode="External"/><Relationship Id="rId3336" Type="http://schemas.openxmlformats.org/officeDocument/2006/relationships/hyperlink" Target="https://tothemoon.im-ldi.com/data_a70/AS16/extra/AS16-117-18828.small.png" TargetMode="External"/><Relationship Id="rId3337" Type="http://schemas.openxmlformats.org/officeDocument/2006/relationships/hyperlink" Target="https://tothemoon.im-ldi.com/data_a70/AS16/raw/AS16-117-18828.tif" TargetMode="External"/><Relationship Id="rId3338" Type="http://schemas.openxmlformats.org/officeDocument/2006/relationships/hyperlink" Target="https://tothemoon.im-ldi.com/data_a70/AS16/processed/AS16-117-18828.png" TargetMode="External"/><Relationship Id="rId3339" Type="http://schemas.openxmlformats.org/officeDocument/2006/relationships/hyperlink" Target="https://www.lpi.usra.edu/resources/apollo/frame/?AS16-117-18829" TargetMode="External"/><Relationship Id="rId3340" Type="http://schemas.openxmlformats.org/officeDocument/2006/relationships/hyperlink" Target="https://tothemoon.im-ldi.com/data_a70/AS16/extra/AS16-117-18829.small.png" TargetMode="External"/><Relationship Id="rId3341" Type="http://schemas.openxmlformats.org/officeDocument/2006/relationships/hyperlink" Target="https://tothemoon.im-ldi.com/data_a70/AS16/raw/AS16-117-18829.tif" TargetMode="External"/><Relationship Id="rId3342" Type="http://schemas.openxmlformats.org/officeDocument/2006/relationships/hyperlink" Target="https://tothemoon.im-ldi.com/data_a70/AS16/processed/AS16-117-18829.png" TargetMode="External"/><Relationship Id="rId3343" Type="http://schemas.openxmlformats.org/officeDocument/2006/relationships/hyperlink" Target="https://www.lpi.usra.edu/resources/apollo/frame/?AS16-117-18830" TargetMode="External"/><Relationship Id="rId3344" Type="http://schemas.openxmlformats.org/officeDocument/2006/relationships/hyperlink" Target="https://tothemoon.im-ldi.com/data_a70/AS16/extra/AS16-117-18830.small.png" TargetMode="External"/><Relationship Id="rId3345" Type="http://schemas.openxmlformats.org/officeDocument/2006/relationships/hyperlink" Target="https://tothemoon.im-ldi.com/data_a70/AS16/raw/AS16-117-18830.tif" TargetMode="External"/><Relationship Id="rId3346" Type="http://schemas.openxmlformats.org/officeDocument/2006/relationships/hyperlink" Target="https://tothemoon.im-ldi.com/data_a70/AS16/processed/AS16-117-18830.png" TargetMode="External"/><Relationship Id="rId3347" Type="http://schemas.openxmlformats.org/officeDocument/2006/relationships/hyperlink" Target="https://www.lpi.usra.edu/resources/apollo/frame/?AS16-117-18831" TargetMode="External"/><Relationship Id="rId3348" Type="http://schemas.openxmlformats.org/officeDocument/2006/relationships/hyperlink" Target="https://tothemoon.im-ldi.com/data_a70/AS16/extra/AS16-117-18831.small.png" TargetMode="External"/><Relationship Id="rId3349" Type="http://schemas.openxmlformats.org/officeDocument/2006/relationships/hyperlink" Target="https://tothemoon.im-ldi.com/data_a70/AS16/raw/AS16-117-18831.tif" TargetMode="External"/><Relationship Id="rId3350" Type="http://schemas.openxmlformats.org/officeDocument/2006/relationships/hyperlink" Target="https://tothemoon.im-ldi.com/data_a70/AS16/processed/AS16-117-18831.png" TargetMode="External"/><Relationship Id="rId3351" Type="http://schemas.openxmlformats.org/officeDocument/2006/relationships/hyperlink" Target="https://www.lpi.usra.edu/resources/apollo/frame/?AS16-117-18832" TargetMode="External"/><Relationship Id="rId3352" Type="http://schemas.openxmlformats.org/officeDocument/2006/relationships/hyperlink" Target="https://tothemoon.im-ldi.com/data_a70/AS16/extra/AS16-117-18832.small.png" TargetMode="External"/><Relationship Id="rId3353" Type="http://schemas.openxmlformats.org/officeDocument/2006/relationships/hyperlink" Target="https://tothemoon.im-ldi.com/data_a70/AS16/raw/AS16-117-18832.tif" TargetMode="External"/><Relationship Id="rId3354" Type="http://schemas.openxmlformats.org/officeDocument/2006/relationships/hyperlink" Target="https://tothemoon.im-ldi.com/data_a70/AS16/processed/AS16-117-18832.png" TargetMode="External"/><Relationship Id="rId3355" Type="http://schemas.openxmlformats.org/officeDocument/2006/relationships/hyperlink" Target="https://www.lpi.usra.edu/resources/apollo/frame/?AS16-117-18833" TargetMode="External"/><Relationship Id="rId3356" Type="http://schemas.openxmlformats.org/officeDocument/2006/relationships/hyperlink" Target="https://tothemoon.im-ldi.com/data_a70/AS16/extra/AS16-117-18833.small.png" TargetMode="External"/><Relationship Id="rId3357" Type="http://schemas.openxmlformats.org/officeDocument/2006/relationships/hyperlink" Target="https://tothemoon.im-ldi.com/data_a70/AS16/raw/AS16-117-18833.tif" TargetMode="External"/><Relationship Id="rId3358" Type="http://schemas.openxmlformats.org/officeDocument/2006/relationships/hyperlink" Target="https://tothemoon.im-ldi.com/data_a70/AS16/processed/AS16-117-18833.png" TargetMode="External"/><Relationship Id="rId3359" Type="http://schemas.openxmlformats.org/officeDocument/2006/relationships/hyperlink" Target="https://www.lpi.usra.edu/resources/apollo/frame/?AS16-117-18834" TargetMode="External"/><Relationship Id="rId3360" Type="http://schemas.openxmlformats.org/officeDocument/2006/relationships/hyperlink" Target="https://tothemoon.im-ldi.com/data_a70/AS16/extra/AS16-117-18834.small.png" TargetMode="External"/><Relationship Id="rId3361" Type="http://schemas.openxmlformats.org/officeDocument/2006/relationships/hyperlink" Target="https://tothemoon.im-ldi.com/data_a70/AS16/raw/AS16-117-18834.tif" TargetMode="External"/><Relationship Id="rId3362" Type="http://schemas.openxmlformats.org/officeDocument/2006/relationships/hyperlink" Target="https://tothemoon.im-ldi.com/data_a70/AS16/processed/AS16-117-18834.png" TargetMode="External"/><Relationship Id="rId3363" Type="http://schemas.openxmlformats.org/officeDocument/2006/relationships/hyperlink" Target="https://www.lpi.usra.edu/resources/apollo/frame/?AS16-117-18836" TargetMode="External"/><Relationship Id="rId3364" Type="http://schemas.openxmlformats.org/officeDocument/2006/relationships/hyperlink" Target="https://tothemoon.im-ldi.com/data_a70/AS16/extra/AS16-117-18836.small.png" TargetMode="External"/><Relationship Id="rId3365" Type="http://schemas.openxmlformats.org/officeDocument/2006/relationships/hyperlink" Target="https://tothemoon.im-ldi.com/data_a70/AS16/raw/AS16-117-18836.tif" TargetMode="External"/><Relationship Id="rId3366" Type="http://schemas.openxmlformats.org/officeDocument/2006/relationships/hyperlink" Target="https://tothemoon.im-ldi.com/data_a70/AS16/processed/AS16-117-18836.png" TargetMode="External"/><Relationship Id="rId3367" Type="http://schemas.openxmlformats.org/officeDocument/2006/relationships/hyperlink" Target="https://www.lpi.usra.edu/resources/apollo/frame/?AS16-117-18837" TargetMode="External"/><Relationship Id="rId3368" Type="http://schemas.openxmlformats.org/officeDocument/2006/relationships/hyperlink" Target="https://tothemoon.im-ldi.com/data_a70/AS16/extra/AS16-117-18837.small.png" TargetMode="External"/><Relationship Id="rId3369" Type="http://schemas.openxmlformats.org/officeDocument/2006/relationships/hyperlink" Target="https://tothemoon.im-ldi.com/data_a70/AS16/raw/AS16-117-18837.tif" TargetMode="External"/><Relationship Id="rId3370" Type="http://schemas.openxmlformats.org/officeDocument/2006/relationships/hyperlink" Target="https://tothemoon.im-ldi.com/data_a70/AS16/processed/AS16-117-18837.png" TargetMode="External"/><Relationship Id="rId3371" Type="http://schemas.openxmlformats.org/officeDocument/2006/relationships/hyperlink" Target="https://www.lpi.usra.edu/resources/apollo/frame/?AS16-117-18838" TargetMode="External"/><Relationship Id="rId3372" Type="http://schemas.openxmlformats.org/officeDocument/2006/relationships/hyperlink" Target="https://tothemoon.im-ldi.com/data_a70/AS16/extra/AS16-117-18838.small.png" TargetMode="External"/><Relationship Id="rId3373" Type="http://schemas.openxmlformats.org/officeDocument/2006/relationships/hyperlink" Target="https://tothemoon.im-ldi.com/data_a70/AS16/raw/AS16-117-18838.tif" TargetMode="External"/><Relationship Id="rId3374" Type="http://schemas.openxmlformats.org/officeDocument/2006/relationships/hyperlink" Target="https://tothemoon.im-ldi.com/data_a70/AS16/processed/AS16-117-18838.png" TargetMode="External"/><Relationship Id="rId3375" Type="http://schemas.openxmlformats.org/officeDocument/2006/relationships/hyperlink" Target="https://www.lpi.usra.edu/resources/apollo/frame/?AS16-117-18854" TargetMode="External"/><Relationship Id="rId3376" Type="http://schemas.openxmlformats.org/officeDocument/2006/relationships/hyperlink" Target="https://tothemoon.im-ldi.com/data_a70/AS16/extra/AS16-117-18854.small.png" TargetMode="External"/><Relationship Id="rId3377" Type="http://schemas.openxmlformats.org/officeDocument/2006/relationships/hyperlink" Target="https://tothemoon.im-ldi.com/data_a70/AS16/raw/AS16-117-18854.tif" TargetMode="External"/><Relationship Id="rId3378" Type="http://schemas.openxmlformats.org/officeDocument/2006/relationships/hyperlink" Target="https://tothemoon.im-ldi.com/data_a70/AS16/processed/AS16-117-18854.png" TargetMode="External"/><Relationship Id="rId3379" Type="http://schemas.openxmlformats.org/officeDocument/2006/relationships/hyperlink" Target="https://www.lpi.usra.edu/resources/apollo/frame/?AS17-133-20194" TargetMode="External"/><Relationship Id="rId3380" Type="http://schemas.openxmlformats.org/officeDocument/2006/relationships/hyperlink" Target="https://tothemoon.im-ldi.com/data_a70/AS17/extra/AS17-133-20194.small.png" TargetMode="External"/><Relationship Id="rId3381" Type="http://schemas.openxmlformats.org/officeDocument/2006/relationships/hyperlink" Target="https://tothemoon.im-ldi.com/data_a70/AS17/raw/AS17-133-20194.tif" TargetMode="External"/><Relationship Id="rId3382" Type="http://schemas.openxmlformats.org/officeDocument/2006/relationships/hyperlink" Target="https://tothemoon.im-ldi.com/data_a70/AS17/processed/AS17-133-20194.png" TargetMode="External"/><Relationship Id="rId3383" Type="http://schemas.openxmlformats.org/officeDocument/2006/relationships/hyperlink" Target="https://www.lpi.usra.edu/resources/apollo/frame/?AS17-133-20195" TargetMode="External"/><Relationship Id="rId3384" Type="http://schemas.openxmlformats.org/officeDocument/2006/relationships/hyperlink" Target="https://tothemoon.im-ldi.com/data_a70/AS17/extra/AS17-133-20195.small.png" TargetMode="External"/><Relationship Id="rId3385" Type="http://schemas.openxmlformats.org/officeDocument/2006/relationships/hyperlink" Target="https://tothemoon.im-ldi.com/data_a70/AS17/raw/AS17-133-20195.tif" TargetMode="External"/><Relationship Id="rId3386" Type="http://schemas.openxmlformats.org/officeDocument/2006/relationships/hyperlink" Target="https://tothemoon.im-ldi.com/data_a70/AS17/processed/AS17-133-20195.png" TargetMode="External"/><Relationship Id="rId3387" Type="http://schemas.openxmlformats.org/officeDocument/2006/relationships/hyperlink" Target="https://www.lpi.usra.edu/resources/apollo/frame/?AS17-133-20196" TargetMode="External"/><Relationship Id="rId3388" Type="http://schemas.openxmlformats.org/officeDocument/2006/relationships/hyperlink" Target="https://tothemoon.im-ldi.com/data_a70/AS17/extra/AS17-133-20196.small.png" TargetMode="External"/><Relationship Id="rId3389" Type="http://schemas.openxmlformats.org/officeDocument/2006/relationships/hyperlink" Target="https://tothemoon.im-ldi.com/data_a70/AS17/raw/AS17-133-20196.tif" TargetMode="External"/><Relationship Id="rId3390" Type="http://schemas.openxmlformats.org/officeDocument/2006/relationships/hyperlink" Target="https://tothemoon.im-ldi.com/data_a70/AS17/processed/AS17-133-20196.png" TargetMode="External"/><Relationship Id="rId3391" Type="http://schemas.openxmlformats.org/officeDocument/2006/relationships/hyperlink" Target="https://www.lpi.usra.edu/resources/apollo/frame/?AS17-133-20197" TargetMode="External"/><Relationship Id="rId3392" Type="http://schemas.openxmlformats.org/officeDocument/2006/relationships/hyperlink" Target="https://tothemoon.im-ldi.com/data_a70/AS17/extra/AS17-133-20197.small.png" TargetMode="External"/><Relationship Id="rId3393" Type="http://schemas.openxmlformats.org/officeDocument/2006/relationships/hyperlink" Target="https://tothemoon.im-ldi.com/data_a70/AS17/raw/AS17-133-20197.tif" TargetMode="External"/><Relationship Id="rId3394" Type="http://schemas.openxmlformats.org/officeDocument/2006/relationships/hyperlink" Target="https://tothemoon.im-ldi.com/data_a70/AS17/processed/AS17-133-20197.png" TargetMode="External"/><Relationship Id="rId3395" Type="http://schemas.openxmlformats.org/officeDocument/2006/relationships/hyperlink" Target="https://www.lpi.usra.edu/resources/apollo/frame/?AS17-133-20198" TargetMode="External"/><Relationship Id="rId3396" Type="http://schemas.openxmlformats.org/officeDocument/2006/relationships/hyperlink" Target="https://tothemoon.im-ldi.com/data_a70/AS17/extra/AS17-133-20198.small.png" TargetMode="External"/><Relationship Id="rId3397" Type="http://schemas.openxmlformats.org/officeDocument/2006/relationships/hyperlink" Target="https://tothemoon.im-ldi.com/data_a70/AS17/raw/AS17-133-20198.tif" TargetMode="External"/><Relationship Id="rId3398" Type="http://schemas.openxmlformats.org/officeDocument/2006/relationships/hyperlink" Target="https://tothemoon.im-ldi.com/data_a70/AS17/processed/AS17-133-20198.png" TargetMode="External"/><Relationship Id="rId3399" Type="http://schemas.openxmlformats.org/officeDocument/2006/relationships/hyperlink" Target="https://www.lpi.usra.edu/resources/apollo/frame/?AS17-133-20199" TargetMode="External"/><Relationship Id="rId3400" Type="http://schemas.openxmlformats.org/officeDocument/2006/relationships/hyperlink" Target="https://tothemoon.im-ldi.com/data_a70/AS17/extra/AS17-133-20199.small.png" TargetMode="External"/><Relationship Id="rId3401" Type="http://schemas.openxmlformats.org/officeDocument/2006/relationships/hyperlink" Target="https://tothemoon.im-ldi.com/data_a70/AS17/raw/AS17-133-20199.tif" TargetMode="External"/><Relationship Id="rId3402" Type="http://schemas.openxmlformats.org/officeDocument/2006/relationships/hyperlink" Target="https://tothemoon.im-ldi.com/data_a70/AS17/processed/AS17-133-20199.png" TargetMode="External"/><Relationship Id="rId3403" Type="http://schemas.openxmlformats.org/officeDocument/2006/relationships/hyperlink" Target="https://www.lpi.usra.edu/resources/apollo/frame/?AS17-133-20200" TargetMode="External"/><Relationship Id="rId3404" Type="http://schemas.openxmlformats.org/officeDocument/2006/relationships/hyperlink" Target="https://tothemoon.im-ldi.com/data_a70/AS17/extra/AS17-133-20200.small.png" TargetMode="External"/><Relationship Id="rId3405" Type="http://schemas.openxmlformats.org/officeDocument/2006/relationships/hyperlink" Target="https://tothemoon.im-ldi.com/data_a70/AS17/raw/AS17-133-20200.tif" TargetMode="External"/><Relationship Id="rId3406" Type="http://schemas.openxmlformats.org/officeDocument/2006/relationships/hyperlink" Target="https://tothemoon.im-ldi.com/data_a70/AS17/processed/AS17-133-20200.png" TargetMode="External"/><Relationship Id="rId3407" Type="http://schemas.openxmlformats.org/officeDocument/2006/relationships/hyperlink" Target="https://www.lpi.usra.edu/resources/apollo/frame/?AS17-133-20201" TargetMode="External"/><Relationship Id="rId3408" Type="http://schemas.openxmlformats.org/officeDocument/2006/relationships/hyperlink" Target="https://tothemoon.im-ldi.com/data_a70/AS17/extra/AS17-133-20201.small.png" TargetMode="External"/><Relationship Id="rId3409" Type="http://schemas.openxmlformats.org/officeDocument/2006/relationships/hyperlink" Target="https://tothemoon.im-ldi.com/data_a70/AS17/raw/AS17-133-20201.tif" TargetMode="External"/><Relationship Id="rId3410" Type="http://schemas.openxmlformats.org/officeDocument/2006/relationships/hyperlink" Target="https://tothemoon.im-ldi.com/data_a70/AS17/processed/AS17-133-20201.png" TargetMode="External"/><Relationship Id="rId3411" Type="http://schemas.openxmlformats.org/officeDocument/2006/relationships/hyperlink" Target="https://www.lpi.usra.edu/resources/apollo/frame/?AS17-133-20202" TargetMode="External"/><Relationship Id="rId3412" Type="http://schemas.openxmlformats.org/officeDocument/2006/relationships/hyperlink" Target="https://tothemoon.im-ldi.com/data_a70/AS17/extra/AS17-133-20202.small.png" TargetMode="External"/><Relationship Id="rId3413" Type="http://schemas.openxmlformats.org/officeDocument/2006/relationships/hyperlink" Target="https://tothemoon.im-ldi.com/data_a70/AS17/raw/AS17-133-20202.tif" TargetMode="External"/><Relationship Id="rId3414" Type="http://schemas.openxmlformats.org/officeDocument/2006/relationships/hyperlink" Target="https://tothemoon.im-ldi.com/data_a70/AS17/processed/AS17-133-20202.png" TargetMode="External"/><Relationship Id="rId3415" Type="http://schemas.openxmlformats.org/officeDocument/2006/relationships/hyperlink" Target="https://www.lpi.usra.edu/resources/apollo/frame/?AS17-133-20203" TargetMode="External"/><Relationship Id="rId3416" Type="http://schemas.openxmlformats.org/officeDocument/2006/relationships/hyperlink" Target="https://tothemoon.im-ldi.com/data_a70/AS17/extra/AS17-133-20203.small.png" TargetMode="External"/><Relationship Id="rId3417" Type="http://schemas.openxmlformats.org/officeDocument/2006/relationships/hyperlink" Target="https://tothemoon.im-ldi.com/data_a70/AS17/raw/AS17-133-20203.tif" TargetMode="External"/><Relationship Id="rId3418" Type="http://schemas.openxmlformats.org/officeDocument/2006/relationships/hyperlink" Target="https://tothemoon.im-ldi.com/data_a70/AS17/processed/AS17-133-20203.png" TargetMode="External"/><Relationship Id="rId3419" Type="http://schemas.openxmlformats.org/officeDocument/2006/relationships/hyperlink" Target="https://www.lpi.usra.edu/resources/apollo/frame/?AS17-133-20204" TargetMode="External"/><Relationship Id="rId3420" Type="http://schemas.openxmlformats.org/officeDocument/2006/relationships/hyperlink" Target="https://tothemoon.im-ldi.com/data_a70/AS17/extra/AS17-133-20204.small.png" TargetMode="External"/><Relationship Id="rId3421" Type="http://schemas.openxmlformats.org/officeDocument/2006/relationships/hyperlink" Target="https://tothemoon.im-ldi.com/data_a70/AS17/raw/AS17-133-20204.tif" TargetMode="External"/><Relationship Id="rId3422" Type="http://schemas.openxmlformats.org/officeDocument/2006/relationships/hyperlink" Target="https://tothemoon.im-ldi.com/data_a70/AS17/processed/AS17-133-20204.png" TargetMode="External"/><Relationship Id="rId3423" Type="http://schemas.openxmlformats.org/officeDocument/2006/relationships/hyperlink" Target="https://www.lpi.usra.edu/resources/apollo/frame/?AS17-133-20206" TargetMode="External"/><Relationship Id="rId3424" Type="http://schemas.openxmlformats.org/officeDocument/2006/relationships/hyperlink" Target="https://tothemoon.im-ldi.com/data_a70/AS17/extra/AS17-133-20206.small.png" TargetMode="External"/><Relationship Id="rId3425" Type="http://schemas.openxmlformats.org/officeDocument/2006/relationships/hyperlink" Target="https://tothemoon.im-ldi.com/data_a70/AS17/raw/AS17-133-20206.tif" TargetMode="External"/><Relationship Id="rId3426" Type="http://schemas.openxmlformats.org/officeDocument/2006/relationships/hyperlink" Target="https://tothemoon.im-ldi.com/data_a70/AS17/processed/AS17-133-20206.png" TargetMode="External"/><Relationship Id="rId3427" Type="http://schemas.openxmlformats.org/officeDocument/2006/relationships/hyperlink" Target="https://www.lpi.usra.edu/resources/apollo/frame/?AS17-133-20207" TargetMode="External"/><Relationship Id="rId3428" Type="http://schemas.openxmlformats.org/officeDocument/2006/relationships/hyperlink" Target="https://tothemoon.im-ldi.com/data_a70/AS17/extra/AS17-133-20207.small.png" TargetMode="External"/><Relationship Id="rId3429" Type="http://schemas.openxmlformats.org/officeDocument/2006/relationships/hyperlink" Target="https://tothemoon.im-ldi.com/data_a70/AS17/raw/AS17-133-20207.tif" TargetMode="External"/><Relationship Id="rId3430" Type="http://schemas.openxmlformats.org/officeDocument/2006/relationships/hyperlink" Target="https://tothemoon.im-ldi.com/data_a70/AS17/processed/AS17-133-20207.png" TargetMode="External"/><Relationship Id="rId3431" Type="http://schemas.openxmlformats.org/officeDocument/2006/relationships/hyperlink" Target="https://www.lpi.usra.edu/resources/apollo/frame/?AS17-133-20209" TargetMode="External"/><Relationship Id="rId3432" Type="http://schemas.openxmlformats.org/officeDocument/2006/relationships/hyperlink" Target="https://tothemoon.im-ldi.com/data_a70/AS17/extra/AS17-133-20209.small.png" TargetMode="External"/><Relationship Id="rId3433" Type="http://schemas.openxmlformats.org/officeDocument/2006/relationships/hyperlink" Target="https://tothemoon.im-ldi.com/data_a70/AS17/raw/AS17-133-20209.tif" TargetMode="External"/><Relationship Id="rId3434" Type="http://schemas.openxmlformats.org/officeDocument/2006/relationships/hyperlink" Target="https://tothemoon.im-ldi.com/data_a70/AS17/processed/AS17-133-20209.png" TargetMode="External"/><Relationship Id="rId3435" Type="http://schemas.openxmlformats.org/officeDocument/2006/relationships/hyperlink" Target="https://www.lpi.usra.edu/resources/apollo/frame/?AS17-133-20210" TargetMode="External"/><Relationship Id="rId3436" Type="http://schemas.openxmlformats.org/officeDocument/2006/relationships/hyperlink" Target="https://tothemoon.im-ldi.com/data_a70/AS17/extra/AS17-133-20210.small.png" TargetMode="External"/><Relationship Id="rId3437" Type="http://schemas.openxmlformats.org/officeDocument/2006/relationships/hyperlink" Target="https://tothemoon.im-ldi.com/data_a70/AS17/raw/AS17-133-20210.tif" TargetMode="External"/><Relationship Id="rId3438" Type="http://schemas.openxmlformats.org/officeDocument/2006/relationships/hyperlink" Target="https://tothemoon.im-ldi.com/data_a70/AS17/processed/AS17-133-20210.png" TargetMode="External"/><Relationship Id="rId3439" Type="http://schemas.openxmlformats.org/officeDocument/2006/relationships/hyperlink" Target="https://www.lpi.usra.edu/resources/apollo/frame/?AS17-133-20211" TargetMode="External"/><Relationship Id="rId3440" Type="http://schemas.openxmlformats.org/officeDocument/2006/relationships/hyperlink" Target="https://tothemoon.im-ldi.com/data_a70/AS17/extra/AS17-133-20211.small.png" TargetMode="External"/><Relationship Id="rId3441" Type="http://schemas.openxmlformats.org/officeDocument/2006/relationships/hyperlink" Target="https://tothemoon.im-ldi.com/data_a70/AS17/raw/AS17-133-20211.tif" TargetMode="External"/><Relationship Id="rId3442" Type="http://schemas.openxmlformats.org/officeDocument/2006/relationships/hyperlink" Target="https://tothemoon.im-ldi.com/data_a70/AS17/processed/AS17-133-20211.png" TargetMode="External"/><Relationship Id="rId3443" Type="http://schemas.openxmlformats.org/officeDocument/2006/relationships/hyperlink" Target="https://www.lpi.usra.edu/resources/apollo/frame/?AS17-133-20212" TargetMode="External"/><Relationship Id="rId3444" Type="http://schemas.openxmlformats.org/officeDocument/2006/relationships/hyperlink" Target="https://tothemoon.im-ldi.com/data_a70/AS17/extra/AS17-133-20212.small.png" TargetMode="External"/><Relationship Id="rId3445" Type="http://schemas.openxmlformats.org/officeDocument/2006/relationships/hyperlink" Target="https://tothemoon.im-ldi.com/data_a70/AS17/raw/AS17-133-20212.tif" TargetMode="External"/><Relationship Id="rId3446" Type="http://schemas.openxmlformats.org/officeDocument/2006/relationships/hyperlink" Target="https://tothemoon.im-ldi.com/data_a70/AS17/processed/AS17-133-20212.png" TargetMode="External"/><Relationship Id="rId3447" Type="http://schemas.openxmlformats.org/officeDocument/2006/relationships/hyperlink" Target="https://www.lpi.usra.edu/resources/apollo/frame/?AS17-133-20213" TargetMode="External"/><Relationship Id="rId3448" Type="http://schemas.openxmlformats.org/officeDocument/2006/relationships/hyperlink" Target="https://tothemoon.im-ldi.com/data_a70/AS17/extra/AS17-133-20213.small.png" TargetMode="External"/><Relationship Id="rId3449" Type="http://schemas.openxmlformats.org/officeDocument/2006/relationships/hyperlink" Target="https://tothemoon.im-ldi.com/data_a70/AS17/raw/AS17-133-20213.tif" TargetMode="External"/><Relationship Id="rId3450" Type="http://schemas.openxmlformats.org/officeDocument/2006/relationships/hyperlink" Target="https://tothemoon.im-ldi.com/data_a70/AS17/processed/AS17-133-20213.png" TargetMode="External"/><Relationship Id="rId3451" Type="http://schemas.openxmlformats.org/officeDocument/2006/relationships/hyperlink" Target="https://www.lpi.usra.edu/resources/apollo/frame/?AS17-133-20214" TargetMode="External"/><Relationship Id="rId3452" Type="http://schemas.openxmlformats.org/officeDocument/2006/relationships/hyperlink" Target="https://tothemoon.im-ldi.com/data_a70/AS17/extra/AS17-133-20214.small.png" TargetMode="External"/><Relationship Id="rId3453" Type="http://schemas.openxmlformats.org/officeDocument/2006/relationships/hyperlink" Target="https://tothemoon.im-ldi.com/data_a70/AS17/raw/AS17-133-20214.tif" TargetMode="External"/><Relationship Id="rId3454" Type="http://schemas.openxmlformats.org/officeDocument/2006/relationships/hyperlink" Target="https://tothemoon.im-ldi.com/data_a70/AS17/processed/AS17-133-20214.png" TargetMode="External"/><Relationship Id="rId3455" Type="http://schemas.openxmlformats.org/officeDocument/2006/relationships/hyperlink" Target="https://www.lpi.usra.edu/resources/apollo/frame/?AS17-133-20215" TargetMode="External"/><Relationship Id="rId3456" Type="http://schemas.openxmlformats.org/officeDocument/2006/relationships/hyperlink" Target="https://tothemoon.im-ldi.com/data_a70/AS17/extra/AS17-133-20215.small.png" TargetMode="External"/><Relationship Id="rId3457" Type="http://schemas.openxmlformats.org/officeDocument/2006/relationships/hyperlink" Target="https://tothemoon.im-ldi.com/data_a70/AS17/raw/AS17-133-20215.tif" TargetMode="External"/><Relationship Id="rId3458" Type="http://schemas.openxmlformats.org/officeDocument/2006/relationships/hyperlink" Target="https://tothemoon.im-ldi.com/data_a70/AS17/processed/AS17-133-20215.png" TargetMode="External"/><Relationship Id="rId3459" Type="http://schemas.openxmlformats.org/officeDocument/2006/relationships/hyperlink" Target="https://www.lpi.usra.edu/resources/apollo/frame/?AS17-133-20216" TargetMode="External"/><Relationship Id="rId3460" Type="http://schemas.openxmlformats.org/officeDocument/2006/relationships/hyperlink" Target="https://tothemoon.im-ldi.com/data_a70/AS17/extra/AS17-133-20216.small.png" TargetMode="External"/><Relationship Id="rId3461" Type="http://schemas.openxmlformats.org/officeDocument/2006/relationships/hyperlink" Target="https://tothemoon.im-ldi.com/data_a70/AS17/raw/AS17-133-20216.tif" TargetMode="External"/><Relationship Id="rId3462" Type="http://schemas.openxmlformats.org/officeDocument/2006/relationships/hyperlink" Target="https://tothemoon.im-ldi.com/data_a70/AS17/processed/AS17-133-20216.png" TargetMode="External"/><Relationship Id="rId3463" Type="http://schemas.openxmlformats.org/officeDocument/2006/relationships/hyperlink" Target="https://www.lpi.usra.edu/resources/apollo/frame/?AS17-133-20217" TargetMode="External"/><Relationship Id="rId3464" Type="http://schemas.openxmlformats.org/officeDocument/2006/relationships/hyperlink" Target="https://tothemoon.im-ldi.com/data_a70/AS17/extra/AS17-133-20217.small.png" TargetMode="External"/><Relationship Id="rId3465" Type="http://schemas.openxmlformats.org/officeDocument/2006/relationships/hyperlink" Target="https://tothemoon.im-ldi.com/data_a70/AS17/raw/AS17-133-20217.tif" TargetMode="External"/><Relationship Id="rId3466" Type="http://schemas.openxmlformats.org/officeDocument/2006/relationships/hyperlink" Target="https://tothemoon.im-ldi.com/data_a70/AS17/processed/AS17-133-20217.png" TargetMode="External"/><Relationship Id="rId3467" Type="http://schemas.openxmlformats.org/officeDocument/2006/relationships/hyperlink" Target="https://www.lpi.usra.edu/resources/apollo/frame/?AS17-133-20219" TargetMode="External"/><Relationship Id="rId3468" Type="http://schemas.openxmlformats.org/officeDocument/2006/relationships/hyperlink" Target="https://tothemoon.im-ldi.com/data_a70/AS17/extra/AS17-133-20219.small.png" TargetMode="External"/><Relationship Id="rId3469" Type="http://schemas.openxmlformats.org/officeDocument/2006/relationships/hyperlink" Target="https://tothemoon.im-ldi.com/data_a70/AS17/raw/AS17-133-20219.tif" TargetMode="External"/><Relationship Id="rId3470" Type="http://schemas.openxmlformats.org/officeDocument/2006/relationships/hyperlink" Target="https://tothemoon.im-ldi.com/data_a70/AS17/processed/AS17-133-20219.png" TargetMode="External"/><Relationship Id="rId3471" Type="http://schemas.openxmlformats.org/officeDocument/2006/relationships/hyperlink" Target="https://www.lpi.usra.edu/resources/apollo/frame/?AS17-133-20220" TargetMode="External"/><Relationship Id="rId3472" Type="http://schemas.openxmlformats.org/officeDocument/2006/relationships/hyperlink" Target="https://tothemoon.im-ldi.com/data_a70/AS17/extra/AS17-133-20220.small.png" TargetMode="External"/><Relationship Id="rId3473" Type="http://schemas.openxmlformats.org/officeDocument/2006/relationships/hyperlink" Target="https://tothemoon.im-ldi.com/data_a70/AS17/raw/AS17-133-20220.tif" TargetMode="External"/><Relationship Id="rId3474" Type="http://schemas.openxmlformats.org/officeDocument/2006/relationships/hyperlink" Target="https://tothemoon.im-ldi.com/data_a70/AS17/processed/AS17-133-20220.png" TargetMode="External"/><Relationship Id="rId3475" Type="http://schemas.openxmlformats.org/officeDocument/2006/relationships/hyperlink" Target="https://www.lpi.usra.edu/resources/apollo/frame/?AS17-133-20221" TargetMode="External"/><Relationship Id="rId3476" Type="http://schemas.openxmlformats.org/officeDocument/2006/relationships/hyperlink" Target="https://tothemoon.im-ldi.com/data_a70/AS17/extra/AS17-133-20221.small.png" TargetMode="External"/><Relationship Id="rId3477" Type="http://schemas.openxmlformats.org/officeDocument/2006/relationships/hyperlink" Target="https://tothemoon.im-ldi.com/data_a70/AS17/raw/AS17-133-20221.tif" TargetMode="External"/><Relationship Id="rId3478" Type="http://schemas.openxmlformats.org/officeDocument/2006/relationships/hyperlink" Target="https://tothemoon.im-ldi.com/data_a70/AS17/processed/AS17-133-20221.png" TargetMode="External"/><Relationship Id="rId3479" Type="http://schemas.openxmlformats.org/officeDocument/2006/relationships/hyperlink" Target="https://www.lpi.usra.edu/resources/apollo/frame/?AS17-133-20222" TargetMode="External"/><Relationship Id="rId3480" Type="http://schemas.openxmlformats.org/officeDocument/2006/relationships/hyperlink" Target="https://tothemoon.im-ldi.com/data_a70/AS17/extra/AS17-133-20222.small.png" TargetMode="External"/><Relationship Id="rId3481" Type="http://schemas.openxmlformats.org/officeDocument/2006/relationships/hyperlink" Target="https://tothemoon.im-ldi.com/data_a70/AS17/raw/AS17-133-20222.tif" TargetMode="External"/><Relationship Id="rId3482" Type="http://schemas.openxmlformats.org/officeDocument/2006/relationships/hyperlink" Target="https://tothemoon.im-ldi.com/data_a70/AS17/processed/AS17-133-20222.png" TargetMode="External"/><Relationship Id="rId3483" Type="http://schemas.openxmlformats.org/officeDocument/2006/relationships/hyperlink" Target="https://www.lpi.usra.edu/resources/apollo/frame/?AS17-133-20223" TargetMode="External"/><Relationship Id="rId3484" Type="http://schemas.openxmlformats.org/officeDocument/2006/relationships/hyperlink" Target="https://tothemoon.im-ldi.com/data_a70/AS17/extra/AS17-133-20223.small.png" TargetMode="External"/><Relationship Id="rId3485" Type="http://schemas.openxmlformats.org/officeDocument/2006/relationships/hyperlink" Target="https://tothemoon.im-ldi.com/data_a70/AS17/raw/AS17-133-20223.tif" TargetMode="External"/><Relationship Id="rId3486" Type="http://schemas.openxmlformats.org/officeDocument/2006/relationships/hyperlink" Target="https://tothemoon.im-ldi.com/data_a70/AS17/processed/AS17-133-20223.png" TargetMode="External"/><Relationship Id="rId3487" Type="http://schemas.openxmlformats.org/officeDocument/2006/relationships/hyperlink" Target="https://www.lpi.usra.edu/resources/apollo/frame/?AS17-133-20224" TargetMode="External"/><Relationship Id="rId3488" Type="http://schemas.openxmlformats.org/officeDocument/2006/relationships/hyperlink" Target="https://tothemoon.im-ldi.com/data_a70/AS17/extra/AS17-133-20224.small.png" TargetMode="External"/><Relationship Id="rId3489" Type="http://schemas.openxmlformats.org/officeDocument/2006/relationships/hyperlink" Target="https://tothemoon.im-ldi.com/data_a70/AS17/raw/AS17-133-20224.tif" TargetMode="External"/><Relationship Id="rId3490" Type="http://schemas.openxmlformats.org/officeDocument/2006/relationships/hyperlink" Target="https://tothemoon.im-ldi.com/data_a70/AS17/processed/AS17-133-20224.png" TargetMode="External"/><Relationship Id="rId3491" Type="http://schemas.openxmlformats.org/officeDocument/2006/relationships/hyperlink" Target="https://www.lpi.usra.edu/resources/apollo/frame/?AS17-133-20225" TargetMode="External"/><Relationship Id="rId3492" Type="http://schemas.openxmlformats.org/officeDocument/2006/relationships/hyperlink" Target="https://tothemoon.im-ldi.com/data_a70/AS17/extra/AS17-133-20225.small.png" TargetMode="External"/><Relationship Id="rId3493" Type="http://schemas.openxmlformats.org/officeDocument/2006/relationships/hyperlink" Target="https://tothemoon.im-ldi.com/data_a70/AS17/raw/AS17-133-20225.tif" TargetMode="External"/><Relationship Id="rId3494" Type="http://schemas.openxmlformats.org/officeDocument/2006/relationships/hyperlink" Target="https://tothemoon.im-ldi.com/data_a70/AS17/processed/AS17-133-20225.png" TargetMode="External"/><Relationship Id="rId3495" Type="http://schemas.openxmlformats.org/officeDocument/2006/relationships/hyperlink" Target="https://www.lpi.usra.edu/resources/apollo/frame/?AS17-133-20226" TargetMode="External"/><Relationship Id="rId3496" Type="http://schemas.openxmlformats.org/officeDocument/2006/relationships/hyperlink" Target="https://tothemoon.im-ldi.com/data_a70/AS17/extra/AS17-133-20226.small.png" TargetMode="External"/><Relationship Id="rId3497" Type="http://schemas.openxmlformats.org/officeDocument/2006/relationships/hyperlink" Target="https://tothemoon.im-ldi.com/data_a70/AS17/raw/AS17-133-20226.tif" TargetMode="External"/><Relationship Id="rId3498" Type="http://schemas.openxmlformats.org/officeDocument/2006/relationships/hyperlink" Target="https://tothemoon.im-ldi.com/data_a70/AS17/processed/AS17-133-20226.png" TargetMode="External"/><Relationship Id="rId3499" Type="http://schemas.openxmlformats.org/officeDocument/2006/relationships/hyperlink" Target="https://www.lpi.usra.edu/resources/apollo/frame/?AS17-133-20243" TargetMode="External"/><Relationship Id="rId3500" Type="http://schemas.openxmlformats.org/officeDocument/2006/relationships/hyperlink" Target="https://tothemoon.im-ldi.com/data_a70/AS17/extra/AS17-133-20243.small.png" TargetMode="External"/><Relationship Id="rId3501" Type="http://schemas.openxmlformats.org/officeDocument/2006/relationships/hyperlink" Target="https://tothemoon.im-ldi.com/data_a70/AS17/raw/AS17-133-20243.tif" TargetMode="External"/><Relationship Id="rId3502" Type="http://schemas.openxmlformats.org/officeDocument/2006/relationships/hyperlink" Target="https://tothemoon.im-ldi.com/data_a70/AS17/processed/AS17-133-20243.png" TargetMode="External"/><Relationship Id="rId3503" Type="http://schemas.openxmlformats.org/officeDocument/2006/relationships/hyperlink" Target="https://www.lpi.usra.edu/resources/apollo/frame/?AS17-133-20269" TargetMode="External"/><Relationship Id="rId3504" Type="http://schemas.openxmlformats.org/officeDocument/2006/relationships/hyperlink" Target="https://tothemoon.im-ldi.com/data_a70/AS17/extra/AS17-133-20269.small.png" TargetMode="External"/><Relationship Id="rId3505" Type="http://schemas.openxmlformats.org/officeDocument/2006/relationships/hyperlink" Target="https://tothemoon.im-ldi.com/data_a70/AS17/raw/AS17-133-20269.tif" TargetMode="External"/><Relationship Id="rId3506" Type="http://schemas.openxmlformats.org/officeDocument/2006/relationships/hyperlink" Target="https://tothemoon.im-ldi.com/data_a70/AS17/processed/AS17-133-20269.png" TargetMode="External"/><Relationship Id="rId3507" Type="http://schemas.openxmlformats.org/officeDocument/2006/relationships/hyperlink" Target="https://www.lpi.usra.edu/resources/apollo/frame/?AS17-133-20270" TargetMode="External"/><Relationship Id="rId3508" Type="http://schemas.openxmlformats.org/officeDocument/2006/relationships/hyperlink" Target="https://tothemoon.im-ldi.com/data_a70/AS17/extra/AS17-133-20270.small.png" TargetMode="External"/><Relationship Id="rId3509" Type="http://schemas.openxmlformats.org/officeDocument/2006/relationships/hyperlink" Target="https://tothemoon.im-ldi.com/data_a70/AS17/raw/AS17-133-20270.tif" TargetMode="External"/><Relationship Id="rId3510" Type="http://schemas.openxmlformats.org/officeDocument/2006/relationships/hyperlink" Target="https://tothemoon.im-ldi.com/data_a70/AS17/processed/AS17-133-20270.png" TargetMode="External"/><Relationship Id="rId3511" Type="http://schemas.openxmlformats.org/officeDocument/2006/relationships/hyperlink" Target="https://www.lpi.usra.edu/resources/apollo/frame/?AS17-133-20271" TargetMode="External"/><Relationship Id="rId3512" Type="http://schemas.openxmlformats.org/officeDocument/2006/relationships/hyperlink" Target="https://tothemoon.im-ldi.com/data_a70/AS17/extra/AS17-133-20271.small.png" TargetMode="External"/><Relationship Id="rId3513" Type="http://schemas.openxmlformats.org/officeDocument/2006/relationships/hyperlink" Target="https://tothemoon.im-ldi.com/data_a70/AS17/raw/AS17-133-20271.tif" TargetMode="External"/><Relationship Id="rId3514" Type="http://schemas.openxmlformats.org/officeDocument/2006/relationships/hyperlink" Target="https://tothemoon.im-ldi.com/data_a70/AS17/processed/AS17-133-20271.png" TargetMode="External"/><Relationship Id="rId3515" Type="http://schemas.openxmlformats.org/officeDocument/2006/relationships/hyperlink" Target="https://www.lpi.usra.edu/resources/apollo/frame/?AS17-133-20273" TargetMode="External"/><Relationship Id="rId3516" Type="http://schemas.openxmlformats.org/officeDocument/2006/relationships/hyperlink" Target="https://tothemoon.im-ldi.com/data_a70/AS17/extra/AS17-133-20273.small.png" TargetMode="External"/><Relationship Id="rId3517" Type="http://schemas.openxmlformats.org/officeDocument/2006/relationships/hyperlink" Target="https://tothemoon.im-ldi.com/data_a70/AS17/raw/AS17-133-20273.tif" TargetMode="External"/><Relationship Id="rId3518" Type="http://schemas.openxmlformats.org/officeDocument/2006/relationships/hyperlink" Target="https://tothemoon.im-ldi.com/data_a70/AS17/processed/AS17-133-20273.png" TargetMode="External"/><Relationship Id="rId3519" Type="http://schemas.openxmlformats.org/officeDocument/2006/relationships/hyperlink" Target="https://www.lpi.usra.edu/resources/apollo/frame/?AS17-133-20274" TargetMode="External"/><Relationship Id="rId3520" Type="http://schemas.openxmlformats.org/officeDocument/2006/relationships/hyperlink" Target="https://tothemoon.im-ldi.com/data_a70/AS17/extra/AS17-133-20274.small.png" TargetMode="External"/><Relationship Id="rId3521" Type="http://schemas.openxmlformats.org/officeDocument/2006/relationships/hyperlink" Target="https://tothemoon.im-ldi.com/data_a70/AS17/raw/AS17-133-20274.tif" TargetMode="External"/><Relationship Id="rId3522" Type="http://schemas.openxmlformats.org/officeDocument/2006/relationships/hyperlink" Target="https://tothemoon.im-ldi.com/data_a70/AS17/processed/AS17-133-20274.png" TargetMode="External"/><Relationship Id="rId3523" Type="http://schemas.openxmlformats.org/officeDocument/2006/relationships/hyperlink" Target="https://www.lpi.usra.edu/resources/apollo/frame/?AS17-133-20275" TargetMode="External"/><Relationship Id="rId3524" Type="http://schemas.openxmlformats.org/officeDocument/2006/relationships/hyperlink" Target="https://tothemoon.im-ldi.com/data_a70/AS17/extra/AS17-133-20275.small.png" TargetMode="External"/><Relationship Id="rId3525" Type="http://schemas.openxmlformats.org/officeDocument/2006/relationships/hyperlink" Target="https://tothemoon.im-ldi.com/data_a70/AS17/raw/AS17-133-20275.tif" TargetMode="External"/><Relationship Id="rId3526" Type="http://schemas.openxmlformats.org/officeDocument/2006/relationships/hyperlink" Target="https://tothemoon.im-ldi.com/data_a70/AS17/processed/AS17-133-20275.png" TargetMode="External"/><Relationship Id="rId3527" Type="http://schemas.openxmlformats.org/officeDocument/2006/relationships/hyperlink" Target="https://www.lpi.usra.edu/resources/apollo/frame/?AS17-133-20276" TargetMode="External"/><Relationship Id="rId3528" Type="http://schemas.openxmlformats.org/officeDocument/2006/relationships/hyperlink" Target="https://tothemoon.im-ldi.com/data_a70/AS17/extra/AS17-133-20276.small.png" TargetMode="External"/><Relationship Id="rId3529" Type="http://schemas.openxmlformats.org/officeDocument/2006/relationships/hyperlink" Target="https://tothemoon.im-ldi.com/data_a70/AS17/raw/AS17-133-20276.tif" TargetMode="External"/><Relationship Id="rId3530" Type="http://schemas.openxmlformats.org/officeDocument/2006/relationships/hyperlink" Target="https://tothemoon.im-ldi.com/data_a70/AS17/processed/AS17-133-20276.png" TargetMode="External"/><Relationship Id="rId3531" Type="http://schemas.openxmlformats.org/officeDocument/2006/relationships/hyperlink" Target="https://www.lpi.usra.edu/resources/apollo/frame/?AS17-133-20277" TargetMode="External"/><Relationship Id="rId3532" Type="http://schemas.openxmlformats.org/officeDocument/2006/relationships/hyperlink" Target="https://tothemoon.im-ldi.com/data_a70/AS17/extra/AS17-133-20277.small.png" TargetMode="External"/><Relationship Id="rId3533" Type="http://schemas.openxmlformats.org/officeDocument/2006/relationships/hyperlink" Target="https://tothemoon.im-ldi.com/data_a70/AS17/raw/AS17-133-20277.tif" TargetMode="External"/><Relationship Id="rId3534" Type="http://schemas.openxmlformats.org/officeDocument/2006/relationships/hyperlink" Target="https://tothemoon.im-ldi.com/data_a70/AS17/processed/AS17-133-20277.png" TargetMode="External"/><Relationship Id="rId3535" Type="http://schemas.openxmlformats.org/officeDocument/2006/relationships/hyperlink" Target="https://www.lpi.usra.edu/resources/apollo/frame/?AS17-133-20278" TargetMode="External"/><Relationship Id="rId3536" Type="http://schemas.openxmlformats.org/officeDocument/2006/relationships/hyperlink" Target="https://tothemoon.im-ldi.com/data_a70/AS17/extra/AS17-133-20278.small.png" TargetMode="External"/><Relationship Id="rId3537" Type="http://schemas.openxmlformats.org/officeDocument/2006/relationships/hyperlink" Target="https://tothemoon.im-ldi.com/data_a70/AS17/raw/AS17-133-20278.tif" TargetMode="External"/><Relationship Id="rId3538" Type="http://schemas.openxmlformats.org/officeDocument/2006/relationships/hyperlink" Target="https://tothemoon.im-ldi.com/data_a70/AS17/processed/AS17-133-20278.png" TargetMode="External"/><Relationship Id="rId3539" Type="http://schemas.openxmlformats.org/officeDocument/2006/relationships/hyperlink" Target="https://www.lpi.usra.edu/resources/apollo/frame/?AS17-133-20279" TargetMode="External"/><Relationship Id="rId3540" Type="http://schemas.openxmlformats.org/officeDocument/2006/relationships/hyperlink" Target="https://tothemoon.im-ldi.com/data_a70/AS17/extra/AS17-133-20279.small.png" TargetMode="External"/><Relationship Id="rId3541" Type="http://schemas.openxmlformats.org/officeDocument/2006/relationships/hyperlink" Target="https://tothemoon.im-ldi.com/data_a70/AS17/raw/AS17-133-20279.tif" TargetMode="External"/><Relationship Id="rId3542" Type="http://schemas.openxmlformats.org/officeDocument/2006/relationships/hyperlink" Target="https://tothemoon.im-ldi.com/data_a70/AS17/processed/AS17-133-20279.png" TargetMode="External"/><Relationship Id="rId3543" Type="http://schemas.openxmlformats.org/officeDocument/2006/relationships/hyperlink" Target="https://www.lpi.usra.edu/resources/apollo/frame/?AS17-133-20301" TargetMode="External"/><Relationship Id="rId3544" Type="http://schemas.openxmlformats.org/officeDocument/2006/relationships/hyperlink" Target="https://tothemoon.im-ldi.com/data_a70/AS17/extra/AS17-133-20301.small.png" TargetMode="External"/><Relationship Id="rId3545" Type="http://schemas.openxmlformats.org/officeDocument/2006/relationships/hyperlink" Target="https://tothemoon.im-ldi.com/data_a70/AS17/raw/AS17-133-20301.tif" TargetMode="External"/><Relationship Id="rId3546" Type="http://schemas.openxmlformats.org/officeDocument/2006/relationships/hyperlink" Target="https://tothemoon.im-ldi.com/data_a70/AS17/processed/AS17-133-20301.png" TargetMode="External"/><Relationship Id="rId3547" Type="http://schemas.openxmlformats.org/officeDocument/2006/relationships/hyperlink" Target="https://www.lpi.usra.edu/resources/apollo/frame/?AS17-133-20302" TargetMode="External"/><Relationship Id="rId3548" Type="http://schemas.openxmlformats.org/officeDocument/2006/relationships/hyperlink" Target="https://tothemoon.im-ldi.com/data_a70/AS17/extra/AS17-133-20302.small.png" TargetMode="External"/><Relationship Id="rId3549" Type="http://schemas.openxmlformats.org/officeDocument/2006/relationships/hyperlink" Target="https://tothemoon.im-ldi.com/data_a70/AS17/raw/AS17-133-20302.tif" TargetMode="External"/><Relationship Id="rId3550" Type="http://schemas.openxmlformats.org/officeDocument/2006/relationships/hyperlink" Target="https://tothemoon.im-ldi.com/data_a70/AS17/processed/AS17-133-20302.png" TargetMode="External"/><Relationship Id="rId3551" Type="http://schemas.openxmlformats.org/officeDocument/2006/relationships/hyperlink" Target="https://www.lpi.usra.edu/resources/apollo/frame/?AS17-133-20303" TargetMode="External"/><Relationship Id="rId3552" Type="http://schemas.openxmlformats.org/officeDocument/2006/relationships/hyperlink" Target="https://tothemoon.im-ldi.com/data_a70/AS17/extra/AS17-133-20303.small.png" TargetMode="External"/><Relationship Id="rId3553" Type="http://schemas.openxmlformats.org/officeDocument/2006/relationships/hyperlink" Target="https://tothemoon.im-ldi.com/data_a70/AS17/raw/AS17-133-20303.tif" TargetMode="External"/><Relationship Id="rId3554" Type="http://schemas.openxmlformats.org/officeDocument/2006/relationships/hyperlink" Target="https://tothemoon.im-ldi.com/data_a70/AS17/processed/AS17-133-20303.png" TargetMode="External"/><Relationship Id="rId3555" Type="http://schemas.openxmlformats.org/officeDocument/2006/relationships/hyperlink" Target="https://www.lpi.usra.edu/resources/apollo/frame/?AS17-133-20304" TargetMode="External"/><Relationship Id="rId3556" Type="http://schemas.openxmlformats.org/officeDocument/2006/relationships/hyperlink" Target="https://tothemoon.im-ldi.com/data_a70/AS17/extra/AS17-133-20304.small.png" TargetMode="External"/><Relationship Id="rId3557" Type="http://schemas.openxmlformats.org/officeDocument/2006/relationships/hyperlink" Target="https://tothemoon.im-ldi.com/data_a70/AS17/raw/AS17-133-20304.tif" TargetMode="External"/><Relationship Id="rId3558" Type="http://schemas.openxmlformats.org/officeDocument/2006/relationships/hyperlink" Target="https://tothemoon.im-ldi.com/data_a70/AS17/processed/AS17-133-20304.png" TargetMode="External"/><Relationship Id="rId3559" Type="http://schemas.openxmlformats.org/officeDocument/2006/relationships/hyperlink" Target="https://www.lpi.usra.edu/resources/apollo/frame/?AS17-133-20305" TargetMode="External"/><Relationship Id="rId3560" Type="http://schemas.openxmlformats.org/officeDocument/2006/relationships/hyperlink" Target="https://tothemoon.im-ldi.com/data_a70/AS17/extra/AS17-133-20305.small.png" TargetMode="External"/><Relationship Id="rId3561" Type="http://schemas.openxmlformats.org/officeDocument/2006/relationships/hyperlink" Target="https://tothemoon.im-ldi.com/data_a70/AS17/raw/AS17-133-20305.tif" TargetMode="External"/><Relationship Id="rId3562" Type="http://schemas.openxmlformats.org/officeDocument/2006/relationships/hyperlink" Target="https://tothemoon.im-ldi.com/data_a70/AS17/processed/AS17-133-20305.png" TargetMode="External"/><Relationship Id="rId3563" Type="http://schemas.openxmlformats.org/officeDocument/2006/relationships/hyperlink" Target="https://www.lpi.usra.edu/resources/apollo/frame/?AS17-133-20306" TargetMode="External"/><Relationship Id="rId3564" Type="http://schemas.openxmlformats.org/officeDocument/2006/relationships/hyperlink" Target="https://tothemoon.im-ldi.com/data_a70/AS17/extra/AS17-133-20306.small.png" TargetMode="External"/><Relationship Id="rId3565" Type="http://schemas.openxmlformats.org/officeDocument/2006/relationships/hyperlink" Target="https://tothemoon.im-ldi.com/data_a70/AS17/raw/AS17-133-20306.tif" TargetMode="External"/><Relationship Id="rId3566" Type="http://schemas.openxmlformats.org/officeDocument/2006/relationships/hyperlink" Target="https://tothemoon.im-ldi.com/data_a70/AS17/processed/AS17-133-20306.png" TargetMode="External"/><Relationship Id="rId3567" Type="http://schemas.openxmlformats.org/officeDocument/2006/relationships/hyperlink" Target="https://www.lpi.usra.edu/resources/apollo/frame/?AS17-133-20307" TargetMode="External"/><Relationship Id="rId3568" Type="http://schemas.openxmlformats.org/officeDocument/2006/relationships/hyperlink" Target="https://tothemoon.im-ldi.com/data_a70/AS17/extra/AS17-133-20307.small.png" TargetMode="External"/><Relationship Id="rId3569" Type="http://schemas.openxmlformats.org/officeDocument/2006/relationships/hyperlink" Target="https://tothemoon.im-ldi.com/data_a70/AS17/raw/AS17-133-20307.tif" TargetMode="External"/><Relationship Id="rId3570" Type="http://schemas.openxmlformats.org/officeDocument/2006/relationships/hyperlink" Target="https://tothemoon.im-ldi.com/data_a70/AS17/processed/AS17-133-20307.png" TargetMode="External"/><Relationship Id="rId3571" Type="http://schemas.openxmlformats.org/officeDocument/2006/relationships/hyperlink" Target="https://www.lpi.usra.edu/resources/apollo/frame/?AS17-133-20308" TargetMode="External"/><Relationship Id="rId3572" Type="http://schemas.openxmlformats.org/officeDocument/2006/relationships/hyperlink" Target="https://tothemoon.im-ldi.com/data_a70/AS17/extra/AS17-133-20308.small.png" TargetMode="External"/><Relationship Id="rId3573" Type="http://schemas.openxmlformats.org/officeDocument/2006/relationships/hyperlink" Target="https://tothemoon.im-ldi.com/data_a70/AS17/raw/AS17-133-20308.tif" TargetMode="External"/><Relationship Id="rId3574" Type="http://schemas.openxmlformats.org/officeDocument/2006/relationships/hyperlink" Target="https://tothemoon.im-ldi.com/data_a70/AS17/processed/AS17-133-20308.png" TargetMode="External"/><Relationship Id="rId3575" Type="http://schemas.openxmlformats.org/officeDocument/2006/relationships/hyperlink" Target="https://www.lpi.usra.edu/resources/apollo/frame/?AS17-133-20309" TargetMode="External"/><Relationship Id="rId3576" Type="http://schemas.openxmlformats.org/officeDocument/2006/relationships/hyperlink" Target="https://tothemoon.im-ldi.com/data_a70/AS17/extra/AS17-133-20309.small.png" TargetMode="External"/><Relationship Id="rId3577" Type="http://schemas.openxmlformats.org/officeDocument/2006/relationships/hyperlink" Target="https://tothemoon.im-ldi.com/data_a70/AS17/raw/AS17-133-20309.tif" TargetMode="External"/><Relationship Id="rId3578" Type="http://schemas.openxmlformats.org/officeDocument/2006/relationships/hyperlink" Target="https://tothemoon.im-ldi.com/data_a70/AS17/processed/AS17-133-20309.png" TargetMode="External"/><Relationship Id="rId3579" Type="http://schemas.openxmlformats.org/officeDocument/2006/relationships/hyperlink" Target="https://www.lpi.usra.edu/resources/apollo/frame/?AS17-133-20310" TargetMode="External"/><Relationship Id="rId3580" Type="http://schemas.openxmlformats.org/officeDocument/2006/relationships/hyperlink" Target="https://tothemoon.im-ldi.com/data_a70/AS17/extra/AS17-133-20310.small.png" TargetMode="External"/><Relationship Id="rId3581" Type="http://schemas.openxmlformats.org/officeDocument/2006/relationships/hyperlink" Target="https://tothemoon.im-ldi.com/data_a70/AS17/raw/AS17-133-20310.tif" TargetMode="External"/><Relationship Id="rId3582" Type="http://schemas.openxmlformats.org/officeDocument/2006/relationships/hyperlink" Target="https://tothemoon.im-ldi.com/data_a70/AS17/processed/AS17-133-20310.png" TargetMode="External"/><Relationship Id="rId3583" Type="http://schemas.openxmlformats.org/officeDocument/2006/relationships/hyperlink" Target="https://www.lpi.usra.edu/resources/apollo/frame/?AS17-133-20311" TargetMode="External"/><Relationship Id="rId3584" Type="http://schemas.openxmlformats.org/officeDocument/2006/relationships/hyperlink" Target="https://tothemoon.im-ldi.com/data_a70/AS17/extra/AS17-133-20311.small.png" TargetMode="External"/><Relationship Id="rId3585" Type="http://schemas.openxmlformats.org/officeDocument/2006/relationships/hyperlink" Target="https://tothemoon.im-ldi.com/data_a70/AS17/raw/AS17-133-20311.tif" TargetMode="External"/><Relationship Id="rId3586" Type="http://schemas.openxmlformats.org/officeDocument/2006/relationships/hyperlink" Target="https://tothemoon.im-ldi.com/data_a70/AS17/processed/AS17-133-20311.png" TargetMode="External"/><Relationship Id="rId3587" Type="http://schemas.openxmlformats.org/officeDocument/2006/relationships/hyperlink" Target="https://www.lpi.usra.edu/resources/apollo/frame/?AS17-133-20312" TargetMode="External"/><Relationship Id="rId3588" Type="http://schemas.openxmlformats.org/officeDocument/2006/relationships/hyperlink" Target="https://tothemoon.im-ldi.com/data_a70/AS17/extra/AS17-133-20312.small.png" TargetMode="External"/><Relationship Id="rId3589" Type="http://schemas.openxmlformats.org/officeDocument/2006/relationships/hyperlink" Target="https://tothemoon.im-ldi.com/data_a70/AS17/raw/AS17-133-20312.tif" TargetMode="External"/><Relationship Id="rId3590" Type="http://schemas.openxmlformats.org/officeDocument/2006/relationships/hyperlink" Target="https://tothemoon.im-ldi.com/data_a70/AS17/processed/AS17-133-20312.png" TargetMode="External"/><Relationship Id="rId3591" Type="http://schemas.openxmlformats.org/officeDocument/2006/relationships/hyperlink" Target="https://www.lpi.usra.edu/resources/apollo/frame/?AS17-133-20313" TargetMode="External"/><Relationship Id="rId3592" Type="http://schemas.openxmlformats.org/officeDocument/2006/relationships/hyperlink" Target="https://tothemoon.im-ldi.com/data_a70/AS17/extra/AS17-133-20313.small.png" TargetMode="External"/><Relationship Id="rId3593" Type="http://schemas.openxmlformats.org/officeDocument/2006/relationships/hyperlink" Target="https://tothemoon.im-ldi.com/data_a70/AS17/raw/AS17-133-20313.tif" TargetMode="External"/><Relationship Id="rId3594" Type="http://schemas.openxmlformats.org/officeDocument/2006/relationships/hyperlink" Target="https://tothemoon.im-ldi.com/data_a70/AS17/processed/AS17-133-20313.png" TargetMode="External"/><Relationship Id="rId3595" Type="http://schemas.openxmlformats.org/officeDocument/2006/relationships/hyperlink" Target="https://www.lpi.usra.edu/resources/apollo/frame/?AS17-133-20314" TargetMode="External"/><Relationship Id="rId3596" Type="http://schemas.openxmlformats.org/officeDocument/2006/relationships/hyperlink" Target="https://tothemoon.im-ldi.com/data_a70/AS17/extra/AS17-133-20314.small.png" TargetMode="External"/><Relationship Id="rId3597" Type="http://schemas.openxmlformats.org/officeDocument/2006/relationships/hyperlink" Target="https://tothemoon.im-ldi.com/data_a70/AS17/raw/AS17-133-20314.tif" TargetMode="External"/><Relationship Id="rId3598" Type="http://schemas.openxmlformats.org/officeDocument/2006/relationships/hyperlink" Target="https://tothemoon.im-ldi.com/data_a70/AS17/processed/AS17-133-20314.png" TargetMode="External"/><Relationship Id="rId3599" Type="http://schemas.openxmlformats.org/officeDocument/2006/relationships/hyperlink" Target="https://www.lpi.usra.edu/resources/apollo/frame/?AS17-133-20315" TargetMode="External"/><Relationship Id="rId3600" Type="http://schemas.openxmlformats.org/officeDocument/2006/relationships/hyperlink" Target="https://tothemoon.im-ldi.com/data_a70/AS17/extra/AS17-133-20315.small.png" TargetMode="External"/><Relationship Id="rId3601" Type="http://schemas.openxmlformats.org/officeDocument/2006/relationships/hyperlink" Target="https://tothemoon.im-ldi.com/data_a70/AS17/raw/AS17-133-20315.tif" TargetMode="External"/><Relationship Id="rId3602" Type="http://schemas.openxmlformats.org/officeDocument/2006/relationships/hyperlink" Target="https://tothemoon.im-ldi.com/data_a70/AS17/processed/AS17-133-20315.png" TargetMode="External"/><Relationship Id="rId3603" Type="http://schemas.openxmlformats.org/officeDocument/2006/relationships/hyperlink" Target="https://www.lpi.usra.edu/resources/apollo/frame/?AS17-133-20317" TargetMode="External"/><Relationship Id="rId3604" Type="http://schemas.openxmlformats.org/officeDocument/2006/relationships/hyperlink" Target="https://tothemoon.im-ldi.com/data_a70/AS17/extra/AS17-133-20317.small.png" TargetMode="External"/><Relationship Id="rId3605" Type="http://schemas.openxmlformats.org/officeDocument/2006/relationships/hyperlink" Target="https://tothemoon.im-ldi.com/data_a70/AS17/raw/AS17-133-20317.tif" TargetMode="External"/><Relationship Id="rId3606" Type="http://schemas.openxmlformats.org/officeDocument/2006/relationships/hyperlink" Target="https://tothemoon.im-ldi.com/data_a70/AS17/processed/AS17-133-20317.png" TargetMode="External"/><Relationship Id="rId3607" Type="http://schemas.openxmlformats.org/officeDocument/2006/relationships/hyperlink" Target="https://www.lpi.usra.edu/resources/apollo/frame/?AS17-133-20318" TargetMode="External"/><Relationship Id="rId3608" Type="http://schemas.openxmlformats.org/officeDocument/2006/relationships/hyperlink" Target="https://tothemoon.im-ldi.com/data_a70/AS17/extra/AS17-133-20318.small.png" TargetMode="External"/><Relationship Id="rId3609" Type="http://schemas.openxmlformats.org/officeDocument/2006/relationships/hyperlink" Target="https://tothemoon.im-ldi.com/data_a70/AS17/raw/AS17-133-20318.tif" TargetMode="External"/><Relationship Id="rId3610" Type="http://schemas.openxmlformats.org/officeDocument/2006/relationships/hyperlink" Target="https://tothemoon.im-ldi.com/data_a70/AS17/processed/AS17-133-20318.png" TargetMode="External"/><Relationship Id="rId3611" Type="http://schemas.openxmlformats.org/officeDocument/2006/relationships/hyperlink" Target="https://www.lpi.usra.edu/resources/apollo/frame/?AS17-133-20320" TargetMode="External"/><Relationship Id="rId3612" Type="http://schemas.openxmlformats.org/officeDocument/2006/relationships/hyperlink" Target="https://tothemoon.im-ldi.com/data_a70/AS17/extra/AS17-133-20320.small.png" TargetMode="External"/><Relationship Id="rId3613" Type="http://schemas.openxmlformats.org/officeDocument/2006/relationships/hyperlink" Target="https://tothemoon.im-ldi.com/data_a70/AS17/raw/AS17-133-20320.tif" TargetMode="External"/><Relationship Id="rId3614" Type="http://schemas.openxmlformats.org/officeDocument/2006/relationships/hyperlink" Target="https://tothemoon.im-ldi.com/data_a70/AS17/processed/AS17-133-20320.png" TargetMode="External"/><Relationship Id="rId3615" Type="http://schemas.openxmlformats.org/officeDocument/2006/relationships/hyperlink" Target="https://www.lpi.usra.edu/resources/apollo/frame/?AS17-133-20321" TargetMode="External"/><Relationship Id="rId3616" Type="http://schemas.openxmlformats.org/officeDocument/2006/relationships/hyperlink" Target="https://tothemoon.im-ldi.com/data_a70/AS17/extra/AS17-133-20321.small.png" TargetMode="External"/><Relationship Id="rId3617" Type="http://schemas.openxmlformats.org/officeDocument/2006/relationships/hyperlink" Target="https://tothemoon.im-ldi.com/data_a70/AS17/raw/AS17-133-20321.tif" TargetMode="External"/><Relationship Id="rId3618" Type="http://schemas.openxmlformats.org/officeDocument/2006/relationships/hyperlink" Target="https://tothemoon.im-ldi.com/data_a70/AS17/processed/AS17-133-20321.png" TargetMode="External"/><Relationship Id="rId3619" Type="http://schemas.openxmlformats.org/officeDocument/2006/relationships/hyperlink" Target="https://www.lpi.usra.edu/resources/apollo/frame/?AS17-133-20322" TargetMode="External"/><Relationship Id="rId3620" Type="http://schemas.openxmlformats.org/officeDocument/2006/relationships/hyperlink" Target="https://tothemoon.im-ldi.com/data_a70/AS17/extra/AS17-133-20322.small.png" TargetMode="External"/><Relationship Id="rId3621" Type="http://schemas.openxmlformats.org/officeDocument/2006/relationships/hyperlink" Target="https://tothemoon.im-ldi.com/data_a70/AS17/raw/AS17-133-20322.tif" TargetMode="External"/><Relationship Id="rId3622" Type="http://schemas.openxmlformats.org/officeDocument/2006/relationships/hyperlink" Target="https://tothemoon.im-ldi.com/data_a70/AS17/processed/AS17-133-20322.png" TargetMode="External"/><Relationship Id="rId3623" Type="http://schemas.openxmlformats.org/officeDocument/2006/relationships/hyperlink" Target="https://www.lpi.usra.edu/resources/apollo/frame/?AS17-133-20323" TargetMode="External"/><Relationship Id="rId3624" Type="http://schemas.openxmlformats.org/officeDocument/2006/relationships/hyperlink" Target="https://tothemoon.im-ldi.com/data_a70/AS17/extra/AS17-133-20323.small.png" TargetMode="External"/><Relationship Id="rId3625" Type="http://schemas.openxmlformats.org/officeDocument/2006/relationships/hyperlink" Target="https://tothemoon.im-ldi.com/data_a70/AS17/raw/AS17-133-20323.tif" TargetMode="External"/><Relationship Id="rId3626" Type="http://schemas.openxmlformats.org/officeDocument/2006/relationships/hyperlink" Target="https://tothemoon.im-ldi.com/data_a70/AS17/processed/AS17-133-20323.png" TargetMode="External"/><Relationship Id="rId3627" Type="http://schemas.openxmlformats.org/officeDocument/2006/relationships/hyperlink" Target="https://www.lpi.usra.edu/resources/apollo/frame/?AS17-133-20324" TargetMode="External"/><Relationship Id="rId3628" Type="http://schemas.openxmlformats.org/officeDocument/2006/relationships/hyperlink" Target="https://tothemoon.im-ldi.com/data_a70/AS17/extra/AS17-133-20324.small.png" TargetMode="External"/><Relationship Id="rId3629" Type="http://schemas.openxmlformats.org/officeDocument/2006/relationships/hyperlink" Target="https://tothemoon.im-ldi.com/data_a70/AS17/raw/AS17-133-20324.tif" TargetMode="External"/><Relationship Id="rId3630" Type="http://schemas.openxmlformats.org/officeDocument/2006/relationships/hyperlink" Target="https://tothemoon.im-ldi.com/data_a70/AS17/processed/AS17-133-20324.png" TargetMode="External"/><Relationship Id="rId3631" Type="http://schemas.openxmlformats.org/officeDocument/2006/relationships/hyperlink" Target="https://www.lpi.usra.edu/resources/apollo/frame/?AS17-133-20327" TargetMode="External"/><Relationship Id="rId3632" Type="http://schemas.openxmlformats.org/officeDocument/2006/relationships/hyperlink" Target="https://tothemoon.im-ldi.com/data_a70/AS17/extra/AS17-133-20327.small.png" TargetMode="External"/><Relationship Id="rId3633" Type="http://schemas.openxmlformats.org/officeDocument/2006/relationships/hyperlink" Target="https://tothemoon.im-ldi.com/data_a70/AS17/raw/AS17-133-20327.tif" TargetMode="External"/><Relationship Id="rId3634" Type="http://schemas.openxmlformats.org/officeDocument/2006/relationships/hyperlink" Target="https://tothemoon.im-ldi.com/data_a70/AS17/processed/AS17-133-20327.png" TargetMode="External"/><Relationship Id="rId3635" Type="http://schemas.openxmlformats.org/officeDocument/2006/relationships/hyperlink" Target="https://www.lpi.usra.edu/resources/apollo/frame/?AS17-133-20329" TargetMode="External"/><Relationship Id="rId3636" Type="http://schemas.openxmlformats.org/officeDocument/2006/relationships/hyperlink" Target="https://tothemoon.im-ldi.com/data_a70/AS17/extra/AS17-133-20329.small.png" TargetMode="External"/><Relationship Id="rId3637" Type="http://schemas.openxmlformats.org/officeDocument/2006/relationships/hyperlink" Target="https://tothemoon.im-ldi.com/data_a70/AS17/raw/AS17-133-20329.tif" TargetMode="External"/><Relationship Id="rId3638" Type="http://schemas.openxmlformats.org/officeDocument/2006/relationships/hyperlink" Target="https://tothemoon.im-ldi.com/data_a70/AS17/processed/AS17-133-20329.png" TargetMode="External"/><Relationship Id="rId3639" Type="http://schemas.openxmlformats.org/officeDocument/2006/relationships/hyperlink" Target="https://www.lpi.usra.edu/resources/apollo/frame/?AS17-133-20330" TargetMode="External"/><Relationship Id="rId3640" Type="http://schemas.openxmlformats.org/officeDocument/2006/relationships/hyperlink" Target="https://tothemoon.im-ldi.com/data_a70/AS17/extra/AS17-133-20330.small.png" TargetMode="External"/><Relationship Id="rId3641" Type="http://schemas.openxmlformats.org/officeDocument/2006/relationships/hyperlink" Target="https://tothemoon.im-ldi.com/data_a70/AS17/raw/AS17-133-20330.tif" TargetMode="External"/><Relationship Id="rId3642" Type="http://schemas.openxmlformats.org/officeDocument/2006/relationships/hyperlink" Target="https://tothemoon.im-ldi.com/data_a70/AS17/processed/AS17-133-20330.png" TargetMode="External"/><Relationship Id="rId3643" Type="http://schemas.openxmlformats.org/officeDocument/2006/relationships/hyperlink" Target="https://www.lpi.usra.edu/resources/apollo/frame/?AS17-133-20331" TargetMode="External"/><Relationship Id="rId3644" Type="http://schemas.openxmlformats.org/officeDocument/2006/relationships/hyperlink" Target="https://tothemoon.im-ldi.com/data_a70/AS17/extra/AS17-133-20331.small.png" TargetMode="External"/><Relationship Id="rId3645" Type="http://schemas.openxmlformats.org/officeDocument/2006/relationships/hyperlink" Target="https://tothemoon.im-ldi.com/data_a70/AS17/raw/AS17-133-20331.tif" TargetMode="External"/><Relationship Id="rId3646" Type="http://schemas.openxmlformats.org/officeDocument/2006/relationships/hyperlink" Target="https://tothemoon.im-ldi.com/data_a70/AS17/processed/AS17-133-20331.png" TargetMode="External"/><Relationship Id="rId3647" Type="http://schemas.openxmlformats.org/officeDocument/2006/relationships/hyperlink" Target="https://www.lpi.usra.edu/resources/apollo/frame/?AS17-133-20332" TargetMode="External"/><Relationship Id="rId3648" Type="http://schemas.openxmlformats.org/officeDocument/2006/relationships/hyperlink" Target="https://tothemoon.im-ldi.com/data_a70/AS17/extra/AS17-133-20332.small.png" TargetMode="External"/><Relationship Id="rId3649" Type="http://schemas.openxmlformats.org/officeDocument/2006/relationships/hyperlink" Target="https://tothemoon.im-ldi.com/data_a70/AS17/raw/AS17-133-20332.tif" TargetMode="External"/><Relationship Id="rId3650" Type="http://schemas.openxmlformats.org/officeDocument/2006/relationships/hyperlink" Target="https://tothemoon.im-ldi.com/data_a70/AS17/processed/AS17-133-20332.png" TargetMode="External"/><Relationship Id="rId3651" Type="http://schemas.openxmlformats.org/officeDocument/2006/relationships/hyperlink" Target="https://www.lpi.usra.edu/resources/apollo/frame/?AS17-133-20333" TargetMode="External"/><Relationship Id="rId3652" Type="http://schemas.openxmlformats.org/officeDocument/2006/relationships/hyperlink" Target="https://tothemoon.im-ldi.com/data_a70/AS17/extra/AS17-133-20333.small.png" TargetMode="External"/><Relationship Id="rId3653" Type="http://schemas.openxmlformats.org/officeDocument/2006/relationships/hyperlink" Target="https://tothemoon.im-ldi.com/data_a70/AS17/raw/AS17-133-20333.tif" TargetMode="External"/><Relationship Id="rId3654" Type="http://schemas.openxmlformats.org/officeDocument/2006/relationships/hyperlink" Target="https://tothemoon.im-ldi.com/data_a70/AS17/processed/AS17-133-20333.png" TargetMode="External"/><Relationship Id="rId3655" Type="http://schemas.openxmlformats.org/officeDocument/2006/relationships/hyperlink" Target="https://www.lpi.usra.edu/resources/apollo/frame/?AS17-133-20334" TargetMode="External"/><Relationship Id="rId3656" Type="http://schemas.openxmlformats.org/officeDocument/2006/relationships/hyperlink" Target="https://tothemoon.im-ldi.com/data_a70/AS17/extra/AS17-133-20334.small.png" TargetMode="External"/><Relationship Id="rId3657" Type="http://schemas.openxmlformats.org/officeDocument/2006/relationships/hyperlink" Target="https://tothemoon.im-ldi.com/data_a70/AS17/raw/AS17-133-20334.tif" TargetMode="External"/><Relationship Id="rId3658" Type="http://schemas.openxmlformats.org/officeDocument/2006/relationships/hyperlink" Target="https://tothemoon.im-ldi.com/data_a70/AS17/processed/AS17-133-20334.png" TargetMode="External"/><Relationship Id="rId3659" Type="http://schemas.openxmlformats.org/officeDocument/2006/relationships/hyperlink" Target="https://www.lpi.usra.edu/resources/apollo/frame/?AS17-133-20337" TargetMode="External"/><Relationship Id="rId3660" Type="http://schemas.openxmlformats.org/officeDocument/2006/relationships/hyperlink" Target="https://tothemoon.im-ldi.com/data_a70/AS17/extra/AS17-133-20337.small.png" TargetMode="External"/><Relationship Id="rId3661" Type="http://schemas.openxmlformats.org/officeDocument/2006/relationships/hyperlink" Target="https://tothemoon.im-ldi.com/data_a70/AS17/raw/AS17-133-20337.tif" TargetMode="External"/><Relationship Id="rId3662" Type="http://schemas.openxmlformats.org/officeDocument/2006/relationships/hyperlink" Target="https://tothemoon.im-ldi.com/data_a70/AS17/processed/AS17-133-20337.png" TargetMode="External"/><Relationship Id="rId3663" Type="http://schemas.openxmlformats.org/officeDocument/2006/relationships/hyperlink" Target="https://www.lpi.usra.edu/resources/apollo/frame/?AS17-133-20362" TargetMode="External"/><Relationship Id="rId3664" Type="http://schemas.openxmlformats.org/officeDocument/2006/relationships/hyperlink" Target="https://tothemoon.im-ldi.com/data_a70/AS17/extra/AS17-133-20362.small.png" TargetMode="External"/><Relationship Id="rId3665" Type="http://schemas.openxmlformats.org/officeDocument/2006/relationships/hyperlink" Target="https://tothemoon.im-ldi.com/data_a70/AS17/raw/AS17-133-20362.tif" TargetMode="External"/><Relationship Id="rId3666" Type="http://schemas.openxmlformats.org/officeDocument/2006/relationships/hyperlink" Target="https://tothemoon.im-ldi.com/data_a70/AS17/processed/AS17-133-20362.png" TargetMode="External"/><Relationship Id="rId3667" Type="http://schemas.openxmlformats.org/officeDocument/2006/relationships/hyperlink" Target="https://www.lpi.usra.edu/resources/apollo/frame/?AS17-133-20363" TargetMode="External"/><Relationship Id="rId3668" Type="http://schemas.openxmlformats.org/officeDocument/2006/relationships/hyperlink" Target="https://tothemoon.im-ldi.com/data_a70/AS17/extra/AS17-133-20363.small.png" TargetMode="External"/><Relationship Id="rId3669" Type="http://schemas.openxmlformats.org/officeDocument/2006/relationships/hyperlink" Target="https://tothemoon.im-ldi.com/data_a70/AS17/raw/AS17-133-20363.tif" TargetMode="External"/><Relationship Id="rId3670" Type="http://schemas.openxmlformats.org/officeDocument/2006/relationships/hyperlink" Target="https://tothemoon.im-ldi.com/data_a70/AS17/processed/AS17-133-20363.png" TargetMode="External"/><Relationship Id="rId3671" Type="http://schemas.openxmlformats.org/officeDocument/2006/relationships/hyperlink" Target="https://www.lpi.usra.edu/resources/apollo/frame/?AS17-133-20364" TargetMode="External"/><Relationship Id="rId3672" Type="http://schemas.openxmlformats.org/officeDocument/2006/relationships/hyperlink" Target="https://tothemoon.im-ldi.com/data_a70/AS17/extra/AS17-133-20364.small.png" TargetMode="External"/><Relationship Id="rId3673" Type="http://schemas.openxmlformats.org/officeDocument/2006/relationships/hyperlink" Target="https://tothemoon.im-ldi.com/data_a70/AS17/raw/AS17-133-20364.tif" TargetMode="External"/><Relationship Id="rId3674" Type="http://schemas.openxmlformats.org/officeDocument/2006/relationships/hyperlink" Target="https://tothemoon.im-ldi.com/data_a70/AS17/processed/AS17-133-20364.png" TargetMode="External"/><Relationship Id="rId3675" Type="http://schemas.openxmlformats.org/officeDocument/2006/relationships/hyperlink" Target="https://www.lpi.usra.edu/resources/apollo/frame/?AS17-133-20366" TargetMode="External"/><Relationship Id="rId3676" Type="http://schemas.openxmlformats.org/officeDocument/2006/relationships/hyperlink" Target="https://tothemoon.im-ldi.com/data_a70/AS17/extra/AS17-133-20366.small.png" TargetMode="External"/><Relationship Id="rId3677" Type="http://schemas.openxmlformats.org/officeDocument/2006/relationships/hyperlink" Target="https://tothemoon.im-ldi.com/data_a70/AS17/raw/AS17-133-20366.tif" TargetMode="External"/><Relationship Id="rId3678" Type="http://schemas.openxmlformats.org/officeDocument/2006/relationships/hyperlink" Target="https://tothemoon.im-ldi.com/data_a70/AS17/processed/AS17-133-20366.png" TargetMode="External"/><Relationship Id="rId3679" Type="http://schemas.openxmlformats.org/officeDocument/2006/relationships/hyperlink" Target="https://www.lpi.usra.edu/resources/apollo/frame/?AS17-133-20368" TargetMode="External"/><Relationship Id="rId3680" Type="http://schemas.openxmlformats.org/officeDocument/2006/relationships/hyperlink" Target="https://tothemoon.im-ldi.com/data_a70/AS17/extra/AS17-133-20368.small.png" TargetMode="External"/><Relationship Id="rId3681" Type="http://schemas.openxmlformats.org/officeDocument/2006/relationships/hyperlink" Target="https://tothemoon.im-ldi.com/data_a70/AS17/raw/AS17-133-20368.tif" TargetMode="External"/><Relationship Id="rId3682" Type="http://schemas.openxmlformats.org/officeDocument/2006/relationships/hyperlink" Target="https://tothemoon.im-ldi.com/data_a70/AS17/processed/AS17-133-20368.png" TargetMode="External"/><Relationship Id="rId3683" Type="http://schemas.openxmlformats.org/officeDocument/2006/relationships/hyperlink" Target="https://www.lpi.usra.edu/resources/apollo/frame/?AS17-133-20371" TargetMode="External"/><Relationship Id="rId3684" Type="http://schemas.openxmlformats.org/officeDocument/2006/relationships/hyperlink" Target="https://tothemoon.im-ldi.com/data_a70/AS17/extra/AS17-133-20371.small.png" TargetMode="External"/><Relationship Id="rId3685" Type="http://schemas.openxmlformats.org/officeDocument/2006/relationships/hyperlink" Target="https://tothemoon.im-ldi.com/data_a70/AS17/raw/AS17-133-20371.tif" TargetMode="External"/><Relationship Id="rId3686" Type="http://schemas.openxmlformats.org/officeDocument/2006/relationships/hyperlink" Target="https://tothemoon.im-ldi.com/data_a70/AS17/processed/AS17-133-20371.png" TargetMode="External"/><Relationship Id="rId3687" Type="http://schemas.openxmlformats.org/officeDocument/2006/relationships/hyperlink" Target="https://www.lpi.usra.edu/resources/apollo/frame/?AS17-133-20374" TargetMode="External"/><Relationship Id="rId3688" Type="http://schemas.openxmlformats.org/officeDocument/2006/relationships/hyperlink" Target="https://tothemoon.im-ldi.com/data_a70/AS17/extra/AS17-133-20374.small.png" TargetMode="External"/><Relationship Id="rId3689" Type="http://schemas.openxmlformats.org/officeDocument/2006/relationships/hyperlink" Target="https://tothemoon.im-ldi.com/data_a70/AS17/raw/AS17-133-20374.tif" TargetMode="External"/><Relationship Id="rId3690" Type="http://schemas.openxmlformats.org/officeDocument/2006/relationships/hyperlink" Target="https://tothemoon.im-ldi.com/data_a70/AS17/processed/AS17-133-20374.png" TargetMode="External"/><Relationship Id="rId3691" Type="http://schemas.openxmlformats.org/officeDocument/2006/relationships/hyperlink" Target="https://www.lpi.usra.edu/resources/apollo/frame/?AS17-133-20375" TargetMode="External"/><Relationship Id="rId3692" Type="http://schemas.openxmlformats.org/officeDocument/2006/relationships/hyperlink" Target="https://tothemoon.im-ldi.com/data_a70/AS17/extra/AS17-133-20375.small.png" TargetMode="External"/><Relationship Id="rId3693" Type="http://schemas.openxmlformats.org/officeDocument/2006/relationships/hyperlink" Target="https://tothemoon.im-ldi.com/data_a70/AS17/raw/AS17-133-20375.tif" TargetMode="External"/><Relationship Id="rId3694" Type="http://schemas.openxmlformats.org/officeDocument/2006/relationships/hyperlink" Target="https://tothemoon.im-ldi.com/data_a70/AS17/processed/AS17-133-20375.png" TargetMode="External"/><Relationship Id="rId3695" Type="http://schemas.openxmlformats.org/officeDocument/2006/relationships/hyperlink" Target="https://www.lpi.usra.edu/resources/apollo/frame/?AS17-134-20390" TargetMode="External"/><Relationship Id="rId3696" Type="http://schemas.openxmlformats.org/officeDocument/2006/relationships/hyperlink" Target="https://tothemoon.im-ldi.com/data_a70/AS17/extra/AS17-134-20390.small.png" TargetMode="External"/><Relationship Id="rId3697" Type="http://schemas.openxmlformats.org/officeDocument/2006/relationships/hyperlink" Target="https://tothemoon.im-ldi.com/data_a70/AS17/raw/AS17-134-20390.tif" TargetMode="External"/><Relationship Id="rId3698" Type="http://schemas.openxmlformats.org/officeDocument/2006/relationships/hyperlink" Target="https://tothemoon.im-ldi.com/data_a70/AS17/processed/AS17-134-20390.png" TargetMode="External"/><Relationship Id="rId3699" Type="http://schemas.openxmlformats.org/officeDocument/2006/relationships/hyperlink" Target="https://www.lpi.usra.edu/resources/apollo/frame/?AS17-134-20391" TargetMode="External"/><Relationship Id="rId3700" Type="http://schemas.openxmlformats.org/officeDocument/2006/relationships/hyperlink" Target="https://tothemoon.im-ldi.com/data_a70/AS17/extra/AS17-134-20391.small.png" TargetMode="External"/><Relationship Id="rId3701" Type="http://schemas.openxmlformats.org/officeDocument/2006/relationships/hyperlink" Target="https://tothemoon.im-ldi.com/data_a70/AS17/raw/AS17-134-20391.tif" TargetMode="External"/><Relationship Id="rId3702" Type="http://schemas.openxmlformats.org/officeDocument/2006/relationships/hyperlink" Target="https://tothemoon.im-ldi.com/data_a70/AS17/processed/AS17-134-20391.png" TargetMode="External"/><Relationship Id="rId3703" Type="http://schemas.openxmlformats.org/officeDocument/2006/relationships/hyperlink" Target="https://www.lpi.usra.edu/resources/apollo/frame/?AS17-134-20392" TargetMode="External"/><Relationship Id="rId3704" Type="http://schemas.openxmlformats.org/officeDocument/2006/relationships/hyperlink" Target="https://tothemoon.im-ldi.com/data_a70/AS17/extra/AS17-134-20392.small.png" TargetMode="External"/><Relationship Id="rId3705" Type="http://schemas.openxmlformats.org/officeDocument/2006/relationships/hyperlink" Target="https://tothemoon.im-ldi.com/data_a70/AS17/raw/AS17-134-20392.tif" TargetMode="External"/><Relationship Id="rId3706" Type="http://schemas.openxmlformats.org/officeDocument/2006/relationships/hyperlink" Target="https://tothemoon.im-ldi.com/data_a70/AS17/processed/AS17-134-20392.png" TargetMode="External"/><Relationship Id="rId3707" Type="http://schemas.openxmlformats.org/officeDocument/2006/relationships/hyperlink" Target="https://www.lpi.usra.edu/resources/apollo/frame/?AS17-134-20395" TargetMode="External"/><Relationship Id="rId3708" Type="http://schemas.openxmlformats.org/officeDocument/2006/relationships/hyperlink" Target="https://tothemoon.im-ldi.com/data_a70/AS17/extra/AS17-134-20395.small.png" TargetMode="External"/><Relationship Id="rId3709" Type="http://schemas.openxmlformats.org/officeDocument/2006/relationships/hyperlink" Target="https://tothemoon.im-ldi.com/data_a70/AS17/raw/AS17-134-20395.tif" TargetMode="External"/><Relationship Id="rId3710" Type="http://schemas.openxmlformats.org/officeDocument/2006/relationships/hyperlink" Target="https://tothemoon.im-ldi.com/data_a70/AS17/processed/AS17-134-20395.png" TargetMode="External"/><Relationship Id="rId3711" Type="http://schemas.openxmlformats.org/officeDocument/2006/relationships/hyperlink" Target="https://www.lpi.usra.edu/resources/apollo/frame/?AS17-134-20398" TargetMode="External"/><Relationship Id="rId3712" Type="http://schemas.openxmlformats.org/officeDocument/2006/relationships/hyperlink" Target="https://tothemoon.im-ldi.com/data_a70/AS17/extra/AS17-134-20398.small.png" TargetMode="External"/><Relationship Id="rId3713" Type="http://schemas.openxmlformats.org/officeDocument/2006/relationships/hyperlink" Target="https://tothemoon.im-ldi.com/data_a70/AS17/raw/AS17-134-20398.tif" TargetMode="External"/><Relationship Id="rId3714" Type="http://schemas.openxmlformats.org/officeDocument/2006/relationships/hyperlink" Target="https://tothemoon.im-ldi.com/data_a70/AS17/processed/AS17-134-20398.png" TargetMode="External"/><Relationship Id="rId3715" Type="http://schemas.openxmlformats.org/officeDocument/2006/relationships/hyperlink" Target="https://www.lpi.usra.edu/resources/apollo/frame/?AS17-134-20402" TargetMode="External"/><Relationship Id="rId3716" Type="http://schemas.openxmlformats.org/officeDocument/2006/relationships/hyperlink" Target="https://tothemoon.im-ldi.com/data_a70/AS17/extra/AS17-134-20402.small.png" TargetMode="External"/><Relationship Id="rId3717" Type="http://schemas.openxmlformats.org/officeDocument/2006/relationships/hyperlink" Target="https://tothemoon.im-ldi.com/data_a70/AS17/raw/AS17-134-20402.tif" TargetMode="External"/><Relationship Id="rId3718" Type="http://schemas.openxmlformats.org/officeDocument/2006/relationships/hyperlink" Target="https://tothemoon.im-ldi.com/data_a70/AS17/processed/AS17-134-20402.png" TargetMode="External"/><Relationship Id="rId3719" Type="http://schemas.openxmlformats.org/officeDocument/2006/relationships/hyperlink" Target="https://www.lpi.usra.edu/resources/apollo/frame/?AS17-134-20404" TargetMode="External"/><Relationship Id="rId3720" Type="http://schemas.openxmlformats.org/officeDocument/2006/relationships/hyperlink" Target="https://tothemoon.im-ldi.com/data_a70/AS17/extra/AS17-134-20404.small.png" TargetMode="External"/><Relationship Id="rId3721" Type="http://schemas.openxmlformats.org/officeDocument/2006/relationships/hyperlink" Target="https://tothemoon.im-ldi.com/data_a70/AS17/raw/AS17-134-20404.tif" TargetMode="External"/><Relationship Id="rId3722" Type="http://schemas.openxmlformats.org/officeDocument/2006/relationships/hyperlink" Target="https://tothemoon.im-ldi.com/data_a70/AS17/processed/AS17-134-20404.png" TargetMode="External"/><Relationship Id="rId3723" Type="http://schemas.openxmlformats.org/officeDocument/2006/relationships/hyperlink" Target="https://www.lpi.usra.edu/resources/apollo/frame/?AS17-135-20533" TargetMode="External"/><Relationship Id="rId3724" Type="http://schemas.openxmlformats.org/officeDocument/2006/relationships/hyperlink" Target="https://tothemoon.im-ldi.com/data_a70/AS17/extra/AS17-135-20533.small.png" TargetMode="External"/><Relationship Id="rId3725" Type="http://schemas.openxmlformats.org/officeDocument/2006/relationships/hyperlink" Target="https://tothemoon.im-ldi.com/data_a70/AS17/raw/AS17-135-20533.tif" TargetMode="External"/><Relationship Id="rId3726" Type="http://schemas.openxmlformats.org/officeDocument/2006/relationships/hyperlink" Target="https://tothemoon.im-ldi.com/data_a70/AS17/processed/AS17-135-20533.png" TargetMode="External"/><Relationship Id="rId3727" Type="http://schemas.openxmlformats.org/officeDocument/2006/relationships/hyperlink" Target="https://www.lpi.usra.edu/resources/apollo/frame/?AS17-135-20534" TargetMode="External"/><Relationship Id="rId3728" Type="http://schemas.openxmlformats.org/officeDocument/2006/relationships/hyperlink" Target="https://tothemoon.im-ldi.com/data_a70/AS17/extra/AS17-135-20534.small.png" TargetMode="External"/><Relationship Id="rId3729" Type="http://schemas.openxmlformats.org/officeDocument/2006/relationships/hyperlink" Target="https://tothemoon.im-ldi.com/data_a70/AS17/raw/AS17-135-20534.tif" TargetMode="External"/><Relationship Id="rId3730" Type="http://schemas.openxmlformats.org/officeDocument/2006/relationships/hyperlink" Target="https://tothemoon.im-ldi.com/data_a70/AS17/processed/AS17-135-20534.png" TargetMode="External"/><Relationship Id="rId3731" Type="http://schemas.openxmlformats.org/officeDocument/2006/relationships/hyperlink" Target="https://www.lpi.usra.edu/resources/apollo/frame/?AS17-135-20535" TargetMode="External"/><Relationship Id="rId3732" Type="http://schemas.openxmlformats.org/officeDocument/2006/relationships/hyperlink" Target="https://tothemoon.im-ldi.com/data_a70/AS17/extra/AS17-135-20535.small.png" TargetMode="External"/><Relationship Id="rId3733" Type="http://schemas.openxmlformats.org/officeDocument/2006/relationships/hyperlink" Target="https://tothemoon.im-ldi.com/data_a70/AS17/raw/AS17-135-20535.tif" TargetMode="External"/><Relationship Id="rId3734" Type="http://schemas.openxmlformats.org/officeDocument/2006/relationships/hyperlink" Target="https://tothemoon.im-ldi.com/data_a70/AS17/processed/AS17-135-20535.png" TargetMode="External"/><Relationship Id="rId3735" Type="http://schemas.openxmlformats.org/officeDocument/2006/relationships/hyperlink" Target="https://www.lpi.usra.edu/resources/apollo/frame/?AS17-135-20536" TargetMode="External"/><Relationship Id="rId3736" Type="http://schemas.openxmlformats.org/officeDocument/2006/relationships/hyperlink" Target="https://tothemoon.im-ldi.com/data_a70/AS17/extra/AS17-135-20536.small.png" TargetMode="External"/><Relationship Id="rId3737" Type="http://schemas.openxmlformats.org/officeDocument/2006/relationships/hyperlink" Target="https://tothemoon.im-ldi.com/data_a70/AS17/raw/AS17-135-20536.tif" TargetMode="External"/><Relationship Id="rId3738" Type="http://schemas.openxmlformats.org/officeDocument/2006/relationships/hyperlink" Target="https://tothemoon.im-ldi.com/data_a70/AS17/processed/AS17-135-20536.png" TargetMode="External"/><Relationship Id="rId3739" Type="http://schemas.openxmlformats.org/officeDocument/2006/relationships/hyperlink" Target="https://www.lpi.usra.edu/resources/apollo/frame/?AS17-135-20537" TargetMode="External"/><Relationship Id="rId3740" Type="http://schemas.openxmlformats.org/officeDocument/2006/relationships/hyperlink" Target="https://tothemoon.im-ldi.com/data_a70/AS17/extra/AS17-135-20537.small.png" TargetMode="External"/><Relationship Id="rId3741" Type="http://schemas.openxmlformats.org/officeDocument/2006/relationships/hyperlink" Target="https://tothemoon.im-ldi.com/data_a70/AS17/raw/AS17-135-20537.tif" TargetMode="External"/><Relationship Id="rId3742" Type="http://schemas.openxmlformats.org/officeDocument/2006/relationships/hyperlink" Target="https://tothemoon.im-ldi.com/data_a70/AS17/processed/AS17-135-20537.png" TargetMode="External"/><Relationship Id="rId3743" Type="http://schemas.openxmlformats.org/officeDocument/2006/relationships/hyperlink" Target="https://www.lpi.usra.edu/resources/apollo/frame/?AS17-135-20539" TargetMode="External"/><Relationship Id="rId3744" Type="http://schemas.openxmlformats.org/officeDocument/2006/relationships/hyperlink" Target="https://tothemoon.im-ldi.com/data_a70/AS17/extra/AS17-135-20539.small.png" TargetMode="External"/><Relationship Id="rId3745" Type="http://schemas.openxmlformats.org/officeDocument/2006/relationships/hyperlink" Target="https://tothemoon.im-ldi.com/data_a70/AS17/raw/AS17-135-20539.tif" TargetMode="External"/><Relationship Id="rId3746" Type="http://schemas.openxmlformats.org/officeDocument/2006/relationships/hyperlink" Target="https://tothemoon.im-ldi.com/data_a70/AS17/processed/AS17-135-20539.png" TargetMode="External"/><Relationship Id="rId3747" Type="http://schemas.openxmlformats.org/officeDocument/2006/relationships/hyperlink" Target="https://www.lpi.usra.edu/resources/apollo/frame/?AS17-135-20540" TargetMode="External"/><Relationship Id="rId3748" Type="http://schemas.openxmlformats.org/officeDocument/2006/relationships/hyperlink" Target="https://tothemoon.im-ldi.com/data_a70/AS17/extra/AS17-135-20540.small.png" TargetMode="External"/><Relationship Id="rId3749" Type="http://schemas.openxmlformats.org/officeDocument/2006/relationships/hyperlink" Target="https://tothemoon.im-ldi.com/data_a70/AS17/raw/AS17-135-20540.tif" TargetMode="External"/><Relationship Id="rId3750" Type="http://schemas.openxmlformats.org/officeDocument/2006/relationships/hyperlink" Target="https://tothemoon.im-ldi.com/data_a70/AS17/processed/AS17-135-20540.png" TargetMode="External"/><Relationship Id="rId3751" Type="http://schemas.openxmlformats.org/officeDocument/2006/relationships/hyperlink" Target="https://www.lpi.usra.edu/resources/apollo/frame/?AS17-135-20556" TargetMode="External"/><Relationship Id="rId3752" Type="http://schemas.openxmlformats.org/officeDocument/2006/relationships/hyperlink" Target="https://tothemoon.im-ldi.com/data_a70/AS17/extra/AS17-135-20556.small.png" TargetMode="External"/><Relationship Id="rId3753" Type="http://schemas.openxmlformats.org/officeDocument/2006/relationships/hyperlink" Target="https://tothemoon.im-ldi.com/data_a70/AS17/raw/AS17-135-20556.tif" TargetMode="External"/><Relationship Id="rId3754" Type="http://schemas.openxmlformats.org/officeDocument/2006/relationships/hyperlink" Target="https://tothemoon.im-ldi.com/data_a70/AS17/processed/AS17-135-20556.png" TargetMode="External"/><Relationship Id="rId3755" Type="http://schemas.openxmlformats.org/officeDocument/2006/relationships/hyperlink" Target="https://www.lpi.usra.edu/resources/apollo/frame/?AS17-135-20557" TargetMode="External"/><Relationship Id="rId3756" Type="http://schemas.openxmlformats.org/officeDocument/2006/relationships/hyperlink" Target="https://tothemoon.im-ldi.com/data_a70/AS17/extra/AS17-135-20557.small.png" TargetMode="External"/><Relationship Id="rId3757" Type="http://schemas.openxmlformats.org/officeDocument/2006/relationships/hyperlink" Target="https://tothemoon.im-ldi.com/data_a70/AS17/raw/AS17-135-20557.tif" TargetMode="External"/><Relationship Id="rId3758" Type="http://schemas.openxmlformats.org/officeDocument/2006/relationships/hyperlink" Target="https://tothemoon.im-ldi.com/data_a70/AS17/processed/AS17-135-20557.png" TargetMode="External"/><Relationship Id="rId3759" Type="http://schemas.openxmlformats.org/officeDocument/2006/relationships/hyperlink" Target="https://www.lpi.usra.edu/resources/apollo/frame/?AS17-135-20558" TargetMode="External"/><Relationship Id="rId3760" Type="http://schemas.openxmlformats.org/officeDocument/2006/relationships/hyperlink" Target="https://tothemoon.im-ldi.com/data_a70/AS17/extra/AS17-135-20558.small.png" TargetMode="External"/><Relationship Id="rId3761" Type="http://schemas.openxmlformats.org/officeDocument/2006/relationships/hyperlink" Target="https://tothemoon.im-ldi.com/data_a70/AS17/raw/AS17-135-20558.tif" TargetMode="External"/><Relationship Id="rId3762" Type="http://schemas.openxmlformats.org/officeDocument/2006/relationships/hyperlink" Target="https://tothemoon.im-ldi.com/data_a70/AS17/processed/AS17-135-20558.png" TargetMode="External"/><Relationship Id="rId3763" Type="http://schemas.openxmlformats.org/officeDocument/2006/relationships/hyperlink" Target="https://www.lpi.usra.edu/resources/apollo/frame/?AS17-135-20559" TargetMode="External"/><Relationship Id="rId3764" Type="http://schemas.openxmlformats.org/officeDocument/2006/relationships/hyperlink" Target="https://tothemoon.im-ldi.com/data_a70/AS17/extra/AS17-135-20559.small.png" TargetMode="External"/><Relationship Id="rId3765" Type="http://schemas.openxmlformats.org/officeDocument/2006/relationships/hyperlink" Target="https://tothemoon.im-ldi.com/data_a70/AS17/raw/AS17-135-20559.tif" TargetMode="External"/><Relationship Id="rId3766" Type="http://schemas.openxmlformats.org/officeDocument/2006/relationships/hyperlink" Target="https://tothemoon.im-ldi.com/data_a70/AS17/processed/AS17-135-20559.png" TargetMode="External"/><Relationship Id="rId3767" Type="http://schemas.openxmlformats.org/officeDocument/2006/relationships/hyperlink" Target="https://www.lpi.usra.edu/resources/apollo/frame/?AS17-135-20560" TargetMode="External"/><Relationship Id="rId3768" Type="http://schemas.openxmlformats.org/officeDocument/2006/relationships/hyperlink" Target="https://tothemoon.im-ldi.com/data_a70/AS17/extra/AS17-135-20560.small.png" TargetMode="External"/><Relationship Id="rId3769" Type="http://schemas.openxmlformats.org/officeDocument/2006/relationships/hyperlink" Target="https://tothemoon.im-ldi.com/data_a70/AS17/raw/AS17-135-20560.tif" TargetMode="External"/><Relationship Id="rId3770" Type="http://schemas.openxmlformats.org/officeDocument/2006/relationships/hyperlink" Target="https://tothemoon.im-ldi.com/data_a70/AS17/processed/AS17-135-20560.png" TargetMode="External"/><Relationship Id="rId3771" Type="http://schemas.openxmlformats.org/officeDocument/2006/relationships/hyperlink" Target="https://www.lpi.usra.edu/resources/apollo/frame/?AS17-135-20561" TargetMode="External"/><Relationship Id="rId3772" Type="http://schemas.openxmlformats.org/officeDocument/2006/relationships/hyperlink" Target="https://tothemoon.im-ldi.com/data_a70/AS17/extra/AS17-135-20561.small.png" TargetMode="External"/><Relationship Id="rId3773" Type="http://schemas.openxmlformats.org/officeDocument/2006/relationships/hyperlink" Target="https://tothemoon.im-ldi.com/data_a70/AS17/raw/AS17-135-20561.tif" TargetMode="External"/><Relationship Id="rId3774" Type="http://schemas.openxmlformats.org/officeDocument/2006/relationships/hyperlink" Target="https://tothemoon.im-ldi.com/data_a70/AS17/processed/AS17-135-20561.png" TargetMode="External"/><Relationship Id="rId3775" Type="http://schemas.openxmlformats.org/officeDocument/2006/relationships/hyperlink" Target="https://www.lpi.usra.edu/resources/apollo/frame/?AS17-135-20562" TargetMode="External"/><Relationship Id="rId3776" Type="http://schemas.openxmlformats.org/officeDocument/2006/relationships/hyperlink" Target="https://tothemoon.im-ldi.com/data_a70/AS17/extra/AS17-135-20562.small.png" TargetMode="External"/><Relationship Id="rId3777" Type="http://schemas.openxmlformats.org/officeDocument/2006/relationships/hyperlink" Target="https://tothemoon.im-ldi.com/data_a70/AS17/raw/AS17-135-20562.tif" TargetMode="External"/><Relationship Id="rId3778" Type="http://schemas.openxmlformats.org/officeDocument/2006/relationships/hyperlink" Target="https://tothemoon.im-ldi.com/data_a70/AS17/processed/AS17-135-20562.png" TargetMode="External"/><Relationship Id="rId3779" Type="http://schemas.openxmlformats.org/officeDocument/2006/relationships/hyperlink" Target="https://www.lpi.usra.edu/resources/apollo/frame/?AS17-135-20571" TargetMode="External"/><Relationship Id="rId3780" Type="http://schemas.openxmlformats.org/officeDocument/2006/relationships/hyperlink" Target="https://tothemoon.im-ldi.com/data_a70/AS17/extra/AS17-135-20571.small.png" TargetMode="External"/><Relationship Id="rId3781" Type="http://schemas.openxmlformats.org/officeDocument/2006/relationships/hyperlink" Target="https://tothemoon.im-ldi.com/data_a70/AS17/raw/AS17-135-20571.tif" TargetMode="External"/><Relationship Id="rId3782" Type="http://schemas.openxmlformats.org/officeDocument/2006/relationships/hyperlink" Target="https://tothemoon.im-ldi.com/data_a70/AS17/processed/AS17-135-20571.png" TargetMode="External"/><Relationship Id="rId3783" Type="http://schemas.openxmlformats.org/officeDocument/2006/relationships/hyperlink" Target="https://www.lpi.usra.edu/resources/apollo/frame/?AS17-135-20572" TargetMode="External"/><Relationship Id="rId3784" Type="http://schemas.openxmlformats.org/officeDocument/2006/relationships/hyperlink" Target="https://tothemoon.im-ldi.com/data_a70/AS17/extra/AS17-135-20572.small.png" TargetMode="External"/><Relationship Id="rId3785" Type="http://schemas.openxmlformats.org/officeDocument/2006/relationships/hyperlink" Target="https://tothemoon.im-ldi.com/data_a70/AS17/raw/AS17-135-20572.tif" TargetMode="External"/><Relationship Id="rId3786" Type="http://schemas.openxmlformats.org/officeDocument/2006/relationships/hyperlink" Target="https://tothemoon.im-ldi.com/data_a70/AS17/processed/AS17-135-20572.png" TargetMode="External"/><Relationship Id="rId3787" Type="http://schemas.openxmlformats.org/officeDocument/2006/relationships/hyperlink" Target="https://www.lpi.usra.edu/resources/apollo/frame/?AS17-135-20573" TargetMode="External"/><Relationship Id="rId3788" Type="http://schemas.openxmlformats.org/officeDocument/2006/relationships/hyperlink" Target="https://tothemoon.im-ldi.com/data_a70/AS17/extra/AS17-135-20573.small.png" TargetMode="External"/><Relationship Id="rId3789" Type="http://schemas.openxmlformats.org/officeDocument/2006/relationships/hyperlink" Target="https://tothemoon.im-ldi.com/data_a70/AS17/raw/AS17-135-20573.tif" TargetMode="External"/><Relationship Id="rId3790" Type="http://schemas.openxmlformats.org/officeDocument/2006/relationships/hyperlink" Target="https://tothemoon.im-ldi.com/data_a70/AS17/processed/AS17-135-20573.png" TargetMode="External"/><Relationship Id="rId3791" Type="http://schemas.openxmlformats.org/officeDocument/2006/relationships/hyperlink" Target="https://www.lpi.usra.edu/resources/apollo/frame/?AS17-135-20574" TargetMode="External"/><Relationship Id="rId3792" Type="http://schemas.openxmlformats.org/officeDocument/2006/relationships/hyperlink" Target="https://tothemoon.im-ldi.com/data_a70/AS17/extra/AS17-135-20574.small.png" TargetMode="External"/><Relationship Id="rId3793" Type="http://schemas.openxmlformats.org/officeDocument/2006/relationships/hyperlink" Target="https://tothemoon.im-ldi.com/data_a70/AS17/raw/AS17-135-20574.tif" TargetMode="External"/><Relationship Id="rId3794" Type="http://schemas.openxmlformats.org/officeDocument/2006/relationships/hyperlink" Target="https://tothemoon.im-ldi.com/data_a70/AS17/processed/AS17-135-20574.png" TargetMode="External"/><Relationship Id="rId3795" Type="http://schemas.openxmlformats.org/officeDocument/2006/relationships/hyperlink" Target="https://www.lpi.usra.edu/resources/apollo/frame/?AS17-135-20576" TargetMode="External"/><Relationship Id="rId3796" Type="http://schemas.openxmlformats.org/officeDocument/2006/relationships/hyperlink" Target="https://tothemoon.im-ldi.com/data_a70/AS17/extra/AS17-135-20576.small.png" TargetMode="External"/><Relationship Id="rId3797" Type="http://schemas.openxmlformats.org/officeDocument/2006/relationships/hyperlink" Target="https://tothemoon.im-ldi.com/data_a70/AS17/raw/AS17-135-20576.tif" TargetMode="External"/><Relationship Id="rId3798" Type="http://schemas.openxmlformats.org/officeDocument/2006/relationships/hyperlink" Target="https://tothemoon.im-ldi.com/data_a70/AS17/processed/AS17-135-20576.png" TargetMode="External"/><Relationship Id="rId3799" Type="http://schemas.openxmlformats.org/officeDocument/2006/relationships/hyperlink" Target="https://www.lpi.usra.edu/resources/apollo/frame/?AS17-135-20577" TargetMode="External"/><Relationship Id="rId3800" Type="http://schemas.openxmlformats.org/officeDocument/2006/relationships/hyperlink" Target="https://tothemoon.im-ldi.com/data_a70/AS17/extra/AS17-135-20577.small.png" TargetMode="External"/><Relationship Id="rId3801" Type="http://schemas.openxmlformats.org/officeDocument/2006/relationships/hyperlink" Target="https://tothemoon.im-ldi.com/data_a70/AS17/raw/AS17-135-20577.tif" TargetMode="External"/><Relationship Id="rId3802" Type="http://schemas.openxmlformats.org/officeDocument/2006/relationships/hyperlink" Target="https://tothemoon.im-ldi.com/data_a70/AS17/processed/AS17-135-20577.png" TargetMode="External"/><Relationship Id="rId3803" Type="http://schemas.openxmlformats.org/officeDocument/2006/relationships/hyperlink" Target="https://www.lpi.usra.edu/resources/apollo/frame/?AS17-135-20578" TargetMode="External"/><Relationship Id="rId3804" Type="http://schemas.openxmlformats.org/officeDocument/2006/relationships/hyperlink" Target="https://tothemoon.im-ldi.com/data_a70/AS17/extra/AS17-135-20578.small.png" TargetMode="External"/><Relationship Id="rId3805" Type="http://schemas.openxmlformats.org/officeDocument/2006/relationships/hyperlink" Target="https://tothemoon.im-ldi.com/data_a70/AS17/raw/AS17-135-20578.tif" TargetMode="External"/><Relationship Id="rId3806" Type="http://schemas.openxmlformats.org/officeDocument/2006/relationships/hyperlink" Target="https://tothemoon.im-ldi.com/data_a70/AS17/processed/AS17-135-20578.png" TargetMode="External"/><Relationship Id="rId3807" Type="http://schemas.openxmlformats.org/officeDocument/2006/relationships/hyperlink" Target="https://www.lpi.usra.edu/resources/apollo/frame/?AS17-135-20579" TargetMode="External"/><Relationship Id="rId3808" Type="http://schemas.openxmlformats.org/officeDocument/2006/relationships/hyperlink" Target="https://tothemoon.im-ldi.com/data_a70/AS17/extra/AS17-135-20579.small.png" TargetMode="External"/><Relationship Id="rId3809" Type="http://schemas.openxmlformats.org/officeDocument/2006/relationships/hyperlink" Target="https://tothemoon.im-ldi.com/data_a70/AS17/raw/AS17-135-20579.tif" TargetMode="External"/><Relationship Id="rId3810" Type="http://schemas.openxmlformats.org/officeDocument/2006/relationships/hyperlink" Target="https://tothemoon.im-ldi.com/data_a70/AS17/processed/AS17-135-20579.png" TargetMode="External"/><Relationship Id="rId3811" Type="http://schemas.openxmlformats.org/officeDocument/2006/relationships/hyperlink" Target="https://www.lpi.usra.edu/resources/apollo/frame/?AS17-135-20580" TargetMode="External"/><Relationship Id="rId3812" Type="http://schemas.openxmlformats.org/officeDocument/2006/relationships/hyperlink" Target="https://tothemoon.im-ldi.com/data_a70/AS17/extra/AS17-135-20580.small.png" TargetMode="External"/><Relationship Id="rId3813" Type="http://schemas.openxmlformats.org/officeDocument/2006/relationships/hyperlink" Target="https://tothemoon.im-ldi.com/data_a70/AS17/raw/AS17-135-20580.tif" TargetMode="External"/><Relationship Id="rId3814" Type="http://schemas.openxmlformats.org/officeDocument/2006/relationships/hyperlink" Target="https://tothemoon.im-ldi.com/data_a70/AS17/processed/AS17-135-20580.png" TargetMode="External"/><Relationship Id="rId3815" Type="http://schemas.openxmlformats.org/officeDocument/2006/relationships/hyperlink" Target="https://www.lpi.usra.edu/resources/apollo/frame/?AS17-135-20581" TargetMode="External"/><Relationship Id="rId3816" Type="http://schemas.openxmlformats.org/officeDocument/2006/relationships/hyperlink" Target="https://tothemoon.im-ldi.com/data_a70/AS17/extra/AS17-135-20581.small.png" TargetMode="External"/><Relationship Id="rId3817" Type="http://schemas.openxmlformats.org/officeDocument/2006/relationships/hyperlink" Target="https://tothemoon.im-ldi.com/data_a70/AS17/raw/AS17-135-20581.tif" TargetMode="External"/><Relationship Id="rId3818" Type="http://schemas.openxmlformats.org/officeDocument/2006/relationships/hyperlink" Target="https://tothemoon.im-ldi.com/data_a70/AS17/processed/AS17-135-20581.png" TargetMode="External"/><Relationship Id="rId3819" Type="http://schemas.openxmlformats.org/officeDocument/2006/relationships/hyperlink" Target="https://www.lpi.usra.edu/resources/apollo/frame/?AS17-135-20582" TargetMode="External"/><Relationship Id="rId3820" Type="http://schemas.openxmlformats.org/officeDocument/2006/relationships/hyperlink" Target="https://tothemoon.im-ldi.com/data_a70/AS17/extra/AS17-135-20582.small.png" TargetMode="External"/><Relationship Id="rId3821" Type="http://schemas.openxmlformats.org/officeDocument/2006/relationships/hyperlink" Target="https://tothemoon.im-ldi.com/data_a70/AS17/raw/AS17-135-20582.tif" TargetMode="External"/><Relationship Id="rId3822" Type="http://schemas.openxmlformats.org/officeDocument/2006/relationships/hyperlink" Target="https://tothemoon.im-ldi.com/data_a70/AS17/processed/AS17-135-20582.png" TargetMode="External"/><Relationship Id="rId3823" Type="http://schemas.openxmlformats.org/officeDocument/2006/relationships/hyperlink" Target="https://www.lpi.usra.edu/resources/apollo/frame/?AS17-135-20583" TargetMode="External"/><Relationship Id="rId3824" Type="http://schemas.openxmlformats.org/officeDocument/2006/relationships/hyperlink" Target="https://tothemoon.im-ldi.com/data_a70/AS17/extra/AS17-135-20583.small.png" TargetMode="External"/><Relationship Id="rId3825" Type="http://schemas.openxmlformats.org/officeDocument/2006/relationships/hyperlink" Target="https://tothemoon.im-ldi.com/data_a70/AS17/raw/AS17-135-20583.tif" TargetMode="External"/><Relationship Id="rId3826" Type="http://schemas.openxmlformats.org/officeDocument/2006/relationships/hyperlink" Target="https://tothemoon.im-ldi.com/data_a70/AS17/processed/AS17-135-20583.png" TargetMode="External"/><Relationship Id="rId3827" Type="http://schemas.openxmlformats.org/officeDocument/2006/relationships/hyperlink" Target="https://www.lpi.usra.edu/resources/apollo/frame/?AS17-135-20585" TargetMode="External"/><Relationship Id="rId3828" Type="http://schemas.openxmlformats.org/officeDocument/2006/relationships/hyperlink" Target="https://tothemoon.im-ldi.com/data_a70/AS17/extra/AS17-135-20585.small.png" TargetMode="External"/><Relationship Id="rId3829" Type="http://schemas.openxmlformats.org/officeDocument/2006/relationships/hyperlink" Target="https://tothemoon.im-ldi.com/data_a70/AS17/raw/AS17-135-20585.tif" TargetMode="External"/><Relationship Id="rId3830" Type="http://schemas.openxmlformats.org/officeDocument/2006/relationships/hyperlink" Target="https://tothemoon.im-ldi.com/data_a70/AS17/processed/AS17-135-20585.png" TargetMode="External"/><Relationship Id="rId3831" Type="http://schemas.openxmlformats.org/officeDocument/2006/relationships/hyperlink" Target="https://www.lpi.usra.edu/resources/apollo/frame/?AS17-135-20586" TargetMode="External"/><Relationship Id="rId3832" Type="http://schemas.openxmlformats.org/officeDocument/2006/relationships/hyperlink" Target="https://tothemoon.im-ldi.com/data_a70/AS17/extra/AS17-135-20586.small.png" TargetMode="External"/><Relationship Id="rId3833" Type="http://schemas.openxmlformats.org/officeDocument/2006/relationships/hyperlink" Target="https://tothemoon.im-ldi.com/data_a70/AS17/raw/AS17-135-20586.tif" TargetMode="External"/><Relationship Id="rId3834" Type="http://schemas.openxmlformats.org/officeDocument/2006/relationships/hyperlink" Target="https://tothemoon.im-ldi.com/data_a70/AS17/processed/AS17-135-20586.png" TargetMode="External"/><Relationship Id="rId3835" Type="http://schemas.openxmlformats.org/officeDocument/2006/relationships/hyperlink" Target="https://www.lpi.usra.edu/resources/apollo/frame/?AS17-135-20590" TargetMode="External"/><Relationship Id="rId3836" Type="http://schemas.openxmlformats.org/officeDocument/2006/relationships/hyperlink" Target="https://tothemoon.im-ldi.com/data_a70/AS17/extra/AS17-135-20590.small.png" TargetMode="External"/><Relationship Id="rId3837" Type="http://schemas.openxmlformats.org/officeDocument/2006/relationships/hyperlink" Target="https://tothemoon.im-ldi.com/data_a70/AS17/raw/AS17-135-20590.tif" TargetMode="External"/><Relationship Id="rId3838" Type="http://schemas.openxmlformats.org/officeDocument/2006/relationships/hyperlink" Target="https://tothemoon.im-ldi.com/data_a70/AS17/processed/AS17-135-20590.png" TargetMode="External"/><Relationship Id="rId3839" Type="http://schemas.openxmlformats.org/officeDocument/2006/relationships/hyperlink" Target="https://www.lpi.usra.edu/resources/apollo/frame/?AS17-135-20591" TargetMode="External"/><Relationship Id="rId3840" Type="http://schemas.openxmlformats.org/officeDocument/2006/relationships/hyperlink" Target="https://tothemoon.im-ldi.com/data_a70/AS17/extra/AS17-135-20591.small.png" TargetMode="External"/><Relationship Id="rId3841" Type="http://schemas.openxmlformats.org/officeDocument/2006/relationships/hyperlink" Target="https://tothemoon.im-ldi.com/data_a70/AS17/raw/AS17-135-20591.tif" TargetMode="External"/><Relationship Id="rId3842" Type="http://schemas.openxmlformats.org/officeDocument/2006/relationships/hyperlink" Target="https://tothemoon.im-ldi.com/data_a70/AS17/processed/AS17-135-20591.png" TargetMode="External"/><Relationship Id="rId3843" Type="http://schemas.openxmlformats.org/officeDocument/2006/relationships/hyperlink" Target="https://www.lpi.usra.edu/resources/apollo/frame/?AS17-135-20592" TargetMode="External"/><Relationship Id="rId3844" Type="http://schemas.openxmlformats.org/officeDocument/2006/relationships/hyperlink" Target="https://tothemoon.im-ldi.com/data_a70/AS17/extra/AS17-135-20592.small.png" TargetMode="External"/><Relationship Id="rId3845" Type="http://schemas.openxmlformats.org/officeDocument/2006/relationships/hyperlink" Target="https://tothemoon.im-ldi.com/data_a70/AS17/raw/AS17-135-20592.tif" TargetMode="External"/><Relationship Id="rId3846" Type="http://schemas.openxmlformats.org/officeDocument/2006/relationships/hyperlink" Target="https://tothemoon.im-ldi.com/data_a70/AS17/processed/AS17-135-20592.png" TargetMode="External"/><Relationship Id="rId3847" Type="http://schemas.openxmlformats.org/officeDocument/2006/relationships/hyperlink" Target="https://www.lpi.usra.edu/resources/apollo/frame/?AS17-135-20593" TargetMode="External"/><Relationship Id="rId3848" Type="http://schemas.openxmlformats.org/officeDocument/2006/relationships/hyperlink" Target="https://tothemoon.im-ldi.com/data_a70/AS17/extra/AS17-135-20593.small.png" TargetMode="External"/><Relationship Id="rId3849" Type="http://schemas.openxmlformats.org/officeDocument/2006/relationships/hyperlink" Target="https://tothemoon.im-ldi.com/data_a70/AS17/raw/AS17-135-20593.tif" TargetMode="External"/><Relationship Id="rId3850" Type="http://schemas.openxmlformats.org/officeDocument/2006/relationships/hyperlink" Target="https://tothemoon.im-ldi.com/data_a70/AS17/processed/AS17-135-20593.png" TargetMode="External"/><Relationship Id="rId3851" Type="http://schemas.openxmlformats.org/officeDocument/2006/relationships/hyperlink" Target="https://www.lpi.usra.edu/resources/apollo/frame/?AS17-135-20594" TargetMode="External"/><Relationship Id="rId3852" Type="http://schemas.openxmlformats.org/officeDocument/2006/relationships/hyperlink" Target="https://tothemoon.im-ldi.com/data_a70/AS17/extra/AS17-135-20594.small.png" TargetMode="External"/><Relationship Id="rId3853" Type="http://schemas.openxmlformats.org/officeDocument/2006/relationships/hyperlink" Target="https://tothemoon.im-ldi.com/data_a70/AS17/raw/AS17-135-20594.tif" TargetMode="External"/><Relationship Id="rId3854" Type="http://schemas.openxmlformats.org/officeDocument/2006/relationships/hyperlink" Target="https://tothemoon.im-ldi.com/data_a70/AS17/processed/AS17-135-20594.png" TargetMode="External"/><Relationship Id="rId3855" Type="http://schemas.openxmlformats.org/officeDocument/2006/relationships/hyperlink" Target="https://www.lpi.usra.edu/resources/apollo/frame/?AS17-135-20595" TargetMode="External"/><Relationship Id="rId3856" Type="http://schemas.openxmlformats.org/officeDocument/2006/relationships/hyperlink" Target="https://tothemoon.im-ldi.com/data_a70/AS17/extra/AS17-135-20595.small.png" TargetMode="External"/><Relationship Id="rId3857" Type="http://schemas.openxmlformats.org/officeDocument/2006/relationships/hyperlink" Target="https://tothemoon.im-ldi.com/data_a70/AS17/raw/AS17-135-20595.tif" TargetMode="External"/><Relationship Id="rId3858" Type="http://schemas.openxmlformats.org/officeDocument/2006/relationships/hyperlink" Target="https://tothemoon.im-ldi.com/data_a70/AS17/processed/AS17-135-20595.png" TargetMode="External"/><Relationship Id="rId3859" Type="http://schemas.openxmlformats.org/officeDocument/2006/relationships/hyperlink" Target="https://www.lpi.usra.edu/resources/apollo/frame/?AS17-135-20596" TargetMode="External"/><Relationship Id="rId3860" Type="http://schemas.openxmlformats.org/officeDocument/2006/relationships/hyperlink" Target="https://tothemoon.im-ldi.com/data_a70/AS17/extra/AS17-135-20596.small.png" TargetMode="External"/><Relationship Id="rId3861" Type="http://schemas.openxmlformats.org/officeDocument/2006/relationships/hyperlink" Target="https://tothemoon.im-ldi.com/data_a70/AS17/raw/AS17-135-20596.tif" TargetMode="External"/><Relationship Id="rId3862" Type="http://schemas.openxmlformats.org/officeDocument/2006/relationships/hyperlink" Target="https://tothemoon.im-ldi.com/data_a70/AS17/processed/AS17-135-20596.png" TargetMode="External"/><Relationship Id="rId3863" Type="http://schemas.openxmlformats.org/officeDocument/2006/relationships/hyperlink" Target="https://www.lpi.usra.edu/resources/apollo/frame/?AS17-135-20597" TargetMode="External"/><Relationship Id="rId3864" Type="http://schemas.openxmlformats.org/officeDocument/2006/relationships/hyperlink" Target="https://tothemoon.im-ldi.com/data_a70/AS17/extra/AS17-135-20597.small.png" TargetMode="External"/><Relationship Id="rId3865" Type="http://schemas.openxmlformats.org/officeDocument/2006/relationships/hyperlink" Target="https://tothemoon.im-ldi.com/data_a70/AS17/raw/AS17-135-20597.tif" TargetMode="External"/><Relationship Id="rId3866" Type="http://schemas.openxmlformats.org/officeDocument/2006/relationships/hyperlink" Target="https://tothemoon.im-ldi.com/data_a70/AS17/processed/AS17-135-20597.png" TargetMode="External"/><Relationship Id="rId3867" Type="http://schemas.openxmlformats.org/officeDocument/2006/relationships/hyperlink" Target="https://www.lpi.usra.edu/resources/apollo/frame/?AS17-135-20598" TargetMode="External"/><Relationship Id="rId3868" Type="http://schemas.openxmlformats.org/officeDocument/2006/relationships/hyperlink" Target="https://tothemoon.im-ldi.com/data_a70/AS17/extra/AS17-135-20598.small.png" TargetMode="External"/><Relationship Id="rId3869" Type="http://schemas.openxmlformats.org/officeDocument/2006/relationships/hyperlink" Target="https://tothemoon.im-ldi.com/data_a70/AS17/raw/AS17-135-20598.tif" TargetMode="External"/><Relationship Id="rId3870" Type="http://schemas.openxmlformats.org/officeDocument/2006/relationships/hyperlink" Target="https://tothemoon.im-ldi.com/data_a70/AS17/processed/AS17-135-20598.png" TargetMode="External"/><Relationship Id="rId3871" Type="http://schemas.openxmlformats.org/officeDocument/2006/relationships/hyperlink" Target="https://www.lpi.usra.edu/resources/apollo/frame/?AS17-135-20599" TargetMode="External"/><Relationship Id="rId3872" Type="http://schemas.openxmlformats.org/officeDocument/2006/relationships/hyperlink" Target="https://tothemoon.im-ldi.com/data_a70/AS17/extra/AS17-135-20599.small.png" TargetMode="External"/><Relationship Id="rId3873" Type="http://schemas.openxmlformats.org/officeDocument/2006/relationships/hyperlink" Target="https://tothemoon.im-ldi.com/data_a70/AS17/raw/AS17-135-20599.tif" TargetMode="External"/><Relationship Id="rId3874" Type="http://schemas.openxmlformats.org/officeDocument/2006/relationships/hyperlink" Target="https://tothemoon.im-ldi.com/data_a70/AS17/processed/AS17-135-20599.png" TargetMode="External"/><Relationship Id="rId3875" Type="http://schemas.openxmlformats.org/officeDocument/2006/relationships/hyperlink" Target="https://www.lpi.usra.edu/resources/apollo/frame/?AS17-135-20600" TargetMode="External"/><Relationship Id="rId3876" Type="http://schemas.openxmlformats.org/officeDocument/2006/relationships/hyperlink" Target="https://tothemoon.im-ldi.com/data_a70/AS17/extra/AS17-135-20600.small.png" TargetMode="External"/><Relationship Id="rId3877" Type="http://schemas.openxmlformats.org/officeDocument/2006/relationships/hyperlink" Target="https://tothemoon.im-ldi.com/data_a70/AS17/raw/AS17-135-20600.tif" TargetMode="External"/><Relationship Id="rId3878" Type="http://schemas.openxmlformats.org/officeDocument/2006/relationships/hyperlink" Target="https://tothemoon.im-ldi.com/data_a70/AS17/processed/AS17-135-20600.png" TargetMode="External"/><Relationship Id="rId3879" Type="http://schemas.openxmlformats.org/officeDocument/2006/relationships/hyperlink" Target="https://www.lpi.usra.edu/resources/apollo/frame/?AS17-135-20601" TargetMode="External"/><Relationship Id="rId3880" Type="http://schemas.openxmlformats.org/officeDocument/2006/relationships/hyperlink" Target="https://tothemoon.im-ldi.com/data_a70/AS17/extra/AS17-135-20601.small.png" TargetMode="External"/><Relationship Id="rId3881" Type="http://schemas.openxmlformats.org/officeDocument/2006/relationships/hyperlink" Target="https://tothemoon.im-ldi.com/data_a70/AS17/raw/AS17-135-20601.tif" TargetMode="External"/><Relationship Id="rId3882" Type="http://schemas.openxmlformats.org/officeDocument/2006/relationships/hyperlink" Target="https://tothemoon.im-ldi.com/data_a70/AS17/processed/AS17-135-20601.png" TargetMode="External"/><Relationship Id="rId3883" Type="http://schemas.openxmlformats.org/officeDocument/2006/relationships/hyperlink" Target="https://www.lpi.usra.edu/resources/apollo/frame/?AS17-135-20602" TargetMode="External"/><Relationship Id="rId3884" Type="http://schemas.openxmlformats.org/officeDocument/2006/relationships/hyperlink" Target="https://tothemoon.im-ldi.com/data_a70/AS17/extra/AS17-135-20602.small.png" TargetMode="External"/><Relationship Id="rId3885" Type="http://schemas.openxmlformats.org/officeDocument/2006/relationships/hyperlink" Target="https://tothemoon.im-ldi.com/data_a70/AS17/raw/AS17-135-20602.tif" TargetMode="External"/><Relationship Id="rId3886" Type="http://schemas.openxmlformats.org/officeDocument/2006/relationships/hyperlink" Target="https://tothemoon.im-ldi.com/data_a70/AS17/processed/AS17-135-20602.png" TargetMode="External"/><Relationship Id="rId3887" Type="http://schemas.openxmlformats.org/officeDocument/2006/relationships/hyperlink" Target="https://www.lpi.usra.edu/resources/apollo/frame/?AS17-135-20603" TargetMode="External"/><Relationship Id="rId3888" Type="http://schemas.openxmlformats.org/officeDocument/2006/relationships/hyperlink" Target="https://tothemoon.im-ldi.com/data_a70/AS17/extra/AS17-135-20603.small.png" TargetMode="External"/><Relationship Id="rId3889" Type="http://schemas.openxmlformats.org/officeDocument/2006/relationships/hyperlink" Target="https://tothemoon.im-ldi.com/data_a70/AS17/raw/AS17-135-20603.tif" TargetMode="External"/><Relationship Id="rId3890" Type="http://schemas.openxmlformats.org/officeDocument/2006/relationships/hyperlink" Target="https://tothemoon.im-ldi.com/data_a70/AS17/processed/AS17-135-20603.png" TargetMode="External"/><Relationship Id="rId3891" Type="http://schemas.openxmlformats.org/officeDocument/2006/relationships/hyperlink" Target="https://www.lpi.usra.edu/resources/apollo/frame/?AS17-135-20604" TargetMode="External"/><Relationship Id="rId3892" Type="http://schemas.openxmlformats.org/officeDocument/2006/relationships/hyperlink" Target="https://tothemoon.im-ldi.com/data_a70/AS17/extra/AS17-135-20604.small.png" TargetMode="External"/><Relationship Id="rId3893" Type="http://schemas.openxmlformats.org/officeDocument/2006/relationships/hyperlink" Target="https://tothemoon.im-ldi.com/data_a70/AS17/raw/AS17-135-20604.tif" TargetMode="External"/><Relationship Id="rId3894" Type="http://schemas.openxmlformats.org/officeDocument/2006/relationships/hyperlink" Target="https://tothemoon.im-ldi.com/data_a70/AS17/processed/AS17-135-20604.png" TargetMode="External"/><Relationship Id="rId3895" Type="http://schemas.openxmlformats.org/officeDocument/2006/relationships/hyperlink" Target="https://www.lpi.usra.edu/resources/apollo/frame/?AS17-135-20605" TargetMode="External"/><Relationship Id="rId3896" Type="http://schemas.openxmlformats.org/officeDocument/2006/relationships/hyperlink" Target="https://tothemoon.im-ldi.com/data_a70/AS17/extra/AS17-135-20605.small.png" TargetMode="External"/><Relationship Id="rId3897" Type="http://schemas.openxmlformats.org/officeDocument/2006/relationships/hyperlink" Target="https://tothemoon.im-ldi.com/data_a70/AS17/raw/AS17-135-20605.tif" TargetMode="External"/><Relationship Id="rId3898" Type="http://schemas.openxmlformats.org/officeDocument/2006/relationships/hyperlink" Target="https://tothemoon.im-ldi.com/data_a70/AS17/processed/AS17-135-20605.png" TargetMode="External"/><Relationship Id="rId3899" Type="http://schemas.openxmlformats.org/officeDocument/2006/relationships/hyperlink" Target="https://www.lpi.usra.edu/resources/apollo/frame/?AS17-135-20606" TargetMode="External"/><Relationship Id="rId3900" Type="http://schemas.openxmlformats.org/officeDocument/2006/relationships/hyperlink" Target="https://tothemoon.im-ldi.com/data_a70/AS17/extra/AS17-135-20606.small.png" TargetMode="External"/><Relationship Id="rId3901" Type="http://schemas.openxmlformats.org/officeDocument/2006/relationships/hyperlink" Target="https://tothemoon.im-ldi.com/data_a70/AS17/raw/AS17-135-20606.tif" TargetMode="External"/><Relationship Id="rId3902" Type="http://schemas.openxmlformats.org/officeDocument/2006/relationships/hyperlink" Target="https://tothemoon.im-ldi.com/data_a70/AS17/processed/AS17-135-20606.png" TargetMode="External"/><Relationship Id="rId3903" Type="http://schemas.openxmlformats.org/officeDocument/2006/relationships/hyperlink" Target="https://www.lpi.usra.edu/resources/apollo/frame/?AS17-135-20607" TargetMode="External"/><Relationship Id="rId3904" Type="http://schemas.openxmlformats.org/officeDocument/2006/relationships/hyperlink" Target="https://tothemoon.im-ldi.com/data_a70/AS17/extra/AS17-135-20607.small.png" TargetMode="External"/><Relationship Id="rId3905" Type="http://schemas.openxmlformats.org/officeDocument/2006/relationships/hyperlink" Target="https://tothemoon.im-ldi.com/data_a70/AS17/raw/AS17-135-20607.tif" TargetMode="External"/><Relationship Id="rId3906" Type="http://schemas.openxmlformats.org/officeDocument/2006/relationships/hyperlink" Target="https://tothemoon.im-ldi.com/data_a70/AS17/processed/AS17-135-20607.png" TargetMode="External"/><Relationship Id="rId3907" Type="http://schemas.openxmlformats.org/officeDocument/2006/relationships/hyperlink" Target="https://www.lpi.usra.edu/resources/apollo/frame/?AS17-135-20608" TargetMode="External"/><Relationship Id="rId3908" Type="http://schemas.openxmlformats.org/officeDocument/2006/relationships/hyperlink" Target="https://tothemoon.im-ldi.com/data_a70/AS17/extra/AS17-135-20608.small.png" TargetMode="External"/><Relationship Id="rId3909" Type="http://schemas.openxmlformats.org/officeDocument/2006/relationships/hyperlink" Target="https://tothemoon.im-ldi.com/data_a70/AS17/raw/AS17-135-20608.tif" TargetMode="External"/><Relationship Id="rId3910" Type="http://schemas.openxmlformats.org/officeDocument/2006/relationships/hyperlink" Target="https://tothemoon.im-ldi.com/data_a70/AS17/processed/AS17-135-20608.png" TargetMode="External"/><Relationship Id="rId3911" Type="http://schemas.openxmlformats.org/officeDocument/2006/relationships/hyperlink" Target="https://www.lpi.usra.edu/resources/apollo/frame/?AS17-135-20609" TargetMode="External"/><Relationship Id="rId3912" Type="http://schemas.openxmlformats.org/officeDocument/2006/relationships/hyperlink" Target="https://tothemoon.im-ldi.com/data_a70/AS17/extra/AS17-135-20609.small.png" TargetMode="External"/><Relationship Id="rId3913" Type="http://schemas.openxmlformats.org/officeDocument/2006/relationships/hyperlink" Target="https://tothemoon.im-ldi.com/data_a70/AS17/raw/AS17-135-20609.tif" TargetMode="External"/><Relationship Id="rId3914" Type="http://schemas.openxmlformats.org/officeDocument/2006/relationships/hyperlink" Target="https://tothemoon.im-ldi.com/data_a70/AS17/processed/AS17-135-20609.png" TargetMode="External"/><Relationship Id="rId3915" Type="http://schemas.openxmlformats.org/officeDocument/2006/relationships/hyperlink" Target="https://www.lpi.usra.edu/resources/apollo/frame/?AS17-135-20610" TargetMode="External"/><Relationship Id="rId3916" Type="http://schemas.openxmlformats.org/officeDocument/2006/relationships/hyperlink" Target="https://tothemoon.im-ldi.com/data_a70/AS17/extra/AS17-135-20610.small.png" TargetMode="External"/><Relationship Id="rId3917" Type="http://schemas.openxmlformats.org/officeDocument/2006/relationships/hyperlink" Target="https://tothemoon.im-ldi.com/data_a70/AS17/raw/AS17-135-20610.tif" TargetMode="External"/><Relationship Id="rId3918" Type="http://schemas.openxmlformats.org/officeDocument/2006/relationships/hyperlink" Target="https://tothemoon.im-ldi.com/data_a70/AS17/processed/AS17-135-20610.png" TargetMode="External"/><Relationship Id="rId3919" Type="http://schemas.openxmlformats.org/officeDocument/2006/relationships/hyperlink" Target="https://www.lpi.usra.edu/resources/apollo/frame/?AS17-135-20611" TargetMode="External"/><Relationship Id="rId3920" Type="http://schemas.openxmlformats.org/officeDocument/2006/relationships/hyperlink" Target="https://tothemoon.im-ldi.com/data_a70/AS17/extra/AS17-135-20611.small.png" TargetMode="External"/><Relationship Id="rId3921" Type="http://schemas.openxmlformats.org/officeDocument/2006/relationships/hyperlink" Target="https://tothemoon.im-ldi.com/data_a70/AS17/raw/AS17-135-20611.tif" TargetMode="External"/><Relationship Id="rId3922" Type="http://schemas.openxmlformats.org/officeDocument/2006/relationships/hyperlink" Target="https://tothemoon.im-ldi.com/data_a70/AS17/processed/AS17-135-20611.png" TargetMode="External"/><Relationship Id="rId3923" Type="http://schemas.openxmlformats.org/officeDocument/2006/relationships/hyperlink" Target="https://www.lpi.usra.edu/resources/apollo/frame/?AS17-135-20612" TargetMode="External"/><Relationship Id="rId3924" Type="http://schemas.openxmlformats.org/officeDocument/2006/relationships/hyperlink" Target="https://tothemoon.im-ldi.com/data_a70/AS17/extra/AS17-135-20612.small.png" TargetMode="External"/><Relationship Id="rId3925" Type="http://schemas.openxmlformats.org/officeDocument/2006/relationships/hyperlink" Target="https://tothemoon.im-ldi.com/data_a70/AS17/raw/AS17-135-20612.tif" TargetMode="External"/><Relationship Id="rId3926" Type="http://schemas.openxmlformats.org/officeDocument/2006/relationships/hyperlink" Target="https://tothemoon.im-ldi.com/data_a70/AS17/processed/AS17-135-20612.png" TargetMode="External"/><Relationship Id="rId3927" Type="http://schemas.openxmlformats.org/officeDocument/2006/relationships/hyperlink" Target="https://www.lpi.usra.edu/resources/apollo/frame/?AS17-135-20613" TargetMode="External"/><Relationship Id="rId3928" Type="http://schemas.openxmlformats.org/officeDocument/2006/relationships/hyperlink" Target="https://tothemoon.im-ldi.com/data_a70/AS17/extra/AS17-135-20613.small.png" TargetMode="External"/><Relationship Id="rId3929" Type="http://schemas.openxmlformats.org/officeDocument/2006/relationships/hyperlink" Target="https://tothemoon.im-ldi.com/data_a70/AS17/raw/AS17-135-20613.tif" TargetMode="External"/><Relationship Id="rId3930" Type="http://schemas.openxmlformats.org/officeDocument/2006/relationships/hyperlink" Target="https://tothemoon.im-ldi.com/data_a70/AS17/processed/AS17-135-20613.png" TargetMode="External"/><Relationship Id="rId3931" Type="http://schemas.openxmlformats.org/officeDocument/2006/relationships/hyperlink" Target="https://www.lpi.usra.edu/resources/apollo/frame/?AS17-135-20614" TargetMode="External"/><Relationship Id="rId3932" Type="http://schemas.openxmlformats.org/officeDocument/2006/relationships/hyperlink" Target="https://tothemoon.im-ldi.com/data_a70/AS17/extra/AS17-135-20614.small.png" TargetMode="External"/><Relationship Id="rId3933" Type="http://schemas.openxmlformats.org/officeDocument/2006/relationships/hyperlink" Target="https://tothemoon.im-ldi.com/data_a70/AS17/raw/AS17-135-20614.tif" TargetMode="External"/><Relationship Id="rId3934" Type="http://schemas.openxmlformats.org/officeDocument/2006/relationships/hyperlink" Target="https://tothemoon.im-ldi.com/data_a70/AS17/processed/AS17-135-20614.png" TargetMode="External"/><Relationship Id="rId3935" Type="http://schemas.openxmlformats.org/officeDocument/2006/relationships/hyperlink" Target="https://www.lpi.usra.edu/resources/apollo/frame/?AS17-135-20615" TargetMode="External"/><Relationship Id="rId3936" Type="http://schemas.openxmlformats.org/officeDocument/2006/relationships/hyperlink" Target="https://tothemoon.im-ldi.com/data_a70/AS17/extra/AS17-135-20615.small.png" TargetMode="External"/><Relationship Id="rId3937" Type="http://schemas.openxmlformats.org/officeDocument/2006/relationships/hyperlink" Target="https://tothemoon.im-ldi.com/data_a70/AS17/raw/AS17-135-20615.tif" TargetMode="External"/><Relationship Id="rId3938" Type="http://schemas.openxmlformats.org/officeDocument/2006/relationships/hyperlink" Target="https://tothemoon.im-ldi.com/data_a70/AS17/processed/AS17-135-20615.png" TargetMode="External"/><Relationship Id="rId3939" Type="http://schemas.openxmlformats.org/officeDocument/2006/relationships/hyperlink" Target="https://www.lpi.usra.edu/resources/apollo/frame/?AS17-135-20616" TargetMode="External"/><Relationship Id="rId3940" Type="http://schemas.openxmlformats.org/officeDocument/2006/relationships/hyperlink" Target="https://tothemoon.im-ldi.com/data_a70/AS17/extra/AS17-135-20616.small.png" TargetMode="External"/><Relationship Id="rId3941" Type="http://schemas.openxmlformats.org/officeDocument/2006/relationships/hyperlink" Target="https://tothemoon.im-ldi.com/data_a70/AS17/raw/AS17-135-20616.tif" TargetMode="External"/><Relationship Id="rId3942" Type="http://schemas.openxmlformats.org/officeDocument/2006/relationships/hyperlink" Target="https://tothemoon.im-ldi.com/data_a70/AS17/processed/AS17-135-20616.png" TargetMode="External"/><Relationship Id="rId3943" Type="http://schemas.openxmlformats.org/officeDocument/2006/relationships/hyperlink" Target="https://www.lpi.usra.edu/resources/apollo/frame/?AS17-135-20617" TargetMode="External"/><Relationship Id="rId3944" Type="http://schemas.openxmlformats.org/officeDocument/2006/relationships/hyperlink" Target="https://tothemoon.im-ldi.com/data_a70/AS17/extra/AS17-135-20617.small.png" TargetMode="External"/><Relationship Id="rId3945" Type="http://schemas.openxmlformats.org/officeDocument/2006/relationships/hyperlink" Target="https://tothemoon.im-ldi.com/data_a70/AS17/raw/AS17-135-20617.tif" TargetMode="External"/><Relationship Id="rId3946" Type="http://schemas.openxmlformats.org/officeDocument/2006/relationships/hyperlink" Target="https://tothemoon.im-ldi.com/data_a70/AS17/processed/AS17-135-20617.png" TargetMode="External"/><Relationship Id="rId3947" Type="http://schemas.openxmlformats.org/officeDocument/2006/relationships/hyperlink" Target="https://www.lpi.usra.edu/resources/apollo/frame/?AS17-135-20618" TargetMode="External"/><Relationship Id="rId3948" Type="http://schemas.openxmlformats.org/officeDocument/2006/relationships/hyperlink" Target="https://tothemoon.im-ldi.com/data_a70/AS17/extra/AS17-135-20618.small.png" TargetMode="External"/><Relationship Id="rId3949" Type="http://schemas.openxmlformats.org/officeDocument/2006/relationships/hyperlink" Target="https://tothemoon.im-ldi.com/data_a70/AS17/raw/AS17-135-20618.tif" TargetMode="External"/><Relationship Id="rId3950" Type="http://schemas.openxmlformats.org/officeDocument/2006/relationships/hyperlink" Target="https://tothemoon.im-ldi.com/data_a70/AS17/processed/AS17-135-20618.png" TargetMode="External"/><Relationship Id="rId3951" Type="http://schemas.openxmlformats.org/officeDocument/2006/relationships/hyperlink" Target="https://www.lpi.usra.edu/resources/apollo/frame/?AS17-135-20619" TargetMode="External"/><Relationship Id="rId3952" Type="http://schemas.openxmlformats.org/officeDocument/2006/relationships/hyperlink" Target="https://tothemoon.im-ldi.com/data_a70/AS17/extra/AS17-135-20619.small.png" TargetMode="External"/><Relationship Id="rId3953" Type="http://schemas.openxmlformats.org/officeDocument/2006/relationships/hyperlink" Target="https://tothemoon.im-ldi.com/data_a70/AS17/raw/AS17-135-20619.tif" TargetMode="External"/><Relationship Id="rId3954" Type="http://schemas.openxmlformats.org/officeDocument/2006/relationships/hyperlink" Target="https://tothemoon.im-ldi.com/data_a70/AS17/processed/AS17-135-20619.png" TargetMode="External"/><Relationship Id="rId3955" Type="http://schemas.openxmlformats.org/officeDocument/2006/relationships/hyperlink" Target="https://www.lpi.usra.edu/resources/apollo/frame/?AS17-135-20620" TargetMode="External"/><Relationship Id="rId3956" Type="http://schemas.openxmlformats.org/officeDocument/2006/relationships/hyperlink" Target="https://tothemoon.im-ldi.com/data_a70/AS17/extra/AS17-135-20620.small.png" TargetMode="External"/><Relationship Id="rId3957" Type="http://schemas.openxmlformats.org/officeDocument/2006/relationships/hyperlink" Target="https://tothemoon.im-ldi.com/data_a70/AS17/raw/AS17-135-20620.tif" TargetMode="External"/><Relationship Id="rId3958" Type="http://schemas.openxmlformats.org/officeDocument/2006/relationships/hyperlink" Target="https://tothemoon.im-ldi.com/data_a70/AS17/processed/AS17-135-20620.png" TargetMode="External"/><Relationship Id="rId3959" Type="http://schemas.openxmlformats.org/officeDocument/2006/relationships/hyperlink" Target="https://www.lpi.usra.edu/resources/apollo/frame/?AS17-135-20621" TargetMode="External"/><Relationship Id="rId3960" Type="http://schemas.openxmlformats.org/officeDocument/2006/relationships/hyperlink" Target="https://tothemoon.im-ldi.com/data_a70/AS17/extra/AS17-135-20621.small.png" TargetMode="External"/><Relationship Id="rId3961" Type="http://schemas.openxmlformats.org/officeDocument/2006/relationships/hyperlink" Target="https://tothemoon.im-ldi.com/data_a70/AS17/raw/AS17-135-20621.tif" TargetMode="External"/><Relationship Id="rId3962" Type="http://schemas.openxmlformats.org/officeDocument/2006/relationships/hyperlink" Target="https://tothemoon.im-ldi.com/data_a70/AS17/processed/AS17-135-20621.png" TargetMode="External"/><Relationship Id="rId3963" Type="http://schemas.openxmlformats.org/officeDocument/2006/relationships/hyperlink" Target="https://www.lpi.usra.edu/resources/apollo/frame/?AS17-135-20622" TargetMode="External"/><Relationship Id="rId3964" Type="http://schemas.openxmlformats.org/officeDocument/2006/relationships/hyperlink" Target="https://tothemoon.im-ldi.com/data_a70/AS17/extra/AS17-135-20622.small.png" TargetMode="External"/><Relationship Id="rId3965" Type="http://schemas.openxmlformats.org/officeDocument/2006/relationships/hyperlink" Target="https://tothemoon.im-ldi.com/data_a70/AS17/raw/AS17-135-20622.tif" TargetMode="External"/><Relationship Id="rId3966" Type="http://schemas.openxmlformats.org/officeDocument/2006/relationships/hyperlink" Target="https://tothemoon.im-ldi.com/data_a70/AS17/processed/AS17-135-20622.png" TargetMode="External"/><Relationship Id="rId3967" Type="http://schemas.openxmlformats.org/officeDocument/2006/relationships/hyperlink" Target="https://www.lpi.usra.edu/resources/apollo/frame/?AS17-135-20623" TargetMode="External"/><Relationship Id="rId3968" Type="http://schemas.openxmlformats.org/officeDocument/2006/relationships/hyperlink" Target="https://tothemoon.im-ldi.com/data_a70/AS17/extra/AS17-135-20623.small.png" TargetMode="External"/><Relationship Id="rId3969" Type="http://schemas.openxmlformats.org/officeDocument/2006/relationships/hyperlink" Target="https://tothemoon.im-ldi.com/data_a70/AS17/raw/AS17-135-20623.tif" TargetMode="External"/><Relationship Id="rId3970" Type="http://schemas.openxmlformats.org/officeDocument/2006/relationships/hyperlink" Target="https://tothemoon.im-ldi.com/data_a70/AS17/processed/AS17-135-20623.png" TargetMode="External"/><Relationship Id="rId3971" Type="http://schemas.openxmlformats.org/officeDocument/2006/relationships/hyperlink" Target="https://www.lpi.usra.edu/resources/apollo/frame/?AS17-135-20624" TargetMode="External"/><Relationship Id="rId3972" Type="http://schemas.openxmlformats.org/officeDocument/2006/relationships/hyperlink" Target="https://tothemoon.im-ldi.com/data_a70/AS17/extra/AS17-135-20624.small.png" TargetMode="External"/><Relationship Id="rId3973" Type="http://schemas.openxmlformats.org/officeDocument/2006/relationships/hyperlink" Target="https://tothemoon.im-ldi.com/data_a70/AS17/raw/AS17-135-20624.tif" TargetMode="External"/><Relationship Id="rId3974" Type="http://schemas.openxmlformats.org/officeDocument/2006/relationships/hyperlink" Target="https://tothemoon.im-ldi.com/data_a70/AS17/processed/AS17-135-20624.png" TargetMode="External"/><Relationship Id="rId3975" Type="http://schemas.openxmlformats.org/officeDocument/2006/relationships/hyperlink" Target="https://www.lpi.usra.edu/resources/apollo/frame/?AS17-135-20625" TargetMode="External"/><Relationship Id="rId3976" Type="http://schemas.openxmlformats.org/officeDocument/2006/relationships/hyperlink" Target="https://tothemoon.im-ldi.com/data_a70/AS17/extra/AS17-135-20625.small.png" TargetMode="External"/><Relationship Id="rId3977" Type="http://schemas.openxmlformats.org/officeDocument/2006/relationships/hyperlink" Target="https://tothemoon.im-ldi.com/data_a70/AS17/raw/AS17-135-20625.tif" TargetMode="External"/><Relationship Id="rId3978" Type="http://schemas.openxmlformats.org/officeDocument/2006/relationships/hyperlink" Target="https://tothemoon.im-ldi.com/data_a70/AS17/processed/AS17-135-20625.png" TargetMode="External"/><Relationship Id="rId3979" Type="http://schemas.openxmlformats.org/officeDocument/2006/relationships/hyperlink" Target="https://www.lpi.usra.edu/resources/apollo/frame/?AS17-135-20626" TargetMode="External"/><Relationship Id="rId3980" Type="http://schemas.openxmlformats.org/officeDocument/2006/relationships/hyperlink" Target="https://tothemoon.im-ldi.com/data_a70/AS17/extra/AS17-135-20626.small.png" TargetMode="External"/><Relationship Id="rId3981" Type="http://schemas.openxmlformats.org/officeDocument/2006/relationships/hyperlink" Target="https://tothemoon.im-ldi.com/data_a70/AS17/raw/AS17-135-20626.tif" TargetMode="External"/><Relationship Id="rId3982" Type="http://schemas.openxmlformats.org/officeDocument/2006/relationships/hyperlink" Target="https://tothemoon.im-ldi.com/data_a70/AS17/processed/AS17-135-20626.png" TargetMode="External"/><Relationship Id="rId3983" Type="http://schemas.openxmlformats.org/officeDocument/2006/relationships/hyperlink" Target="https://www.lpi.usra.edu/resources/apollo/frame/?AS17-135-20627" TargetMode="External"/><Relationship Id="rId3984" Type="http://schemas.openxmlformats.org/officeDocument/2006/relationships/hyperlink" Target="https://tothemoon.im-ldi.com/data_a70/AS17/extra/AS17-135-20627.small.png" TargetMode="External"/><Relationship Id="rId3985" Type="http://schemas.openxmlformats.org/officeDocument/2006/relationships/hyperlink" Target="https://tothemoon.im-ldi.com/data_a70/AS17/raw/AS17-135-20627.tif" TargetMode="External"/><Relationship Id="rId3986" Type="http://schemas.openxmlformats.org/officeDocument/2006/relationships/hyperlink" Target="https://tothemoon.im-ldi.com/data_a70/AS17/processed/AS17-135-20627.png" TargetMode="External"/><Relationship Id="rId3987" Type="http://schemas.openxmlformats.org/officeDocument/2006/relationships/hyperlink" Target="https://www.lpi.usra.edu/resources/apollo/frame/?AS17-135-20628" TargetMode="External"/><Relationship Id="rId3988" Type="http://schemas.openxmlformats.org/officeDocument/2006/relationships/hyperlink" Target="https://tothemoon.im-ldi.com/data_a70/AS17/extra/AS17-135-20628.small.png" TargetMode="External"/><Relationship Id="rId3989" Type="http://schemas.openxmlformats.org/officeDocument/2006/relationships/hyperlink" Target="https://tothemoon.im-ldi.com/data_a70/AS17/raw/AS17-135-20628.tif" TargetMode="External"/><Relationship Id="rId3990" Type="http://schemas.openxmlformats.org/officeDocument/2006/relationships/hyperlink" Target="https://tothemoon.im-ldi.com/data_a70/AS17/processed/AS17-135-20628.png" TargetMode="External"/><Relationship Id="rId3991" Type="http://schemas.openxmlformats.org/officeDocument/2006/relationships/hyperlink" Target="https://www.lpi.usra.edu/resources/apollo/frame/?AS17-135-20629" TargetMode="External"/><Relationship Id="rId3992" Type="http://schemas.openxmlformats.org/officeDocument/2006/relationships/hyperlink" Target="https://tothemoon.im-ldi.com/data_a70/AS17/extra/AS17-135-20629.small.png" TargetMode="External"/><Relationship Id="rId3993" Type="http://schemas.openxmlformats.org/officeDocument/2006/relationships/hyperlink" Target="https://tothemoon.im-ldi.com/data_a70/AS17/raw/AS17-135-20629.tif" TargetMode="External"/><Relationship Id="rId3994" Type="http://schemas.openxmlformats.org/officeDocument/2006/relationships/hyperlink" Target="https://tothemoon.im-ldi.com/data_a70/AS17/processed/AS17-135-20629.png" TargetMode="External"/><Relationship Id="rId3995" Type="http://schemas.openxmlformats.org/officeDocument/2006/relationships/hyperlink" Target="https://www.lpi.usra.edu/resources/apollo/frame/?AS17-135-20630" TargetMode="External"/><Relationship Id="rId3996" Type="http://schemas.openxmlformats.org/officeDocument/2006/relationships/hyperlink" Target="https://tothemoon.im-ldi.com/data_a70/AS17/extra/AS17-135-20630.small.png" TargetMode="External"/><Relationship Id="rId3997" Type="http://schemas.openxmlformats.org/officeDocument/2006/relationships/hyperlink" Target="https://tothemoon.im-ldi.com/data_a70/AS17/raw/AS17-135-20630.tif" TargetMode="External"/><Relationship Id="rId3998" Type="http://schemas.openxmlformats.org/officeDocument/2006/relationships/hyperlink" Target="https://tothemoon.im-ldi.com/data_a70/AS17/processed/AS17-135-20630.png" TargetMode="External"/><Relationship Id="rId3999" Type="http://schemas.openxmlformats.org/officeDocument/2006/relationships/hyperlink" Target="https://www.lpi.usra.edu/resources/apollo/frame/?AS17-135-20631" TargetMode="External"/><Relationship Id="rId4000" Type="http://schemas.openxmlformats.org/officeDocument/2006/relationships/hyperlink" Target="https://tothemoon.im-ldi.com/data_a70/AS17/extra/AS17-135-20631.small.png" TargetMode="External"/><Relationship Id="rId4001" Type="http://schemas.openxmlformats.org/officeDocument/2006/relationships/hyperlink" Target="https://tothemoon.im-ldi.com/data_a70/AS17/raw/AS17-135-20631.tif" TargetMode="External"/><Relationship Id="rId4002" Type="http://schemas.openxmlformats.org/officeDocument/2006/relationships/hyperlink" Target="https://tothemoon.im-ldi.com/data_a70/AS17/processed/AS17-135-20631.png" TargetMode="External"/><Relationship Id="rId4003" Type="http://schemas.openxmlformats.org/officeDocument/2006/relationships/hyperlink" Target="https://www.lpi.usra.edu/resources/apollo/frame/?AS17-135-20632" TargetMode="External"/><Relationship Id="rId4004" Type="http://schemas.openxmlformats.org/officeDocument/2006/relationships/hyperlink" Target="https://tothemoon.im-ldi.com/data_a70/AS17/extra/AS17-135-20632.small.png" TargetMode="External"/><Relationship Id="rId4005" Type="http://schemas.openxmlformats.org/officeDocument/2006/relationships/hyperlink" Target="https://tothemoon.im-ldi.com/data_a70/AS17/raw/AS17-135-20632.tif" TargetMode="External"/><Relationship Id="rId4006" Type="http://schemas.openxmlformats.org/officeDocument/2006/relationships/hyperlink" Target="https://tothemoon.im-ldi.com/data_a70/AS17/processed/AS17-135-20632.png" TargetMode="External"/><Relationship Id="rId4007" Type="http://schemas.openxmlformats.org/officeDocument/2006/relationships/hyperlink" Target="https://www.lpi.usra.edu/resources/apollo/frame/?AS17-135-20633" TargetMode="External"/><Relationship Id="rId4008" Type="http://schemas.openxmlformats.org/officeDocument/2006/relationships/hyperlink" Target="https://tothemoon.im-ldi.com/data_a70/AS17/extra/AS17-135-20633.small.png" TargetMode="External"/><Relationship Id="rId4009" Type="http://schemas.openxmlformats.org/officeDocument/2006/relationships/hyperlink" Target="https://tothemoon.im-ldi.com/data_a70/AS17/raw/AS17-135-20633.tif" TargetMode="External"/><Relationship Id="rId4010" Type="http://schemas.openxmlformats.org/officeDocument/2006/relationships/hyperlink" Target="https://tothemoon.im-ldi.com/data_a70/AS17/processed/AS17-135-20633.png" TargetMode="External"/><Relationship Id="rId4011" Type="http://schemas.openxmlformats.org/officeDocument/2006/relationships/hyperlink" Target="https://www.lpi.usra.edu/resources/apollo/frame/?AS17-135-20634" TargetMode="External"/><Relationship Id="rId4012" Type="http://schemas.openxmlformats.org/officeDocument/2006/relationships/hyperlink" Target="https://tothemoon.im-ldi.com/data_a70/AS17/extra/AS17-135-20634.small.png" TargetMode="External"/><Relationship Id="rId4013" Type="http://schemas.openxmlformats.org/officeDocument/2006/relationships/hyperlink" Target="https://tothemoon.im-ldi.com/data_a70/AS17/raw/AS17-135-20634.tif" TargetMode="External"/><Relationship Id="rId4014" Type="http://schemas.openxmlformats.org/officeDocument/2006/relationships/hyperlink" Target="https://tothemoon.im-ldi.com/data_a70/AS17/processed/AS17-135-20634.png" TargetMode="External"/><Relationship Id="rId4015" Type="http://schemas.openxmlformats.org/officeDocument/2006/relationships/hyperlink" Target="https://www.lpi.usra.edu/resources/apollo/frame/?AS17-135-20635" TargetMode="External"/><Relationship Id="rId4016" Type="http://schemas.openxmlformats.org/officeDocument/2006/relationships/hyperlink" Target="https://tothemoon.im-ldi.com/data_a70/AS17/extra/AS17-135-20635.small.png" TargetMode="External"/><Relationship Id="rId4017" Type="http://schemas.openxmlformats.org/officeDocument/2006/relationships/hyperlink" Target="https://tothemoon.im-ldi.com/data_a70/AS17/raw/AS17-135-20635.tif" TargetMode="External"/><Relationship Id="rId4018" Type="http://schemas.openxmlformats.org/officeDocument/2006/relationships/hyperlink" Target="https://tothemoon.im-ldi.com/data_a70/AS17/processed/AS17-135-20635.png" TargetMode="External"/><Relationship Id="rId4019" Type="http://schemas.openxmlformats.org/officeDocument/2006/relationships/hyperlink" Target="https://www.lpi.usra.edu/resources/apollo/frame/?AS17-135-20636" TargetMode="External"/><Relationship Id="rId4020" Type="http://schemas.openxmlformats.org/officeDocument/2006/relationships/hyperlink" Target="https://tothemoon.im-ldi.com/data_a70/AS17/extra/AS17-135-20636.small.png" TargetMode="External"/><Relationship Id="rId4021" Type="http://schemas.openxmlformats.org/officeDocument/2006/relationships/hyperlink" Target="https://tothemoon.im-ldi.com/data_a70/AS17/raw/AS17-135-20636.tif" TargetMode="External"/><Relationship Id="rId4022" Type="http://schemas.openxmlformats.org/officeDocument/2006/relationships/hyperlink" Target="https://tothemoon.im-ldi.com/data_a70/AS17/processed/AS17-135-20636.png" TargetMode="External"/><Relationship Id="rId4023" Type="http://schemas.openxmlformats.org/officeDocument/2006/relationships/hyperlink" Target="https://www.lpi.usra.edu/resources/apollo/frame/?AS17-135-20637" TargetMode="External"/><Relationship Id="rId4024" Type="http://schemas.openxmlformats.org/officeDocument/2006/relationships/hyperlink" Target="https://tothemoon.im-ldi.com/data_a70/AS17/extra/AS17-135-20637.small.png" TargetMode="External"/><Relationship Id="rId4025" Type="http://schemas.openxmlformats.org/officeDocument/2006/relationships/hyperlink" Target="https://tothemoon.im-ldi.com/data_a70/AS17/raw/AS17-135-20637.tif" TargetMode="External"/><Relationship Id="rId4026" Type="http://schemas.openxmlformats.org/officeDocument/2006/relationships/hyperlink" Target="https://tothemoon.im-ldi.com/data_a70/AS17/processed/AS17-135-20637.png" TargetMode="External"/><Relationship Id="rId4027" Type="http://schemas.openxmlformats.org/officeDocument/2006/relationships/hyperlink" Target="https://www.lpi.usra.edu/resources/apollo/frame/?AS17-135-20638" TargetMode="External"/><Relationship Id="rId4028" Type="http://schemas.openxmlformats.org/officeDocument/2006/relationships/hyperlink" Target="https://tothemoon.im-ldi.com/data_a70/AS17/extra/AS17-135-20638.small.png" TargetMode="External"/><Relationship Id="rId4029" Type="http://schemas.openxmlformats.org/officeDocument/2006/relationships/hyperlink" Target="https://tothemoon.im-ldi.com/data_a70/AS17/raw/AS17-135-20638.tif" TargetMode="External"/><Relationship Id="rId4030" Type="http://schemas.openxmlformats.org/officeDocument/2006/relationships/hyperlink" Target="https://tothemoon.im-ldi.com/data_a70/AS17/processed/AS17-135-20638.png" TargetMode="External"/><Relationship Id="rId4031" Type="http://schemas.openxmlformats.org/officeDocument/2006/relationships/hyperlink" Target="https://www.lpi.usra.edu/resources/apollo/frame/?AS17-135-20639" TargetMode="External"/><Relationship Id="rId4032" Type="http://schemas.openxmlformats.org/officeDocument/2006/relationships/hyperlink" Target="https://tothemoon.im-ldi.com/data_a70/AS17/extra/AS17-135-20639.small.png" TargetMode="External"/><Relationship Id="rId4033" Type="http://schemas.openxmlformats.org/officeDocument/2006/relationships/hyperlink" Target="https://tothemoon.im-ldi.com/data_a70/AS17/raw/AS17-135-20639.tif" TargetMode="External"/><Relationship Id="rId4034" Type="http://schemas.openxmlformats.org/officeDocument/2006/relationships/hyperlink" Target="https://tothemoon.im-ldi.com/data_a70/AS17/processed/AS17-135-20639.png" TargetMode="External"/><Relationship Id="rId4035" Type="http://schemas.openxmlformats.org/officeDocument/2006/relationships/hyperlink" Target="https://www.lpi.usra.edu/resources/apollo/frame/?AS17-135-20640" TargetMode="External"/><Relationship Id="rId4036" Type="http://schemas.openxmlformats.org/officeDocument/2006/relationships/hyperlink" Target="https://tothemoon.im-ldi.com/data_a70/AS17/extra/AS17-135-20640.small.png" TargetMode="External"/><Relationship Id="rId4037" Type="http://schemas.openxmlformats.org/officeDocument/2006/relationships/hyperlink" Target="https://tothemoon.im-ldi.com/data_a70/AS17/raw/AS17-135-20640.tif" TargetMode="External"/><Relationship Id="rId4038" Type="http://schemas.openxmlformats.org/officeDocument/2006/relationships/hyperlink" Target="https://tothemoon.im-ldi.com/data_a70/AS17/processed/AS17-135-20640.png" TargetMode="External"/><Relationship Id="rId4039" Type="http://schemas.openxmlformats.org/officeDocument/2006/relationships/hyperlink" Target="https://www.lpi.usra.edu/resources/apollo/frame/?AS17-135-20643" TargetMode="External"/><Relationship Id="rId4040" Type="http://schemas.openxmlformats.org/officeDocument/2006/relationships/hyperlink" Target="https://tothemoon.im-ldi.com/data_a70/AS17/extra/AS17-135-20643.small.png" TargetMode="External"/><Relationship Id="rId4041" Type="http://schemas.openxmlformats.org/officeDocument/2006/relationships/hyperlink" Target="https://tothemoon.im-ldi.com/data_a70/AS17/raw/AS17-135-20643.tif" TargetMode="External"/><Relationship Id="rId4042" Type="http://schemas.openxmlformats.org/officeDocument/2006/relationships/hyperlink" Target="https://tothemoon.im-ldi.com/data_a70/AS17/processed/AS17-135-20643.png" TargetMode="External"/><Relationship Id="rId4043" Type="http://schemas.openxmlformats.org/officeDocument/2006/relationships/hyperlink" Target="https://www.lpi.usra.edu/resources/apollo/frame/?AS17-135-20644" TargetMode="External"/><Relationship Id="rId4044" Type="http://schemas.openxmlformats.org/officeDocument/2006/relationships/hyperlink" Target="https://tothemoon.im-ldi.com/data_a70/AS17/extra/AS17-135-20644.small.png" TargetMode="External"/><Relationship Id="rId4045" Type="http://schemas.openxmlformats.org/officeDocument/2006/relationships/hyperlink" Target="https://tothemoon.im-ldi.com/data_a70/AS17/raw/AS17-135-20644.tif" TargetMode="External"/><Relationship Id="rId4046" Type="http://schemas.openxmlformats.org/officeDocument/2006/relationships/hyperlink" Target="https://tothemoon.im-ldi.com/data_a70/AS17/processed/AS17-135-20644.png" TargetMode="External"/><Relationship Id="rId4047" Type="http://schemas.openxmlformats.org/officeDocument/2006/relationships/hyperlink" Target="https://www.lpi.usra.edu/resources/apollo/frame/?AS17-135-20645" TargetMode="External"/><Relationship Id="rId4048" Type="http://schemas.openxmlformats.org/officeDocument/2006/relationships/hyperlink" Target="https://tothemoon.im-ldi.com/data_a70/AS17/extra/AS17-135-20645.small.png" TargetMode="External"/><Relationship Id="rId4049" Type="http://schemas.openxmlformats.org/officeDocument/2006/relationships/hyperlink" Target="https://tothemoon.im-ldi.com/data_a70/AS17/raw/AS17-135-20645.tif" TargetMode="External"/><Relationship Id="rId4050" Type="http://schemas.openxmlformats.org/officeDocument/2006/relationships/hyperlink" Target="https://tothemoon.im-ldi.com/data_a70/AS17/processed/AS17-135-20645.png" TargetMode="External"/><Relationship Id="rId4051" Type="http://schemas.openxmlformats.org/officeDocument/2006/relationships/hyperlink" Target="https://www.lpi.usra.edu/resources/apollo/frame/?AS17-135-20646" TargetMode="External"/><Relationship Id="rId4052" Type="http://schemas.openxmlformats.org/officeDocument/2006/relationships/hyperlink" Target="https://tothemoon.im-ldi.com/data_a70/AS17/extra/AS17-135-20646.small.png" TargetMode="External"/><Relationship Id="rId4053" Type="http://schemas.openxmlformats.org/officeDocument/2006/relationships/hyperlink" Target="https://tothemoon.im-ldi.com/data_a70/AS17/raw/AS17-135-20646.tif" TargetMode="External"/><Relationship Id="rId4054" Type="http://schemas.openxmlformats.org/officeDocument/2006/relationships/hyperlink" Target="https://tothemoon.im-ldi.com/data_a70/AS17/processed/AS17-135-20646.png" TargetMode="External"/><Relationship Id="rId4055" Type="http://schemas.openxmlformats.org/officeDocument/2006/relationships/hyperlink" Target="https://www.lpi.usra.edu/resources/apollo/frame/?AS17-135-20647" TargetMode="External"/><Relationship Id="rId4056" Type="http://schemas.openxmlformats.org/officeDocument/2006/relationships/hyperlink" Target="https://tothemoon.im-ldi.com/data_a70/AS17/extra/AS17-135-20647.small.png" TargetMode="External"/><Relationship Id="rId4057" Type="http://schemas.openxmlformats.org/officeDocument/2006/relationships/hyperlink" Target="https://tothemoon.im-ldi.com/data_a70/AS17/raw/AS17-135-20647.tif" TargetMode="External"/><Relationship Id="rId4058" Type="http://schemas.openxmlformats.org/officeDocument/2006/relationships/hyperlink" Target="https://tothemoon.im-ldi.com/data_a70/AS17/processed/AS17-135-20647.png" TargetMode="External"/><Relationship Id="rId4059" Type="http://schemas.openxmlformats.org/officeDocument/2006/relationships/hyperlink" Target="https://www.lpi.usra.edu/resources/apollo/frame/?AS17-135-20648" TargetMode="External"/><Relationship Id="rId4060" Type="http://schemas.openxmlformats.org/officeDocument/2006/relationships/hyperlink" Target="https://tothemoon.im-ldi.com/data_a70/AS17/extra/AS17-135-20648.small.png" TargetMode="External"/><Relationship Id="rId4061" Type="http://schemas.openxmlformats.org/officeDocument/2006/relationships/hyperlink" Target="https://tothemoon.im-ldi.com/data_a70/AS17/raw/AS17-135-20648.tif" TargetMode="External"/><Relationship Id="rId4062" Type="http://schemas.openxmlformats.org/officeDocument/2006/relationships/hyperlink" Target="https://tothemoon.im-ldi.com/data_a70/AS17/processed/AS17-135-20648.png" TargetMode="External"/><Relationship Id="rId4063" Type="http://schemas.openxmlformats.org/officeDocument/2006/relationships/hyperlink" Target="https://www.lpi.usra.edu/resources/apollo/frame/?AS17-135-20649" TargetMode="External"/><Relationship Id="rId4064" Type="http://schemas.openxmlformats.org/officeDocument/2006/relationships/hyperlink" Target="https://tothemoon.im-ldi.com/data_a70/AS17/extra/AS17-135-20649.small.png" TargetMode="External"/><Relationship Id="rId4065" Type="http://schemas.openxmlformats.org/officeDocument/2006/relationships/hyperlink" Target="https://tothemoon.im-ldi.com/data_a70/AS17/raw/AS17-135-20649.tif" TargetMode="External"/><Relationship Id="rId4066" Type="http://schemas.openxmlformats.org/officeDocument/2006/relationships/hyperlink" Target="https://tothemoon.im-ldi.com/data_a70/AS17/processed/AS17-135-20649.png" TargetMode="External"/><Relationship Id="rId4067" Type="http://schemas.openxmlformats.org/officeDocument/2006/relationships/hyperlink" Target="https://www.lpi.usra.edu/resources/apollo/frame/?AS17-135-20650" TargetMode="External"/><Relationship Id="rId4068" Type="http://schemas.openxmlformats.org/officeDocument/2006/relationships/hyperlink" Target="https://tothemoon.im-ldi.com/data_a70/AS17/extra/AS17-135-20650.small.png" TargetMode="External"/><Relationship Id="rId4069" Type="http://schemas.openxmlformats.org/officeDocument/2006/relationships/hyperlink" Target="https://tothemoon.im-ldi.com/data_a70/AS17/raw/AS17-135-20650.tif" TargetMode="External"/><Relationship Id="rId4070" Type="http://schemas.openxmlformats.org/officeDocument/2006/relationships/hyperlink" Target="https://tothemoon.im-ldi.com/data_a70/AS17/processed/AS17-135-20650.png" TargetMode="External"/><Relationship Id="rId4071" Type="http://schemas.openxmlformats.org/officeDocument/2006/relationships/hyperlink" Target="https://www.lpi.usra.edu/resources/apollo/frame/?AS17-135-20651" TargetMode="External"/><Relationship Id="rId4072" Type="http://schemas.openxmlformats.org/officeDocument/2006/relationships/hyperlink" Target="https://tothemoon.im-ldi.com/data_a70/AS17/extra/AS17-135-20651.small.png" TargetMode="External"/><Relationship Id="rId4073" Type="http://schemas.openxmlformats.org/officeDocument/2006/relationships/hyperlink" Target="https://tothemoon.im-ldi.com/data_a70/AS17/raw/AS17-135-20651.tif" TargetMode="External"/><Relationship Id="rId4074" Type="http://schemas.openxmlformats.org/officeDocument/2006/relationships/hyperlink" Target="https://tothemoon.im-ldi.com/data_a70/AS17/processed/AS17-135-20651.png" TargetMode="External"/><Relationship Id="rId4075" Type="http://schemas.openxmlformats.org/officeDocument/2006/relationships/hyperlink" Target="https://www.lpi.usra.edu/resources/apollo/frame/?AS17-135-20652" TargetMode="External"/><Relationship Id="rId4076" Type="http://schemas.openxmlformats.org/officeDocument/2006/relationships/hyperlink" Target="https://tothemoon.im-ldi.com/data_a70/AS17/extra/AS17-135-20652.small.png" TargetMode="External"/><Relationship Id="rId4077" Type="http://schemas.openxmlformats.org/officeDocument/2006/relationships/hyperlink" Target="https://tothemoon.im-ldi.com/data_a70/AS17/raw/AS17-135-20652.tif" TargetMode="External"/><Relationship Id="rId4078" Type="http://schemas.openxmlformats.org/officeDocument/2006/relationships/hyperlink" Target="https://tothemoon.im-ldi.com/data_a70/AS17/processed/AS17-135-20652.png" TargetMode="External"/><Relationship Id="rId4079" Type="http://schemas.openxmlformats.org/officeDocument/2006/relationships/hyperlink" Target="https://www.lpi.usra.edu/resources/apollo/frame/?AS17-135-20653" TargetMode="External"/><Relationship Id="rId4080" Type="http://schemas.openxmlformats.org/officeDocument/2006/relationships/hyperlink" Target="https://tothemoon.im-ldi.com/data_a70/AS17/extra/AS17-135-20653.small.png" TargetMode="External"/><Relationship Id="rId4081" Type="http://schemas.openxmlformats.org/officeDocument/2006/relationships/hyperlink" Target="https://tothemoon.im-ldi.com/data_a70/AS17/raw/AS17-135-20653.tif" TargetMode="External"/><Relationship Id="rId4082" Type="http://schemas.openxmlformats.org/officeDocument/2006/relationships/hyperlink" Target="https://tothemoon.im-ldi.com/data_a70/AS17/processed/AS17-135-20653.png" TargetMode="External"/><Relationship Id="rId4083" Type="http://schemas.openxmlformats.org/officeDocument/2006/relationships/hyperlink" Target="https://www.lpi.usra.edu/resources/apollo/frame/?AS17-135-20654" TargetMode="External"/><Relationship Id="rId4084" Type="http://schemas.openxmlformats.org/officeDocument/2006/relationships/hyperlink" Target="https://tothemoon.im-ldi.com/data_a70/AS17/extra/AS17-135-20654.small.png" TargetMode="External"/><Relationship Id="rId4085" Type="http://schemas.openxmlformats.org/officeDocument/2006/relationships/hyperlink" Target="https://tothemoon.im-ldi.com/data_a70/AS17/raw/AS17-135-20654.tif" TargetMode="External"/><Relationship Id="rId4086" Type="http://schemas.openxmlformats.org/officeDocument/2006/relationships/hyperlink" Target="https://tothemoon.im-ldi.com/data_a70/AS17/processed/AS17-135-20654.png" TargetMode="External"/><Relationship Id="rId4087" Type="http://schemas.openxmlformats.org/officeDocument/2006/relationships/hyperlink" Target="https://www.lpi.usra.edu/resources/apollo/frame/?AS17-135-20655" TargetMode="External"/><Relationship Id="rId4088" Type="http://schemas.openxmlformats.org/officeDocument/2006/relationships/hyperlink" Target="https://tothemoon.im-ldi.com/data_a70/AS17/extra/AS17-135-20655.small.png" TargetMode="External"/><Relationship Id="rId4089" Type="http://schemas.openxmlformats.org/officeDocument/2006/relationships/hyperlink" Target="https://tothemoon.im-ldi.com/data_a70/AS17/raw/AS17-135-20655.tif" TargetMode="External"/><Relationship Id="rId4090" Type="http://schemas.openxmlformats.org/officeDocument/2006/relationships/hyperlink" Target="https://tothemoon.im-ldi.com/data_a70/AS17/processed/AS17-135-20655.png" TargetMode="External"/><Relationship Id="rId4091" Type="http://schemas.openxmlformats.org/officeDocument/2006/relationships/hyperlink" Target="https://www.lpi.usra.edu/resources/apollo/frame/?AS17-135-20656" TargetMode="External"/><Relationship Id="rId4092" Type="http://schemas.openxmlformats.org/officeDocument/2006/relationships/hyperlink" Target="https://tothemoon.im-ldi.com/data_a70/AS17/extra/AS17-135-20656.small.png" TargetMode="External"/><Relationship Id="rId4093" Type="http://schemas.openxmlformats.org/officeDocument/2006/relationships/hyperlink" Target="https://tothemoon.im-ldi.com/data_a70/AS17/raw/AS17-135-20656.tif" TargetMode="External"/><Relationship Id="rId4094" Type="http://schemas.openxmlformats.org/officeDocument/2006/relationships/hyperlink" Target="https://tothemoon.im-ldi.com/data_a70/AS17/processed/AS17-135-20656.png" TargetMode="External"/><Relationship Id="rId4095" Type="http://schemas.openxmlformats.org/officeDocument/2006/relationships/hyperlink" Target="https://www.lpi.usra.edu/resources/apollo/frame/?AS17-135-20657" TargetMode="External"/><Relationship Id="rId4096" Type="http://schemas.openxmlformats.org/officeDocument/2006/relationships/hyperlink" Target="https://tothemoon.im-ldi.com/data_a70/AS17/extra/AS17-135-20657.small.png" TargetMode="External"/><Relationship Id="rId4097" Type="http://schemas.openxmlformats.org/officeDocument/2006/relationships/hyperlink" Target="https://tothemoon.im-ldi.com/data_a70/AS17/raw/AS17-135-20657.tif" TargetMode="External"/><Relationship Id="rId4098" Type="http://schemas.openxmlformats.org/officeDocument/2006/relationships/hyperlink" Target="https://tothemoon.im-ldi.com/data_a70/AS17/processed/AS17-135-20657.png" TargetMode="External"/><Relationship Id="rId4099" Type="http://schemas.openxmlformats.org/officeDocument/2006/relationships/hyperlink" Target="https://www.lpi.usra.edu/resources/apollo/frame/?AS17-135-20658" TargetMode="External"/><Relationship Id="rId4100" Type="http://schemas.openxmlformats.org/officeDocument/2006/relationships/hyperlink" Target="https://tothemoon.im-ldi.com/data_a70/AS17/extra/AS17-135-20658.small.png" TargetMode="External"/><Relationship Id="rId4101" Type="http://schemas.openxmlformats.org/officeDocument/2006/relationships/hyperlink" Target="https://tothemoon.im-ldi.com/data_a70/AS17/raw/AS17-135-20658.tif" TargetMode="External"/><Relationship Id="rId4102" Type="http://schemas.openxmlformats.org/officeDocument/2006/relationships/hyperlink" Target="https://tothemoon.im-ldi.com/data_a70/AS17/processed/AS17-135-20658.png" TargetMode="External"/><Relationship Id="rId4103" Type="http://schemas.openxmlformats.org/officeDocument/2006/relationships/hyperlink" Target="https://www.lpi.usra.edu/resources/apollo/frame/?AS17-135-20659" TargetMode="External"/><Relationship Id="rId4104" Type="http://schemas.openxmlformats.org/officeDocument/2006/relationships/hyperlink" Target="https://tothemoon.im-ldi.com/data_a70/AS17/extra/AS17-135-20659.small.png" TargetMode="External"/><Relationship Id="rId4105" Type="http://schemas.openxmlformats.org/officeDocument/2006/relationships/hyperlink" Target="https://tothemoon.im-ldi.com/data_a70/AS17/raw/AS17-135-20659.tif" TargetMode="External"/><Relationship Id="rId4106" Type="http://schemas.openxmlformats.org/officeDocument/2006/relationships/hyperlink" Target="https://tothemoon.im-ldi.com/data_a70/AS17/processed/AS17-135-20659.png" TargetMode="External"/><Relationship Id="rId4107" Type="http://schemas.openxmlformats.org/officeDocument/2006/relationships/hyperlink" Target="https://www.lpi.usra.edu/resources/apollo/frame/?AS17-135-20660" TargetMode="External"/><Relationship Id="rId4108" Type="http://schemas.openxmlformats.org/officeDocument/2006/relationships/hyperlink" Target="https://tothemoon.im-ldi.com/data_a70/AS17/extra/AS17-135-20660.small.png" TargetMode="External"/><Relationship Id="rId4109" Type="http://schemas.openxmlformats.org/officeDocument/2006/relationships/hyperlink" Target="https://tothemoon.im-ldi.com/data_a70/AS17/raw/AS17-135-20660.tif" TargetMode="External"/><Relationship Id="rId4110" Type="http://schemas.openxmlformats.org/officeDocument/2006/relationships/hyperlink" Target="https://tothemoon.im-ldi.com/data_a70/AS17/processed/AS17-135-20660.png" TargetMode="External"/><Relationship Id="rId4111" Type="http://schemas.openxmlformats.org/officeDocument/2006/relationships/hyperlink" Target="https://www.lpi.usra.edu/resources/apollo/frame/?AS17-135-20661" TargetMode="External"/><Relationship Id="rId4112" Type="http://schemas.openxmlformats.org/officeDocument/2006/relationships/hyperlink" Target="https://tothemoon.im-ldi.com/data_a70/AS17/extra/AS17-135-20661.small.png" TargetMode="External"/><Relationship Id="rId4113" Type="http://schemas.openxmlformats.org/officeDocument/2006/relationships/hyperlink" Target="https://tothemoon.im-ldi.com/data_a70/AS17/raw/AS17-135-20661.tif" TargetMode="External"/><Relationship Id="rId4114" Type="http://schemas.openxmlformats.org/officeDocument/2006/relationships/hyperlink" Target="https://tothemoon.im-ldi.com/data_a70/AS17/processed/AS17-135-20661.png" TargetMode="External"/><Relationship Id="rId4115" Type="http://schemas.openxmlformats.org/officeDocument/2006/relationships/hyperlink" Target="https://www.lpi.usra.edu/resources/apollo/frame/?AS17-135-20662" TargetMode="External"/><Relationship Id="rId4116" Type="http://schemas.openxmlformats.org/officeDocument/2006/relationships/hyperlink" Target="https://tothemoon.im-ldi.com/data_a70/AS17/extra/AS17-135-20662.small.png" TargetMode="External"/><Relationship Id="rId4117" Type="http://schemas.openxmlformats.org/officeDocument/2006/relationships/hyperlink" Target="https://tothemoon.im-ldi.com/data_a70/AS17/raw/AS17-135-20662.tif" TargetMode="External"/><Relationship Id="rId4118" Type="http://schemas.openxmlformats.org/officeDocument/2006/relationships/hyperlink" Target="https://tothemoon.im-ldi.com/data_a70/AS17/processed/AS17-135-20662.png" TargetMode="External"/><Relationship Id="rId4119" Type="http://schemas.openxmlformats.org/officeDocument/2006/relationships/hyperlink" Target="https://www.lpi.usra.edu/resources/apollo/frame/?AS17-135-20663" TargetMode="External"/><Relationship Id="rId4120" Type="http://schemas.openxmlformats.org/officeDocument/2006/relationships/hyperlink" Target="https://tothemoon.im-ldi.com/data_a70/AS17/extra/AS17-135-20663.small.png" TargetMode="External"/><Relationship Id="rId4121" Type="http://schemas.openxmlformats.org/officeDocument/2006/relationships/hyperlink" Target="https://tothemoon.im-ldi.com/data_a70/AS17/raw/AS17-135-20663.tif" TargetMode="External"/><Relationship Id="rId4122" Type="http://schemas.openxmlformats.org/officeDocument/2006/relationships/hyperlink" Target="https://tothemoon.im-ldi.com/data_a70/AS17/processed/AS17-135-20663.png" TargetMode="External"/><Relationship Id="rId4123" Type="http://schemas.openxmlformats.org/officeDocument/2006/relationships/hyperlink" Target="https://www.lpi.usra.edu/resources/apollo/frame/?AS17-135-20664" TargetMode="External"/><Relationship Id="rId4124" Type="http://schemas.openxmlformats.org/officeDocument/2006/relationships/hyperlink" Target="https://tothemoon.im-ldi.com/data_a70/AS17/extra/AS17-135-20664.small.png" TargetMode="External"/><Relationship Id="rId4125" Type="http://schemas.openxmlformats.org/officeDocument/2006/relationships/hyperlink" Target="https://tothemoon.im-ldi.com/data_a70/AS17/raw/AS17-135-20664.tif" TargetMode="External"/><Relationship Id="rId4126" Type="http://schemas.openxmlformats.org/officeDocument/2006/relationships/hyperlink" Target="https://tothemoon.im-ldi.com/data_a70/AS17/processed/AS17-135-20664.png" TargetMode="External"/><Relationship Id="rId4127" Type="http://schemas.openxmlformats.org/officeDocument/2006/relationships/hyperlink" Target="https://www.lpi.usra.edu/resources/apollo/frame/?AS17-135-20665" TargetMode="External"/><Relationship Id="rId4128" Type="http://schemas.openxmlformats.org/officeDocument/2006/relationships/hyperlink" Target="https://tothemoon.im-ldi.com/data_a70/AS17/extra/AS17-135-20665.small.png" TargetMode="External"/><Relationship Id="rId4129" Type="http://schemas.openxmlformats.org/officeDocument/2006/relationships/hyperlink" Target="https://tothemoon.im-ldi.com/data_a70/AS17/raw/AS17-135-20665.tif" TargetMode="External"/><Relationship Id="rId4130" Type="http://schemas.openxmlformats.org/officeDocument/2006/relationships/hyperlink" Target="https://tothemoon.im-ldi.com/data_a70/AS17/processed/AS17-135-20665.png" TargetMode="External"/><Relationship Id="rId4131" Type="http://schemas.openxmlformats.org/officeDocument/2006/relationships/hyperlink" Target="https://www.lpi.usra.edu/resources/apollo/frame/?AS17-135-20666" TargetMode="External"/><Relationship Id="rId4132" Type="http://schemas.openxmlformats.org/officeDocument/2006/relationships/hyperlink" Target="https://tothemoon.im-ldi.com/data_a70/AS17/extra/AS17-135-20666.small.png" TargetMode="External"/><Relationship Id="rId4133" Type="http://schemas.openxmlformats.org/officeDocument/2006/relationships/hyperlink" Target="https://tothemoon.im-ldi.com/data_a70/AS17/raw/AS17-135-20666.tif" TargetMode="External"/><Relationship Id="rId4134" Type="http://schemas.openxmlformats.org/officeDocument/2006/relationships/hyperlink" Target="https://tothemoon.im-ldi.com/data_a70/AS17/processed/AS17-135-20666.png" TargetMode="External"/><Relationship Id="rId4135" Type="http://schemas.openxmlformats.org/officeDocument/2006/relationships/hyperlink" Target="https://www.lpi.usra.edu/resources/apollo/frame/?AS17-135-20667" TargetMode="External"/><Relationship Id="rId4136" Type="http://schemas.openxmlformats.org/officeDocument/2006/relationships/hyperlink" Target="https://tothemoon.im-ldi.com/data_a70/AS17/extra/AS17-135-20667.small.png" TargetMode="External"/><Relationship Id="rId4137" Type="http://schemas.openxmlformats.org/officeDocument/2006/relationships/hyperlink" Target="https://tothemoon.im-ldi.com/data_a70/AS17/raw/AS17-135-20667.tif" TargetMode="External"/><Relationship Id="rId4138" Type="http://schemas.openxmlformats.org/officeDocument/2006/relationships/hyperlink" Target="https://tothemoon.im-ldi.com/data_a70/AS17/processed/AS17-135-20667.png" TargetMode="External"/><Relationship Id="rId4139" Type="http://schemas.openxmlformats.org/officeDocument/2006/relationships/hyperlink" Target="https://www.lpi.usra.edu/resources/apollo/frame/?AS17-135-20668" TargetMode="External"/><Relationship Id="rId4140" Type="http://schemas.openxmlformats.org/officeDocument/2006/relationships/hyperlink" Target="https://tothemoon.im-ldi.com/data_a70/AS17/extra/AS17-135-20668.small.png" TargetMode="External"/><Relationship Id="rId4141" Type="http://schemas.openxmlformats.org/officeDocument/2006/relationships/hyperlink" Target="https://tothemoon.im-ldi.com/data_a70/AS17/raw/AS17-135-20668.tif" TargetMode="External"/><Relationship Id="rId4142" Type="http://schemas.openxmlformats.org/officeDocument/2006/relationships/hyperlink" Target="https://tothemoon.im-ldi.com/data_a70/AS17/processed/AS17-135-20668.png" TargetMode="External"/><Relationship Id="rId4143" Type="http://schemas.openxmlformats.org/officeDocument/2006/relationships/hyperlink" Target="https://www.lpi.usra.edu/resources/apollo/frame/?AS17-135-20669" TargetMode="External"/><Relationship Id="rId4144" Type="http://schemas.openxmlformats.org/officeDocument/2006/relationships/hyperlink" Target="https://tothemoon.im-ldi.com/data_a70/AS17/extra/AS17-135-20669.small.png" TargetMode="External"/><Relationship Id="rId4145" Type="http://schemas.openxmlformats.org/officeDocument/2006/relationships/hyperlink" Target="https://tothemoon.im-ldi.com/data_a70/AS17/raw/AS17-135-20669.tif" TargetMode="External"/><Relationship Id="rId4146" Type="http://schemas.openxmlformats.org/officeDocument/2006/relationships/hyperlink" Target="https://tothemoon.im-ldi.com/data_a70/AS17/processed/AS17-135-20669.png" TargetMode="External"/><Relationship Id="rId4147" Type="http://schemas.openxmlformats.org/officeDocument/2006/relationships/hyperlink" Target="https://www.lpi.usra.edu/resources/apollo/frame/?AS17-135-20670" TargetMode="External"/><Relationship Id="rId4148" Type="http://schemas.openxmlformats.org/officeDocument/2006/relationships/hyperlink" Target="https://tothemoon.im-ldi.com/data_a70/AS17/extra/AS17-135-20670.small.png" TargetMode="External"/><Relationship Id="rId4149" Type="http://schemas.openxmlformats.org/officeDocument/2006/relationships/hyperlink" Target="https://tothemoon.im-ldi.com/data_a70/AS17/raw/AS17-135-20670.tif" TargetMode="External"/><Relationship Id="rId4150" Type="http://schemas.openxmlformats.org/officeDocument/2006/relationships/hyperlink" Target="https://tothemoon.im-ldi.com/data_a70/AS17/processed/AS17-135-20670.png" TargetMode="External"/><Relationship Id="rId4151" Type="http://schemas.openxmlformats.org/officeDocument/2006/relationships/hyperlink" Target="https://www.lpi.usra.edu/resources/apollo/frame/?AS17-135-20671" TargetMode="External"/><Relationship Id="rId4152" Type="http://schemas.openxmlformats.org/officeDocument/2006/relationships/hyperlink" Target="https://tothemoon.im-ldi.com/data_a70/AS17/extra/AS17-135-20671.small.png" TargetMode="External"/><Relationship Id="rId4153" Type="http://schemas.openxmlformats.org/officeDocument/2006/relationships/hyperlink" Target="https://tothemoon.im-ldi.com/data_a70/AS17/raw/AS17-135-20671.tif" TargetMode="External"/><Relationship Id="rId4154" Type="http://schemas.openxmlformats.org/officeDocument/2006/relationships/hyperlink" Target="https://tothemoon.im-ldi.com/data_a70/AS17/processed/AS17-135-20671.png" TargetMode="External"/><Relationship Id="rId4155" Type="http://schemas.openxmlformats.org/officeDocument/2006/relationships/hyperlink" Target="https://www.lpi.usra.edu/resources/apollo/frame/?AS17-135-20672" TargetMode="External"/><Relationship Id="rId4156" Type="http://schemas.openxmlformats.org/officeDocument/2006/relationships/hyperlink" Target="https://tothemoon.im-ldi.com/data_a70/AS17/extra/AS17-135-20672.small.png" TargetMode="External"/><Relationship Id="rId4157" Type="http://schemas.openxmlformats.org/officeDocument/2006/relationships/hyperlink" Target="https://tothemoon.im-ldi.com/data_a70/AS17/raw/AS17-135-20672.tif" TargetMode="External"/><Relationship Id="rId4158" Type="http://schemas.openxmlformats.org/officeDocument/2006/relationships/hyperlink" Target="https://tothemoon.im-ldi.com/data_a70/AS17/processed/AS17-135-20672.png" TargetMode="External"/><Relationship Id="rId4159" Type="http://schemas.openxmlformats.org/officeDocument/2006/relationships/hyperlink" Target="https://www.lpi.usra.edu/resources/apollo/frame/?AS17-135-20673" TargetMode="External"/><Relationship Id="rId4160" Type="http://schemas.openxmlformats.org/officeDocument/2006/relationships/hyperlink" Target="https://tothemoon.im-ldi.com/data_a70/AS17/extra/AS17-135-20673.small.png" TargetMode="External"/><Relationship Id="rId4161" Type="http://schemas.openxmlformats.org/officeDocument/2006/relationships/hyperlink" Target="https://tothemoon.im-ldi.com/data_a70/AS17/raw/AS17-135-20673.tif" TargetMode="External"/><Relationship Id="rId4162" Type="http://schemas.openxmlformats.org/officeDocument/2006/relationships/hyperlink" Target="https://tothemoon.im-ldi.com/data_a70/AS17/processed/AS17-135-20673.png" TargetMode="External"/><Relationship Id="rId4163" Type="http://schemas.openxmlformats.org/officeDocument/2006/relationships/hyperlink" Target="https://www.lpi.usra.edu/resources/apollo/frame/?AS17-135-20674" TargetMode="External"/><Relationship Id="rId4164" Type="http://schemas.openxmlformats.org/officeDocument/2006/relationships/hyperlink" Target="https://tothemoon.im-ldi.com/data_a70/AS17/extra/AS17-135-20674.small.png" TargetMode="External"/><Relationship Id="rId4165" Type="http://schemas.openxmlformats.org/officeDocument/2006/relationships/hyperlink" Target="https://tothemoon.im-ldi.com/data_a70/AS17/raw/AS17-135-20674.tif" TargetMode="External"/><Relationship Id="rId4166" Type="http://schemas.openxmlformats.org/officeDocument/2006/relationships/hyperlink" Target="https://tothemoon.im-ldi.com/data_a70/AS17/processed/AS17-135-20674.png" TargetMode="External"/><Relationship Id="rId4167" Type="http://schemas.openxmlformats.org/officeDocument/2006/relationships/hyperlink" Target="https://www.lpi.usra.edu/resources/apollo/frame/?AS17-135-20675" TargetMode="External"/><Relationship Id="rId4168" Type="http://schemas.openxmlformats.org/officeDocument/2006/relationships/hyperlink" Target="https://tothemoon.im-ldi.com/data_a70/AS17/extra/AS17-135-20675.small.png" TargetMode="External"/><Relationship Id="rId4169" Type="http://schemas.openxmlformats.org/officeDocument/2006/relationships/hyperlink" Target="https://tothemoon.im-ldi.com/data_a70/AS17/raw/AS17-135-20675.tif" TargetMode="External"/><Relationship Id="rId4170" Type="http://schemas.openxmlformats.org/officeDocument/2006/relationships/hyperlink" Target="https://tothemoon.im-ldi.com/data_a70/AS17/processed/AS17-135-20675.png" TargetMode="External"/><Relationship Id="rId4171" Type="http://schemas.openxmlformats.org/officeDocument/2006/relationships/hyperlink" Target="https://www.lpi.usra.edu/resources/apollo/frame/?AS17-136-20687" TargetMode="External"/><Relationship Id="rId4172" Type="http://schemas.openxmlformats.org/officeDocument/2006/relationships/hyperlink" Target="https://tothemoon.im-ldi.com/data_a70/AS17/extra/AS17-136-20687.small.png" TargetMode="External"/><Relationship Id="rId4173" Type="http://schemas.openxmlformats.org/officeDocument/2006/relationships/hyperlink" Target="https://tothemoon.im-ldi.com/data_a70/AS17/raw/AS17-136-20687.tif" TargetMode="External"/><Relationship Id="rId4174" Type="http://schemas.openxmlformats.org/officeDocument/2006/relationships/hyperlink" Target="https://tothemoon.im-ldi.com/data_a70/AS17/processed/AS17-136-20687.png" TargetMode="External"/><Relationship Id="rId4175" Type="http://schemas.openxmlformats.org/officeDocument/2006/relationships/hyperlink" Target="https://www.lpi.usra.edu/resources/apollo/frame/?AS17-136-20688" TargetMode="External"/><Relationship Id="rId4176" Type="http://schemas.openxmlformats.org/officeDocument/2006/relationships/hyperlink" Target="https://tothemoon.im-ldi.com/data_a70/AS17/extra/AS17-136-20688.small.png" TargetMode="External"/><Relationship Id="rId4177" Type="http://schemas.openxmlformats.org/officeDocument/2006/relationships/hyperlink" Target="https://tothemoon.im-ldi.com/data_a70/AS17/raw/AS17-136-20688.tif" TargetMode="External"/><Relationship Id="rId4178" Type="http://schemas.openxmlformats.org/officeDocument/2006/relationships/hyperlink" Target="https://tothemoon.im-ldi.com/data_a70/AS17/processed/AS17-136-20688.png" TargetMode="External"/><Relationship Id="rId4179" Type="http://schemas.openxmlformats.org/officeDocument/2006/relationships/hyperlink" Target="https://www.lpi.usra.edu/resources/apollo/frame/?AS17-136-20689" TargetMode="External"/><Relationship Id="rId4180" Type="http://schemas.openxmlformats.org/officeDocument/2006/relationships/hyperlink" Target="https://tothemoon.im-ldi.com/data_a70/AS17/extra/AS17-136-20689.small.png" TargetMode="External"/><Relationship Id="rId4181" Type="http://schemas.openxmlformats.org/officeDocument/2006/relationships/hyperlink" Target="https://tothemoon.im-ldi.com/data_a70/AS17/raw/AS17-136-20689.tif" TargetMode="External"/><Relationship Id="rId4182" Type="http://schemas.openxmlformats.org/officeDocument/2006/relationships/hyperlink" Target="https://tothemoon.im-ldi.com/data_a70/AS17/processed/AS17-136-20689.png" TargetMode="External"/><Relationship Id="rId4183" Type="http://schemas.openxmlformats.org/officeDocument/2006/relationships/hyperlink" Target="https://www.lpi.usra.edu/resources/apollo/frame/?AS17-136-20690" TargetMode="External"/><Relationship Id="rId4184" Type="http://schemas.openxmlformats.org/officeDocument/2006/relationships/hyperlink" Target="https://tothemoon.im-ldi.com/data_a70/AS17/extra/AS17-136-20690.small.png" TargetMode="External"/><Relationship Id="rId4185" Type="http://schemas.openxmlformats.org/officeDocument/2006/relationships/hyperlink" Target="https://tothemoon.im-ldi.com/data_a70/AS17/raw/AS17-136-20690.tif" TargetMode="External"/><Relationship Id="rId4186" Type="http://schemas.openxmlformats.org/officeDocument/2006/relationships/hyperlink" Target="https://tothemoon.im-ldi.com/data_a70/AS17/processed/AS17-136-20690.png" TargetMode="External"/><Relationship Id="rId4187" Type="http://schemas.openxmlformats.org/officeDocument/2006/relationships/hyperlink" Target="https://www.lpi.usra.edu/resources/apollo/frame/?AS17-136-20719" TargetMode="External"/><Relationship Id="rId4188" Type="http://schemas.openxmlformats.org/officeDocument/2006/relationships/hyperlink" Target="https://tothemoon.im-ldi.com/data_a70/AS17/extra/AS17-136-20719.small.png" TargetMode="External"/><Relationship Id="rId4189" Type="http://schemas.openxmlformats.org/officeDocument/2006/relationships/hyperlink" Target="https://tothemoon.im-ldi.com/data_a70/AS17/raw/AS17-136-20719.tif" TargetMode="External"/><Relationship Id="rId4190" Type="http://schemas.openxmlformats.org/officeDocument/2006/relationships/hyperlink" Target="https://tothemoon.im-ldi.com/data_a70/AS17/processed/AS17-136-20719.png" TargetMode="External"/><Relationship Id="rId4191" Type="http://schemas.openxmlformats.org/officeDocument/2006/relationships/hyperlink" Target="https://www.lpi.usra.edu/resources/apollo/frame/?AS17-136-20723" TargetMode="External"/><Relationship Id="rId4192" Type="http://schemas.openxmlformats.org/officeDocument/2006/relationships/hyperlink" Target="https://tothemoon.im-ldi.com/data_a70/AS17/extra/AS17-136-20723.small.png" TargetMode="External"/><Relationship Id="rId4193" Type="http://schemas.openxmlformats.org/officeDocument/2006/relationships/hyperlink" Target="https://tothemoon.im-ldi.com/data_a70/AS17/raw/AS17-136-20723.tif" TargetMode="External"/><Relationship Id="rId4194" Type="http://schemas.openxmlformats.org/officeDocument/2006/relationships/hyperlink" Target="https://tothemoon.im-ldi.com/data_a70/AS17/processed/AS17-136-20723.png" TargetMode="External"/><Relationship Id="rId4195" Type="http://schemas.openxmlformats.org/officeDocument/2006/relationships/hyperlink" Target="https://www.lpi.usra.edu/resources/apollo/frame/?AS17-136-20725" TargetMode="External"/><Relationship Id="rId4196" Type="http://schemas.openxmlformats.org/officeDocument/2006/relationships/hyperlink" Target="https://tothemoon.im-ldi.com/data_a70/AS17/extra/AS17-136-20725.small.png" TargetMode="External"/><Relationship Id="rId4197" Type="http://schemas.openxmlformats.org/officeDocument/2006/relationships/hyperlink" Target="https://tothemoon.im-ldi.com/data_a70/AS17/raw/AS17-136-20725.tif" TargetMode="External"/><Relationship Id="rId4198" Type="http://schemas.openxmlformats.org/officeDocument/2006/relationships/hyperlink" Target="https://tothemoon.im-ldi.com/data_a70/AS17/processed/AS17-136-20725.png" TargetMode="External"/><Relationship Id="rId4199" Type="http://schemas.openxmlformats.org/officeDocument/2006/relationships/hyperlink" Target="https://www.lpi.usra.edu/resources/apollo/frame/?AS17-136-20726" TargetMode="External"/><Relationship Id="rId4200" Type="http://schemas.openxmlformats.org/officeDocument/2006/relationships/hyperlink" Target="https://tothemoon.im-ldi.com/data_a70/AS17/extra/AS17-136-20726.small.png" TargetMode="External"/><Relationship Id="rId4201" Type="http://schemas.openxmlformats.org/officeDocument/2006/relationships/hyperlink" Target="https://tothemoon.im-ldi.com/data_a70/AS17/raw/AS17-136-20726.tif" TargetMode="External"/><Relationship Id="rId4202" Type="http://schemas.openxmlformats.org/officeDocument/2006/relationships/hyperlink" Target="https://tothemoon.im-ldi.com/data_a70/AS17/processed/AS17-136-20726.png" TargetMode="External"/><Relationship Id="rId4203" Type="http://schemas.openxmlformats.org/officeDocument/2006/relationships/hyperlink" Target="https://www.lpi.usra.edu/resources/apollo/frame/?AS17-136-20727" TargetMode="External"/><Relationship Id="rId4204" Type="http://schemas.openxmlformats.org/officeDocument/2006/relationships/hyperlink" Target="https://tothemoon.im-ldi.com/data_a70/AS17/extra/AS17-136-20727.small.png" TargetMode="External"/><Relationship Id="rId4205" Type="http://schemas.openxmlformats.org/officeDocument/2006/relationships/hyperlink" Target="https://tothemoon.im-ldi.com/data_a70/AS17/raw/AS17-136-20727.tif" TargetMode="External"/><Relationship Id="rId4206" Type="http://schemas.openxmlformats.org/officeDocument/2006/relationships/hyperlink" Target="https://tothemoon.im-ldi.com/data_a70/AS17/processed/AS17-136-20727.png" TargetMode="External"/><Relationship Id="rId4207" Type="http://schemas.openxmlformats.org/officeDocument/2006/relationships/hyperlink" Target="https://www.lpi.usra.edu/resources/apollo/frame/?AS17-136-20728" TargetMode="External"/><Relationship Id="rId4208" Type="http://schemas.openxmlformats.org/officeDocument/2006/relationships/hyperlink" Target="https://tothemoon.im-ldi.com/data_a70/AS17/extra/AS17-136-20728.small.png" TargetMode="External"/><Relationship Id="rId4209" Type="http://schemas.openxmlformats.org/officeDocument/2006/relationships/hyperlink" Target="https://tothemoon.im-ldi.com/data_a70/AS17/raw/AS17-136-20728.tif" TargetMode="External"/><Relationship Id="rId4210" Type="http://schemas.openxmlformats.org/officeDocument/2006/relationships/hyperlink" Target="https://tothemoon.im-ldi.com/data_a70/AS17/processed/AS17-136-20728.png" TargetMode="External"/><Relationship Id="rId4211" Type="http://schemas.openxmlformats.org/officeDocument/2006/relationships/hyperlink" Target="https://www.lpi.usra.edu/resources/apollo/frame/?AS17-136-20729" TargetMode="External"/><Relationship Id="rId4212" Type="http://schemas.openxmlformats.org/officeDocument/2006/relationships/hyperlink" Target="https://tothemoon.im-ldi.com/data_a70/AS17/extra/AS17-136-20729.small.png" TargetMode="External"/><Relationship Id="rId4213" Type="http://schemas.openxmlformats.org/officeDocument/2006/relationships/hyperlink" Target="https://tothemoon.im-ldi.com/data_a70/AS17/raw/AS17-136-20729.tif" TargetMode="External"/><Relationship Id="rId4214" Type="http://schemas.openxmlformats.org/officeDocument/2006/relationships/hyperlink" Target="https://tothemoon.im-ldi.com/data_a70/AS17/processed/AS17-136-20729.png" TargetMode="External"/><Relationship Id="rId4215" Type="http://schemas.openxmlformats.org/officeDocument/2006/relationships/hyperlink" Target="https://www.lpi.usra.edu/resources/apollo/frame/?AS17-136-20730" TargetMode="External"/><Relationship Id="rId4216" Type="http://schemas.openxmlformats.org/officeDocument/2006/relationships/hyperlink" Target="https://tothemoon.im-ldi.com/data_a70/AS17/extra/AS17-136-20730.small.png" TargetMode="External"/><Relationship Id="rId4217" Type="http://schemas.openxmlformats.org/officeDocument/2006/relationships/hyperlink" Target="https://tothemoon.im-ldi.com/data_a70/AS17/raw/AS17-136-20730.tif" TargetMode="External"/><Relationship Id="rId4218" Type="http://schemas.openxmlformats.org/officeDocument/2006/relationships/hyperlink" Target="https://tothemoon.im-ldi.com/data_a70/AS17/processed/AS17-136-20730.png" TargetMode="External"/><Relationship Id="rId4219" Type="http://schemas.openxmlformats.org/officeDocument/2006/relationships/hyperlink" Target="https://www.lpi.usra.edu/resources/apollo/frame/?AS17-136-20731" TargetMode="External"/><Relationship Id="rId4220" Type="http://schemas.openxmlformats.org/officeDocument/2006/relationships/hyperlink" Target="https://tothemoon.im-ldi.com/data_a70/AS17/extra/AS17-136-20731.small.png" TargetMode="External"/><Relationship Id="rId4221" Type="http://schemas.openxmlformats.org/officeDocument/2006/relationships/hyperlink" Target="https://tothemoon.im-ldi.com/data_a70/AS17/raw/AS17-136-20731.tif" TargetMode="External"/><Relationship Id="rId4222" Type="http://schemas.openxmlformats.org/officeDocument/2006/relationships/hyperlink" Target="https://tothemoon.im-ldi.com/data_a70/AS17/processed/AS17-136-20731.png" TargetMode="External"/><Relationship Id="rId4223" Type="http://schemas.openxmlformats.org/officeDocument/2006/relationships/hyperlink" Target="https://www.lpi.usra.edu/resources/apollo/frame/?AS17-136-20732" TargetMode="External"/><Relationship Id="rId4224" Type="http://schemas.openxmlformats.org/officeDocument/2006/relationships/hyperlink" Target="https://tothemoon.im-ldi.com/data_a70/AS17/extra/AS17-136-20732.small.png" TargetMode="External"/><Relationship Id="rId4225" Type="http://schemas.openxmlformats.org/officeDocument/2006/relationships/hyperlink" Target="https://tothemoon.im-ldi.com/data_a70/AS17/raw/AS17-136-20732.tif" TargetMode="External"/><Relationship Id="rId4226" Type="http://schemas.openxmlformats.org/officeDocument/2006/relationships/hyperlink" Target="https://tothemoon.im-ldi.com/data_a70/AS17/processed/AS17-136-20732.png" TargetMode="External"/><Relationship Id="rId4227" Type="http://schemas.openxmlformats.org/officeDocument/2006/relationships/hyperlink" Target="https://www.lpi.usra.edu/resources/apollo/frame/?AS17-136-20733" TargetMode="External"/><Relationship Id="rId4228" Type="http://schemas.openxmlformats.org/officeDocument/2006/relationships/hyperlink" Target="https://tothemoon.im-ldi.com/data_a70/AS17/extra/AS17-136-20733.small.png" TargetMode="External"/><Relationship Id="rId4229" Type="http://schemas.openxmlformats.org/officeDocument/2006/relationships/hyperlink" Target="https://tothemoon.im-ldi.com/data_a70/AS17/raw/AS17-136-20733.tif" TargetMode="External"/><Relationship Id="rId4230" Type="http://schemas.openxmlformats.org/officeDocument/2006/relationships/hyperlink" Target="https://tothemoon.im-ldi.com/data_a70/AS17/processed/AS17-136-20733.png" TargetMode="External"/><Relationship Id="rId4231" Type="http://schemas.openxmlformats.org/officeDocument/2006/relationships/hyperlink" Target="https://www.lpi.usra.edu/resources/apollo/frame/?AS17-136-20734" TargetMode="External"/><Relationship Id="rId4232" Type="http://schemas.openxmlformats.org/officeDocument/2006/relationships/hyperlink" Target="https://tothemoon.im-ldi.com/data_a70/AS17/extra/AS17-136-20734.small.png" TargetMode="External"/><Relationship Id="rId4233" Type="http://schemas.openxmlformats.org/officeDocument/2006/relationships/hyperlink" Target="https://tothemoon.im-ldi.com/data_a70/AS17/raw/AS17-136-20734.tif" TargetMode="External"/><Relationship Id="rId4234" Type="http://schemas.openxmlformats.org/officeDocument/2006/relationships/hyperlink" Target="https://tothemoon.im-ldi.com/data_a70/AS17/processed/AS17-136-20734.png" TargetMode="External"/><Relationship Id="rId4235" Type="http://schemas.openxmlformats.org/officeDocument/2006/relationships/hyperlink" Target="https://www.lpi.usra.edu/resources/apollo/frame/?AS17-136-20735" TargetMode="External"/><Relationship Id="rId4236" Type="http://schemas.openxmlformats.org/officeDocument/2006/relationships/hyperlink" Target="https://tothemoon.im-ldi.com/data_a70/AS17/extra/AS17-136-20735.small.png" TargetMode="External"/><Relationship Id="rId4237" Type="http://schemas.openxmlformats.org/officeDocument/2006/relationships/hyperlink" Target="https://tothemoon.im-ldi.com/data_a70/AS17/raw/AS17-136-20735.tif" TargetMode="External"/><Relationship Id="rId4238" Type="http://schemas.openxmlformats.org/officeDocument/2006/relationships/hyperlink" Target="https://tothemoon.im-ldi.com/data_a70/AS17/processed/AS17-136-20735.png" TargetMode="External"/><Relationship Id="rId4239" Type="http://schemas.openxmlformats.org/officeDocument/2006/relationships/hyperlink" Target="https://www.lpi.usra.edu/resources/apollo/frame/?AS17-136-20736" TargetMode="External"/><Relationship Id="rId4240" Type="http://schemas.openxmlformats.org/officeDocument/2006/relationships/hyperlink" Target="https://tothemoon.im-ldi.com/data_a70/AS17/extra/AS17-136-20736.small.png" TargetMode="External"/><Relationship Id="rId4241" Type="http://schemas.openxmlformats.org/officeDocument/2006/relationships/hyperlink" Target="https://tothemoon.im-ldi.com/data_a70/AS17/raw/AS17-136-20736.tif" TargetMode="External"/><Relationship Id="rId4242" Type="http://schemas.openxmlformats.org/officeDocument/2006/relationships/hyperlink" Target="https://tothemoon.im-ldi.com/data_a70/AS17/processed/AS17-136-20736.png" TargetMode="External"/><Relationship Id="rId4243" Type="http://schemas.openxmlformats.org/officeDocument/2006/relationships/hyperlink" Target="https://www.lpi.usra.edu/resources/apollo/frame/?AS17-136-20737" TargetMode="External"/><Relationship Id="rId4244" Type="http://schemas.openxmlformats.org/officeDocument/2006/relationships/hyperlink" Target="https://tothemoon.im-ldi.com/data_a70/AS17/extra/AS17-136-20737.small.png" TargetMode="External"/><Relationship Id="rId4245" Type="http://schemas.openxmlformats.org/officeDocument/2006/relationships/hyperlink" Target="https://tothemoon.im-ldi.com/data_a70/AS17/raw/AS17-136-20737.tif" TargetMode="External"/><Relationship Id="rId4246" Type="http://schemas.openxmlformats.org/officeDocument/2006/relationships/hyperlink" Target="https://tothemoon.im-ldi.com/data_a70/AS17/processed/AS17-136-20737.png" TargetMode="External"/><Relationship Id="rId4247" Type="http://schemas.openxmlformats.org/officeDocument/2006/relationships/hyperlink" Target="https://www.lpi.usra.edu/resources/apollo/frame/?AS17-136-20738" TargetMode="External"/><Relationship Id="rId4248" Type="http://schemas.openxmlformats.org/officeDocument/2006/relationships/hyperlink" Target="https://tothemoon.im-ldi.com/data_a70/AS17/extra/AS17-136-20738.small.png" TargetMode="External"/><Relationship Id="rId4249" Type="http://schemas.openxmlformats.org/officeDocument/2006/relationships/hyperlink" Target="https://tothemoon.im-ldi.com/data_a70/AS17/raw/AS17-136-20738.tif" TargetMode="External"/><Relationship Id="rId4250" Type="http://schemas.openxmlformats.org/officeDocument/2006/relationships/hyperlink" Target="https://tothemoon.im-ldi.com/data_a70/AS17/processed/AS17-136-20738.png" TargetMode="External"/><Relationship Id="rId4251" Type="http://schemas.openxmlformats.org/officeDocument/2006/relationships/hyperlink" Target="https://www.lpi.usra.edu/resources/apollo/frame/?AS17-136-20739" TargetMode="External"/><Relationship Id="rId4252" Type="http://schemas.openxmlformats.org/officeDocument/2006/relationships/hyperlink" Target="https://tothemoon.im-ldi.com/data_a70/AS17/extra/AS17-136-20739.small.png" TargetMode="External"/><Relationship Id="rId4253" Type="http://schemas.openxmlformats.org/officeDocument/2006/relationships/hyperlink" Target="https://tothemoon.im-ldi.com/data_a70/AS17/raw/AS17-136-20739.tif" TargetMode="External"/><Relationship Id="rId4254" Type="http://schemas.openxmlformats.org/officeDocument/2006/relationships/hyperlink" Target="https://tothemoon.im-ldi.com/data_a70/AS17/processed/AS17-136-20739.png" TargetMode="External"/><Relationship Id="rId4255" Type="http://schemas.openxmlformats.org/officeDocument/2006/relationships/hyperlink" Target="https://www.lpi.usra.edu/resources/apollo/frame/?AS17-136-20740" TargetMode="External"/><Relationship Id="rId4256" Type="http://schemas.openxmlformats.org/officeDocument/2006/relationships/hyperlink" Target="https://tothemoon.im-ldi.com/data_a70/AS17/extra/AS17-136-20740.small.png" TargetMode="External"/><Relationship Id="rId4257" Type="http://schemas.openxmlformats.org/officeDocument/2006/relationships/hyperlink" Target="https://tothemoon.im-ldi.com/data_a70/AS17/raw/AS17-136-20740.tif" TargetMode="External"/><Relationship Id="rId4258" Type="http://schemas.openxmlformats.org/officeDocument/2006/relationships/hyperlink" Target="https://tothemoon.im-ldi.com/data_a70/AS17/processed/AS17-136-20740.png" TargetMode="External"/><Relationship Id="rId4259" Type="http://schemas.openxmlformats.org/officeDocument/2006/relationships/hyperlink" Target="https://www.lpi.usra.edu/resources/apollo/frame/?AS17-136-20741" TargetMode="External"/><Relationship Id="rId4260" Type="http://schemas.openxmlformats.org/officeDocument/2006/relationships/hyperlink" Target="https://tothemoon.im-ldi.com/data_a70/AS17/extra/AS17-136-20741.small.png" TargetMode="External"/><Relationship Id="rId4261" Type="http://schemas.openxmlformats.org/officeDocument/2006/relationships/hyperlink" Target="https://tothemoon.im-ldi.com/data_a70/AS17/raw/AS17-136-20741.tif" TargetMode="External"/><Relationship Id="rId4262" Type="http://schemas.openxmlformats.org/officeDocument/2006/relationships/hyperlink" Target="https://tothemoon.im-ldi.com/data_a70/AS17/processed/AS17-136-20741.png" TargetMode="External"/><Relationship Id="rId4263" Type="http://schemas.openxmlformats.org/officeDocument/2006/relationships/hyperlink" Target="https://www.lpi.usra.edu/resources/apollo/frame/?AS17-136-20777" TargetMode="External"/><Relationship Id="rId4264" Type="http://schemas.openxmlformats.org/officeDocument/2006/relationships/hyperlink" Target="https://tothemoon.im-ldi.com/data_a70/AS17/extra/AS17-136-20777.small.png" TargetMode="External"/><Relationship Id="rId4265" Type="http://schemas.openxmlformats.org/officeDocument/2006/relationships/hyperlink" Target="https://tothemoon.im-ldi.com/data_a70/AS17/raw/AS17-136-20777.tif" TargetMode="External"/><Relationship Id="rId4266" Type="http://schemas.openxmlformats.org/officeDocument/2006/relationships/hyperlink" Target="https://tothemoon.im-ldi.com/data_a70/AS17/processed/AS17-136-20777.png" TargetMode="External"/><Relationship Id="rId4267" Type="http://schemas.openxmlformats.org/officeDocument/2006/relationships/hyperlink" Target="https://www.lpi.usra.edu/resources/apollo/frame/?AS17-136-20778" TargetMode="External"/><Relationship Id="rId4268" Type="http://schemas.openxmlformats.org/officeDocument/2006/relationships/hyperlink" Target="https://tothemoon.im-ldi.com/data_a70/AS17/extra/AS17-136-20778.small.png" TargetMode="External"/><Relationship Id="rId4269" Type="http://schemas.openxmlformats.org/officeDocument/2006/relationships/hyperlink" Target="https://tothemoon.im-ldi.com/data_a70/AS17/raw/AS17-136-20778.tif" TargetMode="External"/><Relationship Id="rId4270" Type="http://schemas.openxmlformats.org/officeDocument/2006/relationships/hyperlink" Target="https://tothemoon.im-ldi.com/data_a70/AS17/processed/AS17-136-20778.png" TargetMode="External"/><Relationship Id="rId4271" Type="http://schemas.openxmlformats.org/officeDocument/2006/relationships/hyperlink" Target="https://www.lpi.usra.edu/resources/apollo/frame/?AS17-136-20779" TargetMode="External"/><Relationship Id="rId4272" Type="http://schemas.openxmlformats.org/officeDocument/2006/relationships/hyperlink" Target="https://tothemoon.im-ldi.com/data_a70/AS17/extra/AS17-136-20779.small.png" TargetMode="External"/><Relationship Id="rId4273" Type="http://schemas.openxmlformats.org/officeDocument/2006/relationships/hyperlink" Target="https://tothemoon.im-ldi.com/data_a70/AS17/raw/AS17-136-20779.tif" TargetMode="External"/><Relationship Id="rId4274" Type="http://schemas.openxmlformats.org/officeDocument/2006/relationships/hyperlink" Target="https://tothemoon.im-ldi.com/data_a70/AS17/processed/AS17-136-20779.png" TargetMode="External"/><Relationship Id="rId4275" Type="http://schemas.openxmlformats.org/officeDocument/2006/relationships/hyperlink" Target="https://www.lpi.usra.edu/resources/apollo/frame/?AS17-136-20782" TargetMode="External"/><Relationship Id="rId4276" Type="http://schemas.openxmlformats.org/officeDocument/2006/relationships/hyperlink" Target="https://tothemoon.im-ldi.com/data_a70/AS17/extra/AS17-136-20782.small.png" TargetMode="External"/><Relationship Id="rId4277" Type="http://schemas.openxmlformats.org/officeDocument/2006/relationships/hyperlink" Target="https://tothemoon.im-ldi.com/data_a70/AS17/raw/AS17-136-20782.tif" TargetMode="External"/><Relationship Id="rId4278" Type="http://schemas.openxmlformats.org/officeDocument/2006/relationships/hyperlink" Target="https://tothemoon.im-ldi.com/data_a70/AS17/processed/AS17-136-20782.png" TargetMode="External"/><Relationship Id="rId4279" Type="http://schemas.openxmlformats.org/officeDocument/2006/relationships/hyperlink" Target="https://www.lpi.usra.edu/resources/apollo/frame/?AS17-136-20784" TargetMode="External"/><Relationship Id="rId4280" Type="http://schemas.openxmlformats.org/officeDocument/2006/relationships/hyperlink" Target="https://tothemoon.im-ldi.com/data_a70/AS17/extra/AS17-136-20784.small.png" TargetMode="External"/><Relationship Id="rId4281" Type="http://schemas.openxmlformats.org/officeDocument/2006/relationships/hyperlink" Target="https://tothemoon.im-ldi.com/data_a70/AS17/raw/AS17-136-20784.tif" TargetMode="External"/><Relationship Id="rId4282" Type="http://schemas.openxmlformats.org/officeDocument/2006/relationships/hyperlink" Target="https://tothemoon.im-ldi.com/data_a70/AS17/processed/AS17-136-20784.png" TargetMode="External"/><Relationship Id="rId4283" Type="http://schemas.openxmlformats.org/officeDocument/2006/relationships/hyperlink" Target="https://www.lpi.usra.edu/resources/apollo/frame/?AS17-136-20793" TargetMode="External"/><Relationship Id="rId4284" Type="http://schemas.openxmlformats.org/officeDocument/2006/relationships/hyperlink" Target="https://tothemoon.im-ldi.com/data_a70/AS17/extra/AS17-136-20793.small.png" TargetMode="External"/><Relationship Id="rId4285" Type="http://schemas.openxmlformats.org/officeDocument/2006/relationships/hyperlink" Target="https://tothemoon.im-ldi.com/data_a70/AS17/raw/AS17-136-20793.tif" TargetMode="External"/><Relationship Id="rId4286" Type="http://schemas.openxmlformats.org/officeDocument/2006/relationships/hyperlink" Target="https://tothemoon.im-ldi.com/data_a70/AS17/processed/AS17-136-20793.png" TargetMode="External"/><Relationship Id="rId4287" Type="http://schemas.openxmlformats.org/officeDocument/2006/relationships/hyperlink" Target="https://www.lpi.usra.edu/resources/apollo/frame/?AS17-136-20794" TargetMode="External"/><Relationship Id="rId4288" Type="http://schemas.openxmlformats.org/officeDocument/2006/relationships/hyperlink" Target="https://tothemoon.im-ldi.com/data_a70/AS17/extra/AS17-136-20794.small.png" TargetMode="External"/><Relationship Id="rId4289" Type="http://schemas.openxmlformats.org/officeDocument/2006/relationships/hyperlink" Target="https://tothemoon.im-ldi.com/data_a70/AS17/raw/AS17-136-20794.tif" TargetMode="External"/><Relationship Id="rId4290" Type="http://schemas.openxmlformats.org/officeDocument/2006/relationships/hyperlink" Target="https://tothemoon.im-ldi.com/data_a70/AS17/processed/AS17-136-20794.png" TargetMode="External"/><Relationship Id="rId4291" Type="http://schemas.openxmlformats.org/officeDocument/2006/relationships/hyperlink" Target="https://www.lpi.usra.edu/resources/apollo/frame/?AS17-136-20795" TargetMode="External"/><Relationship Id="rId4292" Type="http://schemas.openxmlformats.org/officeDocument/2006/relationships/hyperlink" Target="https://tothemoon.im-ldi.com/data_a70/AS17/extra/AS17-136-20795.small.png" TargetMode="External"/><Relationship Id="rId4293" Type="http://schemas.openxmlformats.org/officeDocument/2006/relationships/hyperlink" Target="https://tothemoon.im-ldi.com/data_a70/AS17/raw/AS17-136-20795.tif" TargetMode="External"/><Relationship Id="rId4294" Type="http://schemas.openxmlformats.org/officeDocument/2006/relationships/hyperlink" Target="https://tothemoon.im-ldi.com/data_a70/AS17/processed/AS17-136-20795.png" TargetMode="External"/><Relationship Id="rId4295" Type="http://schemas.openxmlformats.org/officeDocument/2006/relationships/hyperlink" Target="https://www.lpi.usra.edu/resources/apollo/frame/?AS17-136-20796" TargetMode="External"/><Relationship Id="rId4296" Type="http://schemas.openxmlformats.org/officeDocument/2006/relationships/hyperlink" Target="https://tothemoon.im-ldi.com/data_a70/AS17/extra/AS17-136-20796.small.png" TargetMode="External"/><Relationship Id="rId4297" Type="http://schemas.openxmlformats.org/officeDocument/2006/relationships/hyperlink" Target="https://tothemoon.im-ldi.com/data_a70/AS17/raw/AS17-136-20796.tif" TargetMode="External"/><Relationship Id="rId4298" Type="http://schemas.openxmlformats.org/officeDocument/2006/relationships/hyperlink" Target="https://tothemoon.im-ldi.com/data_a70/AS17/processed/AS17-136-20796.png" TargetMode="External"/><Relationship Id="rId4299" Type="http://schemas.openxmlformats.org/officeDocument/2006/relationships/hyperlink" Target="https://www.lpi.usra.edu/resources/apollo/frame/?AS17-136-20797" TargetMode="External"/><Relationship Id="rId4300" Type="http://schemas.openxmlformats.org/officeDocument/2006/relationships/hyperlink" Target="https://tothemoon.im-ldi.com/data_a70/AS17/extra/AS17-136-20797.small.png" TargetMode="External"/><Relationship Id="rId4301" Type="http://schemas.openxmlformats.org/officeDocument/2006/relationships/hyperlink" Target="https://tothemoon.im-ldi.com/data_a70/AS17/raw/AS17-136-20797.tif" TargetMode="External"/><Relationship Id="rId4302" Type="http://schemas.openxmlformats.org/officeDocument/2006/relationships/hyperlink" Target="https://tothemoon.im-ldi.com/data_a70/AS17/processed/AS17-136-20797.png" TargetMode="External"/><Relationship Id="rId4303" Type="http://schemas.openxmlformats.org/officeDocument/2006/relationships/hyperlink" Target="https://www.lpi.usra.edu/resources/apollo/frame/?AS17-136-20798" TargetMode="External"/><Relationship Id="rId4304" Type="http://schemas.openxmlformats.org/officeDocument/2006/relationships/hyperlink" Target="https://tothemoon.im-ldi.com/data_a70/AS17/extra/AS17-136-20798.small.png" TargetMode="External"/><Relationship Id="rId4305" Type="http://schemas.openxmlformats.org/officeDocument/2006/relationships/hyperlink" Target="https://tothemoon.im-ldi.com/data_a70/AS17/raw/AS17-136-20798.tif" TargetMode="External"/><Relationship Id="rId4306" Type="http://schemas.openxmlformats.org/officeDocument/2006/relationships/hyperlink" Target="https://tothemoon.im-ldi.com/data_a70/AS17/processed/AS17-136-20798.png" TargetMode="External"/><Relationship Id="rId4307" Type="http://schemas.openxmlformats.org/officeDocument/2006/relationships/hyperlink" Target="https://www.lpi.usra.edu/resources/apollo/frame/?AS17-136-20800" TargetMode="External"/><Relationship Id="rId4308" Type="http://schemas.openxmlformats.org/officeDocument/2006/relationships/hyperlink" Target="https://tothemoon.im-ldi.com/data_a70/AS17/extra/AS17-136-20800.small.png" TargetMode="External"/><Relationship Id="rId4309" Type="http://schemas.openxmlformats.org/officeDocument/2006/relationships/hyperlink" Target="https://tothemoon.im-ldi.com/data_a70/AS17/raw/AS17-136-20800.tif" TargetMode="External"/><Relationship Id="rId4310" Type="http://schemas.openxmlformats.org/officeDocument/2006/relationships/hyperlink" Target="https://tothemoon.im-ldi.com/data_a70/AS17/processed/AS17-136-20800.png" TargetMode="External"/><Relationship Id="rId4311" Type="http://schemas.openxmlformats.org/officeDocument/2006/relationships/hyperlink" Target="https://www.lpi.usra.edu/resources/apollo/frame/?AS17-136-20801" TargetMode="External"/><Relationship Id="rId4312" Type="http://schemas.openxmlformats.org/officeDocument/2006/relationships/hyperlink" Target="https://tothemoon.im-ldi.com/data_a70/AS17/extra/AS17-136-20801.small.png" TargetMode="External"/><Relationship Id="rId4313" Type="http://schemas.openxmlformats.org/officeDocument/2006/relationships/hyperlink" Target="https://tothemoon.im-ldi.com/data_a70/AS17/raw/AS17-136-20801.tif" TargetMode="External"/><Relationship Id="rId4314" Type="http://schemas.openxmlformats.org/officeDocument/2006/relationships/hyperlink" Target="https://tothemoon.im-ldi.com/data_a70/AS17/processed/AS17-136-20801.png" TargetMode="External"/><Relationship Id="rId4315" Type="http://schemas.openxmlformats.org/officeDocument/2006/relationships/hyperlink" Target="https://www.lpi.usra.edu/resources/apollo/frame/?AS17-136-20802" TargetMode="External"/><Relationship Id="rId4316" Type="http://schemas.openxmlformats.org/officeDocument/2006/relationships/hyperlink" Target="https://tothemoon.im-ldi.com/data_a70/AS17/extra/AS17-136-20802.small.png" TargetMode="External"/><Relationship Id="rId4317" Type="http://schemas.openxmlformats.org/officeDocument/2006/relationships/hyperlink" Target="https://tothemoon.im-ldi.com/data_a70/AS17/raw/AS17-136-20802.tif" TargetMode="External"/><Relationship Id="rId4318" Type="http://schemas.openxmlformats.org/officeDocument/2006/relationships/hyperlink" Target="https://tothemoon.im-ldi.com/data_a70/AS17/processed/AS17-136-20802.png" TargetMode="External"/><Relationship Id="rId4319" Type="http://schemas.openxmlformats.org/officeDocument/2006/relationships/hyperlink" Target="https://www.lpi.usra.edu/resources/apollo/frame/?AS17-136-20803" TargetMode="External"/><Relationship Id="rId4320" Type="http://schemas.openxmlformats.org/officeDocument/2006/relationships/hyperlink" Target="https://tothemoon.im-ldi.com/data_a70/AS17/extra/AS17-136-20803.small.png" TargetMode="External"/><Relationship Id="rId4321" Type="http://schemas.openxmlformats.org/officeDocument/2006/relationships/hyperlink" Target="https://tothemoon.im-ldi.com/data_a70/AS17/raw/AS17-136-20803.tif" TargetMode="External"/><Relationship Id="rId4322" Type="http://schemas.openxmlformats.org/officeDocument/2006/relationships/hyperlink" Target="https://tothemoon.im-ldi.com/data_a70/AS17/processed/AS17-136-20803.png" TargetMode="External"/><Relationship Id="rId4323" Type="http://schemas.openxmlformats.org/officeDocument/2006/relationships/hyperlink" Target="https://www.lpi.usra.edu/resources/apollo/frame/?AS17-136-20809" TargetMode="External"/><Relationship Id="rId4324" Type="http://schemas.openxmlformats.org/officeDocument/2006/relationships/hyperlink" Target="https://tothemoon.im-ldi.com/data_a70/AS17/extra/AS17-136-20809.small.png" TargetMode="External"/><Relationship Id="rId4325" Type="http://schemas.openxmlformats.org/officeDocument/2006/relationships/hyperlink" Target="https://tothemoon.im-ldi.com/data_a70/AS17/raw/AS17-136-20809.tif" TargetMode="External"/><Relationship Id="rId4326" Type="http://schemas.openxmlformats.org/officeDocument/2006/relationships/hyperlink" Target="https://tothemoon.im-ldi.com/data_a70/AS17/processed/AS17-136-20809.png" TargetMode="External"/><Relationship Id="rId4327" Type="http://schemas.openxmlformats.org/officeDocument/2006/relationships/hyperlink" Target="https://www.lpi.usra.edu/resources/apollo/frame/?AS17-136-20810" TargetMode="External"/><Relationship Id="rId4328" Type="http://schemas.openxmlformats.org/officeDocument/2006/relationships/hyperlink" Target="https://tothemoon.im-ldi.com/data_a70/AS17/extra/AS17-136-20810.small.png" TargetMode="External"/><Relationship Id="rId4329" Type="http://schemas.openxmlformats.org/officeDocument/2006/relationships/hyperlink" Target="https://tothemoon.im-ldi.com/data_a70/AS17/raw/AS17-136-20810.tif" TargetMode="External"/><Relationship Id="rId4330" Type="http://schemas.openxmlformats.org/officeDocument/2006/relationships/hyperlink" Target="https://tothemoon.im-ldi.com/data_a70/AS17/processed/AS17-136-20810.png" TargetMode="External"/><Relationship Id="rId4331" Type="http://schemas.openxmlformats.org/officeDocument/2006/relationships/hyperlink" Target="https://www.lpi.usra.edu/resources/apollo/frame/?AS17-136-20814" TargetMode="External"/><Relationship Id="rId4332" Type="http://schemas.openxmlformats.org/officeDocument/2006/relationships/hyperlink" Target="https://tothemoon.im-ldi.com/data_a70/AS17/extra/AS17-136-20814.small.png" TargetMode="External"/><Relationship Id="rId4333" Type="http://schemas.openxmlformats.org/officeDocument/2006/relationships/hyperlink" Target="https://tothemoon.im-ldi.com/data_a70/AS17/raw/AS17-136-20814.tif" TargetMode="External"/><Relationship Id="rId4334" Type="http://schemas.openxmlformats.org/officeDocument/2006/relationships/hyperlink" Target="https://tothemoon.im-ldi.com/data_a70/AS17/processed/AS17-136-20814.png" TargetMode="External"/><Relationship Id="rId4335" Type="http://schemas.openxmlformats.org/officeDocument/2006/relationships/hyperlink" Target="https://www.lpi.usra.edu/resources/apollo/frame/?AS17-136-20834" TargetMode="External"/><Relationship Id="rId4336" Type="http://schemas.openxmlformats.org/officeDocument/2006/relationships/hyperlink" Target="https://tothemoon.im-ldi.com/data_a70/AS17/extra/AS17-136-20834.small.png" TargetMode="External"/><Relationship Id="rId4337" Type="http://schemas.openxmlformats.org/officeDocument/2006/relationships/hyperlink" Target="https://tothemoon.im-ldi.com/data_a70/AS17/raw/AS17-136-20834.tif" TargetMode="External"/><Relationship Id="rId4338" Type="http://schemas.openxmlformats.org/officeDocument/2006/relationships/hyperlink" Target="https://tothemoon.im-ldi.com/data_a70/AS17/processed/AS17-136-20834.png" TargetMode="External"/><Relationship Id="rId4339" Type="http://schemas.openxmlformats.org/officeDocument/2006/relationships/hyperlink" Target="https://www.lpi.usra.edu/resources/apollo/frame/?AS17-136-20838" TargetMode="External"/><Relationship Id="rId4340" Type="http://schemas.openxmlformats.org/officeDocument/2006/relationships/hyperlink" Target="https://tothemoon.im-ldi.com/data_a70/AS17/extra/AS17-136-20838.small.png" TargetMode="External"/><Relationship Id="rId4341" Type="http://schemas.openxmlformats.org/officeDocument/2006/relationships/hyperlink" Target="https://tothemoon.im-ldi.com/data_a70/AS17/raw/AS17-136-20838.tif" TargetMode="External"/><Relationship Id="rId4342" Type="http://schemas.openxmlformats.org/officeDocument/2006/relationships/hyperlink" Target="https://tothemoon.im-ldi.com/data_a70/AS17/processed/AS17-136-20838.png" TargetMode="External"/><Relationship Id="rId4343" Type="http://schemas.openxmlformats.org/officeDocument/2006/relationships/hyperlink" Target="https://www.lpi.usra.edu/resources/apollo/frame/?AS17-136-20839" TargetMode="External"/><Relationship Id="rId4344" Type="http://schemas.openxmlformats.org/officeDocument/2006/relationships/hyperlink" Target="https://tothemoon.im-ldi.com/data_a70/AS17/extra/AS17-136-20839.small.png" TargetMode="External"/><Relationship Id="rId4345" Type="http://schemas.openxmlformats.org/officeDocument/2006/relationships/hyperlink" Target="https://tothemoon.im-ldi.com/data_a70/AS17/raw/AS17-136-20839.tif" TargetMode="External"/><Relationship Id="rId4346" Type="http://schemas.openxmlformats.org/officeDocument/2006/relationships/hyperlink" Target="https://tothemoon.im-ldi.com/data_a70/AS17/processed/AS17-136-20839.png" TargetMode="External"/><Relationship Id="rId4347" Type="http://schemas.openxmlformats.org/officeDocument/2006/relationships/hyperlink" Target="https://www.lpi.usra.edu/resources/apollo/frame/?AS17-136-20840" TargetMode="External"/><Relationship Id="rId4348" Type="http://schemas.openxmlformats.org/officeDocument/2006/relationships/hyperlink" Target="https://tothemoon.im-ldi.com/data_a70/AS17/extra/AS17-136-20840.small.png" TargetMode="External"/><Relationship Id="rId4349" Type="http://schemas.openxmlformats.org/officeDocument/2006/relationships/hyperlink" Target="https://tothemoon.im-ldi.com/data_a70/AS17/raw/AS17-136-20840.tif" TargetMode="External"/><Relationship Id="rId4350" Type="http://schemas.openxmlformats.org/officeDocument/2006/relationships/hyperlink" Target="https://tothemoon.im-ldi.com/data_a70/AS17/processed/AS17-136-20840.png" TargetMode="External"/><Relationship Id="rId4351" Type="http://schemas.openxmlformats.org/officeDocument/2006/relationships/hyperlink" Target="https://www.lpi.usra.edu/resources/apollo/frame/?AS17-136-20841" TargetMode="External"/><Relationship Id="rId4352" Type="http://schemas.openxmlformats.org/officeDocument/2006/relationships/hyperlink" Target="https://tothemoon.im-ldi.com/data_a70/AS17/extra/AS17-136-20841.small.png" TargetMode="External"/><Relationship Id="rId4353" Type="http://schemas.openxmlformats.org/officeDocument/2006/relationships/hyperlink" Target="https://tothemoon.im-ldi.com/data_a70/AS17/raw/AS17-136-20841.tif" TargetMode="External"/><Relationship Id="rId4354" Type="http://schemas.openxmlformats.org/officeDocument/2006/relationships/hyperlink" Target="https://tothemoon.im-ldi.com/data_a70/AS17/processed/AS17-136-20841.png" TargetMode="External"/><Relationship Id="rId4355" Type="http://schemas.openxmlformats.org/officeDocument/2006/relationships/hyperlink" Target="https://www.lpi.usra.edu/resources/apollo/frame/?AS17-136-20842" TargetMode="External"/><Relationship Id="rId4356" Type="http://schemas.openxmlformats.org/officeDocument/2006/relationships/hyperlink" Target="https://tothemoon.im-ldi.com/data_a70/AS17/extra/AS17-136-20842.small.png" TargetMode="External"/><Relationship Id="rId4357" Type="http://schemas.openxmlformats.org/officeDocument/2006/relationships/hyperlink" Target="https://tothemoon.im-ldi.com/data_a70/AS17/raw/AS17-136-20842.tif" TargetMode="External"/><Relationship Id="rId4358" Type="http://schemas.openxmlformats.org/officeDocument/2006/relationships/hyperlink" Target="https://tothemoon.im-ldi.com/data_a70/AS17/processed/AS17-136-20842.png" TargetMode="External"/><Relationship Id="rId4359" Type="http://schemas.openxmlformats.org/officeDocument/2006/relationships/hyperlink" Target="https://www.lpi.usra.edu/resources/apollo/frame/?AS17-136-20843" TargetMode="External"/><Relationship Id="rId4360" Type="http://schemas.openxmlformats.org/officeDocument/2006/relationships/hyperlink" Target="https://tothemoon.im-ldi.com/data_a70/AS17/extra/AS17-136-20843.small.png" TargetMode="External"/><Relationship Id="rId4361" Type="http://schemas.openxmlformats.org/officeDocument/2006/relationships/hyperlink" Target="https://tothemoon.im-ldi.com/data_a70/AS17/raw/AS17-136-20843.tif" TargetMode="External"/><Relationship Id="rId4362" Type="http://schemas.openxmlformats.org/officeDocument/2006/relationships/hyperlink" Target="https://tothemoon.im-ldi.com/data_a70/AS17/processed/AS17-136-20843.png" TargetMode="External"/><Relationship Id="rId4363" Type="http://schemas.openxmlformats.org/officeDocument/2006/relationships/hyperlink" Target="https://www.lpi.usra.edu/resources/apollo/frame/?AS17-136-20844" TargetMode="External"/><Relationship Id="rId4364" Type="http://schemas.openxmlformats.org/officeDocument/2006/relationships/hyperlink" Target="https://tothemoon.im-ldi.com/data_a70/AS17/extra/AS17-136-20844.small.png" TargetMode="External"/><Relationship Id="rId4365" Type="http://schemas.openxmlformats.org/officeDocument/2006/relationships/hyperlink" Target="https://tothemoon.im-ldi.com/data_a70/AS17/raw/AS17-136-20844.tif" TargetMode="External"/><Relationship Id="rId4366" Type="http://schemas.openxmlformats.org/officeDocument/2006/relationships/hyperlink" Target="https://tothemoon.im-ldi.com/data_a70/AS17/processed/AS17-136-20844.png" TargetMode="External"/><Relationship Id="rId4367" Type="http://schemas.openxmlformats.org/officeDocument/2006/relationships/hyperlink" Target="https://www.lpi.usra.edu/resources/apollo/frame/?AS17-136-20846" TargetMode="External"/><Relationship Id="rId4368" Type="http://schemas.openxmlformats.org/officeDocument/2006/relationships/hyperlink" Target="https://tothemoon.im-ldi.com/data_a70/AS17/extra/AS17-136-20846.small.png" TargetMode="External"/><Relationship Id="rId4369" Type="http://schemas.openxmlformats.org/officeDocument/2006/relationships/hyperlink" Target="https://tothemoon.im-ldi.com/data_a70/AS17/raw/AS17-136-20846.tif" TargetMode="External"/><Relationship Id="rId4370" Type="http://schemas.openxmlformats.org/officeDocument/2006/relationships/hyperlink" Target="https://tothemoon.im-ldi.com/data_a70/AS17/processed/AS17-136-20846.png" TargetMode="External"/><Relationship Id="rId4371" Type="http://schemas.openxmlformats.org/officeDocument/2006/relationships/hyperlink" Target="https://www.lpi.usra.edu/resources/apollo/frame/?AS17-136-20847" TargetMode="External"/><Relationship Id="rId4372" Type="http://schemas.openxmlformats.org/officeDocument/2006/relationships/hyperlink" Target="https://tothemoon.im-ldi.com/data_a70/AS17/extra/AS17-136-20847.small.png" TargetMode="External"/><Relationship Id="rId4373" Type="http://schemas.openxmlformats.org/officeDocument/2006/relationships/hyperlink" Target="https://tothemoon.im-ldi.com/data_a70/AS17/raw/AS17-136-20847.tif" TargetMode="External"/><Relationship Id="rId4374" Type="http://schemas.openxmlformats.org/officeDocument/2006/relationships/hyperlink" Target="https://tothemoon.im-ldi.com/data_a70/AS17/processed/AS17-136-20847.png" TargetMode="External"/><Relationship Id="rId4375" Type="http://schemas.openxmlformats.org/officeDocument/2006/relationships/hyperlink" Target="https://www.lpi.usra.edu/resources/apollo/frame/?AS17-136-20852" TargetMode="External"/><Relationship Id="rId4376" Type="http://schemas.openxmlformats.org/officeDocument/2006/relationships/hyperlink" Target="https://tothemoon.im-ldi.com/data_a70/AS17/extra/AS17-136-20852.small.png" TargetMode="External"/><Relationship Id="rId4377" Type="http://schemas.openxmlformats.org/officeDocument/2006/relationships/hyperlink" Target="https://tothemoon.im-ldi.com/data_a70/AS17/raw/AS17-136-20852.tif" TargetMode="External"/><Relationship Id="rId4378" Type="http://schemas.openxmlformats.org/officeDocument/2006/relationships/hyperlink" Target="https://tothemoon.im-ldi.com/data_a70/AS17/processed/AS17-136-20852.png" TargetMode="External"/><Relationship Id="rId4379" Type="http://schemas.openxmlformats.org/officeDocument/2006/relationships/hyperlink" Target="https://www.lpi.usra.edu/resources/apollo/frame/?AS17-136-20856" TargetMode="External"/><Relationship Id="rId4380" Type="http://schemas.openxmlformats.org/officeDocument/2006/relationships/hyperlink" Target="https://tothemoon.im-ldi.com/data_a70/AS17/extra/AS17-136-20856.small.png" TargetMode="External"/><Relationship Id="rId4381" Type="http://schemas.openxmlformats.org/officeDocument/2006/relationships/hyperlink" Target="https://tothemoon.im-ldi.com/data_a70/AS17/raw/AS17-136-20856.tif" TargetMode="External"/><Relationship Id="rId4382" Type="http://schemas.openxmlformats.org/officeDocument/2006/relationships/hyperlink" Target="https://tothemoon.im-ldi.com/data_a70/AS17/processed/AS17-136-20856.png" TargetMode="External"/><Relationship Id="rId4383" Type="http://schemas.openxmlformats.org/officeDocument/2006/relationships/hyperlink" Target="https://www.lpi.usra.edu/resources/apollo/frame/?AS17-136-20859" TargetMode="External"/><Relationship Id="rId4384" Type="http://schemas.openxmlformats.org/officeDocument/2006/relationships/hyperlink" Target="https://tothemoon.im-ldi.com/data_a70/AS17/extra/AS17-136-20859.small.png" TargetMode="External"/><Relationship Id="rId4385" Type="http://schemas.openxmlformats.org/officeDocument/2006/relationships/hyperlink" Target="https://tothemoon.im-ldi.com/data_a70/AS17/raw/AS17-136-20859.tif" TargetMode="External"/><Relationship Id="rId4386" Type="http://schemas.openxmlformats.org/officeDocument/2006/relationships/hyperlink" Target="https://tothemoon.im-ldi.com/data_a70/AS17/processed/AS17-136-20859.png" TargetMode="External"/><Relationship Id="rId4387" Type="http://schemas.openxmlformats.org/officeDocument/2006/relationships/hyperlink" Target="https://www.lpi.usra.edu/resources/apollo/frame/?AS17-137-20870" TargetMode="External"/><Relationship Id="rId4388" Type="http://schemas.openxmlformats.org/officeDocument/2006/relationships/hyperlink" Target="https://tothemoon.im-ldi.com/data_a70/AS17/extra/AS17-137-20870.small.png" TargetMode="External"/><Relationship Id="rId4389" Type="http://schemas.openxmlformats.org/officeDocument/2006/relationships/hyperlink" Target="https://tothemoon.im-ldi.com/data_a70/AS17/raw/AS17-137-20870.tif" TargetMode="External"/><Relationship Id="rId4390" Type="http://schemas.openxmlformats.org/officeDocument/2006/relationships/hyperlink" Target="https://tothemoon.im-ldi.com/data_a70/AS17/processed/AS17-137-20870.png" TargetMode="External"/><Relationship Id="rId4391" Type="http://schemas.openxmlformats.org/officeDocument/2006/relationships/hyperlink" Target="https://www.lpi.usra.edu/resources/apollo/frame/?AS17-137-20878" TargetMode="External"/><Relationship Id="rId4392" Type="http://schemas.openxmlformats.org/officeDocument/2006/relationships/hyperlink" Target="https://tothemoon.im-ldi.com/data_a70/AS17/extra/AS17-137-20878.small.png" TargetMode="External"/><Relationship Id="rId4393" Type="http://schemas.openxmlformats.org/officeDocument/2006/relationships/hyperlink" Target="https://tothemoon.im-ldi.com/data_a70/AS17/raw/AS17-137-20878.tif" TargetMode="External"/><Relationship Id="rId4394" Type="http://schemas.openxmlformats.org/officeDocument/2006/relationships/hyperlink" Target="https://tothemoon.im-ldi.com/data_a70/AS17/processed/AS17-137-20878.png" TargetMode="External"/><Relationship Id="rId4395" Type="http://schemas.openxmlformats.org/officeDocument/2006/relationships/hyperlink" Target="https://www.lpi.usra.edu/resources/apollo/frame/?AS17-137-20879" TargetMode="External"/><Relationship Id="rId4396" Type="http://schemas.openxmlformats.org/officeDocument/2006/relationships/hyperlink" Target="https://tothemoon.im-ldi.com/data_a70/AS17/extra/AS17-137-20879.small.png" TargetMode="External"/><Relationship Id="rId4397" Type="http://schemas.openxmlformats.org/officeDocument/2006/relationships/hyperlink" Target="https://tothemoon.im-ldi.com/data_a70/AS17/raw/AS17-137-20879.tif" TargetMode="External"/><Relationship Id="rId4398" Type="http://schemas.openxmlformats.org/officeDocument/2006/relationships/hyperlink" Target="https://tothemoon.im-ldi.com/data_a70/AS17/processed/AS17-137-20879.png" TargetMode="External"/><Relationship Id="rId4399" Type="http://schemas.openxmlformats.org/officeDocument/2006/relationships/hyperlink" Target="https://www.lpi.usra.edu/resources/apollo/frame/?AS17-137-20880" TargetMode="External"/><Relationship Id="rId4400" Type="http://schemas.openxmlformats.org/officeDocument/2006/relationships/hyperlink" Target="https://tothemoon.im-ldi.com/data_a70/AS17/extra/AS17-137-20880.small.png" TargetMode="External"/><Relationship Id="rId4401" Type="http://schemas.openxmlformats.org/officeDocument/2006/relationships/hyperlink" Target="https://tothemoon.im-ldi.com/data_a70/AS17/raw/AS17-137-20880.tif" TargetMode="External"/><Relationship Id="rId4402" Type="http://schemas.openxmlformats.org/officeDocument/2006/relationships/hyperlink" Target="https://tothemoon.im-ldi.com/data_a70/AS17/processed/AS17-137-20880.png" TargetMode="External"/><Relationship Id="rId4403" Type="http://schemas.openxmlformats.org/officeDocument/2006/relationships/hyperlink" Target="https://www.lpi.usra.edu/resources/apollo/frame/?AS17-137-20881" TargetMode="External"/><Relationship Id="rId4404" Type="http://schemas.openxmlformats.org/officeDocument/2006/relationships/hyperlink" Target="https://tothemoon.im-ldi.com/data_a70/AS17/extra/AS17-137-20881.small.png" TargetMode="External"/><Relationship Id="rId4405" Type="http://schemas.openxmlformats.org/officeDocument/2006/relationships/hyperlink" Target="https://tothemoon.im-ldi.com/data_a70/AS17/raw/AS17-137-20881.tif" TargetMode="External"/><Relationship Id="rId4406" Type="http://schemas.openxmlformats.org/officeDocument/2006/relationships/hyperlink" Target="https://tothemoon.im-ldi.com/data_a70/AS17/processed/AS17-137-20881.png" TargetMode="External"/><Relationship Id="rId4407" Type="http://schemas.openxmlformats.org/officeDocument/2006/relationships/hyperlink" Target="https://www.lpi.usra.edu/resources/apollo/frame/?AS17-137-20882" TargetMode="External"/><Relationship Id="rId4408" Type="http://schemas.openxmlformats.org/officeDocument/2006/relationships/hyperlink" Target="https://tothemoon.im-ldi.com/data_a70/AS17/extra/AS17-137-20882.small.png" TargetMode="External"/><Relationship Id="rId4409" Type="http://schemas.openxmlformats.org/officeDocument/2006/relationships/hyperlink" Target="https://tothemoon.im-ldi.com/data_a70/AS17/raw/AS17-137-20882.tif" TargetMode="External"/><Relationship Id="rId4410" Type="http://schemas.openxmlformats.org/officeDocument/2006/relationships/hyperlink" Target="https://tothemoon.im-ldi.com/data_a70/AS17/processed/AS17-137-20882.png" TargetMode="External"/><Relationship Id="rId4411" Type="http://schemas.openxmlformats.org/officeDocument/2006/relationships/hyperlink" Target="https://www.lpi.usra.edu/resources/apollo/frame/?AS17-137-20887" TargetMode="External"/><Relationship Id="rId4412" Type="http://schemas.openxmlformats.org/officeDocument/2006/relationships/hyperlink" Target="https://tothemoon.im-ldi.com/data_a70/AS17/extra/AS17-137-20887.small.png" TargetMode="External"/><Relationship Id="rId4413" Type="http://schemas.openxmlformats.org/officeDocument/2006/relationships/hyperlink" Target="https://tothemoon.im-ldi.com/data_a70/AS17/raw/AS17-137-20887.tif" TargetMode="External"/><Relationship Id="rId4414" Type="http://schemas.openxmlformats.org/officeDocument/2006/relationships/hyperlink" Target="https://tothemoon.im-ldi.com/data_a70/AS17/processed/AS17-137-20887.png" TargetMode="External"/><Relationship Id="rId4415" Type="http://schemas.openxmlformats.org/officeDocument/2006/relationships/hyperlink" Target="https://www.lpi.usra.edu/resources/apollo/frame/?AS17-137-20888" TargetMode="External"/><Relationship Id="rId4416" Type="http://schemas.openxmlformats.org/officeDocument/2006/relationships/hyperlink" Target="https://tothemoon.im-ldi.com/data_a70/AS17/extra/AS17-137-20888.small.png" TargetMode="External"/><Relationship Id="rId4417" Type="http://schemas.openxmlformats.org/officeDocument/2006/relationships/hyperlink" Target="https://tothemoon.im-ldi.com/data_a70/AS17/raw/AS17-137-20888.tif" TargetMode="External"/><Relationship Id="rId4418" Type="http://schemas.openxmlformats.org/officeDocument/2006/relationships/hyperlink" Target="https://tothemoon.im-ldi.com/data_a70/AS17/processed/AS17-137-20888.png" TargetMode="External"/><Relationship Id="rId4419" Type="http://schemas.openxmlformats.org/officeDocument/2006/relationships/hyperlink" Target="https://www.lpi.usra.edu/resources/apollo/frame/?AS17-137-20889" TargetMode="External"/><Relationship Id="rId4420" Type="http://schemas.openxmlformats.org/officeDocument/2006/relationships/hyperlink" Target="https://tothemoon.im-ldi.com/data_a70/AS17/extra/AS17-137-20889.small.png" TargetMode="External"/><Relationship Id="rId4421" Type="http://schemas.openxmlformats.org/officeDocument/2006/relationships/hyperlink" Target="https://tothemoon.im-ldi.com/data_a70/AS17/raw/AS17-137-20889.tif" TargetMode="External"/><Relationship Id="rId4422" Type="http://schemas.openxmlformats.org/officeDocument/2006/relationships/hyperlink" Target="https://tothemoon.im-ldi.com/data_a70/AS17/processed/AS17-137-20889.png" TargetMode="External"/><Relationship Id="rId4423" Type="http://schemas.openxmlformats.org/officeDocument/2006/relationships/hyperlink" Target="https://www.lpi.usra.edu/resources/apollo/frame/?AS17-137-20893" TargetMode="External"/><Relationship Id="rId4424" Type="http://schemas.openxmlformats.org/officeDocument/2006/relationships/hyperlink" Target="https://tothemoon.im-ldi.com/data_a70/AS17/extra/AS17-137-20893.small.png" TargetMode="External"/><Relationship Id="rId4425" Type="http://schemas.openxmlformats.org/officeDocument/2006/relationships/hyperlink" Target="https://tothemoon.im-ldi.com/data_a70/AS17/raw/AS17-137-20893.tif" TargetMode="External"/><Relationship Id="rId4426" Type="http://schemas.openxmlformats.org/officeDocument/2006/relationships/hyperlink" Target="https://tothemoon.im-ldi.com/data_a70/AS17/processed/AS17-137-20893.png" TargetMode="External"/><Relationship Id="rId4427" Type="http://schemas.openxmlformats.org/officeDocument/2006/relationships/hyperlink" Target="https://www.lpi.usra.edu/resources/apollo/frame/?AS17-137-20895" TargetMode="External"/><Relationship Id="rId4428" Type="http://schemas.openxmlformats.org/officeDocument/2006/relationships/hyperlink" Target="https://tothemoon.im-ldi.com/data_a70/AS17/extra/AS17-137-20895.small.png" TargetMode="External"/><Relationship Id="rId4429" Type="http://schemas.openxmlformats.org/officeDocument/2006/relationships/hyperlink" Target="https://tothemoon.im-ldi.com/data_a70/AS17/raw/AS17-137-20895.tif" TargetMode="External"/><Relationship Id="rId4430" Type="http://schemas.openxmlformats.org/officeDocument/2006/relationships/hyperlink" Target="https://tothemoon.im-ldi.com/data_a70/AS17/processed/AS17-137-20895.png" TargetMode="External"/><Relationship Id="rId4431" Type="http://schemas.openxmlformats.org/officeDocument/2006/relationships/hyperlink" Target="https://www.lpi.usra.edu/resources/apollo/frame/?AS17-137-20896" TargetMode="External"/><Relationship Id="rId4432" Type="http://schemas.openxmlformats.org/officeDocument/2006/relationships/hyperlink" Target="https://tothemoon.im-ldi.com/data_a70/AS17/extra/AS17-137-20896.small.png" TargetMode="External"/><Relationship Id="rId4433" Type="http://schemas.openxmlformats.org/officeDocument/2006/relationships/hyperlink" Target="https://tothemoon.im-ldi.com/data_a70/AS17/raw/AS17-137-20896.tif" TargetMode="External"/><Relationship Id="rId4434" Type="http://schemas.openxmlformats.org/officeDocument/2006/relationships/hyperlink" Target="https://tothemoon.im-ldi.com/data_a70/AS17/processed/AS17-137-20896.png" TargetMode="External"/><Relationship Id="rId4435" Type="http://schemas.openxmlformats.org/officeDocument/2006/relationships/hyperlink" Target="https://www.lpi.usra.edu/resources/apollo/frame/?AS17-137-20897" TargetMode="External"/><Relationship Id="rId4436" Type="http://schemas.openxmlformats.org/officeDocument/2006/relationships/hyperlink" Target="https://tothemoon.im-ldi.com/data_a70/AS17/extra/AS17-137-20897.small.png" TargetMode="External"/><Relationship Id="rId4437" Type="http://schemas.openxmlformats.org/officeDocument/2006/relationships/hyperlink" Target="https://tothemoon.im-ldi.com/data_a70/AS17/raw/AS17-137-20897.tif" TargetMode="External"/><Relationship Id="rId4438" Type="http://schemas.openxmlformats.org/officeDocument/2006/relationships/hyperlink" Target="https://tothemoon.im-ldi.com/data_a70/AS17/processed/AS17-137-20897.png" TargetMode="External"/><Relationship Id="rId4439" Type="http://schemas.openxmlformats.org/officeDocument/2006/relationships/hyperlink" Target="https://www.lpi.usra.edu/resources/apollo/frame/?AS17-137-20898" TargetMode="External"/><Relationship Id="rId4440" Type="http://schemas.openxmlformats.org/officeDocument/2006/relationships/hyperlink" Target="https://tothemoon.im-ldi.com/data_a70/AS17/extra/AS17-137-20898.small.png" TargetMode="External"/><Relationship Id="rId4441" Type="http://schemas.openxmlformats.org/officeDocument/2006/relationships/hyperlink" Target="https://tothemoon.im-ldi.com/data_a70/AS17/raw/AS17-137-20898.tif" TargetMode="External"/><Relationship Id="rId4442" Type="http://schemas.openxmlformats.org/officeDocument/2006/relationships/hyperlink" Target="https://tothemoon.im-ldi.com/data_a70/AS17/processed/AS17-137-20898.png" TargetMode="External"/><Relationship Id="rId4443" Type="http://schemas.openxmlformats.org/officeDocument/2006/relationships/hyperlink" Target="https://www.lpi.usra.edu/resources/apollo/frame/?AS17-137-20899" TargetMode="External"/><Relationship Id="rId4444" Type="http://schemas.openxmlformats.org/officeDocument/2006/relationships/hyperlink" Target="https://tothemoon.im-ldi.com/data_a70/AS17/extra/AS17-137-20899.small.png" TargetMode="External"/><Relationship Id="rId4445" Type="http://schemas.openxmlformats.org/officeDocument/2006/relationships/hyperlink" Target="https://tothemoon.im-ldi.com/data_a70/AS17/raw/AS17-137-20899.tif" TargetMode="External"/><Relationship Id="rId4446" Type="http://schemas.openxmlformats.org/officeDocument/2006/relationships/hyperlink" Target="https://tothemoon.im-ldi.com/data_a70/AS17/processed/AS17-137-20899.png" TargetMode="External"/><Relationship Id="rId4447" Type="http://schemas.openxmlformats.org/officeDocument/2006/relationships/hyperlink" Target="https://www.lpi.usra.edu/resources/apollo/frame/?AS17-137-20900" TargetMode="External"/><Relationship Id="rId4448" Type="http://schemas.openxmlformats.org/officeDocument/2006/relationships/hyperlink" Target="https://tothemoon.im-ldi.com/data_a70/AS17/extra/AS17-137-20900.small.png" TargetMode="External"/><Relationship Id="rId4449" Type="http://schemas.openxmlformats.org/officeDocument/2006/relationships/hyperlink" Target="https://tothemoon.im-ldi.com/data_a70/AS17/raw/AS17-137-20900.tif" TargetMode="External"/><Relationship Id="rId4450" Type="http://schemas.openxmlformats.org/officeDocument/2006/relationships/hyperlink" Target="https://tothemoon.im-ldi.com/data_a70/AS17/processed/AS17-137-20900.png" TargetMode="External"/><Relationship Id="rId4451" Type="http://schemas.openxmlformats.org/officeDocument/2006/relationships/hyperlink" Target="https://www.lpi.usra.edu/resources/apollo/frame/?AS17-137-20901" TargetMode="External"/><Relationship Id="rId4452" Type="http://schemas.openxmlformats.org/officeDocument/2006/relationships/hyperlink" Target="https://tothemoon.im-ldi.com/data_a70/AS17/extra/AS17-137-20901.small.png" TargetMode="External"/><Relationship Id="rId4453" Type="http://schemas.openxmlformats.org/officeDocument/2006/relationships/hyperlink" Target="https://tothemoon.im-ldi.com/data_a70/AS17/raw/AS17-137-20901.tif" TargetMode="External"/><Relationship Id="rId4454" Type="http://schemas.openxmlformats.org/officeDocument/2006/relationships/hyperlink" Target="https://tothemoon.im-ldi.com/data_a70/AS17/processed/AS17-137-20901.png" TargetMode="External"/><Relationship Id="rId4455" Type="http://schemas.openxmlformats.org/officeDocument/2006/relationships/hyperlink" Target="https://www.lpi.usra.edu/resources/apollo/frame/?AS17-137-20903" TargetMode="External"/><Relationship Id="rId4456" Type="http://schemas.openxmlformats.org/officeDocument/2006/relationships/hyperlink" Target="https://tothemoon.im-ldi.com/data_a70/AS17/extra/AS17-137-20903.small.png" TargetMode="External"/><Relationship Id="rId4457" Type="http://schemas.openxmlformats.org/officeDocument/2006/relationships/hyperlink" Target="https://tothemoon.im-ldi.com/data_a70/AS17/raw/AS17-137-20903.tif" TargetMode="External"/><Relationship Id="rId4458" Type="http://schemas.openxmlformats.org/officeDocument/2006/relationships/hyperlink" Target="https://tothemoon.im-ldi.com/data_a70/AS17/processed/AS17-137-20903.png" TargetMode="External"/><Relationship Id="rId4459" Type="http://schemas.openxmlformats.org/officeDocument/2006/relationships/hyperlink" Target="https://www.lpi.usra.edu/resources/apollo/frame/?AS17-137-20904" TargetMode="External"/><Relationship Id="rId4460" Type="http://schemas.openxmlformats.org/officeDocument/2006/relationships/hyperlink" Target="https://tothemoon.im-ldi.com/data_a70/AS17/extra/AS17-137-20904.small.png" TargetMode="External"/><Relationship Id="rId4461" Type="http://schemas.openxmlformats.org/officeDocument/2006/relationships/hyperlink" Target="https://tothemoon.im-ldi.com/data_a70/AS17/raw/AS17-137-20904.tif" TargetMode="External"/><Relationship Id="rId4462" Type="http://schemas.openxmlformats.org/officeDocument/2006/relationships/hyperlink" Target="https://tothemoon.im-ldi.com/data_a70/AS17/processed/AS17-137-20904.png" TargetMode="External"/><Relationship Id="rId4463" Type="http://schemas.openxmlformats.org/officeDocument/2006/relationships/hyperlink" Target="https://www.lpi.usra.edu/resources/apollo/frame/?AS17-137-20905" TargetMode="External"/><Relationship Id="rId4464" Type="http://schemas.openxmlformats.org/officeDocument/2006/relationships/hyperlink" Target="https://tothemoon.im-ldi.com/data_a70/AS17/extra/AS17-137-20905.small.png" TargetMode="External"/><Relationship Id="rId4465" Type="http://schemas.openxmlformats.org/officeDocument/2006/relationships/hyperlink" Target="https://tothemoon.im-ldi.com/data_a70/AS17/raw/AS17-137-20905.tif" TargetMode="External"/><Relationship Id="rId4466" Type="http://schemas.openxmlformats.org/officeDocument/2006/relationships/hyperlink" Target="https://tothemoon.im-ldi.com/data_a70/AS17/processed/AS17-137-20905.png" TargetMode="External"/><Relationship Id="rId4467" Type="http://schemas.openxmlformats.org/officeDocument/2006/relationships/hyperlink" Target="https://www.lpi.usra.edu/resources/apollo/frame/?AS17-137-20906" TargetMode="External"/><Relationship Id="rId4468" Type="http://schemas.openxmlformats.org/officeDocument/2006/relationships/hyperlink" Target="https://tothemoon.im-ldi.com/data_a70/AS17/extra/AS17-137-20906.small.png" TargetMode="External"/><Relationship Id="rId4469" Type="http://schemas.openxmlformats.org/officeDocument/2006/relationships/hyperlink" Target="https://tothemoon.im-ldi.com/data_a70/AS17/raw/AS17-137-20906.tif" TargetMode="External"/><Relationship Id="rId4470" Type="http://schemas.openxmlformats.org/officeDocument/2006/relationships/hyperlink" Target="https://tothemoon.im-ldi.com/data_a70/AS17/processed/AS17-137-20906.png" TargetMode="External"/><Relationship Id="rId4471" Type="http://schemas.openxmlformats.org/officeDocument/2006/relationships/hyperlink" Target="https://www.lpi.usra.edu/resources/apollo/frame/?AS17-137-20907" TargetMode="External"/><Relationship Id="rId4472" Type="http://schemas.openxmlformats.org/officeDocument/2006/relationships/hyperlink" Target="https://tothemoon.im-ldi.com/data_a70/AS17/extra/AS17-137-20907.small.png" TargetMode="External"/><Relationship Id="rId4473" Type="http://schemas.openxmlformats.org/officeDocument/2006/relationships/hyperlink" Target="https://tothemoon.im-ldi.com/data_a70/AS17/raw/AS17-137-20907.tif" TargetMode="External"/><Relationship Id="rId4474" Type="http://schemas.openxmlformats.org/officeDocument/2006/relationships/hyperlink" Target="https://tothemoon.im-ldi.com/data_a70/AS17/processed/AS17-137-20907.png" TargetMode="External"/><Relationship Id="rId4475" Type="http://schemas.openxmlformats.org/officeDocument/2006/relationships/hyperlink" Target="https://www.lpi.usra.edu/resources/apollo/frame/?AS17-137-20908" TargetMode="External"/><Relationship Id="rId4476" Type="http://schemas.openxmlformats.org/officeDocument/2006/relationships/hyperlink" Target="https://tothemoon.im-ldi.com/data_a70/AS17/extra/AS17-137-20908.small.png" TargetMode="External"/><Relationship Id="rId4477" Type="http://schemas.openxmlformats.org/officeDocument/2006/relationships/hyperlink" Target="https://tothemoon.im-ldi.com/data_a70/AS17/raw/AS17-137-20908.tif" TargetMode="External"/><Relationship Id="rId4478" Type="http://schemas.openxmlformats.org/officeDocument/2006/relationships/hyperlink" Target="https://tothemoon.im-ldi.com/data_a70/AS17/processed/AS17-137-20908.png" TargetMode="External"/><Relationship Id="rId4479" Type="http://schemas.openxmlformats.org/officeDocument/2006/relationships/hyperlink" Target="https://www.lpi.usra.edu/resources/apollo/frame/?AS17-137-20909" TargetMode="External"/><Relationship Id="rId4480" Type="http://schemas.openxmlformats.org/officeDocument/2006/relationships/hyperlink" Target="https://tothemoon.im-ldi.com/data_a70/AS17/extra/AS17-137-20909.small.png" TargetMode="External"/><Relationship Id="rId4481" Type="http://schemas.openxmlformats.org/officeDocument/2006/relationships/hyperlink" Target="https://tothemoon.im-ldi.com/data_a70/AS17/raw/AS17-137-20909.tif" TargetMode="External"/><Relationship Id="rId4482" Type="http://schemas.openxmlformats.org/officeDocument/2006/relationships/hyperlink" Target="https://tothemoon.im-ldi.com/data_a70/AS17/processed/AS17-137-20909.png" TargetMode="External"/><Relationship Id="rId4483" Type="http://schemas.openxmlformats.org/officeDocument/2006/relationships/hyperlink" Target="https://www.lpi.usra.edu/resources/apollo/frame/?AS17-137-20910" TargetMode="External"/><Relationship Id="rId4484" Type="http://schemas.openxmlformats.org/officeDocument/2006/relationships/hyperlink" Target="https://tothemoon.im-ldi.com/data_a70/AS17/extra/AS17-137-20910.small.png" TargetMode="External"/><Relationship Id="rId4485" Type="http://schemas.openxmlformats.org/officeDocument/2006/relationships/hyperlink" Target="https://tothemoon.im-ldi.com/data_a70/AS17/raw/AS17-137-20910.tif" TargetMode="External"/><Relationship Id="rId4486" Type="http://schemas.openxmlformats.org/officeDocument/2006/relationships/hyperlink" Target="https://tothemoon.im-ldi.com/data_a70/AS17/processed/AS17-137-20910.png" TargetMode="External"/><Relationship Id="rId4487" Type="http://schemas.openxmlformats.org/officeDocument/2006/relationships/hyperlink" Target="https://www.lpi.usra.edu/resources/apollo/frame/?AS17-137-20911" TargetMode="External"/><Relationship Id="rId4488" Type="http://schemas.openxmlformats.org/officeDocument/2006/relationships/hyperlink" Target="https://tothemoon.im-ldi.com/data_a70/AS17/extra/AS17-137-20911.small.png" TargetMode="External"/><Relationship Id="rId4489" Type="http://schemas.openxmlformats.org/officeDocument/2006/relationships/hyperlink" Target="https://tothemoon.im-ldi.com/data_a70/AS17/raw/AS17-137-20911.tif" TargetMode="External"/><Relationship Id="rId4490" Type="http://schemas.openxmlformats.org/officeDocument/2006/relationships/hyperlink" Target="https://tothemoon.im-ldi.com/data_a70/AS17/processed/AS17-137-20911.png" TargetMode="External"/><Relationship Id="rId4491" Type="http://schemas.openxmlformats.org/officeDocument/2006/relationships/hyperlink" Target="https://www.lpi.usra.edu/resources/apollo/frame/?AS17-137-20912" TargetMode="External"/><Relationship Id="rId4492" Type="http://schemas.openxmlformats.org/officeDocument/2006/relationships/hyperlink" Target="https://tothemoon.im-ldi.com/data_a70/AS17/extra/AS17-137-20912.small.png" TargetMode="External"/><Relationship Id="rId4493" Type="http://schemas.openxmlformats.org/officeDocument/2006/relationships/hyperlink" Target="https://tothemoon.im-ldi.com/data_a70/AS17/raw/AS17-137-20912.tif" TargetMode="External"/><Relationship Id="rId4494" Type="http://schemas.openxmlformats.org/officeDocument/2006/relationships/hyperlink" Target="https://tothemoon.im-ldi.com/data_a70/AS17/processed/AS17-137-20912.png" TargetMode="External"/><Relationship Id="rId4495" Type="http://schemas.openxmlformats.org/officeDocument/2006/relationships/hyperlink" Target="https://www.lpi.usra.edu/resources/apollo/frame/?AS17-137-20913" TargetMode="External"/><Relationship Id="rId4496" Type="http://schemas.openxmlformats.org/officeDocument/2006/relationships/hyperlink" Target="https://tothemoon.im-ldi.com/data_a70/AS17/extra/AS17-137-20913.small.png" TargetMode="External"/><Relationship Id="rId4497" Type="http://schemas.openxmlformats.org/officeDocument/2006/relationships/hyperlink" Target="https://tothemoon.im-ldi.com/data_a70/AS17/raw/AS17-137-20913.tif" TargetMode="External"/><Relationship Id="rId4498" Type="http://schemas.openxmlformats.org/officeDocument/2006/relationships/hyperlink" Target="https://tothemoon.im-ldi.com/data_a70/AS17/processed/AS17-137-20913.png" TargetMode="External"/><Relationship Id="rId4499" Type="http://schemas.openxmlformats.org/officeDocument/2006/relationships/hyperlink" Target="https://www.lpi.usra.edu/resources/apollo/frame/?AS17-137-20914" TargetMode="External"/><Relationship Id="rId4500" Type="http://schemas.openxmlformats.org/officeDocument/2006/relationships/hyperlink" Target="https://tothemoon.im-ldi.com/data_a70/AS17/extra/AS17-137-20914.small.png" TargetMode="External"/><Relationship Id="rId4501" Type="http://schemas.openxmlformats.org/officeDocument/2006/relationships/hyperlink" Target="https://tothemoon.im-ldi.com/data_a70/AS17/raw/AS17-137-20914.tif" TargetMode="External"/><Relationship Id="rId4502" Type="http://schemas.openxmlformats.org/officeDocument/2006/relationships/hyperlink" Target="https://tothemoon.im-ldi.com/data_a70/AS17/processed/AS17-137-20914.png" TargetMode="External"/><Relationship Id="rId4503" Type="http://schemas.openxmlformats.org/officeDocument/2006/relationships/hyperlink" Target="https://www.lpi.usra.edu/resources/apollo/frame/?AS17-137-20915" TargetMode="External"/><Relationship Id="rId4504" Type="http://schemas.openxmlformats.org/officeDocument/2006/relationships/hyperlink" Target="https://tothemoon.im-ldi.com/data_a70/AS17/extra/AS17-137-20915.small.png" TargetMode="External"/><Relationship Id="rId4505" Type="http://schemas.openxmlformats.org/officeDocument/2006/relationships/hyperlink" Target="https://tothemoon.im-ldi.com/data_a70/AS17/raw/AS17-137-20915.tif" TargetMode="External"/><Relationship Id="rId4506" Type="http://schemas.openxmlformats.org/officeDocument/2006/relationships/hyperlink" Target="https://tothemoon.im-ldi.com/data_a70/AS17/processed/AS17-137-20915.png" TargetMode="External"/><Relationship Id="rId4507" Type="http://schemas.openxmlformats.org/officeDocument/2006/relationships/hyperlink" Target="https://www.lpi.usra.edu/resources/apollo/frame/?AS17-137-20916" TargetMode="External"/><Relationship Id="rId4508" Type="http://schemas.openxmlformats.org/officeDocument/2006/relationships/hyperlink" Target="https://tothemoon.im-ldi.com/data_a70/AS17/extra/AS17-137-20916.small.png" TargetMode="External"/><Relationship Id="rId4509" Type="http://schemas.openxmlformats.org/officeDocument/2006/relationships/hyperlink" Target="https://tothemoon.im-ldi.com/data_a70/AS17/raw/AS17-137-20916.tif" TargetMode="External"/><Relationship Id="rId4510" Type="http://schemas.openxmlformats.org/officeDocument/2006/relationships/hyperlink" Target="https://tothemoon.im-ldi.com/data_a70/AS17/processed/AS17-137-20916.png" TargetMode="External"/><Relationship Id="rId4511" Type="http://schemas.openxmlformats.org/officeDocument/2006/relationships/hyperlink" Target="https://www.lpi.usra.edu/resources/apollo/frame/?AS17-137-20917" TargetMode="External"/><Relationship Id="rId4512" Type="http://schemas.openxmlformats.org/officeDocument/2006/relationships/hyperlink" Target="https://tothemoon.im-ldi.com/data_a70/AS17/extra/AS17-137-20917.small.png" TargetMode="External"/><Relationship Id="rId4513" Type="http://schemas.openxmlformats.org/officeDocument/2006/relationships/hyperlink" Target="https://tothemoon.im-ldi.com/data_a70/AS17/raw/AS17-137-20917.tif" TargetMode="External"/><Relationship Id="rId4514" Type="http://schemas.openxmlformats.org/officeDocument/2006/relationships/hyperlink" Target="https://tothemoon.im-ldi.com/data_a70/AS17/processed/AS17-137-20917.png" TargetMode="External"/><Relationship Id="rId4515" Type="http://schemas.openxmlformats.org/officeDocument/2006/relationships/hyperlink" Target="https://www.lpi.usra.edu/resources/apollo/frame/?AS17-137-20918" TargetMode="External"/><Relationship Id="rId4516" Type="http://schemas.openxmlformats.org/officeDocument/2006/relationships/hyperlink" Target="https://tothemoon.im-ldi.com/data_a70/AS17/extra/AS17-137-20918.small.png" TargetMode="External"/><Relationship Id="rId4517" Type="http://schemas.openxmlformats.org/officeDocument/2006/relationships/hyperlink" Target="https://tothemoon.im-ldi.com/data_a70/AS17/raw/AS17-137-20918.tif" TargetMode="External"/><Relationship Id="rId4518" Type="http://schemas.openxmlformats.org/officeDocument/2006/relationships/hyperlink" Target="https://tothemoon.im-ldi.com/data_a70/AS17/processed/AS17-137-20918.png" TargetMode="External"/><Relationship Id="rId4519" Type="http://schemas.openxmlformats.org/officeDocument/2006/relationships/hyperlink" Target="https://www.lpi.usra.edu/resources/apollo/frame/?AS17-137-20919" TargetMode="External"/><Relationship Id="rId4520" Type="http://schemas.openxmlformats.org/officeDocument/2006/relationships/hyperlink" Target="https://tothemoon.im-ldi.com/data_a70/AS17/extra/AS17-137-20919.small.png" TargetMode="External"/><Relationship Id="rId4521" Type="http://schemas.openxmlformats.org/officeDocument/2006/relationships/hyperlink" Target="https://tothemoon.im-ldi.com/data_a70/AS17/raw/AS17-137-20919.tif" TargetMode="External"/><Relationship Id="rId4522" Type="http://schemas.openxmlformats.org/officeDocument/2006/relationships/hyperlink" Target="https://tothemoon.im-ldi.com/data_a70/AS17/processed/AS17-137-20919.png" TargetMode="External"/><Relationship Id="rId4523" Type="http://schemas.openxmlformats.org/officeDocument/2006/relationships/hyperlink" Target="https://www.lpi.usra.edu/resources/apollo/frame/?AS17-137-20920" TargetMode="External"/><Relationship Id="rId4524" Type="http://schemas.openxmlformats.org/officeDocument/2006/relationships/hyperlink" Target="https://tothemoon.im-ldi.com/data_a70/AS17/extra/AS17-137-20920.small.png" TargetMode="External"/><Relationship Id="rId4525" Type="http://schemas.openxmlformats.org/officeDocument/2006/relationships/hyperlink" Target="https://tothemoon.im-ldi.com/data_a70/AS17/raw/AS17-137-20920.tif" TargetMode="External"/><Relationship Id="rId4526" Type="http://schemas.openxmlformats.org/officeDocument/2006/relationships/hyperlink" Target="https://tothemoon.im-ldi.com/data_a70/AS17/processed/AS17-137-20920.png" TargetMode="External"/><Relationship Id="rId4527" Type="http://schemas.openxmlformats.org/officeDocument/2006/relationships/hyperlink" Target="https://www.lpi.usra.edu/resources/apollo/frame/?AS17-137-20921" TargetMode="External"/><Relationship Id="rId4528" Type="http://schemas.openxmlformats.org/officeDocument/2006/relationships/hyperlink" Target="https://tothemoon.im-ldi.com/data_a70/AS17/extra/AS17-137-20921.small.png" TargetMode="External"/><Relationship Id="rId4529" Type="http://schemas.openxmlformats.org/officeDocument/2006/relationships/hyperlink" Target="https://tothemoon.im-ldi.com/data_a70/AS17/raw/AS17-137-20921.tif" TargetMode="External"/><Relationship Id="rId4530" Type="http://schemas.openxmlformats.org/officeDocument/2006/relationships/hyperlink" Target="https://tothemoon.im-ldi.com/data_a70/AS17/processed/AS17-137-20921.png" TargetMode="External"/><Relationship Id="rId4531" Type="http://schemas.openxmlformats.org/officeDocument/2006/relationships/hyperlink" Target="https://www.lpi.usra.edu/resources/apollo/frame/?AS17-137-20922" TargetMode="External"/><Relationship Id="rId4532" Type="http://schemas.openxmlformats.org/officeDocument/2006/relationships/hyperlink" Target="https://tothemoon.im-ldi.com/data_a70/AS17/extra/AS17-137-20922.small.png" TargetMode="External"/><Relationship Id="rId4533" Type="http://schemas.openxmlformats.org/officeDocument/2006/relationships/hyperlink" Target="https://tothemoon.im-ldi.com/data_a70/AS17/raw/AS17-137-20922.tif" TargetMode="External"/><Relationship Id="rId4534" Type="http://schemas.openxmlformats.org/officeDocument/2006/relationships/hyperlink" Target="https://tothemoon.im-ldi.com/data_a70/AS17/processed/AS17-137-20922.png" TargetMode="External"/><Relationship Id="rId4535" Type="http://schemas.openxmlformats.org/officeDocument/2006/relationships/hyperlink" Target="https://www.lpi.usra.edu/resources/apollo/frame/?AS17-137-20923" TargetMode="External"/><Relationship Id="rId4536" Type="http://schemas.openxmlformats.org/officeDocument/2006/relationships/hyperlink" Target="https://tothemoon.im-ldi.com/data_a70/AS17/extra/AS17-137-20923.small.png" TargetMode="External"/><Relationship Id="rId4537" Type="http://schemas.openxmlformats.org/officeDocument/2006/relationships/hyperlink" Target="https://tothemoon.im-ldi.com/data_a70/AS17/raw/AS17-137-20923.tif" TargetMode="External"/><Relationship Id="rId4538" Type="http://schemas.openxmlformats.org/officeDocument/2006/relationships/hyperlink" Target="https://tothemoon.im-ldi.com/data_a70/AS17/processed/AS17-137-20923.png" TargetMode="External"/><Relationship Id="rId4539" Type="http://schemas.openxmlformats.org/officeDocument/2006/relationships/hyperlink" Target="https://www.lpi.usra.edu/resources/apollo/frame/?AS17-137-20924" TargetMode="External"/><Relationship Id="rId4540" Type="http://schemas.openxmlformats.org/officeDocument/2006/relationships/hyperlink" Target="https://tothemoon.im-ldi.com/data_a70/AS17/extra/AS17-137-20924.small.png" TargetMode="External"/><Relationship Id="rId4541" Type="http://schemas.openxmlformats.org/officeDocument/2006/relationships/hyperlink" Target="https://tothemoon.im-ldi.com/data_a70/AS17/raw/AS17-137-20924.tif" TargetMode="External"/><Relationship Id="rId4542" Type="http://schemas.openxmlformats.org/officeDocument/2006/relationships/hyperlink" Target="https://tothemoon.im-ldi.com/data_a70/AS17/processed/AS17-137-20924.png" TargetMode="External"/><Relationship Id="rId4543" Type="http://schemas.openxmlformats.org/officeDocument/2006/relationships/hyperlink" Target="https://www.lpi.usra.edu/resources/apollo/frame/?AS17-137-20943" TargetMode="External"/><Relationship Id="rId4544" Type="http://schemas.openxmlformats.org/officeDocument/2006/relationships/hyperlink" Target="https://tothemoon.im-ldi.com/data_a70/AS17/extra/AS17-137-20943.small.png" TargetMode="External"/><Relationship Id="rId4545" Type="http://schemas.openxmlformats.org/officeDocument/2006/relationships/hyperlink" Target="https://tothemoon.im-ldi.com/data_a70/AS17/raw/AS17-137-20943.tif" TargetMode="External"/><Relationship Id="rId4546" Type="http://schemas.openxmlformats.org/officeDocument/2006/relationships/hyperlink" Target="https://tothemoon.im-ldi.com/data_a70/AS17/processed/AS17-137-20943.png" TargetMode="External"/><Relationship Id="rId4547" Type="http://schemas.openxmlformats.org/officeDocument/2006/relationships/hyperlink" Target="https://www.lpi.usra.edu/resources/apollo/frame/?AS17-137-20960" TargetMode="External"/><Relationship Id="rId4548" Type="http://schemas.openxmlformats.org/officeDocument/2006/relationships/hyperlink" Target="https://tothemoon.im-ldi.com/data_a70/AS17/extra/AS17-137-20960.small.png" TargetMode="External"/><Relationship Id="rId4549" Type="http://schemas.openxmlformats.org/officeDocument/2006/relationships/hyperlink" Target="https://tothemoon.im-ldi.com/data_a70/AS17/raw/AS17-137-20960.tif" TargetMode="External"/><Relationship Id="rId4550" Type="http://schemas.openxmlformats.org/officeDocument/2006/relationships/hyperlink" Target="https://tothemoon.im-ldi.com/data_a70/AS17/processed/AS17-137-20960.png" TargetMode="External"/><Relationship Id="rId4551" Type="http://schemas.openxmlformats.org/officeDocument/2006/relationships/hyperlink" Target="https://www.lpi.usra.edu/resources/apollo/frame/?AS17-137-20961" TargetMode="External"/><Relationship Id="rId4552" Type="http://schemas.openxmlformats.org/officeDocument/2006/relationships/hyperlink" Target="https://tothemoon.im-ldi.com/data_a70/AS17/extra/AS17-137-20961.small.png" TargetMode="External"/><Relationship Id="rId4553" Type="http://schemas.openxmlformats.org/officeDocument/2006/relationships/hyperlink" Target="https://tothemoon.im-ldi.com/data_a70/AS17/raw/AS17-137-20961.tif" TargetMode="External"/><Relationship Id="rId4554" Type="http://schemas.openxmlformats.org/officeDocument/2006/relationships/hyperlink" Target="https://tothemoon.im-ldi.com/data_a70/AS17/processed/AS17-137-20961.png" TargetMode="External"/><Relationship Id="rId4555" Type="http://schemas.openxmlformats.org/officeDocument/2006/relationships/hyperlink" Target="https://www.lpi.usra.edu/resources/apollo/frame/?AS17-137-20963" TargetMode="External"/><Relationship Id="rId4556" Type="http://schemas.openxmlformats.org/officeDocument/2006/relationships/hyperlink" Target="https://tothemoon.im-ldi.com/data_a70/AS17/extra/AS17-137-20963.small.png" TargetMode="External"/><Relationship Id="rId4557" Type="http://schemas.openxmlformats.org/officeDocument/2006/relationships/hyperlink" Target="https://tothemoon.im-ldi.com/data_a70/AS17/raw/AS17-137-20963.tif" TargetMode="External"/><Relationship Id="rId4558" Type="http://schemas.openxmlformats.org/officeDocument/2006/relationships/hyperlink" Target="https://tothemoon.im-ldi.com/data_a70/AS17/processed/AS17-137-20963.png" TargetMode="External"/><Relationship Id="rId4559" Type="http://schemas.openxmlformats.org/officeDocument/2006/relationships/hyperlink" Target="https://www.lpi.usra.edu/resources/apollo/frame/?AS17-137-20964" TargetMode="External"/><Relationship Id="rId4560" Type="http://schemas.openxmlformats.org/officeDocument/2006/relationships/hyperlink" Target="https://tothemoon.im-ldi.com/data_a70/AS17/extra/AS17-137-20964.small.png" TargetMode="External"/><Relationship Id="rId4561" Type="http://schemas.openxmlformats.org/officeDocument/2006/relationships/hyperlink" Target="https://tothemoon.im-ldi.com/data_a70/AS17/raw/AS17-137-20964.tif" TargetMode="External"/><Relationship Id="rId4562" Type="http://schemas.openxmlformats.org/officeDocument/2006/relationships/hyperlink" Target="https://tothemoon.im-ldi.com/data_a70/AS17/processed/AS17-137-20964.png" TargetMode="External"/><Relationship Id="rId4563" Type="http://schemas.openxmlformats.org/officeDocument/2006/relationships/hyperlink" Target="https://www.lpi.usra.edu/resources/apollo/frame/?AS17-137-20980" TargetMode="External"/><Relationship Id="rId4564" Type="http://schemas.openxmlformats.org/officeDocument/2006/relationships/hyperlink" Target="https://tothemoon.im-ldi.com/data_a70/AS17/extra/AS17-137-20980.small.png" TargetMode="External"/><Relationship Id="rId4565" Type="http://schemas.openxmlformats.org/officeDocument/2006/relationships/hyperlink" Target="https://tothemoon.im-ldi.com/data_a70/AS17/raw/AS17-137-20980.tif" TargetMode="External"/><Relationship Id="rId4566" Type="http://schemas.openxmlformats.org/officeDocument/2006/relationships/hyperlink" Target="https://tothemoon.im-ldi.com/data_a70/AS17/processed/AS17-137-20980.png" TargetMode="External"/><Relationship Id="rId4567" Type="http://schemas.openxmlformats.org/officeDocument/2006/relationships/hyperlink" Target="https://www.lpi.usra.edu/resources/apollo/frame/?AS17-137-20987" TargetMode="External"/><Relationship Id="rId4568" Type="http://schemas.openxmlformats.org/officeDocument/2006/relationships/hyperlink" Target="https://tothemoon.im-ldi.com/data_a70/AS17/extra/AS17-137-20987.small.png" TargetMode="External"/><Relationship Id="rId4569" Type="http://schemas.openxmlformats.org/officeDocument/2006/relationships/hyperlink" Target="https://tothemoon.im-ldi.com/data_a70/AS17/raw/AS17-137-20987.tif" TargetMode="External"/><Relationship Id="rId4570" Type="http://schemas.openxmlformats.org/officeDocument/2006/relationships/hyperlink" Target="https://tothemoon.im-ldi.com/data_a70/AS17/processed/AS17-137-20987.png" TargetMode="External"/><Relationship Id="rId4571" Type="http://schemas.openxmlformats.org/officeDocument/2006/relationships/hyperlink" Target="https://www.lpi.usra.edu/resources/apollo/frame/?AS17-137-20988" TargetMode="External"/><Relationship Id="rId4572" Type="http://schemas.openxmlformats.org/officeDocument/2006/relationships/hyperlink" Target="https://tothemoon.im-ldi.com/data_a70/AS17/extra/AS17-137-20988.small.png" TargetMode="External"/><Relationship Id="rId4573" Type="http://schemas.openxmlformats.org/officeDocument/2006/relationships/hyperlink" Target="https://tothemoon.im-ldi.com/data_a70/AS17/raw/AS17-137-20988.tif" TargetMode="External"/><Relationship Id="rId4574" Type="http://schemas.openxmlformats.org/officeDocument/2006/relationships/hyperlink" Target="https://tothemoon.im-ldi.com/data_a70/AS17/processed/AS17-137-20988.png" TargetMode="External"/><Relationship Id="rId4575" Type="http://schemas.openxmlformats.org/officeDocument/2006/relationships/hyperlink" Target="https://www.lpi.usra.edu/resources/apollo/frame/?AS17-137-20989" TargetMode="External"/><Relationship Id="rId4576" Type="http://schemas.openxmlformats.org/officeDocument/2006/relationships/hyperlink" Target="https://tothemoon.im-ldi.com/data_a70/AS17/extra/AS17-137-20989.small.png" TargetMode="External"/><Relationship Id="rId4577" Type="http://schemas.openxmlformats.org/officeDocument/2006/relationships/hyperlink" Target="https://tothemoon.im-ldi.com/data_a70/AS17/raw/AS17-137-20989.tif" TargetMode="External"/><Relationship Id="rId4578" Type="http://schemas.openxmlformats.org/officeDocument/2006/relationships/hyperlink" Target="https://tothemoon.im-ldi.com/data_a70/AS17/processed/AS17-137-20989.png" TargetMode="External"/><Relationship Id="rId4579" Type="http://schemas.openxmlformats.org/officeDocument/2006/relationships/hyperlink" Target="https://www.lpi.usra.edu/resources/apollo/frame/?AS17-137-20995" TargetMode="External"/><Relationship Id="rId4580" Type="http://schemas.openxmlformats.org/officeDocument/2006/relationships/hyperlink" Target="https://tothemoon.im-ldi.com/data_a70/AS17/extra/AS17-137-20995.small.png" TargetMode="External"/><Relationship Id="rId4581" Type="http://schemas.openxmlformats.org/officeDocument/2006/relationships/hyperlink" Target="https://tothemoon.im-ldi.com/data_a70/AS17/raw/AS17-137-20995.tif" TargetMode="External"/><Relationship Id="rId4582" Type="http://schemas.openxmlformats.org/officeDocument/2006/relationships/hyperlink" Target="https://tothemoon.im-ldi.com/data_a70/AS17/processed/AS17-137-20995.png" TargetMode="External"/><Relationship Id="rId4583" Type="http://schemas.openxmlformats.org/officeDocument/2006/relationships/hyperlink" Target="https://www.lpi.usra.edu/resources/apollo/frame/?AS17-137-21025" TargetMode="External"/><Relationship Id="rId4584" Type="http://schemas.openxmlformats.org/officeDocument/2006/relationships/hyperlink" Target="https://tothemoon.im-ldi.com/data_a70/AS17/extra/AS17-137-21025.small.png" TargetMode="External"/><Relationship Id="rId4585" Type="http://schemas.openxmlformats.org/officeDocument/2006/relationships/hyperlink" Target="https://tothemoon.im-ldi.com/data_a70/AS17/raw/AS17-137-21025.tif" TargetMode="External"/><Relationship Id="rId4586" Type="http://schemas.openxmlformats.org/officeDocument/2006/relationships/hyperlink" Target="https://tothemoon.im-ldi.com/data_a70/AS17/processed/AS17-137-21025.png" TargetMode="External"/><Relationship Id="rId4587" Type="http://schemas.openxmlformats.org/officeDocument/2006/relationships/hyperlink" Target="https://www.lpi.usra.edu/resources/apollo/frame/?AS17-138-21029" TargetMode="External"/><Relationship Id="rId4588" Type="http://schemas.openxmlformats.org/officeDocument/2006/relationships/hyperlink" Target="https://tothemoon.im-ldi.com/data_a70/AS17/extra/AS17-138-21029.small.png" TargetMode="External"/><Relationship Id="rId4589" Type="http://schemas.openxmlformats.org/officeDocument/2006/relationships/hyperlink" Target="https://tothemoon.im-ldi.com/data_a70/AS17/raw/AS17-138-21029.tif" TargetMode="External"/><Relationship Id="rId4590" Type="http://schemas.openxmlformats.org/officeDocument/2006/relationships/hyperlink" Target="https://tothemoon.im-ldi.com/data_a70/AS17/processed/AS17-138-21029.png" TargetMode="External"/><Relationship Id="rId4591" Type="http://schemas.openxmlformats.org/officeDocument/2006/relationships/hyperlink" Target="https://www.lpi.usra.edu/resources/apollo/frame/?AS17-138-21030" TargetMode="External"/><Relationship Id="rId4592" Type="http://schemas.openxmlformats.org/officeDocument/2006/relationships/hyperlink" Target="https://tothemoon.im-ldi.com/data_a70/AS17/extra/AS17-138-21030.small.png" TargetMode="External"/><Relationship Id="rId4593" Type="http://schemas.openxmlformats.org/officeDocument/2006/relationships/hyperlink" Target="https://tothemoon.im-ldi.com/data_a70/AS17/raw/AS17-138-21030.tif" TargetMode="External"/><Relationship Id="rId4594" Type="http://schemas.openxmlformats.org/officeDocument/2006/relationships/hyperlink" Target="https://tothemoon.im-ldi.com/data_a70/AS17/processed/AS17-138-21030.png" TargetMode="External"/><Relationship Id="rId4595" Type="http://schemas.openxmlformats.org/officeDocument/2006/relationships/hyperlink" Target="https://www.lpi.usra.edu/resources/apollo/frame/?AS17-138-21031" TargetMode="External"/><Relationship Id="rId4596" Type="http://schemas.openxmlformats.org/officeDocument/2006/relationships/hyperlink" Target="https://tothemoon.im-ldi.com/data_a70/AS17/extra/AS17-138-21031.small.png" TargetMode="External"/><Relationship Id="rId4597" Type="http://schemas.openxmlformats.org/officeDocument/2006/relationships/hyperlink" Target="https://tothemoon.im-ldi.com/data_a70/AS17/raw/AS17-138-21031.tif" TargetMode="External"/><Relationship Id="rId4598" Type="http://schemas.openxmlformats.org/officeDocument/2006/relationships/hyperlink" Target="https://tothemoon.im-ldi.com/data_a70/AS17/processed/AS17-138-21031.png" TargetMode="External"/><Relationship Id="rId4599" Type="http://schemas.openxmlformats.org/officeDocument/2006/relationships/hyperlink" Target="https://www.lpi.usra.edu/resources/apollo/frame/?AS17-138-21032" TargetMode="External"/><Relationship Id="rId4600" Type="http://schemas.openxmlformats.org/officeDocument/2006/relationships/hyperlink" Target="https://tothemoon.im-ldi.com/data_a70/AS17/extra/AS17-138-21032.small.png" TargetMode="External"/><Relationship Id="rId4601" Type="http://schemas.openxmlformats.org/officeDocument/2006/relationships/hyperlink" Target="https://tothemoon.im-ldi.com/data_a70/AS17/raw/AS17-138-21032.tif" TargetMode="External"/><Relationship Id="rId4602" Type="http://schemas.openxmlformats.org/officeDocument/2006/relationships/hyperlink" Target="https://tothemoon.im-ldi.com/data_a70/AS17/processed/AS17-138-21032.png" TargetMode="External"/><Relationship Id="rId4603" Type="http://schemas.openxmlformats.org/officeDocument/2006/relationships/hyperlink" Target="https://www.lpi.usra.edu/resources/apollo/frame/?AS17-138-21033" TargetMode="External"/><Relationship Id="rId4604" Type="http://schemas.openxmlformats.org/officeDocument/2006/relationships/hyperlink" Target="https://tothemoon.im-ldi.com/data_a70/AS17/extra/AS17-138-21033.small.png" TargetMode="External"/><Relationship Id="rId4605" Type="http://schemas.openxmlformats.org/officeDocument/2006/relationships/hyperlink" Target="https://tothemoon.im-ldi.com/data_a70/AS17/raw/AS17-138-21033.tif" TargetMode="External"/><Relationship Id="rId4606" Type="http://schemas.openxmlformats.org/officeDocument/2006/relationships/hyperlink" Target="https://tothemoon.im-ldi.com/data_a70/AS17/processed/AS17-138-21033.png" TargetMode="External"/><Relationship Id="rId4607" Type="http://schemas.openxmlformats.org/officeDocument/2006/relationships/hyperlink" Target="https://www.lpi.usra.edu/resources/apollo/frame/?AS17-138-21035" TargetMode="External"/><Relationship Id="rId4608" Type="http://schemas.openxmlformats.org/officeDocument/2006/relationships/hyperlink" Target="https://tothemoon.im-ldi.com/data_a70/AS17/extra/AS17-138-21035.small.png" TargetMode="External"/><Relationship Id="rId4609" Type="http://schemas.openxmlformats.org/officeDocument/2006/relationships/hyperlink" Target="https://tothemoon.im-ldi.com/data_a70/AS17/raw/AS17-138-21035.tif" TargetMode="External"/><Relationship Id="rId4610" Type="http://schemas.openxmlformats.org/officeDocument/2006/relationships/hyperlink" Target="https://tothemoon.im-ldi.com/data_a70/AS17/processed/AS17-138-21035.png" TargetMode="External"/><Relationship Id="rId4611" Type="http://schemas.openxmlformats.org/officeDocument/2006/relationships/hyperlink" Target="https://www.lpi.usra.edu/resources/apollo/frame/?AS17-138-21038" TargetMode="External"/><Relationship Id="rId4612" Type="http://schemas.openxmlformats.org/officeDocument/2006/relationships/hyperlink" Target="https://tothemoon.im-ldi.com/data_a70/AS17/extra/AS17-138-21038.small.png" TargetMode="External"/><Relationship Id="rId4613" Type="http://schemas.openxmlformats.org/officeDocument/2006/relationships/hyperlink" Target="https://tothemoon.im-ldi.com/data_a70/AS17/raw/AS17-138-21038.tif" TargetMode="External"/><Relationship Id="rId4614" Type="http://schemas.openxmlformats.org/officeDocument/2006/relationships/hyperlink" Target="https://tothemoon.im-ldi.com/data_a70/AS17/processed/AS17-138-21038.png" TargetMode="External"/><Relationship Id="rId4615" Type="http://schemas.openxmlformats.org/officeDocument/2006/relationships/hyperlink" Target="https://www.lpi.usra.edu/resources/apollo/frame/?AS17-138-21040" TargetMode="External"/><Relationship Id="rId4616" Type="http://schemas.openxmlformats.org/officeDocument/2006/relationships/hyperlink" Target="https://tothemoon.im-ldi.com/data_a70/AS17/extra/AS17-138-21040.small.png" TargetMode="External"/><Relationship Id="rId4617" Type="http://schemas.openxmlformats.org/officeDocument/2006/relationships/hyperlink" Target="https://tothemoon.im-ldi.com/data_a70/AS17/raw/AS17-138-21040.tif" TargetMode="External"/><Relationship Id="rId4618" Type="http://schemas.openxmlformats.org/officeDocument/2006/relationships/hyperlink" Target="https://tothemoon.im-ldi.com/data_a70/AS17/processed/AS17-138-21040.png" TargetMode="External"/><Relationship Id="rId4619" Type="http://schemas.openxmlformats.org/officeDocument/2006/relationships/hyperlink" Target="https://www.lpi.usra.edu/resources/apollo/frame/?AS17-138-21041" TargetMode="External"/><Relationship Id="rId4620" Type="http://schemas.openxmlformats.org/officeDocument/2006/relationships/hyperlink" Target="https://tothemoon.im-ldi.com/data_a70/AS17/extra/AS17-138-21041.small.png" TargetMode="External"/><Relationship Id="rId4621" Type="http://schemas.openxmlformats.org/officeDocument/2006/relationships/hyperlink" Target="https://tothemoon.im-ldi.com/data_a70/AS17/raw/AS17-138-21041.tif" TargetMode="External"/><Relationship Id="rId4622" Type="http://schemas.openxmlformats.org/officeDocument/2006/relationships/hyperlink" Target="https://tothemoon.im-ldi.com/data_a70/AS17/processed/AS17-138-21041.png" TargetMode="External"/><Relationship Id="rId4623" Type="http://schemas.openxmlformats.org/officeDocument/2006/relationships/hyperlink" Target="https://www.lpi.usra.edu/resources/apollo/frame/?AS17-138-21042" TargetMode="External"/><Relationship Id="rId4624" Type="http://schemas.openxmlformats.org/officeDocument/2006/relationships/hyperlink" Target="https://tothemoon.im-ldi.com/data_a70/AS17/extra/AS17-138-21042.small.png" TargetMode="External"/><Relationship Id="rId4625" Type="http://schemas.openxmlformats.org/officeDocument/2006/relationships/hyperlink" Target="https://tothemoon.im-ldi.com/data_a70/AS17/raw/AS17-138-21042.tif" TargetMode="External"/><Relationship Id="rId4626" Type="http://schemas.openxmlformats.org/officeDocument/2006/relationships/hyperlink" Target="https://tothemoon.im-ldi.com/data_a70/AS17/processed/AS17-138-21042.png" TargetMode="External"/><Relationship Id="rId4627" Type="http://schemas.openxmlformats.org/officeDocument/2006/relationships/hyperlink" Target="https://www.lpi.usra.edu/resources/apollo/frame/?AS17-138-21047" TargetMode="External"/><Relationship Id="rId4628" Type="http://schemas.openxmlformats.org/officeDocument/2006/relationships/hyperlink" Target="https://tothemoon.im-ldi.com/data_a70/AS17/extra/AS17-138-21047.small.png" TargetMode="External"/><Relationship Id="rId4629" Type="http://schemas.openxmlformats.org/officeDocument/2006/relationships/hyperlink" Target="https://tothemoon.im-ldi.com/data_a70/AS17/raw/AS17-138-21047.tif" TargetMode="External"/><Relationship Id="rId4630" Type="http://schemas.openxmlformats.org/officeDocument/2006/relationships/hyperlink" Target="https://tothemoon.im-ldi.com/data_a70/AS17/processed/AS17-138-21047.png" TargetMode="External"/><Relationship Id="rId4631" Type="http://schemas.openxmlformats.org/officeDocument/2006/relationships/hyperlink" Target="https://www.lpi.usra.edu/resources/apollo/frame/?AS17-138-21049" TargetMode="External"/><Relationship Id="rId4632" Type="http://schemas.openxmlformats.org/officeDocument/2006/relationships/hyperlink" Target="https://tothemoon.im-ldi.com/data_a70/AS17/extra/AS17-138-21049.small.png" TargetMode="External"/><Relationship Id="rId4633" Type="http://schemas.openxmlformats.org/officeDocument/2006/relationships/hyperlink" Target="https://tothemoon.im-ldi.com/data_a70/AS17/raw/AS17-138-21049.tif" TargetMode="External"/><Relationship Id="rId4634" Type="http://schemas.openxmlformats.org/officeDocument/2006/relationships/hyperlink" Target="https://tothemoon.im-ldi.com/data_a70/AS17/processed/AS17-138-21049.png" TargetMode="External"/><Relationship Id="rId4635" Type="http://schemas.openxmlformats.org/officeDocument/2006/relationships/hyperlink" Target="https://www.lpi.usra.edu/resources/apollo/frame/?AS17-138-21055" TargetMode="External"/><Relationship Id="rId4636" Type="http://schemas.openxmlformats.org/officeDocument/2006/relationships/hyperlink" Target="https://tothemoon.im-ldi.com/data_a70/AS17/extra/AS17-138-21055.small.png" TargetMode="External"/><Relationship Id="rId4637" Type="http://schemas.openxmlformats.org/officeDocument/2006/relationships/hyperlink" Target="https://tothemoon.im-ldi.com/data_a70/AS17/raw/AS17-138-21055.tif" TargetMode="External"/><Relationship Id="rId4638" Type="http://schemas.openxmlformats.org/officeDocument/2006/relationships/hyperlink" Target="https://tothemoon.im-ldi.com/data_a70/AS17/processed/AS17-138-21055.png" TargetMode="External"/><Relationship Id="rId4639" Type="http://schemas.openxmlformats.org/officeDocument/2006/relationships/hyperlink" Target="https://www.lpi.usra.edu/resources/apollo/frame/?AS17-138-21075" TargetMode="External"/><Relationship Id="rId4640" Type="http://schemas.openxmlformats.org/officeDocument/2006/relationships/hyperlink" Target="https://tothemoon.im-ldi.com/data_a70/AS17/extra/AS17-138-21075.small.png" TargetMode="External"/><Relationship Id="rId4641" Type="http://schemas.openxmlformats.org/officeDocument/2006/relationships/hyperlink" Target="https://tothemoon.im-ldi.com/data_a70/AS17/raw/AS17-138-21075.tif" TargetMode="External"/><Relationship Id="rId4642" Type="http://schemas.openxmlformats.org/officeDocument/2006/relationships/hyperlink" Target="https://tothemoon.im-ldi.com/data_a70/AS17/processed/AS17-138-21075.png" TargetMode="External"/><Relationship Id="rId4643" Type="http://schemas.openxmlformats.org/officeDocument/2006/relationships/hyperlink" Target="https://www.lpi.usra.edu/resources/apollo/frame/?AS17-138-21076" TargetMode="External"/><Relationship Id="rId4644" Type="http://schemas.openxmlformats.org/officeDocument/2006/relationships/hyperlink" Target="https://tothemoon.im-ldi.com/data_a70/AS17/extra/AS17-138-21076.small.png" TargetMode="External"/><Relationship Id="rId4645" Type="http://schemas.openxmlformats.org/officeDocument/2006/relationships/hyperlink" Target="https://tothemoon.im-ldi.com/data_a70/AS17/raw/AS17-138-21076.tif" TargetMode="External"/><Relationship Id="rId4646" Type="http://schemas.openxmlformats.org/officeDocument/2006/relationships/hyperlink" Target="https://tothemoon.im-ldi.com/data_a70/AS17/processed/AS17-138-21076.png" TargetMode="External"/><Relationship Id="rId4647" Type="http://schemas.openxmlformats.org/officeDocument/2006/relationships/hyperlink" Target="https://www.lpi.usra.edu/resources/apollo/frame/?AS17-138-21078" TargetMode="External"/><Relationship Id="rId4648" Type="http://schemas.openxmlformats.org/officeDocument/2006/relationships/hyperlink" Target="https://tothemoon.im-ldi.com/data_a70/AS17/extra/AS17-138-21078.small.png" TargetMode="External"/><Relationship Id="rId4649" Type="http://schemas.openxmlformats.org/officeDocument/2006/relationships/hyperlink" Target="https://tothemoon.im-ldi.com/data_a70/AS17/raw/AS17-138-21078.tif" TargetMode="External"/><Relationship Id="rId4650" Type="http://schemas.openxmlformats.org/officeDocument/2006/relationships/hyperlink" Target="https://tothemoon.im-ldi.com/data_a70/AS17/processed/AS17-138-21078.png" TargetMode="External"/><Relationship Id="rId4651" Type="http://schemas.openxmlformats.org/officeDocument/2006/relationships/hyperlink" Target="https://www.lpi.usra.edu/resources/apollo/frame/?AS17-138-21079" TargetMode="External"/><Relationship Id="rId4652" Type="http://schemas.openxmlformats.org/officeDocument/2006/relationships/hyperlink" Target="https://tothemoon.im-ldi.com/data_a70/AS17/extra/AS17-138-21079.small.png" TargetMode="External"/><Relationship Id="rId4653" Type="http://schemas.openxmlformats.org/officeDocument/2006/relationships/hyperlink" Target="https://tothemoon.im-ldi.com/data_a70/AS17/raw/AS17-138-21079.tif" TargetMode="External"/><Relationship Id="rId4654" Type="http://schemas.openxmlformats.org/officeDocument/2006/relationships/hyperlink" Target="https://tothemoon.im-ldi.com/data_a70/AS17/processed/AS17-138-21079.png" TargetMode="External"/><Relationship Id="rId4655" Type="http://schemas.openxmlformats.org/officeDocument/2006/relationships/hyperlink" Target="https://www.lpi.usra.edu/resources/apollo/frame/?AS17-138-21080" TargetMode="External"/><Relationship Id="rId4656" Type="http://schemas.openxmlformats.org/officeDocument/2006/relationships/hyperlink" Target="https://tothemoon.im-ldi.com/data_a70/AS17/extra/AS17-138-21080.small.png" TargetMode="External"/><Relationship Id="rId4657" Type="http://schemas.openxmlformats.org/officeDocument/2006/relationships/hyperlink" Target="https://tothemoon.im-ldi.com/data_a70/AS17/raw/AS17-138-21080.tif" TargetMode="External"/><Relationship Id="rId4658" Type="http://schemas.openxmlformats.org/officeDocument/2006/relationships/hyperlink" Target="https://tothemoon.im-ldi.com/data_a70/AS17/processed/AS17-138-21080.png" TargetMode="External"/><Relationship Id="rId4659" Type="http://schemas.openxmlformats.org/officeDocument/2006/relationships/hyperlink" Target="https://www.lpi.usra.edu/resources/apollo/frame/?AS17-138-21081" TargetMode="External"/><Relationship Id="rId4660" Type="http://schemas.openxmlformats.org/officeDocument/2006/relationships/hyperlink" Target="https://tothemoon.im-ldi.com/data_a70/AS17/extra/AS17-138-21081.small.png" TargetMode="External"/><Relationship Id="rId4661" Type="http://schemas.openxmlformats.org/officeDocument/2006/relationships/hyperlink" Target="https://tothemoon.im-ldi.com/data_a70/AS17/raw/AS17-138-21081.tif" TargetMode="External"/><Relationship Id="rId4662" Type="http://schemas.openxmlformats.org/officeDocument/2006/relationships/hyperlink" Target="https://tothemoon.im-ldi.com/data_a70/AS17/processed/AS17-138-21081.png" TargetMode="External"/><Relationship Id="rId4663" Type="http://schemas.openxmlformats.org/officeDocument/2006/relationships/hyperlink" Target="https://www.lpi.usra.edu/resources/apollo/frame/?AS17-138-21082" TargetMode="External"/><Relationship Id="rId4664" Type="http://schemas.openxmlformats.org/officeDocument/2006/relationships/hyperlink" Target="https://tothemoon.im-ldi.com/data_a70/AS17/extra/AS17-138-21082.small.png" TargetMode="External"/><Relationship Id="rId4665" Type="http://schemas.openxmlformats.org/officeDocument/2006/relationships/hyperlink" Target="https://tothemoon.im-ldi.com/data_a70/AS17/raw/AS17-138-21082.tif" TargetMode="External"/><Relationship Id="rId4666" Type="http://schemas.openxmlformats.org/officeDocument/2006/relationships/hyperlink" Target="https://tothemoon.im-ldi.com/data_a70/AS17/processed/AS17-138-21082.png" TargetMode="External"/><Relationship Id="rId4667" Type="http://schemas.openxmlformats.org/officeDocument/2006/relationships/hyperlink" Target="https://www.lpi.usra.edu/resources/apollo/frame/?AS17-138-21083" TargetMode="External"/><Relationship Id="rId4668" Type="http://schemas.openxmlformats.org/officeDocument/2006/relationships/hyperlink" Target="https://tothemoon.im-ldi.com/data_a70/AS17/extra/AS17-138-21083.small.png" TargetMode="External"/><Relationship Id="rId4669" Type="http://schemas.openxmlformats.org/officeDocument/2006/relationships/hyperlink" Target="https://tothemoon.im-ldi.com/data_a70/AS17/raw/AS17-138-21083.tif" TargetMode="External"/><Relationship Id="rId4670" Type="http://schemas.openxmlformats.org/officeDocument/2006/relationships/hyperlink" Target="https://tothemoon.im-ldi.com/data_a70/AS17/processed/AS17-138-21083.png" TargetMode="External"/><Relationship Id="rId4671" Type="http://schemas.openxmlformats.org/officeDocument/2006/relationships/hyperlink" Target="https://www.lpi.usra.edu/resources/apollo/frame/?AS17-138-21084" TargetMode="External"/><Relationship Id="rId4672" Type="http://schemas.openxmlformats.org/officeDocument/2006/relationships/hyperlink" Target="https://tothemoon.im-ldi.com/data_a70/AS17/extra/AS17-138-21084.small.png" TargetMode="External"/><Relationship Id="rId4673" Type="http://schemas.openxmlformats.org/officeDocument/2006/relationships/hyperlink" Target="https://tothemoon.im-ldi.com/data_a70/AS17/raw/AS17-138-21084.tif" TargetMode="External"/><Relationship Id="rId4674" Type="http://schemas.openxmlformats.org/officeDocument/2006/relationships/hyperlink" Target="https://tothemoon.im-ldi.com/data_a70/AS17/processed/AS17-138-21084.png" TargetMode="External"/><Relationship Id="rId4675" Type="http://schemas.openxmlformats.org/officeDocument/2006/relationships/hyperlink" Target="https://www.lpi.usra.edu/resources/apollo/frame/?AS17-138-21088" TargetMode="External"/><Relationship Id="rId4676" Type="http://schemas.openxmlformats.org/officeDocument/2006/relationships/hyperlink" Target="https://tothemoon.im-ldi.com/data_a70/AS17/extra/AS17-138-21088.small.png" TargetMode="External"/><Relationship Id="rId4677" Type="http://schemas.openxmlformats.org/officeDocument/2006/relationships/hyperlink" Target="https://tothemoon.im-ldi.com/data_a70/AS17/raw/AS17-138-21088.tif" TargetMode="External"/><Relationship Id="rId4678" Type="http://schemas.openxmlformats.org/officeDocument/2006/relationships/hyperlink" Target="https://tothemoon.im-ldi.com/data_a70/AS17/processed/AS17-138-21088.png" TargetMode="External"/><Relationship Id="rId4679" Type="http://schemas.openxmlformats.org/officeDocument/2006/relationships/hyperlink" Target="https://www.lpi.usra.edu/resources/apollo/frame/?AS17-138-21089" TargetMode="External"/><Relationship Id="rId4680" Type="http://schemas.openxmlformats.org/officeDocument/2006/relationships/hyperlink" Target="https://tothemoon.im-ldi.com/data_a70/AS17/extra/AS17-138-21089.small.png" TargetMode="External"/><Relationship Id="rId4681" Type="http://schemas.openxmlformats.org/officeDocument/2006/relationships/hyperlink" Target="https://tothemoon.im-ldi.com/data_a70/AS17/raw/AS17-138-21089.tif" TargetMode="External"/><Relationship Id="rId4682" Type="http://schemas.openxmlformats.org/officeDocument/2006/relationships/hyperlink" Target="https://tothemoon.im-ldi.com/data_a70/AS17/processed/AS17-138-21089.png" TargetMode="External"/><Relationship Id="rId4683" Type="http://schemas.openxmlformats.org/officeDocument/2006/relationships/hyperlink" Target="https://www.lpi.usra.edu/resources/apollo/frame/?AS17-138-21090" TargetMode="External"/><Relationship Id="rId4684" Type="http://schemas.openxmlformats.org/officeDocument/2006/relationships/hyperlink" Target="https://tothemoon.im-ldi.com/data_a70/AS17/extra/AS17-138-21090.small.png" TargetMode="External"/><Relationship Id="rId4685" Type="http://schemas.openxmlformats.org/officeDocument/2006/relationships/hyperlink" Target="https://tothemoon.im-ldi.com/data_a70/AS17/raw/AS17-138-21090.tif" TargetMode="External"/><Relationship Id="rId4686" Type="http://schemas.openxmlformats.org/officeDocument/2006/relationships/hyperlink" Target="https://tothemoon.im-ldi.com/data_a70/AS17/processed/AS17-138-21090.png" TargetMode="External"/><Relationship Id="rId4687" Type="http://schemas.openxmlformats.org/officeDocument/2006/relationships/hyperlink" Target="https://www.lpi.usra.edu/resources/apollo/frame/?AS17-138-21091" TargetMode="External"/><Relationship Id="rId4688" Type="http://schemas.openxmlformats.org/officeDocument/2006/relationships/hyperlink" Target="https://tothemoon.im-ldi.com/data_a70/AS17/extra/AS17-138-21091.small.png" TargetMode="External"/><Relationship Id="rId4689" Type="http://schemas.openxmlformats.org/officeDocument/2006/relationships/hyperlink" Target="https://tothemoon.im-ldi.com/data_a70/AS17/raw/AS17-138-21091.tif" TargetMode="External"/><Relationship Id="rId4690" Type="http://schemas.openxmlformats.org/officeDocument/2006/relationships/hyperlink" Target="https://tothemoon.im-ldi.com/data_a70/AS17/processed/AS17-138-21091.png" TargetMode="External"/><Relationship Id="rId4691" Type="http://schemas.openxmlformats.org/officeDocument/2006/relationships/hyperlink" Target="https://www.lpi.usra.edu/resources/apollo/frame/?AS17-138-21092" TargetMode="External"/><Relationship Id="rId4692" Type="http://schemas.openxmlformats.org/officeDocument/2006/relationships/hyperlink" Target="https://tothemoon.im-ldi.com/data_a70/AS17/extra/AS17-138-21092.small.png" TargetMode="External"/><Relationship Id="rId4693" Type="http://schemas.openxmlformats.org/officeDocument/2006/relationships/hyperlink" Target="https://tothemoon.im-ldi.com/data_a70/AS17/raw/AS17-138-21092.tif" TargetMode="External"/><Relationship Id="rId4694" Type="http://schemas.openxmlformats.org/officeDocument/2006/relationships/hyperlink" Target="https://tothemoon.im-ldi.com/data_a70/AS17/processed/AS17-138-21092.png" TargetMode="External"/><Relationship Id="rId4695" Type="http://schemas.openxmlformats.org/officeDocument/2006/relationships/hyperlink" Target="https://www.lpi.usra.edu/resources/apollo/frame/?AS17-138-21093" TargetMode="External"/><Relationship Id="rId4696" Type="http://schemas.openxmlformats.org/officeDocument/2006/relationships/hyperlink" Target="https://tothemoon.im-ldi.com/data_a70/AS17/extra/AS17-138-21093.small.png" TargetMode="External"/><Relationship Id="rId4697" Type="http://schemas.openxmlformats.org/officeDocument/2006/relationships/hyperlink" Target="https://tothemoon.im-ldi.com/data_a70/AS17/raw/AS17-138-21093.tif" TargetMode="External"/><Relationship Id="rId4698" Type="http://schemas.openxmlformats.org/officeDocument/2006/relationships/hyperlink" Target="https://tothemoon.im-ldi.com/data_a70/AS17/processed/AS17-138-21093.png" TargetMode="External"/><Relationship Id="rId4699" Type="http://schemas.openxmlformats.org/officeDocument/2006/relationships/hyperlink" Target="https://www.lpi.usra.edu/resources/apollo/frame/?AS17-138-21094" TargetMode="External"/><Relationship Id="rId4700" Type="http://schemas.openxmlformats.org/officeDocument/2006/relationships/hyperlink" Target="https://tothemoon.im-ldi.com/data_a70/AS17/extra/AS17-138-21094.small.png" TargetMode="External"/><Relationship Id="rId4701" Type="http://schemas.openxmlformats.org/officeDocument/2006/relationships/hyperlink" Target="https://tothemoon.im-ldi.com/data_a70/AS17/raw/AS17-138-21094.tif" TargetMode="External"/><Relationship Id="rId4702" Type="http://schemas.openxmlformats.org/officeDocument/2006/relationships/hyperlink" Target="https://tothemoon.im-ldi.com/data_a70/AS17/processed/AS17-138-21094.png" TargetMode="External"/><Relationship Id="rId4703" Type="http://schemas.openxmlformats.org/officeDocument/2006/relationships/hyperlink" Target="https://www.lpi.usra.edu/resources/apollo/frame/?AS17-138-21095" TargetMode="External"/><Relationship Id="rId4704" Type="http://schemas.openxmlformats.org/officeDocument/2006/relationships/hyperlink" Target="https://tothemoon.im-ldi.com/data_a70/AS17/extra/AS17-138-21095.small.png" TargetMode="External"/><Relationship Id="rId4705" Type="http://schemas.openxmlformats.org/officeDocument/2006/relationships/hyperlink" Target="https://tothemoon.im-ldi.com/data_a70/AS17/raw/AS17-138-21095.tif" TargetMode="External"/><Relationship Id="rId4706" Type="http://schemas.openxmlformats.org/officeDocument/2006/relationships/hyperlink" Target="https://tothemoon.im-ldi.com/data_a70/AS17/processed/AS17-138-21095.png" TargetMode="External"/><Relationship Id="rId4707" Type="http://schemas.openxmlformats.org/officeDocument/2006/relationships/hyperlink" Target="https://www.lpi.usra.edu/resources/apollo/frame/?AS17-138-21097" TargetMode="External"/><Relationship Id="rId4708" Type="http://schemas.openxmlformats.org/officeDocument/2006/relationships/hyperlink" Target="https://tothemoon.im-ldi.com/data_a70/AS17/extra/AS17-138-21097.small.png" TargetMode="External"/><Relationship Id="rId4709" Type="http://schemas.openxmlformats.org/officeDocument/2006/relationships/hyperlink" Target="https://tothemoon.im-ldi.com/data_a70/AS17/raw/AS17-138-21097.tif" TargetMode="External"/><Relationship Id="rId4710" Type="http://schemas.openxmlformats.org/officeDocument/2006/relationships/hyperlink" Target="https://tothemoon.im-ldi.com/data_a70/AS17/processed/AS17-138-21097.png" TargetMode="External"/><Relationship Id="rId4711" Type="http://schemas.openxmlformats.org/officeDocument/2006/relationships/hyperlink" Target="https://www.lpi.usra.edu/resources/apollo/frame/?AS17-138-21098" TargetMode="External"/><Relationship Id="rId4712" Type="http://schemas.openxmlformats.org/officeDocument/2006/relationships/hyperlink" Target="https://tothemoon.im-ldi.com/data_a70/AS17/extra/AS17-138-21098.small.png" TargetMode="External"/><Relationship Id="rId4713" Type="http://schemas.openxmlformats.org/officeDocument/2006/relationships/hyperlink" Target="https://tothemoon.im-ldi.com/data_a70/AS17/raw/AS17-138-21098.tif" TargetMode="External"/><Relationship Id="rId4714" Type="http://schemas.openxmlformats.org/officeDocument/2006/relationships/hyperlink" Target="https://tothemoon.im-ldi.com/data_a70/AS17/processed/AS17-138-21098.png" TargetMode="External"/><Relationship Id="rId4715" Type="http://schemas.openxmlformats.org/officeDocument/2006/relationships/hyperlink" Target="https://www.lpi.usra.edu/resources/apollo/frame/?AS17-138-21099" TargetMode="External"/><Relationship Id="rId4716" Type="http://schemas.openxmlformats.org/officeDocument/2006/relationships/hyperlink" Target="https://tothemoon.im-ldi.com/data_a70/AS17/extra/AS17-138-21099.small.png" TargetMode="External"/><Relationship Id="rId4717" Type="http://schemas.openxmlformats.org/officeDocument/2006/relationships/hyperlink" Target="https://tothemoon.im-ldi.com/data_a70/AS17/raw/AS17-138-21099.tif" TargetMode="External"/><Relationship Id="rId4718" Type="http://schemas.openxmlformats.org/officeDocument/2006/relationships/hyperlink" Target="https://tothemoon.im-ldi.com/data_a70/AS17/processed/AS17-138-21099.png" TargetMode="External"/><Relationship Id="rId4719" Type="http://schemas.openxmlformats.org/officeDocument/2006/relationships/hyperlink" Target="https://www.lpi.usra.edu/resources/apollo/frame/?AS17-138-21101" TargetMode="External"/><Relationship Id="rId4720" Type="http://schemas.openxmlformats.org/officeDocument/2006/relationships/hyperlink" Target="https://tothemoon.im-ldi.com/data_a70/AS17/extra/AS17-138-21101.small.png" TargetMode="External"/><Relationship Id="rId4721" Type="http://schemas.openxmlformats.org/officeDocument/2006/relationships/hyperlink" Target="https://tothemoon.im-ldi.com/data_a70/AS17/raw/AS17-138-21101.tif" TargetMode="External"/><Relationship Id="rId4722" Type="http://schemas.openxmlformats.org/officeDocument/2006/relationships/hyperlink" Target="https://tothemoon.im-ldi.com/data_a70/AS17/processed/AS17-138-21101.png" TargetMode="External"/><Relationship Id="rId4723" Type="http://schemas.openxmlformats.org/officeDocument/2006/relationships/hyperlink" Target="https://www.lpi.usra.edu/resources/apollo/frame/?AS17-138-21102" TargetMode="External"/><Relationship Id="rId4724" Type="http://schemas.openxmlformats.org/officeDocument/2006/relationships/hyperlink" Target="https://tothemoon.im-ldi.com/data_a70/AS17/extra/AS17-138-21102.small.png" TargetMode="External"/><Relationship Id="rId4725" Type="http://schemas.openxmlformats.org/officeDocument/2006/relationships/hyperlink" Target="https://tothemoon.im-ldi.com/data_a70/AS17/raw/AS17-138-21102.tif" TargetMode="External"/><Relationship Id="rId4726" Type="http://schemas.openxmlformats.org/officeDocument/2006/relationships/hyperlink" Target="https://tothemoon.im-ldi.com/data_a70/AS17/processed/AS17-138-21102.png" TargetMode="External"/><Relationship Id="rId4727" Type="http://schemas.openxmlformats.org/officeDocument/2006/relationships/hyperlink" Target="https://www.lpi.usra.edu/resources/apollo/frame/?AS17-138-21104" TargetMode="External"/><Relationship Id="rId4728" Type="http://schemas.openxmlformats.org/officeDocument/2006/relationships/hyperlink" Target="https://tothemoon.im-ldi.com/data_a70/AS17/extra/AS17-138-21104.small.png" TargetMode="External"/><Relationship Id="rId4729" Type="http://schemas.openxmlformats.org/officeDocument/2006/relationships/hyperlink" Target="https://tothemoon.im-ldi.com/data_a70/AS17/raw/AS17-138-21104.tif" TargetMode="External"/><Relationship Id="rId4730" Type="http://schemas.openxmlformats.org/officeDocument/2006/relationships/hyperlink" Target="https://tothemoon.im-ldi.com/data_a70/AS17/processed/AS17-138-21104.png" TargetMode="External"/><Relationship Id="rId4731" Type="http://schemas.openxmlformats.org/officeDocument/2006/relationships/hyperlink" Target="https://www.lpi.usra.edu/resources/apollo/frame/?AS17-138-21108" TargetMode="External"/><Relationship Id="rId4732" Type="http://schemas.openxmlformats.org/officeDocument/2006/relationships/hyperlink" Target="https://tothemoon.im-ldi.com/data_a70/AS17/extra/AS17-138-21108.small.png" TargetMode="External"/><Relationship Id="rId4733" Type="http://schemas.openxmlformats.org/officeDocument/2006/relationships/hyperlink" Target="https://tothemoon.im-ldi.com/data_a70/AS17/raw/AS17-138-21108.tif" TargetMode="External"/><Relationship Id="rId4734" Type="http://schemas.openxmlformats.org/officeDocument/2006/relationships/hyperlink" Target="https://tothemoon.im-ldi.com/data_a70/AS17/processed/AS17-138-21108.png" TargetMode="External"/><Relationship Id="rId4735" Type="http://schemas.openxmlformats.org/officeDocument/2006/relationships/hyperlink" Target="https://www.lpi.usra.edu/resources/apollo/frame/?AS17-138-21109" TargetMode="External"/><Relationship Id="rId4736" Type="http://schemas.openxmlformats.org/officeDocument/2006/relationships/hyperlink" Target="https://tothemoon.im-ldi.com/data_a70/AS17/extra/AS17-138-21109.small.png" TargetMode="External"/><Relationship Id="rId4737" Type="http://schemas.openxmlformats.org/officeDocument/2006/relationships/hyperlink" Target="https://tothemoon.im-ldi.com/data_a70/AS17/raw/AS17-138-21109.tif" TargetMode="External"/><Relationship Id="rId4738" Type="http://schemas.openxmlformats.org/officeDocument/2006/relationships/hyperlink" Target="https://tothemoon.im-ldi.com/data_a70/AS17/processed/AS17-138-21109.png" TargetMode="External"/><Relationship Id="rId4739" Type="http://schemas.openxmlformats.org/officeDocument/2006/relationships/hyperlink" Target="https://www.lpi.usra.edu/resources/apollo/frame/?AS17-138-21110" TargetMode="External"/><Relationship Id="rId4740" Type="http://schemas.openxmlformats.org/officeDocument/2006/relationships/hyperlink" Target="https://tothemoon.im-ldi.com/data_a70/AS17/extra/AS17-138-21110.small.png" TargetMode="External"/><Relationship Id="rId4741" Type="http://schemas.openxmlformats.org/officeDocument/2006/relationships/hyperlink" Target="https://tothemoon.im-ldi.com/data_a70/AS17/raw/AS17-138-21110.tif" TargetMode="External"/><Relationship Id="rId4742" Type="http://schemas.openxmlformats.org/officeDocument/2006/relationships/hyperlink" Target="https://tothemoon.im-ldi.com/data_a70/AS17/processed/AS17-138-21110.png" TargetMode="External"/><Relationship Id="rId4743" Type="http://schemas.openxmlformats.org/officeDocument/2006/relationships/hyperlink" Target="https://www.lpi.usra.edu/resources/apollo/frame/?AS17-138-21111" TargetMode="External"/><Relationship Id="rId4744" Type="http://schemas.openxmlformats.org/officeDocument/2006/relationships/hyperlink" Target="https://tothemoon.im-ldi.com/data_a70/AS17/extra/AS17-138-21111.small.png" TargetMode="External"/><Relationship Id="rId4745" Type="http://schemas.openxmlformats.org/officeDocument/2006/relationships/hyperlink" Target="https://tothemoon.im-ldi.com/data_a70/AS17/raw/AS17-138-21111.tif" TargetMode="External"/><Relationship Id="rId4746" Type="http://schemas.openxmlformats.org/officeDocument/2006/relationships/hyperlink" Target="https://tothemoon.im-ldi.com/data_a70/AS17/processed/AS17-138-21111.png" TargetMode="External"/><Relationship Id="rId4747" Type="http://schemas.openxmlformats.org/officeDocument/2006/relationships/hyperlink" Target="https://www.lpi.usra.edu/resources/apollo/frame/?AS17-138-21112" TargetMode="External"/><Relationship Id="rId4748" Type="http://schemas.openxmlformats.org/officeDocument/2006/relationships/hyperlink" Target="https://tothemoon.im-ldi.com/data_a70/AS17/extra/AS17-138-21112.small.png" TargetMode="External"/><Relationship Id="rId4749" Type="http://schemas.openxmlformats.org/officeDocument/2006/relationships/hyperlink" Target="https://tothemoon.im-ldi.com/data_a70/AS17/raw/AS17-138-21112.tif" TargetMode="External"/><Relationship Id="rId4750" Type="http://schemas.openxmlformats.org/officeDocument/2006/relationships/hyperlink" Target="https://tothemoon.im-ldi.com/data_a70/AS17/processed/AS17-138-21112.png" TargetMode="External"/><Relationship Id="rId4751" Type="http://schemas.openxmlformats.org/officeDocument/2006/relationships/hyperlink" Target="https://www.lpi.usra.edu/resources/apollo/frame/?AS17-138-21113" TargetMode="External"/><Relationship Id="rId4752" Type="http://schemas.openxmlformats.org/officeDocument/2006/relationships/hyperlink" Target="https://tothemoon.im-ldi.com/data_a70/AS17/extra/AS17-138-21113.small.png" TargetMode="External"/><Relationship Id="rId4753" Type="http://schemas.openxmlformats.org/officeDocument/2006/relationships/hyperlink" Target="https://tothemoon.im-ldi.com/data_a70/AS17/raw/AS17-138-21113.tif" TargetMode="External"/><Relationship Id="rId4754" Type="http://schemas.openxmlformats.org/officeDocument/2006/relationships/hyperlink" Target="https://tothemoon.im-ldi.com/data_a70/AS17/processed/AS17-138-21113.png" TargetMode="External"/><Relationship Id="rId4755" Type="http://schemas.openxmlformats.org/officeDocument/2006/relationships/hyperlink" Target="https://www.lpi.usra.edu/resources/apollo/frame/?AS17-138-21115" TargetMode="External"/><Relationship Id="rId4756" Type="http://schemas.openxmlformats.org/officeDocument/2006/relationships/hyperlink" Target="https://tothemoon.im-ldi.com/data_a70/AS17/extra/AS17-138-21115.small.png" TargetMode="External"/><Relationship Id="rId4757" Type="http://schemas.openxmlformats.org/officeDocument/2006/relationships/hyperlink" Target="https://tothemoon.im-ldi.com/data_a70/AS17/raw/AS17-138-21115.tif" TargetMode="External"/><Relationship Id="rId4758" Type="http://schemas.openxmlformats.org/officeDocument/2006/relationships/hyperlink" Target="https://tothemoon.im-ldi.com/data_a70/AS17/processed/AS17-138-21115.png" TargetMode="External"/><Relationship Id="rId4759" Type="http://schemas.openxmlformats.org/officeDocument/2006/relationships/hyperlink" Target="https://www.lpi.usra.edu/resources/apollo/frame/?AS17-138-21116" TargetMode="External"/><Relationship Id="rId4760" Type="http://schemas.openxmlformats.org/officeDocument/2006/relationships/hyperlink" Target="https://tothemoon.im-ldi.com/data_a70/AS17/extra/AS17-138-21116.small.png" TargetMode="External"/><Relationship Id="rId4761" Type="http://schemas.openxmlformats.org/officeDocument/2006/relationships/hyperlink" Target="https://tothemoon.im-ldi.com/data_a70/AS17/raw/AS17-138-21116.tif" TargetMode="External"/><Relationship Id="rId4762" Type="http://schemas.openxmlformats.org/officeDocument/2006/relationships/hyperlink" Target="https://tothemoon.im-ldi.com/data_a70/AS17/processed/AS17-138-21116.png" TargetMode="External"/><Relationship Id="rId4763" Type="http://schemas.openxmlformats.org/officeDocument/2006/relationships/hyperlink" Target="https://www.lpi.usra.edu/resources/apollo/frame/?AS17-138-21117" TargetMode="External"/><Relationship Id="rId4764" Type="http://schemas.openxmlformats.org/officeDocument/2006/relationships/hyperlink" Target="https://tothemoon.im-ldi.com/data_a70/AS17/extra/AS17-138-21117.small.png" TargetMode="External"/><Relationship Id="rId4765" Type="http://schemas.openxmlformats.org/officeDocument/2006/relationships/hyperlink" Target="https://tothemoon.im-ldi.com/data_a70/AS17/raw/AS17-138-21117.tif" TargetMode="External"/><Relationship Id="rId4766" Type="http://schemas.openxmlformats.org/officeDocument/2006/relationships/hyperlink" Target="https://tothemoon.im-ldi.com/data_a70/AS17/processed/AS17-138-21117.png" TargetMode="External"/><Relationship Id="rId4767" Type="http://schemas.openxmlformats.org/officeDocument/2006/relationships/hyperlink" Target="https://www.lpi.usra.edu/resources/apollo/frame/?AS17-138-21118" TargetMode="External"/><Relationship Id="rId4768" Type="http://schemas.openxmlformats.org/officeDocument/2006/relationships/hyperlink" Target="https://tothemoon.im-ldi.com/data_a70/AS17/extra/AS17-138-21118.small.png" TargetMode="External"/><Relationship Id="rId4769" Type="http://schemas.openxmlformats.org/officeDocument/2006/relationships/hyperlink" Target="https://tothemoon.im-ldi.com/data_a70/AS17/raw/AS17-138-21118.tif" TargetMode="External"/><Relationship Id="rId4770" Type="http://schemas.openxmlformats.org/officeDocument/2006/relationships/hyperlink" Target="https://tothemoon.im-ldi.com/data_a70/AS17/processed/AS17-138-21118.png" TargetMode="External"/><Relationship Id="rId4771" Type="http://schemas.openxmlformats.org/officeDocument/2006/relationships/hyperlink" Target="https://www.lpi.usra.edu/resources/apollo/frame/?AS17-138-21119" TargetMode="External"/><Relationship Id="rId4772" Type="http://schemas.openxmlformats.org/officeDocument/2006/relationships/hyperlink" Target="https://tothemoon.im-ldi.com/data_a70/AS17/extra/AS17-138-21119.small.png" TargetMode="External"/><Relationship Id="rId4773" Type="http://schemas.openxmlformats.org/officeDocument/2006/relationships/hyperlink" Target="https://tothemoon.im-ldi.com/data_a70/AS17/raw/AS17-138-21119.tif" TargetMode="External"/><Relationship Id="rId4774" Type="http://schemas.openxmlformats.org/officeDocument/2006/relationships/hyperlink" Target="https://tothemoon.im-ldi.com/data_a70/AS17/processed/AS17-138-21119.png" TargetMode="External"/><Relationship Id="rId4775" Type="http://schemas.openxmlformats.org/officeDocument/2006/relationships/hyperlink" Target="https://www.lpi.usra.edu/resources/apollo/frame/?AS17-138-21120" TargetMode="External"/><Relationship Id="rId4776" Type="http://schemas.openxmlformats.org/officeDocument/2006/relationships/hyperlink" Target="https://tothemoon.im-ldi.com/data_a70/AS17/extra/AS17-138-21120.small.png" TargetMode="External"/><Relationship Id="rId4777" Type="http://schemas.openxmlformats.org/officeDocument/2006/relationships/hyperlink" Target="https://tothemoon.im-ldi.com/data_a70/AS17/raw/AS17-138-21120.tif" TargetMode="External"/><Relationship Id="rId4778" Type="http://schemas.openxmlformats.org/officeDocument/2006/relationships/hyperlink" Target="https://tothemoon.im-ldi.com/data_a70/AS17/processed/AS17-138-21120.png" TargetMode="External"/><Relationship Id="rId4779" Type="http://schemas.openxmlformats.org/officeDocument/2006/relationships/hyperlink" Target="https://www.lpi.usra.edu/resources/apollo/frame/?AS17-138-21121" TargetMode="External"/><Relationship Id="rId4780" Type="http://schemas.openxmlformats.org/officeDocument/2006/relationships/hyperlink" Target="https://tothemoon.im-ldi.com/data_a70/AS17/extra/AS17-138-21121.small.png" TargetMode="External"/><Relationship Id="rId4781" Type="http://schemas.openxmlformats.org/officeDocument/2006/relationships/hyperlink" Target="https://tothemoon.im-ldi.com/data_a70/AS17/raw/AS17-138-21121.tif" TargetMode="External"/><Relationship Id="rId4782" Type="http://schemas.openxmlformats.org/officeDocument/2006/relationships/hyperlink" Target="https://tothemoon.im-ldi.com/data_a70/AS17/processed/AS17-138-21121.png" TargetMode="External"/><Relationship Id="rId4783" Type="http://schemas.openxmlformats.org/officeDocument/2006/relationships/hyperlink" Target="https://www.lpi.usra.edu/resources/apollo/frame/?AS17-138-21122" TargetMode="External"/><Relationship Id="rId4784" Type="http://schemas.openxmlformats.org/officeDocument/2006/relationships/hyperlink" Target="https://tothemoon.im-ldi.com/data_a70/AS17/extra/AS17-138-21122.small.png" TargetMode="External"/><Relationship Id="rId4785" Type="http://schemas.openxmlformats.org/officeDocument/2006/relationships/hyperlink" Target="https://tothemoon.im-ldi.com/data_a70/AS17/raw/AS17-138-21122.tif" TargetMode="External"/><Relationship Id="rId4786" Type="http://schemas.openxmlformats.org/officeDocument/2006/relationships/hyperlink" Target="https://tothemoon.im-ldi.com/data_a70/AS17/processed/AS17-138-21122.png" TargetMode="External"/><Relationship Id="rId4787" Type="http://schemas.openxmlformats.org/officeDocument/2006/relationships/hyperlink" Target="https://www.lpi.usra.edu/resources/apollo/frame/?AS17-138-21123" TargetMode="External"/><Relationship Id="rId4788" Type="http://schemas.openxmlformats.org/officeDocument/2006/relationships/hyperlink" Target="https://tothemoon.im-ldi.com/data_a70/AS17/extra/AS17-138-21123.small.png" TargetMode="External"/><Relationship Id="rId4789" Type="http://schemas.openxmlformats.org/officeDocument/2006/relationships/hyperlink" Target="https://tothemoon.im-ldi.com/data_a70/AS17/raw/AS17-138-21123.tif" TargetMode="External"/><Relationship Id="rId4790" Type="http://schemas.openxmlformats.org/officeDocument/2006/relationships/hyperlink" Target="https://tothemoon.im-ldi.com/data_a70/AS17/processed/AS17-138-21123.png" TargetMode="External"/><Relationship Id="rId4791" Type="http://schemas.openxmlformats.org/officeDocument/2006/relationships/hyperlink" Target="https://www.lpi.usra.edu/resources/apollo/frame/?AS17-138-21124" TargetMode="External"/><Relationship Id="rId4792" Type="http://schemas.openxmlformats.org/officeDocument/2006/relationships/hyperlink" Target="https://tothemoon.im-ldi.com/data_a70/AS17/extra/AS17-138-21124.small.png" TargetMode="External"/><Relationship Id="rId4793" Type="http://schemas.openxmlformats.org/officeDocument/2006/relationships/hyperlink" Target="https://tothemoon.im-ldi.com/data_a70/AS17/raw/AS17-138-21124.tif" TargetMode="External"/><Relationship Id="rId4794" Type="http://schemas.openxmlformats.org/officeDocument/2006/relationships/hyperlink" Target="https://tothemoon.im-ldi.com/data_a70/AS17/processed/AS17-138-21124.png" TargetMode="External"/><Relationship Id="rId4795" Type="http://schemas.openxmlformats.org/officeDocument/2006/relationships/hyperlink" Target="https://www.lpi.usra.edu/resources/apollo/frame/?AS17-138-21125" TargetMode="External"/><Relationship Id="rId4796" Type="http://schemas.openxmlformats.org/officeDocument/2006/relationships/hyperlink" Target="https://tothemoon.im-ldi.com/data_a70/AS17/extra/AS17-138-21125.small.png" TargetMode="External"/><Relationship Id="rId4797" Type="http://schemas.openxmlformats.org/officeDocument/2006/relationships/hyperlink" Target="https://tothemoon.im-ldi.com/data_a70/AS17/raw/AS17-138-21125.tif" TargetMode="External"/><Relationship Id="rId4798" Type="http://schemas.openxmlformats.org/officeDocument/2006/relationships/hyperlink" Target="https://tothemoon.im-ldi.com/data_a70/AS17/processed/AS17-138-21125.png" TargetMode="External"/><Relationship Id="rId4799" Type="http://schemas.openxmlformats.org/officeDocument/2006/relationships/hyperlink" Target="https://www.lpi.usra.edu/resources/apollo/frame/?AS17-138-21127" TargetMode="External"/><Relationship Id="rId4800" Type="http://schemas.openxmlformats.org/officeDocument/2006/relationships/hyperlink" Target="https://tothemoon.im-ldi.com/data_a70/AS17/extra/AS17-138-21127.small.png" TargetMode="External"/><Relationship Id="rId4801" Type="http://schemas.openxmlformats.org/officeDocument/2006/relationships/hyperlink" Target="https://tothemoon.im-ldi.com/data_a70/AS17/raw/AS17-138-21127.tif" TargetMode="External"/><Relationship Id="rId4802" Type="http://schemas.openxmlformats.org/officeDocument/2006/relationships/hyperlink" Target="https://tothemoon.im-ldi.com/data_a70/AS17/processed/AS17-138-21127.png" TargetMode="External"/><Relationship Id="rId4803" Type="http://schemas.openxmlformats.org/officeDocument/2006/relationships/hyperlink" Target="https://www.lpi.usra.edu/resources/apollo/frame/?AS17-138-21128" TargetMode="External"/><Relationship Id="rId4804" Type="http://schemas.openxmlformats.org/officeDocument/2006/relationships/hyperlink" Target="https://tothemoon.im-ldi.com/data_a70/AS17/extra/AS17-138-21128.small.png" TargetMode="External"/><Relationship Id="rId4805" Type="http://schemas.openxmlformats.org/officeDocument/2006/relationships/hyperlink" Target="https://tothemoon.im-ldi.com/data_a70/AS17/raw/AS17-138-21128.tif" TargetMode="External"/><Relationship Id="rId4806" Type="http://schemas.openxmlformats.org/officeDocument/2006/relationships/hyperlink" Target="https://tothemoon.im-ldi.com/data_a70/AS17/processed/AS17-138-21128.png" TargetMode="External"/><Relationship Id="rId4807" Type="http://schemas.openxmlformats.org/officeDocument/2006/relationships/hyperlink" Target="https://www.lpi.usra.edu/resources/apollo/frame/?AS17-138-21129" TargetMode="External"/><Relationship Id="rId4808" Type="http://schemas.openxmlformats.org/officeDocument/2006/relationships/hyperlink" Target="https://tothemoon.im-ldi.com/data_a70/AS17/extra/AS17-138-21129.small.png" TargetMode="External"/><Relationship Id="rId4809" Type="http://schemas.openxmlformats.org/officeDocument/2006/relationships/hyperlink" Target="https://tothemoon.im-ldi.com/data_a70/AS17/raw/AS17-138-21129.tif" TargetMode="External"/><Relationship Id="rId4810" Type="http://schemas.openxmlformats.org/officeDocument/2006/relationships/hyperlink" Target="https://tothemoon.im-ldi.com/data_a70/AS17/processed/AS17-138-21129.png" TargetMode="External"/><Relationship Id="rId4811" Type="http://schemas.openxmlformats.org/officeDocument/2006/relationships/hyperlink" Target="https://www.lpi.usra.edu/resources/apollo/frame/?AS17-138-21130" TargetMode="External"/><Relationship Id="rId4812" Type="http://schemas.openxmlformats.org/officeDocument/2006/relationships/hyperlink" Target="https://tothemoon.im-ldi.com/data_a70/AS17/extra/AS17-138-21130.small.png" TargetMode="External"/><Relationship Id="rId4813" Type="http://schemas.openxmlformats.org/officeDocument/2006/relationships/hyperlink" Target="https://tothemoon.im-ldi.com/data_a70/AS17/raw/AS17-138-21130.tif" TargetMode="External"/><Relationship Id="rId4814" Type="http://schemas.openxmlformats.org/officeDocument/2006/relationships/hyperlink" Target="https://tothemoon.im-ldi.com/data_a70/AS17/processed/AS17-138-21130.png" TargetMode="External"/><Relationship Id="rId4815" Type="http://schemas.openxmlformats.org/officeDocument/2006/relationships/hyperlink" Target="https://www.lpi.usra.edu/resources/apollo/frame/?AS17-138-21131" TargetMode="External"/><Relationship Id="rId4816" Type="http://schemas.openxmlformats.org/officeDocument/2006/relationships/hyperlink" Target="https://tothemoon.im-ldi.com/data_a70/AS17/extra/AS17-138-21131.small.png" TargetMode="External"/><Relationship Id="rId4817" Type="http://schemas.openxmlformats.org/officeDocument/2006/relationships/hyperlink" Target="https://tothemoon.im-ldi.com/data_a70/AS17/raw/AS17-138-21131.tif" TargetMode="External"/><Relationship Id="rId4818" Type="http://schemas.openxmlformats.org/officeDocument/2006/relationships/hyperlink" Target="https://tothemoon.im-ldi.com/data_a70/AS17/processed/AS17-138-21131.png" TargetMode="External"/><Relationship Id="rId4819" Type="http://schemas.openxmlformats.org/officeDocument/2006/relationships/hyperlink" Target="https://www.lpi.usra.edu/resources/apollo/frame/?AS17-138-21132" TargetMode="External"/><Relationship Id="rId4820" Type="http://schemas.openxmlformats.org/officeDocument/2006/relationships/hyperlink" Target="https://tothemoon.im-ldi.com/data_a70/AS17/extra/AS17-138-21132.small.png" TargetMode="External"/><Relationship Id="rId4821" Type="http://schemas.openxmlformats.org/officeDocument/2006/relationships/hyperlink" Target="https://tothemoon.im-ldi.com/data_a70/AS17/raw/AS17-138-21132.tif" TargetMode="External"/><Relationship Id="rId4822" Type="http://schemas.openxmlformats.org/officeDocument/2006/relationships/hyperlink" Target="https://tothemoon.im-ldi.com/data_a70/AS17/processed/AS17-138-21132.png" TargetMode="External"/><Relationship Id="rId4823" Type="http://schemas.openxmlformats.org/officeDocument/2006/relationships/hyperlink" Target="https://www.lpi.usra.edu/resources/apollo/frame/?AS17-138-21133" TargetMode="External"/><Relationship Id="rId4824" Type="http://schemas.openxmlformats.org/officeDocument/2006/relationships/hyperlink" Target="https://tothemoon.im-ldi.com/data_a70/AS17/extra/AS17-138-21133.small.png" TargetMode="External"/><Relationship Id="rId4825" Type="http://schemas.openxmlformats.org/officeDocument/2006/relationships/hyperlink" Target="https://tothemoon.im-ldi.com/data_a70/AS17/raw/AS17-138-21133.tif" TargetMode="External"/><Relationship Id="rId4826" Type="http://schemas.openxmlformats.org/officeDocument/2006/relationships/hyperlink" Target="https://tothemoon.im-ldi.com/data_a70/AS17/processed/AS17-138-21133.png" TargetMode="External"/><Relationship Id="rId4827" Type="http://schemas.openxmlformats.org/officeDocument/2006/relationships/hyperlink" Target="https://www.lpi.usra.edu/resources/apollo/frame/?AS17-138-21134" TargetMode="External"/><Relationship Id="rId4828" Type="http://schemas.openxmlformats.org/officeDocument/2006/relationships/hyperlink" Target="https://tothemoon.im-ldi.com/data_a70/AS17/extra/AS17-138-21134.small.png" TargetMode="External"/><Relationship Id="rId4829" Type="http://schemas.openxmlformats.org/officeDocument/2006/relationships/hyperlink" Target="https://tothemoon.im-ldi.com/data_a70/AS17/raw/AS17-138-21134.tif" TargetMode="External"/><Relationship Id="rId4830" Type="http://schemas.openxmlformats.org/officeDocument/2006/relationships/hyperlink" Target="https://tothemoon.im-ldi.com/data_a70/AS17/processed/AS17-138-21134.png" TargetMode="External"/><Relationship Id="rId4831" Type="http://schemas.openxmlformats.org/officeDocument/2006/relationships/hyperlink" Target="https://www.lpi.usra.edu/resources/apollo/frame/?AS17-138-21135" TargetMode="External"/><Relationship Id="rId4832" Type="http://schemas.openxmlformats.org/officeDocument/2006/relationships/hyperlink" Target="https://tothemoon.im-ldi.com/data_a70/AS17/extra/AS17-138-21135.small.png" TargetMode="External"/><Relationship Id="rId4833" Type="http://schemas.openxmlformats.org/officeDocument/2006/relationships/hyperlink" Target="https://tothemoon.im-ldi.com/data_a70/AS17/raw/AS17-138-21135.tif" TargetMode="External"/><Relationship Id="rId4834" Type="http://schemas.openxmlformats.org/officeDocument/2006/relationships/hyperlink" Target="https://tothemoon.im-ldi.com/data_a70/AS17/processed/AS17-138-21135.png" TargetMode="External"/><Relationship Id="rId4835" Type="http://schemas.openxmlformats.org/officeDocument/2006/relationships/hyperlink" Target="https://www.lpi.usra.edu/resources/apollo/frame/?AS17-138-21137" TargetMode="External"/><Relationship Id="rId4836" Type="http://schemas.openxmlformats.org/officeDocument/2006/relationships/hyperlink" Target="https://tothemoon.im-ldi.com/data_a70/AS17/extra/AS17-138-21137.small.png" TargetMode="External"/><Relationship Id="rId4837" Type="http://schemas.openxmlformats.org/officeDocument/2006/relationships/hyperlink" Target="https://tothemoon.im-ldi.com/data_a70/AS17/raw/AS17-138-21137.tif" TargetMode="External"/><Relationship Id="rId4838" Type="http://schemas.openxmlformats.org/officeDocument/2006/relationships/hyperlink" Target="https://tothemoon.im-ldi.com/data_a70/AS17/processed/AS17-138-21137.png" TargetMode="External"/><Relationship Id="rId4839" Type="http://schemas.openxmlformats.org/officeDocument/2006/relationships/hyperlink" Target="https://www.lpi.usra.edu/resources/apollo/frame/?AS17-138-21138" TargetMode="External"/><Relationship Id="rId4840" Type="http://schemas.openxmlformats.org/officeDocument/2006/relationships/hyperlink" Target="https://tothemoon.im-ldi.com/data_a70/AS17/extra/AS17-138-21138.small.png" TargetMode="External"/><Relationship Id="rId4841" Type="http://schemas.openxmlformats.org/officeDocument/2006/relationships/hyperlink" Target="https://tothemoon.im-ldi.com/data_a70/AS17/raw/AS17-138-21138.tif" TargetMode="External"/><Relationship Id="rId4842" Type="http://schemas.openxmlformats.org/officeDocument/2006/relationships/hyperlink" Target="https://tothemoon.im-ldi.com/data_a70/AS17/processed/AS17-138-21138.png" TargetMode="External"/><Relationship Id="rId4843" Type="http://schemas.openxmlformats.org/officeDocument/2006/relationships/hyperlink" Target="https://www.lpi.usra.edu/resources/apollo/frame/?AS17-138-21139" TargetMode="External"/><Relationship Id="rId4844" Type="http://schemas.openxmlformats.org/officeDocument/2006/relationships/hyperlink" Target="https://tothemoon.im-ldi.com/data_a70/AS17/extra/AS17-138-21139.small.png" TargetMode="External"/><Relationship Id="rId4845" Type="http://schemas.openxmlformats.org/officeDocument/2006/relationships/hyperlink" Target="https://tothemoon.im-ldi.com/data_a70/AS17/raw/AS17-138-21139.tif" TargetMode="External"/><Relationship Id="rId4846" Type="http://schemas.openxmlformats.org/officeDocument/2006/relationships/hyperlink" Target="https://tothemoon.im-ldi.com/data_a70/AS17/processed/AS17-138-21139.png" TargetMode="External"/><Relationship Id="rId4847" Type="http://schemas.openxmlformats.org/officeDocument/2006/relationships/hyperlink" Target="https://www.lpi.usra.edu/resources/apollo/frame/?AS17-138-21140" TargetMode="External"/><Relationship Id="rId4848" Type="http://schemas.openxmlformats.org/officeDocument/2006/relationships/hyperlink" Target="https://tothemoon.im-ldi.com/data_a70/AS17/extra/AS17-138-21140.small.png" TargetMode="External"/><Relationship Id="rId4849" Type="http://schemas.openxmlformats.org/officeDocument/2006/relationships/hyperlink" Target="https://tothemoon.im-ldi.com/data_a70/AS17/raw/AS17-138-21140.tif" TargetMode="External"/><Relationship Id="rId4850" Type="http://schemas.openxmlformats.org/officeDocument/2006/relationships/hyperlink" Target="https://tothemoon.im-ldi.com/data_a70/AS17/processed/AS17-138-21140.png" TargetMode="External"/><Relationship Id="rId4851" Type="http://schemas.openxmlformats.org/officeDocument/2006/relationships/hyperlink" Target="https://www.lpi.usra.edu/resources/apollo/frame/?AS17-138-21141" TargetMode="External"/><Relationship Id="rId4852" Type="http://schemas.openxmlformats.org/officeDocument/2006/relationships/hyperlink" Target="https://tothemoon.im-ldi.com/data_a70/AS17/extra/AS17-138-21141.small.png" TargetMode="External"/><Relationship Id="rId4853" Type="http://schemas.openxmlformats.org/officeDocument/2006/relationships/hyperlink" Target="https://tothemoon.im-ldi.com/data_a70/AS17/raw/AS17-138-21141.tif" TargetMode="External"/><Relationship Id="rId4854" Type="http://schemas.openxmlformats.org/officeDocument/2006/relationships/hyperlink" Target="https://tothemoon.im-ldi.com/data_a70/AS17/processed/AS17-138-21141.png" TargetMode="External"/><Relationship Id="rId4855" Type="http://schemas.openxmlformats.org/officeDocument/2006/relationships/hyperlink" Target="https://www.lpi.usra.edu/resources/apollo/frame/?AS17-138-21142" TargetMode="External"/><Relationship Id="rId4856" Type="http://schemas.openxmlformats.org/officeDocument/2006/relationships/hyperlink" Target="https://tothemoon.im-ldi.com/data_a70/AS17/extra/AS17-138-21142.small.png" TargetMode="External"/><Relationship Id="rId4857" Type="http://schemas.openxmlformats.org/officeDocument/2006/relationships/hyperlink" Target="https://tothemoon.im-ldi.com/data_a70/AS17/raw/AS17-138-21142.tif" TargetMode="External"/><Relationship Id="rId4858" Type="http://schemas.openxmlformats.org/officeDocument/2006/relationships/hyperlink" Target="https://tothemoon.im-ldi.com/data_a70/AS17/processed/AS17-138-21142.png" TargetMode="External"/><Relationship Id="rId4859" Type="http://schemas.openxmlformats.org/officeDocument/2006/relationships/hyperlink" Target="https://www.lpi.usra.edu/resources/apollo/frame/?AS17-138-21144" TargetMode="External"/><Relationship Id="rId4860" Type="http://schemas.openxmlformats.org/officeDocument/2006/relationships/hyperlink" Target="https://tothemoon.im-ldi.com/data_a70/AS17/extra/AS17-138-21144.small.png" TargetMode="External"/><Relationship Id="rId4861" Type="http://schemas.openxmlformats.org/officeDocument/2006/relationships/hyperlink" Target="https://tothemoon.im-ldi.com/data_a70/AS17/raw/AS17-138-21144.tif" TargetMode="External"/><Relationship Id="rId4862" Type="http://schemas.openxmlformats.org/officeDocument/2006/relationships/hyperlink" Target="https://tothemoon.im-ldi.com/data_a70/AS17/processed/AS17-138-21144.png" TargetMode="External"/><Relationship Id="rId4863" Type="http://schemas.openxmlformats.org/officeDocument/2006/relationships/hyperlink" Target="https://www.lpi.usra.edu/resources/apollo/frame/?AS17-138-21145" TargetMode="External"/><Relationship Id="rId4864" Type="http://schemas.openxmlformats.org/officeDocument/2006/relationships/hyperlink" Target="https://tothemoon.im-ldi.com/data_a70/AS17/extra/AS17-138-21145.small.png" TargetMode="External"/><Relationship Id="rId4865" Type="http://schemas.openxmlformats.org/officeDocument/2006/relationships/hyperlink" Target="https://tothemoon.im-ldi.com/data_a70/AS17/raw/AS17-138-21145.tif" TargetMode="External"/><Relationship Id="rId4866" Type="http://schemas.openxmlformats.org/officeDocument/2006/relationships/hyperlink" Target="https://tothemoon.im-ldi.com/data_a70/AS17/processed/AS17-138-21145.png" TargetMode="External"/><Relationship Id="rId4867" Type="http://schemas.openxmlformats.org/officeDocument/2006/relationships/hyperlink" Target="https://www.lpi.usra.edu/resources/apollo/frame/?AS17-138-21153" TargetMode="External"/><Relationship Id="rId4868" Type="http://schemas.openxmlformats.org/officeDocument/2006/relationships/hyperlink" Target="https://tothemoon.im-ldi.com/data_a70/AS17/extra/AS17-138-21153.small.png" TargetMode="External"/><Relationship Id="rId4869" Type="http://schemas.openxmlformats.org/officeDocument/2006/relationships/hyperlink" Target="https://tothemoon.im-ldi.com/data_a70/AS17/raw/AS17-138-21153.tif" TargetMode="External"/><Relationship Id="rId4870" Type="http://schemas.openxmlformats.org/officeDocument/2006/relationships/hyperlink" Target="https://tothemoon.im-ldi.com/data_a70/AS17/processed/AS17-138-21153.png" TargetMode="External"/><Relationship Id="rId4871" Type="http://schemas.openxmlformats.org/officeDocument/2006/relationships/hyperlink" Target="https://www.lpi.usra.edu/resources/apollo/frame/?AS17-138-21157" TargetMode="External"/><Relationship Id="rId4872" Type="http://schemas.openxmlformats.org/officeDocument/2006/relationships/hyperlink" Target="https://tothemoon.im-ldi.com/data_a70/AS17/extra/AS17-138-21157.small.png" TargetMode="External"/><Relationship Id="rId4873" Type="http://schemas.openxmlformats.org/officeDocument/2006/relationships/hyperlink" Target="https://tothemoon.im-ldi.com/data_a70/AS17/raw/AS17-138-21157.tif" TargetMode="External"/><Relationship Id="rId4874" Type="http://schemas.openxmlformats.org/officeDocument/2006/relationships/hyperlink" Target="https://tothemoon.im-ldi.com/data_a70/AS17/processed/AS17-138-21157.png" TargetMode="External"/><Relationship Id="rId4875" Type="http://schemas.openxmlformats.org/officeDocument/2006/relationships/hyperlink" Target="https://www.lpi.usra.edu/resources/apollo/frame/?AS17-140-21363" TargetMode="External"/><Relationship Id="rId4876" Type="http://schemas.openxmlformats.org/officeDocument/2006/relationships/hyperlink" Target="https://tothemoon.im-ldi.com/data_a70/AS17/extra/AS17-140-21363.small.png" TargetMode="External"/><Relationship Id="rId4877" Type="http://schemas.openxmlformats.org/officeDocument/2006/relationships/hyperlink" Target="https://tothemoon.im-ldi.com/data_a70/AS17/raw/AS17-140-21363.tif" TargetMode="External"/><Relationship Id="rId4878" Type="http://schemas.openxmlformats.org/officeDocument/2006/relationships/hyperlink" Target="https://tothemoon.im-ldi.com/data_a70/AS17/processed/AS17-140-21363.png" TargetMode="External"/><Relationship Id="rId4879" Type="http://schemas.openxmlformats.org/officeDocument/2006/relationships/hyperlink" Target="https://www.lpi.usra.edu/resources/apollo/frame/?AS17-140-21364" TargetMode="External"/><Relationship Id="rId4880" Type="http://schemas.openxmlformats.org/officeDocument/2006/relationships/hyperlink" Target="https://tothemoon.im-ldi.com/data_a70/AS17/extra/AS17-140-21364.small.png" TargetMode="External"/><Relationship Id="rId4881" Type="http://schemas.openxmlformats.org/officeDocument/2006/relationships/hyperlink" Target="https://tothemoon.im-ldi.com/data_a70/AS17/raw/AS17-140-21364.tif" TargetMode="External"/><Relationship Id="rId4882" Type="http://schemas.openxmlformats.org/officeDocument/2006/relationships/hyperlink" Target="https://tothemoon.im-ldi.com/data_a70/AS17/processed/AS17-140-21364.png" TargetMode="External"/><Relationship Id="rId4883" Type="http://schemas.openxmlformats.org/officeDocument/2006/relationships/hyperlink" Target="https://www.lpi.usra.edu/resources/apollo/frame/?AS17-140-21375" TargetMode="External"/><Relationship Id="rId4884" Type="http://schemas.openxmlformats.org/officeDocument/2006/relationships/hyperlink" Target="https://tothemoon.im-ldi.com/data_a70/AS17/extra/AS17-140-21375.small.png" TargetMode="External"/><Relationship Id="rId4885" Type="http://schemas.openxmlformats.org/officeDocument/2006/relationships/hyperlink" Target="https://tothemoon.im-ldi.com/data_a70/AS17/raw/AS17-140-21375.tif" TargetMode="External"/><Relationship Id="rId4886" Type="http://schemas.openxmlformats.org/officeDocument/2006/relationships/hyperlink" Target="https://tothemoon.im-ldi.com/data_a70/AS17/processed/AS17-140-21375.png" TargetMode="External"/><Relationship Id="rId4887" Type="http://schemas.openxmlformats.org/officeDocument/2006/relationships/hyperlink" Target="https://www.lpi.usra.edu/resources/apollo/frame/?AS17-140-21376" TargetMode="External"/><Relationship Id="rId4888" Type="http://schemas.openxmlformats.org/officeDocument/2006/relationships/hyperlink" Target="https://tothemoon.im-ldi.com/data_a70/AS17/extra/AS17-140-21376.small.png" TargetMode="External"/><Relationship Id="rId4889" Type="http://schemas.openxmlformats.org/officeDocument/2006/relationships/hyperlink" Target="https://tothemoon.im-ldi.com/data_a70/AS17/raw/AS17-140-21376.tif" TargetMode="External"/><Relationship Id="rId4890" Type="http://schemas.openxmlformats.org/officeDocument/2006/relationships/hyperlink" Target="https://tothemoon.im-ldi.com/data_a70/AS17/processed/AS17-140-21376.png" TargetMode="External"/><Relationship Id="rId4891" Type="http://schemas.openxmlformats.org/officeDocument/2006/relationships/hyperlink" Target="https://www.lpi.usra.edu/resources/apollo/frame/?AS17-140-21377" TargetMode="External"/><Relationship Id="rId4892" Type="http://schemas.openxmlformats.org/officeDocument/2006/relationships/hyperlink" Target="https://tothemoon.im-ldi.com/data_a70/AS17/extra/AS17-140-21377.small.png" TargetMode="External"/><Relationship Id="rId4893" Type="http://schemas.openxmlformats.org/officeDocument/2006/relationships/hyperlink" Target="https://tothemoon.im-ldi.com/data_a70/AS17/raw/AS17-140-21377.tif" TargetMode="External"/><Relationship Id="rId4894" Type="http://schemas.openxmlformats.org/officeDocument/2006/relationships/hyperlink" Target="https://tothemoon.im-ldi.com/data_a70/AS17/processed/AS17-140-21377.png" TargetMode="External"/><Relationship Id="rId4895" Type="http://schemas.openxmlformats.org/officeDocument/2006/relationships/hyperlink" Target="https://www.lpi.usra.edu/resources/apollo/frame/?AS17-140-21379" TargetMode="External"/><Relationship Id="rId4896" Type="http://schemas.openxmlformats.org/officeDocument/2006/relationships/hyperlink" Target="https://tothemoon.im-ldi.com/data_a70/AS17/extra/AS17-140-21379.small.png" TargetMode="External"/><Relationship Id="rId4897" Type="http://schemas.openxmlformats.org/officeDocument/2006/relationships/hyperlink" Target="https://tothemoon.im-ldi.com/data_a70/AS17/raw/AS17-140-21379.tif" TargetMode="External"/><Relationship Id="rId4898" Type="http://schemas.openxmlformats.org/officeDocument/2006/relationships/hyperlink" Target="https://tothemoon.im-ldi.com/data_a70/AS17/processed/AS17-140-21379.png" TargetMode="External"/><Relationship Id="rId4899" Type="http://schemas.openxmlformats.org/officeDocument/2006/relationships/hyperlink" Target="https://www.lpi.usra.edu/resources/apollo/frame/?AS17-140-21392" TargetMode="External"/><Relationship Id="rId4900" Type="http://schemas.openxmlformats.org/officeDocument/2006/relationships/hyperlink" Target="https://tothemoon.im-ldi.com/data_a70/AS17/extra/AS17-140-21392.small.png" TargetMode="External"/><Relationship Id="rId4901" Type="http://schemas.openxmlformats.org/officeDocument/2006/relationships/hyperlink" Target="https://tothemoon.im-ldi.com/data_a70/AS17/raw/AS17-140-21392.tif" TargetMode="External"/><Relationship Id="rId4902" Type="http://schemas.openxmlformats.org/officeDocument/2006/relationships/hyperlink" Target="https://tothemoon.im-ldi.com/data_a70/AS17/processed/AS17-140-21392.png" TargetMode="External"/><Relationship Id="rId4903" Type="http://schemas.openxmlformats.org/officeDocument/2006/relationships/hyperlink" Target="https://www.lpi.usra.edu/resources/apollo/frame/?AS17-140-21393" TargetMode="External"/><Relationship Id="rId4904" Type="http://schemas.openxmlformats.org/officeDocument/2006/relationships/hyperlink" Target="https://tothemoon.im-ldi.com/data_a70/AS17/extra/AS17-140-21393.small.png" TargetMode="External"/><Relationship Id="rId4905" Type="http://schemas.openxmlformats.org/officeDocument/2006/relationships/hyperlink" Target="https://tothemoon.im-ldi.com/data_a70/AS17/raw/AS17-140-21393.tif" TargetMode="External"/><Relationship Id="rId4906" Type="http://schemas.openxmlformats.org/officeDocument/2006/relationships/hyperlink" Target="https://tothemoon.im-ldi.com/data_a70/AS17/processed/AS17-140-21393.png" TargetMode="External"/><Relationship Id="rId4907" Type="http://schemas.openxmlformats.org/officeDocument/2006/relationships/hyperlink" Target="https://www.lpi.usra.edu/resources/apollo/frame/?AS17-140-21394" TargetMode="External"/><Relationship Id="rId4908" Type="http://schemas.openxmlformats.org/officeDocument/2006/relationships/hyperlink" Target="https://tothemoon.im-ldi.com/data_a70/AS17/extra/AS17-140-21394.small.png" TargetMode="External"/><Relationship Id="rId4909" Type="http://schemas.openxmlformats.org/officeDocument/2006/relationships/hyperlink" Target="https://tothemoon.im-ldi.com/data_a70/AS17/raw/AS17-140-21394.tif" TargetMode="External"/><Relationship Id="rId4910" Type="http://schemas.openxmlformats.org/officeDocument/2006/relationships/hyperlink" Target="https://tothemoon.im-ldi.com/data_a70/AS17/processed/AS17-140-21394.png" TargetMode="External"/><Relationship Id="rId4911" Type="http://schemas.openxmlformats.org/officeDocument/2006/relationships/hyperlink" Target="https://www.lpi.usra.edu/resources/apollo/frame/?AS17-140-21395" TargetMode="External"/><Relationship Id="rId4912" Type="http://schemas.openxmlformats.org/officeDocument/2006/relationships/hyperlink" Target="https://tothemoon.im-ldi.com/data_a70/AS17/extra/AS17-140-21395.small.png" TargetMode="External"/><Relationship Id="rId4913" Type="http://schemas.openxmlformats.org/officeDocument/2006/relationships/hyperlink" Target="https://tothemoon.im-ldi.com/data_a70/AS17/raw/AS17-140-21395.tif" TargetMode="External"/><Relationship Id="rId4914" Type="http://schemas.openxmlformats.org/officeDocument/2006/relationships/hyperlink" Target="https://tothemoon.im-ldi.com/data_a70/AS17/processed/AS17-140-21395.png" TargetMode="External"/><Relationship Id="rId4915" Type="http://schemas.openxmlformats.org/officeDocument/2006/relationships/hyperlink" Target="https://www.lpi.usra.edu/resources/apollo/frame/?AS17-140-21398" TargetMode="External"/><Relationship Id="rId4916" Type="http://schemas.openxmlformats.org/officeDocument/2006/relationships/hyperlink" Target="https://tothemoon.im-ldi.com/data_a70/AS17/extra/AS17-140-21398.small.png" TargetMode="External"/><Relationship Id="rId4917" Type="http://schemas.openxmlformats.org/officeDocument/2006/relationships/hyperlink" Target="https://tothemoon.im-ldi.com/data_a70/AS17/raw/AS17-140-21398.tif" TargetMode="External"/><Relationship Id="rId4918" Type="http://schemas.openxmlformats.org/officeDocument/2006/relationships/hyperlink" Target="https://tothemoon.im-ldi.com/data_a70/AS17/processed/AS17-140-21398.png" TargetMode="External"/><Relationship Id="rId4919" Type="http://schemas.openxmlformats.org/officeDocument/2006/relationships/hyperlink" Target="https://www.lpi.usra.edu/resources/apollo/frame/?AS17-140-21399" TargetMode="External"/><Relationship Id="rId4920" Type="http://schemas.openxmlformats.org/officeDocument/2006/relationships/hyperlink" Target="https://tothemoon.im-ldi.com/data_a70/AS17/extra/AS17-140-21399.small.png" TargetMode="External"/><Relationship Id="rId4921" Type="http://schemas.openxmlformats.org/officeDocument/2006/relationships/hyperlink" Target="https://tothemoon.im-ldi.com/data_a70/AS17/raw/AS17-140-21399.tif" TargetMode="External"/><Relationship Id="rId4922" Type="http://schemas.openxmlformats.org/officeDocument/2006/relationships/hyperlink" Target="https://tothemoon.im-ldi.com/data_a70/AS17/processed/AS17-140-21399.png" TargetMode="External"/><Relationship Id="rId4923" Type="http://schemas.openxmlformats.org/officeDocument/2006/relationships/hyperlink" Target="https://www.lpi.usra.edu/resources/apollo/frame/?AS17-140-21401" TargetMode="External"/><Relationship Id="rId4924" Type="http://schemas.openxmlformats.org/officeDocument/2006/relationships/hyperlink" Target="https://tothemoon.im-ldi.com/data_a70/AS17/extra/AS17-140-21401.small.png" TargetMode="External"/><Relationship Id="rId4925" Type="http://schemas.openxmlformats.org/officeDocument/2006/relationships/hyperlink" Target="https://tothemoon.im-ldi.com/data_a70/AS17/raw/AS17-140-21401.tif" TargetMode="External"/><Relationship Id="rId4926" Type="http://schemas.openxmlformats.org/officeDocument/2006/relationships/hyperlink" Target="https://tothemoon.im-ldi.com/data_a70/AS17/processed/AS17-140-21401.png" TargetMode="External"/><Relationship Id="rId4927" Type="http://schemas.openxmlformats.org/officeDocument/2006/relationships/hyperlink" Target="https://www.lpi.usra.edu/resources/apollo/frame/?AS17-140-21402" TargetMode="External"/><Relationship Id="rId4928" Type="http://schemas.openxmlformats.org/officeDocument/2006/relationships/hyperlink" Target="https://tothemoon.im-ldi.com/data_a70/AS17/extra/AS17-140-21402.small.png" TargetMode="External"/><Relationship Id="rId4929" Type="http://schemas.openxmlformats.org/officeDocument/2006/relationships/hyperlink" Target="https://tothemoon.im-ldi.com/data_a70/AS17/raw/AS17-140-21402.tif" TargetMode="External"/><Relationship Id="rId4930" Type="http://schemas.openxmlformats.org/officeDocument/2006/relationships/hyperlink" Target="https://tothemoon.im-ldi.com/data_a70/AS17/processed/AS17-140-21402.png" TargetMode="External"/><Relationship Id="rId4931" Type="http://schemas.openxmlformats.org/officeDocument/2006/relationships/hyperlink" Target="https://www.lpi.usra.edu/resources/apollo/frame/?AS17-140-21403" TargetMode="External"/><Relationship Id="rId4932" Type="http://schemas.openxmlformats.org/officeDocument/2006/relationships/hyperlink" Target="https://tothemoon.im-ldi.com/data_a70/AS17/extra/AS17-140-21403.small.png" TargetMode="External"/><Relationship Id="rId4933" Type="http://schemas.openxmlformats.org/officeDocument/2006/relationships/hyperlink" Target="https://tothemoon.im-ldi.com/data_a70/AS17/raw/AS17-140-21403.tif" TargetMode="External"/><Relationship Id="rId4934" Type="http://schemas.openxmlformats.org/officeDocument/2006/relationships/hyperlink" Target="https://tothemoon.im-ldi.com/data_a70/AS17/processed/AS17-140-21403.png" TargetMode="External"/><Relationship Id="rId4935" Type="http://schemas.openxmlformats.org/officeDocument/2006/relationships/hyperlink" Target="https://www.lpi.usra.edu/resources/apollo/frame/?AS17-140-21404" TargetMode="External"/><Relationship Id="rId4936" Type="http://schemas.openxmlformats.org/officeDocument/2006/relationships/hyperlink" Target="https://tothemoon.im-ldi.com/data_a70/AS17/extra/AS17-140-21404.small.png" TargetMode="External"/><Relationship Id="rId4937" Type="http://schemas.openxmlformats.org/officeDocument/2006/relationships/hyperlink" Target="https://tothemoon.im-ldi.com/data_a70/AS17/raw/AS17-140-21404.tif" TargetMode="External"/><Relationship Id="rId4938" Type="http://schemas.openxmlformats.org/officeDocument/2006/relationships/hyperlink" Target="https://tothemoon.im-ldi.com/data_a70/AS17/processed/AS17-140-21404.png" TargetMode="External"/><Relationship Id="rId4939" Type="http://schemas.openxmlformats.org/officeDocument/2006/relationships/hyperlink" Target="https://www.lpi.usra.edu/resources/apollo/frame/?AS17-140-21407" TargetMode="External"/><Relationship Id="rId4940" Type="http://schemas.openxmlformats.org/officeDocument/2006/relationships/hyperlink" Target="https://tothemoon.im-ldi.com/data_a70/AS17/extra/AS17-140-21407.small.png" TargetMode="External"/><Relationship Id="rId4941" Type="http://schemas.openxmlformats.org/officeDocument/2006/relationships/hyperlink" Target="https://tothemoon.im-ldi.com/data_a70/AS17/raw/AS17-140-21407.tif" TargetMode="External"/><Relationship Id="rId4942" Type="http://schemas.openxmlformats.org/officeDocument/2006/relationships/hyperlink" Target="https://tothemoon.im-ldi.com/data_a70/AS17/processed/AS17-140-21407.png" TargetMode="External"/><Relationship Id="rId4943" Type="http://schemas.openxmlformats.org/officeDocument/2006/relationships/hyperlink" Target="https://www.lpi.usra.edu/resources/apollo/frame/?AS17-140-21408" TargetMode="External"/><Relationship Id="rId4944" Type="http://schemas.openxmlformats.org/officeDocument/2006/relationships/hyperlink" Target="https://tothemoon.im-ldi.com/data_a70/AS17/extra/AS17-140-21408.small.png" TargetMode="External"/><Relationship Id="rId4945" Type="http://schemas.openxmlformats.org/officeDocument/2006/relationships/hyperlink" Target="https://tothemoon.im-ldi.com/data_a70/AS17/raw/AS17-140-21408.tif" TargetMode="External"/><Relationship Id="rId4946" Type="http://schemas.openxmlformats.org/officeDocument/2006/relationships/hyperlink" Target="https://tothemoon.im-ldi.com/data_a70/AS17/processed/AS17-140-21408.png" TargetMode="External"/><Relationship Id="rId4947" Type="http://schemas.openxmlformats.org/officeDocument/2006/relationships/hyperlink" Target="https://www.lpi.usra.edu/resources/apollo/frame/?AS17-140-21411" TargetMode="External"/><Relationship Id="rId4948" Type="http://schemas.openxmlformats.org/officeDocument/2006/relationships/hyperlink" Target="https://tothemoon.im-ldi.com/data_a70/AS17/extra/AS17-140-21411.small.png" TargetMode="External"/><Relationship Id="rId4949" Type="http://schemas.openxmlformats.org/officeDocument/2006/relationships/hyperlink" Target="https://tothemoon.im-ldi.com/data_a70/AS17/raw/AS17-140-21411.tif" TargetMode="External"/><Relationship Id="rId4950" Type="http://schemas.openxmlformats.org/officeDocument/2006/relationships/hyperlink" Target="https://tothemoon.im-ldi.com/data_a70/AS17/processed/AS17-140-21411.png" TargetMode="External"/><Relationship Id="rId4951" Type="http://schemas.openxmlformats.org/officeDocument/2006/relationships/hyperlink" Target="https://www.lpi.usra.edu/resources/apollo/frame/?AS17-140-21413" TargetMode="External"/><Relationship Id="rId4952" Type="http://schemas.openxmlformats.org/officeDocument/2006/relationships/hyperlink" Target="https://tothemoon.im-ldi.com/data_a70/AS17/extra/AS17-140-21413.small.png" TargetMode="External"/><Relationship Id="rId4953" Type="http://schemas.openxmlformats.org/officeDocument/2006/relationships/hyperlink" Target="https://tothemoon.im-ldi.com/data_a70/AS17/raw/AS17-140-21413.tif" TargetMode="External"/><Relationship Id="rId4954" Type="http://schemas.openxmlformats.org/officeDocument/2006/relationships/hyperlink" Target="https://tothemoon.im-ldi.com/data_a70/AS17/processed/AS17-140-21413.png" TargetMode="External"/><Relationship Id="rId4955" Type="http://schemas.openxmlformats.org/officeDocument/2006/relationships/hyperlink" Target="https://www.lpi.usra.edu/resources/apollo/frame/?AS17-140-21414" TargetMode="External"/><Relationship Id="rId4956" Type="http://schemas.openxmlformats.org/officeDocument/2006/relationships/hyperlink" Target="https://tothemoon.im-ldi.com/data_a70/AS17/extra/AS17-140-21414.small.png" TargetMode="External"/><Relationship Id="rId4957" Type="http://schemas.openxmlformats.org/officeDocument/2006/relationships/hyperlink" Target="https://tothemoon.im-ldi.com/data_a70/AS17/raw/AS17-140-21414.tif" TargetMode="External"/><Relationship Id="rId4958" Type="http://schemas.openxmlformats.org/officeDocument/2006/relationships/hyperlink" Target="https://tothemoon.im-ldi.com/data_a70/AS17/processed/AS17-140-21414.png" TargetMode="External"/><Relationship Id="rId4959" Type="http://schemas.openxmlformats.org/officeDocument/2006/relationships/hyperlink" Target="https://www.lpi.usra.edu/resources/apollo/frame/?AS17-140-21415" TargetMode="External"/><Relationship Id="rId4960" Type="http://schemas.openxmlformats.org/officeDocument/2006/relationships/hyperlink" Target="https://tothemoon.im-ldi.com/data_a70/AS17/extra/AS17-140-21415.small.png" TargetMode="External"/><Relationship Id="rId4961" Type="http://schemas.openxmlformats.org/officeDocument/2006/relationships/hyperlink" Target="https://tothemoon.im-ldi.com/data_a70/AS17/raw/AS17-140-21415.tif" TargetMode="External"/><Relationship Id="rId4962" Type="http://schemas.openxmlformats.org/officeDocument/2006/relationships/hyperlink" Target="https://tothemoon.im-ldi.com/data_a70/AS17/processed/AS17-140-21415.png" TargetMode="External"/><Relationship Id="rId4963" Type="http://schemas.openxmlformats.org/officeDocument/2006/relationships/hyperlink" Target="https://www.lpi.usra.edu/resources/apollo/frame/?AS17-140-21416" TargetMode="External"/><Relationship Id="rId4964" Type="http://schemas.openxmlformats.org/officeDocument/2006/relationships/hyperlink" Target="https://tothemoon.im-ldi.com/data_a70/AS17/extra/AS17-140-21416.small.png" TargetMode="External"/><Relationship Id="rId4965" Type="http://schemas.openxmlformats.org/officeDocument/2006/relationships/hyperlink" Target="https://tothemoon.im-ldi.com/data_a70/AS17/raw/AS17-140-21416.tif" TargetMode="External"/><Relationship Id="rId4966" Type="http://schemas.openxmlformats.org/officeDocument/2006/relationships/hyperlink" Target="https://tothemoon.im-ldi.com/data_a70/AS17/processed/AS17-140-21416.png" TargetMode="External"/><Relationship Id="rId4967" Type="http://schemas.openxmlformats.org/officeDocument/2006/relationships/hyperlink" Target="https://www.lpi.usra.edu/resources/apollo/frame/?AS17-140-21417" TargetMode="External"/><Relationship Id="rId4968" Type="http://schemas.openxmlformats.org/officeDocument/2006/relationships/hyperlink" Target="https://tothemoon.im-ldi.com/data_a70/AS17/extra/AS17-140-21417.small.png" TargetMode="External"/><Relationship Id="rId4969" Type="http://schemas.openxmlformats.org/officeDocument/2006/relationships/hyperlink" Target="https://tothemoon.im-ldi.com/data_a70/AS17/raw/AS17-140-21417.tif" TargetMode="External"/><Relationship Id="rId4970" Type="http://schemas.openxmlformats.org/officeDocument/2006/relationships/hyperlink" Target="https://tothemoon.im-ldi.com/data_a70/AS17/processed/AS17-140-21417.png" TargetMode="External"/><Relationship Id="rId4971" Type="http://schemas.openxmlformats.org/officeDocument/2006/relationships/hyperlink" Target="https://www.lpi.usra.edu/resources/apollo/frame/?AS17-140-21418" TargetMode="External"/><Relationship Id="rId4972" Type="http://schemas.openxmlformats.org/officeDocument/2006/relationships/hyperlink" Target="https://tothemoon.im-ldi.com/data_a70/AS17/extra/AS17-140-21418.small.png" TargetMode="External"/><Relationship Id="rId4973" Type="http://schemas.openxmlformats.org/officeDocument/2006/relationships/hyperlink" Target="https://tothemoon.im-ldi.com/data_a70/AS17/raw/AS17-140-21418.tif" TargetMode="External"/><Relationship Id="rId4974" Type="http://schemas.openxmlformats.org/officeDocument/2006/relationships/hyperlink" Target="https://tothemoon.im-ldi.com/data_a70/AS17/processed/AS17-140-21418.png" TargetMode="External"/><Relationship Id="rId4975" Type="http://schemas.openxmlformats.org/officeDocument/2006/relationships/hyperlink" Target="https://www.lpi.usra.edu/resources/apollo/frame/?AS17-140-21419" TargetMode="External"/><Relationship Id="rId4976" Type="http://schemas.openxmlformats.org/officeDocument/2006/relationships/hyperlink" Target="https://tothemoon.im-ldi.com/data_a70/AS17/extra/AS17-140-21419.small.png" TargetMode="External"/><Relationship Id="rId4977" Type="http://schemas.openxmlformats.org/officeDocument/2006/relationships/hyperlink" Target="https://tothemoon.im-ldi.com/data_a70/AS17/raw/AS17-140-21419.tif" TargetMode="External"/><Relationship Id="rId4978" Type="http://schemas.openxmlformats.org/officeDocument/2006/relationships/hyperlink" Target="https://tothemoon.im-ldi.com/data_a70/AS17/processed/AS17-140-21419.png" TargetMode="External"/><Relationship Id="rId4979" Type="http://schemas.openxmlformats.org/officeDocument/2006/relationships/hyperlink" Target="https://www.lpi.usra.edu/resources/apollo/frame/?AS17-140-21420" TargetMode="External"/><Relationship Id="rId4980" Type="http://schemas.openxmlformats.org/officeDocument/2006/relationships/hyperlink" Target="https://tothemoon.im-ldi.com/data_a70/AS17/extra/AS17-140-21420.small.png" TargetMode="External"/><Relationship Id="rId4981" Type="http://schemas.openxmlformats.org/officeDocument/2006/relationships/hyperlink" Target="https://tothemoon.im-ldi.com/data_a70/AS17/raw/AS17-140-21420.tif" TargetMode="External"/><Relationship Id="rId4982" Type="http://schemas.openxmlformats.org/officeDocument/2006/relationships/hyperlink" Target="https://tothemoon.im-ldi.com/data_a70/AS17/processed/AS17-140-21420.png" TargetMode="External"/><Relationship Id="rId4983" Type="http://schemas.openxmlformats.org/officeDocument/2006/relationships/hyperlink" Target="https://www.lpi.usra.edu/resources/apollo/frame/?AS17-140-21421" TargetMode="External"/><Relationship Id="rId4984" Type="http://schemas.openxmlformats.org/officeDocument/2006/relationships/hyperlink" Target="https://tothemoon.im-ldi.com/data_a70/AS17/extra/AS17-140-21421.small.png" TargetMode="External"/><Relationship Id="rId4985" Type="http://schemas.openxmlformats.org/officeDocument/2006/relationships/hyperlink" Target="https://tothemoon.im-ldi.com/data_a70/AS17/raw/AS17-140-21421.tif" TargetMode="External"/><Relationship Id="rId4986" Type="http://schemas.openxmlformats.org/officeDocument/2006/relationships/hyperlink" Target="https://tothemoon.im-ldi.com/data_a70/AS17/processed/AS17-140-21421.png" TargetMode="External"/><Relationship Id="rId4987" Type="http://schemas.openxmlformats.org/officeDocument/2006/relationships/hyperlink" Target="https://www.lpi.usra.edu/resources/apollo/frame/?AS17-140-21422" TargetMode="External"/><Relationship Id="rId4988" Type="http://schemas.openxmlformats.org/officeDocument/2006/relationships/hyperlink" Target="https://tothemoon.im-ldi.com/data_a70/AS17/extra/AS17-140-21422.small.png" TargetMode="External"/><Relationship Id="rId4989" Type="http://schemas.openxmlformats.org/officeDocument/2006/relationships/hyperlink" Target="https://tothemoon.im-ldi.com/data_a70/AS17/raw/AS17-140-21422.tif" TargetMode="External"/><Relationship Id="rId4990" Type="http://schemas.openxmlformats.org/officeDocument/2006/relationships/hyperlink" Target="https://tothemoon.im-ldi.com/data_a70/AS17/processed/AS17-140-21422.png" TargetMode="External"/><Relationship Id="rId4991" Type="http://schemas.openxmlformats.org/officeDocument/2006/relationships/hyperlink" Target="https://www.lpi.usra.edu/resources/apollo/frame/?AS17-140-21423" TargetMode="External"/><Relationship Id="rId4992" Type="http://schemas.openxmlformats.org/officeDocument/2006/relationships/hyperlink" Target="https://tothemoon.im-ldi.com/data_a70/AS17/extra/AS17-140-21423.small.png" TargetMode="External"/><Relationship Id="rId4993" Type="http://schemas.openxmlformats.org/officeDocument/2006/relationships/hyperlink" Target="https://tothemoon.im-ldi.com/data_a70/AS17/raw/AS17-140-21423.tif" TargetMode="External"/><Relationship Id="rId4994" Type="http://schemas.openxmlformats.org/officeDocument/2006/relationships/hyperlink" Target="https://tothemoon.im-ldi.com/data_a70/AS17/processed/AS17-140-21423.png" TargetMode="External"/><Relationship Id="rId4995" Type="http://schemas.openxmlformats.org/officeDocument/2006/relationships/hyperlink" Target="https://www.lpi.usra.edu/resources/apollo/frame/?AS17-140-21424" TargetMode="External"/><Relationship Id="rId4996" Type="http://schemas.openxmlformats.org/officeDocument/2006/relationships/hyperlink" Target="https://tothemoon.im-ldi.com/data_a70/AS17/extra/AS17-140-21424.small.png" TargetMode="External"/><Relationship Id="rId4997" Type="http://schemas.openxmlformats.org/officeDocument/2006/relationships/hyperlink" Target="https://tothemoon.im-ldi.com/data_a70/AS17/raw/AS17-140-21424.tif" TargetMode="External"/><Relationship Id="rId4998" Type="http://schemas.openxmlformats.org/officeDocument/2006/relationships/hyperlink" Target="https://tothemoon.im-ldi.com/data_a70/AS17/processed/AS17-140-21424.png" TargetMode="External"/><Relationship Id="rId4999" Type="http://schemas.openxmlformats.org/officeDocument/2006/relationships/hyperlink" Target="https://www.lpi.usra.edu/resources/apollo/frame/?AS17-140-21425" TargetMode="External"/><Relationship Id="rId5000" Type="http://schemas.openxmlformats.org/officeDocument/2006/relationships/hyperlink" Target="https://tothemoon.im-ldi.com/data_a70/AS17/extra/AS17-140-21425.small.png" TargetMode="External"/><Relationship Id="rId5001" Type="http://schemas.openxmlformats.org/officeDocument/2006/relationships/hyperlink" Target="https://tothemoon.im-ldi.com/data_a70/AS17/raw/AS17-140-21425.tif" TargetMode="External"/><Relationship Id="rId5002" Type="http://schemas.openxmlformats.org/officeDocument/2006/relationships/hyperlink" Target="https://tothemoon.im-ldi.com/data_a70/AS17/processed/AS17-140-21425.png" TargetMode="External"/><Relationship Id="rId5003" Type="http://schemas.openxmlformats.org/officeDocument/2006/relationships/hyperlink" Target="https://www.lpi.usra.edu/resources/apollo/frame/?AS17-140-21426" TargetMode="External"/><Relationship Id="rId5004" Type="http://schemas.openxmlformats.org/officeDocument/2006/relationships/hyperlink" Target="https://tothemoon.im-ldi.com/data_a70/AS17/extra/AS17-140-21426.small.png" TargetMode="External"/><Relationship Id="rId5005" Type="http://schemas.openxmlformats.org/officeDocument/2006/relationships/hyperlink" Target="https://tothemoon.im-ldi.com/data_a70/AS17/raw/AS17-140-21426.tif" TargetMode="External"/><Relationship Id="rId5006" Type="http://schemas.openxmlformats.org/officeDocument/2006/relationships/hyperlink" Target="https://tothemoon.im-ldi.com/data_a70/AS17/processed/AS17-140-21426.png" TargetMode="External"/><Relationship Id="rId5007" Type="http://schemas.openxmlformats.org/officeDocument/2006/relationships/hyperlink" Target="https://www.lpi.usra.edu/resources/apollo/frame/?AS17-140-21427" TargetMode="External"/><Relationship Id="rId5008" Type="http://schemas.openxmlformats.org/officeDocument/2006/relationships/hyperlink" Target="https://tothemoon.im-ldi.com/data_a70/AS17/extra/AS17-140-21427.small.png" TargetMode="External"/><Relationship Id="rId5009" Type="http://schemas.openxmlformats.org/officeDocument/2006/relationships/hyperlink" Target="https://tothemoon.im-ldi.com/data_a70/AS17/raw/AS17-140-21427.tif" TargetMode="External"/><Relationship Id="rId5010" Type="http://schemas.openxmlformats.org/officeDocument/2006/relationships/hyperlink" Target="https://tothemoon.im-ldi.com/data_a70/AS17/processed/AS17-140-21427.png" TargetMode="External"/><Relationship Id="rId5011" Type="http://schemas.openxmlformats.org/officeDocument/2006/relationships/hyperlink" Target="https://www.lpi.usra.edu/resources/apollo/frame/?AS17-140-21428" TargetMode="External"/><Relationship Id="rId5012" Type="http://schemas.openxmlformats.org/officeDocument/2006/relationships/hyperlink" Target="https://tothemoon.im-ldi.com/data_a70/AS17/extra/AS17-140-21428.small.png" TargetMode="External"/><Relationship Id="rId5013" Type="http://schemas.openxmlformats.org/officeDocument/2006/relationships/hyperlink" Target="https://tothemoon.im-ldi.com/data_a70/AS17/raw/AS17-140-21428.tif" TargetMode="External"/><Relationship Id="rId5014" Type="http://schemas.openxmlformats.org/officeDocument/2006/relationships/hyperlink" Target="https://tothemoon.im-ldi.com/data_a70/AS17/processed/AS17-140-21428.png" TargetMode="External"/><Relationship Id="rId5015" Type="http://schemas.openxmlformats.org/officeDocument/2006/relationships/hyperlink" Target="https://www.lpi.usra.edu/resources/apollo/frame/?AS17-140-21429" TargetMode="External"/><Relationship Id="rId5016" Type="http://schemas.openxmlformats.org/officeDocument/2006/relationships/hyperlink" Target="https://tothemoon.im-ldi.com/data_a70/AS17/extra/AS17-140-21429.small.png" TargetMode="External"/><Relationship Id="rId5017" Type="http://schemas.openxmlformats.org/officeDocument/2006/relationships/hyperlink" Target="https://tothemoon.im-ldi.com/data_a70/AS17/raw/AS17-140-21429.tif" TargetMode="External"/><Relationship Id="rId5018" Type="http://schemas.openxmlformats.org/officeDocument/2006/relationships/hyperlink" Target="https://tothemoon.im-ldi.com/data_a70/AS17/processed/AS17-140-21429.png" TargetMode="External"/><Relationship Id="rId5019" Type="http://schemas.openxmlformats.org/officeDocument/2006/relationships/hyperlink" Target="https://www.lpi.usra.edu/resources/apollo/frame/?AS17-140-21430" TargetMode="External"/><Relationship Id="rId5020" Type="http://schemas.openxmlformats.org/officeDocument/2006/relationships/hyperlink" Target="https://tothemoon.im-ldi.com/data_a70/AS17/extra/AS17-140-21430.small.png" TargetMode="External"/><Relationship Id="rId5021" Type="http://schemas.openxmlformats.org/officeDocument/2006/relationships/hyperlink" Target="https://tothemoon.im-ldi.com/data_a70/AS17/raw/AS17-140-21430.tif" TargetMode="External"/><Relationship Id="rId5022" Type="http://schemas.openxmlformats.org/officeDocument/2006/relationships/hyperlink" Target="https://tothemoon.im-ldi.com/data_a70/AS17/processed/AS17-140-21430.png" TargetMode="External"/><Relationship Id="rId5023" Type="http://schemas.openxmlformats.org/officeDocument/2006/relationships/hyperlink" Target="https://www.lpi.usra.edu/resources/apollo/frame/?AS17-140-21431" TargetMode="External"/><Relationship Id="rId5024" Type="http://schemas.openxmlformats.org/officeDocument/2006/relationships/hyperlink" Target="https://tothemoon.im-ldi.com/data_a70/AS17/extra/AS17-140-21431.small.png" TargetMode="External"/><Relationship Id="rId5025" Type="http://schemas.openxmlformats.org/officeDocument/2006/relationships/hyperlink" Target="https://tothemoon.im-ldi.com/data_a70/AS17/raw/AS17-140-21431.tif" TargetMode="External"/><Relationship Id="rId5026" Type="http://schemas.openxmlformats.org/officeDocument/2006/relationships/hyperlink" Target="https://tothemoon.im-ldi.com/data_a70/AS17/processed/AS17-140-21431.png" TargetMode="External"/><Relationship Id="rId5027" Type="http://schemas.openxmlformats.org/officeDocument/2006/relationships/hyperlink" Target="https://www.lpi.usra.edu/resources/apollo/frame/?AS17-140-21432" TargetMode="External"/><Relationship Id="rId5028" Type="http://schemas.openxmlformats.org/officeDocument/2006/relationships/hyperlink" Target="https://tothemoon.im-ldi.com/data_a70/AS17/extra/AS17-140-21432.small.png" TargetMode="External"/><Relationship Id="rId5029" Type="http://schemas.openxmlformats.org/officeDocument/2006/relationships/hyperlink" Target="https://tothemoon.im-ldi.com/data_a70/AS17/raw/AS17-140-21432.tif" TargetMode="External"/><Relationship Id="rId5030" Type="http://schemas.openxmlformats.org/officeDocument/2006/relationships/hyperlink" Target="https://tothemoon.im-ldi.com/data_a70/AS17/processed/AS17-140-21432.png" TargetMode="External"/><Relationship Id="rId5031" Type="http://schemas.openxmlformats.org/officeDocument/2006/relationships/hyperlink" Target="https://www.lpi.usra.edu/resources/apollo/frame/?AS17-140-21433" TargetMode="External"/><Relationship Id="rId5032" Type="http://schemas.openxmlformats.org/officeDocument/2006/relationships/hyperlink" Target="https://tothemoon.im-ldi.com/data_a70/AS17/extra/AS17-140-21433.small.png" TargetMode="External"/><Relationship Id="rId5033" Type="http://schemas.openxmlformats.org/officeDocument/2006/relationships/hyperlink" Target="https://tothemoon.im-ldi.com/data_a70/AS17/raw/AS17-140-21433.tif" TargetMode="External"/><Relationship Id="rId5034" Type="http://schemas.openxmlformats.org/officeDocument/2006/relationships/hyperlink" Target="https://tothemoon.im-ldi.com/data_a70/AS17/processed/AS17-140-21433.png" TargetMode="External"/><Relationship Id="rId5035" Type="http://schemas.openxmlformats.org/officeDocument/2006/relationships/hyperlink" Target="https://www.lpi.usra.edu/resources/apollo/frame/?AS17-140-21435" TargetMode="External"/><Relationship Id="rId5036" Type="http://schemas.openxmlformats.org/officeDocument/2006/relationships/hyperlink" Target="https://tothemoon.im-ldi.com/data_a70/AS17/extra/AS17-140-21435.small.png" TargetMode="External"/><Relationship Id="rId5037" Type="http://schemas.openxmlformats.org/officeDocument/2006/relationships/hyperlink" Target="https://tothemoon.im-ldi.com/data_a70/AS17/raw/AS17-140-21435.tif" TargetMode="External"/><Relationship Id="rId5038" Type="http://schemas.openxmlformats.org/officeDocument/2006/relationships/hyperlink" Target="https://tothemoon.im-ldi.com/data_a70/AS17/processed/AS17-140-21435.png" TargetMode="External"/><Relationship Id="rId5039" Type="http://schemas.openxmlformats.org/officeDocument/2006/relationships/hyperlink" Target="https://www.lpi.usra.edu/resources/apollo/frame/?AS17-140-21436" TargetMode="External"/><Relationship Id="rId5040" Type="http://schemas.openxmlformats.org/officeDocument/2006/relationships/hyperlink" Target="https://tothemoon.im-ldi.com/data_a70/AS17/extra/AS17-140-21436.small.png" TargetMode="External"/><Relationship Id="rId5041" Type="http://schemas.openxmlformats.org/officeDocument/2006/relationships/hyperlink" Target="https://tothemoon.im-ldi.com/data_a70/AS17/raw/AS17-140-21436.tif" TargetMode="External"/><Relationship Id="rId5042" Type="http://schemas.openxmlformats.org/officeDocument/2006/relationships/hyperlink" Target="https://tothemoon.im-ldi.com/data_a70/AS17/processed/AS17-140-21436.png" TargetMode="External"/><Relationship Id="rId5043" Type="http://schemas.openxmlformats.org/officeDocument/2006/relationships/hyperlink" Target="https://www.lpi.usra.edu/resources/apollo/frame/?AS17-140-21437" TargetMode="External"/><Relationship Id="rId5044" Type="http://schemas.openxmlformats.org/officeDocument/2006/relationships/hyperlink" Target="https://tothemoon.im-ldi.com/data_a70/AS17/extra/AS17-140-21437.small.png" TargetMode="External"/><Relationship Id="rId5045" Type="http://schemas.openxmlformats.org/officeDocument/2006/relationships/hyperlink" Target="https://tothemoon.im-ldi.com/data_a70/AS17/raw/AS17-140-21437.tif" TargetMode="External"/><Relationship Id="rId5046" Type="http://schemas.openxmlformats.org/officeDocument/2006/relationships/hyperlink" Target="https://tothemoon.im-ldi.com/data_a70/AS17/processed/AS17-140-21437.png" TargetMode="External"/><Relationship Id="rId5047" Type="http://schemas.openxmlformats.org/officeDocument/2006/relationships/hyperlink" Target="https://www.lpi.usra.edu/resources/apollo/frame/?AS17-140-21438" TargetMode="External"/><Relationship Id="rId5048" Type="http://schemas.openxmlformats.org/officeDocument/2006/relationships/hyperlink" Target="https://tothemoon.im-ldi.com/data_a70/AS17/extra/AS17-140-21438.small.png" TargetMode="External"/><Relationship Id="rId5049" Type="http://schemas.openxmlformats.org/officeDocument/2006/relationships/hyperlink" Target="https://tothemoon.im-ldi.com/data_a70/AS17/raw/AS17-140-21438.tif" TargetMode="External"/><Relationship Id="rId5050" Type="http://schemas.openxmlformats.org/officeDocument/2006/relationships/hyperlink" Target="https://tothemoon.im-ldi.com/data_a70/AS17/processed/AS17-140-21438.png" TargetMode="External"/><Relationship Id="rId5051" Type="http://schemas.openxmlformats.org/officeDocument/2006/relationships/hyperlink" Target="https://www.lpi.usra.edu/resources/apollo/frame/?AS17-140-21439" TargetMode="External"/><Relationship Id="rId5052" Type="http://schemas.openxmlformats.org/officeDocument/2006/relationships/hyperlink" Target="https://tothemoon.im-ldi.com/data_a70/AS17/extra/AS17-140-21439.small.png" TargetMode="External"/><Relationship Id="rId5053" Type="http://schemas.openxmlformats.org/officeDocument/2006/relationships/hyperlink" Target="https://tothemoon.im-ldi.com/data_a70/AS17/raw/AS17-140-21439.tif" TargetMode="External"/><Relationship Id="rId5054" Type="http://schemas.openxmlformats.org/officeDocument/2006/relationships/hyperlink" Target="https://tothemoon.im-ldi.com/data_a70/AS17/processed/AS17-140-21439.png" TargetMode="External"/><Relationship Id="rId5055" Type="http://schemas.openxmlformats.org/officeDocument/2006/relationships/hyperlink" Target="https://www.lpi.usra.edu/resources/apollo/frame/?AS17-140-21441" TargetMode="External"/><Relationship Id="rId5056" Type="http://schemas.openxmlformats.org/officeDocument/2006/relationships/hyperlink" Target="https://tothemoon.im-ldi.com/data_a70/AS17/extra/AS17-140-21441.small.png" TargetMode="External"/><Relationship Id="rId5057" Type="http://schemas.openxmlformats.org/officeDocument/2006/relationships/hyperlink" Target="https://tothemoon.im-ldi.com/data_a70/AS17/raw/AS17-140-21441.tif" TargetMode="External"/><Relationship Id="rId5058" Type="http://schemas.openxmlformats.org/officeDocument/2006/relationships/hyperlink" Target="https://tothemoon.im-ldi.com/data_a70/AS17/processed/AS17-140-21441.png" TargetMode="External"/><Relationship Id="rId5059" Type="http://schemas.openxmlformats.org/officeDocument/2006/relationships/hyperlink" Target="https://www.lpi.usra.edu/resources/apollo/frame/?AS17-140-21442" TargetMode="External"/><Relationship Id="rId5060" Type="http://schemas.openxmlformats.org/officeDocument/2006/relationships/hyperlink" Target="https://tothemoon.im-ldi.com/data_a70/AS17/extra/AS17-140-21442.small.png" TargetMode="External"/><Relationship Id="rId5061" Type="http://schemas.openxmlformats.org/officeDocument/2006/relationships/hyperlink" Target="https://tothemoon.im-ldi.com/data_a70/AS17/raw/AS17-140-21442.tif" TargetMode="External"/><Relationship Id="rId5062" Type="http://schemas.openxmlformats.org/officeDocument/2006/relationships/hyperlink" Target="https://tothemoon.im-ldi.com/data_a70/AS17/processed/AS17-140-21442.png" TargetMode="External"/><Relationship Id="rId5063" Type="http://schemas.openxmlformats.org/officeDocument/2006/relationships/hyperlink" Target="https://www.lpi.usra.edu/resources/apollo/frame/?AS17-140-21443" TargetMode="External"/><Relationship Id="rId5064" Type="http://schemas.openxmlformats.org/officeDocument/2006/relationships/hyperlink" Target="https://tothemoon.im-ldi.com/data_a70/AS17/extra/AS17-140-21443.small.png" TargetMode="External"/><Relationship Id="rId5065" Type="http://schemas.openxmlformats.org/officeDocument/2006/relationships/hyperlink" Target="https://tothemoon.im-ldi.com/data_a70/AS17/raw/AS17-140-21443.tif" TargetMode="External"/><Relationship Id="rId5066" Type="http://schemas.openxmlformats.org/officeDocument/2006/relationships/hyperlink" Target="https://tothemoon.im-ldi.com/data_a70/AS17/processed/AS17-140-21443.png" TargetMode="External"/><Relationship Id="rId5067" Type="http://schemas.openxmlformats.org/officeDocument/2006/relationships/hyperlink" Target="https://www.lpi.usra.edu/resources/apollo/frame/?AS17-140-21444" TargetMode="External"/><Relationship Id="rId5068" Type="http://schemas.openxmlformats.org/officeDocument/2006/relationships/hyperlink" Target="https://tothemoon.im-ldi.com/data_a70/AS17/extra/AS17-140-21444.small.png" TargetMode="External"/><Relationship Id="rId5069" Type="http://schemas.openxmlformats.org/officeDocument/2006/relationships/hyperlink" Target="https://tothemoon.im-ldi.com/data_a70/AS17/raw/AS17-140-21444.tif" TargetMode="External"/><Relationship Id="rId5070" Type="http://schemas.openxmlformats.org/officeDocument/2006/relationships/hyperlink" Target="https://tothemoon.im-ldi.com/data_a70/AS17/processed/AS17-140-21444.png" TargetMode="External"/><Relationship Id="rId5071" Type="http://schemas.openxmlformats.org/officeDocument/2006/relationships/hyperlink" Target="https://www.lpi.usra.edu/resources/apollo/frame/?AS17-140-21445" TargetMode="External"/><Relationship Id="rId5072" Type="http://schemas.openxmlformats.org/officeDocument/2006/relationships/hyperlink" Target="https://tothemoon.im-ldi.com/data_a70/AS17/extra/AS17-140-21445.small.png" TargetMode="External"/><Relationship Id="rId5073" Type="http://schemas.openxmlformats.org/officeDocument/2006/relationships/hyperlink" Target="https://tothemoon.im-ldi.com/data_a70/AS17/raw/AS17-140-21445.tif" TargetMode="External"/><Relationship Id="rId5074" Type="http://schemas.openxmlformats.org/officeDocument/2006/relationships/hyperlink" Target="https://tothemoon.im-ldi.com/data_a70/AS17/processed/AS17-140-21445.png" TargetMode="External"/><Relationship Id="rId5075" Type="http://schemas.openxmlformats.org/officeDocument/2006/relationships/hyperlink" Target="https://www.lpi.usra.edu/resources/apollo/frame/?AS17-140-21446" TargetMode="External"/><Relationship Id="rId5076" Type="http://schemas.openxmlformats.org/officeDocument/2006/relationships/hyperlink" Target="https://tothemoon.im-ldi.com/data_a70/AS17/extra/AS17-140-21446.small.png" TargetMode="External"/><Relationship Id="rId5077" Type="http://schemas.openxmlformats.org/officeDocument/2006/relationships/hyperlink" Target="https://tothemoon.im-ldi.com/data_a70/AS17/raw/AS17-140-21446.tif" TargetMode="External"/><Relationship Id="rId5078" Type="http://schemas.openxmlformats.org/officeDocument/2006/relationships/hyperlink" Target="https://tothemoon.im-ldi.com/data_a70/AS17/processed/AS17-140-21446.png" TargetMode="External"/><Relationship Id="rId5079" Type="http://schemas.openxmlformats.org/officeDocument/2006/relationships/hyperlink" Target="https://www.lpi.usra.edu/resources/apollo/frame/?AS17-140-21447" TargetMode="External"/><Relationship Id="rId5080" Type="http://schemas.openxmlformats.org/officeDocument/2006/relationships/hyperlink" Target="https://tothemoon.im-ldi.com/data_a70/AS17/extra/AS17-140-21447.small.png" TargetMode="External"/><Relationship Id="rId5081" Type="http://schemas.openxmlformats.org/officeDocument/2006/relationships/hyperlink" Target="https://tothemoon.im-ldi.com/data_a70/AS17/raw/AS17-140-21447.tif" TargetMode="External"/><Relationship Id="rId5082" Type="http://schemas.openxmlformats.org/officeDocument/2006/relationships/hyperlink" Target="https://tothemoon.im-ldi.com/data_a70/AS17/processed/AS17-140-21447.png" TargetMode="External"/><Relationship Id="rId5083" Type="http://schemas.openxmlformats.org/officeDocument/2006/relationships/hyperlink" Target="https://www.lpi.usra.edu/resources/apollo/frame/?AS17-140-21448" TargetMode="External"/><Relationship Id="rId5084" Type="http://schemas.openxmlformats.org/officeDocument/2006/relationships/hyperlink" Target="https://tothemoon.im-ldi.com/data_a70/AS17/extra/AS17-140-21448.small.png" TargetMode="External"/><Relationship Id="rId5085" Type="http://schemas.openxmlformats.org/officeDocument/2006/relationships/hyperlink" Target="https://tothemoon.im-ldi.com/data_a70/AS17/raw/AS17-140-21448.tif" TargetMode="External"/><Relationship Id="rId5086" Type="http://schemas.openxmlformats.org/officeDocument/2006/relationships/hyperlink" Target="https://tothemoon.im-ldi.com/data_a70/AS17/processed/AS17-140-21448.png" TargetMode="External"/><Relationship Id="rId5087" Type="http://schemas.openxmlformats.org/officeDocument/2006/relationships/hyperlink" Target="https://www.lpi.usra.edu/resources/apollo/frame/?AS17-140-21449" TargetMode="External"/><Relationship Id="rId5088" Type="http://schemas.openxmlformats.org/officeDocument/2006/relationships/hyperlink" Target="https://tothemoon.im-ldi.com/data_a70/AS17/extra/AS17-140-21449.small.png" TargetMode="External"/><Relationship Id="rId5089" Type="http://schemas.openxmlformats.org/officeDocument/2006/relationships/hyperlink" Target="https://tothemoon.im-ldi.com/data_a70/AS17/raw/AS17-140-21449.tif" TargetMode="External"/><Relationship Id="rId5090" Type="http://schemas.openxmlformats.org/officeDocument/2006/relationships/hyperlink" Target="https://tothemoon.im-ldi.com/data_a70/AS17/processed/AS17-140-21449.png" TargetMode="External"/><Relationship Id="rId5091" Type="http://schemas.openxmlformats.org/officeDocument/2006/relationships/hyperlink" Target="https://www.lpi.usra.edu/resources/apollo/frame/?AS17-140-21450" TargetMode="External"/><Relationship Id="rId5092" Type="http://schemas.openxmlformats.org/officeDocument/2006/relationships/hyperlink" Target="https://tothemoon.im-ldi.com/data_a70/AS17/extra/AS17-140-21450.small.png" TargetMode="External"/><Relationship Id="rId5093" Type="http://schemas.openxmlformats.org/officeDocument/2006/relationships/hyperlink" Target="https://tothemoon.im-ldi.com/data_a70/AS17/raw/AS17-140-21450.tif" TargetMode="External"/><Relationship Id="rId5094" Type="http://schemas.openxmlformats.org/officeDocument/2006/relationships/hyperlink" Target="https://tothemoon.im-ldi.com/data_a70/AS17/processed/AS17-140-21450.png" TargetMode="External"/><Relationship Id="rId5095" Type="http://schemas.openxmlformats.org/officeDocument/2006/relationships/hyperlink" Target="https://www.lpi.usra.edu/resources/apollo/frame/?AS17-140-21451" TargetMode="External"/><Relationship Id="rId5096" Type="http://schemas.openxmlformats.org/officeDocument/2006/relationships/hyperlink" Target="https://tothemoon.im-ldi.com/data_a70/AS17/extra/AS17-140-21451.small.png" TargetMode="External"/><Relationship Id="rId5097" Type="http://schemas.openxmlformats.org/officeDocument/2006/relationships/hyperlink" Target="https://tothemoon.im-ldi.com/data_a70/AS17/raw/AS17-140-21451.tif" TargetMode="External"/><Relationship Id="rId5098" Type="http://schemas.openxmlformats.org/officeDocument/2006/relationships/hyperlink" Target="https://tothemoon.im-ldi.com/data_a70/AS17/processed/AS17-140-21451.png" TargetMode="External"/><Relationship Id="rId5099" Type="http://schemas.openxmlformats.org/officeDocument/2006/relationships/hyperlink" Target="https://www.lpi.usra.edu/resources/apollo/frame/?AS17-140-21452" TargetMode="External"/><Relationship Id="rId5100" Type="http://schemas.openxmlformats.org/officeDocument/2006/relationships/hyperlink" Target="https://tothemoon.im-ldi.com/data_a70/AS17/extra/AS17-140-21452.small.png" TargetMode="External"/><Relationship Id="rId5101" Type="http://schemas.openxmlformats.org/officeDocument/2006/relationships/hyperlink" Target="https://tothemoon.im-ldi.com/data_a70/AS17/raw/AS17-140-21452.tif" TargetMode="External"/><Relationship Id="rId5102" Type="http://schemas.openxmlformats.org/officeDocument/2006/relationships/hyperlink" Target="https://tothemoon.im-ldi.com/data_a70/AS17/processed/AS17-140-21452.png" TargetMode="External"/><Relationship Id="rId5103" Type="http://schemas.openxmlformats.org/officeDocument/2006/relationships/hyperlink" Target="https://www.lpi.usra.edu/resources/apollo/frame/?AS17-140-21453" TargetMode="External"/><Relationship Id="rId5104" Type="http://schemas.openxmlformats.org/officeDocument/2006/relationships/hyperlink" Target="https://tothemoon.im-ldi.com/data_a70/AS17/extra/AS17-140-21453.small.png" TargetMode="External"/><Relationship Id="rId5105" Type="http://schemas.openxmlformats.org/officeDocument/2006/relationships/hyperlink" Target="https://tothemoon.im-ldi.com/data_a70/AS17/raw/AS17-140-21453.tif" TargetMode="External"/><Relationship Id="rId5106" Type="http://schemas.openxmlformats.org/officeDocument/2006/relationships/hyperlink" Target="https://tothemoon.im-ldi.com/data_a70/AS17/processed/AS17-140-21453.png" TargetMode="External"/><Relationship Id="rId5107" Type="http://schemas.openxmlformats.org/officeDocument/2006/relationships/hyperlink" Target="https://www.lpi.usra.edu/resources/apollo/frame/?AS17-140-21454" TargetMode="External"/><Relationship Id="rId5108" Type="http://schemas.openxmlformats.org/officeDocument/2006/relationships/hyperlink" Target="https://tothemoon.im-ldi.com/data_a70/AS17/extra/AS17-140-21454.small.png" TargetMode="External"/><Relationship Id="rId5109" Type="http://schemas.openxmlformats.org/officeDocument/2006/relationships/hyperlink" Target="https://tothemoon.im-ldi.com/data_a70/AS17/raw/AS17-140-21454.tif" TargetMode="External"/><Relationship Id="rId5110" Type="http://schemas.openxmlformats.org/officeDocument/2006/relationships/hyperlink" Target="https://tothemoon.im-ldi.com/data_a70/AS17/processed/AS17-140-21454.png" TargetMode="External"/><Relationship Id="rId5111" Type="http://schemas.openxmlformats.org/officeDocument/2006/relationships/hyperlink" Target="https://www.lpi.usra.edu/resources/apollo/frame/?AS17-140-21455" TargetMode="External"/><Relationship Id="rId5112" Type="http://schemas.openxmlformats.org/officeDocument/2006/relationships/hyperlink" Target="https://tothemoon.im-ldi.com/data_a70/AS17/extra/AS17-140-21455.small.png" TargetMode="External"/><Relationship Id="rId5113" Type="http://schemas.openxmlformats.org/officeDocument/2006/relationships/hyperlink" Target="https://tothemoon.im-ldi.com/data_a70/AS17/raw/AS17-140-21455.tif" TargetMode="External"/><Relationship Id="rId5114" Type="http://schemas.openxmlformats.org/officeDocument/2006/relationships/hyperlink" Target="https://tothemoon.im-ldi.com/data_a70/AS17/processed/AS17-140-21455.png" TargetMode="External"/><Relationship Id="rId5115" Type="http://schemas.openxmlformats.org/officeDocument/2006/relationships/hyperlink" Target="https://www.lpi.usra.edu/resources/apollo/frame/?AS17-140-21456" TargetMode="External"/><Relationship Id="rId5116" Type="http://schemas.openxmlformats.org/officeDocument/2006/relationships/hyperlink" Target="https://tothemoon.im-ldi.com/data_a70/AS17/extra/AS17-140-21456.small.png" TargetMode="External"/><Relationship Id="rId5117" Type="http://schemas.openxmlformats.org/officeDocument/2006/relationships/hyperlink" Target="https://tothemoon.im-ldi.com/data_a70/AS17/raw/AS17-140-21456.tif" TargetMode="External"/><Relationship Id="rId5118" Type="http://schemas.openxmlformats.org/officeDocument/2006/relationships/hyperlink" Target="https://tothemoon.im-ldi.com/data_a70/AS17/processed/AS17-140-21456.png" TargetMode="External"/><Relationship Id="rId5119" Type="http://schemas.openxmlformats.org/officeDocument/2006/relationships/hyperlink" Target="https://www.lpi.usra.edu/resources/apollo/frame/?AS17-140-21457" TargetMode="External"/><Relationship Id="rId5120" Type="http://schemas.openxmlformats.org/officeDocument/2006/relationships/hyperlink" Target="https://tothemoon.im-ldi.com/data_a70/AS17/extra/AS17-140-21457.small.png" TargetMode="External"/><Relationship Id="rId5121" Type="http://schemas.openxmlformats.org/officeDocument/2006/relationships/hyperlink" Target="https://tothemoon.im-ldi.com/data_a70/AS17/raw/AS17-140-21457.tif" TargetMode="External"/><Relationship Id="rId5122" Type="http://schemas.openxmlformats.org/officeDocument/2006/relationships/hyperlink" Target="https://tothemoon.im-ldi.com/data_a70/AS17/processed/AS17-140-21457.png" TargetMode="External"/><Relationship Id="rId5123" Type="http://schemas.openxmlformats.org/officeDocument/2006/relationships/hyperlink" Target="https://www.lpi.usra.edu/resources/apollo/frame/?AS17-140-21458" TargetMode="External"/><Relationship Id="rId5124" Type="http://schemas.openxmlformats.org/officeDocument/2006/relationships/hyperlink" Target="https://tothemoon.im-ldi.com/data_a70/AS17/extra/AS17-140-21458.small.png" TargetMode="External"/><Relationship Id="rId5125" Type="http://schemas.openxmlformats.org/officeDocument/2006/relationships/hyperlink" Target="https://tothemoon.im-ldi.com/data_a70/AS17/raw/AS17-140-21458.tif" TargetMode="External"/><Relationship Id="rId5126" Type="http://schemas.openxmlformats.org/officeDocument/2006/relationships/hyperlink" Target="https://tothemoon.im-ldi.com/data_a70/AS17/processed/AS17-140-21458.png" TargetMode="External"/><Relationship Id="rId5127" Type="http://schemas.openxmlformats.org/officeDocument/2006/relationships/hyperlink" Target="https://www.lpi.usra.edu/resources/apollo/frame/?AS17-140-21459" TargetMode="External"/><Relationship Id="rId5128" Type="http://schemas.openxmlformats.org/officeDocument/2006/relationships/hyperlink" Target="https://tothemoon.im-ldi.com/data_a70/AS17/extra/AS17-140-21459.small.png" TargetMode="External"/><Relationship Id="rId5129" Type="http://schemas.openxmlformats.org/officeDocument/2006/relationships/hyperlink" Target="https://tothemoon.im-ldi.com/data_a70/AS17/raw/AS17-140-21459.tif" TargetMode="External"/><Relationship Id="rId5130" Type="http://schemas.openxmlformats.org/officeDocument/2006/relationships/hyperlink" Target="https://tothemoon.im-ldi.com/data_a70/AS17/processed/AS17-140-21459.png" TargetMode="External"/><Relationship Id="rId5131" Type="http://schemas.openxmlformats.org/officeDocument/2006/relationships/hyperlink" Target="https://www.lpi.usra.edu/resources/apollo/frame/?AS17-140-21460" TargetMode="External"/><Relationship Id="rId5132" Type="http://schemas.openxmlformats.org/officeDocument/2006/relationships/hyperlink" Target="https://tothemoon.im-ldi.com/data_a70/AS17/extra/AS17-140-21460.small.png" TargetMode="External"/><Relationship Id="rId5133" Type="http://schemas.openxmlformats.org/officeDocument/2006/relationships/hyperlink" Target="https://tothemoon.im-ldi.com/data_a70/AS17/raw/AS17-140-21460.tif" TargetMode="External"/><Relationship Id="rId5134" Type="http://schemas.openxmlformats.org/officeDocument/2006/relationships/hyperlink" Target="https://tothemoon.im-ldi.com/data_a70/AS17/processed/AS17-140-21460.png" TargetMode="External"/><Relationship Id="rId5135" Type="http://schemas.openxmlformats.org/officeDocument/2006/relationships/hyperlink" Target="https://www.lpi.usra.edu/resources/apollo/frame/?AS17-140-21461" TargetMode="External"/><Relationship Id="rId5136" Type="http://schemas.openxmlformats.org/officeDocument/2006/relationships/hyperlink" Target="https://tothemoon.im-ldi.com/data_a70/AS17/extra/AS17-140-21461.small.png" TargetMode="External"/><Relationship Id="rId5137" Type="http://schemas.openxmlformats.org/officeDocument/2006/relationships/hyperlink" Target="https://tothemoon.im-ldi.com/data_a70/AS17/raw/AS17-140-21461.tif" TargetMode="External"/><Relationship Id="rId5138" Type="http://schemas.openxmlformats.org/officeDocument/2006/relationships/hyperlink" Target="https://tothemoon.im-ldi.com/data_a70/AS17/processed/AS17-140-21461.png" TargetMode="External"/><Relationship Id="rId5139" Type="http://schemas.openxmlformats.org/officeDocument/2006/relationships/hyperlink" Target="https://www.lpi.usra.edu/resources/apollo/frame/?AS17-140-21462" TargetMode="External"/><Relationship Id="rId5140" Type="http://schemas.openxmlformats.org/officeDocument/2006/relationships/hyperlink" Target="https://tothemoon.im-ldi.com/data_a70/AS17/extra/AS17-140-21462.small.png" TargetMode="External"/><Relationship Id="rId5141" Type="http://schemas.openxmlformats.org/officeDocument/2006/relationships/hyperlink" Target="https://tothemoon.im-ldi.com/data_a70/AS17/raw/AS17-140-21462.tif" TargetMode="External"/><Relationship Id="rId5142" Type="http://schemas.openxmlformats.org/officeDocument/2006/relationships/hyperlink" Target="https://tothemoon.im-ldi.com/data_a70/AS17/processed/AS17-140-21462.png" TargetMode="External"/><Relationship Id="rId5143" Type="http://schemas.openxmlformats.org/officeDocument/2006/relationships/hyperlink" Target="https://www.lpi.usra.edu/resources/apollo/frame/?AS17-140-21463" TargetMode="External"/><Relationship Id="rId5144" Type="http://schemas.openxmlformats.org/officeDocument/2006/relationships/hyperlink" Target="https://tothemoon.im-ldi.com/data_a70/AS17/extra/AS17-140-21463.small.png" TargetMode="External"/><Relationship Id="rId5145" Type="http://schemas.openxmlformats.org/officeDocument/2006/relationships/hyperlink" Target="https://tothemoon.im-ldi.com/data_a70/AS17/raw/AS17-140-21463.tif" TargetMode="External"/><Relationship Id="rId5146" Type="http://schemas.openxmlformats.org/officeDocument/2006/relationships/hyperlink" Target="https://tothemoon.im-ldi.com/data_a70/AS17/processed/AS17-140-21463.png" TargetMode="External"/><Relationship Id="rId5147" Type="http://schemas.openxmlformats.org/officeDocument/2006/relationships/hyperlink" Target="https://www.lpi.usra.edu/resources/apollo/frame/?AS17-140-21464" TargetMode="External"/><Relationship Id="rId5148" Type="http://schemas.openxmlformats.org/officeDocument/2006/relationships/hyperlink" Target="https://tothemoon.im-ldi.com/data_a70/AS17/extra/AS17-140-21464.small.png" TargetMode="External"/><Relationship Id="rId5149" Type="http://schemas.openxmlformats.org/officeDocument/2006/relationships/hyperlink" Target="https://tothemoon.im-ldi.com/data_a70/AS17/raw/AS17-140-21464.tif" TargetMode="External"/><Relationship Id="rId5150" Type="http://schemas.openxmlformats.org/officeDocument/2006/relationships/hyperlink" Target="https://tothemoon.im-ldi.com/data_a70/AS17/processed/AS17-140-21464.png" TargetMode="External"/><Relationship Id="rId5151" Type="http://schemas.openxmlformats.org/officeDocument/2006/relationships/hyperlink" Target="https://www.lpi.usra.edu/resources/apollo/frame/?AS17-140-21465" TargetMode="External"/><Relationship Id="rId5152" Type="http://schemas.openxmlformats.org/officeDocument/2006/relationships/hyperlink" Target="https://tothemoon.im-ldi.com/data_a70/AS17/extra/AS17-140-21465.small.png" TargetMode="External"/><Relationship Id="rId5153" Type="http://schemas.openxmlformats.org/officeDocument/2006/relationships/hyperlink" Target="https://tothemoon.im-ldi.com/data_a70/AS17/raw/AS17-140-21465.tif" TargetMode="External"/><Relationship Id="rId5154" Type="http://schemas.openxmlformats.org/officeDocument/2006/relationships/hyperlink" Target="https://tothemoon.im-ldi.com/data_a70/AS17/processed/AS17-140-21465.png" TargetMode="External"/><Relationship Id="rId5155" Type="http://schemas.openxmlformats.org/officeDocument/2006/relationships/hyperlink" Target="https://www.lpi.usra.edu/resources/apollo/frame/?AS17-140-21466" TargetMode="External"/><Relationship Id="rId5156" Type="http://schemas.openxmlformats.org/officeDocument/2006/relationships/hyperlink" Target="https://tothemoon.im-ldi.com/data_a70/AS17/extra/AS17-140-21466.small.png" TargetMode="External"/><Relationship Id="rId5157" Type="http://schemas.openxmlformats.org/officeDocument/2006/relationships/hyperlink" Target="https://tothemoon.im-ldi.com/data_a70/AS17/raw/AS17-140-21466.tif" TargetMode="External"/><Relationship Id="rId5158" Type="http://schemas.openxmlformats.org/officeDocument/2006/relationships/hyperlink" Target="https://tothemoon.im-ldi.com/data_a70/AS17/processed/AS17-140-21466.png" TargetMode="External"/><Relationship Id="rId5159" Type="http://schemas.openxmlformats.org/officeDocument/2006/relationships/hyperlink" Target="https://www.lpi.usra.edu/resources/apollo/frame/?AS17-140-21467" TargetMode="External"/><Relationship Id="rId5160" Type="http://schemas.openxmlformats.org/officeDocument/2006/relationships/hyperlink" Target="https://tothemoon.im-ldi.com/data_a70/AS17/extra/AS17-140-21467.small.png" TargetMode="External"/><Relationship Id="rId5161" Type="http://schemas.openxmlformats.org/officeDocument/2006/relationships/hyperlink" Target="https://tothemoon.im-ldi.com/data_a70/AS17/raw/AS17-140-21467.tif" TargetMode="External"/><Relationship Id="rId5162" Type="http://schemas.openxmlformats.org/officeDocument/2006/relationships/hyperlink" Target="https://tothemoon.im-ldi.com/data_a70/AS17/processed/AS17-140-21467.png" TargetMode="External"/><Relationship Id="rId5163" Type="http://schemas.openxmlformats.org/officeDocument/2006/relationships/hyperlink" Target="https://www.lpi.usra.edu/resources/apollo/frame/?AS17-140-21468" TargetMode="External"/><Relationship Id="rId5164" Type="http://schemas.openxmlformats.org/officeDocument/2006/relationships/hyperlink" Target="https://tothemoon.im-ldi.com/data_a70/AS17/extra/AS17-140-21468.small.png" TargetMode="External"/><Relationship Id="rId5165" Type="http://schemas.openxmlformats.org/officeDocument/2006/relationships/hyperlink" Target="https://tothemoon.im-ldi.com/data_a70/AS17/raw/AS17-140-21468.tif" TargetMode="External"/><Relationship Id="rId5166" Type="http://schemas.openxmlformats.org/officeDocument/2006/relationships/hyperlink" Target="https://tothemoon.im-ldi.com/data_a70/AS17/processed/AS17-140-21468.png" TargetMode="External"/><Relationship Id="rId5167" Type="http://schemas.openxmlformats.org/officeDocument/2006/relationships/hyperlink" Target="https://www.lpi.usra.edu/resources/apollo/frame/?AS17-140-21469" TargetMode="External"/><Relationship Id="rId5168" Type="http://schemas.openxmlformats.org/officeDocument/2006/relationships/hyperlink" Target="https://tothemoon.im-ldi.com/data_a70/AS17/extra/AS17-140-21469.small.png" TargetMode="External"/><Relationship Id="rId5169" Type="http://schemas.openxmlformats.org/officeDocument/2006/relationships/hyperlink" Target="https://tothemoon.im-ldi.com/data_a70/AS17/raw/AS17-140-21469.tif" TargetMode="External"/><Relationship Id="rId5170" Type="http://schemas.openxmlformats.org/officeDocument/2006/relationships/hyperlink" Target="https://tothemoon.im-ldi.com/data_a70/AS17/processed/AS17-140-21469.png" TargetMode="External"/><Relationship Id="rId5171" Type="http://schemas.openxmlformats.org/officeDocument/2006/relationships/hyperlink" Target="https://www.lpi.usra.edu/resources/apollo/frame/?AS17-140-21470" TargetMode="External"/><Relationship Id="rId5172" Type="http://schemas.openxmlformats.org/officeDocument/2006/relationships/hyperlink" Target="https://tothemoon.im-ldi.com/data_a70/AS17/extra/AS17-140-21470.small.png" TargetMode="External"/><Relationship Id="rId5173" Type="http://schemas.openxmlformats.org/officeDocument/2006/relationships/hyperlink" Target="https://tothemoon.im-ldi.com/data_a70/AS17/raw/AS17-140-21470.tif" TargetMode="External"/><Relationship Id="rId5174" Type="http://schemas.openxmlformats.org/officeDocument/2006/relationships/hyperlink" Target="https://tothemoon.im-ldi.com/data_a70/AS17/processed/AS17-140-21470.png" TargetMode="External"/><Relationship Id="rId5175" Type="http://schemas.openxmlformats.org/officeDocument/2006/relationships/hyperlink" Target="https://www.lpi.usra.edu/resources/apollo/frame/?AS17-140-21471" TargetMode="External"/><Relationship Id="rId5176" Type="http://schemas.openxmlformats.org/officeDocument/2006/relationships/hyperlink" Target="https://tothemoon.im-ldi.com/data_a70/AS17/extra/AS17-140-21471.small.png" TargetMode="External"/><Relationship Id="rId5177" Type="http://schemas.openxmlformats.org/officeDocument/2006/relationships/hyperlink" Target="https://tothemoon.im-ldi.com/data_a70/AS17/raw/AS17-140-21471.tif" TargetMode="External"/><Relationship Id="rId5178" Type="http://schemas.openxmlformats.org/officeDocument/2006/relationships/hyperlink" Target="https://tothemoon.im-ldi.com/data_a70/AS17/processed/AS17-140-21471.png" TargetMode="External"/><Relationship Id="rId5179" Type="http://schemas.openxmlformats.org/officeDocument/2006/relationships/hyperlink" Target="https://www.lpi.usra.edu/resources/apollo/frame/?AS17-140-21472" TargetMode="External"/><Relationship Id="rId5180" Type="http://schemas.openxmlformats.org/officeDocument/2006/relationships/hyperlink" Target="https://tothemoon.im-ldi.com/data_a70/AS17/extra/AS17-140-21472.small.png" TargetMode="External"/><Relationship Id="rId5181" Type="http://schemas.openxmlformats.org/officeDocument/2006/relationships/hyperlink" Target="https://tothemoon.im-ldi.com/data_a70/AS17/raw/AS17-140-21472.tif" TargetMode="External"/><Relationship Id="rId5182" Type="http://schemas.openxmlformats.org/officeDocument/2006/relationships/hyperlink" Target="https://tothemoon.im-ldi.com/data_a70/AS17/processed/AS17-140-21472.png" TargetMode="External"/><Relationship Id="rId5183" Type="http://schemas.openxmlformats.org/officeDocument/2006/relationships/hyperlink" Target="https://www.lpi.usra.edu/resources/apollo/frame/?AS17-140-21473" TargetMode="External"/><Relationship Id="rId5184" Type="http://schemas.openxmlformats.org/officeDocument/2006/relationships/hyperlink" Target="https://tothemoon.im-ldi.com/data_a70/AS17/extra/AS17-140-21473.small.png" TargetMode="External"/><Relationship Id="rId5185" Type="http://schemas.openxmlformats.org/officeDocument/2006/relationships/hyperlink" Target="https://tothemoon.im-ldi.com/data_a70/AS17/raw/AS17-140-21473.tif" TargetMode="External"/><Relationship Id="rId5186" Type="http://schemas.openxmlformats.org/officeDocument/2006/relationships/hyperlink" Target="https://tothemoon.im-ldi.com/data_a70/AS17/processed/AS17-140-21473.png" TargetMode="External"/><Relationship Id="rId5187" Type="http://schemas.openxmlformats.org/officeDocument/2006/relationships/hyperlink" Target="https://www.lpi.usra.edu/resources/apollo/frame/?AS17-140-21474" TargetMode="External"/><Relationship Id="rId5188" Type="http://schemas.openxmlformats.org/officeDocument/2006/relationships/hyperlink" Target="https://tothemoon.im-ldi.com/data_a70/AS17/extra/AS17-140-21474.small.png" TargetMode="External"/><Relationship Id="rId5189" Type="http://schemas.openxmlformats.org/officeDocument/2006/relationships/hyperlink" Target="https://tothemoon.im-ldi.com/data_a70/AS17/raw/AS17-140-21474.tif" TargetMode="External"/><Relationship Id="rId5190" Type="http://schemas.openxmlformats.org/officeDocument/2006/relationships/hyperlink" Target="https://tothemoon.im-ldi.com/data_a70/AS17/processed/AS17-140-21474.png" TargetMode="External"/><Relationship Id="rId5191" Type="http://schemas.openxmlformats.org/officeDocument/2006/relationships/hyperlink" Target="https://www.lpi.usra.edu/resources/apollo/frame/?AS17-140-21475" TargetMode="External"/><Relationship Id="rId5192" Type="http://schemas.openxmlformats.org/officeDocument/2006/relationships/hyperlink" Target="https://tothemoon.im-ldi.com/data_a70/AS17/extra/AS17-140-21475.small.png" TargetMode="External"/><Relationship Id="rId5193" Type="http://schemas.openxmlformats.org/officeDocument/2006/relationships/hyperlink" Target="https://tothemoon.im-ldi.com/data_a70/AS17/raw/AS17-140-21475.tif" TargetMode="External"/><Relationship Id="rId5194" Type="http://schemas.openxmlformats.org/officeDocument/2006/relationships/hyperlink" Target="https://tothemoon.im-ldi.com/data_a70/AS17/processed/AS17-140-21475.png" TargetMode="External"/><Relationship Id="rId5195" Type="http://schemas.openxmlformats.org/officeDocument/2006/relationships/hyperlink" Target="https://www.lpi.usra.edu/resources/apollo/frame/?AS17-140-21476" TargetMode="External"/><Relationship Id="rId5196" Type="http://schemas.openxmlformats.org/officeDocument/2006/relationships/hyperlink" Target="https://tothemoon.im-ldi.com/data_a70/AS17/extra/AS17-140-21476.small.png" TargetMode="External"/><Relationship Id="rId5197" Type="http://schemas.openxmlformats.org/officeDocument/2006/relationships/hyperlink" Target="https://tothemoon.im-ldi.com/data_a70/AS17/raw/AS17-140-21476.tif" TargetMode="External"/><Relationship Id="rId5198" Type="http://schemas.openxmlformats.org/officeDocument/2006/relationships/hyperlink" Target="https://tothemoon.im-ldi.com/data_a70/AS17/processed/AS17-140-21476.png" TargetMode="External"/><Relationship Id="rId5199" Type="http://schemas.openxmlformats.org/officeDocument/2006/relationships/hyperlink" Target="https://www.lpi.usra.edu/resources/apollo/frame/?AS17-140-21477" TargetMode="External"/><Relationship Id="rId5200" Type="http://schemas.openxmlformats.org/officeDocument/2006/relationships/hyperlink" Target="https://tothemoon.im-ldi.com/data_a70/AS17/extra/AS17-140-21477.small.png" TargetMode="External"/><Relationship Id="rId5201" Type="http://schemas.openxmlformats.org/officeDocument/2006/relationships/hyperlink" Target="https://tothemoon.im-ldi.com/data_a70/AS17/raw/AS17-140-21477.tif" TargetMode="External"/><Relationship Id="rId5202" Type="http://schemas.openxmlformats.org/officeDocument/2006/relationships/hyperlink" Target="https://tothemoon.im-ldi.com/data_a70/AS17/processed/AS17-140-21477.png" TargetMode="External"/><Relationship Id="rId5203" Type="http://schemas.openxmlformats.org/officeDocument/2006/relationships/hyperlink" Target="https://www.lpi.usra.edu/resources/apollo/frame/?AS17-140-21478" TargetMode="External"/><Relationship Id="rId5204" Type="http://schemas.openxmlformats.org/officeDocument/2006/relationships/hyperlink" Target="https://tothemoon.im-ldi.com/data_a70/AS17/extra/AS17-140-21478.small.png" TargetMode="External"/><Relationship Id="rId5205" Type="http://schemas.openxmlformats.org/officeDocument/2006/relationships/hyperlink" Target="https://tothemoon.im-ldi.com/data_a70/AS17/raw/AS17-140-21478.tif" TargetMode="External"/><Relationship Id="rId5206" Type="http://schemas.openxmlformats.org/officeDocument/2006/relationships/hyperlink" Target="https://tothemoon.im-ldi.com/data_a70/AS17/processed/AS17-140-21478.png" TargetMode="External"/><Relationship Id="rId5207" Type="http://schemas.openxmlformats.org/officeDocument/2006/relationships/hyperlink" Target="https://www.lpi.usra.edu/resources/apollo/frame/?AS17-140-21479" TargetMode="External"/><Relationship Id="rId5208" Type="http://schemas.openxmlformats.org/officeDocument/2006/relationships/hyperlink" Target="https://tothemoon.im-ldi.com/data_a70/AS17/extra/AS17-140-21479.small.png" TargetMode="External"/><Relationship Id="rId5209" Type="http://schemas.openxmlformats.org/officeDocument/2006/relationships/hyperlink" Target="https://tothemoon.im-ldi.com/data_a70/AS17/raw/AS17-140-21479.tif" TargetMode="External"/><Relationship Id="rId5210" Type="http://schemas.openxmlformats.org/officeDocument/2006/relationships/hyperlink" Target="https://tothemoon.im-ldi.com/data_a70/AS17/processed/AS17-140-21479.png" TargetMode="External"/><Relationship Id="rId5211" Type="http://schemas.openxmlformats.org/officeDocument/2006/relationships/hyperlink" Target="https://www.lpi.usra.edu/resources/apollo/frame/?AS17-140-21480" TargetMode="External"/><Relationship Id="rId5212" Type="http://schemas.openxmlformats.org/officeDocument/2006/relationships/hyperlink" Target="https://tothemoon.im-ldi.com/data_a70/AS17/extra/AS17-140-21480.small.png" TargetMode="External"/><Relationship Id="rId5213" Type="http://schemas.openxmlformats.org/officeDocument/2006/relationships/hyperlink" Target="https://tothemoon.im-ldi.com/data_a70/AS17/raw/AS17-140-21480.tif" TargetMode="External"/><Relationship Id="rId5214" Type="http://schemas.openxmlformats.org/officeDocument/2006/relationships/hyperlink" Target="https://tothemoon.im-ldi.com/data_a70/AS17/processed/AS17-140-21480.png" TargetMode="External"/><Relationship Id="rId5215" Type="http://schemas.openxmlformats.org/officeDocument/2006/relationships/hyperlink" Target="https://www.lpi.usra.edu/resources/apollo/frame/?AS17-140-21481" TargetMode="External"/><Relationship Id="rId5216" Type="http://schemas.openxmlformats.org/officeDocument/2006/relationships/hyperlink" Target="https://tothemoon.im-ldi.com/data_a70/AS17/extra/AS17-140-21481.small.png" TargetMode="External"/><Relationship Id="rId5217" Type="http://schemas.openxmlformats.org/officeDocument/2006/relationships/hyperlink" Target="https://tothemoon.im-ldi.com/data_a70/AS17/raw/AS17-140-21481.tif" TargetMode="External"/><Relationship Id="rId5218" Type="http://schemas.openxmlformats.org/officeDocument/2006/relationships/hyperlink" Target="https://tothemoon.im-ldi.com/data_a70/AS17/processed/AS17-140-21481.png" TargetMode="External"/><Relationship Id="rId5219" Type="http://schemas.openxmlformats.org/officeDocument/2006/relationships/hyperlink" Target="https://www.lpi.usra.edu/resources/apollo/frame/?AS17-140-21487" TargetMode="External"/><Relationship Id="rId5220" Type="http://schemas.openxmlformats.org/officeDocument/2006/relationships/hyperlink" Target="https://tothemoon.im-ldi.com/data_a70/AS17/extra/AS17-140-21487.small.png" TargetMode="External"/><Relationship Id="rId5221" Type="http://schemas.openxmlformats.org/officeDocument/2006/relationships/hyperlink" Target="https://tothemoon.im-ldi.com/data_a70/AS17/raw/AS17-140-21487.tif" TargetMode="External"/><Relationship Id="rId5222" Type="http://schemas.openxmlformats.org/officeDocument/2006/relationships/hyperlink" Target="https://tothemoon.im-ldi.com/data_a70/AS17/processed/AS17-140-21487.png" TargetMode="External"/><Relationship Id="rId5223" Type="http://schemas.openxmlformats.org/officeDocument/2006/relationships/hyperlink" Target="https://www.lpi.usra.edu/resources/apollo/frame/?AS17-141-21518" TargetMode="External"/><Relationship Id="rId5224" Type="http://schemas.openxmlformats.org/officeDocument/2006/relationships/hyperlink" Target="https://tothemoon.im-ldi.com/data_a70/AS17/extra/AS17-141-21518.small.png" TargetMode="External"/><Relationship Id="rId5225" Type="http://schemas.openxmlformats.org/officeDocument/2006/relationships/hyperlink" Target="https://tothemoon.im-ldi.com/data_a70/AS17/raw/AS17-141-21518.tif" TargetMode="External"/><Relationship Id="rId5226" Type="http://schemas.openxmlformats.org/officeDocument/2006/relationships/hyperlink" Target="https://tothemoon.im-ldi.com/data_a70/AS17/processed/AS17-141-21518.png" TargetMode="External"/><Relationship Id="rId5227" Type="http://schemas.openxmlformats.org/officeDocument/2006/relationships/hyperlink" Target="https://www.lpi.usra.edu/resources/apollo/frame/?AS17-141-21519" TargetMode="External"/><Relationship Id="rId5228" Type="http://schemas.openxmlformats.org/officeDocument/2006/relationships/hyperlink" Target="https://tothemoon.im-ldi.com/data_a70/AS17/extra/AS17-141-21519.small.png" TargetMode="External"/><Relationship Id="rId5229" Type="http://schemas.openxmlformats.org/officeDocument/2006/relationships/hyperlink" Target="https://tothemoon.im-ldi.com/data_a70/AS17/raw/AS17-141-21519.tif" TargetMode="External"/><Relationship Id="rId5230" Type="http://schemas.openxmlformats.org/officeDocument/2006/relationships/hyperlink" Target="https://tothemoon.im-ldi.com/data_a70/AS17/processed/AS17-141-21519.png" TargetMode="External"/><Relationship Id="rId5231" Type="http://schemas.openxmlformats.org/officeDocument/2006/relationships/hyperlink" Target="https://www.lpi.usra.edu/resources/apollo/frame/?AS17-141-21520" TargetMode="External"/><Relationship Id="rId5232" Type="http://schemas.openxmlformats.org/officeDocument/2006/relationships/hyperlink" Target="https://tothemoon.im-ldi.com/data_a70/AS17/extra/AS17-141-21520.small.png" TargetMode="External"/><Relationship Id="rId5233" Type="http://schemas.openxmlformats.org/officeDocument/2006/relationships/hyperlink" Target="https://tothemoon.im-ldi.com/data_a70/AS17/raw/AS17-141-21520.tif" TargetMode="External"/><Relationship Id="rId5234" Type="http://schemas.openxmlformats.org/officeDocument/2006/relationships/hyperlink" Target="https://tothemoon.im-ldi.com/data_a70/AS17/processed/AS17-141-21520.png" TargetMode="External"/><Relationship Id="rId5235" Type="http://schemas.openxmlformats.org/officeDocument/2006/relationships/hyperlink" Target="https://www.lpi.usra.edu/resources/apollo/frame/?AS17-141-21521" TargetMode="External"/><Relationship Id="rId5236" Type="http://schemas.openxmlformats.org/officeDocument/2006/relationships/hyperlink" Target="https://tothemoon.im-ldi.com/data_a70/AS17/extra/AS17-141-21521.small.png" TargetMode="External"/><Relationship Id="rId5237" Type="http://schemas.openxmlformats.org/officeDocument/2006/relationships/hyperlink" Target="https://tothemoon.im-ldi.com/data_a70/AS17/raw/AS17-141-21521.tif" TargetMode="External"/><Relationship Id="rId5238" Type="http://schemas.openxmlformats.org/officeDocument/2006/relationships/hyperlink" Target="https://tothemoon.im-ldi.com/data_a70/AS17/processed/AS17-141-21521.png" TargetMode="External"/><Relationship Id="rId5239" Type="http://schemas.openxmlformats.org/officeDocument/2006/relationships/hyperlink" Target="https://www.lpi.usra.edu/resources/apollo/frame/?AS17-141-21522" TargetMode="External"/><Relationship Id="rId5240" Type="http://schemas.openxmlformats.org/officeDocument/2006/relationships/hyperlink" Target="https://tothemoon.im-ldi.com/data_a70/AS17/extra/AS17-141-21522.small.png" TargetMode="External"/><Relationship Id="rId5241" Type="http://schemas.openxmlformats.org/officeDocument/2006/relationships/hyperlink" Target="https://tothemoon.im-ldi.com/data_a70/AS17/raw/AS17-141-21522.tif" TargetMode="External"/><Relationship Id="rId5242" Type="http://schemas.openxmlformats.org/officeDocument/2006/relationships/hyperlink" Target="https://tothemoon.im-ldi.com/data_a70/AS17/processed/AS17-141-21522.png" TargetMode="External"/><Relationship Id="rId5243" Type="http://schemas.openxmlformats.org/officeDocument/2006/relationships/hyperlink" Target="https://www.lpi.usra.edu/resources/apollo/frame/?AS17-141-21523" TargetMode="External"/><Relationship Id="rId5244" Type="http://schemas.openxmlformats.org/officeDocument/2006/relationships/hyperlink" Target="https://tothemoon.im-ldi.com/data_a70/AS17/extra/AS17-141-21523.small.png" TargetMode="External"/><Relationship Id="rId5245" Type="http://schemas.openxmlformats.org/officeDocument/2006/relationships/hyperlink" Target="https://tothemoon.im-ldi.com/data_a70/AS17/raw/AS17-141-21523.tif" TargetMode="External"/><Relationship Id="rId5246" Type="http://schemas.openxmlformats.org/officeDocument/2006/relationships/hyperlink" Target="https://tothemoon.im-ldi.com/data_a70/AS17/processed/AS17-141-21523.png" TargetMode="External"/><Relationship Id="rId5247" Type="http://schemas.openxmlformats.org/officeDocument/2006/relationships/hyperlink" Target="https://www.lpi.usra.edu/resources/apollo/frame/?AS17-141-21524" TargetMode="External"/><Relationship Id="rId5248" Type="http://schemas.openxmlformats.org/officeDocument/2006/relationships/hyperlink" Target="https://tothemoon.im-ldi.com/data_a70/AS17/extra/AS17-141-21524.small.png" TargetMode="External"/><Relationship Id="rId5249" Type="http://schemas.openxmlformats.org/officeDocument/2006/relationships/hyperlink" Target="https://tothemoon.im-ldi.com/data_a70/AS17/raw/AS17-141-21524.tif" TargetMode="External"/><Relationship Id="rId5250" Type="http://schemas.openxmlformats.org/officeDocument/2006/relationships/hyperlink" Target="https://tothemoon.im-ldi.com/data_a70/AS17/processed/AS17-141-21524.png" TargetMode="External"/><Relationship Id="rId5251" Type="http://schemas.openxmlformats.org/officeDocument/2006/relationships/hyperlink" Target="https://www.lpi.usra.edu/resources/apollo/frame/?AS17-141-21525" TargetMode="External"/><Relationship Id="rId5252" Type="http://schemas.openxmlformats.org/officeDocument/2006/relationships/hyperlink" Target="https://tothemoon.im-ldi.com/data_a70/AS17/extra/AS17-141-21525.small.png" TargetMode="External"/><Relationship Id="rId5253" Type="http://schemas.openxmlformats.org/officeDocument/2006/relationships/hyperlink" Target="https://tothemoon.im-ldi.com/data_a70/AS17/raw/AS17-141-21525.tif" TargetMode="External"/><Relationship Id="rId5254" Type="http://schemas.openxmlformats.org/officeDocument/2006/relationships/hyperlink" Target="https://tothemoon.im-ldi.com/data_a70/AS17/processed/AS17-141-21525.png" TargetMode="External"/><Relationship Id="rId5255" Type="http://schemas.openxmlformats.org/officeDocument/2006/relationships/hyperlink" Target="https://www.lpi.usra.edu/resources/apollo/frame/?AS17-141-21526" TargetMode="External"/><Relationship Id="rId5256" Type="http://schemas.openxmlformats.org/officeDocument/2006/relationships/hyperlink" Target="https://tothemoon.im-ldi.com/data_a70/AS17/extra/AS17-141-21526.small.png" TargetMode="External"/><Relationship Id="rId5257" Type="http://schemas.openxmlformats.org/officeDocument/2006/relationships/hyperlink" Target="https://tothemoon.im-ldi.com/data_a70/AS17/raw/AS17-141-21526.tif" TargetMode="External"/><Relationship Id="rId5258" Type="http://schemas.openxmlformats.org/officeDocument/2006/relationships/hyperlink" Target="https://tothemoon.im-ldi.com/data_a70/AS17/processed/AS17-141-21526.png" TargetMode="External"/><Relationship Id="rId5259" Type="http://schemas.openxmlformats.org/officeDocument/2006/relationships/hyperlink" Target="https://www.lpi.usra.edu/resources/apollo/frame/?AS17-141-21527" TargetMode="External"/><Relationship Id="rId5260" Type="http://schemas.openxmlformats.org/officeDocument/2006/relationships/hyperlink" Target="https://tothemoon.im-ldi.com/data_a70/AS17/extra/AS17-141-21527.small.png" TargetMode="External"/><Relationship Id="rId5261" Type="http://schemas.openxmlformats.org/officeDocument/2006/relationships/hyperlink" Target="https://tothemoon.im-ldi.com/data_a70/AS17/raw/AS17-141-21527.tif" TargetMode="External"/><Relationship Id="rId5262" Type="http://schemas.openxmlformats.org/officeDocument/2006/relationships/hyperlink" Target="https://tothemoon.im-ldi.com/data_a70/AS17/processed/AS17-141-21527.png" TargetMode="External"/><Relationship Id="rId5263" Type="http://schemas.openxmlformats.org/officeDocument/2006/relationships/hyperlink" Target="https://www.lpi.usra.edu/resources/apollo/frame/?AS17-141-21528" TargetMode="External"/><Relationship Id="rId5264" Type="http://schemas.openxmlformats.org/officeDocument/2006/relationships/hyperlink" Target="https://tothemoon.im-ldi.com/data_a70/AS17/extra/AS17-141-21528.small.png" TargetMode="External"/><Relationship Id="rId5265" Type="http://schemas.openxmlformats.org/officeDocument/2006/relationships/hyperlink" Target="https://tothemoon.im-ldi.com/data_a70/AS17/raw/AS17-141-21528.tif" TargetMode="External"/><Relationship Id="rId5266" Type="http://schemas.openxmlformats.org/officeDocument/2006/relationships/hyperlink" Target="https://tothemoon.im-ldi.com/data_a70/AS17/processed/AS17-141-21528.png" TargetMode="External"/><Relationship Id="rId5267" Type="http://schemas.openxmlformats.org/officeDocument/2006/relationships/hyperlink" Target="https://www.lpi.usra.edu/resources/apollo/frame/?AS17-141-21529" TargetMode="External"/><Relationship Id="rId5268" Type="http://schemas.openxmlformats.org/officeDocument/2006/relationships/hyperlink" Target="https://tothemoon.im-ldi.com/data_a70/AS17/extra/AS17-141-21529.small.png" TargetMode="External"/><Relationship Id="rId5269" Type="http://schemas.openxmlformats.org/officeDocument/2006/relationships/hyperlink" Target="https://tothemoon.im-ldi.com/data_a70/AS17/raw/AS17-141-21529.tif" TargetMode="External"/><Relationship Id="rId5270" Type="http://schemas.openxmlformats.org/officeDocument/2006/relationships/hyperlink" Target="https://tothemoon.im-ldi.com/data_a70/AS17/processed/AS17-141-21529.png" TargetMode="External"/><Relationship Id="rId5271" Type="http://schemas.openxmlformats.org/officeDocument/2006/relationships/hyperlink" Target="https://www.lpi.usra.edu/resources/apollo/frame/?AS17-141-21530" TargetMode="External"/><Relationship Id="rId5272" Type="http://schemas.openxmlformats.org/officeDocument/2006/relationships/hyperlink" Target="https://tothemoon.im-ldi.com/data_a70/AS17/extra/AS17-141-21530.small.png" TargetMode="External"/><Relationship Id="rId5273" Type="http://schemas.openxmlformats.org/officeDocument/2006/relationships/hyperlink" Target="https://tothemoon.im-ldi.com/data_a70/AS17/raw/AS17-141-21530.tif" TargetMode="External"/><Relationship Id="rId5274" Type="http://schemas.openxmlformats.org/officeDocument/2006/relationships/hyperlink" Target="https://tothemoon.im-ldi.com/data_a70/AS17/processed/AS17-141-21530.png" TargetMode="External"/><Relationship Id="rId5275" Type="http://schemas.openxmlformats.org/officeDocument/2006/relationships/hyperlink" Target="https://www.lpi.usra.edu/resources/apollo/frame/?AS17-141-21531" TargetMode="External"/><Relationship Id="rId5276" Type="http://schemas.openxmlformats.org/officeDocument/2006/relationships/hyperlink" Target="https://tothemoon.im-ldi.com/data_a70/AS17/extra/AS17-141-21531.small.png" TargetMode="External"/><Relationship Id="rId5277" Type="http://schemas.openxmlformats.org/officeDocument/2006/relationships/hyperlink" Target="https://tothemoon.im-ldi.com/data_a70/AS17/raw/AS17-141-21531.tif" TargetMode="External"/><Relationship Id="rId5278" Type="http://schemas.openxmlformats.org/officeDocument/2006/relationships/hyperlink" Target="https://tothemoon.im-ldi.com/data_a70/AS17/processed/AS17-141-21531.png" TargetMode="External"/><Relationship Id="rId5279" Type="http://schemas.openxmlformats.org/officeDocument/2006/relationships/hyperlink" Target="https://www.lpi.usra.edu/resources/apollo/frame/?AS17-141-21532" TargetMode="External"/><Relationship Id="rId5280" Type="http://schemas.openxmlformats.org/officeDocument/2006/relationships/hyperlink" Target="https://tothemoon.im-ldi.com/data_a70/AS17/extra/AS17-141-21532.small.png" TargetMode="External"/><Relationship Id="rId5281" Type="http://schemas.openxmlformats.org/officeDocument/2006/relationships/hyperlink" Target="https://tothemoon.im-ldi.com/data_a70/AS17/raw/AS17-141-21532.tif" TargetMode="External"/><Relationship Id="rId5282" Type="http://schemas.openxmlformats.org/officeDocument/2006/relationships/hyperlink" Target="https://tothemoon.im-ldi.com/data_a70/AS17/processed/AS17-141-21532.png" TargetMode="External"/><Relationship Id="rId5283" Type="http://schemas.openxmlformats.org/officeDocument/2006/relationships/hyperlink" Target="https://www.lpi.usra.edu/resources/apollo/frame/?AS17-141-21534" TargetMode="External"/><Relationship Id="rId5284" Type="http://schemas.openxmlformats.org/officeDocument/2006/relationships/hyperlink" Target="https://tothemoon.im-ldi.com/data_a70/AS17/extra/AS17-141-21534.small.png" TargetMode="External"/><Relationship Id="rId5285" Type="http://schemas.openxmlformats.org/officeDocument/2006/relationships/hyperlink" Target="https://tothemoon.im-ldi.com/data_a70/AS17/raw/AS17-141-21534.tif" TargetMode="External"/><Relationship Id="rId5286" Type="http://schemas.openxmlformats.org/officeDocument/2006/relationships/hyperlink" Target="https://tothemoon.im-ldi.com/data_a70/AS17/processed/AS17-141-21534.png" TargetMode="External"/><Relationship Id="rId5287" Type="http://schemas.openxmlformats.org/officeDocument/2006/relationships/hyperlink" Target="https://www.lpi.usra.edu/resources/apollo/frame/?AS17-141-21535" TargetMode="External"/><Relationship Id="rId5288" Type="http://schemas.openxmlformats.org/officeDocument/2006/relationships/hyperlink" Target="https://tothemoon.im-ldi.com/data_a70/AS17/extra/AS17-141-21535.small.png" TargetMode="External"/><Relationship Id="rId5289" Type="http://schemas.openxmlformats.org/officeDocument/2006/relationships/hyperlink" Target="https://tothemoon.im-ldi.com/data_a70/AS17/raw/AS17-141-21535.tif" TargetMode="External"/><Relationship Id="rId5290" Type="http://schemas.openxmlformats.org/officeDocument/2006/relationships/hyperlink" Target="https://tothemoon.im-ldi.com/data_a70/AS17/processed/AS17-141-21535.png" TargetMode="External"/><Relationship Id="rId5291" Type="http://schemas.openxmlformats.org/officeDocument/2006/relationships/hyperlink" Target="https://www.lpi.usra.edu/resources/apollo/frame/?AS17-141-21536" TargetMode="External"/><Relationship Id="rId5292" Type="http://schemas.openxmlformats.org/officeDocument/2006/relationships/hyperlink" Target="https://tothemoon.im-ldi.com/data_a70/AS17/extra/AS17-141-21536.small.png" TargetMode="External"/><Relationship Id="rId5293" Type="http://schemas.openxmlformats.org/officeDocument/2006/relationships/hyperlink" Target="https://tothemoon.im-ldi.com/data_a70/AS17/raw/AS17-141-21536.tif" TargetMode="External"/><Relationship Id="rId5294" Type="http://schemas.openxmlformats.org/officeDocument/2006/relationships/hyperlink" Target="https://tothemoon.im-ldi.com/data_a70/AS17/processed/AS17-141-21536.png" TargetMode="External"/><Relationship Id="rId5295" Type="http://schemas.openxmlformats.org/officeDocument/2006/relationships/hyperlink" Target="https://www.lpi.usra.edu/resources/apollo/frame/?AS17-141-21537" TargetMode="External"/><Relationship Id="rId5296" Type="http://schemas.openxmlformats.org/officeDocument/2006/relationships/hyperlink" Target="https://tothemoon.im-ldi.com/data_a70/AS17/extra/AS17-141-21537.small.png" TargetMode="External"/><Relationship Id="rId5297" Type="http://schemas.openxmlformats.org/officeDocument/2006/relationships/hyperlink" Target="https://tothemoon.im-ldi.com/data_a70/AS17/raw/AS17-141-21537.tif" TargetMode="External"/><Relationship Id="rId5298" Type="http://schemas.openxmlformats.org/officeDocument/2006/relationships/hyperlink" Target="https://tothemoon.im-ldi.com/data_a70/AS17/processed/AS17-141-21537.png" TargetMode="External"/><Relationship Id="rId5299" Type="http://schemas.openxmlformats.org/officeDocument/2006/relationships/hyperlink" Target="https://www.lpi.usra.edu/resources/apollo/frame/?AS17-141-21538" TargetMode="External"/><Relationship Id="rId5300" Type="http://schemas.openxmlformats.org/officeDocument/2006/relationships/hyperlink" Target="https://tothemoon.im-ldi.com/data_a70/AS17/extra/AS17-141-21538.small.png" TargetMode="External"/><Relationship Id="rId5301" Type="http://schemas.openxmlformats.org/officeDocument/2006/relationships/hyperlink" Target="https://tothemoon.im-ldi.com/data_a70/AS17/raw/AS17-141-21538.tif" TargetMode="External"/><Relationship Id="rId5302" Type="http://schemas.openxmlformats.org/officeDocument/2006/relationships/hyperlink" Target="https://tothemoon.im-ldi.com/data_a70/AS17/processed/AS17-141-21538.png" TargetMode="External"/><Relationship Id="rId5303" Type="http://schemas.openxmlformats.org/officeDocument/2006/relationships/hyperlink" Target="https://www.lpi.usra.edu/resources/apollo/frame/?AS17-141-21539" TargetMode="External"/><Relationship Id="rId5304" Type="http://schemas.openxmlformats.org/officeDocument/2006/relationships/hyperlink" Target="https://tothemoon.im-ldi.com/data_a70/AS17/extra/AS17-141-21539.small.png" TargetMode="External"/><Relationship Id="rId5305" Type="http://schemas.openxmlformats.org/officeDocument/2006/relationships/hyperlink" Target="https://tothemoon.im-ldi.com/data_a70/AS17/raw/AS17-141-21539.tif" TargetMode="External"/><Relationship Id="rId5306" Type="http://schemas.openxmlformats.org/officeDocument/2006/relationships/hyperlink" Target="https://tothemoon.im-ldi.com/data_a70/AS17/processed/AS17-141-21539.png" TargetMode="External"/><Relationship Id="rId5307" Type="http://schemas.openxmlformats.org/officeDocument/2006/relationships/hyperlink" Target="https://www.lpi.usra.edu/resources/apollo/frame/?AS17-141-21540" TargetMode="External"/><Relationship Id="rId5308" Type="http://schemas.openxmlformats.org/officeDocument/2006/relationships/hyperlink" Target="https://tothemoon.im-ldi.com/data_a70/AS17/extra/AS17-141-21540.small.png" TargetMode="External"/><Relationship Id="rId5309" Type="http://schemas.openxmlformats.org/officeDocument/2006/relationships/hyperlink" Target="https://tothemoon.im-ldi.com/data_a70/AS17/raw/AS17-141-21540.tif" TargetMode="External"/><Relationship Id="rId5310" Type="http://schemas.openxmlformats.org/officeDocument/2006/relationships/hyperlink" Target="https://tothemoon.im-ldi.com/data_a70/AS17/processed/AS17-141-21540.png" TargetMode="External"/><Relationship Id="rId5311" Type="http://schemas.openxmlformats.org/officeDocument/2006/relationships/hyperlink" Target="https://www.lpi.usra.edu/resources/apollo/frame/?AS17-141-21541" TargetMode="External"/><Relationship Id="rId5312" Type="http://schemas.openxmlformats.org/officeDocument/2006/relationships/hyperlink" Target="https://tothemoon.im-ldi.com/data_a70/AS17/extra/AS17-141-21541.small.png" TargetMode="External"/><Relationship Id="rId5313" Type="http://schemas.openxmlformats.org/officeDocument/2006/relationships/hyperlink" Target="https://tothemoon.im-ldi.com/data_a70/AS17/raw/AS17-141-21541.tif" TargetMode="External"/><Relationship Id="rId5314" Type="http://schemas.openxmlformats.org/officeDocument/2006/relationships/hyperlink" Target="https://tothemoon.im-ldi.com/data_a70/AS17/processed/AS17-141-21541.png" TargetMode="External"/><Relationship Id="rId5315" Type="http://schemas.openxmlformats.org/officeDocument/2006/relationships/hyperlink" Target="https://www.lpi.usra.edu/resources/apollo/frame/?AS17-141-21542" TargetMode="External"/><Relationship Id="rId5316" Type="http://schemas.openxmlformats.org/officeDocument/2006/relationships/hyperlink" Target="https://tothemoon.im-ldi.com/data_a70/AS17/extra/AS17-141-21542.small.png" TargetMode="External"/><Relationship Id="rId5317" Type="http://schemas.openxmlformats.org/officeDocument/2006/relationships/hyperlink" Target="https://tothemoon.im-ldi.com/data_a70/AS17/raw/AS17-141-21542.tif" TargetMode="External"/><Relationship Id="rId5318" Type="http://schemas.openxmlformats.org/officeDocument/2006/relationships/hyperlink" Target="https://tothemoon.im-ldi.com/data_a70/AS17/processed/AS17-141-21542.png" TargetMode="External"/><Relationship Id="rId5319" Type="http://schemas.openxmlformats.org/officeDocument/2006/relationships/hyperlink" Target="https://www.lpi.usra.edu/resources/apollo/frame/?AS17-141-21544" TargetMode="External"/><Relationship Id="rId5320" Type="http://schemas.openxmlformats.org/officeDocument/2006/relationships/hyperlink" Target="https://tothemoon.im-ldi.com/data_a70/AS17/extra/AS17-141-21544.small.png" TargetMode="External"/><Relationship Id="rId5321" Type="http://schemas.openxmlformats.org/officeDocument/2006/relationships/hyperlink" Target="https://tothemoon.im-ldi.com/data_a70/AS17/raw/AS17-141-21544.tif" TargetMode="External"/><Relationship Id="rId5322" Type="http://schemas.openxmlformats.org/officeDocument/2006/relationships/hyperlink" Target="https://tothemoon.im-ldi.com/data_a70/AS17/processed/AS17-141-21544.png" TargetMode="External"/><Relationship Id="rId5323" Type="http://schemas.openxmlformats.org/officeDocument/2006/relationships/hyperlink" Target="https://www.lpi.usra.edu/resources/apollo/frame/?AS17-141-21545" TargetMode="External"/><Relationship Id="rId5324" Type="http://schemas.openxmlformats.org/officeDocument/2006/relationships/hyperlink" Target="https://tothemoon.im-ldi.com/data_a70/AS17/extra/AS17-141-21545.small.png" TargetMode="External"/><Relationship Id="rId5325" Type="http://schemas.openxmlformats.org/officeDocument/2006/relationships/hyperlink" Target="https://tothemoon.im-ldi.com/data_a70/AS17/raw/AS17-141-21545.tif" TargetMode="External"/><Relationship Id="rId5326" Type="http://schemas.openxmlformats.org/officeDocument/2006/relationships/hyperlink" Target="https://tothemoon.im-ldi.com/data_a70/AS17/processed/AS17-141-21545.png" TargetMode="External"/><Relationship Id="rId5327" Type="http://schemas.openxmlformats.org/officeDocument/2006/relationships/hyperlink" Target="https://www.lpi.usra.edu/resources/apollo/frame/?AS17-141-21546" TargetMode="External"/><Relationship Id="rId5328" Type="http://schemas.openxmlformats.org/officeDocument/2006/relationships/hyperlink" Target="https://tothemoon.im-ldi.com/data_a70/AS17/extra/AS17-141-21546.small.png" TargetMode="External"/><Relationship Id="rId5329" Type="http://schemas.openxmlformats.org/officeDocument/2006/relationships/hyperlink" Target="https://tothemoon.im-ldi.com/data_a70/AS17/raw/AS17-141-21546.tif" TargetMode="External"/><Relationship Id="rId5330" Type="http://schemas.openxmlformats.org/officeDocument/2006/relationships/hyperlink" Target="https://tothemoon.im-ldi.com/data_a70/AS17/processed/AS17-141-21546.png" TargetMode="External"/><Relationship Id="rId5331" Type="http://schemas.openxmlformats.org/officeDocument/2006/relationships/hyperlink" Target="https://www.lpi.usra.edu/resources/apollo/frame/?AS17-141-21547" TargetMode="External"/><Relationship Id="rId5332" Type="http://schemas.openxmlformats.org/officeDocument/2006/relationships/hyperlink" Target="https://tothemoon.im-ldi.com/data_a70/AS17/extra/AS17-141-21547.small.png" TargetMode="External"/><Relationship Id="rId5333" Type="http://schemas.openxmlformats.org/officeDocument/2006/relationships/hyperlink" Target="https://tothemoon.im-ldi.com/data_a70/AS17/raw/AS17-141-21547.tif" TargetMode="External"/><Relationship Id="rId5334" Type="http://schemas.openxmlformats.org/officeDocument/2006/relationships/hyperlink" Target="https://tothemoon.im-ldi.com/data_a70/AS17/processed/AS17-141-21547.png" TargetMode="External"/><Relationship Id="rId5335" Type="http://schemas.openxmlformats.org/officeDocument/2006/relationships/hyperlink" Target="https://www.lpi.usra.edu/resources/apollo/frame/?AS17-141-21548" TargetMode="External"/><Relationship Id="rId5336" Type="http://schemas.openxmlformats.org/officeDocument/2006/relationships/hyperlink" Target="https://tothemoon.im-ldi.com/data_a70/AS17/extra/AS17-141-21548.small.png" TargetMode="External"/><Relationship Id="rId5337" Type="http://schemas.openxmlformats.org/officeDocument/2006/relationships/hyperlink" Target="https://tothemoon.im-ldi.com/data_a70/AS17/raw/AS17-141-21548.tif" TargetMode="External"/><Relationship Id="rId5338" Type="http://schemas.openxmlformats.org/officeDocument/2006/relationships/hyperlink" Target="https://tothemoon.im-ldi.com/data_a70/AS17/processed/AS17-141-21548.png" TargetMode="External"/><Relationship Id="rId5339" Type="http://schemas.openxmlformats.org/officeDocument/2006/relationships/hyperlink" Target="https://www.lpi.usra.edu/resources/apollo/frame/?AS17-141-21551" TargetMode="External"/><Relationship Id="rId5340" Type="http://schemas.openxmlformats.org/officeDocument/2006/relationships/hyperlink" Target="https://tothemoon.im-ldi.com/data_a70/AS17/extra/AS17-141-21551.small.png" TargetMode="External"/><Relationship Id="rId5341" Type="http://schemas.openxmlformats.org/officeDocument/2006/relationships/hyperlink" Target="https://tothemoon.im-ldi.com/data_a70/AS17/raw/AS17-141-21551.tif" TargetMode="External"/><Relationship Id="rId5342" Type="http://schemas.openxmlformats.org/officeDocument/2006/relationships/hyperlink" Target="https://tothemoon.im-ldi.com/data_a70/AS17/processed/AS17-141-21551.png" TargetMode="External"/><Relationship Id="rId5343" Type="http://schemas.openxmlformats.org/officeDocument/2006/relationships/hyperlink" Target="https://www.lpi.usra.edu/resources/apollo/frame/?AS17-141-21552" TargetMode="External"/><Relationship Id="rId5344" Type="http://schemas.openxmlformats.org/officeDocument/2006/relationships/hyperlink" Target="https://tothemoon.im-ldi.com/data_a70/AS17/extra/AS17-141-21552.small.png" TargetMode="External"/><Relationship Id="rId5345" Type="http://schemas.openxmlformats.org/officeDocument/2006/relationships/hyperlink" Target="https://tothemoon.im-ldi.com/data_a70/AS17/raw/AS17-141-21552.tif" TargetMode="External"/><Relationship Id="rId5346" Type="http://schemas.openxmlformats.org/officeDocument/2006/relationships/hyperlink" Target="https://tothemoon.im-ldi.com/data_a70/AS17/processed/AS17-141-21552.png" TargetMode="External"/><Relationship Id="rId5347" Type="http://schemas.openxmlformats.org/officeDocument/2006/relationships/hyperlink" Target="https://www.lpi.usra.edu/resources/apollo/frame/?AS17-141-21553" TargetMode="External"/><Relationship Id="rId5348" Type="http://schemas.openxmlformats.org/officeDocument/2006/relationships/hyperlink" Target="https://tothemoon.im-ldi.com/data_a70/AS17/extra/AS17-141-21553.small.png" TargetMode="External"/><Relationship Id="rId5349" Type="http://schemas.openxmlformats.org/officeDocument/2006/relationships/hyperlink" Target="https://tothemoon.im-ldi.com/data_a70/AS17/raw/AS17-141-21553.tif" TargetMode="External"/><Relationship Id="rId5350" Type="http://schemas.openxmlformats.org/officeDocument/2006/relationships/hyperlink" Target="https://tothemoon.im-ldi.com/data_a70/AS17/processed/AS17-141-21553.png" TargetMode="External"/><Relationship Id="rId5351" Type="http://schemas.openxmlformats.org/officeDocument/2006/relationships/hyperlink" Target="https://www.lpi.usra.edu/resources/apollo/frame/?AS17-141-21555" TargetMode="External"/><Relationship Id="rId5352" Type="http://schemas.openxmlformats.org/officeDocument/2006/relationships/hyperlink" Target="https://tothemoon.im-ldi.com/data_a70/AS17/extra/AS17-141-21555.small.png" TargetMode="External"/><Relationship Id="rId5353" Type="http://schemas.openxmlformats.org/officeDocument/2006/relationships/hyperlink" Target="https://tothemoon.im-ldi.com/data_a70/AS17/raw/AS17-141-21555.tif" TargetMode="External"/><Relationship Id="rId5354" Type="http://schemas.openxmlformats.org/officeDocument/2006/relationships/hyperlink" Target="https://tothemoon.im-ldi.com/data_a70/AS17/processed/AS17-141-21555.png" TargetMode="External"/><Relationship Id="rId5355" Type="http://schemas.openxmlformats.org/officeDocument/2006/relationships/hyperlink" Target="https://www.lpi.usra.edu/resources/apollo/frame/?AS17-141-21556" TargetMode="External"/><Relationship Id="rId5356" Type="http://schemas.openxmlformats.org/officeDocument/2006/relationships/hyperlink" Target="https://tothemoon.im-ldi.com/data_a70/AS17/extra/AS17-141-21556.small.png" TargetMode="External"/><Relationship Id="rId5357" Type="http://schemas.openxmlformats.org/officeDocument/2006/relationships/hyperlink" Target="https://tothemoon.im-ldi.com/data_a70/AS17/raw/AS17-141-21556.tif" TargetMode="External"/><Relationship Id="rId5358" Type="http://schemas.openxmlformats.org/officeDocument/2006/relationships/hyperlink" Target="https://tothemoon.im-ldi.com/data_a70/AS17/processed/AS17-141-21556.png" TargetMode="External"/><Relationship Id="rId5359" Type="http://schemas.openxmlformats.org/officeDocument/2006/relationships/hyperlink" Target="https://www.lpi.usra.edu/resources/apollo/frame/?AS17-141-21557" TargetMode="External"/><Relationship Id="rId5360" Type="http://schemas.openxmlformats.org/officeDocument/2006/relationships/hyperlink" Target="https://tothemoon.im-ldi.com/data_a70/AS17/extra/AS17-141-21557.small.png" TargetMode="External"/><Relationship Id="rId5361" Type="http://schemas.openxmlformats.org/officeDocument/2006/relationships/hyperlink" Target="https://tothemoon.im-ldi.com/data_a70/AS17/raw/AS17-141-21557.tif" TargetMode="External"/><Relationship Id="rId5362" Type="http://schemas.openxmlformats.org/officeDocument/2006/relationships/hyperlink" Target="https://tothemoon.im-ldi.com/data_a70/AS17/processed/AS17-141-21557.png" TargetMode="External"/><Relationship Id="rId5363" Type="http://schemas.openxmlformats.org/officeDocument/2006/relationships/hyperlink" Target="https://www.lpi.usra.edu/resources/apollo/frame/?AS17-141-21558" TargetMode="External"/><Relationship Id="rId5364" Type="http://schemas.openxmlformats.org/officeDocument/2006/relationships/hyperlink" Target="https://tothemoon.im-ldi.com/data_a70/AS17/extra/AS17-141-21558.small.png" TargetMode="External"/><Relationship Id="rId5365" Type="http://schemas.openxmlformats.org/officeDocument/2006/relationships/hyperlink" Target="https://tothemoon.im-ldi.com/data_a70/AS17/raw/AS17-141-21558.tif" TargetMode="External"/><Relationship Id="rId5366" Type="http://schemas.openxmlformats.org/officeDocument/2006/relationships/hyperlink" Target="https://tothemoon.im-ldi.com/data_a70/AS17/processed/AS17-141-21558.png" TargetMode="External"/><Relationship Id="rId5367" Type="http://schemas.openxmlformats.org/officeDocument/2006/relationships/hyperlink" Target="https://www.lpi.usra.edu/resources/apollo/frame/?AS17-141-21559" TargetMode="External"/><Relationship Id="rId5368" Type="http://schemas.openxmlformats.org/officeDocument/2006/relationships/hyperlink" Target="https://tothemoon.im-ldi.com/data_a70/AS17/extra/AS17-141-21559.small.png" TargetMode="External"/><Relationship Id="rId5369" Type="http://schemas.openxmlformats.org/officeDocument/2006/relationships/hyperlink" Target="https://tothemoon.im-ldi.com/data_a70/AS17/raw/AS17-141-21559.tif" TargetMode="External"/><Relationship Id="rId5370" Type="http://schemas.openxmlformats.org/officeDocument/2006/relationships/hyperlink" Target="https://tothemoon.im-ldi.com/data_a70/AS17/processed/AS17-141-21559.png" TargetMode="External"/><Relationship Id="rId5371" Type="http://schemas.openxmlformats.org/officeDocument/2006/relationships/hyperlink" Target="https://www.lpi.usra.edu/resources/apollo/frame/?AS17-141-21561" TargetMode="External"/><Relationship Id="rId5372" Type="http://schemas.openxmlformats.org/officeDocument/2006/relationships/hyperlink" Target="https://tothemoon.im-ldi.com/data_a70/AS17/extra/AS17-141-21561.small.png" TargetMode="External"/><Relationship Id="rId5373" Type="http://schemas.openxmlformats.org/officeDocument/2006/relationships/hyperlink" Target="https://tothemoon.im-ldi.com/data_a70/AS17/raw/AS17-141-21561.tif" TargetMode="External"/><Relationship Id="rId5374" Type="http://schemas.openxmlformats.org/officeDocument/2006/relationships/hyperlink" Target="https://tothemoon.im-ldi.com/data_a70/AS17/processed/AS17-141-21561.png" TargetMode="External"/><Relationship Id="rId5375" Type="http://schemas.openxmlformats.org/officeDocument/2006/relationships/hyperlink" Target="https://www.lpi.usra.edu/resources/apollo/frame/?AS17-141-21562" TargetMode="External"/><Relationship Id="rId5376" Type="http://schemas.openxmlformats.org/officeDocument/2006/relationships/hyperlink" Target="https://tothemoon.im-ldi.com/data_a70/AS17/extra/AS17-141-21562.small.png" TargetMode="External"/><Relationship Id="rId5377" Type="http://schemas.openxmlformats.org/officeDocument/2006/relationships/hyperlink" Target="https://tothemoon.im-ldi.com/data_a70/AS17/raw/AS17-141-21562.tif" TargetMode="External"/><Relationship Id="rId5378" Type="http://schemas.openxmlformats.org/officeDocument/2006/relationships/hyperlink" Target="https://tothemoon.im-ldi.com/data_a70/AS17/processed/AS17-141-21562.png" TargetMode="External"/><Relationship Id="rId5379" Type="http://schemas.openxmlformats.org/officeDocument/2006/relationships/hyperlink" Target="https://www.lpi.usra.edu/resources/apollo/frame/?AS17-141-21563" TargetMode="External"/><Relationship Id="rId5380" Type="http://schemas.openxmlformats.org/officeDocument/2006/relationships/hyperlink" Target="https://tothemoon.im-ldi.com/data_a70/AS17/extra/AS17-141-21563.small.png" TargetMode="External"/><Relationship Id="rId5381" Type="http://schemas.openxmlformats.org/officeDocument/2006/relationships/hyperlink" Target="https://tothemoon.im-ldi.com/data_a70/AS17/raw/AS17-141-21563.tif" TargetMode="External"/><Relationship Id="rId5382" Type="http://schemas.openxmlformats.org/officeDocument/2006/relationships/hyperlink" Target="https://tothemoon.im-ldi.com/data_a70/AS17/processed/AS17-141-21563.png" TargetMode="External"/><Relationship Id="rId5383" Type="http://schemas.openxmlformats.org/officeDocument/2006/relationships/hyperlink" Target="https://www.lpi.usra.edu/resources/apollo/frame/?AS17-141-21564" TargetMode="External"/><Relationship Id="rId5384" Type="http://schemas.openxmlformats.org/officeDocument/2006/relationships/hyperlink" Target="https://tothemoon.im-ldi.com/data_a70/AS17/extra/AS17-141-21564.small.png" TargetMode="External"/><Relationship Id="rId5385" Type="http://schemas.openxmlformats.org/officeDocument/2006/relationships/hyperlink" Target="https://tothemoon.im-ldi.com/data_a70/AS17/raw/AS17-141-21564.tif" TargetMode="External"/><Relationship Id="rId5386" Type="http://schemas.openxmlformats.org/officeDocument/2006/relationships/hyperlink" Target="https://tothemoon.im-ldi.com/data_a70/AS17/processed/AS17-141-21564.png" TargetMode="External"/><Relationship Id="rId5387" Type="http://schemas.openxmlformats.org/officeDocument/2006/relationships/hyperlink" Target="https://www.lpi.usra.edu/resources/apollo/frame/?AS17-141-21565" TargetMode="External"/><Relationship Id="rId5388" Type="http://schemas.openxmlformats.org/officeDocument/2006/relationships/hyperlink" Target="https://tothemoon.im-ldi.com/data_a70/AS17/extra/AS17-141-21565.small.png" TargetMode="External"/><Relationship Id="rId5389" Type="http://schemas.openxmlformats.org/officeDocument/2006/relationships/hyperlink" Target="https://tothemoon.im-ldi.com/data_a70/AS17/raw/AS17-141-21565.tif" TargetMode="External"/><Relationship Id="rId5390" Type="http://schemas.openxmlformats.org/officeDocument/2006/relationships/hyperlink" Target="https://tothemoon.im-ldi.com/data_a70/AS17/processed/AS17-141-21565.png" TargetMode="External"/><Relationship Id="rId5391" Type="http://schemas.openxmlformats.org/officeDocument/2006/relationships/hyperlink" Target="https://www.lpi.usra.edu/resources/apollo/frame/?AS17-141-21566" TargetMode="External"/><Relationship Id="rId5392" Type="http://schemas.openxmlformats.org/officeDocument/2006/relationships/hyperlink" Target="https://tothemoon.im-ldi.com/data_a70/AS17/extra/AS17-141-21566.small.png" TargetMode="External"/><Relationship Id="rId5393" Type="http://schemas.openxmlformats.org/officeDocument/2006/relationships/hyperlink" Target="https://tothemoon.im-ldi.com/data_a70/AS17/raw/AS17-141-21566.tif" TargetMode="External"/><Relationship Id="rId5394" Type="http://schemas.openxmlformats.org/officeDocument/2006/relationships/hyperlink" Target="https://tothemoon.im-ldi.com/data_a70/AS17/processed/AS17-141-21566.png" TargetMode="External"/><Relationship Id="rId5395" Type="http://schemas.openxmlformats.org/officeDocument/2006/relationships/hyperlink" Target="https://www.lpi.usra.edu/resources/apollo/frame/?AS17-141-21567" TargetMode="External"/><Relationship Id="rId5396" Type="http://schemas.openxmlformats.org/officeDocument/2006/relationships/hyperlink" Target="https://tothemoon.im-ldi.com/data_a70/AS17/extra/AS17-141-21567.small.png" TargetMode="External"/><Relationship Id="rId5397" Type="http://schemas.openxmlformats.org/officeDocument/2006/relationships/hyperlink" Target="https://tothemoon.im-ldi.com/data_a70/AS17/raw/AS17-141-21567.tif" TargetMode="External"/><Relationship Id="rId5398" Type="http://schemas.openxmlformats.org/officeDocument/2006/relationships/hyperlink" Target="https://tothemoon.im-ldi.com/data_a70/AS17/processed/AS17-141-21567.png" TargetMode="External"/><Relationship Id="rId5399" Type="http://schemas.openxmlformats.org/officeDocument/2006/relationships/hyperlink" Target="https://www.lpi.usra.edu/resources/apollo/frame/?AS17-141-21568" TargetMode="External"/><Relationship Id="rId5400" Type="http://schemas.openxmlformats.org/officeDocument/2006/relationships/hyperlink" Target="https://tothemoon.im-ldi.com/data_a70/AS17/extra/AS17-141-21568.small.png" TargetMode="External"/><Relationship Id="rId5401" Type="http://schemas.openxmlformats.org/officeDocument/2006/relationships/hyperlink" Target="https://tothemoon.im-ldi.com/data_a70/AS17/raw/AS17-141-21568.tif" TargetMode="External"/><Relationship Id="rId5402" Type="http://schemas.openxmlformats.org/officeDocument/2006/relationships/hyperlink" Target="https://tothemoon.im-ldi.com/data_a70/AS17/processed/AS17-141-21568.png" TargetMode="External"/><Relationship Id="rId5403" Type="http://schemas.openxmlformats.org/officeDocument/2006/relationships/hyperlink" Target="https://www.lpi.usra.edu/resources/apollo/frame/?AS17-141-21569" TargetMode="External"/><Relationship Id="rId5404" Type="http://schemas.openxmlformats.org/officeDocument/2006/relationships/hyperlink" Target="https://tothemoon.im-ldi.com/data_a70/AS17/extra/AS17-141-21569.small.png" TargetMode="External"/><Relationship Id="rId5405" Type="http://schemas.openxmlformats.org/officeDocument/2006/relationships/hyperlink" Target="https://tothemoon.im-ldi.com/data_a70/AS17/raw/AS17-141-21569.tif" TargetMode="External"/><Relationship Id="rId5406" Type="http://schemas.openxmlformats.org/officeDocument/2006/relationships/hyperlink" Target="https://tothemoon.im-ldi.com/data_a70/AS17/processed/AS17-141-21569.png" TargetMode="External"/><Relationship Id="rId5407" Type="http://schemas.openxmlformats.org/officeDocument/2006/relationships/hyperlink" Target="https://www.lpi.usra.edu/resources/apollo/frame/?AS17-141-21571" TargetMode="External"/><Relationship Id="rId5408" Type="http://schemas.openxmlformats.org/officeDocument/2006/relationships/hyperlink" Target="https://tothemoon.im-ldi.com/data_a70/AS17/extra/AS17-141-21571.small.png" TargetMode="External"/><Relationship Id="rId5409" Type="http://schemas.openxmlformats.org/officeDocument/2006/relationships/hyperlink" Target="https://tothemoon.im-ldi.com/data_a70/AS17/raw/AS17-141-21571.tif" TargetMode="External"/><Relationship Id="rId5410" Type="http://schemas.openxmlformats.org/officeDocument/2006/relationships/hyperlink" Target="https://tothemoon.im-ldi.com/data_a70/AS17/processed/AS17-141-21571.png" TargetMode="External"/><Relationship Id="rId5411" Type="http://schemas.openxmlformats.org/officeDocument/2006/relationships/hyperlink" Target="https://www.lpi.usra.edu/resources/apollo/frame/?AS17-141-21572" TargetMode="External"/><Relationship Id="rId5412" Type="http://schemas.openxmlformats.org/officeDocument/2006/relationships/hyperlink" Target="https://tothemoon.im-ldi.com/data_a70/AS17/extra/AS17-141-21572.small.png" TargetMode="External"/><Relationship Id="rId5413" Type="http://schemas.openxmlformats.org/officeDocument/2006/relationships/hyperlink" Target="https://tothemoon.im-ldi.com/data_a70/AS17/raw/AS17-141-21572.tif" TargetMode="External"/><Relationship Id="rId5414" Type="http://schemas.openxmlformats.org/officeDocument/2006/relationships/hyperlink" Target="https://tothemoon.im-ldi.com/data_a70/AS17/processed/AS17-141-21572.png" TargetMode="External"/><Relationship Id="rId5415" Type="http://schemas.openxmlformats.org/officeDocument/2006/relationships/hyperlink" Target="https://www.lpi.usra.edu/resources/apollo/frame/?AS17-141-21573" TargetMode="External"/><Relationship Id="rId5416" Type="http://schemas.openxmlformats.org/officeDocument/2006/relationships/hyperlink" Target="https://tothemoon.im-ldi.com/data_a70/AS17/extra/AS17-141-21573.small.png" TargetMode="External"/><Relationship Id="rId5417" Type="http://schemas.openxmlformats.org/officeDocument/2006/relationships/hyperlink" Target="https://tothemoon.im-ldi.com/data_a70/AS17/raw/AS17-141-21573.tif" TargetMode="External"/><Relationship Id="rId5418" Type="http://schemas.openxmlformats.org/officeDocument/2006/relationships/hyperlink" Target="https://tothemoon.im-ldi.com/data_a70/AS17/processed/AS17-141-21573.png" TargetMode="External"/><Relationship Id="rId5419" Type="http://schemas.openxmlformats.org/officeDocument/2006/relationships/hyperlink" Target="https://www.lpi.usra.edu/resources/apollo/frame/?AS17-141-21574" TargetMode="External"/><Relationship Id="rId5420" Type="http://schemas.openxmlformats.org/officeDocument/2006/relationships/hyperlink" Target="https://tothemoon.im-ldi.com/data_a70/AS17/extra/AS17-141-21574.small.png" TargetMode="External"/><Relationship Id="rId5421" Type="http://schemas.openxmlformats.org/officeDocument/2006/relationships/hyperlink" Target="https://tothemoon.im-ldi.com/data_a70/AS17/raw/AS17-141-21574.tif" TargetMode="External"/><Relationship Id="rId5422" Type="http://schemas.openxmlformats.org/officeDocument/2006/relationships/hyperlink" Target="https://tothemoon.im-ldi.com/data_a70/AS17/processed/AS17-141-21574.png" TargetMode="External"/><Relationship Id="rId5423" Type="http://schemas.openxmlformats.org/officeDocument/2006/relationships/hyperlink" Target="https://www.lpi.usra.edu/resources/apollo/frame/?AS17-141-21575" TargetMode="External"/><Relationship Id="rId5424" Type="http://schemas.openxmlformats.org/officeDocument/2006/relationships/hyperlink" Target="https://tothemoon.im-ldi.com/data_a70/AS17/extra/AS17-141-21575.small.png" TargetMode="External"/><Relationship Id="rId5425" Type="http://schemas.openxmlformats.org/officeDocument/2006/relationships/hyperlink" Target="https://tothemoon.im-ldi.com/data_a70/AS17/raw/AS17-141-21575.tif" TargetMode="External"/><Relationship Id="rId5426" Type="http://schemas.openxmlformats.org/officeDocument/2006/relationships/hyperlink" Target="https://tothemoon.im-ldi.com/data_a70/AS17/processed/AS17-141-21575.png" TargetMode="External"/><Relationship Id="rId5427" Type="http://schemas.openxmlformats.org/officeDocument/2006/relationships/hyperlink" Target="https://www.lpi.usra.edu/resources/apollo/frame/?AS17-141-21582" TargetMode="External"/><Relationship Id="rId5428" Type="http://schemas.openxmlformats.org/officeDocument/2006/relationships/hyperlink" Target="https://tothemoon.im-ldi.com/data_a70/AS17/extra/AS17-141-21582.small.png" TargetMode="External"/><Relationship Id="rId5429" Type="http://schemas.openxmlformats.org/officeDocument/2006/relationships/hyperlink" Target="https://tothemoon.im-ldi.com/data_a70/AS17/raw/AS17-141-21582.tif" TargetMode="External"/><Relationship Id="rId5430" Type="http://schemas.openxmlformats.org/officeDocument/2006/relationships/hyperlink" Target="https://tothemoon.im-ldi.com/data_a70/AS17/processed/AS17-141-21582.png" TargetMode="External"/><Relationship Id="rId5431" Type="http://schemas.openxmlformats.org/officeDocument/2006/relationships/hyperlink" Target="https://www.lpi.usra.edu/resources/apollo/frame/?AS17-141-21583" TargetMode="External"/><Relationship Id="rId5432" Type="http://schemas.openxmlformats.org/officeDocument/2006/relationships/hyperlink" Target="https://tothemoon.im-ldi.com/data_a70/AS17/extra/AS17-141-21583.small.png" TargetMode="External"/><Relationship Id="rId5433" Type="http://schemas.openxmlformats.org/officeDocument/2006/relationships/hyperlink" Target="https://tothemoon.im-ldi.com/data_a70/AS17/raw/AS17-141-21583.tif" TargetMode="External"/><Relationship Id="rId5434" Type="http://schemas.openxmlformats.org/officeDocument/2006/relationships/hyperlink" Target="https://tothemoon.im-ldi.com/data_a70/AS17/processed/AS17-141-21583.png" TargetMode="External"/><Relationship Id="rId5435" Type="http://schemas.openxmlformats.org/officeDocument/2006/relationships/hyperlink" Target="https://www.lpi.usra.edu/resources/apollo/frame/?AS17-141-21584" TargetMode="External"/><Relationship Id="rId5436" Type="http://schemas.openxmlformats.org/officeDocument/2006/relationships/hyperlink" Target="https://tothemoon.im-ldi.com/data_a70/AS17/extra/AS17-141-21584.small.png" TargetMode="External"/><Relationship Id="rId5437" Type="http://schemas.openxmlformats.org/officeDocument/2006/relationships/hyperlink" Target="https://tothemoon.im-ldi.com/data_a70/AS17/raw/AS17-141-21584.tif" TargetMode="External"/><Relationship Id="rId5438" Type="http://schemas.openxmlformats.org/officeDocument/2006/relationships/hyperlink" Target="https://tothemoon.im-ldi.com/data_a70/AS17/processed/AS17-141-21584.png" TargetMode="External"/><Relationship Id="rId5439" Type="http://schemas.openxmlformats.org/officeDocument/2006/relationships/hyperlink" Target="https://www.lpi.usra.edu/resources/apollo/frame/?AS17-141-21585" TargetMode="External"/><Relationship Id="rId5440" Type="http://schemas.openxmlformats.org/officeDocument/2006/relationships/hyperlink" Target="https://tothemoon.im-ldi.com/data_a70/AS17/extra/AS17-141-21585.small.png" TargetMode="External"/><Relationship Id="rId5441" Type="http://schemas.openxmlformats.org/officeDocument/2006/relationships/hyperlink" Target="https://tothemoon.im-ldi.com/data_a70/AS17/raw/AS17-141-21585.tif" TargetMode="External"/><Relationship Id="rId5442" Type="http://schemas.openxmlformats.org/officeDocument/2006/relationships/hyperlink" Target="https://tothemoon.im-ldi.com/data_a70/AS17/processed/AS17-141-21585.png" TargetMode="External"/><Relationship Id="rId5443" Type="http://schemas.openxmlformats.org/officeDocument/2006/relationships/hyperlink" Target="https://www.lpi.usra.edu/resources/apollo/frame/?AS17-141-21586" TargetMode="External"/><Relationship Id="rId5444" Type="http://schemas.openxmlformats.org/officeDocument/2006/relationships/hyperlink" Target="https://tothemoon.im-ldi.com/data_a70/AS17/extra/AS17-141-21586.small.png" TargetMode="External"/><Relationship Id="rId5445" Type="http://schemas.openxmlformats.org/officeDocument/2006/relationships/hyperlink" Target="https://tothemoon.im-ldi.com/data_a70/AS17/raw/AS17-141-21586.tif" TargetMode="External"/><Relationship Id="rId5446" Type="http://schemas.openxmlformats.org/officeDocument/2006/relationships/hyperlink" Target="https://tothemoon.im-ldi.com/data_a70/AS17/processed/AS17-141-21586.png" TargetMode="External"/><Relationship Id="rId5447" Type="http://schemas.openxmlformats.org/officeDocument/2006/relationships/hyperlink" Target="https://www.lpi.usra.edu/resources/apollo/frame/?AS17-141-21588" TargetMode="External"/><Relationship Id="rId5448" Type="http://schemas.openxmlformats.org/officeDocument/2006/relationships/hyperlink" Target="https://tothemoon.im-ldi.com/data_a70/AS17/extra/AS17-141-21588.small.png" TargetMode="External"/><Relationship Id="rId5449" Type="http://schemas.openxmlformats.org/officeDocument/2006/relationships/hyperlink" Target="https://tothemoon.im-ldi.com/data_a70/AS17/raw/AS17-141-21588.tif" TargetMode="External"/><Relationship Id="rId5450" Type="http://schemas.openxmlformats.org/officeDocument/2006/relationships/hyperlink" Target="https://tothemoon.im-ldi.com/data_a70/AS17/processed/AS17-141-21588.png" TargetMode="External"/><Relationship Id="rId5451" Type="http://schemas.openxmlformats.org/officeDocument/2006/relationships/hyperlink" Target="https://www.lpi.usra.edu/resources/apollo/frame/?AS17-141-21592" TargetMode="External"/><Relationship Id="rId5452" Type="http://schemas.openxmlformats.org/officeDocument/2006/relationships/hyperlink" Target="https://tothemoon.im-ldi.com/data_a70/AS17/extra/AS17-141-21592.small.png" TargetMode="External"/><Relationship Id="rId5453" Type="http://schemas.openxmlformats.org/officeDocument/2006/relationships/hyperlink" Target="https://tothemoon.im-ldi.com/data_a70/AS17/raw/AS17-141-21592.tif" TargetMode="External"/><Relationship Id="rId5454" Type="http://schemas.openxmlformats.org/officeDocument/2006/relationships/hyperlink" Target="https://tothemoon.im-ldi.com/data_a70/AS17/processed/AS17-141-21592.png" TargetMode="External"/><Relationship Id="rId5455" Type="http://schemas.openxmlformats.org/officeDocument/2006/relationships/hyperlink" Target="https://www.lpi.usra.edu/resources/apollo/frame/?AS17-141-21593" TargetMode="External"/><Relationship Id="rId5456" Type="http://schemas.openxmlformats.org/officeDocument/2006/relationships/hyperlink" Target="https://tothemoon.im-ldi.com/data_a70/AS17/extra/AS17-141-21593.small.png" TargetMode="External"/><Relationship Id="rId5457" Type="http://schemas.openxmlformats.org/officeDocument/2006/relationships/hyperlink" Target="https://tothemoon.im-ldi.com/data_a70/AS17/raw/AS17-141-21593.tif" TargetMode="External"/><Relationship Id="rId5458" Type="http://schemas.openxmlformats.org/officeDocument/2006/relationships/hyperlink" Target="https://tothemoon.im-ldi.com/data_a70/AS17/processed/AS17-141-21593.png" TargetMode="External"/><Relationship Id="rId5459" Type="http://schemas.openxmlformats.org/officeDocument/2006/relationships/hyperlink" Target="https://www.lpi.usra.edu/resources/apollo/frame/?AS17-141-21609" TargetMode="External"/><Relationship Id="rId5460" Type="http://schemas.openxmlformats.org/officeDocument/2006/relationships/hyperlink" Target="https://tothemoon.im-ldi.com/data_a70/AS17/extra/AS17-141-21609.small.png" TargetMode="External"/><Relationship Id="rId5461" Type="http://schemas.openxmlformats.org/officeDocument/2006/relationships/hyperlink" Target="https://tothemoon.im-ldi.com/data_a70/AS17/raw/AS17-141-21609.tif" TargetMode="External"/><Relationship Id="rId5462" Type="http://schemas.openxmlformats.org/officeDocument/2006/relationships/hyperlink" Target="https://tothemoon.im-ldi.com/data_a70/AS17/processed/AS17-141-21609.png" TargetMode="External"/><Relationship Id="rId5463" Type="http://schemas.openxmlformats.org/officeDocument/2006/relationships/hyperlink" Target="https://www.lpi.usra.edu/resources/apollo/frame/?AS17-141-21610" TargetMode="External"/><Relationship Id="rId5464" Type="http://schemas.openxmlformats.org/officeDocument/2006/relationships/hyperlink" Target="https://tothemoon.im-ldi.com/data_a70/AS17/extra/AS17-141-21610.small.png" TargetMode="External"/><Relationship Id="rId5465" Type="http://schemas.openxmlformats.org/officeDocument/2006/relationships/hyperlink" Target="https://tothemoon.im-ldi.com/data_a70/AS17/raw/AS17-141-21610.tif" TargetMode="External"/><Relationship Id="rId5466" Type="http://schemas.openxmlformats.org/officeDocument/2006/relationships/hyperlink" Target="https://tothemoon.im-ldi.com/data_a70/AS17/processed/AS17-141-21610.png" TargetMode="External"/><Relationship Id="rId5467" Type="http://schemas.openxmlformats.org/officeDocument/2006/relationships/hyperlink" Target="https://www.lpi.usra.edu/resources/apollo/frame/?AS17-141-21611" TargetMode="External"/><Relationship Id="rId5468" Type="http://schemas.openxmlformats.org/officeDocument/2006/relationships/hyperlink" Target="https://tothemoon.im-ldi.com/data_a70/AS17/extra/AS17-141-21611.small.png" TargetMode="External"/><Relationship Id="rId5469" Type="http://schemas.openxmlformats.org/officeDocument/2006/relationships/hyperlink" Target="https://tothemoon.im-ldi.com/data_a70/AS17/raw/AS17-141-21611.tif" TargetMode="External"/><Relationship Id="rId5470" Type="http://schemas.openxmlformats.org/officeDocument/2006/relationships/hyperlink" Target="https://tothemoon.im-ldi.com/data_a70/AS17/processed/AS17-141-21611.png" TargetMode="External"/><Relationship Id="rId5471" Type="http://schemas.openxmlformats.org/officeDocument/2006/relationships/hyperlink" Target="https://www.lpi.usra.edu/resources/apollo/frame/?AS17-141-21612" TargetMode="External"/><Relationship Id="rId5472" Type="http://schemas.openxmlformats.org/officeDocument/2006/relationships/hyperlink" Target="https://tothemoon.im-ldi.com/data_a70/AS17/extra/AS17-141-21612.small.png" TargetMode="External"/><Relationship Id="rId5473" Type="http://schemas.openxmlformats.org/officeDocument/2006/relationships/hyperlink" Target="https://tothemoon.im-ldi.com/data_a70/AS17/raw/AS17-141-21612.tif" TargetMode="External"/><Relationship Id="rId5474" Type="http://schemas.openxmlformats.org/officeDocument/2006/relationships/hyperlink" Target="https://tothemoon.im-ldi.com/data_a70/AS17/processed/AS17-141-21612.png" TargetMode="External"/><Relationship Id="rId5475" Type="http://schemas.openxmlformats.org/officeDocument/2006/relationships/hyperlink" Target="https://www.lpi.usra.edu/resources/apollo/frame/?AS17-141-21613" TargetMode="External"/><Relationship Id="rId5476" Type="http://schemas.openxmlformats.org/officeDocument/2006/relationships/hyperlink" Target="https://tothemoon.im-ldi.com/data_a70/AS17/extra/AS17-141-21613.small.png" TargetMode="External"/><Relationship Id="rId5477" Type="http://schemas.openxmlformats.org/officeDocument/2006/relationships/hyperlink" Target="https://tothemoon.im-ldi.com/data_a70/AS17/raw/AS17-141-21613.tif" TargetMode="External"/><Relationship Id="rId5478" Type="http://schemas.openxmlformats.org/officeDocument/2006/relationships/hyperlink" Target="https://tothemoon.im-ldi.com/data_a70/AS17/processed/AS17-141-21613.png" TargetMode="External"/><Relationship Id="rId5479" Type="http://schemas.openxmlformats.org/officeDocument/2006/relationships/hyperlink" Target="https://www.lpi.usra.edu/resources/apollo/frame/?AS17-141-21614" TargetMode="External"/><Relationship Id="rId5480" Type="http://schemas.openxmlformats.org/officeDocument/2006/relationships/hyperlink" Target="https://tothemoon.im-ldi.com/data_a70/AS17/extra/AS17-141-21614.small.png" TargetMode="External"/><Relationship Id="rId5481" Type="http://schemas.openxmlformats.org/officeDocument/2006/relationships/hyperlink" Target="https://tothemoon.im-ldi.com/data_a70/AS17/raw/AS17-141-21614.tif" TargetMode="External"/><Relationship Id="rId5482" Type="http://schemas.openxmlformats.org/officeDocument/2006/relationships/hyperlink" Target="https://tothemoon.im-ldi.com/data_a70/AS17/processed/AS17-141-21614.png" TargetMode="External"/><Relationship Id="rId5483" Type="http://schemas.openxmlformats.org/officeDocument/2006/relationships/hyperlink" Target="https://www.lpi.usra.edu/resources/apollo/frame/?AS17-141-21615" TargetMode="External"/><Relationship Id="rId5484" Type="http://schemas.openxmlformats.org/officeDocument/2006/relationships/hyperlink" Target="https://tothemoon.im-ldi.com/data_a70/AS17/extra/AS17-141-21615.small.png" TargetMode="External"/><Relationship Id="rId5485" Type="http://schemas.openxmlformats.org/officeDocument/2006/relationships/hyperlink" Target="https://tothemoon.im-ldi.com/data_a70/AS17/raw/AS17-141-21615.tif" TargetMode="External"/><Relationship Id="rId5486" Type="http://schemas.openxmlformats.org/officeDocument/2006/relationships/hyperlink" Target="https://tothemoon.im-ldi.com/data_a70/AS17/processed/AS17-141-21615.png" TargetMode="External"/><Relationship Id="rId5487" Type="http://schemas.openxmlformats.org/officeDocument/2006/relationships/hyperlink" Target="https://www.lpi.usra.edu/resources/apollo/frame/?AS17-141-21616" TargetMode="External"/><Relationship Id="rId5488" Type="http://schemas.openxmlformats.org/officeDocument/2006/relationships/hyperlink" Target="https://tothemoon.im-ldi.com/data_a70/AS17/extra/AS17-141-21616.small.png" TargetMode="External"/><Relationship Id="rId5489" Type="http://schemas.openxmlformats.org/officeDocument/2006/relationships/hyperlink" Target="https://tothemoon.im-ldi.com/data_a70/AS17/raw/AS17-141-21616.tif" TargetMode="External"/><Relationship Id="rId5490" Type="http://schemas.openxmlformats.org/officeDocument/2006/relationships/hyperlink" Target="https://tothemoon.im-ldi.com/data_a70/AS17/processed/AS17-141-21616.png" TargetMode="External"/><Relationship Id="rId5491" Type="http://schemas.openxmlformats.org/officeDocument/2006/relationships/hyperlink" Target="https://www.lpi.usra.edu/resources/apollo/frame/?AS17-141-21617" TargetMode="External"/><Relationship Id="rId5492" Type="http://schemas.openxmlformats.org/officeDocument/2006/relationships/hyperlink" Target="https://tothemoon.im-ldi.com/data_a70/AS17/extra/AS17-141-21617.small.png" TargetMode="External"/><Relationship Id="rId5493" Type="http://schemas.openxmlformats.org/officeDocument/2006/relationships/hyperlink" Target="https://tothemoon.im-ldi.com/data_a70/AS17/raw/AS17-141-21617.tif" TargetMode="External"/><Relationship Id="rId5494" Type="http://schemas.openxmlformats.org/officeDocument/2006/relationships/hyperlink" Target="https://tothemoon.im-ldi.com/data_a70/AS17/processed/AS17-141-21617.png" TargetMode="External"/><Relationship Id="rId5495" Type="http://schemas.openxmlformats.org/officeDocument/2006/relationships/hyperlink" Target="https://www.lpi.usra.edu/resources/apollo/frame/?AS17-141-21618" TargetMode="External"/><Relationship Id="rId5496" Type="http://schemas.openxmlformats.org/officeDocument/2006/relationships/hyperlink" Target="https://tothemoon.im-ldi.com/data_a70/AS17/extra/AS17-141-21618.small.png" TargetMode="External"/><Relationship Id="rId5497" Type="http://schemas.openxmlformats.org/officeDocument/2006/relationships/hyperlink" Target="https://tothemoon.im-ldi.com/data_a70/AS17/raw/AS17-141-21618.tif" TargetMode="External"/><Relationship Id="rId5498" Type="http://schemas.openxmlformats.org/officeDocument/2006/relationships/hyperlink" Target="https://tothemoon.im-ldi.com/data_a70/AS17/processed/AS17-141-21618.png" TargetMode="External"/><Relationship Id="rId5499" Type="http://schemas.openxmlformats.org/officeDocument/2006/relationships/hyperlink" Target="https://www.lpi.usra.edu/resources/apollo/frame/?AS17-141-21619" TargetMode="External"/><Relationship Id="rId5500" Type="http://schemas.openxmlformats.org/officeDocument/2006/relationships/hyperlink" Target="https://tothemoon.im-ldi.com/data_a70/AS17/extra/AS17-141-21619.small.png" TargetMode="External"/><Relationship Id="rId5501" Type="http://schemas.openxmlformats.org/officeDocument/2006/relationships/hyperlink" Target="https://tothemoon.im-ldi.com/data_a70/AS17/raw/AS17-141-21619.tif" TargetMode="External"/><Relationship Id="rId5502" Type="http://schemas.openxmlformats.org/officeDocument/2006/relationships/hyperlink" Target="https://tothemoon.im-ldi.com/data_a70/AS17/processed/AS17-141-21619.png" TargetMode="External"/><Relationship Id="rId5503" Type="http://schemas.openxmlformats.org/officeDocument/2006/relationships/hyperlink" Target="https://www.lpi.usra.edu/resources/apollo/frame/?AS17-141-21620" TargetMode="External"/><Relationship Id="rId5504" Type="http://schemas.openxmlformats.org/officeDocument/2006/relationships/hyperlink" Target="https://tothemoon.im-ldi.com/data_a70/AS17/extra/AS17-141-21620.small.png" TargetMode="External"/><Relationship Id="rId5505" Type="http://schemas.openxmlformats.org/officeDocument/2006/relationships/hyperlink" Target="https://tothemoon.im-ldi.com/data_a70/AS17/raw/AS17-141-21620.tif" TargetMode="External"/><Relationship Id="rId5506" Type="http://schemas.openxmlformats.org/officeDocument/2006/relationships/hyperlink" Target="https://tothemoon.im-ldi.com/data_a70/AS17/processed/AS17-141-21620.png" TargetMode="External"/><Relationship Id="rId5507" Type="http://schemas.openxmlformats.org/officeDocument/2006/relationships/hyperlink" Target="https://www.lpi.usra.edu/resources/apollo/frame/?AS17-141-21629" TargetMode="External"/><Relationship Id="rId5508" Type="http://schemas.openxmlformats.org/officeDocument/2006/relationships/hyperlink" Target="https://tothemoon.im-ldi.com/data_a70/AS17/extra/AS17-141-21629.small.png" TargetMode="External"/><Relationship Id="rId5509" Type="http://schemas.openxmlformats.org/officeDocument/2006/relationships/hyperlink" Target="https://tothemoon.im-ldi.com/data_a70/AS17/raw/AS17-141-21629.tif" TargetMode="External"/><Relationship Id="rId5510" Type="http://schemas.openxmlformats.org/officeDocument/2006/relationships/hyperlink" Target="https://tothemoon.im-ldi.com/data_a70/AS17/processed/AS17-141-21629.png" TargetMode="External"/><Relationship Id="rId5511" Type="http://schemas.openxmlformats.org/officeDocument/2006/relationships/hyperlink" Target="https://www.lpi.usra.edu/resources/apollo/frame/?AS17-141-21630" TargetMode="External"/><Relationship Id="rId5512" Type="http://schemas.openxmlformats.org/officeDocument/2006/relationships/hyperlink" Target="https://tothemoon.im-ldi.com/data_a70/AS17/extra/AS17-141-21630.small.png" TargetMode="External"/><Relationship Id="rId5513" Type="http://schemas.openxmlformats.org/officeDocument/2006/relationships/hyperlink" Target="https://tothemoon.im-ldi.com/data_a70/AS17/raw/AS17-141-21630.tif" TargetMode="External"/><Relationship Id="rId5514" Type="http://schemas.openxmlformats.org/officeDocument/2006/relationships/hyperlink" Target="https://tothemoon.im-ldi.com/data_a70/AS17/processed/AS17-141-21630.png" TargetMode="External"/><Relationship Id="rId5515" Type="http://schemas.openxmlformats.org/officeDocument/2006/relationships/hyperlink" Target="https://www.lpi.usra.edu/resources/apollo/frame/?AS17-141-21631" TargetMode="External"/><Relationship Id="rId5516" Type="http://schemas.openxmlformats.org/officeDocument/2006/relationships/hyperlink" Target="https://tothemoon.im-ldi.com/data_a70/AS17/extra/AS17-141-21631.small.png" TargetMode="External"/><Relationship Id="rId5517" Type="http://schemas.openxmlformats.org/officeDocument/2006/relationships/hyperlink" Target="https://tothemoon.im-ldi.com/data_a70/AS17/raw/AS17-141-21631.tif" TargetMode="External"/><Relationship Id="rId5518" Type="http://schemas.openxmlformats.org/officeDocument/2006/relationships/hyperlink" Target="https://tothemoon.im-ldi.com/data_a70/AS17/processed/AS17-141-21631.png" TargetMode="External"/><Relationship Id="rId5519" Type="http://schemas.openxmlformats.org/officeDocument/2006/relationships/hyperlink" Target="https://www.lpi.usra.edu/resources/apollo/frame/?AS17-141-21632" TargetMode="External"/><Relationship Id="rId5520" Type="http://schemas.openxmlformats.org/officeDocument/2006/relationships/hyperlink" Target="https://tothemoon.im-ldi.com/data_a70/AS17/extra/AS17-141-21632.small.png" TargetMode="External"/><Relationship Id="rId5521" Type="http://schemas.openxmlformats.org/officeDocument/2006/relationships/hyperlink" Target="https://tothemoon.im-ldi.com/data_a70/AS17/raw/AS17-141-21632.tif" TargetMode="External"/><Relationship Id="rId5522" Type="http://schemas.openxmlformats.org/officeDocument/2006/relationships/hyperlink" Target="https://tothemoon.im-ldi.com/data_a70/AS17/processed/AS17-141-21632.png" TargetMode="External"/><Relationship Id="rId5523" Type="http://schemas.openxmlformats.org/officeDocument/2006/relationships/hyperlink" Target="https://www.lpi.usra.edu/resources/apollo/frame/?AS17-141-21633" TargetMode="External"/><Relationship Id="rId5524" Type="http://schemas.openxmlformats.org/officeDocument/2006/relationships/hyperlink" Target="https://tothemoon.im-ldi.com/data_a70/AS17/extra/AS17-141-21633.small.png" TargetMode="External"/><Relationship Id="rId5525" Type="http://schemas.openxmlformats.org/officeDocument/2006/relationships/hyperlink" Target="https://tothemoon.im-ldi.com/data_a70/AS17/raw/AS17-141-21633.tif" TargetMode="External"/><Relationship Id="rId5526" Type="http://schemas.openxmlformats.org/officeDocument/2006/relationships/hyperlink" Target="https://tothemoon.im-ldi.com/data_a70/AS17/processed/AS17-141-21633.png" TargetMode="External"/><Relationship Id="rId5527" Type="http://schemas.openxmlformats.org/officeDocument/2006/relationships/hyperlink" Target="https://www.lpi.usra.edu/resources/apollo/frame/?AS17-141-21634" TargetMode="External"/><Relationship Id="rId5528" Type="http://schemas.openxmlformats.org/officeDocument/2006/relationships/hyperlink" Target="https://tothemoon.im-ldi.com/data_a70/AS17/extra/AS17-141-21634.small.png" TargetMode="External"/><Relationship Id="rId5529" Type="http://schemas.openxmlformats.org/officeDocument/2006/relationships/hyperlink" Target="https://tothemoon.im-ldi.com/data_a70/AS17/raw/AS17-141-21634.tif" TargetMode="External"/><Relationship Id="rId5530" Type="http://schemas.openxmlformats.org/officeDocument/2006/relationships/hyperlink" Target="https://tothemoon.im-ldi.com/data_a70/AS17/processed/AS17-141-21634.png" TargetMode="External"/><Relationship Id="rId5531" Type="http://schemas.openxmlformats.org/officeDocument/2006/relationships/hyperlink" Target="https://www.lpi.usra.edu/resources/apollo/frame/?AS17-141-21635" TargetMode="External"/><Relationship Id="rId5532" Type="http://schemas.openxmlformats.org/officeDocument/2006/relationships/hyperlink" Target="https://tothemoon.im-ldi.com/data_a70/AS17/extra/AS17-141-21635.small.png" TargetMode="External"/><Relationship Id="rId5533" Type="http://schemas.openxmlformats.org/officeDocument/2006/relationships/hyperlink" Target="https://tothemoon.im-ldi.com/data_a70/AS17/raw/AS17-141-21635.tif" TargetMode="External"/><Relationship Id="rId5534" Type="http://schemas.openxmlformats.org/officeDocument/2006/relationships/hyperlink" Target="https://tothemoon.im-ldi.com/data_a70/AS17/processed/AS17-141-21635.png" TargetMode="External"/><Relationship Id="rId5535" Type="http://schemas.openxmlformats.org/officeDocument/2006/relationships/hyperlink" Target="https://www.lpi.usra.edu/resources/apollo/frame/?AS17-141-21636" TargetMode="External"/><Relationship Id="rId5536" Type="http://schemas.openxmlformats.org/officeDocument/2006/relationships/hyperlink" Target="https://tothemoon.im-ldi.com/data_a70/AS17/extra/AS17-141-21636.small.png" TargetMode="External"/><Relationship Id="rId5537" Type="http://schemas.openxmlformats.org/officeDocument/2006/relationships/hyperlink" Target="https://tothemoon.im-ldi.com/data_a70/AS17/raw/AS17-141-21636.tif" TargetMode="External"/><Relationship Id="rId5538" Type="http://schemas.openxmlformats.org/officeDocument/2006/relationships/hyperlink" Target="https://tothemoon.im-ldi.com/data_a70/AS17/processed/AS17-141-21636.png" TargetMode="External"/><Relationship Id="rId5539" Type="http://schemas.openxmlformats.org/officeDocument/2006/relationships/hyperlink" Target="https://www.lpi.usra.edu/resources/apollo/frame/?AS17-141-21637" TargetMode="External"/><Relationship Id="rId5540" Type="http://schemas.openxmlformats.org/officeDocument/2006/relationships/hyperlink" Target="https://tothemoon.im-ldi.com/data_a70/AS17/extra/AS17-141-21637.small.png" TargetMode="External"/><Relationship Id="rId5541" Type="http://schemas.openxmlformats.org/officeDocument/2006/relationships/hyperlink" Target="https://tothemoon.im-ldi.com/data_a70/AS17/raw/AS17-141-21637.tif" TargetMode="External"/><Relationship Id="rId5542" Type="http://schemas.openxmlformats.org/officeDocument/2006/relationships/hyperlink" Target="https://tothemoon.im-ldi.com/data_a70/AS17/processed/AS17-141-21637.png" TargetMode="External"/><Relationship Id="rId5543" Type="http://schemas.openxmlformats.org/officeDocument/2006/relationships/hyperlink" Target="https://www.lpi.usra.edu/resources/apollo/frame/?AS17-141-21639" TargetMode="External"/><Relationship Id="rId5544" Type="http://schemas.openxmlformats.org/officeDocument/2006/relationships/hyperlink" Target="https://tothemoon.im-ldi.com/data_a70/AS17/extra/AS17-141-21639.small.png" TargetMode="External"/><Relationship Id="rId5545" Type="http://schemas.openxmlformats.org/officeDocument/2006/relationships/hyperlink" Target="https://tothemoon.im-ldi.com/data_a70/AS17/raw/AS17-141-21639.tif" TargetMode="External"/><Relationship Id="rId5546" Type="http://schemas.openxmlformats.org/officeDocument/2006/relationships/hyperlink" Target="https://tothemoon.im-ldi.com/data_a70/AS17/processed/AS17-141-21639.png" TargetMode="External"/><Relationship Id="rId5547" Type="http://schemas.openxmlformats.org/officeDocument/2006/relationships/hyperlink" Target="https://www.lpi.usra.edu/resources/apollo/frame/?AS17-141-21640" TargetMode="External"/><Relationship Id="rId5548" Type="http://schemas.openxmlformats.org/officeDocument/2006/relationships/hyperlink" Target="https://tothemoon.im-ldi.com/data_a70/AS17/extra/AS17-141-21640.small.png" TargetMode="External"/><Relationship Id="rId5549" Type="http://schemas.openxmlformats.org/officeDocument/2006/relationships/hyperlink" Target="https://tothemoon.im-ldi.com/data_a70/AS17/raw/AS17-141-21640.tif" TargetMode="External"/><Relationship Id="rId5550" Type="http://schemas.openxmlformats.org/officeDocument/2006/relationships/hyperlink" Target="https://tothemoon.im-ldi.com/data_a70/AS17/processed/AS17-141-21640.png" TargetMode="External"/><Relationship Id="rId5551" Type="http://schemas.openxmlformats.org/officeDocument/2006/relationships/hyperlink" Target="https://www.lpi.usra.edu/resources/apollo/frame/?AS17-141-21641" TargetMode="External"/><Relationship Id="rId5552" Type="http://schemas.openxmlformats.org/officeDocument/2006/relationships/hyperlink" Target="https://tothemoon.im-ldi.com/data_a70/AS17/extra/AS17-141-21641.small.png" TargetMode="External"/><Relationship Id="rId5553" Type="http://schemas.openxmlformats.org/officeDocument/2006/relationships/hyperlink" Target="https://tothemoon.im-ldi.com/data_a70/AS17/raw/AS17-141-21641.tif" TargetMode="External"/><Relationship Id="rId5554" Type="http://schemas.openxmlformats.org/officeDocument/2006/relationships/hyperlink" Target="https://tothemoon.im-ldi.com/data_a70/AS17/processed/AS17-141-21641.png" TargetMode="External"/><Relationship Id="rId5555" Type="http://schemas.openxmlformats.org/officeDocument/2006/relationships/hyperlink" Target="https://www.lpi.usra.edu/resources/apollo/frame/?AS17-141-21642" TargetMode="External"/><Relationship Id="rId5556" Type="http://schemas.openxmlformats.org/officeDocument/2006/relationships/hyperlink" Target="https://tothemoon.im-ldi.com/data_a70/AS17/extra/AS17-141-21642.small.png" TargetMode="External"/><Relationship Id="rId5557" Type="http://schemas.openxmlformats.org/officeDocument/2006/relationships/hyperlink" Target="https://tothemoon.im-ldi.com/data_a70/AS17/raw/AS17-141-21642.tif" TargetMode="External"/><Relationship Id="rId5558" Type="http://schemas.openxmlformats.org/officeDocument/2006/relationships/hyperlink" Target="https://tothemoon.im-ldi.com/data_a70/AS17/processed/AS17-141-21642.png" TargetMode="External"/><Relationship Id="rId5559" Type="http://schemas.openxmlformats.org/officeDocument/2006/relationships/hyperlink" Target="https://www.lpi.usra.edu/resources/apollo/frame/?AS17-141-21643" TargetMode="External"/><Relationship Id="rId5560" Type="http://schemas.openxmlformats.org/officeDocument/2006/relationships/hyperlink" Target="https://tothemoon.im-ldi.com/data_a70/AS17/extra/AS17-141-21643.small.png" TargetMode="External"/><Relationship Id="rId5561" Type="http://schemas.openxmlformats.org/officeDocument/2006/relationships/hyperlink" Target="https://tothemoon.im-ldi.com/data_a70/AS17/raw/AS17-141-21643.tif" TargetMode="External"/><Relationship Id="rId5562" Type="http://schemas.openxmlformats.org/officeDocument/2006/relationships/hyperlink" Target="https://tothemoon.im-ldi.com/data_a70/AS17/processed/AS17-141-21643.png" TargetMode="External"/><Relationship Id="rId5563" Type="http://schemas.openxmlformats.org/officeDocument/2006/relationships/hyperlink" Target="https://www.lpi.usra.edu/resources/apollo/frame/?AS17-141-21644" TargetMode="External"/><Relationship Id="rId5564" Type="http://schemas.openxmlformats.org/officeDocument/2006/relationships/hyperlink" Target="https://tothemoon.im-ldi.com/data_a70/AS17/extra/AS17-141-21644.small.png" TargetMode="External"/><Relationship Id="rId5565" Type="http://schemas.openxmlformats.org/officeDocument/2006/relationships/hyperlink" Target="https://tothemoon.im-ldi.com/data_a70/AS17/raw/AS17-141-21644.tif" TargetMode="External"/><Relationship Id="rId5566" Type="http://schemas.openxmlformats.org/officeDocument/2006/relationships/hyperlink" Target="https://tothemoon.im-ldi.com/data_a70/AS17/processed/AS17-141-21644.png" TargetMode="External"/><Relationship Id="rId5567" Type="http://schemas.openxmlformats.org/officeDocument/2006/relationships/hyperlink" Target="https://www.lpi.usra.edu/resources/apollo/frame/?AS17-141-21645" TargetMode="External"/><Relationship Id="rId5568" Type="http://schemas.openxmlformats.org/officeDocument/2006/relationships/hyperlink" Target="https://tothemoon.im-ldi.com/data_a70/AS17/extra/AS17-141-21645.small.png" TargetMode="External"/><Relationship Id="rId5569" Type="http://schemas.openxmlformats.org/officeDocument/2006/relationships/hyperlink" Target="https://tothemoon.im-ldi.com/data_a70/AS17/raw/AS17-141-21645.tif" TargetMode="External"/><Relationship Id="rId5570" Type="http://schemas.openxmlformats.org/officeDocument/2006/relationships/hyperlink" Target="https://tothemoon.im-ldi.com/data_a70/AS17/processed/AS17-141-21645.png" TargetMode="External"/><Relationship Id="rId5571" Type="http://schemas.openxmlformats.org/officeDocument/2006/relationships/hyperlink" Target="https://www.lpi.usra.edu/resources/apollo/frame/?AS17-142-21671" TargetMode="External"/><Relationship Id="rId5572" Type="http://schemas.openxmlformats.org/officeDocument/2006/relationships/hyperlink" Target="https://tothemoon.im-ldi.com/data_a70/AS17/extra/AS17-142-21671.small.png" TargetMode="External"/><Relationship Id="rId5573" Type="http://schemas.openxmlformats.org/officeDocument/2006/relationships/hyperlink" Target="https://tothemoon.im-ldi.com/data_a70/AS17/raw/AS17-142-21671.tif" TargetMode="External"/><Relationship Id="rId5574" Type="http://schemas.openxmlformats.org/officeDocument/2006/relationships/hyperlink" Target="https://tothemoon.im-ldi.com/data_a70/AS17/processed/AS17-142-21671.png" TargetMode="External"/><Relationship Id="rId5575" Type="http://schemas.openxmlformats.org/officeDocument/2006/relationships/hyperlink" Target="https://www.lpi.usra.edu/resources/apollo/frame/?AS17-142-21672" TargetMode="External"/><Relationship Id="rId5576" Type="http://schemas.openxmlformats.org/officeDocument/2006/relationships/hyperlink" Target="https://tothemoon.im-ldi.com/data_a70/AS17/extra/AS17-142-21672.small.png" TargetMode="External"/><Relationship Id="rId5577" Type="http://schemas.openxmlformats.org/officeDocument/2006/relationships/hyperlink" Target="https://tothemoon.im-ldi.com/data_a70/AS17/raw/AS17-142-21672.tif" TargetMode="External"/><Relationship Id="rId5578" Type="http://schemas.openxmlformats.org/officeDocument/2006/relationships/hyperlink" Target="https://tothemoon.im-ldi.com/data_a70/AS17/processed/AS17-142-21672.png" TargetMode="External"/><Relationship Id="rId5579" Type="http://schemas.openxmlformats.org/officeDocument/2006/relationships/hyperlink" Target="https://www.lpi.usra.edu/resources/apollo/frame/?AS17-142-21673" TargetMode="External"/><Relationship Id="rId5580" Type="http://schemas.openxmlformats.org/officeDocument/2006/relationships/hyperlink" Target="https://tothemoon.im-ldi.com/data_a70/AS17/extra/AS17-142-21673.small.png" TargetMode="External"/><Relationship Id="rId5581" Type="http://schemas.openxmlformats.org/officeDocument/2006/relationships/hyperlink" Target="https://tothemoon.im-ldi.com/data_a70/AS17/raw/AS17-142-21673.tif" TargetMode="External"/><Relationship Id="rId5582" Type="http://schemas.openxmlformats.org/officeDocument/2006/relationships/hyperlink" Target="https://tothemoon.im-ldi.com/data_a70/AS17/processed/AS17-142-21673.png" TargetMode="External"/><Relationship Id="rId5583" Type="http://schemas.openxmlformats.org/officeDocument/2006/relationships/hyperlink" Target="https://www.lpi.usra.edu/resources/apollo/frame/?AS17-142-21674" TargetMode="External"/><Relationship Id="rId5584" Type="http://schemas.openxmlformats.org/officeDocument/2006/relationships/hyperlink" Target="https://tothemoon.im-ldi.com/data_a70/AS17/extra/AS17-142-21674.small.png" TargetMode="External"/><Relationship Id="rId5585" Type="http://schemas.openxmlformats.org/officeDocument/2006/relationships/hyperlink" Target="https://tothemoon.im-ldi.com/data_a70/AS17/raw/AS17-142-21674.tif" TargetMode="External"/><Relationship Id="rId5586" Type="http://schemas.openxmlformats.org/officeDocument/2006/relationships/hyperlink" Target="https://tothemoon.im-ldi.com/data_a70/AS17/processed/AS17-142-21674.png" TargetMode="External"/><Relationship Id="rId5587" Type="http://schemas.openxmlformats.org/officeDocument/2006/relationships/hyperlink" Target="https://www.lpi.usra.edu/resources/apollo/frame/?AS17-142-21675" TargetMode="External"/><Relationship Id="rId5588" Type="http://schemas.openxmlformats.org/officeDocument/2006/relationships/hyperlink" Target="https://tothemoon.im-ldi.com/data_a70/AS17/extra/AS17-142-21675.small.png" TargetMode="External"/><Relationship Id="rId5589" Type="http://schemas.openxmlformats.org/officeDocument/2006/relationships/hyperlink" Target="https://tothemoon.im-ldi.com/data_a70/AS17/raw/AS17-142-21675.tif" TargetMode="External"/><Relationship Id="rId5590" Type="http://schemas.openxmlformats.org/officeDocument/2006/relationships/hyperlink" Target="https://tothemoon.im-ldi.com/data_a70/AS17/processed/AS17-142-21675.png" TargetMode="External"/><Relationship Id="rId5591" Type="http://schemas.openxmlformats.org/officeDocument/2006/relationships/hyperlink" Target="https://www.lpi.usra.edu/resources/apollo/frame/?AS17-142-21676" TargetMode="External"/><Relationship Id="rId5592" Type="http://schemas.openxmlformats.org/officeDocument/2006/relationships/hyperlink" Target="https://tothemoon.im-ldi.com/data_a70/AS17/extra/AS17-142-21676.small.png" TargetMode="External"/><Relationship Id="rId5593" Type="http://schemas.openxmlformats.org/officeDocument/2006/relationships/hyperlink" Target="https://tothemoon.im-ldi.com/data_a70/AS17/raw/AS17-142-21676.tif" TargetMode="External"/><Relationship Id="rId5594" Type="http://schemas.openxmlformats.org/officeDocument/2006/relationships/hyperlink" Target="https://tothemoon.im-ldi.com/data_a70/AS17/processed/AS17-142-21676.png" TargetMode="External"/><Relationship Id="rId5595" Type="http://schemas.openxmlformats.org/officeDocument/2006/relationships/hyperlink" Target="https://www.lpi.usra.edu/resources/apollo/frame/?AS17-142-21677" TargetMode="External"/><Relationship Id="rId5596" Type="http://schemas.openxmlformats.org/officeDocument/2006/relationships/hyperlink" Target="https://tothemoon.im-ldi.com/data_a70/AS17/extra/AS17-142-21677.small.png" TargetMode="External"/><Relationship Id="rId5597" Type="http://schemas.openxmlformats.org/officeDocument/2006/relationships/hyperlink" Target="https://tothemoon.im-ldi.com/data_a70/AS17/raw/AS17-142-21677.tif" TargetMode="External"/><Relationship Id="rId5598" Type="http://schemas.openxmlformats.org/officeDocument/2006/relationships/hyperlink" Target="https://tothemoon.im-ldi.com/data_a70/AS17/processed/AS17-142-21677.png" TargetMode="External"/><Relationship Id="rId5599" Type="http://schemas.openxmlformats.org/officeDocument/2006/relationships/hyperlink" Target="https://www.lpi.usra.edu/resources/apollo/frame/?AS17-142-21678" TargetMode="External"/><Relationship Id="rId5600" Type="http://schemas.openxmlformats.org/officeDocument/2006/relationships/hyperlink" Target="https://tothemoon.im-ldi.com/data_a70/AS17/extra/AS17-142-21678.small.png" TargetMode="External"/><Relationship Id="rId5601" Type="http://schemas.openxmlformats.org/officeDocument/2006/relationships/hyperlink" Target="https://tothemoon.im-ldi.com/data_a70/AS17/raw/AS17-142-21678.tif" TargetMode="External"/><Relationship Id="rId5602" Type="http://schemas.openxmlformats.org/officeDocument/2006/relationships/hyperlink" Target="https://tothemoon.im-ldi.com/data_a70/AS17/processed/AS17-142-21678.png" TargetMode="External"/><Relationship Id="rId5603" Type="http://schemas.openxmlformats.org/officeDocument/2006/relationships/hyperlink" Target="https://www.lpi.usra.edu/resources/apollo/frame/?AS17-142-21679" TargetMode="External"/><Relationship Id="rId5604" Type="http://schemas.openxmlformats.org/officeDocument/2006/relationships/hyperlink" Target="https://tothemoon.im-ldi.com/data_a70/AS17/extra/AS17-142-21679.small.png" TargetMode="External"/><Relationship Id="rId5605" Type="http://schemas.openxmlformats.org/officeDocument/2006/relationships/hyperlink" Target="https://tothemoon.im-ldi.com/data_a70/AS17/raw/AS17-142-21679.tif" TargetMode="External"/><Relationship Id="rId5606" Type="http://schemas.openxmlformats.org/officeDocument/2006/relationships/hyperlink" Target="https://tothemoon.im-ldi.com/data_a70/AS17/processed/AS17-142-21679.png" TargetMode="External"/><Relationship Id="rId5607" Type="http://schemas.openxmlformats.org/officeDocument/2006/relationships/hyperlink" Target="https://www.lpi.usra.edu/resources/apollo/frame/?AS17-142-21680" TargetMode="External"/><Relationship Id="rId5608" Type="http://schemas.openxmlformats.org/officeDocument/2006/relationships/hyperlink" Target="https://tothemoon.im-ldi.com/data_a70/AS17/extra/AS17-142-21680.small.png" TargetMode="External"/><Relationship Id="rId5609" Type="http://schemas.openxmlformats.org/officeDocument/2006/relationships/hyperlink" Target="https://tothemoon.im-ldi.com/data_a70/AS17/raw/AS17-142-21680.tif" TargetMode="External"/><Relationship Id="rId5610" Type="http://schemas.openxmlformats.org/officeDocument/2006/relationships/hyperlink" Target="https://tothemoon.im-ldi.com/data_a70/AS17/processed/AS17-142-21680.png" TargetMode="External"/><Relationship Id="rId5611" Type="http://schemas.openxmlformats.org/officeDocument/2006/relationships/hyperlink" Target="https://www.lpi.usra.edu/resources/apollo/frame/?AS17-142-21681" TargetMode="External"/><Relationship Id="rId5612" Type="http://schemas.openxmlformats.org/officeDocument/2006/relationships/hyperlink" Target="https://tothemoon.im-ldi.com/data_a70/AS17/extra/AS17-142-21681.small.png" TargetMode="External"/><Relationship Id="rId5613" Type="http://schemas.openxmlformats.org/officeDocument/2006/relationships/hyperlink" Target="https://tothemoon.im-ldi.com/data_a70/AS17/raw/AS17-142-21681.tif" TargetMode="External"/><Relationship Id="rId5614" Type="http://schemas.openxmlformats.org/officeDocument/2006/relationships/hyperlink" Target="https://tothemoon.im-ldi.com/data_a70/AS17/processed/AS17-142-21681.png" TargetMode="External"/><Relationship Id="rId5615" Type="http://schemas.openxmlformats.org/officeDocument/2006/relationships/hyperlink" Target="https://www.lpi.usra.edu/resources/apollo/frame/?AS17-142-21682" TargetMode="External"/><Relationship Id="rId5616" Type="http://schemas.openxmlformats.org/officeDocument/2006/relationships/hyperlink" Target="https://tothemoon.im-ldi.com/data_a70/AS17/extra/AS17-142-21682.small.png" TargetMode="External"/><Relationship Id="rId5617" Type="http://schemas.openxmlformats.org/officeDocument/2006/relationships/hyperlink" Target="https://tothemoon.im-ldi.com/data_a70/AS17/raw/AS17-142-21682.tif" TargetMode="External"/><Relationship Id="rId5618" Type="http://schemas.openxmlformats.org/officeDocument/2006/relationships/hyperlink" Target="https://tothemoon.im-ldi.com/data_a70/AS17/processed/AS17-142-21682.png" TargetMode="External"/><Relationship Id="rId5619" Type="http://schemas.openxmlformats.org/officeDocument/2006/relationships/hyperlink" Target="https://www.lpi.usra.edu/resources/apollo/frame/?AS17-142-21683" TargetMode="External"/><Relationship Id="rId5620" Type="http://schemas.openxmlformats.org/officeDocument/2006/relationships/hyperlink" Target="https://tothemoon.im-ldi.com/data_a70/AS17/extra/AS17-142-21683.small.png" TargetMode="External"/><Relationship Id="rId5621" Type="http://schemas.openxmlformats.org/officeDocument/2006/relationships/hyperlink" Target="https://tothemoon.im-ldi.com/data_a70/AS17/raw/AS17-142-21683.tif" TargetMode="External"/><Relationship Id="rId5622" Type="http://schemas.openxmlformats.org/officeDocument/2006/relationships/hyperlink" Target="https://tothemoon.im-ldi.com/data_a70/AS17/processed/AS17-142-21683.png" TargetMode="External"/><Relationship Id="rId5623" Type="http://schemas.openxmlformats.org/officeDocument/2006/relationships/hyperlink" Target="https://www.lpi.usra.edu/resources/apollo/frame/?AS17-142-21684" TargetMode="External"/><Relationship Id="rId5624" Type="http://schemas.openxmlformats.org/officeDocument/2006/relationships/hyperlink" Target="https://tothemoon.im-ldi.com/data_a70/AS17/extra/AS17-142-21684.small.png" TargetMode="External"/><Relationship Id="rId5625" Type="http://schemas.openxmlformats.org/officeDocument/2006/relationships/hyperlink" Target="https://tothemoon.im-ldi.com/data_a70/AS17/raw/AS17-142-21684.tif" TargetMode="External"/><Relationship Id="rId5626" Type="http://schemas.openxmlformats.org/officeDocument/2006/relationships/hyperlink" Target="https://tothemoon.im-ldi.com/data_a70/AS17/processed/AS17-142-21684.png" TargetMode="External"/><Relationship Id="rId5627" Type="http://schemas.openxmlformats.org/officeDocument/2006/relationships/hyperlink" Target="https://www.lpi.usra.edu/resources/apollo/frame/?AS17-142-21685" TargetMode="External"/><Relationship Id="rId5628" Type="http://schemas.openxmlformats.org/officeDocument/2006/relationships/hyperlink" Target="https://tothemoon.im-ldi.com/data_a70/AS17/extra/AS17-142-21685.small.png" TargetMode="External"/><Relationship Id="rId5629" Type="http://schemas.openxmlformats.org/officeDocument/2006/relationships/hyperlink" Target="https://tothemoon.im-ldi.com/data_a70/AS17/raw/AS17-142-21685.tif" TargetMode="External"/><Relationship Id="rId5630" Type="http://schemas.openxmlformats.org/officeDocument/2006/relationships/hyperlink" Target="https://tothemoon.im-ldi.com/data_a70/AS17/processed/AS17-142-21685.png" TargetMode="External"/><Relationship Id="rId5631" Type="http://schemas.openxmlformats.org/officeDocument/2006/relationships/hyperlink" Target="https://www.lpi.usra.edu/resources/apollo/frame/?AS17-142-21686" TargetMode="External"/><Relationship Id="rId5632" Type="http://schemas.openxmlformats.org/officeDocument/2006/relationships/hyperlink" Target="https://tothemoon.im-ldi.com/data_a70/AS17/extra/AS17-142-21686.small.png" TargetMode="External"/><Relationship Id="rId5633" Type="http://schemas.openxmlformats.org/officeDocument/2006/relationships/hyperlink" Target="https://tothemoon.im-ldi.com/data_a70/AS17/raw/AS17-142-21686.tif" TargetMode="External"/><Relationship Id="rId5634" Type="http://schemas.openxmlformats.org/officeDocument/2006/relationships/hyperlink" Target="https://tothemoon.im-ldi.com/data_a70/AS17/processed/AS17-142-21686.png" TargetMode="External"/><Relationship Id="rId5635" Type="http://schemas.openxmlformats.org/officeDocument/2006/relationships/hyperlink" Target="https://www.lpi.usra.edu/resources/apollo/frame/?AS17-142-21687" TargetMode="External"/><Relationship Id="rId5636" Type="http://schemas.openxmlformats.org/officeDocument/2006/relationships/hyperlink" Target="https://tothemoon.im-ldi.com/data_a70/AS17/extra/AS17-142-21687.small.png" TargetMode="External"/><Relationship Id="rId5637" Type="http://schemas.openxmlformats.org/officeDocument/2006/relationships/hyperlink" Target="https://tothemoon.im-ldi.com/data_a70/AS17/raw/AS17-142-21687.tif" TargetMode="External"/><Relationship Id="rId5638" Type="http://schemas.openxmlformats.org/officeDocument/2006/relationships/hyperlink" Target="https://tothemoon.im-ldi.com/data_a70/AS17/processed/AS17-142-21687.png" TargetMode="External"/><Relationship Id="rId5639" Type="http://schemas.openxmlformats.org/officeDocument/2006/relationships/hyperlink" Target="https://www.lpi.usra.edu/resources/apollo/frame/?AS17-142-21688" TargetMode="External"/><Relationship Id="rId5640" Type="http://schemas.openxmlformats.org/officeDocument/2006/relationships/hyperlink" Target="https://tothemoon.im-ldi.com/data_a70/AS17/extra/AS17-142-21688.small.png" TargetMode="External"/><Relationship Id="rId5641" Type="http://schemas.openxmlformats.org/officeDocument/2006/relationships/hyperlink" Target="https://tothemoon.im-ldi.com/data_a70/AS17/raw/AS17-142-21688.tif" TargetMode="External"/><Relationship Id="rId5642" Type="http://schemas.openxmlformats.org/officeDocument/2006/relationships/hyperlink" Target="https://tothemoon.im-ldi.com/data_a70/AS17/processed/AS17-142-21688.png" TargetMode="External"/><Relationship Id="rId5643" Type="http://schemas.openxmlformats.org/officeDocument/2006/relationships/hyperlink" Target="https://www.lpi.usra.edu/resources/apollo/frame/?AS17-142-21689" TargetMode="External"/><Relationship Id="rId5644" Type="http://schemas.openxmlformats.org/officeDocument/2006/relationships/hyperlink" Target="https://tothemoon.im-ldi.com/data_a70/AS17/extra/AS17-142-21689.small.png" TargetMode="External"/><Relationship Id="rId5645" Type="http://schemas.openxmlformats.org/officeDocument/2006/relationships/hyperlink" Target="https://tothemoon.im-ldi.com/data_a70/AS17/raw/AS17-142-21689.tif" TargetMode="External"/><Relationship Id="rId5646" Type="http://schemas.openxmlformats.org/officeDocument/2006/relationships/hyperlink" Target="https://tothemoon.im-ldi.com/data_a70/AS17/processed/AS17-142-21689.png" TargetMode="External"/><Relationship Id="rId5647" Type="http://schemas.openxmlformats.org/officeDocument/2006/relationships/hyperlink" Target="https://www.lpi.usra.edu/resources/apollo/frame/?AS17-142-21690" TargetMode="External"/><Relationship Id="rId5648" Type="http://schemas.openxmlformats.org/officeDocument/2006/relationships/hyperlink" Target="https://tothemoon.im-ldi.com/data_a70/AS17/extra/AS17-142-21690.small.png" TargetMode="External"/><Relationship Id="rId5649" Type="http://schemas.openxmlformats.org/officeDocument/2006/relationships/hyperlink" Target="https://tothemoon.im-ldi.com/data_a70/AS17/raw/AS17-142-21690.tif" TargetMode="External"/><Relationship Id="rId5650" Type="http://schemas.openxmlformats.org/officeDocument/2006/relationships/hyperlink" Target="https://tothemoon.im-ldi.com/data_a70/AS17/processed/AS17-142-21690.png" TargetMode="External"/><Relationship Id="rId5651" Type="http://schemas.openxmlformats.org/officeDocument/2006/relationships/hyperlink" Target="https://www.lpi.usra.edu/resources/apollo/frame/?AS17-142-21691" TargetMode="External"/><Relationship Id="rId5652" Type="http://schemas.openxmlformats.org/officeDocument/2006/relationships/hyperlink" Target="https://tothemoon.im-ldi.com/data_a70/AS17/extra/AS17-142-21691.small.png" TargetMode="External"/><Relationship Id="rId5653" Type="http://schemas.openxmlformats.org/officeDocument/2006/relationships/hyperlink" Target="https://tothemoon.im-ldi.com/data_a70/AS17/raw/AS17-142-21691.tif" TargetMode="External"/><Relationship Id="rId5654" Type="http://schemas.openxmlformats.org/officeDocument/2006/relationships/hyperlink" Target="https://tothemoon.im-ldi.com/data_a70/AS17/processed/AS17-142-21691.png" TargetMode="External"/><Relationship Id="rId5655" Type="http://schemas.openxmlformats.org/officeDocument/2006/relationships/hyperlink" Target="https://www.lpi.usra.edu/resources/apollo/frame/?AS17-142-21692" TargetMode="External"/><Relationship Id="rId5656" Type="http://schemas.openxmlformats.org/officeDocument/2006/relationships/hyperlink" Target="https://tothemoon.im-ldi.com/data_a70/AS17/extra/AS17-142-21692.small.png" TargetMode="External"/><Relationship Id="rId5657" Type="http://schemas.openxmlformats.org/officeDocument/2006/relationships/hyperlink" Target="https://tothemoon.im-ldi.com/data_a70/AS17/raw/AS17-142-21692.tif" TargetMode="External"/><Relationship Id="rId5658" Type="http://schemas.openxmlformats.org/officeDocument/2006/relationships/hyperlink" Target="https://tothemoon.im-ldi.com/data_a70/AS17/processed/AS17-142-21692.png" TargetMode="External"/><Relationship Id="rId5659" Type="http://schemas.openxmlformats.org/officeDocument/2006/relationships/hyperlink" Target="https://www.lpi.usra.edu/resources/apollo/frame/?AS17-142-21693" TargetMode="External"/><Relationship Id="rId5660" Type="http://schemas.openxmlformats.org/officeDocument/2006/relationships/hyperlink" Target="https://tothemoon.im-ldi.com/data_a70/AS17/extra/AS17-142-21693.small.png" TargetMode="External"/><Relationship Id="rId5661" Type="http://schemas.openxmlformats.org/officeDocument/2006/relationships/hyperlink" Target="https://tothemoon.im-ldi.com/data_a70/AS17/raw/AS17-142-21693.tif" TargetMode="External"/><Relationship Id="rId5662" Type="http://schemas.openxmlformats.org/officeDocument/2006/relationships/hyperlink" Target="https://tothemoon.im-ldi.com/data_a70/AS17/processed/AS17-142-21693.png" TargetMode="External"/><Relationship Id="rId5663" Type="http://schemas.openxmlformats.org/officeDocument/2006/relationships/hyperlink" Target="https://www.lpi.usra.edu/resources/apollo/frame/?AS17-142-21694" TargetMode="External"/><Relationship Id="rId5664" Type="http://schemas.openxmlformats.org/officeDocument/2006/relationships/hyperlink" Target="https://tothemoon.im-ldi.com/data_a70/AS17/extra/AS17-142-21694.small.png" TargetMode="External"/><Relationship Id="rId5665" Type="http://schemas.openxmlformats.org/officeDocument/2006/relationships/hyperlink" Target="https://tothemoon.im-ldi.com/data_a70/AS17/raw/AS17-142-21694.tif" TargetMode="External"/><Relationship Id="rId5666" Type="http://schemas.openxmlformats.org/officeDocument/2006/relationships/hyperlink" Target="https://tothemoon.im-ldi.com/data_a70/AS17/processed/AS17-142-21694.png" TargetMode="External"/><Relationship Id="rId5667" Type="http://schemas.openxmlformats.org/officeDocument/2006/relationships/hyperlink" Target="https://www.lpi.usra.edu/resources/apollo/frame/?AS17-142-21695" TargetMode="External"/><Relationship Id="rId5668" Type="http://schemas.openxmlformats.org/officeDocument/2006/relationships/hyperlink" Target="https://tothemoon.im-ldi.com/data_a70/AS17/extra/AS17-142-21695.small.png" TargetMode="External"/><Relationship Id="rId5669" Type="http://schemas.openxmlformats.org/officeDocument/2006/relationships/hyperlink" Target="https://tothemoon.im-ldi.com/data_a70/AS17/raw/AS17-142-21695.tif" TargetMode="External"/><Relationship Id="rId5670" Type="http://schemas.openxmlformats.org/officeDocument/2006/relationships/hyperlink" Target="https://tothemoon.im-ldi.com/data_a70/AS17/processed/AS17-142-21695.png" TargetMode="External"/><Relationship Id="rId5671" Type="http://schemas.openxmlformats.org/officeDocument/2006/relationships/hyperlink" Target="https://www.lpi.usra.edu/resources/apollo/frame/?AS17-142-21696" TargetMode="External"/><Relationship Id="rId5672" Type="http://schemas.openxmlformats.org/officeDocument/2006/relationships/hyperlink" Target="https://tothemoon.im-ldi.com/data_a70/AS17/extra/AS17-142-21696.small.png" TargetMode="External"/><Relationship Id="rId5673" Type="http://schemas.openxmlformats.org/officeDocument/2006/relationships/hyperlink" Target="https://tothemoon.im-ldi.com/data_a70/AS17/raw/AS17-142-21696.tif" TargetMode="External"/><Relationship Id="rId5674" Type="http://schemas.openxmlformats.org/officeDocument/2006/relationships/hyperlink" Target="https://tothemoon.im-ldi.com/data_a70/AS17/processed/AS17-142-21696.png" TargetMode="External"/><Relationship Id="rId5675" Type="http://schemas.openxmlformats.org/officeDocument/2006/relationships/hyperlink" Target="https://www.lpi.usra.edu/resources/apollo/frame/?AS17-142-21697" TargetMode="External"/><Relationship Id="rId5676" Type="http://schemas.openxmlformats.org/officeDocument/2006/relationships/hyperlink" Target="https://tothemoon.im-ldi.com/data_a70/AS17/extra/AS17-142-21697.small.png" TargetMode="External"/><Relationship Id="rId5677" Type="http://schemas.openxmlformats.org/officeDocument/2006/relationships/hyperlink" Target="https://tothemoon.im-ldi.com/data_a70/AS17/raw/AS17-142-21697.tif" TargetMode="External"/><Relationship Id="rId5678" Type="http://schemas.openxmlformats.org/officeDocument/2006/relationships/hyperlink" Target="https://tothemoon.im-ldi.com/data_a70/AS17/processed/AS17-142-21697.png" TargetMode="External"/><Relationship Id="rId5679" Type="http://schemas.openxmlformats.org/officeDocument/2006/relationships/hyperlink" Target="https://www.lpi.usra.edu/resources/apollo/frame/?AS17-142-21699" TargetMode="External"/><Relationship Id="rId5680" Type="http://schemas.openxmlformats.org/officeDocument/2006/relationships/hyperlink" Target="https://tothemoon.im-ldi.com/data_a70/AS17/extra/AS17-142-21699.small.png" TargetMode="External"/><Relationship Id="rId5681" Type="http://schemas.openxmlformats.org/officeDocument/2006/relationships/hyperlink" Target="https://tothemoon.im-ldi.com/data_a70/AS17/raw/AS17-142-21699.tif" TargetMode="External"/><Relationship Id="rId5682" Type="http://schemas.openxmlformats.org/officeDocument/2006/relationships/hyperlink" Target="https://tothemoon.im-ldi.com/data_a70/AS17/processed/AS17-142-21699.png" TargetMode="External"/><Relationship Id="rId5683" Type="http://schemas.openxmlformats.org/officeDocument/2006/relationships/hyperlink" Target="https://www.lpi.usra.edu/resources/apollo/frame/?AS17-142-21700" TargetMode="External"/><Relationship Id="rId5684" Type="http://schemas.openxmlformats.org/officeDocument/2006/relationships/hyperlink" Target="https://tothemoon.im-ldi.com/data_a70/AS17/extra/AS17-142-21700.small.png" TargetMode="External"/><Relationship Id="rId5685" Type="http://schemas.openxmlformats.org/officeDocument/2006/relationships/hyperlink" Target="https://tothemoon.im-ldi.com/data_a70/AS17/raw/AS17-142-21700.tif" TargetMode="External"/><Relationship Id="rId5686" Type="http://schemas.openxmlformats.org/officeDocument/2006/relationships/hyperlink" Target="https://tothemoon.im-ldi.com/data_a70/AS17/processed/AS17-142-21700.png" TargetMode="External"/><Relationship Id="rId5687" Type="http://schemas.openxmlformats.org/officeDocument/2006/relationships/hyperlink" Target="https://www.lpi.usra.edu/resources/apollo/frame/?AS17-142-21705" TargetMode="External"/><Relationship Id="rId5688" Type="http://schemas.openxmlformats.org/officeDocument/2006/relationships/hyperlink" Target="https://tothemoon.im-ldi.com/data_a70/AS17/extra/AS17-142-21705.small.png" TargetMode="External"/><Relationship Id="rId5689" Type="http://schemas.openxmlformats.org/officeDocument/2006/relationships/hyperlink" Target="https://tothemoon.im-ldi.com/data_a70/AS17/raw/AS17-142-21705.tif" TargetMode="External"/><Relationship Id="rId5690" Type="http://schemas.openxmlformats.org/officeDocument/2006/relationships/hyperlink" Target="https://tothemoon.im-ldi.com/data_a70/AS17/processed/AS17-142-21705.png" TargetMode="External"/><Relationship Id="rId5691" Type="http://schemas.openxmlformats.org/officeDocument/2006/relationships/hyperlink" Target="https://www.lpi.usra.edu/resources/apollo/frame/?AS17-142-21715" TargetMode="External"/><Relationship Id="rId5692" Type="http://schemas.openxmlformats.org/officeDocument/2006/relationships/hyperlink" Target="https://tothemoon.im-ldi.com/data_a70/AS17/extra/AS17-142-21715.small.png" TargetMode="External"/><Relationship Id="rId5693" Type="http://schemas.openxmlformats.org/officeDocument/2006/relationships/hyperlink" Target="https://tothemoon.im-ldi.com/data_a70/AS17/raw/AS17-142-21715.tif" TargetMode="External"/><Relationship Id="rId5694" Type="http://schemas.openxmlformats.org/officeDocument/2006/relationships/hyperlink" Target="https://tothemoon.im-ldi.com/data_a70/AS17/processed/AS17-142-21715.png" TargetMode="External"/><Relationship Id="rId5695" Type="http://schemas.openxmlformats.org/officeDocument/2006/relationships/hyperlink" Target="https://www.lpi.usra.edu/resources/apollo/frame/?AS17-142-21746" TargetMode="External"/><Relationship Id="rId5696" Type="http://schemas.openxmlformats.org/officeDocument/2006/relationships/hyperlink" Target="https://tothemoon.im-ldi.com/data_a70/AS17/extra/AS17-142-21746.small.png" TargetMode="External"/><Relationship Id="rId5697" Type="http://schemas.openxmlformats.org/officeDocument/2006/relationships/hyperlink" Target="https://tothemoon.im-ldi.com/data_a70/AS17/raw/AS17-142-21746.tif" TargetMode="External"/><Relationship Id="rId5698" Type="http://schemas.openxmlformats.org/officeDocument/2006/relationships/hyperlink" Target="https://tothemoon.im-ldi.com/data_a70/AS17/processed/AS17-142-21746.png" TargetMode="External"/><Relationship Id="rId5699" Type="http://schemas.openxmlformats.org/officeDocument/2006/relationships/hyperlink" Target="https://www.lpi.usra.edu/resources/apollo/frame/?AS17-142-21747" TargetMode="External"/><Relationship Id="rId5700" Type="http://schemas.openxmlformats.org/officeDocument/2006/relationships/hyperlink" Target="https://tothemoon.im-ldi.com/data_a70/AS17/extra/AS17-142-21747.small.png" TargetMode="External"/><Relationship Id="rId5701" Type="http://schemas.openxmlformats.org/officeDocument/2006/relationships/hyperlink" Target="https://tothemoon.im-ldi.com/data_a70/AS17/raw/AS17-142-21747.tif" TargetMode="External"/><Relationship Id="rId5702" Type="http://schemas.openxmlformats.org/officeDocument/2006/relationships/hyperlink" Target="https://tothemoon.im-ldi.com/data_a70/AS17/processed/AS17-142-21747.png" TargetMode="External"/><Relationship Id="rId5703" Type="http://schemas.openxmlformats.org/officeDocument/2006/relationships/hyperlink" Target="https://www.lpi.usra.edu/resources/apollo/frame/?AS17-142-21748" TargetMode="External"/><Relationship Id="rId5704" Type="http://schemas.openxmlformats.org/officeDocument/2006/relationships/hyperlink" Target="https://tothemoon.im-ldi.com/data_a70/AS17/extra/AS17-142-21748.small.png" TargetMode="External"/><Relationship Id="rId5705" Type="http://schemas.openxmlformats.org/officeDocument/2006/relationships/hyperlink" Target="https://tothemoon.im-ldi.com/data_a70/AS17/raw/AS17-142-21748.tif" TargetMode="External"/><Relationship Id="rId5706" Type="http://schemas.openxmlformats.org/officeDocument/2006/relationships/hyperlink" Target="https://tothemoon.im-ldi.com/data_a70/AS17/processed/AS17-142-21748.png" TargetMode="External"/><Relationship Id="rId5707" Type="http://schemas.openxmlformats.org/officeDocument/2006/relationships/hyperlink" Target="https://www.lpi.usra.edu/resources/apollo/frame/?AS17-142-21749" TargetMode="External"/><Relationship Id="rId5708" Type="http://schemas.openxmlformats.org/officeDocument/2006/relationships/hyperlink" Target="https://tothemoon.im-ldi.com/data_a70/AS17/extra/AS17-142-21749.small.png" TargetMode="External"/><Relationship Id="rId5709" Type="http://schemas.openxmlformats.org/officeDocument/2006/relationships/hyperlink" Target="https://tothemoon.im-ldi.com/data_a70/AS17/raw/AS17-142-21749.tif" TargetMode="External"/><Relationship Id="rId5710" Type="http://schemas.openxmlformats.org/officeDocument/2006/relationships/hyperlink" Target="https://tothemoon.im-ldi.com/data_a70/AS17/processed/AS17-142-21749.png" TargetMode="External"/><Relationship Id="rId5711" Type="http://schemas.openxmlformats.org/officeDocument/2006/relationships/hyperlink" Target="https://www.lpi.usra.edu/resources/apollo/frame/?AS17-142-21750" TargetMode="External"/><Relationship Id="rId5712" Type="http://schemas.openxmlformats.org/officeDocument/2006/relationships/hyperlink" Target="https://tothemoon.im-ldi.com/data_a70/AS17/extra/AS17-142-21750.small.png" TargetMode="External"/><Relationship Id="rId5713" Type="http://schemas.openxmlformats.org/officeDocument/2006/relationships/hyperlink" Target="https://tothemoon.im-ldi.com/data_a70/AS17/raw/AS17-142-21750.tif" TargetMode="External"/><Relationship Id="rId5714" Type="http://schemas.openxmlformats.org/officeDocument/2006/relationships/hyperlink" Target="https://tothemoon.im-ldi.com/data_a70/AS17/processed/AS17-142-21750.png" TargetMode="External"/><Relationship Id="rId5715" Type="http://schemas.openxmlformats.org/officeDocument/2006/relationships/hyperlink" Target="https://www.lpi.usra.edu/resources/apollo/frame/?AS17-142-21751" TargetMode="External"/><Relationship Id="rId5716" Type="http://schemas.openxmlformats.org/officeDocument/2006/relationships/hyperlink" Target="https://tothemoon.im-ldi.com/data_a70/AS17/extra/AS17-142-21751.small.png" TargetMode="External"/><Relationship Id="rId5717" Type="http://schemas.openxmlformats.org/officeDocument/2006/relationships/hyperlink" Target="https://tothemoon.im-ldi.com/data_a70/AS17/raw/AS17-142-21751.tif" TargetMode="External"/><Relationship Id="rId5718" Type="http://schemas.openxmlformats.org/officeDocument/2006/relationships/hyperlink" Target="https://tothemoon.im-ldi.com/data_a70/AS17/processed/AS17-142-21751.png" TargetMode="External"/><Relationship Id="rId5719" Type="http://schemas.openxmlformats.org/officeDocument/2006/relationships/hyperlink" Target="https://www.lpi.usra.edu/resources/apollo/frame/?AS17-142-21753" TargetMode="External"/><Relationship Id="rId5720" Type="http://schemas.openxmlformats.org/officeDocument/2006/relationships/hyperlink" Target="https://tothemoon.im-ldi.com/data_a70/AS17/extra/AS17-142-21753.small.png" TargetMode="External"/><Relationship Id="rId5721" Type="http://schemas.openxmlformats.org/officeDocument/2006/relationships/hyperlink" Target="https://tothemoon.im-ldi.com/data_a70/AS17/raw/AS17-142-21753.tif" TargetMode="External"/><Relationship Id="rId5722" Type="http://schemas.openxmlformats.org/officeDocument/2006/relationships/hyperlink" Target="https://tothemoon.im-ldi.com/data_a70/AS17/processed/AS17-142-21753.png" TargetMode="External"/><Relationship Id="rId5723" Type="http://schemas.openxmlformats.org/officeDocument/2006/relationships/hyperlink" Target="https://www.lpi.usra.edu/resources/apollo/frame/?AS17-142-21754" TargetMode="External"/><Relationship Id="rId5724" Type="http://schemas.openxmlformats.org/officeDocument/2006/relationships/hyperlink" Target="https://tothemoon.im-ldi.com/data_a70/AS17/extra/AS17-142-21754.small.png" TargetMode="External"/><Relationship Id="rId5725" Type="http://schemas.openxmlformats.org/officeDocument/2006/relationships/hyperlink" Target="https://tothemoon.im-ldi.com/data_a70/AS17/raw/AS17-142-21754.tif" TargetMode="External"/><Relationship Id="rId5726" Type="http://schemas.openxmlformats.org/officeDocument/2006/relationships/hyperlink" Target="https://tothemoon.im-ldi.com/data_a70/AS17/processed/AS17-142-21754.png" TargetMode="External"/><Relationship Id="rId5727" Type="http://schemas.openxmlformats.org/officeDocument/2006/relationships/hyperlink" Target="https://www.lpi.usra.edu/resources/apollo/frame/?AS17-142-21755" TargetMode="External"/><Relationship Id="rId5728" Type="http://schemas.openxmlformats.org/officeDocument/2006/relationships/hyperlink" Target="https://tothemoon.im-ldi.com/data_a70/AS17/extra/AS17-142-21755.small.png" TargetMode="External"/><Relationship Id="rId5729" Type="http://schemas.openxmlformats.org/officeDocument/2006/relationships/hyperlink" Target="https://tothemoon.im-ldi.com/data_a70/AS17/raw/AS17-142-21755.tif" TargetMode="External"/><Relationship Id="rId5730" Type="http://schemas.openxmlformats.org/officeDocument/2006/relationships/hyperlink" Target="https://tothemoon.im-ldi.com/data_a70/AS17/processed/AS17-142-21755.png" TargetMode="External"/><Relationship Id="rId5731" Type="http://schemas.openxmlformats.org/officeDocument/2006/relationships/hyperlink" Target="https://www.lpi.usra.edu/resources/apollo/frame/?AS17-142-21756" TargetMode="External"/><Relationship Id="rId5732" Type="http://schemas.openxmlformats.org/officeDocument/2006/relationships/hyperlink" Target="https://tothemoon.im-ldi.com/data_a70/AS17/extra/AS17-142-21756.small.png" TargetMode="External"/><Relationship Id="rId5733" Type="http://schemas.openxmlformats.org/officeDocument/2006/relationships/hyperlink" Target="https://tothemoon.im-ldi.com/data_a70/AS17/raw/AS17-142-21756.tif" TargetMode="External"/><Relationship Id="rId5734" Type="http://schemas.openxmlformats.org/officeDocument/2006/relationships/hyperlink" Target="https://tothemoon.im-ldi.com/data_a70/AS17/processed/AS17-142-21756.png" TargetMode="External"/><Relationship Id="rId5735" Type="http://schemas.openxmlformats.org/officeDocument/2006/relationships/hyperlink" Target="https://www.lpi.usra.edu/resources/apollo/frame/?AS17-142-21757" TargetMode="External"/><Relationship Id="rId5736" Type="http://schemas.openxmlformats.org/officeDocument/2006/relationships/hyperlink" Target="https://tothemoon.im-ldi.com/data_a70/AS17/extra/AS17-142-21757.small.png" TargetMode="External"/><Relationship Id="rId5737" Type="http://schemas.openxmlformats.org/officeDocument/2006/relationships/hyperlink" Target="https://tothemoon.im-ldi.com/data_a70/AS17/raw/AS17-142-21757.tif" TargetMode="External"/><Relationship Id="rId5738" Type="http://schemas.openxmlformats.org/officeDocument/2006/relationships/hyperlink" Target="https://tothemoon.im-ldi.com/data_a70/AS17/processed/AS17-142-21757.png" TargetMode="External"/><Relationship Id="rId5739" Type="http://schemas.openxmlformats.org/officeDocument/2006/relationships/hyperlink" Target="https://www.lpi.usra.edu/resources/apollo/frame/?AS17-142-21758" TargetMode="External"/><Relationship Id="rId5740" Type="http://schemas.openxmlformats.org/officeDocument/2006/relationships/hyperlink" Target="https://tothemoon.im-ldi.com/data_a70/AS17/extra/AS17-142-21758.small.png" TargetMode="External"/><Relationship Id="rId5741" Type="http://schemas.openxmlformats.org/officeDocument/2006/relationships/hyperlink" Target="https://tothemoon.im-ldi.com/data_a70/AS17/raw/AS17-142-21758.tif" TargetMode="External"/><Relationship Id="rId5742" Type="http://schemas.openxmlformats.org/officeDocument/2006/relationships/hyperlink" Target="https://tothemoon.im-ldi.com/data_a70/AS17/processed/AS17-142-21758.png" TargetMode="External"/><Relationship Id="rId5743" Type="http://schemas.openxmlformats.org/officeDocument/2006/relationships/hyperlink" Target="https://www.lpi.usra.edu/resources/apollo/frame/?AS17-142-21759" TargetMode="External"/><Relationship Id="rId5744" Type="http://schemas.openxmlformats.org/officeDocument/2006/relationships/hyperlink" Target="https://tothemoon.im-ldi.com/data_a70/AS17/extra/AS17-142-21759.small.png" TargetMode="External"/><Relationship Id="rId5745" Type="http://schemas.openxmlformats.org/officeDocument/2006/relationships/hyperlink" Target="https://tothemoon.im-ldi.com/data_a70/AS17/raw/AS17-142-21759.tif" TargetMode="External"/><Relationship Id="rId5746" Type="http://schemas.openxmlformats.org/officeDocument/2006/relationships/hyperlink" Target="https://tothemoon.im-ldi.com/data_a70/AS17/processed/AS17-142-21759.png" TargetMode="External"/><Relationship Id="rId5747" Type="http://schemas.openxmlformats.org/officeDocument/2006/relationships/hyperlink" Target="https://www.lpi.usra.edu/resources/apollo/frame/?AS17-142-21760" TargetMode="External"/><Relationship Id="rId5748" Type="http://schemas.openxmlformats.org/officeDocument/2006/relationships/hyperlink" Target="https://tothemoon.im-ldi.com/data_a70/AS17/extra/AS17-142-21760.small.png" TargetMode="External"/><Relationship Id="rId5749" Type="http://schemas.openxmlformats.org/officeDocument/2006/relationships/hyperlink" Target="https://tothemoon.im-ldi.com/data_a70/AS17/raw/AS17-142-21760.tif" TargetMode="External"/><Relationship Id="rId5750" Type="http://schemas.openxmlformats.org/officeDocument/2006/relationships/hyperlink" Target="https://tothemoon.im-ldi.com/data_a70/AS17/processed/AS17-142-21760.png" TargetMode="External"/><Relationship Id="rId5751" Type="http://schemas.openxmlformats.org/officeDocument/2006/relationships/hyperlink" Target="https://www.lpi.usra.edu/resources/apollo/frame/?AS17-142-21761" TargetMode="External"/><Relationship Id="rId5752" Type="http://schemas.openxmlformats.org/officeDocument/2006/relationships/hyperlink" Target="https://tothemoon.im-ldi.com/data_a70/AS17/extra/AS17-142-21761.small.png" TargetMode="External"/><Relationship Id="rId5753" Type="http://schemas.openxmlformats.org/officeDocument/2006/relationships/hyperlink" Target="https://tothemoon.im-ldi.com/data_a70/AS17/raw/AS17-142-21761.tif" TargetMode="External"/><Relationship Id="rId5754" Type="http://schemas.openxmlformats.org/officeDocument/2006/relationships/hyperlink" Target="https://tothemoon.im-ldi.com/data_a70/AS17/processed/AS17-142-21761.png" TargetMode="External"/><Relationship Id="rId5755" Type="http://schemas.openxmlformats.org/officeDocument/2006/relationships/hyperlink" Target="https://www.lpi.usra.edu/resources/apollo/frame/?AS17-142-21762" TargetMode="External"/><Relationship Id="rId5756" Type="http://schemas.openxmlformats.org/officeDocument/2006/relationships/hyperlink" Target="https://tothemoon.im-ldi.com/data_a70/AS17/extra/AS17-142-21762.small.png" TargetMode="External"/><Relationship Id="rId5757" Type="http://schemas.openxmlformats.org/officeDocument/2006/relationships/hyperlink" Target="https://tothemoon.im-ldi.com/data_a70/AS17/raw/AS17-142-21762.tif" TargetMode="External"/><Relationship Id="rId5758" Type="http://schemas.openxmlformats.org/officeDocument/2006/relationships/hyperlink" Target="https://tothemoon.im-ldi.com/data_a70/AS17/processed/AS17-142-21762.png" TargetMode="External"/><Relationship Id="rId5759" Type="http://schemas.openxmlformats.org/officeDocument/2006/relationships/hyperlink" Target="https://www.lpi.usra.edu/resources/apollo/frame/?AS17-142-21763" TargetMode="External"/><Relationship Id="rId5760" Type="http://schemas.openxmlformats.org/officeDocument/2006/relationships/hyperlink" Target="https://tothemoon.im-ldi.com/data_a70/AS17/extra/AS17-142-21763.small.png" TargetMode="External"/><Relationship Id="rId5761" Type="http://schemas.openxmlformats.org/officeDocument/2006/relationships/hyperlink" Target="https://tothemoon.im-ldi.com/data_a70/AS17/raw/AS17-142-21763.tif" TargetMode="External"/><Relationship Id="rId5762" Type="http://schemas.openxmlformats.org/officeDocument/2006/relationships/hyperlink" Target="https://tothemoon.im-ldi.com/data_a70/AS17/processed/AS17-142-21763.png" TargetMode="External"/><Relationship Id="rId5763" Type="http://schemas.openxmlformats.org/officeDocument/2006/relationships/hyperlink" Target="https://www.lpi.usra.edu/resources/apollo/frame/?AS17-142-21764" TargetMode="External"/><Relationship Id="rId5764" Type="http://schemas.openxmlformats.org/officeDocument/2006/relationships/hyperlink" Target="https://tothemoon.im-ldi.com/data_a70/AS17/extra/AS17-142-21764.small.png" TargetMode="External"/><Relationship Id="rId5765" Type="http://schemas.openxmlformats.org/officeDocument/2006/relationships/hyperlink" Target="https://tothemoon.im-ldi.com/data_a70/AS17/raw/AS17-142-21764.tif" TargetMode="External"/><Relationship Id="rId5766" Type="http://schemas.openxmlformats.org/officeDocument/2006/relationships/hyperlink" Target="https://tothemoon.im-ldi.com/data_a70/AS17/processed/AS17-142-21764.png" TargetMode="External"/><Relationship Id="rId5767" Type="http://schemas.openxmlformats.org/officeDocument/2006/relationships/hyperlink" Target="https://www.lpi.usra.edu/resources/apollo/frame/?AS17-142-21765" TargetMode="External"/><Relationship Id="rId5768" Type="http://schemas.openxmlformats.org/officeDocument/2006/relationships/hyperlink" Target="https://tothemoon.im-ldi.com/data_a70/AS17/extra/AS17-142-21765.small.png" TargetMode="External"/><Relationship Id="rId5769" Type="http://schemas.openxmlformats.org/officeDocument/2006/relationships/hyperlink" Target="https://tothemoon.im-ldi.com/data_a70/AS17/raw/AS17-142-21765.tif" TargetMode="External"/><Relationship Id="rId5770" Type="http://schemas.openxmlformats.org/officeDocument/2006/relationships/hyperlink" Target="https://tothemoon.im-ldi.com/data_a70/AS17/processed/AS17-142-21765.png" TargetMode="External"/><Relationship Id="rId5771" Type="http://schemas.openxmlformats.org/officeDocument/2006/relationships/hyperlink" Target="https://www.lpi.usra.edu/resources/apollo/frame/?AS17-142-21766" TargetMode="External"/><Relationship Id="rId5772" Type="http://schemas.openxmlformats.org/officeDocument/2006/relationships/hyperlink" Target="https://tothemoon.im-ldi.com/data_a70/AS17/extra/AS17-142-21766.small.png" TargetMode="External"/><Relationship Id="rId5773" Type="http://schemas.openxmlformats.org/officeDocument/2006/relationships/hyperlink" Target="https://tothemoon.im-ldi.com/data_a70/AS17/raw/AS17-142-21766.tif" TargetMode="External"/><Relationship Id="rId5774" Type="http://schemas.openxmlformats.org/officeDocument/2006/relationships/hyperlink" Target="https://tothemoon.im-ldi.com/data_a70/AS17/processed/AS17-142-21766.png" TargetMode="External"/><Relationship Id="rId5775" Type="http://schemas.openxmlformats.org/officeDocument/2006/relationships/hyperlink" Target="https://www.lpi.usra.edu/resources/apollo/frame/?AS17-142-21767" TargetMode="External"/><Relationship Id="rId5776" Type="http://schemas.openxmlformats.org/officeDocument/2006/relationships/hyperlink" Target="https://tothemoon.im-ldi.com/data_a70/AS17/extra/AS17-142-21767.small.png" TargetMode="External"/><Relationship Id="rId5777" Type="http://schemas.openxmlformats.org/officeDocument/2006/relationships/hyperlink" Target="https://tothemoon.im-ldi.com/data_a70/AS17/raw/AS17-142-21767.tif" TargetMode="External"/><Relationship Id="rId5778" Type="http://schemas.openxmlformats.org/officeDocument/2006/relationships/hyperlink" Target="https://tothemoon.im-ldi.com/data_a70/AS17/processed/AS17-142-21767.png" TargetMode="External"/><Relationship Id="rId5779" Type="http://schemas.openxmlformats.org/officeDocument/2006/relationships/hyperlink" Target="https://www.lpi.usra.edu/resources/apollo/frame/?AS17-142-21768" TargetMode="External"/><Relationship Id="rId5780" Type="http://schemas.openxmlformats.org/officeDocument/2006/relationships/hyperlink" Target="https://tothemoon.im-ldi.com/data_a70/AS17/extra/AS17-142-21768.small.png" TargetMode="External"/><Relationship Id="rId5781" Type="http://schemas.openxmlformats.org/officeDocument/2006/relationships/hyperlink" Target="https://tothemoon.im-ldi.com/data_a70/AS17/raw/AS17-142-21768.tif" TargetMode="External"/><Relationship Id="rId5782" Type="http://schemas.openxmlformats.org/officeDocument/2006/relationships/hyperlink" Target="https://tothemoon.im-ldi.com/data_a70/AS17/processed/AS17-142-21768.png" TargetMode="External"/><Relationship Id="rId5783" Type="http://schemas.openxmlformats.org/officeDocument/2006/relationships/hyperlink" Target="https://www.lpi.usra.edu/resources/apollo/frame/?AS17-142-21769" TargetMode="External"/><Relationship Id="rId5784" Type="http://schemas.openxmlformats.org/officeDocument/2006/relationships/hyperlink" Target="https://tothemoon.im-ldi.com/data_a70/AS17/extra/AS17-142-21769.small.png" TargetMode="External"/><Relationship Id="rId5785" Type="http://schemas.openxmlformats.org/officeDocument/2006/relationships/hyperlink" Target="https://tothemoon.im-ldi.com/data_a70/AS17/raw/AS17-142-21769.tif" TargetMode="External"/><Relationship Id="rId5786" Type="http://schemas.openxmlformats.org/officeDocument/2006/relationships/hyperlink" Target="https://tothemoon.im-ldi.com/data_a70/AS17/processed/AS17-142-21769.png" TargetMode="External"/><Relationship Id="rId5787" Type="http://schemas.openxmlformats.org/officeDocument/2006/relationships/hyperlink" Target="https://www.lpi.usra.edu/resources/apollo/frame/?AS17-142-21770" TargetMode="External"/><Relationship Id="rId5788" Type="http://schemas.openxmlformats.org/officeDocument/2006/relationships/hyperlink" Target="https://tothemoon.im-ldi.com/data_a70/AS17/extra/AS17-142-21770.small.png" TargetMode="External"/><Relationship Id="rId5789" Type="http://schemas.openxmlformats.org/officeDocument/2006/relationships/hyperlink" Target="https://tothemoon.im-ldi.com/data_a70/AS17/raw/AS17-142-21770.tif" TargetMode="External"/><Relationship Id="rId5790" Type="http://schemas.openxmlformats.org/officeDocument/2006/relationships/hyperlink" Target="https://tothemoon.im-ldi.com/data_a70/AS17/processed/AS17-142-21770.png" TargetMode="External"/><Relationship Id="rId5791" Type="http://schemas.openxmlformats.org/officeDocument/2006/relationships/hyperlink" Target="https://www.lpi.usra.edu/resources/apollo/frame/?AS17-142-21771" TargetMode="External"/><Relationship Id="rId5792" Type="http://schemas.openxmlformats.org/officeDocument/2006/relationships/hyperlink" Target="https://tothemoon.im-ldi.com/data_a70/AS17/extra/AS17-142-21771.small.png" TargetMode="External"/><Relationship Id="rId5793" Type="http://schemas.openxmlformats.org/officeDocument/2006/relationships/hyperlink" Target="https://tothemoon.im-ldi.com/data_a70/AS17/raw/AS17-142-21771.tif" TargetMode="External"/><Relationship Id="rId5794" Type="http://schemas.openxmlformats.org/officeDocument/2006/relationships/hyperlink" Target="https://tothemoon.im-ldi.com/data_a70/AS17/processed/AS17-142-21771.png" TargetMode="External"/><Relationship Id="rId5795" Type="http://schemas.openxmlformats.org/officeDocument/2006/relationships/hyperlink" Target="https://www.lpi.usra.edu/resources/apollo/frame/?AS17-142-21772" TargetMode="External"/><Relationship Id="rId5796" Type="http://schemas.openxmlformats.org/officeDocument/2006/relationships/hyperlink" Target="https://tothemoon.im-ldi.com/data_a70/AS17/extra/AS17-142-21772.small.png" TargetMode="External"/><Relationship Id="rId5797" Type="http://schemas.openxmlformats.org/officeDocument/2006/relationships/hyperlink" Target="https://tothemoon.im-ldi.com/data_a70/AS17/raw/AS17-142-21772.tif" TargetMode="External"/><Relationship Id="rId5798" Type="http://schemas.openxmlformats.org/officeDocument/2006/relationships/hyperlink" Target="https://tothemoon.im-ldi.com/data_a70/AS17/processed/AS17-142-21772.png" TargetMode="External"/><Relationship Id="rId5799" Type="http://schemas.openxmlformats.org/officeDocument/2006/relationships/hyperlink" Target="https://www.lpi.usra.edu/resources/apollo/frame/?AS17-142-21773" TargetMode="External"/><Relationship Id="rId5800" Type="http://schemas.openxmlformats.org/officeDocument/2006/relationships/hyperlink" Target="https://tothemoon.im-ldi.com/data_a70/AS17/extra/AS17-142-21773.small.png" TargetMode="External"/><Relationship Id="rId5801" Type="http://schemas.openxmlformats.org/officeDocument/2006/relationships/hyperlink" Target="https://tothemoon.im-ldi.com/data_a70/AS17/raw/AS17-142-21773.tif" TargetMode="External"/><Relationship Id="rId5802" Type="http://schemas.openxmlformats.org/officeDocument/2006/relationships/hyperlink" Target="https://tothemoon.im-ldi.com/data_a70/AS17/processed/AS17-142-21773.png" TargetMode="External"/><Relationship Id="rId5803" Type="http://schemas.openxmlformats.org/officeDocument/2006/relationships/hyperlink" Target="https://www.lpi.usra.edu/resources/apollo/frame/?AS17-142-21774" TargetMode="External"/><Relationship Id="rId5804" Type="http://schemas.openxmlformats.org/officeDocument/2006/relationships/hyperlink" Target="https://tothemoon.im-ldi.com/data_a70/AS17/extra/AS17-142-21774.small.png" TargetMode="External"/><Relationship Id="rId5805" Type="http://schemas.openxmlformats.org/officeDocument/2006/relationships/hyperlink" Target="https://tothemoon.im-ldi.com/data_a70/AS17/raw/AS17-142-21774.tif" TargetMode="External"/><Relationship Id="rId5806" Type="http://schemas.openxmlformats.org/officeDocument/2006/relationships/hyperlink" Target="https://tothemoon.im-ldi.com/data_a70/AS17/processed/AS17-142-21774.png" TargetMode="External"/><Relationship Id="rId5807" Type="http://schemas.openxmlformats.org/officeDocument/2006/relationships/hyperlink" Target="https://www.lpi.usra.edu/resources/apollo/frame/?AS17-142-21775" TargetMode="External"/><Relationship Id="rId5808" Type="http://schemas.openxmlformats.org/officeDocument/2006/relationships/hyperlink" Target="https://tothemoon.im-ldi.com/data_a70/AS17/extra/AS17-142-21775.small.png" TargetMode="External"/><Relationship Id="rId5809" Type="http://schemas.openxmlformats.org/officeDocument/2006/relationships/hyperlink" Target="https://tothemoon.im-ldi.com/data_a70/AS17/raw/AS17-142-21775.tif" TargetMode="External"/><Relationship Id="rId5810" Type="http://schemas.openxmlformats.org/officeDocument/2006/relationships/hyperlink" Target="https://tothemoon.im-ldi.com/data_a70/AS17/processed/AS17-142-21775.png" TargetMode="External"/><Relationship Id="rId5811" Type="http://schemas.openxmlformats.org/officeDocument/2006/relationships/hyperlink" Target="https://www.lpi.usra.edu/resources/apollo/frame/?AS17-142-21776" TargetMode="External"/><Relationship Id="rId5812" Type="http://schemas.openxmlformats.org/officeDocument/2006/relationships/hyperlink" Target="https://tothemoon.im-ldi.com/data_a70/AS17/extra/AS17-142-21776.small.png" TargetMode="External"/><Relationship Id="rId5813" Type="http://schemas.openxmlformats.org/officeDocument/2006/relationships/hyperlink" Target="https://tothemoon.im-ldi.com/data_a70/AS17/raw/AS17-142-21776.tif" TargetMode="External"/><Relationship Id="rId5814" Type="http://schemas.openxmlformats.org/officeDocument/2006/relationships/hyperlink" Target="https://tothemoon.im-ldi.com/data_a70/AS17/processed/AS17-142-21776.png" TargetMode="External"/><Relationship Id="rId5815" Type="http://schemas.openxmlformats.org/officeDocument/2006/relationships/hyperlink" Target="https://www.lpi.usra.edu/resources/apollo/frame/?AS17-142-21777" TargetMode="External"/><Relationship Id="rId5816" Type="http://schemas.openxmlformats.org/officeDocument/2006/relationships/hyperlink" Target="https://tothemoon.im-ldi.com/data_a70/AS17/extra/AS17-142-21777.small.png" TargetMode="External"/><Relationship Id="rId5817" Type="http://schemas.openxmlformats.org/officeDocument/2006/relationships/hyperlink" Target="https://tothemoon.im-ldi.com/data_a70/AS17/raw/AS17-142-21777.tif" TargetMode="External"/><Relationship Id="rId5818" Type="http://schemas.openxmlformats.org/officeDocument/2006/relationships/hyperlink" Target="https://tothemoon.im-ldi.com/data_a70/AS17/processed/AS17-142-21777.png" TargetMode="External"/><Relationship Id="rId5819" Type="http://schemas.openxmlformats.org/officeDocument/2006/relationships/hyperlink" Target="https://www.lpi.usra.edu/resources/apollo/frame/?AS17-142-21778" TargetMode="External"/><Relationship Id="rId5820" Type="http://schemas.openxmlformats.org/officeDocument/2006/relationships/hyperlink" Target="https://tothemoon.im-ldi.com/data_a70/AS17/extra/AS17-142-21778.small.png" TargetMode="External"/><Relationship Id="rId5821" Type="http://schemas.openxmlformats.org/officeDocument/2006/relationships/hyperlink" Target="https://tothemoon.im-ldi.com/data_a70/AS17/raw/AS17-142-21778.tif" TargetMode="External"/><Relationship Id="rId5822" Type="http://schemas.openxmlformats.org/officeDocument/2006/relationships/hyperlink" Target="https://tothemoon.im-ldi.com/data_a70/AS17/processed/AS17-142-21778.png" TargetMode="External"/><Relationship Id="rId5823" Type="http://schemas.openxmlformats.org/officeDocument/2006/relationships/hyperlink" Target="https://www.lpi.usra.edu/resources/apollo/frame/?AS17-142-21779" TargetMode="External"/><Relationship Id="rId5824" Type="http://schemas.openxmlformats.org/officeDocument/2006/relationships/hyperlink" Target="https://tothemoon.im-ldi.com/data_a70/AS17/extra/AS17-142-21779.small.png" TargetMode="External"/><Relationship Id="rId5825" Type="http://schemas.openxmlformats.org/officeDocument/2006/relationships/hyperlink" Target="https://tothemoon.im-ldi.com/data_a70/AS17/raw/AS17-142-21779.tif" TargetMode="External"/><Relationship Id="rId5826" Type="http://schemas.openxmlformats.org/officeDocument/2006/relationships/hyperlink" Target="https://tothemoon.im-ldi.com/data_a70/AS17/processed/AS17-142-21779.png" TargetMode="External"/><Relationship Id="rId5827" Type="http://schemas.openxmlformats.org/officeDocument/2006/relationships/hyperlink" Target="https://www.lpi.usra.edu/resources/apollo/frame/?AS17-142-21780" TargetMode="External"/><Relationship Id="rId5828" Type="http://schemas.openxmlformats.org/officeDocument/2006/relationships/hyperlink" Target="https://tothemoon.im-ldi.com/data_a70/AS17/extra/AS17-142-21780.small.png" TargetMode="External"/><Relationship Id="rId5829" Type="http://schemas.openxmlformats.org/officeDocument/2006/relationships/hyperlink" Target="https://tothemoon.im-ldi.com/data_a70/AS17/raw/AS17-142-21780.tif" TargetMode="External"/><Relationship Id="rId5830" Type="http://schemas.openxmlformats.org/officeDocument/2006/relationships/hyperlink" Target="https://tothemoon.im-ldi.com/data_a70/AS17/processed/AS17-142-21780.png" TargetMode="External"/><Relationship Id="rId5831" Type="http://schemas.openxmlformats.org/officeDocument/2006/relationships/hyperlink" Target="https://www.lpi.usra.edu/resources/apollo/frame/?AS17-142-21781" TargetMode="External"/><Relationship Id="rId5832" Type="http://schemas.openxmlformats.org/officeDocument/2006/relationships/hyperlink" Target="https://tothemoon.im-ldi.com/data_a70/AS17/extra/AS17-142-21781.small.png" TargetMode="External"/><Relationship Id="rId5833" Type="http://schemas.openxmlformats.org/officeDocument/2006/relationships/hyperlink" Target="https://tothemoon.im-ldi.com/data_a70/AS17/raw/AS17-142-21781.tif" TargetMode="External"/><Relationship Id="rId5834" Type="http://schemas.openxmlformats.org/officeDocument/2006/relationships/hyperlink" Target="https://tothemoon.im-ldi.com/data_a70/AS17/processed/AS17-142-21781.png" TargetMode="External"/><Relationship Id="rId5835" Type="http://schemas.openxmlformats.org/officeDocument/2006/relationships/hyperlink" Target="https://www.lpi.usra.edu/resources/apollo/frame/?AS17-142-21782" TargetMode="External"/><Relationship Id="rId5836" Type="http://schemas.openxmlformats.org/officeDocument/2006/relationships/hyperlink" Target="https://tothemoon.im-ldi.com/data_a70/AS17/extra/AS17-142-21782.small.png" TargetMode="External"/><Relationship Id="rId5837" Type="http://schemas.openxmlformats.org/officeDocument/2006/relationships/hyperlink" Target="https://tothemoon.im-ldi.com/data_a70/AS17/raw/AS17-142-21782.tif" TargetMode="External"/><Relationship Id="rId5838" Type="http://schemas.openxmlformats.org/officeDocument/2006/relationships/hyperlink" Target="https://tothemoon.im-ldi.com/data_a70/AS17/processed/AS17-142-21782.png" TargetMode="External"/><Relationship Id="rId5839" Type="http://schemas.openxmlformats.org/officeDocument/2006/relationships/hyperlink" Target="https://www.lpi.usra.edu/resources/apollo/frame/?AS17-142-21783" TargetMode="External"/><Relationship Id="rId5840" Type="http://schemas.openxmlformats.org/officeDocument/2006/relationships/hyperlink" Target="https://tothemoon.im-ldi.com/data_a70/AS17/extra/AS17-142-21783.small.png" TargetMode="External"/><Relationship Id="rId5841" Type="http://schemas.openxmlformats.org/officeDocument/2006/relationships/hyperlink" Target="https://tothemoon.im-ldi.com/data_a70/AS17/raw/AS17-142-21783.tif" TargetMode="External"/><Relationship Id="rId5842" Type="http://schemas.openxmlformats.org/officeDocument/2006/relationships/hyperlink" Target="https://tothemoon.im-ldi.com/data_a70/AS17/processed/AS17-142-21783.png" TargetMode="External"/><Relationship Id="rId5843" Type="http://schemas.openxmlformats.org/officeDocument/2006/relationships/hyperlink" Target="https://www.lpi.usra.edu/resources/apollo/frame/?AS17-142-21784" TargetMode="External"/><Relationship Id="rId5844" Type="http://schemas.openxmlformats.org/officeDocument/2006/relationships/hyperlink" Target="https://tothemoon.im-ldi.com/data_a70/AS17/extra/AS17-142-21784.small.png" TargetMode="External"/><Relationship Id="rId5845" Type="http://schemas.openxmlformats.org/officeDocument/2006/relationships/hyperlink" Target="https://tothemoon.im-ldi.com/data_a70/AS17/raw/AS17-142-21784.tif" TargetMode="External"/><Relationship Id="rId5846" Type="http://schemas.openxmlformats.org/officeDocument/2006/relationships/hyperlink" Target="https://tothemoon.im-ldi.com/data_a70/AS17/processed/AS17-142-21784.png" TargetMode="External"/><Relationship Id="rId5847" Type="http://schemas.openxmlformats.org/officeDocument/2006/relationships/hyperlink" Target="https://www.lpi.usra.edu/resources/apollo/frame/?AS17-142-21785" TargetMode="External"/><Relationship Id="rId5848" Type="http://schemas.openxmlformats.org/officeDocument/2006/relationships/hyperlink" Target="https://tothemoon.im-ldi.com/data_a70/AS17/extra/AS17-142-21785.small.png" TargetMode="External"/><Relationship Id="rId5849" Type="http://schemas.openxmlformats.org/officeDocument/2006/relationships/hyperlink" Target="https://tothemoon.im-ldi.com/data_a70/AS17/raw/AS17-142-21785.tif" TargetMode="External"/><Relationship Id="rId5850" Type="http://schemas.openxmlformats.org/officeDocument/2006/relationships/hyperlink" Target="https://tothemoon.im-ldi.com/data_a70/AS17/processed/AS17-142-21785.png" TargetMode="External"/><Relationship Id="rId5851" Type="http://schemas.openxmlformats.org/officeDocument/2006/relationships/hyperlink" Target="https://www.lpi.usra.edu/resources/apollo/frame/?AS17-142-21786" TargetMode="External"/><Relationship Id="rId5852" Type="http://schemas.openxmlformats.org/officeDocument/2006/relationships/hyperlink" Target="https://tothemoon.im-ldi.com/data_a70/AS17/extra/AS17-142-21786.small.png" TargetMode="External"/><Relationship Id="rId5853" Type="http://schemas.openxmlformats.org/officeDocument/2006/relationships/hyperlink" Target="https://tothemoon.im-ldi.com/data_a70/AS17/raw/AS17-142-21786.tif" TargetMode="External"/><Relationship Id="rId5854" Type="http://schemas.openxmlformats.org/officeDocument/2006/relationships/hyperlink" Target="https://tothemoon.im-ldi.com/data_a70/AS17/processed/AS17-142-21786.png" TargetMode="External"/><Relationship Id="rId5855" Type="http://schemas.openxmlformats.org/officeDocument/2006/relationships/hyperlink" Target="https://www.lpi.usra.edu/resources/apollo/frame/?AS17-142-21787" TargetMode="External"/><Relationship Id="rId5856" Type="http://schemas.openxmlformats.org/officeDocument/2006/relationships/hyperlink" Target="https://tothemoon.im-ldi.com/data_a70/AS17/extra/AS17-142-21787.small.png" TargetMode="External"/><Relationship Id="rId5857" Type="http://schemas.openxmlformats.org/officeDocument/2006/relationships/hyperlink" Target="https://tothemoon.im-ldi.com/data_a70/AS17/raw/AS17-142-21787.tif" TargetMode="External"/><Relationship Id="rId5858" Type="http://schemas.openxmlformats.org/officeDocument/2006/relationships/hyperlink" Target="https://tothemoon.im-ldi.com/data_a70/AS17/processed/AS17-142-21787.png" TargetMode="External"/><Relationship Id="rId5859" Type="http://schemas.openxmlformats.org/officeDocument/2006/relationships/hyperlink" Target="https://www.lpi.usra.edu/resources/apollo/frame/?AS17-142-21788" TargetMode="External"/><Relationship Id="rId5860" Type="http://schemas.openxmlformats.org/officeDocument/2006/relationships/hyperlink" Target="https://tothemoon.im-ldi.com/data_a70/AS17/extra/AS17-142-21788.small.png" TargetMode="External"/><Relationship Id="rId5861" Type="http://schemas.openxmlformats.org/officeDocument/2006/relationships/hyperlink" Target="https://tothemoon.im-ldi.com/data_a70/AS17/raw/AS17-142-21788.tif" TargetMode="External"/><Relationship Id="rId5862" Type="http://schemas.openxmlformats.org/officeDocument/2006/relationships/hyperlink" Target="https://tothemoon.im-ldi.com/data_a70/AS17/processed/AS17-142-21788.png" TargetMode="External"/><Relationship Id="rId5863" Type="http://schemas.openxmlformats.org/officeDocument/2006/relationships/hyperlink" Target="https://www.lpi.usra.edu/resources/apollo/frame/?AS17-142-21789" TargetMode="External"/><Relationship Id="rId5864" Type="http://schemas.openxmlformats.org/officeDocument/2006/relationships/hyperlink" Target="https://tothemoon.im-ldi.com/data_a70/AS17/extra/AS17-142-21789.small.png" TargetMode="External"/><Relationship Id="rId5865" Type="http://schemas.openxmlformats.org/officeDocument/2006/relationships/hyperlink" Target="https://tothemoon.im-ldi.com/data_a70/AS17/raw/AS17-142-21789.tif" TargetMode="External"/><Relationship Id="rId5866" Type="http://schemas.openxmlformats.org/officeDocument/2006/relationships/hyperlink" Target="https://tothemoon.im-ldi.com/data_a70/AS17/processed/AS17-142-21789.png" TargetMode="External"/><Relationship Id="rId5867" Type="http://schemas.openxmlformats.org/officeDocument/2006/relationships/hyperlink" Target="https://www.lpi.usra.edu/resources/apollo/frame/?AS17-142-21790" TargetMode="External"/><Relationship Id="rId5868" Type="http://schemas.openxmlformats.org/officeDocument/2006/relationships/hyperlink" Target="https://tothemoon.im-ldi.com/data_a70/AS17/extra/AS17-142-21790.small.png" TargetMode="External"/><Relationship Id="rId5869" Type="http://schemas.openxmlformats.org/officeDocument/2006/relationships/hyperlink" Target="https://tothemoon.im-ldi.com/data_a70/AS17/raw/AS17-142-21790.tif" TargetMode="External"/><Relationship Id="rId5870" Type="http://schemas.openxmlformats.org/officeDocument/2006/relationships/hyperlink" Target="https://tothemoon.im-ldi.com/data_a70/AS17/processed/AS17-142-21790.png" TargetMode="External"/><Relationship Id="rId5871" Type="http://schemas.openxmlformats.org/officeDocument/2006/relationships/hyperlink" Target="https://www.lpi.usra.edu/resources/apollo/frame/?AS17-142-21795" TargetMode="External"/><Relationship Id="rId5872" Type="http://schemas.openxmlformats.org/officeDocument/2006/relationships/hyperlink" Target="https://tothemoon.im-ldi.com/data_a70/AS17/extra/AS17-142-21795.small.png" TargetMode="External"/><Relationship Id="rId5873" Type="http://schemas.openxmlformats.org/officeDocument/2006/relationships/hyperlink" Target="https://tothemoon.im-ldi.com/data_a70/AS17/raw/AS17-142-21795.tif" TargetMode="External"/><Relationship Id="rId5874" Type="http://schemas.openxmlformats.org/officeDocument/2006/relationships/hyperlink" Target="https://tothemoon.im-ldi.com/data_a70/AS17/processed/AS17-142-21795.png" TargetMode="External"/><Relationship Id="rId5875" Type="http://schemas.openxmlformats.org/officeDocument/2006/relationships/hyperlink" Target="https://www.lpi.usra.edu/resources/apollo/frame/?AS17-142-21803" TargetMode="External"/><Relationship Id="rId5876" Type="http://schemas.openxmlformats.org/officeDocument/2006/relationships/hyperlink" Target="https://tothemoon.im-ldi.com/data_a70/AS17/extra/AS17-142-21803.small.png" TargetMode="External"/><Relationship Id="rId5877" Type="http://schemas.openxmlformats.org/officeDocument/2006/relationships/hyperlink" Target="https://tothemoon.im-ldi.com/data_a70/AS17/raw/AS17-142-21803.tif" TargetMode="External"/><Relationship Id="rId5878" Type="http://schemas.openxmlformats.org/officeDocument/2006/relationships/hyperlink" Target="https://tothemoon.im-ldi.com/data_a70/AS17/processed/AS17-142-21803.png" TargetMode="External"/><Relationship Id="rId5879" Type="http://schemas.openxmlformats.org/officeDocument/2006/relationships/hyperlink" Target="https://www.lpi.usra.edu/resources/apollo/frame/?AS17-143-21860" TargetMode="External"/><Relationship Id="rId5880" Type="http://schemas.openxmlformats.org/officeDocument/2006/relationships/hyperlink" Target="https://tothemoon.im-ldi.com/data_a70/AS17/extra/AS17-143-21860.small.png" TargetMode="External"/><Relationship Id="rId5881" Type="http://schemas.openxmlformats.org/officeDocument/2006/relationships/hyperlink" Target="https://tothemoon.im-ldi.com/data_a70/AS17/raw/AS17-143-21860.tif" TargetMode="External"/><Relationship Id="rId5882" Type="http://schemas.openxmlformats.org/officeDocument/2006/relationships/hyperlink" Target="https://tothemoon.im-ldi.com/data_a70/AS17/processed/AS17-143-21860.png" TargetMode="External"/><Relationship Id="rId5883" Type="http://schemas.openxmlformats.org/officeDocument/2006/relationships/hyperlink" Target="https://www.lpi.usra.edu/resources/apollo/frame/?AS17-143-21861" TargetMode="External"/><Relationship Id="rId5884" Type="http://schemas.openxmlformats.org/officeDocument/2006/relationships/hyperlink" Target="https://tothemoon.im-ldi.com/data_a70/AS17/extra/AS17-143-21861.small.png" TargetMode="External"/><Relationship Id="rId5885" Type="http://schemas.openxmlformats.org/officeDocument/2006/relationships/hyperlink" Target="https://tothemoon.im-ldi.com/data_a70/AS17/raw/AS17-143-21861.tif" TargetMode="External"/><Relationship Id="rId5886" Type="http://schemas.openxmlformats.org/officeDocument/2006/relationships/hyperlink" Target="https://tothemoon.im-ldi.com/data_a70/AS17/processed/AS17-143-21861.png" TargetMode="External"/><Relationship Id="rId5887" Type="http://schemas.openxmlformats.org/officeDocument/2006/relationships/hyperlink" Target="https://www.lpi.usra.edu/resources/apollo/frame/?AS17-143-21862" TargetMode="External"/><Relationship Id="rId5888" Type="http://schemas.openxmlformats.org/officeDocument/2006/relationships/hyperlink" Target="https://tothemoon.im-ldi.com/data_a70/AS17/extra/AS17-143-21862.small.png" TargetMode="External"/><Relationship Id="rId5889" Type="http://schemas.openxmlformats.org/officeDocument/2006/relationships/hyperlink" Target="https://tothemoon.im-ldi.com/data_a70/AS17/raw/AS17-143-21862.tif" TargetMode="External"/><Relationship Id="rId5890" Type="http://schemas.openxmlformats.org/officeDocument/2006/relationships/hyperlink" Target="https://tothemoon.im-ldi.com/data_a70/AS17/processed/AS17-143-21862.png" TargetMode="External"/><Relationship Id="rId5891" Type="http://schemas.openxmlformats.org/officeDocument/2006/relationships/hyperlink" Target="https://www.lpi.usra.edu/resources/apollo/frame/?AS17-143-21863" TargetMode="External"/><Relationship Id="rId5892" Type="http://schemas.openxmlformats.org/officeDocument/2006/relationships/hyperlink" Target="https://tothemoon.im-ldi.com/data_a70/AS17/extra/AS17-143-21863.small.png" TargetMode="External"/><Relationship Id="rId5893" Type="http://schemas.openxmlformats.org/officeDocument/2006/relationships/hyperlink" Target="https://tothemoon.im-ldi.com/data_a70/AS17/raw/AS17-143-21863.tif" TargetMode="External"/><Relationship Id="rId5894" Type="http://schemas.openxmlformats.org/officeDocument/2006/relationships/hyperlink" Target="https://tothemoon.im-ldi.com/data_a70/AS17/processed/AS17-143-21863.png" TargetMode="External"/><Relationship Id="rId5895" Type="http://schemas.openxmlformats.org/officeDocument/2006/relationships/hyperlink" Target="https://www.lpi.usra.edu/resources/apollo/frame/?AS17-143-21865" TargetMode="External"/><Relationship Id="rId5896" Type="http://schemas.openxmlformats.org/officeDocument/2006/relationships/hyperlink" Target="https://tothemoon.im-ldi.com/data_a70/AS17/extra/AS17-143-21865.small.png" TargetMode="External"/><Relationship Id="rId5897" Type="http://schemas.openxmlformats.org/officeDocument/2006/relationships/hyperlink" Target="https://tothemoon.im-ldi.com/data_a70/AS17/raw/AS17-143-21865.tif" TargetMode="External"/><Relationship Id="rId5898" Type="http://schemas.openxmlformats.org/officeDocument/2006/relationships/hyperlink" Target="https://tothemoon.im-ldi.com/data_a70/AS17/processed/AS17-143-21865.png" TargetMode="External"/><Relationship Id="rId5899" Type="http://schemas.openxmlformats.org/officeDocument/2006/relationships/hyperlink" Target="https://www.lpi.usra.edu/resources/apollo/frame/?AS17-143-21866" TargetMode="External"/><Relationship Id="rId5900" Type="http://schemas.openxmlformats.org/officeDocument/2006/relationships/hyperlink" Target="https://tothemoon.im-ldi.com/data_a70/AS17/extra/AS17-143-21866.small.png" TargetMode="External"/><Relationship Id="rId5901" Type="http://schemas.openxmlformats.org/officeDocument/2006/relationships/hyperlink" Target="https://tothemoon.im-ldi.com/data_a70/AS17/raw/AS17-143-21866.tif" TargetMode="External"/><Relationship Id="rId5902" Type="http://schemas.openxmlformats.org/officeDocument/2006/relationships/hyperlink" Target="https://tothemoon.im-ldi.com/data_a70/AS17/processed/AS17-143-21866.png" TargetMode="External"/><Relationship Id="rId5903" Type="http://schemas.openxmlformats.org/officeDocument/2006/relationships/hyperlink" Target="https://www.lpi.usra.edu/resources/apollo/frame/?AS17-143-21867" TargetMode="External"/><Relationship Id="rId5904" Type="http://schemas.openxmlformats.org/officeDocument/2006/relationships/hyperlink" Target="https://tothemoon.im-ldi.com/data_a70/AS17/extra/AS17-143-21867.small.png" TargetMode="External"/><Relationship Id="rId5905" Type="http://schemas.openxmlformats.org/officeDocument/2006/relationships/hyperlink" Target="https://tothemoon.im-ldi.com/data_a70/AS17/raw/AS17-143-21867.tif" TargetMode="External"/><Relationship Id="rId5906" Type="http://schemas.openxmlformats.org/officeDocument/2006/relationships/hyperlink" Target="https://tothemoon.im-ldi.com/data_a70/AS17/processed/AS17-143-21867.png" TargetMode="External"/><Relationship Id="rId5907" Type="http://schemas.openxmlformats.org/officeDocument/2006/relationships/hyperlink" Target="https://www.lpi.usra.edu/resources/apollo/frame/?AS17-143-21868" TargetMode="External"/><Relationship Id="rId5908" Type="http://schemas.openxmlformats.org/officeDocument/2006/relationships/hyperlink" Target="https://tothemoon.im-ldi.com/data_a70/AS17/extra/AS17-143-21868.small.png" TargetMode="External"/><Relationship Id="rId5909" Type="http://schemas.openxmlformats.org/officeDocument/2006/relationships/hyperlink" Target="https://tothemoon.im-ldi.com/data_a70/AS17/raw/AS17-143-21868.tif" TargetMode="External"/><Relationship Id="rId5910" Type="http://schemas.openxmlformats.org/officeDocument/2006/relationships/hyperlink" Target="https://tothemoon.im-ldi.com/data_a70/AS17/processed/AS17-143-21868.png" TargetMode="External"/><Relationship Id="rId5911" Type="http://schemas.openxmlformats.org/officeDocument/2006/relationships/hyperlink" Target="https://www.lpi.usra.edu/resources/apollo/frame/?AS17-143-21869" TargetMode="External"/><Relationship Id="rId5912" Type="http://schemas.openxmlformats.org/officeDocument/2006/relationships/hyperlink" Target="https://tothemoon.im-ldi.com/data_a70/AS17/extra/AS17-143-21869.small.png" TargetMode="External"/><Relationship Id="rId5913" Type="http://schemas.openxmlformats.org/officeDocument/2006/relationships/hyperlink" Target="https://tothemoon.im-ldi.com/data_a70/AS17/raw/AS17-143-21869.tif" TargetMode="External"/><Relationship Id="rId5914" Type="http://schemas.openxmlformats.org/officeDocument/2006/relationships/hyperlink" Target="https://tothemoon.im-ldi.com/data_a70/AS17/processed/AS17-143-21869.png" TargetMode="External"/><Relationship Id="rId5915" Type="http://schemas.openxmlformats.org/officeDocument/2006/relationships/hyperlink" Target="https://www.lpi.usra.edu/resources/apollo/frame/?AS17-143-21870" TargetMode="External"/><Relationship Id="rId5916" Type="http://schemas.openxmlformats.org/officeDocument/2006/relationships/hyperlink" Target="https://tothemoon.im-ldi.com/data_a70/AS17/extra/AS17-143-21870.small.png" TargetMode="External"/><Relationship Id="rId5917" Type="http://schemas.openxmlformats.org/officeDocument/2006/relationships/hyperlink" Target="https://tothemoon.im-ldi.com/data_a70/AS17/raw/AS17-143-21870.tif" TargetMode="External"/><Relationship Id="rId5918" Type="http://schemas.openxmlformats.org/officeDocument/2006/relationships/hyperlink" Target="https://tothemoon.im-ldi.com/data_a70/AS17/processed/AS17-143-21870.png" TargetMode="External"/><Relationship Id="rId5919" Type="http://schemas.openxmlformats.org/officeDocument/2006/relationships/hyperlink" Target="https://www.lpi.usra.edu/resources/apollo/frame/?AS17-143-21871" TargetMode="External"/><Relationship Id="rId5920" Type="http://schemas.openxmlformats.org/officeDocument/2006/relationships/hyperlink" Target="https://tothemoon.im-ldi.com/data_a70/AS17/extra/AS17-143-21871.small.png" TargetMode="External"/><Relationship Id="rId5921" Type="http://schemas.openxmlformats.org/officeDocument/2006/relationships/hyperlink" Target="https://tothemoon.im-ldi.com/data_a70/AS17/raw/AS17-143-21871.tif" TargetMode="External"/><Relationship Id="rId5922" Type="http://schemas.openxmlformats.org/officeDocument/2006/relationships/hyperlink" Target="https://tothemoon.im-ldi.com/data_a70/AS17/processed/AS17-143-21871.png" TargetMode="External"/><Relationship Id="rId5923" Type="http://schemas.openxmlformats.org/officeDocument/2006/relationships/hyperlink" Target="https://www.lpi.usra.edu/resources/apollo/frame/?AS17-143-21872" TargetMode="External"/><Relationship Id="rId5924" Type="http://schemas.openxmlformats.org/officeDocument/2006/relationships/hyperlink" Target="https://tothemoon.im-ldi.com/data_a70/AS17/extra/AS17-143-21872.small.png" TargetMode="External"/><Relationship Id="rId5925" Type="http://schemas.openxmlformats.org/officeDocument/2006/relationships/hyperlink" Target="https://tothemoon.im-ldi.com/data_a70/AS17/raw/AS17-143-21872.tif" TargetMode="External"/><Relationship Id="rId5926" Type="http://schemas.openxmlformats.org/officeDocument/2006/relationships/hyperlink" Target="https://tothemoon.im-ldi.com/data_a70/AS17/processed/AS17-143-21872.png" TargetMode="External"/><Relationship Id="rId5927" Type="http://schemas.openxmlformats.org/officeDocument/2006/relationships/hyperlink" Target="https://www.lpi.usra.edu/resources/apollo/frame/?AS17-143-21873" TargetMode="External"/><Relationship Id="rId5928" Type="http://schemas.openxmlformats.org/officeDocument/2006/relationships/hyperlink" Target="https://tothemoon.im-ldi.com/data_a70/AS17/extra/AS17-143-21873.small.png" TargetMode="External"/><Relationship Id="rId5929" Type="http://schemas.openxmlformats.org/officeDocument/2006/relationships/hyperlink" Target="https://tothemoon.im-ldi.com/data_a70/AS17/raw/AS17-143-21873.tif" TargetMode="External"/><Relationship Id="rId5930" Type="http://schemas.openxmlformats.org/officeDocument/2006/relationships/hyperlink" Target="https://tothemoon.im-ldi.com/data_a70/AS17/processed/AS17-143-21873.png" TargetMode="External"/><Relationship Id="rId5931" Type="http://schemas.openxmlformats.org/officeDocument/2006/relationships/hyperlink" Target="https://www.lpi.usra.edu/resources/apollo/frame/?AS17-143-21874" TargetMode="External"/><Relationship Id="rId5932" Type="http://schemas.openxmlformats.org/officeDocument/2006/relationships/hyperlink" Target="https://tothemoon.im-ldi.com/data_a70/AS17/extra/AS17-143-21874.small.png" TargetMode="External"/><Relationship Id="rId5933" Type="http://schemas.openxmlformats.org/officeDocument/2006/relationships/hyperlink" Target="https://tothemoon.im-ldi.com/data_a70/AS17/raw/AS17-143-21874.tif" TargetMode="External"/><Relationship Id="rId5934" Type="http://schemas.openxmlformats.org/officeDocument/2006/relationships/hyperlink" Target="https://tothemoon.im-ldi.com/data_a70/AS17/processed/AS17-143-21874.png" TargetMode="External"/><Relationship Id="rId5935" Type="http://schemas.openxmlformats.org/officeDocument/2006/relationships/hyperlink" Target="https://www.lpi.usra.edu/resources/apollo/frame/?AS17-143-21875" TargetMode="External"/><Relationship Id="rId5936" Type="http://schemas.openxmlformats.org/officeDocument/2006/relationships/hyperlink" Target="https://tothemoon.im-ldi.com/data_a70/AS17/extra/AS17-143-21875.small.png" TargetMode="External"/><Relationship Id="rId5937" Type="http://schemas.openxmlformats.org/officeDocument/2006/relationships/hyperlink" Target="https://tothemoon.im-ldi.com/data_a70/AS17/raw/AS17-143-21875.tif" TargetMode="External"/><Relationship Id="rId5938" Type="http://schemas.openxmlformats.org/officeDocument/2006/relationships/hyperlink" Target="https://tothemoon.im-ldi.com/data_a70/AS17/processed/AS17-143-21875.png" TargetMode="External"/><Relationship Id="rId5939" Type="http://schemas.openxmlformats.org/officeDocument/2006/relationships/hyperlink" Target="https://www.lpi.usra.edu/resources/apollo/frame/?AS17-143-21876" TargetMode="External"/><Relationship Id="rId5940" Type="http://schemas.openxmlformats.org/officeDocument/2006/relationships/hyperlink" Target="https://tothemoon.im-ldi.com/data_a70/AS17/extra/AS17-143-21876.small.png" TargetMode="External"/><Relationship Id="rId5941" Type="http://schemas.openxmlformats.org/officeDocument/2006/relationships/hyperlink" Target="https://tothemoon.im-ldi.com/data_a70/AS17/raw/AS17-143-21876.tif" TargetMode="External"/><Relationship Id="rId5942" Type="http://schemas.openxmlformats.org/officeDocument/2006/relationships/hyperlink" Target="https://tothemoon.im-ldi.com/data_a70/AS17/processed/AS17-143-21876.png" TargetMode="External"/><Relationship Id="rId5943" Type="http://schemas.openxmlformats.org/officeDocument/2006/relationships/hyperlink" Target="https://www.lpi.usra.edu/resources/apollo/frame/?AS17-143-21877" TargetMode="External"/><Relationship Id="rId5944" Type="http://schemas.openxmlformats.org/officeDocument/2006/relationships/hyperlink" Target="https://tothemoon.im-ldi.com/data_a70/AS17/extra/AS17-143-21877.small.png" TargetMode="External"/><Relationship Id="rId5945" Type="http://schemas.openxmlformats.org/officeDocument/2006/relationships/hyperlink" Target="https://tothemoon.im-ldi.com/data_a70/AS17/raw/AS17-143-21877.tif" TargetMode="External"/><Relationship Id="rId5946" Type="http://schemas.openxmlformats.org/officeDocument/2006/relationships/hyperlink" Target="https://tothemoon.im-ldi.com/data_a70/AS17/processed/AS17-143-21877.png" TargetMode="External"/><Relationship Id="rId5947" Type="http://schemas.openxmlformats.org/officeDocument/2006/relationships/hyperlink" Target="https://www.lpi.usra.edu/resources/apollo/frame/?AS17-143-21878" TargetMode="External"/><Relationship Id="rId5948" Type="http://schemas.openxmlformats.org/officeDocument/2006/relationships/hyperlink" Target="https://tothemoon.im-ldi.com/data_a70/AS17/extra/AS17-143-21878.small.png" TargetMode="External"/><Relationship Id="rId5949" Type="http://schemas.openxmlformats.org/officeDocument/2006/relationships/hyperlink" Target="https://tothemoon.im-ldi.com/data_a70/AS17/raw/AS17-143-21878.tif" TargetMode="External"/><Relationship Id="rId5950" Type="http://schemas.openxmlformats.org/officeDocument/2006/relationships/hyperlink" Target="https://tothemoon.im-ldi.com/data_a70/AS17/processed/AS17-143-21878.png" TargetMode="External"/><Relationship Id="rId5951" Type="http://schemas.openxmlformats.org/officeDocument/2006/relationships/hyperlink" Target="https://www.lpi.usra.edu/resources/apollo/frame/?AS17-143-21879" TargetMode="External"/><Relationship Id="rId5952" Type="http://schemas.openxmlformats.org/officeDocument/2006/relationships/hyperlink" Target="https://tothemoon.im-ldi.com/data_a70/AS17/extra/AS17-143-21879.small.png" TargetMode="External"/><Relationship Id="rId5953" Type="http://schemas.openxmlformats.org/officeDocument/2006/relationships/hyperlink" Target="https://tothemoon.im-ldi.com/data_a70/AS17/raw/AS17-143-21879.tif" TargetMode="External"/><Relationship Id="rId5954" Type="http://schemas.openxmlformats.org/officeDocument/2006/relationships/hyperlink" Target="https://tothemoon.im-ldi.com/data_a70/AS17/processed/AS17-143-21879.png" TargetMode="External"/><Relationship Id="rId5955" Type="http://schemas.openxmlformats.org/officeDocument/2006/relationships/hyperlink" Target="https://www.lpi.usra.edu/resources/apollo/frame/?AS17-143-21880" TargetMode="External"/><Relationship Id="rId5956" Type="http://schemas.openxmlformats.org/officeDocument/2006/relationships/hyperlink" Target="https://tothemoon.im-ldi.com/data_a70/AS17/extra/AS17-143-21880.small.png" TargetMode="External"/><Relationship Id="rId5957" Type="http://schemas.openxmlformats.org/officeDocument/2006/relationships/hyperlink" Target="https://tothemoon.im-ldi.com/data_a70/AS17/raw/AS17-143-21880.tif" TargetMode="External"/><Relationship Id="rId5958" Type="http://schemas.openxmlformats.org/officeDocument/2006/relationships/hyperlink" Target="https://tothemoon.im-ldi.com/data_a70/AS17/processed/AS17-143-21880.png" TargetMode="External"/><Relationship Id="rId5959" Type="http://schemas.openxmlformats.org/officeDocument/2006/relationships/hyperlink" Target="https://www.lpi.usra.edu/resources/apollo/frame/?AS17-143-21881" TargetMode="External"/><Relationship Id="rId5960" Type="http://schemas.openxmlformats.org/officeDocument/2006/relationships/hyperlink" Target="https://tothemoon.im-ldi.com/data_a70/AS17/extra/AS17-143-21881.small.png" TargetMode="External"/><Relationship Id="rId5961" Type="http://schemas.openxmlformats.org/officeDocument/2006/relationships/hyperlink" Target="https://tothemoon.im-ldi.com/data_a70/AS17/raw/AS17-143-21881.tif" TargetMode="External"/><Relationship Id="rId5962" Type="http://schemas.openxmlformats.org/officeDocument/2006/relationships/hyperlink" Target="https://tothemoon.im-ldi.com/data_a70/AS17/processed/AS17-143-21881.png" TargetMode="External"/><Relationship Id="rId5963" Type="http://schemas.openxmlformats.org/officeDocument/2006/relationships/hyperlink" Target="https://www.lpi.usra.edu/resources/apollo/frame/?AS17-143-21882" TargetMode="External"/><Relationship Id="rId5964" Type="http://schemas.openxmlformats.org/officeDocument/2006/relationships/hyperlink" Target="https://tothemoon.im-ldi.com/data_a70/AS17/extra/AS17-143-21882.small.png" TargetMode="External"/><Relationship Id="rId5965" Type="http://schemas.openxmlformats.org/officeDocument/2006/relationships/hyperlink" Target="https://tothemoon.im-ldi.com/data_a70/AS17/raw/AS17-143-21882.tif" TargetMode="External"/><Relationship Id="rId5966" Type="http://schemas.openxmlformats.org/officeDocument/2006/relationships/hyperlink" Target="https://tothemoon.im-ldi.com/data_a70/AS17/processed/AS17-143-21882.png" TargetMode="External"/><Relationship Id="rId5967" Type="http://schemas.openxmlformats.org/officeDocument/2006/relationships/hyperlink" Target="https://www.lpi.usra.edu/resources/apollo/frame/?AS17-143-21883" TargetMode="External"/><Relationship Id="rId5968" Type="http://schemas.openxmlformats.org/officeDocument/2006/relationships/hyperlink" Target="https://tothemoon.im-ldi.com/data_a70/AS17/extra/AS17-143-21883.small.png" TargetMode="External"/><Relationship Id="rId5969" Type="http://schemas.openxmlformats.org/officeDocument/2006/relationships/hyperlink" Target="https://tothemoon.im-ldi.com/data_a70/AS17/raw/AS17-143-21883.tif" TargetMode="External"/><Relationship Id="rId5970" Type="http://schemas.openxmlformats.org/officeDocument/2006/relationships/hyperlink" Target="https://tothemoon.im-ldi.com/data_a70/AS17/processed/AS17-143-21883.png" TargetMode="External"/><Relationship Id="rId5971" Type="http://schemas.openxmlformats.org/officeDocument/2006/relationships/hyperlink" Target="https://www.lpi.usra.edu/resources/apollo/frame/?AS17-143-21884" TargetMode="External"/><Relationship Id="rId5972" Type="http://schemas.openxmlformats.org/officeDocument/2006/relationships/hyperlink" Target="https://tothemoon.im-ldi.com/data_a70/AS17/extra/AS17-143-21884.small.png" TargetMode="External"/><Relationship Id="rId5973" Type="http://schemas.openxmlformats.org/officeDocument/2006/relationships/hyperlink" Target="https://tothemoon.im-ldi.com/data_a70/AS17/raw/AS17-143-21884.tif" TargetMode="External"/><Relationship Id="rId5974" Type="http://schemas.openxmlformats.org/officeDocument/2006/relationships/hyperlink" Target="https://tothemoon.im-ldi.com/data_a70/AS17/processed/AS17-143-21884.png" TargetMode="External"/><Relationship Id="rId5975" Type="http://schemas.openxmlformats.org/officeDocument/2006/relationships/hyperlink" Target="https://www.lpi.usra.edu/resources/apollo/frame/?AS17-143-21885" TargetMode="External"/><Relationship Id="rId5976" Type="http://schemas.openxmlformats.org/officeDocument/2006/relationships/hyperlink" Target="https://tothemoon.im-ldi.com/data_a70/AS17/extra/AS17-143-21885.small.png" TargetMode="External"/><Relationship Id="rId5977" Type="http://schemas.openxmlformats.org/officeDocument/2006/relationships/hyperlink" Target="https://tothemoon.im-ldi.com/data_a70/AS17/raw/AS17-143-21885.tif" TargetMode="External"/><Relationship Id="rId5978" Type="http://schemas.openxmlformats.org/officeDocument/2006/relationships/hyperlink" Target="https://tothemoon.im-ldi.com/data_a70/AS17/processed/AS17-143-21885.png" TargetMode="External"/><Relationship Id="rId5979" Type="http://schemas.openxmlformats.org/officeDocument/2006/relationships/hyperlink" Target="https://www.lpi.usra.edu/resources/apollo/frame/?AS17-143-21886" TargetMode="External"/><Relationship Id="rId5980" Type="http://schemas.openxmlformats.org/officeDocument/2006/relationships/hyperlink" Target="https://tothemoon.im-ldi.com/data_a70/AS17/extra/AS17-143-21886.small.png" TargetMode="External"/><Relationship Id="rId5981" Type="http://schemas.openxmlformats.org/officeDocument/2006/relationships/hyperlink" Target="https://tothemoon.im-ldi.com/data_a70/AS17/raw/AS17-143-21886.tif" TargetMode="External"/><Relationship Id="rId5982" Type="http://schemas.openxmlformats.org/officeDocument/2006/relationships/hyperlink" Target="https://tothemoon.im-ldi.com/data_a70/AS17/processed/AS17-143-21886.png" TargetMode="External"/><Relationship Id="rId5983" Type="http://schemas.openxmlformats.org/officeDocument/2006/relationships/hyperlink" Target="https://www.lpi.usra.edu/resources/apollo/frame/?AS17-143-21887" TargetMode="External"/><Relationship Id="rId5984" Type="http://schemas.openxmlformats.org/officeDocument/2006/relationships/hyperlink" Target="https://tothemoon.im-ldi.com/data_a70/AS17/extra/AS17-143-21887.small.png" TargetMode="External"/><Relationship Id="rId5985" Type="http://schemas.openxmlformats.org/officeDocument/2006/relationships/hyperlink" Target="https://tothemoon.im-ldi.com/data_a70/AS17/raw/AS17-143-21887.tif" TargetMode="External"/><Relationship Id="rId5986" Type="http://schemas.openxmlformats.org/officeDocument/2006/relationships/hyperlink" Target="https://tothemoon.im-ldi.com/data_a70/AS17/processed/AS17-143-21887.png" TargetMode="External"/><Relationship Id="rId5987" Type="http://schemas.openxmlformats.org/officeDocument/2006/relationships/hyperlink" Target="https://www.lpi.usra.edu/resources/apollo/frame/?AS17-143-21888" TargetMode="External"/><Relationship Id="rId5988" Type="http://schemas.openxmlformats.org/officeDocument/2006/relationships/hyperlink" Target="https://tothemoon.im-ldi.com/data_a70/AS17/extra/AS17-143-21888.small.png" TargetMode="External"/><Relationship Id="rId5989" Type="http://schemas.openxmlformats.org/officeDocument/2006/relationships/hyperlink" Target="https://tothemoon.im-ldi.com/data_a70/AS17/raw/AS17-143-21888.tif" TargetMode="External"/><Relationship Id="rId5990" Type="http://schemas.openxmlformats.org/officeDocument/2006/relationships/hyperlink" Target="https://tothemoon.im-ldi.com/data_a70/AS17/processed/AS17-143-21888.png" TargetMode="External"/><Relationship Id="rId5991" Type="http://schemas.openxmlformats.org/officeDocument/2006/relationships/hyperlink" Target="https://www.lpi.usra.edu/resources/apollo/frame/?AS17-143-21889" TargetMode="External"/><Relationship Id="rId5992" Type="http://schemas.openxmlformats.org/officeDocument/2006/relationships/hyperlink" Target="https://tothemoon.im-ldi.com/data_a70/AS17/extra/AS17-143-21889.small.png" TargetMode="External"/><Relationship Id="rId5993" Type="http://schemas.openxmlformats.org/officeDocument/2006/relationships/hyperlink" Target="https://tothemoon.im-ldi.com/data_a70/AS17/raw/AS17-143-21889.tif" TargetMode="External"/><Relationship Id="rId5994" Type="http://schemas.openxmlformats.org/officeDocument/2006/relationships/hyperlink" Target="https://tothemoon.im-ldi.com/data_a70/AS17/processed/AS17-143-21889.png" TargetMode="External"/><Relationship Id="rId5995" Type="http://schemas.openxmlformats.org/officeDocument/2006/relationships/hyperlink" Target="https://www.lpi.usra.edu/resources/apollo/frame/?AS17-143-21891" TargetMode="External"/><Relationship Id="rId5996" Type="http://schemas.openxmlformats.org/officeDocument/2006/relationships/hyperlink" Target="https://tothemoon.im-ldi.com/data_a70/AS17/extra/AS17-143-21891.small.png" TargetMode="External"/><Relationship Id="rId5997" Type="http://schemas.openxmlformats.org/officeDocument/2006/relationships/hyperlink" Target="https://tothemoon.im-ldi.com/data_a70/AS17/raw/AS17-143-21891.tif" TargetMode="External"/><Relationship Id="rId5998" Type="http://schemas.openxmlformats.org/officeDocument/2006/relationships/hyperlink" Target="https://tothemoon.im-ldi.com/data_a70/AS17/processed/AS17-143-21891.png" TargetMode="External"/><Relationship Id="rId5999" Type="http://schemas.openxmlformats.org/officeDocument/2006/relationships/hyperlink" Target="https://www.lpi.usra.edu/resources/apollo/frame/?AS17-143-21892" TargetMode="External"/><Relationship Id="rId6000" Type="http://schemas.openxmlformats.org/officeDocument/2006/relationships/hyperlink" Target="https://tothemoon.im-ldi.com/data_a70/AS17/extra/AS17-143-21892.small.png" TargetMode="External"/><Relationship Id="rId6001" Type="http://schemas.openxmlformats.org/officeDocument/2006/relationships/hyperlink" Target="https://tothemoon.im-ldi.com/data_a70/AS17/raw/AS17-143-21892.tif" TargetMode="External"/><Relationship Id="rId6002" Type="http://schemas.openxmlformats.org/officeDocument/2006/relationships/hyperlink" Target="https://tothemoon.im-ldi.com/data_a70/AS17/processed/AS17-143-21892.png" TargetMode="External"/><Relationship Id="rId6003" Type="http://schemas.openxmlformats.org/officeDocument/2006/relationships/hyperlink" Target="https://www.lpi.usra.edu/resources/apollo/frame/?AS17-143-21893" TargetMode="External"/><Relationship Id="rId6004" Type="http://schemas.openxmlformats.org/officeDocument/2006/relationships/hyperlink" Target="https://tothemoon.im-ldi.com/data_a70/AS17/extra/AS17-143-21893.small.png" TargetMode="External"/><Relationship Id="rId6005" Type="http://schemas.openxmlformats.org/officeDocument/2006/relationships/hyperlink" Target="https://tothemoon.im-ldi.com/data_a70/AS17/raw/AS17-143-21893.tif" TargetMode="External"/><Relationship Id="rId6006" Type="http://schemas.openxmlformats.org/officeDocument/2006/relationships/hyperlink" Target="https://tothemoon.im-ldi.com/data_a70/AS17/processed/AS17-143-21893.png" TargetMode="External"/><Relationship Id="rId6007" Type="http://schemas.openxmlformats.org/officeDocument/2006/relationships/hyperlink" Target="https://www.lpi.usra.edu/resources/apollo/frame/?AS17-143-21895" TargetMode="External"/><Relationship Id="rId6008" Type="http://schemas.openxmlformats.org/officeDocument/2006/relationships/hyperlink" Target="https://tothemoon.im-ldi.com/data_a70/AS17/extra/AS17-143-21895.small.png" TargetMode="External"/><Relationship Id="rId6009" Type="http://schemas.openxmlformats.org/officeDocument/2006/relationships/hyperlink" Target="https://tothemoon.im-ldi.com/data_a70/AS17/raw/AS17-143-21895.tif" TargetMode="External"/><Relationship Id="rId6010" Type="http://schemas.openxmlformats.org/officeDocument/2006/relationships/hyperlink" Target="https://tothemoon.im-ldi.com/data_a70/AS17/processed/AS17-143-21895.png" TargetMode="External"/><Relationship Id="rId6011" Type="http://schemas.openxmlformats.org/officeDocument/2006/relationships/hyperlink" Target="https://www.lpi.usra.edu/resources/apollo/frame/?AS17-143-21896" TargetMode="External"/><Relationship Id="rId6012" Type="http://schemas.openxmlformats.org/officeDocument/2006/relationships/hyperlink" Target="https://tothemoon.im-ldi.com/data_a70/AS17/extra/AS17-143-21896.small.png" TargetMode="External"/><Relationship Id="rId6013" Type="http://schemas.openxmlformats.org/officeDocument/2006/relationships/hyperlink" Target="https://tothemoon.im-ldi.com/data_a70/AS17/raw/AS17-143-21896.tif" TargetMode="External"/><Relationship Id="rId6014" Type="http://schemas.openxmlformats.org/officeDocument/2006/relationships/hyperlink" Target="https://tothemoon.im-ldi.com/data_a70/AS17/processed/AS17-143-21896.png" TargetMode="External"/><Relationship Id="rId6015" Type="http://schemas.openxmlformats.org/officeDocument/2006/relationships/hyperlink" Target="https://www.lpi.usra.edu/resources/apollo/frame/?AS17-143-21897" TargetMode="External"/><Relationship Id="rId6016" Type="http://schemas.openxmlformats.org/officeDocument/2006/relationships/hyperlink" Target="https://tothemoon.im-ldi.com/data_a70/AS17/extra/AS17-143-21897.small.png" TargetMode="External"/><Relationship Id="rId6017" Type="http://schemas.openxmlformats.org/officeDocument/2006/relationships/hyperlink" Target="https://tothemoon.im-ldi.com/data_a70/AS17/raw/AS17-143-21897.tif" TargetMode="External"/><Relationship Id="rId6018" Type="http://schemas.openxmlformats.org/officeDocument/2006/relationships/hyperlink" Target="https://tothemoon.im-ldi.com/data_a70/AS17/processed/AS17-143-21897.png" TargetMode="External"/><Relationship Id="rId6019" Type="http://schemas.openxmlformats.org/officeDocument/2006/relationships/hyperlink" Target="https://www.lpi.usra.edu/resources/apollo/frame/?AS17-143-21898" TargetMode="External"/><Relationship Id="rId6020" Type="http://schemas.openxmlformats.org/officeDocument/2006/relationships/hyperlink" Target="https://tothemoon.im-ldi.com/data_a70/AS17/extra/AS17-143-21898.small.png" TargetMode="External"/><Relationship Id="rId6021" Type="http://schemas.openxmlformats.org/officeDocument/2006/relationships/hyperlink" Target="https://tothemoon.im-ldi.com/data_a70/AS17/raw/AS17-143-21898.tif" TargetMode="External"/><Relationship Id="rId6022" Type="http://schemas.openxmlformats.org/officeDocument/2006/relationships/hyperlink" Target="https://tothemoon.im-ldi.com/data_a70/AS17/processed/AS17-143-21898.png" TargetMode="External"/><Relationship Id="rId6023" Type="http://schemas.openxmlformats.org/officeDocument/2006/relationships/hyperlink" Target="https://www.lpi.usra.edu/resources/apollo/frame/?AS17-143-21899" TargetMode="External"/><Relationship Id="rId6024" Type="http://schemas.openxmlformats.org/officeDocument/2006/relationships/hyperlink" Target="https://tothemoon.im-ldi.com/data_a70/AS17/extra/AS17-143-21899.small.png" TargetMode="External"/><Relationship Id="rId6025" Type="http://schemas.openxmlformats.org/officeDocument/2006/relationships/hyperlink" Target="https://tothemoon.im-ldi.com/data_a70/AS17/raw/AS17-143-21899.tif" TargetMode="External"/><Relationship Id="rId6026" Type="http://schemas.openxmlformats.org/officeDocument/2006/relationships/hyperlink" Target="https://tothemoon.im-ldi.com/data_a70/AS17/processed/AS17-143-21899.png" TargetMode="External"/><Relationship Id="rId6027" Type="http://schemas.openxmlformats.org/officeDocument/2006/relationships/hyperlink" Target="https://www.lpi.usra.edu/resources/apollo/frame/?AS17-143-21900" TargetMode="External"/><Relationship Id="rId6028" Type="http://schemas.openxmlformats.org/officeDocument/2006/relationships/hyperlink" Target="https://tothemoon.im-ldi.com/data_a70/AS17/extra/AS17-143-21900.small.png" TargetMode="External"/><Relationship Id="rId6029" Type="http://schemas.openxmlformats.org/officeDocument/2006/relationships/hyperlink" Target="https://tothemoon.im-ldi.com/data_a70/AS17/raw/AS17-143-21900.tif" TargetMode="External"/><Relationship Id="rId6030" Type="http://schemas.openxmlformats.org/officeDocument/2006/relationships/hyperlink" Target="https://tothemoon.im-ldi.com/data_a70/AS17/processed/AS17-143-21900.png" TargetMode="External"/><Relationship Id="rId6031" Type="http://schemas.openxmlformats.org/officeDocument/2006/relationships/hyperlink" Target="https://www.lpi.usra.edu/resources/apollo/frame/?AS17-143-21901" TargetMode="External"/><Relationship Id="rId6032" Type="http://schemas.openxmlformats.org/officeDocument/2006/relationships/hyperlink" Target="https://tothemoon.im-ldi.com/data_a70/AS17/extra/AS17-143-21901.small.png" TargetMode="External"/><Relationship Id="rId6033" Type="http://schemas.openxmlformats.org/officeDocument/2006/relationships/hyperlink" Target="https://tothemoon.im-ldi.com/data_a70/AS17/raw/AS17-143-21901.tif" TargetMode="External"/><Relationship Id="rId6034" Type="http://schemas.openxmlformats.org/officeDocument/2006/relationships/hyperlink" Target="https://tothemoon.im-ldi.com/data_a70/AS17/processed/AS17-143-21901.png" TargetMode="External"/><Relationship Id="rId6035" Type="http://schemas.openxmlformats.org/officeDocument/2006/relationships/hyperlink" Target="https://www.lpi.usra.edu/resources/apollo/frame/?AS17-143-21902" TargetMode="External"/><Relationship Id="rId6036" Type="http://schemas.openxmlformats.org/officeDocument/2006/relationships/hyperlink" Target="https://tothemoon.im-ldi.com/data_a70/AS17/extra/AS17-143-21902.small.png" TargetMode="External"/><Relationship Id="rId6037" Type="http://schemas.openxmlformats.org/officeDocument/2006/relationships/hyperlink" Target="https://tothemoon.im-ldi.com/data_a70/AS17/raw/AS17-143-21902.tif" TargetMode="External"/><Relationship Id="rId6038" Type="http://schemas.openxmlformats.org/officeDocument/2006/relationships/hyperlink" Target="https://tothemoon.im-ldi.com/data_a70/AS17/processed/AS17-143-21902.png" TargetMode="External"/><Relationship Id="rId6039" Type="http://schemas.openxmlformats.org/officeDocument/2006/relationships/hyperlink" Target="https://www.lpi.usra.edu/resources/apollo/frame/?AS17-143-21903" TargetMode="External"/><Relationship Id="rId6040" Type="http://schemas.openxmlformats.org/officeDocument/2006/relationships/hyperlink" Target="https://tothemoon.im-ldi.com/data_a70/AS17/extra/AS17-143-21903.small.png" TargetMode="External"/><Relationship Id="rId6041" Type="http://schemas.openxmlformats.org/officeDocument/2006/relationships/hyperlink" Target="https://tothemoon.im-ldi.com/data_a70/AS17/raw/AS17-143-21903.tif" TargetMode="External"/><Relationship Id="rId6042" Type="http://schemas.openxmlformats.org/officeDocument/2006/relationships/hyperlink" Target="https://tothemoon.im-ldi.com/data_a70/AS17/processed/AS17-143-21903.png" TargetMode="External"/><Relationship Id="rId6043" Type="http://schemas.openxmlformats.org/officeDocument/2006/relationships/hyperlink" Target="https://www.lpi.usra.edu/resources/apollo/frame/?AS17-143-21904" TargetMode="External"/><Relationship Id="rId6044" Type="http://schemas.openxmlformats.org/officeDocument/2006/relationships/hyperlink" Target="https://tothemoon.im-ldi.com/data_a70/AS17/extra/AS17-143-21904.small.png" TargetMode="External"/><Relationship Id="rId6045" Type="http://schemas.openxmlformats.org/officeDocument/2006/relationships/hyperlink" Target="https://tothemoon.im-ldi.com/data_a70/AS17/raw/AS17-143-21904.tif" TargetMode="External"/><Relationship Id="rId6046" Type="http://schemas.openxmlformats.org/officeDocument/2006/relationships/hyperlink" Target="https://tothemoon.im-ldi.com/data_a70/AS17/processed/AS17-143-21904.png" TargetMode="External"/><Relationship Id="rId6047" Type="http://schemas.openxmlformats.org/officeDocument/2006/relationships/hyperlink" Target="https://www.lpi.usra.edu/resources/apollo/frame/?AS17-143-21905" TargetMode="External"/><Relationship Id="rId6048" Type="http://schemas.openxmlformats.org/officeDocument/2006/relationships/hyperlink" Target="https://tothemoon.im-ldi.com/data_a70/AS17/extra/AS17-143-21905.small.png" TargetMode="External"/><Relationship Id="rId6049" Type="http://schemas.openxmlformats.org/officeDocument/2006/relationships/hyperlink" Target="https://tothemoon.im-ldi.com/data_a70/AS17/raw/AS17-143-21905.tif" TargetMode="External"/><Relationship Id="rId6050" Type="http://schemas.openxmlformats.org/officeDocument/2006/relationships/hyperlink" Target="https://tothemoon.im-ldi.com/data_a70/AS17/processed/AS17-143-21905.png" TargetMode="External"/><Relationship Id="rId6051" Type="http://schemas.openxmlformats.org/officeDocument/2006/relationships/hyperlink" Target="https://www.lpi.usra.edu/resources/apollo/frame/?AS17-143-21906" TargetMode="External"/><Relationship Id="rId6052" Type="http://schemas.openxmlformats.org/officeDocument/2006/relationships/hyperlink" Target="https://tothemoon.im-ldi.com/data_a70/AS17/extra/AS17-143-21906.small.png" TargetMode="External"/><Relationship Id="rId6053" Type="http://schemas.openxmlformats.org/officeDocument/2006/relationships/hyperlink" Target="https://tothemoon.im-ldi.com/data_a70/AS17/raw/AS17-143-21906.tif" TargetMode="External"/><Relationship Id="rId6054" Type="http://schemas.openxmlformats.org/officeDocument/2006/relationships/hyperlink" Target="https://tothemoon.im-ldi.com/data_a70/AS17/processed/AS17-143-21906.png" TargetMode="External"/><Relationship Id="rId6055" Type="http://schemas.openxmlformats.org/officeDocument/2006/relationships/hyperlink" Target="https://www.lpi.usra.edu/resources/apollo/frame/?AS17-143-21907" TargetMode="External"/><Relationship Id="rId6056" Type="http://schemas.openxmlformats.org/officeDocument/2006/relationships/hyperlink" Target="https://tothemoon.im-ldi.com/data_a70/AS17/extra/AS17-143-21907.small.png" TargetMode="External"/><Relationship Id="rId6057" Type="http://schemas.openxmlformats.org/officeDocument/2006/relationships/hyperlink" Target="https://tothemoon.im-ldi.com/data_a70/AS17/raw/AS17-143-21907.tif" TargetMode="External"/><Relationship Id="rId6058" Type="http://schemas.openxmlformats.org/officeDocument/2006/relationships/hyperlink" Target="https://tothemoon.im-ldi.com/data_a70/AS17/processed/AS17-143-21907.png" TargetMode="External"/><Relationship Id="rId6059" Type="http://schemas.openxmlformats.org/officeDocument/2006/relationships/hyperlink" Target="https://www.lpi.usra.edu/resources/apollo/frame/?AS17-143-21908" TargetMode="External"/><Relationship Id="rId6060" Type="http://schemas.openxmlformats.org/officeDocument/2006/relationships/hyperlink" Target="https://tothemoon.im-ldi.com/data_a70/AS17/extra/AS17-143-21908.small.png" TargetMode="External"/><Relationship Id="rId6061" Type="http://schemas.openxmlformats.org/officeDocument/2006/relationships/hyperlink" Target="https://tothemoon.im-ldi.com/data_a70/AS17/raw/AS17-143-21908.tif" TargetMode="External"/><Relationship Id="rId6062" Type="http://schemas.openxmlformats.org/officeDocument/2006/relationships/hyperlink" Target="https://tothemoon.im-ldi.com/data_a70/AS17/processed/AS17-143-21908.png" TargetMode="External"/><Relationship Id="rId6063" Type="http://schemas.openxmlformats.org/officeDocument/2006/relationships/hyperlink" Target="https://www.lpi.usra.edu/resources/apollo/frame/?AS17-143-21910" TargetMode="External"/><Relationship Id="rId6064" Type="http://schemas.openxmlformats.org/officeDocument/2006/relationships/hyperlink" Target="https://tothemoon.im-ldi.com/data_a70/AS17/extra/AS17-143-21910.small.png" TargetMode="External"/><Relationship Id="rId6065" Type="http://schemas.openxmlformats.org/officeDocument/2006/relationships/hyperlink" Target="https://tothemoon.im-ldi.com/data_a70/AS17/raw/AS17-143-21910.tif" TargetMode="External"/><Relationship Id="rId6066" Type="http://schemas.openxmlformats.org/officeDocument/2006/relationships/hyperlink" Target="https://tothemoon.im-ldi.com/data_a70/AS17/processed/AS17-143-21910.png" TargetMode="External"/><Relationship Id="rId6067" Type="http://schemas.openxmlformats.org/officeDocument/2006/relationships/hyperlink" Target="https://www.lpi.usra.edu/resources/apollo/frame/?AS17-143-21911" TargetMode="External"/><Relationship Id="rId6068" Type="http://schemas.openxmlformats.org/officeDocument/2006/relationships/hyperlink" Target="https://tothemoon.im-ldi.com/data_a70/AS17/extra/AS17-143-21911.small.png" TargetMode="External"/><Relationship Id="rId6069" Type="http://schemas.openxmlformats.org/officeDocument/2006/relationships/hyperlink" Target="https://tothemoon.im-ldi.com/data_a70/AS17/raw/AS17-143-21911.tif" TargetMode="External"/><Relationship Id="rId6070" Type="http://schemas.openxmlformats.org/officeDocument/2006/relationships/hyperlink" Target="https://tothemoon.im-ldi.com/data_a70/AS17/processed/AS17-143-21911.png" TargetMode="External"/><Relationship Id="rId6071" Type="http://schemas.openxmlformats.org/officeDocument/2006/relationships/hyperlink" Target="https://www.lpi.usra.edu/resources/apollo/frame/?AS17-143-21913" TargetMode="External"/><Relationship Id="rId6072" Type="http://schemas.openxmlformats.org/officeDocument/2006/relationships/hyperlink" Target="https://tothemoon.im-ldi.com/data_a70/AS17/extra/AS17-143-21913.small.png" TargetMode="External"/><Relationship Id="rId6073" Type="http://schemas.openxmlformats.org/officeDocument/2006/relationships/hyperlink" Target="https://tothemoon.im-ldi.com/data_a70/AS17/raw/AS17-143-21913.tif" TargetMode="External"/><Relationship Id="rId6074" Type="http://schemas.openxmlformats.org/officeDocument/2006/relationships/hyperlink" Target="https://tothemoon.im-ldi.com/data_a70/AS17/processed/AS17-143-21913.png" TargetMode="External"/><Relationship Id="rId6075" Type="http://schemas.openxmlformats.org/officeDocument/2006/relationships/hyperlink" Target="https://www.lpi.usra.edu/resources/apollo/frame/?AS17-143-21914" TargetMode="External"/><Relationship Id="rId6076" Type="http://schemas.openxmlformats.org/officeDocument/2006/relationships/hyperlink" Target="https://tothemoon.im-ldi.com/data_a70/AS17/extra/AS17-143-21914.small.png" TargetMode="External"/><Relationship Id="rId6077" Type="http://schemas.openxmlformats.org/officeDocument/2006/relationships/hyperlink" Target="https://tothemoon.im-ldi.com/data_a70/AS17/raw/AS17-143-21914.tif" TargetMode="External"/><Relationship Id="rId6078" Type="http://schemas.openxmlformats.org/officeDocument/2006/relationships/hyperlink" Target="https://tothemoon.im-ldi.com/data_a70/AS17/processed/AS17-143-21914.png" TargetMode="External"/><Relationship Id="rId6079" Type="http://schemas.openxmlformats.org/officeDocument/2006/relationships/hyperlink" Target="https://www.lpi.usra.edu/resources/apollo/frame/?AS17-143-21915" TargetMode="External"/><Relationship Id="rId6080" Type="http://schemas.openxmlformats.org/officeDocument/2006/relationships/hyperlink" Target="https://tothemoon.im-ldi.com/data_a70/AS17/extra/AS17-143-21915.small.png" TargetMode="External"/><Relationship Id="rId6081" Type="http://schemas.openxmlformats.org/officeDocument/2006/relationships/hyperlink" Target="https://tothemoon.im-ldi.com/data_a70/AS17/raw/AS17-143-21915.tif" TargetMode="External"/><Relationship Id="rId6082" Type="http://schemas.openxmlformats.org/officeDocument/2006/relationships/hyperlink" Target="https://tothemoon.im-ldi.com/data_a70/AS17/processed/AS17-143-21915.png" TargetMode="External"/><Relationship Id="rId6083" Type="http://schemas.openxmlformats.org/officeDocument/2006/relationships/hyperlink" Target="https://www.lpi.usra.edu/resources/apollo/frame/?AS17-143-21916" TargetMode="External"/><Relationship Id="rId6084" Type="http://schemas.openxmlformats.org/officeDocument/2006/relationships/hyperlink" Target="https://tothemoon.im-ldi.com/data_a70/AS17/extra/AS17-143-21916.small.png" TargetMode="External"/><Relationship Id="rId6085" Type="http://schemas.openxmlformats.org/officeDocument/2006/relationships/hyperlink" Target="https://tothemoon.im-ldi.com/data_a70/AS17/raw/AS17-143-21916.tif" TargetMode="External"/><Relationship Id="rId6086" Type="http://schemas.openxmlformats.org/officeDocument/2006/relationships/hyperlink" Target="https://tothemoon.im-ldi.com/data_a70/AS17/processed/AS17-143-21916.png" TargetMode="External"/><Relationship Id="rId6087" Type="http://schemas.openxmlformats.org/officeDocument/2006/relationships/hyperlink" Target="https://www.lpi.usra.edu/resources/apollo/frame/?AS17-143-21917" TargetMode="External"/><Relationship Id="rId6088" Type="http://schemas.openxmlformats.org/officeDocument/2006/relationships/hyperlink" Target="https://tothemoon.im-ldi.com/data_a70/AS17/extra/AS17-143-21917.small.png" TargetMode="External"/><Relationship Id="rId6089" Type="http://schemas.openxmlformats.org/officeDocument/2006/relationships/hyperlink" Target="https://tothemoon.im-ldi.com/data_a70/AS17/raw/AS17-143-21917.tif" TargetMode="External"/><Relationship Id="rId6090" Type="http://schemas.openxmlformats.org/officeDocument/2006/relationships/hyperlink" Target="https://tothemoon.im-ldi.com/data_a70/AS17/processed/AS17-143-21917.png" TargetMode="External"/><Relationship Id="rId6091" Type="http://schemas.openxmlformats.org/officeDocument/2006/relationships/hyperlink" Target="https://www.lpi.usra.edu/resources/apollo/frame/?AS17-143-21918" TargetMode="External"/><Relationship Id="rId6092" Type="http://schemas.openxmlformats.org/officeDocument/2006/relationships/hyperlink" Target="https://tothemoon.im-ldi.com/data_a70/AS17/extra/AS17-143-21918.small.png" TargetMode="External"/><Relationship Id="rId6093" Type="http://schemas.openxmlformats.org/officeDocument/2006/relationships/hyperlink" Target="https://tothemoon.im-ldi.com/data_a70/AS17/raw/AS17-143-21918.tif" TargetMode="External"/><Relationship Id="rId6094" Type="http://schemas.openxmlformats.org/officeDocument/2006/relationships/hyperlink" Target="https://tothemoon.im-ldi.com/data_a70/AS17/processed/AS17-143-21918.png" TargetMode="External"/><Relationship Id="rId6095" Type="http://schemas.openxmlformats.org/officeDocument/2006/relationships/hyperlink" Target="https://www.lpi.usra.edu/resources/apollo/frame/?AS17-143-21919" TargetMode="External"/><Relationship Id="rId6096" Type="http://schemas.openxmlformats.org/officeDocument/2006/relationships/hyperlink" Target="https://tothemoon.im-ldi.com/data_a70/AS17/extra/AS17-143-21919.small.png" TargetMode="External"/><Relationship Id="rId6097" Type="http://schemas.openxmlformats.org/officeDocument/2006/relationships/hyperlink" Target="https://tothemoon.im-ldi.com/data_a70/AS17/raw/AS17-143-21919.tif" TargetMode="External"/><Relationship Id="rId6098" Type="http://schemas.openxmlformats.org/officeDocument/2006/relationships/hyperlink" Target="https://tothemoon.im-ldi.com/data_a70/AS17/processed/AS17-143-21919.png" TargetMode="External"/><Relationship Id="rId6099" Type="http://schemas.openxmlformats.org/officeDocument/2006/relationships/hyperlink" Target="https://www.lpi.usra.edu/resources/apollo/frame/?AS17-143-21920" TargetMode="External"/><Relationship Id="rId6100" Type="http://schemas.openxmlformats.org/officeDocument/2006/relationships/hyperlink" Target="https://tothemoon.im-ldi.com/data_a70/AS17/extra/AS17-143-21920.small.png" TargetMode="External"/><Relationship Id="rId6101" Type="http://schemas.openxmlformats.org/officeDocument/2006/relationships/hyperlink" Target="https://tothemoon.im-ldi.com/data_a70/AS17/raw/AS17-143-21920.tif" TargetMode="External"/><Relationship Id="rId6102" Type="http://schemas.openxmlformats.org/officeDocument/2006/relationships/hyperlink" Target="https://tothemoon.im-ldi.com/data_a70/AS17/processed/AS17-143-21920.png" TargetMode="External"/><Relationship Id="rId6103" Type="http://schemas.openxmlformats.org/officeDocument/2006/relationships/hyperlink" Target="https://www.lpi.usra.edu/resources/apollo/frame/?AS17-143-21921" TargetMode="External"/><Relationship Id="rId6104" Type="http://schemas.openxmlformats.org/officeDocument/2006/relationships/hyperlink" Target="https://tothemoon.im-ldi.com/data_a70/AS17/extra/AS17-143-21921.small.png" TargetMode="External"/><Relationship Id="rId6105" Type="http://schemas.openxmlformats.org/officeDocument/2006/relationships/hyperlink" Target="https://tothemoon.im-ldi.com/data_a70/AS17/raw/AS17-143-21921.tif" TargetMode="External"/><Relationship Id="rId6106" Type="http://schemas.openxmlformats.org/officeDocument/2006/relationships/hyperlink" Target="https://tothemoon.im-ldi.com/data_a70/AS17/processed/AS17-143-21921.png" TargetMode="External"/><Relationship Id="rId6107" Type="http://schemas.openxmlformats.org/officeDocument/2006/relationships/hyperlink" Target="https://www.lpi.usra.edu/resources/apollo/frame/?AS17-143-21926" TargetMode="External"/><Relationship Id="rId6108" Type="http://schemas.openxmlformats.org/officeDocument/2006/relationships/hyperlink" Target="https://tothemoon.im-ldi.com/data_a70/AS17/extra/AS17-143-21926.small.png" TargetMode="External"/><Relationship Id="rId6109" Type="http://schemas.openxmlformats.org/officeDocument/2006/relationships/hyperlink" Target="https://tothemoon.im-ldi.com/data_a70/AS17/raw/AS17-143-21926.tif" TargetMode="External"/><Relationship Id="rId6110" Type="http://schemas.openxmlformats.org/officeDocument/2006/relationships/hyperlink" Target="https://tothemoon.im-ldi.com/data_a70/AS17/processed/AS17-143-21926.png" TargetMode="External"/><Relationship Id="rId6111" Type="http://schemas.openxmlformats.org/officeDocument/2006/relationships/hyperlink" Target="https://www.lpi.usra.edu/resources/apollo/frame/?AS17-143-21928" TargetMode="External"/><Relationship Id="rId6112" Type="http://schemas.openxmlformats.org/officeDocument/2006/relationships/hyperlink" Target="https://tothemoon.im-ldi.com/data_a70/AS17/extra/AS17-143-21928.small.png" TargetMode="External"/><Relationship Id="rId6113" Type="http://schemas.openxmlformats.org/officeDocument/2006/relationships/hyperlink" Target="https://tothemoon.im-ldi.com/data_a70/AS17/raw/AS17-143-21928.tif" TargetMode="External"/><Relationship Id="rId6114" Type="http://schemas.openxmlformats.org/officeDocument/2006/relationships/hyperlink" Target="https://tothemoon.im-ldi.com/data_a70/AS17/processed/AS17-143-21928.png" TargetMode="External"/><Relationship Id="rId6115" Type="http://schemas.openxmlformats.org/officeDocument/2006/relationships/hyperlink" Target="https://www.lpi.usra.edu/resources/apollo/frame/?AS17-144-22003" TargetMode="External"/><Relationship Id="rId6116" Type="http://schemas.openxmlformats.org/officeDocument/2006/relationships/hyperlink" Target="https://tothemoon.im-ldi.com/data_a70/AS17/extra/AS17-144-22003.small.png" TargetMode="External"/><Relationship Id="rId6117" Type="http://schemas.openxmlformats.org/officeDocument/2006/relationships/hyperlink" Target="https://tothemoon.im-ldi.com/data_a70/AS17/raw/AS17-144-22003.tif" TargetMode="External"/><Relationship Id="rId6118" Type="http://schemas.openxmlformats.org/officeDocument/2006/relationships/hyperlink" Target="https://tothemoon.im-ldi.com/data_a70/AS17/processed/AS17-144-22003.png" TargetMode="External"/><Relationship Id="rId6119" Type="http://schemas.openxmlformats.org/officeDocument/2006/relationships/hyperlink" Target="https://www.lpi.usra.edu/resources/apollo/frame/?AS17-144-22036" TargetMode="External"/><Relationship Id="rId6120" Type="http://schemas.openxmlformats.org/officeDocument/2006/relationships/hyperlink" Target="https://tothemoon.im-ldi.com/data_a70/AS17/extra/AS17-144-22036.small.png" TargetMode="External"/><Relationship Id="rId6121" Type="http://schemas.openxmlformats.org/officeDocument/2006/relationships/hyperlink" Target="https://tothemoon.im-ldi.com/data_a70/AS17/raw/AS17-144-22036.tif" TargetMode="External"/><Relationship Id="rId6122" Type="http://schemas.openxmlformats.org/officeDocument/2006/relationships/hyperlink" Target="https://tothemoon.im-ldi.com/data_a70/AS17/processed/AS17-144-22036.png" TargetMode="External"/><Relationship Id="rId6123" Type="http://schemas.openxmlformats.org/officeDocument/2006/relationships/hyperlink" Target="https://www.lpi.usra.edu/resources/apollo/frame/?AS17-144-22037" TargetMode="External"/><Relationship Id="rId6124" Type="http://schemas.openxmlformats.org/officeDocument/2006/relationships/hyperlink" Target="https://tothemoon.im-ldi.com/data_a70/AS17/extra/AS17-144-22037.small.png" TargetMode="External"/><Relationship Id="rId6125" Type="http://schemas.openxmlformats.org/officeDocument/2006/relationships/hyperlink" Target="https://tothemoon.im-ldi.com/data_a70/AS17/raw/AS17-144-22037.tif" TargetMode="External"/><Relationship Id="rId6126" Type="http://schemas.openxmlformats.org/officeDocument/2006/relationships/hyperlink" Target="https://tothemoon.im-ldi.com/data_a70/AS17/processed/AS17-144-22037.png" TargetMode="External"/><Relationship Id="rId6127" Type="http://schemas.openxmlformats.org/officeDocument/2006/relationships/hyperlink" Target="https://www.lpi.usra.edu/resources/apollo/frame/?AS17-144-22038" TargetMode="External"/><Relationship Id="rId6128" Type="http://schemas.openxmlformats.org/officeDocument/2006/relationships/hyperlink" Target="https://tothemoon.im-ldi.com/data_a70/AS17/extra/AS17-144-22038.small.png" TargetMode="External"/><Relationship Id="rId6129" Type="http://schemas.openxmlformats.org/officeDocument/2006/relationships/hyperlink" Target="https://tothemoon.im-ldi.com/data_a70/AS17/raw/AS17-144-22038.tif" TargetMode="External"/><Relationship Id="rId6130" Type="http://schemas.openxmlformats.org/officeDocument/2006/relationships/hyperlink" Target="https://tothemoon.im-ldi.com/data_a70/AS17/processed/AS17-144-22038.png" TargetMode="External"/><Relationship Id="rId6131" Type="http://schemas.openxmlformats.org/officeDocument/2006/relationships/hyperlink" Target="https://www.lpi.usra.edu/resources/apollo/frame/?AS17-144-22039" TargetMode="External"/><Relationship Id="rId6132" Type="http://schemas.openxmlformats.org/officeDocument/2006/relationships/hyperlink" Target="https://tothemoon.im-ldi.com/data_a70/AS17/extra/AS17-144-22039.small.png" TargetMode="External"/><Relationship Id="rId6133" Type="http://schemas.openxmlformats.org/officeDocument/2006/relationships/hyperlink" Target="https://tothemoon.im-ldi.com/data_a70/AS17/raw/AS17-144-22039.tif" TargetMode="External"/><Relationship Id="rId6134" Type="http://schemas.openxmlformats.org/officeDocument/2006/relationships/hyperlink" Target="https://tothemoon.im-ldi.com/data_a70/AS17/processed/AS17-144-22039.png" TargetMode="External"/><Relationship Id="rId6135" Type="http://schemas.openxmlformats.org/officeDocument/2006/relationships/hyperlink" Target="https://www.lpi.usra.edu/resources/apollo/frame/?AS17-144-22040" TargetMode="External"/><Relationship Id="rId6136" Type="http://schemas.openxmlformats.org/officeDocument/2006/relationships/hyperlink" Target="https://tothemoon.im-ldi.com/data_a70/AS17/extra/AS17-144-22040.small.png" TargetMode="External"/><Relationship Id="rId6137" Type="http://schemas.openxmlformats.org/officeDocument/2006/relationships/hyperlink" Target="https://tothemoon.im-ldi.com/data_a70/AS17/raw/AS17-144-22040.tif" TargetMode="External"/><Relationship Id="rId6138" Type="http://schemas.openxmlformats.org/officeDocument/2006/relationships/hyperlink" Target="https://tothemoon.im-ldi.com/data_a70/AS17/processed/AS17-144-22040.png" TargetMode="External"/><Relationship Id="rId6139" Type="http://schemas.openxmlformats.org/officeDocument/2006/relationships/hyperlink" Target="https://www.lpi.usra.edu/resources/apollo/frame/?AS17-144-22111" TargetMode="External"/><Relationship Id="rId6140" Type="http://schemas.openxmlformats.org/officeDocument/2006/relationships/hyperlink" Target="https://tothemoon.im-ldi.com/data_a70/AS17/extra/AS17-144-22111.small.png" TargetMode="External"/><Relationship Id="rId6141" Type="http://schemas.openxmlformats.org/officeDocument/2006/relationships/hyperlink" Target="https://tothemoon.im-ldi.com/data_a70/AS17/raw/AS17-144-22111.tif" TargetMode="External"/><Relationship Id="rId6142" Type="http://schemas.openxmlformats.org/officeDocument/2006/relationships/hyperlink" Target="https://tothemoon.im-ldi.com/data_a70/AS17/processed/AS17-144-22111.png" TargetMode="External"/><Relationship Id="rId6143" Type="http://schemas.openxmlformats.org/officeDocument/2006/relationships/hyperlink" Target="https://www.lpi.usra.edu/resources/apollo/frame/?AS17-144-22118" TargetMode="External"/><Relationship Id="rId6144" Type="http://schemas.openxmlformats.org/officeDocument/2006/relationships/hyperlink" Target="https://tothemoon.im-ldi.com/data_a70/AS17/extra/AS17-144-22118.small.png" TargetMode="External"/><Relationship Id="rId6145" Type="http://schemas.openxmlformats.org/officeDocument/2006/relationships/hyperlink" Target="https://tothemoon.im-ldi.com/data_a70/AS17/raw/AS17-144-22118.tif" TargetMode="External"/><Relationship Id="rId6146" Type="http://schemas.openxmlformats.org/officeDocument/2006/relationships/hyperlink" Target="https://tothemoon.im-ldi.com/data_a70/AS17/processed/AS17-144-22118.png" TargetMode="External"/><Relationship Id="rId6147" Type="http://schemas.openxmlformats.org/officeDocument/2006/relationships/hyperlink" Target="https://www.lpi.usra.edu/resources/apollo/frame/?AS17-145-22136" TargetMode="External"/><Relationship Id="rId6148" Type="http://schemas.openxmlformats.org/officeDocument/2006/relationships/hyperlink" Target="https://tothemoon.im-ldi.com/data_a70/AS17/extra/AS17-145-22136.small.png" TargetMode="External"/><Relationship Id="rId6149" Type="http://schemas.openxmlformats.org/officeDocument/2006/relationships/hyperlink" Target="https://tothemoon.im-ldi.com/data_a70/AS17/raw/AS17-145-22136.tif" TargetMode="External"/><Relationship Id="rId6150" Type="http://schemas.openxmlformats.org/officeDocument/2006/relationships/hyperlink" Target="https://tothemoon.im-ldi.com/data_a70/AS17/processed/AS17-145-22136.png" TargetMode="External"/><Relationship Id="rId6151" Type="http://schemas.openxmlformats.org/officeDocument/2006/relationships/hyperlink" Target="https://www.lpi.usra.edu/resources/apollo/frame/?AS17-145-22137" TargetMode="External"/><Relationship Id="rId6152" Type="http://schemas.openxmlformats.org/officeDocument/2006/relationships/hyperlink" Target="https://tothemoon.im-ldi.com/data_a70/AS17/extra/AS17-145-22137.small.png" TargetMode="External"/><Relationship Id="rId6153" Type="http://schemas.openxmlformats.org/officeDocument/2006/relationships/hyperlink" Target="https://tothemoon.im-ldi.com/data_a70/AS17/raw/AS17-145-22137.tif" TargetMode="External"/><Relationship Id="rId6154" Type="http://schemas.openxmlformats.org/officeDocument/2006/relationships/hyperlink" Target="https://tothemoon.im-ldi.com/data_a70/AS17/processed/AS17-145-22137.png" TargetMode="External"/><Relationship Id="rId6155" Type="http://schemas.openxmlformats.org/officeDocument/2006/relationships/hyperlink" Target="https://www.lpi.usra.edu/resources/apollo/frame/?AS17-145-22138" TargetMode="External"/><Relationship Id="rId6156" Type="http://schemas.openxmlformats.org/officeDocument/2006/relationships/hyperlink" Target="https://tothemoon.im-ldi.com/data_a70/AS17/extra/AS17-145-22138.small.png" TargetMode="External"/><Relationship Id="rId6157" Type="http://schemas.openxmlformats.org/officeDocument/2006/relationships/hyperlink" Target="https://tothemoon.im-ldi.com/data_a70/AS17/raw/AS17-145-22138.tif" TargetMode="External"/><Relationship Id="rId6158" Type="http://schemas.openxmlformats.org/officeDocument/2006/relationships/hyperlink" Target="https://tothemoon.im-ldi.com/data_a70/AS17/processed/AS17-145-22138.png" TargetMode="External"/><Relationship Id="rId6159" Type="http://schemas.openxmlformats.org/officeDocument/2006/relationships/hyperlink" Target="https://www.lpi.usra.edu/resources/apollo/frame/?AS17-145-22141" TargetMode="External"/><Relationship Id="rId6160" Type="http://schemas.openxmlformats.org/officeDocument/2006/relationships/hyperlink" Target="https://tothemoon.im-ldi.com/data_a70/AS17/extra/AS17-145-22141.small.png" TargetMode="External"/><Relationship Id="rId6161" Type="http://schemas.openxmlformats.org/officeDocument/2006/relationships/hyperlink" Target="https://tothemoon.im-ldi.com/data_a70/AS17/raw/AS17-145-22141.tif" TargetMode="External"/><Relationship Id="rId6162" Type="http://schemas.openxmlformats.org/officeDocument/2006/relationships/hyperlink" Target="https://tothemoon.im-ldi.com/data_a70/AS17/processed/AS17-145-22141.png" TargetMode="External"/><Relationship Id="rId6163" Type="http://schemas.openxmlformats.org/officeDocument/2006/relationships/hyperlink" Target="https://www.lpi.usra.edu/resources/apollo/frame/?AS17-145-22142" TargetMode="External"/><Relationship Id="rId6164" Type="http://schemas.openxmlformats.org/officeDocument/2006/relationships/hyperlink" Target="https://tothemoon.im-ldi.com/data_a70/AS17/extra/AS17-145-22142.small.png" TargetMode="External"/><Relationship Id="rId6165" Type="http://schemas.openxmlformats.org/officeDocument/2006/relationships/hyperlink" Target="https://tothemoon.im-ldi.com/data_a70/AS17/raw/AS17-145-22142.tif" TargetMode="External"/><Relationship Id="rId6166" Type="http://schemas.openxmlformats.org/officeDocument/2006/relationships/hyperlink" Target="https://tothemoon.im-ldi.com/data_a70/AS17/processed/AS17-145-22142.png" TargetMode="External"/><Relationship Id="rId6167" Type="http://schemas.openxmlformats.org/officeDocument/2006/relationships/hyperlink" Target="https://www.lpi.usra.edu/resources/apollo/frame/?AS17-145-22143" TargetMode="External"/><Relationship Id="rId6168" Type="http://schemas.openxmlformats.org/officeDocument/2006/relationships/hyperlink" Target="https://tothemoon.im-ldi.com/data_a70/AS17/extra/AS17-145-22143.small.png" TargetMode="External"/><Relationship Id="rId6169" Type="http://schemas.openxmlformats.org/officeDocument/2006/relationships/hyperlink" Target="https://tothemoon.im-ldi.com/data_a70/AS17/raw/AS17-145-22143.tif" TargetMode="External"/><Relationship Id="rId6170" Type="http://schemas.openxmlformats.org/officeDocument/2006/relationships/hyperlink" Target="https://tothemoon.im-ldi.com/data_a70/AS17/processed/AS17-145-22143.png" TargetMode="External"/><Relationship Id="rId6171" Type="http://schemas.openxmlformats.org/officeDocument/2006/relationships/hyperlink" Target="https://www.lpi.usra.edu/resources/apollo/frame/?AS17-145-22144" TargetMode="External"/><Relationship Id="rId6172" Type="http://schemas.openxmlformats.org/officeDocument/2006/relationships/hyperlink" Target="https://tothemoon.im-ldi.com/data_a70/AS17/extra/AS17-145-22144.small.png" TargetMode="External"/><Relationship Id="rId6173" Type="http://schemas.openxmlformats.org/officeDocument/2006/relationships/hyperlink" Target="https://tothemoon.im-ldi.com/data_a70/AS17/raw/AS17-145-22144.tif" TargetMode="External"/><Relationship Id="rId6174" Type="http://schemas.openxmlformats.org/officeDocument/2006/relationships/hyperlink" Target="https://tothemoon.im-ldi.com/data_a70/AS17/processed/AS17-145-22144.png" TargetMode="External"/><Relationship Id="rId6175" Type="http://schemas.openxmlformats.org/officeDocument/2006/relationships/hyperlink" Target="https://www.lpi.usra.edu/resources/apollo/frame/?AS17-145-22145" TargetMode="External"/><Relationship Id="rId6176" Type="http://schemas.openxmlformats.org/officeDocument/2006/relationships/hyperlink" Target="https://tothemoon.im-ldi.com/data_a70/AS17/extra/AS17-145-22145.small.png" TargetMode="External"/><Relationship Id="rId6177" Type="http://schemas.openxmlformats.org/officeDocument/2006/relationships/hyperlink" Target="https://tothemoon.im-ldi.com/data_a70/AS17/raw/AS17-145-22145.tif" TargetMode="External"/><Relationship Id="rId6178" Type="http://schemas.openxmlformats.org/officeDocument/2006/relationships/hyperlink" Target="https://tothemoon.im-ldi.com/data_a70/AS17/processed/AS17-145-22145.png" TargetMode="External"/><Relationship Id="rId6179" Type="http://schemas.openxmlformats.org/officeDocument/2006/relationships/hyperlink" Target="https://www.lpi.usra.edu/resources/apollo/frame/?AS17-145-22146" TargetMode="External"/><Relationship Id="rId6180" Type="http://schemas.openxmlformats.org/officeDocument/2006/relationships/hyperlink" Target="https://tothemoon.im-ldi.com/data_a70/AS17/extra/AS17-145-22146.small.png" TargetMode="External"/><Relationship Id="rId6181" Type="http://schemas.openxmlformats.org/officeDocument/2006/relationships/hyperlink" Target="https://tothemoon.im-ldi.com/data_a70/AS17/raw/AS17-145-22146.tif" TargetMode="External"/><Relationship Id="rId6182" Type="http://schemas.openxmlformats.org/officeDocument/2006/relationships/hyperlink" Target="https://tothemoon.im-ldi.com/data_a70/AS17/processed/AS17-145-22146.png" TargetMode="External"/><Relationship Id="rId6183" Type="http://schemas.openxmlformats.org/officeDocument/2006/relationships/hyperlink" Target="https://www.lpi.usra.edu/resources/apollo/frame/?AS17-145-22147" TargetMode="External"/><Relationship Id="rId6184" Type="http://schemas.openxmlformats.org/officeDocument/2006/relationships/hyperlink" Target="https://tothemoon.im-ldi.com/data_a70/AS17/extra/AS17-145-22147.small.png" TargetMode="External"/><Relationship Id="rId6185" Type="http://schemas.openxmlformats.org/officeDocument/2006/relationships/hyperlink" Target="https://tothemoon.im-ldi.com/data_a70/AS17/raw/AS17-145-22147.tif" TargetMode="External"/><Relationship Id="rId6186" Type="http://schemas.openxmlformats.org/officeDocument/2006/relationships/hyperlink" Target="https://tothemoon.im-ldi.com/data_a70/AS17/processed/AS17-145-22147.png" TargetMode="External"/><Relationship Id="rId6187" Type="http://schemas.openxmlformats.org/officeDocument/2006/relationships/hyperlink" Target="https://www.lpi.usra.edu/resources/apollo/frame/?AS17-145-22148" TargetMode="External"/><Relationship Id="rId6188" Type="http://schemas.openxmlformats.org/officeDocument/2006/relationships/hyperlink" Target="https://tothemoon.im-ldi.com/data_a70/AS17/extra/AS17-145-22148.small.png" TargetMode="External"/><Relationship Id="rId6189" Type="http://schemas.openxmlformats.org/officeDocument/2006/relationships/hyperlink" Target="https://tothemoon.im-ldi.com/data_a70/AS17/raw/AS17-145-22148.tif" TargetMode="External"/><Relationship Id="rId6190" Type="http://schemas.openxmlformats.org/officeDocument/2006/relationships/hyperlink" Target="https://tothemoon.im-ldi.com/data_a70/AS17/processed/AS17-145-22148.png" TargetMode="External"/><Relationship Id="rId6191" Type="http://schemas.openxmlformats.org/officeDocument/2006/relationships/hyperlink" Target="https://www.lpi.usra.edu/resources/apollo/frame/?AS17-145-22149" TargetMode="External"/><Relationship Id="rId6192" Type="http://schemas.openxmlformats.org/officeDocument/2006/relationships/hyperlink" Target="https://tothemoon.im-ldi.com/data_a70/AS17/extra/AS17-145-22149.small.png" TargetMode="External"/><Relationship Id="rId6193" Type="http://schemas.openxmlformats.org/officeDocument/2006/relationships/hyperlink" Target="https://tothemoon.im-ldi.com/data_a70/AS17/raw/AS17-145-22149.tif" TargetMode="External"/><Relationship Id="rId6194" Type="http://schemas.openxmlformats.org/officeDocument/2006/relationships/hyperlink" Target="https://tothemoon.im-ldi.com/data_a70/AS17/processed/AS17-145-22149.png" TargetMode="External"/><Relationship Id="rId6195" Type="http://schemas.openxmlformats.org/officeDocument/2006/relationships/hyperlink" Target="https://www.lpi.usra.edu/resources/apollo/frame/?AS17-145-22150" TargetMode="External"/><Relationship Id="rId6196" Type="http://schemas.openxmlformats.org/officeDocument/2006/relationships/hyperlink" Target="https://tothemoon.im-ldi.com/data_a70/AS17/extra/AS17-145-22150.small.png" TargetMode="External"/><Relationship Id="rId6197" Type="http://schemas.openxmlformats.org/officeDocument/2006/relationships/hyperlink" Target="https://tothemoon.im-ldi.com/data_a70/AS17/raw/AS17-145-22150.tif" TargetMode="External"/><Relationship Id="rId6198" Type="http://schemas.openxmlformats.org/officeDocument/2006/relationships/hyperlink" Target="https://tothemoon.im-ldi.com/data_a70/AS17/processed/AS17-145-22150.png" TargetMode="External"/><Relationship Id="rId6199" Type="http://schemas.openxmlformats.org/officeDocument/2006/relationships/hyperlink" Target="https://www.lpi.usra.edu/resources/apollo/frame/?AS17-145-22151" TargetMode="External"/><Relationship Id="rId6200" Type="http://schemas.openxmlformats.org/officeDocument/2006/relationships/hyperlink" Target="https://tothemoon.im-ldi.com/data_a70/AS17/extra/AS17-145-22151.small.png" TargetMode="External"/><Relationship Id="rId6201" Type="http://schemas.openxmlformats.org/officeDocument/2006/relationships/hyperlink" Target="https://tothemoon.im-ldi.com/data_a70/AS17/raw/AS17-145-22151.tif" TargetMode="External"/><Relationship Id="rId6202" Type="http://schemas.openxmlformats.org/officeDocument/2006/relationships/hyperlink" Target="https://tothemoon.im-ldi.com/data_a70/AS17/processed/AS17-145-22151.png" TargetMode="External"/><Relationship Id="rId6203" Type="http://schemas.openxmlformats.org/officeDocument/2006/relationships/hyperlink" Target="https://www.lpi.usra.edu/resources/apollo/frame/?AS17-145-22152" TargetMode="External"/><Relationship Id="rId6204" Type="http://schemas.openxmlformats.org/officeDocument/2006/relationships/hyperlink" Target="https://tothemoon.im-ldi.com/data_a70/AS17/extra/AS17-145-22152.small.png" TargetMode="External"/><Relationship Id="rId6205" Type="http://schemas.openxmlformats.org/officeDocument/2006/relationships/hyperlink" Target="https://tothemoon.im-ldi.com/data_a70/AS17/raw/AS17-145-22152.tif" TargetMode="External"/><Relationship Id="rId6206" Type="http://schemas.openxmlformats.org/officeDocument/2006/relationships/hyperlink" Target="https://tothemoon.im-ldi.com/data_a70/AS17/processed/AS17-145-22152.png" TargetMode="External"/><Relationship Id="rId6207" Type="http://schemas.openxmlformats.org/officeDocument/2006/relationships/hyperlink" Target="https://www.lpi.usra.edu/resources/apollo/frame/?AS17-145-22154" TargetMode="External"/><Relationship Id="rId6208" Type="http://schemas.openxmlformats.org/officeDocument/2006/relationships/hyperlink" Target="https://tothemoon.im-ldi.com/data_a70/AS17/extra/AS17-145-22154.small.png" TargetMode="External"/><Relationship Id="rId6209" Type="http://schemas.openxmlformats.org/officeDocument/2006/relationships/hyperlink" Target="https://tothemoon.im-ldi.com/data_a70/AS17/raw/AS17-145-22154.tif" TargetMode="External"/><Relationship Id="rId6210" Type="http://schemas.openxmlformats.org/officeDocument/2006/relationships/hyperlink" Target="https://tothemoon.im-ldi.com/data_a70/AS17/processed/AS17-145-22154.png" TargetMode="External"/><Relationship Id="rId6211" Type="http://schemas.openxmlformats.org/officeDocument/2006/relationships/hyperlink" Target="https://www.lpi.usra.edu/resources/apollo/frame/?AS17-145-22155" TargetMode="External"/><Relationship Id="rId6212" Type="http://schemas.openxmlformats.org/officeDocument/2006/relationships/hyperlink" Target="https://tothemoon.im-ldi.com/data_a70/AS17/extra/AS17-145-22155.small.png" TargetMode="External"/><Relationship Id="rId6213" Type="http://schemas.openxmlformats.org/officeDocument/2006/relationships/hyperlink" Target="https://tothemoon.im-ldi.com/data_a70/AS17/raw/AS17-145-22155.tif" TargetMode="External"/><Relationship Id="rId6214" Type="http://schemas.openxmlformats.org/officeDocument/2006/relationships/hyperlink" Target="https://tothemoon.im-ldi.com/data_a70/AS17/processed/AS17-145-22155.png" TargetMode="External"/><Relationship Id="rId6215" Type="http://schemas.openxmlformats.org/officeDocument/2006/relationships/hyperlink" Target="https://www.lpi.usra.edu/resources/apollo/frame/?AS17-145-22156" TargetMode="External"/><Relationship Id="rId6216" Type="http://schemas.openxmlformats.org/officeDocument/2006/relationships/hyperlink" Target="https://tothemoon.im-ldi.com/data_a70/AS17/extra/AS17-145-22156.small.png" TargetMode="External"/><Relationship Id="rId6217" Type="http://schemas.openxmlformats.org/officeDocument/2006/relationships/hyperlink" Target="https://tothemoon.im-ldi.com/data_a70/AS17/raw/AS17-145-22156.tif" TargetMode="External"/><Relationship Id="rId6218" Type="http://schemas.openxmlformats.org/officeDocument/2006/relationships/hyperlink" Target="https://tothemoon.im-ldi.com/data_a70/AS17/processed/AS17-145-22156.png" TargetMode="External"/><Relationship Id="rId6219" Type="http://schemas.openxmlformats.org/officeDocument/2006/relationships/hyperlink" Target="https://www.lpi.usra.edu/resources/apollo/frame/?AS17-145-22172" TargetMode="External"/><Relationship Id="rId6220" Type="http://schemas.openxmlformats.org/officeDocument/2006/relationships/hyperlink" Target="https://tothemoon.im-ldi.com/data_a70/AS17/extra/AS17-145-22172.small.png" TargetMode="External"/><Relationship Id="rId6221" Type="http://schemas.openxmlformats.org/officeDocument/2006/relationships/hyperlink" Target="https://tothemoon.im-ldi.com/data_a70/AS17/raw/AS17-145-22172.tif" TargetMode="External"/><Relationship Id="rId6222" Type="http://schemas.openxmlformats.org/officeDocument/2006/relationships/hyperlink" Target="https://tothemoon.im-ldi.com/data_a70/AS17/processed/AS17-145-22172.png" TargetMode="External"/><Relationship Id="rId6223" Type="http://schemas.openxmlformats.org/officeDocument/2006/relationships/hyperlink" Target="https://www.lpi.usra.edu/resources/apollo/frame/?AS17-145-22186" TargetMode="External"/><Relationship Id="rId6224" Type="http://schemas.openxmlformats.org/officeDocument/2006/relationships/hyperlink" Target="https://tothemoon.im-ldi.com/data_a70/AS17/extra/AS17-145-22186.small.png" TargetMode="External"/><Relationship Id="rId6225" Type="http://schemas.openxmlformats.org/officeDocument/2006/relationships/hyperlink" Target="https://tothemoon.im-ldi.com/data_a70/AS17/raw/AS17-145-22186.tif" TargetMode="External"/><Relationship Id="rId6226" Type="http://schemas.openxmlformats.org/officeDocument/2006/relationships/hyperlink" Target="https://tothemoon.im-ldi.com/data_a70/AS17/processed/AS17-145-22186.png" TargetMode="External"/><Relationship Id="rId6227" Type="http://schemas.openxmlformats.org/officeDocument/2006/relationships/hyperlink" Target="https://www.lpi.usra.edu/resources/apollo/frame/?AS17-145-22187" TargetMode="External"/><Relationship Id="rId6228" Type="http://schemas.openxmlformats.org/officeDocument/2006/relationships/hyperlink" Target="https://tothemoon.im-ldi.com/data_a70/AS17/extra/AS17-145-22187.small.png" TargetMode="External"/><Relationship Id="rId6229" Type="http://schemas.openxmlformats.org/officeDocument/2006/relationships/hyperlink" Target="https://tothemoon.im-ldi.com/data_a70/AS17/raw/AS17-145-22187.tif" TargetMode="External"/><Relationship Id="rId6230" Type="http://schemas.openxmlformats.org/officeDocument/2006/relationships/hyperlink" Target="https://tothemoon.im-ldi.com/data_a70/AS17/processed/AS17-145-22187.png" TargetMode="External"/><Relationship Id="rId6231" Type="http://schemas.openxmlformats.org/officeDocument/2006/relationships/hyperlink" Target="https://www.lpi.usra.edu/resources/apollo/frame/?AS17-145-22188" TargetMode="External"/><Relationship Id="rId6232" Type="http://schemas.openxmlformats.org/officeDocument/2006/relationships/hyperlink" Target="https://tothemoon.im-ldi.com/data_a70/AS17/extra/AS17-145-22188.small.png" TargetMode="External"/><Relationship Id="rId6233" Type="http://schemas.openxmlformats.org/officeDocument/2006/relationships/hyperlink" Target="https://tothemoon.im-ldi.com/data_a70/AS17/raw/AS17-145-22188.tif" TargetMode="External"/><Relationship Id="rId6234" Type="http://schemas.openxmlformats.org/officeDocument/2006/relationships/hyperlink" Target="https://tothemoon.im-ldi.com/data_a70/AS17/processed/AS17-145-22188.png" TargetMode="External"/><Relationship Id="rId6235" Type="http://schemas.openxmlformats.org/officeDocument/2006/relationships/hyperlink" Target="https://www.lpi.usra.edu/resources/apollo/frame/?AS17-145-22189" TargetMode="External"/><Relationship Id="rId6236" Type="http://schemas.openxmlformats.org/officeDocument/2006/relationships/hyperlink" Target="https://tothemoon.im-ldi.com/data_a70/AS17/extra/AS17-145-22189.small.png" TargetMode="External"/><Relationship Id="rId6237" Type="http://schemas.openxmlformats.org/officeDocument/2006/relationships/hyperlink" Target="https://tothemoon.im-ldi.com/data_a70/AS17/raw/AS17-145-22189.tif" TargetMode="External"/><Relationship Id="rId6238" Type="http://schemas.openxmlformats.org/officeDocument/2006/relationships/hyperlink" Target="https://tothemoon.im-ldi.com/data_a70/AS17/processed/AS17-145-22189.png" TargetMode="External"/><Relationship Id="rId6239" Type="http://schemas.openxmlformats.org/officeDocument/2006/relationships/hyperlink" Target="https://www.lpi.usra.edu/resources/apollo/frame/?AS17-146-22298" TargetMode="External"/><Relationship Id="rId6240" Type="http://schemas.openxmlformats.org/officeDocument/2006/relationships/hyperlink" Target="https://tothemoon.im-ldi.com/data_a70/AS17/extra/AS17-146-22298.small.png" TargetMode="External"/><Relationship Id="rId6241" Type="http://schemas.openxmlformats.org/officeDocument/2006/relationships/hyperlink" Target="https://tothemoon.im-ldi.com/data_a70/AS17/raw/AS17-146-22298.tif" TargetMode="External"/><Relationship Id="rId6242" Type="http://schemas.openxmlformats.org/officeDocument/2006/relationships/hyperlink" Target="https://tothemoon.im-ldi.com/data_a70/AS17/processed/AS17-146-22298.png" TargetMode="External"/><Relationship Id="rId6243" Type="http://schemas.openxmlformats.org/officeDocument/2006/relationships/hyperlink" Target="https://www.lpi.usra.edu/resources/apollo/frame/?AS17-146-22299" TargetMode="External"/><Relationship Id="rId6244" Type="http://schemas.openxmlformats.org/officeDocument/2006/relationships/hyperlink" Target="https://tothemoon.im-ldi.com/data_a70/AS17/extra/AS17-146-22299.small.png" TargetMode="External"/><Relationship Id="rId6245" Type="http://schemas.openxmlformats.org/officeDocument/2006/relationships/hyperlink" Target="https://tothemoon.im-ldi.com/data_a70/AS17/raw/AS17-146-22299.tif" TargetMode="External"/><Relationship Id="rId6246" Type="http://schemas.openxmlformats.org/officeDocument/2006/relationships/hyperlink" Target="https://tothemoon.im-ldi.com/data_a70/AS17/processed/AS17-146-22299.png" TargetMode="External"/><Relationship Id="rId6247" Type="http://schemas.openxmlformats.org/officeDocument/2006/relationships/hyperlink" Target="https://www.lpi.usra.edu/resources/apollo/frame/?AS17-146-22300" TargetMode="External"/><Relationship Id="rId6248" Type="http://schemas.openxmlformats.org/officeDocument/2006/relationships/hyperlink" Target="https://tothemoon.im-ldi.com/data_a70/AS17/extra/AS17-146-22300.small.png" TargetMode="External"/><Relationship Id="rId6249" Type="http://schemas.openxmlformats.org/officeDocument/2006/relationships/hyperlink" Target="https://tothemoon.im-ldi.com/data_a70/AS17/raw/AS17-146-22300.tif" TargetMode="External"/><Relationship Id="rId6250" Type="http://schemas.openxmlformats.org/officeDocument/2006/relationships/hyperlink" Target="https://tothemoon.im-ldi.com/data_a70/AS17/processed/AS17-146-22300.png" TargetMode="External"/><Relationship Id="rId6251" Type="http://schemas.openxmlformats.org/officeDocument/2006/relationships/hyperlink" Target="https://www.lpi.usra.edu/resources/apollo/frame/?AS17-146-22301" TargetMode="External"/><Relationship Id="rId6252" Type="http://schemas.openxmlformats.org/officeDocument/2006/relationships/hyperlink" Target="https://tothemoon.im-ldi.com/data_a70/AS17/extra/AS17-146-22301.small.png" TargetMode="External"/><Relationship Id="rId6253" Type="http://schemas.openxmlformats.org/officeDocument/2006/relationships/hyperlink" Target="https://tothemoon.im-ldi.com/data_a70/AS17/raw/AS17-146-22301.tif" TargetMode="External"/><Relationship Id="rId6254" Type="http://schemas.openxmlformats.org/officeDocument/2006/relationships/hyperlink" Target="https://tothemoon.im-ldi.com/data_a70/AS17/processed/AS17-146-22301.png" TargetMode="External"/><Relationship Id="rId6255" Type="http://schemas.openxmlformats.org/officeDocument/2006/relationships/hyperlink" Target="https://www.lpi.usra.edu/resources/apollo/frame/?AS17-146-22302" TargetMode="External"/><Relationship Id="rId6256" Type="http://schemas.openxmlformats.org/officeDocument/2006/relationships/hyperlink" Target="https://tothemoon.im-ldi.com/data_a70/AS17/extra/AS17-146-22302.small.png" TargetMode="External"/><Relationship Id="rId6257" Type="http://schemas.openxmlformats.org/officeDocument/2006/relationships/hyperlink" Target="https://tothemoon.im-ldi.com/data_a70/AS17/raw/AS17-146-22302.tif" TargetMode="External"/><Relationship Id="rId6258" Type="http://schemas.openxmlformats.org/officeDocument/2006/relationships/hyperlink" Target="https://tothemoon.im-ldi.com/data_a70/AS17/processed/AS17-146-22302.png" TargetMode="External"/><Relationship Id="rId6259" Type="http://schemas.openxmlformats.org/officeDocument/2006/relationships/hyperlink" Target="https://www.lpi.usra.edu/resources/apollo/frame/?AS17-146-22303" TargetMode="External"/><Relationship Id="rId6260" Type="http://schemas.openxmlformats.org/officeDocument/2006/relationships/hyperlink" Target="https://tothemoon.im-ldi.com/data_a70/AS17/extra/AS17-146-22303.small.png" TargetMode="External"/><Relationship Id="rId6261" Type="http://schemas.openxmlformats.org/officeDocument/2006/relationships/hyperlink" Target="https://tothemoon.im-ldi.com/data_a70/AS17/raw/AS17-146-22303.tif" TargetMode="External"/><Relationship Id="rId6262" Type="http://schemas.openxmlformats.org/officeDocument/2006/relationships/hyperlink" Target="https://tothemoon.im-ldi.com/data_a70/AS17/processed/AS17-146-22303.png" TargetMode="External"/><Relationship Id="rId6263" Type="http://schemas.openxmlformats.org/officeDocument/2006/relationships/hyperlink" Target="https://www.lpi.usra.edu/resources/apollo/frame/?AS17-146-22304" TargetMode="External"/><Relationship Id="rId6264" Type="http://schemas.openxmlformats.org/officeDocument/2006/relationships/hyperlink" Target="https://tothemoon.im-ldi.com/data_a70/AS17/extra/AS17-146-22304.small.png" TargetMode="External"/><Relationship Id="rId6265" Type="http://schemas.openxmlformats.org/officeDocument/2006/relationships/hyperlink" Target="https://tothemoon.im-ldi.com/data_a70/AS17/raw/AS17-146-22304.tif" TargetMode="External"/><Relationship Id="rId6266" Type="http://schemas.openxmlformats.org/officeDocument/2006/relationships/hyperlink" Target="https://tothemoon.im-ldi.com/data_a70/AS17/processed/AS17-146-22304.png" TargetMode="External"/><Relationship Id="rId6267" Type="http://schemas.openxmlformats.org/officeDocument/2006/relationships/hyperlink" Target="https://www.lpi.usra.edu/resources/apollo/frame/?AS17-146-22305" TargetMode="External"/><Relationship Id="rId6268" Type="http://schemas.openxmlformats.org/officeDocument/2006/relationships/hyperlink" Target="https://tothemoon.im-ldi.com/data_a70/AS17/extra/AS17-146-22305.small.png" TargetMode="External"/><Relationship Id="rId6269" Type="http://schemas.openxmlformats.org/officeDocument/2006/relationships/hyperlink" Target="https://tothemoon.im-ldi.com/data_a70/AS17/raw/AS17-146-22305.tif" TargetMode="External"/><Relationship Id="rId6270" Type="http://schemas.openxmlformats.org/officeDocument/2006/relationships/hyperlink" Target="https://tothemoon.im-ldi.com/data_a70/AS17/processed/AS17-146-22305.png" TargetMode="External"/><Relationship Id="rId6271" Type="http://schemas.openxmlformats.org/officeDocument/2006/relationships/hyperlink" Target="https://www.lpi.usra.edu/resources/apollo/frame/?AS17-146-22306" TargetMode="External"/><Relationship Id="rId6272" Type="http://schemas.openxmlformats.org/officeDocument/2006/relationships/hyperlink" Target="https://tothemoon.im-ldi.com/data_a70/AS17/extra/AS17-146-22306.small.png" TargetMode="External"/><Relationship Id="rId6273" Type="http://schemas.openxmlformats.org/officeDocument/2006/relationships/hyperlink" Target="https://tothemoon.im-ldi.com/data_a70/AS17/raw/AS17-146-22306.tif" TargetMode="External"/><Relationship Id="rId6274" Type="http://schemas.openxmlformats.org/officeDocument/2006/relationships/hyperlink" Target="https://tothemoon.im-ldi.com/data_a70/AS17/processed/AS17-146-22306.png" TargetMode="External"/><Relationship Id="rId6275" Type="http://schemas.openxmlformats.org/officeDocument/2006/relationships/hyperlink" Target="https://www.lpi.usra.edu/resources/apollo/frame/?AS17-146-22307" TargetMode="External"/><Relationship Id="rId6276" Type="http://schemas.openxmlformats.org/officeDocument/2006/relationships/hyperlink" Target="https://tothemoon.im-ldi.com/data_a70/AS17/extra/AS17-146-22307.small.png" TargetMode="External"/><Relationship Id="rId6277" Type="http://schemas.openxmlformats.org/officeDocument/2006/relationships/hyperlink" Target="https://tothemoon.im-ldi.com/data_a70/AS17/raw/AS17-146-22307.tif" TargetMode="External"/><Relationship Id="rId6278" Type="http://schemas.openxmlformats.org/officeDocument/2006/relationships/hyperlink" Target="https://tothemoon.im-ldi.com/data_a70/AS17/processed/AS17-146-22307.png" TargetMode="External"/><Relationship Id="rId6279" Type="http://schemas.openxmlformats.org/officeDocument/2006/relationships/hyperlink" Target="https://www.lpi.usra.edu/resources/apollo/frame/?AS17-146-22308" TargetMode="External"/><Relationship Id="rId6280" Type="http://schemas.openxmlformats.org/officeDocument/2006/relationships/hyperlink" Target="https://tothemoon.im-ldi.com/data_a70/AS17/extra/AS17-146-22308.small.png" TargetMode="External"/><Relationship Id="rId6281" Type="http://schemas.openxmlformats.org/officeDocument/2006/relationships/hyperlink" Target="https://tothemoon.im-ldi.com/data_a70/AS17/raw/AS17-146-22308.tif" TargetMode="External"/><Relationship Id="rId6282" Type="http://schemas.openxmlformats.org/officeDocument/2006/relationships/hyperlink" Target="https://tothemoon.im-ldi.com/data_a70/AS17/processed/AS17-146-22308.png" TargetMode="External"/><Relationship Id="rId6283" Type="http://schemas.openxmlformats.org/officeDocument/2006/relationships/hyperlink" Target="https://www.lpi.usra.edu/resources/apollo/frame/?AS17-146-22309" TargetMode="External"/><Relationship Id="rId6284" Type="http://schemas.openxmlformats.org/officeDocument/2006/relationships/hyperlink" Target="https://tothemoon.im-ldi.com/data_a70/AS17/extra/AS17-146-22309.small.png" TargetMode="External"/><Relationship Id="rId6285" Type="http://schemas.openxmlformats.org/officeDocument/2006/relationships/hyperlink" Target="https://tothemoon.im-ldi.com/data_a70/AS17/raw/AS17-146-22309.tif" TargetMode="External"/><Relationship Id="rId6286" Type="http://schemas.openxmlformats.org/officeDocument/2006/relationships/hyperlink" Target="https://tothemoon.im-ldi.com/data_a70/AS17/processed/AS17-146-22309.png" TargetMode="External"/><Relationship Id="rId6287" Type="http://schemas.openxmlformats.org/officeDocument/2006/relationships/hyperlink" Target="https://www.lpi.usra.edu/resources/apollo/frame/?AS17-146-22310" TargetMode="External"/><Relationship Id="rId6288" Type="http://schemas.openxmlformats.org/officeDocument/2006/relationships/hyperlink" Target="https://tothemoon.im-ldi.com/data_a70/AS17/extra/AS17-146-22310.small.png" TargetMode="External"/><Relationship Id="rId6289" Type="http://schemas.openxmlformats.org/officeDocument/2006/relationships/hyperlink" Target="https://tothemoon.im-ldi.com/data_a70/AS17/raw/AS17-146-22310.tif" TargetMode="External"/><Relationship Id="rId6290" Type="http://schemas.openxmlformats.org/officeDocument/2006/relationships/hyperlink" Target="https://tothemoon.im-ldi.com/data_a70/AS17/processed/AS17-146-22310.png" TargetMode="External"/><Relationship Id="rId6291" Type="http://schemas.openxmlformats.org/officeDocument/2006/relationships/hyperlink" Target="https://www.lpi.usra.edu/resources/apollo/frame/?AS17-146-22311" TargetMode="External"/><Relationship Id="rId6292" Type="http://schemas.openxmlformats.org/officeDocument/2006/relationships/hyperlink" Target="https://tothemoon.im-ldi.com/data_a70/AS17/extra/AS17-146-22311.small.png" TargetMode="External"/><Relationship Id="rId6293" Type="http://schemas.openxmlformats.org/officeDocument/2006/relationships/hyperlink" Target="https://tothemoon.im-ldi.com/data_a70/AS17/raw/AS17-146-22311.tif" TargetMode="External"/><Relationship Id="rId6294" Type="http://schemas.openxmlformats.org/officeDocument/2006/relationships/hyperlink" Target="https://tothemoon.im-ldi.com/data_a70/AS17/processed/AS17-146-22311.png" TargetMode="External"/><Relationship Id="rId6295" Type="http://schemas.openxmlformats.org/officeDocument/2006/relationships/hyperlink" Target="https://www.lpi.usra.edu/resources/apollo/frame/?AS17-146-22312" TargetMode="External"/><Relationship Id="rId6296" Type="http://schemas.openxmlformats.org/officeDocument/2006/relationships/hyperlink" Target="https://tothemoon.im-ldi.com/data_a70/AS17/extra/AS17-146-22312.small.png" TargetMode="External"/><Relationship Id="rId6297" Type="http://schemas.openxmlformats.org/officeDocument/2006/relationships/hyperlink" Target="https://tothemoon.im-ldi.com/data_a70/AS17/raw/AS17-146-22312.tif" TargetMode="External"/><Relationship Id="rId6298" Type="http://schemas.openxmlformats.org/officeDocument/2006/relationships/hyperlink" Target="https://tothemoon.im-ldi.com/data_a70/AS17/processed/AS17-146-22312.png" TargetMode="External"/><Relationship Id="rId6299" Type="http://schemas.openxmlformats.org/officeDocument/2006/relationships/hyperlink" Target="https://www.lpi.usra.edu/resources/apollo/frame/?AS17-146-22313" TargetMode="External"/><Relationship Id="rId6300" Type="http://schemas.openxmlformats.org/officeDocument/2006/relationships/hyperlink" Target="https://tothemoon.im-ldi.com/data_a70/AS17/extra/AS17-146-22313.small.png" TargetMode="External"/><Relationship Id="rId6301" Type="http://schemas.openxmlformats.org/officeDocument/2006/relationships/hyperlink" Target="https://tothemoon.im-ldi.com/data_a70/AS17/raw/AS17-146-22313.tif" TargetMode="External"/><Relationship Id="rId6302" Type="http://schemas.openxmlformats.org/officeDocument/2006/relationships/hyperlink" Target="https://tothemoon.im-ldi.com/data_a70/AS17/processed/AS17-146-22313.png" TargetMode="External"/><Relationship Id="rId6303" Type="http://schemas.openxmlformats.org/officeDocument/2006/relationships/hyperlink" Target="https://www.lpi.usra.edu/resources/apollo/frame/?AS17-146-22314" TargetMode="External"/><Relationship Id="rId6304" Type="http://schemas.openxmlformats.org/officeDocument/2006/relationships/hyperlink" Target="https://tothemoon.im-ldi.com/data_a70/AS17/extra/AS17-146-22314.small.png" TargetMode="External"/><Relationship Id="rId6305" Type="http://schemas.openxmlformats.org/officeDocument/2006/relationships/hyperlink" Target="https://tothemoon.im-ldi.com/data_a70/AS17/raw/AS17-146-22314.tif" TargetMode="External"/><Relationship Id="rId6306" Type="http://schemas.openxmlformats.org/officeDocument/2006/relationships/hyperlink" Target="https://tothemoon.im-ldi.com/data_a70/AS17/processed/AS17-146-22314.png" TargetMode="External"/><Relationship Id="rId6307" Type="http://schemas.openxmlformats.org/officeDocument/2006/relationships/hyperlink" Target="https://www.lpi.usra.edu/resources/apollo/frame/?AS17-146-22315" TargetMode="External"/><Relationship Id="rId6308" Type="http://schemas.openxmlformats.org/officeDocument/2006/relationships/hyperlink" Target="https://tothemoon.im-ldi.com/data_a70/AS17/extra/AS17-146-22315.small.png" TargetMode="External"/><Relationship Id="rId6309" Type="http://schemas.openxmlformats.org/officeDocument/2006/relationships/hyperlink" Target="https://tothemoon.im-ldi.com/data_a70/AS17/raw/AS17-146-22315.tif" TargetMode="External"/><Relationship Id="rId6310" Type="http://schemas.openxmlformats.org/officeDocument/2006/relationships/hyperlink" Target="https://tothemoon.im-ldi.com/data_a70/AS17/processed/AS17-146-22315.png" TargetMode="External"/><Relationship Id="rId6311" Type="http://schemas.openxmlformats.org/officeDocument/2006/relationships/hyperlink" Target="https://www.lpi.usra.edu/resources/apollo/frame/?AS17-146-22325" TargetMode="External"/><Relationship Id="rId6312" Type="http://schemas.openxmlformats.org/officeDocument/2006/relationships/hyperlink" Target="https://tothemoon.im-ldi.com/data_a70/AS17/extra/AS17-146-22325.small.png" TargetMode="External"/><Relationship Id="rId6313" Type="http://schemas.openxmlformats.org/officeDocument/2006/relationships/hyperlink" Target="https://tothemoon.im-ldi.com/data_a70/AS17/raw/AS17-146-22325.tif" TargetMode="External"/><Relationship Id="rId6314" Type="http://schemas.openxmlformats.org/officeDocument/2006/relationships/hyperlink" Target="https://tothemoon.im-ldi.com/data_a70/AS17/processed/AS17-146-22325.png" TargetMode="External"/><Relationship Id="rId6315" Type="http://schemas.openxmlformats.org/officeDocument/2006/relationships/hyperlink" Target="https://www.lpi.usra.edu/resources/apollo/frame/?AS17-146-22327" TargetMode="External"/><Relationship Id="rId6316" Type="http://schemas.openxmlformats.org/officeDocument/2006/relationships/hyperlink" Target="https://tothemoon.im-ldi.com/data_a70/AS17/extra/AS17-146-22327.small.png" TargetMode="External"/><Relationship Id="rId6317" Type="http://schemas.openxmlformats.org/officeDocument/2006/relationships/hyperlink" Target="https://tothemoon.im-ldi.com/data_a70/AS17/raw/AS17-146-22327.tif" TargetMode="External"/><Relationship Id="rId6318" Type="http://schemas.openxmlformats.org/officeDocument/2006/relationships/hyperlink" Target="https://tothemoon.im-ldi.com/data_a70/AS17/processed/AS17-146-22327.png" TargetMode="External"/><Relationship Id="rId6319" Type="http://schemas.openxmlformats.org/officeDocument/2006/relationships/hyperlink" Target="https://www.lpi.usra.edu/resources/apollo/frame/?AS17-146-22328" TargetMode="External"/><Relationship Id="rId6320" Type="http://schemas.openxmlformats.org/officeDocument/2006/relationships/hyperlink" Target="https://tothemoon.im-ldi.com/data_a70/AS17/extra/AS17-146-22328.small.png" TargetMode="External"/><Relationship Id="rId6321" Type="http://schemas.openxmlformats.org/officeDocument/2006/relationships/hyperlink" Target="https://tothemoon.im-ldi.com/data_a70/AS17/raw/AS17-146-22328.tif" TargetMode="External"/><Relationship Id="rId6322" Type="http://schemas.openxmlformats.org/officeDocument/2006/relationships/hyperlink" Target="https://tothemoon.im-ldi.com/data_a70/AS17/processed/AS17-146-22328.png" TargetMode="External"/><Relationship Id="rId6323" Type="http://schemas.openxmlformats.org/officeDocument/2006/relationships/hyperlink" Target="https://www.lpi.usra.edu/resources/apollo/frame/?AS17-146-22332" TargetMode="External"/><Relationship Id="rId6324" Type="http://schemas.openxmlformats.org/officeDocument/2006/relationships/hyperlink" Target="https://tothemoon.im-ldi.com/data_a70/AS17/extra/AS17-146-22332.small.png" TargetMode="External"/><Relationship Id="rId6325" Type="http://schemas.openxmlformats.org/officeDocument/2006/relationships/hyperlink" Target="https://tothemoon.im-ldi.com/data_a70/AS17/raw/AS17-146-22332.tif" TargetMode="External"/><Relationship Id="rId6326" Type="http://schemas.openxmlformats.org/officeDocument/2006/relationships/hyperlink" Target="https://tothemoon.im-ldi.com/data_a70/AS17/processed/AS17-146-22332.png" TargetMode="External"/><Relationship Id="rId6327" Type="http://schemas.openxmlformats.org/officeDocument/2006/relationships/hyperlink" Target="https://www.lpi.usra.edu/resources/apollo/frame/?AS17-146-22334" TargetMode="External"/><Relationship Id="rId6328" Type="http://schemas.openxmlformats.org/officeDocument/2006/relationships/hyperlink" Target="https://tothemoon.im-ldi.com/data_a70/AS17/extra/AS17-146-22334.small.png" TargetMode="External"/><Relationship Id="rId6329" Type="http://schemas.openxmlformats.org/officeDocument/2006/relationships/hyperlink" Target="https://tothemoon.im-ldi.com/data_a70/AS17/raw/AS17-146-22334.tif" TargetMode="External"/><Relationship Id="rId6330" Type="http://schemas.openxmlformats.org/officeDocument/2006/relationships/hyperlink" Target="https://tothemoon.im-ldi.com/data_a70/AS17/processed/AS17-146-22334.png" TargetMode="External"/><Relationship Id="rId6331" Type="http://schemas.openxmlformats.org/officeDocument/2006/relationships/hyperlink" Target="https://www.lpi.usra.edu/resources/apollo/frame/?AS17-146-22335" TargetMode="External"/><Relationship Id="rId6332" Type="http://schemas.openxmlformats.org/officeDocument/2006/relationships/hyperlink" Target="https://tothemoon.im-ldi.com/data_a70/AS17/extra/AS17-146-22335.small.png" TargetMode="External"/><Relationship Id="rId6333" Type="http://schemas.openxmlformats.org/officeDocument/2006/relationships/hyperlink" Target="https://tothemoon.im-ldi.com/data_a70/AS17/raw/AS17-146-22335.tif" TargetMode="External"/><Relationship Id="rId6334" Type="http://schemas.openxmlformats.org/officeDocument/2006/relationships/hyperlink" Target="https://tothemoon.im-ldi.com/data_a70/AS17/processed/AS17-146-22335.png" TargetMode="External"/><Relationship Id="rId6335" Type="http://schemas.openxmlformats.org/officeDocument/2006/relationships/hyperlink" Target="https://www.lpi.usra.edu/resources/apollo/frame/?AS17-146-22336" TargetMode="External"/><Relationship Id="rId6336" Type="http://schemas.openxmlformats.org/officeDocument/2006/relationships/hyperlink" Target="https://tothemoon.im-ldi.com/data_a70/AS17/extra/AS17-146-22336.small.png" TargetMode="External"/><Relationship Id="rId6337" Type="http://schemas.openxmlformats.org/officeDocument/2006/relationships/hyperlink" Target="https://tothemoon.im-ldi.com/data_a70/AS17/raw/AS17-146-22336.tif" TargetMode="External"/><Relationship Id="rId6338" Type="http://schemas.openxmlformats.org/officeDocument/2006/relationships/hyperlink" Target="https://tothemoon.im-ldi.com/data_a70/AS17/processed/AS17-146-22336.png" TargetMode="External"/><Relationship Id="rId6339" Type="http://schemas.openxmlformats.org/officeDocument/2006/relationships/hyperlink" Target="https://www.lpi.usra.edu/resources/apollo/frame/?AS17-146-22338" TargetMode="External"/><Relationship Id="rId6340" Type="http://schemas.openxmlformats.org/officeDocument/2006/relationships/hyperlink" Target="https://tothemoon.im-ldi.com/data_a70/AS17/extra/AS17-146-22338.small.png" TargetMode="External"/><Relationship Id="rId6341" Type="http://schemas.openxmlformats.org/officeDocument/2006/relationships/hyperlink" Target="https://tothemoon.im-ldi.com/data_a70/AS17/raw/AS17-146-22338.tif" TargetMode="External"/><Relationship Id="rId6342" Type="http://schemas.openxmlformats.org/officeDocument/2006/relationships/hyperlink" Target="https://tothemoon.im-ldi.com/data_a70/AS17/processed/AS17-146-22338.png" TargetMode="External"/><Relationship Id="rId6343" Type="http://schemas.openxmlformats.org/officeDocument/2006/relationships/hyperlink" Target="https://www.lpi.usra.edu/resources/apollo/frame/?AS17-146-22339" TargetMode="External"/><Relationship Id="rId6344" Type="http://schemas.openxmlformats.org/officeDocument/2006/relationships/hyperlink" Target="https://tothemoon.im-ldi.com/data_a70/AS17/extra/AS17-146-22339.small.png" TargetMode="External"/><Relationship Id="rId6345" Type="http://schemas.openxmlformats.org/officeDocument/2006/relationships/hyperlink" Target="https://tothemoon.im-ldi.com/data_a70/AS17/raw/AS17-146-22339.tif" TargetMode="External"/><Relationship Id="rId6346" Type="http://schemas.openxmlformats.org/officeDocument/2006/relationships/hyperlink" Target="https://tothemoon.im-ldi.com/data_a70/AS17/processed/AS17-146-22339.png" TargetMode="External"/><Relationship Id="rId6347" Type="http://schemas.openxmlformats.org/officeDocument/2006/relationships/hyperlink" Target="https://www.lpi.usra.edu/resources/apollo/frame/?AS17-146-22356" TargetMode="External"/><Relationship Id="rId6348" Type="http://schemas.openxmlformats.org/officeDocument/2006/relationships/hyperlink" Target="https://tothemoon.im-ldi.com/data_a70/AS17/extra/AS17-146-22356.small.png" TargetMode="External"/><Relationship Id="rId6349" Type="http://schemas.openxmlformats.org/officeDocument/2006/relationships/hyperlink" Target="https://tothemoon.im-ldi.com/data_a70/AS17/raw/AS17-146-22356.tif" TargetMode="External"/><Relationship Id="rId6350" Type="http://schemas.openxmlformats.org/officeDocument/2006/relationships/hyperlink" Target="https://tothemoon.im-ldi.com/data_a70/AS17/processed/AS17-146-22356.png" TargetMode="External"/><Relationship Id="rId6351" Type="http://schemas.openxmlformats.org/officeDocument/2006/relationships/hyperlink" Target="https://www.lpi.usra.edu/resources/apollo/frame/?AS17-146-22364" TargetMode="External"/><Relationship Id="rId6352" Type="http://schemas.openxmlformats.org/officeDocument/2006/relationships/hyperlink" Target="https://tothemoon.im-ldi.com/data_a70/AS17/extra/AS17-146-22364.small.png" TargetMode="External"/><Relationship Id="rId6353" Type="http://schemas.openxmlformats.org/officeDocument/2006/relationships/hyperlink" Target="https://tothemoon.im-ldi.com/data_a70/AS17/raw/AS17-146-22364.tif" TargetMode="External"/><Relationship Id="rId6354" Type="http://schemas.openxmlformats.org/officeDocument/2006/relationships/hyperlink" Target="https://tothemoon.im-ldi.com/data_a70/AS17/processed/AS17-146-22364.png" TargetMode="External"/><Relationship Id="rId6355" Type="http://schemas.openxmlformats.org/officeDocument/2006/relationships/hyperlink" Target="https://www.lpi.usra.edu/resources/apollo/frame/?AS17-146-22365" TargetMode="External"/><Relationship Id="rId6356" Type="http://schemas.openxmlformats.org/officeDocument/2006/relationships/hyperlink" Target="https://tothemoon.im-ldi.com/data_a70/AS17/extra/AS17-146-22365.small.png" TargetMode="External"/><Relationship Id="rId6357" Type="http://schemas.openxmlformats.org/officeDocument/2006/relationships/hyperlink" Target="https://tothemoon.im-ldi.com/data_a70/AS17/raw/AS17-146-22365.tif" TargetMode="External"/><Relationship Id="rId6358" Type="http://schemas.openxmlformats.org/officeDocument/2006/relationships/hyperlink" Target="https://tothemoon.im-ldi.com/data_a70/AS17/processed/AS17-146-22365.png" TargetMode="External"/><Relationship Id="rId6359" Type="http://schemas.openxmlformats.org/officeDocument/2006/relationships/hyperlink" Target="https://www.lpi.usra.edu/resources/apollo/frame/?AS17-146-22366" TargetMode="External"/><Relationship Id="rId6360" Type="http://schemas.openxmlformats.org/officeDocument/2006/relationships/hyperlink" Target="https://tothemoon.im-ldi.com/data_a70/AS17/extra/AS17-146-22366.small.png" TargetMode="External"/><Relationship Id="rId6361" Type="http://schemas.openxmlformats.org/officeDocument/2006/relationships/hyperlink" Target="https://tothemoon.im-ldi.com/data_a70/AS17/raw/AS17-146-22366.tif" TargetMode="External"/><Relationship Id="rId6362" Type="http://schemas.openxmlformats.org/officeDocument/2006/relationships/hyperlink" Target="https://tothemoon.im-ldi.com/data_a70/AS17/processed/AS17-146-22366.png" TargetMode="External"/><Relationship Id="rId6363" Type="http://schemas.openxmlformats.org/officeDocument/2006/relationships/hyperlink" Target="https://www.lpi.usra.edu/resources/apollo/frame/?AS17-146-22370" TargetMode="External"/><Relationship Id="rId6364" Type="http://schemas.openxmlformats.org/officeDocument/2006/relationships/hyperlink" Target="https://tothemoon.im-ldi.com/data_a70/AS17/extra/AS17-146-22370.small.png" TargetMode="External"/><Relationship Id="rId6365" Type="http://schemas.openxmlformats.org/officeDocument/2006/relationships/hyperlink" Target="https://tothemoon.im-ldi.com/data_a70/AS17/raw/AS17-146-22370.tif" TargetMode="External"/><Relationship Id="rId6366" Type="http://schemas.openxmlformats.org/officeDocument/2006/relationships/hyperlink" Target="https://tothemoon.im-ldi.com/data_a70/AS17/processed/AS17-146-22370.png" TargetMode="External"/><Relationship Id="rId6367" Type="http://schemas.openxmlformats.org/officeDocument/2006/relationships/hyperlink" Target="https://www.lpi.usra.edu/resources/apollo/frame/?AS17-146-22372" TargetMode="External"/><Relationship Id="rId6368" Type="http://schemas.openxmlformats.org/officeDocument/2006/relationships/hyperlink" Target="https://tothemoon.im-ldi.com/data_a70/AS17/extra/AS17-146-22372.small.png" TargetMode="External"/><Relationship Id="rId6369" Type="http://schemas.openxmlformats.org/officeDocument/2006/relationships/hyperlink" Target="https://tothemoon.im-ldi.com/data_a70/AS17/raw/AS17-146-22372.tif" TargetMode="External"/><Relationship Id="rId6370" Type="http://schemas.openxmlformats.org/officeDocument/2006/relationships/hyperlink" Target="https://tothemoon.im-ldi.com/data_a70/AS17/processed/AS17-146-22372.png" TargetMode="External"/><Relationship Id="rId6371" Type="http://schemas.openxmlformats.org/officeDocument/2006/relationships/hyperlink" Target="https://www.lpi.usra.edu/resources/apollo/frame/?AS17-146-22373" TargetMode="External"/><Relationship Id="rId6372" Type="http://schemas.openxmlformats.org/officeDocument/2006/relationships/hyperlink" Target="https://tothemoon.im-ldi.com/data_a70/AS17/extra/AS17-146-22373.small.png" TargetMode="External"/><Relationship Id="rId6373" Type="http://schemas.openxmlformats.org/officeDocument/2006/relationships/hyperlink" Target="https://tothemoon.im-ldi.com/data_a70/AS17/raw/AS17-146-22373.tif" TargetMode="External"/><Relationship Id="rId6374" Type="http://schemas.openxmlformats.org/officeDocument/2006/relationships/hyperlink" Target="https://tothemoon.im-ldi.com/data_a70/AS17/processed/AS17-146-22373.png" TargetMode="External"/><Relationship Id="rId6375" Type="http://schemas.openxmlformats.org/officeDocument/2006/relationships/hyperlink" Target="https://www.lpi.usra.edu/resources/apollo/frame/?AS17-146-22374" TargetMode="External"/><Relationship Id="rId6376" Type="http://schemas.openxmlformats.org/officeDocument/2006/relationships/hyperlink" Target="https://tothemoon.im-ldi.com/data_a70/AS17/extra/AS17-146-22374.small.png" TargetMode="External"/><Relationship Id="rId6377" Type="http://schemas.openxmlformats.org/officeDocument/2006/relationships/hyperlink" Target="https://tothemoon.im-ldi.com/data_a70/AS17/raw/AS17-146-22374.tif" TargetMode="External"/><Relationship Id="rId6378" Type="http://schemas.openxmlformats.org/officeDocument/2006/relationships/hyperlink" Target="https://tothemoon.im-ldi.com/data_a70/AS17/processed/AS17-146-22374.png" TargetMode="External"/><Relationship Id="rId6379" Type="http://schemas.openxmlformats.org/officeDocument/2006/relationships/hyperlink" Target="https://www.lpi.usra.edu/resources/apollo/frame/?AS17-146-22400" TargetMode="External"/><Relationship Id="rId6380" Type="http://schemas.openxmlformats.org/officeDocument/2006/relationships/hyperlink" Target="https://tothemoon.im-ldi.com/data_a70/AS17/extra/AS17-146-22400.small.png" TargetMode="External"/><Relationship Id="rId6381" Type="http://schemas.openxmlformats.org/officeDocument/2006/relationships/hyperlink" Target="https://tothemoon.im-ldi.com/data_a70/AS17/raw/AS17-146-22400.tif" TargetMode="External"/><Relationship Id="rId6382" Type="http://schemas.openxmlformats.org/officeDocument/2006/relationships/hyperlink" Target="https://tothemoon.im-ldi.com/data_a70/AS17/processed/AS17-146-22400.png" TargetMode="External"/><Relationship Id="rId6383" Type="http://schemas.openxmlformats.org/officeDocument/2006/relationships/hyperlink" Target="https://www.lpi.usra.edu/resources/apollo/frame/?AS17-146-22401" TargetMode="External"/><Relationship Id="rId6384" Type="http://schemas.openxmlformats.org/officeDocument/2006/relationships/hyperlink" Target="https://tothemoon.im-ldi.com/data_a70/AS17/extra/AS17-146-22401.small.png" TargetMode="External"/><Relationship Id="rId6385" Type="http://schemas.openxmlformats.org/officeDocument/2006/relationships/hyperlink" Target="https://tothemoon.im-ldi.com/data_a70/AS17/raw/AS17-146-22401.tif" TargetMode="External"/><Relationship Id="rId6386" Type="http://schemas.openxmlformats.org/officeDocument/2006/relationships/hyperlink" Target="https://tothemoon.im-ldi.com/data_a70/AS17/processed/AS17-146-22401.png" TargetMode="External"/><Relationship Id="rId6387" Type="http://schemas.openxmlformats.org/officeDocument/2006/relationships/hyperlink" Target="https://www.lpi.usra.edu/resources/apollo/frame/?AS17-146-22404" TargetMode="External"/><Relationship Id="rId6388" Type="http://schemas.openxmlformats.org/officeDocument/2006/relationships/hyperlink" Target="https://tothemoon.im-ldi.com/data_a70/AS17/extra/AS17-146-22404.small.png" TargetMode="External"/><Relationship Id="rId6389" Type="http://schemas.openxmlformats.org/officeDocument/2006/relationships/hyperlink" Target="https://tothemoon.im-ldi.com/data_a70/AS17/raw/AS17-146-22404.tif" TargetMode="External"/><Relationship Id="rId6390" Type="http://schemas.openxmlformats.org/officeDocument/2006/relationships/hyperlink" Target="https://tothemoon.im-ldi.com/data_a70/AS17/processed/AS17-146-22404.png" TargetMode="External"/><Relationship Id="rId6391" Type="http://schemas.openxmlformats.org/officeDocument/2006/relationships/hyperlink" Target="https://www.lpi.usra.edu/resources/apollo/frame/?AS17-146-22405" TargetMode="External"/><Relationship Id="rId6392" Type="http://schemas.openxmlformats.org/officeDocument/2006/relationships/hyperlink" Target="https://tothemoon.im-ldi.com/data_a70/AS17/extra/AS17-146-22405.small.png" TargetMode="External"/><Relationship Id="rId6393" Type="http://schemas.openxmlformats.org/officeDocument/2006/relationships/hyperlink" Target="https://tothemoon.im-ldi.com/data_a70/AS17/raw/AS17-146-22405.tif" TargetMode="External"/><Relationship Id="rId6394" Type="http://schemas.openxmlformats.org/officeDocument/2006/relationships/hyperlink" Target="https://tothemoon.im-ldi.com/data_a70/AS17/processed/AS17-146-22405.png" TargetMode="External"/><Relationship Id="rId6395" Type="http://schemas.openxmlformats.org/officeDocument/2006/relationships/hyperlink" Target="https://www.lpi.usra.edu/resources/apollo/frame/?AS17-146-22406" TargetMode="External"/><Relationship Id="rId6396" Type="http://schemas.openxmlformats.org/officeDocument/2006/relationships/hyperlink" Target="https://tothemoon.im-ldi.com/data_a70/AS17/extra/AS17-146-22406.small.png" TargetMode="External"/><Relationship Id="rId6397" Type="http://schemas.openxmlformats.org/officeDocument/2006/relationships/hyperlink" Target="https://tothemoon.im-ldi.com/data_a70/AS17/raw/AS17-146-22406.tif" TargetMode="External"/><Relationship Id="rId6398" Type="http://schemas.openxmlformats.org/officeDocument/2006/relationships/hyperlink" Target="https://tothemoon.im-ldi.com/data_a70/AS17/processed/AS17-146-22406.png" TargetMode="External"/><Relationship Id="rId6399" Type="http://schemas.openxmlformats.org/officeDocument/2006/relationships/hyperlink" Target="https://www.lpi.usra.edu/resources/apollo/frame/?AS17-146-22407" TargetMode="External"/><Relationship Id="rId6400" Type="http://schemas.openxmlformats.org/officeDocument/2006/relationships/hyperlink" Target="https://tothemoon.im-ldi.com/data_a70/AS17/extra/AS17-146-22407.small.png" TargetMode="External"/><Relationship Id="rId6401" Type="http://schemas.openxmlformats.org/officeDocument/2006/relationships/hyperlink" Target="https://tothemoon.im-ldi.com/data_a70/AS17/raw/AS17-146-22407.tif" TargetMode="External"/><Relationship Id="rId6402" Type="http://schemas.openxmlformats.org/officeDocument/2006/relationships/hyperlink" Target="https://tothemoon.im-ldi.com/data_a70/AS17/processed/AS17-146-22407.png" TargetMode="External"/><Relationship Id="rId6403" Type="http://schemas.openxmlformats.org/officeDocument/2006/relationships/hyperlink" Target="https://www.lpi.usra.edu/resources/apollo/frame/?AS17-146-22408" TargetMode="External"/><Relationship Id="rId6404" Type="http://schemas.openxmlformats.org/officeDocument/2006/relationships/hyperlink" Target="https://tothemoon.im-ldi.com/data_a70/AS17/extra/AS17-146-22408.small.png" TargetMode="External"/><Relationship Id="rId6405" Type="http://schemas.openxmlformats.org/officeDocument/2006/relationships/hyperlink" Target="https://tothemoon.im-ldi.com/data_a70/AS17/raw/AS17-146-22408.tif" TargetMode="External"/><Relationship Id="rId6406" Type="http://schemas.openxmlformats.org/officeDocument/2006/relationships/hyperlink" Target="https://tothemoon.im-ldi.com/data_a70/AS17/processed/AS17-146-22408.png" TargetMode="External"/><Relationship Id="rId6407" Type="http://schemas.openxmlformats.org/officeDocument/2006/relationships/hyperlink" Target="https://www.lpi.usra.edu/resources/apollo/frame/?AS17-146-22409" TargetMode="External"/><Relationship Id="rId6408" Type="http://schemas.openxmlformats.org/officeDocument/2006/relationships/hyperlink" Target="https://tothemoon.im-ldi.com/data_a70/AS17/extra/AS17-146-22409.small.png" TargetMode="External"/><Relationship Id="rId6409" Type="http://schemas.openxmlformats.org/officeDocument/2006/relationships/hyperlink" Target="https://tothemoon.im-ldi.com/data_a70/AS17/raw/AS17-146-22409.tif" TargetMode="External"/><Relationship Id="rId6410" Type="http://schemas.openxmlformats.org/officeDocument/2006/relationships/hyperlink" Target="https://tothemoon.im-ldi.com/data_a70/AS17/processed/AS17-146-22409.png" TargetMode="External"/><Relationship Id="rId6411" Type="http://schemas.openxmlformats.org/officeDocument/2006/relationships/hyperlink" Target="https://www.lpi.usra.edu/resources/apollo/frame/?AS17-146-22410" TargetMode="External"/><Relationship Id="rId6412" Type="http://schemas.openxmlformats.org/officeDocument/2006/relationships/hyperlink" Target="https://tothemoon.im-ldi.com/data_a70/AS17/extra/AS17-146-22410.small.png" TargetMode="External"/><Relationship Id="rId6413" Type="http://schemas.openxmlformats.org/officeDocument/2006/relationships/hyperlink" Target="https://tothemoon.im-ldi.com/data_a70/AS17/raw/AS17-146-22410.tif" TargetMode="External"/><Relationship Id="rId6414" Type="http://schemas.openxmlformats.org/officeDocument/2006/relationships/hyperlink" Target="https://tothemoon.im-ldi.com/data_a70/AS17/processed/AS17-146-22410.png" TargetMode="External"/><Relationship Id="rId6415" Type="http://schemas.openxmlformats.org/officeDocument/2006/relationships/hyperlink" Target="https://www.lpi.usra.edu/resources/apollo/frame/?AS17-146-22411" TargetMode="External"/><Relationship Id="rId6416" Type="http://schemas.openxmlformats.org/officeDocument/2006/relationships/hyperlink" Target="https://tothemoon.im-ldi.com/data_a70/AS17/extra/AS17-146-22411.small.png" TargetMode="External"/><Relationship Id="rId6417" Type="http://schemas.openxmlformats.org/officeDocument/2006/relationships/hyperlink" Target="https://tothemoon.im-ldi.com/data_a70/AS17/raw/AS17-146-22411.tif" TargetMode="External"/><Relationship Id="rId6418" Type="http://schemas.openxmlformats.org/officeDocument/2006/relationships/hyperlink" Target="https://tothemoon.im-ldi.com/data_a70/AS17/processed/AS17-146-22411.png" TargetMode="External"/><Relationship Id="rId6419" Type="http://schemas.openxmlformats.org/officeDocument/2006/relationships/hyperlink" Target="https://www.lpi.usra.edu/resources/apollo/frame/?AS17-146-22412" TargetMode="External"/><Relationship Id="rId6420" Type="http://schemas.openxmlformats.org/officeDocument/2006/relationships/hyperlink" Target="https://tothemoon.im-ldi.com/data_a70/AS17/extra/AS17-146-22412.small.png" TargetMode="External"/><Relationship Id="rId6421" Type="http://schemas.openxmlformats.org/officeDocument/2006/relationships/hyperlink" Target="https://tothemoon.im-ldi.com/data_a70/AS17/raw/AS17-146-22412.tif" TargetMode="External"/><Relationship Id="rId6422" Type="http://schemas.openxmlformats.org/officeDocument/2006/relationships/hyperlink" Target="https://tothemoon.im-ldi.com/data_a70/AS17/processed/AS17-146-22412.png" TargetMode="External"/><Relationship Id="rId6423" Type="http://schemas.openxmlformats.org/officeDocument/2006/relationships/hyperlink" Target="https://www.lpi.usra.edu/resources/apollo/frame/?AS17-146-22413" TargetMode="External"/><Relationship Id="rId6424" Type="http://schemas.openxmlformats.org/officeDocument/2006/relationships/hyperlink" Target="https://tothemoon.im-ldi.com/data_a70/AS17/extra/AS17-146-22413.small.png" TargetMode="External"/><Relationship Id="rId6425" Type="http://schemas.openxmlformats.org/officeDocument/2006/relationships/hyperlink" Target="https://tothemoon.im-ldi.com/data_a70/AS17/raw/AS17-146-22413.tif" TargetMode="External"/><Relationship Id="rId6426" Type="http://schemas.openxmlformats.org/officeDocument/2006/relationships/hyperlink" Target="https://tothemoon.im-ldi.com/data_a70/AS17/processed/AS17-146-22413.png" TargetMode="External"/><Relationship Id="rId6427" Type="http://schemas.openxmlformats.org/officeDocument/2006/relationships/hyperlink" Target="https://www.lpi.usra.edu/resources/apollo/frame/?AS17-146-22414" TargetMode="External"/><Relationship Id="rId6428" Type="http://schemas.openxmlformats.org/officeDocument/2006/relationships/hyperlink" Target="https://tothemoon.im-ldi.com/data_a70/AS17/extra/AS17-146-22414.small.png" TargetMode="External"/><Relationship Id="rId6429" Type="http://schemas.openxmlformats.org/officeDocument/2006/relationships/hyperlink" Target="https://tothemoon.im-ldi.com/data_a70/AS17/raw/AS17-146-22414.tif" TargetMode="External"/><Relationship Id="rId6430" Type="http://schemas.openxmlformats.org/officeDocument/2006/relationships/hyperlink" Target="https://tothemoon.im-ldi.com/data_a70/AS17/processed/AS17-146-22414.png" TargetMode="External"/><Relationship Id="rId6431" Type="http://schemas.openxmlformats.org/officeDocument/2006/relationships/hyperlink" Target="https://www.lpi.usra.edu/resources/apollo/frame/?AS17-146-22416" TargetMode="External"/><Relationship Id="rId6432" Type="http://schemas.openxmlformats.org/officeDocument/2006/relationships/hyperlink" Target="https://tothemoon.im-ldi.com/data_a70/AS17/extra/AS17-146-22416.small.png" TargetMode="External"/><Relationship Id="rId6433" Type="http://schemas.openxmlformats.org/officeDocument/2006/relationships/hyperlink" Target="https://tothemoon.im-ldi.com/data_a70/AS17/raw/AS17-146-22416.tif" TargetMode="External"/><Relationship Id="rId6434" Type="http://schemas.openxmlformats.org/officeDocument/2006/relationships/hyperlink" Target="https://tothemoon.im-ldi.com/data_a70/AS17/processed/AS17-146-22416.png" TargetMode="External"/><Relationship Id="rId6435" Type="http://schemas.openxmlformats.org/officeDocument/2006/relationships/hyperlink" Target="https://www.lpi.usra.edu/resources/apollo/frame/?AS17-146-22419" TargetMode="External"/><Relationship Id="rId6436" Type="http://schemas.openxmlformats.org/officeDocument/2006/relationships/hyperlink" Target="https://tothemoon.im-ldi.com/data_a70/AS17/extra/AS17-146-22419.small.png" TargetMode="External"/><Relationship Id="rId6437" Type="http://schemas.openxmlformats.org/officeDocument/2006/relationships/hyperlink" Target="https://tothemoon.im-ldi.com/data_a70/AS17/raw/AS17-146-22419.tif" TargetMode="External"/><Relationship Id="rId6438" Type="http://schemas.openxmlformats.org/officeDocument/2006/relationships/hyperlink" Target="https://tothemoon.im-ldi.com/data_a70/AS17/processed/AS17-146-22419.png" TargetMode="External"/><Relationship Id="rId6439" Type="http://schemas.openxmlformats.org/officeDocument/2006/relationships/hyperlink" Target="https://www.lpi.usra.edu/resources/apollo/frame/?AS17-146-22420" TargetMode="External"/><Relationship Id="rId6440" Type="http://schemas.openxmlformats.org/officeDocument/2006/relationships/hyperlink" Target="https://tothemoon.im-ldi.com/data_a70/AS17/extra/AS17-146-22420.small.png" TargetMode="External"/><Relationship Id="rId6441" Type="http://schemas.openxmlformats.org/officeDocument/2006/relationships/hyperlink" Target="https://tothemoon.im-ldi.com/data_a70/AS17/raw/AS17-146-22420.tif" TargetMode="External"/><Relationship Id="rId6442" Type="http://schemas.openxmlformats.org/officeDocument/2006/relationships/hyperlink" Target="https://tothemoon.im-ldi.com/data_a70/AS17/processed/AS17-146-22420.png" TargetMode="External"/><Relationship Id="rId6443" Type="http://schemas.openxmlformats.org/officeDocument/2006/relationships/hyperlink" Target="https://www.lpi.usra.edu/resources/apollo/frame/?AS17-146-22421" TargetMode="External"/><Relationship Id="rId6444" Type="http://schemas.openxmlformats.org/officeDocument/2006/relationships/hyperlink" Target="https://tothemoon.im-ldi.com/data_a70/AS17/extra/AS17-146-22421.small.png" TargetMode="External"/><Relationship Id="rId6445" Type="http://schemas.openxmlformats.org/officeDocument/2006/relationships/hyperlink" Target="https://tothemoon.im-ldi.com/data_a70/AS17/raw/AS17-146-22421.tif" TargetMode="External"/><Relationship Id="rId6446" Type="http://schemas.openxmlformats.org/officeDocument/2006/relationships/hyperlink" Target="https://tothemoon.im-ldi.com/data_a70/AS17/processed/AS17-146-22421.png" TargetMode="External"/><Relationship Id="rId6447" Type="http://schemas.openxmlformats.org/officeDocument/2006/relationships/hyperlink" Target="https://www.lpi.usra.edu/resources/apollo/frame/?AS17-146-22422" TargetMode="External"/><Relationship Id="rId6448" Type="http://schemas.openxmlformats.org/officeDocument/2006/relationships/hyperlink" Target="https://tothemoon.im-ldi.com/data_a70/AS17/extra/AS17-146-22422.small.png" TargetMode="External"/><Relationship Id="rId6449" Type="http://schemas.openxmlformats.org/officeDocument/2006/relationships/hyperlink" Target="https://tothemoon.im-ldi.com/data_a70/AS17/raw/AS17-146-22422.tif" TargetMode="External"/><Relationship Id="rId6450" Type="http://schemas.openxmlformats.org/officeDocument/2006/relationships/hyperlink" Target="https://tothemoon.im-ldi.com/data_a70/AS17/processed/AS17-146-22422.png" TargetMode="External"/><Relationship Id="rId6451" Type="http://schemas.openxmlformats.org/officeDocument/2006/relationships/hyperlink" Target="https://www.lpi.usra.edu/resources/apollo/frame/?AS17-147-22496" TargetMode="External"/><Relationship Id="rId6452" Type="http://schemas.openxmlformats.org/officeDocument/2006/relationships/hyperlink" Target="https://tothemoon.im-ldi.com/data_a70/AS17/extra/AS17-147-22496.small.png" TargetMode="External"/><Relationship Id="rId6453" Type="http://schemas.openxmlformats.org/officeDocument/2006/relationships/hyperlink" Target="https://tothemoon.im-ldi.com/data_a70/AS17/raw/AS17-147-22496.tif" TargetMode="External"/><Relationship Id="rId6454" Type="http://schemas.openxmlformats.org/officeDocument/2006/relationships/hyperlink" Target="https://tothemoon.im-ldi.com/data_a70/AS17/processed/AS17-147-22496.png" TargetMode="External"/><Relationship Id="rId6455" Type="http://schemas.openxmlformats.org/officeDocument/2006/relationships/hyperlink" Target="https://www.lpi.usra.edu/resources/apollo/frame/?AS17-147-22497" TargetMode="External"/><Relationship Id="rId6456" Type="http://schemas.openxmlformats.org/officeDocument/2006/relationships/hyperlink" Target="https://tothemoon.im-ldi.com/data_a70/AS17/extra/AS17-147-22497.small.png" TargetMode="External"/><Relationship Id="rId6457" Type="http://schemas.openxmlformats.org/officeDocument/2006/relationships/hyperlink" Target="https://tothemoon.im-ldi.com/data_a70/AS17/raw/AS17-147-22497.tif" TargetMode="External"/><Relationship Id="rId6458" Type="http://schemas.openxmlformats.org/officeDocument/2006/relationships/hyperlink" Target="https://tothemoon.im-ldi.com/data_a70/AS17/processed/AS17-147-22497.png" TargetMode="External"/><Relationship Id="rId6459" Type="http://schemas.openxmlformats.org/officeDocument/2006/relationships/hyperlink" Target="https://www.lpi.usra.edu/resources/apollo/frame/?AS17-147-22498" TargetMode="External"/><Relationship Id="rId6460" Type="http://schemas.openxmlformats.org/officeDocument/2006/relationships/hyperlink" Target="https://tothemoon.im-ldi.com/data_a70/AS17/extra/AS17-147-22498.small.png" TargetMode="External"/><Relationship Id="rId6461" Type="http://schemas.openxmlformats.org/officeDocument/2006/relationships/hyperlink" Target="https://tothemoon.im-ldi.com/data_a70/AS17/raw/AS17-147-22498.tif" TargetMode="External"/><Relationship Id="rId6462" Type="http://schemas.openxmlformats.org/officeDocument/2006/relationships/hyperlink" Target="https://tothemoon.im-ldi.com/data_a70/AS17/processed/AS17-147-22498.png" TargetMode="External"/><Relationship Id="rId6463" Type="http://schemas.openxmlformats.org/officeDocument/2006/relationships/hyperlink" Target="https://www.lpi.usra.edu/resources/apollo/frame/?AS17-147-22499" TargetMode="External"/><Relationship Id="rId6464" Type="http://schemas.openxmlformats.org/officeDocument/2006/relationships/hyperlink" Target="https://tothemoon.im-ldi.com/data_a70/AS17/extra/AS17-147-22499.small.png" TargetMode="External"/><Relationship Id="rId6465" Type="http://schemas.openxmlformats.org/officeDocument/2006/relationships/hyperlink" Target="https://tothemoon.im-ldi.com/data_a70/AS17/raw/AS17-147-22499.tif" TargetMode="External"/><Relationship Id="rId6466" Type="http://schemas.openxmlformats.org/officeDocument/2006/relationships/hyperlink" Target="https://tothemoon.im-ldi.com/data_a70/AS17/processed/AS17-147-22499.png" TargetMode="External"/><Relationship Id="rId6467" Type="http://schemas.openxmlformats.org/officeDocument/2006/relationships/hyperlink" Target="https://www.lpi.usra.edu/resources/apollo/frame/?AS17-147-22500" TargetMode="External"/><Relationship Id="rId6468" Type="http://schemas.openxmlformats.org/officeDocument/2006/relationships/hyperlink" Target="https://tothemoon.im-ldi.com/data_a70/AS17/extra/AS17-147-22500.small.png" TargetMode="External"/><Relationship Id="rId6469" Type="http://schemas.openxmlformats.org/officeDocument/2006/relationships/hyperlink" Target="https://tothemoon.im-ldi.com/data_a70/AS17/raw/AS17-147-22500.tif" TargetMode="External"/><Relationship Id="rId6470" Type="http://schemas.openxmlformats.org/officeDocument/2006/relationships/hyperlink" Target="https://tothemoon.im-ldi.com/data_a70/AS17/processed/AS17-147-22500.png" TargetMode="External"/><Relationship Id="rId6471" Type="http://schemas.openxmlformats.org/officeDocument/2006/relationships/hyperlink" Target="https://www.lpi.usra.edu/resources/apollo/frame/?AS17-147-22501" TargetMode="External"/><Relationship Id="rId6472" Type="http://schemas.openxmlformats.org/officeDocument/2006/relationships/hyperlink" Target="https://tothemoon.im-ldi.com/data_a70/AS17/extra/AS17-147-22501.small.png" TargetMode="External"/><Relationship Id="rId6473" Type="http://schemas.openxmlformats.org/officeDocument/2006/relationships/hyperlink" Target="https://tothemoon.im-ldi.com/data_a70/AS17/raw/AS17-147-22501.tif" TargetMode="External"/><Relationship Id="rId6474" Type="http://schemas.openxmlformats.org/officeDocument/2006/relationships/hyperlink" Target="https://tothemoon.im-ldi.com/data_a70/AS17/processed/AS17-147-22501.png" TargetMode="External"/><Relationship Id="rId6475" Type="http://schemas.openxmlformats.org/officeDocument/2006/relationships/hyperlink" Target="https://www.lpi.usra.edu/resources/apollo/frame/?AS17-147-22505" TargetMode="External"/><Relationship Id="rId6476" Type="http://schemas.openxmlformats.org/officeDocument/2006/relationships/hyperlink" Target="https://tothemoon.im-ldi.com/data_a70/AS17/extra/AS17-147-22505.small.png" TargetMode="External"/><Relationship Id="rId6477" Type="http://schemas.openxmlformats.org/officeDocument/2006/relationships/hyperlink" Target="https://tothemoon.im-ldi.com/data_a70/AS17/raw/AS17-147-22505.tif" TargetMode="External"/><Relationship Id="rId6478" Type="http://schemas.openxmlformats.org/officeDocument/2006/relationships/hyperlink" Target="https://tothemoon.im-ldi.com/data_a70/AS17/processed/AS17-147-22505.png" TargetMode="External"/><Relationship Id="rId6479" Type="http://schemas.openxmlformats.org/officeDocument/2006/relationships/hyperlink" Target="https://www.lpi.usra.edu/resources/apollo/frame/?AS17-147-22506" TargetMode="External"/><Relationship Id="rId6480" Type="http://schemas.openxmlformats.org/officeDocument/2006/relationships/hyperlink" Target="https://tothemoon.im-ldi.com/data_a70/AS17/extra/AS17-147-22506.small.png" TargetMode="External"/><Relationship Id="rId6481" Type="http://schemas.openxmlformats.org/officeDocument/2006/relationships/hyperlink" Target="https://tothemoon.im-ldi.com/data_a70/AS17/raw/AS17-147-22506.tif" TargetMode="External"/><Relationship Id="rId6482" Type="http://schemas.openxmlformats.org/officeDocument/2006/relationships/hyperlink" Target="https://tothemoon.im-ldi.com/data_a70/AS17/processed/AS17-147-22506.png" TargetMode="External"/><Relationship Id="rId6483" Type="http://schemas.openxmlformats.org/officeDocument/2006/relationships/hyperlink" Target="https://www.lpi.usra.edu/resources/apollo/frame/?AS17-147-22507" TargetMode="External"/><Relationship Id="rId6484" Type="http://schemas.openxmlformats.org/officeDocument/2006/relationships/hyperlink" Target="https://tothemoon.im-ldi.com/data_a70/AS17/extra/AS17-147-22507.small.png" TargetMode="External"/><Relationship Id="rId6485" Type="http://schemas.openxmlformats.org/officeDocument/2006/relationships/hyperlink" Target="https://tothemoon.im-ldi.com/data_a70/AS17/raw/AS17-147-22507.tif" TargetMode="External"/><Relationship Id="rId6486" Type="http://schemas.openxmlformats.org/officeDocument/2006/relationships/hyperlink" Target="https://tothemoon.im-ldi.com/data_a70/AS17/processed/AS17-147-22507.png" TargetMode="External"/><Relationship Id="rId6487" Type="http://schemas.openxmlformats.org/officeDocument/2006/relationships/hyperlink" Target="https://www.lpi.usra.edu/resources/apollo/frame/?AS17-147-22508" TargetMode="External"/><Relationship Id="rId6488" Type="http://schemas.openxmlformats.org/officeDocument/2006/relationships/hyperlink" Target="https://tothemoon.im-ldi.com/data_a70/AS17/extra/AS17-147-22508.small.png" TargetMode="External"/><Relationship Id="rId6489" Type="http://schemas.openxmlformats.org/officeDocument/2006/relationships/hyperlink" Target="https://tothemoon.im-ldi.com/data_a70/AS17/raw/AS17-147-22508.tif" TargetMode="External"/><Relationship Id="rId6490" Type="http://schemas.openxmlformats.org/officeDocument/2006/relationships/hyperlink" Target="https://tothemoon.im-ldi.com/data_a70/AS17/processed/AS17-147-22508.png" TargetMode="External"/><Relationship Id="rId6491" Type="http://schemas.openxmlformats.org/officeDocument/2006/relationships/hyperlink" Target="https://www.lpi.usra.edu/resources/apollo/frame/?AS17-147-22510" TargetMode="External"/><Relationship Id="rId6492" Type="http://schemas.openxmlformats.org/officeDocument/2006/relationships/hyperlink" Target="https://tothemoon.im-ldi.com/data_a70/AS17/extra/AS17-147-22510.small.png" TargetMode="External"/><Relationship Id="rId6493" Type="http://schemas.openxmlformats.org/officeDocument/2006/relationships/hyperlink" Target="https://tothemoon.im-ldi.com/data_a70/AS17/raw/AS17-147-22510.tif" TargetMode="External"/><Relationship Id="rId6494" Type="http://schemas.openxmlformats.org/officeDocument/2006/relationships/hyperlink" Target="https://tothemoon.im-ldi.com/data_a70/AS17/processed/AS17-147-22510.png" TargetMode="External"/><Relationship Id="rId6495" Type="http://schemas.openxmlformats.org/officeDocument/2006/relationships/hyperlink" Target="https://www.lpi.usra.edu/resources/apollo/frame/?AS17-147-22512" TargetMode="External"/><Relationship Id="rId6496" Type="http://schemas.openxmlformats.org/officeDocument/2006/relationships/hyperlink" Target="https://tothemoon.im-ldi.com/data_a70/AS17/extra/AS17-147-22512.small.png" TargetMode="External"/><Relationship Id="rId6497" Type="http://schemas.openxmlformats.org/officeDocument/2006/relationships/hyperlink" Target="https://tothemoon.im-ldi.com/data_a70/AS17/raw/AS17-147-22512.tif" TargetMode="External"/><Relationship Id="rId6498" Type="http://schemas.openxmlformats.org/officeDocument/2006/relationships/hyperlink" Target="https://tothemoon.im-ldi.com/data_a70/AS17/processed/AS17-147-22512.png" TargetMode="External"/><Relationship Id="rId6499" Type="http://schemas.openxmlformats.org/officeDocument/2006/relationships/hyperlink" Target="https://www.lpi.usra.edu/resources/apollo/frame/?AS17-147-22529" TargetMode="External"/><Relationship Id="rId6500" Type="http://schemas.openxmlformats.org/officeDocument/2006/relationships/hyperlink" Target="https://tothemoon.im-ldi.com/data_a70/AS17/extra/AS17-147-22529.small.png" TargetMode="External"/><Relationship Id="rId6501" Type="http://schemas.openxmlformats.org/officeDocument/2006/relationships/hyperlink" Target="https://tothemoon.im-ldi.com/data_a70/AS17/raw/AS17-147-22529.tif" TargetMode="External"/><Relationship Id="rId6502" Type="http://schemas.openxmlformats.org/officeDocument/2006/relationships/hyperlink" Target="https://tothemoon.im-ldi.com/data_a70/AS17/processed/AS17-147-22529.png" TargetMode="External"/><Relationship Id="rId6503" Type="http://schemas.openxmlformats.org/officeDocument/2006/relationships/hyperlink" Target="https://www.lpi.usra.edu/resources/apollo/frame/?AS17-147-22532" TargetMode="External"/><Relationship Id="rId6504" Type="http://schemas.openxmlformats.org/officeDocument/2006/relationships/hyperlink" Target="https://tothemoon.im-ldi.com/data_a70/AS17/extra/AS17-147-22532.small.png" TargetMode="External"/><Relationship Id="rId6505" Type="http://schemas.openxmlformats.org/officeDocument/2006/relationships/hyperlink" Target="https://tothemoon.im-ldi.com/data_a70/AS17/raw/AS17-147-22532.tif" TargetMode="External"/><Relationship Id="rId6506" Type="http://schemas.openxmlformats.org/officeDocument/2006/relationships/hyperlink" Target="https://tothemoon.im-ldi.com/data_a70/AS17/processed/AS17-147-22532.png" TargetMode="External"/><Relationship Id="rId6507" Type="http://schemas.openxmlformats.org/officeDocument/2006/relationships/hyperlink" Target="https://www.lpi.usra.edu/resources/apollo/frame/?AS17-147-22593" TargetMode="External"/><Relationship Id="rId6508" Type="http://schemas.openxmlformats.org/officeDocument/2006/relationships/hyperlink" Target="https://tothemoon.im-ldi.com/data_a70/AS17/extra/AS17-147-22593.small.png" TargetMode="External"/><Relationship Id="rId6509" Type="http://schemas.openxmlformats.org/officeDocument/2006/relationships/hyperlink" Target="https://tothemoon.im-ldi.com/data_a70/AS17/raw/AS17-147-22593.tif" TargetMode="External"/><Relationship Id="rId6510" Type="http://schemas.openxmlformats.org/officeDocument/2006/relationships/hyperlink" Target="https://tothemoon.im-ldi.com/data_a70/AS17/processed/AS17-147-22593.png" TargetMode="External"/><Relationship Id="rId6511" Type="http://schemas.openxmlformats.org/officeDocument/2006/relationships/hyperlink" Target="https://www.lpi.usra.edu/resources/apollo/frame/?AS17-147-22594" TargetMode="External"/><Relationship Id="rId6512" Type="http://schemas.openxmlformats.org/officeDocument/2006/relationships/hyperlink" Target="https://tothemoon.im-ldi.com/data_a70/AS17/extra/AS17-147-22594.small.png" TargetMode="External"/><Relationship Id="rId6513" Type="http://schemas.openxmlformats.org/officeDocument/2006/relationships/hyperlink" Target="https://tothemoon.im-ldi.com/data_a70/AS17/raw/AS17-147-22594.tif" TargetMode="External"/><Relationship Id="rId6514" Type="http://schemas.openxmlformats.org/officeDocument/2006/relationships/hyperlink" Target="https://tothemoon.im-ldi.com/data_a70/AS17/processed/AS17-147-22594.png" TargetMode="External"/><Relationship Id="rId6515" Type="http://schemas.openxmlformats.org/officeDocument/2006/relationships/hyperlink" Target="https://www.lpi.usra.edu/resources/apollo/frame/?AS17-147-22595" TargetMode="External"/><Relationship Id="rId6516" Type="http://schemas.openxmlformats.org/officeDocument/2006/relationships/hyperlink" Target="https://tothemoon.im-ldi.com/data_a70/AS17/extra/AS17-147-22595.small.png" TargetMode="External"/><Relationship Id="rId6517" Type="http://schemas.openxmlformats.org/officeDocument/2006/relationships/hyperlink" Target="https://tothemoon.im-ldi.com/data_a70/AS17/raw/AS17-147-22595.tif" TargetMode="External"/><Relationship Id="rId6518" Type="http://schemas.openxmlformats.org/officeDocument/2006/relationships/hyperlink" Target="https://tothemoon.im-ldi.com/data_a70/AS17/processed/AS17-147-22595.png" TargetMode="External"/><Relationship Id="rId6519" Type="http://schemas.openxmlformats.org/officeDocument/2006/relationships/hyperlink" Target="https://www.lpi.usra.edu/resources/apollo/frame/?AS17-147-22601" TargetMode="External"/><Relationship Id="rId6520" Type="http://schemas.openxmlformats.org/officeDocument/2006/relationships/hyperlink" Target="https://tothemoon.im-ldi.com/data_a70/AS17/extra/AS17-147-22601.small.png" TargetMode="External"/><Relationship Id="rId6521" Type="http://schemas.openxmlformats.org/officeDocument/2006/relationships/hyperlink" Target="https://tothemoon.im-ldi.com/data_a70/AS17/raw/AS17-147-22601.tif" TargetMode="External"/><Relationship Id="rId6522" Type="http://schemas.openxmlformats.org/officeDocument/2006/relationships/hyperlink" Target="https://tothemoon.im-ldi.com/data_a70/AS17/processed/AS17-147-22601.png" TargetMode="External"/><Relationship Id="rId6523"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www.lpi.usra.edu/resources/apollo/frame/?AS11-40-5851" TargetMode="External"/><Relationship Id="rId2" Type="http://schemas.openxmlformats.org/officeDocument/2006/relationships/hyperlink" Target="https://tothemoon.im-ldi.com/data_a70/AS11/extra/AS11-40-5851.small.png" TargetMode="External"/><Relationship Id="rId3" Type="http://schemas.openxmlformats.org/officeDocument/2006/relationships/hyperlink" Target="https://tothemoon.im-ldi.com/data_a70/AS11/raw/AS11-40-5851.tif" TargetMode="External"/><Relationship Id="rId4" Type="http://schemas.openxmlformats.org/officeDocument/2006/relationships/hyperlink" Target="https://tothemoon.im-ldi.com/data_a70/AS11/processed/AS11-40-5851.png" TargetMode="External"/><Relationship Id="rId5" Type="http://schemas.openxmlformats.org/officeDocument/2006/relationships/hyperlink" Target="https://www.lpi.usra.edu/resources/apollo/images/print/AS11/40/5851.jpg" TargetMode="External"/><Relationship Id="rId6" Type="http://schemas.openxmlformats.org/officeDocument/2006/relationships/hyperlink" Target="https://www.lpi.usra.edu/resources/apollo/frame/?AS11-40-5889" TargetMode="External"/><Relationship Id="rId7" Type="http://schemas.openxmlformats.org/officeDocument/2006/relationships/hyperlink" Target="https://tothemoon.im-ldi.com/data_a70/AS11/extra/AS11-40-5889.small.png" TargetMode="External"/><Relationship Id="rId8" Type="http://schemas.openxmlformats.org/officeDocument/2006/relationships/hyperlink" Target="https://tothemoon.im-ldi.com/data_a70/AS11/raw/AS11-40-5889.tif" TargetMode="External"/><Relationship Id="rId9" Type="http://schemas.openxmlformats.org/officeDocument/2006/relationships/hyperlink" Target="https://tothemoon.im-ldi.com/data_a70/AS11/processed/AS11-40-5889.png" TargetMode="External"/><Relationship Id="rId10" Type="http://schemas.openxmlformats.org/officeDocument/2006/relationships/hyperlink" Target="https://www.lpi.usra.edu/resources/apollo/images/print/AS11/40/5889.jpg" TargetMode="External"/><Relationship Id="rId11" Type="http://schemas.openxmlformats.org/officeDocument/2006/relationships/hyperlink" Target="https://www.lpi.usra.edu/resources/apollo/frame/?AS11-40-5890" TargetMode="External"/><Relationship Id="rId12" Type="http://schemas.openxmlformats.org/officeDocument/2006/relationships/hyperlink" Target="https://tothemoon.im-ldi.com/data_a70/AS11/extra/AS11-40-5890.small.png" TargetMode="External"/><Relationship Id="rId13" Type="http://schemas.openxmlformats.org/officeDocument/2006/relationships/hyperlink" Target="https://tothemoon.im-ldi.com/data_a70/AS11/raw/AS11-40-5890.tif" TargetMode="External"/><Relationship Id="rId14" Type="http://schemas.openxmlformats.org/officeDocument/2006/relationships/hyperlink" Target="https://tothemoon.im-ldi.com/data_a70/AS11/processed/AS11-40-5890.png" TargetMode="External"/><Relationship Id="rId15" Type="http://schemas.openxmlformats.org/officeDocument/2006/relationships/hyperlink" Target="https://www.lpi.usra.edu/resources/apollo/images/print/AS11/40/5890.jpg" TargetMode="External"/><Relationship Id="rId16" Type="http://schemas.openxmlformats.org/officeDocument/2006/relationships/hyperlink" Target="https://www.lpi.usra.edu/resources/apollo/frame/?AS11-40-5909" TargetMode="External"/><Relationship Id="rId17" Type="http://schemas.openxmlformats.org/officeDocument/2006/relationships/hyperlink" Target="https://tothemoon.im-ldi.com/data_a70/AS11/extra/AS11-40-5909.small.png" TargetMode="External"/><Relationship Id="rId18" Type="http://schemas.openxmlformats.org/officeDocument/2006/relationships/hyperlink" Target="https://tothemoon.im-ldi.com/data_a70/AS11/raw/AS11-40-5909.tif" TargetMode="External"/><Relationship Id="rId19" Type="http://schemas.openxmlformats.org/officeDocument/2006/relationships/hyperlink" Target="https://tothemoon.im-ldi.com/data_a70/AS11/processed/AS11-40-5909.png" TargetMode="External"/><Relationship Id="rId20" Type="http://schemas.openxmlformats.org/officeDocument/2006/relationships/hyperlink" Target="https://www.lpi.usra.edu/resources/apollo/images/print/AS11/40/5909.jpg" TargetMode="External"/><Relationship Id="rId21" Type="http://schemas.openxmlformats.org/officeDocument/2006/relationships/hyperlink" Target="https://www.lpi.usra.edu/resources/apollo/frame/?AS11-40-5910" TargetMode="External"/><Relationship Id="rId22" Type="http://schemas.openxmlformats.org/officeDocument/2006/relationships/hyperlink" Target="https://tothemoon.im-ldi.com/data_a70/AS11/extra/AS11-40-5910.small.png" TargetMode="External"/><Relationship Id="rId23" Type="http://schemas.openxmlformats.org/officeDocument/2006/relationships/hyperlink" Target="https://tothemoon.im-ldi.com/data_a70/AS11/raw/AS11-40-5910.tif" TargetMode="External"/><Relationship Id="rId24" Type="http://schemas.openxmlformats.org/officeDocument/2006/relationships/hyperlink" Target="https://tothemoon.im-ldi.com/data_a70/AS11/processed/AS11-40-5910.png" TargetMode="External"/><Relationship Id="rId25" Type="http://schemas.openxmlformats.org/officeDocument/2006/relationships/hyperlink" Target="https://www.lpi.usra.edu/resources/apollo/images/print/AS11/40/5910.jpg" TargetMode="External"/><Relationship Id="rId26" Type="http://schemas.openxmlformats.org/officeDocument/2006/relationships/hyperlink" Target="https://www.lpi.usra.edu/resources/apollo/frame/?AS11-40-5911" TargetMode="External"/><Relationship Id="rId27" Type="http://schemas.openxmlformats.org/officeDocument/2006/relationships/hyperlink" Target="https://tothemoon.im-ldi.com/data_a70/AS11/extra/AS11-40-5911.small.png" TargetMode="External"/><Relationship Id="rId28" Type="http://schemas.openxmlformats.org/officeDocument/2006/relationships/hyperlink" Target="https://tothemoon.im-ldi.com/data_a70/AS11/raw/AS11-40-5911.tif" TargetMode="External"/><Relationship Id="rId29" Type="http://schemas.openxmlformats.org/officeDocument/2006/relationships/hyperlink" Target="https://tothemoon.im-ldi.com/data_a70/AS11/processed/AS11-40-5911.png" TargetMode="External"/><Relationship Id="rId30" Type="http://schemas.openxmlformats.org/officeDocument/2006/relationships/hyperlink" Target="https://www.lpi.usra.edu/resources/apollo/images/print/AS11/40/5911.jpg" TargetMode="External"/><Relationship Id="rId31" Type="http://schemas.openxmlformats.org/officeDocument/2006/relationships/hyperlink" Target="https://www.lpi.usra.edu/resources/apollo/frame/?AS11-40-5912" TargetMode="External"/><Relationship Id="rId32" Type="http://schemas.openxmlformats.org/officeDocument/2006/relationships/hyperlink" Target="https://tothemoon.im-ldi.com/data_a70/AS11/extra/AS11-40-5912.small.png" TargetMode="External"/><Relationship Id="rId33" Type="http://schemas.openxmlformats.org/officeDocument/2006/relationships/hyperlink" Target="https://tothemoon.im-ldi.com/data_a70/AS11/raw/AS11-40-5912.tif" TargetMode="External"/><Relationship Id="rId34" Type="http://schemas.openxmlformats.org/officeDocument/2006/relationships/hyperlink" Target="https://tothemoon.im-ldi.com/data_a70/AS11/processed/AS11-40-5912.png" TargetMode="External"/><Relationship Id="rId35" Type="http://schemas.openxmlformats.org/officeDocument/2006/relationships/hyperlink" Target="https://www.lpi.usra.edu/resources/apollo/images/print/AS11/40/5912.jpg" TargetMode="External"/><Relationship Id="rId36" Type="http://schemas.openxmlformats.org/officeDocument/2006/relationships/hyperlink" Target="https://www.lpi.usra.edu/resources/apollo/frame/?AS11-40-5913" TargetMode="External"/><Relationship Id="rId37" Type="http://schemas.openxmlformats.org/officeDocument/2006/relationships/hyperlink" Target="https://tothemoon.im-ldi.com/data_a70/AS11/extra/AS11-40-5913.small.png" TargetMode="External"/><Relationship Id="rId38" Type="http://schemas.openxmlformats.org/officeDocument/2006/relationships/hyperlink" Target="https://tothemoon.im-ldi.com/data_a70/AS11/raw/AS11-40-5913.tif" TargetMode="External"/><Relationship Id="rId39" Type="http://schemas.openxmlformats.org/officeDocument/2006/relationships/hyperlink" Target="https://tothemoon.im-ldi.com/data_a70/AS11/processed/AS11-40-5913.png" TargetMode="External"/><Relationship Id="rId40" Type="http://schemas.openxmlformats.org/officeDocument/2006/relationships/hyperlink" Target="https://www.lpi.usra.edu/resources/apollo/images/print/AS11/40/5913.jpg" TargetMode="External"/><Relationship Id="rId41" Type="http://schemas.openxmlformats.org/officeDocument/2006/relationships/hyperlink" Target="https://www.lpi.usra.edu/resources/apollo/frame/?AS11-40-5933" TargetMode="External"/><Relationship Id="rId42" Type="http://schemas.openxmlformats.org/officeDocument/2006/relationships/hyperlink" Target="https://tothemoon.im-ldi.com/data_a70/AS11/extra/AS11-40-5933.small.png" TargetMode="External"/><Relationship Id="rId43" Type="http://schemas.openxmlformats.org/officeDocument/2006/relationships/hyperlink" Target="https://tothemoon.im-ldi.com/data_a70/AS11/raw/AS11-40-5933.tif" TargetMode="External"/><Relationship Id="rId44" Type="http://schemas.openxmlformats.org/officeDocument/2006/relationships/hyperlink" Target="https://tothemoon.im-ldi.com/data_a70/AS11/processed/AS11-40-5933.png" TargetMode="External"/><Relationship Id="rId45" Type="http://schemas.openxmlformats.org/officeDocument/2006/relationships/hyperlink" Target="https://www.lpi.usra.edu/resources/apollo/images/print/AS11/40/5933.jpg" TargetMode="External"/><Relationship Id="rId46" Type="http://schemas.openxmlformats.org/officeDocument/2006/relationships/hyperlink" Target="https://www.lpi.usra.edu/resources/apollo/frame/?AS11-40-5934" TargetMode="External"/><Relationship Id="rId47" Type="http://schemas.openxmlformats.org/officeDocument/2006/relationships/hyperlink" Target="https://tothemoon.im-ldi.com/data_a70/AS11/extra/AS11-40-5934.small.png" TargetMode="External"/><Relationship Id="rId48" Type="http://schemas.openxmlformats.org/officeDocument/2006/relationships/hyperlink" Target="https://tothemoon.im-ldi.com/data_a70/AS11/raw/AS11-40-5934.tif" TargetMode="External"/><Relationship Id="rId49" Type="http://schemas.openxmlformats.org/officeDocument/2006/relationships/hyperlink" Target="https://tothemoon.im-ldi.com/data_a70/AS11/processed/AS11-40-5934.png" TargetMode="External"/><Relationship Id="rId50" Type="http://schemas.openxmlformats.org/officeDocument/2006/relationships/hyperlink" Target="https://www.lpi.usra.edu/resources/apollo/images/print/AS11/40/5934.jpg" TargetMode="External"/><Relationship Id="rId51" Type="http://schemas.openxmlformats.org/officeDocument/2006/relationships/hyperlink" Target="https://www.lpi.usra.edu/resources/apollo/frame/?AS11-40-5937" TargetMode="External"/><Relationship Id="rId52" Type="http://schemas.openxmlformats.org/officeDocument/2006/relationships/hyperlink" Target="https://tothemoon.im-ldi.com/data_a70/AS11/extra/AS11-40-5937.small.png" TargetMode="External"/><Relationship Id="rId53" Type="http://schemas.openxmlformats.org/officeDocument/2006/relationships/hyperlink" Target="https://tothemoon.im-ldi.com/data_a70/AS11/raw/AS11-40-5937.tif" TargetMode="External"/><Relationship Id="rId54" Type="http://schemas.openxmlformats.org/officeDocument/2006/relationships/hyperlink" Target="https://tothemoon.im-ldi.com/data_a70/AS11/processed/AS11-40-5937.png" TargetMode="External"/><Relationship Id="rId55" Type="http://schemas.openxmlformats.org/officeDocument/2006/relationships/hyperlink" Target="https://www.lpi.usra.edu/resources/apollo/images/print/AS11/40/5937.jpg" TargetMode="External"/><Relationship Id="rId56" Type="http://schemas.openxmlformats.org/officeDocument/2006/relationships/hyperlink" Target="https://www.lpi.usra.edu/resources/apollo/frame/?AS11-40-5938" TargetMode="External"/><Relationship Id="rId57" Type="http://schemas.openxmlformats.org/officeDocument/2006/relationships/hyperlink" Target="https://tothemoon.im-ldi.com/data_a70/AS11/extra/AS11-40-5938.small.png" TargetMode="External"/><Relationship Id="rId58" Type="http://schemas.openxmlformats.org/officeDocument/2006/relationships/hyperlink" Target="https://tothemoon.im-ldi.com/data_a70/AS11/raw/AS11-40-5938.tif" TargetMode="External"/><Relationship Id="rId59" Type="http://schemas.openxmlformats.org/officeDocument/2006/relationships/hyperlink" Target="https://tothemoon.im-ldi.com/data_a70/AS11/processed/AS11-40-5938.png" TargetMode="External"/><Relationship Id="rId60" Type="http://schemas.openxmlformats.org/officeDocument/2006/relationships/hyperlink" Target="https://www.lpi.usra.edu/resources/apollo/images/print/AS11/40/5938.jpg" TargetMode="External"/><Relationship Id="rId61" Type="http://schemas.openxmlformats.org/officeDocument/2006/relationships/hyperlink" Target="https://www.lpi.usra.edu/resources/apollo/frame/?AS11-40-5939" TargetMode="External"/><Relationship Id="rId62" Type="http://schemas.openxmlformats.org/officeDocument/2006/relationships/hyperlink" Target="https://tothemoon.im-ldi.com/data_a70/AS11/extra/AS11-40-5939.small.png" TargetMode="External"/><Relationship Id="rId63" Type="http://schemas.openxmlformats.org/officeDocument/2006/relationships/hyperlink" Target="https://tothemoon.im-ldi.com/data_a70/AS11/raw/AS11-40-5939.tif" TargetMode="External"/><Relationship Id="rId64" Type="http://schemas.openxmlformats.org/officeDocument/2006/relationships/hyperlink" Target="https://tothemoon.im-ldi.com/data_a70/AS11/processed/AS11-40-5939.png" TargetMode="External"/><Relationship Id="rId65" Type="http://schemas.openxmlformats.org/officeDocument/2006/relationships/hyperlink" Target="https://www.lpi.usra.edu/resources/apollo/images/print/AS11/40/5939.jpg" TargetMode="External"/><Relationship Id="rId66" Type="http://schemas.openxmlformats.org/officeDocument/2006/relationships/hyperlink" Target="https://www.lpi.usra.edu/resources/apollo/frame/?AS11-40-5940" TargetMode="External"/><Relationship Id="rId67" Type="http://schemas.openxmlformats.org/officeDocument/2006/relationships/hyperlink" Target="https://tothemoon.im-ldi.com/data_a70/AS11/extra/AS11-40-5940.small.png" TargetMode="External"/><Relationship Id="rId68" Type="http://schemas.openxmlformats.org/officeDocument/2006/relationships/hyperlink" Target="https://tothemoon.im-ldi.com/data_a70/AS11/raw/AS11-40-5940.tif" TargetMode="External"/><Relationship Id="rId69" Type="http://schemas.openxmlformats.org/officeDocument/2006/relationships/hyperlink" Target="https://tothemoon.im-ldi.com/data_a70/AS11/processed/AS11-40-5940.png" TargetMode="External"/><Relationship Id="rId70" Type="http://schemas.openxmlformats.org/officeDocument/2006/relationships/hyperlink" Target="https://www.lpi.usra.edu/resources/apollo/images/print/AS11/40/5940.jpg" TargetMode="External"/><Relationship Id="rId71" Type="http://schemas.openxmlformats.org/officeDocument/2006/relationships/hyperlink" Target="https://www.lpi.usra.edu/resources/apollo/frame/?AS11-40-5955" TargetMode="External"/><Relationship Id="rId72" Type="http://schemas.openxmlformats.org/officeDocument/2006/relationships/hyperlink" Target="https://tothemoon.im-ldi.com/data_a70/AS11/extra/AS11-40-5955.small.png" TargetMode="External"/><Relationship Id="rId73" Type="http://schemas.openxmlformats.org/officeDocument/2006/relationships/hyperlink" Target="https://tothemoon.im-ldi.com/data_a70/AS11/raw/AS11-40-5955.tif" TargetMode="External"/><Relationship Id="rId74" Type="http://schemas.openxmlformats.org/officeDocument/2006/relationships/hyperlink" Target="https://tothemoon.im-ldi.com/data_a70/AS11/processed/AS11-40-5955.png" TargetMode="External"/><Relationship Id="rId75" Type="http://schemas.openxmlformats.org/officeDocument/2006/relationships/hyperlink" Target="https://www.lpi.usra.edu/resources/apollo/images/print/AS11/40/5955.jpg" TargetMode="External"/><Relationship Id="rId76" Type="http://schemas.openxmlformats.org/officeDocument/2006/relationships/hyperlink" Target="https://www.lpi.usra.edu/resources/apollo/frame/?AS11-40-5956" TargetMode="External"/><Relationship Id="rId77" Type="http://schemas.openxmlformats.org/officeDocument/2006/relationships/hyperlink" Target="https://tothemoon.im-ldi.com/data_a70/AS11/extra/AS11-40-5956.small.png" TargetMode="External"/><Relationship Id="rId78" Type="http://schemas.openxmlformats.org/officeDocument/2006/relationships/hyperlink" Target="https://tothemoon.im-ldi.com/data_a70/AS11/raw/AS11-40-5956.tif" TargetMode="External"/><Relationship Id="rId79" Type="http://schemas.openxmlformats.org/officeDocument/2006/relationships/hyperlink" Target="https://tothemoon.im-ldi.com/data_a70/AS11/processed/AS11-40-5956.png" TargetMode="External"/><Relationship Id="rId80" Type="http://schemas.openxmlformats.org/officeDocument/2006/relationships/hyperlink" Target="https://www.lpi.usra.edu/resources/apollo/images/print/AS11/40/5956.jpg" TargetMode="External"/><Relationship Id="rId81" Type="http://schemas.openxmlformats.org/officeDocument/2006/relationships/hyperlink" Target="https://www.lpi.usra.edu/resources/apollo/frame/?AS11-40-5957" TargetMode="External"/><Relationship Id="rId82" Type="http://schemas.openxmlformats.org/officeDocument/2006/relationships/hyperlink" Target="https://tothemoon.im-ldi.com/data_a70/AS11/extra/AS11-40-5957.small.png" TargetMode="External"/><Relationship Id="rId83" Type="http://schemas.openxmlformats.org/officeDocument/2006/relationships/hyperlink" Target="https://tothemoon.im-ldi.com/data_a70/AS11/raw/AS11-40-5957.tif" TargetMode="External"/><Relationship Id="rId84" Type="http://schemas.openxmlformats.org/officeDocument/2006/relationships/hyperlink" Target="https://tothemoon.im-ldi.com/data_a70/AS11/processed/AS11-40-5957.png" TargetMode="External"/><Relationship Id="rId85" Type="http://schemas.openxmlformats.org/officeDocument/2006/relationships/hyperlink" Target="https://www.lpi.usra.edu/resources/apollo/images/print/AS11/40/5957.jpg" TargetMode="External"/><Relationship Id="rId86" Type="http://schemas.openxmlformats.org/officeDocument/2006/relationships/hyperlink" Target="https://www.lpi.usra.edu/resources/apollo/frame/?AS11-40-5959" TargetMode="External"/><Relationship Id="rId87" Type="http://schemas.openxmlformats.org/officeDocument/2006/relationships/hyperlink" Target="https://tothemoon.im-ldi.com/data_a70/AS11/extra/AS11-40-5959.small.png" TargetMode="External"/><Relationship Id="rId88" Type="http://schemas.openxmlformats.org/officeDocument/2006/relationships/hyperlink" Target="https://tothemoon.im-ldi.com/data_a70/AS11/raw/AS11-40-5959.tif" TargetMode="External"/><Relationship Id="rId89" Type="http://schemas.openxmlformats.org/officeDocument/2006/relationships/hyperlink" Target="https://tothemoon.im-ldi.com/data_a70/AS11/processed/AS11-40-5959.png" TargetMode="External"/><Relationship Id="rId90" Type="http://schemas.openxmlformats.org/officeDocument/2006/relationships/hyperlink" Target="https://www.lpi.usra.edu/resources/apollo/images/print/AS11/40/5959.jpg" TargetMode="External"/><Relationship Id="rId91" Type="http://schemas.openxmlformats.org/officeDocument/2006/relationships/hyperlink" Target="https://www.lpi.usra.edu/resources/apollo/frame/?AS11-40-5960" TargetMode="External"/><Relationship Id="rId92" Type="http://schemas.openxmlformats.org/officeDocument/2006/relationships/hyperlink" Target="https://tothemoon.im-ldi.com/data_a70/AS11/extra/AS11-40-5960.small.png" TargetMode="External"/><Relationship Id="rId93" Type="http://schemas.openxmlformats.org/officeDocument/2006/relationships/hyperlink" Target="https://tothemoon.im-ldi.com/data_a70/AS11/raw/AS11-40-5960.tif" TargetMode="External"/><Relationship Id="rId94" Type="http://schemas.openxmlformats.org/officeDocument/2006/relationships/hyperlink" Target="https://tothemoon.im-ldi.com/data_a70/AS11/processed/AS11-40-5960.png" TargetMode="External"/><Relationship Id="rId95" Type="http://schemas.openxmlformats.org/officeDocument/2006/relationships/hyperlink" Target="https://www.lpi.usra.edu/resources/apollo/images/print/AS11/40/5960.jpg" TargetMode="External"/><Relationship Id="rId96" Type="http://schemas.openxmlformats.org/officeDocument/2006/relationships/hyperlink" Target="https://www.lpi.usra.edu/resources/apollo/frame/?AS12-46-6722" TargetMode="External"/><Relationship Id="rId97" Type="http://schemas.openxmlformats.org/officeDocument/2006/relationships/hyperlink" Target="https://tothemoon.im-ldi.com/data_a70/AS12/extra/AS12-46-6722.small.png" TargetMode="External"/><Relationship Id="rId98" Type="http://schemas.openxmlformats.org/officeDocument/2006/relationships/hyperlink" Target="https://tothemoon.im-ldi.com/data_a70/AS12/raw/AS12-46-6722.tif" TargetMode="External"/><Relationship Id="rId99" Type="http://schemas.openxmlformats.org/officeDocument/2006/relationships/hyperlink" Target="https://tothemoon.im-ldi.com/data_a70/AS12/processed/AS12-46-6722.png" TargetMode="External"/><Relationship Id="rId100" Type="http://schemas.openxmlformats.org/officeDocument/2006/relationships/hyperlink" Target="https://www.lpi.usra.edu/resources/apollo/images/print/AS12/46/6722.jpg" TargetMode="External"/><Relationship Id="rId101" Type="http://schemas.openxmlformats.org/officeDocument/2006/relationships/hyperlink" Target="https://www.lpi.usra.edu/resources/apollo/frame/?AS12-46-6833" TargetMode="External"/><Relationship Id="rId102" Type="http://schemas.openxmlformats.org/officeDocument/2006/relationships/hyperlink" Target="https://tothemoon.im-ldi.com/data_a70/AS12/extra/AS12-46-6833.small.png" TargetMode="External"/><Relationship Id="rId103" Type="http://schemas.openxmlformats.org/officeDocument/2006/relationships/hyperlink" Target="https://tothemoon.im-ldi.com/data_a70/AS12/raw/AS12-46-6833.tif" TargetMode="External"/><Relationship Id="rId104" Type="http://schemas.openxmlformats.org/officeDocument/2006/relationships/hyperlink" Target="https://tothemoon.im-ldi.com/data_a70/AS12/processed/AS12-46-6833.png" TargetMode="External"/><Relationship Id="rId105" Type="http://schemas.openxmlformats.org/officeDocument/2006/relationships/hyperlink" Target="https://www.lpi.usra.edu/resources/apollo/images/print/AS12/46/6833.jpg" TargetMode="External"/><Relationship Id="rId106" Type="http://schemas.openxmlformats.org/officeDocument/2006/relationships/hyperlink" Target="https://www.lpi.usra.edu/resources/apollo/frame/?AS12-46-6834" TargetMode="External"/><Relationship Id="rId107" Type="http://schemas.openxmlformats.org/officeDocument/2006/relationships/hyperlink" Target="https://tothemoon.im-ldi.com/data_a70/AS12/extra/AS12-46-6834.small.png" TargetMode="External"/><Relationship Id="rId108" Type="http://schemas.openxmlformats.org/officeDocument/2006/relationships/hyperlink" Target="https://tothemoon.im-ldi.com/data_a70/AS12/raw/AS12-46-6834.tif" TargetMode="External"/><Relationship Id="rId109" Type="http://schemas.openxmlformats.org/officeDocument/2006/relationships/hyperlink" Target="https://tothemoon.im-ldi.com/data_a70/AS12/processed/AS12-46-6834.png" TargetMode="External"/><Relationship Id="rId110" Type="http://schemas.openxmlformats.org/officeDocument/2006/relationships/hyperlink" Target="https://www.lpi.usra.edu/resources/apollo/images/print/AS12/46/6834.jpg" TargetMode="External"/><Relationship Id="rId111" Type="http://schemas.openxmlformats.org/officeDocument/2006/relationships/hyperlink" Target="https://www.lpi.usra.edu/resources/apollo/frame/?AS12-46-6835" TargetMode="External"/><Relationship Id="rId112" Type="http://schemas.openxmlformats.org/officeDocument/2006/relationships/hyperlink" Target="https://tothemoon.im-ldi.com/data_a70/AS12/extra/AS12-46-6835.small.png" TargetMode="External"/><Relationship Id="rId113" Type="http://schemas.openxmlformats.org/officeDocument/2006/relationships/hyperlink" Target="https://tothemoon.im-ldi.com/data_a70/AS12/raw/AS12-46-6835.tif" TargetMode="External"/><Relationship Id="rId114" Type="http://schemas.openxmlformats.org/officeDocument/2006/relationships/hyperlink" Target="https://tothemoon.im-ldi.com/data_a70/AS12/processed/AS12-46-6835.png" TargetMode="External"/><Relationship Id="rId115" Type="http://schemas.openxmlformats.org/officeDocument/2006/relationships/hyperlink" Target="https://www.lpi.usra.edu/resources/apollo/images/print/AS12/46/6835.jpg" TargetMode="External"/><Relationship Id="rId116" Type="http://schemas.openxmlformats.org/officeDocument/2006/relationships/hyperlink" Target="https://www.lpi.usra.edu/resources/apollo/frame/?AS12-47-6937" TargetMode="External"/><Relationship Id="rId117" Type="http://schemas.openxmlformats.org/officeDocument/2006/relationships/hyperlink" Target="https://tothemoon.im-ldi.com/data_a70/AS12/extra/AS12-47-6937.small.png" TargetMode="External"/><Relationship Id="rId118" Type="http://schemas.openxmlformats.org/officeDocument/2006/relationships/hyperlink" Target="https://tothemoon.im-ldi.com/data_a70/AS12/raw/AS12-47-6937.tif" TargetMode="External"/><Relationship Id="rId119" Type="http://schemas.openxmlformats.org/officeDocument/2006/relationships/hyperlink" Target="https://tothemoon.im-ldi.com/data_a70/AS12/processed/AS12-47-6937.png" TargetMode="External"/><Relationship Id="rId120" Type="http://schemas.openxmlformats.org/officeDocument/2006/relationships/hyperlink" Target="https://www.lpi.usra.edu/resources/apollo/images/print/AS12/47/6937.jpg" TargetMode="External"/><Relationship Id="rId121" Type="http://schemas.openxmlformats.org/officeDocument/2006/relationships/hyperlink" Target="https://www.lpi.usra.edu/resources/apollo/frame/?AS12-48-7047" TargetMode="External"/><Relationship Id="rId122" Type="http://schemas.openxmlformats.org/officeDocument/2006/relationships/hyperlink" Target="https://tothemoon.im-ldi.com/data_a70/AS12/extra/AS12-48-7047.small.png" TargetMode="External"/><Relationship Id="rId123" Type="http://schemas.openxmlformats.org/officeDocument/2006/relationships/hyperlink" Target="https://tothemoon.im-ldi.com/data_a70/AS12/raw/AS12-48-7047.tif" TargetMode="External"/><Relationship Id="rId124" Type="http://schemas.openxmlformats.org/officeDocument/2006/relationships/hyperlink" Target="https://tothemoon.im-ldi.com/data_a70/AS12/processed/AS12-48-7047.png" TargetMode="External"/><Relationship Id="rId125" Type="http://schemas.openxmlformats.org/officeDocument/2006/relationships/hyperlink" Target="https://www.lpi.usra.edu/resources/apollo/images/print/AS12/48/7047.jpg" TargetMode="External"/><Relationship Id="rId126" Type="http://schemas.openxmlformats.org/officeDocument/2006/relationships/hyperlink" Target="https://www.lpi.usra.edu/resources/apollo/frame/?AS12-48-7075" TargetMode="External"/><Relationship Id="rId127" Type="http://schemas.openxmlformats.org/officeDocument/2006/relationships/hyperlink" Target="https://tothemoon.im-ldi.com/data_a70/AS12/extra/AS12-48-7075.small.png" TargetMode="External"/><Relationship Id="rId128" Type="http://schemas.openxmlformats.org/officeDocument/2006/relationships/hyperlink" Target="https://tothemoon.im-ldi.com/data_a70/AS12/raw/AS12-48-7075.tif" TargetMode="External"/><Relationship Id="rId129" Type="http://schemas.openxmlformats.org/officeDocument/2006/relationships/hyperlink" Target="https://tothemoon.im-ldi.com/data_a70/AS12/processed/AS12-48-7075.png" TargetMode="External"/><Relationship Id="rId130" Type="http://schemas.openxmlformats.org/officeDocument/2006/relationships/hyperlink" Target="https://www.lpi.usra.edu/resources/apollo/images/print/AS12/48/7075.jpg" TargetMode="External"/><Relationship Id="rId131" Type="http://schemas.openxmlformats.org/officeDocument/2006/relationships/hyperlink" Target="https://www.lpi.usra.edu/resources/apollo/frame/?AS12-48-7076" TargetMode="External"/><Relationship Id="rId132" Type="http://schemas.openxmlformats.org/officeDocument/2006/relationships/hyperlink" Target="https://tothemoon.im-ldi.com/data_a70/AS12/extra/AS12-48-7076.small.png" TargetMode="External"/><Relationship Id="rId133" Type="http://schemas.openxmlformats.org/officeDocument/2006/relationships/hyperlink" Target="https://tothemoon.im-ldi.com/data_a70/AS12/raw/AS12-48-7076.tif" TargetMode="External"/><Relationship Id="rId134" Type="http://schemas.openxmlformats.org/officeDocument/2006/relationships/hyperlink" Target="https://tothemoon.im-ldi.com/data_a70/AS12/processed/AS12-48-7076.png" TargetMode="External"/><Relationship Id="rId135" Type="http://schemas.openxmlformats.org/officeDocument/2006/relationships/hyperlink" Target="https://www.lpi.usra.edu/resources/apollo/images/print/AS12/48/7076.jpg" TargetMode="External"/><Relationship Id="rId136" Type="http://schemas.openxmlformats.org/officeDocument/2006/relationships/hyperlink" Target="https://www.lpi.usra.edu/resources/apollo/frame/?AS12-48-7146" TargetMode="External"/><Relationship Id="rId137" Type="http://schemas.openxmlformats.org/officeDocument/2006/relationships/hyperlink" Target="https://tothemoon.im-ldi.com/data_a70/AS12/extra/AS12-48-7146.small.png" TargetMode="External"/><Relationship Id="rId138" Type="http://schemas.openxmlformats.org/officeDocument/2006/relationships/hyperlink" Target="https://tothemoon.im-ldi.com/data_a70/AS12/raw/AS12-48-7146.tif" TargetMode="External"/><Relationship Id="rId139" Type="http://schemas.openxmlformats.org/officeDocument/2006/relationships/hyperlink" Target="https://tothemoon.im-ldi.com/data_a70/AS12/processed/AS12-48-7146.png" TargetMode="External"/><Relationship Id="rId140" Type="http://schemas.openxmlformats.org/officeDocument/2006/relationships/hyperlink" Target="https://www.lpi.usra.edu/resources/apollo/images/print/AS12/48/7146.jpg" TargetMode="External"/><Relationship Id="rId141" Type="http://schemas.openxmlformats.org/officeDocument/2006/relationships/hyperlink" Target="https://www.lpi.usra.edu/resources/apollo/frame/?AS12-49-7172" TargetMode="External"/><Relationship Id="rId142" Type="http://schemas.openxmlformats.org/officeDocument/2006/relationships/hyperlink" Target="https://tothemoon.im-ldi.com/data_a70/AS12/extra/AS12-49-7172.small.png" TargetMode="External"/><Relationship Id="rId143" Type="http://schemas.openxmlformats.org/officeDocument/2006/relationships/hyperlink" Target="https://tothemoon.im-ldi.com/data_a70/AS12/raw/AS12-49-7172.tif" TargetMode="External"/><Relationship Id="rId144" Type="http://schemas.openxmlformats.org/officeDocument/2006/relationships/hyperlink" Target="https://tothemoon.im-ldi.com/data_a70/AS12/processed/AS12-49-7172.png" TargetMode="External"/><Relationship Id="rId145" Type="http://schemas.openxmlformats.org/officeDocument/2006/relationships/hyperlink" Target="https://www.lpi.usra.edu/resources/apollo/frame/?AS12-49-7174" TargetMode="External"/><Relationship Id="rId146" Type="http://schemas.openxmlformats.org/officeDocument/2006/relationships/hyperlink" Target="https://tothemoon.im-ldi.com/data_a70/AS12/extra/AS12-49-7174.small.png" TargetMode="External"/><Relationship Id="rId147" Type="http://schemas.openxmlformats.org/officeDocument/2006/relationships/hyperlink" Target="https://tothemoon.im-ldi.com/data_a70/AS12/raw/AS12-49-7174.tif" TargetMode="External"/><Relationship Id="rId148" Type="http://schemas.openxmlformats.org/officeDocument/2006/relationships/hyperlink" Target="https://tothemoon.im-ldi.com/data_a70/AS12/processed/AS12-49-7174.png" TargetMode="External"/><Relationship Id="rId149" Type="http://schemas.openxmlformats.org/officeDocument/2006/relationships/hyperlink" Target="https://www.lpi.usra.edu/resources/apollo/frame/?AS12-49-7175" TargetMode="External"/><Relationship Id="rId150" Type="http://schemas.openxmlformats.org/officeDocument/2006/relationships/hyperlink" Target="https://tothemoon.im-ldi.com/data_a70/AS12/extra/AS12-49-7175.small.png" TargetMode="External"/><Relationship Id="rId151" Type="http://schemas.openxmlformats.org/officeDocument/2006/relationships/hyperlink" Target="https://tothemoon.im-ldi.com/data_a70/AS12/raw/AS12-49-7175.tif" TargetMode="External"/><Relationship Id="rId152" Type="http://schemas.openxmlformats.org/officeDocument/2006/relationships/hyperlink" Target="https://tothemoon.im-ldi.com/data_a70/AS12/processed/AS12-49-7175.png" TargetMode="External"/><Relationship Id="rId153" Type="http://schemas.openxmlformats.org/officeDocument/2006/relationships/hyperlink" Target="https://www.lpi.usra.edu/resources/apollo/frame/?AS12-49-7176" TargetMode="External"/><Relationship Id="rId154" Type="http://schemas.openxmlformats.org/officeDocument/2006/relationships/hyperlink" Target="https://tothemoon.im-ldi.com/data_a70/AS12/extra/AS12-49-7176.small.png" TargetMode="External"/><Relationship Id="rId155" Type="http://schemas.openxmlformats.org/officeDocument/2006/relationships/hyperlink" Target="https://tothemoon.im-ldi.com/data_a70/AS12/raw/AS12-49-7176.tif" TargetMode="External"/><Relationship Id="rId156" Type="http://schemas.openxmlformats.org/officeDocument/2006/relationships/hyperlink" Target="https://tothemoon.im-ldi.com/data_a70/AS12/processed/AS12-49-7176.png" TargetMode="External"/><Relationship Id="rId157" Type="http://schemas.openxmlformats.org/officeDocument/2006/relationships/hyperlink" Target="https://www.lpi.usra.edu/resources/apollo/frame/?AS12-49-7177" TargetMode="External"/><Relationship Id="rId158" Type="http://schemas.openxmlformats.org/officeDocument/2006/relationships/hyperlink" Target="https://tothemoon.im-ldi.com/data_a70/AS12/extra/AS12-49-7177.small.png" TargetMode="External"/><Relationship Id="rId159" Type="http://schemas.openxmlformats.org/officeDocument/2006/relationships/hyperlink" Target="https://tothemoon.im-ldi.com/data_a70/AS12/raw/AS12-49-7177.tif" TargetMode="External"/><Relationship Id="rId160" Type="http://schemas.openxmlformats.org/officeDocument/2006/relationships/hyperlink" Target="https://tothemoon.im-ldi.com/data_a70/AS12/processed/AS12-49-7177.png" TargetMode="External"/><Relationship Id="rId161" Type="http://schemas.openxmlformats.org/officeDocument/2006/relationships/hyperlink" Target="https://www.lpi.usra.edu/resources/apollo/frame/?AS12-49-7178" TargetMode="External"/><Relationship Id="rId162" Type="http://schemas.openxmlformats.org/officeDocument/2006/relationships/hyperlink" Target="https://tothemoon.im-ldi.com/data_a70/AS12/extra/AS12-49-7178.small.png" TargetMode="External"/><Relationship Id="rId163" Type="http://schemas.openxmlformats.org/officeDocument/2006/relationships/hyperlink" Target="https://tothemoon.im-ldi.com/data_a70/AS12/raw/AS12-49-7178.tif" TargetMode="External"/><Relationship Id="rId164" Type="http://schemas.openxmlformats.org/officeDocument/2006/relationships/hyperlink" Target="https://tothemoon.im-ldi.com/data_a70/AS12/processed/AS12-49-7178.png" TargetMode="External"/><Relationship Id="rId165" Type="http://schemas.openxmlformats.org/officeDocument/2006/relationships/hyperlink" Target="https://www.lpi.usra.edu/resources/apollo/frame/?AS12-49-7179" TargetMode="External"/><Relationship Id="rId166" Type="http://schemas.openxmlformats.org/officeDocument/2006/relationships/hyperlink" Target="https://tothemoon.im-ldi.com/data_a70/AS12/extra/AS12-49-7179.small.png" TargetMode="External"/><Relationship Id="rId167" Type="http://schemas.openxmlformats.org/officeDocument/2006/relationships/hyperlink" Target="https://tothemoon.im-ldi.com/data_a70/AS12/raw/AS12-49-7179.tif" TargetMode="External"/><Relationship Id="rId168" Type="http://schemas.openxmlformats.org/officeDocument/2006/relationships/hyperlink" Target="https://tothemoon.im-ldi.com/data_a70/AS12/processed/AS12-49-7179.png" TargetMode="External"/><Relationship Id="rId169" Type="http://schemas.openxmlformats.org/officeDocument/2006/relationships/hyperlink" Target="https://www.lpi.usra.edu/resources/apollo/frame/?AS12-49-7180" TargetMode="External"/><Relationship Id="rId170" Type="http://schemas.openxmlformats.org/officeDocument/2006/relationships/hyperlink" Target="https://tothemoon.im-ldi.com/data_a70/AS12/extra/AS12-49-7180.small.png" TargetMode="External"/><Relationship Id="rId171" Type="http://schemas.openxmlformats.org/officeDocument/2006/relationships/hyperlink" Target="https://tothemoon.im-ldi.com/data_a70/AS12/raw/AS12-49-7180.tif" TargetMode="External"/><Relationship Id="rId172" Type="http://schemas.openxmlformats.org/officeDocument/2006/relationships/hyperlink" Target="https://tothemoon.im-ldi.com/data_a70/AS12/processed/AS12-49-7180.png" TargetMode="External"/><Relationship Id="rId173" Type="http://schemas.openxmlformats.org/officeDocument/2006/relationships/hyperlink" Target="https://www.lpi.usra.edu/resources/apollo/frame/?AS12-49-7181" TargetMode="External"/><Relationship Id="rId174" Type="http://schemas.openxmlformats.org/officeDocument/2006/relationships/hyperlink" Target="https://tothemoon.im-ldi.com/data_a70/AS12/extra/AS12-49-7181.small.png" TargetMode="External"/><Relationship Id="rId175" Type="http://schemas.openxmlformats.org/officeDocument/2006/relationships/hyperlink" Target="https://tothemoon.im-ldi.com/data_a70/AS12/raw/AS12-49-7181.tif" TargetMode="External"/><Relationship Id="rId176" Type="http://schemas.openxmlformats.org/officeDocument/2006/relationships/hyperlink" Target="https://tothemoon.im-ldi.com/data_a70/AS12/processed/AS12-49-7181.png" TargetMode="External"/><Relationship Id="rId177" Type="http://schemas.openxmlformats.org/officeDocument/2006/relationships/hyperlink" Target="https://www.lpi.usra.edu/resources/apollo/frame/?AS12-49-7182" TargetMode="External"/><Relationship Id="rId178" Type="http://schemas.openxmlformats.org/officeDocument/2006/relationships/hyperlink" Target="https://tothemoon.im-ldi.com/data_a70/AS12/extra/AS12-49-7182.small.png" TargetMode="External"/><Relationship Id="rId179" Type="http://schemas.openxmlformats.org/officeDocument/2006/relationships/hyperlink" Target="https://tothemoon.im-ldi.com/data_a70/AS12/raw/AS12-49-7182.tif" TargetMode="External"/><Relationship Id="rId180" Type="http://schemas.openxmlformats.org/officeDocument/2006/relationships/hyperlink" Target="https://tothemoon.im-ldi.com/data_a70/AS12/processed/AS12-49-7182.png" TargetMode="External"/><Relationship Id="rId181" Type="http://schemas.openxmlformats.org/officeDocument/2006/relationships/hyperlink" Target="https://www.lpi.usra.edu/resources/apollo/frame/?AS12-49-7184" TargetMode="External"/><Relationship Id="rId182" Type="http://schemas.openxmlformats.org/officeDocument/2006/relationships/hyperlink" Target="https://tothemoon.im-ldi.com/data_a70/AS12/extra/AS12-49-7184.small.png" TargetMode="External"/><Relationship Id="rId183" Type="http://schemas.openxmlformats.org/officeDocument/2006/relationships/hyperlink" Target="https://tothemoon.im-ldi.com/data_a70/AS12/raw/AS12-49-7184.tif" TargetMode="External"/><Relationship Id="rId184" Type="http://schemas.openxmlformats.org/officeDocument/2006/relationships/hyperlink" Target="https://tothemoon.im-ldi.com/data_a70/AS12/processed/AS12-49-7184.png" TargetMode="External"/><Relationship Id="rId185" Type="http://schemas.openxmlformats.org/officeDocument/2006/relationships/hyperlink" Target="https://www.lpi.usra.edu/resources/apollo/frame/?AS12-49-7185" TargetMode="External"/><Relationship Id="rId186" Type="http://schemas.openxmlformats.org/officeDocument/2006/relationships/hyperlink" Target="https://tothemoon.im-ldi.com/data_a70/AS12/extra/AS12-49-7185.small.png" TargetMode="External"/><Relationship Id="rId187" Type="http://schemas.openxmlformats.org/officeDocument/2006/relationships/hyperlink" Target="https://tothemoon.im-ldi.com/data_a70/AS12/raw/AS12-49-7185.tif" TargetMode="External"/><Relationship Id="rId188" Type="http://schemas.openxmlformats.org/officeDocument/2006/relationships/hyperlink" Target="https://tothemoon.im-ldi.com/data_a70/AS12/processed/AS12-49-7185.png" TargetMode="External"/><Relationship Id="rId189" Type="http://schemas.openxmlformats.org/officeDocument/2006/relationships/hyperlink" Target="https://www.lpi.usra.edu/resources/apollo/frame/?AS12-49-7186" TargetMode="External"/><Relationship Id="rId190" Type="http://schemas.openxmlformats.org/officeDocument/2006/relationships/hyperlink" Target="https://tothemoon.im-ldi.com/data_a70/AS12/extra/AS12-49-7186.small.png" TargetMode="External"/><Relationship Id="rId191" Type="http://schemas.openxmlformats.org/officeDocument/2006/relationships/hyperlink" Target="https://tothemoon.im-ldi.com/data_a70/AS12/raw/AS12-49-7186.tif" TargetMode="External"/><Relationship Id="rId192" Type="http://schemas.openxmlformats.org/officeDocument/2006/relationships/hyperlink" Target="https://tothemoon.im-ldi.com/data_a70/AS12/processed/AS12-49-7186.png" TargetMode="External"/><Relationship Id="rId193" Type="http://schemas.openxmlformats.org/officeDocument/2006/relationships/hyperlink" Target="https://www.lpi.usra.edu/resources/apollo/frame/?AS12-49-7188" TargetMode="External"/><Relationship Id="rId194" Type="http://schemas.openxmlformats.org/officeDocument/2006/relationships/hyperlink" Target="https://tothemoon.im-ldi.com/data_a70/AS12/extra/AS12-49-7188.small.png" TargetMode="External"/><Relationship Id="rId195" Type="http://schemas.openxmlformats.org/officeDocument/2006/relationships/hyperlink" Target="https://tothemoon.im-ldi.com/data_a70/AS12/raw/AS12-49-7188.tif" TargetMode="External"/><Relationship Id="rId196" Type="http://schemas.openxmlformats.org/officeDocument/2006/relationships/hyperlink" Target="https://tothemoon.im-ldi.com/data_a70/AS12/processed/AS12-49-7188.png" TargetMode="External"/><Relationship Id="rId197" Type="http://schemas.openxmlformats.org/officeDocument/2006/relationships/hyperlink" Target="https://www.lpi.usra.edu/resources/apollo/frame/?AS12-49-7201" TargetMode="External"/><Relationship Id="rId198" Type="http://schemas.openxmlformats.org/officeDocument/2006/relationships/hyperlink" Target="https://tothemoon.im-ldi.com/data_a70/AS12/extra/AS12-49-7201.small.png" TargetMode="External"/><Relationship Id="rId199" Type="http://schemas.openxmlformats.org/officeDocument/2006/relationships/hyperlink" Target="https://tothemoon.im-ldi.com/data_a70/AS12/raw/AS12-49-7201.tif" TargetMode="External"/><Relationship Id="rId200" Type="http://schemas.openxmlformats.org/officeDocument/2006/relationships/hyperlink" Target="https://tothemoon.im-ldi.com/data_a70/AS12/processed/AS12-49-7201.png" TargetMode="External"/><Relationship Id="rId201" Type="http://schemas.openxmlformats.org/officeDocument/2006/relationships/hyperlink" Target="https://www.lpi.usra.edu/resources/apollo/frame/?AS12-49-7202" TargetMode="External"/><Relationship Id="rId202" Type="http://schemas.openxmlformats.org/officeDocument/2006/relationships/hyperlink" Target="https://tothemoon.im-ldi.com/data_a70/AS12/extra/AS12-49-7202.small.png" TargetMode="External"/><Relationship Id="rId203" Type="http://schemas.openxmlformats.org/officeDocument/2006/relationships/hyperlink" Target="https://tothemoon.im-ldi.com/data_a70/AS12/raw/AS12-49-7202.tif" TargetMode="External"/><Relationship Id="rId204" Type="http://schemas.openxmlformats.org/officeDocument/2006/relationships/hyperlink" Target="https://tothemoon.im-ldi.com/data_a70/AS12/processed/AS12-49-7202.png" TargetMode="External"/><Relationship Id="rId205" Type="http://schemas.openxmlformats.org/officeDocument/2006/relationships/hyperlink" Target="https://www.lpi.usra.edu/resources/apollo/frame/?AS12-49-7203" TargetMode="External"/><Relationship Id="rId206" Type="http://schemas.openxmlformats.org/officeDocument/2006/relationships/hyperlink" Target="https://tothemoon.im-ldi.com/data_a70/AS12/extra/AS12-49-7203.small.png" TargetMode="External"/><Relationship Id="rId207" Type="http://schemas.openxmlformats.org/officeDocument/2006/relationships/hyperlink" Target="https://tothemoon.im-ldi.com/data_a70/AS12/raw/AS12-49-7203.tif" TargetMode="External"/><Relationship Id="rId208" Type="http://schemas.openxmlformats.org/officeDocument/2006/relationships/hyperlink" Target="https://tothemoon.im-ldi.com/data_a70/AS12/processed/AS12-49-7203.png" TargetMode="External"/><Relationship Id="rId209" Type="http://schemas.openxmlformats.org/officeDocument/2006/relationships/hyperlink" Target="https://www.lpi.usra.edu/resources/apollo/frame/?AS12-49-7204" TargetMode="External"/><Relationship Id="rId210" Type="http://schemas.openxmlformats.org/officeDocument/2006/relationships/hyperlink" Target="https://tothemoon.im-ldi.com/data_a70/AS12/extra/AS12-49-7204.small.png" TargetMode="External"/><Relationship Id="rId211" Type="http://schemas.openxmlformats.org/officeDocument/2006/relationships/hyperlink" Target="https://tothemoon.im-ldi.com/data_a70/AS12/raw/AS12-49-7204.tif" TargetMode="External"/><Relationship Id="rId212" Type="http://schemas.openxmlformats.org/officeDocument/2006/relationships/hyperlink" Target="https://tothemoon.im-ldi.com/data_a70/AS12/processed/AS12-49-7204.png" TargetMode="External"/><Relationship Id="rId213" Type="http://schemas.openxmlformats.org/officeDocument/2006/relationships/hyperlink" Target="https://www.lpi.usra.edu/resources/apollo/frame/?AS12-49-7205" TargetMode="External"/><Relationship Id="rId214" Type="http://schemas.openxmlformats.org/officeDocument/2006/relationships/hyperlink" Target="https://tothemoon.im-ldi.com/data_a70/AS12/extra/AS12-49-7205.small.png" TargetMode="External"/><Relationship Id="rId215" Type="http://schemas.openxmlformats.org/officeDocument/2006/relationships/hyperlink" Target="https://tothemoon.im-ldi.com/data_a70/AS12/raw/AS12-49-7205.tif" TargetMode="External"/><Relationship Id="rId216" Type="http://schemas.openxmlformats.org/officeDocument/2006/relationships/hyperlink" Target="https://tothemoon.im-ldi.com/data_a70/AS12/processed/AS12-49-7205.png" TargetMode="External"/><Relationship Id="rId217" Type="http://schemas.openxmlformats.org/officeDocument/2006/relationships/hyperlink" Target="https://www.lpi.usra.edu/resources/apollo/frame/?AS12-49-7206" TargetMode="External"/><Relationship Id="rId218" Type="http://schemas.openxmlformats.org/officeDocument/2006/relationships/hyperlink" Target="https://tothemoon.im-ldi.com/data_a70/AS12/extra/AS12-49-7206.small.png" TargetMode="External"/><Relationship Id="rId219" Type="http://schemas.openxmlformats.org/officeDocument/2006/relationships/hyperlink" Target="https://tothemoon.im-ldi.com/data_a70/AS12/raw/AS12-49-7206.tif" TargetMode="External"/><Relationship Id="rId220" Type="http://schemas.openxmlformats.org/officeDocument/2006/relationships/hyperlink" Target="https://tothemoon.im-ldi.com/data_a70/AS12/processed/AS12-49-7206.png" TargetMode="External"/><Relationship Id="rId221" Type="http://schemas.openxmlformats.org/officeDocument/2006/relationships/hyperlink" Target="https://www.lpi.usra.edu/resources/apollo/frame/?AS12-49-7208" TargetMode="External"/><Relationship Id="rId222" Type="http://schemas.openxmlformats.org/officeDocument/2006/relationships/hyperlink" Target="https://tothemoon.im-ldi.com/data_a70/AS12/extra/AS12-49-7208.small.png" TargetMode="External"/><Relationship Id="rId223" Type="http://schemas.openxmlformats.org/officeDocument/2006/relationships/hyperlink" Target="https://tothemoon.im-ldi.com/data_a70/AS12/raw/AS12-49-7208.tif" TargetMode="External"/><Relationship Id="rId224" Type="http://schemas.openxmlformats.org/officeDocument/2006/relationships/hyperlink" Target="https://tothemoon.im-ldi.com/data_a70/AS12/processed/AS12-49-7208.png" TargetMode="External"/><Relationship Id="rId225" Type="http://schemas.openxmlformats.org/officeDocument/2006/relationships/hyperlink" Target="https://www.lpi.usra.edu/resources/apollo/frame/?AS12-49-7209" TargetMode="External"/><Relationship Id="rId226" Type="http://schemas.openxmlformats.org/officeDocument/2006/relationships/hyperlink" Target="https://tothemoon.im-ldi.com/data_a70/AS12/extra/AS12-49-7209.small.png" TargetMode="External"/><Relationship Id="rId227" Type="http://schemas.openxmlformats.org/officeDocument/2006/relationships/hyperlink" Target="https://tothemoon.im-ldi.com/data_a70/AS12/raw/AS12-49-7209.tif" TargetMode="External"/><Relationship Id="rId228" Type="http://schemas.openxmlformats.org/officeDocument/2006/relationships/hyperlink" Target="https://tothemoon.im-ldi.com/data_a70/AS12/processed/AS12-49-7209.png" TargetMode="External"/><Relationship Id="rId229" Type="http://schemas.openxmlformats.org/officeDocument/2006/relationships/hyperlink" Target="https://www.lpi.usra.edu/resources/apollo/frame/?AS12-49-7224" TargetMode="External"/><Relationship Id="rId230" Type="http://schemas.openxmlformats.org/officeDocument/2006/relationships/hyperlink" Target="https://tothemoon.im-ldi.com/data_a70/AS12/extra/AS12-49-7224.small.png" TargetMode="External"/><Relationship Id="rId231" Type="http://schemas.openxmlformats.org/officeDocument/2006/relationships/hyperlink" Target="https://tothemoon.im-ldi.com/data_a70/AS12/raw/AS12-49-7224.tif" TargetMode="External"/><Relationship Id="rId232" Type="http://schemas.openxmlformats.org/officeDocument/2006/relationships/hyperlink" Target="https://tothemoon.im-ldi.com/data_a70/AS12/processed/AS12-49-7224.png" TargetMode="External"/><Relationship Id="rId233" Type="http://schemas.openxmlformats.org/officeDocument/2006/relationships/hyperlink" Target="https://www.lpi.usra.edu/resources/apollo/frame/?AS12-49-7225" TargetMode="External"/><Relationship Id="rId234" Type="http://schemas.openxmlformats.org/officeDocument/2006/relationships/hyperlink" Target="https://tothemoon.im-ldi.com/data_a70/AS12/extra/AS12-49-7225.small.png" TargetMode="External"/><Relationship Id="rId235" Type="http://schemas.openxmlformats.org/officeDocument/2006/relationships/hyperlink" Target="https://tothemoon.im-ldi.com/data_a70/AS12/raw/AS12-49-7225.tif" TargetMode="External"/><Relationship Id="rId236" Type="http://schemas.openxmlformats.org/officeDocument/2006/relationships/hyperlink" Target="https://tothemoon.im-ldi.com/data_a70/AS12/processed/AS12-49-7225.png" TargetMode="External"/><Relationship Id="rId237" Type="http://schemas.openxmlformats.org/officeDocument/2006/relationships/hyperlink" Target="https://www.lpi.usra.edu/resources/apollo/frame/?AS12-49-7226" TargetMode="External"/><Relationship Id="rId238" Type="http://schemas.openxmlformats.org/officeDocument/2006/relationships/hyperlink" Target="https://tothemoon.im-ldi.com/data_a70/AS12/extra/AS12-49-7226.small.png" TargetMode="External"/><Relationship Id="rId239" Type="http://schemas.openxmlformats.org/officeDocument/2006/relationships/hyperlink" Target="https://tothemoon.im-ldi.com/data_a70/AS12/raw/AS12-49-7226.tif" TargetMode="External"/><Relationship Id="rId240" Type="http://schemas.openxmlformats.org/officeDocument/2006/relationships/hyperlink" Target="https://tothemoon.im-ldi.com/data_a70/AS12/processed/AS12-49-7226.png" TargetMode="External"/><Relationship Id="rId241" Type="http://schemas.openxmlformats.org/officeDocument/2006/relationships/hyperlink" Target="https://www.lpi.usra.edu/resources/apollo/frame/?AS12-49-7227" TargetMode="External"/><Relationship Id="rId242" Type="http://schemas.openxmlformats.org/officeDocument/2006/relationships/hyperlink" Target="https://tothemoon.im-ldi.com/data_a70/AS12/extra/AS12-49-7227.small.png" TargetMode="External"/><Relationship Id="rId243" Type="http://schemas.openxmlformats.org/officeDocument/2006/relationships/hyperlink" Target="https://tothemoon.im-ldi.com/data_a70/AS12/raw/AS12-49-7227.tif" TargetMode="External"/><Relationship Id="rId244" Type="http://schemas.openxmlformats.org/officeDocument/2006/relationships/hyperlink" Target="https://tothemoon.im-ldi.com/data_a70/AS12/processed/AS12-49-7227.png" TargetMode="External"/><Relationship Id="rId245" Type="http://schemas.openxmlformats.org/officeDocument/2006/relationships/hyperlink" Target="https://www.lpi.usra.edu/resources/apollo/frame/?AS12-49-7228" TargetMode="External"/><Relationship Id="rId246" Type="http://schemas.openxmlformats.org/officeDocument/2006/relationships/hyperlink" Target="https://tothemoon.im-ldi.com/data_a70/AS12/extra/AS12-49-7228.small.png" TargetMode="External"/><Relationship Id="rId247" Type="http://schemas.openxmlformats.org/officeDocument/2006/relationships/hyperlink" Target="https://tothemoon.im-ldi.com/data_a70/AS12/raw/AS12-49-7228.tif" TargetMode="External"/><Relationship Id="rId248" Type="http://schemas.openxmlformats.org/officeDocument/2006/relationships/hyperlink" Target="https://tothemoon.im-ldi.com/data_a70/AS12/processed/AS12-49-7228.png" TargetMode="External"/><Relationship Id="rId249" Type="http://schemas.openxmlformats.org/officeDocument/2006/relationships/hyperlink" Target="https://www.lpi.usra.edu/resources/apollo/frame/?AS12-49-7229" TargetMode="External"/><Relationship Id="rId250" Type="http://schemas.openxmlformats.org/officeDocument/2006/relationships/hyperlink" Target="https://tothemoon.im-ldi.com/data_a70/AS12/extra/AS12-49-7229.small.png" TargetMode="External"/><Relationship Id="rId251" Type="http://schemas.openxmlformats.org/officeDocument/2006/relationships/hyperlink" Target="https://tothemoon.im-ldi.com/data_a70/AS12/raw/AS12-49-7229.tif" TargetMode="External"/><Relationship Id="rId252" Type="http://schemas.openxmlformats.org/officeDocument/2006/relationships/hyperlink" Target="https://tothemoon.im-ldi.com/data_a70/AS12/processed/AS12-49-7229.png" TargetMode="External"/><Relationship Id="rId253" Type="http://schemas.openxmlformats.org/officeDocument/2006/relationships/hyperlink" Target="https://www.lpi.usra.edu/resources/apollo/frame/?AS12-49-7230" TargetMode="External"/><Relationship Id="rId254" Type="http://schemas.openxmlformats.org/officeDocument/2006/relationships/hyperlink" Target="https://tothemoon.im-ldi.com/data_a70/AS12/extra/AS12-49-7230.small.png" TargetMode="External"/><Relationship Id="rId255" Type="http://schemas.openxmlformats.org/officeDocument/2006/relationships/hyperlink" Target="https://tothemoon.im-ldi.com/data_a70/AS12/raw/AS12-49-7230.tif" TargetMode="External"/><Relationship Id="rId256" Type="http://schemas.openxmlformats.org/officeDocument/2006/relationships/hyperlink" Target="https://tothemoon.im-ldi.com/data_a70/AS12/processed/AS12-49-7230.png" TargetMode="External"/><Relationship Id="rId257" Type="http://schemas.openxmlformats.org/officeDocument/2006/relationships/hyperlink" Target="https://www.lpi.usra.edu/resources/apollo/frame/?AS12-49-7231" TargetMode="External"/><Relationship Id="rId258" Type="http://schemas.openxmlformats.org/officeDocument/2006/relationships/hyperlink" Target="https://tothemoon.im-ldi.com/data_a70/AS12/extra/AS12-49-7231.small.png" TargetMode="External"/><Relationship Id="rId259" Type="http://schemas.openxmlformats.org/officeDocument/2006/relationships/hyperlink" Target="https://tothemoon.im-ldi.com/data_a70/AS12/raw/AS12-49-7231.tif" TargetMode="External"/><Relationship Id="rId260" Type="http://schemas.openxmlformats.org/officeDocument/2006/relationships/hyperlink" Target="https://tothemoon.im-ldi.com/data_a70/AS12/processed/AS12-49-7231.png" TargetMode="External"/><Relationship Id="rId261" Type="http://schemas.openxmlformats.org/officeDocument/2006/relationships/hyperlink" Target="https://www.lpi.usra.edu/resources/apollo/frame/?AS12-49-7232" TargetMode="External"/><Relationship Id="rId262" Type="http://schemas.openxmlformats.org/officeDocument/2006/relationships/hyperlink" Target="https://tothemoon.im-ldi.com/data_a70/AS12/extra/AS12-49-7232.small.png" TargetMode="External"/><Relationship Id="rId263" Type="http://schemas.openxmlformats.org/officeDocument/2006/relationships/hyperlink" Target="https://tothemoon.im-ldi.com/data_a70/AS12/raw/AS12-49-7232.tif" TargetMode="External"/><Relationship Id="rId264" Type="http://schemas.openxmlformats.org/officeDocument/2006/relationships/hyperlink" Target="https://tothemoon.im-ldi.com/data_a70/AS12/processed/AS12-49-7232.png" TargetMode="External"/><Relationship Id="rId265" Type="http://schemas.openxmlformats.org/officeDocument/2006/relationships/hyperlink" Target="https://www.lpi.usra.edu/resources/apollo/frame/?AS12-49-7244" TargetMode="External"/><Relationship Id="rId266" Type="http://schemas.openxmlformats.org/officeDocument/2006/relationships/hyperlink" Target="https://tothemoon.im-ldi.com/data_a70/AS12/extra/AS12-49-7244.small.png" TargetMode="External"/><Relationship Id="rId267" Type="http://schemas.openxmlformats.org/officeDocument/2006/relationships/hyperlink" Target="https://tothemoon.im-ldi.com/data_a70/AS12/raw/AS12-49-7244.tif" TargetMode="External"/><Relationship Id="rId268" Type="http://schemas.openxmlformats.org/officeDocument/2006/relationships/hyperlink" Target="https://tothemoon.im-ldi.com/data_a70/AS12/processed/AS12-49-7244.png" TargetMode="External"/><Relationship Id="rId269" Type="http://schemas.openxmlformats.org/officeDocument/2006/relationships/hyperlink" Target="https://www.lpi.usra.edu/resources/apollo/frame/?AS12-49-7250" TargetMode="External"/><Relationship Id="rId270" Type="http://schemas.openxmlformats.org/officeDocument/2006/relationships/hyperlink" Target="https://tothemoon.im-ldi.com/data_a70/AS12/extra/AS12-49-7250.small.png" TargetMode="External"/><Relationship Id="rId271" Type="http://schemas.openxmlformats.org/officeDocument/2006/relationships/hyperlink" Target="https://tothemoon.im-ldi.com/data_a70/AS12/raw/AS12-49-7250.tif" TargetMode="External"/><Relationship Id="rId272" Type="http://schemas.openxmlformats.org/officeDocument/2006/relationships/hyperlink" Target="https://tothemoon.im-ldi.com/data_a70/AS12/processed/AS12-49-7250.png" TargetMode="External"/><Relationship Id="rId273" Type="http://schemas.openxmlformats.org/officeDocument/2006/relationships/hyperlink" Target="https://www.lpi.usra.edu/resources/apollo/images/print/AS12/49/7250.jpg" TargetMode="External"/><Relationship Id="rId274" Type="http://schemas.openxmlformats.org/officeDocument/2006/relationships/hyperlink" Target="https://www.lpi.usra.edu/resources/apollo/frame/?AS12-49-7251" TargetMode="External"/><Relationship Id="rId275" Type="http://schemas.openxmlformats.org/officeDocument/2006/relationships/hyperlink" Target="https://tothemoon.im-ldi.com/data_a70/AS12/extra/AS12-49-7251.small.png" TargetMode="External"/><Relationship Id="rId276" Type="http://schemas.openxmlformats.org/officeDocument/2006/relationships/hyperlink" Target="https://tothemoon.im-ldi.com/data_a70/AS12/raw/AS12-49-7251.tif" TargetMode="External"/><Relationship Id="rId277" Type="http://schemas.openxmlformats.org/officeDocument/2006/relationships/hyperlink" Target="https://tothemoon.im-ldi.com/data_a70/AS12/processed/AS12-49-7251.png" TargetMode="External"/><Relationship Id="rId278" Type="http://schemas.openxmlformats.org/officeDocument/2006/relationships/hyperlink" Target="https://www.lpi.usra.edu/resources/apollo/images/print/AS12/49/7251.jpg" TargetMode="External"/><Relationship Id="rId279" Type="http://schemas.openxmlformats.org/officeDocument/2006/relationships/hyperlink" Target="https://www.lpi.usra.edu/resources/apollo/frame/?AS12-49-7252" TargetMode="External"/><Relationship Id="rId280" Type="http://schemas.openxmlformats.org/officeDocument/2006/relationships/hyperlink" Target="https://tothemoon.im-ldi.com/data_a70/AS12/extra/AS12-49-7252.small.png" TargetMode="External"/><Relationship Id="rId281" Type="http://schemas.openxmlformats.org/officeDocument/2006/relationships/hyperlink" Target="https://tothemoon.im-ldi.com/data_a70/AS12/raw/AS12-49-7252.tif" TargetMode="External"/><Relationship Id="rId282" Type="http://schemas.openxmlformats.org/officeDocument/2006/relationships/hyperlink" Target="https://tothemoon.im-ldi.com/data_a70/AS12/processed/AS12-49-7252.png" TargetMode="External"/><Relationship Id="rId283" Type="http://schemas.openxmlformats.org/officeDocument/2006/relationships/hyperlink" Target="https://www.lpi.usra.edu/resources/apollo/images/print/AS12/49/7252.jpg" TargetMode="External"/><Relationship Id="rId284" Type="http://schemas.openxmlformats.org/officeDocument/2006/relationships/hyperlink" Target="https://www.lpi.usra.edu/resources/apollo/frame/?AS12-49-7253" TargetMode="External"/><Relationship Id="rId285" Type="http://schemas.openxmlformats.org/officeDocument/2006/relationships/hyperlink" Target="https://tothemoon.im-ldi.com/data_a70/AS12/extra/AS12-49-7253.small.png" TargetMode="External"/><Relationship Id="rId286" Type="http://schemas.openxmlformats.org/officeDocument/2006/relationships/hyperlink" Target="https://tothemoon.im-ldi.com/data_a70/AS12/raw/AS12-49-7253.tif" TargetMode="External"/><Relationship Id="rId287" Type="http://schemas.openxmlformats.org/officeDocument/2006/relationships/hyperlink" Target="https://tothemoon.im-ldi.com/data_a70/AS12/processed/AS12-49-7253.png" TargetMode="External"/><Relationship Id="rId288" Type="http://schemas.openxmlformats.org/officeDocument/2006/relationships/hyperlink" Target="https://www.lpi.usra.edu/resources/apollo/images/print/AS12/49/7253.jpg" TargetMode="External"/><Relationship Id="rId289" Type="http://schemas.openxmlformats.org/officeDocument/2006/relationships/hyperlink" Target="https://www.lpi.usra.edu/resources/apollo/frame/?AS12-49-7254" TargetMode="External"/><Relationship Id="rId290" Type="http://schemas.openxmlformats.org/officeDocument/2006/relationships/hyperlink" Target="https://tothemoon.im-ldi.com/data_a70/AS12/extra/AS12-49-7254.small.png" TargetMode="External"/><Relationship Id="rId291" Type="http://schemas.openxmlformats.org/officeDocument/2006/relationships/hyperlink" Target="https://tothemoon.im-ldi.com/data_a70/AS12/raw/AS12-49-7254.tif" TargetMode="External"/><Relationship Id="rId292" Type="http://schemas.openxmlformats.org/officeDocument/2006/relationships/hyperlink" Target="https://tothemoon.im-ldi.com/data_a70/AS12/processed/AS12-49-7254.png" TargetMode="External"/><Relationship Id="rId293" Type="http://schemas.openxmlformats.org/officeDocument/2006/relationships/hyperlink" Target="https://www.lpi.usra.edu/resources/apollo/images/print/AS12/49/7254.jpg" TargetMode="External"/><Relationship Id="rId294" Type="http://schemas.openxmlformats.org/officeDocument/2006/relationships/hyperlink" Target="https://www.lpi.usra.edu/resources/apollo/frame/?AS12-49-7256" TargetMode="External"/><Relationship Id="rId295" Type="http://schemas.openxmlformats.org/officeDocument/2006/relationships/hyperlink" Target="https://tothemoon.im-ldi.com/data_a70/AS12/extra/AS12-49-7256.small.png" TargetMode="External"/><Relationship Id="rId296" Type="http://schemas.openxmlformats.org/officeDocument/2006/relationships/hyperlink" Target="https://tothemoon.im-ldi.com/data_a70/AS12/raw/AS12-49-7256.tif" TargetMode="External"/><Relationship Id="rId297" Type="http://schemas.openxmlformats.org/officeDocument/2006/relationships/hyperlink" Target="https://tothemoon.im-ldi.com/data_a70/AS12/processed/AS12-49-7256.png" TargetMode="External"/><Relationship Id="rId298" Type="http://schemas.openxmlformats.org/officeDocument/2006/relationships/hyperlink" Target="https://www.lpi.usra.edu/resources/apollo/images/print/AS12/49/7256.jpg" TargetMode="External"/><Relationship Id="rId299" Type="http://schemas.openxmlformats.org/officeDocument/2006/relationships/hyperlink" Target="https://www.lpi.usra.edu/resources/apollo/frame/?AS12-49-7257" TargetMode="External"/><Relationship Id="rId300" Type="http://schemas.openxmlformats.org/officeDocument/2006/relationships/hyperlink" Target="https://tothemoon.im-ldi.com/data_a70/AS12/extra/AS12-49-7257.small.png" TargetMode="External"/><Relationship Id="rId301" Type="http://schemas.openxmlformats.org/officeDocument/2006/relationships/hyperlink" Target="https://tothemoon.im-ldi.com/data_a70/AS12/raw/AS12-49-7257.tif" TargetMode="External"/><Relationship Id="rId302" Type="http://schemas.openxmlformats.org/officeDocument/2006/relationships/hyperlink" Target="https://tothemoon.im-ldi.com/data_a70/AS12/processed/AS12-49-7257.png" TargetMode="External"/><Relationship Id="rId303" Type="http://schemas.openxmlformats.org/officeDocument/2006/relationships/hyperlink" Target="https://www.lpi.usra.edu/resources/apollo/images/print/AS12/49/7257.jpg" TargetMode="External"/><Relationship Id="rId304" Type="http://schemas.openxmlformats.org/officeDocument/2006/relationships/hyperlink" Target="https://www.lpi.usra.edu/resources/apollo/frame/?AS12-49-7258" TargetMode="External"/><Relationship Id="rId305" Type="http://schemas.openxmlformats.org/officeDocument/2006/relationships/hyperlink" Target="https://tothemoon.im-ldi.com/data_a70/AS12/extra/AS12-49-7258.small.png" TargetMode="External"/><Relationship Id="rId306" Type="http://schemas.openxmlformats.org/officeDocument/2006/relationships/hyperlink" Target="https://tothemoon.im-ldi.com/data_a70/AS12/raw/AS12-49-7258.tif" TargetMode="External"/><Relationship Id="rId307" Type="http://schemas.openxmlformats.org/officeDocument/2006/relationships/hyperlink" Target="https://tothemoon.im-ldi.com/data_a70/AS12/processed/AS12-49-7258.png" TargetMode="External"/><Relationship Id="rId308" Type="http://schemas.openxmlformats.org/officeDocument/2006/relationships/hyperlink" Target="https://www.lpi.usra.edu/resources/apollo/images/print/AS12/49/7258.jpg" TargetMode="External"/><Relationship Id="rId309" Type="http://schemas.openxmlformats.org/officeDocument/2006/relationships/hyperlink" Target="https://www.lpi.usra.edu/resources/apollo/frame/?AS12-49-7259" TargetMode="External"/><Relationship Id="rId310" Type="http://schemas.openxmlformats.org/officeDocument/2006/relationships/hyperlink" Target="https://tothemoon.im-ldi.com/data_a70/AS12/extra/AS12-49-7259.small.png" TargetMode="External"/><Relationship Id="rId311" Type="http://schemas.openxmlformats.org/officeDocument/2006/relationships/hyperlink" Target="https://tothemoon.im-ldi.com/data_a70/AS12/raw/AS12-49-7259.tif" TargetMode="External"/><Relationship Id="rId312" Type="http://schemas.openxmlformats.org/officeDocument/2006/relationships/hyperlink" Target="https://tothemoon.im-ldi.com/data_a70/AS12/processed/AS12-49-7259.png" TargetMode="External"/><Relationship Id="rId313" Type="http://schemas.openxmlformats.org/officeDocument/2006/relationships/hyperlink" Target="https://www.lpi.usra.edu/resources/apollo/images/print/AS12/49/7259.jpg" TargetMode="External"/><Relationship Id="rId314" Type="http://schemas.openxmlformats.org/officeDocument/2006/relationships/hyperlink" Target="https://www.lpi.usra.edu/resources/apollo/frame/?AS12-49-7260" TargetMode="External"/><Relationship Id="rId315" Type="http://schemas.openxmlformats.org/officeDocument/2006/relationships/hyperlink" Target="https://tothemoon.im-ldi.com/data_a70/AS12/extra/AS12-49-7260.small.png" TargetMode="External"/><Relationship Id="rId316" Type="http://schemas.openxmlformats.org/officeDocument/2006/relationships/hyperlink" Target="https://tothemoon.im-ldi.com/data_a70/AS12/raw/AS12-49-7260.tif" TargetMode="External"/><Relationship Id="rId317" Type="http://schemas.openxmlformats.org/officeDocument/2006/relationships/hyperlink" Target="https://tothemoon.im-ldi.com/data_a70/AS12/processed/AS12-49-7260.png" TargetMode="External"/><Relationship Id="rId318" Type="http://schemas.openxmlformats.org/officeDocument/2006/relationships/hyperlink" Target="https://www.lpi.usra.edu/resources/apollo/images/print/AS12/49/7260.jpg" TargetMode="External"/><Relationship Id="rId319" Type="http://schemas.openxmlformats.org/officeDocument/2006/relationships/hyperlink" Target="https://www.lpi.usra.edu/resources/apollo/frame/?AS12-49-7261" TargetMode="External"/><Relationship Id="rId320" Type="http://schemas.openxmlformats.org/officeDocument/2006/relationships/hyperlink" Target="https://tothemoon.im-ldi.com/data_a70/AS12/extra/AS12-49-7261.small.png" TargetMode="External"/><Relationship Id="rId321" Type="http://schemas.openxmlformats.org/officeDocument/2006/relationships/hyperlink" Target="https://tothemoon.im-ldi.com/data_a70/AS12/raw/AS12-49-7261.tif" TargetMode="External"/><Relationship Id="rId322" Type="http://schemas.openxmlformats.org/officeDocument/2006/relationships/hyperlink" Target="https://tothemoon.im-ldi.com/data_a70/AS12/processed/AS12-49-7261.png" TargetMode="External"/><Relationship Id="rId323" Type="http://schemas.openxmlformats.org/officeDocument/2006/relationships/hyperlink" Target="https://www.lpi.usra.edu/resources/apollo/images/print/AS12/49/7261.jpg" TargetMode="External"/><Relationship Id="rId324" Type="http://schemas.openxmlformats.org/officeDocument/2006/relationships/hyperlink" Target="https://www.lpi.usra.edu/resources/apollo/frame/?AS12-49-7264" TargetMode="External"/><Relationship Id="rId325" Type="http://schemas.openxmlformats.org/officeDocument/2006/relationships/hyperlink" Target="https://tothemoon.im-ldi.com/data_a70/AS12/extra/AS12-49-7264.small.png" TargetMode="External"/><Relationship Id="rId326" Type="http://schemas.openxmlformats.org/officeDocument/2006/relationships/hyperlink" Target="https://tothemoon.im-ldi.com/data_a70/AS12/raw/AS12-49-7264.tif" TargetMode="External"/><Relationship Id="rId327" Type="http://schemas.openxmlformats.org/officeDocument/2006/relationships/hyperlink" Target="https://tothemoon.im-ldi.com/data_a70/AS12/processed/AS12-49-7264.png" TargetMode="External"/><Relationship Id="rId328" Type="http://schemas.openxmlformats.org/officeDocument/2006/relationships/hyperlink" Target="https://www.lpi.usra.edu/resources/apollo/images/print/AS12/49/7264.jpg" TargetMode="External"/><Relationship Id="rId329" Type="http://schemas.openxmlformats.org/officeDocument/2006/relationships/hyperlink" Target="https://www.lpi.usra.edu/resources/apollo/frame/?AS12-49-7265" TargetMode="External"/><Relationship Id="rId330" Type="http://schemas.openxmlformats.org/officeDocument/2006/relationships/hyperlink" Target="https://tothemoon.im-ldi.com/data_a70/AS12/extra/AS12-49-7265.small.png" TargetMode="External"/><Relationship Id="rId331" Type="http://schemas.openxmlformats.org/officeDocument/2006/relationships/hyperlink" Target="https://tothemoon.im-ldi.com/data_a70/AS12/raw/AS12-49-7265.tif" TargetMode="External"/><Relationship Id="rId332" Type="http://schemas.openxmlformats.org/officeDocument/2006/relationships/hyperlink" Target="https://tothemoon.im-ldi.com/data_a70/AS12/processed/AS12-49-7265.png" TargetMode="External"/><Relationship Id="rId333" Type="http://schemas.openxmlformats.org/officeDocument/2006/relationships/hyperlink" Target="https://www.lpi.usra.edu/resources/apollo/images/print/AS12/49/7265.jpg" TargetMode="External"/><Relationship Id="rId334" Type="http://schemas.openxmlformats.org/officeDocument/2006/relationships/hyperlink" Target="https://www.lpi.usra.edu/resources/apollo/frame/?AS12-49-7267" TargetMode="External"/><Relationship Id="rId335" Type="http://schemas.openxmlformats.org/officeDocument/2006/relationships/hyperlink" Target="https://tothemoon.im-ldi.com/data_a70/AS12/extra/AS12-49-7267.small.png" TargetMode="External"/><Relationship Id="rId336" Type="http://schemas.openxmlformats.org/officeDocument/2006/relationships/hyperlink" Target="https://tothemoon.im-ldi.com/data_a70/AS12/raw/AS12-49-7267.tif" TargetMode="External"/><Relationship Id="rId337" Type="http://schemas.openxmlformats.org/officeDocument/2006/relationships/hyperlink" Target="https://tothemoon.im-ldi.com/data_a70/AS12/processed/AS12-49-7267.png" TargetMode="External"/><Relationship Id="rId338" Type="http://schemas.openxmlformats.org/officeDocument/2006/relationships/hyperlink" Target="https://www.lpi.usra.edu/resources/apollo/images/print/AS12/49/7267.jpg" TargetMode="External"/><Relationship Id="rId339" Type="http://schemas.openxmlformats.org/officeDocument/2006/relationships/hyperlink" Target="https://www.lpi.usra.edu/resources/apollo/frame/?AS12-49-7268" TargetMode="External"/><Relationship Id="rId340" Type="http://schemas.openxmlformats.org/officeDocument/2006/relationships/hyperlink" Target="https://tothemoon.im-ldi.com/data_a70/AS12/extra/AS12-49-7268.small.png" TargetMode="External"/><Relationship Id="rId341" Type="http://schemas.openxmlformats.org/officeDocument/2006/relationships/hyperlink" Target="https://tothemoon.im-ldi.com/data_a70/AS12/raw/AS12-49-7268.tif" TargetMode="External"/><Relationship Id="rId342" Type="http://schemas.openxmlformats.org/officeDocument/2006/relationships/hyperlink" Target="https://tothemoon.im-ldi.com/data_a70/AS12/processed/AS12-49-7268.png" TargetMode="External"/><Relationship Id="rId343" Type="http://schemas.openxmlformats.org/officeDocument/2006/relationships/hyperlink" Target="https://www.lpi.usra.edu/resources/apollo/images/print/AS12/49/7268.jpg" TargetMode="External"/><Relationship Id="rId344" Type="http://schemas.openxmlformats.org/officeDocument/2006/relationships/hyperlink" Target="https://www.lpi.usra.edu/resources/apollo/frame/?AS12-49-7269" TargetMode="External"/><Relationship Id="rId345" Type="http://schemas.openxmlformats.org/officeDocument/2006/relationships/hyperlink" Target="https://tothemoon.im-ldi.com/data_a70/AS12/extra/AS12-49-7269.small.png" TargetMode="External"/><Relationship Id="rId346" Type="http://schemas.openxmlformats.org/officeDocument/2006/relationships/hyperlink" Target="https://tothemoon.im-ldi.com/data_a70/AS12/raw/AS12-49-7269.tif" TargetMode="External"/><Relationship Id="rId347" Type="http://schemas.openxmlformats.org/officeDocument/2006/relationships/hyperlink" Target="https://tothemoon.im-ldi.com/data_a70/AS12/processed/AS12-49-7269.png" TargetMode="External"/><Relationship Id="rId348" Type="http://schemas.openxmlformats.org/officeDocument/2006/relationships/hyperlink" Target="https://www.lpi.usra.edu/resources/apollo/images/print/AS12/49/7269.jpg" TargetMode="External"/><Relationship Id="rId349" Type="http://schemas.openxmlformats.org/officeDocument/2006/relationships/hyperlink" Target="https://www.lpi.usra.edu/resources/apollo/frame/?AS12-49-7273" TargetMode="External"/><Relationship Id="rId350" Type="http://schemas.openxmlformats.org/officeDocument/2006/relationships/hyperlink" Target="https://tothemoon.im-ldi.com/data_a70/AS12/extra/AS12-49-7273.small.png" TargetMode="External"/><Relationship Id="rId351" Type="http://schemas.openxmlformats.org/officeDocument/2006/relationships/hyperlink" Target="https://tothemoon.im-ldi.com/data_a70/AS12/raw/AS12-49-7273.tif" TargetMode="External"/><Relationship Id="rId352" Type="http://schemas.openxmlformats.org/officeDocument/2006/relationships/hyperlink" Target="https://tothemoon.im-ldi.com/data_a70/AS12/processed/AS12-49-7273.png" TargetMode="External"/><Relationship Id="rId353" Type="http://schemas.openxmlformats.org/officeDocument/2006/relationships/hyperlink" Target="https://www.lpi.usra.edu/resources/apollo/images/print/AS12/49/7273.jpg" TargetMode="External"/><Relationship Id="rId354" Type="http://schemas.openxmlformats.org/officeDocument/2006/relationships/hyperlink" Target="https://www.lpi.usra.edu/resources/apollo/frame/?AS12-49-7274" TargetMode="External"/><Relationship Id="rId355" Type="http://schemas.openxmlformats.org/officeDocument/2006/relationships/hyperlink" Target="https://tothemoon.im-ldi.com/data_a70/AS12/extra/AS12-49-7274.small.png" TargetMode="External"/><Relationship Id="rId356" Type="http://schemas.openxmlformats.org/officeDocument/2006/relationships/hyperlink" Target="https://tothemoon.im-ldi.com/data_a70/AS12/raw/AS12-49-7274.tif" TargetMode="External"/><Relationship Id="rId357" Type="http://schemas.openxmlformats.org/officeDocument/2006/relationships/hyperlink" Target="https://tothemoon.im-ldi.com/data_a70/AS12/processed/AS12-49-7274.png" TargetMode="External"/><Relationship Id="rId358" Type="http://schemas.openxmlformats.org/officeDocument/2006/relationships/hyperlink" Target="https://www.lpi.usra.edu/resources/apollo/images/print/AS12/49/7274.jpg" TargetMode="External"/><Relationship Id="rId359" Type="http://schemas.openxmlformats.org/officeDocument/2006/relationships/hyperlink" Target="https://www.lpi.usra.edu/resources/apollo/frame/?AS12-49-7290" TargetMode="External"/><Relationship Id="rId360" Type="http://schemas.openxmlformats.org/officeDocument/2006/relationships/hyperlink" Target="https://tothemoon.im-ldi.com/data_a70/AS12/extra/AS12-49-7290.small.png" TargetMode="External"/><Relationship Id="rId361" Type="http://schemas.openxmlformats.org/officeDocument/2006/relationships/hyperlink" Target="https://tothemoon.im-ldi.com/data_a70/AS12/raw/AS12-49-7290.tif" TargetMode="External"/><Relationship Id="rId362" Type="http://schemas.openxmlformats.org/officeDocument/2006/relationships/hyperlink" Target="https://tothemoon.im-ldi.com/data_a70/AS12/processed/AS12-49-7290.png" TargetMode="External"/><Relationship Id="rId363" Type="http://schemas.openxmlformats.org/officeDocument/2006/relationships/hyperlink" Target="https://www.lpi.usra.edu/resources/apollo/images/print/AS12/49/7290.jpg" TargetMode="External"/><Relationship Id="rId364" Type="http://schemas.openxmlformats.org/officeDocument/2006/relationships/hyperlink" Target="https://www.lpi.usra.edu/resources/apollo/frame/?AS12-49-7291" TargetMode="External"/><Relationship Id="rId365" Type="http://schemas.openxmlformats.org/officeDocument/2006/relationships/hyperlink" Target="https://tothemoon.im-ldi.com/data_a70/AS12/extra/AS12-49-7291.small.png" TargetMode="External"/><Relationship Id="rId366" Type="http://schemas.openxmlformats.org/officeDocument/2006/relationships/hyperlink" Target="https://tothemoon.im-ldi.com/data_a70/AS12/raw/AS12-49-7291.tif" TargetMode="External"/><Relationship Id="rId367" Type="http://schemas.openxmlformats.org/officeDocument/2006/relationships/hyperlink" Target="https://tothemoon.im-ldi.com/data_a70/AS12/processed/AS12-49-7291.png" TargetMode="External"/><Relationship Id="rId368" Type="http://schemas.openxmlformats.org/officeDocument/2006/relationships/hyperlink" Target="https://www.lpi.usra.edu/resources/apollo/images/print/AS12/49/7291.jpg" TargetMode="External"/><Relationship Id="rId369" Type="http://schemas.openxmlformats.org/officeDocument/2006/relationships/hyperlink" Target="https://www.lpi.usra.edu/resources/apollo/frame/?AS12-49-7292" TargetMode="External"/><Relationship Id="rId370" Type="http://schemas.openxmlformats.org/officeDocument/2006/relationships/hyperlink" Target="https://tothemoon.im-ldi.com/data_a70/AS12/extra/AS12-49-7292.small.png" TargetMode="External"/><Relationship Id="rId371" Type="http://schemas.openxmlformats.org/officeDocument/2006/relationships/hyperlink" Target="https://tothemoon.im-ldi.com/data_a70/AS12/raw/AS12-49-7292.tif" TargetMode="External"/><Relationship Id="rId372" Type="http://schemas.openxmlformats.org/officeDocument/2006/relationships/hyperlink" Target="https://tothemoon.im-ldi.com/data_a70/AS12/processed/AS12-49-7292.png" TargetMode="External"/><Relationship Id="rId373" Type="http://schemas.openxmlformats.org/officeDocument/2006/relationships/hyperlink" Target="https://www.lpi.usra.edu/resources/apollo/images/print/AS12/49/7292.jpg" TargetMode="External"/><Relationship Id="rId374" Type="http://schemas.openxmlformats.org/officeDocument/2006/relationships/hyperlink" Target="https://www.lpi.usra.edu/resources/apollo/frame/?AS12-49-7293" TargetMode="External"/><Relationship Id="rId375" Type="http://schemas.openxmlformats.org/officeDocument/2006/relationships/hyperlink" Target="https://tothemoon.im-ldi.com/data_a70/AS12/extra/AS12-49-7293.small.png" TargetMode="External"/><Relationship Id="rId376" Type="http://schemas.openxmlformats.org/officeDocument/2006/relationships/hyperlink" Target="https://tothemoon.im-ldi.com/data_a70/AS12/raw/AS12-49-7293.tif" TargetMode="External"/><Relationship Id="rId377" Type="http://schemas.openxmlformats.org/officeDocument/2006/relationships/hyperlink" Target="https://tothemoon.im-ldi.com/data_a70/AS12/processed/AS12-49-7293.png" TargetMode="External"/><Relationship Id="rId378" Type="http://schemas.openxmlformats.org/officeDocument/2006/relationships/hyperlink" Target="https://www.lpi.usra.edu/resources/apollo/images/print/AS12/49/7293.jpg" TargetMode="External"/><Relationship Id="rId379" Type="http://schemas.openxmlformats.org/officeDocument/2006/relationships/hyperlink" Target="https://www.lpi.usra.edu/resources/apollo/frame/?AS12-49-7294" TargetMode="External"/><Relationship Id="rId380" Type="http://schemas.openxmlformats.org/officeDocument/2006/relationships/hyperlink" Target="https://tothemoon.im-ldi.com/data_a70/AS12/extra/AS12-49-7294.small.png" TargetMode="External"/><Relationship Id="rId381" Type="http://schemas.openxmlformats.org/officeDocument/2006/relationships/hyperlink" Target="https://tothemoon.im-ldi.com/data_a70/AS12/raw/AS12-49-7294.tif" TargetMode="External"/><Relationship Id="rId382" Type="http://schemas.openxmlformats.org/officeDocument/2006/relationships/hyperlink" Target="https://tothemoon.im-ldi.com/data_a70/AS12/processed/AS12-49-7294.png" TargetMode="External"/><Relationship Id="rId383" Type="http://schemas.openxmlformats.org/officeDocument/2006/relationships/hyperlink" Target="https://www.lpi.usra.edu/resources/apollo/images/print/AS12/49/7294.jpg" TargetMode="External"/><Relationship Id="rId384" Type="http://schemas.openxmlformats.org/officeDocument/2006/relationships/hyperlink" Target="https://www.lpi.usra.edu/resources/apollo/frame/?AS12-49-7295" TargetMode="External"/><Relationship Id="rId385" Type="http://schemas.openxmlformats.org/officeDocument/2006/relationships/hyperlink" Target="https://tothemoon.im-ldi.com/data_a70/AS12/extra/AS12-49-7295.small.png" TargetMode="External"/><Relationship Id="rId386" Type="http://schemas.openxmlformats.org/officeDocument/2006/relationships/hyperlink" Target="https://tothemoon.im-ldi.com/data_a70/AS12/raw/AS12-49-7295.tif" TargetMode="External"/><Relationship Id="rId387" Type="http://schemas.openxmlformats.org/officeDocument/2006/relationships/hyperlink" Target="https://tothemoon.im-ldi.com/data_a70/AS12/processed/AS12-49-7295.png" TargetMode="External"/><Relationship Id="rId388" Type="http://schemas.openxmlformats.org/officeDocument/2006/relationships/hyperlink" Target="https://www.lpi.usra.edu/resources/apollo/images/print/AS12/49/7295.jpg" TargetMode="External"/><Relationship Id="rId389" Type="http://schemas.openxmlformats.org/officeDocument/2006/relationships/hyperlink" Target="https://www.lpi.usra.edu/resources/apollo/frame/?AS12-49-7296" TargetMode="External"/><Relationship Id="rId390" Type="http://schemas.openxmlformats.org/officeDocument/2006/relationships/hyperlink" Target="https://tothemoon.im-ldi.com/data_a70/AS12/extra/AS12-49-7296.small.png" TargetMode="External"/><Relationship Id="rId391" Type="http://schemas.openxmlformats.org/officeDocument/2006/relationships/hyperlink" Target="https://tothemoon.im-ldi.com/data_a70/AS12/raw/AS12-49-7296.tif" TargetMode="External"/><Relationship Id="rId392" Type="http://schemas.openxmlformats.org/officeDocument/2006/relationships/hyperlink" Target="https://tothemoon.im-ldi.com/data_a70/AS12/processed/AS12-49-7296.png" TargetMode="External"/><Relationship Id="rId393" Type="http://schemas.openxmlformats.org/officeDocument/2006/relationships/hyperlink" Target="https://www.lpi.usra.edu/resources/apollo/images/print/AS12/49/7296.jpg" TargetMode="External"/><Relationship Id="rId394" Type="http://schemas.openxmlformats.org/officeDocument/2006/relationships/hyperlink" Target="https://www.lpi.usra.edu/resources/apollo/frame/?AS12-49-7297" TargetMode="External"/><Relationship Id="rId395" Type="http://schemas.openxmlformats.org/officeDocument/2006/relationships/hyperlink" Target="https://tothemoon.im-ldi.com/data_a70/AS12/extra/AS12-49-7297.small.png" TargetMode="External"/><Relationship Id="rId396" Type="http://schemas.openxmlformats.org/officeDocument/2006/relationships/hyperlink" Target="https://tothemoon.im-ldi.com/data_a70/AS12/raw/AS12-49-7297.tif" TargetMode="External"/><Relationship Id="rId397" Type="http://schemas.openxmlformats.org/officeDocument/2006/relationships/hyperlink" Target="https://tothemoon.im-ldi.com/data_a70/AS12/processed/AS12-49-7297.png" TargetMode="External"/><Relationship Id="rId398" Type="http://schemas.openxmlformats.org/officeDocument/2006/relationships/hyperlink" Target="https://www.lpi.usra.edu/resources/apollo/images/print/AS12/49/7297.jpg" TargetMode="External"/><Relationship Id="rId399" Type="http://schemas.openxmlformats.org/officeDocument/2006/relationships/hyperlink" Target="https://www.lpi.usra.edu/resources/apollo/frame/?AS12-49-7298" TargetMode="External"/><Relationship Id="rId400" Type="http://schemas.openxmlformats.org/officeDocument/2006/relationships/hyperlink" Target="https://tothemoon.im-ldi.com/data_a70/AS12/extra/AS12-49-7298.small.png" TargetMode="External"/><Relationship Id="rId401" Type="http://schemas.openxmlformats.org/officeDocument/2006/relationships/hyperlink" Target="https://tothemoon.im-ldi.com/data_a70/AS12/raw/AS12-49-7298.tif" TargetMode="External"/><Relationship Id="rId402" Type="http://schemas.openxmlformats.org/officeDocument/2006/relationships/hyperlink" Target="https://tothemoon.im-ldi.com/data_a70/AS12/processed/AS12-49-7298.png" TargetMode="External"/><Relationship Id="rId403" Type="http://schemas.openxmlformats.org/officeDocument/2006/relationships/hyperlink" Target="https://www.lpi.usra.edu/resources/apollo/images/print/AS12/49/7298.jpg" TargetMode="External"/><Relationship Id="rId404" Type="http://schemas.openxmlformats.org/officeDocument/2006/relationships/hyperlink" Target="https://www.lpi.usra.edu/resources/apollo/frame/?AS12-49-7299" TargetMode="External"/><Relationship Id="rId405" Type="http://schemas.openxmlformats.org/officeDocument/2006/relationships/hyperlink" Target="https://tothemoon.im-ldi.com/data_a70/AS12/extra/AS12-49-7299.small.png" TargetMode="External"/><Relationship Id="rId406" Type="http://schemas.openxmlformats.org/officeDocument/2006/relationships/hyperlink" Target="https://tothemoon.im-ldi.com/data_a70/AS12/raw/AS12-49-7299.tif" TargetMode="External"/><Relationship Id="rId407" Type="http://schemas.openxmlformats.org/officeDocument/2006/relationships/hyperlink" Target="https://tothemoon.im-ldi.com/data_a70/AS12/processed/AS12-49-7299.png" TargetMode="External"/><Relationship Id="rId408" Type="http://schemas.openxmlformats.org/officeDocument/2006/relationships/hyperlink" Target="https://www.lpi.usra.edu/resources/apollo/images/print/AS12/49/7299.jpg" TargetMode="External"/><Relationship Id="rId409" Type="http://schemas.openxmlformats.org/officeDocument/2006/relationships/hyperlink" Target="https://www.lpi.usra.edu/resources/apollo/frame/?AS12-49-7300" TargetMode="External"/><Relationship Id="rId410" Type="http://schemas.openxmlformats.org/officeDocument/2006/relationships/hyperlink" Target="https://tothemoon.im-ldi.com/data_a70/AS12/extra/AS12-49-7300.small.png" TargetMode="External"/><Relationship Id="rId411" Type="http://schemas.openxmlformats.org/officeDocument/2006/relationships/hyperlink" Target="https://tothemoon.im-ldi.com/data_a70/AS12/raw/AS12-49-7300.tif" TargetMode="External"/><Relationship Id="rId412" Type="http://schemas.openxmlformats.org/officeDocument/2006/relationships/hyperlink" Target="https://tothemoon.im-ldi.com/data_a70/AS12/processed/AS12-49-7300.png" TargetMode="External"/><Relationship Id="rId413" Type="http://schemas.openxmlformats.org/officeDocument/2006/relationships/hyperlink" Target="https://www.lpi.usra.edu/resources/apollo/images/print/AS12/49/7300.jpg" TargetMode="External"/><Relationship Id="rId414" Type="http://schemas.openxmlformats.org/officeDocument/2006/relationships/hyperlink" Target="https://www.lpi.usra.edu/resources/apollo/frame/?AS12-49-7301" TargetMode="External"/><Relationship Id="rId415" Type="http://schemas.openxmlformats.org/officeDocument/2006/relationships/hyperlink" Target="https://tothemoon.im-ldi.com/data_a70/AS12/extra/AS12-49-7301.small.png" TargetMode="External"/><Relationship Id="rId416" Type="http://schemas.openxmlformats.org/officeDocument/2006/relationships/hyperlink" Target="https://tothemoon.im-ldi.com/data_a70/AS12/raw/AS12-49-7301.tif" TargetMode="External"/><Relationship Id="rId417" Type="http://schemas.openxmlformats.org/officeDocument/2006/relationships/hyperlink" Target="https://tothemoon.im-ldi.com/data_a70/AS12/processed/AS12-49-7301.png" TargetMode="External"/><Relationship Id="rId418" Type="http://schemas.openxmlformats.org/officeDocument/2006/relationships/hyperlink" Target="https://www.lpi.usra.edu/resources/apollo/images/print/AS12/49/7301.jpg" TargetMode="External"/><Relationship Id="rId419" Type="http://schemas.openxmlformats.org/officeDocument/2006/relationships/hyperlink" Target="https://www.lpi.usra.edu/resources/apollo/frame/?AS12-49-7302" TargetMode="External"/><Relationship Id="rId420" Type="http://schemas.openxmlformats.org/officeDocument/2006/relationships/hyperlink" Target="https://tothemoon.im-ldi.com/data_a70/AS12/extra/AS12-49-7302.small.png" TargetMode="External"/><Relationship Id="rId421" Type="http://schemas.openxmlformats.org/officeDocument/2006/relationships/hyperlink" Target="https://tothemoon.im-ldi.com/data_a70/AS12/raw/AS12-49-7302.tif" TargetMode="External"/><Relationship Id="rId422" Type="http://schemas.openxmlformats.org/officeDocument/2006/relationships/hyperlink" Target="https://tothemoon.im-ldi.com/data_a70/AS12/processed/AS12-49-7302.png" TargetMode="External"/><Relationship Id="rId423" Type="http://schemas.openxmlformats.org/officeDocument/2006/relationships/hyperlink" Target="https://www.lpi.usra.edu/resources/apollo/images/print/AS12/49/7302.jpg" TargetMode="External"/><Relationship Id="rId424" Type="http://schemas.openxmlformats.org/officeDocument/2006/relationships/hyperlink" Target="https://www.lpi.usra.edu/resources/apollo/frame/?AS12-49-7303" TargetMode="External"/><Relationship Id="rId425" Type="http://schemas.openxmlformats.org/officeDocument/2006/relationships/hyperlink" Target="https://tothemoon.im-ldi.com/data_a70/AS12/extra/AS12-49-7303.small.png" TargetMode="External"/><Relationship Id="rId426" Type="http://schemas.openxmlformats.org/officeDocument/2006/relationships/hyperlink" Target="https://tothemoon.im-ldi.com/data_a70/AS12/raw/AS12-49-7303.tif" TargetMode="External"/><Relationship Id="rId427" Type="http://schemas.openxmlformats.org/officeDocument/2006/relationships/hyperlink" Target="https://tothemoon.im-ldi.com/data_a70/AS12/processed/AS12-49-7303.png" TargetMode="External"/><Relationship Id="rId428" Type="http://schemas.openxmlformats.org/officeDocument/2006/relationships/hyperlink" Target="https://www.lpi.usra.edu/resources/apollo/images/print/AS12/49/7303.jpg" TargetMode="External"/><Relationship Id="rId429" Type="http://schemas.openxmlformats.org/officeDocument/2006/relationships/hyperlink" Target="https://www.lpi.usra.edu/resources/apollo/frame/?AS12-49-7305" TargetMode="External"/><Relationship Id="rId430" Type="http://schemas.openxmlformats.org/officeDocument/2006/relationships/hyperlink" Target="https://tothemoon.im-ldi.com/data_a70/AS12/extra/AS12-49-7305.small.png" TargetMode="External"/><Relationship Id="rId431" Type="http://schemas.openxmlformats.org/officeDocument/2006/relationships/hyperlink" Target="https://tothemoon.im-ldi.com/data_a70/AS12/raw/AS12-49-7305.tif" TargetMode="External"/><Relationship Id="rId432" Type="http://schemas.openxmlformats.org/officeDocument/2006/relationships/hyperlink" Target="https://tothemoon.im-ldi.com/data_a70/AS12/processed/AS12-49-7305.png" TargetMode="External"/><Relationship Id="rId433" Type="http://schemas.openxmlformats.org/officeDocument/2006/relationships/hyperlink" Target="https://www.lpi.usra.edu/resources/apollo/images/print/AS12/49/7305.jpg" TargetMode="External"/><Relationship Id="rId434" Type="http://schemas.openxmlformats.org/officeDocument/2006/relationships/hyperlink" Target="https://www.lpi.usra.edu/resources/apollo/frame/?AS14-64-9061" TargetMode="External"/><Relationship Id="rId435" Type="http://schemas.openxmlformats.org/officeDocument/2006/relationships/hyperlink" Target="https://tothemoon.im-ldi.com/data_a70/AS14/extra/AS14-64-9061.small.png" TargetMode="External"/><Relationship Id="rId436" Type="http://schemas.openxmlformats.org/officeDocument/2006/relationships/hyperlink" Target="https://tothemoon.im-ldi.com/data_a70/AS14/raw/AS14-64-9061.tif" TargetMode="External"/><Relationship Id="rId437" Type="http://schemas.openxmlformats.org/officeDocument/2006/relationships/hyperlink" Target="https://tothemoon.im-ldi.com/data_a70/AS14/processed/AS14-64-9061.png" TargetMode="External"/><Relationship Id="rId438" Type="http://schemas.openxmlformats.org/officeDocument/2006/relationships/hyperlink" Target="https://www.lpi.usra.edu/resources/apollo/images/print/AS14/64/9061.jpg" TargetMode="External"/><Relationship Id="rId439" Type="http://schemas.openxmlformats.org/officeDocument/2006/relationships/hyperlink" Target="https://www.lpi.usra.edu/resources/apollo/frame/?AS14-64-9062" TargetMode="External"/><Relationship Id="rId440" Type="http://schemas.openxmlformats.org/officeDocument/2006/relationships/hyperlink" Target="https://tothemoon.im-ldi.com/data_a70/AS14/extra/AS14-64-9062.small.png" TargetMode="External"/><Relationship Id="rId441" Type="http://schemas.openxmlformats.org/officeDocument/2006/relationships/hyperlink" Target="https://tothemoon.im-ldi.com/data_a70/AS14/raw/AS14-64-9062.tif" TargetMode="External"/><Relationship Id="rId442" Type="http://schemas.openxmlformats.org/officeDocument/2006/relationships/hyperlink" Target="https://tothemoon.im-ldi.com/data_a70/AS14/processed/AS14-64-9062.png" TargetMode="External"/><Relationship Id="rId443" Type="http://schemas.openxmlformats.org/officeDocument/2006/relationships/hyperlink" Target="https://www.lpi.usra.edu/resources/apollo/images/print/AS14/64/9062.jpg" TargetMode="External"/><Relationship Id="rId444" Type="http://schemas.openxmlformats.org/officeDocument/2006/relationships/hyperlink" Target="https://www.lpi.usra.edu/resources/apollo/frame/?AS14-64-9063" TargetMode="External"/><Relationship Id="rId445" Type="http://schemas.openxmlformats.org/officeDocument/2006/relationships/hyperlink" Target="https://tothemoon.im-ldi.com/data_a70/AS14/extra/AS14-64-9063.small.png" TargetMode="External"/><Relationship Id="rId446" Type="http://schemas.openxmlformats.org/officeDocument/2006/relationships/hyperlink" Target="https://tothemoon.im-ldi.com/data_a70/AS14/raw/AS14-64-9063.tif" TargetMode="External"/><Relationship Id="rId447" Type="http://schemas.openxmlformats.org/officeDocument/2006/relationships/hyperlink" Target="https://tothemoon.im-ldi.com/data_a70/AS14/processed/AS14-64-9063.png" TargetMode="External"/><Relationship Id="rId448" Type="http://schemas.openxmlformats.org/officeDocument/2006/relationships/hyperlink" Target="https://www.lpi.usra.edu/resources/apollo/images/print/AS14/64/9063.jpg" TargetMode="External"/><Relationship Id="rId449" Type="http://schemas.openxmlformats.org/officeDocument/2006/relationships/hyperlink" Target="https://www.lpi.usra.edu/resources/apollo/frame/?AS14-64-9064" TargetMode="External"/><Relationship Id="rId450" Type="http://schemas.openxmlformats.org/officeDocument/2006/relationships/hyperlink" Target="https://tothemoon.im-ldi.com/data_a70/AS14/extra/AS14-64-9064.small.png" TargetMode="External"/><Relationship Id="rId451" Type="http://schemas.openxmlformats.org/officeDocument/2006/relationships/hyperlink" Target="https://tothemoon.im-ldi.com/data_a70/AS14/raw/AS14-64-9064.tif" TargetMode="External"/><Relationship Id="rId452" Type="http://schemas.openxmlformats.org/officeDocument/2006/relationships/hyperlink" Target="https://tothemoon.im-ldi.com/data_a70/AS14/processed/AS14-64-9064.png" TargetMode="External"/><Relationship Id="rId453" Type="http://schemas.openxmlformats.org/officeDocument/2006/relationships/hyperlink" Target="https://www.lpi.usra.edu/resources/apollo/images/print/AS14/64/9064.jpg" TargetMode="External"/><Relationship Id="rId454" Type="http://schemas.openxmlformats.org/officeDocument/2006/relationships/hyperlink" Target="https://www.lpi.usra.edu/resources/apollo/frame/?AS14-64-9065" TargetMode="External"/><Relationship Id="rId455" Type="http://schemas.openxmlformats.org/officeDocument/2006/relationships/hyperlink" Target="https://tothemoon.im-ldi.com/data_a70/AS14/extra/AS14-64-9065.small.png" TargetMode="External"/><Relationship Id="rId456" Type="http://schemas.openxmlformats.org/officeDocument/2006/relationships/hyperlink" Target="https://tothemoon.im-ldi.com/data_a70/AS14/raw/AS14-64-9065.tif" TargetMode="External"/><Relationship Id="rId457" Type="http://schemas.openxmlformats.org/officeDocument/2006/relationships/hyperlink" Target="https://tothemoon.im-ldi.com/data_a70/AS14/processed/AS14-64-9065.png" TargetMode="External"/><Relationship Id="rId458" Type="http://schemas.openxmlformats.org/officeDocument/2006/relationships/hyperlink" Target="https://www.lpi.usra.edu/resources/apollo/images/print/AS14/64/9065.jpg" TargetMode="External"/><Relationship Id="rId459" Type="http://schemas.openxmlformats.org/officeDocument/2006/relationships/hyperlink" Target="https://www.lpi.usra.edu/resources/apollo/frame/?AS14-64-9067" TargetMode="External"/><Relationship Id="rId460" Type="http://schemas.openxmlformats.org/officeDocument/2006/relationships/hyperlink" Target="https://tothemoon.im-ldi.com/data_a70/AS14/extra/AS14-64-9067.small.png" TargetMode="External"/><Relationship Id="rId461" Type="http://schemas.openxmlformats.org/officeDocument/2006/relationships/hyperlink" Target="https://tothemoon.im-ldi.com/data_a70/AS14/raw/AS14-64-9067.tif" TargetMode="External"/><Relationship Id="rId462" Type="http://schemas.openxmlformats.org/officeDocument/2006/relationships/hyperlink" Target="https://tothemoon.im-ldi.com/data_a70/AS14/processed/AS14-64-9067.png" TargetMode="External"/><Relationship Id="rId463" Type="http://schemas.openxmlformats.org/officeDocument/2006/relationships/hyperlink" Target="https://www.lpi.usra.edu/resources/apollo/images/print/AS14/64/9067.jpg" TargetMode="External"/><Relationship Id="rId464" Type="http://schemas.openxmlformats.org/officeDocument/2006/relationships/hyperlink" Target="https://www.lpi.usra.edu/resources/apollo/frame/?AS14-64-9068" TargetMode="External"/><Relationship Id="rId465" Type="http://schemas.openxmlformats.org/officeDocument/2006/relationships/hyperlink" Target="https://tothemoon.im-ldi.com/data_a70/AS14/extra/AS14-64-9068.small.png" TargetMode="External"/><Relationship Id="rId466" Type="http://schemas.openxmlformats.org/officeDocument/2006/relationships/hyperlink" Target="https://tothemoon.im-ldi.com/data_a70/AS14/raw/AS14-64-9068.tif" TargetMode="External"/><Relationship Id="rId467" Type="http://schemas.openxmlformats.org/officeDocument/2006/relationships/hyperlink" Target="https://tothemoon.im-ldi.com/data_a70/AS14/processed/AS14-64-9068.png" TargetMode="External"/><Relationship Id="rId468" Type="http://schemas.openxmlformats.org/officeDocument/2006/relationships/hyperlink" Target="https://www.lpi.usra.edu/resources/apollo/images/print/AS14/64/9068.jpg" TargetMode="External"/><Relationship Id="rId469" Type="http://schemas.openxmlformats.org/officeDocument/2006/relationships/hyperlink" Target="https://www.lpi.usra.edu/resources/apollo/frame/?AS14-64-9070" TargetMode="External"/><Relationship Id="rId470" Type="http://schemas.openxmlformats.org/officeDocument/2006/relationships/hyperlink" Target="https://tothemoon.im-ldi.com/data_a70/AS14/extra/AS14-64-9070.small.png" TargetMode="External"/><Relationship Id="rId471" Type="http://schemas.openxmlformats.org/officeDocument/2006/relationships/hyperlink" Target="https://tothemoon.im-ldi.com/data_a70/AS14/raw/AS14-64-9070.tif" TargetMode="External"/><Relationship Id="rId472" Type="http://schemas.openxmlformats.org/officeDocument/2006/relationships/hyperlink" Target="https://tothemoon.im-ldi.com/data_a70/AS14/processed/AS14-64-9070.png" TargetMode="External"/><Relationship Id="rId473" Type="http://schemas.openxmlformats.org/officeDocument/2006/relationships/hyperlink" Target="https://www.lpi.usra.edu/resources/apollo/images/print/AS14/64/9070.jpg" TargetMode="External"/><Relationship Id="rId474" Type="http://schemas.openxmlformats.org/officeDocument/2006/relationships/hyperlink" Target="https://www.lpi.usra.edu/resources/apollo/frame/?AS14-64-9077" TargetMode="External"/><Relationship Id="rId475" Type="http://schemas.openxmlformats.org/officeDocument/2006/relationships/hyperlink" Target="https://tothemoon.im-ldi.com/data_a70/AS14/extra/AS14-64-9077.small.png" TargetMode="External"/><Relationship Id="rId476" Type="http://schemas.openxmlformats.org/officeDocument/2006/relationships/hyperlink" Target="https://tothemoon.im-ldi.com/data_a70/AS14/raw/AS14-64-9077.tif" TargetMode="External"/><Relationship Id="rId477" Type="http://schemas.openxmlformats.org/officeDocument/2006/relationships/hyperlink" Target="https://tothemoon.im-ldi.com/data_a70/AS14/processed/AS14-64-9077.png" TargetMode="External"/><Relationship Id="rId478" Type="http://schemas.openxmlformats.org/officeDocument/2006/relationships/hyperlink" Target="https://www.lpi.usra.edu/resources/apollo/images/print/AS14/64/9077.jpg" TargetMode="External"/><Relationship Id="rId479" Type="http://schemas.openxmlformats.org/officeDocument/2006/relationships/hyperlink" Target="https://www.lpi.usra.edu/resources/apollo/frame/?AS14-64-9078" TargetMode="External"/><Relationship Id="rId480" Type="http://schemas.openxmlformats.org/officeDocument/2006/relationships/hyperlink" Target="https://tothemoon.im-ldi.com/data_a70/AS14/extra/AS14-64-9078.small.png" TargetMode="External"/><Relationship Id="rId481" Type="http://schemas.openxmlformats.org/officeDocument/2006/relationships/hyperlink" Target="https://tothemoon.im-ldi.com/data_a70/AS14/raw/AS14-64-9078.tif" TargetMode="External"/><Relationship Id="rId482" Type="http://schemas.openxmlformats.org/officeDocument/2006/relationships/hyperlink" Target="https://tothemoon.im-ldi.com/data_a70/AS14/processed/AS14-64-9078.png" TargetMode="External"/><Relationship Id="rId483" Type="http://schemas.openxmlformats.org/officeDocument/2006/relationships/hyperlink" Target="https://www.lpi.usra.edu/resources/apollo/images/print/AS14/64/9078.jpg" TargetMode="External"/><Relationship Id="rId484" Type="http://schemas.openxmlformats.org/officeDocument/2006/relationships/hyperlink" Target="https://www.lpi.usra.edu/resources/apollo/frame/?AS14-64-9079" TargetMode="External"/><Relationship Id="rId485" Type="http://schemas.openxmlformats.org/officeDocument/2006/relationships/hyperlink" Target="https://tothemoon.im-ldi.com/data_a70/AS14/extra/AS14-64-9079.small.png" TargetMode="External"/><Relationship Id="rId486" Type="http://schemas.openxmlformats.org/officeDocument/2006/relationships/hyperlink" Target="https://tothemoon.im-ldi.com/data_a70/AS14/raw/AS14-64-9079.tif" TargetMode="External"/><Relationship Id="rId487" Type="http://schemas.openxmlformats.org/officeDocument/2006/relationships/hyperlink" Target="https://tothemoon.im-ldi.com/data_a70/AS14/processed/AS14-64-9079.png" TargetMode="External"/><Relationship Id="rId488" Type="http://schemas.openxmlformats.org/officeDocument/2006/relationships/hyperlink" Target="https://www.lpi.usra.edu/resources/apollo/images/print/AS14/64/9079.jpg" TargetMode="External"/><Relationship Id="rId489" Type="http://schemas.openxmlformats.org/officeDocument/2006/relationships/hyperlink" Target="https://www.lpi.usra.edu/resources/apollo/frame/?AS14-64-9081" TargetMode="External"/><Relationship Id="rId490" Type="http://schemas.openxmlformats.org/officeDocument/2006/relationships/hyperlink" Target="https://tothemoon.im-ldi.com/data_a70/AS14/extra/AS14-64-9081.small.png" TargetMode="External"/><Relationship Id="rId491" Type="http://schemas.openxmlformats.org/officeDocument/2006/relationships/hyperlink" Target="https://tothemoon.im-ldi.com/data_a70/AS14/raw/AS14-64-9081.tif" TargetMode="External"/><Relationship Id="rId492" Type="http://schemas.openxmlformats.org/officeDocument/2006/relationships/hyperlink" Target="https://tothemoon.im-ldi.com/data_a70/AS14/processed/AS14-64-9081.png" TargetMode="External"/><Relationship Id="rId493" Type="http://schemas.openxmlformats.org/officeDocument/2006/relationships/hyperlink" Target="https://www.lpi.usra.edu/resources/apollo/images/print/AS14/64/9081.jpg" TargetMode="External"/><Relationship Id="rId494" Type="http://schemas.openxmlformats.org/officeDocument/2006/relationships/hyperlink" Target="https://www.lpi.usra.edu/resources/apollo/frame/?AS14-64-9082" TargetMode="External"/><Relationship Id="rId495" Type="http://schemas.openxmlformats.org/officeDocument/2006/relationships/hyperlink" Target="https://tothemoon.im-ldi.com/data_a70/AS14/extra/AS14-64-9082.small.png" TargetMode="External"/><Relationship Id="rId496" Type="http://schemas.openxmlformats.org/officeDocument/2006/relationships/hyperlink" Target="https://tothemoon.im-ldi.com/data_a70/AS14/raw/AS14-64-9082.tif" TargetMode="External"/><Relationship Id="rId497" Type="http://schemas.openxmlformats.org/officeDocument/2006/relationships/hyperlink" Target="https://tothemoon.im-ldi.com/data_a70/AS14/processed/AS14-64-9082.png" TargetMode="External"/><Relationship Id="rId498" Type="http://schemas.openxmlformats.org/officeDocument/2006/relationships/hyperlink" Target="https://www.lpi.usra.edu/resources/apollo/images/print/AS14/64/9082.jpg" TargetMode="External"/><Relationship Id="rId499" Type="http://schemas.openxmlformats.org/officeDocument/2006/relationships/hyperlink" Target="https://www.lpi.usra.edu/resources/apollo/frame/?AS14-64-9083" TargetMode="External"/><Relationship Id="rId500" Type="http://schemas.openxmlformats.org/officeDocument/2006/relationships/hyperlink" Target="https://tothemoon.im-ldi.com/data_a70/AS14/extra/AS14-64-9083.small.png" TargetMode="External"/><Relationship Id="rId501" Type="http://schemas.openxmlformats.org/officeDocument/2006/relationships/hyperlink" Target="https://tothemoon.im-ldi.com/data_a70/AS14/raw/AS14-64-9083.tif" TargetMode="External"/><Relationship Id="rId502" Type="http://schemas.openxmlformats.org/officeDocument/2006/relationships/hyperlink" Target="https://tothemoon.im-ldi.com/data_a70/AS14/processed/AS14-64-9083.png" TargetMode="External"/><Relationship Id="rId503" Type="http://schemas.openxmlformats.org/officeDocument/2006/relationships/hyperlink" Target="https://www.lpi.usra.edu/resources/apollo/images/print/AS14/64/9083.jpg" TargetMode="External"/><Relationship Id="rId504" Type="http://schemas.openxmlformats.org/officeDocument/2006/relationships/hyperlink" Target="https://www.lpi.usra.edu/resources/apollo/frame/?AS14-64-9084" TargetMode="External"/><Relationship Id="rId505" Type="http://schemas.openxmlformats.org/officeDocument/2006/relationships/hyperlink" Target="https://tothemoon.im-ldi.com/data_a70/AS14/extra/AS14-64-9084.small.png" TargetMode="External"/><Relationship Id="rId506" Type="http://schemas.openxmlformats.org/officeDocument/2006/relationships/hyperlink" Target="https://tothemoon.im-ldi.com/data_a70/AS14/raw/AS14-64-9084.tif" TargetMode="External"/><Relationship Id="rId507" Type="http://schemas.openxmlformats.org/officeDocument/2006/relationships/hyperlink" Target="https://tothemoon.im-ldi.com/data_a70/AS14/processed/AS14-64-9084.png" TargetMode="External"/><Relationship Id="rId508" Type="http://schemas.openxmlformats.org/officeDocument/2006/relationships/hyperlink" Target="https://www.lpi.usra.edu/resources/apollo/images/print/AS14/64/9084.jpg" TargetMode="External"/><Relationship Id="rId509" Type="http://schemas.openxmlformats.org/officeDocument/2006/relationships/hyperlink" Target="https://www.lpi.usra.edu/resources/apollo/frame/?AS14-64-9085" TargetMode="External"/><Relationship Id="rId510" Type="http://schemas.openxmlformats.org/officeDocument/2006/relationships/hyperlink" Target="https://tothemoon.im-ldi.com/data_a70/AS14/extra/AS14-64-9085.small.png" TargetMode="External"/><Relationship Id="rId511" Type="http://schemas.openxmlformats.org/officeDocument/2006/relationships/hyperlink" Target="https://tothemoon.im-ldi.com/data_a70/AS14/raw/AS14-64-9085.tif" TargetMode="External"/><Relationship Id="rId512" Type="http://schemas.openxmlformats.org/officeDocument/2006/relationships/hyperlink" Target="https://tothemoon.im-ldi.com/data_a70/AS14/processed/AS14-64-9085.png" TargetMode="External"/><Relationship Id="rId513" Type="http://schemas.openxmlformats.org/officeDocument/2006/relationships/hyperlink" Target="https://www.lpi.usra.edu/resources/apollo/images/print/AS14/64/9085.jpg" TargetMode="External"/><Relationship Id="rId514" Type="http://schemas.openxmlformats.org/officeDocument/2006/relationships/hyperlink" Target="https://www.lpi.usra.edu/resources/apollo/frame/?AS14-64-9086" TargetMode="External"/><Relationship Id="rId515" Type="http://schemas.openxmlformats.org/officeDocument/2006/relationships/hyperlink" Target="https://tothemoon.im-ldi.com/data_a70/AS14/extra/AS14-64-9086.small.png" TargetMode="External"/><Relationship Id="rId516" Type="http://schemas.openxmlformats.org/officeDocument/2006/relationships/hyperlink" Target="https://tothemoon.im-ldi.com/data_a70/AS14/raw/AS14-64-9086.tif" TargetMode="External"/><Relationship Id="rId517" Type="http://schemas.openxmlformats.org/officeDocument/2006/relationships/hyperlink" Target="https://tothemoon.im-ldi.com/data_a70/AS14/processed/AS14-64-9086.png" TargetMode="External"/><Relationship Id="rId518" Type="http://schemas.openxmlformats.org/officeDocument/2006/relationships/hyperlink" Target="https://www.lpi.usra.edu/resources/apollo/images/print/AS14/64/9086.jpg" TargetMode="External"/><Relationship Id="rId519" Type="http://schemas.openxmlformats.org/officeDocument/2006/relationships/hyperlink" Target="https://www.lpi.usra.edu/resources/apollo/frame/?AS14-64-9087" TargetMode="External"/><Relationship Id="rId520" Type="http://schemas.openxmlformats.org/officeDocument/2006/relationships/hyperlink" Target="https://tothemoon.im-ldi.com/data_a70/AS14/extra/AS14-64-9087.small.png" TargetMode="External"/><Relationship Id="rId521" Type="http://schemas.openxmlformats.org/officeDocument/2006/relationships/hyperlink" Target="https://tothemoon.im-ldi.com/data_a70/AS14/raw/AS14-64-9087.tif" TargetMode="External"/><Relationship Id="rId522" Type="http://schemas.openxmlformats.org/officeDocument/2006/relationships/hyperlink" Target="https://tothemoon.im-ldi.com/data_a70/AS14/processed/AS14-64-9087.png" TargetMode="External"/><Relationship Id="rId523" Type="http://schemas.openxmlformats.org/officeDocument/2006/relationships/hyperlink" Target="https://www.lpi.usra.edu/resources/apollo/images/print/AS14/64/9087.jpg" TargetMode="External"/><Relationship Id="rId524" Type="http://schemas.openxmlformats.org/officeDocument/2006/relationships/hyperlink" Target="https://www.lpi.usra.edu/resources/apollo/frame/?AS14-64-9091" TargetMode="External"/><Relationship Id="rId525" Type="http://schemas.openxmlformats.org/officeDocument/2006/relationships/hyperlink" Target="https://tothemoon.im-ldi.com/data_a70/AS14/extra/AS14-64-9091.small.png" TargetMode="External"/><Relationship Id="rId526" Type="http://schemas.openxmlformats.org/officeDocument/2006/relationships/hyperlink" Target="https://tothemoon.im-ldi.com/data_a70/AS14/raw/AS14-64-9091.tif" TargetMode="External"/><Relationship Id="rId527" Type="http://schemas.openxmlformats.org/officeDocument/2006/relationships/hyperlink" Target="https://tothemoon.im-ldi.com/data_a70/AS14/processed/AS14-64-9091.png" TargetMode="External"/><Relationship Id="rId528" Type="http://schemas.openxmlformats.org/officeDocument/2006/relationships/hyperlink" Target="https://www.lpi.usra.edu/resources/apollo/images/print/AS14/64/9091.jpg" TargetMode="External"/><Relationship Id="rId529" Type="http://schemas.openxmlformats.org/officeDocument/2006/relationships/hyperlink" Target="https://www.lpi.usra.edu/resources/apollo/frame/?AS14-64-9092" TargetMode="External"/><Relationship Id="rId530" Type="http://schemas.openxmlformats.org/officeDocument/2006/relationships/hyperlink" Target="https://tothemoon.im-ldi.com/data_a70/AS14/extra/AS14-64-9092.small.png" TargetMode="External"/><Relationship Id="rId531" Type="http://schemas.openxmlformats.org/officeDocument/2006/relationships/hyperlink" Target="https://tothemoon.im-ldi.com/data_a70/AS14/raw/AS14-64-9092.tif" TargetMode="External"/><Relationship Id="rId532" Type="http://schemas.openxmlformats.org/officeDocument/2006/relationships/hyperlink" Target="https://tothemoon.im-ldi.com/data_a70/AS14/processed/AS14-64-9092.png" TargetMode="External"/><Relationship Id="rId533" Type="http://schemas.openxmlformats.org/officeDocument/2006/relationships/hyperlink" Target="https://www.lpi.usra.edu/resources/apollo/images/print/AS14/64/9092.jpg" TargetMode="External"/><Relationship Id="rId534" Type="http://schemas.openxmlformats.org/officeDocument/2006/relationships/hyperlink" Target="https://www.lpi.usra.edu/resources/apollo/frame/?AS14-64-9099" TargetMode="External"/><Relationship Id="rId535" Type="http://schemas.openxmlformats.org/officeDocument/2006/relationships/hyperlink" Target="https://tothemoon.im-ldi.com/data_a70/AS14/extra/AS14-64-9099.small.png" TargetMode="External"/><Relationship Id="rId536" Type="http://schemas.openxmlformats.org/officeDocument/2006/relationships/hyperlink" Target="https://tothemoon.im-ldi.com/data_a70/AS14/raw/AS14-64-9099.tif" TargetMode="External"/><Relationship Id="rId537" Type="http://schemas.openxmlformats.org/officeDocument/2006/relationships/hyperlink" Target="https://tothemoon.im-ldi.com/data_a70/AS14/processed/AS14-64-9099.png" TargetMode="External"/><Relationship Id="rId538" Type="http://schemas.openxmlformats.org/officeDocument/2006/relationships/hyperlink" Target="https://www.lpi.usra.edu/resources/apollo/images/print/AS14/64/9099.jpg" TargetMode="External"/><Relationship Id="rId539" Type="http://schemas.openxmlformats.org/officeDocument/2006/relationships/hyperlink" Target="https://www.lpi.usra.edu/resources/apollo/frame/?AS14-64-9100" TargetMode="External"/><Relationship Id="rId540" Type="http://schemas.openxmlformats.org/officeDocument/2006/relationships/hyperlink" Target="https://tothemoon.im-ldi.com/data_a70/AS14/extra/AS14-64-9100.small.png" TargetMode="External"/><Relationship Id="rId541" Type="http://schemas.openxmlformats.org/officeDocument/2006/relationships/hyperlink" Target="https://tothemoon.im-ldi.com/data_a70/AS14/raw/AS14-64-9100.tif" TargetMode="External"/><Relationship Id="rId542" Type="http://schemas.openxmlformats.org/officeDocument/2006/relationships/hyperlink" Target="https://tothemoon.im-ldi.com/data_a70/AS14/processed/AS14-64-9100.png" TargetMode="External"/><Relationship Id="rId543" Type="http://schemas.openxmlformats.org/officeDocument/2006/relationships/hyperlink" Target="https://www.lpi.usra.edu/resources/apollo/images/print/AS14/64/9100.jpg" TargetMode="External"/><Relationship Id="rId544" Type="http://schemas.openxmlformats.org/officeDocument/2006/relationships/hyperlink" Target="https://www.lpi.usra.edu/resources/apollo/frame/?AS14-64-9101" TargetMode="External"/><Relationship Id="rId545" Type="http://schemas.openxmlformats.org/officeDocument/2006/relationships/hyperlink" Target="https://tothemoon.im-ldi.com/data_a70/AS14/extra/AS14-64-9101.small.png" TargetMode="External"/><Relationship Id="rId546" Type="http://schemas.openxmlformats.org/officeDocument/2006/relationships/hyperlink" Target="https://tothemoon.im-ldi.com/data_a70/AS14/raw/AS14-64-9101.tif" TargetMode="External"/><Relationship Id="rId547" Type="http://schemas.openxmlformats.org/officeDocument/2006/relationships/hyperlink" Target="https://tothemoon.im-ldi.com/data_a70/AS14/processed/AS14-64-9101.png" TargetMode="External"/><Relationship Id="rId548" Type="http://schemas.openxmlformats.org/officeDocument/2006/relationships/hyperlink" Target="https://www.lpi.usra.edu/resources/apollo/images/print/AS14/64/9101.jpg" TargetMode="External"/><Relationship Id="rId549" Type="http://schemas.openxmlformats.org/officeDocument/2006/relationships/hyperlink" Target="https://www.lpi.usra.edu/resources/apollo/frame/?AS14-64-9102" TargetMode="External"/><Relationship Id="rId550" Type="http://schemas.openxmlformats.org/officeDocument/2006/relationships/hyperlink" Target="https://tothemoon.im-ldi.com/data_a70/AS14/extra/AS14-64-9102.small.png" TargetMode="External"/><Relationship Id="rId551" Type="http://schemas.openxmlformats.org/officeDocument/2006/relationships/hyperlink" Target="https://tothemoon.im-ldi.com/data_a70/AS14/raw/AS14-64-9102.tif" TargetMode="External"/><Relationship Id="rId552" Type="http://schemas.openxmlformats.org/officeDocument/2006/relationships/hyperlink" Target="https://tothemoon.im-ldi.com/data_a70/AS14/processed/AS14-64-9102.png" TargetMode="External"/><Relationship Id="rId553" Type="http://schemas.openxmlformats.org/officeDocument/2006/relationships/hyperlink" Target="https://www.lpi.usra.edu/resources/apollo/images/print/AS14/64/9102.jpg" TargetMode="External"/><Relationship Id="rId554" Type="http://schemas.openxmlformats.org/officeDocument/2006/relationships/hyperlink" Target="https://www.lpi.usra.edu/resources/apollo/frame/?AS14-64-9103" TargetMode="External"/><Relationship Id="rId555" Type="http://schemas.openxmlformats.org/officeDocument/2006/relationships/hyperlink" Target="https://tothemoon.im-ldi.com/data_a70/AS14/extra/AS14-64-9103.small.png" TargetMode="External"/><Relationship Id="rId556" Type="http://schemas.openxmlformats.org/officeDocument/2006/relationships/hyperlink" Target="https://tothemoon.im-ldi.com/data_a70/AS14/raw/AS14-64-9103.tif" TargetMode="External"/><Relationship Id="rId557" Type="http://schemas.openxmlformats.org/officeDocument/2006/relationships/hyperlink" Target="https://tothemoon.im-ldi.com/data_a70/AS14/processed/AS14-64-9103.png" TargetMode="External"/><Relationship Id="rId558" Type="http://schemas.openxmlformats.org/officeDocument/2006/relationships/hyperlink" Target="https://www.lpi.usra.edu/resources/apollo/images/print/AS14/64/9103.jpg" TargetMode="External"/><Relationship Id="rId559" Type="http://schemas.openxmlformats.org/officeDocument/2006/relationships/hyperlink" Target="https://www.lpi.usra.edu/resources/apollo/frame/?AS14-64-9104" TargetMode="External"/><Relationship Id="rId560" Type="http://schemas.openxmlformats.org/officeDocument/2006/relationships/hyperlink" Target="https://tothemoon.im-ldi.com/data_a70/AS14/extra/AS14-64-9104.small.png" TargetMode="External"/><Relationship Id="rId561" Type="http://schemas.openxmlformats.org/officeDocument/2006/relationships/hyperlink" Target="https://tothemoon.im-ldi.com/data_a70/AS14/raw/AS14-64-9104.tif" TargetMode="External"/><Relationship Id="rId562" Type="http://schemas.openxmlformats.org/officeDocument/2006/relationships/hyperlink" Target="https://tothemoon.im-ldi.com/data_a70/AS14/processed/AS14-64-9104.png" TargetMode="External"/><Relationship Id="rId563" Type="http://schemas.openxmlformats.org/officeDocument/2006/relationships/hyperlink" Target="https://www.lpi.usra.edu/resources/apollo/images/print/AS14/64/9104.jpg" TargetMode="External"/><Relationship Id="rId564" Type="http://schemas.openxmlformats.org/officeDocument/2006/relationships/hyperlink" Target="https://www.lpi.usra.edu/resources/apollo/frame/?AS14-64-9105" TargetMode="External"/><Relationship Id="rId565" Type="http://schemas.openxmlformats.org/officeDocument/2006/relationships/hyperlink" Target="https://tothemoon.im-ldi.com/data_a70/AS14/extra/AS14-64-9105.small.png" TargetMode="External"/><Relationship Id="rId566" Type="http://schemas.openxmlformats.org/officeDocument/2006/relationships/hyperlink" Target="https://tothemoon.im-ldi.com/data_a70/AS14/raw/AS14-64-9105.tif" TargetMode="External"/><Relationship Id="rId567" Type="http://schemas.openxmlformats.org/officeDocument/2006/relationships/hyperlink" Target="https://tothemoon.im-ldi.com/data_a70/AS14/processed/AS14-64-9105.png" TargetMode="External"/><Relationship Id="rId568" Type="http://schemas.openxmlformats.org/officeDocument/2006/relationships/hyperlink" Target="https://www.lpi.usra.edu/resources/apollo/images/print/AS14/64/9105.jpg" TargetMode="External"/><Relationship Id="rId569" Type="http://schemas.openxmlformats.org/officeDocument/2006/relationships/hyperlink" Target="https://www.lpi.usra.edu/resources/apollo/frame/?AS14-64-9106" TargetMode="External"/><Relationship Id="rId570" Type="http://schemas.openxmlformats.org/officeDocument/2006/relationships/hyperlink" Target="https://tothemoon.im-ldi.com/data_a70/AS14/extra/AS14-64-9106.small.png" TargetMode="External"/><Relationship Id="rId571" Type="http://schemas.openxmlformats.org/officeDocument/2006/relationships/hyperlink" Target="https://tothemoon.im-ldi.com/data_a70/AS14/raw/AS14-64-9106.tif" TargetMode="External"/><Relationship Id="rId572" Type="http://schemas.openxmlformats.org/officeDocument/2006/relationships/hyperlink" Target="https://tothemoon.im-ldi.com/data_a70/AS14/processed/AS14-64-9106.png" TargetMode="External"/><Relationship Id="rId573" Type="http://schemas.openxmlformats.org/officeDocument/2006/relationships/hyperlink" Target="https://www.lpi.usra.edu/resources/apollo/images/print/AS14/64/9106.jpg" TargetMode="External"/><Relationship Id="rId574" Type="http://schemas.openxmlformats.org/officeDocument/2006/relationships/hyperlink" Target="https://www.lpi.usra.edu/resources/apollo/frame/?AS14-64-9107" TargetMode="External"/><Relationship Id="rId575" Type="http://schemas.openxmlformats.org/officeDocument/2006/relationships/hyperlink" Target="https://tothemoon.im-ldi.com/data_a70/AS14/extra/AS14-64-9107.small.png" TargetMode="External"/><Relationship Id="rId576" Type="http://schemas.openxmlformats.org/officeDocument/2006/relationships/hyperlink" Target="https://tothemoon.im-ldi.com/data_a70/AS14/raw/AS14-64-9107.tif" TargetMode="External"/><Relationship Id="rId577" Type="http://schemas.openxmlformats.org/officeDocument/2006/relationships/hyperlink" Target="https://tothemoon.im-ldi.com/data_a70/AS14/processed/AS14-64-9107.png" TargetMode="External"/><Relationship Id="rId578" Type="http://schemas.openxmlformats.org/officeDocument/2006/relationships/hyperlink" Target="https://www.lpi.usra.edu/resources/apollo/images/print/AS14/64/9107.jpg" TargetMode="External"/><Relationship Id="rId579" Type="http://schemas.openxmlformats.org/officeDocument/2006/relationships/hyperlink" Target="https://www.lpi.usra.edu/resources/apollo/frame/?AS14-64-9108" TargetMode="External"/><Relationship Id="rId580" Type="http://schemas.openxmlformats.org/officeDocument/2006/relationships/hyperlink" Target="https://tothemoon.im-ldi.com/data_a70/AS14/extra/AS14-64-9108.small.png" TargetMode="External"/><Relationship Id="rId581" Type="http://schemas.openxmlformats.org/officeDocument/2006/relationships/hyperlink" Target="https://tothemoon.im-ldi.com/data_a70/AS14/raw/AS14-64-9108.tif" TargetMode="External"/><Relationship Id="rId582" Type="http://schemas.openxmlformats.org/officeDocument/2006/relationships/hyperlink" Target="https://tothemoon.im-ldi.com/data_a70/AS14/processed/AS14-64-9108.png" TargetMode="External"/><Relationship Id="rId583" Type="http://schemas.openxmlformats.org/officeDocument/2006/relationships/hyperlink" Target="https://www.lpi.usra.edu/resources/apollo/images/print/AS14/64/9108.jpg" TargetMode="External"/><Relationship Id="rId584" Type="http://schemas.openxmlformats.org/officeDocument/2006/relationships/hyperlink" Target="https://www.lpi.usra.edu/resources/apollo/frame/?AS14-64-9109" TargetMode="External"/><Relationship Id="rId585" Type="http://schemas.openxmlformats.org/officeDocument/2006/relationships/hyperlink" Target="https://tothemoon.im-ldi.com/data_a70/AS14/extra/AS14-64-9109.small.png" TargetMode="External"/><Relationship Id="rId586" Type="http://schemas.openxmlformats.org/officeDocument/2006/relationships/hyperlink" Target="https://tothemoon.im-ldi.com/data_a70/AS14/raw/AS14-64-9109.tif" TargetMode="External"/><Relationship Id="rId587" Type="http://schemas.openxmlformats.org/officeDocument/2006/relationships/hyperlink" Target="https://tothemoon.im-ldi.com/data_a70/AS14/processed/AS14-64-9109.png" TargetMode="External"/><Relationship Id="rId588" Type="http://schemas.openxmlformats.org/officeDocument/2006/relationships/hyperlink" Target="https://www.lpi.usra.edu/resources/apollo/images/print/AS14/64/9109.jpg" TargetMode="External"/><Relationship Id="rId589" Type="http://schemas.openxmlformats.org/officeDocument/2006/relationships/hyperlink" Target="https://www.lpi.usra.edu/resources/apollo/frame/?AS14-64-9110" TargetMode="External"/><Relationship Id="rId590" Type="http://schemas.openxmlformats.org/officeDocument/2006/relationships/hyperlink" Target="https://tothemoon.im-ldi.com/data_a70/AS14/extra/AS14-64-9110.small.png" TargetMode="External"/><Relationship Id="rId591" Type="http://schemas.openxmlformats.org/officeDocument/2006/relationships/hyperlink" Target="https://tothemoon.im-ldi.com/data_a70/AS14/raw/AS14-64-9110.tif" TargetMode="External"/><Relationship Id="rId592" Type="http://schemas.openxmlformats.org/officeDocument/2006/relationships/hyperlink" Target="https://tothemoon.im-ldi.com/data_a70/AS14/processed/AS14-64-9110.png" TargetMode="External"/><Relationship Id="rId593" Type="http://schemas.openxmlformats.org/officeDocument/2006/relationships/hyperlink" Target="https://www.lpi.usra.edu/resources/apollo/images/print/AS14/64/9110.jpg" TargetMode="External"/><Relationship Id="rId594" Type="http://schemas.openxmlformats.org/officeDocument/2006/relationships/hyperlink" Target="https://www.lpi.usra.edu/resources/apollo/frame/?AS14-64-9111" TargetMode="External"/><Relationship Id="rId595" Type="http://schemas.openxmlformats.org/officeDocument/2006/relationships/hyperlink" Target="https://tothemoon.im-ldi.com/data_a70/AS14/extra/AS14-64-9111.small.png" TargetMode="External"/><Relationship Id="rId596" Type="http://schemas.openxmlformats.org/officeDocument/2006/relationships/hyperlink" Target="https://tothemoon.im-ldi.com/data_a70/AS14/raw/AS14-64-9111.tif" TargetMode="External"/><Relationship Id="rId597" Type="http://schemas.openxmlformats.org/officeDocument/2006/relationships/hyperlink" Target="https://tothemoon.im-ldi.com/data_a70/AS14/processed/AS14-64-9111.png" TargetMode="External"/><Relationship Id="rId598" Type="http://schemas.openxmlformats.org/officeDocument/2006/relationships/hyperlink" Target="https://www.lpi.usra.edu/resources/apollo/images/print/AS14/64/9111.jpg" TargetMode="External"/><Relationship Id="rId599" Type="http://schemas.openxmlformats.org/officeDocument/2006/relationships/hyperlink" Target="https://www.lpi.usra.edu/resources/apollo/frame/?AS14-64-9112" TargetMode="External"/><Relationship Id="rId600" Type="http://schemas.openxmlformats.org/officeDocument/2006/relationships/hyperlink" Target="https://tothemoon.im-ldi.com/data_a70/AS14/extra/AS14-64-9112.small.png" TargetMode="External"/><Relationship Id="rId601" Type="http://schemas.openxmlformats.org/officeDocument/2006/relationships/hyperlink" Target="https://tothemoon.im-ldi.com/data_a70/AS14/raw/AS14-64-9112.tif" TargetMode="External"/><Relationship Id="rId602" Type="http://schemas.openxmlformats.org/officeDocument/2006/relationships/hyperlink" Target="https://tothemoon.im-ldi.com/data_a70/AS14/processed/AS14-64-9112.png" TargetMode="External"/><Relationship Id="rId603" Type="http://schemas.openxmlformats.org/officeDocument/2006/relationships/hyperlink" Target="https://www.lpi.usra.edu/resources/apollo/images/print/AS14/64/9112.jpg" TargetMode="External"/><Relationship Id="rId604" Type="http://schemas.openxmlformats.org/officeDocument/2006/relationships/hyperlink" Target="https://www.lpi.usra.edu/resources/apollo/frame/?AS14-64-9113" TargetMode="External"/><Relationship Id="rId605" Type="http://schemas.openxmlformats.org/officeDocument/2006/relationships/hyperlink" Target="https://tothemoon.im-ldi.com/data_a70/AS14/extra/AS14-64-9113.small.png" TargetMode="External"/><Relationship Id="rId606" Type="http://schemas.openxmlformats.org/officeDocument/2006/relationships/hyperlink" Target="https://tothemoon.im-ldi.com/data_a70/AS14/raw/AS14-64-9113.tif" TargetMode="External"/><Relationship Id="rId607" Type="http://schemas.openxmlformats.org/officeDocument/2006/relationships/hyperlink" Target="https://tothemoon.im-ldi.com/data_a70/AS14/processed/AS14-64-9113.png" TargetMode="External"/><Relationship Id="rId608" Type="http://schemas.openxmlformats.org/officeDocument/2006/relationships/hyperlink" Target="https://www.lpi.usra.edu/resources/apollo/images/print/AS14/64/9113.jpg" TargetMode="External"/><Relationship Id="rId609" Type="http://schemas.openxmlformats.org/officeDocument/2006/relationships/hyperlink" Target="https://www.lpi.usra.edu/resources/apollo/frame/?AS14-64-9114" TargetMode="External"/><Relationship Id="rId610" Type="http://schemas.openxmlformats.org/officeDocument/2006/relationships/hyperlink" Target="https://tothemoon.im-ldi.com/data_a70/AS14/extra/AS14-64-9114.small.png" TargetMode="External"/><Relationship Id="rId611" Type="http://schemas.openxmlformats.org/officeDocument/2006/relationships/hyperlink" Target="https://tothemoon.im-ldi.com/data_a70/AS14/raw/AS14-64-9114.tif" TargetMode="External"/><Relationship Id="rId612" Type="http://schemas.openxmlformats.org/officeDocument/2006/relationships/hyperlink" Target="https://tothemoon.im-ldi.com/data_a70/AS14/processed/AS14-64-9114.png" TargetMode="External"/><Relationship Id="rId613" Type="http://schemas.openxmlformats.org/officeDocument/2006/relationships/hyperlink" Target="https://www.lpi.usra.edu/resources/apollo/images/print/AS14/64/9114.jpg" TargetMode="External"/><Relationship Id="rId614" Type="http://schemas.openxmlformats.org/officeDocument/2006/relationships/hyperlink" Target="https://www.lpi.usra.edu/resources/apollo/frame/?AS14-64-9115" TargetMode="External"/><Relationship Id="rId615" Type="http://schemas.openxmlformats.org/officeDocument/2006/relationships/hyperlink" Target="https://tothemoon.im-ldi.com/data_a70/AS14/extra/AS14-64-9115.small.png" TargetMode="External"/><Relationship Id="rId616" Type="http://schemas.openxmlformats.org/officeDocument/2006/relationships/hyperlink" Target="https://tothemoon.im-ldi.com/data_a70/AS14/raw/AS14-64-9115.tif" TargetMode="External"/><Relationship Id="rId617" Type="http://schemas.openxmlformats.org/officeDocument/2006/relationships/hyperlink" Target="https://tothemoon.im-ldi.com/data_a70/AS14/processed/AS14-64-9115.png" TargetMode="External"/><Relationship Id="rId618" Type="http://schemas.openxmlformats.org/officeDocument/2006/relationships/hyperlink" Target="https://www.lpi.usra.edu/resources/apollo/images/print/AS14/64/9115.jpg" TargetMode="External"/><Relationship Id="rId619" Type="http://schemas.openxmlformats.org/officeDocument/2006/relationships/hyperlink" Target="https://www.lpi.usra.edu/resources/apollo/frame/?AS14-64-9116" TargetMode="External"/><Relationship Id="rId620" Type="http://schemas.openxmlformats.org/officeDocument/2006/relationships/hyperlink" Target="https://tothemoon.im-ldi.com/data_a70/AS14/extra/AS14-64-9116.small.png" TargetMode="External"/><Relationship Id="rId621" Type="http://schemas.openxmlformats.org/officeDocument/2006/relationships/hyperlink" Target="https://tothemoon.im-ldi.com/data_a70/AS14/raw/AS14-64-9116.tif" TargetMode="External"/><Relationship Id="rId622" Type="http://schemas.openxmlformats.org/officeDocument/2006/relationships/hyperlink" Target="https://tothemoon.im-ldi.com/data_a70/AS14/processed/AS14-64-9116.png" TargetMode="External"/><Relationship Id="rId623" Type="http://schemas.openxmlformats.org/officeDocument/2006/relationships/hyperlink" Target="https://www.lpi.usra.edu/resources/apollo/images/print/AS14/64/9116.jpg" TargetMode="External"/><Relationship Id="rId624" Type="http://schemas.openxmlformats.org/officeDocument/2006/relationships/hyperlink" Target="https://www.lpi.usra.edu/resources/apollo/frame/?AS14-64-9117" TargetMode="External"/><Relationship Id="rId625" Type="http://schemas.openxmlformats.org/officeDocument/2006/relationships/hyperlink" Target="https://tothemoon.im-ldi.com/data_a70/AS14/extra/AS14-64-9117.small.png" TargetMode="External"/><Relationship Id="rId626" Type="http://schemas.openxmlformats.org/officeDocument/2006/relationships/hyperlink" Target="https://tothemoon.im-ldi.com/data_a70/AS14/raw/AS14-64-9117.tif" TargetMode="External"/><Relationship Id="rId627" Type="http://schemas.openxmlformats.org/officeDocument/2006/relationships/hyperlink" Target="https://tothemoon.im-ldi.com/data_a70/AS14/processed/AS14-64-9117.png" TargetMode="External"/><Relationship Id="rId628" Type="http://schemas.openxmlformats.org/officeDocument/2006/relationships/hyperlink" Target="https://www.lpi.usra.edu/resources/apollo/images/print/AS14/64/9117.jpg" TargetMode="External"/><Relationship Id="rId629" Type="http://schemas.openxmlformats.org/officeDocument/2006/relationships/hyperlink" Target="https://www.lpi.usra.edu/resources/apollo/frame/?AS14-64-9131" TargetMode="External"/><Relationship Id="rId630" Type="http://schemas.openxmlformats.org/officeDocument/2006/relationships/hyperlink" Target="https://tothemoon.im-ldi.com/data_a70/AS14/extra/AS14-64-9131.small.png" TargetMode="External"/><Relationship Id="rId631" Type="http://schemas.openxmlformats.org/officeDocument/2006/relationships/hyperlink" Target="https://tothemoon.im-ldi.com/data_a70/AS14/raw/AS14-64-9131.tif" TargetMode="External"/><Relationship Id="rId632" Type="http://schemas.openxmlformats.org/officeDocument/2006/relationships/hyperlink" Target="https://tothemoon.im-ldi.com/data_a70/AS14/processed/AS14-64-9131.png" TargetMode="External"/><Relationship Id="rId633" Type="http://schemas.openxmlformats.org/officeDocument/2006/relationships/hyperlink" Target="https://www.lpi.usra.edu/resources/apollo/images/print/AS14/64/9131.jpg" TargetMode="External"/><Relationship Id="rId634" Type="http://schemas.openxmlformats.org/officeDocument/2006/relationships/hyperlink" Target="https://www.lpi.usra.edu/resources/apollo/frame/?AS14-64-9181" TargetMode="External"/><Relationship Id="rId635" Type="http://schemas.openxmlformats.org/officeDocument/2006/relationships/hyperlink" Target="https://tothemoon.im-ldi.com/data_a70/AS14/extra/AS14-64-9181.small.png" TargetMode="External"/><Relationship Id="rId636" Type="http://schemas.openxmlformats.org/officeDocument/2006/relationships/hyperlink" Target="https://tothemoon.im-ldi.com/data_a70/AS14/raw/AS14-64-9181.tif" TargetMode="External"/><Relationship Id="rId637" Type="http://schemas.openxmlformats.org/officeDocument/2006/relationships/hyperlink" Target="https://tothemoon.im-ldi.com/data_a70/AS14/processed/AS14-64-9181.png" TargetMode="External"/><Relationship Id="rId638" Type="http://schemas.openxmlformats.org/officeDocument/2006/relationships/hyperlink" Target="https://www.lpi.usra.edu/resources/apollo/images/print/AS14/64/9181.jpg" TargetMode="External"/><Relationship Id="rId639" Type="http://schemas.openxmlformats.org/officeDocument/2006/relationships/hyperlink" Target="https://www.lpi.usra.edu/resources/apollo/frame/?AS14-64-9182" TargetMode="External"/><Relationship Id="rId640" Type="http://schemas.openxmlformats.org/officeDocument/2006/relationships/hyperlink" Target="https://tothemoon.im-ldi.com/data_a70/AS14/extra/AS14-64-9182.small.png" TargetMode="External"/><Relationship Id="rId641" Type="http://schemas.openxmlformats.org/officeDocument/2006/relationships/hyperlink" Target="https://tothemoon.im-ldi.com/data_a70/AS14/raw/AS14-64-9182.tif" TargetMode="External"/><Relationship Id="rId642" Type="http://schemas.openxmlformats.org/officeDocument/2006/relationships/hyperlink" Target="https://tothemoon.im-ldi.com/data_a70/AS14/processed/AS14-64-9182.png" TargetMode="External"/><Relationship Id="rId643" Type="http://schemas.openxmlformats.org/officeDocument/2006/relationships/hyperlink" Target="https://www.lpi.usra.edu/resources/apollo/images/print/AS14/64/9182.jpg" TargetMode="External"/><Relationship Id="rId644" Type="http://schemas.openxmlformats.org/officeDocument/2006/relationships/hyperlink" Target="https://www.lpi.usra.edu/resources/apollo/frame/?AS14-64-9183" TargetMode="External"/><Relationship Id="rId645" Type="http://schemas.openxmlformats.org/officeDocument/2006/relationships/hyperlink" Target="https://tothemoon.im-ldi.com/data_a70/AS14/extra/AS14-64-9183.small.png" TargetMode="External"/><Relationship Id="rId646" Type="http://schemas.openxmlformats.org/officeDocument/2006/relationships/hyperlink" Target="https://tothemoon.im-ldi.com/data_a70/AS14/raw/AS14-64-9183.tif" TargetMode="External"/><Relationship Id="rId647" Type="http://schemas.openxmlformats.org/officeDocument/2006/relationships/hyperlink" Target="https://tothemoon.im-ldi.com/data_a70/AS14/processed/AS14-64-9183.png" TargetMode="External"/><Relationship Id="rId648" Type="http://schemas.openxmlformats.org/officeDocument/2006/relationships/hyperlink" Target="https://www.lpi.usra.edu/resources/apollo/images/print/AS14/64/9183.jpg" TargetMode="External"/><Relationship Id="rId649" Type="http://schemas.openxmlformats.org/officeDocument/2006/relationships/hyperlink" Target="https://www.lpi.usra.edu/resources/apollo/frame/?AS14-64-9184" TargetMode="External"/><Relationship Id="rId650" Type="http://schemas.openxmlformats.org/officeDocument/2006/relationships/hyperlink" Target="https://tothemoon.im-ldi.com/data_a70/AS14/extra/AS14-64-9184.small.png" TargetMode="External"/><Relationship Id="rId651" Type="http://schemas.openxmlformats.org/officeDocument/2006/relationships/hyperlink" Target="https://tothemoon.im-ldi.com/data_a70/AS14/raw/AS14-64-9184.tif" TargetMode="External"/><Relationship Id="rId652" Type="http://schemas.openxmlformats.org/officeDocument/2006/relationships/hyperlink" Target="https://tothemoon.im-ldi.com/data_a70/AS14/processed/AS14-64-9184.png" TargetMode="External"/><Relationship Id="rId653" Type="http://schemas.openxmlformats.org/officeDocument/2006/relationships/hyperlink" Target="https://www.lpi.usra.edu/resources/apollo/images/print/AS14/64/9184.jpg" TargetMode="External"/><Relationship Id="rId654" Type="http://schemas.openxmlformats.org/officeDocument/2006/relationships/hyperlink" Target="https://www.lpi.usra.edu/resources/apollo/frame/?AS14-64-9186" TargetMode="External"/><Relationship Id="rId655" Type="http://schemas.openxmlformats.org/officeDocument/2006/relationships/hyperlink" Target="https://tothemoon.im-ldi.com/data_a70/AS14/extra/AS14-64-9186.small.png" TargetMode="External"/><Relationship Id="rId656" Type="http://schemas.openxmlformats.org/officeDocument/2006/relationships/hyperlink" Target="https://tothemoon.im-ldi.com/data_a70/AS14/raw/AS14-64-9186.tif" TargetMode="External"/><Relationship Id="rId657" Type="http://schemas.openxmlformats.org/officeDocument/2006/relationships/hyperlink" Target="https://tothemoon.im-ldi.com/data_a70/AS14/processed/AS14-64-9186.png" TargetMode="External"/><Relationship Id="rId658" Type="http://schemas.openxmlformats.org/officeDocument/2006/relationships/hyperlink" Target="https://www.lpi.usra.edu/resources/apollo/images/print/AS14/64/9186.jpg" TargetMode="External"/><Relationship Id="rId659" Type="http://schemas.openxmlformats.org/officeDocument/2006/relationships/hyperlink" Target="https://www.lpi.usra.edu/resources/apollo/frame/?AS14-66-9244" TargetMode="External"/><Relationship Id="rId660" Type="http://schemas.openxmlformats.org/officeDocument/2006/relationships/hyperlink" Target="https://tothemoon.im-ldi.com/data_a70/AS14/extra/AS14-66-09244.small.png" TargetMode="External"/><Relationship Id="rId661" Type="http://schemas.openxmlformats.org/officeDocument/2006/relationships/hyperlink" Target="https://tothemoon.im-ldi.com/data_a70/AS14/raw/AS14-66-09244.tif" TargetMode="External"/><Relationship Id="rId662" Type="http://schemas.openxmlformats.org/officeDocument/2006/relationships/hyperlink" Target="https://tothemoon.im-ldi.com/data_a70/AS14/processed/AS14-66-09244.png" TargetMode="External"/><Relationship Id="rId663" Type="http://schemas.openxmlformats.org/officeDocument/2006/relationships/hyperlink" Target="https://www.lpi.usra.edu/resources/apollo/images/print/AS14/66/09244.jpg" TargetMode="External"/><Relationship Id="rId664" Type="http://schemas.openxmlformats.org/officeDocument/2006/relationships/hyperlink" Target="https://www.lpi.usra.edu/resources/apollo/frame/?AS14-66-9245" TargetMode="External"/><Relationship Id="rId665" Type="http://schemas.openxmlformats.org/officeDocument/2006/relationships/hyperlink" Target="https://tothemoon.im-ldi.com/data_a70/AS14/extra/AS14-66-09245.small.png" TargetMode="External"/><Relationship Id="rId666" Type="http://schemas.openxmlformats.org/officeDocument/2006/relationships/hyperlink" Target="https://tothemoon.im-ldi.com/data_a70/AS14/raw/AS14-66-09245.tif" TargetMode="External"/><Relationship Id="rId667" Type="http://schemas.openxmlformats.org/officeDocument/2006/relationships/hyperlink" Target="https://tothemoon.im-ldi.com/data_a70/AS14/processed/AS14-66-09245.png" TargetMode="External"/><Relationship Id="rId668" Type="http://schemas.openxmlformats.org/officeDocument/2006/relationships/hyperlink" Target="https://www.lpi.usra.edu/resources/apollo/images/print/AS14/66/09245.jpg" TargetMode="External"/><Relationship Id="rId669" Type="http://schemas.openxmlformats.org/officeDocument/2006/relationships/hyperlink" Target="https://www.lpi.usra.edu/resources/apollo/frame/?AS14-66-9246" TargetMode="External"/><Relationship Id="rId670" Type="http://schemas.openxmlformats.org/officeDocument/2006/relationships/hyperlink" Target="https://tothemoon.im-ldi.com/data_a70/AS14/extra/AS14-66-09246.small.png" TargetMode="External"/><Relationship Id="rId671" Type="http://schemas.openxmlformats.org/officeDocument/2006/relationships/hyperlink" Target="https://tothemoon.im-ldi.com/data_a70/AS14/raw/AS14-66-09246.tif" TargetMode="External"/><Relationship Id="rId672" Type="http://schemas.openxmlformats.org/officeDocument/2006/relationships/hyperlink" Target="https://tothemoon.im-ldi.com/data_a70/AS14/processed/AS14-66-09246.png" TargetMode="External"/><Relationship Id="rId673" Type="http://schemas.openxmlformats.org/officeDocument/2006/relationships/hyperlink" Target="https://www.lpi.usra.edu/resources/apollo/images/print/AS14/66/09246.jpg" TargetMode="External"/><Relationship Id="rId674" Type="http://schemas.openxmlformats.org/officeDocument/2006/relationships/hyperlink" Target="https://www.lpi.usra.edu/resources/apollo/frame/?AS14-66-9247" TargetMode="External"/><Relationship Id="rId675" Type="http://schemas.openxmlformats.org/officeDocument/2006/relationships/hyperlink" Target="https://tothemoon.im-ldi.com/data_a70/AS14/extra/AS14-66-09247.small.png" TargetMode="External"/><Relationship Id="rId676" Type="http://schemas.openxmlformats.org/officeDocument/2006/relationships/hyperlink" Target="https://tothemoon.im-ldi.com/data_a70/AS14/raw/AS14-66-09247.tif" TargetMode="External"/><Relationship Id="rId677" Type="http://schemas.openxmlformats.org/officeDocument/2006/relationships/hyperlink" Target="https://tothemoon.im-ldi.com/data_a70/AS14/processed/AS14-66-09247.png" TargetMode="External"/><Relationship Id="rId678" Type="http://schemas.openxmlformats.org/officeDocument/2006/relationships/hyperlink" Target="https://www.lpi.usra.edu/resources/apollo/images/print/AS14/66/09247.jpg" TargetMode="External"/><Relationship Id="rId679" Type="http://schemas.openxmlformats.org/officeDocument/2006/relationships/hyperlink" Target="https://www.lpi.usra.edu/resources/apollo/frame/?AS14-66-9248" TargetMode="External"/><Relationship Id="rId680" Type="http://schemas.openxmlformats.org/officeDocument/2006/relationships/hyperlink" Target="https://tothemoon.im-ldi.com/data_a70/AS14/extra/AS14-66-09248.small.png" TargetMode="External"/><Relationship Id="rId681" Type="http://schemas.openxmlformats.org/officeDocument/2006/relationships/hyperlink" Target="https://tothemoon.im-ldi.com/data_a70/AS14/raw/AS14-66-09248.tif" TargetMode="External"/><Relationship Id="rId682" Type="http://schemas.openxmlformats.org/officeDocument/2006/relationships/hyperlink" Target="https://tothemoon.im-ldi.com/data_a70/AS14/processed/AS14-66-09248.png" TargetMode="External"/><Relationship Id="rId683" Type="http://schemas.openxmlformats.org/officeDocument/2006/relationships/hyperlink" Target="https://www.lpi.usra.edu/resources/apollo/images/print/AS14/66/09248.jpg" TargetMode="External"/><Relationship Id="rId684" Type="http://schemas.openxmlformats.org/officeDocument/2006/relationships/hyperlink" Target="https://www.lpi.usra.edu/resources/apollo/frame/?AS14-66-9250" TargetMode="External"/><Relationship Id="rId685" Type="http://schemas.openxmlformats.org/officeDocument/2006/relationships/hyperlink" Target="https://tothemoon.im-ldi.com/data_a70/AS14/extra/AS14-66-09250.small.png" TargetMode="External"/><Relationship Id="rId686" Type="http://schemas.openxmlformats.org/officeDocument/2006/relationships/hyperlink" Target="https://tothemoon.im-ldi.com/data_a70/AS14/raw/AS14-66-09250.tif" TargetMode="External"/><Relationship Id="rId687" Type="http://schemas.openxmlformats.org/officeDocument/2006/relationships/hyperlink" Target="https://tothemoon.im-ldi.com/data_a70/AS14/processed/AS14-66-09250.png" TargetMode="External"/><Relationship Id="rId688" Type="http://schemas.openxmlformats.org/officeDocument/2006/relationships/hyperlink" Target="https://www.lpi.usra.edu/resources/apollo/images/print/AS14/66/09250.jpg" TargetMode="External"/><Relationship Id="rId689" Type="http://schemas.openxmlformats.org/officeDocument/2006/relationships/hyperlink" Target="https://www.lpi.usra.edu/resources/apollo/frame/?AS14-66-9251" TargetMode="External"/><Relationship Id="rId690" Type="http://schemas.openxmlformats.org/officeDocument/2006/relationships/hyperlink" Target="https://tothemoon.im-ldi.com/data_a70/AS14/extra/AS14-66-09251.small.png" TargetMode="External"/><Relationship Id="rId691" Type="http://schemas.openxmlformats.org/officeDocument/2006/relationships/hyperlink" Target="https://tothemoon.im-ldi.com/data_a70/AS14/raw/AS14-66-09251.tif" TargetMode="External"/><Relationship Id="rId692" Type="http://schemas.openxmlformats.org/officeDocument/2006/relationships/hyperlink" Target="https://tothemoon.im-ldi.com/data_a70/AS14/processed/AS14-66-09251.png" TargetMode="External"/><Relationship Id="rId693" Type="http://schemas.openxmlformats.org/officeDocument/2006/relationships/hyperlink" Target="https://www.lpi.usra.edu/resources/apollo/frame/?AS14-66-9280" TargetMode="External"/><Relationship Id="rId694" Type="http://schemas.openxmlformats.org/officeDocument/2006/relationships/hyperlink" Target="https://tothemoon.im-ldi.com/data_a70/AS14/extra/AS14-66-09280.small.png" TargetMode="External"/><Relationship Id="rId695" Type="http://schemas.openxmlformats.org/officeDocument/2006/relationships/hyperlink" Target="https://tothemoon.im-ldi.com/data_a70/AS14/raw/AS14-66-09280.tif" TargetMode="External"/><Relationship Id="rId696" Type="http://schemas.openxmlformats.org/officeDocument/2006/relationships/hyperlink" Target="https://tothemoon.im-ldi.com/data_a70/AS14/processed/AS14-66-09280.png" TargetMode="External"/><Relationship Id="rId697" Type="http://schemas.openxmlformats.org/officeDocument/2006/relationships/hyperlink" Target="https://www.lpi.usra.edu/resources/apollo/images/print/AS14/66/09280.jpg" TargetMode="External"/><Relationship Id="rId698" Type="http://schemas.openxmlformats.org/officeDocument/2006/relationships/hyperlink" Target="https://www.lpi.usra.edu/resources/apollo/frame/?AS14-66-9281" TargetMode="External"/><Relationship Id="rId699" Type="http://schemas.openxmlformats.org/officeDocument/2006/relationships/hyperlink" Target="https://tothemoon.im-ldi.com/data_a70/AS14/extra/AS14-66-09281.small.png" TargetMode="External"/><Relationship Id="rId700" Type="http://schemas.openxmlformats.org/officeDocument/2006/relationships/hyperlink" Target="https://tothemoon.im-ldi.com/data_a70/AS14/raw/AS14-66-09281.tif" TargetMode="External"/><Relationship Id="rId701" Type="http://schemas.openxmlformats.org/officeDocument/2006/relationships/hyperlink" Target="https://tothemoon.im-ldi.com/data_a70/AS14/processed/AS14-66-09281.png" TargetMode="External"/><Relationship Id="rId702" Type="http://schemas.openxmlformats.org/officeDocument/2006/relationships/hyperlink" Target="https://www.lpi.usra.edu/resources/apollo/images/print/AS14/66/09281.jpg" TargetMode="External"/><Relationship Id="rId703" Type="http://schemas.openxmlformats.org/officeDocument/2006/relationships/hyperlink" Target="https://www.lpi.usra.edu/resources/apollo/frame/?AS14-66-9282" TargetMode="External"/><Relationship Id="rId704" Type="http://schemas.openxmlformats.org/officeDocument/2006/relationships/hyperlink" Target="https://tothemoon.im-ldi.com/data_a70/AS14/extra/AS14-66-09282.small.png" TargetMode="External"/><Relationship Id="rId705" Type="http://schemas.openxmlformats.org/officeDocument/2006/relationships/hyperlink" Target="https://tothemoon.im-ldi.com/data_a70/AS14/raw/AS14-66-09282.tif" TargetMode="External"/><Relationship Id="rId706" Type="http://schemas.openxmlformats.org/officeDocument/2006/relationships/hyperlink" Target="https://tothemoon.im-ldi.com/data_a70/AS14/processed/AS14-66-09282.png" TargetMode="External"/><Relationship Id="rId707" Type="http://schemas.openxmlformats.org/officeDocument/2006/relationships/hyperlink" Target="https://www.lpi.usra.edu/resources/apollo/images/print/AS14/66/09282.jpg" TargetMode="External"/><Relationship Id="rId708" Type="http://schemas.openxmlformats.org/officeDocument/2006/relationships/hyperlink" Target="https://www.lpi.usra.edu/resources/apollo/frame/?AS14-66-9283" TargetMode="External"/><Relationship Id="rId709" Type="http://schemas.openxmlformats.org/officeDocument/2006/relationships/hyperlink" Target="https://tothemoon.im-ldi.com/data_a70/AS14/extra/AS14-66-09283.small.png" TargetMode="External"/><Relationship Id="rId710" Type="http://schemas.openxmlformats.org/officeDocument/2006/relationships/hyperlink" Target="https://tothemoon.im-ldi.com/data_a70/AS14/raw/AS14-66-09283.tif" TargetMode="External"/><Relationship Id="rId711" Type="http://schemas.openxmlformats.org/officeDocument/2006/relationships/hyperlink" Target="https://tothemoon.im-ldi.com/data_a70/AS14/processed/AS14-66-09283.png" TargetMode="External"/><Relationship Id="rId712" Type="http://schemas.openxmlformats.org/officeDocument/2006/relationships/hyperlink" Target="https://www.lpi.usra.edu/resources/apollo/images/print/AS14/66/09283.jpg" TargetMode="External"/><Relationship Id="rId713" Type="http://schemas.openxmlformats.org/officeDocument/2006/relationships/hyperlink" Target="https://www.lpi.usra.edu/resources/apollo/frame/?AS14-66-9284" TargetMode="External"/><Relationship Id="rId714" Type="http://schemas.openxmlformats.org/officeDocument/2006/relationships/hyperlink" Target="https://tothemoon.im-ldi.com/data_a70/AS14/extra/AS14-66-09284.small.png" TargetMode="External"/><Relationship Id="rId715" Type="http://schemas.openxmlformats.org/officeDocument/2006/relationships/hyperlink" Target="https://tothemoon.im-ldi.com/data_a70/AS14/raw/AS14-66-09284.tif" TargetMode="External"/><Relationship Id="rId716" Type="http://schemas.openxmlformats.org/officeDocument/2006/relationships/hyperlink" Target="https://tothemoon.im-ldi.com/data_a70/AS14/processed/AS14-66-09284.png" TargetMode="External"/><Relationship Id="rId717" Type="http://schemas.openxmlformats.org/officeDocument/2006/relationships/hyperlink" Target="https://www.lpi.usra.edu/resources/apollo/images/print/AS14/66/09284.jpg" TargetMode="External"/><Relationship Id="rId718" Type="http://schemas.openxmlformats.org/officeDocument/2006/relationships/hyperlink" Target="https://www.lpi.usra.edu/resources/apollo/frame/?AS14-66-9285" TargetMode="External"/><Relationship Id="rId719" Type="http://schemas.openxmlformats.org/officeDocument/2006/relationships/hyperlink" Target="https://tothemoon.im-ldi.com/data_a70/AS14/extra/AS14-66-09285.small.png" TargetMode="External"/><Relationship Id="rId720" Type="http://schemas.openxmlformats.org/officeDocument/2006/relationships/hyperlink" Target="https://tothemoon.im-ldi.com/data_a70/AS14/raw/AS14-66-09285.tif" TargetMode="External"/><Relationship Id="rId721" Type="http://schemas.openxmlformats.org/officeDocument/2006/relationships/hyperlink" Target="https://tothemoon.im-ldi.com/data_a70/AS14/processed/AS14-66-09285.png" TargetMode="External"/><Relationship Id="rId722" Type="http://schemas.openxmlformats.org/officeDocument/2006/relationships/hyperlink" Target="https://www.lpi.usra.edu/resources/apollo/images/print/AS14/66/09285.jpg" TargetMode="External"/><Relationship Id="rId723" Type="http://schemas.openxmlformats.org/officeDocument/2006/relationships/hyperlink" Target="https://www.lpi.usra.edu/resources/apollo/frame/?AS14-66-9286" TargetMode="External"/><Relationship Id="rId724" Type="http://schemas.openxmlformats.org/officeDocument/2006/relationships/hyperlink" Target="https://tothemoon.im-ldi.com/data_a70/AS14/extra/AS14-66-09286.small.png" TargetMode="External"/><Relationship Id="rId725" Type="http://schemas.openxmlformats.org/officeDocument/2006/relationships/hyperlink" Target="https://tothemoon.im-ldi.com/data_a70/AS14/raw/AS14-66-09286.tif" TargetMode="External"/><Relationship Id="rId726" Type="http://schemas.openxmlformats.org/officeDocument/2006/relationships/hyperlink" Target="https://tothemoon.im-ldi.com/data_a70/AS14/processed/AS14-66-09286.png" TargetMode="External"/><Relationship Id="rId727" Type="http://schemas.openxmlformats.org/officeDocument/2006/relationships/hyperlink" Target="https://www.lpi.usra.edu/resources/apollo/images/print/AS14/66/09286.jpg" TargetMode="External"/><Relationship Id="rId728" Type="http://schemas.openxmlformats.org/officeDocument/2006/relationships/hyperlink" Target="https://www.lpi.usra.edu/resources/apollo/frame/?AS14-66-9287" TargetMode="External"/><Relationship Id="rId729" Type="http://schemas.openxmlformats.org/officeDocument/2006/relationships/hyperlink" Target="https://tothemoon.im-ldi.com/data_a70/AS14/extra/AS14-66-09287.small.png" TargetMode="External"/><Relationship Id="rId730" Type="http://schemas.openxmlformats.org/officeDocument/2006/relationships/hyperlink" Target="https://tothemoon.im-ldi.com/data_a70/AS14/raw/AS14-66-09287.tif" TargetMode="External"/><Relationship Id="rId731" Type="http://schemas.openxmlformats.org/officeDocument/2006/relationships/hyperlink" Target="https://tothemoon.im-ldi.com/data_a70/AS14/processed/AS14-66-09287.png" TargetMode="External"/><Relationship Id="rId732" Type="http://schemas.openxmlformats.org/officeDocument/2006/relationships/hyperlink" Target="https://www.lpi.usra.edu/resources/apollo/images/print/AS14/66/09287.jpg" TargetMode="External"/><Relationship Id="rId733" Type="http://schemas.openxmlformats.org/officeDocument/2006/relationships/hyperlink" Target="https://www.lpi.usra.edu/resources/apollo/frame/?AS14-66-9288" TargetMode="External"/><Relationship Id="rId734" Type="http://schemas.openxmlformats.org/officeDocument/2006/relationships/hyperlink" Target="https://tothemoon.im-ldi.com/data_a70/AS14/extra/AS14-66-09288.small.png" TargetMode="External"/><Relationship Id="rId735" Type="http://schemas.openxmlformats.org/officeDocument/2006/relationships/hyperlink" Target="https://tothemoon.im-ldi.com/data_a70/AS14/raw/AS14-66-09288.tif" TargetMode="External"/><Relationship Id="rId736" Type="http://schemas.openxmlformats.org/officeDocument/2006/relationships/hyperlink" Target="https://tothemoon.im-ldi.com/data_a70/AS14/processed/AS14-66-09288.png" TargetMode="External"/><Relationship Id="rId737" Type="http://schemas.openxmlformats.org/officeDocument/2006/relationships/hyperlink" Target="https://www.lpi.usra.edu/resources/apollo/images/print/AS14/66/09288.jpg" TargetMode="External"/><Relationship Id="rId738" Type="http://schemas.openxmlformats.org/officeDocument/2006/relationships/hyperlink" Target="https://www.lpi.usra.edu/resources/apollo/frame/?AS14-66-9289" TargetMode="External"/><Relationship Id="rId739" Type="http://schemas.openxmlformats.org/officeDocument/2006/relationships/hyperlink" Target="https://tothemoon.im-ldi.com/data_a70/AS14/extra/AS14-66-09289.small.png" TargetMode="External"/><Relationship Id="rId740" Type="http://schemas.openxmlformats.org/officeDocument/2006/relationships/hyperlink" Target="https://tothemoon.im-ldi.com/data_a70/AS14/raw/AS14-66-09289.tif" TargetMode="External"/><Relationship Id="rId741" Type="http://schemas.openxmlformats.org/officeDocument/2006/relationships/hyperlink" Target="https://tothemoon.im-ldi.com/data_a70/AS14/processed/AS14-66-09289.png" TargetMode="External"/><Relationship Id="rId742" Type="http://schemas.openxmlformats.org/officeDocument/2006/relationships/hyperlink" Target="https://www.lpi.usra.edu/resources/apollo/images/print/AS14/66/09289.jpg" TargetMode="External"/><Relationship Id="rId743" Type="http://schemas.openxmlformats.org/officeDocument/2006/relationships/hyperlink" Target="https://www.lpi.usra.edu/resources/apollo/frame/?AS14-66-9290" TargetMode="External"/><Relationship Id="rId744" Type="http://schemas.openxmlformats.org/officeDocument/2006/relationships/hyperlink" Target="https://tothemoon.im-ldi.com/data_a70/AS14/extra/AS14-66-09290.small.png" TargetMode="External"/><Relationship Id="rId745" Type="http://schemas.openxmlformats.org/officeDocument/2006/relationships/hyperlink" Target="https://tothemoon.im-ldi.com/data_a70/AS14/raw/AS14-66-09290.tif" TargetMode="External"/><Relationship Id="rId746" Type="http://schemas.openxmlformats.org/officeDocument/2006/relationships/hyperlink" Target="https://tothemoon.im-ldi.com/data_a70/AS14/processed/AS14-66-09290.png" TargetMode="External"/><Relationship Id="rId747" Type="http://schemas.openxmlformats.org/officeDocument/2006/relationships/hyperlink" Target="https://www.lpi.usra.edu/resources/apollo/images/print/AS14/66/09290.jpg" TargetMode="External"/><Relationship Id="rId748" Type="http://schemas.openxmlformats.org/officeDocument/2006/relationships/hyperlink" Target="https://www.lpi.usra.edu/resources/apollo/frame/?AS14-66-9291" TargetMode="External"/><Relationship Id="rId749" Type="http://schemas.openxmlformats.org/officeDocument/2006/relationships/hyperlink" Target="https://tothemoon.im-ldi.com/data_a70/AS14/extra/AS14-66-09291.small.png" TargetMode="External"/><Relationship Id="rId750" Type="http://schemas.openxmlformats.org/officeDocument/2006/relationships/hyperlink" Target="https://tothemoon.im-ldi.com/data_a70/AS14/raw/AS14-66-09291.tif" TargetMode="External"/><Relationship Id="rId751" Type="http://schemas.openxmlformats.org/officeDocument/2006/relationships/hyperlink" Target="https://tothemoon.im-ldi.com/data_a70/AS14/processed/AS14-66-09291.png" TargetMode="External"/><Relationship Id="rId752" Type="http://schemas.openxmlformats.org/officeDocument/2006/relationships/hyperlink" Target="https://www.lpi.usra.edu/resources/apollo/images/print/AS14/66/09291.jpg" TargetMode="External"/><Relationship Id="rId753" Type="http://schemas.openxmlformats.org/officeDocument/2006/relationships/hyperlink" Target="https://www.lpi.usra.edu/resources/apollo/frame/?AS14-66-9292" TargetMode="External"/><Relationship Id="rId754" Type="http://schemas.openxmlformats.org/officeDocument/2006/relationships/hyperlink" Target="https://tothemoon.im-ldi.com/data_a70/AS14/extra/AS14-66-09292.small.png" TargetMode="External"/><Relationship Id="rId755" Type="http://schemas.openxmlformats.org/officeDocument/2006/relationships/hyperlink" Target="https://tothemoon.im-ldi.com/data_a70/AS14/raw/AS14-66-09292.tif" TargetMode="External"/><Relationship Id="rId756" Type="http://schemas.openxmlformats.org/officeDocument/2006/relationships/hyperlink" Target="https://tothemoon.im-ldi.com/data_a70/AS14/processed/AS14-66-09292.png" TargetMode="External"/><Relationship Id="rId757" Type="http://schemas.openxmlformats.org/officeDocument/2006/relationships/hyperlink" Target="https://www.lpi.usra.edu/resources/apollo/images/print/AS14/66/09292.jpg" TargetMode="External"/><Relationship Id="rId758" Type="http://schemas.openxmlformats.org/officeDocument/2006/relationships/hyperlink" Target="https://www.lpi.usra.edu/resources/apollo/frame/?AS14-66-9295" TargetMode="External"/><Relationship Id="rId759" Type="http://schemas.openxmlformats.org/officeDocument/2006/relationships/hyperlink" Target="https://tothemoon.im-ldi.com/data_a70/AS14/extra/AS14-66-09295.small.png" TargetMode="External"/><Relationship Id="rId760" Type="http://schemas.openxmlformats.org/officeDocument/2006/relationships/hyperlink" Target="https://tothemoon.im-ldi.com/data_a70/AS14/raw/AS14-66-09295.tif" TargetMode="External"/><Relationship Id="rId761" Type="http://schemas.openxmlformats.org/officeDocument/2006/relationships/hyperlink" Target="https://tothemoon.im-ldi.com/data_a70/AS14/processed/AS14-66-09295.png" TargetMode="External"/><Relationship Id="rId762" Type="http://schemas.openxmlformats.org/officeDocument/2006/relationships/hyperlink" Target="https://www.lpi.usra.edu/resources/apollo/images/print/AS14/66/09295.jpg" TargetMode="External"/><Relationship Id="rId763" Type="http://schemas.openxmlformats.org/officeDocument/2006/relationships/hyperlink" Target="https://www.lpi.usra.edu/resources/apollo/frame/?AS14-66-9296" TargetMode="External"/><Relationship Id="rId764" Type="http://schemas.openxmlformats.org/officeDocument/2006/relationships/hyperlink" Target="https://tothemoon.im-ldi.com/data_a70/AS14/extra/AS14-66-09296.small.png" TargetMode="External"/><Relationship Id="rId765" Type="http://schemas.openxmlformats.org/officeDocument/2006/relationships/hyperlink" Target="https://tothemoon.im-ldi.com/data_a70/AS14/raw/AS14-66-09296.tif" TargetMode="External"/><Relationship Id="rId766" Type="http://schemas.openxmlformats.org/officeDocument/2006/relationships/hyperlink" Target="https://tothemoon.im-ldi.com/data_a70/AS14/processed/AS14-66-09296.png" TargetMode="External"/><Relationship Id="rId767" Type="http://schemas.openxmlformats.org/officeDocument/2006/relationships/hyperlink" Target="https://www.lpi.usra.edu/resources/apollo/images/print/AS14/66/09296.jpg" TargetMode="External"/><Relationship Id="rId768" Type="http://schemas.openxmlformats.org/officeDocument/2006/relationships/hyperlink" Target="https://www.lpi.usra.edu/resources/apollo/frame/?AS14-66-9297" TargetMode="External"/><Relationship Id="rId769" Type="http://schemas.openxmlformats.org/officeDocument/2006/relationships/hyperlink" Target="https://tothemoon.im-ldi.com/data_a70/AS14/extra/AS14-66-09297.small.png" TargetMode="External"/><Relationship Id="rId770" Type="http://schemas.openxmlformats.org/officeDocument/2006/relationships/hyperlink" Target="https://tothemoon.im-ldi.com/data_a70/AS14/raw/AS14-66-09297.tif" TargetMode="External"/><Relationship Id="rId771" Type="http://schemas.openxmlformats.org/officeDocument/2006/relationships/hyperlink" Target="https://tothemoon.im-ldi.com/data_a70/AS14/processed/AS14-66-09297.png" TargetMode="External"/><Relationship Id="rId772" Type="http://schemas.openxmlformats.org/officeDocument/2006/relationships/hyperlink" Target="https://www.lpi.usra.edu/resources/apollo/images/print/AS14/66/09297.jpg" TargetMode="External"/><Relationship Id="rId773" Type="http://schemas.openxmlformats.org/officeDocument/2006/relationships/hyperlink" Target="https://www.lpi.usra.edu/resources/apollo/frame/?AS14-66-9298" TargetMode="External"/><Relationship Id="rId774" Type="http://schemas.openxmlformats.org/officeDocument/2006/relationships/hyperlink" Target="https://tothemoon.im-ldi.com/data_a70/AS14/extra/AS14-66-09298.small.png" TargetMode="External"/><Relationship Id="rId775" Type="http://schemas.openxmlformats.org/officeDocument/2006/relationships/hyperlink" Target="https://tothemoon.im-ldi.com/data_a70/AS14/raw/AS14-66-09298.tif" TargetMode="External"/><Relationship Id="rId776" Type="http://schemas.openxmlformats.org/officeDocument/2006/relationships/hyperlink" Target="https://tothemoon.im-ldi.com/data_a70/AS14/processed/AS14-66-09298.png" TargetMode="External"/><Relationship Id="rId777" Type="http://schemas.openxmlformats.org/officeDocument/2006/relationships/hyperlink" Target="https://www.lpi.usra.edu/resources/apollo/images/print/AS14/66/09298.jpg" TargetMode="External"/><Relationship Id="rId778" Type="http://schemas.openxmlformats.org/officeDocument/2006/relationships/hyperlink" Target="https://www.lpi.usra.edu/resources/apollo/frame/?AS14-66-9299" TargetMode="External"/><Relationship Id="rId779" Type="http://schemas.openxmlformats.org/officeDocument/2006/relationships/hyperlink" Target="https://tothemoon.im-ldi.com/data_a70/AS14/extra/AS14-66-09299.small.png" TargetMode="External"/><Relationship Id="rId780" Type="http://schemas.openxmlformats.org/officeDocument/2006/relationships/hyperlink" Target="https://tothemoon.im-ldi.com/data_a70/AS14/raw/AS14-66-09299.tif" TargetMode="External"/><Relationship Id="rId781" Type="http://schemas.openxmlformats.org/officeDocument/2006/relationships/hyperlink" Target="https://tothemoon.im-ldi.com/data_a70/AS14/processed/AS14-66-09299.png" TargetMode="External"/><Relationship Id="rId782" Type="http://schemas.openxmlformats.org/officeDocument/2006/relationships/hyperlink" Target="https://www.lpi.usra.edu/resources/apollo/images/print/AS14/66/09299.jpg" TargetMode="External"/><Relationship Id="rId783" Type="http://schemas.openxmlformats.org/officeDocument/2006/relationships/hyperlink" Target="https://www.lpi.usra.edu/resources/apollo/frame/?AS14-66-9311" TargetMode="External"/><Relationship Id="rId784" Type="http://schemas.openxmlformats.org/officeDocument/2006/relationships/hyperlink" Target="https://tothemoon.im-ldi.com/data_a70/AS14/extra/AS14-66-09311.small.png" TargetMode="External"/><Relationship Id="rId785" Type="http://schemas.openxmlformats.org/officeDocument/2006/relationships/hyperlink" Target="https://tothemoon.im-ldi.com/data_a70/AS14/raw/AS14-66-09311.tif" TargetMode="External"/><Relationship Id="rId786" Type="http://schemas.openxmlformats.org/officeDocument/2006/relationships/hyperlink" Target="https://tothemoon.im-ldi.com/data_a70/AS14/processed/AS14-66-09311.png" TargetMode="External"/><Relationship Id="rId787" Type="http://schemas.openxmlformats.org/officeDocument/2006/relationships/hyperlink" Target="https://www.lpi.usra.edu/resources/apollo/images/print/AS14/66/09311.jpg" TargetMode="External"/><Relationship Id="rId788" Type="http://schemas.openxmlformats.org/officeDocument/2006/relationships/hyperlink" Target="https://www.lpi.usra.edu/resources/apollo/frame/?AS14-66-9312" TargetMode="External"/><Relationship Id="rId789" Type="http://schemas.openxmlformats.org/officeDocument/2006/relationships/hyperlink" Target="https://tothemoon.im-ldi.com/data_a70/AS14/extra/AS14-66-09312.small.png" TargetMode="External"/><Relationship Id="rId790" Type="http://schemas.openxmlformats.org/officeDocument/2006/relationships/hyperlink" Target="https://tothemoon.im-ldi.com/data_a70/AS14/raw/AS14-66-09312.tif" TargetMode="External"/><Relationship Id="rId791" Type="http://schemas.openxmlformats.org/officeDocument/2006/relationships/hyperlink" Target="https://tothemoon.im-ldi.com/data_a70/AS14/processed/AS14-66-09312.png" TargetMode="External"/><Relationship Id="rId792" Type="http://schemas.openxmlformats.org/officeDocument/2006/relationships/hyperlink" Target="https://www.lpi.usra.edu/resources/apollo/images/print/AS14/66/09312.jpg" TargetMode="External"/><Relationship Id="rId793" Type="http://schemas.openxmlformats.org/officeDocument/2006/relationships/hyperlink" Target="https://www.lpi.usra.edu/resources/apollo/frame/?AS14-66-9313" TargetMode="External"/><Relationship Id="rId794" Type="http://schemas.openxmlformats.org/officeDocument/2006/relationships/hyperlink" Target="https://tothemoon.im-ldi.com/data_a70/AS14/extra/AS14-66-09313.small.png" TargetMode="External"/><Relationship Id="rId795" Type="http://schemas.openxmlformats.org/officeDocument/2006/relationships/hyperlink" Target="https://tothemoon.im-ldi.com/data_a70/AS14/raw/AS14-66-09313.tif" TargetMode="External"/><Relationship Id="rId796" Type="http://schemas.openxmlformats.org/officeDocument/2006/relationships/hyperlink" Target="https://tothemoon.im-ldi.com/data_a70/AS14/processed/AS14-66-09313.png" TargetMode="External"/><Relationship Id="rId797" Type="http://schemas.openxmlformats.org/officeDocument/2006/relationships/hyperlink" Target="https://www.lpi.usra.edu/resources/apollo/images/print/AS14/66/09313.jpg" TargetMode="External"/><Relationship Id="rId798" Type="http://schemas.openxmlformats.org/officeDocument/2006/relationships/hyperlink" Target="https://www.lpi.usra.edu/resources/apollo/frame/?AS14-66-9314" TargetMode="External"/><Relationship Id="rId799" Type="http://schemas.openxmlformats.org/officeDocument/2006/relationships/hyperlink" Target="https://tothemoon.im-ldi.com/data_a70/AS14/extra/AS14-66-09314.small.png" TargetMode="External"/><Relationship Id="rId800" Type="http://schemas.openxmlformats.org/officeDocument/2006/relationships/hyperlink" Target="https://tothemoon.im-ldi.com/data_a70/AS14/raw/AS14-66-09314.tif" TargetMode="External"/><Relationship Id="rId801" Type="http://schemas.openxmlformats.org/officeDocument/2006/relationships/hyperlink" Target="https://tothemoon.im-ldi.com/data_a70/AS14/processed/AS14-66-09314.png" TargetMode="External"/><Relationship Id="rId802" Type="http://schemas.openxmlformats.org/officeDocument/2006/relationships/hyperlink" Target="https://www.lpi.usra.edu/resources/apollo/images/print/AS14/66/09314.jpg" TargetMode="External"/><Relationship Id="rId803" Type="http://schemas.openxmlformats.org/officeDocument/2006/relationships/hyperlink" Target="https://www.lpi.usra.edu/resources/apollo/frame/?AS14-66-9315" TargetMode="External"/><Relationship Id="rId804" Type="http://schemas.openxmlformats.org/officeDocument/2006/relationships/hyperlink" Target="https://tothemoon.im-ldi.com/data_a70/AS14/extra/AS14-66-09315.small.png" TargetMode="External"/><Relationship Id="rId805" Type="http://schemas.openxmlformats.org/officeDocument/2006/relationships/hyperlink" Target="https://tothemoon.im-ldi.com/data_a70/AS14/raw/AS14-66-09315.tif" TargetMode="External"/><Relationship Id="rId806" Type="http://schemas.openxmlformats.org/officeDocument/2006/relationships/hyperlink" Target="https://tothemoon.im-ldi.com/data_a70/AS14/processed/AS14-66-09315.png" TargetMode="External"/><Relationship Id="rId807" Type="http://schemas.openxmlformats.org/officeDocument/2006/relationships/hyperlink" Target="https://www.lpi.usra.edu/resources/apollo/images/print/AS14/66/09315.jpg" TargetMode="External"/><Relationship Id="rId808" Type="http://schemas.openxmlformats.org/officeDocument/2006/relationships/hyperlink" Target="https://www.lpi.usra.edu/resources/apollo/frame/?AS14-67-9392" TargetMode="External"/><Relationship Id="rId809" Type="http://schemas.openxmlformats.org/officeDocument/2006/relationships/hyperlink" Target="https://tothemoon.im-ldi.com/data_a70/AS14/extra/AS14-67-09392.small.png" TargetMode="External"/><Relationship Id="rId810" Type="http://schemas.openxmlformats.org/officeDocument/2006/relationships/hyperlink" Target="https://tothemoon.im-ldi.com/data_a70/AS14/raw/AS14-67-09392.tif" TargetMode="External"/><Relationship Id="rId811" Type="http://schemas.openxmlformats.org/officeDocument/2006/relationships/hyperlink" Target="https://tothemoon.im-ldi.com/data_a70/AS14/processed/AS14-67-09392.png" TargetMode="External"/><Relationship Id="rId812" Type="http://schemas.openxmlformats.org/officeDocument/2006/relationships/hyperlink" Target="https://www.lpi.usra.edu/resources/apollo/images/print/AS14/67/09392.jpg" TargetMode="External"/><Relationship Id="rId813" Type="http://schemas.openxmlformats.org/officeDocument/2006/relationships/hyperlink" Target="https://www.lpi.usra.edu/resources/apollo/frame/?AS14-67-9393" TargetMode="External"/><Relationship Id="rId814" Type="http://schemas.openxmlformats.org/officeDocument/2006/relationships/hyperlink" Target="https://tothemoon.im-ldi.com/data_a70/AS14/extra/AS14-67-09393.small.png" TargetMode="External"/><Relationship Id="rId815" Type="http://schemas.openxmlformats.org/officeDocument/2006/relationships/hyperlink" Target="https://tothemoon.im-ldi.com/data_a70/AS14/raw/AS14-67-09393.tif" TargetMode="External"/><Relationship Id="rId816" Type="http://schemas.openxmlformats.org/officeDocument/2006/relationships/hyperlink" Target="https://tothemoon.im-ldi.com/data_a70/AS14/processed/AS14-67-09393.png" TargetMode="External"/><Relationship Id="rId817" Type="http://schemas.openxmlformats.org/officeDocument/2006/relationships/hyperlink" Target="https://www.lpi.usra.edu/resources/apollo/images/print/AS14/67/09393.jpg" TargetMode="External"/><Relationship Id="rId818" Type="http://schemas.openxmlformats.org/officeDocument/2006/relationships/hyperlink" Target="https://www.lpi.usra.edu/resources/apollo/frame/?AS14-68-9398" TargetMode="External"/><Relationship Id="rId819" Type="http://schemas.openxmlformats.org/officeDocument/2006/relationships/hyperlink" Target="https://tothemoon.im-ldi.com/data_a70/AS14/extra/AS14-68-9398.small.png" TargetMode="External"/><Relationship Id="rId820" Type="http://schemas.openxmlformats.org/officeDocument/2006/relationships/hyperlink" Target="https://tothemoon.im-ldi.com/data_a70/AS14/raw/AS14-68-9398.tif" TargetMode="External"/><Relationship Id="rId821" Type="http://schemas.openxmlformats.org/officeDocument/2006/relationships/hyperlink" Target="https://tothemoon.im-ldi.com/data_a70/AS14/processed/AS14-68-9398.png" TargetMode="External"/><Relationship Id="rId822" Type="http://schemas.openxmlformats.org/officeDocument/2006/relationships/hyperlink" Target="https://www.lpi.usra.edu/resources/apollo/images/print/AS14/68/9398.jpg" TargetMode="External"/><Relationship Id="rId823" Type="http://schemas.openxmlformats.org/officeDocument/2006/relationships/hyperlink" Target="https://www.lpi.usra.edu/resources/apollo/frame/?AS14-68-9399" TargetMode="External"/><Relationship Id="rId824" Type="http://schemas.openxmlformats.org/officeDocument/2006/relationships/hyperlink" Target="https://tothemoon.im-ldi.com/data_a70/AS14/extra/AS14-68-9399.small.png" TargetMode="External"/><Relationship Id="rId825" Type="http://schemas.openxmlformats.org/officeDocument/2006/relationships/hyperlink" Target="https://tothemoon.im-ldi.com/data_a70/AS14/raw/AS14-68-9399.tif" TargetMode="External"/><Relationship Id="rId826" Type="http://schemas.openxmlformats.org/officeDocument/2006/relationships/hyperlink" Target="https://tothemoon.im-ldi.com/data_a70/AS14/processed/AS14-68-9399.png" TargetMode="External"/><Relationship Id="rId827" Type="http://schemas.openxmlformats.org/officeDocument/2006/relationships/hyperlink" Target="https://www.lpi.usra.edu/resources/apollo/images/print/AS14/68/9399.jpg" TargetMode="External"/><Relationship Id="rId828" Type="http://schemas.openxmlformats.org/officeDocument/2006/relationships/hyperlink" Target="https://www.lpi.usra.edu/resources/apollo/frame/?AS14-68-9417" TargetMode="External"/><Relationship Id="rId829" Type="http://schemas.openxmlformats.org/officeDocument/2006/relationships/hyperlink" Target="https://tothemoon.im-ldi.com/data_a70/AS14/extra/AS14-68-9417.small.png" TargetMode="External"/><Relationship Id="rId830" Type="http://schemas.openxmlformats.org/officeDocument/2006/relationships/hyperlink" Target="https://tothemoon.im-ldi.com/data_a70/AS14/raw/AS14-68-9417.tif" TargetMode="External"/><Relationship Id="rId831" Type="http://schemas.openxmlformats.org/officeDocument/2006/relationships/hyperlink" Target="https://tothemoon.im-ldi.com/data_a70/AS14/processed/AS14-68-9417.png" TargetMode="External"/><Relationship Id="rId832" Type="http://schemas.openxmlformats.org/officeDocument/2006/relationships/hyperlink" Target="https://www.lpi.usra.edu/resources/apollo/images/print/AS14/68/9417.jpg" TargetMode="External"/><Relationship Id="rId833" Type="http://schemas.openxmlformats.org/officeDocument/2006/relationships/hyperlink" Target="https://www.lpi.usra.edu/resources/apollo/frame/?AS14-68-9418" TargetMode="External"/><Relationship Id="rId834" Type="http://schemas.openxmlformats.org/officeDocument/2006/relationships/hyperlink" Target="https://tothemoon.im-ldi.com/data_a70/AS14/extra/AS14-68-9418.small.png" TargetMode="External"/><Relationship Id="rId835" Type="http://schemas.openxmlformats.org/officeDocument/2006/relationships/hyperlink" Target="https://tothemoon.im-ldi.com/data_a70/AS14/raw/AS14-68-9418.tif" TargetMode="External"/><Relationship Id="rId836" Type="http://schemas.openxmlformats.org/officeDocument/2006/relationships/hyperlink" Target="https://tothemoon.im-ldi.com/data_a70/AS14/processed/AS14-68-9418.png" TargetMode="External"/><Relationship Id="rId837" Type="http://schemas.openxmlformats.org/officeDocument/2006/relationships/hyperlink" Target="https://www.lpi.usra.edu/resources/apollo/images/print/AS14/68/9418.jpg" TargetMode="External"/><Relationship Id="rId838" Type="http://schemas.openxmlformats.org/officeDocument/2006/relationships/hyperlink" Target="https://www.lpi.usra.edu/resources/apollo/frame/?AS14-68-9419" TargetMode="External"/><Relationship Id="rId839" Type="http://schemas.openxmlformats.org/officeDocument/2006/relationships/hyperlink" Target="https://tothemoon.im-ldi.com/data_a70/AS14/extra/AS14-68-9419.small.png" TargetMode="External"/><Relationship Id="rId840" Type="http://schemas.openxmlformats.org/officeDocument/2006/relationships/hyperlink" Target="https://tothemoon.im-ldi.com/data_a70/AS14/raw/AS14-68-9419.tif" TargetMode="External"/><Relationship Id="rId841" Type="http://schemas.openxmlformats.org/officeDocument/2006/relationships/hyperlink" Target="https://tothemoon.im-ldi.com/data_a70/AS14/processed/AS14-68-9419.png" TargetMode="External"/><Relationship Id="rId842" Type="http://schemas.openxmlformats.org/officeDocument/2006/relationships/hyperlink" Target="https://www.lpi.usra.edu/resources/apollo/images/print/AS14/68/9419.jpg" TargetMode="External"/><Relationship Id="rId843" Type="http://schemas.openxmlformats.org/officeDocument/2006/relationships/hyperlink" Target="https://www.lpi.usra.edu/resources/apollo/frame/?AS14-68-9420" TargetMode="External"/><Relationship Id="rId844" Type="http://schemas.openxmlformats.org/officeDocument/2006/relationships/hyperlink" Target="https://tothemoon.im-ldi.com/data_a70/AS14/extra/AS14-68-9420.small.png" TargetMode="External"/><Relationship Id="rId845" Type="http://schemas.openxmlformats.org/officeDocument/2006/relationships/hyperlink" Target="https://tothemoon.im-ldi.com/data_a70/AS14/raw/AS14-68-9420.tif" TargetMode="External"/><Relationship Id="rId846" Type="http://schemas.openxmlformats.org/officeDocument/2006/relationships/hyperlink" Target="https://tothemoon.im-ldi.com/data_a70/AS14/processed/AS14-68-9420.png" TargetMode="External"/><Relationship Id="rId847" Type="http://schemas.openxmlformats.org/officeDocument/2006/relationships/hyperlink" Target="https://www.lpi.usra.edu/resources/apollo/images/print/AS14/68/9420.jpg" TargetMode="External"/><Relationship Id="rId848" Type="http://schemas.openxmlformats.org/officeDocument/2006/relationships/hyperlink" Target="https://www.lpi.usra.edu/resources/apollo/frame/?AS14-68-9425" TargetMode="External"/><Relationship Id="rId849" Type="http://schemas.openxmlformats.org/officeDocument/2006/relationships/hyperlink" Target="https://tothemoon.im-ldi.com/data_a70/AS14/extra/AS14-68-9425.small.png" TargetMode="External"/><Relationship Id="rId850" Type="http://schemas.openxmlformats.org/officeDocument/2006/relationships/hyperlink" Target="https://tothemoon.im-ldi.com/data_a70/AS14/raw/AS14-68-9425.tif" TargetMode="External"/><Relationship Id="rId851" Type="http://schemas.openxmlformats.org/officeDocument/2006/relationships/hyperlink" Target="https://tothemoon.im-ldi.com/data_a70/AS14/processed/AS14-68-9425.png" TargetMode="External"/><Relationship Id="rId852" Type="http://schemas.openxmlformats.org/officeDocument/2006/relationships/hyperlink" Target="https://www.lpi.usra.edu/resources/apollo/images/print/AS14/68/9425.jpg" TargetMode="External"/><Relationship Id="rId853" Type="http://schemas.openxmlformats.org/officeDocument/2006/relationships/hyperlink" Target="https://www.lpi.usra.edu/resources/apollo/frame/?AS14-68-9426" TargetMode="External"/><Relationship Id="rId854" Type="http://schemas.openxmlformats.org/officeDocument/2006/relationships/hyperlink" Target="https://tothemoon.im-ldi.com/data_a70/AS14/extra/AS14-68-9426.small.png" TargetMode="External"/><Relationship Id="rId855" Type="http://schemas.openxmlformats.org/officeDocument/2006/relationships/hyperlink" Target="https://tothemoon.im-ldi.com/data_a70/AS14/raw/AS14-68-9426.tif" TargetMode="External"/><Relationship Id="rId856" Type="http://schemas.openxmlformats.org/officeDocument/2006/relationships/hyperlink" Target="https://tothemoon.im-ldi.com/data_a70/AS14/processed/AS14-68-9426.png" TargetMode="External"/><Relationship Id="rId857" Type="http://schemas.openxmlformats.org/officeDocument/2006/relationships/hyperlink" Target="https://www.lpi.usra.edu/resources/apollo/images/print/AS14/68/9426.jpg" TargetMode="External"/><Relationship Id="rId858" Type="http://schemas.openxmlformats.org/officeDocument/2006/relationships/hyperlink" Target="https://www.lpi.usra.edu/resources/apollo/frame/?AS14-68-9427" TargetMode="External"/><Relationship Id="rId859" Type="http://schemas.openxmlformats.org/officeDocument/2006/relationships/hyperlink" Target="https://tothemoon.im-ldi.com/data_a70/AS14/extra/AS14-68-9427.small.png" TargetMode="External"/><Relationship Id="rId860" Type="http://schemas.openxmlformats.org/officeDocument/2006/relationships/hyperlink" Target="https://tothemoon.im-ldi.com/data_a70/AS14/raw/AS14-68-9427.tif" TargetMode="External"/><Relationship Id="rId861" Type="http://schemas.openxmlformats.org/officeDocument/2006/relationships/hyperlink" Target="https://tothemoon.im-ldi.com/data_a70/AS14/processed/AS14-68-9427.png" TargetMode="External"/><Relationship Id="rId862" Type="http://schemas.openxmlformats.org/officeDocument/2006/relationships/hyperlink" Target="https://www.lpi.usra.edu/resources/apollo/images/print/AS14/68/9427.jpg" TargetMode="External"/><Relationship Id="rId863" Type="http://schemas.openxmlformats.org/officeDocument/2006/relationships/hyperlink" Target="https://www.lpi.usra.edu/resources/apollo/frame/?AS14-68-9431" TargetMode="External"/><Relationship Id="rId864" Type="http://schemas.openxmlformats.org/officeDocument/2006/relationships/hyperlink" Target="https://tothemoon.im-ldi.com/data_a70/AS14/extra/AS14-68-9431.small.png" TargetMode="External"/><Relationship Id="rId865" Type="http://schemas.openxmlformats.org/officeDocument/2006/relationships/hyperlink" Target="https://tothemoon.im-ldi.com/data_a70/AS14/raw/AS14-68-9431.tif" TargetMode="External"/><Relationship Id="rId866" Type="http://schemas.openxmlformats.org/officeDocument/2006/relationships/hyperlink" Target="https://tothemoon.im-ldi.com/data_a70/AS14/processed/AS14-68-9431.png" TargetMode="External"/><Relationship Id="rId867" Type="http://schemas.openxmlformats.org/officeDocument/2006/relationships/hyperlink" Target="https://www.lpi.usra.edu/resources/apollo/images/print/AS14/68/9431.jpg" TargetMode="External"/><Relationship Id="rId868" Type="http://schemas.openxmlformats.org/officeDocument/2006/relationships/hyperlink" Target="https://www.lpi.usra.edu/resources/apollo/frame/?AS14-68-9433" TargetMode="External"/><Relationship Id="rId869" Type="http://schemas.openxmlformats.org/officeDocument/2006/relationships/hyperlink" Target="https://tothemoon.im-ldi.com/data_a70/AS14/extra/AS14-68-9433.small.png" TargetMode="External"/><Relationship Id="rId870" Type="http://schemas.openxmlformats.org/officeDocument/2006/relationships/hyperlink" Target="https://tothemoon.im-ldi.com/data_a70/AS14/raw/AS14-68-9433.tif" TargetMode="External"/><Relationship Id="rId871" Type="http://schemas.openxmlformats.org/officeDocument/2006/relationships/hyperlink" Target="https://tothemoon.im-ldi.com/data_a70/AS14/processed/AS14-68-9433.png" TargetMode="External"/><Relationship Id="rId872" Type="http://schemas.openxmlformats.org/officeDocument/2006/relationships/hyperlink" Target="https://www.lpi.usra.edu/resources/apollo/images/print/AS14/68/9433.jpg" TargetMode="External"/><Relationship Id="rId873" Type="http://schemas.openxmlformats.org/officeDocument/2006/relationships/hyperlink" Target="https://www.lpi.usra.edu/resources/apollo/frame/?AS14-68-9434" TargetMode="External"/><Relationship Id="rId874" Type="http://schemas.openxmlformats.org/officeDocument/2006/relationships/hyperlink" Target="https://tothemoon.im-ldi.com/data_a70/AS14/extra/AS14-68-9434.small.png" TargetMode="External"/><Relationship Id="rId875" Type="http://schemas.openxmlformats.org/officeDocument/2006/relationships/hyperlink" Target="https://tothemoon.im-ldi.com/data_a70/AS14/raw/AS14-68-9434.tif" TargetMode="External"/><Relationship Id="rId876" Type="http://schemas.openxmlformats.org/officeDocument/2006/relationships/hyperlink" Target="https://tothemoon.im-ldi.com/data_a70/AS14/processed/AS14-68-9434.png" TargetMode="External"/><Relationship Id="rId877" Type="http://schemas.openxmlformats.org/officeDocument/2006/relationships/hyperlink" Target="https://www.lpi.usra.edu/resources/apollo/images/print/AS14/68/9434.jpg" TargetMode="External"/><Relationship Id="rId878" Type="http://schemas.openxmlformats.org/officeDocument/2006/relationships/hyperlink" Target="https://www.lpi.usra.edu/resources/apollo/frame/?AS14-68-9435" TargetMode="External"/><Relationship Id="rId879" Type="http://schemas.openxmlformats.org/officeDocument/2006/relationships/hyperlink" Target="https://tothemoon.im-ldi.com/data_a70/AS14/extra/AS14-68-9435.small.png" TargetMode="External"/><Relationship Id="rId880" Type="http://schemas.openxmlformats.org/officeDocument/2006/relationships/hyperlink" Target="https://tothemoon.im-ldi.com/data_a70/AS14/raw/AS14-68-9435.tif" TargetMode="External"/><Relationship Id="rId881" Type="http://schemas.openxmlformats.org/officeDocument/2006/relationships/hyperlink" Target="https://tothemoon.im-ldi.com/data_a70/AS14/processed/AS14-68-9435.png" TargetMode="External"/><Relationship Id="rId882" Type="http://schemas.openxmlformats.org/officeDocument/2006/relationships/hyperlink" Target="https://www.lpi.usra.edu/resources/apollo/images/print/AS14/68/9435.jpg" TargetMode="External"/><Relationship Id="rId883" Type="http://schemas.openxmlformats.org/officeDocument/2006/relationships/hyperlink" Target="https://www.lpi.usra.edu/resources/apollo/frame/?AS14-68-9436" TargetMode="External"/><Relationship Id="rId884" Type="http://schemas.openxmlformats.org/officeDocument/2006/relationships/hyperlink" Target="https://tothemoon.im-ldi.com/data_a70/AS14/extra/AS14-68-9436.small.png" TargetMode="External"/><Relationship Id="rId885" Type="http://schemas.openxmlformats.org/officeDocument/2006/relationships/hyperlink" Target="https://tothemoon.im-ldi.com/data_a70/AS14/raw/AS14-68-9436.tif" TargetMode="External"/><Relationship Id="rId886" Type="http://schemas.openxmlformats.org/officeDocument/2006/relationships/hyperlink" Target="https://tothemoon.im-ldi.com/data_a70/AS14/processed/AS14-68-9436.png" TargetMode="External"/><Relationship Id="rId887" Type="http://schemas.openxmlformats.org/officeDocument/2006/relationships/hyperlink" Target="https://www.lpi.usra.edu/resources/apollo/images/print/AS14/68/9436.jpg" TargetMode="External"/><Relationship Id="rId888" Type="http://schemas.openxmlformats.org/officeDocument/2006/relationships/hyperlink" Target="https://www.lpi.usra.edu/resources/apollo/frame/?AS14-68-9437" TargetMode="External"/><Relationship Id="rId889" Type="http://schemas.openxmlformats.org/officeDocument/2006/relationships/hyperlink" Target="https://tothemoon.im-ldi.com/data_a70/AS14/extra/AS14-68-9437.small.png" TargetMode="External"/><Relationship Id="rId890" Type="http://schemas.openxmlformats.org/officeDocument/2006/relationships/hyperlink" Target="https://tothemoon.im-ldi.com/data_a70/AS14/raw/AS14-68-9437.tif" TargetMode="External"/><Relationship Id="rId891" Type="http://schemas.openxmlformats.org/officeDocument/2006/relationships/hyperlink" Target="https://tothemoon.im-ldi.com/data_a70/AS14/processed/AS14-68-9437.png" TargetMode="External"/><Relationship Id="rId892" Type="http://schemas.openxmlformats.org/officeDocument/2006/relationships/hyperlink" Target="https://www.lpi.usra.edu/resources/apollo/images/print/AS14/68/9437.jpg" TargetMode="External"/><Relationship Id="rId893" Type="http://schemas.openxmlformats.org/officeDocument/2006/relationships/hyperlink" Target="https://www.lpi.usra.edu/resources/apollo/frame/?AS14-68-9440" TargetMode="External"/><Relationship Id="rId894" Type="http://schemas.openxmlformats.org/officeDocument/2006/relationships/hyperlink" Target="https://tothemoon.im-ldi.com/data_a70/AS14/extra/AS14-68-9440.small.png" TargetMode="External"/><Relationship Id="rId895" Type="http://schemas.openxmlformats.org/officeDocument/2006/relationships/hyperlink" Target="https://tothemoon.im-ldi.com/data_a70/AS14/raw/AS14-68-9440.tif" TargetMode="External"/><Relationship Id="rId896" Type="http://schemas.openxmlformats.org/officeDocument/2006/relationships/hyperlink" Target="https://tothemoon.im-ldi.com/data_a70/AS14/processed/AS14-68-9440.png" TargetMode="External"/><Relationship Id="rId897" Type="http://schemas.openxmlformats.org/officeDocument/2006/relationships/hyperlink" Target="https://www.lpi.usra.edu/resources/apollo/images/print/AS14/68/9440.jpg" TargetMode="External"/><Relationship Id="rId898" Type="http://schemas.openxmlformats.org/officeDocument/2006/relationships/hyperlink" Target="https://www.lpi.usra.edu/resources/apollo/frame/?AS14-68-9449" TargetMode="External"/><Relationship Id="rId899" Type="http://schemas.openxmlformats.org/officeDocument/2006/relationships/hyperlink" Target="https://tothemoon.im-ldi.com/data_a70/AS14/extra/AS14-68-9449.small.png" TargetMode="External"/><Relationship Id="rId900" Type="http://schemas.openxmlformats.org/officeDocument/2006/relationships/hyperlink" Target="https://tothemoon.im-ldi.com/data_a70/AS14/raw/AS14-68-9449.tif" TargetMode="External"/><Relationship Id="rId901" Type="http://schemas.openxmlformats.org/officeDocument/2006/relationships/hyperlink" Target="https://tothemoon.im-ldi.com/data_a70/AS14/processed/AS14-68-9449.png" TargetMode="External"/><Relationship Id="rId902" Type="http://schemas.openxmlformats.org/officeDocument/2006/relationships/hyperlink" Target="https://www.lpi.usra.edu/resources/apollo/images/print/AS14/68/9449.jpg" TargetMode="External"/><Relationship Id="rId903" Type="http://schemas.openxmlformats.org/officeDocument/2006/relationships/hyperlink" Target="https://www.lpi.usra.edu/resources/apollo/frame/?AS14-68-9451" TargetMode="External"/><Relationship Id="rId904" Type="http://schemas.openxmlformats.org/officeDocument/2006/relationships/hyperlink" Target="https://tothemoon.im-ldi.com/data_a70/AS14/extra/AS14-68-9451.small.png" TargetMode="External"/><Relationship Id="rId905" Type="http://schemas.openxmlformats.org/officeDocument/2006/relationships/hyperlink" Target="https://tothemoon.im-ldi.com/data_a70/AS14/raw/AS14-68-9451.tif" TargetMode="External"/><Relationship Id="rId906" Type="http://schemas.openxmlformats.org/officeDocument/2006/relationships/hyperlink" Target="https://tothemoon.im-ldi.com/data_a70/AS14/processed/AS14-68-9451.png" TargetMode="External"/><Relationship Id="rId907" Type="http://schemas.openxmlformats.org/officeDocument/2006/relationships/hyperlink" Target="https://www.lpi.usra.edu/resources/apollo/images/print/AS14/68/9451.jpg" TargetMode="External"/><Relationship Id="rId908" Type="http://schemas.openxmlformats.org/officeDocument/2006/relationships/hyperlink" Target="https://www.lpi.usra.edu/resources/apollo/frame/?AS14-68-9470" TargetMode="External"/><Relationship Id="rId909" Type="http://schemas.openxmlformats.org/officeDocument/2006/relationships/hyperlink" Target="https://tothemoon.im-ldi.com/data_a70/AS14/extra/AS14-68-9470.small.png" TargetMode="External"/><Relationship Id="rId910" Type="http://schemas.openxmlformats.org/officeDocument/2006/relationships/hyperlink" Target="https://tothemoon.im-ldi.com/data_a70/AS14/raw/AS14-68-9470.tif" TargetMode="External"/><Relationship Id="rId911" Type="http://schemas.openxmlformats.org/officeDocument/2006/relationships/hyperlink" Target="https://tothemoon.im-ldi.com/data_a70/AS14/processed/AS14-68-9470.png" TargetMode="External"/><Relationship Id="rId912" Type="http://schemas.openxmlformats.org/officeDocument/2006/relationships/hyperlink" Target="https://www.lpi.usra.edu/resources/apollo/images/print/AS14/68/9470.jpg" TargetMode="External"/><Relationship Id="rId913" Type="http://schemas.openxmlformats.org/officeDocument/2006/relationships/hyperlink" Target="https://www.lpi.usra.edu/resources/apollo/frame/?AS14-68-9471" TargetMode="External"/><Relationship Id="rId914" Type="http://schemas.openxmlformats.org/officeDocument/2006/relationships/hyperlink" Target="https://tothemoon.im-ldi.com/data_a70/AS14/extra/AS14-68-9471.small.png" TargetMode="External"/><Relationship Id="rId915" Type="http://schemas.openxmlformats.org/officeDocument/2006/relationships/hyperlink" Target="https://tothemoon.im-ldi.com/data_a70/AS14/raw/AS14-68-9471.tif" TargetMode="External"/><Relationship Id="rId916" Type="http://schemas.openxmlformats.org/officeDocument/2006/relationships/hyperlink" Target="https://tothemoon.im-ldi.com/data_a70/AS14/processed/AS14-68-9471.png" TargetMode="External"/><Relationship Id="rId917" Type="http://schemas.openxmlformats.org/officeDocument/2006/relationships/hyperlink" Target="https://www.lpi.usra.edu/resources/apollo/images/print/AS14/68/9471.jpg" TargetMode="External"/><Relationship Id="rId918" Type="http://schemas.openxmlformats.org/officeDocument/2006/relationships/hyperlink" Target="https://www.lpi.usra.edu/resources/apollo/frame/?AS14-68-9472" TargetMode="External"/><Relationship Id="rId919" Type="http://schemas.openxmlformats.org/officeDocument/2006/relationships/hyperlink" Target="https://tothemoon.im-ldi.com/data_a70/AS14/extra/AS14-68-9472.small.png" TargetMode="External"/><Relationship Id="rId920" Type="http://schemas.openxmlformats.org/officeDocument/2006/relationships/hyperlink" Target="https://tothemoon.im-ldi.com/data_a70/AS14/raw/AS14-68-9472.tif" TargetMode="External"/><Relationship Id="rId921" Type="http://schemas.openxmlformats.org/officeDocument/2006/relationships/hyperlink" Target="https://tothemoon.im-ldi.com/data_a70/AS14/processed/AS14-68-9472.png" TargetMode="External"/><Relationship Id="rId922" Type="http://schemas.openxmlformats.org/officeDocument/2006/relationships/hyperlink" Target="https://www.lpi.usra.edu/resources/apollo/images/print/AS14/68/9472.jpg" TargetMode="External"/><Relationship Id="rId923" Type="http://schemas.openxmlformats.org/officeDocument/2006/relationships/hyperlink" Target="https://www.lpi.usra.edu/resources/apollo/frame/?AS14-68-9473" TargetMode="External"/><Relationship Id="rId924" Type="http://schemas.openxmlformats.org/officeDocument/2006/relationships/hyperlink" Target="https://tothemoon.im-ldi.com/data_a70/AS14/extra/AS14-68-9473.small.png" TargetMode="External"/><Relationship Id="rId925" Type="http://schemas.openxmlformats.org/officeDocument/2006/relationships/hyperlink" Target="https://tothemoon.im-ldi.com/data_a70/AS14/raw/AS14-68-9473.tif" TargetMode="External"/><Relationship Id="rId926" Type="http://schemas.openxmlformats.org/officeDocument/2006/relationships/hyperlink" Target="https://tothemoon.im-ldi.com/data_a70/AS14/processed/AS14-68-9473.png" TargetMode="External"/><Relationship Id="rId927" Type="http://schemas.openxmlformats.org/officeDocument/2006/relationships/hyperlink" Target="https://www.lpi.usra.edu/resources/apollo/images/print/AS14/68/9473.jpg" TargetMode="External"/><Relationship Id="rId928" Type="http://schemas.openxmlformats.org/officeDocument/2006/relationships/hyperlink" Target="https://www.lpi.usra.edu/resources/apollo/frame/?AS14-68-9475" TargetMode="External"/><Relationship Id="rId929" Type="http://schemas.openxmlformats.org/officeDocument/2006/relationships/hyperlink" Target="https://tothemoon.im-ldi.com/data_a70/AS14/extra/AS14-68-9475.small.png" TargetMode="External"/><Relationship Id="rId930" Type="http://schemas.openxmlformats.org/officeDocument/2006/relationships/hyperlink" Target="https://tothemoon.im-ldi.com/data_a70/AS14/raw/AS14-68-9475.tif" TargetMode="External"/><Relationship Id="rId931" Type="http://schemas.openxmlformats.org/officeDocument/2006/relationships/hyperlink" Target="https://tothemoon.im-ldi.com/data_a70/AS14/processed/AS14-68-9475.png" TargetMode="External"/><Relationship Id="rId932" Type="http://schemas.openxmlformats.org/officeDocument/2006/relationships/hyperlink" Target="https://www.lpi.usra.edu/resources/apollo/images/print/AS14/68/9475.jpg" TargetMode="External"/><Relationship Id="rId933" Type="http://schemas.openxmlformats.org/officeDocument/2006/relationships/hyperlink" Target="https://www.lpi.usra.edu/resources/apollo/frame/?AS14-68-9478" TargetMode="External"/><Relationship Id="rId934" Type="http://schemas.openxmlformats.org/officeDocument/2006/relationships/hyperlink" Target="https://tothemoon.im-ldi.com/data_a70/AS14/extra/AS14-68-9478.small.png" TargetMode="External"/><Relationship Id="rId935" Type="http://schemas.openxmlformats.org/officeDocument/2006/relationships/hyperlink" Target="https://tothemoon.im-ldi.com/data_a70/AS14/raw/AS14-68-9478.tif" TargetMode="External"/><Relationship Id="rId936" Type="http://schemas.openxmlformats.org/officeDocument/2006/relationships/hyperlink" Target="https://tothemoon.im-ldi.com/data_a70/AS14/processed/AS14-68-9478.png" TargetMode="External"/><Relationship Id="rId937" Type="http://schemas.openxmlformats.org/officeDocument/2006/relationships/hyperlink" Target="https://www.lpi.usra.edu/resources/apollo/images/print/AS14/68/9478.jpg" TargetMode="External"/><Relationship Id="rId938" Type="http://schemas.openxmlformats.org/officeDocument/2006/relationships/hyperlink" Target="https://www.lpi.usra.edu/resources/apollo/frame/?AS14-68-9479" TargetMode="External"/><Relationship Id="rId939" Type="http://schemas.openxmlformats.org/officeDocument/2006/relationships/hyperlink" Target="https://tothemoon.im-ldi.com/data_a70/AS14/extra/AS14-68-9479.small.png" TargetMode="External"/><Relationship Id="rId940" Type="http://schemas.openxmlformats.org/officeDocument/2006/relationships/hyperlink" Target="https://tothemoon.im-ldi.com/data_a70/AS14/raw/AS14-68-9479.tif" TargetMode="External"/><Relationship Id="rId941" Type="http://schemas.openxmlformats.org/officeDocument/2006/relationships/hyperlink" Target="https://tothemoon.im-ldi.com/data_a70/AS14/processed/AS14-68-9479.png" TargetMode="External"/><Relationship Id="rId942" Type="http://schemas.openxmlformats.org/officeDocument/2006/relationships/hyperlink" Target="https://www.lpi.usra.edu/resources/apollo/images/print/AS14/68/9479.jpg" TargetMode="External"/><Relationship Id="rId943" Type="http://schemas.openxmlformats.org/officeDocument/2006/relationships/hyperlink" Target="https://www.lpi.usra.edu/resources/apollo/frame/?AS14-68-9480" TargetMode="External"/><Relationship Id="rId944" Type="http://schemas.openxmlformats.org/officeDocument/2006/relationships/hyperlink" Target="https://tothemoon.im-ldi.com/data_a70/AS14/extra/AS14-68-9480.small.png" TargetMode="External"/><Relationship Id="rId945" Type="http://schemas.openxmlformats.org/officeDocument/2006/relationships/hyperlink" Target="https://tothemoon.im-ldi.com/data_a70/AS14/raw/AS14-68-9480.tif" TargetMode="External"/><Relationship Id="rId946" Type="http://schemas.openxmlformats.org/officeDocument/2006/relationships/hyperlink" Target="https://tothemoon.im-ldi.com/data_a70/AS14/processed/AS14-68-9480.png" TargetMode="External"/><Relationship Id="rId947" Type="http://schemas.openxmlformats.org/officeDocument/2006/relationships/hyperlink" Target="https://www.lpi.usra.edu/resources/apollo/images/print/AS14/68/9480.jpg" TargetMode="External"/><Relationship Id="rId948" Type="http://schemas.openxmlformats.org/officeDocument/2006/relationships/hyperlink" Target="https://www.lpi.usra.edu/resources/apollo/frame/?AS14-68-9481" TargetMode="External"/><Relationship Id="rId949" Type="http://schemas.openxmlformats.org/officeDocument/2006/relationships/hyperlink" Target="https://tothemoon.im-ldi.com/data_a70/AS14/extra/AS14-68-9481.small.png" TargetMode="External"/><Relationship Id="rId950" Type="http://schemas.openxmlformats.org/officeDocument/2006/relationships/hyperlink" Target="https://tothemoon.im-ldi.com/data_a70/AS14/raw/AS14-68-9481.tif" TargetMode="External"/><Relationship Id="rId951" Type="http://schemas.openxmlformats.org/officeDocument/2006/relationships/hyperlink" Target="https://tothemoon.im-ldi.com/data_a70/AS14/processed/AS14-68-9481.png" TargetMode="External"/><Relationship Id="rId952" Type="http://schemas.openxmlformats.org/officeDocument/2006/relationships/hyperlink" Target="https://www.lpi.usra.edu/resources/apollo/images/print/AS14/68/9481.jpg" TargetMode="External"/><Relationship Id="rId953" Type="http://schemas.openxmlformats.org/officeDocument/2006/relationships/hyperlink" Target="https://www.lpi.usra.edu/resources/apollo/frame/?AS14-68-9482" TargetMode="External"/><Relationship Id="rId954" Type="http://schemas.openxmlformats.org/officeDocument/2006/relationships/hyperlink" Target="https://tothemoon.im-ldi.com/data_a70/AS14/extra/AS14-68-9482.small.png" TargetMode="External"/><Relationship Id="rId955" Type="http://schemas.openxmlformats.org/officeDocument/2006/relationships/hyperlink" Target="https://tothemoon.im-ldi.com/data_a70/AS14/raw/AS14-68-9482.tif" TargetMode="External"/><Relationship Id="rId956" Type="http://schemas.openxmlformats.org/officeDocument/2006/relationships/hyperlink" Target="https://tothemoon.im-ldi.com/data_a70/AS14/processed/AS14-68-9482.png" TargetMode="External"/><Relationship Id="rId957" Type="http://schemas.openxmlformats.org/officeDocument/2006/relationships/hyperlink" Target="https://www.lpi.usra.edu/resources/apollo/images/print/AS14/68/9482.jpg" TargetMode="External"/><Relationship Id="rId958" Type="http://schemas.openxmlformats.org/officeDocument/2006/relationships/hyperlink" Target="https://www.lpi.usra.edu/resources/apollo/frame/?AS14-68-9483" TargetMode="External"/><Relationship Id="rId959" Type="http://schemas.openxmlformats.org/officeDocument/2006/relationships/hyperlink" Target="https://tothemoon.im-ldi.com/data_a70/AS14/extra/AS14-68-9483.small.png" TargetMode="External"/><Relationship Id="rId960" Type="http://schemas.openxmlformats.org/officeDocument/2006/relationships/hyperlink" Target="https://tothemoon.im-ldi.com/data_a70/AS14/raw/AS14-68-9483.tif" TargetMode="External"/><Relationship Id="rId961" Type="http://schemas.openxmlformats.org/officeDocument/2006/relationships/hyperlink" Target="https://tothemoon.im-ldi.com/data_a70/AS14/processed/AS14-68-9483.png" TargetMode="External"/><Relationship Id="rId962" Type="http://schemas.openxmlformats.org/officeDocument/2006/relationships/hyperlink" Target="https://www.lpi.usra.edu/resources/apollo/images/print/AS14/68/9483.jpg" TargetMode="External"/><Relationship Id="rId963" Type="http://schemas.openxmlformats.org/officeDocument/2006/relationships/hyperlink" Target="https://www.lpi.usra.edu/resources/apollo/frame/?AS14-68-9484" TargetMode="External"/><Relationship Id="rId964" Type="http://schemas.openxmlformats.org/officeDocument/2006/relationships/hyperlink" Target="https://tothemoon.im-ldi.com/data_a70/AS14/extra/AS14-68-9484.small.png" TargetMode="External"/><Relationship Id="rId965" Type="http://schemas.openxmlformats.org/officeDocument/2006/relationships/hyperlink" Target="https://tothemoon.im-ldi.com/data_a70/AS14/raw/AS14-68-9484.tif" TargetMode="External"/><Relationship Id="rId966" Type="http://schemas.openxmlformats.org/officeDocument/2006/relationships/hyperlink" Target="https://tothemoon.im-ldi.com/data_a70/AS14/processed/AS14-68-9484.png" TargetMode="External"/><Relationship Id="rId967" Type="http://schemas.openxmlformats.org/officeDocument/2006/relationships/hyperlink" Target="https://www.lpi.usra.edu/resources/apollo/images/print/AS14/68/9484.jpg" TargetMode="External"/><Relationship Id="rId968" Type="http://schemas.openxmlformats.org/officeDocument/2006/relationships/hyperlink" Target="https://www.lpi.usra.edu/resources/apollo/frame/?AS14-68-9485" TargetMode="External"/><Relationship Id="rId969" Type="http://schemas.openxmlformats.org/officeDocument/2006/relationships/hyperlink" Target="https://tothemoon.im-ldi.com/data_a70/AS14/extra/AS14-68-9485.small.png" TargetMode="External"/><Relationship Id="rId970" Type="http://schemas.openxmlformats.org/officeDocument/2006/relationships/hyperlink" Target="https://tothemoon.im-ldi.com/data_a70/AS14/raw/AS14-68-9485.tif" TargetMode="External"/><Relationship Id="rId971" Type="http://schemas.openxmlformats.org/officeDocument/2006/relationships/hyperlink" Target="https://tothemoon.im-ldi.com/data_a70/AS14/processed/AS14-68-9485.png" TargetMode="External"/><Relationship Id="rId972" Type="http://schemas.openxmlformats.org/officeDocument/2006/relationships/hyperlink" Target="https://www.lpi.usra.edu/resources/apollo/images/print/AS14/68/9485.jpg" TargetMode="External"/><Relationship Id="rId973" Type="http://schemas.openxmlformats.org/officeDocument/2006/relationships/hyperlink" Target="https://www.lpi.usra.edu/resources/apollo/frame/?AS14-68-9489" TargetMode="External"/><Relationship Id="rId974" Type="http://schemas.openxmlformats.org/officeDocument/2006/relationships/hyperlink" Target="https://tothemoon.im-ldi.com/data_a70/AS14/extra/AS14-68-9489.small.png" TargetMode="External"/><Relationship Id="rId975" Type="http://schemas.openxmlformats.org/officeDocument/2006/relationships/hyperlink" Target="https://tothemoon.im-ldi.com/data_a70/AS14/raw/AS14-68-9489.tif" TargetMode="External"/><Relationship Id="rId976" Type="http://schemas.openxmlformats.org/officeDocument/2006/relationships/hyperlink" Target="https://tothemoon.im-ldi.com/data_a70/AS14/processed/AS14-68-9489.png" TargetMode="External"/><Relationship Id="rId977" Type="http://schemas.openxmlformats.org/officeDocument/2006/relationships/hyperlink" Target="https://www.lpi.usra.edu/resources/apollo/images/print/AS14/68/9489.jpg" TargetMode="External"/><Relationship Id="rId978" Type="http://schemas.openxmlformats.org/officeDocument/2006/relationships/hyperlink" Target="https://www.lpi.usra.edu/resources/apollo/frame/?AS14-68-9490" TargetMode="External"/><Relationship Id="rId979" Type="http://schemas.openxmlformats.org/officeDocument/2006/relationships/hyperlink" Target="https://tothemoon.im-ldi.com/data_a70/AS14/extra/AS14-68-9490.small.png" TargetMode="External"/><Relationship Id="rId980" Type="http://schemas.openxmlformats.org/officeDocument/2006/relationships/hyperlink" Target="https://tothemoon.im-ldi.com/data_a70/AS14/raw/AS14-68-9490.tif" TargetMode="External"/><Relationship Id="rId981" Type="http://schemas.openxmlformats.org/officeDocument/2006/relationships/hyperlink" Target="https://tothemoon.im-ldi.com/data_a70/AS14/processed/AS14-68-9490.png" TargetMode="External"/><Relationship Id="rId982" Type="http://schemas.openxmlformats.org/officeDocument/2006/relationships/hyperlink" Target="https://www.lpi.usra.edu/resources/apollo/images/print/AS14/68/9490.jpg" TargetMode="External"/><Relationship Id="rId983" Type="http://schemas.openxmlformats.org/officeDocument/2006/relationships/hyperlink" Target="https://www.lpi.usra.edu/resources/apollo/frame/?AS15-82-11050" TargetMode="External"/><Relationship Id="rId984" Type="http://schemas.openxmlformats.org/officeDocument/2006/relationships/hyperlink" Target="https://tothemoon.im-ldi.com/data_a70/AS15/extra/AS15-82-11050.small.png" TargetMode="External"/><Relationship Id="rId985" Type="http://schemas.openxmlformats.org/officeDocument/2006/relationships/hyperlink" Target="https://tothemoon.im-ldi.com/data_a70/AS15/raw/AS15-82-11050.tif" TargetMode="External"/><Relationship Id="rId986" Type="http://schemas.openxmlformats.org/officeDocument/2006/relationships/hyperlink" Target="https://tothemoon.im-ldi.com/data_a70/AS15/processed/AS15-82-11050.png" TargetMode="External"/><Relationship Id="rId987" Type="http://schemas.openxmlformats.org/officeDocument/2006/relationships/hyperlink" Target="https://www.lpi.usra.edu/resources/apollo/frame/?AS15-82-11051" TargetMode="External"/><Relationship Id="rId988" Type="http://schemas.openxmlformats.org/officeDocument/2006/relationships/hyperlink" Target="https://tothemoon.im-ldi.com/data_a70/AS15/extra/AS15-82-11051.small.png" TargetMode="External"/><Relationship Id="rId989" Type="http://schemas.openxmlformats.org/officeDocument/2006/relationships/hyperlink" Target="https://tothemoon.im-ldi.com/data_a70/AS15/raw/AS15-82-11051.tif" TargetMode="External"/><Relationship Id="rId990" Type="http://schemas.openxmlformats.org/officeDocument/2006/relationships/hyperlink" Target="https://tothemoon.im-ldi.com/data_a70/AS15/processed/AS15-82-11051.png" TargetMode="External"/><Relationship Id="rId991" Type="http://schemas.openxmlformats.org/officeDocument/2006/relationships/hyperlink" Target="https://www.lpi.usra.edu/resources/apollo/frame/?AS15-82-11052" TargetMode="External"/><Relationship Id="rId992" Type="http://schemas.openxmlformats.org/officeDocument/2006/relationships/hyperlink" Target="https://tothemoon.im-ldi.com/data_a70/AS15/extra/AS15-82-11052.small.png" TargetMode="External"/><Relationship Id="rId993" Type="http://schemas.openxmlformats.org/officeDocument/2006/relationships/hyperlink" Target="https://tothemoon.im-ldi.com/data_a70/AS15/raw/AS15-82-11052.tif" TargetMode="External"/><Relationship Id="rId994" Type="http://schemas.openxmlformats.org/officeDocument/2006/relationships/hyperlink" Target="https://tothemoon.im-ldi.com/data_a70/AS15/processed/AS15-82-11052.png" TargetMode="External"/><Relationship Id="rId995" Type="http://schemas.openxmlformats.org/officeDocument/2006/relationships/hyperlink" Target="https://www.lpi.usra.edu/resources/apollo/frame/?AS15-82-11065" TargetMode="External"/><Relationship Id="rId996" Type="http://schemas.openxmlformats.org/officeDocument/2006/relationships/hyperlink" Target="https://tothemoon.im-ldi.com/data_a70/AS15/extra/AS15-82-11065.small.png" TargetMode="External"/><Relationship Id="rId997" Type="http://schemas.openxmlformats.org/officeDocument/2006/relationships/hyperlink" Target="https://tothemoon.im-ldi.com/data_a70/AS15/raw/AS15-82-11065.tif" TargetMode="External"/><Relationship Id="rId998" Type="http://schemas.openxmlformats.org/officeDocument/2006/relationships/hyperlink" Target="https://tothemoon.im-ldi.com/data_a70/AS15/processed/AS15-82-11065.png" TargetMode="External"/><Relationship Id="rId999" Type="http://schemas.openxmlformats.org/officeDocument/2006/relationships/hyperlink" Target="https://www.lpi.usra.edu/resources/apollo/frame/?AS15-82-11067" TargetMode="External"/><Relationship Id="rId1000" Type="http://schemas.openxmlformats.org/officeDocument/2006/relationships/hyperlink" Target="https://tothemoon.im-ldi.com/data_a70/AS15/extra/AS15-82-11067.small.png" TargetMode="External"/><Relationship Id="rId1001" Type="http://schemas.openxmlformats.org/officeDocument/2006/relationships/hyperlink" Target="https://tothemoon.im-ldi.com/data_a70/AS15/raw/AS15-82-11067.tif" TargetMode="External"/><Relationship Id="rId1002" Type="http://schemas.openxmlformats.org/officeDocument/2006/relationships/hyperlink" Target="https://tothemoon.im-ldi.com/data_a70/AS15/processed/AS15-82-11067.png" TargetMode="External"/><Relationship Id="rId1003" Type="http://schemas.openxmlformats.org/officeDocument/2006/relationships/hyperlink" Target="https://www.lpi.usra.edu/resources/apollo/frame/?AS15-82-11068" TargetMode="External"/><Relationship Id="rId1004" Type="http://schemas.openxmlformats.org/officeDocument/2006/relationships/hyperlink" Target="https://tothemoon.im-ldi.com/data_a70/AS15/extra/AS15-82-11068.small.png" TargetMode="External"/><Relationship Id="rId1005" Type="http://schemas.openxmlformats.org/officeDocument/2006/relationships/hyperlink" Target="https://tothemoon.im-ldi.com/data_a70/AS15/raw/AS15-82-11068.tif" TargetMode="External"/><Relationship Id="rId1006" Type="http://schemas.openxmlformats.org/officeDocument/2006/relationships/hyperlink" Target="https://tothemoon.im-ldi.com/data_a70/AS15/processed/AS15-82-11068.png" TargetMode="External"/><Relationship Id="rId1007" Type="http://schemas.openxmlformats.org/officeDocument/2006/relationships/hyperlink" Target="https://www.lpi.usra.edu/resources/apollo/frame/?AS15-82-11070" TargetMode="External"/><Relationship Id="rId1008" Type="http://schemas.openxmlformats.org/officeDocument/2006/relationships/hyperlink" Target="https://tothemoon.im-ldi.com/data_a70/AS15/extra/AS15-82-11070.small.png" TargetMode="External"/><Relationship Id="rId1009" Type="http://schemas.openxmlformats.org/officeDocument/2006/relationships/hyperlink" Target="https://tothemoon.im-ldi.com/data_a70/AS15/raw/AS15-82-11070.tif" TargetMode="External"/><Relationship Id="rId1010" Type="http://schemas.openxmlformats.org/officeDocument/2006/relationships/hyperlink" Target="https://tothemoon.im-ldi.com/data_a70/AS15/processed/AS15-82-11070.png" TargetMode="External"/><Relationship Id="rId1011" Type="http://schemas.openxmlformats.org/officeDocument/2006/relationships/hyperlink" Target="https://www.lpi.usra.edu/resources/apollo/frame/?AS15-82-11071" TargetMode="External"/><Relationship Id="rId1012" Type="http://schemas.openxmlformats.org/officeDocument/2006/relationships/hyperlink" Target="https://tothemoon.im-ldi.com/data_a70/AS15/extra/AS15-82-11071.small.png" TargetMode="External"/><Relationship Id="rId1013" Type="http://schemas.openxmlformats.org/officeDocument/2006/relationships/hyperlink" Target="https://tothemoon.im-ldi.com/data_a70/AS15/raw/AS15-82-11071.tif" TargetMode="External"/><Relationship Id="rId1014" Type="http://schemas.openxmlformats.org/officeDocument/2006/relationships/hyperlink" Target="https://tothemoon.im-ldi.com/data_a70/AS15/processed/AS15-82-11071.png" TargetMode="External"/><Relationship Id="rId1015" Type="http://schemas.openxmlformats.org/officeDocument/2006/relationships/hyperlink" Target="https://www.lpi.usra.edu/resources/apollo/frame/?AS15-82-11072" TargetMode="External"/><Relationship Id="rId1016" Type="http://schemas.openxmlformats.org/officeDocument/2006/relationships/hyperlink" Target="https://tothemoon.im-ldi.com/data_a70/AS15/extra/AS15-82-11072.small.png" TargetMode="External"/><Relationship Id="rId1017" Type="http://schemas.openxmlformats.org/officeDocument/2006/relationships/hyperlink" Target="https://tothemoon.im-ldi.com/data_a70/AS15/raw/AS15-82-11072.tif" TargetMode="External"/><Relationship Id="rId1018" Type="http://schemas.openxmlformats.org/officeDocument/2006/relationships/hyperlink" Target="https://tothemoon.im-ldi.com/data_a70/AS15/processed/AS15-82-11072.png" TargetMode="External"/><Relationship Id="rId1019" Type="http://schemas.openxmlformats.org/officeDocument/2006/relationships/hyperlink" Target="https://www.lpi.usra.edu/resources/apollo/frame/?AS15-82-11073" TargetMode="External"/><Relationship Id="rId1020" Type="http://schemas.openxmlformats.org/officeDocument/2006/relationships/hyperlink" Target="https://tothemoon.im-ldi.com/data_a70/AS15/extra/AS15-82-11073.small.png" TargetMode="External"/><Relationship Id="rId1021" Type="http://schemas.openxmlformats.org/officeDocument/2006/relationships/hyperlink" Target="https://tothemoon.im-ldi.com/data_a70/AS15/raw/AS15-82-11073.tif" TargetMode="External"/><Relationship Id="rId1022" Type="http://schemas.openxmlformats.org/officeDocument/2006/relationships/hyperlink" Target="https://tothemoon.im-ldi.com/data_a70/AS15/processed/AS15-82-11073.png" TargetMode="External"/><Relationship Id="rId1023" Type="http://schemas.openxmlformats.org/officeDocument/2006/relationships/hyperlink" Target="https://www.lpi.usra.edu/resources/apollo/frame/?AS15-82-11074" TargetMode="External"/><Relationship Id="rId1024" Type="http://schemas.openxmlformats.org/officeDocument/2006/relationships/hyperlink" Target="https://tothemoon.im-ldi.com/data_a70/AS15/extra/AS15-82-11074.small.png" TargetMode="External"/><Relationship Id="rId1025" Type="http://schemas.openxmlformats.org/officeDocument/2006/relationships/hyperlink" Target="https://tothemoon.im-ldi.com/data_a70/AS15/raw/AS15-82-11074.tif" TargetMode="External"/><Relationship Id="rId1026" Type="http://schemas.openxmlformats.org/officeDocument/2006/relationships/hyperlink" Target="https://tothemoon.im-ldi.com/data_a70/AS15/processed/AS15-82-11074.png" TargetMode="External"/><Relationship Id="rId1027" Type="http://schemas.openxmlformats.org/officeDocument/2006/relationships/hyperlink" Target="https://www.lpi.usra.edu/resources/apollo/frame/?AS15-82-11075" TargetMode="External"/><Relationship Id="rId1028" Type="http://schemas.openxmlformats.org/officeDocument/2006/relationships/hyperlink" Target="https://tothemoon.im-ldi.com/data_a70/AS15/extra/AS15-82-11075.small.png" TargetMode="External"/><Relationship Id="rId1029" Type="http://schemas.openxmlformats.org/officeDocument/2006/relationships/hyperlink" Target="https://tothemoon.im-ldi.com/data_a70/AS15/raw/AS15-82-11075.tif" TargetMode="External"/><Relationship Id="rId1030" Type="http://schemas.openxmlformats.org/officeDocument/2006/relationships/hyperlink" Target="https://tothemoon.im-ldi.com/data_a70/AS15/processed/AS15-82-11075.png" TargetMode="External"/><Relationship Id="rId1031" Type="http://schemas.openxmlformats.org/officeDocument/2006/relationships/hyperlink" Target="https://www.lpi.usra.edu/resources/apollo/frame/?AS15-82-11076" TargetMode="External"/><Relationship Id="rId1032" Type="http://schemas.openxmlformats.org/officeDocument/2006/relationships/hyperlink" Target="https://tothemoon.im-ldi.com/data_a70/AS15/extra/AS15-82-11076.small.png" TargetMode="External"/><Relationship Id="rId1033" Type="http://schemas.openxmlformats.org/officeDocument/2006/relationships/hyperlink" Target="https://tothemoon.im-ldi.com/data_a70/AS15/raw/AS15-82-11076.tif" TargetMode="External"/><Relationship Id="rId1034" Type="http://schemas.openxmlformats.org/officeDocument/2006/relationships/hyperlink" Target="https://tothemoon.im-ldi.com/data_a70/AS15/processed/AS15-82-11076.png" TargetMode="External"/><Relationship Id="rId1035" Type="http://schemas.openxmlformats.org/officeDocument/2006/relationships/hyperlink" Target="https://www.lpi.usra.edu/resources/apollo/frame/?AS15-82-11077" TargetMode="External"/><Relationship Id="rId1036" Type="http://schemas.openxmlformats.org/officeDocument/2006/relationships/hyperlink" Target="https://tothemoon.im-ldi.com/data_a70/AS15/extra/AS15-82-11077.small.png" TargetMode="External"/><Relationship Id="rId1037" Type="http://schemas.openxmlformats.org/officeDocument/2006/relationships/hyperlink" Target="https://tothemoon.im-ldi.com/data_a70/AS15/raw/AS15-82-11077.tif" TargetMode="External"/><Relationship Id="rId1038" Type="http://schemas.openxmlformats.org/officeDocument/2006/relationships/hyperlink" Target="https://tothemoon.im-ldi.com/data_a70/AS15/processed/AS15-82-11077.png" TargetMode="External"/><Relationship Id="rId1039" Type="http://schemas.openxmlformats.org/officeDocument/2006/relationships/hyperlink" Target="https://www.lpi.usra.edu/resources/apollo/frame/?AS15-82-11078" TargetMode="External"/><Relationship Id="rId1040" Type="http://schemas.openxmlformats.org/officeDocument/2006/relationships/hyperlink" Target="https://tothemoon.im-ldi.com/data_a70/AS15/extra/AS15-82-11078.small.png" TargetMode="External"/><Relationship Id="rId1041" Type="http://schemas.openxmlformats.org/officeDocument/2006/relationships/hyperlink" Target="https://tothemoon.im-ldi.com/data_a70/AS15/raw/AS15-82-11078.tif" TargetMode="External"/><Relationship Id="rId1042" Type="http://schemas.openxmlformats.org/officeDocument/2006/relationships/hyperlink" Target="https://tothemoon.im-ldi.com/data_a70/AS15/processed/AS15-82-11078.png" TargetMode="External"/><Relationship Id="rId1043" Type="http://schemas.openxmlformats.org/officeDocument/2006/relationships/hyperlink" Target="https://www.lpi.usra.edu/resources/apollo/frame/?AS15-82-11079" TargetMode="External"/><Relationship Id="rId1044" Type="http://schemas.openxmlformats.org/officeDocument/2006/relationships/hyperlink" Target="https://tothemoon.im-ldi.com/data_a70/AS15/extra/AS15-82-11079.small.png" TargetMode="External"/><Relationship Id="rId1045" Type="http://schemas.openxmlformats.org/officeDocument/2006/relationships/hyperlink" Target="https://tothemoon.im-ldi.com/data_a70/AS15/raw/AS15-82-11079.tif" TargetMode="External"/><Relationship Id="rId1046" Type="http://schemas.openxmlformats.org/officeDocument/2006/relationships/hyperlink" Target="https://tothemoon.im-ldi.com/data_a70/AS15/processed/AS15-82-11079.png" TargetMode="External"/><Relationship Id="rId1047" Type="http://schemas.openxmlformats.org/officeDocument/2006/relationships/hyperlink" Target="https://www.lpi.usra.edu/resources/apollo/frame/?AS15-82-11081" TargetMode="External"/><Relationship Id="rId1048" Type="http://schemas.openxmlformats.org/officeDocument/2006/relationships/hyperlink" Target="https://tothemoon.im-ldi.com/data_a70/AS15/extra/AS15-82-11081.small.png" TargetMode="External"/><Relationship Id="rId1049" Type="http://schemas.openxmlformats.org/officeDocument/2006/relationships/hyperlink" Target="https://tothemoon.im-ldi.com/data_a70/AS15/raw/AS15-82-11081.tif" TargetMode="External"/><Relationship Id="rId1050" Type="http://schemas.openxmlformats.org/officeDocument/2006/relationships/hyperlink" Target="https://tothemoon.im-ldi.com/data_a70/AS15/processed/AS15-82-11081.png" TargetMode="External"/><Relationship Id="rId1051" Type="http://schemas.openxmlformats.org/officeDocument/2006/relationships/hyperlink" Target="https://www.lpi.usra.edu/resources/apollo/frame/?AS15-82-11082" TargetMode="External"/><Relationship Id="rId1052" Type="http://schemas.openxmlformats.org/officeDocument/2006/relationships/hyperlink" Target="https://tothemoon.im-ldi.com/data_a70/AS15/extra/AS15-82-11082.small.png" TargetMode="External"/><Relationship Id="rId1053" Type="http://schemas.openxmlformats.org/officeDocument/2006/relationships/hyperlink" Target="https://tothemoon.im-ldi.com/data_a70/AS15/raw/AS15-82-11082.tif" TargetMode="External"/><Relationship Id="rId1054" Type="http://schemas.openxmlformats.org/officeDocument/2006/relationships/hyperlink" Target="https://tothemoon.im-ldi.com/data_a70/AS15/processed/AS15-82-11082.png" TargetMode="External"/><Relationship Id="rId1055" Type="http://schemas.openxmlformats.org/officeDocument/2006/relationships/hyperlink" Target="https://www.lpi.usra.edu/resources/apollo/frame/?AS15-82-11083" TargetMode="External"/><Relationship Id="rId1056" Type="http://schemas.openxmlformats.org/officeDocument/2006/relationships/hyperlink" Target="https://tothemoon.im-ldi.com/data_a70/AS15/extra/AS15-82-11083.small.png" TargetMode="External"/><Relationship Id="rId1057" Type="http://schemas.openxmlformats.org/officeDocument/2006/relationships/hyperlink" Target="https://tothemoon.im-ldi.com/data_a70/AS15/raw/AS15-82-11083.tif" TargetMode="External"/><Relationship Id="rId1058" Type="http://schemas.openxmlformats.org/officeDocument/2006/relationships/hyperlink" Target="https://tothemoon.im-ldi.com/data_a70/AS15/processed/AS15-82-11083.png" TargetMode="External"/><Relationship Id="rId1059" Type="http://schemas.openxmlformats.org/officeDocument/2006/relationships/hyperlink" Target="https://www.lpi.usra.edu/resources/apollo/frame/?AS15-82-11084" TargetMode="External"/><Relationship Id="rId1060" Type="http://schemas.openxmlformats.org/officeDocument/2006/relationships/hyperlink" Target="https://tothemoon.im-ldi.com/data_a70/AS15/extra/AS15-82-11084.small.png" TargetMode="External"/><Relationship Id="rId1061" Type="http://schemas.openxmlformats.org/officeDocument/2006/relationships/hyperlink" Target="https://tothemoon.im-ldi.com/data_a70/AS15/raw/AS15-82-11084.tif" TargetMode="External"/><Relationship Id="rId1062" Type="http://schemas.openxmlformats.org/officeDocument/2006/relationships/hyperlink" Target="https://tothemoon.im-ldi.com/data_a70/AS15/processed/AS15-82-11084.png" TargetMode="External"/><Relationship Id="rId1063" Type="http://schemas.openxmlformats.org/officeDocument/2006/relationships/hyperlink" Target="https://www.lpi.usra.edu/resources/apollo/frame/?AS15-82-11085" TargetMode="External"/><Relationship Id="rId1064" Type="http://schemas.openxmlformats.org/officeDocument/2006/relationships/hyperlink" Target="https://tothemoon.im-ldi.com/data_a70/AS15/extra/AS15-82-11085.small.png" TargetMode="External"/><Relationship Id="rId1065" Type="http://schemas.openxmlformats.org/officeDocument/2006/relationships/hyperlink" Target="https://tothemoon.im-ldi.com/data_a70/AS15/raw/AS15-82-11085.tif" TargetMode="External"/><Relationship Id="rId1066" Type="http://schemas.openxmlformats.org/officeDocument/2006/relationships/hyperlink" Target="https://tothemoon.im-ldi.com/data_a70/AS15/processed/AS15-82-11085.png" TargetMode="External"/><Relationship Id="rId1067" Type="http://schemas.openxmlformats.org/officeDocument/2006/relationships/hyperlink" Target="https://www.lpi.usra.edu/resources/apollo/frame/?AS15-82-11086" TargetMode="External"/><Relationship Id="rId1068" Type="http://schemas.openxmlformats.org/officeDocument/2006/relationships/hyperlink" Target="https://tothemoon.im-ldi.com/data_a70/AS15/extra/AS15-82-11086.small.png" TargetMode="External"/><Relationship Id="rId1069" Type="http://schemas.openxmlformats.org/officeDocument/2006/relationships/hyperlink" Target="https://tothemoon.im-ldi.com/data_a70/AS15/raw/AS15-82-11086.tif" TargetMode="External"/><Relationship Id="rId1070" Type="http://schemas.openxmlformats.org/officeDocument/2006/relationships/hyperlink" Target="https://tothemoon.im-ldi.com/data_a70/AS15/processed/AS15-82-11086.png" TargetMode="External"/><Relationship Id="rId1071" Type="http://schemas.openxmlformats.org/officeDocument/2006/relationships/hyperlink" Target="https://www.lpi.usra.edu/resources/apollo/frame/?AS15-82-11087" TargetMode="External"/><Relationship Id="rId1072" Type="http://schemas.openxmlformats.org/officeDocument/2006/relationships/hyperlink" Target="https://tothemoon.im-ldi.com/data_a70/AS15/extra/AS15-82-11087.small.png" TargetMode="External"/><Relationship Id="rId1073" Type="http://schemas.openxmlformats.org/officeDocument/2006/relationships/hyperlink" Target="https://tothemoon.im-ldi.com/data_a70/AS15/raw/AS15-82-11087.tif" TargetMode="External"/><Relationship Id="rId1074" Type="http://schemas.openxmlformats.org/officeDocument/2006/relationships/hyperlink" Target="https://tothemoon.im-ldi.com/data_a70/AS15/processed/AS15-82-11087.png" TargetMode="External"/><Relationship Id="rId1075" Type="http://schemas.openxmlformats.org/officeDocument/2006/relationships/hyperlink" Target="https://www.lpi.usra.edu/resources/apollo/frame/?AS15-82-11088" TargetMode="External"/><Relationship Id="rId1076" Type="http://schemas.openxmlformats.org/officeDocument/2006/relationships/hyperlink" Target="https://tothemoon.im-ldi.com/data_a70/AS15/extra/AS15-82-11088.small.png" TargetMode="External"/><Relationship Id="rId1077" Type="http://schemas.openxmlformats.org/officeDocument/2006/relationships/hyperlink" Target="https://tothemoon.im-ldi.com/data_a70/AS15/raw/AS15-82-11088.tif" TargetMode="External"/><Relationship Id="rId1078" Type="http://schemas.openxmlformats.org/officeDocument/2006/relationships/hyperlink" Target="https://tothemoon.im-ldi.com/data_a70/AS15/processed/AS15-82-11088.png" TargetMode="External"/><Relationship Id="rId1079" Type="http://schemas.openxmlformats.org/officeDocument/2006/relationships/hyperlink" Target="https://www.lpi.usra.edu/resources/apollo/frame/?AS15-82-11089" TargetMode="External"/><Relationship Id="rId1080" Type="http://schemas.openxmlformats.org/officeDocument/2006/relationships/hyperlink" Target="https://tothemoon.im-ldi.com/data_a70/AS15/extra/AS15-82-11089.small.png" TargetMode="External"/><Relationship Id="rId1081" Type="http://schemas.openxmlformats.org/officeDocument/2006/relationships/hyperlink" Target="https://tothemoon.im-ldi.com/data_a70/AS15/raw/AS15-82-11089.tif" TargetMode="External"/><Relationship Id="rId1082" Type="http://schemas.openxmlformats.org/officeDocument/2006/relationships/hyperlink" Target="https://tothemoon.im-ldi.com/data_a70/AS15/processed/AS15-82-11089.png" TargetMode="External"/><Relationship Id="rId1083" Type="http://schemas.openxmlformats.org/officeDocument/2006/relationships/hyperlink" Target="https://www.lpi.usra.edu/resources/apollo/frame/?AS15-82-11096" TargetMode="External"/><Relationship Id="rId1084" Type="http://schemas.openxmlformats.org/officeDocument/2006/relationships/hyperlink" Target="https://tothemoon.im-ldi.com/data_a70/AS15/extra/AS15-82-11096.small.png" TargetMode="External"/><Relationship Id="rId1085" Type="http://schemas.openxmlformats.org/officeDocument/2006/relationships/hyperlink" Target="https://tothemoon.im-ldi.com/data_a70/AS15/raw/AS15-82-11096.tif" TargetMode="External"/><Relationship Id="rId1086" Type="http://schemas.openxmlformats.org/officeDocument/2006/relationships/hyperlink" Target="https://tothemoon.im-ldi.com/data_a70/AS15/processed/AS15-82-11096.png" TargetMode="External"/><Relationship Id="rId1087" Type="http://schemas.openxmlformats.org/officeDocument/2006/relationships/hyperlink" Target="https://www.lpi.usra.edu/resources/apollo/frame/?AS15-82-11102" TargetMode="External"/><Relationship Id="rId1088" Type="http://schemas.openxmlformats.org/officeDocument/2006/relationships/hyperlink" Target="https://tothemoon.im-ldi.com/data_a70/AS15/extra/AS15-82-11102.small.png" TargetMode="External"/><Relationship Id="rId1089" Type="http://schemas.openxmlformats.org/officeDocument/2006/relationships/hyperlink" Target="https://tothemoon.im-ldi.com/data_a70/AS15/raw/AS15-82-11102.tif" TargetMode="External"/><Relationship Id="rId1090" Type="http://schemas.openxmlformats.org/officeDocument/2006/relationships/hyperlink" Target="https://tothemoon.im-ldi.com/data_a70/AS15/processed/AS15-82-11102.png" TargetMode="External"/><Relationship Id="rId1091" Type="http://schemas.openxmlformats.org/officeDocument/2006/relationships/hyperlink" Target="https://www.lpi.usra.edu/resources/apollo/frame/?AS15-82-11111" TargetMode="External"/><Relationship Id="rId1092" Type="http://schemas.openxmlformats.org/officeDocument/2006/relationships/hyperlink" Target="https://tothemoon.im-ldi.com/data_a70/AS15/extra/AS15-82-11111.small.png" TargetMode="External"/><Relationship Id="rId1093" Type="http://schemas.openxmlformats.org/officeDocument/2006/relationships/hyperlink" Target="https://tothemoon.im-ldi.com/data_a70/AS15/raw/AS15-82-11111.tif" TargetMode="External"/><Relationship Id="rId1094" Type="http://schemas.openxmlformats.org/officeDocument/2006/relationships/hyperlink" Target="https://tothemoon.im-ldi.com/data_a70/AS15/processed/AS15-82-11111.png" TargetMode="External"/><Relationship Id="rId1095" Type="http://schemas.openxmlformats.org/officeDocument/2006/relationships/hyperlink" Target="https://www.lpi.usra.edu/resources/apollo/frame/?AS15-82-11112" TargetMode="External"/><Relationship Id="rId1096" Type="http://schemas.openxmlformats.org/officeDocument/2006/relationships/hyperlink" Target="https://tothemoon.im-ldi.com/data_a70/AS15/extra/AS15-82-11112.small.png" TargetMode="External"/><Relationship Id="rId1097" Type="http://schemas.openxmlformats.org/officeDocument/2006/relationships/hyperlink" Target="https://tothemoon.im-ldi.com/data_a70/AS15/raw/AS15-82-11112.tif" TargetMode="External"/><Relationship Id="rId1098" Type="http://schemas.openxmlformats.org/officeDocument/2006/relationships/hyperlink" Target="https://tothemoon.im-ldi.com/data_a70/AS15/processed/AS15-82-11112.png" TargetMode="External"/><Relationship Id="rId1099" Type="http://schemas.openxmlformats.org/officeDocument/2006/relationships/hyperlink" Target="https://www.lpi.usra.edu/resources/apollo/frame/?AS15-82-11113" TargetMode="External"/><Relationship Id="rId1100" Type="http://schemas.openxmlformats.org/officeDocument/2006/relationships/hyperlink" Target="https://tothemoon.im-ldi.com/data_a70/AS15/extra/AS15-82-11113.small.png" TargetMode="External"/><Relationship Id="rId1101" Type="http://schemas.openxmlformats.org/officeDocument/2006/relationships/hyperlink" Target="https://tothemoon.im-ldi.com/data_a70/AS15/raw/AS15-82-11113.tif" TargetMode="External"/><Relationship Id="rId1102" Type="http://schemas.openxmlformats.org/officeDocument/2006/relationships/hyperlink" Target="https://tothemoon.im-ldi.com/data_a70/AS15/processed/AS15-82-11113.png" TargetMode="External"/><Relationship Id="rId1103" Type="http://schemas.openxmlformats.org/officeDocument/2006/relationships/hyperlink" Target="https://www.lpi.usra.edu/resources/apollo/frame/?AS15-82-11114" TargetMode="External"/><Relationship Id="rId1104" Type="http://schemas.openxmlformats.org/officeDocument/2006/relationships/hyperlink" Target="https://tothemoon.im-ldi.com/data_a70/AS15/extra/AS15-82-11114.small.png" TargetMode="External"/><Relationship Id="rId1105" Type="http://schemas.openxmlformats.org/officeDocument/2006/relationships/hyperlink" Target="https://tothemoon.im-ldi.com/data_a70/AS15/raw/AS15-82-11114.tif" TargetMode="External"/><Relationship Id="rId1106" Type="http://schemas.openxmlformats.org/officeDocument/2006/relationships/hyperlink" Target="https://tothemoon.im-ldi.com/data_a70/AS15/processed/AS15-82-11114.png" TargetMode="External"/><Relationship Id="rId1107" Type="http://schemas.openxmlformats.org/officeDocument/2006/relationships/hyperlink" Target="https://www.lpi.usra.edu/resources/apollo/frame/?AS15-82-11115" TargetMode="External"/><Relationship Id="rId1108" Type="http://schemas.openxmlformats.org/officeDocument/2006/relationships/hyperlink" Target="https://tothemoon.im-ldi.com/data_a70/AS15/extra/AS15-82-11115.small.png" TargetMode="External"/><Relationship Id="rId1109" Type="http://schemas.openxmlformats.org/officeDocument/2006/relationships/hyperlink" Target="https://tothemoon.im-ldi.com/data_a70/AS15/raw/AS15-82-11115.tif" TargetMode="External"/><Relationship Id="rId1110" Type="http://schemas.openxmlformats.org/officeDocument/2006/relationships/hyperlink" Target="https://tothemoon.im-ldi.com/data_a70/AS15/processed/AS15-82-11115.png" TargetMode="External"/><Relationship Id="rId1111" Type="http://schemas.openxmlformats.org/officeDocument/2006/relationships/hyperlink" Target="https://www.lpi.usra.edu/resources/apollo/frame/?AS15-82-11116" TargetMode="External"/><Relationship Id="rId1112" Type="http://schemas.openxmlformats.org/officeDocument/2006/relationships/hyperlink" Target="https://tothemoon.im-ldi.com/data_a70/AS15/extra/AS15-82-11116.small.png" TargetMode="External"/><Relationship Id="rId1113" Type="http://schemas.openxmlformats.org/officeDocument/2006/relationships/hyperlink" Target="https://tothemoon.im-ldi.com/data_a70/AS15/raw/AS15-82-11116.tif" TargetMode="External"/><Relationship Id="rId1114" Type="http://schemas.openxmlformats.org/officeDocument/2006/relationships/hyperlink" Target="https://tothemoon.im-ldi.com/data_a70/AS15/processed/AS15-82-11116.png" TargetMode="External"/><Relationship Id="rId1115" Type="http://schemas.openxmlformats.org/officeDocument/2006/relationships/hyperlink" Target="https://www.lpi.usra.edu/resources/apollo/frame/?AS15-82-11117" TargetMode="External"/><Relationship Id="rId1116" Type="http://schemas.openxmlformats.org/officeDocument/2006/relationships/hyperlink" Target="https://tothemoon.im-ldi.com/data_a70/AS15/extra/AS15-82-11117.small.png" TargetMode="External"/><Relationship Id="rId1117" Type="http://schemas.openxmlformats.org/officeDocument/2006/relationships/hyperlink" Target="https://tothemoon.im-ldi.com/data_a70/AS15/raw/AS15-82-11117.tif" TargetMode="External"/><Relationship Id="rId1118" Type="http://schemas.openxmlformats.org/officeDocument/2006/relationships/hyperlink" Target="https://tothemoon.im-ldi.com/data_a70/AS15/processed/AS15-82-11117.png" TargetMode="External"/><Relationship Id="rId1119" Type="http://schemas.openxmlformats.org/officeDocument/2006/relationships/hyperlink" Target="https://www.lpi.usra.edu/resources/apollo/frame/?AS15-82-11119" TargetMode="External"/><Relationship Id="rId1120" Type="http://schemas.openxmlformats.org/officeDocument/2006/relationships/hyperlink" Target="https://tothemoon.im-ldi.com/data_a70/AS15/extra/AS15-82-11119.small.png" TargetMode="External"/><Relationship Id="rId1121" Type="http://schemas.openxmlformats.org/officeDocument/2006/relationships/hyperlink" Target="https://tothemoon.im-ldi.com/data_a70/AS15/raw/AS15-82-11119.tif" TargetMode="External"/><Relationship Id="rId1122" Type="http://schemas.openxmlformats.org/officeDocument/2006/relationships/hyperlink" Target="https://tothemoon.im-ldi.com/data_a70/AS15/processed/AS15-82-11119.png" TargetMode="External"/><Relationship Id="rId1123" Type="http://schemas.openxmlformats.org/officeDocument/2006/relationships/hyperlink" Target="https://www.lpi.usra.edu/resources/apollo/frame/?AS15-82-11122" TargetMode="External"/><Relationship Id="rId1124" Type="http://schemas.openxmlformats.org/officeDocument/2006/relationships/hyperlink" Target="https://tothemoon.im-ldi.com/data_a70/AS15/extra/AS15-82-11122.small.png" TargetMode="External"/><Relationship Id="rId1125" Type="http://schemas.openxmlformats.org/officeDocument/2006/relationships/hyperlink" Target="https://tothemoon.im-ldi.com/data_a70/AS15/raw/AS15-82-11122.tif" TargetMode="External"/><Relationship Id="rId1126" Type="http://schemas.openxmlformats.org/officeDocument/2006/relationships/hyperlink" Target="https://tothemoon.im-ldi.com/data_a70/AS15/processed/AS15-82-11122.png" TargetMode="External"/><Relationship Id="rId1127" Type="http://schemas.openxmlformats.org/officeDocument/2006/relationships/hyperlink" Target="https://www.lpi.usra.edu/resources/apollo/frame/?AS15-82-11123" TargetMode="External"/><Relationship Id="rId1128" Type="http://schemas.openxmlformats.org/officeDocument/2006/relationships/hyperlink" Target="https://tothemoon.im-ldi.com/data_a70/AS15/extra/AS15-82-11123.small.png" TargetMode="External"/><Relationship Id="rId1129" Type="http://schemas.openxmlformats.org/officeDocument/2006/relationships/hyperlink" Target="https://tothemoon.im-ldi.com/data_a70/AS15/raw/AS15-82-11123.tif" TargetMode="External"/><Relationship Id="rId1130" Type="http://schemas.openxmlformats.org/officeDocument/2006/relationships/hyperlink" Target="https://tothemoon.im-ldi.com/data_a70/AS15/processed/AS15-82-11123.png" TargetMode="External"/><Relationship Id="rId1131" Type="http://schemas.openxmlformats.org/officeDocument/2006/relationships/hyperlink" Target="https://www.lpi.usra.edu/resources/apollo/frame/?AS15-82-11124" TargetMode="External"/><Relationship Id="rId1132" Type="http://schemas.openxmlformats.org/officeDocument/2006/relationships/hyperlink" Target="https://tothemoon.im-ldi.com/data_a70/AS15/extra/AS15-82-11124.small.png" TargetMode="External"/><Relationship Id="rId1133" Type="http://schemas.openxmlformats.org/officeDocument/2006/relationships/hyperlink" Target="https://tothemoon.im-ldi.com/data_a70/AS15/raw/AS15-82-11124.tif" TargetMode="External"/><Relationship Id="rId1134" Type="http://schemas.openxmlformats.org/officeDocument/2006/relationships/hyperlink" Target="https://tothemoon.im-ldi.com/data_a70/AS15/processed/AS15-82-11124.png" TargetMode="External"/><Relationship Id="rId1135" Type="http://schemas.openxmlformats.org/officeDocument/2006/relationships/hyperlink" Target="https://www.lpi.usra.edu/resources/apollo/frame/?AS15-82-11125" TargetMode="External"/><Relationship Id="rId1136" Type="http://schemas.openxmlformats.org/officeDocument/2006/relationships/hyperlink" Target="https://tothemoon.im-ldi.com/data_a70/AS15/extra/AS15-82-11125.small.png" TargetMode="External"/><Relationship Id="rId1137" Type="http://schemas.openxmlformats.org/officeDocument/2006/relationships/hyperlink" Target="https://tothemoon.im-ldi.com/data_a70/AS15/raw/AS15-82-11125.tif" TargetMode="External"/><Relationship Id="rId1138" Type="http://schemas.openxmlformats.org/officeDocument/2006/relationships/hyperlink" Target="https://tothemoon.im-ldi.com/data_a70/AS15/processed/AS15-82-11125.png" TargetMode="External"/><Relationship Id="rId1139" Type="http://schemas.openxmlformats.org/officeDocument/2006/relationships/hyperlink" Target="https://www.lpi.usra.edu/resources/apollo/frame/?AS15-82-11126" TargetMode="External"/><Relationship Id="rId1140" Type="http://schemas.openxmlformats.org/officeDocument/2006/relationships/hyperlink" Target="https://tothemoon.im-ldi.com/data_a70/AS15/extra/AS15-82-11126.small.png" TargetMode="External"/><Relationship Id="rId1141" Type="http://schemas.openxmlformats.org/officeDocument/2006/relationships/hyperlink" Target="https://tothemoon.im-ldi.com/data_a70/AS15/raw/AS15-82-11126.tif" TargetMode="External"/><Relationship Id="rId1142" Type="http://schemas.openxmlformats.org/officeDocument/2006/relationships/hyperlink" Target="https://tothemoon.im-ldi.com/data_a70/AS15/processed/AS15-82-11126.png" TargetMode="External"/><Relationship Id="rId1143" Type="http://schemas.openxmlformats.org/officeDocument/2006/relationships/hyperlink" Target="https://www.lpi.usra.edu/resources/apollo/frame/?AS15-82-11127" TargetMode="External"/><Relationship Id="rId1144" Type="http://schemas.openxmlformats.org/officeDocument/2006/relationships/hyperlink" Target="https://tothemoon.im-ldi.com/data_a70/AS15/extra/AS15-82-11127.small.png" TargetMode="External"/><Relationship Id="rId1145" Type="http://schemas.openxmlformats.org/officeDocument/2006/relationships/hyperlink" Target="https://tothemoon.im-ldi.com/data_a70/AS15/raw/AS15-82-11127.tif" TargetMode="External"/><Relationship Id="rId1146" Type="http://schemas.openxmlformats.org/officeDocument/2006/relationships/hyperlink" Target="https://tothemoon.im-ldi.com/data_a70/AS15/processed/AS15-82-11127.png" TargetMode="External"/><Relationship Id="rId1147" Type="http://schemas.openxmlformats.org/officeDocument/2006/relationships/hyperlink" Target="https://www.lpi.usra.edu/resources/apollo/frame/?AS15-82-11171" TargetMode="External"/><Relationship Id="rId1148" Type="http://schemas.openxmlformats.org/officeDocument/2006/relationships/hyperlink" Target="https://tothemoon.im-ldi.com/data_a70/AS15/extra/AS15-82-11171.small.png" TargetMode="External"/><Relationship Id="rId1149" Type="http://schemas.openxmlformats.org/officeDocument/2006/relationships/hyperlink" Target="https://tothemoon.im-ldi.com/data_a70/AS15/raw/AS15-82-11171.tif" TargetMode="External"/><Relationship Id="rId1150" Type="http://schemas.openxmlformats.org/officeDocument/2006/relationships/hyperlink" Target="https://tothemoon.im-ldi.com/data_a70/AS15/processed/AS15-82-11171.png" TargetMode="External"/><Relationship Id="rId1151" Type="http://schemas.openxmlformats.org/officeDocument/2006/relationships/hyperlink" Target="https://www.lpi.usra.edu/resources/apollo/frame/?AS15-82-11172" TargetMode="External"/><Relationship Id="rId1152" Type="http://schemas.openxmlformats.org/officeDocument/2006/relationships/hyperlink" Target="https://tothemoon.im-ldi.com/data_a70/AS15/extra/AS15-82-11172.small.png" TargetMode="External"/><Relationship Id="rId1153" Type="http://schemas.openxmlformats.org/officeDocument/2006/relationships/hyperlink" Target="https://tothemoon.im-ldi.com/data_a70/AS15/raw/AS15-82-11172.tif" TargetMode="External"/><Relationship Id="rId1154" Type="http://schemas.openxmlformats.org/officeDocument/2006/relationships/hyperlink" Target="https://tothemoon.im-ldi.com/data_a70/AS15/processed/AS15-82-11172.png" TargetMode="External"/><Relationship Id="rId1155" Type="http://schemas.openxmlformats.org/officeDocument/2006/relationships/hyperlink" Target="https://www.lpi.usra.edu/resources/apollo/frame/?AS15-82-11175" TargetMode="External"/><Relationship Id="rId1156" Type="http://schemas.openxmlformats.org/officeDocument/2006/relationships/hyperlink" Target="https://tothemoon.im-ldi.com/data_a70/AS15/extra/AS15-82-11175.small.png" TargetMode="External"/><Relationship Id="rId1157" Type="http://schemas.openxmlformats.org/officeDocument/2006/relationships/hyperlink" Target="https://tothemoon.im-ldi.com/data_a70/AS15/raw/AS15-82-11175.tif" TargetMode="External"/><Relationship Id="rId1158" Type="http://schemas.openxmlformats.org/officeDocument/2006/relationships/hyperlink" Target="https://tothemoon.im-ldi.com/data_a70/AS15/processed/AS15-82-11175.png" TargetMode="External"/><Relationship Id="rId1159" Type="http://schemas.openxmlformats.org/officeDocument/2006/relationships/hyperlink" Target="https://www.lpi.usra.edu/resources/apollo/frame/?AS15-82-11177" TargetMode="External"/><Relationship Id="rId1160" Type="http://schemas.openxmlformats.org/officeDocument/2006/relationships/hyperlink" Target="https://tothemoon.im-ldi.com/data_a70/AS15/extra/AS15-82-11177.small.png" TargetMode="External"/><Relationship Id="rId1161" Type="http://schemas.openxmlformats.org/officeDocument/2006/relationships/hyperlink" Target="https://tothemoon.im-ldi.com/data_a70/AS15/raw/AS15-82-11177.tif" TargetMode="External"/><Relationship Id="rId1162" Type="http://schemas.openxmlformats.org/officeDocument/2006/relationships/hyperlink" Target="https://tothemoon.im-ldi.com/data_a70/AS15/processed/AS15-82-11177.png" TargetMode="External"/><Relationship Id="rId1163" Type="http://schemas.openxmlformats.org/officeDocument/2006/relationships/hyperlink" Target="https://www.lpi.usra.edu/resources/apollo/frame/?AS15-82-11179" TargetMode="External"/><Relationship Id="rId1164" Type="http://schemas.openxmlformats.org/officeDocument/2006/relationships/hyperlink" Target="https://tothemoon.im-ldi.com/data_a70/AS15/extra/AS15-82-11179.small.png" TargetMode="External"/><Relationship Id="rId1165" Type="http://schemas.openxmlformats.org/officeDocument/2006/relationships/hyperlink" Target="https://tothemoon.im-ldi.com/data_a70/AS15/raw/AS15-82-11179.tif" TargetMode="External"/><Relationship Id="rId1166" Type="http://schemas.openxmlformats.org/officeDocument/2006/relationships/hyperlink" Target="https://tothemoon.im-ldi.com/data_a70/AS15/processed/AS15-82-11179.png" TargetMode="External"/><Relationship Id="rId1167" Type="http://schemas.openxmlformats.org/officeDocument/2006/relationships/hyperlink" Target="https://www.lpi.usra.edu/resources/apollo/frame/?AS15-82-11180" TargetMode="External"/><Relationship Id="rId1168" Type="http://schemas.openxmlformats.org/officeDocument/2006/relationships/hyperlink" Target="https://tothemoon.im-ldi.com/data_a70/AS15/extra/AS15-82-11180.small.png" TargetMode="External"/><Relationship Id="rId1169" Type="http://schemas.openxmlformats.org/officeDocument/2006/relationships/hyperlink" Target="https://tothemoon.im-ldi.com/data_a70/AS15/raw/AS15-82-11180.tif" TargetMode="External"/><Relationship Id="rId1170" Type="http://schemas.openxmlformats.org/officeDocument/2006/relationships/hyperlink" Target="https://tothemoon.im-ldi.com/data_a70/AS15/processed/AS15-82-11180.png" TargetMode="External"/><Relationship Id="rId1171" Type="http://schemas.openxmlformats.org/officeDocument/2006/relationships/hyperlink" Target="https://www.lpi.usra.edu/resources/apollo/frame/?AS15-82-11181" TargetMode="External"/><Relationship Id="rId1172" Type="http://schemas.openxmlformats.org/officeDocument/2006/relationships/hyperlink" Target="https://tothemoon.im-ldi.com/data_a70/AS15/extra/AS15-82-11181.small.png" TargetMode="External"/><Relationship Id="rId1173" Type="http://schemas.openxmlformats.org/officeDocument/2006/relationships/hyperlink" Target="https://tothemoon.im-ldi.com/data_a70/AS15/raw/AS15-82-11181.tif" TargetMode="External"/><Relationship Id="rId1174" Type="http://schemas.openxmlformats.org/officeDocument/2006/relationships/hyperlink" Target="https://tothemoon.im-ldi.com/data_a70/AS15/processed/AS15-82-11181.png" TargetMode="External"/><Relationship Id="rId1175" Type="http://schemas.openxmlformats.org/officeDocument/2006/relationships/hyperlink" Target="https://www.lpi.usra.edu/resources/apollo/frame/?AS15-82-11182" TargetMode="External"/><Relationship Id="rId1176" Type="http://schemas.openxmlformats.org/officeDocument/2006/relationships/hyperlink" Target="https://tothemoon.im-ldi.com/data_a70/AS15/extra/AS15-82-11182.small.png" TargetMode="External"/><Relationship Id="rId1177" Type="http://schemas.openxmlformats.org/officeDocument/2006/relationships/hyperlink" Target="https://tothemoon.im-ldi.com/data_a70/AS15/raw/AS15-82-11182.tif" TargetMode="External"/><Relationship Id="rId1178" Type="http://schemas.openxmlformats.org/officeDocument/2006/relationships/hyperlink" Target="https://tothemoon.im-ldi.com/data_a70/AS15/processed/AS15-82-11182.png" TargetMode="External"/><Relationship Id="rId1179" Type="http://schemas.openxmlformats.org/officeDocument/2006/relationships/hyperlink" Target="https://www.lpi.usra.edu/resources/apollo/frame/?AS15-82-11183" TargetMode="External"/><Relationship Id="rId1180" Type="http://schemas.openxmlformats.org/officeDocument/2006/relationships/hyperlink" Target="https://tothemoon.im-ldi.com/data_a70/AS15/extra/AS15-82-11183.small.png" TargetMode="External"/><Relationship Id="rId1181" Type="http://schemas.openxmlformats.org/officeDocument/2006/relationships/hyperlink" Target="https://tothemoon.im-ldi.com/data_a70/AS15/raw/AS15-82-11183.tif" TargetMode="External"/><Relationship Id="rId1182" Type="http://schemas.openxmlformats.org/officeDocument/2006/relationships/hyperlink" Target="https://tothemoon.im-ldi.com/data_a70/AS15/processed/AS15-82-11183.png" TargetMode="External"/><Relationship Id="rId1183" Type="http://schemas.openxmlformats.org/officeDocument/2006/relationships/hyperlink" Target="https://www.lpi.usra.edu/resources/apollo/frame/?AS15-82-11184" TargetMode="External"/><Relationship Id="rId1184" Type="http://schemas.openxmlformats.org/officeDocument/2006/relationships/hyperlink" Target="https://tothemoon.im-ldi.com/data_a70/AS15/extra/AS15-82-11184.small.png" TargetMode="External"/><Relationship Id="rId1185" Type="http://schemas.openxmlformats.org/officeDocument/2006/relationships/hyperlink" Target="https://tothemoon.im-ldi.com/data_a70/AS15/raw/AS15-82-11184.tif" TargetMode="External"/><Relationship Id="rId1186" Type="http://schemas.openxmlformats.org/officeDocument/2006/relationships/hyperlink" Target="https://tothemoon.im-ldi.com/data_a70/AS15/processed/AS15-82-11184.png" TargetMode="External"/><Relationship Id="rId1187" Type="http://schemas.openxmlformats.org/officeDocument/2006/relationships/hyperlink" Target="https://www.lpi.usra.edu/resources/apollo/frame/?AS15-82-11190" TargetMode="External"/><Relationship Id="rId1188" Type="http://schemas.openxmlformats.org/officeDocument/2006/relationships/hyperlink" Target="https://tothemoon.im-ldi.com/data_a70/AS15/extra/AS15-82-11190.small.png" TargetMode="External"/><Relationship Id="rId1189" Type="http://schemas.openxmlformats.org/officeDocument/2006/relationships/hyperlink" Target="https://tothemoon.im-ldi.com/data_a70/AS15/raw/AS15-82-11190.tif" TargetMode="External"/><Relationship Id="rId1190" Type="http://schemas.openxmlformats.org/officeDocument/2006/relationships/hyperlink" Target="https://tothemoon.im-ldi.com/data_a70/AS15/processed/AS15-82-11190.png" TargetMode="External"/><Relationship Id="rId1191" Type="http://schemas.openxmlformats.org/officeDocument/2006/relationships/hyperlink" Target="https://www.lpi.usra.edu/resources/apollo/frame/?AS15-84-11254" TargetMode="External"/><Relationship Id="rId1192" Type="http://schemas.openxmlformats.org/officeDocument/2006/relationships/hyperlink" Target="https://tothemoon.im-ldi.com/data_a70/AS15/extra/AS15-84-11254.small.png" TargetMode="External"/><Relationship Id="rId1193" Type="http://schemas.openxmlformats.org/officeDocument/2006/relationships/hyperlink" Target="https://tothemoon.im-ldi.com/data_a70/AS15/raw/AS15-84-11254.tif" TargetMode="External"/><Relationship Id="rId1194" Type="http://schemas.openxmlformats.org/officeDocument/2006/relationships/hyperlink" Target="https://tothemoon.im-ldi.com/data_a70/AS15/processed/AS15-84-11254.png" TargetMode="External"/><Relationship Id="rId1195" Type="http://schemas.openxmlformats.org/officeDocument/2006/relationships/hyperlink" Target="https://www.lpi.usra.edu/resources/apollo/frame/?AS15-84-11255" TargetMode="External"/><Relationship Id="rId1196" Type="http://schemas.openxmlformats.org/officeDocument/2006/relationships/hyperlink" Target="https://tothemoon.im-ldi.com/data_a70/AS15/extra/AS15-84-11255.small.png" TargetMode="External"/><Relationship Id="rId1197" Type="http://schemas.openxmlformats.org/officeDocument/2006/relationships/hyperlink" Target="https://tothemoon.im-ldi.com/data_a70/AS15/raw/AS15-84-11255.tif" TargetMode="External"/><Relationship Id="rId1198" Type="http://schemas.openxmlformats.org/officeDocument/2006/relationships/hyperlink" Target="https://tothemoon.im-ldi.com/data_a70/AS15/processed/AS15-84-11255.png" TargetMode="External"/><Relationship Id="rId1199" Type="http://schemas.openxmlformats.org/officeDocument/2006/relationships/hyperlink" Target="https://www.lpi.usra.edu/resources/apollo/frame/?AS15-84-11256" TargetMode="External"/><Relationship Id="rId1200" Type="http://schemas.openxmlformats.org/officeDocument/2006/relationships/hyperlink" Target="https://tothemoon.im-ldi.com/data_a70/AS15/extra/AS15-84-11256.small.png" TargetMode="External"/><Relationship Id="rId1201" Type="http://schemas.openxmlformats.org/officeDocument/2006/relationships/hyperlink" Target="https://tothemoon.im-ldi.com/data_a70/AS15/raw/AS15-84-11256.tif" TargetMode="External"/><Relationship Id="rId1202" Type="http://schemas.openxmlformats.org/officeDocument/2006/relationships/hyperlink" Target="https://tothemoon.im-ldi.com/data_a70/AS15/processed/AS15-84-11256.png" TargetMode="External"/><Relationship Id="rId1203" Type="http://schemas.openxmlformats.org/officeDocument/2006/relationships/hyperlink" Target="https://www.lpi.usra.edu/resources/apollo/frame/?AS15-84-11258" TargetMode="External"/><Relationship Id="rId1204" Type="http://schemas.openxmlformats.org/officeDocument/2006/relationships/hyperlink" Target="https://tothemoon.im-ldi.com/data_a70/AS15/extra/AS15-84-11258.small.png" TargetMode="External"/><Relationship Id="rId1205" Type="http://schemas.openxmlformats.org/officeDocument/2006/relationships/hyperlink" Target="https://tothemoon.im-ldi.com/data_a70/AS15/raw/AS15-84-11258.tif" TargetMode="External"/><Relationship Id="rId1206" Type="http://schemas.openxmlformats.org/officeDocument/2006/relationships/hyperlink" Target="https://tothemoon.im-ldi.com/data_a70/AS15/processed/AS15-84-11258.png" TargetMode="External"/><Relationship Id="rId1207" Type="http://schemas.openxmlformats.org/officeDocument/2006/relationships/hyperlink" Target="https://www.lpi.usra.edu/resources/apollo/frame/?AS15-84-11260" TargetMode="External"/><Relationship Id="rId1208" Type="http://schemas.openxmlformats.org/officeDocument/2006/relationships/hyperlink" Target="https://tothemoon.im-ldi.com/data_a70/AS15/extra/AS15-84-11260.small.png" TargetMode="External"/><Relationship Id="rId1209" Type="http://schemas.openxmlformats.org/officeDocument/2006/relationships/hyperlink" Target="https://tothemoon.im-ldi.com/data_a70/AS15/raw/AS15-84-11260.tif" TargetMode="External"/><Relationship Id="rId1210" Type="http://schemas.openxmlformats.org/officeDocument/2006/relationships/hyperlink" Target="https://tothemoon.im-ldi.com/data_a70/AS15/processed/AS15-84-11260.png" TargetMode="External"/><Relationship Id="rId1211" Type="http://schemas.openxmlformats.org/officeDocument/2006/relationships/hyperlink" Target="https://www.lpi.usra.edu/resources/apollo/frame/?AS15-84-11261" TargetMode="External"/><Relationship Id="rId1212" Type="http://schemas.openxmlformats.org/officeDocument/2006/relationships/hyperlink" Target="https://tothemoon.im-ldi.com/data_a70/AS15/extra/AS15-84-11261.small.png" TargetMode="External"/><Relationship Id="rId1213" Type="http://schemas.openxmlformats.org/officeDocument/2006/relationships/hyperlink" Target="https://tothemoon.im-ldi.com/data_a70/AS15/raw/AS15-84-11261.tif" TargetMode="External"/><Relationship Id="rId1214" Type="http://schemas.openxmlformats.org/officeDocument/2006/relationships/hyperlink" Target="https://tothemoon.im-ldi.com/data_a70/AS15/processed/AS15-84-11261.png" TargetMode="External"/><Relationship Id="rId1215" Type="http://schemas.openxmlformats.org/officeDocument/2006/relationships/hyperlink" Target="https://www.lpi.usra.edu/resources/apollo/frame/?AS15-84-11262" TargetMode="External"/><Relationship Id="rId1216" Type="http://schemas.openxmlformats.org/officeDocument/2006/relationships/hyperlink" Target="https://tothemoon.im-ldi.com/data_a70/AS15/extra/AS15-84-11262.small.png" TargetMode="External"/><Relationship Id="rId1217" Type="http://schemas.openxmlformats.org/officeDocument/2006/relationships/hyperlink" Target="https://tothemoon.im-ldi.com/data_a70/AS15/raw/AS15-84-11262.tif" TargetMode="External"/><Relationship Id="rId1218" Type="http://schemas.openxmlformats.org/officeDocument/2006/relationships/hyperlink" Target="https://tothemoon.im-ldi.com/data_a70/AS15/processed/AS15-84-11262.png" TargetMode="External"/><Relationship Id="rId1219" Type="http://schemas.openxmlformats.org/officeDocument/2006/relationships/hyperlink" Target="https://www.lpi.usra.edu/resources/apollo/frame/?AS15-84-11263" TargetMode="External"/><Relationship Id="rId1220" Type="http://schemas.openxmlformats.org/officeDocument/2006/relationships/hyperlink" Target="https://tothemoon.im-ldi.com/data_a70/AS15/extra/AS15-84-11263.small.png" TargetMode="External"/><Relationship Id="rId1221" Type="http://schemas.openxmlformats.org/officeDocument/2006/relationships/hyperlink" Target="https://tothemoon.im-ldi.com/data_a70/AS15/raw/AS15-84-11263.tif" TargetMode="External"/><Relationship Id="rId1222" Type="http://schemas.openxmlformats.org/officeDocument/2006/relationships/hyperlink" Target="https://tothemoon.im-ldi.com/data_a70/AS15/processed/AS15-84-11263.png" TargetMode="External"/><Relationship Id="rId1223" Type="http://schemas.openxmlformats.org/officeDocument/2006/relationships/hyperlink" Target="https://www.lpi.usra.edu/resources/apollo/frame/?AS15-84-11264" TargetMode="External"/><Relationship Id="rId1224" Type="http://schemas.openxmlformats.org/officeDocument/2006/relationships/hyperlink" Target="https://tothemoon.im-ldi.com/data_a70/AS15/extra/AS15-84-11264.small.png" TargetMode="External"/><Relationship Id="rId1225" Type="http://schemas.openxmlformats.org/officeDocument/2006/relationships/hyperlink" Target="https://tothemoon.im-ldi.com/data_a70/AS15/raw/AS15-84-11264.tif" TargetMode="External"/><Relationship Id="rId1226" Type="http://schemas.openxmlformats.org/officeDocument/2006/relationships/hyperlink" Target="https://tothemoon.im-ldi.com/data_a70/AS15/processed/AS15-84-11264.png" TargetMode="External"/><Relationship Id="rId1227" Type="http://schemas.openxmlformats.org/officeDocument/2006/relationships/hyperlink" Target="https://www.lpi.usra.edu/resources/apollo/frame/?AS15-84-11265" TargetMode="External"/><Relationship Id="rId1228" Type="http://schemas.openxmlformats.org/officeDocument/2006/relationships/hyperlink" Target="https://tothemoon.im-ldi.com/data_a70/AS15/extra/AS15-84-11265.small.png" TargetMode="External"/><Relationship Id="rId1229" Type="http://schemas.openxmlformats.org/officeDocument/2006/relationships/hyperlink" Target="https://tothemoon.im-ldi.com/data_a70/AS15/raw/AS15-84-11265.tif" TargetMode="External"/><Relationship Id="rId1230" Type="http://schemas.openxmlformats.org/officeDocument/2006/relationships/hyperlink" Target="https://tothemoon.im-ldi.com/data_a70/AS15/processed/AS15-84-11265.png" TargetMode="External"/><Relationship Id="rId1231" Type="http://schemas.openxmlformats.org/officeDocument/2006/relationships/hyperlink" Target="https://www.lpi.usra.edu/resources/apollo/frame/?AS15-84-11266" TargetMode="External"/><Relationship Id="rId1232" Type="http://schemas.openxmlformats.org/officeDocument/2006/relationships/hyperlink" Target="https://tothemoon.im-ldi.com/data_a70/AS15/extra/AS15-84-11266.small.png" TargetMode="External"/><Relationship Id="rId1233" Type="http://schemas.openxmlformats.org/officeDocument/2006/relationships/hyperlink" Target="https://tothemoon.im-ldi.com/data_a70/AS15/raw/AS15-84-11266.tif" TargetMode="External"/><Relationship Id="rId1234" Type="http://schemas.openxmlformats.org/officeDocument/2006/relationships/hyperlink" Target="https://tothemoon.im-ldi.com/data_a70/AS15/processed/AS15-84-11266.png" TargetMode="External"/><Relationship Id="rId1235" Type="http://schemas.openxmlformats.org/officeDocument/2006/relationships/hyperlink" Target="https://www.lpi.usra.edu/resources/apollo/frame/?AS15-84-11267" TargetMode="External"/><Relationship Id="rId1236" Type="http://schemas.openxmlformats.org/officeDocument/2006/relationships/hyperlink" Target="https://tothemoon.im-ldi.com/data_a70/AS15/extra/AS15-84-11267.small.png" TargetMode="External"/><Relationship Id="rId1237" Type="http://schemas.openxmlformats.org/officeDocument/2006/relationships/hyperlink" Target="https://tothemoon.im-ldi.com/data_a70/AS15/raw/AS15-84-11267.tif" TargetMode="External"/><Relationship Id="rId1238" Type="http://schemas.openxmlformats.org/officeDocument/2006/relationships/hyperlink" Target="https://tothemoon.im-ldi.com/data_a70/AS15/processed/AS15-84-11267.png" TargetMode="External"/><Relationship Id="rId1239" Type="http://schemas.openxmlformats.org/officeDocument/2006/relationships/hyperlink" Target="https://www.lpi.usra.edu/resources/apollo/frame/?AS15-84-11268" TargetMode="External"/><Relationship Id="rId1240" Type="http://schemas.openxmlformats.org/officeDocument/2006/relationships/hyperlink" Target="https://tothemoon.im-ldi.com/data_a70/AS15/extra/AS15-84-11268.small.png" TargetMode="External"/><Relationship Id="rId1241" Type="http://schemas.openxmlformats.org/officeDocument/2006/relationships/hyperlink" Target="https://tothemoon.im-ldi.com/data_a70/AS15/raw/AS15-84-11268.tif" TargetMode="External"/><Relationship Id="rId1242" Type="http://schemas.openxmlformats.org/officeDocument/2006/relationships/hyperlink" Target="https://tothemoon.im-ldi.com/data_a70/AS15/processed/AS15-84-11268.png" TargetMode="External"/><Relationship Id="rId1243" Type="http://schemas.openxmlformats.org/officeDocument/2006/relationships/hyperlink" Target="https://www.lpi.usra.edu/resources/apollo/frame/?AS15-84-11269" TargetMode="External"/><Relationship Id="rId1244" Type="http://schemas.openxmlformats.org/officeDocument/2006/relationships/hyperlink" Target="https://tothemoon.im-ldi.com/data_a70/AS15/extra/AS15-84-11269.small.png" TargetMode="External"/><Relationship Id="rId1245" Type="http://schemas.openxmlformats.org/officeDocument/2006/relationships/hyperlink" Target="https://tothemoon.im-ldi.com/data_a70/AS15/raw/AS15-84-11269.tif" TargetMode="External"/><Relationship Id="rId1246" Type="http://schemas.openxmlformats.org/officeDocument/2006/relationships/hyperlink" Target="https://tothemoon.im-ldi.com/data_a70/AS15/processed/AS15-84-11269.png" TargetMode="External"/><Relationship Id="rId1247" Type="http://schemas.openxmlformats.org/officeDocument/2006/relationships/hyperlink" Target="https://www.lpi.usra.edu/resources/apollo/frame/?AS15-84-11270" TargetMode="External"/><Relationship Id="rId1248" Type="http://schemas.openxmlformats.org/officeDocument/2006/relationships/hyperlink" Target="https://tothemoon.im-ldi.com/data_a70/AS15/extra/AS15-84-11270.small.png" TargetMode="External"/><Relationship Id="rId1249" Type="http://schemas.openxmlformats.org/officeDocument/2006/relationships/hyperlink" Target="https://tothemoon.im-ldi.com/data_a70/AS15/raw/AS15-84-11270.tif" TargetMode="External"/><Relationship Id="rId1250" Type="http://schemas.openxmlformats.org/officeDocument/2006/relationships/hyperlink" Target="https://tothemoon.im-ldi.com/data_a70/AS15/processed/AS15-84-11270.png" TargetMode="External"/><Relationship Id="rId1251" Type="http://schemas.openxmlformats.org/officeDocument/2006/relationships/hyperlink" Target="https://www.lpi.usra.edu/resources/apollo/frame/?AS15-84-11271" TargetMode="External"/><Relationship Id="rId1252" Type="http://schemas.openxmlformats.org/officeDocument/2006/relationships/hyperlink" Target="https://tothemoon.im-ldi.com/data_a70/AS15/extra/AS15-84-11271.small.png" TargetMode="External"/><Relationship Id="rId1253" Type="http://schemas.openxmlformats.org/officeDocument/2006/relationships/hyperlink" Target="https://tothemoon.im-ldi.com/data_a70/AS15/raw/AS15-84-11271.tif" TargetMode="External"/><Relationship Id="rId1254" Type="http://schemas.openxmlformats.org/officeDocument/2006/relationships/hyperlink" Target="https://tothemoon.im-ldi.com/data_a70/AS15/processed/AS15-84-11271.png" TargetMode="External"/><Relationship Id="rId1255" Type="http://schemas.openxmlformats.org/officeDocument/2006/relationships/hyperlink" Target="https://www.lpi.usra.edu/resources/apollo/frame/?AS15-84-11272" TargetMode="External"/><Relationship Id="rId1256" Type="http://schemas.openxmlformats.org/officeDocument/2006/relationships/hyperlink" Target="https://tothemoon.im-ldi.com/data_a70/AS15/extra/AS15-84-11272.small.png" TargetMode="External"/><Relationship Id="rId1257" Type="http://schemas.openxmlformats.org/officeDocument/2006/relationships/hyperlink" Target="https://tothemoon.im-ldi.com/data_a70/AS15/raw/AS15-84-11272.tif" TargetMode="External"/><Relationship Id="rId1258" Type="http://schemas.openxmlformats.org/officeDocument/2006/relationships/hyperlink" Target="https://tothemoon.im-ldi.com/data_a70/AS15/processed/AS15-84-11272.png" TargetMode="External"/><Relationship Id="rId1259" Type="http://schemas.openxmlformats.org/officeDocument/2006/relationships/hyperlink" Target="https://www.lpi.usra.edu/resources/apollo/frame/?AS15-84-11273" TargetMode="External"/><Relationship Id="rId1260" Type="http://schemas.openxmlformats.org/officeDocument/2006/relationships/hyperlink" Target="https://tothemoon.im-ldi.com/data_a70/AS15/extra/AS15-84-11273.small.png" TargetMode="External"/><Relationship Id="rId1261" Type="http://schemas.openxmlformats.org/officeDocument/2006/relationships/hyperlink" Target="https://tothemoon.im-ldi.com/data_a70/AS15/raw/AS15-84-11273.tif" TargetMode="External"/><Relationship Id="rId1262" Type="http://schemas.openxmlformats.org/officeDocument/2006/relationships/hyperlink" Target="https://tothemoon.im-ldi.com/data_a70/AS15/processed/AS15-84-11273.png" TargetMode="External"/><Relationship Id="rId1263" Type="http://schemas.openxmlformats.org/officeDocument/2006/relationships/hyperlink" Target="https://www.lpi.usra.edu/resources/apollo/frame/?AS15-84-11274" TargetMode="External"/><Relationship Id="rId1264" Type="http://schemas.openxmlformats.org/officeDocument/2006/relationships/hyperlink" Target="https://tothemoon.im-ldi.com/data_a70/AS15/extra/AS15-84-11274.small.png" TargetMode="External"/><Relationship Id="rId1265" Type="http://schemas.openxmlformats.org/officeDocument/2006/relationships/hyperlink" Target="https://tothemoon.im-ldi.com/data_a70/AS15/raw/AS15-84-11274.tif" TargetMode="External"/><Relationship Id="rId1266" Type="http://schemas.openxmlformats.org/officeDocument/2006/relationships/hyperlink" Target="https://tothemoon.im-ldi.com/data_a70/AS15/processed/AS15-84-11274.png" TargetMode="External"/><Relationship Id="rId1267" Type="http://schemas.openxmlformats.org/officeDocument/2006/relationships/hyperlink" Target="https://www.lpi.usra.edu/resources/apollo/frame/?AS15-84-11275" TargetMode="External"/><Relationship Id="rId1268" Type="http://schemas.openxmlformats.org/officeDocument/2006/relationships/hyperlink" Target="https://tothemoon.im-ldi.com/data_a70/AS15/extra/AS15-84-11275.small.png" TargetMode="External"/><Relationship Id="rId1269" Type="http://schemas.openxmlformats.org/officeDocument/2006/relationships/hyperlink" Target="https://tothemoon.im-ldi.com/data_a70/AS15/raw/AS15-84-11275.tif" TargetMode="External"/><Relationship Id="rId1270" Type="http://schemas.openxmlformats.org/officeDocument/2006/relationships/hyperlink" Target="https://tothemoon.im-ldi.com/data_a70/AS15/processed/AS15-84-11275.png" TargetMode="External"/><Relationship Id="rId1271" Type="http://schemas.openxmlformats.org/officeDocument/2006/relationships/hyperlink" Target="https://www.lpi.usra.edu/resources/apollo/frame/?AS15-84-11276" TargetMode="External"/><Relationship Id="rId1272" Type="http://schemas.openxmlformats.org/officeDocument/2006/relationships/hyperlink" Target="https://tothemoon.im-ldi.com/data_a70/AS15/extra/AS15-84-11276.small.png" TargetMode="External"/><Relationship Id="rId1273" Type="http://schemas.openxmlformats.org/officeDocument/2006/relationships/hyperlink" Target="https://tothemoon.im-ldi.com/data_a70/AS15/raw/AS15-84-11276.tif" TargetMode="External"/><Relationship Id="rId1274" Type="http://schemas.openxmlformats.org/officeDocument/2006/relationships/hyperlink" Target="https://tothemoon.im-ldi.com/data_a70/AS15/processed/AS15-84-11276.png" TargetMode="External"/><Relationship Id="rId1275" Type="http://schemas.openxmlformats.org/officeDocument/2006/relationships/hyperlink" Target="https://www.lpi.usra.edu/resources/apollo/frame/?AS15-84-11277" TargetMode="External"/><Relationship Id="rId1276" Type="http://schemas.openxmlformats.org/officeDocument/2006/relationships/hyperlink" Target="https://tothemoon.im-ldi.com/data_a70/AS15/extra/AS15-84-11277.small.png" TargetMode="External"/><Relationship Id="rId1277" Type="http://schemas.openxmlformats.org/officeDocument/2006/relationships/hyperlink" Target="https://tothemoon.im-ldi.com/data_a70/AS15/raw/AS15-84-11277.tif" TargetMode="External"/><Relationship Id="rId1278" Type="http://schemas.openxmlformats.org/officeDocument/2006/relationships/hyperlink" Target="https://tothemoon.im-ldi.com/data_a70/AS15/processed/AS15-84-11277.png" TargetMode="External"/><Relationship Id="rId1279" Type="http://schemas.openxmlformats.org/officeDocument/2006/relationships/hyperlink" Target="https://www.lpi.usra.edu/resources/apollo/frame/?AS15-84-11278" TargetMode="External"/><Relationship Id="rId1280" Type="http://schemas.openxmlformats.org/officeDocument/2006/relationships/hyperlink" Target="https://tothemoon.im-ldi.com/data_a70/AS15/extra/AS15-84-11278.small.png" TargetMode="External"/><Relationship Id="rId1281" Type="http://schemas.openxmlformats.org/officeDocument/2006/relationships/hyperlink" Target="https://tothemoon.im-ldi.com/data_a70/AS15/raw/AS15-84-11278.tif" TargetMode="External"/><Relationship Id="rId1282" Type="http://schemas.openxmlformats.org/officeDocument/2006/relationships/hyperlink" Target="https://tothemoon.im-ldi.com/data_a70/AS15/processed/AS15-84-11278.png" TargetMode="External"/><Relationship Id="rId1283" Type="http://schemas.openxmlformats.org/officeDocument/2006/relationships/hyperlink" Target="https://www.lpi.usra.edu/resources/apollo/frame/?AS15-84-11279" TargetMode="External"/><Relationship Id="rId1284" Type="http://schemas.openxmlformats.org/officeDocument/2006/relationships/hyperlink" Target="https://tothemoon.im-ldi.com/data_a70/AS15/extra/AS15-84-11279.small.png" TargetMode="External"/><Relationship Id="rId1285" Type="http://schemas.openxmlformats.org/officeDocument/2006/relationships/hyperlink" Target="https://tothemoon.im-ldi.com/data_a70/AS15/raw/AS15-84-11279.tif" TargetMode="External"/><Relationship Id="rId1286" Type="http://schemas.openxmlformats.org/officeDocument/2006/relationships/hyperlink" Target="https://tothemoon.im-ldi.com/data_a70/AS15/processed/AS15-84-11279.png" TargetMode="External"/><Relationship Id="rId1287" Type="http://schemas.openxmlformats.org/officeDocument/2006/relationships/hyperlink" Target="https://www.lpi.usra.edu/resources/apollo/frame/?AS15-84-11280" TargetMode="External"/><Relationship Id="rId1288" Type="http://schemas.openxmlformats.org/officeDocument/2006/relationships/hyperlink" Target="https://tothemoon.im-ldi.com/data_a70/AS15/extra/AS15-84-11280.small.png" TargetMode="External"/><Relationship Id="rId1289" Type="http://schemas.openxmlformats.org/officeDocument/2006/relationships/hyperlink" Target="https://tothemoon.im-ldi.com/data_a70/AS15/raw/AS15-84-11280.tif" TargetMode="External"/><Relationship Id="rId1290" Type="http://schemas.openxmlformats.org/officeDocument/2006/relationships/hyperlink" Target="https://tothemoon.im-ldi.com/data_a70/AS15/processed/AS15-84-11280.png" TargetMode="External"/><Relationship Id="rId1291" Type="http://schemas.openxmlformats.org/officeDocument/2006/relationships/hyperlink" Target="https://www.lpi.usra.edu/resources/apollo/frame/?AS15-84-11281" TargetMode="External"/><Relationship Id="rId1292" Type="http://schemas.openxmlformats.org/officeDocument/2006/relationships/hyperlink" Target="https://tothemoon.im-ldi.com/data_a70/AS15/extra/AS15-84-11281.small.png" TargetMode="External"/><Relationship Id="rId1293" Type="http://schemas.openxmlformats.org/officeDocument/2006/relationships/hyperlink" Target="https://tothemoon.im-ldi.com/data_a70/AS15/raw/AS15-84-11281.tif" TargetMode="External"/><Relationship Id="rId1294" Type="http://schemas.openxmlformats.org/officeDocument/2006/relationships/hyperlink" Target="https://tothemoon.im-ldi.com/data_a70/AS15/processed/AS15-84-11281.png" TargetMode="External"/><Relationship Id="rId1295" Type="http://schemas.openxmlformats.org/officeDocument/2006/relationships/hyperlink" Target="https://www.lpi.usra.edu/resources/apollo/frame/?AS15-84-11284" TargetMode="External"/><Relationship Id="rId1296" Type="http://schemas.openxmlformats.org/officeDocument/2006/relationships/hyperlink" Target="https://tothemoon.im-ldi.com/data_a70/AS15/extra/AS15-84-11284.small.png" TargetMode="External"/><Relationship Id="rId1297" Type="http://schemas.openxmlformats.org/officeDocument/2006/relationships/hyperlink" Target="https://tothemoon.im-ldi.com/data_a70/AS15/raw/AS15-84-11284.tif" TargetMode="External"/><Relationship Id="rId1298" Type="http://schemas.openxmlformats.org/officeDocument/2006/relationships/hyperlink" Target="https://tothemoon.im-ldi.com/data_a70/AS15/processed/AS15-84-11284.png" TargetMode="External"/><Relationship Id="rId1299" Type="http://schemas.openxmlformats.org/officeDocument/2006/relationships/hyperlink" Target="https://www.lpi.usra.edu/resources/apollo/frame/?AS15-84-11285" TargetMode="External"/><Relationship Id="rId1300" Type="http://schemas.openxmlformats.org/officeDocument/2006/relationships/hyperlink" Target="https://tothemoon.im-ldi.com/data_a70/AS15/extra/AS15-84-11285.small.png" TargetMode="External"/><Relationship Id="rId1301" Type="http://schemas.openxmlformats.org/officeDocument/2006/relationships/hyperlink" Target="https://tothemoon.im-ldi.com/data_a70/AS15/raw/AS15-84-11285.tif" TargetMode="External"/><Relationship Id="rId1302" Type="http://schemas.openxmlformats.org/officeDocument/2006/relationships/hyperlink" Target="https://tothemoon.im-ldi.com/data_a70/AS15/processed/AS15-84-11285.png" TargetMode="External"/><Relationship Id="rId1303" Type="http://schemas.openxmlformats.org/officeDocument/2006/relationships/hyperlink" Target="https://www.lpi.usra.edu/resources/apollo/frame/?AS15-84-11286" TargetMode="External"/><Relationship Id="rId1304" Type="http://schemas.openxmlformats.org/officeDocument/2006/relationships/hyperlink" Target="https://tothemoon.im-ldi.com/data_a70/AS15/extra/AS15-84-11286.small.png" TargetMode="External"/><Relationship Id="rId1305" Type="http://schemas.openxmlformats.org/officeDocument/2006/relationships/hyperlink" Target="https://tothemoon.im-ldi.com/data_a70/AS15/raw/AS15-84-11286.tif" TargetMode="External"/><Relationship Id="rId1306" Type="http://schemas.openxmlformats.org/officeDocument/2006/relationships/hyperlink" Target="https://tothemoon.im-ldi.com/data_a70/AS15/processed/AS15-84-11286.png" TargetMode="External"/><Relationship Id="rId1307" Type="http://schemas.openxmlformats.org/officeDocument/2006/relationships/hyperlink" Target="https://www.lpi.usra.edu/resources/apollo/frame/?AS15-84-11287" TargetMode="External"/><Relationship Id="rId1308" Type="http://schemas.openxmlformats.org/officeDocument/2006/relationships/hyperlink" Target="https://tothemoon.im-ldi.com/data_a70/AS15/extra/AS15-84-11287.small.png" TargetMode="External"/><Relationship Id="rId1309" Type="http://schemas.openxmlformats.org/officeDocument/2006/relationships/hyperlink" Target="https://tothemoon.im-ldi.com/data_a70/AS15/raw/AS15-84-11287.tif" TargetMode="External"/><Relationship Id="rId1310" Type="http://schemas.openxmlformats.org/officeDocument/2006/relationships/hyperlink" Target="https://tothemoon.im-ldi.com/data_a70/AS15/processed/AS15-84-11287.png" TargetMode="External"/><Relationship Id="rId1311" Type="http://schemas.openxmlformats.org/officeDocument/2006/relationships/hyperlink" Target="https://www.lpi.usra.edu/resources/apollo/frame/?AS15-84-11290" TargetMode="External"/><Relationship Id="rId1312" Type="http://schemas.openxmlformats.org/officeDocument/2006/relationships/hyperlink" Target="https://tothemoon.im-ldi.com/data_a70/AS15/extra/AS15-84-11290.small.png" TargetMode="External"/><Relationship Id="rId1313" Type="http://schemas.openxmlformats.org/officeDocument/2006/relationships/hyperlink" Target="https://tothemoon.im-ldi.com/data_a70/AS15/raw/AS15-84-11290.tif" TargetMode="External"/><Relationship Id="rId1314" Type="http://schemas.openxmlformats.org/officeDocument/2006/relationships/hyperlink" Target="https://tothemoon.im-ldi.com/data_a70/AS15/processed/AS15-84-11290.png" TargetMode="External"/><Relationship Id="rId1315" Type="http://schemas.openxmlformats.org/officeDocument/2006/relationships/hyperlink" Target="https://www.lpi.usra.edu/resources/apollo/frame/?AS15-84-11293" TargetMode="External"/><Relationship Id="rId1316" Type="http://schemas.openxmlformats.org/officeDocument/2006/relationships/hyperlink" Target="https://tothemoon.im-ldi.com/data_a70/AS15/extra/AS15-84-11293.small.png" TargetMode="External"/><Relationship Id="rId1317" Type="http://schemas.openxmlformats.org/officeDocument/2006/relationships/hyperlink" Target="https://tothemoon.im-ldi.com/data_a70/AS15/raw/AS15-84-11293.tif" TargetMode="External"/><Relationship Id="rId1318" Type="http://schemas.openxmlformats.org/officeDocument/2006/relationships/hyperlink" Target="https://tothemoon.im-ldi.com/data_a70/AS15/processed/AS15-84-11293.png" TargetMode="External"/><Relationship Id="rId1319" Type="http://schemas.openxmlformats.org/officeDocument/2006/relationships/hyperlink" Target="https://www.lpi.usra.edu/resources/apollo/frame/?AS15-84-11294" TargetMode="External"/><Relationship Id="rId1320" Type="http://schemas.openxmlformats.org/officeDocument/2006/relationships/hyperlink" Target="https://tothemoon.im-ldi.com/data_a70/AS15/extra/AS15-84-11294.small.png" TargetMode="External"/><Relationship Id="rId1321" Type="http://schemas.openxmlformats.org/officeDocument/2006/relationships/hyperlink" Target="https://tothemoon.im-ldi.com/data_a70/AS15/raw/AS15-84-11294.tif" TargetMode="External"/><Relationship Id="rId1322" Type="http://schemas.openxmlformats.org/officeDocument/2006/relationships/hyperlink" Target="https://tothemoon.im-ldi.com/data_a70/AS15/processed/AS15-84-11294.png" TargetMode="External"/><Relationship Id="rId1323" Type="http://schemas.openxmlformats.org/officeDocument/2006/relationships/hyperlink" Target="https://www.lpi.usra.edu/resources/apollo/frame/?AS15-84-11295" TargetMode="External"/><Relationship Id="rId1324" Type="http://schemas.openxmlformats.org/officeDocument/2006/relationships/hyperlink" Target="https://tothemoon.im-ldi.com/data_a70/AS15/extra/AS15-84-11295.small.png" TargetMode="External"/><Relationship Id="rId1325" Type="http://schemas.openxmlformats.org/officeDocument/2006/relationships/hyperlink" Target="https://tothemoon.im-ldi.com/data_a70/AS15/raw/AS15-84-11295.tif" TargetMode="External"/><Relationship Id="rId1326" Type="http://schemas.openxmlformats.org/officeDocument/2006/relationships/hyperlink" Target="https://tothemoon.im-ldi.com/data_a70/AS15/processed/AS15-84-11295.png" TargetMode="External"/><Relationship Id="rId1327" Type="http://schemas.openxmlformats.org/officeDocument/2006/relationships/hyperlink" Target="https://www.lpi.usra.edu/resources/apollo/frame/?AS15-84-11296" TargetMode="External"/><Relationship Id="rId1328" Type="http://schemas.openxmlformats.org/officeDocument/2006/relationships/hyperlink" Target="https://tothemoon.im-ldi.com/data_a70/AS15/extra/AS15-84-11296.small.png" TargetMode="External"/><Relationship Id="rId1329" Type="http://schemas.openxmlformats.org/officeDocument/2006/relationships/hyperlink" Target="https://tothemoon.im-ldi.com/data_a70/AS15/raw/AS15-84-11296.tif" TargetMode="External"/><Relationship Id="rId1330" Type="http://schemas.openxmlformats.org/officeDocument/2006/relationships/hyperlink" Target="https://tothemoon.im-ldi.com/data_a70/AS15/processed/AS15-84-11296.png" TargetMode="External"/><Relationship Id="rId1331" Type="http://schemas.openxmlformats.org/officeDocument/2006/relationships/hyperlink" Target="https://www.lpi.usra.edu/resources/apollo/frame/?AS15-84-11297" TargetMode="External"/><Relationship Id="rId1332" Type="http://schemas.openxmlformats.org/officeDocument/2006/relationships/hyperlink" Target="https://tothemoon.im-ldi.com/data_a70/AS15/extra/AS15-84-11297.small.png" TargetMode="External"/><Relationship Id="rId1333" Type="http://schemas.openxmlformats.org/officeDocument/2006/relationships/hyperlink" Target="https://tothemoon.im-ldi.com/data_a70/AS15/raw/AS15-84-11297.tif" TargetMode="External"/><Relationship Id="rId1334" Type="http://schemas.openxmlformats.org/officeDocument/2006/relationships/hyperlink" Target="https://tothemoon.im-ldi.com/data_a70/AS15/processed/AS15-84-11297.png" TargetMode="External"/><Relationship Id="rId1335" Type="http://schemas.openxmlformats.org/officeDocument/2006/relationships/hyperlink" Target="https://www.lpi.usra.edu/resources/apollo/frame/?AS15-84-11298" TargetMode="External"/><Relationship Id="rId1336" Type="http://schemas.openxmlformats.org/officeDocument/2006/relationships/hyperlink" Target="https://tothemoon.im-ldi.com/data_a70/AS15/extra/AS15-84-11298.small.png" TargetMode="External"/><Relationship Id="rId1337" Type="http://schemas.openxmlformats.org/officeDocument/2006/relationships/hyperlink" Target="https://tothemoon.im-ldi.com/data_a70/AS15/raw/AS15-84-11298.tif" TargetMode="External"/><Relationship Id="rId1338" Type="http://schemas.openxmlformats.org/officeDocument/2006/relationships/hyperlink" Target="https://tothemoon.im-ldi.com/data_a70/AS15/processed/AS15-84-11298.png" TargetMode="External"/><Relationship Id="rId1339" Type="http://schemas.openxmlformats.org/officeDocument/2006/relationships/hyperlink" Target="https://www.lpi.usra.edu/resources/apollo/frame/?AS15-84-11299" TargetMode="External"/><Relationship Id="rId1340" Type="http://schemas.openxmlformats.org/officeDocument/2006/relationships/hyperlink" Target="https://tothemoon.im-ldi.com/data_a70/AS15/extra/AS15-84-11299.small.png" TargetMode="External"/><Relationship Id="rId1341" Type="http://schemas.openxmlformats.org/officeDocument/2006/relationships/hyperlink" Target="https://tothemoon.im-ldi.com/data_a70/AS15/raw/AS15-84-11299.tif" TargetMode="External"/><Relationship Id="rId1342" Type="http://schemas.openxmlformats.org/officeDocument/2006/relationships/hyperlink" Target="https://tothemoon.im-ldi.com/data_a70/AS15/processed/AS15-84-11299.png" TargetMode="External"/><Relationship Id="rId1343" Type="http://schemas.openxmlformats.org/officeDocument/2006/relationships/hyperlink" Target="https://www.lpi.usra.edu/resources/apollo/frame/?AS15-84-11300" TargetMode="External"/><Relationship Id="rId1344" Type="http://schemas.openxmlformats.org/officeDocument/2006/relationships/hyperlink" Target="https://tothemoon.im-ldi.com/data_a70/AS15/extra/AS15-84-11300.small.png" TargetMode="External"/><Relationship Id="rId1345" Type="http://schemas.openxmlformats.org/officeDocument/2006/relationships/hyperlink" Target="https://tothemoon.im-ldi.com/data_a70/AS15/raw/AS15-84-11300.tif" TargetMode="External"/><Relationship Id="rId1346" Type="http://schemas.openxmlformats.org/officeDocument/2006/relationships/hyperlink" Target="https://tothemoon.im-ldi.com/data_a70/AS15/processed/AS15-84-11300.png" TargetMode="External"/><Relationship Id="rId1347" Type="http://schemas.openxmlformats.org/officeDocument/2006/relationships/hyperlink" Target="https://www.lpi.usra.edu/resources/apollo/frame/?AS15-84-11301" TargetMode="External"/><Relationship Id="rId1348" Type="http://schemas.openxmlformats.org/officeDocument/2006/relationships/hyperlink" Target="https://tothemoon.im-ldi.com/data_a70/AS15/extra/AS15-84-11301.small.png" TargetMode="External"/><Relationship Id="rId1349" Type="http://schemas.openxmlformats.org/officeDocument/2006/relationships/hyperlink" Target="https://tothemoon.im-ldi.com/data_a70/AS15/raw/AS15-84-11301.tif" TargetMode="External"/><Relationship Id="rId1350" Type="http://schemas.openxmlformats.org/officeDocument/2006/relationships/hyperlink" Target="https://tothemoon.im-ldi.com/data_a70/AS15/processed/AS15-84-11301.png" TargetMode="External"/><Relationship Id="rId1351" Type="http://schemas.openxmlformats.org/officeDocument/2006/relationships/hyperlink" Target="https://www.lpi.usra.edu/resources/apollo/frame/?AS15-84-11302" TargetMode="External"/><Relationship Id="rId1352" Type="http://schemas.openxmlformats.org/officeDocument/2006/relationships/hyperlink" Target="https://tothemoon.im-ldi.com/data_a70/AS15/extra/AS15-84-11302.small.png" TargetMode="External"/><Relationship Id="rId1353" Type="http://schemas.openxmlformats.org/officeDocument/2006/relationships/hyperlink" Target="https://tothemoon.im-ldi.com/data_a70/AS15/raw/AS15-84-11302.tif" TargetMode="External"/><Relationship Id="rId1354" Type="http://schemas.openxmlformats.org/officeDocument/2006/relationships/hyperlink" Target="https://tothemoon.im-ldi.com/data_a70/AS15/processed/AS15-84-11302.png" TargetMode="External"/><Relationship Id="rId1355" Type="http://schemas.openxmlformats.org/officeDocument/2006/relationships/hyperlink" Target="https://www.lpi.usra.edu/resources/apollo/frame/?AS15-84-11303" TargetMode="External"/><Relationship Id="rId1356" Type="http://schemas.openxmlformats.org/officeDocument/2006/relationships/hyperlink" Target="https://tothemoon.im-ldi.com/data_a70/AS15/extra/AS15-84-11303.small.png" TargetMode="External"/><Relationship Id="rId1357" Type="http://schemas.openxmlformats.org/officeDocument/2006/relationships/hyperlink" Target="https://tothemoon.im-ldi.com/data_a70/AS15/raw/AS15-84-11303.tif" TargetMode="External"/><Relationship Id="rId1358" Type="http://schemas.openxmlformats.org/officeDocument/2006/relationships/hyperlink" Target="https://tothemoon.im-ldi.com/data_a70/AS15/processed/AS15-84-11303.png" TargetMode="External"/><Relationship Id="rId1359" Type="http://schemas.openxmlformats.org/officeDocument/2006/relationships/hyperlink" Target="https://www.lpi.usra.edu/resources/apollo/frame/?AS15-84-11304" TargetMode="External"/><Relationship Id="rId1360" Type="http://schemas.openxmlformats.org/officeDocument/2006/relationships/hyperlink" Target="https://tothemoon.im-ldi.com/data_a70/AS15/extra/AS15-84-11304.small.png" TargetMode="External"/><Relationship Id="rId1361" Type="http://schemas.openxmlformats.org/officeDocument/2006/relationships/hyperlink" Target="https://tothemoon.im-ldi.com/data_a70/AS15/raw/AS15-84-11304.tif" TargetMode="External"/><Relationship Id="rId1362" Type="http://schemas.openxmlformats.org/officeDocument/2006/relationships/hyperlink" Target="https://tothemoon.im-ldi.com/data_a70/AS15/processed/AS15-84-11304.png" TargetMode="External"/><Relationship Id="rId1363" Type="http://schemas.openxmlformats.org/officeDocument/2006/relationships/hyperlink" Target="https://www.lpi.usra.edu/resources/apollo/frame/?AS15-84-11305" TargetMode="External"/><Relationship Id="rId1364" Type="http://schemas.openxmlformats.org/officeDocument/2006/relationships/hyperlink" Target="https://tothemoon.im-ldi.com/data_a70/AS15/extra/AS15-84-11305.small.png" TargetMode="External"/><Relationship Id="rId1365" Type="http://schemas.openxmlformats.org/officeDocument/2006/relationships/hyperlink" Target="https://tothemoon.im-ldi.com/data_a70/AS15/raw/AS15-84-11305.tif" TargetMode="External"/><Relationship Id="rId1366" Type="http://schemas.openxmlformats.org/officeDocument/2006/relationships/hyperlink" Target="https://tothemoon.im-ldi.com/data_a70/AS15/processed/AS15-84-11305.png" TargetMode="External"/><Relationship Id="rId1367" Type="http://schemas.openxmlformats.org/officeDocument/2006/relationships/hyperlink" Target="https://www.lpi.usra.edu/resources/apollo/frame/?AS15-84-11306" TargetMode="External"/><Relationship Id="rId1368" Type="http://schemas.openxmlformats.org/officeDocument/2006/relationships/hyperlink" Target="https://tothemoon.im-ldi.com/data_a70/AS15/extra/AS15-84-11306.small.png" TargetMode="External"/><Relationship Id="rId1369" Type="http://schemas.openxmlformats.org/officeDocument/2006/relationships/hyperlink" Target="https://tothemoon.im-ldi.com/data_a70/AS15/raw/AS15-84-11306.tif" TargetMode="External"/><Relationship Id="rId1370" Type="http://schemas.openxmlformats.org/officeDocument/2006/relationships/hyperlink" Target="https://tothemoon.im-ldi.com/data_a70/AS15/processed/AS15-84-11306.png" TargetMode="External"/><Relationship Id="rId1371" Type="http://schemas.openxmlformats.org/officeDocument/2006/relationships/hyperlink" Target="https://www.lpi.usra.edu/resources/apollo/frame/?AS15-84-11307" TargetMode="External"/><Relationship Id="rId1372" Type="http://schemas.openxmlformats.org/officeDocument/2006/relationships/hyperlink" Target="https://tothemoon.im-ldi.com/data_a70/AS15/extra/AS15-84-11307.small.png" TargetMode="External"/><Relationship Id="rId1373" Type="http://schemas.openxmlformats.org/officeDocument/2006/relationships/hyperlink" Target="https://tothemoon.im-ldi.com/data_a70/AS15/raw/AS15-84-11307.tif" TargetMode="External"/><Relationship Id="rId1374" Type="http://schemas.openxmlformats.org/officeDocument/2006/relationships/hyperlink" Target="https://tothemoon.im-ldi.com/data_a70/AS15/processed/AS15-84-11307.png" TargetMode="External"/><Relationship Id="rId1375" Type="http://schemas.openxmlformats.org/officeDocument/2006/relationships/hyperlink" Target="https://www.lpi.usra.edu/resources/apollo/frame/?AS15-84-11308" TargetMode="External"/><Relationship Id="rId1376" Type="http://schemas.openxmlformats.org/officeDocument/2006/relationships/hyperlink" Target="https://tothemoon.im-ldi.com/data_a70/AS15/extra/AS15-84-11308.small.png" TargetMode="External"/><Relationship Id="rId1377" Type="http://schemas.openxmlformats.org/officeDocument/2006/relationships/hyperlink" Target="https://tothemoon.im-ldi.com/data_a70/AS15/raw/AS15-84-11308.tif" TargetMode="External"/><Relationship Id="rId1378" Type="http://schemas.openxmlformats.org/officeDocument/2006/relationships/hyperlink" Target="https://tothemoon.im-ldi.com/data_a70/AS15/processed/AS15-84-11308.png" TargetMode="External"/><Relationship Id="rId1379" Type="http://schemas.openxmlformats.org/officeDocument/2006/relationships/hyperlink" Target="https://www.lpi.usra.edu/resources/apollo/frame/?AS15-84-11309" TargetMode="External"/><Relationship Id="rId1380" Type="http://schemas.openxmlformats.org/officeDocument/2006/relationships/hyperlink" Target="https://tothemoon.im-ldi.com/data_a70/AS15/extra/AS15-84-11309.small.png" TargetMode="External"/><Relationship Id="rId1381" Type="http://schemas.openxmlformats.org/officeDocument/2006/relationships/hyperlink" Target="https://tothemoon.im-ldi.com/data_a70/AS15/raw/AS15-84-11309.tif" TargetMode="External"/><Relationship Id="rId1382" Type="http://schemas.openxmlformats.org/officeDocument/2006/relationships/hyperlink" Target="https://tothemoon.im-ldi.com/data_a70/AS15/processed/AS15-84-11309.png" TargetMode="External"/><Relationship Id="rId1383" Type="http://schemas.openxmlformats.org/officeDocument/2006/relationships/hyperlink" Target="https://www.lpi.usra.edu/resources/apollo/frame/?AS15-84-11310" TargetMode="External"/><Relationship Id="rId1384" Type="http://schemas.openxmlformats.org/officeDocument/2006/relationships/hyperlink" Target="https://tothemoon.im-ldi.com/data_a70/AS15/extra/AS15-84-11310.small.png" TargetMode="External"/><Relationship Id="rId1385" Type="http://schemas.openxmlformats.org/officeDocument/2006/relationships/hyperlink" Target="https://tothemoon.im-ldi.com/data_a70/AS15/raw/AS15-84-11310.tif" TargetMode="External"/><Relationship Id="rId1386" Type="http://schemas.openxmlformats.org/officeDocument/2006/relationships/hyperlink" Target="https://tothemoon.im-ldi.com/data_a70/AS15/processed/AS15-84-11310.png" TargetMode="External"/><Relationship Id="rId1387" Type="http://schemas.openxmlformats.org/officeDocument/2006/relationships/hyperlink" Target="https://www.lpi.usra.edu/resources/apollo/frame/?AS15-84-11315" TargetMode="External"/><Relationship Id="rId1388" Type="http://schemas.openxmlformats.org/officeDocument/2006/relationships/hyperlink" Target="https://tothemoon.im-ldi.com/data_a70/AS15/extra/AS15-84-11315.small.png" TargetMode="External"/><Relationship Id="rId1389" Type="http://schemas.openxmlformats.org/officeDocument/2006/relationships/hyperlink" Target="https://tothemoon.im-ldi.com/data_a70/AS15/raw/AS15-84-11315.tif" TargetMode="External"/><Relationship Id="rId1390" Type="http://schemas.openxmlformats.org/officeDocument/2006/relationships/hyperlink" Target="https://tothemoon.im-ldi.com/data_a70/AS15/processed/AS15-84-11315.png" TargetMode="External"/><Relationship Id="rId1391" Type="http://schemas.openxmlformats.org/officeDocument/2006/relationships/hyperlink" Target="https://www.lpi.usra.edu/resources/apollo/frame/?AS15-84-11316" TargetMode="External"/><Relationship Id="rId1392" Type="http://schemas.openxmlformats.org/officeDocument/2006/relationships/hyperlink" Target="https://tothemoon.im-ldi.com/data_a70/AS15/extra/AS15-84-11316.small.png" TargetMode="External"/><Relationship Id="rId1393" Type="http://schemas.openxmlformats.org/officeDocument/2006/relationships/hyperlink" Target="https://tothemoon.im-ldi.com/data_a70/AS15/raw/AS15-84-11316.tif" TargetMode="External"/><Relationship Id="rId1394" Type="http://schemas.openxmlformats.org/officeDocument/2006/relationships/hyperlink" Target="https://tothemoon.im-ldi.com/data_a70/AS15/processed/AS15-84-11316.png" TargetMode="External"/><Relationship Id="rId1395" Type="http://schemas.openxmlformats.org/officeDocument/2006/relationships/hyperlink" Target="https://www.lpi.usra.edu/resources/apollo/frame/?AS15-84-11317" TargetMode="External"/><Relationship Id="rId1396" Type="http://schemas.openxmlformats.org/officeDocument/2006/relationships/hyperlink" Target="https://tothemoon.im-ldi.com/data_a70/AS15/extra/AS15-84-11317.small.png" TargetMode="External"/><Relationship Id="rId1397" Type="http://schemas.openxmlformats.org/officeDocument/2006/relationships/hyperlink" Target="https://tothemoon.im-ldi.com/data_a70/AS15/raw/AS15-84-11317.tif" TargetMode="External"/><Relationship Id="rId1398" Type="http://schemas.openxmlformats.org/officeDocument/2006/relationships/hyperlink" Target="https://tothemoon.im-ldi.com/data_a70/AS15/processed/AS15-84-11317.png" TargetMode="External"/><Relationship Id="rId1399" Type="http://schemas.openxmlformats.org/officeDocument/2006/relationships/hyperlink" Target="https://www.lpi.usra.edu/resources/apollo/frame/?AS15-84-11318" TargetMode="External"/><Relationship Id="rId1400" Type="http://schemas.openxmlformats.org/officeDocument/2006/relationships/hyperlink" Target="https://tothemoon.im-ldi.com/data_a70/AS15/extra/AS15-84-11318.small.png" TargetMode="External"/><Relationship Id="rId1401" Type="http://schemas.openxmlformats.org/officeDocument/2006/relationships/hyperlink" Target="https://tothemoon.im-ldi.com/data_a70/AS15/raw/AS15-84-11318.tif" TargetMode="External"/><Relationship Id="rId1402" Type="http://schemas.openxmlformats.org/officeDocument/2006/relationships/hyperlink" Target="https://tothemoon.im-ldi.com/data_a70/AS15/processed/AS15-84-11318.png" TargetMode="External"/><Relationship Id="rId1403" Type="http://schemas.openxmlformats.org/officeDocument/2006/relationships/hyperlink" Target="https://www.lpi.usra.edu/resources/apollo/frame/?AS15-84-11319" TargetMode="External"/><Relationship Id="rId1404" Type="http://schemas.openxmlformats.org/officeDocument/2006/relationships/hyperlink" Target="https://tothemoon.im-ldi.com/data_a70/AS15/extra/AS15-84-11319.small.png" TargetMode="External"/><Relationship Id="rId1405" Type="http://schemas.openxmlformats.org/officeDocument/2006/relationships/hyperlink" Target="https://tothemoon.im-ldi.com/data_a70/AS15/raw/AS15-84-11319.tif" TargetMode="External"/><Relationship Id="rId1406" Type="http://schemas.openxmlformats.org/officeDocument/2006/relationships/hyperlink" Target="https://tothemoon.im-ldi.com/data_a70/AS15/processed/AS15-84-11319.png" TargetMode="External"/><Relationship Id="rId1407" Type="http://schemas.openxmlformats.org/officeDocument/2006/relationships/hyperlink" Target="https://www.lpi.usra.edu/resources/apollo/frame/?AS15-84-11320" TargetMode="External"/><Relationship Id="rId1408" Type="http://schemas.openxmlformats.org/officeDocument/2006/relationships/hyperlink" Target="https://tothemoon.im-ldi.com/data_a70/AS15/extra/AS15-84-11320.small.png" TargetMode="External"/><Relationship Id="rId1409" Type="http://schemas.openxmlformats.org/officeDocument/2006/relationships/hyperlink" Target="https://tothemoon.im-ldi.com/data_a70/AS15/raw/AS15-84-11320.tif" TargetMode="External"/><Relationship Id="rId1410" Type="http://schemas.openxmlformats.org/officeDocument/2006/relationships/hyperlink" Target="https://tothemoon.im-ldi.com/data_a70/AS15/processed/AS15-84-11320.png" TargetMode="External"/><Relationship Id="rId1411" Type="http://schemas.openxmlformats.org/officeDocument/2006/relationships/hyperlink" Target="https://www.lpi.usra.edu/resources/apollo/frame/?AS15-84-11321" TargetMode="External"/><Relationship Id="rId1412" Type="http://schemas.openxmlformats.org/officeDocument/2006/relationships/hyperlink" Target="https://tothemoon.im-ldi.com/data_a70/AS15/extra/AS15-84-11321.small.png" TargetMode="External"/><Relationship Id="rId1413" Type="http://schemas.openxmlformats.org/officeDocument/2006/relationships/hyperlink" Target="https://tothemoon.im-ldi.com/data_a70/AS15/raw/AS15-84-11321.tif" TargetMode="External"/><Relationship Id="rId1414" Type="http://schemas.openxmlformats.org/officeDocument/2006/relationships/hyperlink" Target="https://tothemoon.im-ldi.com/data_a70/AS15/processed/AS15-84-11321.png" TargetMode="External"/><Relationship Id="rId1415" Type="http://schemas.openxmlformats.org/officeDocument/2006/relationships/hyperlink" Target="https://www.lpi.usra.edu/resources/apollo/frame/?AS15-84-11322" TargetMode="External"/><Relationship Id="rId1416" Type="http://schemas.openxmlformats.org/officeDocument/2006/relationships/hyperlink" Target="https://tothemoon.im-ldi.com/data_a70/AS15/extra/AS15-84-11322.small.png" TargetMode="External"/><Relationship Id="rId1417" Type="http://schemas.openxmlformats.org/officeDocument/2006/relationships/hyperlink" Target="https://tothemoon.im-ldi.com/data_a70/AS15/raw/AS15-84-11322.tif" TargetMode="External"/><Relationship Id="rId1418" Type="http://schemas.openxmlformats.org/officeDocument/2006/relationships/hyperlink" Target="https://tothemoon.im-ldi.com/data_a70/AS15/processed/AS15-84-11322.png" TargetMode="External"/><Relationship Id="rId1419" Type="http://schemas.openxmlformats.org/officeDocument/2006/relationships/hyperlink" Target="https://www.lpi.usra.edu/resources/apollo/frame/?AS15-84-11323" TargetMode="External"/><Relationship Id="rId1420" Type="http://schemas.openxmlformats.org/officeDocument/2006/relationships/hyperlink" Target="https://tothemoon.im-ldi.com/data_a70/AS15/extra/AS15-84-11323.small.png" TargetMode="External"/><Relationship Id="rId1421" Type="http://schemas.openxmlformats.org/officeDocument/2006/relationships/hyperlink" Target="https://tothemoon.im-ldi.com/data_a70/AS15/raw/AS15-84-11323.tif" TargetMode="External"/><Relationship Id="rId1422" Type="http://schemas.openxmlformats.org/officeDocument/2006/relationships/hyperlink" Target="https://tothemoon.im-ldi.com/data_a70/AS15/processed/AS15-84-11323.png" TargetMode="External"/><Relationship Id="rId1423" Type="http://schemas.openxmlformats.org/officeDocument/2006/relationships/hyperlink" Target="https://www.lpi.usra.edu/resources/apollo/frame/?AS15-84-11326" TargetMode="External"/><Relationship Id="rId1424" Type="http://schemas.openxmlformats.org/officeDocument/2006/relationships/hyperlink" Target="https://tothemoon.im-ldi.com/data_a70/AS15/extra/AS15-84-11326.small.png" TargetMode="External"/><Relationship Id="rId1425" Type="http://schemas.openxmlformats.org/officeDocument/2006/relationships/hyperlink" Target="https://tothemoon.im-ldi.com/data_a70/AS15/raw/AS15-84-11326.tif" TargetMode="External"/><Relationship Id="rId1426" Type="http://schemas.openxmlformats.org/officeDocument/2006/relationships/hyperlink" Target="https://tothemoon.im-ldi.com/data_a70/AS15/processed/AS15-84-11326.png" TargetMode="External"/><Relationship Id="rId1427" Type="http://schemas.openxmlformats.org/officeDocument/2006/relationships/hyperlink" Target="https://www.lpi.usra.edu/resources/apollo/frame/?AS15-84-11327" TargetMode="External"/><Relationship Id="rId1428" Type="http://schemas.openxmlformats.org/officeDocument/2006/relationships/hyperlink" Target="https://tothemoon.im-ldi.com/data_a70/AS15/extra/AS15-84-11327.small.png" TargetMode="External"/><Relationship Id="rId1429" Type="http://schemas.openxmlformats.org/officeDocument/2006/relationships/hyperlink" Target="https://tothemoon.im-ldi.com/data_a70/AS15/raw/AS15-84-11327.tif" TargetMode="External"/><Relationship Id="rId1430" Type="http://schemas.openxmlformats.org/officeDocument/2006/relationships/hyperlink" Target="https://tothemoon.im-ldi.com/data_a70/AS15/processed/AS15-84-11327.png" TargetMode="External"/><Relationship Id="rId1431" Type="http://schemas.openxmlformats.org/officeDocument/2006/relationships/hyperlink" Target="https://www.lpi.usra.edu/resources/apollo/frame/?AS15-84-11328" TargetMode="External"/><Relationship Id="rId1432" Type="http://schemas.openxmlformats.org/officeDocument/2006/relationships/hyperlink" Target="https://tothemoon.im-ldi.com/data_a70/AS15/extra/AS15-84-11328.small.png" TargetMode="External"/><Relationship Id="rId1433" Type="http://schemas.openxmlformats.org/officeDocument/2006/relationships/hyperlink" Target="https://tothemoon.im-ldi.com/data_a70/AS15/raw/AS15-84-11328.tif" TargetMode="External"/><Relationship Id="rId1434" Type="http://schemas.openxmlformats.org/officeDocument/2006/relationships/hyperlink" Target="https://tothemoon.im-ldi.com/data_a70/AS15/processed/AS15-84-11328.png" TargetMode="External"/><Relationship Id="rId1435" Type="http://schemas.openxmlformats.org/officeDocument/2006/relationships/hyperlink" Target="https://www.lpi.usra.edu/resources/apollo/frame/?AS15-84-11329" TargetMode="External"/><Relationship Id="rId1436" Type="http://schemas.openxmlformats.org/officeDocument/2006/relationships/hyperlink" Target="https://tothemoon.im-ldi.com/data_a70/AS15/extra/AS15-84-11329.small.png" TargetMode="External"/><Relationship Id="rId1437" Type="http://schemas.openxmlformats.org/officeDocument/2006/relationships/hyperlink" Target="https://tothemoon.im-ldi.com/data_a70/AS15/raw/AS15-84-11329.tif" TargetMode="External"/><Relationship Id="rId1438" Type="http://schemas.openxmlformats.org/officeDocument/2006/relationships/hyperlink" Target="https://tothemoon.im-ldi.com/data_a70/AS15/processed/AS15-84-11329.png" TargetMode="External"/><Relationship Id="rId1439" Type="http://schemas.openxmlformats.org/officeDocument/2006/relationships/hyperlink" Target="https://www.lpi.usra.edu/resources/apollo/frame/?AS15-84-11330" TargetMode="External"/><Relationship Id="rId1440" Type="http://schemas.openxmlformats.org/officeDocument/2006/relationships/hyperlink" Target="https://tothemoon.im-ldi.com/data_a70/AS15/extra/AS15-84-11330.small.png" TargetMode="External"/><Relationship Id="rId1441" Type="http://schemas.openxmlformats.org/officeDocument/2006/relationships/hyperlink" Target="https://tothemoon.im-ldi.com/data_a70/AS15/raw/AS15-84-11330.tif" TargetMode="External"/><Relationship Id="rId1442" Type="http://schemas.openxmlformats.org/officeDocument/2006/relationships/hyperlink" Target="https://tothemoon.im-ldi.com/data_a70/AS15/processed/AS15-84-11330.png" TargetMode="External"/><Relationship Id="rId1443" Type="http://schemas.openxmlformats.org/officeDocument/2006/relationships/hyperlink" Target="https://www.lpi.usra.edu/resources/apollo/frame/?AS15-84-11331" TargetMode="External"/><Relationship Id="rId1444" Type="http://schemas.openxmlformats.org/officeDocument/2006/relationships/hyperlink" Target="https://tothemoon.im-ldi.com/data_a70/AS15/extra/AS15-84-11331.small.png" TargetMode="External"/><Relationship Id="rId1445" Type="http://schemas.openxmlformats.org/officeDocument/2006/relationships/hyperlink" Target="https://tothemoon.im-ldi.com/data_a70/AS15/raw/AS15-84-11331.tif" TargetMode="External"/><Relationship Id="rId1446" Type="http://schemas.openxmlformats.org/officeDocument/2006/relationships/hyperlink" Target="https://tothemoon.im-ldi.com/data_a70/AS15/processed/AS15-84-11331.png" TargetMode="External"/><Relationship Id="rId1447" Type="http://schemas.openxmlformats.org/officeDocument/2006/relationships/hyperlink" Target="https://www.lpi.usra.edu/resources/apollo/frame/?AS15-84-11332" TargetMode="External"/><Relationship Id="rId1448" Type="http://schemas.openxmlformats.org/officeDocument/2006/relationships/hyperlink" Target="https://tothemoon.im-ldi.com/data_a70/AS15/extra/AS15-84-11332.small.png" TargetMode="External"/><Relationship Id="rId1449" Type="http://schemas.openxmlformats.org/officeDocument/2006/relationships/hyperlink" Target="https://tothemoon.im-ldi.com/data_a70/AS15/raw/AS15-84-11332.tif" TargetMode="External"/><Relationship Id="rId1450" Type="http://schemas.openxmlformats.org/officeDocument/2006/relationships/hyperlink" Target="https://tothemoon.im-ldi.com/data_a70/AS15/processed/AS15-84-11332.png" TargetMode="External"/><Relationship Id="rId1451" Type="http://schemas.openxmlformats.org/officeDocument/2006/relationships/hyperlink" Target="https://www.lpi.usra.edu/resources/apollo/frame/?AS15-84-11333" TargetMode="External"/><Relationship Id="rId1452" Type="http://schemas.openxmlformats.org/officeDocument/2006/relationships/hyperlink" Target="https://tothemoon.im-ldi.com/data_a70/AS15/extra/AS15-84-11333.small.png" TargetMode="External"/><Relationship Id="rId1453" Type="http://schemas.openxmlformats.org/officeDocument/2006/relationships/hyperlink" Target="https://tothemoon.im-ldi.com/data_a70/AS15/raw/AS15-84-11333.tif" TargetMode="External"/><Relationship Id="rId1454" Type="http://schemas.openxmlformats.org/officeDocument/2006/relationships/hyperlink" Target="https://tothemoon.im-ldi.com/data_a70/AS15/processed/AS15-84-11333.png" TargetMode="External"/><Relationship Id="rId1455" Type="http://schemas.openxmlformats.org/officeDocument/2006/relationships/hyperlink" Target="https://www.lpi.usra.edu/resources/apollo/frame/?AS15-84-11334" TargetMode="External"/><Relationship Id="rId1456" Type="http://schemas.openxmlformats.org/officeDocument/2006/relationships/hyperlink" Target="https://tothemoon.im-ldi.com/data_a70/AS15/extra/AS15-84-11334.small.png" TargetMode="External"/><Relationship Id="rId1457" Type="http://schemas.openxmlformats.org/officeDocument/2006/relationships/hyperlink" Target="https://tothemoon.im-ldi.com/data_a70/AS15/raw/AS15-84-11334.tif" TargetMode="External"/><Relationship Id="rId1458" Type="http://schemas.openxmlformats.org/officeDocument/2006/relationships/hyperlink" Target="https://tothemoon.im-ldi.com/data_a70/AS15/processed/AS15-84-11334.png" TargetMode="External"/><Relationship Id="rId1459" Type="http://schemas.openxmlformats.org/officeDocument/2006/relationships/hyperlink" Target="https://www.lpi.usra.edu/resources/apollo/frame/?AS15-84-11335" TargetMode="External"/><Relationship Id="rId1460" Type="http://schemas.openxmlformats.org/officeDocument/2006/relationships/hyperlink" Target="https://tothemoon.im-ldi.com/data_a70/AS15/extra/AS15-84-11335.small.png" TargetMode="External"/><Relationship Id="rId1461" Type="http://schemas.openxmlformats.org/officeDocument/2006/relationships/hyperlink" Target="https://tothemoon.im-ldi.com/data_a70/AS15/raw/AS15-84-11335.tif" TargetMode="External"/><Relationship Id="rId1462" Type="http://schemas.openxmlformats.org/officeDocument/2006/relationships/hyperlink" Target="https://tothemoon.im-ldi.com/data_a70/AS15/processed/AS15-84-11335.png" TargetMode="External"/><Relationship Id="rId1463" Type="http://schemas.openxmlformats.org/officeDocument/2006/relationships/hyperlink" Target="https://www.lpi.usra.edu/resources/apollo/frame/?AS15-84-11336" TargetMode="External"/><Relationship Id="rId1464" Type="http://schemas.openxmlformats.org/officeDocument/2006/relationships/hyperlink" Target="https://tothemoon.im-ldi.com/data_a70/AS15/extra/AS15-84-11336.small.png" TargetMode="External"/><Relationship Id="rId1465" Type="http://schemas.openxmlformats.org/officeDocument/2006/relationships/hyperlink" Target="https://tothemoon.im-ldi.com/data_a70/AS15/raw/AS15-84-11336.tif" TargetMode="External"/><Relationship Id="rId1466" Type="http://schemas.openxmlformats.org/officeDocument/2006/relationships/hyperlink" Target="https://tothemoon.im-ldi.com/data_a70/AS15/processed/AS15-84-11336.png" TargetMode="External"/><Relationship Id="rId1467" Type="http://schemas.openxmlformats.org/officeDocument/2006/relationships/hyperlink" Target="https://www.lpi.usra.edu/resources/apollo/frame/?AS15-84-11337" TargetMode="External"/><Relationship Id="rId1468" Type="http://schemas.openxmlformats.org/officeDocument/2006/relationships/hyperlink" Target="https://tothemoon.im-ldi.com/data_a70/AS15/extra/AS15-84-11337.small.png" TargetMode="External"/><Relationship Id="rId1469" Type="http://schemas.openxmlformats.org/officeDocument/2006/relationships/hyperlink" Target="https://tothemoon.im-ldi.com/data_a70/AS15/raw/AS15-84-11337.tif" TargetMode="External"/><Relationship Id="rId1470" Type="http://schemas.openxmlformats.org/officeDocument/2006/relationships/hyperlink" Target="https://tothemoon.im-ldi.com/data_a70/AS15/processed/AS15-84-11337.png" TargetMode="External"/><Relationship Id="rId1471" Type="http://schemas.openxmlformats.org/officeDocument/2006/relationships/hyperlink" Target="https://www.lpi.usra.edu/resources/apollo/frame/?AS15-84-11338" TargetMode="External"/><Relationship Id="rId1472" Type="http://schemas.openxmlformats.org/officeDocument/2006/relationships/hyperlink" Target="https://tothemoon.im-ldi.com/data_a70/AS15/extra/AS15-84-11338.small.png" TargetMode="External"/><Relationship Id="rId1473" Type="http://schemas.openxmlformats.org/officeDocument/2006/relationships/hyperlink" Target="https://tothemoon.im-ldi.com/data_a70/AS15/raw/AS15-84-11338.tif" TargetMode="External"/><Relationship Id="rId1474" Type="http://schemas.openxmlformats.org/officeDocument/2006/relationships/hyperlink" Target="https://tothemoon.im-ldi.com/data_a70/AS15/processed/AS15-84-11338.png" TargetMode="External"/><Relationship Id="rId1475" Type="http://schemas.openxmlformats.org/officeDocument/2006/relationships/hyperlink" Target="https://www.lpi.usra.edu/resources/apollo/frame/?AS15-84-11339" TargetMode="External"/><Relationship Id="rId1476" Type="http://schemas.openxmlformats.org/officeDocument/2006/relationships/hyperlink" Target="https://tothemoon.im-ldi.com/data_a70/AS15/extra/AS15-84-11339.small.png" TargetMode="External"/><Relationship Id="rId1477" Type="http://schemas.openxmlformats.org/officeDocument/2006/relationships/hyperlink" Target="https://tothemoon.im-ldi.com/data_a70/AS15/raw/AS15-84-11339.tif" TargetMode="External"/><Relationship Id="rId1478" Type="http://schemas.openxmlformats.org/officeDocument/2006/relationships/hyperlink" Target="https://tothemoon.im-ldi.com/data_a70/AS15/processed/AS15-84-11339.png" TargetMode="External"/><Relationship Id="rId1479" Type="http://schemas.openxmlformats.org/officeDocument/2006/relationships/hyperlink" Target="https://www.lpi.usra.edu/resources/apollo/frame/?AS15-84-11340" TargetMode="External"/><Relationship Id="rId1480" Type="http://schemas.openxmlformats.org/officeDocument/2006/relationships/hyperlink" Target="https://tothemoon.im-ldi.com/data_a70/AS15/extra/AS15-84-11340.small.png" TargetMode="External"/><Relationship Id="rId1481" Type="http://schemas.openxmlformats.org/officeDocument/2006/relationships/hyperlink" Target="https://tothemoon.im-ldi.com/data_a70/AS15/raw/AS15-84-11340.tif" TargetMode="External"/><Relationship Id="rId1482" Type="http://schemas.openxmlformats.org/officeDocument/2006/relationships/hyperlink" Target="https://tothemoon.im-ldi.com/data_a70/AS15/processed/AS15-84-11340.png" TargetMode="External"/><Relationship Id="rId1483" Type="http://schemas.openxmlformats.org/officeDocument/2006/relationships/hyperlink" Target="https://www.lpi.usra.edu/resources/apollo/frame/?AS15-84-11341" TargetMode="External"/><Relationship Id="rId1484" Type="http://schemas.openxmlformats.org/officeDocument/2006/relationships/hyperlink" Target="https://tothemoon.im-ldi.com/data_a70/AS15/extra/AS15-84-11341.small.png" TargetMode="External"/><Relationship Id="rId1485" Type="http://schemas.openxmlformats.org/officeDocument/2006/relationships/hyperlink" Target="https://tothemoon.im-ldi.com/data_a70/AS15/raw/AS15-84-11341.tif" TargetMode="External"/><Relationship Id="rId1486" Type="http://schemas.openxmlformats.org/officeDocument/2006/relationships/hyperlink" Target="https://tothemoon.im-ldi.com/data_a70/AS15/processed/AS15-84-11341.png" TargetMode="External"/><Relationship Id="rId1487" Type="http://schemas.openxmlformats.org/officeDocument/2006/relationships/hyperlink" Target="https://www.lpi.usra.edu/resources/apollo/frame/?AS15-84-11342" TargetMode="External"/><Relationship Id="rId1488" Type="http://schemas.openxmlformats.org/officeDocument/2006/relationships/hyperlink" Target="https://tothemoon.im-ldi.com/data_a70/AS15/extra/AS15-84-11342.small.png" TargetMode="External"/><Relationship Id="rId1489" Type="http://schemas.openxmlformats.org/officeDocument/2006/relationships/hyperlink" Target="https://tothemoon.im-ldi.com/data_a70/AS15/raw/AS15-84-11342.tif" TargetMode="External"/><Relationship Id="rId1490" Type="http://schemas.openxmlformats.org/officeDocument/2006/relationships/hyperlink" Target="https://tothemoon.im-ldi.com/data_a70/AS15/processed/AS15-84-11342.png" TargetMode="External"/><Relationship Id="rId1491" Type="http://schemas.openxmlformats.org/officeDocument/2006/relationships/hyperlink" Target="https://www.lpi.usra.edu/resources/apollo/frame/?AS15-84-11343" TargetMode="External"/><Relationship Id="rId1492" Type="http://schemas.openxmlformats.org/officeDocument/2006/relationships/hyperlink" Target="https://tothemoon.im-ldi.com/data_a70/AS15/extra/AS15-84-11343.small.png" TargetMode="External"/><Relationship Id="rId1493" Type="http://schemas.openxmlformats.org/officeDocument/2006/relationships/hyperlink" Target="https://tothemoon.im-ldi.com/data_a70/AS15/raw/AS15-84-11343.tif" TargetMode="External"/><Relationship Id="rId1494" Type="http://schemas.openxmlformats.org/officeDocument/2006/relationships/hyperlink" Target="https://tothemoon.im-ldi.com/data_a70/AS15/processed/AS15-84-11343.png" TargetMode="External"/><Relationship Id="rId1495" Type="http://schemas.openxmlformats.org/officeDocument/2006/relationships/hyperlink" Target="https://www.lpi.usra.edu/resources/apollo/frame/?AS15-84-11344" TargetMode="External"/><Relationship Id="rId1496" Type="http://schemas.openxmlformats.org/officeDocument/2006/relationships/hyperlink" Target="https://tothemoon.im-ldi.com/data_a70/AS15/extra/AS15-84-11344.small.png" TargetMode="External"/><Relationship Id="rId1497" Type="http://schemas.openxmlformats.org/officeDocument/2006/relationships/hyperlink" Target="https://tothemoon.im-ldi.com/data_a70/AS15/raw/AS15-84-11344.tif" TargetMode="External"/><Relationship Id="rId1498" Type="http://schemas.openxmlformats.org/officeDocument/2006/relationships/hyperlink" Target="https://tothemoon.im-ldi.com/data_a70/AS15/processed/AS15-84-11344.png" TargetMode="External"/><Relationship Id="rId1499" Type="http://schemas.openxmlformats.org/officeDocument/2006/relationships/hyperlink" Target="https://www.lpi.usra.edu/resources/apollo/frame/?AS15-84-11345" TargetMode="External"/><Relationship Id="rId1500" Type="http://schemas.openxmlformats.org/officeDocument/2006/relationships/hyperlink" Target="https://tothemoon.im-ldi.com/data_a70/AS15/extra/AS15-84-11345.small.png" TargetMode="External"/><Relationship Id="rId1501" Type="http://schemas.openxmlformats.org/officeDocument/2006/relationships/hyperlink" Target="https://tothemoon.im-ldi.com/data_a70/AS15/raw/AS15-84-11345.tif" TargetMode="External"/><Relationship Id="rId1502" Type="http://schemas.openxmlformats.org/officeDocument/2006/relationships/hyperlink" Target="https://tothemoon.im-ldi.com/data_a70/AS15/processed/AS15-84-11345.png" TargetMode="External"/><Relationship Id="rId1503" Type="http://schemas.openxmlformats.org/officeDocument/2006/relationships/hyperlink" Target="https://www.lpi.usra.edu/resources/apollo/frame/?AS15-84-11346" TargetMode="External"/><Relationship Id="rId1504" Type="http://schemas.openxmlformats.org/officeDocument/2006/relationships/hyperlink" Target="https://tothemoon.im-ldi.com/data_a70/AS15/extra/AS15-84-11346.small.png" TargetMode="External"/><Relationship Id="rId1505" Type="http://schemas.openxmlformats.org/officeDocument/2006/relationships/hyperlink" Target="https://tothemoon.im-ldi.com/data_a70/AS15/raw/AS15-84-11346.tif" TargetMode="External"/><Relationship Id="rId1506" Type="http://schemas.openxmlformats.org/officeDocument/2006/relationships/hyperlink" Target="https://tothemoon.im-ldi.com/data_a70/AS15/processed/AS15-84-11346.png" TargetMode="External"/><Relationship Id="rId1507" Type="http://schemas.openxmlformats.org/officeDocument/2006/relationships/hyperlink" Target="https://www.lpi.usra.edu/resources/apollo/frame/?AS15-84-11348" TargetMode="External"/><Relationship Id="rId1508" Type="http://schemas.openxmlformats.org/officeDocument/2006/relationships/hyperlink" Target="https://tothemoon.im-ldi.com/data_a70/AS15/extra/AS15-84-11348.small.png" TargetMode="External"/><Relationship Id="rId1509" Type="http://schemas.openxmlformats.org/officeDocument/2006/relationships/hyperlink" Target="https://tothemoon.im-ldi.com/data_a70/AS15/raw/AS15-84-11348.tif" TargetMode="External"/><Relationship Id="rId1510" Type="http://schemas.openxmlformats.org/officeDocument/2006/relationships/hyperlink" Target="https://tothemoon.im-ldi.com/data_a70/AS15/processed/AS15-84-11348.png" TargetMode="External"/><Relationship Id="rId1511" Type="http://schemas.openxmlformats.org/officeDocument/2006/relationships/hyperlink" Target="https://www.lpi.usra.edu/resources/apollo/frame/?AS15-85-11399" TargetMode="External"/><Relationship Id="rId1512" Type="http://schemas.openxmlformats.org/officeDocument/2006/relationships/hyperlink" Target="https://tothemoon.im-ldi.com/data_a70/AS15/extra/AS15-85-11399.small.png" TargetMode="External"/><Relationship Id="rId1513" Type="http://schemas.openxmlformats.org/officeDocument/2006/relationships/hyperlink" Target="https://tothemoon.im-ldi.com/data_a70/AS15/raw/AS15-85-11399.tif" TargetMode="External"/><Relationship Id="rId1514" Type="http://schemas.openxmlformats.org/officeDocument/2006/relationships/hyperlink" Target="https://tothemoon.im-ldi.com/data_a70/AS15/processed/AS15-85-11399.png" TargetMode="External"/><Relationship Id="rId1515" Type="http://schemas.openxmlformats.org/officeDocument/2006/relationships/hyperlink" Target="https://www.lpi.usra.edu/resources/apollo/frame/?AS15-85-11401" TargetMode="External"/><Relationship Id="rId1516" Type="http://schemas.openxmlformats.org/officeDocument/2006/relationships/hyperlink" Target="https://tothemoon.im-ldi.com/data_a70/AS15/extra/AS15-85-11401.small.png" TargetMode="External"/><Relationship Id="rId1517" Type="http://schemas.openxmlformats.org/officeDocument/2006/relationships/hyperlink" Target="https://tothemoon.im-ldi.com/data_a70/AS15/raw/AS15-85-11401.tif" TargetMode="External"/><Relationship Id="rId1518" Type="http://schemas.openxmlformats.org/officeDocument/2006/relationships/hyperlink" Target="https://tothemoon.im-ldi.com/data_a70/AS15/processed/AS15-85-11401.png" TargetMode="External"/><Relationship Id="rId1519" Type="http://schemas.openxmlformats.org/officeDocument/2006/relationships/hyperlink" Target="https://www.lpi.usra.edu/resources/apollo/frame/?AS15-85-11424" TargetMode="External"/><Relationship Id="rId1520" Type="http://schemas.openxmlformats.org/officeDocument/2006/relationships/hyperlink" Target="https://tothemoon.im-ldi.com/data_a70/AS15/extra/AS15-85-11424.small.png" TargetMode="External"/><Relationship Id="rId1521" Type="http://schemas.openxmlformats.org/officeDocument/2006/relationships/hyperlink" Target="https://tothemoon.im-ldi.com/data_a70/AS15/raw/AS15-85-11424.tif" TargetMode="External"/><Relationship Id="rId1522" Type="http://schemas.openxmlformats.org/officeDocument/2006/relationships/hyperlink" Target="https://tothemoon.im-ldi.com/data_a70/AS15/processed/AS15-85-11424.png" TargetMode="External"/><Relationship Id="rId1523" Type="http://schemas.openxmlformats.org/officeDocument/2006/relationships/hyperlink" Target="https://www.lpi.usra.edu/resources/apollo/frame/?AS15-85-11448" TargetMode="External"/><Relationship Id="rId1524" Type="http://schemas.openxmlformats.org/officeDocument/2006/relationships/hyperlink" Target="https://tothemoon.im-ldi.com/data_a70/AS15/extra/AS15-85-11448.small.png" TargetMode="External"/><Relationship Id="rId1525" Type="http://schemas.openxmlformats.org/officeDocument/2006/relationships/hyperlink" Target="https://tothemoon.im-ldi.com/data_a70/AS15/raw/AS15-85-11448.tif" TargetMode="External"/><Relationship Id="rId1526" Type="http://schemas.openxmlformats.org/officeDocument/2006/relationships/hyperlink" Target="https://tothemoon.im-ldi.com/data_a70/AS15/processed/AS15-85-11448.png" TargetMode="External"/><Relationship Id="rId1527" Type="http://schemas.openxmlformats.org/officeDocument/2006/relationships/hyperlink" Target="https://www.lpi.usra.edu/resources/apollo/frame/?AS15-85-11455" TargetMode="External"/><Relationship Id="rId1528" Type="http://schemas.openxmlformats.org/officeDocument/2006/relationships/hyperlink" Target="https://tothemoon.im-ldi.com/data_a70/AS15/extra/AS15-85-11455.small.png" TargetMode="External"/><Relationship Id="rId1529" Type="http://schemas.openxmlformats.org/officeDocument/2006/relationships/hyperlink" Target="https://tothemoon.im-ldi.com/data_a70/AS15/raw/AS15-85-11455.tif" TargetMode="External"/><Relationship Id="rId1530" Type="http://schemas.openxmlformats.org/officeDocument/2006/relationships/hyperlink" Target="https://tothemoon.im-ldi.com/data_a70/AS15/processed/AS15-85-11455.png" TargetMode="External"/><Relationship Id="rId1531" Type="http://schemas.openxmlformats.org/officeDocument/2006/relationships/hyperlink" Target="https://www.lpi.usra.edu/resources/apollo/frame/?AS15-85-11456" TargetMode="External"/><Relationship Id="rId1532" Type="http://schemas.openxmlformats.org/officeDocument/2006/relationships/hyperlink" Target="https://tothemoon.im-ldi.com/data_a70/AS15/extra/AS15-85-11456.small.png" TargetMode="External"/><Relationship Id="rId1533" Type="http://schemas.openxmlformats.org/officeDocument/2006/relationships/hyperlink" Target="https://tothemoon.im-ldi.com/data_a70/AS15/raw/AS15-85-11456.tif" TargetMode="External"/><Relationship Id="rId1534" Type="http://schemas.openxmlformats.org/officeDocument/2006/relationships/hyperlink" Target="https://tothemoon.im-ldi.com/data_a70/AS15/processed/AS15-85-11456.png" TargetMode="External"/><Relationship Id="rId1535" Type="http://schemas.openxmlformats.org/officeDocument/2006/relationships/hyperlink" Target="https://www.lpi.usra.edu/resources/apollo/frame/?AS15-85-11458" TargetMode="External"/><Relationship Id="rId1536" Type="http://schemas.openxmlformats.org/officeDocument/2006/relationships/hyperlink" Target="https://tothemoon.im-ldi.com/data_a70/AS15/extra/AS15-85-11458.small.png" TargetMode="External"/><Relationship Id="rId1537" Type="http://schemas.openxmlformats.org/officeDocument/2006/relationships/hyperlink" Target="https://tothemoon.im-ldi.com/data_a70/AS15/raw/AS15-85-11458.tif" TargetMode="External"/><Relationship Id="rId1538" Type="http://schemas.openxmlformats.org/officeDocument/2006/relationships/hyperlink" Target="https://tothemoon.im-ldi.com/data_a70/AS15/processed/AS15-85-11458.png" TargetMode="External"/><Relationship Id="rId1539" Type="http://schemas.openxmlformats.org/officeDocument/2006/relationships/hyperlink" Target="https://www.lpi.usra.edu/resources/apollo/frame/?AS15-85-11459" TargetMode="External"/><Relationship Id="rId1540" Type="http://schemas.openxmlformats.org/officeDocument/2006/relationships/hyperlink" Target="https://tothemoon.im-ldi.com/data_a70/AS15/extra/AS15-85-11459.small.png" TargetMode="External"/><Relationship Id="rId1541" Type="http://schemas.openxmlformats.org/officeDocument/2006/relationships/hyperlink" Target="https://tothemoon.im-ldi.com/data_a70/AS15/raw/AS15-85-11459.tif" TargetMode="External"/><Relationship Id="rId1542" Type="http://schemas.openxmlformats.org/officeDocument/2006/relationships/hyperlink" Target="https://tothemoon.im-ldi.com/data_a70/AS15/processed/AS15-85-11459.png" TargetMode="External"/><Relationship Id="rId1543" Type="http://schemas.openxmlformats.org/officeDocument/2006/relationships/hyperlink" Target="https://www.lpi.usra.edu/resources/apollo/frame/?AS15-85-11460" TargetMode="External"/><Relationship Id="rId1544" Type="http://schemas.openxmlformats.org/officeDocument/2006/relationships/hyperlink" Target="https://tothemoon.im-ldi.com/data_a70/AS15/extra/AS15-85-11460.small.png" TargetMode="External"/><Relationship Id="rId1545" Type="http://schemas.openxmlformats.org/officeDocument/2006/relationships/hyperlink" Target="https://tothemoon.im-ldi.com/data_a70/AS15/raw/AS15-85-11460.tif" TargetMode="External"/><Relationship Id="rId1546" Type="http://schemas.openxmlformats.org/officeDocument/2006/relationships/hyperlink" Target="https://tothemoon.im-ldi.com/data_a70/AS15/processed/AS15-85-11460.png" TargetMode="External"/><Relationship Id="rId1547" Type="http://schemas.openxmlformats.org/officeDocument/2006/relationships/hyperlink" Target="https://www.lpi.usra.edu/resources/apollo/frame/?AS15-85-11461" TargetMode="External"/><Relationship Id="rId1548" Type="http://schemas.openxmlformats.org/officeDocument/2006/relationships/hyperlink" Target="https://tothemoon.im-ldi.com/data_a70/AS15/extra/AS15-85-11461.small.png" TargetMode="External"/><Relationship Id="rId1549" Type="http://schemas.openxmlformats.org/officeDocument/2006/relationships/hyperlink" Target="https://tothemoon.im-ldi.com/data_a70/AS15/raw/AS15-85-11461.tif" TargetMode="External"/><Relationship Id="rId1550" Type="http://schemas.openxmlformats.org/officeDocument/2006/relationships/hyperlink" Target="https://tothemoon.im-ldi.com/data_a70/AS15/processed/AS15-85-11461.png" TargetMode="External"/><Relationship Id="rId1551" Type="http://schemas.openxmlformats.org/officeDocument/2006/relationships/hyperlink" Target="https://www.lpi.usra.edu/resources/apollo/frame/?AS15-85-11462" TargetMode="External"/><Relationship Id="rId1552" Type="http://schemas.openxmlformats.org/officeDocument/2006/relationships/hyperlink" Target="https://tothemoon.im-ldi.com/data_a70/AS15/extra/AS15-85-11462.small.png" TargetMode="External"/><Relationship Id="rId1553" Type="http://schemas.openxmlformats.org/officeDocument/2006/relationships/hyperlink" Target="https://tothemoon.im-ldi.com/data_a70/AS15/raw/AS15-85-11462.tif" TargetMode="External"/><Relationship Id="rId1554" Type="http://schemas.openxmlformats.org/officeDocument/2006/relationships/hyperlink" Target="https://tothemoon.im-ldi.com/data_a70/AS15/processed/AS15-85-11462.png" TargetMode="External"/><Relationship Id="rId1555" Type="http://schemas.openxmlformats.org/officeDocument/2006/relationships/hyperlink" Target="https://www.lpi.usra.edu/resources/apollo/frame/?AS15-85-11482" TargetMode="External"/><Relationship Id="rId1556" Type="http://schemas.openxmlformats.org/officeDocument/2006/relationships/hyperlink" Target="https://tothemoon.im-ldi.com/data_a70/AS15/extra/AS15-85-11482.small.png" TargetMode="External"/><Relationship Id="rId1557" Type="http://schemas.openxmlformats.org/officeDocument/2006/relationships/hyperlink" Target="https://tothemoon.im-ldi.com/data_a70/AS15/raw/AS15-85-11482.tif" TargetMode="External"/><Relationship Id="rId1558" Type="http://schemas.openxmlformats.org/officeDocument/2006/relationships/hyperlink" Target="https://tothemoon.im-ldi.com/data_a70/AS15/processed/AS15-85-11482.png" TargetMode="External"/><Relationship Id="rId1559" Type="http://schemas.openxmlformats.org/officeDocument/2006/relationships/hyperlink" Target="https://www.lpi.usra.edu/resources/apollo/frame/?AS15-85-11483" TargetMode="External"/><Relationship Id="rId1560" Type="http://schemas.openxmlformats.org/officeDocument/2006/relationships/hyperlink" Target="https://tothemoon.im-ldi.com/data_a70/AS15/extra/AS15-85-11483.small.png" TargetMode="External"/><Relationship Id="rId1561" Type="http://schemas.openxmlformats.org/officeDocument/2006/relationships/hyperlink" Target="https://tothemoon.im-ldi.com/data_a70/AS15/raw/AS15-85-11483.tif" TargetMode="External"/><Relationship Id="rId1562" Type="http://schemas.openxmlformats.org/officeDocument/2006/relationships/hyperlink" Target="https://tothemoon.im-ldi.com/data_a70/AS15/processed/AS15-85-11483.png" TargetMode="External"/><Relationship Id="rId1563" Type="http://schemas.openxmlformats.org/officeDocument/2006/relationships/hyperlink" Target="https://www.lpi.usra.edu/resources/apollo/frame/?AS15-85-11484" TargetMode="External"/><Relationship Id="rId1564" Type="http://schemas.openxmlformats.org/officeDocument/2006/relationships/hyperlink" Target="https://tothemoon.im-ldi.com/data_a70/AS15/extra/AS15-85-11484.small.png" TargetMode="External"/><Relationship Id="rId1565" Type="http://schemas.openxmlformats.org/officeDocument/2006/relationships/hyperlink" Target="https://tothemoon.im-ldi.com/data_a70/AS15/raw/AS15-85-11484.tif" TargetMode="External"/><Relationship Id="rId1566" Type="http://schemas.openxmlformats.org/officeDocument/2006/relationships/hyperlink" Target="https://tothemoon.im-ldi.com/data_a70/AS15/processed/AS15-85-11484.png" TargetMode="External"/><Relationship Id="rId1567" Type="http://schemas.openxmlformats.org/officeDocument/2006/relationships/hyperlink" Target="https://www.lpi.usra.edu/resources/apollo/frame/?AS15-85-11486" TargetMode="External"/><Relationship Id="rId1568" Type="http://schemas.openxmlformats.org/officeDocument/2006/relationships/hyperlink" Target="https://tothemoon.im-ldi.com/data_a70/AS15/extra/AS15-85-11486.small.png" TargetMode="External"/><Relationship Id="rId1569" Type="http://schemas.openxmlformats.org/officeDocument/2006/relationships/hyperlink" Target="https://tothemoon.im-ldi.com/data_a70/AS15/raw/AS15-85-11486.tif" TargetMode="External"/><Relationship Id="rId1570" Type="http://schemas.openxmlformats.org/officeDocument/2006/relationships/hyperlink" Target="https://tothemoon.im-ldi.com/data_a70/AS15/processed/AS15-85-11486.png" TargetMode="External"/><Relationship Id="rId1571" Type="http://schemas.openxmlformats.org/officeDocument/2006/relationships/hyperlink" Target="https://www.lpi.usra.edu/resources/apollo/frame/?AS15-85-11495" TargetMode="External"/><Relationship Id="rId1572" Type="http://schemas.openxmlformats.org/officeDocument/2006/relationships/hyperlink" Target="https://tothemoon.im-ldi.com/data_a70/AS15/extra/AS15-85-11495.small.png" TargetMode="External"/><Relationship Id="rId1573" Type="http://schemas.openxmlformats.org/officeDocument/2006/relationships/hyperlink" Target="https://tothemoon.im-ldi.com/data_a70/AS15/raw/AS15-85-11495.tif" TargetMode="External"/><Relationship Id="rId1574" Type="http://schemas.openxmlformats.org/officeDocument/2006/relationships/hyperlink" Target="https://tothemoon.im-ldi.com/data_a70/AS15/processed/AS15-85-11495.png" TargetMode="External"/><Relationship Id="rId1575" Type="http://schemas.openxmlformats.org/officeDocument/2006/relationships/hyperlink" Target="https://www.lpi.usra.edu/resources/apollo/frame/?AS15-85-11496" TargetMode="External"/><Relationship Id="rId1576" Type="http://schemas.openxmlformats.org/officeDocument/2006/relationships/hyperlink" Target="https://tothemoon.im-ldi.com/data_a70/AS15/extra/AS15-85-11496.small.png" TargetMode="External"/><Relationship Id="rId1577" Type="http://schemas.openxmlformats.org/officeDocument/2006/relationships/hyperlink" Target="https://tothemoon.im-ldi.com/data_a70/AS15/raw/AS15-85-11496.tif" TargetMode="External"/><Relationship Id="rId1578" Type="http://schemas.openxmlformats.org/officeDocument/2006/relationships/hyperlink" Target="https://tothemoon.im-ldi.com/data_a70/AS15/processed/AS15-85-11496.png" TargetMode="External"/><Relationship Id="rId1579" Type="http://schemas.openxmlformats.org/officeDocument/2006/relationships/hyperlink" Target="https://www.lpi.usra.edu/resources/apollo/frame/?AS15-85-11497" TargetMode="External"/><Relationship Id="rId1580" Type="http://schemas.openxmlformats.org/officeDocument/2006/relationships/hyperlink" Target="https://tothemoon.im-ldi.com/data_a70/AS15/extra/AS15-85-11497.small.png" TargetMode="External"/><Relationship Id="rId1581" Type="http://schemas.openxmlformats.org/officeDocument/2006/relationships/hyperlink" Target="https://tothemoon.im-ldi.com/data_a70/AS15/raw/AS15-85-11497.tif" TargetMode="External"/><Relationship Id="rId1582" Type="http://schemas.openxmlformats.org/officeDocument/2006/relationships/hyperlink" Target="https://tothemoon.im-ldi.com/data_a70/AS15/processed/AS15-85-11497.png" TargetMode="External"/><Relationship Id="rId1583" Type="http://schemas.openxmlformats.org/officeDocument/2006/relationships/hyperlink" Target="https://www.lpi.usra.edu/resources/apollo/frame/?AS15-85-11510" TargetMode="External"/><Relationship Id="rId1584" Type="http://schemas.openxmlformats.org/officeDocument/2006/relationships/hyperlink" Target="https://tothemoon.im-ldi.com/data_a70/AS15/extra/AS15-85-11510.small.png" TargetMode="External"/><Relationship Id="rId1585" Type="http://schemas.openxmlformats.org/officeDocument/2006/relationships/hyperlink" Target="https://tothemoon.im-ldi.com/data_a70/AS15/raw/AS15-85-11510.tif" TargetMode="External"/><Relationship Id="rId1586" Type="http://schemas.openxmlformats.org/officeDocument/2006/relationships/hyperlink" Target="https://tothemoon.im-ldi.com/data_a70/AS15/processed/AS15-85-11510.png" TargetMode="External"/><Relationship Id="rId1587" Type="http://schemas.openxmlformats.org/officeDocument/2006/relationships/hyperlink" Target="https://www.lpi.usra.edu/resources/apollo/frame/?AS15-85-11511" TargetMode="External"/><Relationship Id="rId1588" Type="http://schemas.openxmlformats.org/officeDocument/2006/relationships/hyperlink" Target="https://tothemoon.im-ldi.com/data_a70/AS15/extra/AS15-85-11511.small.png" TargetMode="External"/><Relationship Id="rId1589" Type="http://schemas.openxmlformats.org/officeDocument/2006/relationships/hyperlink" Target="https://tothemoon.im-ldi.com/data_a70/AS15/raw/AS15-85-11511.tif" TargetMode="External"/><Relationship Id="rId1590" Type="http://schemas.openxmlformats.org/officeDocument/2006/relationships/hyperlink" Target="https://tothemoon.im-ldi.com/data_a70/AS15/processed/AS15-85-11511.png" TargetMode="External"/><Relationship Id="rId1591" Type="http://schemas.openxmlformats.org/officeDocument/2006/relationships/hyperlink" Target="https://www.lpi.usra.edu/resources/apollo/frame/?AS15-85-11512" TargetMode="External"/><Relationship Id="rId1592" Type="http://schemas.openxmlformats.org/officeDocument/2006/relationships/hyperlink" Target="https://tothemoon.im-ldi.com/data_a70/AS15/extra/AS15-85-11512.small.png" TargetMode="External"/><Relationship Id="rId1593" Type="http://schemas.openxmlformats.org/officeDocument/2006/relationships/hyperlink" Target="https://tothemoon.im-ldi.com/data_a70/AS15/raw/AS15-85-11512.tif" TargetMode="External"/><Relationship Id="rId1594" Type="http://schemas.openxmlformats.org/officeDocument/2006/relationships/hyperlink" Target="https://tothemoon.im-ldi.com/data_a70/AS15/processed/AS15-85-11512.png" TargetMode="External"/><Relationship Id="rId1595" Type="http://schemas.openxmlformats.org/officeDocument/2006/relationships/hyperlink" Target="https://www.lpi.usra.edu/resources/apollo/frame/?AS15-85-11517" TargetMode="External"/><Relationship Id="rId1596" Type="http://schemas.openxmlformats.org/officeDocument/2006/relationships/hyperlink" Target="https://tothemoon.im-ldi.com/data_a70/AS15/extra/AS15-85-11517.small.png" TargetMode="External"/><Relationship Id="rId1597" Type="http://schemas.openxmlformats.org/officeDocument/2006/relationships/hyperlink" Target="https://tothemoon.im-ldi.com/data_a70/AS15/raw/AS15-85-11517.tif" TargetMode="External"/><Relationship Id="rId1598" Type="http://schemas.openxmlformats.org/officeDocument/2006/relationships/hyperlink" Target="https://tothemoon.im-ldi.com/data_a70/AS15/processed/AS15-85-11517.png" TargetMode="External"/><Relationship Id="rId1599" Type="http://schemas.openxmlformats.org/officeDocument/2006/relationships/hyperlink" Target="https://www.lpi.usra.edu/resources/apollo/frame/?AS15-85-11519" TargetMode="External"/><Relationship Id="rId1600" Type="http://schemas.openxmlformats.org/officeDocument/2006/relationships/hyperlink" Target="https://tothemoon.im-ldi.com/data_a70/AS15/extra/AS15-85-11519.small.png" TargetMode="External"/><Relationship Id="rId1601" Type="http://schemas.openxmlformats.org/officeDocument/2006/relationships/hyperlink" Target="https://tothemoon.im-ldi.com/data_a70/AS15/raw/AS15-85-11519.tif" TargetMode="External"/><Relationship Id="rId1602" Type="http://schemas.openxmlformats.org/officeDocument/2006/relationships/hyperlink" Target="https://tothemoon.im-ldi.com/data_a70/AS15/processed/AS15-85-11519.png" TargetMode="External"/><Relationship Id="rId1603" Type="http://schemas.openxmlformats.org/officeDocument/2006/relationships/hyperlink" Target="https://www.lpi.usra.edu/resources/apollo/frame/?AS15-85-11520" TargetMode="External"/><Relationship Id="rId1604" Type="http://schemas.openxmlformats.org/officeDocument/2006/relationships/hyperlink" Target="https://tothemoon.im-ldi.com/data_a70/AS15/extra/AS15-85-11520.small.png" TargetMode="External"/><Relationship Id="rId1605" Type="http://schemas.openxmlformats.org/officeDocument/2006/relationships/hyperlink" Target="https://tothemoon.im-ldi.com/data_a70/AS15/raw/AS15-85-11520.tif" TargetMode="External"/><Relationship Id="rId1606" Type="http://schemas.openxmlformats.org/officeDocument/2006/relationships/hyperlink" Target="https://tothemoon.im-ldi.com/data_a70/AS15/processed/AS15-85-11520.png" TargetMode="External"/><Relationship Id="rId1607" Type="http://schemas.openxmlformats.org/officeDocument/2006/relationships/hyperlink" Target="https://www.lpi.usra.edu/resources/apollo/frame/?AS15-85-11521" TargetMode="External"/><Relationship Id="rId1608" Type="http://schemas.openxmlformats.org/officeDocument/2006/relationships/hyperlink" Target="https://tothemoon.im-ldi.com/data_a70/AS15/extra/AS15-85-11521.small.png" TargetMode="External"/><Relationship Id="rId1609" Type="http://schemas.openxmlformats.org/officeDocument/2006/relationships/hyperlink" Target="https://tothemoon.im-ldi.com/data_a70/AS15/raw/AS15-85-11521.tif" TargetMode="External"/><Relationship Id="rId1610" Type="http://schemas.openxmlformats.org/officeDocument/2006/relationships/hyperlink" Target="https://tothemoon.im-ldi.com/data_a70/AS15/processed/AS15-85-11521.png" TargetMode="External"/><Relationship Id="rId1611" Type="http://schemas.openxmlformats.org/officeDocument/2006/relationships/hyperlink" Target="https://www.lpi.usra.edu/resources/apollo/frame/?AS15-85-11522" TargetMode="External"/><Relationship Id="rId1612" Type="http://schemas.openxmlformats.org/officeDocument/2006/relationships/hyperlink" Target="https://tothemoon.im-ldi.com/data_a70/AS15/extra/AS15-85-11522.small.png" TargetMode="External"/><Relationship Id="rId1613" Type="http://schemas.openxmlformats.org/officeDocument/2006/relationships/hyperlink" Target="https://tothemoon.im-ldi.com/data_a70/AS15/raw/AS15-85-11522.tif" TargetMode="External"/><Relationship Id="rId1614" Type="http://schemas.openxmlformats.org/officeDocument/2006/relationships/hyperlink" Target="https://tothemoon.im-ldi.com/data_a70/AS15/processed/AS15-85-11522.png" TargetMode="External"/><Relationship Id="rId1615" Type="http://schemas.openxmlformats.org/officeDocument/2006/relationships/hyperlink" Target="https://www.lpi.usra.edu/resources/apollo/frame/?AS15-86-11584" TargetMode="External"/><Relationship Id="rId1616" Type="http://schemas.openxmlformats.org/officeDocument/2006/relationships/hyperlink" Target="https://tothemoon.im-ldi.com/data_a70/AS15/extra/AS15-86-11584.small.png" TargetMode="External"/><Relationship Id="rId1617" Type="http://schemas.openxmlformats.org/officeDocument/2006/relationships/hyperlink" Target="https://tothemoon.im-ldi.com/data_a70/AS15/raw/AS15-86-11584.tif" TargetMode="External"/><Relationship Id="rId1618" Type="http://schemas.openxmlformats.org/officeDocument/2006/relationships/hyperlink" Target="https://tothemoon.im-ldi.com/data_a70/AS15/processed/AS15-86-11584.png" TargetMode="External"/><Relationship Id="rId1619" Type="http://schemas.openxmlformats.org/officeDocument/2006/relationships/hyperlink" Target="https://www.lpi.usra.edu/resources/apollo/frame/?AS15-86-11585" TargetMode="External"/><Relationship Id="rId1620" Type="http://schemas.openxmlformats.org/officeDocument/2006/relationships/hyperlink" Target="https://tothemoon.im-ldi.com/data_a70/AS15/extra/AS15-86-11585.small.png" TargetMode="External"/><Relationship Id="rId1621" Type="http://schemas.openxmlformats.org/officeDocument/2006/relationships/hyperlink" Target="https://tothemoon.im-ldi.com/data_a70/AS15/raw/AS15-86-11585.tif" TargetMode="External"/><Relationship Id="rId1622" Type="http://schemas.openxmlformats.org/officeDocument/2006/relationships/hyperlink" Target="https://tothemoon.im-ldi.com/data_a70/AS15/processed/AS15-86-11585.png" TargetMode="External"/><Relationship Id="rId1623" Type="http://schemas.openxmlformats.org/officeDocument/2006/relationships/hyperlink" Target="https://www.lpi.usra.edu/resources/apollo/frame/?AS15-88-11879" TargetMode="External"/><Relationship Id="rId1624" Type="http://schemas.openxmlformats.org/officeDocument/2006/relationships/hyperlink" Target="https://tothemoon.im-ldi.com/data_a70/AS15/extra/AS15-88-11879.small.png" TargetMode="External"/><Relationship Id="rId1625" Type="http://schemas.openxmlformats.org/officeDocument/2006/relationships/hyperlink" Target="https://tothemoon.im-ldi.com/data_a70/AS15/raw/AS15-88-11879.tif" TargetMode="External"/><Relationship Id="rId1626" Type="http://schemas.openxmlformats.org/officeDocument/2006/relationships/hyperlink" Target="https://tothemoon.im-ldi.com/data_a70/AS15/processed/AS15-88-11879.png" TargetMode="External"/><Relationship Id="rId1627" Type="http://schemas.openxmlformats.org/officeDocument/2006/relationships/hyperlink" Target="https://www.lpi.usra.edu/resources/apollo/frame/?AS15-89-12015" TargetMode="External"/><Relationship Id="rId1628" Type="http://schemas.openxmlformats.org/officeDocument/2006/relationships/hyperlink" Target="https://tothemoon.im-ldi.com/data_a70/AS15/extra/AS15-89-12015.small.png" TargetMode="External"/><Relationship Id="rId1629" Type="http://schemas.openxmlformats.org/officeDocument/2006/relationships/hyperlink" Target="https://tothemoon.im-ldi.com/data_a70/AS15/raw/AS15-89-12015.tif" TargetMode="External"/><Relationship Id="rId1630" Type="http://schemas.openxmlformats.org/officeDocument/2006/relationships/hyperlink" Target="https://tothemoon.im-ldi.com/data_a70/AS15/processed/AS15-89-12015.png" TargetMode="External"/><Relationship Id="rId1631" Type="http://schemas.openxmlformats.org/officeDocument/2006/relationships/hyperlink" Target="https://www.lpi.usra.edu/resources/apollo/frame/?AS15-89-12016" TargetMode="External"/><Relationship Id="rId1632" Type="http://schemas.openxmlformats.org/officeDocument/2006/relationships/hyperlink" Target="https://tothemoon.im-ldi.com/data_a70/AS15/extra/AS15-89-12016.small.png" TargetMode="External"/><Relationship Id="rId1633" Type="http://schemas.openxmlformats.org/officeDocument/2006/relationships/hyperlink" Target="https://tothemoon.im-ldi.com/data_a70/AS15/raw/AS15-89-12016.tif" TargetMode="External"/><Relationship Id="rId1634" Type="http://schemas.openxmlformats.org/officeDocument/2006/relationships/hyperlink" Target="https://tothemoon.im-ldi.com/data_a70/AS15/processed/AS15-89-12016.png" TargetMode="External"/><Relationship Id="rId1635" Type="http://schemas.openxmlformats.org/officeDocument/2006/relationships/hyperlink" Target="https://www.lpi.usra.edu/resources/apollo/frame/?AS15-89-12017" TargetMode="External"/><Relationship Id="rId1636" Type="http://schemas.openxmlformats.org/officeDocument/2006/relationships/hyperlink" Target="https://tothemoon.im-ldi.com/data_a70/AS15/extra/AS15-89-12017.small.png" TargetMode="External"/><Relationship Id="rId1637" Type="http://schemas.openxmlformats.org/officeDocument/2006/relationships/hyperlink" Target="https://tothemoon.im-ldi.com/data_a70/AS15/raw/AS15-89-12017.tif" TargetMode="External"/><Relationship Id="rId1638" Type="http://schemas.openxmlformats.org/officeDocument/2006/relationships/hyperlink" Target="https://tothemoon.im-ldi.com/data_a70/AS15/processed/AS15-89-12017.png" TargetMode="External"/><Relationship Id="rId1639" Type="http://schemas.openxmlformats.org/officeDocument/2006/relationships/hyperlink" Target="https://www.lpi.usra.edu/resources/apollo/frame/?AS15-89-12018" TargetMode="External"/><Relationship Id="rId1640" Type="http://schemas.openxmlformats.org/officeDocument/2006/relationships/hyperlink" Target="https://tothemoon.im-ldi.com/data_a70/AS15/extra/AS15-89-12018.small.png" TargetMode="External"/><Relationship Id="rId1641" Type="http://schemas.openxmlformats.org/officeDocument/2006/relationships/hyperlink" Target="https://tothemoon.im-ldi.com/data_a70/AS15/raw/AS15-89-12018.tif" TargetMode="External"/><Relationship Id="rId1642" Type="http://schemas.openxmlformats.org/officeDocument/2006/relationships/hyperlink" Target="https://tothemoon.im-ldi.com/data_a70/AS15/processed/AS15-89-12018.png" TargetMode="External"/><Relationship Id="rId1643" Type="http://schemas.openxmlformats.org/officeDocument/2006/relationships/hyperlink" Target="https://www.lpi.usra.edu/resources/apollo/frame/?AS15-89-12019" TargetMode="External"/><Relationship Id="rId1644" Type="http://schemas.openxmlformats.org/officeDocument/2006/relationships/hyperlink" Target="https://tothemoon.im-ldi.com/data_a70/AS15/extra/AS15-89-12019.small.png" TargetMode="External"/><Relationship Id="rId1645" Type="http://schemas.openxmlformats.org/officeDocument/2006/relationships/hyperlink" Target="https://tothemoon.im-ldi.com/data_a70/AS15/raw/AS15-89-12019.tif" TargetMode="External"/><Relationship Id="rId1646" Type="http://schemas.openxmlformats.org/officeDocument/2006/relationships/hyperlink" Target="https://tothemoon.im-ldi.com/data_a70/AS15/processed/AS15-89-12019.png" TargetMode="External"/><Relationship Id="rId1647" Type="http://schemas.openxmlformats.org/officeDocument/2006/relationships/hyperlink" Target="https://www.lpi.usra.edu/resources/apollo/frame/?AS15-89-12020" TargetMode="External"/><Relationship Id="rId1648" Type="http://schemas.openxmlformats.org/officeDocument/2006/relationships/hyperlink" Target="https://tothemoon.im-ldi.com/data_a70/AS15/extra/AS15-89-12020.small.png" TargetMode="External"/><Relationship Id="rId1649" Type="http://schemas.openxmlformats.org/officeDocument/2006/relationships/hyperlink" Target="https://tothemoon.im-ldi.com/data_a70/AS15/raw/AS15-89-12020.tif" TargetMode="External"/><Relationship Id="rId1650" Type="http://schemas.openxmlformats.org/officeDocument/2006/relationships/hyperlink" Target="https://tothemoon.im-ldi.com/data_a70/AS15/processed/AS15-89-12020.png" TargetMode="External"/><Relationship Id="rId1651" Type="http://schemas.openxmlformats.org/officeDocument/2006/relationships/hyperlink" Target="https://www.lpi.usra.edu/resources/apollo/frame/?AS15-89-12021" TargetMode="External"/><Relationship Id="rId1652" Type="http://schemas.openxmlformats.org/officeDocument/2006/relationships/hyperlink" Target="https://tothemoon.im-ldi.com/data_a70/AS15/extra/AS15-89-12021.small.png" TargetMode="External"/><Relationship Id="rId1653" Type="http://schemas.openxmlformats.org/officeDocument/2006/relationships/hyperlink" Target="https://tothemoon.im-ldi.com/data_a70/AS15/raw/AS15-89-12021.tif" TargetMode="External"/><Relationship Id="rId1654" Type="http://schemas.openxmlformats.org/officeDocument/2006/relationships/hyperlink" Target="https://tothemoon.im-ldi.com/data_a70/AS15/processed/AS15-89-12021.png" TargetMode="External"/><Relationship Id="rId1655" Type="http://schemas.openxmlformats.org/officeDocument/2006/relationships/hyperlink" Target="https://www.lpi.usra.edu/resources/apollo/frame/?AS15-89-12022" TargetMode="External"/><Relationship Id="rId1656" Type="http://schemas.openxmlformats.org/officeDocument/2006/relationships/hyperlink" Target="https://tothemoon.im-ldi.com/data_a70/AS15/extra/AS15-89-12022.small.png" TargetMode="External"/><Relationship Id="rId1657" Type="http://schemas.openxmlformats.org/officeDocument/2006/relationships/hyperlink" Target="https://tothemoon.im-ldi.com/data_a70/AS15/raw/AS15-89-12022.tif" TargetMode="External"/><Relationship Id="rId1658" Type="http://schemas.openxmlformats.org/officeDocument/2006/relationships/hyperlink" Target="https://tothemoon.im-ldi.com/data_a70/AS15/processed/AS15-89-12022.png" TargetMode="External"/><Relationship Id="rId1659" Type="http://schemas.openxmlformats.org/officeDocument/2006/relationships/hyperlink" Target="https://www.lpi.usra.edu/resources/apollo/frame/?AS15-89-12023" TargetMode="External"/><Relationship Id="rId1660" Type="http://schemas.openxmlformats.org/officeDocument/2006/relationships/hyperlink" Target="https://tothemoon.im-ldi.com/data_a70/AS15/extra/AS15-89-12023.small.png" TargetMode="External"/><Relationship Id="rId1661" Type="http://schemas.openxmlformats.org/officeDocument/2006/relationships/hyperlink" Target="https://tothemoon.im-ldi.com/data_a70/AS15/raw/AS15-89-12023.tif" TargetMode="External"/><Relationship Id="rId1662" Type="http://schemas.openxmlformats.org/officeDocument/2006/relationships/hyperlink" Target="https://tothemoon.im-ldi.com/data_a70/AS15/processed/AS15-89-12023.png" TargetMode="External"/><Relationship Id="rId1663" Type="http://schemas.openxmlformats.org/officeDocument/2006/relationships/hyperlink" Target="https://www.lpi.usra.edu/resources/apollo/frame/?AS15-89-12024" TargetMode="External"/><Relationship Id="rId1664" Type="http://schemas.openxmlformats.org/officeDocument/2006/relationships/hyperlink" Target="https://tothemoon.im-ldi.com/data_a70/AS15/extra/AS15-89-12024.small.png" TargetMode="External"/><Relationship Id="rId1665" Type="http://schemas.openxmlformats.org/officeDocument/2006/relationships/hyperlink" Target="https://tothemoon.im-ldi.com/data_a70/AS15/raw/AS15-89-12024.tif" TargetMode="External"/><Relationship Id="rId1666" Type="http://schemas.openxmlformats.org/officeDocument/2006/relationships/hyperlink" Target="https://tothemoon.im-ldi.com/data_a70/AS15/processed/AS15-89-12024.png" TargetMode="External"/><Relationship Id="rId1667" Type="http://schemas.openxmlformats.org/officeDocument/2006/relationships/hyperlink" Target="https://www.lpi.usra.edu/resources/apollo/frame/?AS15-89-12025" TargetMode="External"/><Relationship Id="rId1668" Type="http://schemas.openxmlformats.org/officeDocument/2006/relationships/hyperlink" Target="https://tothemoon.im-ldi.com/data_a70/AS15/extra/AS15-89-12025.small.png" TargetMode="External"/><Relationship Id="rId1669" Type="http://schemas.openxmlformats.org/officeDocument/2006/relationships/hyperlink" Target="https://tothemoon.im-ldi.com/data_a70/AS15/raw/AS15-89-12025.tif" TargetMode="External"/><Relationship Id="rId1670" Type="http://schemas.openxmlformats.org/officeDocument/2006/relationships/hyperlink" Target="https://tothemoon.im-ldi.com/data_a70/AS15/processed/AS15-89-12025.png" TargetMode="External"/><Relationship Id="rId1671" Type="http://schemas.openxmlformats.org/officeDocument/2006/relationships/hyperlink" Target="https://www.lpi.usra.edu/resources/apollo/frame/?AS15-89-12026" TargetMode="External"/><Relationship Id="rId1672" Type="http://schemas.openxmlformats.org/officeDocument/2006/relationships/hyperlink" Target="https://tothemoon.im-ldi.com/data_a70/AS15/extra/AS15-89-12026.small.png" TargetMode="External"/><Relationship Id="rId1673" Type="http://schemas.openxmlformats.org/officeDocument/2006/relationships/hyperlink" Target="https://tothemoon.im-ldi.com/data_a70/AS15/raw/AS15-89-12026.tif" TargetMode="External"/><Relationship Id="rId1674" Type="http://schemas.openxmlformats.org/officeDocument/2006/relationships/hyperlink" Target="https://tothemoon.im-ldi.com/data_a70/AS15/processed/AS15-89-12026.png" TargetMode="External"/><Relationship Id="rId1675" Type="http://schemas.openxmlformats.org/officeDocument/2006/relationships/hyperlink" Target="https://www.lpi.usra.edu/resources/apollo/frame/?AS15-89-12027" TargetMode="External"/><Relationship Id="rId1676" Type="http://schemas.openxmlformats.org/officeDocument/2006/relationships/hyperlink" Target="https://tothemoon.im-ldi.com/data_a70/AS15/extra/AS15-89-12027.small.png" TargetMode="External"/><Relationship Id="rId1677" Type="http://schemas.openxmlformats.org/officeDocument/2006/relationships/hyperlink" Target="https://tothemoon.im-ldi.com/data_a70/AS15/raw/AS15-89-12027.tif" TargetMode="External"/><Relationship Id="rId1678" Type="http://schemas.openxmlformats.org/officeDocument/2006/relationships/hyperlink" Target="https://tothemoon.im-ldi.com/data_a70/AS15/processed/AS15-89-12027.png" TargetMode="External"/><Relationship Id="rId1679" Type="http://schemas.openxmlformats.org/officeDocument/2006/relationships/hyperlink" Target="https://www.lpi.usra.edu/resources/apollo/frame/?AS15-89-12028" TargetMode="External"/><Relationship Id="rId1680" Type="http://schemas.openxmlformats.org/officeDocument/2006/relationships/hyperlink" Target="https://tothemoon.im-ldi.com/data_a70/AS15/extra/AS15-89-12028.small.png" TargetMode="External"/><Relationship Id="rId1681" Type="http://schemas.openxmlformats.org/officeDocument/2006/relationships/hyperlink" Target="https://tothemoon.im-ldi.com/data_a70/AS15/raw/AS15-89-12028.tif" TargetMode="External"/><Relationship Id="rId1682" Type="http://schemas.openxmlformats.org/officeDocument/2006/relationships/hyperlink" Target="https://tothemoon.im-ldi.com/data_a70/AS15/processed/AS15-89-12028.png" TargetMode="External"/><Relationship Id="rId1683" Type="http://schemas.openxmlformats.org/officeDocument/2006/relationships/hyperlink" Target="https://www.lpi.usra.edu/resources/apollo/frame/?AS15-89-12029" TargetMode="External"/><Relationship Id="rId1684" Type="http://schemas.openxmlformats.org/officeDocument/2006/relationships/hyperlink" Target="https://tothemoon.im-ldi.com/data_a70/AS15/extra/AS15-89-12029.small.png" TargetMode="External"/><Relationship Id="rId1685" Type="http://schemas.openxmlformats.org/officeDocument/2006/relationships/hyperlink" Target="https://tothemoon.im-ldi.com/data_a70/AS15/raw/AS15-89-12029.tif" TargetMode="External"/><Relationship Id="rId1686" Type="http://schemas.openxmlformats.org/officeDocument/2006/relationships/hyperlink" Target="https://tothemoon.im-ldi.com/data_a70/AS15/processed/AS15-89-12029.png" TargetMode="External"/><Relationship Id="rId1687" Type="http://schemas.openxmlformats.org/officeDocument/2006/relationships/hyperlink" Target="https://www.lpi.usra.edu/resources/apollo/frame/?AS15-89-12030" TargetMode="External"/><Relationship Id="rId1688" Type="http://schemas.openxmlformats.org/officeDocument/2006/relationships/hyperlink" Target="https://tothemoon.im-ldi.com/data_a70/AS15/extra/AS15-89-12030.small.png" TargetMode="External"/><Relationship Id="rId1689" Type="http://schemas.openxmlformats.org/officeDocument/2006/relationships/hyperlink" Target="https://tothemoon.im-ldi.com/data_a70/AS15/raw/AS15-89-12030.tif" TargetMode="External"/><Relationship Id="rId1690" Type="http://schemas.openxmlformats.org/officeDocument/2006/relationships/hyperlink" Target="https://tothemoon.im-ldi.com/data_a70/AS15/processed/AS15-89-12030.png" TargetMode="External"/><Relationship Id="rId1691" Type="http://schemas.openxmlformats.org/officeDocument/2006/relationships/hyperlink" Target="https://www.lpi.usra.edu/resources/apollo/frame/?AS15-89-12031" TargetMode="External"/><Relationship Id="rId1692" Type="http://schemas.openxmlformats.org/officeDocument/2006/relationships/hyperlink" Target="https://tothemoon.im-ldi.com/data_a70/AS15/extra/AS15-89-12031.small.png" TargetMode="External"/><Relationship Id="rId1693" Type="http://schemas.openxmlformats.org/officeDocument/2006/relationships/hyperlink" Target="https://tothemoon.im-ldi.com/data_a70/AS15/raw/AS15-89-12031.tif" TargetMode="External"/><Relationship Id="rId1694" Type="http://schemas.openxmlformats.org/officeDocument/2006/relationships/hyperlink" Target="https://tothemoon.im-ldi.com/data_a70/AS15/processed/AS15-89-12031.png" TargetMode="External"/><Relationship Id="rId1695" Type="http://schemas.openxmlformats.org/officeDocument/2006/relationships/hyperlink" Target="https://www.lpi.usra.edu/resources/apollo/frame/?AS15-89-12032" TargetMode="External"/><Relationship Id="rId1696" Type="http://schemas.openxmlformats.org/officeDocument/2006/relationships/hyperlink" Target="https://tothemoon.im-ldi.com/data_a70/AS15/extra/AS15-89-12032.small.png" TargetMode="External"/><Relationship Id="rId1697" Type="http://schemas.openxmlformats.org/officeDocument/2006/relationships/hyperlink" Target="https://tothemoon.im-ldi.com/data_a70/AS15/raw/AS15-89-12032.tif" TargetMode="External"/><Relationship Id="rId1698" Type="http://schemas.openxmlformats.org/officeDocument/2006/relationships/hyperlink" Target="https://tothemoon.im-ldi.com/data_a70/AS15/processed/AS15-89-12032.png" TargetMode="External"/><Relationship Id="rId1699" Type="http://schemas.openxmlformats.org/officeDocument/2006/relationships/hyperlink" Target="https://www.lpi.usra.edu/resources/apollo/frame/?AS15-89-12033" TargetMode="External"/><Relationship Id="rId1700" Type="http://schemas.openxmlformats.org/officeDocument/2006/relationships/hyperlink" Target="https://tothemoon.im-ldi.com/data_a70/AS15/extra/AS15-89-12033.small.png" TargetMode="External"/><Relationship Id="rId1701" Type="http://schemas.openxmlformats.org/officeDocument/2006/relationships/hyperlink" Target="https://tothemoon.im-ldi.com/data_a70/AS15/raw/AS15-89-12033.tif" TargetMode="External"/><Relationship Id="rId1702" Type="http://schemas.openxmlformats.org/officeDocument/2006/relationships/hyperlink" Target="https://tothemoon.im-ldi.com/data_a70/AS15/processed/AS15-89-12033.png" TargetMode="External"/><Relationship Id="rId1703" Type="http://schemas.openxmlformats.org/officeDocument/2006/relationships/hyperlink" Target="https://www.lpi.usra.edu/resources/apollo/frame/?AS15-89-12034" TargetMode="External"/><Relationship Id="rId1704" Type="http://schemas.openxmlformats.org/officeDocument/2006/relationships/hyperlink" Target="https://tothemoon.im-ldi.com/data_a70/AS15/extra/AS15-89-12034.small.png" TargetMode="External"/><Relationship Id="rId1705" Type="http://schemas.openxmlformats.org/officeDocument/2006/relationships/hyperlink" Target="https://tothemoon.im-ldi.com/data_a70/AS15/raw/AS15-89-12034.tif" TargetMode="External"/><Relationship Id="rId1706" Type="http://schemas.openxmlformats.org/officeDocument/2006/relationships/hyperlink" Target="https://tothemoon.im-ldi.com/data_a70/AS15/processed/AS15-89-12034.png" TargetMode="External"/><Relationship Id="rId1707" Type="http://schemas.openxmlformats.org/officeDocument/2006/relationships/hyperlink" Target="https://www.lpi.usra.edu/resources/apollo/frame/?AS15-89-12035" TargetMode="External"/><Relationship Id="rId1708" Type="http://schemas.openxmlformats.org/officeDocument/2006/relationships/hyperlink" Target="https://tothemoon.im-ldi.com/data_a70/AS15/extra/AS15-89-12035.small.png" TargetMode="External"/><Relationship Id="rId1709" Type="http://schemas.openxmlformats.org/officeDocument/2006/relationships/hyperlink" Target="https://tothemoon.im-ldi.com/data_a70/AS15/raw/AS15-89-12035.tif" TargetMode="External"/><Relationship Id="rId1710" Type="http://schemas.openxmlformats.org/officeDocument/2006/relationships/hyperlink" Target="https://tothemoon.im-ldi.com/data_a70/AS15/processed/AS15-89-12035.png" TargetMode="External"/><Relationship Id="rId1711" Type="http://schemas.openxmlformats.org/officeDocument/2006/relationships/hyperlink" Target="https://www.lpi.usra.edu/resources/apollo/frame/?AS15-89-12036" TargetMode="External"/><Relationship Id="rId1712" Type="http://schemas.openxmlformats.org/officeDocument/2006/relationships/hyperlink" Target="https://tothemoon.im-ldi.com/data_a70/AS15/extra/AS15-89-12036.small.png" TargetMode="External"/><Relationship Id="rId1713" Type="http://schemas.openxmlformats.org/officeDocument/2006/relationships/hyperlink" Target="https://tothemoon.im-ldi.com/data_a70/AS15/raw/AS15-89-12036.tif" TargetMode="External"/><Relationship Id="rId1714" Type="http://schemas.openxmlformats.org/officeDocument/2006/relationships/hyperlink" Target="https://tothemoon.im-ldi.com/data_a70/AS15/processed/AS15-89-12036.png" TargetMode="External"/><Relationship Id="rId1715" Type="http://schemas.openxmlformats.org/officeDocument/2006/relationships/hyperlink" Target="https://www.lpi.usra.edu/resources/apollo/frame/?AS15-89-12037" TargetMode="External"/><Relationship Id="rId1716" Type="http://schemas.openxmlformats.org/officeDocument/2006/relationships/hyperlink" Target="https://tothemoon.im-ldi.com/data_a70/AS15/extra/AS15-89-12037.small.png" TargetMode="External"/><Relationship Id="rId1717" Type="http://schemas.openxmlformats.org/officeDocument/2006/relationships/hyperlink" Target="https://tothemoon.im-ldi.com/data_a70/AS15/raw/AS15-89-12037.tif" TargetMode="External"/><Relationship Id="rId1718" Type="http://schemas.openxmlformats.org/officeDocument/2006/relationships/hyperlink" Target="https://tothemoon.im-ldi.com/data_a70/AS15/processed/AS15-89-12037.png" TargetMode="External"/><Relationship Id="rId1719" Type="http://schemas.openxmlformats.org/officeDocument/2006/relationships/hyperlink" Target="https://www.lpi.usra.edu/resources/apollo/frame/?AS15-89-12038" TargetMode="External"/><Relationship Id="rId1720" Type="http://schemas.openxmlformats.org/officeDocument/2006/relationships/hyperlink" Target="https://tothemoon.im-ldi.com/data_a70/AS15/extra/AS15-89-12038.small.png" TargetMode="External"/><Relationship Id="rId1721" Type="http://schemas.openxmlformats.org/officeDocument/2006/relationships/hyperlink" Target="https://tothemoon.im-ldi.com/data_a70/AS15/raw/AS15-89-12038.tif" TargetMode="External"/><Relationship Id="rId1722" Type="http://schemas.openxmlformats.org/officeDocument/2006/relationships/hyperlink" Target="https://tothemoon.im-ldi.com/data_a70/AS15/processed/AS15-89-12038.png" TargetMode="External"/><Relationship Id="rId1723" Type="http://schemas.openxmlformats.org/officeDocument/2006/relationships/hyperlink" Target="https://www.lpi.usra.edu/resources/apollo/frame/?AS15-89-12039" TargetMode="External"/><Relationship Id="rId1724" Type="http://schemas.openxmlformats.org/officeDocument/2006/relationships/hyperlink" Target="https://tothemoon.im-ldi.com/data_a70/AS15/extra/AS15-89-12039.small.png" TargetMode="External"/><Relationship Id="rId1725" Type="http://schemas.openxmlformats.org/officeDocument/2006/relationships/hyperlink" Target="https://tothemoon.im-ldi.com/data_a70/AS15/raw/AS15-89-12039.tif" TargetMode="External"/><Relationship Id="rId1726" Type="http://schemas.openxmlformats.org/officeDocument/2006/relationships/hyperlink" Target="https://tothemoon.im-ldi.com/data_a70/AS15/processed/AS15-89-12039.png" TargetMode="External"/><Relationship Id="rId1727" Type="http://schemas.openxmlformats.org/officeDocument/2006/relationships/hyperlink" Target="https://www.lpi.usra.edu/resources/apollo/frame/?AS15-89-12040" TargetMode="External"/><Relationship Id="rId1728" Type="http://schemas.openxmlformats.org/officeDocument/2006/relationships/hyperlink" Target="https://tothemoon.im-ldi.com/data_a70/AS15/extra/AS15-89-12040.small.png" TargetMode="External"/><Relationship Id="rId1729" Type="http://schemas.openxmlformats.org/officeDocument/2006/relationships/hyperlink" Target="https://tothemoon.im-ldi.com/data_a70/AS15/raw/AS15-89-12040.tif" TargetMode="External"/><Relationship Id="rId1730" Type="http://schemas.openxmlformats.org/officeDocument/2006/relationships/hyperlink" Target="https://tothemoon.im-ldi.com/data_a70/AS15/processed/AS15-89-12040.png" TargetMode="External"/><Relationship Id="rId1731" Type="http://schemas.openxmlformats.org/officeDocument/2006/relationships/hyperlink" Target="https://www.lpi.usra.edu/resources/apollo/frame/?AS15-89-12041" TargetMode="External"/><Relationship Id="rId1732" Type="http://schemas.openxmlformats.org/officeDocument/2006/relationships/hyperlink" Target="https://tothemoon.im-ldi.com/data_a70/AS15/extra/AS15-89-12041.small.png" TargetMode="External"/><Relationship Id="rId1733" Type="http://schemas.openxmlformats.org/officeDocument/2006/relationships/hyperlink" Target="https://tothemoon.im-ldi.com/data_a70/AS15/raw/AS15-89-12041.tif" TargetMode="External"/><Relationship Id="rId1734" Type="http://schemas.openxmlformats.org/officeDocument/2006/relationships/hyperlink" Target="https://tothemoon.im-ldi.com/data_a70/AS15/processed/AS15-89-12041.png" TargetMode="External"/><Relationship Id="rId1735" Type="http://schemas.openxmlformats.org/officeDocument/2006/relationships/hyperlink" Target="https://www.lpi.usra.edu/resources/apollo/frame/?AS15-89-12042" TargetMode="External"/><Relationship Id="rId1736" Type="http://schemas.openxmlformats.org/officeDocument/2006/relationships/hyperlink" Target="https://tothemoon.im-ldi.com/data_a70/AS15/extra/AS15-89-12042.small.png" TargetMode="External"/><Relationship Id="rId1737" Type="http://schemas.openxmlformats.org/officeDocument/2006/relationships/hyperlink" Target="https://tothemoon.im-ldi.com/data_a70/AS15/raw/AS15-89-12042.tif" TargetMode="External"/><Relationship Id="rId1738" Type="http://schemas.openxmlformats.org/officeDocument/2006/relationships/hyperlink" Target="https://tothemoon.im-ldi.com/data_a70/AS15/processed/AS15-89-12042.png" TargetMode="External"/><Relationship Id="rId1739" Type="http://schemas.openxmlformats.org/officeDocument/2006/relationships/hyperlink" Target="https://www.lpi.usra.edu/resources/apollo/frame/?AS15-89-12043" TargetMode="External"/><Relationship Id="rId1740" Type="http://schemas.openxmlformats.org/officeDocument/2006/relationships/hyperlink" Target="https://tothemoon.im-ldi.com/data_a70/AS15/extra/AS15-89-12043.small.png" TargetMode="External"/><Relationship Id="rId1741" Type="http://schemas.openxmlformats.org/officeDocument/2006/relationships/hyperlink" Target="https://tothemoon.im-ldi.com/data_a70/AS15/raw/AS15-89-12043.tif" TargetMode="External"/><Relationship Id="rId1742" Type="http://schemas.openxmlformats.org/officeDocument/2006/relationships/hyperlink" Target="https://tothemoon.im-ldi.com/data_a70/AS15/processed/AS15-89-12043.png" TargetMode="External"/><Relationship Id="rId1743" Type="http://schemas.openxmlformats.org/officeDocument/2006/relationships/hyperlink" Target="https://www.lpi.usra.edu/resources/apollo/frame/?AS15-89-12044" TargetMode="External"/><Relationship Id="rId1744" Type="http://schemas.openxmlformats.org/officeDocument/2006/relationships/hyperlink" Target="https://tothemoon.im-ldi.com/data_a70/AS15/extra/AS15-89-12044.small.png" TargetMode="External"/><Relationship Id="rId1745" Type="http://schemas.openxmlformats.org/officeDocument/2006/relationships/hyperlink" Target="https://tothemoon.im-ldi.com/data_a70/AS15/raw/AS15-89-12044.tif" TargetMode="External"/><Relationship Id="rId1746" Type="http://schemas.openxmlformats.org/officeDocument/2006/relationships/hyperlink" Target="https://tothemoon.im-ldi.com/data_a70/AS15/processed/AS15-89-12044.png" TargetMode="External"/><Relationship Id="rId1747" Type="http://schemas.openxmlformats.org/officeDocument/2006/relationships/hyperlink" Target="https://www.lpi.usra.edu/resources/apollo/frame/?AS15-89-12045" TargetMode="External"/><Relationship Id="rId1748" Type="http://schemas.openxmlformats.org/officeDocument/2006/relationships/hyperlink" Target="https://tothemoon.im-ldi.com/data_a70/AS15/extra/AS15-89-12045.small.png" TargetMode="External"/><Relationship Id="rId1749" Type="http://schemas.openxmlformats.org/officeDocument/2006/relationships/hyperlink" Target="https://tothemoon.im-ldi.com/data_a70/AS15/raw/AS15-89-12045.tif" TargetMode="External"/><Relationship Id="rId1750" Type="http://schemas.openxmlformats.org/officeDocument/2006/relationships/hyperlink" Target="https://tothemoon.im-ldi.com/data_a70/AS15/processed/AS15-89-12045.png" TargetMode="External"/><Relationship Id="rId1751" Type="http://schemas.openxmlformats.org/officeDocument/2006/relationships/hyperlink" Target="https://www.lpi.usra.edu/resources/apollo/frame/?AS15-89-12046" TargetMode="External"/><Relationship Id="rId1752" Type="http://schemas.openxmlformats.org/officeDocument/2006/relationships/hyperlink" Target="https://tothemoon.im-ldi.com/data_a70/AS15/extra/AS15-89-12046.small.png" TargetMode="External"/><Relationship Id="rId1753" Type="http://schemas.openxmlformats.org/officeDocument/2006/relationships/hyperlink" Target="https://tothemoon.im-ldi.com/data_a70/AS15/raw/AS15-89-12046.tif" TargetMode="External"/><Relationship Id="rId1754" Type="http://schemas.openxmlformats.org/officeDocument/2006/relationships/hyperlink" Target="https://tothemoon.im-ldi.com/data_a70/AS15/processed/AS15-89-12046.png" TargetMode="External"/><Relationship Id="rId1755" Type="http://schemas.openxmlformats.org/officeDocument/2006/relationships/hyperlink" Target="https://www.lpi.usra.edu/resources/apollo/frame/?AS15-89-12047" TargetMode="External"/><Relationship Id="rId1756" Type="http://schemas.openxmlformats.org/officeDocument/2006/relationships/hyperlink" Target="https://tothemoon.im-ldi.com/data_a70/AS15/extra/AS15-89-12047.small.png" TargetMode="External"/><Relationship Id="rId1757" Type="http://schemas.openxmlformats.org/officeDocument/2006/relationships/hyperlink" Target="https://tothemoon.im-ldi.com/data_a70/AS15/raw/AS15-89-12047.tif" TargetMode="External"/><Relationship Id="rId1758" Type="http://schemas.openxmlformats.org/officeDocument/2006/relationships/hyperlink" Target="https://tothemoon.im-ldi.com/data_a70/AS15/processed/AS15-89-12047.png" TargetMode="External"/><Relationship Id="rId1759" Type="http://schemas.openxmlformats.org/officeDocument/2006/relationships/hyperlink" Target="https://www.lpi.usra.edu/resources/apollo/frame/?AS15-89-12048" TargetMode="External"/><Relationship Id="rId1760" Type="http://schemas.openxmlformats.org/officeDocument/2006/relationships/hyperlink" Target="https://tothemoon.im-ldi.com/data_a70/AS15/extra/AS15-89-12048.small.png" TargetMode="External"/><Relationship Id="rId1761" Type="http://schemas.openxmlformats.org/officeDocument/2006/relationships/hyperlink" Target="https://tothemoon.im-ldi.com/data_a70/AS15/raw/AS15-89-12048.tif" TargetMode="External"/><Relationship Id="rId1762" Type="http://schemas.openxmlformats.org/officeDocument/2006/relationships/hyperlink" Target="https://tothemoon.im-ldi.com/data_a70/AS15/processed/AS15-89-12048.png" TargetMode="External"/><Relationship Id="rId1763" Type="http://schemas.openxmlformats.org/officeDocument/2006/relationships/hyperlink" Target="https://www.lpi.usra.edu/resources/apollo/frame/?AS15-89-12049" TargetMode="External"/><Relationship Id="rId1764" Type="http://schemas.openxmlformats.org/officeDocument/2006/relationships/hyperlink" Target="https://tothemoon.im-ldi.com/data_a70/AS15/extra/AS15-89-12049.small.png" TargetMode="External"/><Relationship Id="rId1765" Type="http://schemas.openxmlformats.org/officeDocument/2006/relationships/hyperlink" Target="https://tothemoon.im-ldi.com/data_a70/AS15/raw/AS15-89-12049.tif" TargetMode="External"/><Relationship Id="rId1766" Type="http://schemas.openxmlformats.org/officeDocument/2006/relationships/hyperlink" Target="https://tothemoon.im-ldi.com/data_a70/AS15/processed/AS15-89-12049.png" TargetMode="External"/><Relationship Id="rId1767" Type="http://schemas.openxmlformats.org/officeDocument/2006/relationships/hyperlink" Target="https://www.lpi.usra.edu/resources/apollo/frame/?AS15-89-12050" TargetMode="External"/><Relationship Id="rId1768" Type="http://schemas.openxmlformats.org/officeDocument/2006/relationships/hyperlink" Target="https://tothemoon.im-ldi.com/data_a70/AS15/extra/AS15-89-12050.small.png" TargetMode="External"/><Relationship Id="rId1769" Type="http://schemas.openxmlformats.org/officeDocument/2006/relationships/hyperlink" Target="https://tothemoon.im-ldi.com/data_a70/AS15/raw/AS15-89-12050.tif" TargetMode="External"/><Relationship Id="rId1770" Type="http://schemas.openxmlformats.org/officeDocument/2006/relationships/hyperlink" Target="https://tothemoon.im-ldi.com/data_a70/AS15/processed/AS15-89-12050.png" TargetMode="External"/><Relationship Id="rId1771" Type="http://schemas.openxmlformats.org/officeDocument/2006/relationships/hyperlink" Target="https://www.lpi.usra.edu/resources/apollo/frame/?AS15-89-12051" TargetMode="External"/><Relationship Id="rId1772" Type="http://schemas.openxmlformats.org/officeDocument/2006/relationships/hyperlink" Target="https://tothemoon.im-ldi.com/data_a70/AS15/extra/AS15-89-12051.small.png" TargetMode="External"/><Relationship Id="rId1773" Type="http://schemas.openxmlformats.org/officeDocument/2006/relationships/hyperlink" Target="https://tothemoon.im-ldi.com/data_a70/AS15/raw/AS15-89-12051.tif" TargetMode="External"/><Relationship Id="rId1774" Type="http://schemas.openxmlformats.org/officeDocument/2006/relationships/hyperlink" Target="https://tothemoon.im-ldi.com/data_a70/AS15/processed/AS15-89-12051.png" TargetMode="External"/><Relationship Id="rId1775" Type="http://schemas.openxmlformats.org/officeDocument/2006/relationships/hyperlink" Target="https://www.lpi.usra.edu/resources/apollo/frame/?AS15-89-12052" TargetMode="External"/><Relationship Id="rId1776" Type="http://schemas.openxmlformats.org/officeDocument/2006/relationships/hyperlink" Target="https://tothemoon.im-ldi.com/data_a70/AS15/extra/AS15-89-12052.small.png" TargetMode="External"/><Relationship Id="rId1777" Type="http://schemas.openxmlformats.org/officeDocument/2006/relationships/hyperlink" Target="https://tothemoon.im-ldi.com/data_a70/AS15/raw/AS15-89-12052.tif" TargetMode="External"/><Relationship Id="rId1778" Type="http://schemas.openxmlformats.org/officeDocument/2006/relationships/hyperlink" Target="https://tothemoon.im-ldi.com/data_a70/AS15/processed/AS15-89-12052.png" TargetMode="External"/><Relationship Id="rId1779" Type="http://schemas.openxmlformats.org/officeDocument/2006/relationships/hyperlink" Target="https://www.lpi.usra.edu/resources/apollo/frame/?AS15-89-12053" TargetMode="External"/><Relationship Id="rId1780" Type="http://schemas.openxmlformats.org/officeDocument/2006/relationships/hyperlink" Target="https://tothemoon.im-ldi.com/data_a70/AS15/extra/AS15-89-12053.small.png" TargetMode="External"/><Relationship Id="rId1781" Type="http://schemas.openxmlformats.org/officeDocument/2006/relationships/hyperlink" Target="https://tothemoon.im-ldi.com/data_a70/AS15/raw/AS15-89-12053.tif" TargetMode="External"/><Relationship Id="rId1782" Type="http://schemas.openxmlformats.org/officeDocument/2006/relationships/hyperlink" Target="https://tothemoon.im-ldi.com/data_a70/AS15/processed/AS15-89-12053.png" TargetMode="External"/><Relationship Id="rId1783" Type="http://schemas.openxmlformats.org/officeDocument/2006/relationships/hyperlink" Target="https://www.lpi.usra.edu/resources/apollo/frame/?AS15-89-12054" TargetMode="External"/><Relationship Id="rId1784" Type="http://schemas.openxmlformats.org/officeDocument/2006/relationships/hyperlink" Target="https://tothemoon.im-ldi.com/data_a70/AS15/extra/AS15-89-12054.small.png" TargetMode="External"/><Relationship Id="rId1785" Type="http://schemas.openxmlformats.org/officeDocument/2006/relationships/hyperlink" Target="https://tothemoon.im-ldi.com/data_a70/AS15/raw/AS15-89-12054.tif" TargetMode="External"/><Relationship Id="rId1786" Type="http://schemas.openxmlformats.org/officeDocument/2006/relationships/hyperlink" Target="https://tothemoon.im-ldi.com/data_a70/AS15/processed/AS15-89-12054.png" TargetMode="External"/><Relationship Id="rId1787" Type="http://schemas.openxmlformats.org/officeDocument/2006/relationships/hyperlink" Target="https://www.lpi.usra.edu/resources/apollo/frame/?AS15-89-12055" TargetMode="External"/><Relationship Id="rId1788" Type="http://schemas.openxmlformats.org/officeDocument/2006/relationships/hyperlink" Target="https://tothemoon.im-ldi.com/data_a70/AS15/extra/AS15-89-12055.small.png" TargetMode="External"/><Relationship Id="rId1789" Type="http://schemas.openxmlformats.org/officeDocument/2006/relationships/hyperlink" Target="https://tothemoon.im-ldi.com/data_a70/AS15/raw/AS15-89-12055.tif" TargetMode="External"/><Relationship Id="rId1790" Type="http://schemas.openxmlformats.org/officeDocument/2006/relationships/hyperlink" Target="https://tothemoon.im-ldi.com/data_a70/AS15/processed/AS15-89-12055.png" TargetMode="External"/><Relationship Id="rId1791" Type="http://schemas.openxmlformats.org/officeDocument/2006/relationships/hyperlink" Target="https://www.lpi.usra.edu/resources/apollo/frame/?AS15-89-12056" TargetMode="External"/><Relationship Id="rId1792" Type="http://schemas.openxmlformats.org/officeDocument/2006/relationships/hyperlink" Target="https://tothemoon.im-ldi.com/data_a70/AS15/extra/AS15-89-12056.small.png" TargetMode="External"/><Relationship Id="rId1793" Type="http://schemas.openxmlformats.org/officeDocument/2006/relationships/hyperlink" Target="https://tothemoon.im-ldi.com/data_a70/AS15/raw/AS15-89-12056.tif" TargetMode="External"/><Relationship Id="rId1794" Type="http://schemas.openxmlformats.org/officeDocument/2006/relationships/hyperlink" Target="https://tothemoon.im-ldi.com/data_a70/AS15/processed/AS15-89-12056.png" TargetMode="External"/><Relationship Id="rId1795" Type="http://schemas.openxmlformats.org/officeDocument/2006/relationships/hyperlink" Target="https://www.lpi.usra.edu/resources/apollo/frame/?AS15-89-12057" TargetMode="External"/><Relationship Id="rId1796" Type="http://schemas.openxmlformats.org/officeDocument/2006/relationships/hyperlink" Target="https://tothemoon.im-ldi.com/data_a70/AS15/extra/AS15-89-12057.small.png" TargetMode="External"/><Relationship Id="rId1797" Type="http://schemas.openxmlformats.org/officeDocument/2006/relationships/hyperlink" Target="https://tothemoon.im-ldi.com/data_a70/AS15/raw/AS15-89-12057.tif" TargetMode="External"/><Relationship Id="rId1798" Type="http://schemas.openxmlformats.org/officeDocument/2006/relationships/hyperlink" Target="https://tothemoon.im-ldi.com/data_a70/AS15/processed/AS15-89-12057.png" TargetMode="External"/><Relationship Id="rId1799" Type="http://schemas.openxmlformats.org/officeDocument/2006/relationships/hyperlink" Target="https://www.lpi.usra.edu/resources/apollo/frame/?AS15-89-12058" TargetMode="External"/><Relationship Id="rId1800" Type="http://schemas.openxmlformats.org/officeDocument/2006/relationships/hyperlink" Target="https://tothemoon.im-ldi.com/data_a70/AS15/extra/AS15-89-12058.small.png" TargetMode="External"/><Relationship Id="rId1801" Type="http://schemas.openxmlformats.org/officeDocument/2006/relationships/hyperlink" Target="https://tothemoon.im-ldi.com/data_a70/AS15/raw/AS15-89-12058.tif" TargetMode="External"/><Relationship Id="rId1802" Type="http://schemas.openxmlformats.org/officeDocument/2006/relationships/hyperlink" Target="https://tothemoon.im-ldi.com/data_a70/AS15/processed/AS15-89-12058.png" TargetMode="External"/><Relationship Id="rId1803" Type="http://schemas.openxmlformats.org/officeDocument/2006/relationships/hyperlink" Target="https://www.lpi.usra.edu/resources/apollo/frame/?AS15-89-12059" TargetMode="External"/><Relationship Id="rId1804" Type="http://schemas.openxmlformats.org/officeDocument/2006/relationships/hyperlink" Target="https://tothemoon.im-ldi.com/data_a70/AS15/extra/AS15-89-12059.small.png" TargetMode="External"/><Relationship Id="rId1805" Type="http://schemas.openxmlformats.org/officeDocument/2006/relationships/hyperlink" Target="https://tothemoon.im-ldi.com/data_a70/AS15/raw/AS15-89-12059.tif" TargetMode="External"/><Relationship Id="rId1806" Type="http://schemas.openxmlformats.org/officeDocument/2006/relationships/hyperlink" Target="https://tothemoon.im-ldi.com/data_a70/AS15/processed/AS15-89-12059.png" TargetMode="External"/><Relationship Id="rId1807" Type="http://schemas.openxmlformats.org/officeDocument/2006/relationships/hyperlink" Target="https://www.lpi.usra.edu/resources/apollo/frame/?AS15-89-12060" TargetMode="External"/><Relationship Id="rId1808" Type="http://schemas.openxmlformats.org/officeDocument/2006/relationships/hyperlink" Target="https://tothemoon.im-ldi.com/data_a70/AS15/extra/AS15-89-12060.small.png" TargetMode="External"/><Relationship Id="rId1809" Type="http://schemas.openxmlformats.org/officeDocument/2006/relationships/hyperlink" Target="https://tothemoon.im-ldi.com/data_a70/AS15/raw/AS15-89-12060.tif" TargetMode="External"/><Relationship Id="rId1810" Type="http://schemas.openxmlformats.org/officeDocument/2006/relationships/hyperlink" Target="https://tothemoon.im-ldi.com/data_a70/AS15/processed/AS15-89-12060.png" TargetMode="External"/><Relationship Id="rId1811" Type="http://schemas.openxmlformats.org/officeDocument/2006/relationships/hyperlink" Target="https://www.lpi.usra.edu/resources/apollo/frame/?AS15-89-12061" TargetMode="External"/><Relationship Id="rId1812" Type="http://schemas.openxmlformats.org/officeDocument/2006/relationships/hyperlink" Target="https://tothemoon.im-ldi.com/data_a70/AS15/extra/AS15-89-12061.small.png" TargetMode="External"/><Relationship Id="rId1813" Type="http://schemas.openxmlformats.org/officeDocument/2006/relationships/hyperlink" Target="https://tothemoon.im-ldi.com/data_a70/AS15/raw/AS15-89-12061.tif" TargetMode="External"/><Relationship Id="rId1814" Type="http://schemas.openxmlformats.org/officeDocument/2006/relationships/hyperlink" Target="https://tothemoon.im-ldi.com/data_a70/AS15/processed/AS15-89-12061.png" TargetMode="External"/><Relationship Id="rId1815" Type="http://schemas.openxmlformats.org/officeDocument/2006/relationships/hyperlink" Target="https://www.lpi.usra.edu/resources/apollo/frame/?AS15-89-12062" TargetMode="External"/><Relationship Id="rId1816" Type="http://schemas.openxmlformats.org/officeDocument/2006/relationships/hyperlink" Target="https://tothemoon.im-ldi.com/data_a70/AS15/extra/AS15-89-12062.small.png" TargetMode="External"/><Relationship Id="rId1817" Type="http://schemas.openxmlformats.org/officeDocument/2006/relationships/hyperlink" Target="https://tothemoon.im-ldi.com/data_a70/AS15/raw/AS15-89-12062.tif" TargetMode="External"/><Relationship Id="rId1818" Type="http://schemas.openxmlformats.org/officeDocument/2006/relationships/hyperlink" Target="https://tothemoon.im-ldi.com/data_a70/AS15/processed/AS15-89-12062.png" TargetMode="External"/><Relationship Id="rId1819" Type="http://schemas.openxmlformats.org/officeDocument/2006/relationships/hyperlink" Target="https://www.lpi.usra.edu/resources/apollo/frame/?AS15-89-12063" TargetMode="External"/><Relationship Id="rId1820" Type="http://schemas.openxmlformats.org/officeDocument/2006/relationships/hyperlink" Target="https://tothemoon.im-ldi.com/data_a70/AS15/extra/AS15-89-12063.small.png" TargetMode="External"/><Relationship Id="rId1821" Type="http://schemas.openxmlformats.org/officeDocument/2006/relationships/hyperlink" Target="https://tothemoon.im-ldi.com/data_a70/AS15/raw/AS15-89-12063.tif" TargetMode="External"/><Relationship Id="rId1822" Type="http://schemas.openxmlformats.org/officeDocument/2006/relationships/hyperlink" Target="https://tothemoon.im-ldi.com/data_a70/AS15/processed/AS15-89-12063.png" TargetMode="External"/><Relationship Id="rId1823" Type="http://schemas.openxmlformats.org/officeDocument/2006/relationships/hyperlink" Target="https://www.lpi.usra.edu/resources/apollo/frame/?AS15-89-12064" TargetMode="External"/><Relationship Id="rId1824" Type="http://schemas.openxmlformats.org/officeDocument/2006/relationships/hyperlink" Target="https://tothemoon.im-ldi.com/data_a70/AS15/extra/AS15-89-12064.small.png" TargetMode="External"/><Relationship Id="rId1825" Type="http://schemas.openxmlformats.org/officeDocument/2006/relationships/hyperlink" Target="https://tothemoon.im-ldi.com/data_a70/AS15/raw/AS15-89-12064.tif" TargetMode="External"/><Relationship Id="rId1826" Type="http://schemas.openxmlformats.org/officeDocument/2006/relationships/hyperlink" Target="https://tothemoon.im-ldi.com/data_a70/AS15/processed/AS15-89-12064.png" TargetMode="External"/><Relationship Id="rId1827" Type="http://schemas.openxmlformats.org/officeDocument/2006/relationships/hyperlink" Target="https://www.lpi.usra.edu/resources/apollo/frame/?AS15-89-12065" TargetMode="External"/><Relationship Id="rId1828" Type="http://schemas.openxmlformats.org/officeDocument/2006/relationships/hyperlink" Target="https://tothemoon.im-ldi.com/data_a70/AS15/extra/AS15-89-12065.small.png" TargetMode="External"/><Relationship Id="rId1829" Type="http://schemas.openxmlformats.org/officeDocument/2006/relationships/hyperlink" Target="https://tothemoon.im-ldi.com/data_a70/AS15/raw/AS15-89-12065.tif" TargetMode="External"/><Relationship Id="rId1830" Type="http://schemas.openxmlformats.org/officeDocument/2006/relationships/hyperlink" Target="https://tothemoon.im-ldi.com/data_a70/AS15/processed/AS15-89-12065.png" TargetMode="External"/><Relationship Id="rId1831" Type="http://schemas.openxmlformats.org/officeDocument/2006/relationships/hyperlink" Target="https://www.lpi.usra.edu/resources/apollo/frame/?AS15-89-12066" TargetMode="External"/><Relationship Id="rId1832" Type="http://schemas.openxmlformats.org/officeDocument/2006/relationships/hyperlink" Target="https://tothemoon.im-ldi.com/data_a70/AS15/extra/AS15-89-12066.small.png" TargetMode="External"/><Relationship Id="rId1833" Type="http://schemas.openxmlformats.org/officeDocument/2006/relationships/hyperlink" Target="https://tothemoon.im-ldi.com/data_a70/AS15/raw/AS15-89-12066.tif" TargetMode="External"/><Relationship Id="rId1834" Type="http://schemas.openxmlformats.org/officeDocument/2006/relationships/hyperlink" Target="https://tothemoon.im-ldi.com/data_a70/AS15/processed/AS15-89-12066.png" TargetMode="External"/><Relationship Id="rId1835" Type="http://schemas.openxmlformats.org/officeDocument/2006/relationships/hyperlink" Target="https://www.lpi.usra.edu/resources/apollo/frame/?AS15-89-12067" TargetMode="External"/><Relationship Id="rId1836" Type="http://schemas.openxmlformats.org/officeDocument/2006/relationships/hyperlink" Target="https://tothemoon.im-ldi.com/data_a70/AS15/extra/AS15-89-12067.small.png" TargetMode="External"/><Relationship Id="rId1837" Type="http://schemas.openxmlformats.org/officeDocument/2006/relationships/hyperlink" Target="https://tothemoon.im-ldi.com/data_a70/AS15/raw/AS15-89-12067.tif" TargetMode="External"/><Relationship Id="rId1838" Type="http://schemas.openxmlformats.org/officeDocument/2006/relationships/hyperlink" Target="https://tothemoon.im-ldi.com/data_a70/AS15/processed/AS15-89-12067.png" TargetMode="External"/><Relationship Id="rId1839" Type="http://schemas.openxmlformats.org/officeDocument/2006/relationships/hyperlink" Target="https://www.lpi.usra.edu/resources/apollo/frame/?AS15-89-12068" TargetMode="External"/><Relationship Id="rId1840" Type="http://schemas.openxmlformats.org/officeDocument/2006/relationships/hyperlink" Target="https://tothemoon.im-ldi.com/data_a70/AS15/extra/AS15-89-12068.small.png" TargetMode="External"/><Relationship Id="rId1841" Type="http://schemas.openxmlformats.org/officeDocument/2006/relationships/hyperlink" Target="https://tothemoon.im-ldi.com/data_a70/AS15/raw/AS15-89-12068.tif" TargetMode="External"/><Relationship Id="rId1842" Type="http://schemas.openxmlformats.org/officeDocument/2006/relationships/hyperlink" Target="https://tothemoon.im-ldi.com/data_a70/AS15/processed/AS15-89-12068.png" TargetMode="External"/><Relationship Id="rId1843" Type="http://schemas.openxmlformats.org/officeDocument/2006/relationships/hyperlink" Target="https://www.lpi.usra.edu/resources/apollo/frame/?AS15-89-12069" TargetMode="External"/><Relationship Id="rId1844" Type="http://schemas.openxmlformats.org/officeDocument/2006/relationships/hyperlink" Target="https://tothemoon.im-ldi.com/data_a70/AS15/extra/AS15-89-12069.small.png" TargetMode="External"/><Relationship Id="rId1845" Type="http://schemas.openxmlformats.org/officeDocument/2006/relationships/hyperlink" Target="https://tothemoon.im-ldi.com/data_a70/AS15/raw/AS15-89-12069.tif" TargetMode="External"/><Relationship Id="rId1846" Type="http://schemas.openxmlformats.org/officeDocument/2006/relationships/hyperlink" Target="https://tothemoon.im-ldi.com/data_a70/AS15/processed/AS15-89-12069.png" TargetMode="External"/><Relationship Id="rId1847" Type="http://schemas.openxmlformats.org/officeDocument/2006/relationships/hyperlink" Target="https://www.lpi.usra.edu/resources/apollo/frame/?AS15-89-12070" TargetMode="External"/><Relationship Id="rId1848" Type="http://schemas.openxmlformats.org/officeDocument/2006/relationships/hyperlink" Target="https://tothemoon.im-ldi.com/data_a70/AS15/extra/AS15-89-12070.small.png" TargetMode="External"/><Relationship Id="rId1849" Type="http://schemas.openxmlformats.org/officeDocument/2006/relationships/hyperlink" Target="https://tothemoon.im-ldi.com/data_a70/AS15/raw/AS15-89-12070.tif" TargetMode="External"/><Relationship Id="rId1850" Type="http://schemas.openxmlformats.org/officeDocument/2006/relationships/hyperlink" Target="https://tothemoon.im-ldi.com/data_a70/AS15/processed/AS15-89-12070.png" TargetMode="External"/><Relationship Id="rId1851" Type="http://schemas.openxmlformats.org/officeDocument/2006/relationships/hyperlink" Target="https://www.lpi.usra.edu/resources/apollo/frame/?AS15-89-12071" TargetMode="External"/><Relationship Id="rId1852" Type="http://schemas.openxmlformats.org/officeDocument/2006/relationships/hyperlink" Target="https://tothemoon.im-ldi.com/data_a70/AS15/extra/AS15-89-12071.small.png" TargetMode="External"/><Relationship Id="rId1853" Type="http://schemas.openxmlformats.org/officeDocument/2006/relationships/hyperlink" Target="https://tothemoon.im-ldi.com/data_a70/AS15/raw/AS15-89-12071.tif" TargetMode="External"/><Relationship Id="rId1854" Type="http://schemas.openxmlformats.org/officeDocument/2006/relationships/hyperlink" Target="https://tothemoon.im-ldi.com/data_a70/AS15/processed/AS15-89-12071.png" TargetMode="External"/><Relationship Id="rId1855" Type="http://schemas.openxmlformats.org/officeDocument/2006/relationships/hyperlink" Target="https://www.lpi.usra.edu/resources/apollo/frame/?AS15-89-12073" TargetMode="External"/><Relationship Id="rId1856" Type="http://schemas.openxmlformats.org/officeDocument/2006/relationships/hyperlink" Target="https://tothemoon.im-ldi.com/data_a70/AS15/extra/AS15-89-12073.small.png" TargetMode="External"/><Relationship Id="rId1857" Type="http://schemas.openxmlformats.org/officeDocument/2006/relationships/hyperlink" Target="https://tothemoon.im-ldi.com/data_a70/AS15/raw/AS15-89-12073.tif" TargetMode="External"/><Relationship Id="rId1858" Type="http://schemas.openxmlformats.org/officeDocument/2006/relationships/hyperlink" Target="https://tothemoon.im-ldi.com/data_a70/AS15/processed/AS15-89-12073.png" TargetMode="External"/><Relationship Id="rId1859" Type="http://schemas.openxmlformats.org/officeDocument/2006/relationships/hyperlink" Target="https://www.lpi.usra.edu/resources/apollo/frame/?AS15-89-12074" TargetMode="External"/><Relationship Id="rId1860" Type="http://schemas.openxmlformats.org/officeDocument/2006/relationships/hyperlink" Target="https://tothemoon.im-ldi.com/data_a70/AS15/extra/AS15-89-12074.small.png" TargetMode="External"/><Relationship Id="rId1861" Type="http://schemas.openxmlformats.org/officeDocument/2006/relationships/hyperlink" Target="https://tothemoon.im-ldi.com/data_a70/AS15/raw/AS15-89-12074.tif" TargetMode="External"/><Relationship Id="rId1862" Type="http://schemas.openxmlformats.org/officeDocument/2006/relationships/hyperlink" Target="https://tothemoon.im-ldi.com/data_a70/AS15/processed/AS15-89-12074.png" TargetMode="External"/><Relationship Id="rId1863" Type="http://schemas.openxmlformats.org/officeDocument/2006/relationships/hyperlink" Target="https://www.lpi.usra.edu/resources/apollo/frame/?AS15-89-12075" TargetMode="External"/><Relationship Id="rId1864" Type="http://schemas.openxmlformats.org/officeDocument/2006/relationships/hyperlink" Target="https://tothemoon.im-ldi.com/data_a70/AS15/extra/AS15-89-12075.small.png" TargetMode="External"/><Relationship Id="rId1865" Type="http://schemas.openxmlformats.org/officeDocument/2006/relationships/hyperlink" Target="https://tothemoon.im-ldi.com/data_a70/AS15/raw/AS15-89-12075.tif" TargetMode="External"/><Relationship Id="rId1866" Type="http://schemas.openxmlformats.org/officeDocument/2006/relationships/hyperlink" Target="https://tothemoon.im-ldi.com/data_a70/AS15/processed/AS15-89-12075.png" TargetMode="External"/><Relationship Id="rId1867" Type="http://schemas.openxmlformats.org/officeDocument/2006/relationships/hyperlink" Target="https://www.lpi.usra.edu/resources/apollo/frame/?AS15-89-12076" TargetMode="External"/><Relationship Id="rId1868" Type="http://schemas.openxmlformats.org/officeDocument/2006/relationships/hyperlink" Target="https://tothemoon.im-ldi.com/data_a70/AS15/extra/AS15-89-12076.small.png" TargetMode="External"/><Relationship Id="rId1869" Type="http://schemas.openxmlformats.org/officeDocument/2006/relationships/hyperlink" Target="https://tothemoon.im-ldi.com/data_a70/AS15/raw/AS15-89-12076.tif" TargetMode="External"/><Relationship Id="rId1870" Type="http://schemas.openxmlformats.org/officeDocument/2006/relationships/hyperlink" Target="https://tothemoon.im-ldi.com/data_a70/AS15/processed/AS15-89-12076.png" TargetMode="External"/><Relationship Id="rId1871" Type="http://schemas.openxmlformats.org/officeDocument/2006/relationships/hyperlink" Target="https://www.lpi.usra.edu/resources/apollo/frame/?AS15-89-12077" TargetMode="External"/><Relationship Id="rId1872" Type="http://schemas.openxmlformats.org/officeDocument/2006/relationships/hyperlink" Target="https://tothemoon.im-ldi.com/data_a70/AS15/extra/AS15-89-12077.small.png" TargetMode="External"/><Relationship Id="rId1873" Type="http://schemas.openxmlformats.org/officeDocument/2006/relationships/hyperlink" Target="https://tothemoon.im-ldi.com/data_a70/AS15/raw/AS15-89-12077.tif" TargetMode="External"/><Relationship Id="rId1874" Type="http://schemas.openxmlformats.org/officeDocument/2006/relationships/hyperlink" Target="https://tothemoon.im-ldi.com/data_a70/AS15/processed/AS15-89-12077.png" TargetMode="External"/><Relationship Id="rId1875" Type="http://schemas.openxmlformats.org/officeDocument/2006/relationships/hyperlink" Target="https://www.lpi.usra.edu/resources/apollo/frame/?AS15-89-12078" TargetMode="External"/><Relationship Id="rId1876" Type="http://schemas.openxmlformats.org/officeDocument/2006/relationships/hyperlink" Target="https://tothemoon.im-ldi.com/data_a70/AS15/extra/AS15-89-12078.small.png" TargetMode="External"/><Relationship Id="rId1877" Type="http://schemas.openxmlformats.org/officeDocument/2006/relationships/hyperlink" Target="https://tothemoon.im-ldi.com/data_a70/AS15/raw/AS15-89-12078.tif" TargetMode="External"/><Relationship Id="rId1878" Type="http://schemas.openxmlformats.org/officeDocument/2006/relationships/hyperlink" Target="https://tothemoon.im-ldi.com/data_a70/AS15/processed/AS15-89-12078.png" TargetMode="External"/><Relationship Id="rId1879" Type="http://schemas.openxmlformats.org/officeDocument/2006/relationships/hyperlink" Target="https://www.lpi.usra.edu/resources/apollo/frame/?AS15-89-12080" TargetMode="External"/><Relationship Id="rId1880" Type="http://schemas.openxmlformats.org/officeDocument/2006/relationships/hyperlink" Target="https://tothemoon.im-ldi.com/data_a70/AS15/extra/AS15-89-12080.small.png" TargetMode="External"/><Relationship Id="rId1881" Type="http://schemas.openxmlformats.org/officeDocument/2006/relationships/hyperlink" Target="https://tothemoon.im-ldi.com/data_a70/AS15/raw/AS15-89-12080.tif" TargetMode="External"/><Relationship Id="rId1882" Type="http://schemas.openxmlformats.org/officeDocument/2006/relationships/hyperlink" Target="https://tothemoon.im-ldi.com/data_a70/AS15/processed/AS15-89-12080.png" TargetMode="External"/><Relationship Id="rId1883" Type="http://schemas.openxmlformats.org/officeDocument/2006/relationships/hyperlink" Target="https://www.lpi.usra.edu/resources/apollo/frame/?AS15-89-12081" TargetMode="External"/><Relationship Id="rId1884" Type="http://schemas.openxmlformats.org/officeDocument/2006/relationships/hyperlink" Target="https://tothemoon.im-ldi.com/data_a70/AS15/extra/AS15-89-12081.small.png" TargetMode="External"/><Relationship Id="rId1885" Type="http://schemas.openxmlformats.org/officeDocument/2006/relationships/hyperlink" Target="https://tothemoon.im-ldi.com/data_a70/AS15/raw/AS15-89-12081.tif" TargetMode="External"/><Relationship Id="rId1886" Type="http://schemas.openxmlformats.org/officeDocument/2006/relationships/hyperlink" Target="https://tothemoon.im-ldi.com/data_a70/AS15/processed/AS15-89-12081.png" TargetMode="External"/><Relationship Id="rId1887" Type="http://schemas.openxmlformats.org/officeDocument/2006/relationships/hyperlink" Target="https://www.lpi.usra.edu/resources/apollo/frame/?AS15-89-12082" TargetMode="External"/><Relationship Id="rId1888" Type="http://schemas.openxmlformats.org/officeDocument/2006/relationships/hyperlink" Target="https://tothemoon.im-ldi.com/data_a70/AS15/extra/AS15-89-12082.small.png" TargetMode="External"/><Relationship Id="rId1889" Type="http://schemas.openxmlformats.org/officeDocument/2006/relationships/hyperlink" Target="https://tothemoon.im-ldi.com/data_a70/AS15/raw/AS15-89-12082.tif" TargetMode="External"/><Relationship Id="rId1890" Type="http://schemas.openxmlformats.org/officeDocument/2006/relationships/hyperlink" Target="https://tothemoon.im-ldi.com/data_a70/AS15/processed/AS15-89-12082.png" TargetMode="External"/><Relationship Id="rId1891" Type="http://schemas.openxmlformats.org/officeDocument/2006/relationships/hyperlink" Target="https://www.lpi.usra.edu/resources/apollo/frame/?AS15-89-12083" TargetMode="External"/><Relationship Id="rId1892" Type="http://schemas.openxmlformats.org/officeDocument/2006/relationships/hyperlink" Target="https://tothemoon.im-ldi.com/data_a70/AS15/extra/AS15-89-12083.small.png" TargetMode="External"/><Relationship Id="rId1893" Type="http://schemas.openxmlformats.org/officeDocument/2006/relationships/hyperlink" Target="https://tothemoon.im-ldi.com/data_a70/AS15/raw/AS15-89-12083.tif" TargetMode="External"/><Relationship Id="rId1894" Type="http://schemas.openxmlformats.org/officeDocument/2006/relationships/hyperlink" Target="https://tothemoon.im-ldi.com/data_a70/AS15/processed/AS15-89-12083.png" TargetMode="External"/><Relationship Id="rId1895" Type="http://schemas.openxmlformats.org/officeDocument/2006/relationships/hyperlink" Target="https://www.lpi.usra.edu/resources/apollo/frame/?AS15-89-12084" TargetMode="External"/><Relationship Id="rId1896" Type="http://schemas.openxmlformats.org/officeDocument/2006/relationships/hyperlink" Target="https://tothemoon.im-ldi.com/data_a70/AS15/extra/AS15-89-12084.small.png" TargetMode="External"/><Relationship Id="rId1897" Type="http://schemas.openxmlformats.org/officeDocument/2006/relationships/hyperlink" Target="https://tothemoon.im-ldi.com/data_a70/AS15/raw/AS15-89-12084.tif" TargetMode="External"/><Relationship Id="rId1898" Type="http://schemas.openxmlformats.org/officeDocument/2006/relationships/hyperlink" Target="https://tothemoon.im-ldi.com/data_a70/AS15/processed/AS15-89-12084.png" TargetMode="External"/><Relationship Id="rId1899" Type="http://schemas.openxmlformats.org/officeDocument/2006/relationships/hyperlink" Target="https://www.lpi.usra.edu/resources/apollo/frame/?AS15-89-12085" TargetMode="External"/><Relationship Id="rId1900" Type="http://schemas.openxmlformats.org/officeDocument/2006/relationships/hyperlink" Target="https://tothemoon.im-ldi.com/data_a70/AS15/extra/AS15-89-12085.small.png" TargetMode="External"/><Relationship Id="rId1901" Type="http://schemas.openxmlformats.org/officeDocument/2006/relationships/hyperlink" Target="https://tothemoon.im-ldi.com/data_a70/AS15/raw/AS15-89-12085.tif" TargetMode="External"/><Relationship Id="rId1902" Type="http://schemas.openxmlformats.org/officeDocument/2006/relationships/hyperlink" Target="https://tothemoon.im-ldi.com/data_a70/AS15/processed/AS15-89-12085.png" TargetMode="External"/><Relationship Id="rId1903" Type="http://schemas.openxmlformats.org/officeDocument/2006/relationships/hyperlink" Target="https://www.lpi.usra.edu/resources/apollo/frame/?AS15-89-12086" TargetMode="External"/><Relationship Id="rId1904" Type="http://schemas.openxmlformats.org/officeDocument/2006/relationships/hyperlink" Target="https://tothemoon.im-ldi.com/data_a70/AS15/extra/AS15-89-12086.small.png" TargetMode="External"/><Relationship Id="rId1905" Type="http://schemas.openxmlformats.org/officeDocument/2006/relationships/hyperlink" Target="https://tothemoon.im-ldi.com/data_a70/AS15/raw/AS15-89-12086.tif" TargetMode="External"/><Relationship Id="rId1906" Type="http://schemas.openxmlformats.org/officeDocument/2006/relationships/hyperlink" Target="https://tothemoon.im-ldi.com/data_a70/AS15/processed/AS15-89-12086.png" TargetMode="External"/><Relationship Id="rId1907" Type="http://schemas.openxmlformats.org/officeDocument/2006/relationships/hyperlink" Target="https://www.lpi.usra.edu/resources/apollo/frame/?AS15-89-12088" TargetMode="External"/><Relationship Id="rId1908" Type="http://schemas.openxmlformats.org/officeDocument/2006/relationships/hyperlink" Target="https://tothemoon.im-ldi.com/data_a70/AS15/extra/AS15-89-12088.small.png" TargetMode="External"/><Relationship Id="rId1909" Type="http://schemas.openxmlformats.org/officeDocument/2006/relationships/hyperlink" Target="https://tothemoon.im-ldi.com/data_a70/AS15/raw/AS15-89-12088.tif" TargetMode="External"/><Relationship Id="rId1910" Type="http://schemas.openxmlformats.org/officeDocument/2006/relationships/hyperlink" Target="https://tothemoon.im-ldi.com/data_a70/AS15/processed/AS15-89-12088.png" TargetMode="External"/><Relationship Id="rId1911" Type="http://schemas.openxmlformats.org/officeDocument/2006/relationships/hyperlink" Target="https://www.lpi.usra.edu/resources/apollo/frame/?AS15-89-12089" TargetMode="External"/><Relationship Id="rId1912" Type="http://schemas.openxmlformats.org/officeDocument/2006/relationships/hyperlink" Target="https://tothemoon.im-ldi.com/data_a70/AS15/extra/AS15-89-12089.small.png" TargetMode="External"/><Relationship Id="rId1913" Type="http://schemas.openxmlformats.org/officeDocument/2006/relationships/hyperlink" Target="https://tothemoon.im-ldi.com/data_a70/AS15/raw/AS15-89-12089.tif" TargetMode="External"/><Relationship Id="rId1914" Type="http://schemas.openxmlformats.org/officeDocument/2006/relationships/hyperlink" Target="https://tothemoon.im-ldi.com/data_a70/AS15/processed/AS15-89-12089.png" TargetMode="External"/><Relationship Id="rId1915" Type="http://schemas.openxmlformats.org/officeDocument/2006/relationships/hyperlink" Target="https://www.lpi.usra.edu/resources/apollo/frame/?AS15-89-12090" TargetMode="External"/><Relationship Id="rId1916" Type="http://schemas.openxmlformats.org/officeDocument/2006/relationships/hyperlink" Target="https://tothemoon.im-ldi.com/data_a70/AS15/extra/AS15-89-12090.small.png" TargetMode="External"/><Relationship Id="rId1917" Type="http://schemas.openxmlformats.org/officeDocument/2006/relationships/hyperlink" Target="https://tothemoon.im-ldi.com/data_a70/AS15/raw/AS15-89-12090.tif" TargetMode="External"/><Relationship Id="rId1918" Type="http://schemas.openxmlformats.org/officeDocument/2006/relationships/hyperlink" Target="https://tothemoon.im-ldi.com/data_a70/AS15/processed/AS15-89-12090.png" TargetMode="External"/><Relationship Id="rId1919" Type="http://schemas.openxmlformats.org/officeDocument/2006/relationships/hyperlink" Target="https://www.lpi.usra.edu/resources/apollo/frame/?AS15-89-12091" TargetMode="External"/><Relationship Id="rId1920" Type="http://schemas.openxmlformats.org/officeDocument/2006/relationships/hyperlink" Target="https://tothemoon.im-ldi.com/data_a70/AS15/extra/AS15-89-12091.small.png" TargetMode="External"/><Relationship Id="rId1921" Type="http://schemas.openxmlformats.org/officeDocument/2006/relationships/hyperlink" Target="https://tothemoon.im-ldi.com/data_a70/AS15/raw/AS15-89-12091.tif" TargetMode="External"/><Relationship Id="rId1922" Type="http://schemas.openxmlformats.org/officeDocument/2006/relationships/hyperlink" Target="https://tothemoon.im-ldi.com/data_a70/AS15/processed/AS15-89-12091.png" TargetMode="External"/><Relationship Id="rId1923" Type="http://schemas.openxmlformats.org/officeDocument/2006/relationships/hyperlink" Target="https://www.lpi.usra.edu/resources/apollo/frame/?AS15-89-12092" TargetMode="External"/><Relationship Id="rId1924" Type="http://schemas.openxmlformats.org/officeDocument/2006/relationships/hyperlink" Target="https://tothemoon.im-ldi.com/data_a70/AS15/extra/AS15-89-12092.small.png" TargetMode="External"/><Relationship Id="rId1925" Type="http://schemas.openxmlformats.org/officeDocument/2006/relationships/hyperlink" Target="https://tothemoon.im-ldi.com/data_a70/AS15/raw/AS15-89-12092.tif" TargetMode="External"/><Relationship Id="rId1926" Type="http://schemas.openxmlformats.org/officeDocument/2006/relationships/hyperlink" Target="https://tothemoon.im-ldi.com/data_a70/AS15/processed/AS15-89-12092.png" TargetMode="External"/><Relationship Id="rId1927" Type="http://schemas.openxmlformats.org/officeDocument/2006/relationships/hyperlink" Target="https://www.lpi.usra.edu/resources/apollo/frame/?AS15-89-12093" TargetMode="External"/><Relationship Id="rId1928" Type="http://schemas.openxmlformats.org/officeDocument/2006/relationships/hyperlink" Target="https://tothemoon.im-ldi.com/data_a70/AS15/extra/AS15-89-12093.small.png" TargetMode="External"/><Relationship Id="rId1929" Type="http://schemas.openxmlformats.org/officeDocument/2006/relationships/hyperlink" Target="https://tothemoon.im-ldi.com/data_a70/AS15/raw/AS15-89-12093.tif" TargetMode="External"/><Relationship Id="rId1930" Type="http://schemas.openxmlformats.org/officeDocument/2006/relationships/hyperlink" Target="https://tothemoon.im-ldi.com/data_a70/AS15/processed/AS15-89-12093.png" TargetMode="External"/><Relationship Id="rId1931" Type="http://schemas.openxmlformats.org/officeDocument/2006/relationships/hyperlink" Target="https://www.lpi.usra.edu/resources/apollo/frame/?AS15-89-12094" TargetMode="External"/><Relationship Id="rId1932" Type="http://schemas.openxmlformats.org/officeDocument/2006/relationships/hyperlink" Target="https://tothemoon.im-ldi.com/data_a70/AS15/extra/AS15-89-12094.small.png" TargetMode="External"/><Relationship Id="rId1933" Type="http://schemas.openxmlformats.org/officeDocument/2006/relationships/hyperlink" Target="https://tothemoon.im-ldi.com/data_a70/AS15/raw/AS15-89-12094.tif" TargetMode="External"/><Relationship Id="rId1934" Type="http://schemas.openxmlformats.org/officeDocument/2006/relationships/hyperlink" Target="https://tothemoon.im-ldi.com/data_a70/AS15/processed/AS15-89-12094.png" TargetMode="External"/><Relationship Id="rId1935" Type="http://schemas.openxmlformats.org/officeDocument/2006/relationships/hyperlink" Target="https://www.lpi.usra.edu/resources/apollo/frame/?AS15-89-12095" TargetMode="External"/><Relationship Id="rId1936" Type="http://schemas.openxmlformats.org/officeDocument/2006/relationships/hyperlink" Target="https://tothemoon.im-ldi.com/data_a70/AS15/extra/AS15-89-12095.small.png" TargetMode="External"/><Relationship Id="rId1937" Type="http://schemas.openxmlformats.org/officeDocument/2006/relationships/hyperlink" Target="https://tothemoon.im-ldi.com/data_a70/AS15/raw/AS15-89-12095.tif" TargetMode="External"/><Relationship Id="rId1938" Type="http://schemas.openxmlformats.org/officeDocument/2006/relationships/hyperlink" Target="https://tothemoon.im-ldi.com/data_a70/AS15/processed/AS15-89-12095.png" TargetMode="External"/><Relationship Id="rId1939" Type="http://schemas.openxmlformats.org/officeDocument/2006/relationships/hyperlink" Target="https://www.lpi.usra.edu/resources/apollo/frame/?AS15-89-12096" TargetMode="External"/><Relationship Id="rId1940" Type="http://schemas.openxmlformats.org/officeDocument/2006/relationships/hyperlink" Target="https://tothemoon.im-ldi.com/data_a70/AS15/extra/AS15-89-12096.small.png" TargetMode="External"/><Relationship Id="rId1941" Type="http://schemas.openxmlformats.org/officeDocument/2006/relationships/hyperlink" Target="https://tothemoon.im-ldi.com/data_a70/AS15/raw/AS15-89-12096.tif" TargetMode="External"/><Relationship Id="rId1942" Type="http://schemas.openxmlformats.org/officeDocument/2006/relationships/hyperlink" Target="https://tothemoon.im-ldi.com/data_a70/AS15/processed/AS15-89-12096.png" TargetMode="External"/><Relationship Id="rId1943" Type="http://schemas.openxmlformats.org/officeDocument/2006/relationships/hyperlink" Target="https://www.lpi.usra.edu/resources/apollo/frame/?AS15-89-12098" TargetMode="External"/><Relationship Id="rId1944" Type="http://schemas.openxmlformats.org/officeDocument/2006/relationships/hyperlink" Target="https://tothemoon.im-ldi.com/data_a70/AS15/extra/AS15-89-12098.small.png" TargetMode="External"/><Relationship Id="rId1945" Type="http://schemas.openxmlformats.org/officeDocument/2006/relationships/hyperlink" Target="https://tothemoon.im-ldi.com/data_a70/AS15/raw/AS15-89-12098.tif" TargetMode="External"/><Relationship Id="rId1946" Type="http://schemas.openxmlformats.org/officeDocument/2006/relationships/hyperlink" Target="https://tothemoon.im-ldi.com/data_a70/AS15/processed/AS15-89-12098.png" TargetMode="External"/><Relationship Id="rId1947" Type="http://schemas.openxmlformats.org/officeDocument/2006/relationships/hyperlink" Target="https://www.lpi.usra.edu/resources/apollo/frame/?AS15-89-12099" TargetMode="External"/><Relationship Id="rId1948" Type="http://schemas.openxmlformats.org/officeDocument/2006/relationships/hyperlink" Target="https://tothemoon.im-ldi.com/data_a70/AS15/extra/AS15-89-12099.small.png" TargetMode="External"/><Relationship Id="rId1949" Type="http://schemas.openxmlformats.org/officeDocument/2006/relationships/hyperlink" Target="https://tothemoon.im-ldi.com/data_a70/AS15/raw/AS15-89-12099.tif" TargetMode="External"/><Relationship Id="rId1950" Type="http://schemas.openxmlformats.org/officeDocument/2006/relationships/hyperlink" Target="https://tothemoon.im-ldi.com/data_a70/AS15/processed/AS15-89-12099.png" TargetMode="External"/><Relationship Id="rId1951" Type="http://schemas.openxmlformats.org/officeDocument/2006/relationships/hyperlink" Target="https://www.lpi.usra.edu/resources/apollo/frame/?AS15-89-12100" TargetMode="External"/><Relationship Id="rId1952" Type="http://schemas.openxmlformats.org/officeDocument/2006/relationships/hyperlink" Target="https://tothemoon.im-ldi.com/data_a70/AS15/extra/AS15-89-12100.small.png" TargetMode="External"/><Relationship Id="rId1953" Type="http://schemas.openxmlformats.org/officeDocument/2006/relationships/hyperlink" Target="https://tothemoon.im-ldi.com/data_a70/AS15/raw/AS15-89-12100.tif" TargetMode="External"/><Relationship Id="rId1954" Type="http://schemas.openxmlformats.org/officeDocument/2006/relationships/hyperlink" Target="https://tothemoon.im-ldi.com/data_a70/AS15/processed/AS15-89-12100.png" TargetMode="External"/><Relationship Id="rId1955" Type="http://schemas.openxmlformats.org/officeDocument/2006/relationships/hyperlink" Target="https://www.lpi.usra.edu/resources/apollo/frame/?AS15-89-12101" TargetMode="External"/><Relationship Id="rId1956" Type="http://schemas.openxmlformats.org/officeDocument/2006/relationships/hyperlink" Target="https://tothemoon.im-ldi.com/data_a70/AS15/extra/AS15-89-12101.small.png" TargetMode="External"/><Relationship Id="rId1957" Type="http://schemas.openxmlformats.org/officeDocument/2006/relationships/hyperlink" Target="https://tothemoon.im-ldi.com/data_a70/AS15/raw/AS15-89-12101.tif" TargetMode="External"/><Relationship Id="rId1958" Type="http://schemas.openxmlformats.org/officeDocument/2006/relationships/hyperlink" Target="https://tothemoon.im-ldi.com/data_a70/AS15/processed/AS15-89-12101.png" TargetMode="External"/><Relationship Id="rId1959" Type="http://schemas.openxmlformats.org/officeDocument/2006/relationships/hyperlink" Target="https://www.lpi.usra.edu/resources/apollo/frame/?AS15-89-12102" TargetMode="External"/><Relationship Id="rId1960" Type="http://schemas.openxmlformats.org/officeDocument/2006/relationships/hyperlink" Target="https://tothemoon.im-ldi.com/data_a70/AS15/extra/AS15-89-12102.small.png" TargetMode="External"/><Relationship Id="rId1961" Type="http://schemas.openxmlformats.org/officeDocument/2006/relationships/hyperlink" Target="https://tothemoon.im-ldi.com/data_a70/AS15/raw/AS15-89-12102.tif" TargetMode="External"/><Relationship Id="rId1962" Type="http://schemas.openxmlformats.org/officeDocument/2006/relationships/hyperlink" Target="https://tothemoon.im-ldi.com/data_a70/AS15/processed/AS15-89-12102.png" TargetMode="External"/><Relationship Id="rId1963" Type="http://schemas.openxmlformats.org/officeDocument/2006/relationships/hyperlink" Target="https://www.lpi.usra.edu/resources/apollo/frame/?AS15-89-12103" TargetMode="External"/><Relationship Id="rId1964" Type="http://schemas.openxmlformats.org/officeDocument/2006/relationships/hyperlink" Target="https://tothemoon.im-ldi.com/data_a70/AS15/extra/AS15-89-12103.small.png" TargetMode="External"/><Relationship Id="rId1965" Type="http://schemas.openxmlformats.org/officeDocument/2006/relationships/hyperlink" Target="https://tothemoon.im-ldi.com/data_a70/AS15/raw/AS15-89-12103.tif" TargetMode="External"/><Relationship Id="rId1966" Type="http://schemas.openxmlformats.org/officeDocument/2006/relationships/hyperlink" Target="https://tothemoon.im-ldi.com/data_a70/AS15/processed/AS15-89-12103.png" TargetMode="External"/><Relationship Id="rId1967" Type="http://schemas.openxmlformats.org/officeDocument/2006/relationships/hyperlink" Target="https://www.lpi.usra.edu/resources/apollo/frame/?AS15-89-12104" TargetMode="External"/><Relationship Id="rId1968" Type="http://schemas.openxmlformats.org/officeDocument/2006/relationships/hyperlink" Target="https://tothemoon.im-ldi.com/data_a70/AS15/extra/AS15-89-12104.small.png" TargetMode="External"/><Relationship Id="rId1969" Type="http://schemas.openxmlformats.org/officeDocument/2006/relationships/hyperlink" Target="https://tothemoon.im-ldi.com/data_a70/AS15/raw/AS15-89-12104.tif" TargetMode="External"/><Relationship Id="rId1970" Type="http://schemas.openxmlformats.org/officeDocument/2006/relationships/hyperlink" Target="https://tothemoon.im-ldi.com/data_a70/AS15/processed/AS15-89-12104.png" TargetMode="External"/><Relationship Id="rId1971" Type="http://schemas.openxmlformats.org/officeDocument/2006/relationships/hyperlink" Target="https://www.lpi.usra.edu/resources/apollo/frame/?AS15-89-12105" TargetMode="External"/><Relationship Id="rId1972" Type="http://schemas.openxmlformats.org/officeDocument/2006/relationships/hyperlink" Target="https://tothemoon.im-ldi.com/data_a70/AS15/extra/AS15-89-12105.small.png" TargetMode="External"/><Relationship Id="rId1973" Type="http://schemas.openxmlformats.org/officeDocument/2006/relationships/hyperlink" Target="https://tothemoon.im-ldi.com/data_a70/AS15/raw/AS15-89-12105.tif" TargetMode="External"/><Relationship Id="rId1974" Type="http://schemas.openxmlformats.org/officeDocument/2006/relationships/hyperlink" Target="https://tothemoon.im-ldi.com/data_a70/AS15/processed/AS15-89-12105.png" TargetMode="External"/><Relationship Id="rId1975" Type="http://schemas.openxmlformats.org/officeDocument/2006/relationships/hyperlink" Target="https://www.lpi.usra.edu/resources/apollo/frame/?AS15-89-12106" TargetMode="External"/><Relationship Id="rId1976" Type="http://schemas.openxmlformats.org/officeDocument/2006/relationships/hyperlink" Target="https://tothemoon.im-ldi.com/data_a70/AS15/extra/AS15-89-12106.small.png" TargetMode="External"/><Relationship Id="rId1977" Type="http://schemas.openxmlformats.org/officeDocument/2006/relationships/hyperlink" Target="https://tothemoon.im-ldi.com/data_a70/AS15/raw/AS15-89-12106.tif" TargetMode="External"/><Relationship Id="rId1978" Type="http://schemas.openxmlformats.org/officeDocument/2006/relationships/hyperlink" Target="https://tothemoon.im-ldi.com/data_a70/AS15/processed/AS15-89-12106.png" TargetMode="External"/><Relationship Id="rId1979" Type="http://schemas.openxmlformats.org/officeDocument/2006/relationships/hyperlink" Target="https://www.lpi.usra.edu/resources/apollo/frame/?AS15-89-12107" TargetMode="External"/><Relationship Id="rId1980" Type="http://schemas.openxmlformats.org/officeDocument/2006/relationships/hyperlink" Target="https://tothemoon.im-ldi.com/data_a70/AS15/extra/AS15-89-12107.small.png" TargetMode="External"/><Relationship Id="rId1981" Type="http://schemas.openxmlformats.org/officeDocument/2006/relationships/hyperlink" Target="https://tothemoon.im-ldi.com/data_a70/AS15/raw/AS15-89-12107.tif" TargetMode="External"/><Relationship Id="rId1982" Type="http://schemas.openxmlformats.org/officeDocument/2006/relationships/hyperlink" Target="https://tothemoon.im-ldi.com/data_a70/AS15/processed/AS15-89-12107.png" TargetMode="External"/><Relationship Id="rId1983" Type="http://schemas.openxmlformats.org/officeDocument/2006/relationships/hyperlink" Target="https://www.lpi.usra.edu/resources/apollo/frame/?AS15-89-12108" TargetMode="External"/><Relationship Id="rId1984" Type="http://schemas.openxmlformats.org/officeDocument/2006/relationships/hyperlink" Target="https://tothemoon.im-ldi.com/data_a70/AS15/extra/AS15-89-12108.small.png" TargetMode="External"/><Relationship Id="rId1985" Type="http://schemas.openxmlformats.org/officeDocument/2006/relationships/hyperlink" Target="https://tothemoon.im-ldi.com/data_a70/AS15/raw/AS15-89-12108.tif" TargetMode="External"/><Relationship Id="rId1986" Type="http://schemas.openxmlformats.org/officeDocument/2006/relationships/hyperlink" Target="https://tothemoon.im-ldi.com/data_a70/AS15/processed/AS15-89-12108.png" TargetMode="External"/><Relationship Id="rId1987" Type="http://schemas.openxmlformats.org/officeDocument/2006/relationships/hyperlink" Target="https://www.lpi.usra.edu/resources/apollo/frame/?AS15-89-12109" TargetMode="External"/><Relationship Id="rId1988" Type="http://schemas.openxmlformats.org/officeDocument/2006/relationships/hyperlink" Target="https://tothemoon.im-ldi.com/data_a70/AS15/extra/AS15-89-12109.small.png" TargetMode="External"/><Relationship Id="rId1989" Type="http://schemas.openxmlformats.org/officeDocument/2006/relationships/hyperlink" Target="https://tothemoon.im-ldi.com/data_a70/AS15/raw/AS15-89-12109.tif" TargetMode="External"/><Relationship Id="rId1990" Type="http://schemas.openxmlformats.org/officeDocument/2006/relationships/hyperlink" Target="https://tothemoon.im-ldi.com/data_a70/AS15/processed/AS15-89-12109.png" TargetMode="External"/><Relationship Id="rId1991" Type="http://schemas.openxmlformats.org/officeDocument/2006/relationships/hyperlink" Target="https://www.lpi.usra.edu/resources/apollo/frame/?AS15-89-12110" TargetMode="External"/><Relationship Id="rId1992" Type="http://schemas.openxmlformats.org/officeDocument/2006/relationships/hyperlink" Target="https://tothemoon.im-ldi.com/data_a70/AS15/extra/AS15-89-12110.small.png" TargetMode="External"/><Relationship Id="rId1993" Type="http://schemas.openxmlformats.org/officeDocument/2006/relationships/hyperlink" Target="https://tothemoon.im-ldi.com/data_a70/AS15/raw/AS15-89-12110.tif" TargetMode="External"/><Relationship Id="rId1994" Type="http://schemas.openxmlformats.org/officeDocument/2006/relationships/hyperlink" Target="https://tothemoon.im-ldi.com/data_a70/AS15/processed/AS15-89-12110.png" TargetMode="External"/><Relationship Id="rId1995" Type="http://schemas.openxmlformats.org/officeDocument/2006/relationships/hyperlink" Target="https://www.lpi.usra.edu/resources/apollo/frame/?AS15-89-12111" TargetMode="External"/><Relationship Id="rId1996" Type="http://schemas.openxmlformats.org/officeDocument/2006/relationships/hyperlink" Target="https://tothemoon.im-ldi.com/data_a70/AS15/extra/AS15-89-12111.small.png" TargetMode="External"/><Relationship Id="rId1997" Type="http://schemas.openxmlformats.org/officeDocument/2006/relationships/hyperlink" Target="https://tothemoon.im-ldi.com/data_a70/AS15/raw/AS15-89-12111.tif" TargetMode="External"/><Relationship Id="rId1998" Type="http://schemas.openxmlformats.org/officeDocument/2006/relationships/hyperlink" Target="https://tothemoon.im-ldi.com/data_a70/AS15/processed/AS15-89-12111.png" TargetMode="External"/><Relationship Id="rId1999" Type="http://schemas.openxmlformats.org/officeDocument/2006/relationships/hyperlink" Target="https://www.lpi.usra.edu/resources/apollo/frame/?AS15-89-12112" TargetMode="External"/><Relationship Id="rId2000" Type="http://schemas.openxmlformats.org/officeDocument/2006/relationships/hyperlink" Target="https://tothemoon.im-ldi.com/data_a70/AS15/extra/AS15-89-12112.small.png" TargetMode="External"/><Relationship Id="rId2001" Type="http://schemas.openxmlformats.org/officeDocument/2006/relationships/hyperlink" Target="https://tothemoon.im-ldi.com/data_a70/AS15/raw/AS15-89-12112.tif" TargetMode="External"/><Relationship Id="rId2002" Type="http://schemas.openxmlformats.org/officeDocument/2006/relationships/hyperlink" Target="https://tothemoon.im-ldi.com/data_a70/AS15/processed/AS15-89-12112.png" TargetMode="External"/><Relationship Id="rId2003" Type="http://schemas.openxmlformats.org/officeDocument/2006/relationships/hyperlink" Target="https://www.lpi.usra.edu/resources/apollo/frame/?AS15-89-12113" TargetMode="External"/><Relationship Id="rId2004" Type="http://schemas.openxmlformats.org/officeDocument/2006/relationships/hyperlink" Target="https://tothemoon.im-ldi.com/data_a70/AS15/extra/AS15-89-12113.small.png" TargetMode="External"/><Relationship Id="rId2005" Type="http://schemas.openxmlformats.org/officeDocument/2006/relationships/hyperlink" Target="https://tothemoon.im-ldi.com/data_a70/AS15/raw/AS15-89-12113.tif" TargetMode="External"/><Relationship Id="rId2006" Type="http://schemas.openxmlformats.org/officeDocument/2006/relationships/hyperlink" Target="https://tothemoon.im-ldi.com/data_a70/AS15/processed/AS15-89-12113.png" TargetMode="External"/><Relationship Id="rId2007" Type="http://schemas.openxmlformats.org/officeDocument/2006/relationships/hyperlink" Target="https://www.lpi.usra.edu/resources/apollo/frame/?AS15-89-12114" TargetMode="External"/><Relationship Id="rId2008" Type="http://schemas.openxmlformats.org/officeDocument/2006/relationships/hyperlink" Target="https://tothemoon.im-ldi.com/data_a70/AS15/extra/AS15-89-12114.small.png" TargetMode="External"/><Relationship Id="rId2009" Type="http://schemas.openxmlformats.org/officeDocument/2006/relationships/hyperlink" Target="https://tothemoon.im-ldi.com/data_a70/AS15/raw/AS15-89-12114.tif" TargetMode="External"/><Relationship Id="rId2010" Type="http://schemas.openxmlformats.org/officeDocument/2006/relationships/hyperlink" Target="https://tothemoon.im-ldi.com/data_a70/AS15/processed/AS15-89-12114.png" TargetMode="External"/><Relationship Id="rId2011" Type="http://schemas.openxmlformats.org/officeDocument/2006/relationships/hyperlink" Target="https://www.lpi.usra.edu/resources/apollo/frame/?AS15-89-12116" TargetMode="External"/><Relationship Id="rId2012" Type="http://schemas.openxmlformats.org/officeDocument/2006/relationships/hyperlink" Target="https://tothemoon.im-ldi.com/data_a70/AS15/extra/AS15-89-12116.small.png" TargetMode="External"/><Relationship Id="rId2013" Type="http://schemas.openxmlformats.org/officeDocument/2006/relationships/hyperlink" Target="https://tothemoon.im-ldi.com/data_a70/AS15/raw/AS15-89-12116.tif" TargetMode="External"/><Relationship Id="rId2014" Type="http://schemas.openxmlformats.org/officeDocument/2006/relationships/hyperlink" Target="https://tothemoon.im-ldi.com/data_a70/AS15/processed/AS15-89-12116.png" TargetMode="External"/><Relationship Id="rId2015" Type="http://schemas.openxmlformats.org/officeDocument/2006/relationships/hyperlink" Target="https://www.lpi.usra.edu/resources/apollo/frame/?AS15-89-12117" TargetMode="External"/><Relationship Id="rId2016" Type="http://schemas.openxmlformats.org/officeDocument/2006/relationships/hyperlink" Target="https://tothemoon.im-ldi.com/data_a70/AS15/extra/AS15-89-12117.small.png" TargetMode="External"/><Relationship Id="rId2017" Type="http://schemas.openxmlformats.org/officeDocument/2006/relationships/hyperlink" Target="https://tothemoon.im-ldi.com/data_a70/AS15/raw/AS15-89-12117.tif" TargetMode="External"/><Relationship Id="rId2018" Type="http://schemas.openxmlformats.org/officeDocument/2006/relationships/hyperlink" Target="https://tothemoon.im-ldi.com/data_a70/AS15/processed/AS15-89-12117.png" TargetMode="External"/><Relationship Id="rId2019" Type="http://schemas.openxmlformats.org/officeDocument/2006/relationships/hyperlink" Target="https://www.lpi.usra.edu/resources/apollo/frame/?AS15-89-12118" TargetMode="External"/><Relationship Id="rId2020" Type="http://schemas.openxmlformats.org/officeDocument/2006/relationships/hyperlink" Target="https://tothemoon.im-ldi.com/data_a70/AS15/extra/AS15-89-12118.small.png" TargetMode="External"/><Relationship Id="rId2021" Type="http://schemas.openxmlformats.org/officeDocument/2006/relationships/hyperlink" Target="https://tothemoon.im-ldi.com/data_a70/AS15/raw/AS15-89-12118.tif" TargetMode="External"/><Relationship Id="rId2022" Type="http://schemas.openxmlformats.org/officeDocument/2006/relationships/hyperlink" Target="https://tothemoon.im-ldi.com/data_a70/AS15/processed/AS15-89-12118.png" TargetMode="External"/><Relationship Id="rId2023" Type="http://schemas.openxmlformats.org/officeDocument/2006/relationships/hyperlink" Target="https://www.lpi.usra.edu/resources/apollo/frame/?AS15-89-12119" TargetMode="External"/><Relationship Id="rId2024" Type="http://schemas.openxmlformats.org/officeDocument/2006/relationships/hyperlink" Target="https://tothemoon.im-ldi.com/data_a70/AS15/extra/AS15-89-12119.small.png" TargetMode="External"/><Relationship Id="rId2025" Type="http://schemas.openxmlformats.org/officeDocument/2006/relationships/hyperlink" Target="https://tothemoon.im-ldi.com/data_a70/AS15/raw/AS15-89-12119.tif" TargetMode="External"/><Relationship Id="rId2026" Type="http://schemas.openxmlformats.org/officeDocument/2006/relationships/hyperlink" Target="https://tothemoon.im-ldi.com/data_a70/AS15/processed/AS15-89-12119.png" TargetMode="External"/><Relationship Id="rId2027" Type="http://schemas.openxmlformats.org/officeDocument/2006/relationships/hyperlink" Target="https://www.lpi.usra.edu/resources/apollo/frame/?AS15-89-12120" TargetMode="External"/><Relationship Id="rId2028" Type="http://schemas.openxmlformats.org/officeDocument/2006/relationships/hyperlink" Target="https://tothemoon.im-ldi.com/data_a70/AS15/extra/AS15-89-12120.small.png" TargetMode="External"/><Relationship Id="rId2029" Type="http://schemas.openxmlformats.org/officeDocument/2006/relationships/hyperlink" Target="https://tothemoon.im-ldi.com/data_a70/AS15/raw/AS15-89-12120.tif" TargetMode="External"/><Relationship Id="rId2030" Type="http://schemas.openxmlformats.org/officeDocument/2006/relationships/hyperlink" Target="https://tothemoon.im-ldi.com/data_a70/AS15/processed/AS15-89-12120.png" TargetMode="External"/><Relationship Id="rId2031" Type="http://schemas.openxmlformats.org/officeDocument/2006/relationships/hyperlink" Target="https://www.lpi.usra.edu/resources/apollo/frame/?AS15-89-12121" TargetMode="External"/><Relationship Id="rId2032" Type="http://schemas.openxmlformats.org/officeDocument/2006/relationships/hyperlink" Target="https://tothemoon.im-ldi.com/data_a70/AS15/extra/AS15-89-12121.small.png" TargetMode="External"/><Relationship Id="rId2033" Type="http://schemas.openxmlformats.org/officeDocument/2006/relationships/hyperlink" Target="https://tothemoon.im-ldi.com/data_a70/AS15/raw/AS15-89-12121.tif" TargetMode="External"/><Relationship Id="rId2034" Type="http://schemas.openxmlformats.org/officeDocument/2006/relationships/hyperlink" Target="https://tothemoon.im-ldi.com/data_a70/AS15/processed/AS15-89-12121.png" TargetMode="External"/><Relationship Id="rId2035" Type="http://schemas.openxmlformats.org/officeDocument/2006/relationships/hyperlink" Target="https://www.lpi.usra.edu/resources/apollo/frame/?AS15-89-12122" TargetMode="External"/><Relationship Id="rId2036" Type="http://schemas.openxmlformats.org/officeDocument/2006/relationships/hyperlink" Target="https://tothemoon.im-ldi.com/data_a70/AS15/extra/AS15-89-12122.small.png" TargetMode="External"/><Relationship Id="rId2037" Type="http://schemas.openxmlformats.org/officeDocument/2006/relationships/hyperlink" Target="https://tothemoon.im-ldi.com/data_a70/AS15/raw/AS15-89-12122.tif" TargetMode="External"/><Relationship Id="rId2038" Type="http://schemas.openxmlformats.org/officeDocument/2006/relationships/hyperlink" Target="https://tothemoon.im-ldi.com/data_a70/AS15/processed/AS15-89-12122.png" TargetMode="External"/><Relationship Id="rId2039" Type="http://schemas.openxmlformats.org/officeDocument/2006/relationships/hyperlink" Target="https://www.lpi.usra.edu/resources/apollo/frame/?AS15-89-12123" TargetMode="External"/><Relationship Id="rId2040" Type="http://schemas.openxmlformats.org/officeDocument/2006/relationships/hyperlink" Target="https://tothemoon.im-ldi.com/data_a70/AS15/extra/AS15-89-12123.small.png" TargetMode="External"/><Relationship Id="rId2041" Type="http://schemas.openxmlformats.org/officeDocument/2006/relationships/hyperlink" Target="https://tothemoon.im-ldi.com/data_a70/AS15/raw/AS15-89-12123.tif" TargetMode="External"/><Relationship Id="rId2042" Type="http://schemas.openxmlformats.org/officeDocument/2006/relationships/hyperlink" Target="https://tothemoon.im-ldi.com/data_a70/AS15/processed/AS15-89-12123.png" TargetMode="External"/><Relationship Id="rId2043" Type="http://schemas.openxmlformats.org/officeDocument/2006/relationships/hyperlink" Target="https://www.lpi.usra.edu/resources/apollo/frame/?AS15-89-12124" TargetMode="External"/><Relationship Id="rId2044" Type="http://schemas.openxmlformats.org/officeDocument/2006/relationships/hyperlink" Target="https://tothemoon.im-ldi.com/data_a70/AS15/extra/AS15-89-12124.small.png" TargetMode="External"/><Relationship Id="rId2045" Type="http://schemas.openxmlformats.org/officeDocument/2006/relationships/hyperlink" Target="https://tothemoon.im-ldi.com/data_a70/AS15/raw/AS15-89-12124.tif" TargetMode="External"/><Relationship Id="rId2046" Type="http://schemas.openxmlformats.org/officeDocument/2006/relationships/hyperlink" Target="https://tothemoon.im-ldi.com/data_a70/AS15/processed/AS15-89-12124.png" TargetMode="External"/><Relationship Id="rId2047" Type="http://schemas.openxmlformats.org/officeDocument/2006/relationships/hyperlink" Target="https://www.lpi.usra.edu/resources/apollo/frame/?AS15-89-12125" TargetMode="External"/><Relationship Id="rId2048" Type="http://schemas.openxmlformats.org/officeDocument/2006/relationships/hyperlink" Target="https://tothemoon.im-ldi.com/data_a70/AS15/extra/AS15-89-12125.small.png" TargetMode="External"/><Relationship Id="rId2049" Type="http://schemas.openxmlformats.org/officeDocument/2006/relationships/hyperlink" Target="https://tothemoon.im-ldi.com/data_a70/AS15/raw/AS15-89-12125.tif" TargetMode="External"/><Relationship Id="rId2050" Type="http://schemas.openxmlformats.org/officeDocument/2006/relationships/hyperlink" Target="https://tothemoon.im-ldi.com/data_a70/AS15/processed/AS15-89-12125.png" TargetMode="External"/><Relationship Id="rId2051" Type="http://schemas.openxmlformats.org/officeDocument/2006/relationships/hyperlink" Target="https://www.lpi.usra.edu/resources/apollo/frame/?AS15-89-12126" TargetMode="External"/><Relationship Id="rId2052" Type="http://schemas.openxmlformats.org/officeDocument/2006/relationships/hyperlink" Target="https://tothemoon.im-ldi.com/data_a70/AS15/extra/AS15-89-12126.small.png" TargetMode="External"/><Relationship Id="rId2053" Type="http://schemas.openxmlformats.org/officeDocument/2006/relationships/hyperlink" Target="https://tothemoon.im-ldi.com/data_a70/AS15/raw/AS15-89-12126.tif" TargetMode="External"/><Relationship Id="rId2054" Type="http://schemas.openxmlformats.org/officeDocument/2006/relationships/hyperlink" Target="https://tothemoon.im-ldi.com/data_a70/AS15/processed/AS15-89-12126.png" TargetMode="External"/><Relationship Id="rId2055" Type="http://schemas.openxmlformats.org/officeDocument/2006/relationships/hyperlink" Target="https://www.lpi.usra.edu/resources/apollo/frame/?AS15-89-12127" TargetMode="External"/><Relationship Id="rId2056" Type="http://schemas.openxmlformats.org/officeDocument/2006/relationships/hyperlink" Target="https://tothemoon.im-ldi.com/data_a70/AS15/extra/AS15-89-12127.small.png" TargetMode="External"/><Relationship Id="rId2057" Type="http://schemas.openxmlformats.org/officeDocument/2006/relationships/hyperlink" Target="https://tothemoon.im-ldi.com/data_a70/AS15/raw/AS15-89-12127.tif" TargetMode="External"/><Relationship Id="rId2058" Type="http://schemas.openxmlformats.org/officeDocument/2006/relationships/hyperlink" Target="https://tothemoon.im-ldi.com/data_a70/AS15/processed/AS15-89-12127.png" TargetMode="External"/><Relationship Id="rId2059" Type="http://schemas.openxmlformats.org/officeDocument/2006/relationships/hyperlink" Target="https://www.lpi.usra.edu/resources/apollo/frame/?AS15-89-12128" TargetMode="External"/><Relationship Id="rId2060" Type="http://schemas.openxmlformats.org/officeDocument/2006/relationships/hyperlink" Target="https://tothemoon.im-ldi.com/data_a70/AS15/extra/AS15-89-12128.small.png" TargetMode="External"/><Relationship Id="rId2061" Type="http://schemas.openxmlformats.org/officeDocument/2006/relationships/hyperlink" Target="https://tothemoon.im-ldi.com/data_a70/AS15/raw/AS15-89-12128.tif" TargetMode="External"/><Relationship Id="rId2062" Type="http://schemas.openxmlformats.org/officeDocument/2006/relationships/hyperlink" Target="https://tothemoon.im-ldi.com/data_a70/AS15/processed/AS15-89-12128.png" TargetMode="External"/><Relationship Id="rId2063" Type="http://schemas.openxmlformats.org/officeDocument/2006/relationships/hyperlink" Target="https://www.lpi.usra.edu/resources/apollo/frame/?AS15-89-12129" TargetMode="External"/><Relationship Id="rId2064" Type="http://schemas.openxmlformats.org/officeDocument/2006/relationships/hyperlink" Target="https://tothemoon.im-ldi.com/data_a70/AS15/extra/AS15-89-12129.small.png" TargetMode="External"/><Relationship Id="rId2065" Type="http://schemas.openxmlformats.org/officeDocument/2006/relationships/hyperlink" Target="https://tothemoon.im-ldi.com/data_a70/AS15/raw/AS15-89-12129.tif" TargetMode="External"/><Relationship Id="rId2066" Type="http://schemas.openxmlformats.org/officeDocument/2006/relationships/hyperlink" Target="https://tothemoon.im-ldi.com/data_a70/AS15/processed/AS15-89-12129.png" TargetMode="External"/><Relationship Id="rId2067" Type="http://schemas.openxmlformats.org/officeDocument/2006/relationships/hyperlink" Target="https://www.lpi.usra.edu/resources/apollo/frame/?AS15-89-12130" TargetMode="External"/><Relationship Id="rId2068" Type="http://schemas.openxmlformats.org/officeDocument/2006/relationships/hyperlink" Target="https://tothemoon.im-ldi.com/data_a70/AS15/extra/AS15-89-12130.small.png" TargetMode="External"/><Relationship Id="rId2069" Type="http://schemas.openxmlformats.org/officeDocument/2006/relationships/hyperlink" Target="https://tothemoon.im-ldi.com/data_a70/AS15/raw/AS15-89-12130.tif" TargetMode="External"/><Relationship Id="rId2070" Type="http://schemas.openxmlformats.org/officeDocument/2006/relationships/hyperlink" Target="https://tothemoon.im-ldi.com/data_a70/AS15/processed/AS15-89-12130.png" TargetMode="External"/><Relationship Id="rId2071" Type="http://schemas.openxmlformats.org/officeDocument/2006/relationships/hyperlink" Target="https://www.lpi.usra.edu/resources/apollo/frame/?AS15-89-12131" TargetMode="External"/><Relationship Id="rId2072" Type="http://schemas.openxmlformats.org/officeDocument/2006/relationships/hyperlink" Target="https://tothemoon.im-ldi.com/data_a70/AS15/extra/AS15-89-12131.small.png" TargetMode="External"/><Relationship Id="rId2073" Type="http://schemas.openxmlformats.org/officeDocument/2006/relationships/hyperlink" Target="https://tothemoon.im-ldi.com/data_a70/AS15/raw/AS15-89-12131.tif" TargetMode="External"/><Relationship Id="rId2074" Type="http://schemas.openxmlformats.org/officeDocument/2006/relationships/hyperlink" Target="https://tothemoon.im-ldi.com/data_a70/AS15/processed/AS15-89-12131.png" TargetMode="External"/><Relationship Id="rId2075" Type="http://schemas.openxmlformats.org/officeDocument/2006/relationships/hyperlink" Target="https://www.lpi.usra.edu/resources/apollo/frame/?AS15-89-12132" TargetMode="External"/><Relationship Id="rId2076" Type="http://schemas.openxmlformats.org/officeDocument/2006/relationships/hyperlink" Target="https://tothemoon.im-ldi.com/data_a70/AS15/extra/AS15-89-12132.small.png" TargetMode="External"/><Relationship Id="rId2077" Type="http://schemas.openxmlformats.org/officeDocument/2006/relationships/hyperlink" Target="https://tothemoon.im-ldi.com/data_a70/AS15/raw/AS15-89-12132.tif" TargetMode="External"/><Relationship Id="rId2078" Type="http://schemas.openxmlformats.org/officeDocument/2006/relationships/hyperlink" Target="https://tothemoon.im-ldi.com/data_a70/AS15/processed/AS15-89-12132.png" TargetMode="External"/><Relationship Id="rId2079" Type="http://schemas.openxmlformats.org/officeDocument/2006/relationships/hyperlink" Target="https://www.lpi.usra.edu/resources/apollo/frame/?AS15-89-12133" TargetMode="External"/><Relationship Id="rId2080" Type="http://schemas.openxmlformats.org/officeDocument/2006/relationships/hyperlink" Target="https://tothemoon.im-ldi.com/data_a70/AS15/extra/AS15-89-12133.small.png" TargetMode="External"/><Relationship Id="rId2081" Type="http://schemas.openxmlformats.org/officeDocument/2006/relationships/hyperlink" Target="https://tothemoon.im-ldi.com/data_a70/AS15/raw/AS15-89-12133.tif" TargetMode="External"/><Relationship Id="rId2082" Type="http://schemas.openxmlformats.org/officeDocument/2006/relationships/hyperlink" Target="https://tothemoon.im-ldi.com/data_a70/AS15/processed/AS15-89-12133.png" TargetMode="External"/><Relationship Id="rId2083" Type="http://schemas.openxmlformats.org/officeDocument/2006/relationships/hyperlink" Target="https://www.lpi.usra.edu/resources/apollo/frame/?AS15-89-12134" TargetMode="External"/><Relationship Id="rId2084" Type="http://schemas.openxmlformats.org/officeDocument/2006/relationships/hyperlink" Target="https://tothemoon.im-ldi.com/data_a70/AS15/extra/AS15-89-12134.small.png" TargetMode="External"/><Relationship Id="rId2085" Type="http://schemas.openxmlformats.org/officeDocument/2006/relationships/hyperlink" Target="https://tothemoon.im-ldi.com/data_a70/AS15/raw/AS15-89-12134.tif" TargetMode="External"/><Relationship Id="rId2086" Type="http://schemas.openxmlformats.org/officeDocument/2006/relationships/hyperlink" Target="https://tothemoon.im-ldi.com/data_a70/AS15/processed/AS15-89-12134.png" TargetMode="External"/><Relationship Id="rId2087" Type="http://schemas.openxmlformats.org/officeDocument/2006/relationships/hyperlink" Target="https://www.lpi.usra.edu/resources/apollo/frame/?AS15-89-12135" TargetMode="External"/><Relationship Id="rId2088" Type="http://schemas.openxmlformats.org/officeDocument/2006/relationships/hyperlink" Target="https://tothemoon.im-ldi.com/data_a70/AS15/extra/AS15-89-12135.small.png" TargetMode="External"/><Relationship Id="rId2089" Type="http://schemas.openxmlformats.org/officeDocument/2006/relationships/hyperlink" Target="https://tothemoon.im-ldi.com/data_a70/AS15/raw/AS15-89-12135.tif" TargetMode="External"/><Relationship Id="rId2090" Type="http://schemas.openxmlformats.org/officeDocument/2006/relationships/hyperlink" Target="https://tothemoon.im-ldi.com/data_a70/AS15/processed/AS15-89-12135.png" TargetMode="External"/><Relationship Id="rId2091" Type="http://schemas.openxmlformats.org/officeDocument/2006/relationships/hyperlink" Target="https://www.lpi.usra.edu/resources/apollo/frame/?AS15-89-12136" TargetMode="External"/><Relationship Id="rId2092" Type="http://schemas.openxmlformats.org/officeDocument/2006/relationships/hyperlink" Target="https://tothemoon.im-ldi.com/data_a70/AS15/extra/AS15-89-12136.small.png" TargetMode="External"/><Relationship Id="rId2093" Type="http://schemas.openxmlformats.org/officeDocument/2006/relationships/hyperlink" Target="https://tothemoon.im-ldi.com/data_a70/AS15/raw/AS15-89-12136.tif" TargetMode="External"/><Relationship Id="rId2094" Type="http://schemas.openxmlformats.org/officeDocument/2006/relationships/hyperlink" Target="https://tothemoon.im-ldi.com/data_a70/AS15/processed/AS15-89-12136.png" TargetMode="External"/><Relationship Id="rId2095" Type="http://schemas.openxmlformats.org/officeDocument/2006/relationships/hyperlink" Target="https://www.lpi.usra.edu/resources/apollo/frame/?AS15-89-12137" TargetMode="External"/><Relationship Id="rId2096" Type="http://schemas.openxmlformats.org/officeDocument/2006/relationships/hyperlink" Target="https://tothemoon.im-ldi.com/data_a70/AS15/extra/AS15-89-12137.small.png" TargetMode="External"/><Relationship Id="rId2097" Type="http://schemas.openxmlformats.org/officeDocument/2006/relationships/hyperlink" Target="https://tothemoon.im-ldi.com/data_a70/AS15/raw/AS15-89-12137.tif" TargetMode="External"/><Relationship Id="rId2098" Type="http://schemas.openxmlformats.org/officeDocument/2006/relationships/hyperlink" Target="https://tothemoon.im-ldi.com/data_a70/AS15/processed/AS15-89-12137.png" TargetMode="External"/><Relationship Id="rId2099" Type="http://schemas.openxmlformats.org/officeDocument/2006/relationships/hyperlink" Target="https://www.lpi.usra.edu/resources/apollo/frame/?AS15-89-12138" TargetMode="External"/><Relationship Id="rId2100" Type="http://schemas.openxmlformats.org/officeDocument/2006/relationships/hyperlink" Target="https://tothemoon.im-ldi.com/data_a70/AS15/extra/AS15-89-12138.small.png" TargetMode="External"/><Relationship Id="rId2101" Type="http://schemas.openxmlformats.org/officeDocument/2006/relationships/hyperlink" Target="https://tothemoon.im-ldi.com/data_a70/AS15/raw/AS15-89-12138.tif" TargetMode="External"/><Relationship Id="rId2102" Type="http://schemas.openxmlformats.org/officeDocument/2006/relationships/hyperlink" Target="https://tothemoon.im-ldi.com/data_a70/AS15/processed/AS15-89-12138.png" TargetMode="External"/><Relationship Id="rId2103" Type="http://schemas.openxmlformats.org/officeDocument/2006/relationships/hyperlink" Target="https://www.lpi.usra.edu/resources/apollo/frame/?AS15-89-12139" TargetMode="External"/><Relationship Id="rId2104" Type="http://schemas.openxmlformats.org/officeDocument/2006/relationships/hyperlink" Target="https://tothemoon.im-ldi.com/data_a70/AS15/extra/AS15-89-12139.small.png" TargetMode="External"/><Relationship Id="rId2105" Type="http://schemas.openxmlformats.org/officeDocument/2006/relationships/hyperlink" Target="https://tothemoon.im-ldi.com/data_a70/AS15/raw/AS15-89-12139.tif" TargetMode="External"/><Relationship Id="rId2106" Type="http://schemas.openxmlformats.org/officeDocument/2006/relationships/hyperlink" Target="https://tothemoon.im-ldi.com/data_a70/AS15/processed/AS15-89-12139.png" TargetMode="External"/><Relationship Id="rId2107" Type="http://schemas.openxmlformats.org/officeDocument/2006/relationships/hyperlink" Target="https://www.lpi.usra.edu/resources/apollo/frame/?AS15-89-12140" TargetMode="External"/><Relationship Id="rId2108" Type="http://schemas.openxmlformats.org/officeDocument/2006/relationships/hyperlink" Target="https://tothemoon.im-ldi.com/data_a70/AS15/extra/AS15-89-12140.small.png" TargetMode="External"/><Relationship Id="rId2109" Type="http://schemas.openxmlformats.org/officeDocument/2006/relationships/hyperlink" Target="https://tothemoon.im-ldi.com/data_a70/AS15/raw/AS15-89-12140.tif" TargetMode="External"/><Relationship Id="rId2110" Type="http://schemas.openxmlformats.org/officeDocument/2006/relationships/hyperlink" Target="https://tothemoon.im-ldi.com/data_a70/AS15/processed/AS15-89-12140.png" TargetMode="External"/><Relationship Id="rId2111" Type="http://schemas.openxmlformats.org/officeDocument/2006/relationships/hyperlink" Target="https://www.lpi.usra.edu/resources/apollo/frame/?AS15-89-12141" TargetMode="External"/><Relationship Id="rId2112" Type="http://schemas.openxmlformats.org/officeDocument/2006/relationships/hyperlink" Target="https://tothemoon.im-ldi.com/data_a70/AS15/extra/AS15-89-12141.small.png" TargetMode="External"/><Relationship Id="rId2113" Type="http://schemas.openxmlformats.org/officeDocument/2006/relationships/hyperlink" Target="https://tothemoon.im-ldi.com/data_a70/AS15/raw/AS15-89-12141.tif" TargetMode="External"/><Relationship Id="rId2114" Type="http://schemas.openxmlformats.org/officeDocument/2006/relationships/hyperlink" Target="https://tothemoon.im-ldi.com/data_a70/AS15/processed/AS15-89-12141.png" TargetMode="External"/><Relationship Id="rId2115" Type="http://schemas.openxmlformats.org/officeDocument/2006/relationships/hyperlink" Target="https://www.lpi.usra.edu/resources/apollo/frame/?AS15-89-12142" TargetMode="External"/><Relationship Id="rId2116" Type="http://schemas.openxmlformats.org/officeDocument/2006/relationships/hyperlink" Target="https://tothemoon.im-ldi.com/data_a70/AS15/extra/AS15-89-12142.small.png" TargetMode="External"/><Relationship Id="rId2117" Type="http://schemas.openxmlformats.org/officeDocument/2006/relationships/hyperlink" Target="https://tothemoon.im-ldi.com/data_a70/AS15/raw/AS15-89-12142.tif" TargetMode="External"/><Relationship Id="rId2118" Type="http://schemas.openxmlformats.org/officeDocument/2006/relationships/hyperlink" Target="https://tothemoon.im-ldi.com/data_a70/AS15/processed/AS15-89-12142.png" TargetMode="External"/><Relationship Id="rId2119" Type="http://schemas.openxmlformats.org/officeDocument/2006/relationships/hyperlink" Target="https://www.lpi.usra.edu/resources/apollo/frame/?AS15-89-12143" TargetMode="External"/><Relationship Id="rId2120" Type="http://schemas.openxmlformats.org/officeDocument/2006/relationships/hyperlink" Target="https://tothemoon.im-ldi.com/data_a70/AS15/extra/AS15-89-12143.small.png" TargetMode="External"/><Relationship Id="rId2121" Type="http://schemas.openxmlformats.org/officeDocument/2006/relationships/hyperlink" Target="https://tothemoon.im-ldi.com/data_a70/AS15/raw/AS15-89-12143.tif" TargetMode="External"/><Relationship Id="rId2122" Type="http://schemas.openxmlformats.org/officeDocument/2006/relationships/hyperlink" Target="https://tothemoon.im-ldi.com/data_a70/AS15/processed/AS15-89-12143.png" TargetMode="External"/><Relationship Id="rId2123" Type="http://schemas.openxmlformats.org/officeDocument/2006/relationships/hyperlink" Target="https://www.lpi.usra.edu/resources/apollo/frame/?AS15-89-12144" TargetMode="External"/><Relationship Id="rId2124" Type="http://schemas.openxmlformats.org/officeDocument/2006/relationships/hyperlink" Target="https://tothemoon.im-ldi.com/data_a70/AS15/extra/AS15-89-12144.small.png" TargetMode="External"/><Relationship Id="rId2125" Type="http://schemas.openxmlformats.org/officeDocument/2006/relationships/hyperlink" Target="https://tothemoon.im-ldi.com/data_a70/AS15/raw/AS15-89-12144.tif" TargetMode="External"/><Relationship Id="rId2126" Type="http://schemas.openxmlformats.org/officeDocument/2006/relationships/hyperlink" Target="https://tothemoon.im-ldi.com/data_a70/AS15/processed/AS15-89-12144.png" TargetMode="External"/><Relationship Id="rId2127" Type="http://schemas.openxmlformats.org/officeDocument/2006/relationships/hyperlink" Target="https://www.lpi.usra.edu/resources/apollo/frame/?AS15-89-12145" TargetMode="External"/><Relationship Id="rId2128" Type="http://schemas.openxmlformats.org/officeDocument/2006/relationships/hyperlink" Target="https://tothemoon.im-ldi.com/data_a70/AS15/extra/AS15-89-12145.small.png" TargetMode="External"/><Relationship Id="rId2129" Type="http://schemas.openxmlformats.org/officeDocument/2006/relationships/hyperlink" Target="https://tothemoon.im-ldi.com/data_a70/AS15/raw/AS15-89-12145.tif" TargetMode="External"/><Relationship Id="rId2130" Type="http://schemas.openxmlformats.org/officeDocument/2006/relationships/hyperlink" Target="https://tothemoon.im-ldi.com/data_a70/AS15/processed/AS15-89-12145.png" TargetMode="External"/><Relationship Id="rId2131" Type="http://schemas.openxmlformats.org/officeDocument/2006/relationships/hyperlink" Target="https://www.lpi.usra.edu/resources/apollo/frame/?AS15-89-12146" TargetMode="External"/><Relationship Id="rId2132" Type="http://schemas.openxmlformats.org/officeDocument/2006/relationships/hyperlink" Target="https://tothemoon.im-ldi.com/data_a70/AS15/extra/AS15-89-12146.small.png" TargetMode="External"/><Relationship Id="rId2133" Type="http://schemas.openxmlformats.org/officeDocument/2006/relationships/hyperlink" Target="https://tothemoon.im-ldi.com/data_a70/AS15/raw/AS15-89-12146.tif" TargetMode="External"/><Relationship Id="rId2134" Type="http://schemas.openxmlformats.org/officeDocument/2006/relationships/hyperlink" Target="https://tothemoon.im-ldi.com/data_a70/AS15/processed/AS15-89-12146.png" TargetMode="External"/><Relationship Id="rId2135" Type="http://schemas.openxmlformats.org/officeDocument/2006/relationships/hyperlink" Target="https://www.lpi.usra.edu/resources/apollo/frame/?AS15-89-12147" TargetMode="External"/><Relationship Id="rId2136" Type="http://schemas.openxmlformats.org/officeDocument/2006/relationships/hyperlink" Target="https://tothemoon.im-ldi.com/data_a70/AS15/extra/AS15-89-12147.small.png" TargetMode="External"/><Relationship Id="rId2137" Type="http://schemas.openxmlformats.org/officeDocument/2006/relationships/hyperlink" Target="https://tothemoon.im-ldi.com/data_a70/AS15/raw/AS15-89-12147.tif" TargetMode="External"/><Relationship Id="rId2138" Type="http://schemas.openxmlformats.org/officeDocument/2006/relationships/hyperlink" Target="https://tothemoon.im-ldi.com/data_a70/AS15/processed/AS15-89-12147.png" TargetMode="External"/><Relationship Id="rId2139" Type="http://schemas.openxmlformats.org/officeDocument/2006/relationships/hyperlink" Target="https://www.lpi.usra.edu/resources/apollo/frame/?AS15-89-12148" TargetMode="External"/><Relationship Id="rId2140" Type="http://schemas.openxmlformats.org/officeDocument/2006/relationships/hyperlink" Target="https://tothemoon.im-ldi.com/data_a70/AS15/extra/AS15-89-12148.small.png" TargetMode="External"/><Relationship Id="rId2141" Type="http://schemas.openxmlformats.org/officeDocument/2006/relationships/hyperlink" Target="https://tothemoon.im-ldi.com/data_a70/AS15/raw/AS15-89-12148.tif" TargetMode="External"/><Relationship Id="rId2142" Type="http://schemas.openxmlformats.org/officeDocument/2006/relationships/hyperlink" Target="https://tothemoon.im-ldi.com/data_a70/AS15/processed/AS15-89-12148.png" TargetMode="External"/><Relationship Id="rId2143" Type="http://schemas.openxmlformats.org/officeDocument/2006/relationships/hyperlink" Target="https://www.lpi.usra.edu/resources/apollo/frame/?AS15-89-12150" TargetMode="External"/><Relationship Id="rId2144" Type="http://schemas.openxmlformats.org/officeDocument/2006/relationships/hyperlink" Target="https://tothemoon.im-ldi.com/data_a70/AS15/extra/AS15-89-12150.small.png" TargetMode="External"/><Relationship Id="rId2145" Type="http://schemas.openxmlformats.org/officeDocument/2006/relationships/hyperlink" Target="https://tothemoon.im-ldi.com/data_a70/AS15/raw/AS15-89-12150.tif" TargetMode="External"/><Relationship Id="rId2146" Type="http://schemas.openxmlformats.org/officeDocument/2006/relationships/hyperlink" Target="https://tothemoon.im-ldi.com/data_a70/AS15/processed/AS15-89-12150.png" TargetMode="External"/><Relationship Id="rId2147" Type="http://schemas.openxmlformats.org/officeDocument/2006/relationships/hyperlink" Target="https://www.lpi.usra.edu/resources/apollo/frame/?AS15-89-12152" TargetMode="External"/><Relationship Id="rId2148" Type="http://schemas.openxmlformats.org/officeDocument/2006/relationships/hyperlink" Target="https://tothemoon.im-ldi.com/data_a70/AS15/extra/AS15-89-12152.small.png" TargetMode="External"/><Relationship Id="rId2149" Type="http://schemas.openxmlformats.org/officeDocument/2006/relationships/hyperlink" Target="https://tothemoon.im-ldi.com/data_a70/AS15/raw/AS15-89-12152.tif" TargetMode="External"/><Relationship Id="rId2150" Type="http://schemas.openxmlformats.org/officeDocument/2006/relationships/hyperlink" Target="https://tothemoon.im-ldi.com/data_a70/AS15/processed/AS15-89-12152.png" TargetMode="External"/><Relationship Id="rId2151" Type="http://schemas.openxmlformats.org/officeDocument/2006/relationships/hyperlink" Target="https://www.lpi.usra.edu/resources/apollo/frame/?AS15-89-12153" TargetMode="External"/><Relationship Id="rId2152" Type="http://schemas.openxmlformats.org/officeDocument/2006/relationships/hyperlink" Target="https://tothemoon.im-ldi.com/data_a70/AS15/extra/AS15-89-12153.small.png" TargetMode="External"/><Relationship Id="rId2153" Type="http://schemas.openxmlformats.org/officeDocument/2006/relationships/hyperlink" Target="https://tothemoon.im-ldi.com/data_a70/AS15/raw/AS15-89-12153.tif" TargetMode="External"/><Relationship Id="rId2154" Type="http://schemas.openxmlformats.org/officeDocument/2006/relationships/hyperlink" Target="https://tothemoon.im-ldi.com/data_a70/AS15/processed/AS15-89-12153.png" TargetMode="External"/><Relationship Id="rId2155" Type="http://schemas.openxmlformats.org/officeDocument/2006/relationships/hyperlink" Target="https://www.lpi.usra.edu/resources/apollo/frame/?AS15-89-12154" TargetMode="External"/><Relationship Id="rId2156" Type="http://schemas.openxmlformats.org/officeDocument/2006/relationships/hyperlink" Target="https://tothemoon.im-ldi.com/data_a70/AS15/extra/AS15-89-12154.small.png" TargetMode="External"/><Relationship Id="rId2157" Type="http://schemas.openxmlformats.org/officeDocument/2006/relationships/hyperlink" Target="https://tothemoon.im-ldi.com/data_a70/AS15/raw/AS15-89-12154.tif" TargetMode="External"/><Relationship Id="rId2158" Type="http://schemas.openxmlformats.org/officeDocument/2006/relationships/hyperlink" Target="https://tothemoon.im-ldi.com/data_a70/AS15/processed/AS15-89-12154.png" TargetMode="External"/><Relationship Id="rId2159" Type="http://schemas.openxmlformats.org/officeDocument/2006/relationships/hyperlink" Target="https://www.lpi.usra.edu/resources/apollo/frame/?AS15-89-12155" TargetMode="External"/><Relationship Id="rId2160" Type="http://schemas.openxmlformats.org/officeDocument/2006/relationships/hyperlink" Target="https://tothemoon.im-ldi.com/data_a70/AS15/extra/AS15-89-12155.small.png" TargetMode="External"/><Relationship Id="rId2161" Type="http://schemas.openxmlformats.org/officeDocument/2006/relationships/hyperlink" Target="https://tothemoon.im-ldi.com/data_a70/AS15/raw/AS15-89-12155.tif" TargetMode="External"/><Relationship Id="rId2162" Type="http://schemas.openxmlformats.org/officeDocument/2006/relationships/hyperlink" Target="https://tothemoon.im-ldi.com/data_a70/AS15/processed/AS15-89-12155.png" TargetMode="External"/><Relationship Id="rId2163" Type="http://schemas.openxmlformats.org/officeDocument/2006/relationships/hyperlink" Target="https://www.lpi.usra.edu/resources/apollo/frame/?AS15-89-12156" TargetMode="External"/><Relationship Id="rId2164" Type="http://schemas.openxmlformats.org/officeDocument/2006/relationships/hyperlink" Target="https://tothemoon.im-ldi.com/data_a70/AS15/extra/AS15-89-12156.small.png" TargetMode="External"/><Relationship Id="rId2165" Type="http://schemas.openxmlformats.org/officeDocument/2006/relationships/hyperlink" Target="https://tothemoon.im-ldi.com/data_a70/AS15/raw/AS15-89-12156.tif" TargetMode="External"/><Relationship Id="rId2166" Type="http://schemas.openxmlformats.org/officeDocument/2006/relationships/hyperlink" Target="https://tothemoon.im-ldi.com/data_a70/AS15/processed/AS15-89-12156.png" TargetMode="External"/><Relationship Id="rId2167" Type="http://schemas.openxmlformats.org/officeDocument/2006/relationships/hyperlink" Target="https://www.lpi.usra.edu/resources/apollo/frame/?AS15-89-12157" TargetMode="External"/><Relationship Id="rId2168" Type="http://schemas.openxmlformats.org/officeDocument/2006/relationships/hyperlink" Target="https://tothemoon.im-ldi.com/data_a70/AS15/extra/AS15-89-12157.small.png" TargetMode="External"/><Relationship Id="rId2169" Type="http://schemas.openxmlformats.org/officeDocument/2006/relationships/hyperlink" Target="https://tothemoon.im-ldi.com/data_a70/AS15/raw/AS15-89-12157.tif" TargetMode="External"/><Relationship Id="rId2170" Type="http://schemas.openxmlformats.org/officeDocument/2006/relationships/hyperlink" Target="https://tothemoon.im-ldi.com/data_a70/AS15/processed/AS15-89-12157.png" TargetMode="External"/><Relationship Id="rId2171" Type="http://schemas.openxmlformats.org/officeDocument/2006/relationships/hyperlink" Target="https://www.lpi.usra.edu/resources/apollo/frame/?AS15-89-12158" TargetMode="External"/><Relationship Id="rId2172" Type="http://schemas.openxmlformats.org/officeDocument/2006/relationships/hyperlink" Target="https://tothemoon.im-ldi.com/data_a70/AS15/extra/AS15-89-12158.small.png" TargetMode="External"/><Relationship Id="rId2173" Type="http://schemas.openxmlformats.org/officeDocument/2006/relationships/hyperlink" Target="https://tothemoon.im-ldi.com/data_a70/AS15/raw/AS15-89-12158.tif" TargetMode="External"/><Relationship Id="rId2174" Type="http://schemas.openxmlformats.org/officeDocument/2006/relationships/hyperlink" Target="https://tothemoon.im-ldi.com/data_a70/AS15/processed/AS15-89-12158.png" TargetMode="External"/><Relationship Id="rId2175" Type="http://schemas.openxmlformats.org/officeDocument/2006/relationships/hyperlink" Target="https://www.lpi.usra.edu/resources/apollo/frame/?AS15-89-12159" TargetMode="External"/><Relationship Id="rId2176" Type="http://schemas.openxmlformats.org/officeDocument/2006/relationships/hyperlink" Target="https://tothemoon.im-ldi.com/data_a70/AS15/extra/AS15-89-12159.small.png" TargetMode="External"/><Relationship Id="rId2177" Type="http://schemas.openxmlformats.org/officeDocument/2006/relationships/hyperlink" Target="https://tothemoon.im-ldi.com/data_a70/AS15/raw/AS15-89-12159.tif" TargetMode="External"/><Relationship Id="rId2178" Type="http://schemas.openxmlformats.org/officeDocument/2006/relationships/hyperlink" Target="https://tothemoon.im-ldi.com/data_a70/AS15/processed/AS15-89-12159.png" TargetMode="External"/><Relationship Id="rId2179" Type="http://schemas.openxmlformats.org/officeDocument/2006/relationships/hyperlink" Target="https://www.lpi.usra.edu/resources/apollo/frame/?AS15-89-12161" TargetMode="External"/><Relationship Id="rId2180" Type="http://schemas.openxmlformats.org/officeDocument/2006/relationships/hyperlink" Target="https://tothemoon.im-ldi.com/data_a70/AS15/extra/AS15-89-12161.small.png" TargetMode="External"/><Relationship Id="rId2181" Type="http://schemas.openxmlformats.org/officeDocument/2006/relationships/hyperlink" Target="https://tothemoon.im-ldi.com/data_a70/AS15/raw/AS15-89-12161.tif" TargetMode="External"/><Relationship Id="rId2182" Type="http://schemas.openxmlformats.org/officeDocument/2006/relationships/hyperlink" Target="https://tothemoon.im-ldi.com/data_a70/AS15/processed/AS15-89-12161.png" TargetMode="External"/><Relationship Id="rId2183" Type="http://schemas.openxmlformats.org/officeDocument/2006/relationships/hyperlink" Target="https://www.lpi.usra.edu/resources/apollo/frame/?AS15-89-12162" TargetMode="External"/><Relationship Id="rId2184" Type="http://schemas.openxmlformats.org/officeDocument/2006/relationships/hyperlink" Target="https://tothemoon.im-ldi.com/data_a70/AS15/extra/AS15-89-12162.small.png" TargetMode="External"/><Relationship Id="rId2185" Type="http://schemas.openxmlformats.org/officeDocument/2006/relationships/hyperlink" Target="https://tothemoon.im-ldi.com/data_a70/AS15/raw/AS15-89-12162.tif" TargetMode="External"/><Relationship Id="rId2186" Type="http://schemas.openxmlformats.org/officeDocument/2006/relationships/hyperlink" Target="https://tothemoon.im-ldi.com/data_a70/AS15/processed/AS15-89-12162.png" TargetMode="External"/><Relationship Id="rId2187" Type="http://schemas.openxmlformats.org/officeDocument/2006/relationships/hyperlink" Target="https://www.lpi.usra.edu/resources/apollo/frame/?AS15-89-12163" TargetMode="External"/><Relationship Id="rId2188" Type="http://schemas.openxmlformats.org/officeDocument/2006/relationships/hyperlink" Target="https://tothemoon.im-ldi.com/data_a70/AS15/extra/AS15-89-12163.small.png" TargetMode="External"/><Relationship Id="rId2189" Type="http://schemas.openxmlformats.org/officeDocument/2006/relationships/hyperlink" Target="https://tothemoon.im-ldi.com/data_a70/AS15/raw/AS15-89-12163.tif" TargetMode="External"/><Relationship Id="rId2190" Type="http://schemas.openxmlformats.org/officeDocument/2006/relationships/hyperlink" Target="https://tothemoon.im-ldi.com/data_a70/AS15/processed/AS15-89-12163.png" TargetMode="External"/><Relationship Id="rId2191" Type="http://schemas.openxmlformats.org/officeDocument/2006/relationships/hyperlink" Target="https://www.lpi.usra.edu/resources/apollo/frame/?AS15-89-12164" TargetMode="External"/><Relationship Id="rId2192" Type="http://schemas.openxmlformats.org/officeDocument/2006/relationships/hyperlink" Target="https://tothemoon.im-ldi.com/data_a70/AS15/extra/AS15-89-12164.small.png" TargetMode="External"/><Relationship Id="rId2193" Type="http://schemas.openxmlformats.org/officeDocument/2006/relationships/hyperlink" Target="https://tothemoon.im-ldi.com/data_a70/AS15/raw/AS15-89-12164.tif" TargetMode="External"/><Relationship Id="rId2194" Type="http://schemas.openxmlformats.org/officeDocument/2006/relationships/hyperlink" Target="https://tothemoon.im-ldi.com/data_a70/AS15/processed/AS15-89-12164.png" TargetMode="External"/><Relationship Id="rId2195" Type="http://schemas.openxmlformats.org/officeDocument/2006/relationships/hyperlink" Target="https://www.lpi.usra.edu/resources/apollo/frame/?AS15-89-12166" TargetMode="External"/><Relationship Id="rId2196" Type="http://schemas.openxmlformats.org/officeDocument/2006/relationships/hyperlink" Target="https://tothemoon.im-ldi.com/data_a70/AS15/extra/AS15-89-12166.small.png" TargetMode="External"/><Relationship Id="rId2197" Type="http://schemas.openxmlformats.org/officeDocument/2006/relationships/hyperlink" Target="https://tothemoon.im-ldi.com/data_a70/AS15/raw/AS15-89-12166.tif" TargetMode="External"/><Relationship Id="rId2198" Type="http://schemas.openxmlformats.org/officeDocument/2006/relationships/hyperlink" Target="https://tothemoon.im-ldi.com/data_a70/AS15/processed/AS15-89-12166.png" TargetMode="External"/><Relationship Id="rId2199" Type="http://schemas.openxmlformats.org/officeDocument/2006/relationships/hyperlink" Target="https://www.lpi.usra.edu/resources/apollo/frame/?AS15-89-12167" TargetMode="External"/><Relationship Id="rId2200" Type="http://schemas.openxmlformats.org/officeDocument/2006/relationships/hyperlink" Target="https://tothemoon.im-ldi.com/data_a70/AS15/extra/AS15-89-12167.small.png" TargetMode="External"/><Relationship Id="rId2201" Type="http://schemas.openxmlformats.org/officeDocument/2006/relationships/hyperlink" Target="https://tothemoon.im-ldi.com/data_a70/AS15/raw/AS15-89-12167.tif" TargetMode="External"/><Relationship Id="rId2202" Type="http://schemas.openxmlformats.org/officeDocument/2006/relationships/hyperlink" Target="https://tothemoon.im-ldi.com/data_a70/AS15/processed/AS15-89-12167.png" TargetMode="External"/><Relationship Id="rId2203" Type="http://schemas.openxmlformats.org/officeDocument/2006/relationships/hyperlink" Target="https://www.lpi.usra.edu/resources/apollo/frame/?AS15-89-12168" TargetMode="External"/><Relationship Id="rId2204" Type="http://schemas.openxmlformats.org/officeDocument/2006/relationships/hyperlink" Target="https://tothemoon.im-ldi.com/data_a70/AS15/extra/AS15-89-12168.small.png" TargetMode="External"/><Relationship Id="rId2205" Type="http://schemas.openxmlformats.org/officeDocument/2006/relationships/hyperlink" Target="https://tothemoon.im-ldi.com/data_a70/AS15/raw/AS15-89-12168.tif" TargetMode="External"/><Relationship Id="rId2206" Type="http://schemas.openxmlformats.org/officeDocument/2006/relationships/hyperlink" Target="https://tothemoon.im-ldi.com/data_a70/AS15/processed/AS15-89-12168.png" TargetMode="External"/><Relationship Id="rId2207" Type="http://schemas.openxmlformats.org/officeDocument/2006/relationships/hyperlink" Target="https://www.lpi.usra.edu/resources/apollo/frame/?AS15-89-12170" TargetMode="External"/><Relationship Id="rId2208" Type="http://schemas.openxmlformats.org/officeDocument/2006/relationships/hyperlink" Target="https://tothemoon.im-ldi.com/data_a70/AS15/extra/AS15-89-12170.small.png" TargetMode="External"/><Relationship Id="rId2209" Type="http://schemas.openxmlformats.org/officeDocument/2006/relationships/hyperlink" Target="https://tothemoon.im-ldi.com/data_a70/AS15/raw/AS15-89-12170.tif" TargetMode="External"/><Relationship Id="rId2210" Type="http://schemas.openxmlformats.org/officeDocument/2006/relationships/hyperlink" Target="https://tothemoon.im-ldi.com/data_a70/AS15/processed/AS15-89-12170.png" TargetMode="External"/><Relationship Id="rId2211" Type="http://schemas.openxmlformats.org/officeDocument/2006/relationships/hyperlink" Target="https://www.lpi.usra.edu/resources/apollo/frame/?AS15-89-12171" TargetMode="External"/><Relationship Id="rId2212" Type="http://schemas.openxmlformats.org/officeDocument/2006/relationships/hyperlink" Target="https://tothemoon.im-ldi.com/data_a70/AS15/extra/AS15-89-12171.small.png" TargetMode="External"/><Relationship Id="rId2213" Type="http://schemas.openxmlformats.org/officeDocument/2006/relationships/hyperlink" Target="https://tothemoon.im-ldi.com/data_a70/AS15/raw/AS15-89-12171.tif" TargetMode="External"/><Relationship Id="rId2214" Type="http://schemas.openxmlformats.org/officeDocument/2006/relationships/hyperlink" Target="https://tothemoon.im-ldi.com/data_a70/AS15/processed/AS15-89-12171.png" TargetMode="External"/><Relationship Id="rId2215" Type="http://schemas.openxmlformats.org/officeDocument/2006/relationships/hyperlink" Target="https://www.lpi.usra.edu/resources/apollo/frame/?AS15-89-12172" TargetMode="External"/><Relationship Id="rId2216" Type="http://schemas.openxmlformats.org/officeDocument/2006/relationships/hyperlink" Target="https://tothemoon.im-ldi.com/data_a70/AS15/extra/AS15-89-12172.small.png" TargetMode="External"/><Relationship Id="rId2217" Type="http://schemas.openxmlformats.org/officeDocument/2006/relationships/hyperlink" Target="https://tothemoon.im-ldi.com/data_a70/AS15/raw/AS15-89-12172.tif" TargetMode="External"/><Relationship Id="rId2218" Type="http://schemas.openxmlformats.org/officeDocument/2006/relationships/hyperlink" Target="https://tothemoon.im-ldi.com/data_a70/AS15/processed/AS15-89-12172.png" TargetMode="External"/><Relationship Id="rId2219" Type="http://schemas.openxmlformats.org/officeDocument/2006/relationships/hyperlink" Target="https://www.lpi.usra.edu/resources/apollo/frame/?AS15-89-12173" TargetMode="External"/><Relationship Id="rId2220" Type="http://schemas.openxmlformats.org/officeDocument/2006/relationships/hyperlink" Target="https://tothemoon.im-ldi.com/data_a70/AS15/extra/AS15-89-12173.small.png" TargetMode="External"/><Relationship Id="rId2221" Type="http://schemas.openxmlformats.org/officeDocument/2006/relationships/hyperlink" Target="https://tothemoon.im-ldi.com/data_a70/AS15/raw/AS15-89-12173.tif" TargetMode="External"/><Relationship Id="rId2222" Type="http://schemas.openxmlformats.org/officeDocument/2006/relationships/hyperlink" Target="https://tothemoon.im-ldi.com/data_a70/AS15/processed/AS15-89-12173.png" TargetMode="External"/><Relationship Id="rId2223" Type="http://schemas.openxmlformats.org/officeDocument/2006/relationships/hyperlink" Target="https://www.lpi.usra.edu/resources/apollo/frame/?AS15-89-12174" TargetMode="External"/><Relationship Id="rId2224" Type="http://schemas.openxmlformats.org/officeDocument/2006/relationships/hyperlink" Target="https://tothemoon.im-ldi.com/data_a70/AS15/extra/AS15-89-12174.small.png" TargetMode="External"/><Relationship Id="rId2225" Type="http://schemas.openxmlformats.org/officeDocument/2006/relationships/hyperlink" Target="https://tothemoon.im-ldi.com/data_a70/AS15/raw/AS15-89-12174.tif" TargetMode="External"/><Relationship Id="rId2226" Type="http://schemas.openxmlformats.org/officeDocument/2006/relationships/hyperlink" Target="https://tothemoon.im-ldi.com/data_a70/AS15/processed/AS15-89-12174.png" TargetMode="External"/><Relationship Id="rId2227" Type="http://schemas.openxmlformats.org/officeDocument/2006/relationships/hyperlink" Target="https://www.lpi.usra.edu/resources/apollo/frame/?AS15-89-12175" TargetMode="External"/><Relationship Id="rId2228" Type="http://schemas.openxmlformats.org/officeDocument/2006/relationships/hyperlink" Target="https://tothemoon.im-ldi.com/data_a70/AS15/extra/AS15-89-12175.small.png" TargetMode="External"/><Relationship Id="rId2229" Type="http://schemas.openxmlformats.org/officeDocument/2006/relationships/hyperlink" Target="https://tothemoon.im-ldi.com/data_a70/AS15/raw/AS15-89-12175.tif" TargetMode="External"/><Relationship Id="rId2230" Type="http://schemas.openxmlformats.org/officeDocument/2006/relationships/hyperlink" Target="https://tothemoon.im-ldi.com/data_a70/AS15/processed/AS15-89-12175.png" TargetMode="External"/><Relationship Id="rId2231" Type="http://schemas.openxmlformats.org/officeDocument/2006/relationships/hyperlink" Target="https://www.lpi.usra.edu/resources/apollo/frame/?AS15-89-12176" TargetMode="External"/><Relationship Id="rId2232" Type="http://schemas.openxmlformats.org/officeDocument/2006/relationships/hyperlink" Target="https://tothemoon.im-ldi.com/data_a70/AS15/extra/AS15-89-12176.small.png" TargetMode="External"/><Relationship Id="rId2233" Type="http://schemas.openxmlformats.org/officeDocument/2006/relationships/hyperlink" Target="https://tothemoon.im-ldi.com/data_a70/AS15/raw/AS15-89-12176.tif" TargetMode="External"/><Relationship Id="rId2234" Type="http://schemas.openxmlformats.org/officeDocument/2006/relationships/hyperlink" Target="https://tothemoon.im-ldi.com/data_a70/AS15/processed/AS15-89-12176.png" TargetMode="External"/><Relationship Id="rId2235" Type="http://schemas.openxmlformats.org/officeDocument/2006/relationships/hyperlink" Target="https://www.lpi.usra.edu/resources/apollo/frame/?AS15-89-12177" TargetMode="External"/><Relationship Id="rId2236" Type="http://schemas.openxmlformats.org/officeDocument/2006/relationships/hyperlink" Target="https://tothemoon.im-ldi.com/data_a70/AS15/extra/AS15-89-12177.small.png" TargetMode="External"/><Relationship Id="rId2237" Type="http://schemas.openxmlformats.org/officeDocument/2006/relationships/hyperlink" Target="https://tothemoon.im-ldi.com/data_a70/AS15/raw/AS15-89-12177.tif" TargetMode="External"/><Relationship Id="rId2238" Type="http://schemas.openxmlformats.org/officeDocument/2006/relationships/hyperlink" Target="https://tothemoon.im-ldi.com/data_a70/AS15/processed/AS15-89-12177.png" TargetMode="External"/><Relationship Id="rId2239" Type="http://schemas.openxmlformats.org/officeDocument/2006/relationships/hyperlink" Target="https://www.lpi.usra.edu/resources/apollo/frame/?AS15-90-12180" TargetMode="External"/><Relationship Id="rId2240" Type="http://schemas.openxmlformats.org/officeDocument/2006/relationships/hyperlink" Target="https://tothemoon.im-ldi.com/data_a70/AS15/extra/AS15-90-12180.small.png" TargetMode="External"/><Relationship Id="rId2241" Type="http://schemas.openxmlformats.org/officeDocument/2006/relationships/hyperlink" Target="https://tothemoon.im-ldi.com/data_a70/AS15/raw/AS15-90-12180.tif" TargetMode="External"/><Relationship Id="rId2242" Type="http://schemas.openxmlformats.org/officeDocument/2006/relationships/hyperlink" Target="https://tothemoon.im-ldi.com/data_a70/AS15/processed/AS15-90-12180.png" TargetMode="External"/><Relationship Id="rId2243" Type="http://schemas.openxmlformats.org/officeDocument/2006/relationships/hyperlink" Target="https://www.lpi.usra.edu/resources/apollo/frame/?AS15-90-12183" TargetMode="External"/><Relationship Id="rId2244" Type="http://schemas.openxmlformats.org/officeDocument/2006/relationships/hyperlink" Target="https://tothemoon.im-ldi.com/data_a70/AS15/extra/AS15-90-12183.small.png" TargetMode="External"/><Relationship Id="rId2245" Type="http://schemas.openxmlformats.org/officeDocument/2006/relationships/hyperlink" Target="https://tothemoon.im-ldi.com/data_a70/AS15/raw/AS15-90-12183.tif" TargetMode="External"/><Relationship Id="rId2246" Type="http://schemas.openxmlformats.org/officeDocument/2006/relationships/hyperlink" Target="https://tothemoon.im-ldi.com/data_a70/AS15/processed/AS15-90-12183.png" TargetMode="External"/><Relationship Id="rId2247" Type="http://schemas.openxmlformats.org/officeDocument/2006/relationships/hyperlink" Target="https://www.lpi.usra.edu/resources/apollo/frame/?AS15-90-12184" TargetMode="External"/><Relationship Id="rId2248" Type="http://schemas.openxmlformats.org/officeDocument/2006/relationships/hyperlink" Target="https://tothemoon.im-ldi.com/data_a70/AS15/extra/AS15-90-12184.small.png" TargetMode="External"/><Relationship Id="rId2249" Type="http://schemas.openxmlformats.org/officeDocument/2006/relationships/hyperlink" Target="https://tothemoon.im-ldi.com/data_a70/AS15/raw/AS15-90-12184.tif" TargetMode="External"/><Relationship Id="rId2250" Type="http://schemas.openxmlformats.org/officeDocument/2006/relationships/hyperlink" Target="https://tothemoon.im-ldi.com/data_a70/AS15/processed/AS15-90-12184.png" TargetMode="External"/><Relationship Id="rId2251" Type="http://schemas.openxmlformats.org/officeDocument/2006/relationships/hyperlink" Target="https://www.lpi.usra.edu/resources/apollo/frame/?AS15-90-12185" TargetMode="External"/><Relationship Id="rId2252" Type="http://schemas.openxmlformats.org/officeDocument/2006/relationships/hyperlink" Target="https://tothemoon.im-ldi.com/data_a70/AS15/extra/AS15-90-12185.small.png" TargetMode="External"/><Relationship Id="rId2253" Type="http://schemas.openxmlformats.org/officeDocument/2006/relationships/hyperlink" Target="https://tothemoon.im-ldi.com/data_a70/AS15/raw/AS15-90-12185.tif" TargetMode="External"/><Relationship Id="rId2254" Type="http://schemas.openxmlformats.org/officeDocument/2006/relationships/hyperlink" Target="https://tothemoon.im-ldi.com/data_a70/AS15/processed/AS15-90-12185.png" TargetMode="External"/><Relationship Id="rId2255" Type="http://schemas.openxmlformats.org/officeDocument/2006/relationships/hyperlink" Target="https://www.lpi.usra.edu/resources/apollo/frame/?AS15-90-12186" TargetMode="External"/><Relationship Id="rId2256" Type="http://schemas.openxmlformats.org/officeDocument/2006/relationships/hyperlink" Target="https://tothemoon.im-ldi.com/data_a70/AS15/extra/AS15-90-12186.small.png" TargetMode="External"/><Relationship Id="rId2257" Type="http://schemas.openxmlformats.org/officeDocument/2006/relationships/hyperlink" Target="https://tothemoon.im-ldi.com/data_a70/AS15/raw/AS15-90-12186.tif" TargetMode="External"/><Relationship Id="rId2258" Type="http://schemas.openxmlformats.org/officeDocument/2006/relationships/hyperlink" Target="https://tothemoon.im-ldi.com/data_a70/AS15/processed/AS15-90-12186.png" TargetMode="External"/><Relationship Id="rId2259" Type="http://schemas.openxmlformats.org/officeDocument/2006/relationships/hyperlink" Target="https://www.lpi.usra.edu/resources/apollo/frame/?AS15-90-12187" TargetMode="External"/><Relationship Id="rId2260" Type="http://schemas.openxmlformats.org/officeDocument/2006/relationships/hyperlink" Target="https://tothemoon.im-ldi.com/data_a70/AS15/extra/AS15-90-12187.small.png" TargetMode="External"/><Relationship Id="rId2261" Type="http://schemas.openxmlformats.org/officeDocument/2006/relationships/hyperlink" Target="https://tothemoon.im-ldi.com/data_a70/AS15/raw/AS15-90-12187.tif" TargetMode="External"/><Relationship Id="rId2262" Type="http://schemas.openxmlformats.org/officeDocument/2006/relationships/hyperlink" Target="https://tothemoon.im-ldi.com/data_a70/AS15/processed/AS15-90-12187.png" TargetMode="External"/><Relationship Id="rId2263" Type="http://schemas.openxmlformats.org/officeDocument/2006/relationships/hyperlink" Target="https://www.lpi.usra.edu/resources/apollo/frame/?AS15-90-12188" TargetMode="External"/><Relationship Id="rId2264" Type="http://schemas.openxmlformats.org/officeDocument/2006/relationships/hyperlink" Target="https://tothemoon.im-ldi.com/data_a70/AS15/extra/AS15-90-12188.small.png" TargetMode="External"/><Relationship Id="rId2265" Type="http://schemas.openxmlformats.org/officeDocument/2006/relationships/hyperlink" Target="https://tothemoon.im-ldi.com/data_a70/AS15/raw/AS15-90-12188.tif" TargetMode="External"/><Relationship Id="rId2266" Type="http://schemas.openxmlformats.org/officeDocument/2006/relationships/hyperlink" Target="https://tothemoon.im-ldi.com/data_a70/AS15/processed/AS15-90-12188.png" TargetMode="External"/><Relationship Id="rId2267" Type="http://schemas.openxmlformats.org/officeDocument/2006/relationships/hyperlink" Target="https://www.lpi.usra.edu/resources/apollo/frame/?AS15-90-12189" TargetMode="External"/><Relationship Id="rId2268" Type="http://schemas.openxmlformats.org/officeDocument/2006/relationships/hyperlink" Target="https://tothemoon.im-ldi.com/data_a70/AS15/extra/AS15-90-12189.small.png" TargetMode="External"/><Relationship Id="rId2269" Type="http://schemas.openxmlformats.org/officeDocument/2006/relationships/hyperlink" Target="https://tothemoon.im-ldi.com/data_a70/AS15/raw/AS15-90-12189.tif" TargetMode="External"/><Relationship Id="rId2270" Type="http://schemas.openxmlformats.org/officeDocument/2006/relationships/hyperlink" Target="https://tothemoon.im-ldi.com/data_a70/AS15/processed/AS15-90-12189.png" TargetMode="External"/><Relationship Id="rId2271" Type="http://schemas.openxmlformats.org/officeDocument/2006/relationships/hyperlink" Target="https://www.lpi.usra.edu/resources/apollo/frame/?AS15-90-12195" TargetMode="External"/><Relationship Id="rId2272" Type="http://schemas.openxmlformats.org/officeDocument/2006/relationships/hyperlink" Target="https://tothemoon.im-ldi.com/data_a70/AS15/extra/AS15-90-12195.small.png" TargetMode="External"/><Relationship Id="rId2273" Type="http://schemas.openxmlformats.org/officeDocument/2006/relationships/hyperlink" Target="https://tothemoon.im-ldi.com/data_a70/AS15/raw/AS15-90-12195.tif" TargetMode="External"/><Relationship Id="rId2274" Type="http://schemas.openxmlformats.org/officeDocument/2006/relationships/hyperlink" Target="https://tothemoon.im-ldi.com/data_a70/AS15/processed/AS15-90-12195.png" TargetMode="External"/><Relationship Id="rId2275" Type="http://schemas.openxmlformats.org/officeDocument/2006/relationships/hyperlink" Target="https://www.lpi.usra.edu/resources/apollo/frame/?AS15-90-12202" TargetMode="External"/><Relationship Id="rId2276" Type="http://schemas.openxmlformats.org/officeDocument/2006/relationships/hyperlink" Target="https://tothemoon.im-ldi.com/data_a70/AS15/extra/AS15-90-12202.small.png" TargetMode="External"/><Relationship Id="rId2277" Type="http://schemas.openxmlformats.org/officeDocument/2006/relationships/hyperlink" Target="https://tothemoon.im-ldi.com/data_a70/AS15/raw/AS15-90-12202.tif" TargetMode="External"/><Relationship Id="rId2278" Type="http://schemas.openxmlformats.org/officeDocument/2006/relationships/hyperlink" Target="https://tothemoon.im-ldi.com/data_a70/AS15/processed/AS15-90-12202.png" TargetMode="External"/><Relationship Id="rId2279" Type="http://schemas.openxmlformats.org/officeDocument/2006/relationships/hyperlink" Target="https://www.lpi.usra.edu/resources/apollo/frame/?AS15-90-12203" TargetMode="External"/><Relationship Id="rId2280" Type="http://schemas.openxmlformats.org/officeDocument/2006/relationships/hyperlink" Target="https://tothemoon.im-ldi.com/data_a70/AS15/extra/AS15-90-12203.small.png" TargetMode="External"/><Relationship Id="rId2281" Type="http://schemas.openxmlformats.org/officeDocument/2006/relationships/hyperlink" Target="https://tothemoon.im-ldi.com/data_a70/AS15/raw/AS15-90-12203.tif" TargetMode="External"/><Relationship Id="rId2282" Type="http://schemas.openxmlformats.org/officeDocument/2006/relationships/hyperlink" Target="https://tothemoon.im-ldi.com/data_a70/AS15/processed/AS15-90-12203.png" TargetMode="External"/><Relationship Id="rId2283" Type="http://schemas.openxmlformats.org/officeDocument/2006/relationships/hyperlink" Target="https://www.lpi.usra.edu/resources/apollo/frame/?AS15-90-12206" TargetMode="External"/><Relationship Id="rId2284" Type="http://schemas.openxmlformats.org/officeDocument/2006/relationships/hyperlink" Target="https://tothemoon.im-ldi.com/data_a70/AS15/extra/AS15-90-12206.small.png" TargetMode="External"/><Relationship Id="rId2285" Type="http://schemas.openxmlformats.org/officeDocument/2006/relationships/hyperlink" Target="https://tothemoon.im-ldi.com/data_a70/AS15/raw/AS15-90-12206.tif" TargetMode="External"/><Relationship Id="rId2286" Type="http://schemas.openxmlformats.org/officeDocument/2006/relationships/hyperlink" Target="https://tothemoon.im-ldi.com/data_a70/AS15/processed/AS15-90-12206.png" TargetMode="External"/><Relationship Id="rId2287" Type="http://schemas.openxmlformats.org/officeDocument/2006/relationships/hyperlink" Target="https://www.lpi.usra.edu/resources/apollo/frame/?AS15-90-12207" TargetMode="External"/><Relationship Id="rId2288" Type="http://schemas.openxmlformats.org/officeDocument/2006/relationships/hyperlink" Target="https://tothemoon.im-ldi.com/data_a70/AS15/extra/AS15-90-12207.small.png" TargetMode="External"/><Relationship Id="rId2289" Type="http://schemas.openxmlformats.org/officeDocument/2006/relationships/hyperlink" Target="https://tothemoon.im-ldi.com/data_a70/AS15/raw/AS15-90-12207.tif" TargetMode="External"/><Relationship Id="rId2290" Type="http://schemas.openxmlformats.org/officeDocument/2006/relationships/hyperlink" Target="https://tothemoon.im-ldi.com/data_a70/AS15/processed/AS15-90-12207.png" TargetMode="External"/><Relationship Id="rId2291" Type="http://schemas.openxmlformats.org/officeDocument/2006/relationships/hyperlink" Target="https://www.lpi.usra.edu/resources/apollo/frame/?AS15-90-12208" TargetMode="External"/><Relationship Id="rId2292" Type="http://schemas.openxmlformats.org/officeDocument/2006/relationships/hyperlink" Target="https://tothemoon.im-ldi.com/data_a70/AS15/extra/AS15-90-12208.small.png" TargetMode="External"/><Relationship Id="rId2293" Type="http://schemas.openxmlformats.org/officeDocument/2006/relationships/hyperlink" Target="https://tothemoon.im-ldi.com/data_a70/AS15/raw/AS15-90-12208.tif" TargetMode="External"/><Relationship Id="rId2294" Type="http://schemas.openxmlformats.org/officeDocument/2006/relationships/hyperlink" Target="https://tothemoon.im-ldi.com/data_a70/AS15/processed/AS15-90-12208.png" TargetMode="External"/><Relationship Id="rId2295" Type="http://schemas.openxmlformats.org/officeDocument/2006/relationships/hyperlink" Target="https://www.lpi.usra.edu/resources/apollo/frame/?AS15-90-12209" TargetMode="External"/><Relationship Id="rId2296" Type="http://schemas.openxmlformats.org/officeDocument/2006/relationships/hyperlink" Target="https://tothemoon.im-ldi.com/data_a70/AS15/extra/AS15-90-12209.small.png" TargetMode="External"/><Relationship Id="rId2297" Type="http://schemas.openxmlformats.org/officeDocument/2006/relationships/hyperlink" Target="https://tothemoon.im-ldi.com/data_a70/AS15/raw/AS15-90-12209.tif" TargetMode="External"/><Relationship Id="rId2298" Type="http://schemas.openxmlformats.org/officeDocument/2006/relationships/hyperlink" Target="https://tothemoon.im-ldi.com/data_a70/AS15/processed/AS15-90-12209.png" TargetMode="External"/><Relationship Id="rId2299" Type="http://schemas.openxmlformats.org/officeDocument/2006/relationships/hyperlink" Target="https://www.lpi.usra.edu/resources/apollo/frame/?AS15-90-12210" TargetMode="External"/><Relationship Id="rId2300" Type="http://schemas.openxmlformats.org/officeDocument/2006/relationships/hyperlink" Target="https://tothemoon.im-ldi.com/data_a70/AS15/extra/AS15-90-12210.small.png" TargetMode="External"/><Relationship Id="rId2301" Type="http://schemas.openxmlformats.org/officeDocument/2006/relationships/hyperlink" Target="https://tothemoon.im-ldi.com/data_a70/AS15/raw/AS15-90-12210.tif" TargetMode="External"/><Relationship Id="rId2302" Type="http://schemas.openxmlformats.org/officeDocument/2006/relationships/hyperlink" Target="https://tothemoon.im-ldi.com/data_a70/AS15/processed/AS15-90-12210.png" TargetMode="External"/><Relationship Id="rId2303" Type="http://schemas.openxmlformats.org/officeDocument/2006/relationships/hyperlink" Target="https://www.lpi.usra.edu/resources/apollo/frame/?AS15-90-12211" TargetMode="External"/><Relationship Id="rId2304" Type="http://schemas.openxmlformats.org/officeDocument/2006/relationships/hyperlink" Target="https://tothemoon.im-ldi.com/data_a70/AS15/extra/AS15-90-12211.small.png" TargetMode="External"/><Relationship Id="rId2305" Type="http://schemas.openxmlformats.org/officeDocument/2006/relationships/hyperlink" Target="https://tothemoon.im-ldi.com/data_a70/AS15/raw/AS15-90-12211.tif" TargetMode="External"/><Relationship Id="rId2306" Type="http://schemas.openxmlformats.org/officeDocument/2006/relationships/hyperlink" Target="https://tothemoon.im-ldi.com/data_a70/AS15/processed/AS15-90-12211.png" TargetMode="External"/><Relationship Id="rId2307" Type="http://schemas.openxmlformats.org/officeDocument/2006/relationships/hyperlink" Target="https://www.lpi.usra.edu/resources/apollo/frame/?AS15-90-12216" TargetMode="External"/><Relationship Id="rId2308" Type="http://schemas.openxmlformats.org/officeDocument/2006/relationships/hyperlink" Target="https://tothemoon.im-ldi.com/data_a70/AS15/extra/AS15-90-12216.small.png" TargetMode="External"/><Relationship Id="rId2309" Type="http://schemas.openxmlformats.org/officeDocument/2006/relationships/hyperlink" Target="https://tothemoon.im-ldi.com/data_a70/AS15/raw/AS15-90-12216.tif" TargetMode="External"/><Relationship Id="rId2310" Type="http://schemas.openxmlformats.org/officeDocument/2006/relationships/hyperlink" Target="https://tothemoon.im-ldi.com/data_a70/AS15/processed/AS15-90-12216.png" TargetMode="External"/><Relationship Id="rId2311" Type="http://schemas.openxmlformats.org/officeDocument/2006/relationships/hyperlink" Target="https://www.lpi.usra.edu/resources/apollo/frame/?AS15-90-12222" TargetMode="External"/><Relationship Id="rId2312" Type="http://schemas.openxmlformats.org/officeDocument/2006/relationships/hyperlink" Target="https://tothemoon.im-ldi.com/data_a70/AS15/extra/AS15-90-12222.small.png" TargetMode="External"/><Relationship Id="rId2313" Type="http://schemas.openxmlformats.org/officeDocument/2006/relationships/hyperlink" Target="https://tothemoon.im-ldi.com/data_a70/AS15/raw/AS15-90-12222.tif" TargetMode="External"/><Relationship Id="rId2314" Type="http://schemas.openxmlformats.org/officeDocument/2006/relationships/hyperlink" Target="https://tothemoon.im-ldi.com/data_a70/AS15/processed/AS15-90-12222.png" TargetMode="External"/><Relationship Id="rId2315" Type="http://schemas.openxmlformats.org/officeDocument/2006/relationships/hyperlink" Target="https://www.lpi.usra.edu/resources/apollo/frame/?AS15-90-12239" TargetMode="External"/><Relationship Id="rId2316" Type="http://schemas.openxmlformats.org/officeDocument/2006/relationships/hyperlink" Target="https://tothemoon.im-ldi.com/data_a70/AS15/extra/AS15-90-12239.small.png" TargetMode="External"/><Relationship Id="rId2317" Type="http://schemas.openxmlformats.org/officeDocument/2006/relationships/hyperlink" Target="https://tothemoon.im-ldi.com/data_a70/AS15/raw/AS15-90-12239.tif" TargetMode="External"/><Relationship Id="rId2318" Type="http://schemas.openxmlformats.org/officeDocument/2006/relationships/hyperlink" Target="https://tothemoon.im-ldi.com/data_a70/AS15/processed/AS15-90-12239.png" TargetMode="External"/><Relationship Id="rId2319" Type="http://schemas.openxmlformats.org/officeDocument/2006/relationships/hyperlink" Target="https://www.lpi.usra.edu/resources/apollo/frame/?AS15-90-12240" TargetMode="External"/><Relationship Id="rId2320" Type="http://schemas.openxmlformats.org/officeDocument/2006/relationships/hyperlink" Target="https://tothemoon.im-ldi.com/data_a70/AS15/extra/AS15-90-12240.small.png" TargetMode="External"/><Relationship Id="rId2321" Type="http://schemas.openxmlformats.org/officeDocument/2006/relationships/hyperlink" Target="https://tothemoon.im-ldi.com/data_a70/AS15/raw/AS15-90-12240.tif" TargetMode="External"/><Relationship Id="rId2322" Type="http://schemas.openxmlformats.org/officeDocument/2006/relationships/hyperlink" Target="https://tothemoon.im-ldi.com/data_a70/AS15/processed/AS15-90-12240.png" TargetMode="External"/><Relationship Id="rId2323" Type="http://schemas.openxmlformats.org/officeDocument/2006/relationships/hyperlink" Target="https://www.lpi.usra.edu/resources/apollo/frame/?AS15-90-12241" TargetMode="External"/><Relationship Id="rId2324" Type="http://schemas.openxmlformats.org/officeDocument/2006/relationships/hyperlink" Target="https://tothemoon.im-ldi.com/data_a70/AS15/extra/AS15-90-12241.small.png" TargetMode="External"/><Relationship Id="rId2325" Type="http://schemas.openxmlformats.org/officeDocument/2006/relationships/hyperlink" Target="https://tothemoon.im-ldi.com/data_a70/AS15/raw/AS15-90-12241.tif" TargetMode="External"/><Relationship Id="rId2326" Type="http://schemas.openxmlformats.org/officeDocument/2006/relationships/hyperlink" Target="https://tothemoon.im-ldi.com/data_a70/AS15/processed/AS15-90-12241.png" TargetMode="External"/><Relationship Id="rId2327" Type="http://schemas.openxmlformats.org/officeDocument/2006/relationships/hyperlink" Target="https://www.lpi.usra.edu/resources/apollo/frame/?AS15-90-12244" TargetMode="External"/><Relationship Id="rId2328" Type="http://schemas.openxmlformats.org/officeDocument/2006/relationships/hyperlink" Target="https://tothemoon.im-ldi.com/data_a70/AS15/extra/AS15-90-12244.small.png" TargetMode="External"/><Relationship Id="rId2329" Type="http://schemas.openxmlformats.org/officeDocument/2006/relationships/hyperlink" Target="https://tothemoon.im-ldi.com/data_a70/AS15/raw/AS15-90-12244.tif" TargetMode="External"/><Relationship Id="rId2330" Type="http://schemas.openxmlformats.org/officeDocument/2006/relationships/hyperlink" Target="https://tothemoon.im-ldi.com/data_a70/AS15/processed/AS15-90-12244.png" TargetMode="External"/><Relationship Id="rId2331" Type="http://schemas.openxmlformats.org/officeDocument/2006/relationships/hyperlink" Target="https://www.lpi.usra.edu/resources/apollo/frame/?AS15-90-12245" TargetMode="External"/><Relationship Id="rId2332" Type="http://schemas.openxmlformats.org/officeDocument/2006/relationships/hyperlink" Target="https://tothemoon.im-ldi.com/data_a70/AS15/extra/AS15-90-12245.small.png" TargetMode="External"/><Relationship Id="rId2333" Type="http://schemas.openxmlformats.org/officeDocument/2006/relationships/hyperlink" Target="https://tothemoon.im-ldi.com/data_a70/AS15/raw/AS15-90-12245.tif" TargetMode="External"/><Relationship Id="rId2334" Type="http://schemas.openxmlformats.org/officeDocument/2006/relationships/hyperlink" Target="https://tothemoon.im-ldi.com/data_a70/AS15/processed/AS15-90-12245.png" TargetMode="External"/><Relationship Id="rId2335" Type="http://schemas.openxmlformats.org/officeDocument/2006/relationships/hyperlink" Target="https://www.lpi.usra.edu/resources/apollo/frame/?AS15-90-12247" TargetMode="External"/><Relationship Id="rId2336" Type="http://schemas.openxmlformats.org/officeDocument/2006/relationships/hyperlink" Target="https://tothemoon.im-ldi.com/data_a70/AS15/extra/AS15-90-12247.small.png" TargetMode="External"/><Relationship Id="rId2337" Type="http://schemas.openxmlformats.org/officeDocument/2006/relationships/hyperlink" Target="https://tothemoon.im-ldi.com/data_a70/AS15/raw/AS15-90-12247.tif" TargetMode="External"/><Relationship Id="rId2338" Type="http://schemas.openxmlformats.org/officeDocument/2006/relationships/hyperlink" Target="https://tothemoon.im-ldi.com/data_a70/AS15/processed/AS15-90-12247.png" TargetMode="External"/><Relationship Id="rId2339" Type="http://schemas.openxmlformats.org/officeDocument/2006/relationships/hyperlink" Target="https://www.lpi.usra.edu/resources/apollo/frame/?AS15-90-12248" TargetMode="External"/><Relationship Id="rId2340" Type="http://schemas.openxmlformats.org/officeDocument/2006/relationships/hyperlink" Target="https://tothemoon.im-ldi.com/data_a70/AS15/extra/AS15-90-12248.small.png" TargetMode="External"/><Relationship Id="rId2341" Type="http://schemas.openxmlformats.org/officeDocument/2006/relationships/hyperlink" Target="https://tothemoon.im-ldi.com/data_a70/AS15/raw/AS15-90-12248.tif" TargetMode="External"/><Relationship Id="rId2342" Type="http://schemas.openxmlformats.org/officeDocument/2006/relationships/hyperlink" Target="https://tothemoon.im-ldi.com/data_a70/AS15/processed/AS15-90-12248.png" TargetMode="External"/><Relationship Id="rId2343" Type="http://schemas.openxmlformats.org/officeDocument/2006/relationships/hyperlink" Target="https://www.lpi.usra.edu/resources/apollo/frame/?AS16-105-17054" TargetMode="External"/><Relationship Id="rId2344" Type="http://schemas.openxmlformats.org/officeDocument/2006/relationships/hyperlink" Target="https://tothemoon.im-ldi.com/data_a70/AS16/extra/AS16-105-17054.small.png" TargetMode="External"/><Relationship Id="rId2345" Type="http://schemas.openxmlformats.org/officeDocument/2006/relationships/hyperlink" Target="https://tothemoon.im-ldi.com/data_a70/AS16/raw/AS16-105-17054.tif" TargetMode="External"/><Relationship Id="rId2346" Type="http://schemas.openxmlformats.org/officeDocument/2006/relationships/hyperlink" Target="https://tothemoon.im-ldi.com/data_a70/AS16/processed/AS16-105-17054.png" TargetMode="External"/><Relationship Id="rId2347" Type="http://schemas.openxmlformats.org/officeDocument/2006/relationships/hyperlink" Target="https://www.lpi.usra.edu/resources/apollo/frame/?AS16-105-17055" TargetMode="External"/><Relationship Id="rId2348" Type="http://schemas.openxmlformats.org/officeDocument/2006/relationships/hyperlink" Target="https://tothemoon.im-ldi.com/data_a70/AS16/extra/AS16-105-17055.small.png" TargetMode="External"/><Relationship Id="rId2349" Type="http://schemas.openxmlformats.org/officeDocument/2006/relationships/hyperlink" Target="https://tothemoon.im-ldi.com/data_a70/AS16/raw/AS16-105-17055.tif" TargetMode="External"/><Relationship Id="rId2350" Type="http://schemas.openxmlformats.org/officeDocument/2006/relationships/hyperlink" Target="https://tothemoon.im-ldi.com/data_a70/AS16/processed/AS16-105-17055.png" TargetMode="External"/><Relationship Id="rId2351" Type="http://schemas.openxmlformats.org/officeDocument/2006/relationships/hyperlink" Target="https://www.lpi.usra.edu/resources/apollo/frame/?AS16-105-17056" TargetMode="External"/><Relationship Id="rId2352" Type="http://schemas.openxmlformats.org/officeDocument/2006/relationships/hyperlink" Target="https://tothemoon.im-ldi.com/data_a70/AS16/extra/AS16-105-17056.small.png" TargetMode="External"/><Relationship Id="rId2353" Type="http://schemas.openxmlformats.org/officeDocument/2006/relationships/hyperlink" Target="https://tothemoon.im-ldi.com/data_a70/AS16/raw/AS16-105-17056.tif" TargetMode="External"/><Relationship Id="rId2354" Type="http://schemas.openxmlformats.org/officeDocument/2006/relationships/hyperlink" Target="https://tothemoon.im-ldi.com/data_a70/AS16/processed/AS16-105-17056.png" TargetMode="External"/><Relationship Id="rId2355" Type="http://schemas.openxmlformats.org/officeDocument/2006/relationships/hyperlink" Target="https://www.lpi.usra.edu/resources/apollo/frame/?AS16-105-17057" TargetMode="External"/><Relationship Id="rId2356" Type="http://schemas.openxmlformats.org/officeDocument/2006/relationships/hyperlink" Target="https://tothemoon.im-ldi.com/data_a70/AS16/extra/AS16-105-17057.small.png" TargetMode="External"/><Relationship Id="rId2357" Type="http://schemas.openxmlformats.org/officeDocument/2006/relationships/hyperlink" Target="https://tothemoon.im-ldi.com/data_a70/AS16/raw/AS16-105-17057.tif" TargetMode="External"/><Relationship Id="rId2358" Type="http://schemas.openxmlformats.org/officeDocument/2006/relationships/hyperlink" Target="https://tothemoon.im-ldi.com/data_a70/AS16/processed/AS16-105-17057.png" TargetMode="External"/><Relationship Id="rId2359" Type="http://schemas.openxmlformats.org/officeDocument/2006/relationships/hyperlink" Target="https://www.lpi.usra.edu/resources/apollo/frame/?AS16-105-17058" TargetMode="External"/><Relationship Id="rId2360" Type="http://schemas.openxmlformats.org/officeDocument/2006/relationships/hyperlink" Target="https://tothemoon.im-ldi.com/data_a70/AS16/extra/AS16-105-17058.small.png" TargetMode="External"/><Relationship Id="rId2361" Type="http://schemas.openxmlformats.org/officeDocument/2006/relationships/hyperlink" Target="https://tothemoon.im-ldi.com/data_a70/AS16/raw/AS16-105-17058.tif" TargetMode="External"/><Relationship Id="rId2362" Type="http://schemas.openxmlformats.org/officeDocument/2006/relationships/hyperlink" Target="https://tothemoon.im-ldi.com/data_a70/AS16/processed/AS16-105-17058.png" TargetMode="External"/><Relationship Id="rId2363" Type="http://schemas.openxmlformats.org/officeDocument/2006/relationships/hyperlink" Target="https://www.lpi.usra.edu/resources/apollo/frame/?AS16-105-17059" TargetMode="External"/><Relationship Id="rId2364" Type="http://schemas.openxmlformats.org/officeDocument/2006/relationships/hyperlink" Target="https://tothemoon.im-ldi.com/data_a70/AS16/extra/AS16-105-17059.small.png" TargetMode="External"/><Relationship Id="rId2365" Type="http://schemas.openxmlformats.org/officeDocument/2006/relationships/hyperlink" Target="https://tothemoon.im-ldi.com/data_a70/AS16/raw/AS16-105-17059.tif" TargetMode="External"/><Relationship Id="rId2366" Type="http://schemas.openxmlformats.org/officeDocument/2006/relationships/hyperlink" Target="https://tothemoon.im-ldi.com/data_a70/AS16/processed/AS16-105-17059.png" TargetMode="External"/><Relationship Id="rId2367" Type="http://schemas.openxmlformats.org/officeDocument/2006/relationships/hyperlink" Target="https://www.lpi.usra.edu/resources/apollo/frame/?AS16-105-17060" TargetMode="External"/><Relationship Id="rId2368" Type="http://schemas.openxmlformats.org/officeDocument/2006/relationships/hyperlink" Target="https://tothemoon.im-ldi.com/data_a70/AS16/extra/AS16-105-17060.small.png" TargetMode="External"/><Relationship Id="rId2369" Type="http://schemas.openxmlformats.org/officeDocument/2006/relationships/hyperlink" Target="https://tothemoon.im-ldi.com/data_a70/AS16/raw/AS16-105-17060.tif" TargetMode="External"/><Relationship Id="rId2370" Type="http://schemas.openxmlformats.org/officeDocument/2006/relationships/hyperlink" Target="https://tothemoon.im-ldi.com/data_a70/AS16/processed/AS16-105-17060.png" TargetMode="External"/><Relationship Id="rId2371" Type="http://schemas.openxmlformats.org/officeDocument/2006/relationships/hyperlink" Target="https://www.lpi.usra.edu/resources/apollo/frame/?AS16-105-17061" TargetMode="External"/><Relationship Id="rId2372" Type="http://schemas.openxmlformats.org/officeDocument/2006/relationships/hyperlink" Target="https://tothemoon.im-ldi.com/data_a70/AS16/extra/AS16-105-17061.small.png" TargetMode="External"/><Relationship Id="rId2373" Type="http://schemas.openxmlformats.org/officeDocument/2006/relationships/hyperlink" Target="https://tothemoon.im-ldi.com/data_a70/AS16/raw/AS16-105-17061.tif" TargetMode="External"/><Relationship Id="rId2374" Type="http://schemas.openxmlformats.org/officeDocument/2006/relationships/hyperlink" Target="https://tothemoon.im-ldi.com/data_a70/AS16/processed/AS16-105-17061.png" TargetMode="External"/><Relationship Id="rId2375" Type="http://schemas.openxmlformats.org/officeDocument/2006/relationships/hyperlink" Target="https://www.lpi.usra.edu/resources/apollo/frame/?AS16-105-17062" TargetMode="External"/><Relationship Id="rId2376" Type="http://schemas.openxmlformats.org/officeDocument/2006/relationships/hyperlink" Target="https://tothemoon.im-ldi.com/data_a70/AS16/extra/AS16-105-17062.small.png" TargetMode="External"/><Relationship Id="rId2377" Type="http://schemas.openxmlformats.org/officeDocument/2006/relationships/hyperlink" Target="https://tothemoon.im-ldi.com/data_a70/AS16/raw/AS16-105-17062.tif" TargetMode="External"/><Relationship Id="rId2378" Type="http://schemas.openxmlformats.org/officeDocument/2006/relationships/hyperlink" Target="https://tothemoon.im-ldi.com/data_a70/AS16/processed/AS16-105-17062.png" TargetMode="External"/><Relationship Id="rId2379" Type="http://schemas.openxmlformats.org/officeDocument/2006/relationships/hyperlink" Target="https://www.lpi.usra.edu/resources/apollo/frame/?AS16-105-17063" TargetMode="External"/><Relationship Id="rId2380" Type="http://schemas.openxmlformats.org/officeDocument/2006/relationships/hyperlink" Target="https://tothemoon.im-ldi.com/data_a70/AS16/extra/AS16-105-17063.small.png" TargetMode="External"/><Relationship Id="rId2381" Type="http://schemas.openxmlformats.org/officeDocument/2006/relationships/hyperlink" Target="https://tothemoon.im-ldi.com/data_a70/AS16/raw/AS16-105-17063.tif" TargetMode="External"/><Relationship Id="rId2382" Type="http://schemas.openxmlformats.org/officeDocument/2006/relationships/hyperlink" Target="https://tothemoon.im-ldi.com/data_a70/AS16/processed/AS16-105-17063.png" TargetMode="External"/><Relationship Id="rId2383" Type="http://schemas.openxmlformats.org/officeDocument/2006/relationships/hyperlink" Target="https://www.lpi.usra.edu/resources/apollo/frame/?AS16-105-17064" TargetMode="External"/><Relationship Id="rId2384" Type="http://schemas.openxmlformats.org/officeDocument/2006/relationships/hyperlink" Target="https://tothemoon.im-ldi.com/data_a70/AS16/extra/AS16-105-17064.small.png" TargetMode="External"/><Relationship Id="rId2385" Type="http://schemas.openxmlformats.org/officeDocument/2006/relationships/hyperlink" Target="https://tothemoon.im-ldi.com/data_a70/AS16/raw/AS16-105-17064.tif" TargetMode="External"/><Relationship Id="rId2386" Type="http://schemas.openxmlformats.org/officeDocument/2006/relationships/hyperlink" Target="https://tothemoon.im-ldi.com/data_a70/AS16/processed/AS16-105-17064.png" TargetMode="External"/><Relationship Id="rId2387" Type="http://schemas.openxmlformats.org/officeDocument/2006/relationships/hyperlink" Target="https://www.lpi.usra.edu/resources/apollo/frame/?AS16-105-17065" TargetMode="External"/><Relationship Id="rId2388" Type="http://schemas.openxmlformats.org/officeDocument/2006/relationships/hyperlink" Target="https://tothemoon.im-ldi.com/data_a70/AS16/extra/AS16-105-17065.small.png" TargetMode="External"/><Relationship Id="rId2389" Type="http://schemas.openxmlformats.org/officeDocument/2006/relationships/hyperlink" Target="https://tothemoon.im-ldi.com/data_a70/AS16/raw/AS16-105-17065.tif" TargetMode="External"/><Relationship Id="rId2390" Type="http://schemas.openxmlformats.org/officeDocument/2006/relationships/hyperlink" Target="https://tothemoon.im-ldi.com/data_a70/AS16/processed/AS16-105-17065.png" TargetMode="External"/><Relationship Id="rId2391" Type="http://schemas.openxmlformats.org/officeDocument/2006/relationships/hyperlink" Target="https://www.lpi.usra.edu/resources/apollo/frame/?AS16-105-17066" TargetMode="External"/><Relationship Id="rId2392" Type="http://schemas.openxmlformats.org/officeDocument/2006/relationships/hyperlink" Target="https://tothemoon.im-ldi.com/data_a70/AS16/extra/AS16-105-17066.small.png" TargetMode="External"/><Relationship Id="rId2393" Type="http://schemas.openxmlformats.org/officeDocument/2006/relationships/hyperlink" Target="https://tothemoon.im-ldi.com/data_a70/AS16/raw/AS16-105-17066.tif" TargetMode="External"/><Relationship Id="rId2394" Type="http://schemas.openxmlformats.org/officeDocument/2006/relationships/hyperlink" Target="https://tothemoon.im-ldi.com/data_a70/AS16/processed/AS16-105-17066.png" TargetMode="External"/><Relationship Id="rId2395" Type="http://schemas.openxmlformats.org/officeDocument/2006/relationships/hyperlink" Target="https://www.lpi.usra.edu/resources/apollo/frame/?AS16-105-17067" TargetMode="External"/><Relationship Id="rId2396" Type="http://schemas.openxmlformats.org/officeDocument/2006/relationships/hyperlink" Target="https://tothemoon.im-ldi.com/data_a70/AS16/extra/AS16-105-17067.small.png" TargetMode="External"/><Relationship Id="rId2397" Type="http://schemas.openxmlformats.org/officeDocument/2006/relationships/hyperlink" Target="https://tothemoon.im-ldi.com/data_a70/AS16/raw/AS16-105-17067.tif" TargetMode="External"/><Relationship Id="rId2398" Type="http://schemas.openxmlformats.org/officeDocument/2006/relationships/hyperlink" Target="https://tothemoon.im-ldi.com/data_a70/AS16/processed/AS16-105-17067.png" TargetMode="External"/><Relationship Id="rId2399" Type="http://schemas.openxmlformats.org/officeDocument/2006/relationships/hyperlink" Target="https://www.lpi.usra.edu/resources/apollo/frame/?AS16-105-17068" TargetMode="External"/><Relationship Id="rId2400" Type="http://schemas.openxmlformats.org/officeDocument/2006/relationships/hyperlink" Target="https://tothemoon.im-ldi.com/data_a70/AS16/extra/AS16-105-17068.small.png" TargetMode="External"/><Relationship Id="rId2401" Type="http://schemas.openxmlformats.org/officeDocument/2006/relationships/hyperlink" Target="https://tothemoon.im-ldi.com/data_a70/AS16/raw/AS16-105-17068.tif" TargetMode="External"/><Relationship Id="rId2402" Type="http://schemas.openxmlformats.org/officeDocument/2006/relationships/hyperlink" Target="https://tothemoon.im-ldi.com/data_a70/AS16/processed/AS16-105-17068.png" TargetMode="External"/><Relationship Id="rId2403" Type="http://schemas.openxmlformats.org/officeDocument/2006/relationships/hyperlink" Target="https://www.lpi.usra.edu/resources/apollo/frame/?AS16-105-17069" TargetMode="External"/><Relationship Id="rId2404" Type="http://schemas.openxmlformats.org/officeDocument/2006/relationships/hyperlink" Target="https://tothemoon.im-ldi.com/data_a70/AS16/extra/AS16-105-17069.small.png" TargetMode="External"/><Relationship Id="rId2405" Type="http://schemas.openxmlformats.org/officeDocument/2006/relationships/hyperlink" Target="https://tothemoon.im-ldi.com/data_a70/AS16/raw/AS16-105-17069.tif" TargetMode="External"/><Relationship Id="rId2406" Type="http://schemas.openxmlformats.org/officeDocument/2006/relationships/hyperlink" Target="https://tothemoon.im-ldi.com/data_a70/AS16/processed/AS16-105-17069.png" TargetMode="External"/><Relationship Id="rId2407" Type="http://schemas.openxmlformats.org/officeDocument/2006/relationships/hyperlink" Target="https://www.lpi.usra.edu/resources/apollo/frame/?AS16-105-17071" TargetMode="External"/><Relationship Id="rId2408" Type="http://schemas.openxmlformats.org/officeDocument/2006/relationships/hyperlink" Target="https://tothemoon.im-ldi.com/data_a70/AS16/extra/AS16-105-17071.small.png" TargetMode="External"/><Relationship Id="rId2409" Type="http://schemas.openxmlformats.org/officeDocument/2006/relationships/hyperlink" Target="https://tothemoon.im-ldi.com/data_a70/AS16/raw/AS16-105-17071.tif" TargetMode="External"/><Relationship Id="rId2410" Type="http://schemas.openxmlformats.org/officeDocument/2006/relationships/hyperlink" Target="https://tothemoon.im-ldi.com/data_a70/AS16/processed/AS16-105-17071.png" TargetMode="External"/><Relationship Id="rId2411" Type="http://schemas.openxmlformats.org/officeDocument/2006/relationships/hyperlink" Target="https://www.lpi.usra.edu/resources/apollo/frame/?AS16-105-17118" TargetMode="External"/><Relationship Id="rId2412" Type="http://schemas.openxmlformats.org/officeDocument/2006/relationships/hyperlink" Target="https://tothemoon.im-ldi.com/data_a70/AS16/extra/AS16-105-17118.small.png" TargetMode="External"/><Relationship Id="rId2413" Type="http://schemas.openxmlformats.org/officeDocument/2006/relationships/hyperlink" Target="https://tothemoon.im-ldi.com/data_a70/AS16/raw/AS16-105-17118.tif" TargetMode="External"/><Relationship Id="rId2414" Type="http://schemas.openxmlformats.org/officeDocument/2006/relationships/hyperlink" Target="https://tothemoon.im-ldi.com/data_a70/AS16/processed/AS16-105-17118.png" TargetMode="External"/><Relationship Id="rId2415" Type="http://schemas.openxmlformats.org/officeDocument/2006/relationships/hyperlink" Target="https://www.lpi.usra.edu/resources/apollo/frame/?AS16-105-17119" TargetMode="External"/><Relationship Id="rId2416" Type="http://schemas.openxmlformats.org/officeDocument/2006/relationships/hyperlink" Target="https://tothemoon.im-ldi.com/data_a70/AS16/extra/AS16-105-17119.small.png" TargetMode="External"/><Relationship Id="rId2417" Type="http://schemas.openxmlformats.org/officeDocument/2006/relationships/hyperlink" Target="https://tothemoon.im-ldi.com/data_a70/AS16/raw/AS16-105-17119.tif" TargetMode="External"/><Relationship Id="rId2418" Type="http://schemas.openxmlformats.org/officeDocument/2006/relationships/hyperlink" Target="https://tothemoon.im-ldi.com/data_a70/AS16/processed/AS16-105-17119.png" TargetMode="External"/><Relationship Id="rId2419" Type="http://schemas.openxmlformats.org/officeDocument/2006/relationships/hyperlink" Target="https://www.lpi.usra.edu/resources/apollo/frame/?AS16-105-17120" TargetMode="External"/><Relationship Id="rId2420" Type="http://schemas.openxmlformats.org/officeDocument/2006/relationships/hyperlink" Target="https://tothemoon.im-ldi.com/data_a70/AS16/extra/AS16-105-17120.small.png" TargetMode="External"/><Relationship Id="rId2421" Type="http://schemas.openxmlformats.org/officeDocument/2006/relationships/hyperlink" Target="https://tothemoon.im-ldi.com/data_a70/AS16/raw/AS16-105-17120.tif" TargetMode="External"/><Relationship Id="rId2422" Type="http://schemas.openxmlformats.org/officeDocument/2006/relationships/hyperlink" Target="https://tothemoon.im-ldi.com/data_a70/AS16/processed/AS16-105-17120.png" TargetMode="External"/><Relationship Id="rId2423" Type="http://schemas.openxmlformats.org/officeDocument/2006/relationships/hyperlink" Target="https://www.lpi.usra.edu/resources/apollo/frame/?AS16-105-17121" TargetMode="External"/><Relationship Id="rId2424" Type="http://schemas.openxmlformats.org/officeDocument/2006/relationships/hyperlink" Target="https://tothemoon.im-ldi.com/data_a70/AS16/extra/AS16-105-17121.small.png" TargetMode="External"/><Relationship Id="rId2425" Type="http://schemas.openxmlformats.org/officeDocument/2006/relationships/hyperlink" Target="https://tothemoon.im-ldi.com/data_a70/AS16/raw/AS16-105-17121.tif" TargetMode="External"/><Relationship Id="rId2426" Type="http://schemas.openxmlformats.org/officeDocument/2006/relationships/hyperlink" Target="https://tothemoon.im-ldi.com/data_a70/AS16/processed/AS16-105-17121.png" TargetMode="External"/><Relationship Id="rId2427" Type="http://schemas.openxmlformats.org/officeDocument/2006/relationships/hyperlink" Target="https://www.lpi.usra.edu/resources/apollo/frame/?AS16-105-17122" TargetMode="External"/><Relationship Id="rId2428" Type="http://schemas.openxmlformats.org/officeDocument/2006/relationships/hyperlink" Target="https://tothemoon.im-ldi.com/data_a70/AS16/extra/AS16-105-17122.small.png" TargetMode="External"/><Relationship Id="rId2429" Type="http://schemas.openxmlformats.org/officeDocument/2006/relationships/hyperlink" Target="https://tothemoon.im-ldi.com/data_a70/AS16/raw/AS16-105-17122.tif" TargetMode="External"/><Relationship Id="rId2430" Type="http://schemas.openxmlformats.org/officeDocument/2006/relationships/hyperlink" Target="https://tothemoon.im-ldi.com/data_a70/AS16/processed/AS16-105-17122.png" TargetMode="External"/><Relationship Id="rId2431" Type="http://schemas.openxmlformats.org/officeDocument/2006/relationships/hyperlink" Target="https://www.lpi.usra.edu/resources/apollo/frame/?AS16-105-17123" TargetMode="External"/><Relationship Id="rId2432" Type="http://schemas.openxmlformats.org/officeDocument/2006/relationships/hyperlink" Target="https://tothemoon.im-ldi.com/data_a70/AS16/extra/AS16-105-17123.small.png" TargetMode="External"/><Relationship Id="rId2433" Type="http://schemas.openxmlformats.org/officeDocument/2006/relationships/hyperlink" Target="https://tothemoon.im-ldi.com/data_a70/AS16/raw/AS16-105-17123.tif" TargetMode="External"/><Relationship Id="rId2434" Type="http://schemas.openxmlformats.org/officeDocument/2006/relationships/hyperlink" Target="https://tothemoon.im-ldi.com/data_a70/AS16/processed/AS16-105-17123.png" TargetMode="External"/><Relationship Id="rId2435" Type="http://schemas.openxmlformats.org/officeDocument/2006/relationships/hyperlink" Target="https://www.lpi.usra.edu/resources/apollo/frame/?AS16-105-17124" TargetMode="External"/><Relationship Id="rId2436" Type="http://schemas.openxmlformats.org/officeDocument/2006/relationships/hyperlink" Target="https://tothemoon.im-ldi.com/data_a70/AS16/extra/AS16-105-17124.small.png" TargetMode="External"/><Relationship Id="rId2437" Type="http://schemas.openxmlformats.org/officeDocument/2006/relationships/hyperlink" Target="https://tothemoon.im-ldi.com/data_a70/AS16/raw/AS16-105-17124.tif" TargetMode="External"/><Relationship Id="rId2438" Type="http://schemas.openxmlformats.org/officeDocument/2006/relationships/hyperlink" Target="https://tothemoon.im-ldi.com/data_a70/AS16/processed/AS16-105-17124.png" TargetMode="External"/><Relationship Id="rId2439" Type="http://schemas.openxmlformats.org/officeDocument/2006/relationships/hyperlink" Target="https://www.lpi.usra.edu/resources/apollo/frame/?AS16-105-17125" TargetMode="External"/><Relationship Id="rId2440" Type="http://schemas.openxmlformats.org/officeDocument/2006/relationships/hyperlink" Target="https://tothemoon.im-ldi.com/data_a70/AS16/extra/AS16-105-17125.small.png" TargetMode="External"/><Relationship Id="rId2441" Type="http://schemas.openxmlformats.org/officeDocument/2006/relationships/hyperlink" Target="https://tothemoon.im-ldi.com/data_a70/AS16/raw/AS16-105-17125.tif" TargetMode="External"/><Relationship Id="rId2442" Type="http://schemas.openxmlformats.org/officeDocument/2006/relationships/hyperlink" Target="https://tothemoon.im-ldi.com/data_a70/AS16/processed/AS16-105-17125.png" TargetMode="External"/><Relationship Id="rId2443" Type="http://schemas.openxmlformats.org/officeDocument/2006/relationships/hyperlink" Target="https://www.lpi.usra.edu/resources/apollo/frame/?AS16-105-17126" TargetMode="External"/><Relationship Id="rId2444" Type="http://schemas.openxmlformats.org/officeDocument/2006/relationships/hyperlink" Target="https://tothemoon.im-ldi.com/data_a70/AS16/extra/AS16-105-17126.small.png" TargetMode="External"/><Relationship Id="rId2445" Type="http://schemas.openxmlformats.org/officeDocument/2006/relationships/hyperlink" Target="https://tothemoon.im-ldi.com/data_a70/AS16/raw/AS16-105-17126.tif" TargetMode="External"/><Relationship Id="rId2446" Type="http://schemas.openxmlformats.org/officeDocument/2006/relationships/hyperlink" Target="https://tothemoon.im-ldi.com/data_a70/AS16/processed/AS16-105-17126.png" TargetMode="External"/><Relationship Id="rId2447" Type="http://schemas.openxmlformats.org/officeDocument/2006/relationships/hyperlink" Target="https://www.lpi.usra.edu/resources/apollo/frame/?AS16-105-17127" TargetMode="External"/><Relationship Id="rId2448" Type="http://schemas.openxmlformats.org/officeDocument/2006/relationships/hyperlink" Target="https://tothemoon.im-ldi.com/data_a70/AS16/extra/AS16-105-17127.small.png" TargetMode="External"/><Relationship Id="rId2449" Type="http://schemas.openxmlformats.org/officeDocument/2006/relationships/hyperlink" Target="https://tothemoon.im-ldi.com/data_a70/AS16/raw/AS16-105-17127.tif" TargetMode="External"/><Relationship Id="rId2450" Type="http://schemas.openxmlformats.org/officeDocument/2006/relationships/hyperlink" Target="https://tothemoon.im-ldi.com/data_a70/AS16/processed/AS16-105-17127.png" TargetMode="External"/><Relationship Id="rId2451" Type="http://schemas.openxmlformats.org/officeDocument/2006/relationships/hyperlink" Target="https://www.lpi.usra.edu/resources/apollo/frame/?AS16-105-17128" TargetMode="External"/><Relationship Id="rId2452" Type="http://schemas.openxmlformats.org/officeDocument/2006/relationships/hyperlink" Target="https://tothemoon.im-ldi.com/data_a70/AS16/extra/AS16-105-17128.small.png" TargetMode="External"/><Relationship Id="rId2453" Type="http://schemas.openxmlformats.org/officeDocument/2006/relationships/hyperlink" Target="https://tothemoon.im-ldi.com/data_a70/AS16/raw/AS16-105-17128.tif" TargetMode="External"/><Relationship Id="rId2454" Type="http://schemas.openxmlformats.org/officeDocument/2006/relationships/hyperlink" Target="https://tothemoon.im-ldi.com/data_a70/AS16/processed/AS16-105-17128.png" TargetMode="External"/><Relationship Id="rId2455" Type="http://schemas.openxmlformats.org/officeDocument/2006/relationships/hyperlink" Target="https://www.lpi.usra.edu/resources/apollo/frame/?AS16-105-17129" TargetMode="External"/><Relationship Id="rId2456" Type="http://schemas.openxmlformats.org/officeDocument/2006/relationships/hyperlink" Target="https://tothemoon.im-ldi.com/data_a70/AS16/extra/AS16-105-17129.small.png" TargetMode="External"/><Relationship Id="rId2457" Type="http://schemas.openxmlformats.org/officeDocument/2006/relationships/hyperlink" Target="https://tothemoon.im-ldi.com/data_a70/AS16/raw/AS16-105-17129.tif" TargetMode="External"/><Relationship Id="rId2458" Type="http://schemas.openxmlformats.org/officeDocument/2006/relationships/hyperlink" Target="https://tothemoon.im-ldi.com/data_a70/AS16/processed/AS16-105-17129.png" TargetMode="External"/><Relationship Id="rId2459" Type="http://schemas.openxmlformats.org/officeDocument/2006/relationships/hyperlink" Target="https://www.lpi.usra.edu/resources/apollo/frame/?AS16-105-17130" TargetMode="External"/><Relationship Id="rId2460" Type="http://schemas.openxmlformats.org/officeDocument/2006/relationships/hyperlink" Target="https://tothemoon.im-ldi.com/data_a70/AS16/extra/AS16-105-17130.small.png" TargetMode="External"/><Relationship Id="rId2461" Type="http://schemas.openxmlformats.org/officeDocument/2006/relationships/hyperlink" Target="https://tothemoon.im-ldi.com/data_a70/AS16/raw/AS16-105-17130.tif" TargetMode="External"/><Relationship Id="rId2462" Type="http://schemas.openxmlformats.org/officeDocument/2006/relationships/hyperlink" Target="https://tothemoon.im-ldi.com/data_a70/AS16/processed/AS16-105-17130.png" TargetMode="External"/><Relationship Id="rId2463" Type="http://schemas.openxmlformats.org/officeDocument/2006/relationships/hyperlink" Target="https://www.lpi.usra.edu/resources/apollo/frame/?AS16-105-17131" TargetMode="External"/><Relationship Id="rId2464" Type="http://schemas.openxmlformats.org/officeDocument/2006/relationships/hyperlink" Target="https://tothemoon.im-ldi.com/data_a70/AS16/extra/AS16-105-17131.small.png" TargetMode="External"/><Relationship Id="rId2465" Type="http://schemas.openxmlformats.org/officeDocument/2006/relationships/hyperlink" Target="https://tothemoon.im-ldi.com/data_a70/AS16/raw/AS16-105-17131.tif" TargetMode="External"/><Relationship Id="rId2466" Type="http://schemas.openxmlformats.org/officeDocument/2006/relationships/hyperlink" Target="https://tothemoon.im-ldi.com/data_a70/AS16/processed/AS16-105-17131.png" TargetMode="External"/><Relationship Id="rId2467" Type="http://schemas.openxmlformats.org/officeDocument/2006/relationships/hyperlink" Target="https://www.lpi.usra.edu/resources/apollo/frame/?AS16-105-17132" TargetMode="External"/><Relationship Id="rId2468" Type="http://schemas.openxmlformats.org/officeDocument/2006/relationships/hyperlink" Target="https://tothemoon.im-ldi.com/data_a70/AS16/extra/AS16-105-17132.small.png" TargetMode="External"/><Relationship Id="rId2469" Type="http://schemas.openxmlformats.org/officeDocument/2006/relationships/hyperlink" Target="https://tothemoon.im-ldi.com/data_a70/AS16/raw/AS16-105-17132.tif" TargetMode="External"/><Relationship Id="rId2470" Type="http://schemas.openxmlformats.org/officeDocument/2006/relationships/hyperlink" Target="https://tothemoon.im-ldi.com/data_a70/AS16/processed/AS16-105-17132.png" TargetMode="External"/><Relationship Id="rId2471" Type="http://schemas.openxmlformats.org/officeDocument/2006/relationships/hyperlink" Target="https://www.lpi.usra.edu/resources/apollo/frame/?AS16-105-17133" TargetMode="External"/><Relationship Id="rId2472" Type="http://schemas.openxmlformats.org/officeDocument/2006/relationships/hyperlink" Target="https://tothemoon.im-ldi.com/data_a70/AS16/extra/AS16-105-17133.small.png" TargetMode="External"/><Relationship Id="rId2473" Type="http://schemas.openxmlformats.org/officeDocument/2006/relationships/hyperlink" Target="https://tothemoon.im-ldi.com/data_a70/AS16/raw/AS16-105-17133.tif" TargetMode="External"/><Relationship Id="rId2474" Type="http://schemas.openxmlformats.org/officeDocument/2006/relationships/hyperlink" Target="https://tothemoon.im-ldi.com/data_a70/AS16/processed/AS16-105-17133.png" TargetMode="External"/><Relationship Id="rId2475" Type="http://schemas.openxmlformats.org/officeDocument/2006/relationships/hyperlink" Target="https://www.lpi.usra.edu/resources/apollo/frame/?AS16-105-17134" TargetMode="External"/><Relationship Id="rId2476" Type="http://schemas.openxmlformats.org/officeDocument/2006/relationships/hyperlink" Target="https://tothemoon.im-ldi.com/data_a70/AS16/extra/AS16-105-17134.small.png" TargetMode="External"/><Relationship Id="rId2477" Type="http://schemas.openxmlformats.org/officeDocument/2006/relationships/hyperlink" Target="https://tothemoon.im-ldi.com/data_a70/AS16/raw/AS16-105-17134.tif" TargetMode="External"/><Relationship Id="rId2478" Type="http://schemas.openxmlformats.org/officeDocument/2006/relationships/hyperlink" Target="https://tothemoon.im-ldi.com/data_a70/AS16/processed/AS16-105-17134.png" TargetMode="External"/><Relationship Id="rId2479" Type="http://schemas.openxmlformats.org/officeDocument/2006/relationships/hyperlink" Target="https://www.lpi.usra.edu/resources/apollo/frame/?AS16-105-17135" TargetMode="External"/><Relationship Id="rId2480" Type="http://schemas.openxmlformats.org/officeDocument/2006/relationships/hyperlink" Target="https://tothemoon.im-ldi.com/data_a70/AS16/extra/AS16-105-17135.small.png" TargetMode="External"/><Relationship Id="rId2481" Type="http://schemas.openxmlformats.org/officeDocument/2006/relationships/hyperlink" Target="https://tothemoon.im-ldi.com/data_a70/AS16/raw/AS16-105-17135.tif" TargetMode="External"/><Relationship Id="rId2482" Type="http://schemas.openxmlformats.org/officeDocument/2006/relationships/hyperlink" Target="https://tothemoon.im-ldi.com/data_a70/AS16/processed/AS16-105-17135.png" TargetMode="External"/><Relationship Id="rId2483" Type="http://schemas.openxmlformats.org/officeDocument/2006/relationships/hyperlink" Target="https://www.lpi.usra.edu/resources/apollo/frame/?AS16-105-17136" TargetMode="External"/><Relationship Id="rId2484" Type="http://schemas.openxmlformats.org/officeDocument/2006/relationships/hyperlink" Target="https://tothemoon.im-ldi.com/data_a70/AS16/extra/AS16-105-17136.small.png" TargetMode="External"/><Relationship Id="rId2485" Type="http://schemas.openxmlformats.org/officeDocument/2006/relationships/hyperlink" Target="https://tothemoon.im-ldi.com/data_a70/AS16/raw/AS16-105-17136.tif" TargetMode="External"/><Relationship Id="rId2486" Type="http://schemas.openxmlformats.org/officeDocument/2006/relationships/hyperlink" Target="https://tothemoon.im-ldi.com/data_a70/AS16/processed/AS16-105-17136.png" TargetMode="External"/><Relationship Id="rId2487" Type="http://schemas.openxmlformats.org/officeDocument/2006/relationships/hyperlink" Target="https://www.lpi.usra.edu/resources/apollo/frame/?AS16-105-17137" TargetMode="External"/><Relationship Id="rId2488" Type="http://schemas.openxmlformats.org/officeDocument/2006/relationships/hyperlink" Target="https://tothemoon.im-ldi.com/data_a70/AS16/extra/AS16-105-17137.small.png" TargetMode="External"/><Relationship Id="rId2489" Type="http://schemas.openxmlformats.org/officeDocument/2006/relationships/hyperlink" Target="https://tothemoon.im-ldi.com/data_a70/AS16/raw/AS16-105-17137.tif" TargetMode="External"/><Relationship Id="rId2490" Type="http://schemas.openxmlformats.org/officeDocument/2006/relationships/hyperlink" Target="https://tothemoon.im-ldi.com/data_a70/AS16/processed/AS16-105-17137.png" TargetMode="External"/><Relationship Id="rId2491" Type="http://schemas.openxmlformats.org/officeDocument/2006/relationships/hyperlink" Target="https://www.lpi.usra.edu/resources/apollo/frame/?AS16-105-17138" TargetMode="External"/><Relationship Id="rId2492" Type="http://schemas.openxmlformats.org/officeDocument/2006/relationships/hyperlink" Target="https://tothemoon.im-ldi.com/data_a70/AS16/extra/AS16-105-17138.small.png" TargetMode="External"/><Relationship Id="rId2493" Type="http://schemas.openxmlformats.org/officeDocument/2006/relationships/hyperlink" Target="https://tothemoon.im-ldi.com/data_a70/AS16/raw/AS16-105-17138.tif" TargetMode="External"/><Relationship Id="rId2494" Type="http://schemas.openxmlformats.org/officeDocument/2006/relationships/hyperlink" Target="https://tothemoon.im-ldi.com/data_a70/AS16/processed/AS16-105-17138.png" TargetMode="External"/><Relationship Id="rId2495" Type="http://schemas.openxmlformats.org/officeDocument/2006/relationships/hyperlink" Target="https://www.lpi.usra.edu/resources/apollo/frame/?AS16-105-17139" TargetMode="External"/><Relationship Id="rId2496" Type="http://schemas.openxmlformats.org/officeDocument/2006/relationships/hyperlink" Target="https://tothemoon.im-ldi.com/data_a70/AS16/extra/AS16-105-17139.small.png" TargetMode="External"/><Relationship Id="rId2497" Type="http://schemas.openxmlformats.org/officeDocument/2006/relationships/hyperlink" Target="https://tothemoon.im-ldi.com/data_a70/AS16/raw/AS16-105-17139.tif" TargetMode="External"/><Relationship Id="rId2498" Type="http://schemas.openxmlformats.org/officeDocument/2006/relationships/hyperlink" Target="https://tothemoon.im-ldi.com/data_a70/AS16/processed/AS16-105-17139.png" TargetMode="External"/><Relationship Id="rId2499" Type="http://schemas.openxmlformats.org/officeDocument/2006/relationships/hyperlink" Target="https://www.lpi.usra.edu/resources/apollo/frame/?AS16-105-17140" TargetMode="External"/><Relationship Id="rId2500" Type="http://schemas.openxmlformats.org/officeDocument/2006/relationships/hyperlink" Target="https://tothemoon.im-ldi.com/data_a70/AS16/extra/AS16-105-17140.small.png" TargetMode="External"/><Relationship Id="rId2501" Type="http://schemas.openxmlformats.org/officeDocument/2006/relationships/hyperlink" Target="https://tothemoon.im-ldi.com/data_a70/AS16/raw/AS16-105-17140.tif" TargetMode="External"/><Relationship Id="rId2502" Type="http://schemas.openxmlformats.org/officeDocument/2006/relationships/hyperlink" Target="https://tothemoon.im-ldi.com/data_a70/AS16/processed/AS16-105-17140.png" TargetMode="External"/><Relationship Id="rId2503" Type="http://schemas.openxmlformats.org/officeDocument/2006/relationships/hyperlink" Target="https://www.lpi.usra.edu/resources/apollo/frame/?AS16-105-17141" TargetMode="External"/><Relationship Id="rId2504" Type="http://schemas.openxmlformats.org/officeDocument/2006/relationships/hyperlink" Target="https://tothemoon.im-ldi.com/data_a70/AS16/extra/AS16-105-17141.small.png" TargetMode="External"/><Relationship Id="rId2505" Type="http://schemas.openxmlformats.org/officeDocument/2006/relationships/hyperlink" Target="https://tothemoon.im-ldi.com/data_a70/AS16/raw/AS16-105-17141.tif" TargetMode="External"/><Relationship Id="rId2506" Type="http://schemas.openxmlformats.org/officeDocument/2006/relationships/hyperlink" Target="https://tothemoon.im-ldi.com/data_a70/AS16/processed/AS16-105-17141.png" TargetMode="External"/><Relationship Id="rId2507" Type="http://schemas.openxmlformats.org/officeDocument/2006/relationships/hyperlink" Target="https://www.lpi.usra.edu/resources/apollo/frame/?AS16-105-17143" TargetMode="External"/><Relationship Id="rId2508" Type="http://schemas.openxmlformats.org/officeDocument/2006/relationships/hyperlink" Target="https://tothemoon.im-ldi.com/data_a70/AS16/extra/AS16-105-17143.small.png" TargetMode="External"/><Relationship Id="rId2509" Type="http://schemas.openxmlformats.org/officeDocument/2006/relationships/hyperlink" Target="https://tothemoon.im-ldi.com/data_a70/AS16/raw/AS16-105-17143.tif" TargetMode="External"/><Relationship Id="rId2510" Type="http://schemas.openxmlformats.org/officeDocument/2006/relationships/hyperlink" Target="https://tothemoon.im-ldi.com/data_a70/AS16/processed/AS16-105-17143.png" TargetMode="External"/><Relationship Id="rId2511" Type="http://schemas.openxmlformats.org/officeDocument/2006/relationships/hyperlink" Target="https://www.lpi.usra.edu/resources/apollo/frame/?AS16-105-17144" TargetMode="External"/><Relationship Id="rId2512" Type="http://schemas.openxmlformats.org/officeDocument/2006/relationships/hyperlink" Target="https://tothemoon.im-ldi.com/data_a70/AS16/extra/AS16-105-17144.small.png" TargetMode="External"/><Relationship Id="rId2513" Type="http://schemas.openxmlformats.org/officeDocument/2006/relationships/hyperlink" Target="https://tothemoon.im-ldi.com/data_a70/AS16/raw/AS16-105-17144.tif" TargetMode="External"/><Relationship Id="rId2514" Type="http://schemas.openxmlformats.org/officeDocument/2006/relationships/hyperlink" Target="https://tothemoon.im-ldi.com/data_a70/AS16/processed/AS16-105-17144.png" TargetMode="External"/><Relationship Id="rId2515" Type="http://schemas.openxmlformats.org/officeDocument/2006/relationships/hyperlink" Target="https://www.lpi.usra.edu/resources/apollo/frame/?AS16-105-17145" TargetMode="External"/><Relationship Id="rId2516" Type="http://schemas.openxmlformats.org/officeDocument/2006/relationships/hyperlink" Target="https://tothemoon.im-ldi.com/data_a70/AS16/extra/AS16-105-17145.small.png" TargetMode="External"/><Relationship Id="rId2517" Type="http://schemas.openxmlformats.org/officeDocument/2006/relationships/hyperlink" Target="https://tothemoon.im-ldi.com/data_a70/AS16/raw/AS16-105-17145.tif" TargetMode="External"/><Relationship Id="rId2518" Type="http://schemas.openxmlformats.org/officeDocument/2006/relationships/hyperlink" Target="https://tothemoon.im-ldi.com/data_a70/AS16/processed/AS16-105-17145.png" TargetMode="External"/><Relationship Id="rId2519" Type="http://schemas.openxmlformats.org/officeDocument/2006/relationships/hyperlink" Target="https://www.lpi.usra.edu/resources/apollo/frame/?AS16-105-17146" TargetMode="External"/><Relationship Id="rId2520" Type="http://schemas.openxmlformats.org/officeDocument/2006/relationships/hyperlink" Target="https://tothemoon.im-ldi.com/data_a70/AS16/extra/AS16-105-17146.small.png" TargetMode="External"/><Relationship Id="rId2521" Type="http://schemas.openxmlformats.org/officeDocument/2006/relationships/hyperlink" Target="https://tothemoon.im-ldi.com/data_a70/AS16/raw/AS16-105-17146.tif" TargetMode="External"/><Relationship Id="rId2522" Type="http://schemas.openxmlformats.org/officeDocument/2006/relationships/hyperlink" Target="https://tothemoon.im-ldi.com/data_a70/AS16/processed/AS16-105-17146.png" TargetMode="External"/><Relationship Id="rId2523" Type="http://schemas.openxmlformats.org/officeDocument/2006/relationships/hyperlink" Target="https://www.lpi.usra.edu/resources/apollo/frame/?AS16-105-17147" TargetMode="External"/><Relationship Id="rId2524" Type="http://schemas.openxmlformats.org/officeDocument/2006/relationships/hyperlink" Target="https://tothemoon.im-ldi.com/data_a70/AS16/extra/AS16-105-17147.small.png" TargetMode="External"/><Relationship Id="rId2525" Type="http://schemas.openxmlformats.org/officeDocument/2006/relationships/hyperlink" Target="https://tothemoon.im-ldi.com/data_a70/AS16/raw/AS16-105-17147.tif" TargetMode="External"/><Relationship Id="rId2526" Type="http://schemas.openxmlformats.org/officeDocument/2006/relationships/hyperlink" Target="https://tothemoon.im-ldi.com/data_a70/AS16/processed/AS16-105-17147.png" TargetMode="External"/><Relationship Id="rId2527" Type="http://schemas.openxmlformats.org/officeDocument/2006/relationships/hyperlink" Target="https://www.lpi.usra.edu/resources/apollo/frame/?AS16-105-17148" TargetMode="External"/><Relationship Id="rId2528" Type="http://schemas.openxmlformats.org/officeDocument/2006/relationships/hyperlink" Target="https://tothemoon.im-ldi.com/data_a70/AS16/extra/AS16-105-17148.small.png" TargetMode="External"/><Relationship Id="rId2529" Type="http://schemas.openxmlformats.org/officeDocument/2006/relationships/hyperlink" Target="https://tothemoon.im-ldi.com/data_a70/AS16/raw/AS16-105-17148.tif" TargetMode="External"/><Relationship Id="rId2530" Type="http://schemas.openxmlformats.org/officeDocument/2006/relationships/hyperlink" Target="https://tothemoon.im-ldi.com/data_a70/AS16/processed/AS16-105-17148.png" TargetMode="External"/><Relationship Id="rId2531" Type="http://schemas.openxmlformats.org/officeDocument/2006/relationships/hyperlink" Target="https://www.lpi.usra.edu/resources/apollo/frame/?AS16-105-17149" TargetMode="External"/><Relationship Id="rId2532" Type="http://schemas.openxmlformats.org/officeDocument/2006/relationships/hyperlink" Target="https://tothemoon.im-ldi.com/data_a70/AS16/extra/AS16-105-17149.small.png" TargetMode="External"/><Relationship Id="rId2533" Type="http://schemas.openxmlformats.org/officeDocument/2006/relationships/hyperlink" Target="https://tothemoon.im-ldi.com/data_a70/AS16/raw/AS16-105-17149.tif" TargetMode="External"/><Relationship Id="rId2534" Type="http://schemas.openxmlformats.org/officeDocument/2006/relationships/hyperlink" Target="https://tothemoon.im-ldi.com/data_a70/AS16/processed/AS16-105-17149.png" TargetMode="External"/><Relationship Id="rId2535" Type="http://schemas.openxmlformats.org/officeDocument/2006/relationships/hyperlink" Target="https://www.lpi.usra.edu/resources/apollo/frame/?AS16-105-17150" TargetMode="External"/><Relationship Id="rId2536" Type="http://schemas.openxmlformats.org/officeDocument/2006/relationships/hyperlink" Target="https://tothemoon.im-ldi.com/data_a70/AS16/extra/AS16-105-17150.small.png" TargetMode="External"/><Relationship Id="rId2537" Type="http://schemas.openxmlformats.org/officeDocument/2006/relationships/hyperlink" Target="https://tothemoon.im-ldi.com/data_a70/AS16/raw/AS16-105-17150.tif" TargetMode="External"/><Relationship Id="rId2538" Type="http://schemas.openxmlformats.org/officeDocument/2006/relationships/hyperlink" Target="https://tothemoon.im-ldi.com/data_a70/AS16/processed/AS16-105-17150.png" TargetMode="External"/><Relationship Id="rId2539" Type="http://schemas.openxmlformats.org/officeDocument/2006/relationships/hyperlink" Target="https://www.lpi.usra.edu/resources/apollo/frame/?AS16-105-17151" TargetMode="External"/><Relationship Id="rId2540" Type="http://schemas.openxmlformats.org/officeDocument/2006/relationships/hyperlink" Target="https://tothemoon.im-ldi.com/data_a70/AS16/extra/AS16-105-17151.small.png" TargetMode="External"/><Relationship Id="rId2541" Type="http://schemas.openxmlformats.org/officeDocument/2006/relationships/hyperlink" Target="https://tothemoon.im-ldi.com/data_a70/AS16/raw/AS16-105-17151.tif" TargetMode="External"/><Relationship Id="rId2542" Type="http://schemas.openxmlformats.org/officeDocument/2006/relationships/hyperlink" Target="https://tothemoon.im-ldi.com/data_a70/AS16/processed/AS16-105-17151.png" TargetMode="External"/><Relationship Id="rId2543" Type="http://schemas.openxmlformats.org/officeDocument/2006/relationships/hyperlink" Target="https://www.lpi.usra.edu/resources/apollo/frame/?AS16-105-17152" TargetMode="External"/><Relationship Id="rId2544" Type="http://schemas.openxmlformats.org/officeDocument/2006/relationships/hyperlink" Target="https://tothemoon.im-ldi.com/data_a70/AS16/extra/AS16-105-17152.small.png" TargetMode="External"/><Relationship Id="rId2545" Type="http://schemas.openxmlformats.org/officeDocument/2006/relationships/hyperlink" Target="https://tothemoon.im-ldi.com/data_a70/AS16/raw/AS16-105-17152.tif" TargetMode="External"/><Relationship Id="rId2546" Type="http://schemas.openxmlformats.org/officeDocument/2006/relationships/hyperlink" Target="https://tothemoon.im-ldi.com/data_a70/AS16/processed/AS16-105-17152.png" TargetMode="External"/><Relationship Id="rId2547" Type="http://schemas.openxmlformats.org/officeDocument/2006/relationships/hyperlink" Target="https://www.lpi.usra.edu/resources/apollo/frame/?AS16-105-17153" TargetMode="External"/><Relationship Id="rId2548" Type="http://schemas.openxmlformats.org/officeDocument/2006/relationships/hyperlink" Target="https://tothemoon.im-ldi.com/data_a70/AS16/extra/AS16-105-17153.small.png" TargetMode="External"/><Relationship Id="rId2549" Type="http://schemas.openxmlformats.org/officeDocument/2006/relationships/hyperlink" Target="https://tothemoon.im-ldi.com/data_a70/AS16/raw/AS16-105-17153.tif" TargetMode="External"/><Relationship Id="rId2550" Type="http://schemas.openxmlformats.org/officeDocument/2006/relationships/hyperlink" Target="https://tothemoon.im-ldi.com/data_a70/AS16/processed/AS16-105-17153.png" TargetMode="External"/><Relationship Id="rId2551" Type="http://schemas.openxmlformats.org/officeDocument/2006/relationships/hyperlink" Target="https://www.lpi.usra.edu/resources/apollo/frame/?AS16-105-17154" TargetMode="External"/><Relationship Id="rId2552" Type="http://schemas.openxmlformats.org/officeDocument/2006/relationships/hyperlink" Target="https://tothemoon.im-ldi.com/data_a70/AS16/extra/AS16-105-17154.small.png" TargetMode="External"/><Relationship Id="rId2553" Type="http://schemas.openxmlformats.org/officeDocument/2006/relationships/hyperlink" Target="https://tothemoon.im-ldi.com/data_a70/AS16/raw/AS16-105-17154.tif" TargetMode="External"/><Relationship Id="rId2554" Type="http://schemas.openxmlformats.org/officeDocument/2006/relationships/hyperlink" Target="https://tothemoon.im-ldi.com/data_a70/AS16/processed/AS16-105-17154.png" TargetMode="External"/><Relationship Id="rId2555" Type="http://schemas.openxmlformats.org/officeDocument/2006/relationships/hyperlink" Target="https://www.lpi.usra.edu/resources/apollo/frame/?AS16-105-17155" TargetMode="External"/><Relationship Id="rId2556" Type="http://schemas.openxmlformats.org/officeDocument/2006/relationships/hyperlink" Target="https://tothemoon.im-ldi.com/data_a70/AS16/extra/AS16-105-17155.small.png" TargetMode="External"/><Relationship Id="rId2557" Type="http://schemas.openxmlformats.org/officeDocument/2006/relationships/hyperlink" Target="https://tothemoon.im-ldi.com/data_a70/AS16/raw/AS16-105-17155.tif" TargetMode="External"/><Relationship Id="rId2558" Type="http://schemas.openxmlformats.org/officeDocument/2006/relationships/hyperlink" Target="https://tothemoon.im-ldi.com/data_a70/AS16/processed/AS16-105-17155.png" TargetMode="External"/><Relationship Id="rId2559" Type="http://schemas.openxmlformats.org/officeDocument/2006/relationships/hyperlink" Target="https://www.lpi.usra.edu/resources/apollo/frame/?AS16-105-17156" TargetMode="External"/><Relationship Id="rId2560" Type="http://schemas.openxmlformats.org/officeDocument/2006/relationships/hyperlink" Target="https://tothemoon.im-ldi.com/data_a70/AS16/extra/AS16-105-17156.small.png" TargetMode="External"/><Relationship Id="rId2561" Type="http://schemas.openxmlformats.org/officeDocument/2006/relationships/hyperlink" Target="https://tothemoon.im-ldi.com/data_a70/AS16/raw/AS16-105-17156.tif" TargetMode="External"/><Relationship Id="rId2562" Type="http://schemas.openxmlformats.org/officeDocument/2006/relationships/hyperlink" Target="https://tothemoon.im-ldi.com/data_a70/AS16/processed/AS16-105-17156.png" TargetMode="External"/><Relationship Id="rId2563" Type="http://schemas.openxmlformats.org/officeDocument/2006/relationships/hyperlink" Target="https://www.lpi.usra.edu/resources/apollo/frame/?AS16-105-17157" TargetMode="External"/><Relationship Id="rId2564" Type="http://schemas.openxmlformats.org/officeDocument/2006/relationships/hyperlink" Target="https://tothemoon.im-ldi.com/data_a70/AS16/extra/AS16-105-17157.small.png" TargetMode="External"/><Relationship Id="rId2565" Type="http://schemas.openxmlformats.org/officeDocument/2006/relationships/hyperlink" Target="https://tothemoon.im-ldi.com/data_a70/AS16/raw/AS16-105-17157.tif" TargetMode="External"/><Relationship Id="rId2566" Type="http://schemas.openxmlformats.org/officeDocument/2006/relationships/hyperlink" Target="https://tothemoon.im-ldi.com/data_a70/AS16/processed/AS16-105-17157.png" TargetMode="External"/><Relationship Id="rId2567" Type="http://schemas.openxmlformats.org/officeDocument/2006/relationships/hyperlink" Target="https://www.lpi.usra.edu/resources/apollo/frame/?AS16-105-17158" TargetMode="External"/><Relationship Id="rId2568" Type="http://schemas.openxmlformats.org/officeDocument/2006/relationships/hyperlink" Target="https://tothemoon.im-ldi.com/data_a70/AS16/extra/AS16-105-17158.small.png" TargetMode="External"/><Relationship Id="rId2569" Type="http://schemas.openxmlformats.org/officeDocument/2006/relationships/hyperlink" Target="https://tothemoon.im-ldi.com/data_a70/AS16/raw/AS16-105-17158.tif" TargetMode="External"/><Relationship Id="rId2570" Type="http://schemas.openxmlformats.org/officeDocument/2006/relationships/hyperlink" Target="https://tothemoon.im-ldi.com/data_a70/AS16/processed/AS16-105-17158.png" TargetMode="External"/><Relationship Id="rId2571" Type="http://schemas.openxmlformats.org/officeDocument/2006/relationships/hyperlink" Target="https://www.lpi.usra.edu/resources/apollo/frame/?AS16-105-17159" TargetMode="External"/><Relationship Id="rId2572" Type="http://schemas.openxmlformats.org/officeDocument/2006/relationships/hyperlink" Target="https://tothemoon.im-ldi.com/data_a70/AS16/extra/AS16-105-17159.small.png" TargetMode="External"/><Relationship Id="rId2573" Type="http://schemas.openxmlformats.org/officeDocument/2006/relationships/hyperlink" Target="https://tothemoon.im-ldi.com/data_a70/AS16/raw/AS16-105-17159.tif" TargetMode="External"/><Relationship Id="rId2574" Type="http://schemas.openxmlformats.org/officeDocument/2006/relationships/hyperlink" Target="https://tothemoon.im-ldi.com/data_a70/AS16/processed/AS16-105-17159.png" TargetMode="External"/><Relationship Id="rId2575" Type="http://schemas.openxmlformats.org/officeDocument/2006/relationships/hyperlink" Target="https://www.lpi.usra.edu/resources/apollo/frame/?AS16-105-17160" TargetMode="External"/><Relationship Id="rId2576" Type="http://schemas.openxmlformats.org/officeDocument/2006/relationships/hyperlink" Target="https://tothemoon.im-ldi.com/data_a70/AS16/extra/AS16-105-17160.small.png" TargetMode="External"/><Relationship Id="rId2577" Type="http://schemas.openxmlformats.org/officeDocument/2006/relationships/hyperlink" Target="https://tothemoon.im-ldi.com/data_a70/AS16/raw/AS16-105-17160.tif" TargetMode="External"/><Relationship Id="rId2578" Type="http://schemas.openxmlformats.org/officeDocument/2006/relationships/hyperlink" Target="https://tothemoon.im-ldi.com/data_a70/AS16/processed/AS16-105-17160.png" TargetMode="External"/><Relationship Id="rId2579" Type="http://schemas.openxmlformats.org/officeDocument/2006/relationships/hyperlink" Target="https://www.lpi.usra.edu/resources/apollo/frame/?AS16-105-17161" TargetMode="External"/><Relationship Id="rId2580" Type="http://schemas.openxmlformats.org/officeDocument/2006/relationships/hyperlink" Target="https://tothemoon.im-ldi.com/data_a70/AS16/extra/AS16-105-17161.small.png" TargetMode="External"/><Relationship Id="rId2581" Type="http://schemas.openxmlformats.org/officeDocument/2006/relationships/hyperlink" Target="https://tothemoon.im-ldi.com/data_a70/AS16/raw/AS16-105-17161.tif" TargetMode="External"/><Relationship Id="rId2582" Type="http://schemas.openxmlformats.org/officeDocument/2006/relationships/hyperlink" Target="https://tothemoon.im-ldi.com/data_a70/AS16/processed/AS16-105-17161.png" TargetMode="External"/><Relationship Id="rId2583" Type="http://schemas.openxmlformats.org/officeDocument/2006/relationships/hyperlink" Target="https://www.lpi.usra.edu/resources/apollo/frame/?AS16-105-17162" TargetMode="External"/><Relationship Id="rId2584" Type="http://schemas.openxmlformats.org/officeDocument/2006/relationships/hyperlink" Target="https://tothemoon.im-ldi.com/data_a70/AS16/extra/AS16-105-17162.small.png" TargetMode="External"/><Relationship Id="rId2585" Type="http://schemas.openxmlformats.org/officeDocument/2006/relationships/hyperlink" Target="https://tothemoon.im-ldi.com/data_a70/AS16/raw/AS16-105-17162.tif" TargetMode="External"/><Relationship Id="rId2586" Type="http://schemas.openxmlformats.org/officeDocument/2006/relationships/hyperlink" Target="https://tothemoon.im-ldi.com/data_a70/AS16/processed/AS16-105-17162.png" TargetMode="External"/><Relationship Id="rId2587" Type="http://schemas.openxmlformats.org/officeDocument/2006/relationships/hyperlink" Target="https://www.lpi.usra.edu/resources/apollo/frame/?AS16-105-17163" TargetMode="External"/><Relationship Id="rId2588" Type="http://schemas.openxmlformats.org/officeDocument/2006/relationships/hyperlink" Target="https://tothemoon.im-ldi.com/data_a70/AS16/extra/AS16-105-17163.small.png" TargetMode="External"/><Relationship Id="rId2589" Type="http://schemas.openxmlformats.org/officeDocument/2006/relationships/hyperlink" Target="https://tothemoon.im-ldi.com/data_a70/AS16/raw/AS16-105-17163.tif" TargetMode="External"/><Relationship Id="rId2590" Type="http://schemas.openxmlformats.org/officeDocument/2006/relationships/hyperlink" Target="https://tothemoon.im-ldi.com/data_a70/AS16/processed/AS16-105-17163.png" TargetMode="External"/><Relationship Id="rId2591" Type="http://schemas.openxmlformats.org/officeDocument/2006/relationships/hyperlink" Target="https://www.lpi.usra.edu/resources/apollo/frame/?AS16-105-17164" TargetMode="External"/><Relationship Id="rId2592" Type="http://schemas.openxmlformats.org/officeDocument/2006/relationships/hyperlink" Target="https://tothemoon.im-ldi.com/data_a70/AS16/extra/AS16-105-17164.small.png" TargetMode="External"/><Relationship Id="rId2593" Type="http://schemas.openxmlformats.org/officeDocument/2006/relationships/hyperlink" Target="https://tothemoon.im-ldi.com/data_a70/AS16/raw/AS16-105-17164.tif" TargetMode="External"/><Relationship Id="rId2594" Type="http://schemas.openxmlformats.org/officeDocument/2006/relationships/hyperlink" Target="https://tothemoon.im-ldi.com/data_a70/AS16/processed/AS16-105-17164.png" TargetMode="External"/><Relationship Id="rId2595" Type="http://schemas.openxmlformats.org/officeDocument/2006/relationships/hyperlink" Target="https://www.lpi.usra.edu/resources/apollo/frame/?AS16-105-17165" TargetMode="External"/><Relationship Id="rId2596" Type="http://schemas.openxmlformats.org/officeDocument/2006/relationships/hyperlink" Target="https://tothemoon.im-ldi.com/data_a70/AS16/extra/AS16-105-17165.small.png" TargetMode="External"/><Relationship Id="rId2597" Type="http://schemas.openxmlformats.org/officeDocument/2006/relationships/hyperlink" Target="https://tothemoon.im-ldi.com/data_a70/AS16/raw/AS16-105-17165.tif" TargetMode="External"/><Relationship Id="rId2598" Type="http://schemas.openxmlformats.org/officeDocument/2006/relationships/hyperlink" Target="https://tothemoon.im-ldi.com/data_a70/AS16/processed/AS16-105-17165.png" TargetMode="External"/><Relationship Id="rId2599" Type="http://schemas.openxmlformats.org/officeDocument/2006/relationships/hyperlink" Target="https://www.lpi.usra.edu/resources/apollo/frame/?AS16-105-17166" TargetMode="External"/><Relationship Id="rId2600" Type="http://schemas.openxmlformats.org/officeDocument/2006/relationships/hyperlink" Target="https://tothemoon.im-ldi.com/data_a70/AS16/extra/AS16-105-17166.small.png" TargetMode="External"/><Relationship Id="rId2601" Type="http://schemas.openxmlformats.org/officeDocument/2006/relationships/hyperlink" Target="https://tothemoon.im-ldi.com/data_a70/AS16/raw/AS16-105-17166.tif" TargetMode="External"/><Relationship Id="rId2602" Type="http://schemas.openxmlformats.org/officeDocument/2006/relationships/hyperlink" Target="https://tothemoon.im-ldi.com/data_a70/AS16/processed/AS16-105-17166.png" TargetMode="External"/><Relationship Id="rId2603" Type="http://schemas.openxmlformats.org/officeDocument/2006/relationships/hyperlink" Target="https://www.lpi.usra.edu/resources/apollo/frame/?AS16-105-17167" TargetMode="External"/><Relationship Id="rId2604" Type="http://schemas.openxmlformats.org/officeDocument/2006/relationships/hyperlink" Target="https://tothemoon.im-ldi.com/data_a70/AS16/extra/AS16-105-17167.small.png" TargetMode="External"/><Relationship Id="rId2605" Type="http://schemas.openxmlformats.org/officeDocument/2006/relationships/hyperlink" Target="https://tothemoon.im-ldi.com/data_a70/AS16/raw/AS16-105-17167.tif" TargetMode="External"/><Relationship Id="rId2606" Type="http://schemas.openxmlformats.org/officeDocument/2006/relationships/hyperlink" Target="https://tothemoon.im-ldi.com/data_a70/AS16/processed/AS16-105-17167.png" TargetMode="External"/><Relationship Id="rId2607" Type="http://schemas.openxmlformats.org/officeDocument/2006/relationships/hyperlink" Target="https://www.lpi.usra.edu/resources/apollo/frame/?AS16-105-17168" TargetMode="External"/><Relationship Id="rId2608" Type="http://schemas.openxmlformats.org/officeDocument/2006/relationships/hyperlink" Target="https://tothemoon.im-ldi.com/data_a70/AS16/extra/AS16-105-17168.small.png" TargetMode="External"/><Relationship Id="rId2609" Type="http://schemas.openxmlformats.org/officeDocument/2006/relationships/hyperlink" Target="https://tothemoon.im-ldi.com/data_a70/AS16/raw/AS16-105-17168.tif" TargetMode="External"/><Relationship Id="rId2610" Type="http://schemas.openxmlformats.org/officeDocument/2006/relationships/hyperlink" Target="https://tothemoon.im-ldi.com/data_a70/AS16/processed/AS16-105-17168.png" TargetMode="External"/><Relationship Id="rId2611" Type="http://schemas.openxmlformats.org/officeDocument/2006/relationships/hyperlink" Target="https://www.lpi.usra.edu/resources/apollo/frame/?AS16-105-17169" TargetMode="External"/><Relationship Id="rId2612" Type="http://schemas.openxmlformats.org/officeDocument/2006/relationships/hyperlink" Target="https://tothemoon.im-ldi.com/data_a70/AS16/extra/AS16-105-17169.small.png" TargetMode="External"/><Relationship Id="rId2613" Type="http://schemas.openxmlformats.org/officeDocument/2006/relationships/hyperlink" Target="https://tothemoon.im-ldi.com/data_a70/AS16/raw/AS16-105-17169.tif" TargetMode="External"/><Relationship Id="rId2614" Type="http://schemas.openxmlformats.org/officeDocument/2006/relationships/hyperlink" Target="https://tothemoon.im-ldi.com/data_a70/AS16/processed/AS16-105-17169.png" TargetMode="External"/><Relationship Id="rId2615" Type="http://schemas.openxmlformats.org/officeDocument/2006/relationships/hyperlink" Target="https://www.lpi.usra.edu/resources/apollo/frame/?AS16-105-17170" TargetMode="External"/><Relationship Id="rId2616" Type="http://schemas.openxmlformats.org/officeDocument/2006/relationships/hyperlink" Target="https://tothemoon.im-ldi.com/data_a70/AS16/extra/AS16-105-17170.small.png" TargetMode="External"/><Relationship Id="rId2617" Type="http://schemas.openxmlformats.org/officeDocument/2006/relationships/hyperlink" Target="https://tothemoon.im-ldi.com/data_a70/AS16/raw/AS16-105-17170.tif" TargetMode="External"/><Relationship Id="rId2618" Type="http://schemas.openxmlformats.org/officeDocument/2006/relationships/hyperlink" Target="https://tothemoon.im-ldi.com/data_a70/AS16/processed/AS16-105-17170.png" TargetMode="External"/><Relationship Id="rId2619" Type="http://schemas.openxmlformats.org/officeDocument/2006/relationships/hyperlink" Target="https://www.lpi.usra.edu/resources/apollo/frame/?AS16-105-17171" TargetMode="External"/><Relationship Id="rId2620" Type="http://schemas.openxmlformats.org/officeDocument/2006/relationships/hyperlink" Target="https://tothemoon.im-ldi.com/data_a70/AS16/extra/AS16-105-17171.small.png" TargetMode="External"/><Relationship Id="rId2621" Type="http://schemas.openxmlformats.org/officeDocument/2006/relationships/hyperlink" Target="https://tothemoon.im-ldi.com/data_a70/AS16/raw/AS16-105-17171.tif" TargetMode="External"/><Relationship Id="rId2622" Type="http://schemas.openxmlformats.org/officeDocument/2006/relationships/hyperlink" Target="https://tothemoon.im-ldi.com/data_a70/AS16/processed/AS16-105-17171.png" TargetMode="External"/><Relationship Id="rId2623" Type="http://schemas.openxmlformats.org/officeDocument/2006/relationships/hyperlink" Target="https://www.lpi.usra.edu/resources/apollo/frame/?AS16-105-17172" TargetMode="External"/><Relationship Id="rId2624" Type="http://schemas.openxmlformats.org/officeDocument/2006/relationships/hyperlink" Target="https://tothemoon.im-ldi.com/data_a70/AS16/extra/AS16-105-17172.small.png" TargetMode="External"/><Relationship Id="rId2625" Type="http://schemas.openxmlformats.org/officeDocument/2006/relationships/hyperlink" Target="https://tothemoon.im-ldi.com/data_a70/AS16/raw/AS16-105-17172.tif" TargetMode="External"/><Relationship Id="rId2626" Type="http://schemas.openxmlformats.org/officeDocument/2006/relationships/hyperlink" Target="https://tothemoon.im-ldi.com/data_a70/AS16/processed/AS16-105-17172.png" TargetMode="External"/><Relationship Id="rId2627" Type="http://schemas.openxmlformats.org/officeDocument/2006/relationships/hyperlink" Target="https://www.lpi.usra.edu/resources/apollo/frame/?AS16-105-17173" TargetMode="External"/><Relationship Id="rId2628" Type="http://schemas.openxmlformats.org/officeDocument/2006/relationships/hyperlink" Target="https://tothemoon.im-ldi.com/data_a70/AS16/extra/AS16-105-17173.small.png" TargetMode="External"/><Relationship Id="rId2629" Type="http://schemas.openxmlformats.org/officeDocument/2006/relationships/hyperlink" Target="https://tothemoon.im-ldi.com/data_a70/AS16/raw/AS16-105-17173.tif" TargetMode="External"/><Relationship Id="rId2630" Type="http://schemas.openxmlformats.org/officeDocument/2006/relationships/hyperlink" Target="https://tothemoon.im-ldi.com/data_a70/AS16/processed/AS16-105-17173.png" TargetMode="External"/><Relationship Id="rId2631" Type="http://schemas.openxmlformats.org/officeDocument/2006/relationships/hyperlink" Target="https://www.lpi.usra.edu/resources/apollo/frame/?AS16-105-17174" TargetMode="External"/><Relationship Id="rId2632" Type="http://schemas.openxmlformats.org/officeDocument/2006/relationships/hyperlink" Target="https://tothemoon.im-ldi.com/data_a70/AS16/extra/AS16-105-17174.small.png" TargetMode="External"/><Relationship Id="rId2633" Type="http://schemas.openxmlformats.org/officeDocument/2006/relationships/hyperlink" Target="https://tothemoon.im-ldi.com/data_a70/AS16/raw/AS16-105-17174.tif" TargetMode="External"/><Relationship Id="rId2634" Type="http://schemas.openxmlformats.org/officeDocument/2006/relationships/hyperlink" Target="https://tothemoon.im-ldi.com/data_a70/AS16/processed/AS16-105-17174.png" TargetMode="External"/><Relationship Id="rId2635" Type="http://schemas.openxmlformats.org/officeDocument/2006/relationships/hyperlink" Target="https://www.lpi.usra.edu/resources/apollo/frame/?AS16-105-17175" TargetMode="External"/><Relationship Id="rId2636" Type="http://schemas.openxmlformats.org/officeDocument/2006/relationships/hyperlink" Target="https://tothemoon.im-ldi.com/data_a70/AS16/extra/AS16-105-17175.small.png" TargetMode="External"/><Relationship Id="rId2637" Type="http://schemas.openxmlformats.org/officeDocument/2006/relationships/hyperlink" Target="https://tothemoon.im-ldi.com/data_a70/AS16/raw/AS16-105-17175.tif" TargetMode="External"/><Relationship Id="rId2638" Type="http://schemas.openxmlformats.org/officeDocument/2006/relationships/hyperlink" Target="https://tothemoon.im-ldi.com/data_a70/AS16/processed/AS16-105-17175.png" TargetMode="External"/><Relationship Id="rId2639" Type="http://schemas.openxmlformats.org/officeDocument/2006/relationships/hyperlink" Target="https://www.lpi.usra.edu/resources/apollo/frame/?AS16-105-17176" TargetMode="External"/><Relationship Id="rId2640" Type="http://schemas.openxmlformats.org/officeDocument/2006/relationships/hyperlink" Target="https://tothemoon.im-ldi.com/data_a70/AS16/extra/AS16-105-17176.small.png" TargetMode="External"/><Relationship Id="rId2641" Type="http://schemas.openxmlformats.org/officeDocument/2006/relationships/hyperlink" Target="https://tothemoon.im-ldi.com/data_a70/AS16/raw/AS16-105-17176.tif" TargetMode="External"/><Relationship Id="rId2642" Type="http://schemas.openxmlformats.org/officeDocument/2006/relationships/hyperlink" Target="https://tothemoon.im-ldi.com/data_a70/AS16/processed/AS16-105-17176.png" TargetMode="External"/><Relationship Id="rId2643" Type="http://schemas.openxmlformats.org/officeDocument/2006/relationships/hyperlink" Target="https://www.lpi.usra.edu/resources/apollo/frame/?AS16-105-17177" TargetMode="External"/><Relationship Id="rId2644" Type="http://schemas.openxmlformats.org/officeDocument/2006/relationships/hyperlink" Target="https://tothemoon.im-ldi.com/data_a70/AS16/extra/AS16-105-17177.small.png" TargetMode="External"/><Relationship Id="rId2645" Type="http://schemas.openxmlformats.org/officeDocument/2006/relationships/hyperlink" Target="https://tothemoon.im-ldi.com/data_a70/AS16/raw/AS16-105-17177.tif" TargetMode="External"/><Relationship Id="rId2646" Type="http://schemas.openxmlformats.org/officeDocument/2006/relationships/hyperlink" Target="https://tothemoon.im-ldi.com/data_a70/AS16/processed/AS16-105-17177.png" TargetMode="External"/><Relationship Id="rId2647" Type="http://schemas.openxmlformats.org/officeDocument/2006/relationships/hyperlink" Target="https://www.lpi.usra.edu/resources/apollo/frame/?AS16-105-17178" TargetMode="External"/><Relationship Id="rId2648" Type="http://schemas.openxmlformats.org/officeDocument/2006/relationships/hyperlink" Target="https://tothemoon.im-ldi.com/data_a70/AS16/extra/AS16-105-17178.small.png" TargetMode="External"/><Relationship Id="rId2649" Type="http://schemas.openxmlformats.org/officeDocument/2006/relationships/hyperlink" Target="https://tothemoon.im-ldi.com/data_a70/AS16/raw/AS16-105-17178.tif" TargetMode="External"/><Relationship Id="rId2650" Type="http://schemas.openxmlformats.org/officeDocument/2006/relationships/hyperlink" Target="https://tothemoon.im-ldi.com/data_a70/AS16/processed/AS16-105-17178.png" TargetMode="External"/><Relationship Id="rId2651" Type="http://schemas.openxmlformats.org/officeDocument/2006/relationships/hyperlink" Target="https://www.lpi.usra.edu/resources/apollo/frame/?AS16-105-17179" TargetMode="External"/><Relationship Id="rId2652" Type="http://schemas.openxmlformats.org/officeDocument/2006/relationships/hyperlink" Target="https://tothemoon.im-ldi.com/data_a70/AS16/extra/AS16-105-17179.small.png" TargetMode="External"/><Relationship Id="rId2653" Type="http://schemas.openxmlformats.org/officeDocument/2006/relationships/hyperlink" Target="https://tothemoon.im-ldi.com/data_a70/AS16/raw/AS16-105-17179.tif" TargetMode="External"/><Relationship Id="rId2654" Type="http://schemas.openxmlformats.org/officeDocument/2006/relationships/hyperlink" Target="https://tothemoon.im-ldi.com/data_a70/AS16/processed/AS16-105-17179.png" TargetMode="External"/><Relationship Id="rId2655" Type="http://schemas.openxmlformats.org/officeDocument/2006/relationships/hyperlink" Target="https://www.lpi.usra.edu/resources/apollo/frame/?AS16-105-17180" TargetMode="External"/><Relationship Id="rId2656" Type="http://schemas.openxmlformats.org/officeDocument/2006/relationships/hyperlink" Target="https://tothemoon.im-ldi.com/data_a70/AS16/extra/AS16-105-17180.small.png" TargetMode="External"/><Relationship Id="rId2657" Type="http://schemas.openxmlformats.org/officeDocument/2006/relationships/hyperlink" Target="https://tothemoon.im-ldi.com/data_a70/AS16/raw/AS16-105-17180.tif" TargetMode="External"/><Relationship Id="rId2658" Type="http://schemas.openxmlformats.org/officeDocument/2006/relationships/hyperlink" Target="https://tothemoon.im-ldi.com/data_a70/AS16/processed/AS16-105-17180.png" TargetMode="External"/><Relationship Id="rId2659" Type="http://schemas.openxmlformats.org/officeDocument/2006/relationships/hyperlink" Target="https://www.lpi.usra.edu/resources/apollo/frame/?AS16-105-17181" TargetMode="External"/><Relationship Id="rId2660" Type="http://schemas.openxmlformats.org/officeDocument/2006/relationships/hyperlink" Target="https://tothemoon.im-ldi.com/data_a70/AS16/extra/AS16-105-17181.small.png" TargetMode="External"/><Relationship Id="rId2661" Type="http://schemas.openxmlformats.org/officeDocument/2006/relationships/hyperlink" Target="https://tothemoon.im-ldi.com/data_a70/AS16/raw/AS16-105-17181.tif" TargetMode="External"/><Relationship Id="rId2662" Type="http://schemas.openxmlformats.org/officeDocument/2006/relationships/hyperlink" Target="https://tothemoon.im-ldi.com/data_a70/AS16/processed/AS16-105-17181.png" TargetMode="External"/><Relationship Id="rId2663" Type="http://schemas.openxmlformats.org/officeDocument/2006/relationships/hyperlink" Target="https://www.lpi.usra.edu/resources/apollo/frame/?AS16-105-17183" TargetMode="External"/><Relationship Id="rId2664" Type="http://schemas.openxmlformats.org/officeDocument/2006/relationships/hyperlink" Target="https://tothemoon.im-ldi.com/data_a70/AS16/extra/AS16-105-17183.small.png" TargetMode="External"/><Relationship Id="rId2665" Type="http://schemas.openxmlformats.org/officeDocument/2006/relationships/hyperlink" Target="https://tothemoon.im-ldi.com/data_a70/AS16/raw/AS16-105-17183.tif" TargetMode="External"/><Relationship Id="rId2666" Type="http://schemas.openxmlformats.org/officeDocument/2006/relationships/hyperlink" Target="https://tothemoon.im-ldi.com/data_a70/AS16/processed/AS16-105-17183.png" TargetMode="External"/><Relationship Id="rId2667" Type="http://schemas.openxmlformats.org/officeDocument/2006/relationships/hyperlink" Target="https://www.lpi.usra.edu/resources/apollo/frame/?AS16-105-17184" TargetMode="External"/><Relationship Id="rId2668" Type="http://schemas.openxmlformats.org/officeDocument/2006/relationships/hyperlink" Target="https://tothemoon.im-ldi.com/data_a70/AS16/extra/AS16-105-17184.small.png" TargetMode="External"/><Relationship Id="rId2669" Type="http://schemas.openxmlformats.org/officeDocument/2006/relationships/hyperlink" Target="https://tothemoon.im-ldi.com/data_a70/AS16/raw/AS16-105-17184.tif" TargetMode="External"/><Relationship Id="rId2670" Type="http://schemas.openxmlformats.org/officeDocument/2006/relationships/hyperlink" Target="https://tothemoon.im-ldi.com/data_a70/AS16/processed/AS16-105-17184.png" TargetMode="External"/><Relationship Id="rId2671" Type="http://schemas.openxmlformats.org/officeDocument/2006/relationships/hyperlink" Target="https://www.lpi.usra.edu/resources/apollo/frame/?AS16-105-17185" TargetMode="External"/><Relationship Id="rId2672" Type="http://schemas.openxmlformats.org/officeDocument/2006/relationships/hyperlink" Target="https://tothemoon.im-ldi.com/data_a70/AS16/extra/AS16-105-17185.small.png" TargetMode="External"/><Relationship Id="rId2673" Type="http://schemas.openxmlformats.org/officeDocument/2006/relationships/hyperlink" Target="https://tothemoon.im-ldi.com/data_a70/AS16/raw/AS16-105-17185.tif" TargetMode="External"/><Relationship Id="rId2674" Type="http://schemas.openxmlformats.org/officeDocument/2006/relationships/hyperlink" Target="https://tothemoon.im-ldi.com/data_a70/AS16/processed/AS16-105-17185.png" TargetMode="External"/><Relationship Id="rId2675" Type="http://schemas.openxmlformats.org/officeDocument/2006/relationships/hyperlink" Target="https://www.lpi.usra.edu/resources/apollo/frame/?AS16-105-17186" TargetMode="External"/><Relationship Id="rId2676" Type="http://schemas.openxmlformats.org/officeDocument/2006/relationships/hyperlink" Target="https://tothemoon.im-ldi.com/data_a70/AS16/extra/AS16-105-17186.small.png" TargetMode="External"/><Relationship Id="rId2677" Type="http://schemas.openxmlformats.org/officeDocument/2006/relationships/hyperlink" Target="https://tothemoon.im-ldi.com/data_a70/AS16/raw/AS16-105-17186.tif" TargetMode="External"/><Relationship Id="rId2678" Type="http://schemas.openxmlformats.org/officeDocument/2006/relationships/hyperlink" Target="https://tothemoon.im-ldi.com/data_a70/AS16/processed/AS16-105-17186.png" TargetMode="External"/><Relationship Id="rId2679" Type="http://schemas.openxmlformats.org/officeDocument/2006/relationships/hyperlink" Target="https://www.lpi.usra.edu/resources/apollo/frame/?AS16-105-17187" TargetMode="External"/><Relationship Id="rId2680" Type="http://schemas.openxmlformats.org/officeDocument/2006/relationships/hyperlink" Target="https://tothemoon.im-ldi.com/data_a70/AS16/extra/AS16-105-17187.small.png" TargetMode="External"/><Relationship Id="rId2681" Type="http://schemas.openxmlformats.org/officeDocument/2006/relationships/hyperlink" Target="https://tothemoon.im-ldi.com/data_a70/AS16/raw/AS16-105-17187.tif" TargetMode="External"/><Relationship Id="rId2682" Type="http://schemas.openxmlformats.org/officeDocument/2006/relationships/hyperlink" Target="https://tothemoon.im-ldi.com/data_a70/AS16/processed/AS16-105-17187.png" TargetMode="External"/><Relationship Id="rId2683" Type="http://schemas.openxmlformats.org/officeDocument/2006/relationships/hyperlink" Target="https://www.lpi.usra.edu/resources/apollo/frame/?AS16-105-17188" TargetMode="External"/><Relationship Id="rId2684" Type="http://schemas.openxmlformats.org/officeDocument/2006/relationships/hyperlink" Target="https://tothemoon.im-ldi.com/data_a70/AS16/extra/AS16-105-17188.small.png" TargetMode="External"/><Relationship Id="rId2685" Type="http://schemas.openxmlformats.org/officeDocument/2006/relationships/hyperlink" Target="https://tothemoon.im-ldi.com/data_a70/AS16/raw/AS16-105-17188.tif" TargetMode="External"/><Relationship Id="rId2686" Type="http://schemas.openxmlformats.org/officeDocument/2006/relationships/hyperlink" Target="https://tothemoon.im-ldi.com/data_a70/AS16/processed/AS16-105-17188.png" TargetMode="External"/><Relationship Id="rId2687" Type="http://schemas.openxmlformats.org/officeDocument/2006/relationships/hyperlink" Target="https://www.lpi.usra.edu/resources/apollo/frame/?AS16-105-17189" TargetMode="External"/><Relationship Id="rId2688" Type="http://schemas.openxmlformats.org/officeDocument/2006/relationships/hyperlink" Target="https://tothemoon.im-ldi.com/data_a70/AS16/extra/AS16-105-17189.small.png" TargetMode="External"/><Relationship Id="rId2689" Type="http://schemas.openxmlformats.org/officeDocument/2006/relationships/hyperlink" Target="https://tothemoon.im-ldi.com/data_a70/AS16/raw/AS16-105-17189.tif" TargetMode="External"/><Relationship Id="rId2690" Type="http://schemas.openxmlformats.org/officeDocument/2006/relationships/hyperlink" Target="https://tothemoon.im-ldi.com/data_a70/AS16/processed/AS16-105-17189.png" TargetMode="External"/><Relationship Id="rId2691" Type="http://schemas.openxmlformats.org/officeDocument/2006/relationships/hyperlink" Target="https://www.lpi.usra.edu/resources/apollo/frame/?AS16-105-17190" TargetMode="External"/><Relationship Id="rId2692" Type="http://schemas.openxmlformats.org/officeDocument/2006/relationships/hyperlink" Target="https://tothemoon.im-ldi.com/data_a70/AS16/extra/AS16-105-17190.small.png" TargetMode="External"/><Relationship Id="rId2693" Type="http://schemas.openxmlformats.org/officeDocument/2006/relationships/hyperlink" Target="https://tothemoon.im-ldi.com/data_a70/AS16/raw/AS16-105-17190.tif" TargetMode="External"/><Relationship Id="rId2694" Type="http://schemas.openxmlformats.org/officeDocument/2006/relationships/hyperlink" Target="https://tothemoon.im-ldi.com/data_a70/AS16/processed/AS16-105-17190.png" TargetMode="External"/><Relationship Id="rId2695" Type="http://schemas.openxmlformats.org/officeDocument/2006/relationships/hyperlink" Target="https://www.lpi.usra.edu/resources/apollo/frame/?AS16-105-17191" TargetMode="External"/><Relationship Id="rId2696" Type="http://schemas.openxmlformats.org/officeDocument/2006/relationships/hyperlink" Target="https://tothemoon.im-ldi.com/data_a70/AS16/extra/AS16-105-17191.small.png" TargetMode="External"/><Relationship Id="rId2697" Type="http://schemas.openxmlformats.org/officeDocument/2006/relationships/hyperlink" Target="https://tothemoon.im-ldi.com/data_a70/AS16/raw/AS16-105-17191.tif" TargetMode="External"/><Relationship Id="rId2698" Type="http://schemas.openxmlformats.org/officeDocument/2006/relationships/hyperlink" Target="https://tothemoon.im-ldi.com/data_a70/AS16/processed/AS16-105-17191.png" TargetMode="External"/><Relationship Id="rId2699" Type="http://schemas.openxmlformats.org/officeDocument/2006/relationships/hyperlink" Target="https://www.lpi.usra.edu/resources/apollo/frame/?AS16-105-17192" TargetMode="External"/><Relationship Id="rId2700" Type="http://schemas.openxmlformats.org/officeDocument/2006/relationships/hyperlink" Target="https://tothemoon.im-ldi.com/data_a70/AS16/extra/AS16-105-17192.small.png" TargetMode="External"/><Relationship Id="rId2701" Type="http://schemas.openxmlformats.org/officeDocument/2006/relationships/hyperlink" Target="https://tothemoon.im-ldi.com/data_a70/AS16/raw/AS16-105-17192.tif" TargetMode="External"/><Relationship Id="rId2702" Type="http://schemas.openxmlformats.org/officeDocument/2006/relationships/hyperlink" Target="https://tothemoon.im-ldi.com/data_a70/AS16/processed/AS16-105-17192.png" TargetMode="External"/><Relationship Id="rId2703" Type="http://schemas.openxmlformats.org/officeDocument/2006/relationships/hyperlink" Target="https://www.lpi.usra.edu/resources/apollo/frame/?AS16-105-17193" TargetMode="External"/><Relationship Id="rId2704" Type="http://schemas.openxmlformats.org/officeDocument/2006/relationships/hyperlink" Target="https://tothemoon.im-ldi.com/data_a70/AS16/extra/AS16-105-17193.small.png" TargetMode="External"/><Relationship Id="rId2705" Type="http://schemas.openxmlformats.org/officeDocument/2006/relationships/hyperlink" Target="https://tothemoon.im-ldi.com/data_a70/AS16/raw/AS16-105-17193.tif" TargetMode="External"/><Relationship Id="rId2706" Type="http://schemas.openxmlformats.org/officeDocument/2006/relationships/hyperlink" Target="https://tothemoon.im-ldi.com/data_a70/AS16/processed/AS16-105-17193.png" TargetMode="External"/><Relationship Id="rId2707" Type="http://schemas.openxmlformats.org/officeDocument/2006/relationships/hyperlink" Target="https://www.lpi.usra.edu/resources/apollo/frame/?AS16-105-17194" TargetMode="External"/><Relationship Id="rId2708" Type="http://schemas.openxmlformats.org/officeDocument/2006/relationships/hyperlink" Target="https://tothemoon.im-ldi.com/data_a70/AS16/extra/AS16-105-17194.small.png" TargetMode="External"/><Relationship Id="rId2709" Type="http://schemas.openxmlformats.org/officeDocument/2006/relationships/hyperlink" Target="https://tothemoon.im-ldi.com/data_a70/AS16/raw/AS16-105-17194.tif" TargetMode="External"/><Relationship Id="rId2710" Type="http://schemas.openxmlformats.org/officeDocument/2006/relationships/hyperlink" Target="https://tothemoon.im-ldi.com/data_a70/AS16/processed/AS16-105-17194.png" TargetMode="External"/><Relationship Id="rId2711" Type="http://schemas.openxmlformats.org/officeDocument/2006/relationships/hyperlink" Target="https://www.lpi.usra.edu/resources/apollo/frame/?AS16-105-17195" TargetMode="External"/><Relationship Id="rId2712" Type="http://schemas.openxmlformats.org/officeDocument/2006/relationships/hyperlink" Target="https://tothemoon.im-ldi.com/data_a70/AS16/extra/AS16-105-17195.small.png" TargetMode="External"/><Relationship Id="rId2713" Type="http://schemas.openxmlformats.org/officeDocument/2006/relationships/hyperlink" Target="https://tothemoon.im-ldi.com/data_a70/AS16/raw/AS16-105-17195.tif" TargetMode="External"/><Relationship Id="rId2714" Type="http://schemas.openxmlformats.org/officeDocument/2006/relationships/hyperlink" Target="https://tothemoon.im-ldi.com/data_a70/AS16/processed/AS16-105-17195.png" TargetMode="External"/><Relationship Id="rId2715" Type="http://schemas.openxmlformats.org/officeDocument/2006/relationships/hyperlink" Target="https://www.lpi.usra.edu/resources/apollo/frame/?AS16-105-17196" TargetMode="External"/><Relationship Id="rId2716" Type="http://schemas.openxmlformats.org/officeDocument/2006/relationships/hyperlink" Target="https://tothemoon.im-ldi.com/data_a70/AS16/extra/AS16-105-17196.small.png" TargetMode="External"/><Relationship Id="rId2717" Type="http://schemas.openxmlformats.org/officeDocument/2006/relationships/hyperlink" Target="https://tothemoon.im-ldi.com/data_a70/AS16/raw/AS16-105-17196.tif" TargetMode="External"/><Relationship Id="rId2718" Type="http://schemas.openxmlformats.org/officeDocument/2006/relationships/hyperlink" Target="https://tothemoon.im-ldi.com/data_a70/AS16/processed/AS16-105-17196.png" TargetMode="External"/><Relationship Id="rId2719" Type="http://schemas.openxmlformats.org/officeDocument/2006/relationships/hyperlink" Target="https://www.lpi.usra.edu/resources/apollo/frame/?AS16-105-17197" TargetMode="External"/><Relationship Id="rId2720" Type="http://schemas.openxmlformats.org/officeDocument/2006/relationships/hyperlink" Target="https://tothemoon.im-ldi.com/data_a70/AS16/extra/AS16-105-17197.small.png" TargetMode="External"/><Relationship Id="rId2721" Type="http://schemas.openxmlformats.org/officeDocument/2006/relationships/hyperlink" Target="https://tothemoon.im-ldi.com/data_a70/AS16/raw/AS16-105-17197.tif" TargetMode="External"/><Relationship Id="rId2722" Type="http://schemas.openxmlformats.org/officeDocument/2006/relationships/hyperlink" Target="https://tothemoon.im-ldi.com/data_a70/AS16/processed/AS16-105-17197.png" TargetMode="External"/><Relationship Id="rId2723" Type="http://schemas.openxmlformats.org/officeDocument/2006/relationships/hyperlink" Target="https://www.lpi.usra.edu/resources/apollo/frame/?AS16-105-17198" TargetMode="External"/><Relationship Id="rId2724" Type="http://schemas.openxmlformats.org/officeDocument/2006/relationships/hyperlink" Target="https://tothemoon.im-ldi.com/data_a70/AS16/extra/AS16-105-17198.small.png" TargetMode="External"/><Relationship Id="rId2725" Type="http://schemas.openxmlformats.org/officeDocument/2006/relationships/hyperlink" Target="https://tothemoon.im-ldi.com/data_a70/AS16/raw/AS16-105-17198.tif" TargetMode="External"/><Relationship Id="rId2726" Type="http://schemas.openxmlformats.org/officeDocument/2006/relationships/hyperlink" Target="https://tothemoon.im-ldi.com/data_a70/AS16/processed/AS16-105-17198.png" TargetMode="External"/><Relationship Id="rId2727" Type="http://schemas.openxmlformats.org/officeDocument/2006/relationships/hyperlink" Target="https://www.lpi.usra.edu/resources/apollo/frame/?AS16-105-17199" TargetMode="External"/><Relationship Id="rId2728" Type="http://schemas.openxmlformats.org/officeDocument/2006/relationships/hyperlink" Target="https://tothemoon.im-ldi.com/data_a70/AS16/extra/AS16-105-17199.small.png" TargetMode="External"/><Relationship Id="rId2729" Type="http://schemas.openxmlformats.org/officeDocument/2006/relationships/hyperlink" Target="https://tothemoon.im-ldi.com/data_a70/AS16/raw/AS16-105-17199.tif" TargetMode="External"/><Relationship Id="rId2730" Type="http://schemas.openxmlformats.org/officeDocument/2006/relationships/hyperlink" Target="https://tothemoon.im-ldi.com/data_a70/AS16/processed/AS16-105-17199.png" TargetMode="External"/><Relationship Id="rId2731" Type="http://schemas.openxmlformats.org/officeDocument/2006/relationships/hyperlink" Target="https://www.lpi.usra.edu/resources/apollo/frame/?AS16-105-17200" TargetMode="External"/><Relationship Id="rId2732" Type="http://schemas.openxmlformats.org/officeDocument/2006/relationships/hyperlink" Target="https://tothemoon.im-ldi.com/data_a70/AS16/extra/AS16-105-17200.small.png" TargetMode="External"/><Relationship Id="rId2733" Type="http://schemas.openxmlformats.org/officeDocument/2006/relationships/hyperlink" Target="https://tothemoon.im-ldi.com/data_a70/AS16/raw/AS16-105-17200.tif" TargetMode="External"/><Relationship Id="rId2734" Type="http://schemas.openxmlformats.org/officeDocument/2006/relationships/hyperlink" Target="https://tothemoon.im-ldi.com/data_a70/AS16/processed/AS16-105-17200.png" TargetMode="External"/><Relationship Id="rId2735" Type="http://schemas.openxmlformats.org/officeDocument/2006/relationships/hyperlink" Target="https://www.lpi.usra.edu/resources/apollo/frame/?AS16-105-17201" TargetMode="External"/><Relationship Id="rId2736" Type="http://schemas.openxmlformats.org/officeDocument/2006/relationships/hyperlink" Target="https://tothemoon.im-ldi.com/data_a70/AS16/extra/AS16-105-17201.small.png" TargetMode="External"/><Relationship Id="rId2737" Type="http://schemas.openxmlformats.org/officeDocument/2006/relationships/hyperlink" Target="https://tothemoon.im-ldi.com/data_a70/AS16/raw/AS16-105-17201.tif" TargetMode="External"/><Relationship Id="rId2738" Type="http://schemas.openxmlformats.org/officeDocument/2006/relationships/hyperlink" Target="https://tothemoon.im-ldi.com/data_a70/AS16/processed/AS16-105-17201.png" TargetMode="External"/><Relationship Id="rId2739" Type="http://schemas.openxmlformats.org/officeDocument/2006/relationships/hyperlink" Target="https://www.lpi.usra.edu/resources/apollo/frame/?AS16-105-17202" TargetMode="External"/><Relationship Id="rId2740" Type="http://schemas.openxmlformats.org/officeDocument/2006/relationships/hyperlink" Target="https://tothemoon.im-ldi.com/data_a70/AS16/extra/AS16-105-17202.small.png" TargetMode="External"/><Relationship Id="rId2741" Type="http://schemas.openxmlformats.org/officeDocument/2006/relationships/hyperlink" Target="https://tothemoon.im-ldi.com/data_a70/AS16/raw/AS16-105-17202.tif" TargetMode="External"/><Relationship Id="rId2742" Type="http://schemas.openxmlformats.org/officeDocument/2006/relationships/hyperlink" Target="https://tothemoon.im-ldi.com/data_a70/AS16/processed/AS16-105-17202.png" TargetMode="External"/><Relationship Id="rId2743" Type="http://schemas.openxmlformats.org/officeDocument/2006/relationships/hyperlink" Target="https://www.lpi.usra.edu/resources/apollo/frame/?AS16-105-17203" TargetMode="External"/><Relationship Id="rId2744" Type="http://schemas.openxmlformats.org/officeDocument/2006/relationships/hyperlink" Target="https://tothemoon.im-ldi.com/data_a70/AS16/extra/AS16-105-17203.small.png" TargetMode="External"/><Relationship Id="rId2745" Type="http://schemas.openxmlformats.org/officeDocument/2006/relationships/hyperlink" Target="https://tothemoon.im-ldi.com/data_a70/AS16/raw/AS16-105-17203.tif" TargetMode="External"/><Relationship Id="rId2746" Type="http://schemas.openxmlformats.org/officeDocument/2006/relationships/hyperlink" Target="https://tothemoon.im-ldi.com/data_a70/AS16/processed/AS16-105-17203.png" TargetMode="External"/><Relationship Id="rId2747" Type="http://schemas.openxmlformats.org/officeDocument/2006/relationships/hyperlink" Target="https://www.lpi.usra.edu/resources/apollo/frame/?AS16-105-17204" TargetMode="External"/><Relationship Id="rId2748" Type="http://schemas.openxmlformats.org/officeDocument/2006/relationships/hyperlink" Target="https://tothemoon.im-ldi.com/data_a70/AS16/extra/AS16-105-17204.small.png" TargetMode="External"/><Relationship Id="rId2749" Type="http://schemas.openxmlformats.org/officeDocument/2006/relationships/hyperlink" Target="https://tothemoon.im-ldi.com/data_a70/AS16/raw/AS16-105-17204.tif" TargetMode="External"/><Relationship Id="rId2750" Type="http://schemas.openxmlformats.org/officeDocument/2006/relationships/hyperlink" Target="https://tothemoon.im-ldi.com/data_a70/AS16/processed/AS16-105-17204.png" TargetMode="External"/><Relationship Id="rId2751" Type="http://schemas.openxmlformats.org/officeDocument/2006/relationships/hyperlink" Target="https://www.lpi.usra.edu/resources/apollo/frame/?AS16-105-17205" TargetMode="External"/><Relationship Id="rId2752" Type="http://schemas.openxmlformats.org/officeDocument/2006/relationships/hyperlink" Target="https://tothemoon.im-ldi.com/data_a70/AS16/extra/AS16-105-17205.small.png" TargetMode="External"/><Relationship Id="rId2753" Type="http://schemas.openxmlformats.org/officeDocument/2006/relationships/hyperlink" Target="https://tothemoon.im-ldi.com/data_a70/AS16/raw/AS16-105-17205.tif" TargetMode="External"/><Relationship Id="rId2754" Type="http://schemas.openxmlformats.org/officeDocument/2006/relationships/hyperlink" Target="https://tothemoon.im-ldi.com/data_a70/AS16/processed/AS16-105-17205.png" TargetMode="External"/><Relationship Id="rId2755" Type="http://schemas.openxmlformats.org/officeDocument/2006/relationships/hyperlink" Target="https://www.lpi.usra.edu/resources/apollo/frame/?AS16-105-17206" TargetMode="External"/><Relationship Id="rId2756" Type="http://schemas.openxmlformats.org/officeDocument/2006/relationships/hyperlink" Target="https://tothemoon.im-ldi.com/data_a70/AS16/extra/AS16-105-17206.small.png" TargetMode="External"/><Relationship Id="rId2757" Type="http://schemas.openxmlformats.org/officeDocument/2006/relationships/hyperlink" Target="https://tothemoon.im-ldi.com/data_a70/AS16/raw/AS16-105-17206.tif" TargetMode="External"/><Relationship Id="rId2758" Type="http://schemas.openxmlformats.org/officeDocument/2006/relationships/hyperlink" Target="https://tothemoon.im-ldi.com/data_a70/AS16/processed/AS16-105-17206.png" TargetMode="External"/><Relationship Id="rId2759" Type="http://schemas.openxmlformats.org/officeDocument/2006/relationships/hyperlink" Target="https://www.lpi.usra.edu/resources/apollo/frame/?AS16-105-17207" TargetMode="External"/><Relationship Id="rId2760" Type="http://schemas.openxmlformats.org/officeDocument/2006/relationships/hyperlink" Target="https://tothemoon.im-ldi.com/data_a70/AS16/extra/AS16-105-17207.small.png" TargetMode="External"/><Relationship Id="rId2761" Type="http://schemas.openxmlformats.org/officeDocument/2006/relationships/hyperlink" Target="https://tothemoon.im-ldi.com/data_a70/AS16/raw/AS16-105-17207.tif" TargetMode="External"/><Relationship Id="rId2762" Type="http://schemas.openxmlformats.org/officeDocument/2006/relationships/hyperlink" Target="https://tothemoon.im-ldi.com/data_a70/AS16/processed/AS16-105-17207.png" TargetMode="External"/><Relationship Id="rId2763" Type="http://schemas.openxmlformats.org/officeDocument/2006/relationships/hyperlink" Target="https://www.lpi.usra.edu/resources/apollo/frame/?AS16-105-17208" TargetMode="External"/><Relationship Id="rId2764" Type="http://schemas.openxmlformats.org/officeDocument/2006/relationships/hyperlink" Target="https://tothemoon.im-ldi.com/data_a70/AS16/extra/AS16-105-17208.small.png" TargetMode="External"/><Relationship Id="rId2765" Type="http://schemas.openxmlformats.org/officeDocument/2006/relationships/hyperlink" Target="https://tothemoon.im-ldi.com/data_a70/AS16/raw/AS16-105-17208.tif" TargetMode="External"/><Relationship Id="rId2766" Type="http://schemas.openxmlformats.org/officeDocument/2006/relationships/hyperlink" Target="https://tothemoon.im-ldi.com/data_a70/AS16/processed/AS16-105-17208.png" TargetMode="External"/><Relationship Id="rId2767" Type="http://schemas.openxmlformats.org/officeDocument/2006/relationships/hyperlink" Target="https://www.lpi.usra.edu/resources/apollo/frame/?AS16-105-17209" TargetMode="External"/><Relationship Id="rId2768" Type="http://schemas.openxmlformats.org/officeDocument/2006/relationships/hyperlink" Target="https://tothemoon.im-ldi.com/data_a70/AS16/extra/AS16-105-17209.small.png" TargetMode="External"/><Relationship Id="rId2769" Type="http://schemas.openxmlformats.org/officeDocument/2006/relationships/hyperlink" Target="https://tothemoon.im-ldi.com/data_a70/AS16/raw/AS16-105-17209.tif" TargetMode="External"/><Relationship Id="rId2770" Type="http://schemas.openxmlformats.org/officeDocument/2006/relationships/hyperlink" Target="https://tothemoon.im-ldi.com/data_a70/AS16/processed/AS16-105-17209.png" TargetMode="External"/><Relationship Id="rId2771" Type="http://schemas.openxmlformats.org/officeDocument/2006/relationships/hyperlink" Target="https://www.lpi.usra.edu/resources/apollo/frame/?AS16-105-17210" TargetMode="External"/><Relationship Id="rId2772" Type="http://schemas.openxmlformats.org/officeDocument/2006/relationships/hyperlink" Target="https://tothemoon.im-ldi.com/data_a70/AS16/extra/AS16-105-17210.small.png" TargetMode="External"/><Relationship Id="rId2773" Type="http://schemas.openxmlformats.org/officeDocument/2006/relationships/hyperlink" Target="https://tothemoon.im-ldi.com/data_a70/AS16/raw/AS16-105-17210.tif" TargetMode="External"/><Relationship Id="rId2774" Type="http://schemas.openxmlformats.org/officeDocument/2006/relationships/hyperlink" Target="https://tothemoon.im-ldi.com/data_a70/AS16/processed/AS16-105-17210.png" TargetMode="External"/><Relationship Id="rId2775" Type="http://schemas.openxmlformats.org/officeDocument/2006/relationships/hyperlink" Target="https://www.lpi.usra.edu/resources/apollo/frame/?AS16-105-17211" TargetMode="External"/><Relationship Id="rId2776" Type="http://schemas.openxmlformats.org/officeDocument/2006/relationships/hyperlink" Target="https://tothemoon.im-ldi.com/data_a70/AS16/extra/AS16-105-17211.small.png" TargetMode="External"/><Relationship Id="rId2777" Type="http://schemas.openxmlformats.org/officeDocument/2006/relationships/hyperlink" Target="https://tothemoon.im-ldi.com/data_a70/AS16/raw/AS16-105-17211.tif" TargetMode="External"/><Relationship Id="rId2778" Type="http://schemas.openxmlformats.org/officeDocument/2006/relationships/hyperlink" Target="https://tothemoon.im-ldi.com/data_a70/AS16/processed/AS16-105-17211.png" TargetMode="External"/><Relationship Id="rId2779" Type="http://schemas.openxmlformats.org/officeDocument/2006/relationships/hyperlink" Target="https://www.lpi.usra.edu/resources/apollo/frame/?AS16-105-17212" TargetMode="External"/><Relationship Id="rId2780" Type="http://schemas.openxmlformats.org/officeDocument/2006/relationships/hyperlink" Target="https://tothemoon.im-ldi.com/data_a70/AS16/extra/AS16-105-17212.small.png" TargetMode="External"/><Relationship Id="rId2781" Type="http://schemas.openxmlformats.org/officeDocument/2006/relationships/hyperlink" Target="https://tothemoon.im-ldi.com/data_a70/AS16/raw/AS16-105-17212.tif" TargetMode="External"/><Relationship Id="rId2782" Type="http://schemas.openxmlformats.org/officeDocument/2006/relationships/hyperlink" Target="https://tothemoon.im-ldi.com/data_a70/AS16/processed/AS16-105-17212.png" TargetMode="External"/><Relationship Id="rId2783" Type="http://schemas.openxmlformats.org/officeDocument/2006/relationships/hyperlink" Target="https://www.lpi.usra.edu/resources/apollo/frame/?AS16-105-17213" TargetMode="External"/><Relationship Id="rId2784" Type="http://schemas.openxmlformats.org/officeDocument/2006/relationships/hyperlink" Target="https://tothemoon.im-ldi.com/data_a70/AS16/extra/AS16-105-17213.small.png" TargetMode="External"/><Relationship Id="rId2785" Type="http://schemas.openxmlformats.org/officeDocument/2006/relationships/hyperlink" Target="https://tothemoon.im-ldi.com/data_a70/AS16/raw/AS16-105-17213.tif" TargetMode="External"/><Relationship Id="rId2786" Type="http://schemas.openxmlformats.org/officeDocument/2006/relationships/hyperlink" Target="https://tothemoon.im-ldi.com/data_a70/AS16/processed/AS16-105-17213.png" TargetMode="External"/><Relationship Id="rId2787" Type="http://schemas.openxmlformats.org/officeDocument/2006/relationships/hyperlink" Target="https://www.lpi.usra.edu/resources/apollo/frame/?AS16-105-17214" TargetMode="External"/><Relationship Id="rId2788" Type="http://schemas.openxmlformats.org/officeDocument/2006/relationships/hyperlink" Target="https://tothemoon.im-ldi.com/data_a70/AS16/extra/AS16-105-17214.small.png" TargetMode="External"/><Relationship Id="rId2789" Type="http://schemas.openxmlformats.org/officeDocument/2006/relationships/hyperlink" Target="https://tothemoon.im-ldi.com/data_a70/AS16/raw/AS16-105-17214.tif" TargetMode="External"/><Relationship Id="rId2790" Type="http://schemas.openxmlformats.org/officeDocument/2006/relationships/hyperlink" Target="https://tothemoon.im-ldi.com/data_a70/AS16/processed/AS16-105-17214.png" TargetMode="External"/><Relationship Id="rId2791" Type="http://schemas.openxmlformats.org/officeDocument/2006/relationships/hyperlink" Target="https://www.lpi.usra.edu/resources/apollo/frame/?AS16-105-17215" TargetMode="External"/><Relationship Id="rId2792" Type="http://schemas.openxmlformats.org/officeDocument/2006/relationships/hyperlink" Target="https://tothemoon.im-ldi.com/data_a70/AS16/extra/AS16-105-17215.small.png" TargetMode="External"/><Relationship Id="rId2793" Type="http://schemas.openxmlformats.org/officeDocument/2006/relationships/hyperlink" Target="https://tothemoon.im-ldi.com/data_a70/AS16/raw/AS16-105-17215.tif" TargetMode="External"/><Relationship Id="rId2794" Type="http://schemas.openxmlformats.org/officeDocument/2006/relationships/hyperlink" Target="https://tothemoon.im-ldi.com/data_a70/AS16/processed/AS16-105-17215.png" TargetMode="External"/><Relationship Id="rId2795" Type="http://schemas.openxmlformats.org/officeDocument/2006/relationships/hyperlink" Target="https://www.lpi.usra.edu/resources/apollo/frame/?AS16-105-17228" TargetMode="External"/><Relationship Id="rId2796" Type="http://schemas.openxmlformats.org/officeDocument/2006/relationships/hyperlink" Target="https://tothemoon.im-ldi.com/data_a70/AS16/extra/AS16-105-17228.small.png" TargetMode="External"/><Relationship Id="rId2797" Type="http://schemas.openxmlformats.org/officeDocument/2006/relationships/hyperlink" Target="https://tothemoon.im-ldi.com/data_a70/AS16/raw/AS16-105-17228.tif" TargetMode="External"/><Relationship Id="rId2798" Type="http://schemas.openxmlformats.org/officeDocument/2006/relationships/hyperlink" Target="https://tothemoon.im-ldi.com/data_a70/AS16/processed/AS16-105-17228.png" TargetMode="External"/><Relationship Id="rId2799" Type="http://schemas.openxmlformats.org/officeDocument/2006/relationships/hyperlink" Target="https://www.lpi.usra.edu/resources/apollo/frame/?AS16-105-17232" TargetMode="External"/><Relationship Id="rId2800" Type="http://schemas.openxmlformats.org/officeDocument/2006/relationships/hyperlink" Target="https://tothemoon.im-ldi.com/data_a70/AS16/extra/AS16-105-17232.small.png" TargetMode="External"/><Relationship Id="rId2801" Type="http://schemas.openxmlformats.org/officeDocument/2006/relationships/hyperlink" Target="https://tothemoon.im-ldi.com/data_a70/AS16/raw/AS16-105-17232.tif" TargetMode="External"/><Relationship Id="rId2802" Type="http://schemas.openxmlformats.org/officeDocument/2006/relationships/hyperlink" Target="https://tothemoon.im-ldi.com/data_a70/AS16/processed/AS16-105-17232.png" TargetMode="External"/><Relationship Id="rId2803" Type="http://schemas.openxmlformats.org/officeDocument/2006/relationships/hyperlink" Target="https://www.lpi.usra.edu/resources/apollo/frame/?AS16-106-17240" TargetMode="External"/><Relationship Id="rId2804" Type="http://schemas.openxmlformats.org/officeDocument/2006/relationships/hyperlink" Target="https://tothemoon.im-ldi.com/data_a70/AS16/extra/AS16-106-17240.small.png" TargetMode="External"/><Relationship Id="rId2805" Type="http://schemas.openxmlformats.org/officeDocument/2006/relationships/hyperlink" Target="https://tothemoon.im-ldi.com/data_a70/AS16/raw/AS16-106-17240.tif" TargetMode="External"/><Relationship Id="rId2806" Type="http://schemas.openxmlformats.org/officeDocument/2006/relationships/hyperlink" Target="https://tothemoon.im-ldi.com/data_a70/AS16/processed/AS16-106-17240.png" TargetMode="External"/><Relationship Id="rId2807" Type="http://schemas.openxmlformats.org/officeDocument/2006/relationships/hyperlink" Target="https://www.lpi.usra.edu/resources/apollo/frame/?AS16-106-17241" TargetMode="External"/><Relationship Id="rId2808" Type="http://schemas.openxmlformats.org/officeDocument/2006/relationships/hyperlink" Target="https://tothemoon.im-ldi.com/data_a70/AS16/extra/AS16-106-17241.small.png" TargetMode="External"/><Relationship Id="rId2809" Type="http://schemas.openxmlformats.org/officeDocument/2006/relationships/hyperlink" Target="https://tothemoon.im-ldi.com/data_a70/AS16/raw/AS16-106-17241.tif" TargetMode="External"/><Relationship Id="rId2810" Type="http://schemas.openxmlformats.org/officeDocument/2006/relationships/hyperlink" Target="https://tothemoon.im-ldi.com/data_a70/AS16/processed/AS16-106-17241.png" TargetMode="External"/><Relationship Id="rId2811" Type="http://schemas.openxmlformats.org/officeDocument/2006/relationships/hyperlink" Target="https://www.lpi.usra.edu/resources/apollo/frame/?AS16-106-17242" TargetMode="External"/><Relationship Id="rId2812" Type="http://schemas.openxmlformats.org/officeDocument/2006/relationships/hyperlink" Target="https://tothemoon.im-ldi.com/data_a70/AS16/extra/AS16-106-17242.small.png" TargetMode="External"/><Relationship Id="rId2813" Type="http://schemas.openxmlformats.org/officeDocument/2006/relationships/hyperlink" Target="https://tothemoon.im-ldi.com/data_a70/AS16/raw/AS16-106-17242.tif" TargetMode="External"/><Relationship Id="rId2814" Type="http://schemas.openxmlformats.org/officeDocument/2006/relationships/hyperlink" Target="https://tothemoon.im-ldi.com/data_a70/AS16/processed/AS16-106-17242.png" TargetMode="External"/><Relationship Id="rId2815" Type="http://schemas.openxmlformats.org/officeDocument/2006/relationships/hyperlink" Target="https://www.lpi.usra.edu/resources/apollo/frame/?AS16-106-17243" TargetMode="External"/><Relationship Id="rId2816" Type="http://schemas.openxmlformats.org/officeDocument/2006/relationships/hyperlink" Target="https://tothemoon.im-ldi.com/data_a70/AS16/extra/AS16-106-17243.small.png" TargetMode="External"/><Relationship Id="rId2817" Type="http://schemas.openxmlformats.org/officeDocument/2006/relationships/hyperlink" Target="https://tothemoon.im-ldi.com/data_a70/AS16/raw/AS16-106-17243.tif" TargetMode="External"/><Relationship Id="rId2818" Type="http://schemas.openxmlformats.org/officeDocument/2006/relationships/hyperlink" Target="https://tothemoon.im-ldi.com/data_a70/AS16/processed/AS16-106-17243.png" TargetMode="External"/><Relationship Id="rId2819" Type="http://schemas.openxmlformats.org/officeDocument/2006/relationships/hyperlink" Target="https://www.lpi.usra.edu/resources/apollo/frame/?AS16-106-17244" TargetMode="External"/><Relationship Id="rId2820" Type="http://schemas.openxmlformats.org/officeDocument/2006/relationships/hyperlink" Target="https://tothemoon.im-ldi.com/data_a70/AS16/extra/AS16-106-17244.small.png" TargetMode="External"/><Relationship Id="rId2821" Type="http://schemas.openxmlformats.org/officeDocument/2006/relationships/hyperlink" Target="https://tothemoon.im-ldi.com/data_a70/AS16/raw/AS16-106-17244.tif" TargetMode="External"/><Relationship Id="rId2822" Type="http://schemas.openxmlformats.org/officeDocument/2006/relationships/hyperlink" Target="https://tothemoon.im-ldi.com/data_a70/AS16/processed/AS16-106-17244.png" TargetMode="External"/><Relationship Id="rId2823" Type="http://schemas.openxmlformats.org/officeDocument/2006/relationships/hyperlink" Target="https://www.lpi.usra.edu/resources/apollo/frame/?AS16-106-17245" TargetMode="External"/><Relationship Id="rId2824" Type="http://schemas.openxmlformats.org/officeDocument/2006/relationships/hyperlink" Target="https://tothemoon.im-ldi.com/data_a70/AS16/extra/AS16-106-17245.small.png" TargetMode="External"/><Relationship Id="rId2825" Type="http://schemas.openxmlformats.org/officeDocument/2006/relationships/hyperlink" Target="https://tothemoon.im-ldi.com/data_a70/AS16/raw/AS16-106-17245.tif" TargetMode="External"/><Relationship Id="rId2826" Type="http://schemas.openxmlformats.org/officeDocument/2006/relationships/hyperlink" Target="https://tothemoon.im-ldi.com/data_a70/AS16/processed/AS16-106-17245.png" TargetMode="External"/><Relationship Id="rId2827" Type="http://schemas.openxmlformats.org/officeDocument/2006/relationships/hyperlink" Target="https://www.lpi.usra.edu/resources/apollo/frame/?AS16-106-17246" TargetMode="External"/><Relationship Id="rId2828" Type="http://schemas.openxmlformats.org/officeDocument/2006/relationships/hyperlink" Target="https://tothemoon.im-ldi.com/data_a70/AS16/extra/AS16-106-17246.small.png" TargetMode="External"/><Relationship Id="rId2829" Type="http://schemas.openxmlformats.org/officeDocument/2006/relationships/hyperlink" Target="https://tothemoon.im-ldi.com/data_a70/AS16/raw/AS16-106-17246.tif" TargetMode="External"/><Relationship Id="rId2830" Type="http://schemas.openxmlformats.org/officeDocument/2006/relationships/hyperlink" Target="https://tothemoon.im-ldi.com/data_a70/AS16/processed/AS16-106-17246.png" TargetMode="External"/><Relationship Id="rId2831" Type="http://schemas.openxmlformats.org/officeDocument/2006/relationships/hyperlink" Target="https://www.lpi.usra.edu/resources/apollo/frame/?AS16-106-17247" TargetMode="External"/><Relationship Id="rId2832" Type="http://schemas.openxmlformats.org/officeDocument/2006/relationships/hyperlink" Target="https://tothemoon.im-ldi.com/data_a70/AS16/extra/AS16-106-17247.small.png" TargetMode="External"/><Relationship Id="rId2833" Type="http://schemas.openxmlformats.org/officeDocument/2006/relationships/hyperlink" Target="https://tothemoon.im-ldi.com/data_a70/AS16/raw/AS16-106-17247.tif" TargetMode="External"/><Relationship Id="rId2834" Type="http://schemas.openxmlformats.org/officeDocument/2006/relationships/hyperlink" Target="https://tothemoon.im-ldi.com/data_a70/AS16/processed/AS16-106-17247.png" TargetMode="External"/><Relationship Id="rId2835" Type="http://schemas.openxmlformats.org/officeDocument/2006/relationships/hyperlink" Target="https://www.lpi.usra.edu/resources/apollo/frame/?AS16-106-17248" TargetMode="External"/><Relationship Id="rId2836" Type="http://schemas.openxmlformats.org/officeDocument/2006/relationships/hyperlink" Target="https://tothemoon.im-ldi.com/data_a70/AS16/extra/AS16-106-17248.small.png" TargetMode="External"/><Relationship Id="rId2837" Type="http://schemas.openxmlformats.org/officeDocument/2006/relationships/hyperlink" Target="https://tothemoon.im-ldi.com/data_a70/AS16/raw/AS16-106-17248.tif" TargetMode="External"/><Relationship Id="rId2838" Type="http://schemas.openxmlformats.org/officeDocument/2006/relationships/hyperlink" Target="https://tothemoon.im-ldi.com/data_a70/AS16/processed/AS16-106-17248.png" TargetMode="External"/><Relationship Id="rId2839" Type="http://schemas.openxmlformats.org/officeDocument/2006/relationships/hyperlink" Target="https://www.lpi.usra.edu/resources/apollo/frame/?AS16-106-17250" TargetMode="External"/><Relationship Id="rId2840" Type="http://schemas.openxmlformats.org/officeDocument/2006/relationships/hyperlink" Target="https://tothemoon.im-ldi.com/data_a70/AS16/extra/AS16-106-17250.small.png" TargetMode="External"/><Relationship Id="rId2841" Type="http://schemas.openxmlformats.org/officeDocument/2006/relationships/hyperlink" Target="https://tothemoon.im-ldi.com/data_a70/AS16/raw/AS16-106-17250.tif" TargetMode="External"/><Relationship Id="rId2842" Type="http://schemas.openxmlformats.org/officeDocument/2006/relationships/hyperlink" Target="https://tothemoon.im-ldi.com/data_a70/AS16/processed/AS16-106-17250.png" TargetMode="External"/><Relationship Id="rId2843" Type="http://schemas.openxmlformats.org/officeDocument/2006/relationships/hyperlink" Target="https://www.lpi.usra.edu/resources/apollo/frame/?AS16-106-17251" TargetMode="External"/><Relationship Id="rId2844" Type="http://schemas.openxmlformats.org/officeDocument/2006/relationships/hyperlink" Target="https://tothemoon.im-ldi.com/data_a70/AS16/extra/AS16-106-17251.small.png" TargetMode="External"/><Relationship Id="rId2845" Type="http://schemas.openxmlformats.org/officeDocument/2006/relationships/hyperlink" Target="https://tothemoon.im-ldi.com/data_a70/AS16/raw/AS16-106-17251.tif" TargetMode="External"/><Relationship Id="rId2846" Type="http://schemas.openxmlformats.org/officeDocument/2006/relationships/hyperlink" Target="https://tothemoon.im-ldi.com/data_a70/AS16/processed/AS16-106-17251.png" TargetMode="External"/><Relationship Id="rId2847" Type="http://schemas.openxmlformats.org/officeDocument/2006/relationships/hyperlink" Target="https://www.lpi.usra.edu/resources/apollo/frame/?AS16-106-17252" TargetMode="External"/><Relationship Id="rId2848" Type="http://schemas.openxmlformats.org/officeDocument/2006/relationships/hyperlink" Target="https://tothemoon.im-ldi.com/data_a70/AS16/extra/AS16-106-17252.small.png" TargetMode="External"/><Relationship Id="rId2849" Type="http://schemas.openxmlformats.org/officeDocument/2006/relationships/hyperlink" Target="https://tothemoon.im-ldi.com/data_a70/AS16/raw/AS16-106-17252.tif" TargetMode="External"/><Relationship Id="rId2850" Type="http://schemas.openxmlformats.org/officeDocument/2006/relationships/hyperlink" Target="https://tothemoon.im-ldi.com/data_a70/AS16/processed/AS16-106-17252.png" TargetMode="External"/><Relationship Id="rId2851" Type="http://schemas.openxmlformats.org/officeDocument/2006/relationships/hyperlink" Target="https://www.lpi.usra.edu/resources/apollo/frame/?AS16-106-17253" TargetMode="External"/><Relationship Id="rId2852" Type="http://schemas.openxmlformats.org/officeDocument/2006/relationships/hyperlink" Target="https://tothemoon.im-ldi.com/data_a70/AS16/extra/AS16-106-17253.small.png" TargetMode="External"/><Relationship Id="rId2853" Type="http://schemas.openxmlformats.org/officeDocument/2006/relationships/hyperlink" Target="https://tothemoon.im-ldi.com/data_a70/AS16/raw/AS16-106-17253.tif" TargetMode="External"/><Relationship Id="rId2854" Type="http://schemas.openxmlformats.org/officeDocument/2006/relationships/hyperlink" Target="https://tothemoon.im-ldi.com/data_a70/AS16/processed/AS16-106-17253.png" TargetMode="External"/><Relationship Id="rId2855" Type="http://schemas.openxmlformats.org/officeDocument/2006/relationships/hyperlink" Target="https://www.lpi.usra.edu/resources/apollo/frame/?AS16-106-17254" TargetMode="External"/><Relationship Id="rId2856" Type="http://schemas.openxmlformats.org/officeDocument/2006/relationships/hyperlink" Target="https://tothemoon.im-ldi.com/data_a70/AS16/extra/AS16-106-17254.small.png" TargetMode="External"/><Relationship Id="rId2857" Type="http://schemas.openxmlformats.org/officeDocument/2006/relationships/hyperlink" Target="https://tothemoon.im-ldi.com/data_a70/AS16/raw/AS16-106-17254.tif" TargetMode="External"/><Relationship Id="rId2858" Type="http://schemas.openxmlformats.org/officeDocument/2006/relationships/hyperlink" Target="https://tothemoon.im-ldi.com/data_a70/AS16/processed/AS16-106-17254.png" TargetMode="External"/><Relationship Id="rId2859" Type="http://schemas.openxmlformats.org/officeDocument/2006/relationships/hyperlink" Target="https://www.lpi.usra.edu/resources/apollo/frame/?AS16-106-17255" TargetMode="External"/><Relationship Id="rId2860" Type="http://schemas.openxmlformats.org/officeDocument/2006/relationships/hyperlink" Target="https://tothemoon.im-ldi.com/data_a70/AS16/extra/AS16-106-17255.small.png" TargetMode="External"/><Relationship Id="rId2861" Type="http://schemas.openxmlformats.org/officeDocument/2006/relationships/hyperlink" Target="https://tothemoon.im-ldi.com/data_a70/AS16/raw/AS16-106-17255.tif" TargetMode="External"/><Relationship Id="rId2862" Type="http://schemas.openxmlformats.org/officeDocument/2006/relationships/hyperlink" Target="https://tothemoon.im-ldi.com/data_a70/AS16/processed/AS16-106-17255.png" TargetMode="External"/><Relationship Id="rId2863" Type="http://schemas.openxmlformats.org/officeDocument/2006/relationships/hyperlink" Target="https://www.lpi.usra.edu/resources/apollo/frame/?AS16-106-17256" TargetMode="External"/><Relationship Id="rId2864" Type="http://schemas.openxmlformats.org/officeDocument/2006/relationships/hyperlink" Target="https://tothemoon.im-ldi.com/data_a70/AS16/extra/AS16-106-17256.small.png" TargetMode="External"/><Relationship Id="rId2865" Type="http://schemas.openxmlformats.org/officeDocument/2006/relationships/hyperlink" Target="https://tothemoon.im-ldi.com/data_a70/AS16/raw/AS16-106-17256.tif" TargetMode="External"/><Relationship Id="rId2866" Type="http://schemas.openxmlformats.org/officeDocument/2006/relationships/hyperlink" Target="https://tothemoon.im-ldi.com/data_a70/AS16/processed/AS16-106-17256.png" TargetMode="External"/><Relationship Id="rId2867" Type="http://schemas.openxmlformats.org/officeDocument/2006/relationships/hyperlink" Target="https://www.lpi.usra.edu/resources/apollo/frame/?AS16-106-17257" TargetMode="External"/><Relationship Id="rId2868" Type="http://schemas.openxmlformats.org/officeDocument/2006/relationships/hyperlink" Target="https://tothemoon.im-ldi.com/data_a70/AS16/extra/AS16-106-17257.small.png" TargetMode="External"/><Relationship Id="rId2869" Type="http://schemas.openxmlformats.org/officeDocument/2006/relationships/hyperlink" Target="https://tothemoon.im-ldi.com/data_a70/AS16/raw/AS16-106-17257.tif" TargetMode="External"/><Relationship Id="rId2870" Type="http://schemas.openxmlformats.org/officeDocument/2006/relationships/hyperlink" Target="https://tothemoon.im-ldi.com/data_a70/AS16/processed/AS16-106-17257.png" TargetMode="External"/><Relationship Id="rId2871" Type="http://schemas.openxmlformats.org/officeDocument/2006/relationships/hyperlink" Target="https://www.lpi.usra.edu/resources/apollo/frame/?AS16-106-17258" TargetMode="External"/><Relationship Id="rId2872" Type="http://schemas.openxmlformats.org/officeDocument/2006/relationships/hyperlink" Target="https://tothemoon.im-ldi.com/data_a70/AS16/extra/AS16-106-17258.small.png" TargetMode="External"/><Relationship Id="rId2873" Type="http://schemas.openxmlformats.org/officeDocument/2006/relationships/hyperlink" Target="https://tothemoon.im-ldi.com/data_a70/AS16/raw/AS16-106-17258.tif" TargetMode="External"/><Relationship Id="rId2874" Type="http://schemas.openxmlformats.org/officeDocument/2006/relationships/hyperlink" Target="https://tothemoon.im-ldi.com/data_a70/AS16/processed/AS16-106-17258.png" TargetMode="External"/><Relationship Id="rId2875" Type="http://schemas.openxmlformats.org/officeDocument/2006/relationships/hyperlink" Target="https://www.lpi.usra.edu/resources/apollo/frame/?AS16-106-17259" TargetMode="External"/><Relationship Id="rId2876" Type="http://schemas.openxmlformats.org/officeDocument/2006/relationships/hyperlink" Target="https://tothemoon.im-ldi.com/data_a70/AS16/extra/AS16-106-17259.small.png" TargetMode="External"/><Relationship Id="rId2877" Type="http://schemas.openxmlformats.org/officeDocument/2006/relationships/hyperlink" Target="https://tothemoon.im-ldi.com/data_a70/AS16/raw/AS16-106-17259.tif" TargetMode="External"/><Relationship Id="rId2878" Type="http://schemas.openxmlformats.org/officeDocument/2006/relationships/hyperlink" Target="https://tothemoon.im-ldi.com/data_a70/AS16/processed/AS16-106-17259.png" TargetMode="External"/><Relationship Id="rId2879" Type="http://schemas.openxmlformats.org/officeDocument/2006/relationships/hyperlink" Target="https://www.lpi.usra.edu/resources/apollo/frame/?AS16-106-17260" TargetMode="External"/><Relationship Id="rId2880" Type="http://schemas.openxmlformats.org/officeDocument/2006/relationships/hyperlink" Target="https://tothemoon.im-ldi.com/data_a70/AS16/extra/AS16-106-17260.small.png" TargetMode="External"/><Relationship Id="rId2881" Type="http://schemas.openxmlformats.org/officeDocument/2006/relationships/hyperlink" Target="https://tothemoon.im-ldi.com/data_a70/AS16/raw/AS16-106-17260.tif" TargetMode="External"/><Relationship Id="rId2882" Type="http://schemas.openxmlformats.org/officeDocument/2006/relationships/hyperlink" Target="https://tothemoon.im-ldi.com/data_a70/AS16/processed/AS16-106-17260.png" TargetMode="External"/><Relationship Id="rId2883" Type="http://schemas.openxmlformats.org/officeDocument/2006/relationships/hyperlink" Target="https://www.lpi.usra.edu/resources/apollo/frame/?AS16-106-17261" TargetMode="External"/><Relationship Id="rId2884" Type="http://schemas.openxmlformats.org/officeDocument/2006/relationships/hyperlink" Target="https://tothemoon.im-ldi.com/data_a70/AS16/extra/AS16-106-17261.small.png" TargetMode="External"/><Relationship Id="rId2885" Type="http://schemas.openxmlformats.org/officeDocument/2006/relationships/hyperlink" Target="https://tothemoon.im-ldi.com/data_a70/AS16/raw/AS16-106-17261.tif" TargetMode="External"/><Relationship Id="rId2886" Type="http://schemas.openxmlformats.org/officeDocument/2006/relationships/hyperlink" Target="https://tothemoon.im-ldi.com/data_a70/AS16/processed/AS16-106-17261.png" TargetMode="External"/><Relationship Id="rId2887" Type="http://schemas.openxmlformats.org/officeDocument/2006/relationships/hyperlink" Target="https://www.lpi.usra.edu/resources/apollo/frame/?AS16-106-17262" TargetMode="External"/><Relationship Id="rId2888" Type="http://schemas.openxmlformats.org/officeDocument/2006/relationships/hyperlink" Target="https://tothemoon.im-ldi.com/data_a70/AS16/extra/AS16-106-17262.small.png" TargetMode="External"/><Relationship Id="rId2889" Type="http://schemas.openxmlformats.org/officeDocument/2006/relationships/hyperlink" Target="https://tothemoon.im-ldi.com/data_a70/AS16/raw/AS16-106-17262.tif" TargetMode="External"/><Relationship Id="rId2890" Type="http://schemas.openxmlformats.org/officeDocument/2006/relationships/hyperlink" Target="https://tothemoon.im-ldi.com/data_a70/AS16/processed/AS16-106-17262.png" TargetMode="External"/><Relationship Id="rId2891" Type="http://schemas.openxmlformats.org/officeDocument/2006/relationships/hyperlink" Target="https://www.lpi.usra.edu/resources/apollo/frame/?AS16-106-17263" TargetMode="External"/><Relationship Id="rId2892" Type="http://schemas.openxmlformats.org/officeDocument/2006/relationships/hyperlink" Target="https://tothemoon.im-ldi.com/data_a70/AS16/extra/AS16-106-17263.small.png" TargetMode="External"/><Relationship Id="rId2893" Type="http://schemas.openxmlformats.org/officeDocument/2006/relationships/hyperlink" Target="https://tothemoon.im-ldi.com/data_a70/AS16/raw/AS16-106-17263.tif" TargetMode="External"/><Relationship Id="rId2894" Type="http://schemas.openxmlformats.org/officeDocument/2006/relationships/hyperlink" Target="https://tothemoon.im-ldi.com/data_a70/AS16/processed/AS16-106-17263.png" TargetMode="External"/><Relationship Id="rId2895" Type="http://schemas.openxmlformats.org/officeDocument/2006/relationships/hyperlink" Target="https://www.lpi.usra.edu/resources/apollo/frame/?AS16-106-17264" TargetMode="External"/><Relationship Id="rId2896" Type="http://schemas.openxmlformats.org/officeDocument/2006/relationships/hyperlink" Target="https://tothemoon.im-ldi.com/data_a70/AS16/extra/AS16-106-17264.small.png" TargetMode="External"/><Relationship Id="rId2897" Type="http://schemas.openxmlformats.org/officeDocument/2006/relationships/hyperlink" Target="https://tothemoon.im-ldi.com/data_a70/AS16/raw/AS16-106-17264.tif" TargetMode="External"/><Relationship Id="rId2898" Type="http://schemas.openxmlformats.org/officeDocument/2006/relationships/hyperlink" Target="https://tothemoon.im-ldi.com/data_a70/AS16/processed/AS16-106-17264.png" TargetMode="External"/><Relationship Id="rId2899" Type="http://schemas.openxmlformats.org/officeDocument/2006/relationships/hyperlink" Target="https://www.lpi.usra.edu/resources/apollo/frame/?AS16-106-17265" TargetMode="External"/><Relationship Id="rId2900" Type="http://schemas.openxmlformats.org/officeDocument/2006/relationships/hyperlink" Target="https://tothemoon.im-ldi.com/data_a70/AS16/extra/AS16-106-17265.small.png" TargetMode="External"/><Relationship Id="rId2901" Type="http://schemas.openxmlformats.org/officeDocument/2006/relationships/hyperlink" Target="https://tothemoon.im-ldi.com/data_a70/AS16/raw/AS16-106-17265.tif" TargetMode="External"/><Relationship Id="rId2902" Type="http://schemas.openxmlformats.org/officeDocument/2006/relationships/hyperlink" Target="https://tothemoon.im-ldi.com/data_a70/AS16/processed/AS16-106-17265.png" TargetMode="External"/><Relationship Id="rId2903" Type="http://schemas.openxmlformats.org/officeDocument/2006/relationships/hyperlink" Target="https://www.lpi.usra.edu/resources/apollo/frame/?AS16-106-17266" TargetMode="External"/><Relationship Id="rId2904" Type="http://schemas.openxmlformats.org/officeDocument/2006/relationships/hyperlink" Target="https://tothemoon.im-ldi.com/data_a70/AS16/extra/AS16-106-17266.small.png" TargetMode="External"/><Relationship Id="rId2905" Type="http://schemas.openxmlformats.org/officeDocument/2006/relationships/hyperlink" Target="https://tothemoon.im-ldi.com/data_a70/AS16/raw/AS16-106-17266.tif" TargetMode="External"/><Relationship Id="rId2906" Type="http://schemas.openxmlformats.org/officeDocument/2006/relationships/hyperlink" Target="https://tothemoon.im-ldi.com/data_a70/AS16/processed/AS16-106-17266.png" TargetMode="External"/><Relationship Id="rId2907" Type="http://schemas.openxmlformats.org/officeDocument/2006/relationships/hyperlink" Target="https://www.lpi.usra.edu/resources/apollo/frame/?AS16-106-17267" TargetMode="External"/><Relationship Id="rId2908" Type="http://schemas.openxmlformats.org/officeDocument/2006/relationships/hyperlink" Target="https://tothemoon.im-ldi.com/data_a70/AS16/extra/AS16-106-17267.small.png" TargetMode="External"/><Relationship Id="rId2909" Type="http://schemas.openxmlformats.org/officeDocument/2006/relationships/hyperlink" Target="https://tothemoon.im-ldi.com/data_a70/AS16/raw/AS16-106-17267.tif" TargetMode="External"/><Relationship Id="rId2910" Type="http://schemas.openxmlformats.org/officeDocument/2006/relationships/hyperlink" Target="https://tothemoon.im-ldi.com/data_a70/AS16/processed/AS16-106-17267.png" TargetMode="External"/><Relationship Id="rId2911" Type="http://schemas.openxmlformats.org/officeDocument/2006/relationships/hyperlink" Target="https://www.lpi.usra.edu/resources/apollo/frame/?AS16-106-17268" TargetMode="External"/><Relationship Id="rId2912" Type="http://schemas.openxmlformats.org/officeDocument/2006/relationships/hyperlink" Target="https://tothemoon.im-ldi.com/data_a70/AS16/extra/AS16-106-17268.small.png" TargetMode="External"/><Relationship Id="rId2913" Type="http://schemas.openxmlformats.org/officeDocument/2006/relationships/hyperlink" Target="https://tothemoon.im-ldi.com/data_a70/AS16/raw/AS16-106-17268.tif" TargetMode="External"/><Relationship Id="rId2914" Type="http://schemas.openxmlformats.org/officeDocument/2006/relationships/hyperlink" Target="https://tothemoon.im-ldi.com/data_a70/AS16/processed/AS16-106-17268.png" TargetMode="External"/><Relationship Id="rId2915" Type="http://schemas.openxmlformats.org/officeDocument/2006/relationships/hyperlink" Target="https://www.lpi.usra.edu/resources/apollo/frame/?AS16-106-17269" TargetMode="External"/><Relationship Id="rId2916" Type="http://schemas.openxmlformats.org/officeDocument/2006/relationships/hyperlink" Target="https://tothemoon.im-ldi.com/data_a70/AS16/extra/AS16-106-17269.small.png" TargetMode="External"/><Relationship Id="rId2917" Type="http://schemas.openxmlformats.org/officeDocument/2006/relationships/hyperlink" Target="https://tothemoon.im-ldi.com/data_a70/AS16/raw/AS16-106-17269.tif" TargetMode="External"/><Relationship Id="rId2918" Type="http://schemas.openxmlformats.org/officeDocument/2006/relationships/hyperlink" Target="https://tothemoon.im-ldi.com/data_a70/AS16/processed/AS16-106-17269.png" TargetMode="External"/><Relationship Id="rId2919" Type="http://schemas.openxmlformats.org/officeDocument/2006/relationships/hyperlink" Target="https://www.lpi.usra.edu/resources/apollo/frame/?AS16-106-17270" TargetMode="External"/><Relationship Id="rId2920" Type="http://schemas.openxmlformats.org/officeDocument/2006/relationships/hyperlink" Target="https://tothemoon.im-ldi.com/data_a70/AS16/extra/AS16-106-17270.small.png" TargetMode="External"/><Relationship Id="rId2921" Type="http://schemas.openxmlformats.org/officeDocument/2006/relationships/hyperlink" Target="https://tothemoon.im-ldi.com/data_a70/AS16/raw/AS16-106-17270.tif" TargetMode="External"/><Relationship Id="rId2922" Type="http://schemas.openxmlformats.org/officeDocument/2006/relationships/hyperlink" Target="https://tothemoon.im-ldi.com/data_a70/AS16/processed/AS16-106-17270.png" TargetMode="External"/><Relationship Id="rId2923" Type="http://schemas.openxmlformats.org/officeDocument/2006/relationships/hyperlink" Target="https://www.lpi.usra.edu/resources/apollo/frame/?AS16-106-17271" TargetMode="External"/><Relationship Id="rId2924" Type="http://schemas.openxmlformats.org/officeDocument/2006/relationships/hyperlink" Target="https://tothemoon.im-ldi.com/data_a70/AS16/extra/AS16-106-17271.small.png" TargetMode="External"/><Relationship Id="rId2925" Type="http://schemas.openxmlformats.org/officeDocument/2006/relationships/hyperlink" Target="https://tothemoon.im-ldi.com/data_a70/AS16/raw/AS16-106-17271.tif" TargetMode="External"/><Relationship Id="rId2926" Type="http://schemas.openxmlformats.org/officeDocument/2006/relationships/hyperlink" Target="https://tothemoon.im-ldi.com/data_a70/AS16/processed/AS16-106-17271.png" TargetMode="External"/><Relationship Id="rId2927" Type="http://schemas.openxmlformats.org/officeDocument/2006/relationships/hyperlink" Target="https://www.lpi.usra.edu/resources/apollo/frame/?AS16-106-17272" TargetMode="External"/><Relationship Id="rId2928" Type="http://schemas.openxmlformats.org/officeDocument/2006/relationships/hyperlink" Target="https://tothemoon.im-ldi.com/data_a70/AS16/extra/AS16-106-17272.small.png" TargetMode="External"/><Relationship Id="rId2929" Type="http://schemas.openxmlformats.org/officeDocument/2006/relationships/hyperlink" Target="https://tothemoon.im-ldi.com/data_a70/AS16/raw/AS16-106-17272.tif" TargetMode="External"/><Relationship Id="rId2930" Type="http://schemas.openxmlformats.org/officeDocument/2006/relationships/hyperlink" Target="https://tothemoon.im-ldi.com/data_a70/AS16/processed/AS16-106-17272.png" TargetMode="External"/><Relationship Id="rId2931" Type="http://schemas.openxmlformats.org/officeDocument/2006/relationships/hyperlink" Target="https://www.lpi.usra.edu/resources/apollo/frame/?AS16-106-17273" TargetMode="External"/><Relationship Id="rId2932" Type="http://schemas.openxmlformats.org/officeDocument/2006/relationships/hyperlink" Target="https://tothemoon.im-ldi.com/data_a70/AS16/extra/AS16-106-17273.small.png" TargetMode="External"/><Relationship Id="rId2933" Type="http://schemas.openxmlformats.org/officeDocument/2006/relationships/hyperlink" Target="https://tothemoon.im-ldi.com/data_a70/AS16/raw/AS16-106-17273.tif" TargetMode="External"/><Relationship Id="rId2934" Type="http://schemas.openxmlformats.org/officeDocument/2006/relationships/hyperlink" Target="https://tothemoon.im-ldi.com/data_a70/AS16/processed/AS16-106-17273.png" TargetMode="External"/><Relationship Id="rId2935" Type="http://schemas.openxmlformats.org/officeDocument/2006/relationships/hyperlink" Target="https://www.lpi.usra.edu/resources/apollo/frame/?AS16-106-17274" TargetMode="External"/><Relationship Id="rId2936" Type="http://schemas.openxmlformats.org/officeDocument/2006/relationships/hyperlink" Target="https://tothemoon.im-ldi.com/data_a70/AS16/extra/AS16-106-17274.small.png" TargetMode="External"/><Relationship Id="rId2937" Type="http://schemas.openxmlformats.org/officeDocument/2006/relationships/hyperlink" Target="https://tothemoon.im-ldi.com/data_a70/AS16/raw/AS16-106-17274.tif" TargetMode="External"/><Relationship Id="rId2938" Type="http://schemas.openxmlformats.org/officeDocument/2006/relationships/hyperlink" Target="https://tothemoon.im-ldi.com/data_a70/AS16/processed/AS16-106-17274.png" TargetMode="External"/><Relationship Id="rId2939" Type="http://schemas.openxmlformats.org/officeDocument/2006/relationships/hyperlink" Target="https://www.lpi.usra.edu/resources/apollo/frame/?AS16-106-17275" TargetMode="External"/><Relationship Id="rId2940" Type="http://schemas.openxmlformats.org/officeDocument/2006/relationships/hyperlink" Target="https://tothemoon.im-ldi.com/data_a70/AS16/extra/AS16-106-17275.small.png" TargetMode="External"/><Relationship Id="rId2941" Type="http://schemas.openxmlformats.org/officeDocument/2006/relationships/hyperlink" Target="https://tothemoon.im-ldi.com/data_a70/AS16/raw/AS16-106-17275.tif" TargetMode="External"/><Relationship Id="rId2942" Type="http://schemas.openxmlformats.org/officeDocument/2006/relationships/hyperlink" Target="https://tothemoon.im-ldi.com/data_a70/AS16/processed/AS16-106-17275.png" TargetMode="External"/><Relationship Id="rId2943" Type="http://schemas.openxmlformats.org/officeDocument/2006/relationships/hyperlink" Target="https://www.lpi.usra.edu/resources/apollo/frame/?AS16-106-17276" TargetMode="External"/><Relationship Id="rId2944" Type="http://schemas.openxmlformats.org/officeDocument/2006/relationships/hyperlink" Target="https://tothemoon.im-ldi.com/data_a70/AS16/extra/AS16-106-17276.small.png" TargetMode="External"/><Relationship Id="rId2945" Type="http://schemas.openxmlformats.org/officeDocument/2006/relationships/hyperlink" Target="https://tothemoon.im-ldi.com/data_a70/AS16/raw/AS16-106-17276.tif" TargetMode="External"/><Relationship Id="rId2946" Type="http://schemas.openxmlformats.org/officeDocument/2006/relationships/hyperlink" Target="https://tothemoon.im-ldi.com/data_a70/AS16/processed/AS16-106-17276.png" TargetMode="External"/><Relationship Id="rId2947" Type="http://schemas.openxmlformats.org/officeDocument/2006/relationships/hyperlink" Target="https://www.lpi.usra.edu/resources/apollo/frame/?AS16-106-17277" TargetMode="External"/><Relationship Id="rId2948" Type="http://schemas.openxmlformats.org/officeDocument/2006/relationships/hyperlink" Target="https://tothemoon.im-ldi.com/data_a70/AS16/extra/AS16-106-17277.small.png" TargetMode="External"/><Relationship Id="rId2949" Type="http://schemas.openxmlformats.org/officeDocument/2006/relationships/hyperlink" Target="https://tothemoon.im-ldi.com/data_a70/AS16/raw/AS16-106-17277.tif" TargetMode="External"/><Relationship Id="rId2950" Type="http://schemas.openxmlformats.org/officeDocument/2006/relationships/hyperlink" Target="https://tothemoon.im-ldi.com/data_a70/AS16/processed/AS16-106-17277.png" TargetMode="External"/><Relationship Id="rId2951" Type="http://schemas.openxmlformats.org/officeDocument/2006/relationships/hyperlink" Target="https://www.lpi.usra.edu/resources/apollo/frame/?AS16-106-17278" TargetMode="External"/><Relationship Id="rId2952" Type="http://schemas.openxmlformats.org/officeDocument/2006/relationships/hyperlink" Target="https://tothemoon.im-ldi.com/data_a70/AS16/extra/AS16-106-17278.small.png" TargetMode="External"/><Relationship Id="rId2953" Type="http://schemas.openxmlformats.org/officeDocument/2006/relationships/hyperlink" Target="https://tothemoon.im-ldi.com/data_a70/AS16/raw/AS16-106-17278.tif" TargetMode="External"/><Relationship Id="rId2954" Type="http://schemas.openxmlformats.org/officeDocument/2006/relationships/hyperlink" Target="https://tothemoon.im-ldi.com/data_a70/AS16/processed/AS16-106-17278.png" TargetMode="External"/><Relationship Id="rId2955" Type="http://schemas.openxmlformats.org/officeDocument/2006/relationships/hyperlink" Target="https://www.lpi.usra.edu/resources/apollo/frame/?AS16-106-17279" TargetMode="External"/><Relationship Id="rId2956" Type="http://schemas.openxmlformats.org/officeDocument/2006/relationships/hyperlink" Target="https://tothemoon.im-ldi.com/data_a70/AS16/extra/AS16-106-17279.small.png" TargetMode="External"/><Relationship Id="rId2957" Type="http://schemas.openxmlformats.org/officeDocument/2006/relationships/hyperlink" Target="https://tothemoon.im-ldi.com/data_a70/AS16/raw/AS16-106-17279.tif" TargetMode="External"/><Relationship Id="rId2958" Type="http://schemas.openxmlformats.org/officeDocument/2006/relationships/hyperlink" Target="https://tothemoon.im-ldi.com/data_a70/AS16/processed/AS16-106-17279.png" TargetMode="External"/><Relationship Id="rId2959" Type="http://schemas.openxmlformats.org/officeDocument/2006/relationships/hyperlink" Target="https://www.lpi.usra.edu/resources/apollo/frame/?AS16-106-17280" TargetMode="External"/><Relationship Id="rId2960" Type="http://schemas.openxmlformats.org/officeDocument/2006/relationships/hyperlink" Target="https://tothemoon.im-ldi.com/data_a70/AS16/extra/AS16-106-17280.small.png" TargetMode="External"/><Relationship Id="rId2961" Type="http://schemas.openxmlformats.org/officeDocument/2006/relationships/hyperlink" Target="https://tothemoon.im-ldi.com/data_a70/AS16/raw/AS16-106-17280.tif" TargetMode="External"/><Relationship Id="rId2962" Type="http://schemas.openxmlformats.org/officeDocument/2006/relationships/hyperlink" Target="https://tothemoon.im-ldi.com/data_a70/AS16/processed/AS16-106-17280.png" TargetMode="External"/><Relationship Id="rId2963" Type="http://schemas.openxmlformats.org/officeDocument/2006/relationships/hyperlink" Target="https://www.lpi.usra.edu/resources/apollo/frame/?AS16-106-17281" TargetMode="External"/><Relationship Id="rId2964" Type="http://schemas.openxmlformats.org/officeDocument/2006/relationships/hyperlink" Target="https://tothemoon.im-ldi.com/data_a70/AS16/extra/AS16-106-17281.small.png" TargetMode="External"/><Relationship Id="rId2965" Type="http://schemas.openxmlformats.org/officeDocument/2006/relationships/hyperlink" Target="https://tothemoon.im-ldi.com/data_a70/AS16/raw/AS16-106-17281.tif" TargetMode="External"/><Relationship Id="rId2966" Type="http://schemas.openxmlformats.org/officeDocument/2006/relationships/hyperlink" Target="https://tothemoon.im-ldi.com/data_a70/AS16/processed/AS16-106-17281.png" TargetMode="External"/><Relationship Id="rId2967" Type="http://schemas.openxmlformats.org/officeDocument/2006/relationships/hyperlink" Target="https://www.lpi.usra.edu/resources/apollo/frame/?AS16-106-17282" TargetMode="External"/><Relationship Id="rId2968" Type="http://schemas.openxmlformats.org/officeDocument/2006/relationships/hyperlink" Target="https://tothemoon.im-ldi.com/data_a70/AS16/extra/AS16-106-17282.small.png" TargetMode="External"/><Relationship Id="rId2969" Type="http://schemas.openxmlformats.org/officeDocument/2006/relationships/hyperlink" Target="https://tothemoon.im-ldi.com/data_a70/AS16/raw/AS16-106-17282.tif" TargetMode="External"/><Relationship Id="rId2970" Type="http://schemas.openxmlformats.org/officeDocument/2006/relationships/hyperlink" Target="https://tothemoon.im-ldi.com/data_a70/AS16/processed/AS16-106-17282.png" TargetMode="External"/><Relationship Id="rId2971" Type="http://schemas.openxmlformats.org/officeDocument/2006/relationships/hyperlink" Target="https://www.lpi.usra.edu/resources/apollo/frame/?AS16-106-17283" TargetMode="External"/><Relationship Id="rId2972" Type="http://schemas.openxmlformats.org/officeDocument/2006/relationships/hyperlink" Target="https://tothemoon.im-ldi.com/data_a70/AS16/extra/AS16-106-17283.small.png" TargetMode="External"/><Relationship Id="rId2973" Type="http://schemas.openxmlformats.org/officeDocument/2006/relationships/hyperlink" Target="https://tothemoon.im-ldi.com/data_a70/AS16/raw/AS16-106-17283.tif" TargetMode="External"/><Relationship Id="rId2974" Type="http://schemas.openxmlformats.org/officeDocument/2006/relationships/hyperlink" Target="https://tothemoon.im-ldi.com/data_a70/AS16/processed/AS16-106-17283.png" TargetMode="External"/><Relationship Id="rId2975" Type="http://schemas.openxmlformats.org/officeDocument/2006/relationships/hyperlink" Target="https://www.lpi.usra.edu/resources/apollo/frame/?AS16-106-17284" TargetMode="External"/><Relationship Id="rId2976" Type="http://schemas.openxmlformats.org/officeDocument/2006/relationships/hyperlink" Target="https://tothemoon.im-ldi.com/data_a70/AS16/extra/AS16-106-17284.small.png" TargetMode="External"/><Relationship Id="rId2977" Type="http://schemas.openxmlformats.org/officeDocument/2006/relationships/hyperlink" Target="https://tothemoon.im-ldi.com/data_a70/AS16/raw/AS16-106-17284.tif" TargetMode="External"/><Relationship Id="rId2978" Type="http://schemas.openxmlformats.org/officeDocument/2006/relationships/hyperlink" Target="https://tothemoon.im-ldi.com/data_a70/AS16/processed/AS16-106-17284.png" TargetMode="External"/><Relationship Id="rId2979" Type="http://schemas.openxmlformats.org/officeDocument/2006/relationships/hyperlink" Target="https://www.lpi.usra.edu/resources/apollo/frame/?AS16-106-17285" TargetMode="External"/><Relationship Id="rId2980" Type="http://schemas.openxmlformats.org/officeDocument/2006/relationships/hyperlink" Target="https://tothemoon.im-ldi.com/data_a70/AS16/extra/AS16-106-17285.small.png" TargetMode="External"/><Relationship Id="rId2981" Type="http://schemas.openxmlformats.org/officeDocument/2006/relationships/hyperlink" Target="https://tothemoon.im-ldi.com/data_a70/AS16/raw/AS16-106-17285.tif" TargetMode="External"/><Relationship Id="rId2982" Type="http://schemas.openxmlformats.org/officeDocument/2006/relationships/hyperlink" Target="https://tothemoon.im-ldi.com/data_a70/AS16/processed/AS16-106-17285.png" TargetMode="External"/><Relationship Id="rId2983" Type="http://schemas.openxmlformats.org/officeDocument/2006/relationships/hyperlink" Target="https://www.lpi.usra.edu/resources/apollo/frame/?AS16-106-17286" TargetMode="External"/><Relationship Id="rId2984" Type="http://schemas.openxmlformats.org/officeDocument/2006/relationships/hyperlink" Target="https://tothemoon.im-ldi.com/data_a70/AS16/extra/AS16-106-17286.small.png" TargetMode="External"/><Relationship Id="rId2985" Type="http://schemas.openxmlformats.org/officeDocument/2006/relationships/hyperlink" Target="https://tothemoon.im-ldi.com/data_a70/AS16/raw/AS16-106-17286.tif" TargetMode="External"/><Relationship Id="rId2986" Type="http://schemas.openxmlformats.org/officeDocument/2006/relationships/hyperlink" Target="https://tothemoon.im-ldi.com/data_a70/AS16/processed/AS16-106-17286.png" TargetMode="External"/><Relationship Id="rId2987" Type="http://schemas.openxmlformats.org/officeDocument/2006/relationships/hyperlink" Target="https://www.lpi.usra.edu/resources/apollo/frame/?AS16-106-17287" TargetMode="External"/><Relationship Id="rId2988" Type="http://schemas.openxmlformats.org/officeDocument/2006/relationships/hyperlink" Target="https://tothemoon.im-ldi.com/data_a70/AS16/extra/AS16-106-17287.small.png" TargetMode="External"/><Relationship Id="rId2989" Type="http://schemas.openxmlformats.org/officeDocument/2006/relationships/hyperlink" Target="https://tothemoon.im-ldi.com/data_a70/AS16/raw/AS16-106-17287.tif" TargetMode="External"/><Relationship Id="rId2990" Type="http://schemas.openxmlformats.org/officeDocument/2006/relationships/hyperlink" Target="https://tothemoon.im-ldi.com/data_a70/AS16/processed/AS16-106-17287.png" TargetMode="External"/><Relationship Id="rId2991" Type="http://schemas.openxmlformats.org/officeDocument/2006/relationships/hyperlink" Target="https://www.lpi.usra.edu/resources/apollo/frame/?AS16-106-17288" TargetMode="External"/><Relationship Id="rId2992" Type="http://schemas.openxmlformats.org/officeDocument/2006/relationships/hyperlink" Target="https://tothemoon.im-ldi.com/data_a70/AS16/extra/AS16-106-17288.small.png" TargetMode="External"/><Relationship Id="rId2993" Type="http://schemas.openxmlformats.org/officeDocument/2006/relationships/hyperlink" Target="https://tothemoon.im-ldi.com/data_a70/AS16/raw/AS16-106-17288.tif" TargetMode="External"/><Relationship Id="rId2994" Type="http://schemas.openxmlformats.org/officeDocument/2006/relationships/hyperlink" Target="https://tothemoon.im-ldi.com/data_a70/AS16/processed/AS16-106-17288.png" TargetMode="External"/><Relationship Id="rId2995" Type="http://schemas.openxmlformats.org/officeDocument/2006/relationships/hyperlink" Target="https://www.lpi.usra.edu/resources/apollo/frame/?AS16-106-17289" TargetMode="External"/><Relationship Id="rId2996" Type="http://schemas.openxmlformats.org/officeDocument/2006/relationships/hyperlink" Target="https://tothemoon.im-ldi.com/data_a70/AS16/extra/AS16-106-17289.small.png" TargetMode="External"/><Relationship Id="rId2997" Type="http://schemas.openxmlformats.org/officeDocument/2006/relationships/hyperlink" Target="https://tothemoon.im-ldi.com/data_a70/AS16/raw/AS16-106-17289.tif" TargetMode="External"/><Relationship Id="rId2998" Type="http://schemas.openxmlformats.org/officeDocument/2006/relationships/hyperlink" Target="https://tothemoon.im-ldi.com/data_a70/AS16/processed/AS16-106-17289.png" TargetMode="External"/><Relationship Id="rId2999" Type="http://schemas.openxmlformats.org/officeDocument/2006/relationships/hyperlink" Target="https://www.lpi.usra.edu/resources/apollo/frame/?AS16-106-17290" TargetMode="External"/><Relationship Id="rId3000" Type="http://schemas.openxmlformats.org/officeDocument/2006/relationships/hyperlink" Target="https://tothemoon.im-ldi.com/data_a70/AS16/extra/AS16-106-17290.small.png" TargetMode="External"/><Relationship Id="rId3001" Type="http://schemas.openxmlformats.org/officeDocument/2006/relationships/hyperlink" Target="https://tothemoon.im-ldi.com/data_a70/AS16/raw/AS16-106-17290.tif" TargetMode="External"/><Relationship Id="rId3002" Type="http://schemas.openxmlformats.org/officeDocument/2006/relationships/hyperlink" Target="https://tothemoon.im-ldi.com/data_a70/AS16/processed/AS16-106-17290.png" TargetMode="External"/><Relationship Id="rId3003" Type="http://schemas.openxmlformats.org/officeDocument/2006/relationships/hyperlink" Target="https://www.lpi.usra.edu/resources/apollo/frame/?AS16-106-17291" TargetMode="External"/><Relationship Id="rId3004" Type="http://schemas.openxmlformats.org/officeDocument/2006/relationships/hyperlink" Target="https://tothemoon.im-ldi.com/data_a70/AS16/extra/AS16-106-17291.small.png" TargetMode="External"/><Relationship Id="rId3005" Type="http://schemas.openxmlformats.org/officeDocument/2006/relationships/hyperlink" Target="https://tothemoon.im-ldi.com/data_a70/AS16/raw/AS16-106-17291.tif" TargetMode="External"/><Relationship Id="rId3006" Type="http://schemas.openxmlformats.org/officeDocument/2006/relationships/hyperlink" Target="https://tothemoon.im-ldi.com/data_a70/AS16/processed/AS16-106-17291.png" TargetMode="External"/><Relationship Id="rId3007" Type="http://schemas.openxmlformats.org/officeDocument/2006/relationships/hyperlink" Target="https://www.lpi.usra.edu/resources/apollo/frame/?AS16-106-17292" TargetMode="External"/><Relationship Id="rId3008" Type="http://schemas.openxmlformats.org/officeDocument/2006/relationships/hyperlink" Target="https://tothemoon.im-ldi.com/data_a70/AS16/extra/AS16-106-17292.small.png" TargetMode="External"/><Relationship Id="rId3009" Type="http://schemas.openxmlformats.org/officeDocument/2006/relationships/hyperlink" Target="https://tothemoon.im-ldi.com/data_a70/AS16/raw/AS16-106-17292.tif" TargetMode="External"/><Relationship Id="rId3010" Type="http://schemas.openxmlformats.org/officeDocument/2006/relationships/hyperlink" Target="https://tothemoon.im-ldi.com/data_a70/AS16/processed/AS16-106-17292.png" TargetMode="External"/><Relationship Id="rId3011" Type="http://schemas.openxmlformats.org/officeDocument/2006/relationships/hyperlink" Target="https://www.lpi.usra.edu/resources/apollo/frame/?AS16-106-17293" TargetMode="External"/><Relationship Id="rId3012" Type="http://schemas.openxmlformats.org/officeDocument/2006/relationships/hyperlink" Target="https://tothemoon.im-ldi.com/data_a70/AS16/extra/AS16-106-17293.small.png" TargetMode="External"/><Relationship Id="rId3013" Type="http://schemas.openxmlformats.org/officeDocument/2006/relationships/hyperlink" Target="https://tothemoon.im-ldi.com/data_a70/AS16/raw/AS16-106-17293.tif" TargetMode="External"/><Relationship Id="rId3014" Type="http://schemas.openxmlformats.org/officeDocument/2006/relationships/hyperlink" Target="https://tothemoon.im-ldi.com/data_a70/AS16/processed/AS16-106-17293.png" TargetMode="External"/><Relationship Id="rId3015" Type="http://schemas.openxmlformats.org/officeDocument/2006/relationships/hyperlink" Target="https://www.lpi.usra.edu/resources/apollo/frame/?AS16-106-17294" TargetMode="External"/><Relationship Id="rId3016" Type="http://schemas.openxmlformats.org/officeDocument/2006/relationships/hyperlink" Target="https://tothemoon.im-ldi.com/data_a70/AS16/extra/AS16-106-17294.small.png" TargetMode="External"/><Relationship Id="rId3017" Type="http://schemas.openxmlformats.org/officeDocument/2006/relationships/hyperlink" Target="https://tothemoon.im-ldi.com/data_a70/AS16/raw/AS16-106-17294.tif" TargetMode="External"/><Relationship Id="rId3018" Type="http://schemas.openxmlformats.org/officeDocument/2006/relationships/hyperlink" Target="https://tothemoon.im-ldi.com/data_a70/AS16/processed/AS16-106-17294.png" TargetMode="External"/><Relationship Id="rId3019" Type="http://schemas.openxmlformats.org/officeDocument/2006/relationships/hyperlink" Target="https://www.lpi.usra.edu/resources/apollo/frame/?AS16-106-17295" TargetMode="External"/><Relationship Id="rId3020" Type="http://schemas.openxmlformats.org/officeDocument/2006/relationships/hyperlink" Target="https://tothemoon.im-ldi.com/data_a70/AS16/extra/AS16-106-17295.small.png" TargetMode="External"/><Relationship Id="rId3021" Type="http://schemas.openxmlformats.org/officeDocument/2006/relationships/hyperlink" Target="https://tothemoon.im-ldi.com/data_a70/AS16/raw/AS16-106-17295.tif" TargetMode="External"/><Relationship Id="rId3022" Type="http://schemas.openxmlformats.org/officeDocument/2006/relationships/hyperlink" Target="https://tothemoon.im-ldi.com/data_a70/AS16/processed/AS16-106-17295.png" TargetMode="External"/><Relationship Id="rId3023" Type="http://schemas.openxmlformats.org/officeDocument/2006/relationships/hyperlink" Target="https://www.lpi.usra.edu/resources/apollo/frame/?AS16-106-17296" TargetMode="External"/><Relationship Id="rId3024" Type="http://schemas.openxmlformats.org/officeDocument/2006/relationships/hyperlink" Target="https://tothemoon.im-ldi.com/data_a70/AS16/extra/AS16-106-17296.small.png" TargetMode="External"/><Relationship Id="rId3025" Type="http://schemas.openxmlformats.org/officeDocument/2006/relationships/hyperlink" Target="https://tothemoon.im-ldi.com/data_a70/AS16/raw/AS16-106-17296.tif" TargetMode="External"/><Relationship Id="rId3026" Type="http://schemas.openxmlformats.org/officeDocument/2006/relationships/hyperlink" Target="https://tothemoon.im-ldi.com/data_a70/AS16/processed/AS16-106-17296.png" TargetMode="External"/><Relationship Id="rId3027" Type="http://schemas.openxmlformats.org/officeDocument/2006/relationships/hyperlink" Target="https://www.lpi.usra.edu/resources/apollo/frame/?AS16-106-17297" TargetMode="External"/><Relationship Id="rId3028" Type="http://schemas.openxmlformats.org/officeDocument/2006/relationships/hyperlink" Target="https://tothemoon.im-ldi.com/data_a70/AS16/extra/AS16-106-17297.small.png" TargetMode="External"/><Relationship Id="rId3029" Type="http://schemas.openxmlformats.org/officeDocument/2006/relationships/hyperlink" Target="https://tothemoon.im-ldi.com/data_a70/AS16/raw/AS16-106-17297.tif" TargetMode="External"/><Relationship Id="rId3030" Type="http://schemas.openxmlformats.org/officeDocument/2006/relationships/hyperlink" Target="https://tothemoon.im-ldi.com/data_a70/AS16/processed/AS16-106-17297.png" TargetMode="External"/><Relationship Id="rId3031" Type="http://schemas.openxmlformats.org/officeDocument/2006/relationships/hyperlink" Target="https://www.lpi.usra.edu/resources/apollo/frame/?AS16-106-17298" TargetMode="External"/><Relationship Id="rId3032" Type="http://schemas.openxmlformats.org/officeDocument/2006/relationships/hyperlink" Target="https://tothemoon.im-ldi.com/data_a70/AS16/extra/AS16-106-17298.small.png" TargetMode="External"/><Relationship Id="rId3033" Type="http://schemas.openxmlformats.org/officeDocument/2006/relationships/hyperlink" Target="https://tothemoon.im-ldi.com/data_a70/AS16/raw/AS16-106-17298.tif" TargetMode="External"/><Relationship Id="rId3034" Type="http://schemas.openxmlformats.org/officeDocument/2006/relationships/hyperlink" Target="https://tothemoon.im-ldi.com/data_a70/AS16/processed/AS16-106-17298.png" TargetMode="External"/><Relationship Id="rId3035" Type="http://schemas.openxmlformats.org/officeDocument/2006/relationships/hyperlink" Target="https://www.lpi.usra.edu/resources/apollo/frame/?AS16-106-17299" TargetMode="External"/><Relationship Id="rId3036" Type="http://schemas.openxmlformats.org/officeDocument/2006/relationships/hyperlink" Target="https://tothemoon.im-ldi.com/data_a70/AS16/extra/AS16-106-17299.small.png" TargetMode="External"/><Relationship Id="rId3037" Type="http://schemas.openxmlformats.org/officeDocument/2006/relationships/hyperlink" Target="https://tothemoon.im-ldi.com/data_a70/AS16/raw/AS16-106-17299.tif" TargetMode="External"/><Relationship Id="rId3038" Type="http://schemas.openxmlformats.org/officeDocument/2006/relationships/hyperlink" Target="https://tothemoon.im-ldi.com/data_a70/AS16/processed/AS16-106-17299.png" TargetMode="External"/><Relationship Id="rId3039" Type="http://schemas.openxmlformats.org/officeDocument/2006/relationships/hyperlink" Target="https://www.lpi.usra.edu/resources/apollo/frame/?AS16-106-17300" TargetMode="External"/><Relationship Id="rId3040" Type="http://schemas.openxmlformats.org/officeDocument/2006/relationships/hyperlink" Target="https://tothemoon.im-ldi.com/data_a70/AS16/extra/AS16-106-17300.small.png" TargetMode="External"/><Relationship Id="rId3041" Type="http://schemas.openxmlformats.org/officeDocument/2006/relationships/hyperlink" Target="https://tothemoon.im-ldi.com/data_a70/AS16/raw/AS16-106-17300.tif" TargetMode="External"/><Relationship Id="rId3042" Type="http://schemas.openxmlformats.org/officeDocument/2006/relationships/hyperlink" Target="https://tothemoon.im-ldi.com/data_a70/AS16/processed/AS16-106-17300.png" TargetMode="External"/><Relationship Id="rId3043" Type="http://schemas.openxmlformats.org/officeDocument/2006/relationships/hyperlink" Target="https://www.lpi.usra.edu/resources/apollo/frame/?AS16-106-17301" TargetMode="External"/><Relationship Id="rId3044" Type="http://schemas.openxmlformats.org/officeDocument/2006/relationships/hyperlink" Target="https://tothemoon.im-ldi.com/data_a70/AS16/extra/AS16-106-17301.small.png" TargetMode="External"/><Relationship Id="rId3045" Type="http://schemas.openxmlformats.org/officeDocument/2006/relationships/hyperlink" Target="https://tothemoon.im-ldi.com/data_a70/AS16/raw/AS16-106-17301.tif" TargetMode="External"/><Relationship Id="rId3046" Type="http://schemas.openxmlformats.org/officeDocument/2006/relationships/hyperlink" Target="https://tothemoon.im-ldi.com/data_a70/AS16/processed/AS16-106-17301.png" TargetMode="External"/><Relationship Id="rId3047" Type="http://schemas.openxmlformats.org/officeDocument/2006/relationships/hyperlink" Target="https://www.lpi.usra.edu/resources/apollo/frame/?AS16-106-17302" TargetMode="External"/><Relationship Id="rId3048" Type="http://schemas.openxmlformats.org/officeDocument/2006/relationships/hyperlink" Target="https://tothemoon.im-ldi.com/data_a70/AS16/extra/AS16-106-17302.small.png" TargetMode="External"/><Relationship Id="rId3049" Type="http://schemas.openxmlformats.org/officeDocument/2006/relationships/hyperlink" Target="https://tothemoon.im-ldi.com/data_a70/AS16/raw/AS16-106-17302.tif" TargetMode="External"/><Relationship Id="rId3050" Type="http://schemas.openxmlformats.org/officeDocument/2006/relationships/hyperlink" Target="https://tothemoon.im-ldi.com/data_a70/AS16/processed/AS16-106-17302.png" TargetMode="External"/><Relationship Id="rId3051" Type="http://schemas.openxmlformats.org/officeDocument/2006/relationships/hyperlink" Target="https://www.lpi.usra.edu/resources/apollo/frame/?AS16-106-17303" TargetMode="External"/><Relationship Id="rId3052" Type="http://schemas.openxmlformats.org/officeDocument/2006/relationships/hyperlink" Target="https://tothemoon.im-ldi.com/data_a70/AS16/extra/AS16-106-17303.small.png" TargetMode="External"/><Relationship Id="rId3053" Type="http://schemas.openxmlformats.org/officeDocument/2006/relationships/hyperlink" Target="https://tothemoon.im-ldi.com/data_a70/AS16/raw/AS16-106-17303.tif" TargetMode="External"/><Relationship Id="rId3054" Type="http://schemas.openxmlformats.org/officeDocument/2006/relationships/hyperlink" Target="https://tothemoon.im-ldi.com/data_a70/AS16/processed/AS16-106-17303.png" TargetMode="External"/><Relationship Id="rId3055" Type="http://schemas.openxmlformats.org/officeDocument/2006/relationships/hyperlink" Target="https://www.lpi.usra.edu/resources/apollo/frame/?AS16-106-17304" TargetMode="External"/><Relationship Id="rId3056" Type="http://schemas.openxmlformats.org/officeDocument/2006/relationships/hyperlink" Target="https://tothemoon.im-ldi.com/data_a70/AS16/extra/AS16-106-17304.small.png" TargetMode="External"/><Relationship Id="rId3057" Type="http://schemas.openxmlformats.org/officeDocument/2006/relationships/hyperlink" Target="https://tothemoon.im-ldi.com/data_a70/AS16/raw/AS16-106-17304.tif" TargetMode="External"/><Relationship Id="rId3058" Type="http://schemas.openxmlformats.org/officeDocument/2006/relationships/hyperlink" Target="https://tothemoon.im-ldi.com/data_a70/AS16/processed/AS16-106-17304.png" TargetMode="External"/><Relationship Id="rId3059" Type="http://schemas.openxmlformats.org/officeDocument/2006/relationships/hyperlink" Target="https://www.lpi.usra.edu/resources/apollo/frame/?AS16-106-17305" TargetMode="External"/><Relationship Id="rId3060" Type="http://schemas.openxmlformats.org/officeDocument/2006/relationships/hyperlink" Target="https://tothemoon.im-ldi.com/data_a70/AS16/extra/AS16-106-17305.small.png" TargetMode="External"/><Relationship Id="rId3061" Type="http://schemas.openxmlformats.org/officeDocument/2006/relationships/hyperlink" Target="https://tothemoon.im-ldi.com/data_a70/AS16/raw/AS16-106-17305.tif" TargetMode="External"/><Relationship Id="rId3062" Type="http://schemas.openxmlformats.org/officeDocument/2006/relationships/hyperlink" Target="https://tothemoon.im-ldi.com/data_a70/AS16/processed/AS16-106-17305.png" TargetMode="External"/><Relationship Id="rId3063" Type="http://schemas.openxmlformats.org/officeDocument/2006/relationships/hyperlink" Target="https://www.lpi.usra.edu/resources/apollo/frame/?AS16-106-17306" TargetMode="External"/><Relationship Id="rId3064" Type="http://schemas.openxmlformats.org/officeDocument/2006/relationships/hyperlink" Target="https://tothemoon.im-ldi.com/data_a70/AS16/extra/AS16-106-17306.small.png" TargetMode="External"/><Relationship Id="rId3065" Type="http://schemas.openxmlformats.org/officeDocument/2006/relationships/hyperlink" Target="https://tothemoon.im-ldi.com/data_a70/AS16/raw/AS16-106-17306.tif" TargetMode="External"/><Relationship Id="rId3066" Type="http://schemas.openxmlformats.org/officeDocument/2006/relationships/hyperlink" Target="https://tothemoon.im-ldi.com/data_a70/AS16/processed/AS16-106-17306.png" TargetMode="External"/><Relationship Id="rId3067" Type="http://schemas.openxmlformats.org/officeDocument/2006/relationships/hyperlink" Target="https://www.lpi.usra.edu/resources/apollo/frame/?AS16-106-17307" TargetMode="External"/><Relationship Id="rId3068" Type="http://schemas.openxmlformats.org/officeDocument/2006/relationships/hyperlink" Target="https://tothemoon.im-ldi.com/data_a70/AS16/extra/AS16-106-17307.small.png" TargetMode="External"/><Relationship Id="rId3069" Type="http://schemas.openxmlformats.org/officeDocument/2006/relationships/hyperlink" Target="https://tothemoon.im-ldi.com/data_a70/AS16/raw/AS16-106-17307.tif" TargetMode="External"/><Relationship Id="rId3070" Type="http://schemas.openxmlformats.org/officeDocument/2006/relationships/hyperlink" Target="https://tothemoon.im-ldi.com/data_a70/AS16/processed/AS16-106-17307.png" TargetMode="External"/><Relationship Id="rId3071" Type="http://schemas.openxmlformats.org/officeDocument/2006/relationships/hyperlink" Target="https://www.lpi.usra.edu/resources/apollo/frame/?AS16-106-17308" TargetMode="External"/><Relationship Id="rId3072" Type="http://schemas.openxmlformats.org/officeDocument/2006/relationships/hyperlink" Target="https://tothemoon.im-ldi.com/data_a70/AS16/extra/AS16-106-17308.small.png" TargetMode="External"/><Relationship Id="rId3073" Type="http://schemas.openxmlformats.org/officeDocument/2006/relationships/hyperlink" Target="https://tothemoon.im-ldi.com/data_a70/AS16/raw/AS16-106-17308.tif" TargetMode="External"/><Relationship Id="rId3074" Type="http://schemas.openxmlformats.org/officeDocument/2006/relationships/hyperlink" Target="https://tothemoon.im-ldi.com/data_a70/AS16/processed/AS16-106-17308.png" TargetMode="External"/><Relationship Id="rId3075" Type="http://schemas.openxmlformats.org/officeDocument/2006/relationships/hyperlink" Target="https://www.lpi.usra.edu/resources/apollo/frame/?AS16-106-17309" TargetMode="External"/><Relationship Id="rId3076" Type="http://schemas.openxmlformats.org/officeDocument/2006/relationships/hyperlink" Target="https://tothemoon.im-ldi.com/data_a70/AS16/extra/AS16-106-17309.small.png" TargetMode="External"/><Relationship Id="rId3077" Type="http://schemas.openxmlformats.org/officeDocument/2006/relationships/hyperlink" Target="https://tothemoon.im-ldi.com/data_a70/AS16/raw/AS16-106-17309.tif" TargetMode="External"/><Relationship Id="rId3078" Type="http://schemas.openxmlformats.org/officeDocument/2006/relationships/hyperlink" Target="https://tothemoon.im-ldi.com/data_a70/AS16/processed/AS16-106-17309.png" TargetMode="External"/><Relationship Id="rId3079" Type="http://schemas.openxmlformats.org/officeDocument/2006/relationships/hyperlink" Target="https://www.lpi.usra.edu/resources/apollo/frame/?AS16-106-17310" TargetMode="External"/><Relationship Id="rId3080" Type="http://schemas.openxmlformats.org/officeDocument/2006/relationships/hyperlink" Target="https://tothemoon.im-ldi.com/data_a70/AS16/extra/AS16-106-17310.small.png" TargetMode="External"/><Relationship Id="rId3081" Type="http://schemas.openxmlformats.org/officeDocument/2006/relationships/hyperlink" Target="https://tothemoon.im-ldi.com/data_a70/AS16/raw/AS16-106-17310.tif" TargetMode="External"/><Relationship Id="rId3082" Type="http://schemas.openxmlformats.org/officeDocument/2006/relationships/hyperlink" Target="https://tothemoon.im-ldi.com/data_a70/AS16/processed/AS16-106-17310.png" TargetMode="External"/><Relationship Id="rId3083" Type="http://schemas.openxmlformats.org/officeDocument/2006/relationships/hyperlink" Target="https://www.lpi.usra.edu/resources/apollo/frame/?AS16-106-17311" TargetMode="External"/><Relationship Id="rId3084" Type="http://schemas.openxmlformats.org/officeDocument/2006/relationships/hyperlink" Target="https://tothemoon.im-ldi.com/data_a70/AS16/extra/AS16-106-17311.small.png" TargetMode="External"/><Relationship Id="rId3085" Type="http://schemas.openxmlformats.org/officeDocument/2006/relationships/hyperlink" Target="https://tothemoon.im-ldi.com/data_a70/AS16/raw/AS16-106-17311.tif" TargetMode="External"/><Relationship Id="rId3086" Type="http://schemas.openxmlformats.org/officeDocument/2006/relationships/hyperlink" Target="https://tothemoon.im-ldi.com/data_a70/AS16/processed/AS16-106-17311.png" TargetMode="External"/><Relationship Id="rId3087" Type="http://schemas.openxmlformats.org/officeDocument/2006/relationships/hyperlink" Target="https://www.lpi.usra.edu/resources/apollo/frame/?AS16-106-17312" TargetMode="External"/><Relationship Id="rId3088" Type="http://schemas.openxmlformats.org/officeDocument/2006/relationships/hyperlink" Target="https://tothemoon.im-ldi.com/data_a70/AS16/extra/AS16-106-17312.small.png" TargetMode="External"/><Relationship Id="rId3089" Type="http://schemas.openxmlformats.org/officeDocument/2006/relationships/hyperlink" Target="https://tothemoon.im-ldi.com/data_a70/AS16/raw/AS16-106-17312.tif" TargetMode="External"/><Relationship Id="rId3090" Type="http://schemas.openxmlformats.org/officeDocument/2006/relationships/hyperlink" Target="https://tothemoon.im-ldi.com/data_a70/AS16/processed/AS16-106-17312.png" TargetMode="External"/><Relationship Id="rId3091" Type="http://schemas.openxmlformats.org/officeDocument/2006/relationships/hyperlink" Target="https://www.lpi.usra.edu/resources/apollo/frame/?AS16-106-17313" TargetMode="External"/><Relationship Id="rId3092" Type="http://schemas.openxmlformats.org/officeDocument/2006/relationships/hyperlink" Target="https://tothemoon.im-ldi.com/data_a70/AS16/extra/AS16-106-17313.small.png" TargetMode="External"/><Relationship Id="rId3093" Type="http://schemas.openxmlformats.org/officeDocument/2006/relationships/hyperlink" Target="https://tothemoon.im-ldi.com/data_a70/AS16/raw/AS16-106-17313.tif" TargetMode="External"/><Relationship Id="rId3094" Type="http://schemas.openxmlformats.org/officeDocument/2006/relationships/hyperlink" Target="https://tothemoon.im-ldi.com/data_a70/AS16/processed/AS16-106-17313.png" TargetMode="External"/><Relationship Id="rId3095" Type="http://schemas.openxmlformats.org/officeDocument/2006/relationships/hyperlink" Target="https://www.lpi.usra.edu/resources/apollo/frame/?AS16-106-17314" TargetMode="External"/><Relationship Id="rId3096" Type="http://schemas.openxmlformats.org/officeDocument/2006/relationships/hyperlink" Target="https://tothemoon.im-ldi.com/data_a70/AS16/extra/AS16-106-17314.small.png" TargetMode="External"/><Relationship Id="rId3097" Type="http://schemas.openxmlformats.org/officeDocument/2006/relationships/hyperlink" Target="https://tothemoon.im-ldi.com/data_a70/AS16/raw/AS16-106-17314.tif" TargetMode="External"/><Relationship Id="rId3098" Type="http://schemas.openxmlformats.org/officeDocument/2006/relationships/hyperlink" Target="https://tothemoon.im-ldi.com/data_a70/AS16/processed/AS16-106-17314.png" TargetMode="External"/><Relationship Id="rId3099" Type="http://schemas.openxmlformats.org/officeDocument/2006/relationships/hyperlink" Target="https://www.lpi.usra.edu/resources/apollo/frame/?AS16-106-17315" TargetMode="External"/><Relationship Id="rId3100" Type="http://schemas.openxmlformats.org/officeDocument/2006/relationships/hyperlink" Target="https://tothemoon.im-ldi.com/data_a70/AS16/extra/AS16-106-17315.small.png" TargetMode="External"/><Relationship Id="rId3101" Type="http://schemas.openxmlformats.org/officeDocument/2006/relationships/hyperlink" Target="https://tothemoon.im-ldi.com/data_a70/AS16/raw/AS16-106-17315.tif" TargetMode="External"/><Relationship Id="rId3102" Type="http://schemas.openxmlformats.org/officeDocument/2006/relationships/hyperlink" Target="https://tothemoon.im-ldi.com/data_a70/AS16/processed/AS16-106-17315.png" TargetMode="External"/><Relationship Id="rId3103" Type="http://schemas.openxmlformats.org/officeDocument/2006/relationships/hyperlink" Target="https://www.lpi.usra.edu/resources/apollo/frame/?AS16-106-17316" TargetMode="External"/><Relationship Id="rId3104" Type="http://schemas.openxmlformats.org/officeDocument/2006/relationships/hyperlink" Target="https://tothemoon.im-ldi.com/data_a70/AS16/extra/AS16-106-17316.small.png" TargetMode="External"/><Relationship Id="rId3105" Type="http://schemas.openxmlformats.org/officeDocument/2006/relationships/hyperlink" Target="https://tothemoon.im-ldi.com/data_a70/AS16/raw/AS16-106-17316.tif" TargetMode="External"/><Relationship Id="rId3106" Type="http://schemas.openxmlformats.org/officeDocument/2006/relationships/hyperlink" Target="https://tothemoon.im-ldi.com/data_a70/AS16/processed/AS16-106-17316.png" TargetMode="External"/><Relationship Id="rId3107" Type="http://schemas.openxmlformats.org/officeDocument/2006/relationships/hyperlink" Target="https://www.lpi.usra.edu/resources/apollo/frame/?AS16-106-17317" TargetMode="External"/><Relationship Id="rId3108" Type="http://schemas.openxmlformats.org/officeDocument/2006/relationships/hyperlink" Target="https://tothemoon.im-ldi.com/data_a70/AS16/extra/AS16-106-17317.small.png" TargetMode="External"/><Relationship Id="rId3109" Type="http://schemas.openxmlformats.org/officeDocument/2006/relationships/hyperlink" Target="https://tothemoon.im-ldi.com/data_a70/AS16/raw/AS16-106-17317.tif" TargetMode="External"/><Relationship Id="rId3110" Type="http://schemas.openxmlformats.org/officeDocument/2006/relationships/hyperlink" Target="https://tothemoon.im-ldi.com/data_a70/AS16/processed/AS16-106-17317.png" TargetMode="External"/><Relationship Id="rId3111" Type="http://schemas.openxmlformats.org/officeDocument/2006/relationships/hyperlink" Target="https://www.lpi.usra.edu/resources/apollo/frame/?AS16-106-17323" TargetMode="External"/><Relationship Id="rId3112" Type="http://schemas.openxmlformats.org/officeDocument/2006/relationships/hyperlink" Target="https://tothemoon.im-ldi.com/data_a70/AS16/extra/AS16-106-17323.small.png" TargetMode="External"/><Relationship Id="rId3113" Type="http://schemas.openxmlformats.org/officeDocument/2006/relationships/hyperlink" Target="https://tothemoon.im-ldi.com/data_a70/AS16/raw/AS16-106-17323.tif" TargetMode="External"/><Relationship Id="rId3114" Type="http://schemas.openxmlformats.org/officeDocument/2006/relationships/hyperlink" Target="https://tothemoon.im-ldi.com/data_a70/AS16/processed/AS16-106-17323.png" TargetMode="External"/><Relationship Id="rId3115" Type="http://schemas.openxmlformats.org/officeDocument/2006/relationships/hyperlink" Target="https://www.lpi.usra.edu/resources/apollo/frame/?AS16-106-17324" TargetMode="External"/><Relationship Id="rId3116" Type="http://schemas.openxmlformats.org/officeDocument/2006/relationships/hyperlink" Target="https://tothemoon.im-ldi.com/data_a70/AS16/extra/AS16-106-17324.small.png" TargetMode="External"/><Relationship Id="rId3117" Type="http://schemas.openxmlformats.org/officeDocument/2006/relationships/hyperlink" Target="https://tothemoon.im-ldi.com/data_a70/AS16/raw/AS16-106-17324.tif" TargetMode="External"/><Relationship Id="rId3118" Type="http://schemas.openxmlformats.org/officeDocument/2006/relationships/hyperlink" Target="https://tothemoon.im-ldi.com/data_a70/AS16/processed/AS16-106-17324.png" TargetMode="External"/><Relationship Id="rId3119" Type="http://schemas.openxmlformats.org/officeDocument/2006/relationships/hyperlink" Target="https://www.lpi.usra.edu/resources/apollo/frame/?AS16-106-17325" TargetMode="External"/><Relationship Id="rId3120" Type="http://schemas.openxmlformats.org/officeDocument/2006/relationships/hyperlink" Target="https://tothemoon.im-ldi.com/data_a70/AS16/extra/AS16-106-17325.small.png" TargetMode="External"/><Relationship Id="rId3121" Type="http://schemas.openxmlformats.org/officeDocument/2006/relationships/hyperlink" Target="https://tothemoon.im-ldi.com/data_a70/AS16/raw/AS16-106-17325.tif" TargetMode="External"/><Relationship Id="rId3122" Type="http://schemas.openxmlformats.org/officeDocument/2006/relationships/hyperlink" Target="https://tothemoon.im-ldi.com/data_a70/AS16/processed/AS16-106-17325.png" TargetMode="External"/><Relationship Id="rId3123" Type="http://schemas.openxmlformats.org/officeDocument/2006/relationships/hyperlink" Target="https://www.lpi.usra.edu/resources/apollo/frame/?AS16-106-17326" TargetMode="External"/><Relationship Id="rId3124" Type="http://schemas.openxmlformats.org/officeDocument/2006/relationships/hyperlink" Target="https://tothemoon.im-ldi.com/data_a70/AS16/extra/AS16-106-17326.small.png" TargetMode="External"/><Relationship Id="rId3125" Type="http://schemas.openxmlformats.org/officeDocument/2006/relationships/hyperlink" Target="https://tothemoon.im-ldi.com/data_a70/AS16/raw/AS16-106-17326.tif" TargetMode="External"/><Relationship Id="rId3126" Type="http://schemas.openxmlformats.org/officeDocument/2006/relationships/hyperlink" Target="https://tothemoon.im-ldi.com/data_a70/AS16/processed/AS16-106-17326.png" TargetMode="External"/><Relationship Id="rId3127" Type="http://schemas.openxmlformats.org/officeDocument/2006/relationships/hyperlink" Target="https://www.lpi.usra.edu/resources/apollo/frame/?AS16-106-17343" TargetMode="External"/><Relationship Id="rId3128" Type="http://schemas.openxmlformats.org/officeDocument/2006/relationships/hyperlink" Target="https://tothemoon.im-ldi.com/data_a70/AS16/extra/AS16-106-17343.small.png" TargetMode="External"/><Relationship Id="rId3129" Type="http://schemas.openxmlformats.org/officeDocument/2006/relationships/hyperlink" Target="https://tothemoon.im-ldi.com/data_a70/AS16/raw/AS16-106-17343.tif" TargetMode="External"/><Relationship Id="rId3130" Type="http://schemas.openxmlformats.org/officeDocument/2006/relationships/hyperlink" Target="https://tothemoon.im-ldi.com/data_a70/AS16/processed/AS16-106-17343.png" TargetMode="External"/><Relationship Id="rId3131" Type="http://schemas.openxmlformats.org/officeDocument/2006/relationships/hyperlink" Target="https://www.lpi.usra.edu/resources/apollo/frame/?AS16-106-17349" TargetMode="External"/><Relationship Id="rId3132" Type="http://schemas.openxmlformats.org/officeDocument/2006/relationships/hyperlink" Target="https://tothemoon.im-ldi.com/data_a70/AS16/extra/AS16-106-17349.small.png" TargetMode="External"/><Relationship Id="rId3133" Type="http://schemas.openxmlformats.org/officeDocument/2006/relationships/hyperlink" Target="https://tothemoon.im-ldi.com/data_a70/AS16/raw/AS16-106-17349.tif" TargetMode="External"/><Relationship Id="rId3134" Type="http://schemas.openxmlformats.org/officeDocument/2006/relationships/hyperlink" Target="https://tothemoon.im-ldi.com/data_a70/AS16/processed/AS16-106-17349.png" TargetMode="External"/><Relationship Id="rId3135" Type="http://schemas.openxmlformats.org/officeDocument/2006/relationships/hyperlink" Target="https://www.lpi.usra.edu/resources/apollo/frame/?AS16-106-17350" TargetMode="External"/><Relationship Id="rId3136" Type="http://schemas.openxmlformats.org/officeDocument/2006/relationships/hyperlink" Target="https://tothemoon.im-ldi.com/data_a70/AS16/extra/AS16-106-17350.small.png" TargetMode="External"/><Relationship Id="rId3137" Type="http://schemas.openxmlformats.org/officeDocument/2006/relationships/hyperlink" Target="https://tothemoon.im-ldi.com/data_a70/AS16/raw/AS16-106-17350.tif" TargetMode="External"/><Relationship Id="rId3138" Type="http://schemas.openxmlformats.org/officeDocument/2006/relationships/hyperlink" Target="https://tothemoon.im-ldi.com/data_a70/AS16/processed/AS16-106-17350.png" TargetMode="External"/><Relationship Id="rId3139" Type="http://schemas.openxmlformats.org/officeDocument/2006/relationships/hyperlink" Target="https://www.lpi.usra.edu/resources/apollo/frame/?AS16-106-17351" TargetMode="External"/><Relationship Id="rId3140" Type="http://schemas.openxmlformats.org/officeDocument/2006/relationships/hyperlink" Target="https://tothemoon.im-ldi.com/data_a70/AS16/extra/AS16-106-17351.small.png" TargetMode="External"/><Relationship Id="rId3141" Type="http://schemas.openxmlformats.org/officeDocument/2006/relationships/hyperlink" Target="https://tothemoon.im-ldi.com/data_a70/AS16/raw/AS16-106-17351.tif" TargetMode="External"/><Relationship Id="rId3142" Type="http://schemas.openxmlformats.org/officeDocument/2006/relationships/hyperlink" Target="https://tothemoon.im-ldi.com/data_a70/AS16/processed/AS16-106-17351.png" TargetMode="External"/><Relationship Id="rId3143" Type="http://schemas.openxmlformats.org/officeDocument/2006/relationships/hyperlink" Target="https://www.lpi.usra.edu/resources/apollo/frame/?AS16-106-17352" TargetMode="External"/><Relationship Id="rId3144" Type="http://schemas.openxmlformats.org/officeDocument/2006/relationships/hyperlink" Target="https://tothemoon.im-ldi.com/data_a70/AS16/extra/AS16-106-17352.small.png" TargetMode="External"/><Relationship Id="rId3145" Type="http://schemas.openxmlformats.org/officeDocument/2006/relationships/hyperlink" Target="https://tothemoon.im-ldi.com/data_a70/AS16/raw/AS16-106-17352.tif" TargetMode="External"/><Relationship Id="rId3146" Type="http://schemas.openxmlformats.org/officeDocument/2006/relationships/hyperlink" Target="https://tothemoon.im-ldi.com/data_a70/AS16/processed/AS16-106-17352.png" TargetMode="External"/><Relationship Id="rId3147" Type="http://schemas.openxmlformats.org/officeDocument/2006/relationships/hyperlink" Target="https://www.lpi.usra.edu/resources/apollo/frame/?AS16-106-17353" TargetMode="External"/><Relationship Id="rId3148" Type="http://schemas.openxmlformats.org/officeDocument/2006/relationships/hyperlink" Target="https://tothemoon.im-ldi.com/data_a70/AS16/extra/AS16-106-17353.small.png" TargetMode="External"/><Relationship Id="rId3149" Type="http://schemas.openxmlformats.org/officeDocument/2006/relationships/hyperlink" Target="https://tothemoon.im-ldi.com/data_a70/AS16/raw/AS16-106-17353.tif" TargetMode="External"/><Relationship Id="rId3150" Type="http://schemas.openxmlformats.org/officeDocument/2006/relationships/hyperlink" Target="https://tothemoon.im-ldi.com/data_a70/AS16/processed/AS16-106-17353.png" TargetMode="External"/><Relationship Id="rId3151" Type="http://schemas.openxmlformats.org/officeDocument/2006/relationships/hyperlink" Target="https://www.lpi.usra.edu/resources/apollo/frame/?AS16-106-17388" TargetMode="External"/><Relationship Id="rId3152" Type="http://schemas.openxmlformats.org/officeDocument/2006/relationships/hyperlink" Target="https://tothemoon.im-ldi.com/data_a70/AS16/extra/AS16-106-17388.small.png" TargetMode="External"/><Relationship Id="rId3153" Type="http://schemas.openxmlformats.org/officeDocument/2006/relationships/hyperlink" Target="https://tothemoon.im-ldi.com/data_a70/AS16/raw/AS16-106-17388.tif" TargetMode="External"/><Relationship Id="rId3154" Type="http://schemas.openxmlformats.org/officeDocument/2006/relationships/hyperlink" Target="https://tothemoon.im-ldi.com/data_a70/AS16/processed/AS16-106-17388.png" TargetMode="External"/><Relationship Id="rId3155" Type="http://schemas.openxmlformats.org/officeDocument/2006/relationships/hyperlink" Target="https://www.lpi.usra.edu/resources/apollo/frame/?AS16-106-17391" TargetMode="External"/><Relationship Id="rId3156" Type="http://schemas.openxmlformats.org/officeDocument/2006/relationships/hyperlink" Target="https://tothemoon.im-ldi.com/data_a70/AS16/extra/AS16-106-17391.small.png" TargetMode="External"/><Relationship Id="rId3157" Type="http://schemas.openxmlformats.org/officeDocument/2006/relationships/hyperlink" Target="https://tothemoon.im-ldi.com/data_a70/AS16/raw/AS16-106-17391.tif" TargetMode="External"/><Relationship Id="rId3158" Type="http://schemas.openxmlformats.org/officeDocument/2006/relationships/hyperlink" Target="https://tothemoon.im-ldi.com/data_a70/AS16/processed/AS16-106-17391.png" TargetMode="External"/><Relationship Id="rId3159" Type="http://schemas.openxmlformats.org/officeDocument/2006/relationships/hyperlink" Target="https://www.lpi.usra.edu/resources/apollo/frame/?AS16-106-17394" TargetMode="External"/><Relationship Id="rId3160" Type="http://schemas.openxmlformats.org/officeDocument/2006/relationships/hyperlink" Target="https://tothemoon.im-ldi.com/data_a70/AS16/extra/AS16-106-17394.small.png" TargetMode="External"/><Relationship Id="rId3161" Type="http://schemas.openxmlformats.org/officeDocument/2006/relationships/hyperlink" Target="https://tothemoon.im-ldi.com/data_a70/AS16/raw/AS16-106-17394.tif" TargetMode="External"/><Relationship Id="rId3162" Type="http://schemas.openxmlformats.org/officeDocument/2006/relationships/hyperlink" Target="https://tothemoon.im-ldi.com/data_a70/AS16/processed/AS16-106-17394.png" TargetMode="External"/><Relationship Id="rId3163" Type="http://schemas.openxmlformats.org/officeDocument/2006/relationships/hyperlink" Target="https://www.lpi.usra.edu/resources/apollo/frame/?AS16-106-17395" TargetMode="External"/><Relationship Id="rId3164" Type="http://schemas.openxmlformats.org/officeDocument/2006/relationships/hyperlink" Target="https://tothemoon.im-ldi.com/data_a70/AS16/extra/AS16-106-17395.small.png" TargetMode="External"/><Relationship Id="rId3165" Type="http://schemas.openxmlformats.org/officeDocument/2006/relationships/hyperlink" Target="https://tothemoon.im-ldi.com/data_a70/AS16/raw/AS16-106-17395.tif" TargetMode="External"/><Relationship Id="rId3166" Type="http://schemas.openxmlformats.org/officeDocument/2006/relationships/hyperlink" Target="https://tothemoon.im-ldi.com/data_a70/AS16/processed/AS16-106-17395.png" TargetMode="External"/><Relationship Id="rId3167" Type="http://schemas.openxmlformats.org/officeDocument/2006/relationships/hyperlink" Target="https://www.lpi.usra.edu/resources/apollo/frame/?AS16-106-17396" TargetMode="External"/><Relationship Id="rId3168" Type="http://schemas.openxmlformats.org/officeDocument/2006/relationships/hyperlink" Target="https://tothemoon.im-ldi.com/data_a70/AS16/extra/AS16-106-17396.small.png" TargetMode="External"/><Relationship Id="rId3169" Type="http://schemas.openxmlformats.org/officeDocument/2006/relationships/hyperlink" Target="https://tothemoon.im-ldi.com/data_a70/AS16/raw/AS16-106-17396.tif" TargetMode="External"/><Relationship Id="rId3170" Type="http://schemas.openxmlformats.org/officeDocument/2006/relationships/hyperlink" Target="https://tothemoon.im-ldi.com/data_a70/AS16/processed/AS16-106-17396.png" TargetMode="External"/><Relationship Id="rId3171" Type="http://schemas.openxmlformats.org/officeDocument/2006/relationships/hyperlink" Target="https://www.lpi.usra.edu/resources/apollo/frame/?AS16-106-17397" TargetMode="External"/><Relationship Id="rId3172" Type="http://schemas.openxmlformats.org/officeDocument/2006/relationships/hyperlink" Target="https://tothemoon.im-ldi.com/data_a70/AS16/extra/AS16-106-17397.small.png" TargetMode="External"/><Relationship Id="rId3173" Type="http://schemas.openxmlformats.org/officeDocument/2006/relationships/hyperlink" Target="https://tothemoon.im-ldi.com/data_a70/AS16/raw/AS16-106-17397.tif" TargetMode="External"/><Relationship Id="rId3174" Type="http://schemas.openxmlformats.org/officeDocument/2006/relationships/hyperlink" Target="https://tothemoon.im-ldi.com/data_a70/AS16/processed/AS16-106-17397.png" TargetMode="External"/><Relationship Id="rId3175" Type="http://schemas.openxmlformats.org/officeDocument/2006/relationships/hyperlink" Target="https://www.lpi.usra.edu/resources/apollo/frame/?AS16-106-17398" TargetMode="External"/><Relationship Id="rId3176" Type="http://schemas.openxmlformats.org/officeDocument/2006/relationships/hyperlink" Target="https://tothemoon.im-ldi.com/data_a70/AS16/extra/AS16-106-17398.small.png" TargetMode="External"/><Relationship Id="rId3177" Type="http://schemas.openxmlformats.org/officeDocument/2006/relationships/hyperlink" Target="https://tothemoon.im-ldi.com/data_a70/AS16/raw/AS16-106-17398.tif" TargetMode="External"/><Relationship Id="rId3178" Type="http://schemas.openxmlformats.org/officeDocument/2006/relationships/hyperlink" Target="https://tothemoon.im-ldi.com/data_a70/AS16/processed/AS16-106-17398.png" TargetMode="External"/><Relationship Id="rId3179" Type="http://schemas.openxmlformats.org/officeDocument/2006/relationships/hyperlink" Target="https://www.lpi.usra.edu/resources/apollo/frame/?AS16-106-17399" TargetMode="External"/><Relationship Id="rId3180" Type="http://schemas.openxmlformats.org/officeDocument/2006/relationships/hyperlink" Target="https://tothemoon.im-ldi.com/data_a70/AS16/extra/AS16-106-17399.small.png" TargetMode="External"/><Relationship Id="rId3181" Type="http://schemas.openxmlformats.org/officeDocument/2006/relationships/hyperlink" Target="https://tothemoon.im-ldi.com/data_a70/AS16/raw/AS16-106-17399.tif" TargetMode="External"/><Relationship Id="rId3182" Type="http://schemas.openxmlformats.org/officeDocument/2006/relationships/hyperlink" Target="https://tothemoon.im-ldi.com/data_a70/AS16/processed/AS16-106-17399.png" TargetMode="External"/><Relationship Id="rId3183" Type="http://schemas.openxmlformats.org/officeDocument/2006/relationships/hyperlink" Target="https://www.lpi.usra.edu/resources/apollo/frame/?AS16-106-17401" TargetMode="External"/><Relationship Id="rId3184" Type="http://schemas.openxmlformats.org/officeDocument/2006/relationships/hyperlink" Target="https://tothemoon.im-ldi.com/data_a70/AS16/extra/AS16-106-17401.small.png" TargetMode="External"/><Relationship Id="rId3185" Type="http://schemas.openxmlformats.org/officeDocument/2006/relationships/hyperlink" Target="https://tothemoon.im-ldi.com/data_a70/AS16/raw/AS16-106-17401.tif" TargetMode="External"/><Relationship Id="rId3186" Type="http://schemas.openxmlformats.org/officeDocument/2006/relationships/hyperlink" Target="https://tothemoon.im-ldi.com/data_a70/AS16/processed/AS16-106-17401.png" TargetMode="External"/><Relationship Id="rId3187" Type="http://schemas.openxmlformats.org/officeDocument/2006/relationships/hyperlink" Target="https://www.lpi.usra.edu/resources/apollo/frame/?AS16-106-17402" TargetMode="External"/><Relationship Id="rId3188" Type="http://schemas.openxmlformats.org/officeDocument/2006/relationships/hyperlink" Target="https://tothemoon.im-ldi.com/data_a70/AS16/extra/AS16-106-17402.small.png" TargetMode="External"/><Relationship Id="rId3189" Type="http://schemas.openxmlformats.org/officeDocument/2006/relationships/hyperlink" Target="https://tothemoon.im-ldi.com/data_a70/AS16/raw/AS16-106-17402.tif" TargetMode="External"/><Relationship Id="rId3190" Type="http://schemas.openxmlformats.org/officeDocument/2006/relationships/hyperlink" Target="https://tothemoon.im-ldi.com/data_a70/AS16/processed/AS16-106-17402.png" TargetMode="External"/><Relationship Id="rId3191" Type="http://schemas.openxmlformats.org/officeDocument/2006/relationships/hyperlink" Target="https://www.lpi.usra.edu/resources/apollo/frame/?AS16-106-17403" TargetMode="External"/><Relationship Id="rId3192" Type="http://schemas.openxmlformats.org/officeDocument/2006/relationships/hyperlink" Target="https://tothemoon.im-ldi.com/data_a70/AS16/extra/AS16-106-17403.small.png" TargetMode="External"/><Relationship Id="rId3193" Type="http://schemas.openxmlformats.org/officeDocument/2006/relationships/hyperlink" Target="https://tothemoon.im-ldi.com/data_a70/AS16/raw/AS16-106-17403.tif" TargetMode="External"/><Relationship Id="rId3194" Type="http://schemas.openxmlformats.org/officeDocument/2006/relationships/hyperlink" Target="https://tothemoon.im-ldi.com/data_a70/AS16/processed/AS16-106-17403.png" TargetMode="External"/><Relationship Id="rId3195" Type="http://schemas.openxmlformats.org/officeDocument/2006/relationships/hyperlink" Target="https://www.lpi.usra.edu/resources/apollo/frame/?AS16-106-17404" TargetMode="External"/><Relationship Id="rId3196" Type="http://schemas.openxmlformats.org/officeDocument/2006/relationships/hyperlink" Target="https://tothemoon.im-ldi.com/data_a70/AS16/extra/AS16-106-17404.small.png" TargetMode="External"/><Relationship Id="rId3197" Type="http://schemas.openxmlformats.org/officeDocument/2006/relationships/hyperlink" Target="https://tothemoon.im-ldi.com/data_a70/AS16/raw/AS16-106-17404.tif" TargetMode="External"/><Relationship Id="rId3198" Type="http://schemas.openxmlformats.org/officeDocument/2006/relationships/hyperlink" Target="https://tothemoon.im-ldi.com/data_a70/AS16/processed/AS16-106-17404.png" TargetMode="External"/><Relationship Id="rId3199" Type="http://schemas.openxmlformats.org/officeDocument/2006/relationships/hyperlink" Target="https://www.lpi.usra.edu/resources/apollo/frame/?AS16-106-17405" TargetMode="External"/><Relationship Id="rId3200" Type="http://schemas.openxmlformats.org/officeDocument/2006/relationships/hyperlink" Target="https://tothemoon.im-ldi.com/data_a70/AS16/extra/AS16-106-17405.small.png" TargetMode="External"/><Relationship Id="rId3201" Type="http://schemas.openxmlformats.org/officeDocument/2006/relationships/hyperlink" Target="https://tothemoon.im-ldi.com/data_a70/AS16/raw/AS16-106-17405.tif" TargetMode="External"/><Relationship Id="rId3202" Type="http://schemas.openxmlformats.org/officeDocument/2006/relationships/hyperlink" Target="https://tothemoon.im-ldi.com/data_a70/AS16/processed/AS16-106-17405.png" TargetMode="External"/><Relationship Id="rId3203" Type="http://schemas.openxmlformats.org/officeDocument/2006/relationships/hyperlink" Target="https://www.lpi.usra.edu/resources/apollo/frame/?AS16-106-17406" TargetMode="External"/><Relationship Id="rId3204" Type="http://schemas.openxmlformats.org/officeDocument/2006/relationships/hyperlink" Target="https://tothemoon.im-ldi.com/data_a70/AS16/extra/AS16-106-17406.small.png" TargetMode="External"/><Relationship Id="rId3205" Type="http://schemas.openxmlformats.org/officeDocument/2006/relationships/hyperlink" Target="https://tothemoon.im-ldi.com/data_a70/AS16/raw/AS16-106-17406.tif" TargetMode="External"/><Relationship Id="rId3206" Type="http://schemas.openxmlformats.org/officeDocument/2006/relationships/hyperlink" Target="https://tothemoon.im-ldi.com/data_a70/AS16/processed/AS16-106-17406.png" TargetMode="External"/><Relationship Id="rId3207" Type="http://schemas.openxmlformats.org/officeDocument/2006/relationships/hyperlink" Target="https://www.lpi.usra.edu/resources/apollo/frame/?AS16-106-17407" TargetMode="External"/><Relationship Id="rId3208" Type="http://schemas.openxmlformats.org/officeDocument/2006/relationships/hyperlink" Target="https://tothemoon.im-ldi.com/data_a70/AS16/extra/AS16-106-17407.small.png" TargetMode="External"/><Relationship Id="rId3209" Type="http://schemas.openxmlformats.org/officeDocument/2006/relationships/hyperlink" Target="https://tothemoon.im-ldi.com/data_a70/AS16/raw/AS16-106-17407.tif" TargetMode="External"/><Relationship Id="rId3210" Type="http://schemas.openxmlformats.org/officeDocument/2006/relationships/hyperlink" Target="https://tothemoon.im-ldi.com/data_a70/AS16/processed/AS16-106-17407.png" TargetMode="External"/><Relationship Id="rId3211" Type="http://schemas.openxmlformats.org/officeDocument/2006/relationships/hyperlink" Target="https://www.lpi.usra.edu/resources/apollo/frame/?AS16-107-17469" TargetMode="External"/><Relationship Id="rId3212" Type="http://schemas.openxmlformats.org/officeDocument/2006/relationships/hyperlink" Target="https://tothemoon.im-ldi.com/data_a70/AS16/extra/AS16-107-17469.small.png" TargetMode="External"/><Relationship Id="rId3213" Type="http://schemas.openxmlformats.org/officeDocument/2006/relationships/hyperlink" Target="https://tothemoon.im-ldi.com/data_a70/AS16/raw/AS16-107-17469.tif" TargetMode="External"/><Relationship Id="rId3214" Type="http://schemas.openxmlformats.org/officeDocument/2006/relationships/hyperlink" Target="https://tothemoon.im-ldi.com/data_a70/AS16/processed/AS16-107-17469.png" TargetMode="External"/><Relationship Id="rId3215" Type="http://schemas.openxmlformats.org/officeDocument/2006/relationships/hyperlink" Target="https://www.lpi.usra.edu/resources/apollo/frame/?AS16-107-17470" TargetMode="External"/><Relationship Id="rId3216" Type="http://schemas.openxmlformats.org/officeDocument/2006/relationships/hyperlink" Target="https://tothemoon.im-ldi.com/data_a70/AS16/extra/AS16-107-17470.small.png" TargetMode="External"/><Relationship Id="rId3217" Type="http://schemas.openxmlformats.org/officeDocument/2006/relationships/hyperlink" Target="https://tothemoon.im-ldi.com/data_a70/AS16/raw/AS16-107-17470.tif" TargetMode="External"/><Relationship Id="rId3218" Type="http://schemas.openxmlformats.org/officeDocument/2006/relationships/hyperlink" Target="https://tothemoon.im-ldi.com/data_a70/AS16/processed/AS16-107-17470.png" TargetMode="External"/><Relationship Id="rId3219" Type="http://schemas.openxmlformats.org/officeDocument/2006/relationships/hyperlink" Target="https://www.lpi.usra.edu/resources/apollo/frame/?AS16-107-17473" TargetMode="External"/><Relationship Id="rId3220" Type="http://schemas.openxmlformats.org/officeDocument/2006/relationships/hyperlink" Target="https://tothemoon.im-ldi.com/data_a70/AS16/extra/AS16-107-17473.small.png" TargetMode="External"/><Relationship Id="rId3221" Type="http://schemas.openxmlformats.org/officeDocument/2006/relationships/hyperlink" Target="https://tothemoon.im-ldi.com/data_a70/AS16/raw/AS16-107-17473.tif" TargetMode="External"/><Relationship Id="rId3222" Type="http://schemas.openxmlformats.org/officeDocument/2006/relationships/hyperlink" Target="https://tothemoon.im-ldi.com/data_a70/AS16/processed/AS16-107-17473.png" TargetMode="External"/><Relationship Id="rId3223" Type="http://schemas.openxmlformats.org/officeDocument/2006/relationships/hyperlink" Target="https://www.lpi.usra.edu/resources/apollo/frame/?AS16-107-17475" TargetMode="External"/><Relationship Id="rId3224" Type="http://schemas.openxmlformats.org/officeDocument/2006/relationships/hyperlink" Target="https://tothemoon.im-ldi.com/data_a70/AS16/extra/AS16-107-17475.small.png" TargetMode="External"/><Relationship Id="rId3225" Type="http://schemas.openxmlformats.org/officeDocument/2006/relationships/hyperlink" Target="https://tothemoon.im-ldi.com/data_a70/AS16/raw/AS16-107-17475.tif" TargetMode="External"/><Relationship Id="rId3226" Type="http://schemas.openxmlformats.org/officeDocument/2006/relationships/hyperlink" Target="https://tothemoon.im-ldi.com/data_a70/AS16/processed/AS16-107-17475.png" TargetMode="External"/><Relationship Id="rId3227" Type="http://schemas.openxmlformats.org/officeDocument/2006/relationships/hyperlink" Target="https://www.lpi.usra.edu/resources/apollo/frame/?AS16-107-17476" TargetMode="External"/><Relationship Id="rId3228" Type="http://schemas.openxmlformats.org/officeDocument/2006/relationships/hyperlink" Target="https://tothemoon.im-ldi.com/data_a70/AS16/extra/AS16-107-17476.small.png" TargetMode="External"/><Relationship Id="rId3229" Type="http://schemas.openxmlformats.org/officeDocument/2006/relationships/hyperlink" Target="https://tothemoon.im-ldi.com/data_a70/AS16/raw/AS16-107-17476.tif" TargetMode="External"/><Relationship Id="rId3230" Type="http://schemas.openxmlformats.org/officeDocument/2006/relationships/hyperlink" Target="https://tothemoon.im-ldi.com/data_a70/AS16/processed/AS16-107-17476.png" TargetMode="External"/><Relationship Id="rId3231" Type="http://schemas.openxmlformats.org/officeDocument/2006/relationships/hyperlink" Target="https://www.lpi.usra.edu/resources/apollo/frame/?AS16-107-17479" TargetMode="External"/><Relationship Id="rId3232" Type="http://schemas.openxmlformats.org/officeDocument/2006/relationships/hyperlink" Target="https://tothemoon.im-ldi.com/data_a70/AS16/extra/AS16-107-17479.small.png" TargetMode="External"/><Relationship Id="rId3233" Type="http://schemas.openxmlformats.org/officeDocument/2006/relationships/hyperlink" Target="https://tothemoon.im-ldi.com/data_a70/AS16/raw/AS16-107-17479.tif" TargetMode="External"/><Relationship Id="rId3234" Type="http://schemas.openxmlformats.org/officeDocument/2006/relationships/hyperlink" Target="https://tothemoon.im-ldi.com/data_a70/AS16/processed/AS16-107-17479.png" TargetMode="External"/><Relationship Id="rId3235" Type="http://schemas.openxmlformats.org/officeDocument/2006/relationships/hyperlink" Target="https://www.lpi.usra.edu/resources/apollo/frame/?AS16-107-17480" TargetMode="External"/><Relationship Id="rId3236" Type="http://schemas.openxmlformats.org/officeDocument/2006/relationships/hyperlink" Target="https://tothemoon.im-ldi.com/data_a70/AS16/extra/AS16-107-17480.small.png" TargetMode="External"/><Relationship Id="rId3237" Type="http://schemas.openxmlformats.org/officeDocument/2006/relationships/hyperlink" Target="https://tothemoon.im-ldi.com/data_a70/AS16/raw/AS16-107-17480.tif" TargetMode="External"/><Relationship Id="rId3238" Type="http://schemas.openxmlformats.org/officeDocument/2006/relationships/hyperlink" Target="https://tothemoon.im-ldi.com/data_a70/AS16/processed/AS16-107-17480.png" TargetMode="External"/><Relationship Id="rId3239" Type="http://schemas.openxmlformats.org/officeDocument/2006/relationships/hyperlink" Target="https://www.lpi.usra.edu/resources/apollo/frame/?AS16-107-17481" TargetMode="External"/><Relationship Id="rId3240" Type="http://schemas.openxmlformats.org/officeDocument/2006/relationships/hyperlink" Target="https://tothemoon.im-ldi.com/data_a70/AS16/extra/AS16-107-17481.small.png" TargetMode="External"/><Relationship Id="rId3241" Type="http://schemas.openxmlformats.org/officeDocument/2006/relationships/hyperlink" Target="https://tothemoon.im-ldi.com/data_a70/AS16/raw/AS16-107-17481.tif" TargetMode="External"/><Relationship Id="rId3242" Type="http://schemas.openxmlformats.org/officeDocument/2006/relationships/hyperlink" Target="https://tothemoon.im-ldi.com/data_a70/AS16/processed/AS16-107-17481.png" TargetMode="External"/><Relationship Id="rId3243" Type="http://schemas.openxmlformats.org/officeDocument/2006/relationships/hyperlink" Target="https://www.lpi.usra.edu/resources/apollo/frame/?AS16-107-17482" TargetMode="External"/><Relationship Id="rId3244" Type="http://schemas.openxmlformats.org/officeDocument/2006/relationships/hyperlink" Target="https://tothemoon.im-ldi.com/data_a70/AS16/extra/AS16-107-17482.small.png" TargetMode="External"/><Relationship Id="rId3245" Type="http://schemas.openxmlformats.org/officeDocument/2006/relationships/hyperlink" Target="https://tothemoon.im-ldi.com/data_a70/AS16/raw/AS16-107-17482.tif" TargetMode="External"/><Relationship Id="rId3246" Type="http://schemas.openxmlformats.org/officeDocument/2006/relationships/hyperlink" Target="https://tothemoon.im-ldi.com/data_a70/AS16/processed/AS16-107-17482.png" TargetMode="External"/><Relationship Id="rId3247" Type="http://schemas.openxmlformats.org/officeDocument/2006/relationships/hyperlink" Target="https://www.lpi.usra.edu/resources/apollo/frame/?AS16-107-17484" TargetMode="External"/><Relationship Id="rId3248" Type="http://schemas.openxmlformats.org/officeDocument/2006/relationships/hyperlink" Target="https://tothemoon.im-ldi.com/data_a70/AS16/extra/AS16-107-17484.small.png" TargetMode="External"/><Relationship Id="rId3249" Type="http://schemas.openxmlformats.org/officeDocument/2006/relationships/hyperlink" Target="https://tothemoon.im-ldi.com/data_a70/AS16/raw/AS16-107-17484.tif" TargetMode="External"/><Relationship Id="rId3250" Type="http://schemas.openxmlformats.org/officeDocument/2006/relationships/hyperlink" Target="https://tothemoon.im-ldi.com/data_a70/AS16/processed/AS16-107-17484.png" TargetMode="External"/><Relationship Id="rId3251" Type="http://schemas.openxmlformats.org/officeDocument/2006/relationships/hyperlink" Target="https://www.lpi.usra.edu/resources/apollo/frame/?AS16-107-17485" TargetMode="External"/><Relationship Id="rId3252" Type="http://schemas.openxmlformats.org/officeDocument/2006/relationships/hyperlink" Target="https://tothemoon.im-ldi.com/data_a70/AS16/extra/AS16-107-17485.small.png" TargetMode="External"/><Relationship Id="rId3253" Type="http://schemas.openxmlformats.org/officeDocument/2006/relationships/hyperlink" Target="https://tothemoon.im-ldi.com/data_a70/AS16/raw/AS16-107-17485.tif" TargetMode="External"/><Relationship Id="rId3254" Type="http://schemas.openxmlformats.org/officeDocument/2006/relationships/hyperlink" Target="https://tothemoon.im-ldi.com/data_a70/AS16/processed/AS16-107-17485.png" TargetMode="External"/><Relationship Id="rId3255" Type="http://schemas.openxmlformats.org/officeDocument/2006/relationships/hyperlink" Target="https://www.lpi.usra.edu/resources/apollo/frame/?AS16-107-17486" TargetMode="External"/><Relationship Id="rId3256" Type="http://schemas.openxmlformats.org/officeDocument/2006/relationships/hyperlink" Target="https://tothemoon.im-ldi.com/data_a70/AS16/extra/AS16-107-17486.small.png" TargetMode="External"/><Relationship Id="rId3257" Type="http://schemas.openxmlformats.org/officeDocument/2006/relationships/hyperlink" Target="https://tothemoon.im-ldi.com/data_a70/AS16/raw/AS16-107-17486.tif" TargetMode="External"/><Relationship Id="rId3258" Type="http://schemas.openxmlformats.org/officeDocument/2006/relationships/hyperlink" Target="https://tothemoon.im-ldi.com/data_a70/AS16/processed/AS16-107-17486.png" TargetMode="External"/><Relationship Id="rId3259" Type="http://schemas.openxmlformats.org/officeDocument/2006/relationships/hyperlink" Target="https://www.lpi.usra.edu/resources/apollo/frame/?AS16-107-17487" TargetMode="External"/><Relationship Id="rId3260" Type="http://schemas.openxmlformats.org/officeDocument/2006/relationships/hyperlink" Target="https://tothemoon.im-ldi.com/data_a70/AS16/extra/AS16-107-17487.small.png" TargetMode="External"/><Relationship Id="rId3261" Type="http://schemas.openxmlformats.org/officeDocument/2006/relationships/hyperlink" Target="https://tothemoon.im-ldi.com/data_a70/AS16/raw/AS16-107-17487.tif" TargetMode="External"/><Relationship Id="rId3262" Type="http://schemas.openxmlformats.org/officeDocument/2006/relationships/hyperlink" Target="https://tothemoon.im-ldi.com/data_a70/AS16/processed/AS16-107-17487.png" TargetMode="External"/><Relationship Id="rId3263" Type="http://schemas.openxmlformats.org/officeDocument/2006/relationships/hyperlink" Target="https://www.lpi.usra.edu/resources/apollo/frame/?AS16-107-17488" TargetMode="External"/><Relationship Id="rId3264" Type="http://schemas.openxmlformats.org/officeDocument/2006/relationships/hyperlink" Target="https://tothemoon.im-ldi.com/data_a70/AS16/extra/AS16-107-17488.small.png" TargetMode="External"/><Relationship Id="rId3265" Type="http://schemas.openxmlformats.org/officeDocument/2006/relationships/hyperlink" Target="https://tothemoon.im-ldi.com/data_a70/AS16/raw/AS16-107-17488.tif" TargetMode="External"/><Relationship Id="rId3266" Type="http://schemas.openxmlformats.org/officeDocument/2006/relationships/hyperlink" Target="https://tothemoon.im-ldi.com/data_a70/AS16/processed/AS16-107-17488.png" TargetMode="External"/><Relationship Id="rId3267" Type="http://schemas.openxmlformats.org/officeDocument/2006/relationships/hyperlink" Target="https://www.lpi.usra.edu/resources/apollo/frame/?AS16-107-17489" TargetMode="External"/><Relationship Id="rId3268" Type="http://schemas.openxmlformats.org/officeDocument/2006/relationships/hyperlink" Target="https://tothemoon.im-ldi.com/data_a70/AS16/extra/AS16-107-17489.small.png" TargetMode="External"/><Relationship Id="rId3269" Type="http://schemas.openxmlformats.org/officeDocument/2006/relationships/hyperlink" Target="https://tothemoon.im-ldi.com/data_a70/AS16/raw/AS16-107-17489.tif" TargetMode="External"/><Relationship Id="rId3270" Type="http://schemas.openxmlformats.org/officeDocument/2006/relationships/hyperlink" Target="https://tothemoon.im-ldi.com/data_a70/AS16/processed/AS16-107-17489.png" TargetMode="External"/><Relationship Id="rId3271" Type="http://schemas.openxmlformats.org/officeDocument/2006/relationships/hyperlink" Target="https://www.lpi.usra.edu/resources/apollo/frame/?AS16-108-17607" TargetMode="External"/><Relationship Id="rId3272" Type="http://schemas.openxmlformats.org/officeDocument/2006/relationships/hyperlink" Target="https://tothemoon.im-ldi.com/data_a70/AS16/extra/AS16-108-17607.small.png" TargetMode="External"/><Relationship Id="rId3273" Type="http://schemas.openxmlformats.org/officeDocument/2006/relationships/hyperlink" Target="https://tothemoon.im-ldi.com/data_a70/AS16/raw/AS16-108-17607.tif" TargetMode="External"/><Relationship Id="rId3274" Type="http://schemas.openxmlformats.org/officeDocument/2006/relationships/hyperlink" Target="https://tothemoon.im-ldi.com/data_a70/AS16/processed/AS16-108-17607.png" TargetMode="External"/><Relationship Id="rId3275" Type="http://schemas.openxmlformats.org/officeDocument/2006/relationships/hyperlink" Target="https://www.lpi.usra.edu/resources/apollo/frame/?AS16-108-17608" TargetMode="External"/><Relationship Id="rId3276" Type="http://schemas.openxmlformats.org/officeDocument/2006/relationships/hyperlink" Target="https://tothemoon.im-ldi.com/data_a70/AS16/extra/AS16-108-17608.small.png" TargetMode="External"/><Relationship Id="rId3277" Type="http://schemas.openxmlformats.org/officeDocument/2006/relationships/hyperlink" Target="https://tothemoon.im-ldi.com/data_a70/AS16/raw/AS16-108-17608.tif" TargetMode="External"/><Relationship Id="rId3278" Type="http://schemas.openxmlformats.org/officeDocument/2006/relationships/hyperlink" Target="https://tothemoon.im-ldi.com/data_a70/AS16/processed/AS16-108-17608.png" TargetMode="External"/><Relationship Id="rId3279" Type="http://schemas.openxmlformats.org/officeDocument/2006/relationships/hyperlink" Target="https://www.lpi.usra.edu/resources/apollo/frame/?AS16-108-17609" TargetMode="External"/><Relationship Id="rId3280" Type="http://schemas.openxmlformats.org/officeDocument/2006/relationships/hyperlink" Target="https://tothemoon.im-ldi.com/data_a70/AS16/extra/AS16-108-17609.small.png" TargetMode="External"/><Relationship Id="rId3281" Type="http://schemas.openxmlformats.org/officeDocument/2006/relationships/hyperlink" Target="https://tothemoon.im-ldi.com/data_a70/AS16/raw/AS16-108-17609.tif" TargetMode="External"/><Relationship Id="rId3282" Type="http://schemas.openxmlformats.org/officeDocument/2006/relationships/hyperlink" Target="https://tothemoon.im-ldi.com/data_a70/AS16/processed/AS16-108-17609.png" TargetMode="External"/><Relationship Id="rId3283" Type="http://schemas.openxmlformats.org/officeDocument/2006/relationships/hyperlink" Target="https://www.lpi.usra.edu/resources/apollo/frame/?AS16-108-17610" TargetMode="External"/><Relationship Id="rId3284" Type="http://schemas.openxmlformats.org/officeDocument/2006/relationships/hyperlink" Target="https://tothemoon.im-ldi.com/data_a70/AS16/extra/AS16-108-17610.small.png" TargetMode="External"/><Relationship Id="rId3285" Type="http://schemas.openxmlformats.org/officeDocument/2006/relationships/hyperlink" Target="https://tothemoon.im-ldi.com/data_a70/AS16/raw/AS16-108-17610.tif" TargetMode="External"/><Relationship Id="rId3286" Type="http://schemas.openxmlformats.org/officeDocument/2006/relationships/hyperlink" Target="https://tothemoon.im-ldi.com/data_a70/AS16/processed/AS16-108-17610.png" TargetMode="External"/><Relationship Id="rId3287" Type="http://schemas.openxmlformats.org/officeDocument/2006/relationships/hyperlink" Target="https://www.lpi.usra.edu/resources/apollo/frame/?AS16-108-17611" TargetMode="External"/><Relationship Id="rId3288" Type="http://schemas.openxmlformats.org/officeDocument/2006/relationships/hyperlink" Target="https://tothemoon.im-ldi.com/data_a70/AS16/extra/AS16-108-17611.small.png" TargetMode="External"/><Relationship Id="rId3289" Type="http://schemas.openxmlformats.org/officeDocument/2006/relationships/hyperlink" Target="https://tothemoon.im-ldi.com/data_a70/AS16/raw/AS16-108-17611.tif" TargetMode="External"/><Relationship Id="rId3290" Type="http://schemas.openxmlformats.org/officeDocument/2006/relationships/hyperlink" Target="https://tothemoon.im-ldi.com/data_a70/AS16/processed/AS16-108-17611.png" TargetMode="External"/><Relationship Id="rId3291" Type="http://schemas.openxmlformats.org/officeDocument/2006/relationships/hyperlink" Target="https://www.lpi.usra.edu/resources/apollo/frame/?AS16-108-17613" TargetMode="External"/><Relationship Id="rId3292" Type="http://schemas.openxmlformats.org/officeDocument/2006/relationships/hyperlink" Target="https://tothemoon.im-ldi.com/data_a70/AS16/extra/AS16-108-17613.small.png" TargetMode="External"/><Relationship Id="rId3293" Type="http://schemas.openxmlformats.org/officeDocument/2006/relationships/hyperlink" Target="https://tothemoon.im-ldi.com/data_a70/AS16/raw/AS16-108-17613.tif" TargetMode="External"/><Relationship Id="rId3294" Type="http://schemas.openxmlformats.org/officeDocument/2006/relationships/hyperlink" Target="https://tothemoon.im-ldi.com/data_a70/AS16/processed/AS16-108-17613.png" TargetMode="External"/><Relationship Id="rId3295" Type="http://schemas.openxmlformats.org/officeDocument/2006/relationships/hyperlink" Target="https://www.lpi.usra.edu/resources/apollo/frame/?AS16-108-17614" TargetMode="External"/><Relationship Id="rId3296" Type="http://schemas.openxmlformats.org/officeDocument/2006/relationships/hyperlink" Target="https://tothemoon.im-ldi.com/data_a70/AS16/extra/AS16-108-17614.small.png" TargetMode="External"/><Relationship Id="rId3297" Type="http://schemas.openxmlformats.org/officeDocument/2006/relationships/hyperlink" Target="https://tothemoon.im-ldi.com/data_a70/AS16/raw/AS16-108-17614.tif" TargetMode="External"/><Relationship Id="rId3298" Type="http://schemas.openxmlformats.org/officeDocument/2006/relationships/hyperlink" Target="https://tothemoon.im-ldi.com/data_a70/AS16/processed/AS16-108-17614.png" TargetMode="External"/><Relationship Id="rId3299" Type="http://schemas.openxmlformats.org/officeDocument/2006/relationships/hyperlink" Target="https://www.lpi.usra.edu/resources/apollo/frame/?AS16-108-17615" TargetMode="External"/><Relationship Id="rId3300" Type="http://schemas.openxmlformats.org/officeDocument/2006/relationships/hyperlink" Target="https://tothemoon.im-ldi.com/data_a70/AS16/extra/AS16-108-17615.small.png" TargetMode="External"/><Relationship Id="rId3301" Type="http://schemas.openxmlformats.org/officeDocument/2006/relationships/hyperlink" Target="https://tothemoon.im-ldi.com/data_a70/AS16/raw/AS16-108-17615.tif" TargetMode="External"/><Relationship Id="rId3302" Type="http://schemas.openxmlformats.org/officeDocument/2006/relationships/hyperlink" Target="https://tothemoon.im-ldi.com/data_a70/AS16/processed/AS16-108-17615.png" TargetMode="External"/><Relationship Id="rId3303" Type="http://schemas.openxmlformats.org/officeDocument/2006/relationships/hyperlink" Target="https://www.lpi.usra.edu/resources/apollo/frame/?AS16-108-17617" TargetMode="External"/><Relationship Id="rId3304" Type="http://schemas.openxmlformats.org/officeDocument/2006/relationships/hyperlink" Target="https://tothemoon.im-ldi.com/data_a70/AS16/extra/AS16-108-17617.small.png" TargetMode="External"/><Relationship Id="rId3305" Type="http://schemas.openxmlformats.org/officeDocument/2006/relationships/hyperlink" Target="https://tothemoon.im-ldi.com/data_a70/AS16/raw/AS16-108-17617.tif" TargetMode="External"/><Relationship Id="rId3306" Type="http://schemas.openxmlformats.org/officeDocument/2006/relationships/hyperlink" Target="https://tothemoon.im-ldi.com/data_a70/AS16/processed/AS16-108-17617.png" TargetMode="External"/><Relationship Id="rId3307" Type="http://schemas.openxmlformats.org/officeDocument/2006/relationships/hyperlink" Target="https://www.lpi.usra.edu/resources/apollo/frame/?AS16-108-17618" TargetMode="External"/><Relationship Id="rId3308" Type="http://schemas.openxmlformats.org/officeDocument/2006/relationships/hyperlink" Target="https://tothemoon.im-ldi.com/data_a70/AS16/extra/AS16-108-17618.small.png" TargetMode="External"/><Relationship Id="rId3309" Type="http://schemas.openxmlformats.org/officeDocument/2006/relationships/hyperlink" Target="https://tothemoon.im-ldi.com/data_a70/AS16/raw/AS16-108-17618.tif" TargetMode="External"/><Relationship Id="rId3310" Type="http://schemas.openxmlformats.org/officeDocument/2006/relationships/hyperlink" Target="https://tothemoon.im-ldi.com/data_a70/AS16/processed/AS16-108-17618.png" TargetMode="External"/><Relationship Id="rId3311" Type="http://schemas.openxmlformats.org/officeDocument/2006/relationships/hyperlink" Target="https://www.lpi.usra.edu/resources/apollo/frame/?AS16-108-17619" TargetMode="External"/><Relationship Id="rId3312" Type="http://schemas.openxmlformats.org/officeDocument/2006/relationships/hyperlink" Target="https://tothemoon.im-ldi.com/data_a70/AS16/extra/AS16-108-17619.small.png" TargetMode="External"/><Relationship Id="rId3313" Type="http://schemas.openxmlformats.org/officeDocument/2006/relationships/hyperlink" Target="https://tothemoon.im-ldi.com/data_a70/AS16/raw/AS16-108-17619.tif" TargetMode="External"/><Relationship Id="rId3314" Type="http://schemas.openxmlformats.org/officeDocument/2006/relationships/hyperlink" Target="https://tothemoon.im-ldi.com/data_a70/AS16/processed/AS16-108-17619.png" TargetMode="External"/><Relationship Id="rId3315" Type="http://schemas.openxmlformats.org/officeDocument/2006/relationships/hyperlink" Target="https://www.lpi.usra.edu/resources/apollo/frame/?AS16-108-17623" TargetMode="External"/><Relationship Id="rId3316" Type="http://schemas.openxmlformats.org/officeDocument/2006/relationships/hyperlink" Target="https://tothemoon.im-ldi.com/data_a70/AS16/extra/AS16-108-17623.small.png" TargetMode="External"/><Relationship Id="rId3317" Type="http://schemas.openxmlformats.org/officeDocument/2006/relationships/hyperlink" Target="https://tothemoon.im-ldi.com/data_a70/AS16/raw/AS16-108-17623.tif" TargetMode="External"/><Relationship Id="rId3318" Type="http://schemas.openxmlformats.org/officeDocument/2006/relationships/hyperlink" Target="https://tothemoon.im-ldi.com/data_a70/AS16/processed/AS16-108-17623.png" TargetMode="External"/><Relationship Id="rId3319" Type="http://schemas.openxmlformats.org/officeDocument/2006/relationships/hyperlink" Target="https://www.lpi.usra.edu/resources/apollo/frame/?AS16-108-17624" TargetMode="External"/><Relationship Id="rId3320" Type="http://schemas.openxmlformats.org/officeDocument/2006/relationships/hyperlink" Target="https://tothemoon.im-ldi.com/data_a70/AS16/extra/AS16-108-17624.small.png" TargetMode="External"/><Relationship Id="rId3321" Type="http://schemas.openxmlformats.org/officeDocument/2006/relationships/hyperlink" Target="https://tothemoon.im-ldi.com/data_a70/AS16/raw/AS16-108-17624.tif" TargetMode="External"/><Relationship Id="rId3322" Type="http://schemas.openxmlformats.org/officeDocument/2006/relationships/hyperlink" Target="https://tothemoon.im-ldi.com/data_a70/AS16/processed/AS16-108-17624.png" TargetMode="External"/><Relationship Id="rId3323" Type="http://schemas.openxmlformats.org/officeDocument/2006/relationships/hyperlink" Target="https://www.lpi.usra.edu/resources/apollo/frame/?AS16-108-17625" TargetMode="External"/><Relationship Id="rId3324" Type="http://schemas.openxmlformats.org/officeDocument/2006/relationships/hyperlink" Target="https://tothemoon.im-ldi.com/data_a70/AS16/extra/AS16-108-17625.small.png" TargetMode="External"/><Relationship Id="rId3325" Type="http://schemas.openxmlformats.org/officeDocument/2006/relationships/hyperlink" Target="https://tothemoon.im-ldi.com/data_a70/AS16/raw/AS16-108-17625.tif" TargetMode="External"/><Relationship Id="rId3326" Type="http://schemas.openxmlformats.org/officeDocument/2006/relationships/hyperlink" Target="https://tothemoon.im-ldi.com/data_a70/AS16/processed/AS16-108-17625.png" TargetMode="External"/><Relationship Id="rId3327" Type="http://schemas.openxmlformats.org/officeDocument/2006/relationships/hyperlink" Target="https://www.lpi.usra.edu/resources/apollo/frame/?AS16-108-17626" TargetMode="External"/><Relationship Id="rId3328" Type="http://schemas.openxmlformats.org/officeDocument/2006/relationships/hyperlink" Target="https://tothemoon.im-ldi.com/data_a70/AS16/extra/AS16-108-17626.small.png" TargetMode="External"/><Relationship Id="rId3329" Type="http://schemas.openxmlformats.org/officeDocument/2006/relationships/hyperlink" Target="https://tothemoon.im-ldi.com/data_a70/AS16/raw/AS16-108-17626.tif" TargetMode="External"/><Relationship Id="rId3330" Type="http://schemas.openxmlformats.org/officeDocument/2006/relationships/hyperlink" Target="https://tothemoon.im-ldi.com/data_a70/AS16/processed/AS16-108-17626.png" TargetMode="External"/><Relationship Id="rId3331" Type="http://schemas.openxmlformats.org/officeDocument/2006/relationships/hyperlink" Target="https://www.lpi.usra.edu/resources/apollo/frame/?AS16-108-17664" TargetMode="External"/><Relationship Id="rId3332" Type="http://schemas.openxmlformats.org/officeDocument/2006/relationships/hyperlink" Target="https://tothemoon.im-ldi.com/data_a70/AS16/extra/AS16-108-17664.small.png" TargetMode="External"/><Relationship Id="rId3333" Type="http://schemas.openxmlformats.org/officeDocument/2006/relationships/hyperlink" Target="https://tothemoon.im-ldi.com/data_a70/AS16/raw/AS16-108-17664.tif" TargetMode="External"/><Relationship Id="rId3334" Type="http://schemas.openxmlformats.org/officeDocument/2006/relationships/hyperlink" Target="https://tothemoon.im-ldi.com/data_a70/AS16/processed/AS16-108-17664.png" TargetMode="External"/><Relationship Id="rId3335" Type="http://schemas.openxmlformats.org/officeDocument/2006/relationships/hyperlink" Target="https://www.lpi.usra.edu/resources/apollo/frame/?AS16-108-17665" TargetMode="External"/><Relationship Id="rId3336" Type="http://schemas.openxmlformats.org/officeDocument/2006/relationships/hyperlink" Target="https://tothemoon.im-ldi.com/data_a70/AS16/extra/AS16-108-17665.small.png" TargetMode="External"/><Relationship Id="rId3337" Type="http://schemas.openxmlformats.org/officeDocument/2006/relationships/hyperlink" Target="https://tothemoon.im-ldi.com/data_a70/AS16/raw/AS16-108-17665.tif" TargetMode="External"/><Relationship Id="rId3338" Type="http://schemas.openxmlformats.org/officeDocument/2006/relationships/hyperlink" Target="https://tothemoon.im-ldi.com/data_a70/AS16/processed/AS16-108-17665.png" TargetMode="External"/><Relationship Id="rId3339" Type="http://schemas.openxmlformats.org/officeDocument/2006/relationships/hyperlink" Target="https://www.lpi.usra.edu/resources/apollo/frame/?AS16-108-17666" TargetMode="External"/><Relationship Id="rId3340" Type="http://schemas.openxmlformats.org/officeDocument/2006/relationships/hyperlink" Target="https://tothemoon.im-ldi.com/data_a70/AS16/extra/AS16-108-17666.small.png" TargetMode="External"/><Relationship Id="rId3341" Type="http://schemas.openxmlformats.org/officeDocument/2006/relationships/hyperlink" Target="https://tothemoon.im-ldi.com/data_a70/AS16/raw/AS16-108-17666.tif" TargetMode="External"/><Relationship Id="rId3342" Type="http://schemas.openxmlformats.org/officeDocument/2006/relationships/hyperlink" Target="https://tothemoon.im-ldi.com/data_a70/AS16/processed/AS16-108-17666.png" TargetMode="External"/><Relationship Id="rId3343" Type="http://schemas.openxmlformats.org/officeDocument/2006/relationships/hyperlink" Target="https://www.lpi.usra.edu/resources/apollo/frame/?AS16-108-17667" TargetMode="External"/><Relationship Id="rId3344" Type="http://schemas.openxmlformats.org/officeDocument/2006/relationships/hyperlink" Target="https://tothemoon.im-ldi.com/data_a70/AS16/extra/AS16-108-17667.small.png" TargetMode="External"/><Relationship Id="rId3345" Type="http://schemas.openxmlformats.org/officeDocument/2006/relationships/hyperlink" Target="https://tothemoon.im-ldi.com/data_a70/AS16/raw/AS16-108-17667.tif" TargetMode="External"/><Relationship Id="rId3346" Type="http://schemas.openxmlformats.org/officeDocument/2006/relationships/hyperlink" Target="https://tothemoon.im-ldi.com/data_a70/AS16/processed/AS16-108-17667.png" TargetMode="External"/><Relationship Id="rId3347" Type="http://schemas.openxmlformats.org/officeDocument/2006/relationships/hyperlink" Target="https://www.lpi.usra.edu/resources/apollo/frame/?AS16-108-17668" TargetMode="External"/><Relationship Id="rId3348" Type="http://schemas.openxmlformats.org/officeDocument/2006/relationships/hyperlink" Target="https://tothemoon.im-ldi.com/data_a70/AS16/extra/AS16-108-17668.small.png" TargetMode="External"/><Relationship Id="rId3349" Type="http://schemas.openxmlformats.org/officeDocument/2006/relationships/hyperlink" Target="https://tothemoon.im-ldi.com/data_a70/AS16/raw/AS16-108-17668.tif" TargetMode="External"/><Relationship Id="rId3350" Type="http://schemas.openxmlformats.org/officeDocument/2006/relationships/hyperlink" Target="https://tothemoon.im-ldi.com/data_a70/AS16/processed/AS16-108-17668.png" TargetMode="External"/><Relationship Id="rId3351" Type="http://schemas.openxmlformats.org/officeDocument/2006/relationships/hyperlink" Target="https://www.lpi.usra.edu/resources/apollo/frame/?AS16-108-17673" TargetMode="External"/><Relationship Id="rId3352" Type="http://schemas.openxmlformats.org/officeDocument/2006/relationships/hyperlink" Target="https://tothemoon.im-ldi.com/data_a70/AS16/extra/AS16-108-17673.small.png" TargetMode="External"/><Relationship Id="rId3353" Type="http://schemas.openxmlformats.org/officeDocument/2006/relationships/hyperlink" Target="https://tothemoon.im-ldi.com/data_a70/AS16/raw/AS16-108-17673.tif" TargetMode="External"/><Relationship Id="rId3354" Type="http://schemas.openxmlformats.org/officeDocument/2006/relationships/hyperlink" Target="https://tothemoon.im-ldi.com/data_a70/AS16/processed/AS16-108-17673.png" TargetMode="External"/><Relationship Id="rId3355" Type="http://schemas.openxmlformats.org/officeDocument/2006/relationships/hyperlink" Target="https://www.lpi.usra.edu/resources/apollo/frame/?AS16-108-17674" TargetMode="External"/><Relationship Id="rId3356" Type="http://schemas.openxmlformats.org/officeDocument/2006/relationships/hyperlink" Target="https://tothemoon.im-ldi.com/data_a70/AS16/extra/AS16-108-17674.small.png" TargetMode="External"/><Relationship Id="rId3357" Type="http://schemas.openxmlformats.org/officeDocument/2006/relationships/hyperlink" Target="https://tothemoon.im-ldi.com/data_a70/AS16/raw/AS16-108-17674.tif" TargetMode="External"/><Relationship Id="rId3358" Type="http://schemas.openxmlformats.org/officeDocument/2006/relationships/hyperlink" Target="https://tothemoon.im-ldi.com/data_a70/AS16/processed/AS16-108-17674.png" TargetMode="External"/><Relationship Id="rId3359" Type="http://schemas.openxmlformats.org/officeDocument/2006/relationships/hyperlink" Target="https://www.lpi.usra.edu/resources/apollo/frame/?AS16-108-17675" TargetMode="External"/><Relationship Id="rId3360" Type="http://schemas.openxmlformats.org/officeDocument/2006/relationships/hyperlink" Target="https://tothemoon.im-ldi.com/data_a70/AS16/extra/AS16-108-17675.small.png" TargetMode="External"/><Relationship Id="rId3361" Type="http://schemas.openxmlformats.org/officeDocument/2006/relationships/hyperlink" Target="https://tothemoon.im-ldi.com/data_a70/AS16/raw/AS16-108-17675.tif" TargetMode="External"/><Relationship Id="rId3362" Type="http://schemas.openxmlformats.org/officeDocument/2006/relationships/hyperlink" Target="https://tothemoon.im-ldi.com/data_a70/AS16/processed/AS16-108-17675.png" TargetMode="External"/><Relationship Id="rId3363" Type="http://schemas.openxmlformats.org/officeDocument/2006/relationships/hyperlink" Target="https://www.lpi.usra.edu/resources/apollo/frame/?AS16-108-17676" TargetMode="External"/><Relationship Id="rId3364" Type="http://schemas.openxmlformats.org/officeDocument/2006/relationships/hyperlink" Target="https://tothemoon.im-ldi.com/data_a70/AS16/extra/AS16-108-17676.small.png" TargetMode="External"/><Relationship Id="rId3365" Type="http://schemas.openxmlformats.org/officeDocument/2006/relationships/hyperlink" Target="https://tothemoon.im-ldi.com/data_a70/AS16/raw/AS16-108-17676.tif" TargetMode="External"/><Relationship Id="rId3366" Type="http://schemas.openxmlformats.org/officeDocument/2006/relationships/hyperlink" Target="https://tothemoon.im-ldi.com/data_a70/AS16/processed/AS16-108-17676.png" TargetMode="External"/><Relationship Id="rId3367" Type="http://schemas.openxmlformats.org/officeDocument/2006/relationships/hyperlink" Target="https://www.lpi.usra.edu/resources/apollo/frame/?AS16-108-17677" TargetMode="External"/><Relationship Id="rId3368" Type="http://schemas.openxmlformats.org/officeDocument/2006/relationships/hyperlink" Target="https://tothemoon.im-ldi.com/data_a70/AS16/extra/AS16-108-17677.small.png" TargetMode="External"/><Relationship Id="rId3369" Type="http://schemas.openxmlformats.org/officeDocument/2006/relationships/hyperlink" Target="https://tothemoon.im-ldi.com/data_a70/AS16/raw/AS16-108-17677.tif" TargetMode="External"/><Relationship Id="rId3370" Type="http://schemas.openxmlformats.org/officeDocument/2006/relationships/hyperlink" Target="https://tothemoon.im-ldi.com/data_a70/AS16/processed/AS16-108-17677.png" TargetMode="External"/><Relationship Id="rId3371" Type="http://schemas.openxmlformats.org/officeDocument/2006/relationships/hyperlink" Target="https://www.lpi.usra.edu/resources/apollo/frame/?AS16-108-17678" TargetMode="External"/><Relationship Id="rId3372" Type="http://schemas.openxmlformats.org/officeDocument/2006/relationships/hyperlink" Target="https://tothemoon.im-ldi.com/data_a70/AS16/extra/AS16-108-17678.small.png" TargetMode="External"/><Relationship Id="rId3373" Type="http://schemas.openxmlformats.org/officeDocument/2006/relationships/hyperlink" Target="https://tothemoon.im-ldi.com/data_a70/AS16/raw/AS16-108-17678.tif" TargetMode="External"/><Relationship Id="rId3374" Type="http://schemas.openxmlformats.org/officeDocument/2006/relationships/hyperlink" Target="https://tothemoon.im-ldi.com/data_a70/AS16/processed/AS16-108-17678.png" TargetMode="External"/><Relationship Id="rId3375" Type="http://schemas.openxmlformats.org/officeDocument/2006/relationships/hyperlink" Target="https://www.lpi.usra.edu/resources/apollo/frame/?AS16-108-17679" TargetMode="External"/><Relationship Id="rId3376" Type="http://schemas.openxmlformats.org/officeDocument/2006/relationships/hyperlink" Target="https://tothemoon.im-ldi.com/data_a70/AS16/extra/AS16-108-17679.small.png" TargetMode="External"/><Relationship Id="rId3377" Type="http://schemas.openxmlformats.org/officeDocument/2006/relationships/hyperlink" Target="https://tothemoon.im-ldi.com/data_a70/AS16/raw/AS16-108-17679.tif" TargetMode="External"/><Relationship Id="rId3378" Type="http://schemas.openxmlformats.org/officeDocument/2006/relationships/hyperlink" Target="https://tothemoon.im-ldi.com/data_a70/AS16/processed/AS16-108-17679.png" TargetMode="External"/><Relationship Id="rId3379" Type="http://schemas.openxmlformats.org/officeDocument/2006/relationships/hyperlink" Target="https://www.lpi.usra.edu/resources/apollo/frame/?AS16-108-17680" TargetMode="External"/><Relationship Id="rId3380" Type="http://schemas.openxmlformats.org/officeDocument/2006/relationships/hyperlink" Target="https://tothemoon.im-ldi.com/data_a70/AS16/extra/AS16-108-17680.small.png" TargetMode="External"/><Relationship Id="rId3381" Type="http://schemas.openxmlformats.org/officeDocument/2006/relationships/hyperlink" Target="https://tothemoon.im-ldi.com/data_a70/AS16/raw/AS16-108-17680.tif" TargetMode="External"/><Relationship Id="rId3382" Type="http://schemas.openxmlformats.org/officeDocument/2006/relationships/hyperlink" Target="https://tothemoon.im-ldi.com/data_a70/AS16/processed/AS16-108-17680.png" TargetMode="External"/><Relationship Id="rId3383" Type="http://schemas.openxmlformats.org/officeDocument/2006/relationships/hyperlink" Target="https://www.lpi.usra.edu/resources/apollo/frame/?AS16-108-17681" TargetMode="External"/><Relationship Id="rId3384" Type="http://schemas.openxmlformats.org/officeDocument/2006/relationships/hyperlink" Target="https://tothemoon.im-ldi.com/data_a70/AS16/extra/AS16-108-17681.small.png" TargetMode="External"/><Relationship Id="rId3385" Type="http://schemas.openxmlformats.org/officeDocument/2006/relationships/hyperlink" Target="https://tothemoon.im-ldi.com/data_a70/AS16/raw/AS16-108-17681.tif" TargetMode="External"/><Relationship Id="rId3386" Type="http://schemas.openxmlformats.org/officeDocument/2006/relationships/hyperlink" Target="https://tothemoon.im-ldi.com/data_a70/AS16/processed/AS16-108-17681.png" TargetMode="External"/><Relationship Id="rId3387" Type="http://schemas.openxmlformats.org/officeDocument/2006/relationships/hyperlink" Target="https://www.lpi.usra.edu/resources/apollo/frame/?AS16-108-17716" TargetMode="External"/><Relationship Id="rId3388" Type="http://schemas.openxmlformats.org/officeDocument/2006/relationships/hyperlink" Target="https://tothemoon.im-ldi.com/data_a70/AS16/extra/AS16-108-17716.small.png" TargetMode="External"/><Relationship Id="rId3389" Type="http://schemas.openxmlformats.org/officeDocument/2006/relationships/hyperlink" Target="https://tothemoon.im-ldi.com/data_a70/AS16/raw/AS16-108-17716.tif" TargetMode="External"/><Relationship Id="rId3390" Type="http://schemas.openxmlformats.org/officeDocument/2006/relationships/hyperlink" Target="https://tothemoon.im-ldi.com/data_a70/AS16/processed/AS16-108-17716.png" TargetMode="External"/><Relationship Id="rId3391" Type="http://schemas.openxmlformats.org/officeDocument/2006/relationships/hyperlink" Target="https://www.lpi.usra.edu/resources/apollo/frame/?AS16-108-17718" TargetMode="External"/><Relationship Id="rId3392" Type="http://schemas.openxmlformats.org/officeDocument/2006/relationships/hyperlink" Target="https://tothemoon.im-ldi.com/data_a70/AS16/extra/AS16-108-17718.small.png" TargetMode="External"/><Relationship Id="rId3393" Type="http://schemas.openxmlformats.org/officeDocument/2006/relationships/hyperlink" Target="https://tothemoon.im-ldi.com/data_a70/AS16/raw/AS16-108-17718.tif" TargetMode="External"/><Relationship Id="rId3394" Type="http://schemas.openxmlformats.org/officeDocument/2006/relationships/hyperlink" Target="https://tothemoon.im-ldi.com/data_a70/AS16/processed/AS16-108-17718.png" TargetMode="External"/><Relationship Id="rId3395" Type="http://schemas.openxmlformats.org/officeDocument/2006/relationships/hyperlink" Target="https://www.lpi.usra.edu/resources/apollo/frame/?AS16-108-17719" TargetMode="External"/><Relationship Id="rId3396" Type="http://schemas.openxmlformats.org/officeDocument/2006/relationships/hyperlink" Target="https://tothemoon.im-ldi.com/data_a70/AS16/extra/AS16-108-17719.small.png" TargetMode="External"/><Relationship Id="rId3397" Type="http://schemas.openxmlformats.org/officeDocument/2006/relationships/hyperlink" Target="https://tothemoon.im-ldi.com/data_a70/AS16/raw/AS16-108-17719.tif" TargetMode="External"/><Relationship Id="rId3398" Type="http://schemas.openxmlformats.org/officeDocument/2006/relationships/hyperlink" Target="https://tothemoon.im-ldi.com/data_a70/AS16/processed/AS16-108-17719.png" TargetMode="External"/><Relationship Id="rId3399" Type="http://schemas.openxmlformats.org/officeDocument/2006/relationships/hyperlink" Target="https://www.lpi.usra.edu/resources/apollo/frame/?AS16-108-17721" TargetMode="External"/><Relationship Id="rId3400" Type="http://schemas.openxmlformats.org/officeDocument/2006/relationships/hyperlink" Target="https://tothemoon.im-ldi.com/data_a70/AS16/extra/AS16-108-17721.small.png" TargetMode="External"/><Relationship Id="rId3401" Type="http://schemas.openxmlformats.org/officeDocument/2006/relationships/hyperlink" Target="https://tothemoon.im-ldi.com/data_a70/AS16/raw/AS16-108-17721.tif" TargetMode="External"/><Relationship Id="rId3402" Type="http://schemas.openxmlformats.org/officeDocument/2006/relationships/hyperlink" Target="https://tothemoon.im-ldi.com/data_a70/AS16/processed/AS16-108-17721.png" TargetMode="External"/><Relationship Id="rId3403" Type="http://schemas.openxmlformats.org/officeDocument/2006/relationships/hyperlink" Target="https://www.lpi.usra.edu/resources/apollo/frame/?AS16-108-17722" TargetMode="External"/><Relationship Id="rId3404" Type="http://schemas.openxmlformats.org/officeDocument/2006/relationships/hyperlink" Target="https://tothemoon.im-ldi.com/data_a70/AS16/extra/AS16-108-17722.small.png" TargetMode="External"/><Relationship Id="rId3405" Type="http://schemas.openxmlformats.org/officeDocument/2006/relationships/hyperlink" Target="https://tothemoon.im-ldi.com/data_a70/AS16/raw/AS16-108-17722.tif" TargetMode="External"/><Relationship Id="rId3406" Type="http://schemas.openxmlformats.org/officeDocument/2006/relationships/hyperlink" Target="https://tothemoon.im-ldi.com/data_a70/AS16/processed/AS16-108-17722.png" TargetMode="External"/><Relationship Id="rId3407" Type="http://schemas.openxmlformats.org/officeDocument/2006/relationships/hyperlink" Target="https://www.lpi.usra.edu/resources/apollo/frame/?AS16-108-17723" TargetMode="External"/><Relationship Id="rId3408" Type="http://schemas.openxmlformats.org/officeDocument/2006/relationships/hyperlink" Target="https://tothemoon.im-ldi.com/data_a70/AS16/extra/AS16-108-17723.small.png" TargetMode="External"/><Relationship Id="rId3409" Type="http://schemas.openxmlformats.org/officeDocument/2006/relationships/hyperlink" Target="https://tothemoon.im-ldi.com/data_a70/AS16/raw/AS16-108-17723.tif" TargetMode="External"/><Relationship Id="rId3410" Type="http://schemas.openxmlformats.org/officeDocument/2006/relationships/hyperlink" Target="https://tothemoon.im-ldi.com/data_a70/AS16/processed/AS16-108-17723.png" TargetMode="External"/><Relationship Id="rId3411" Type="http://schemas.openxmlformats.org/officeDocument/2006/relationships/hyperlink" Target="https://www.lpi.usra.edu/resources/apollo/frame/?AS16-108-17724" TargetMode="External"/><Relationship Id="rId3412" Type="http://schemas.openxmlformats.org/officeDocument/2006/relationships/hyperlink" Target="https://tothemoon.im-ldi.com/data_a70/AS16/extra/AS16-108-17724.small.png" TargetMode="External"/><Relationship Id="rId3413" Type="http://schemas.openxmlformats.org/officeDocument/2006/relationships/hyperlink" Target="https://tothemoon.im-ldi.com/data_a70/AS16/raw/AS16-108-17724.tif" TargetMode="External"/><Relationship Id="rId3414" Type="http://schemas.openxmlformats.org/officeDocument/2006/relationships/hyperlink" Target="https://tothemoon.im-ldi.com/data_a70/AS16/processed/AS16-108-17724.png" TargetMode="External"/><Relationship Id="rId3415" Type="http://schemas.openxmlformats.org/officeDocument/2006/relationships/hyperlink" Target="https://www.lpi.usra.edu/resources/apollo/frame/?AS16-108-17725" TargetMode="External"/><Relationship Id="rId3416" Type="http://schemas.openxmlformats.org/officeDocument/2006/relationships/hyperlink" Target="https://tothemoon.im-ldi.com/data_a70/AS16/extra/AS16-108-17725.small.png" TargetMode="External"/><Relationship Id="rId3417" Type="http://schemas.openxmlformats.org/officeDocument/2006/relationships/hyperlink" Target="https://tothemoon.im-ldi.com/data_a70/AS16/raw/AS16-108-17725.tif" TargetMode="External"/><Relationship Id="rId3418" Type="http://schemas.openxmlformats.org/officeDocument/2006/relationships/hyperlink" Target="https://tothemoon.im-ldi.com/data_a70/AS16/processed/AS16-108-17725.png" TargetMode="External"/><Relationship Id="rId3419" Type="http://schemas.openxmlformats.org/officeDocument/2006/relationships/hyperlink" Target="https://www.lpi.usra.edu/resources/apollo/frame/?AS16-108-17726" TargetMode="External"/><Relationship Id="rId3420" Type="http://schemas.openxmlformats.org/officeDocument/2006/relationships/hyperlink" Target="https://tothemoon.im-ldi.com/data_a70/AS16/extra/AS16-108-17726.small.png" TargetMode="External"/><Relationship Id="rId3421" Type="http://schemas.openxmlformats.org/officeDocument/2006/relationships/hyperlink" Target="https://tothemoon.im-ldi.com/data_a70/AS16/raw/AS16-108-17726.tif" TargetMode="External"/><Relationship Id="rId3422" Type="http://schemas.openxmlformats.org/officeDocument/2006/relationships/hyperlink" Target="https://tothemoon.im-ldi.com/data_a70/AS16/processed/AS16-108-17726.png" TargetMode="External"/><Relationship Id="rId3423" Type="http://schemas.openxmlformats.org/officeDocument/2006/relationships/hyperlink" Target="https://www.lpi.usra.edu/resources/apollo/frame/?AS16-108-17734" TargetMode="External"/><Relationship Id="rId3424" Type="http://schemas.openxmlformats.org/officeDocument/2006/relationships/hyperlink" Target="https://tothemoon.im-ldi.com/data_a70/AS16/extra/AS16-108-17734.small.png" TargetMode="External"/><Relationship Id="rId3425" Type="http://schemas.openxmlformats.org/officeDocument/2006/relationships/hyperlink" Target="https://tothemoon.im-ldi.com/data_a70/AS16/raw/AS16-108-17734.tif" TargetMode="External"/><Relationship Id="rId3426" Type="http://schemas.openxmlformats.org/officeDocument/2006/relationships/hyperlink" Target="https://tothemoon.im-ldi.com/data_a70/AS16/processed/AS16-108-17734.png" TargetMode="External"/><Relationship Id="rId3427" Type="http://schemas.openxmlformats.org/officeDocument/2006/relationships/hyperlink" Target="https://www.lpi.usra.edu/resources/apollo/frame/?AS16-108-17735" TargetMode="External"/><Relationship Id="rId3428" Type="http://schemas.openxmlformats.org/officeDocument/2006/relationships/hyperlink" Target="https://tothemoon.im-ldi.com/data_a70/AS16/extra/AS16-108-17735.small.png" TargetMode="External"/><Relationship Id="rId3429" Type="http://schemas.openxmlformats.org/officeDocument/2006/relationships/hyperlink" Target="https://tothemoon.im-ldi.com/data_a70/AS16/raw/AS16-108-17735.tif" TargetMode="External"/><Relationship Id="rId3430" Type="http://schemas.openxmlformats.org/officeDocument/2006/relationships/hyperlink" Target="https://tothemoon.im-ldi.com/data_a70/AS16/processed/AS16-108-17735.png" TargetMode="External"/><Relationship Id="rId3431" Type="http://schemas.openxmlformats.org/officeDocument/2006/relationships/hyperlink" Target="https://www.lpi.usra.edu/resources/apollo/frame/?AS16-108-17738" TargetMode="External"/><Relationship Id="rId3432" Type="http://schemas.openxmlformats.org/officeDocument/2006/relationships/hyperlink" Target="https://tothemoon.im-ldi.com/data_a70/AS16/extra/AS16-108-17738.small.png" TargetMode="External"/><Relationship Id="rId3433" Type="http://schemas.openxmlformats.org/officeDocument/2006/relationships/hyperlink" Target="https://tothemoon.im-ldi.com/data_a70/AS16/raw/AS16-108-17738.tif" TargetMode="External"/><Relationship Id="rId3434" Type="http://schemas.openxmlformats.org/officeDocument/2006/relationships/hyperlink" Target="https://tothemoon.im-ldi.com/data_a70/AS16/processed/AS16-108-17738.png" TargetMode="External"/><Relationship Id="rId3435" Type="http://schemas.openxmlformats.org/officeDocument/2006/relationships/hyperlink" Target="https://www.lpi.usra.edu/resources/apollo/frame/?AS16-108-17739" TargetMode="External"/><Relationship Id="rId3436" Type="http://schemas.openxmlformats.org/officeDocument/2006/relationships/hyperlink" Target="https://tothemoon.im-ldi.com/data_a70/AS16/extra/AS16-108-17739.small.png" TargetMode="External"/><Relationship Id="rId3437" Type="http://schemas.openxmlformats.org/officeDocument/2006/relationships/hyperlink" Target="https://tothemoon.im-ldi.com/data_a70/AS16/raw/AS16-108-17739.tif" TargetMode="External"/><Relationship Id="rId3438" Type="http://schemas.openxmlformats.org/officeDocument/2006/relationships/hyperlink" Target="https://tothemoon.im-ldi.com/data_a70/AS16/processed/AS16-108-17739.png" TargetMode="External"/><Relationship Id="rId3439" Type="http://schemas.openxmlformats.org/officeDocument/2006/relationships/hyperlink" Target="https://www.lpi.usra.edu/resources/apollo/frame/?AS16-109-17776" TargetMode="External"/><Relationship Id="rId3440" Type="http://schemas.openxmlformats.org/officeDocument/2006/relationships/hyperlink" Target="https://tothemoon.im-ldi.com/data_a70/AS16/extra/AS16-109-17776.small.png" TargetMode="External"/><Relationship Id="rId3441" Type="http://schemas.openxmlformats.org/officeDocument/2006/relationships/hyperlink" Target="https://tothemoon.im-ldi.com/data_a70/AS16/raw/AS16-109-17776.tif" TargetMode="External"/><Relationship Id="rId3442" Type="http://schemas.openxmlformats.org/officeDocument/2006/relationships/hyperlink" Target="https://tothemoon.im-ldi.com/data_a70/AS16/processed/AS16-109-17776.png" TargetMode="External"/><Relationship Id="rId3443" Type="http://schemas.openxmlformats.org/officeDocument/2006/relationships/hyperlink" Target="https://www.lpi.usra.edu/resources/apollo/frame/?AS16-109-17777" TargetMode="External"/><Relationship Id="rId3444" Type="http://schemas.openxmlformats.org/officeDocument/2006/relationships/hyperlink" Target="https://tothemoon.im-ldi.com/data_a70/AS16/extra/AS16-109-17777.small.png" TargetMode="External"/><Relationship Id="rId3445" Type="http://schemas.openxmlformats.org/officeDocument/2006/relationships/hyperlink" Target="https://tothemoon.im-ldi.com/data_a70/AS16/raw/AS16-109-17777.tif" TargetMode="External"/><Relationship Id="rId3446" Type="http://schemas.openxmlformats.org/officeDocument/2006/relationships/hyperlink" Target="https://tothemoon.im-ldi.com/data_a70/AS16/processed/AS16-109-17777.png" TargetMode="External"/><Relationship Id="rId3447" Type="http://schemas.openxmlformats.org/officeDocument/2006/relationships/hyperlink" Target="https://www.lpi.usra.edu/resources/apollo/frame/?AS16-109-17779" TargetMode="External"/><Relationship Id="rId3448" Type="http://schemas.openxmlformats.org/officeDocument/2006/relationships/hyperlink" Target="https://tothemoon.im-ldi.com/data_a70/AS16/extra/AS16-109-17779.small.png" TargetMode="External"/><Relationship Id="rId3449" Type="http://schemas.openxmlformats.org/officeDocument/2006/relationships/hyperlink" Target="https://tothemoon.im-ldi.com/data_a70/AS16/raw/AS16-109-17779.tif" TargetMode="External"/><Relationship Id="rId3450" Type="http://schemas.openxmlformats.org/officeDocument/2006/relationships/hyperlink" Target="https://tothemoon.im-ldi.com/data_a70/AS16/processed/AS16-109-17779.png" TargetMode="External"/><Relationship Id="rId3451" Type="http://schemas.openxmlformats.org/officeDocument/2006/relationships/hyperlink" Target="https://www.lpi.usra.edu/resources/apollo/frame/?AS16-109-17780" TargetMode="External"/><Relationship Id="rId3452" Type="http://schemas.openxmlformats.org/officeDocument/2006/relationships/hyperlink" Target="https://tothemoon.im-ldi.com/data_a70/AS16/extra/AS16-109-17780.small.png" TargetMode="External"/><Relationship Id="rId3453" Type="http://schemas.openxmlformats.org/officeDocument/2006/relationships/hyperlink" Target="https://tothemoon.im-ldi.com/data_a70/AS16/raw/AS16-109-17780.tif" TargetMode="External"/><Relationship Id="rId3454" Type="http://schemas.openxmlformats.org/officeDocument/2006/relationships/hyperlink" Target="https://tothemoon.im-ldi.com/data_a70/AS16/processed/AS16-109-17780.png" TargetMode="External"/><Relationship Id="rId3455" Type="http://schemas.openxmlformats.org/officeDocument/2006/relationships/hyperlink" Target="https://www.lpi.usra.edu/resources/apollo/frame/?AS16-109-17782" TargetMode="External"/><Relationship Id="rId3456" Type="http://schemas.openxmlformats.org/officeDocument/2006/relationships/hyperlink" Target="https://tothemoon.im-ldi.com/data_a70/AS16/extra/AS16-109-17782.small.png" TargetMode="External"/><Relationship Id="rId3457" Type="http://schemas.openxmlformats.org/officeDocument/2006/relationships/hyperlink" Target="https://tothemoon.im-ldi.com/data_a70/AS16/raw/AS16-109-17782.tif" TargetMode="External"/><Relationship Id="rId3458" Type="http://schemas.openxmlformats.org/officeDocument/2006/relationships/hyperlink" Target="https://tothemoon.im-ldi.com/data_a70/AS16/processed/AS16-109-17782.png" TargetMode="External"/><Relationship Id="rId3459" Type="http://schemas.openxmlformats.org/officeDocument/2006/relationships/hyperlink" Target="https://www.lpi.usra.edu/resources/apollo/frame/?AS16-109-17783" TargetMode="External"/><Relationship Id="rId3460" Type="http://schemas.openxmlformats.org/officeDocument/2006/relationships/hyperlink" Target="https://tothemoon.im-ldi.com/data_a70/AS16/extra/AS16-109-17783.small.png" TargetMode="External"/><Relationship Id="rId3461" Type="http://schemas.openxmlformats.org/officeDocument/2006/relationships/hyperlink" Target="https://tothemoon.im-ldi.com/data_a70/AS16/raw/AS16-109-17783.tif" TargetMode="External"/><Relationship Id="rId3462" Type="http://schemas.openxmlformats.org/officeDocument/2006/relationships/hyperlink" Target="https://tothemoon.im-ldi.com/data_a70/AS16/processed/AS16-109-17783.png" TargetMode="External"/><Relationship Id="rId3463" Type="http://schemas.openxmlformats.org/officeDocument/2006/relationships/hyperlink" Target="https://www.lpi.usra.edu/resources/apollo/frame/?AS16-109-17785" TargetMode="External"/><Relationship Id="rId3464" Type="http://schemas.openxmlformats.org/officeDocument/2006/relationships/hyperlink" Target="https://tothemoon.im-ldi.com/data_a70/AS16/extra/AS16-109-17785.small.png" TargetMode="External"/><Relationship Id="rId3465" Type="http://schemas.openxmlformats.org/officeDocument/2006/relationships/hyperlink" Target="https://tothemoon.im-ldi.com/data_a70/AS16/raw/AS16-109-17785.tif" TargetMode="External"/><Relationship Id="rId3466" Type="http://schemas.openxmlformats.org/officeDocument/2006/relationships/hyperlink" Target="https://tothemoon.im-ldi.com/data_a70/AS16/processed/AS16-109-17785.png" TargetMode="External"/><Relationship Id="rId3467" Type="http://schemas.openxmlformats.org/officeDocument/2006/relationships/hyperlink" Target="https://www.lpi.usra.edu/resources/apollo/frame/?AS16-109-17786" TargetMode="External"/><Relationship Id="rId3468" Type="http://schemas.openxmlformats.org/officeDocument/2006/relationships/hyperlink" Target="https://tothemoon.im-ldi.com/data_a70/AS16/extra/AS16-109-17786.small.png" TargetMode="External"/><Relationship Id="rId3469" Type="http://schemas.openxmlformats.org/officeDocument/2006/relationships/hyperlink" Target="https://tothemoon.im-ldi.com/data_a70/AS16/raw/AS16-109-17786.tif" TargetMode="External"/><Relationship Id="rId3470" Type="http://schemas.openxmlformats.org/officeDocument/2006/relationships/hyperlink" Target="https://tothemoon.im-ldi.com/data_a70/AS16/processed/AS16-109-17786.png" TargetMode="External"/><Relationship Id="rId3471" Type="http://schemas.openxmlformats.org/officeDocument/2006/relationships/hyperlink" Target="https://www.lpi.usra.edu/resources/apollo/frame/?AS16-109-17792" TargetMode="External"/><Relationship Id="rId3472" Type="http://schemas.openxmlformats.org/officeDocument/2006/relationships/hyperlink" Target="https://tothemoon.im-ldi.com/data_a70/AS16/extra/AS16-109-17792.small.png" TargetMode="External"/><Relationship Id="rId3473" Type="http://schemas.openxmlformats.org/officeDocument/2006/relationships/hyperlink" Target="https://tothemoon.im-ldi.com/data_a70/AS16/raw/AS16-109-17792.tif" TargetMode="External"/><Relationship Id="rId3474" Type="http://schemas.openxmlformats.org/officeDocument/2006/relationships/hyperlink" Target="https://tothemoon.im-ldi.com/data_a70/AS16/processed/AS16-109-17792.png" TargetMode="External"/><Relationship Id="rId3475" Type="http://schemas.openxmlformats.org/officeDocument/2006/relationships/hyperlink" Target="https://www.lpi.usra.edu/resources/apollo/frame/?AS16-109-17812" TargetMode="External"/><Relationship Id="rId3476" Type="http://schemas.openxmlformats.org/officeDocument/2006/relationships/hyperlink" Target="https://tothemoon.im-ldi.com/data_a70/AS16/extra/AS16-109-17812.small.png" TargetMode="External"/><Relationship Id="rId3477" Type="http://schemas.openxmlformats.org/officeDocument/2006/relationships/hyperlink" Target="https://tothemoon.im-ldi.com/data_a70/AS16/raw/AS16-109-17812.tif" TargetMode="External"/><Relationship Id="rId3478" Type="http://schemas.openxmlformats.org/officeDocument/2006/relationships/hyperlink" Target="https://tothemoon.im-ldi.com/data_a70/AS16/processed/AS16-109-17812.png" TargetMode="External"/><Relationship Id="rId3479" Type="http://schemas.openxmlformats.org/officeDocument/2006/relationships/hyperlink" Target="https://www.lpi.usra.edu/resources/apollo/frame/?AS16-109-17815" TargetMode="External"/><Relationship Id="rId3480" Type="http://schemas.openxmlformats.org/officeDocument/2006/relationships/hyperlink" Target="https://tothemoon.im-ldi.com/data_a70/AS16/extra/AS16-109-17815.small.png" TargetMode="External"/><Relationship Id="rId3481" Type="http://schemas.openxmlformats.org/officeDocument/2006/relationships/hyperlink" Target="https://tothemoon.im-ldi.com/data_a70/AS16/raw/AS16-109-17815.tif" TargetMode="External"/><Relationship Id="rId3482" Type="http://schemas.openxmlformats.org/officeDocument/2006/relationships/hyperlink" Target="https://tothemoon.im-ldi.com/data_a70/AS16/processed/AS16-109-17815.png" TargetMode="External"/><Relationship Id="rId3483" Type="http://schemas.openxmlformats.org/officeDocument/2006/relationships/hyperlink" Target="https://www.lpi.usra.edu/resources/apollo/frame/?AS16-109-17816" TargetMode="External"/><Relationship Id="rId3484" Type="http://schemas.openxmlformats.org/officeDocument/2006/relationships/hyperlink" Target="https://tothemoon.im-ldi.com/data_a70/AS16/extra/AS16-109-17816.small.png" TargetMode="External"/><Relationship Id="rId3485" Type="http://schemas.openxmlformats.org/officeDocument/2006/relationships/hyperlink" Target="https://tothemoon.im-ldi.com/data_a70/AS16/raw/AS16-109-17816.tif" TargetMode="External"/><Relationship Id="rId3486" Type="http://schemas.openxmlformats.org/officeDocument/2006/relationships/hyperlink" Target="https://tothemoon.im-ldi.com/data_a70/AS16/processed/AS16-109-17816.png" TargetMode="External"/><Relationship Id="rId3487" Type="http://schemas.openxmlformats.org/officeDocument/2006/relationships/hyperlink" Target="https://www.lpi.usra.edu/resources/apollo/frame/?AS16-109-17817" TargetMode="External"/><Relationship Id="rId3488" Type="http://schemas.openxmlformats.org/officeDocument/2006/relationships/hyperlink" Target="https://tothemoon.im-ldi.com/data_a70/AS16/extra/AS16-109-17817.small.png" TargetMode="External"/><Relationship Id="rId3489" Type="http://schemas.openxmlformats.org/officeDocument/2006/relationships/hyperlink" Target="https://tothemoon.im-ldi.com/data_a70/AS16/raw/AS16-109-17817.tif" TargetMode="External"/><Relationship Id="rId3490" Type="http://schemas.openxmlformats.org/officeDocument/2006/relationships/hyperlink" Target="https://tothemoon.im-ldi.com/data_a70/AS16/processed/AS16-109-17817.png" TargetMode="External"/><Relationship Id="rId3491" Type="http://schemas.openxmlformats.org/officeDocument/2006/relationships/hyperlink" Target="https://www.lpi.usra.edu/resources/apollo/frame/?AS16-109-17818" TargetMode="External"/><Relationship Id="rId3492" Type="http://schemas.openxmlformats.org/officeDocument/2006/relationships/hyperlink" Target="https://tothemoon.im-ldi.com/data_a70/AS16/extra/AS16-109-17818.small.png" TargetMode="External"/><Relationship Id="rId3493" Type="http://schemas.openxmlformats.org/officeDocument/2006/relationships/hyperlink" Target="https://tothemoon.im-ldi.com/data_a70/AS16/raw/AS16-109-17818.tif" TargetMode="External"/><Relationship Id="rId3494" Type="http://schemas.openxmlformats.org/officeDocument/2006/relationships/hyperlink" Target="https://tothemoon.im-ldi.com/data_a70/AS16/processed/AS16-109-17818.png" TargetMode="External"/><Relationship Id="rId3495" Type="http://schemas.openxmlformats.org/officeDocument/2006/relationships/hyperlink" Target="https://www.lpi.usra.edu/resources/apollo/frame/?AS16-109-17819" TargetMode="External"/><Relationship Id="rId3496" Type="http://schemas.openxmlformats.org/officeDocument/2006/relationships/hyperlink" Target="https://tothemoon.im-ldi.com/data_a70/AS16/extra/AS16-109-17819.small.png" TargetMode="External"/><Relationship Id="rId3497" Type="http://schemas.openxmlformats.org/officeDocument/2006/relationships/hyperlink" Target="https://tothemoon.im-ldi.com/data_a70/AS16/raw/AS16-109-17819.tif" TargetMode="External"/><Relationship Id="rId3498" Type="http://schemas.openxmlformats.org/officeDocument/2006/relationships/hyperlink" Target="https://tothemoon.im-ldi.com/data_a70/AS16/processed/AS16-109-17819.png" TargetMode="External"/><Relationship Id="rId3499" Type="http://schemas.openxmlformats.org/officeDocument/2006/relationships/hyperlink" Target="https://www.lpi.usra.edu/resources/apollo/frame/?AS16-109-17821" TargetMode="External"/><Relationship Id="rId3500" Type="http://schemas.openxmlformats.org/officeDocument/2006/relationships/hyperlink" Target="https://tothemoon.im-ldi.com/data_a70/AS16/extra/AS16-109-17821.small.png" TargetMode="External"/><Relationship Id="rId3501" Type="http://schemas.openxmlformats.org/officeDocument/2006/relationships/hyperlink" Target="https://tothemoon.im-ldi.com/data_a70/AS16/raw/AS16-109-17821.tif" TargetMode="External"/><Relationship Id="rId3502" Type="http://schemas.openxmlformats.org/officeDocument/2006/relationships/hyperlink" Target="https://tothemoon.im-ldi.com/data_a70/AS16/processed/AS16-109-17821.png" TargetMode="External"/><Relationship Id="rId3503" Type="http://schemas.openxmlformats.org/officeDocument/2006/relationships/hyperlink" Target="https://www.lpi.usra.edu/resources/apollo/frame/?AS16-109-17822" TargetMode="External"/><Relationship Id="rId3504" Type="http://schemas.openxmlformats.org/officeDocument/2006/relationships/hyperlink" Target="https://tothemoon.im-ldi.com/data_a70/AS16/extra/AS16-109-17822.small.png" TargetMode="External"/><Relationship Id="rId3505" Type="http://schemas.openxmlformats.org/officeDocument/2006/relationships/hyperlink" Target="https://tothemoon.im-ldi.com/data_a70/AS16/raw/AS16-109-17822.tif" TargetMode="External"/><Relationship Id="rId3506" Type="http://schemas.openxmlformats.org/officeDocument/2006/relationships/hyperlink" Target="https://tothemoon.im-ldi.com/data_a70/AS16/processed/AS16-109-17822.png" TargetMode="External"/><Relationship Id="rId3507" Type="http://schemas.openxmlformats.org/officeDocument/2006/relationships/hyperlink" Target="https://www.lpi.usra.edu/resources/apollo/frame/?AS16-109-17823" TargetMode="External"/><Relationship Id="rId3508" Type="http://schemas.openxmlformats.org/officeDocument/2006/relationships/hyperlink" Target="https://tothemoon.im-ldi.com/data_a70/AS16/extra/AS16-109-17823.small.png" TargetMode="External"/><Relationship Id="rId3509" Type="http://schemas.openxmlformats.org/officeDocument/2006/relationships/hyperlink" Target="https://tothemoon.im-ldi.com/data_a70/AS16/raw/AS16-109-17823.tif" TargetMode="External"/><Relationship Id="rId3510" Type="http://schemas.openxmlformats.org/officeDocument/2006/relationships/hyperlink" Target="https://tothemoon.im-ldi.com/data_a70/AS16/processed/AS16-109-17823.png" TargetMode="External"/><Relationship Id="rId3511" Type="http://schemas.openxmlformats.org/officeDocument/2006/relationships/hyperlink" Target="https://www.lpi.usra.edu/resources/apollo/frame/?AS16-109-17824" TargetMode="External"/><Relationship Id="rId3512" Type="http://schemas.openxmlformats.org/officeDocument/2006/relationships/hyperlink" Target="https://tothemoon.im-ldi.com/data_a70/AS16/extra/AS16-109-17824.small.png" TargetMode="External"/><Relationship Id="rId3513" Type="http://schemas.openxmlformats.org/officeDocument/2006/relationships/hyperlink" Target="https://tothemoon.im-ldi.com/data_a70/AS16/raw/AS16-109-17824.tif" TargetMode="External"/><Relationship Id="rId3514" Type="http://schemas.openxmlformats.org/officeDocument/2006/relationships/hyperlink" Target="https://tothemoon.im-ldi.com/data_a70/AS16/processed/AS16-109-17824.png" TargetMode="External"/><Relationship Id="rId3515" Type="http://schemas.openxmlformats.org/officeDocument/2006/relationships/hyperlink" Target="https://www.lpi.usra.edu/resources/apollo/frame/?AS16-109-17825" TargetMode="External"/><Relationship Id="rId3516" Type="http://schemas.openxmlformats.org/officeDocument/2006/relationships/hyperlink" Target="https://tothemoon.im-ldi.com/data_a70/AS16/extra/AS16-109-17825.small.png" TargetMode="External"/><Relationship Id="rId3517" Type="http://schemas.openxmlformats.org/officeDocument/2006/relationships/hyperlink" Target="https://tothemoon.im-ldi.com/data_a70/AS16/raw/AS16-109-17825.tif" TargetMode="External"/><Relationship Id="rId3518" Type="http://schemas.openxmlformats.org/officeDocument/2006/relationships/hyperlink" Target="https://tothemoon.im-ldi.com/data_a70/AS16/processed/AS16-109-17825.png" TargetMode="External"/><Relationship Id="rId3519" Type="http://schemas.openxmlformats.org/officeDocument/2006/relationships/hyperlink" Target="https://www.lpi.usra.edu/resources/apollo/frame/?AS16-109-17826" TargetMode="External"/><Relationship Id="rId3520" Type="http://schemas.openxmlformats.org/officeDocument/2006/relationships/hyperlink" Target="https://tothemoon.im-ldi.com/data_a70/AS16/extra/AS16-109-17826.small.png" TargetMode="External"/><Relationship Id="rId3521" Type="http://schemas.openxmlformats.org/officeDocument/2006/relationships/hyperlink" Target="https://tothemoon.im-ldi.com/data_a70/AS16/raw/AS16-109-17826.tif" TargetMode="External"/><Relationship Id="rId3522" Type="http://schemas.openxmlformats.org/officeDocument/2006/relationships/hyperlink" Target="https://tothemoon.im-ldi.com/data_a70/AS16/processed/AS16-109-17826.png" TargetMode="External"/><Relationship Id="rId3523" Type="http://schemas.openxmlformats.org/officeDocument/2006/relationships/hyperlink" Target="https://www.lpi.usra.edu/resources/apollo/frame/?AS16-109-17827" TargetMode="External"/><Relationship Id="rId3524" Type="http://schemas.openxmlformats.org/officeDocument/2006/relationships/hyperlink" Target="https://tothemoon.im-ldi.com/data_a70/AS16/extra/AS16-109-17827.small.png" TargetMode="External"/><Relationship Id="rId3525" Type="http://schemas.openxmlformats.org/officeDocument/2006/relationships/hyperlink" Target="https://tothemoon.im-ldi.com/data_a70/AS16/raw/AS16-109-17827.tif" TargetMode="External"/><Relationship Id="rId3526" Type="http://schemas.openxmlformats.org/officeDocument/2006/relationships/hyperlink" Target="https://tothemoon.im-ldi.com/data_a70/AS16/processed/AS16-109-17827.png" TargetMode="External"/><Relationship Id="rId3527" Type="http://schemas.openxmlformats.org/officeDocument/2006/relationships/hyperlink" Target="https://www.lpi.usra.edu/resources/apollo/frame/?AS16-109-17829" TargetMode="External"/><Relationship Id="rId3528" Type="http://schemas.openxmlformats.org/officeDocument/2006/relationships/hyperlink" Target="https://tothemoon.im-ldi.com/data_a70/AS16/extra/AS16-109-17829.small.png" TargetMode="External"/><Relationship Id="rId3529" Type="http://schemas.openxmlformats.org/officeDocument/2006/relationships/hyperlink" Target="https://tothemoon.im-ldi.com/data_a70/AS16/raw/AS16-109-17829.tif" TargetMode="External"/><Relationship Id="rId3530" Type="http://schemas.openxmlformats.org/officeDocument/2006/relationships/hyperlink" Target="https://tothemoon.im-ldi.com/data_a70/AS16/processed/AS16-109-17829.png" TargetMode="External"/><Relationship Id="rId3531" Type="http://schemas.openxmlformats.org/officeDocument/2006/relationships/hyperlink" Target="https://www.lpi.usra.edu/resources/apollo/frame/?AS16-109-17830" TargetMode="External"/><Relationship Id="rId3532" Type="http://schemas.openxmlformats.org/officeDocument/2006/relationships/hyperlink" Target="https://tothemoon.im-ldi.com/data_a70/AS16/extra/AS16-109-17830.small.png" TargetMode="External"/><Relationship Id="rId3533" Type="http://schemas.openxmlformats.org/officeDocument/2006/relationships/hyperlink" Target="https://tothemoon.im-ldi.com/data_a70/AS16/raw/AS16-109-17830.tif" TargetMode="External"/><Relationship Id="rId3534" Type="http://schemas.openxmlformats.org/officeDocument/2006/relationships/hyperlink" Target="https://tothemoon.im-ldi.com/data_a70/AS16/processed/AS16-109-17830.png" TargetMode="External"/><Relationship Id="rId3535" Type="http://schemas.openxmlformats.org/officeDocument/2006/relationships/hyperlink" Target="https://www.lpi.usra.edu/resources/apollo/frame/?AS16-109-17831" TargetMode="External"/><Relationship Id="rId3536" Type="http://schemas.openxmlformats.org/officeDocument/2006/relationships/hyperlink" Target="https://tothemoon.im-ldi.com/data_a70/AS16/extra/AS16-109-17831.small.png" TargetMode="External"/><Relationship Id="rId3537" Type="http://schemas.openxmlformats.org/officeDocument/2006/relationships/hyperlink" Target="https://tothemoon.im-ldi.com/data_a70/AS16/raw/AS16-109-17831.tif" TargetMode="External"/><Relationship Id="rId3538" Type="http://schemas.openxmlformats.org/officeDocument/2006/relationships/hyperlink" Target="https://tothemoon.im-ldi.com/data_a70/AS16/processed/AS16-109-17831.png" TargetMode="External"/><Relationship Id="rId3539" Type="http://schemas.openxmlformats.org/officeDocument/2006/relationships/hyperlink" Target="https://www.lpi.usra.edu/resources/apollo/frame/?AS16-109-17832" TargetMode="External"/><Relationship Id="rId3540" Type="http://schemas.openxmlformats.org/officeDocument/2006/relationships/hyperlink" Target="https://tothemoon.im-ldi.com/data_a70/AS16/extra/AS16-109-17832.small.png" TargetMode="External"/><Relationship Id="rId3541" Type="http://schemas.openxmlformats.org/officeDocument/2006/relationships/hyperlink" Target="https://tothemoon.im-ldi.com/data_a70/AS16/raw/AS16-109-17832.tif" TargetMode="External"/><Relationship Id="rId3542" Type="http://schemas.openxmlformats.org/officeDocument/2006/relationships/hyperlink" Target="https://tothemoon.im-ldi.com/data_a70/AS16/processed/AS16-109-17832.png" TargetMode="External"/><Relationship Id="rId3543" Type="http://schemas.openxmlformats.org/officeDocument/2006/relationships/hyperlink" Target="https://www.lpi.usra.edu/resources/apollo/frame/?AS16-109-17833" TargetMode="External"/><Relationship Id="rId3544" Type="http://schemas.openxmlformats.org/officeDocument/2006/relationships/hyperlink" Target="https://tothemoon.im-ldi.com/data_a70/AS16/extra/AS16-109-17833.small.png" TargetMode="External"/><Relationship Id="rId3545" Type="http://schemas.openxmlformats.org/officeDocument/2006/relationships/hyperlink" Target="https://tothemoon.im-ldi.com/data_a70/AS16/raw/AS16-109-17833.tif" TargetMode="External"/><Relationship Id="rId3546" Type="http://schemas.openxmlformats.org/officeDocument/2006/relationships/hyperlink" Target="https://tothemoon.im-ldi.com/data_a70/AS16/processed/AS16-109-17833.png" TargetMode="External"/><Relationship Id="rId3547" Type="http://schemas.openxmlformats.org/officeDocument/2006/relationships/hyperlink" Target="https://www.lpi.usra.edu/resources/apollo/frame/?AS16-109-17835" TargetMode="External"/><Relationship Id="rId3548" Type="http://schemas.openxmlformats.org/officeDocument/2006/relationships/hyperlink" Target="https://tothemoon.im-ldi.com/data_a70/AS16/extra/AS16-109-17835.small.png" TargetMode="External"/><Relationship Id="rId3549" Type="http://schemas.openxmlformats.org/officeDocument/2006/relationships/hyperlink" Target="https://tothemoon.im-ldi.com/data_a70/AS16/raw/AS16-109-17835.tif" TargetMode="External"/><Relationship Id="rId3550" Type="http://schemas.openxmlformats.org/officeDocument/2006/relationships/hyperlink" Target="https://tothemoon.im-ldi.com/data_a70/AS16/processed/AS16-109-17835.png" TargetMode="External"/><Relationship Id="rId3551" Type="http://schemas.openxmlformats.org/officeDocument/2006/relationships/hyperlink" Target="https://www.lpi.usra.edu/resources/apollo/frame/?AS16-109-17836" TargetMode="External"/><Relationship Id="rId3552" Type="http://schemas.openxmlformats.org/officeDocument/2006/relationships/hyperlink" Target="https://tothemoon.im-ldi.com/data_a70/AS16/extra/AS16-109-17836.small.png" TargetMode="External"/><Relationship Id="rId3553" Type="http://schemas.openxmlformats.org/officeDocument/2006/relationships/hyperlink" Target="https://tothemoon.im-ldi.com/data_a70/AS16/raw/AS16-109-17836.tif" TargetMode="External"/><Relationship Id="rId3554" Type="http://schemas.openxmlformats.org/officeDocument/2006/relationships/hyperlink" Target="https://tothemoon.im-ldi.com/data_a70/AS16/processed/AS16-109-17836.png" TargetMode="External"/><Relationship Id="rId3555" Type="http://schemas.openxmlformats.org/officeDocument/2006/relationships/hyperlink" Target="https://www.lpi.usra.edu/resources/apollo/frame/?AS16-110-17953" TargetMode="External"/><Relationship Id="rId3556" Type="http://schemas.openxmlformats.org/officeDocument/2006/relationships/hyperlink" Target="https://tothemoon.im-ldi.com/data_a70/AS16/extra/AS16-110-17953.small.png" TargetMode="External"/><Relationship Id="rId3557" Type="http://schemas.openxmlformats.org/officeDocument/2006/relationships/hyperlink" Target="https://tothemoon.im-ldi.com/data_a70/AS16/raw/AS16-110-17953.tif" TargetMode="External"/><Relationship Id="rId3558" Type="http://schemas.openxmlformats.org/officeDocument/2006/relationships/hyperlink" Target="https://tothemoon.im-ldi.com/data_a70/AS16/processed/AS16-110-17953.png" TargetMode="External"/><Relationship Id="rId3559" Type="http://schemas.openxmlformats.org/officeDocument/2006/relationships/hyperlink" Target="https://www.lpi.usra.edu/resources/apollo/frame/?AS16-110-17954" TargetMode="External"/><Relationship Id="rId3560" Type="http://schemas.openxmlformats.org/officeDocument/2006/relationships/hyperlink" Target="https://tothemoon.im-ldi.com/data_a70/AS16/extra/AS16-110-17954.small.png" TargetMode="External"/><Relationship Id="rId3561" Type="http://schemas.openxmlformats.org/officeDocument/2006/relationships/hyperlink" Target="https://tothemoon.im-ldi.com/data_a70/AS16/raw/AS16-110-17954.tif" TargetMode="External"/><Relationship Id="rId3562" Type="http://schemas.openxmlformats.org/officeDocument/2006/relationships/hyperlink" Target="https://tothemoon.im-ldi.com/data_a70/AS16/processed/AS16-110-17954.png" TargetMode="External"/><Relationship Id="rId3563" Type="http://schemas.openxmlformats.org/officeDocument/2006/relationships/hyperlink" Target="https://www.lpi.usra.edu/resources/apollo/frame/?AS16-110-17955" TargetMode="External"/><Relationship Id="rId3564" Type="http://schemas.openxmlformats.org/officeDocument/2006/relationships/hyperlink" Target="https://tothemoon.im-ldi.com/data_a70/AS16/extra/AS16-110-17955.small.png" TargetMode="External"/><Relationship Id="rId3565" Type="http://schemas.openxmlformats.org/officeDocument/2006/relationships/hyperlink" Target="https://tothemoon.im-ldi.com/data_a70/AS16/raw/AS16-110-17955.tif" TargetMode="External"/><Relationship Id="rId3566" Type="http://schemas.openxmlformats.org/officeDocument/2006/relationships/hyperlink" Target="https://tothemoon.im-ldi.com/data_a70/AS16/processed/AS16-110-17955.png" TargetMode="External"/><Relationship Id="rId3567" Type="http://schemas.openxmlformats.org/officeDocument/2006/relationships/hyperlink" Target="https://www.lpi.usra.edu/resources/apollo/frame/?AS16-110-17956" TargetMode="External"/><Relationship Id="rId3568" Type="http://schemas.openxmlformats.org/officeDocument/2006/relationships/hyperlink" Target="https://tothemoon.im-ldi.com/data_a70/AS16/extra/AS16-110-17956.small.png" TargetMode="External"/><Relationship Id="rId3569" Type="http://schemas.openxmlformats.org/officeDocument/2006/relationships/hyperlink" Target="https://tothemoon.im-ldi.com/data_a70/AS16/raw/AS16-110-17956.tif" TargetMode="External"/><Relationship Id="rId3570" Type="http://schemas.openxmlformats.org/officeDocument/2006/relationships/hyperlink" Target="https://tothemoon.im-ldi.com/data_a70/AS16/processed/AS16-110-17956.png" TargetMode="External"/><Relationship Id="rId3571" Type="http://schemas.openxmlformats.org/officeDocument/2006/relationships/hyperlink" Target="https://www.lpi.usra.edu/resources/apollo/frame/?AS16-110-17957" TargetMode="External"/><Relationship Id="rId3572" Type="http://schemas.openxmlformats.org/officeDocument/2006/relationships/hyperlink" Target="https://tothemoon.im-ldi.com/data_a70/AS16/extra/AS16-110-17957.small.png" TargetMode="External"/><Relationship Id="rId3573" Type="http://schemas.openxmlformats.org/officeDocument/2006/relationships/hyperlink" Target="https://tothemoon.im-ldi.com/data_a70/AS16/raw/AS16-110-17957.tif" TargetMode="External"/><Relationship Id="rId3574" Type="http://schemas.openxmlformats.org/officeDocument/2006/relationships/hyperlink" Target="https://tothemoon.im-ldi.com/data_a70/AS16/processed/AS16-110-17957.png" TargetMode="External"/><Relationship Id="rId3575" Type="http://schemas.openxmlformats.org/officeDocument/2006/relationships/hyperlink" Target="https://www.lpi.usra.edu/resources/apollo/frame/?AS16-110-17963" TargetMode="External"/><Relationship Id="rId3576" Type="http://schemas.openxmlformats.org/officeDocument/2006/relationships/hyperlink" Target="https://tothemoon.im-ldi.com/data_a70/AS16/extra/AS16-110-17963.small.png" TargetMode="External"/><Relationship Id="rId3577" Type="http://schemas.openxmlformats.org/officeDocument/2006/relationships/hyperlink" Target="https://tothemoon.im-ldi.com/data_a70/AS16/raw/AS16-110-17963.tif" TargetMode="External"/><Relationship Id="rId3578" Type="http://schemas.openxmlformats.org/officeDocument/2006/relationships/hyperlink" Target="https://tothemoon.im-ldi.com/data_a70/AS16/processed/AS16-110-17963.png" TargetMode="External"/><Relationship Id="rId3579" Type="http://schemas.openxmlformats.org/officeDocument/2006/relationships/hyperlink" Target="https://www.lpi.usra.edu/resources/apollo/frame/?AS16-110-17965" TargetMode="External"/><Relationship Id="rId3580" Type="http://schemas.openxmlformats.org/officeDocument/2006/relationships/hyperlink" Target="https://tothemoon.im-ldi.com/data_a70/AS16/extra/AS16-110-17965.small.png" TargetMode="External"/><Relationship Id="rId3581" Type="http://schemas.openxmlformats.org/officeDocument/2006/relationships/hyperlink" Target="https://tothemoon.im-ldi.com/data_a70/AS16/raw/AS16-110-17965.tif" TargetMode="External"/><Relationship Id="rId3582" Type="http://schemas.openxmlformats.org/officeDocument/2006/relationships/hyperlink" Target="https://tothemoon.im-ldi.com/data_a70/AS16/processed/AS16-110-17965.png" TargetMode="External"/><Relationship Id="rId3583" Type="http://schemas.openxmlformats.org/officeDocument/2006/relationships/hyperlink" Target="https://www.lpi.usra.edu/resources/apollo/frame/?AS16-110-17969" TargetMode="External"/><Relationship Id="rId3584" Type="http://schemas.openxmlformats.org/officeDocument/2006/relationships/hyperlink" Target="https://tothemoon.im-ldi.com/data_a70/AS16/extra/AS16-110-17969.small.png" TargetMode="External"/><Relationship Id="rId3585" Type="http://schemas.openxmlformats.org/officeDocument/2006/relationships/hyperlink" Target="https://tothemoon.im-ldi.com/data_a70/AS16/raw/AS16-110-17969.tif" TargetMode="External"/><Relationship Id="rId3586" Type="http://schemas.openxmlformats.org/officeDocument/2006/relationships/hyperlink" Target="https://tothemoon.im-ldi.com/data_a70/AS16/processed/AS16-110-17969.png" TargetMode="External"/><Relationship Id="rId3587" Type="http://schemas.openxmlformats.org/officeDocument/2006/relationships/hyperlink" Target="https://www.lpi.usra.edu/resources/apollo/frame/?AS16-110-17972" TargetMode="External"/><Relationship Id="rId3588" Type="http://schemas.openxmlformats.org/officeDocument/2006/relationships/hyperlink" Target="https://tothemoon.im-ldi.com/data_a70/AS16/extra/AS16-110-17972.small.png" TargetMode="External"/><Relationship Id="rId3589" Type="http://schemas.openxmlformats.org/officeDocument/2006/relationships/hyperlink" Target="https://tothemoon.im-ldi.com/data_a70/AS16/raw/AS16-110-17972.tif" TargetMode="External"/><Relationship Id="rId3590" Type="http://schemas.openxmlformats.org/officeDocument/2006/relationships/hyperlink" Target="https://tothemoon.im-ldi.com/data_a70/AS16/processed/AS16-110-17972.png" TargetMode="External"/><Relationship Id="rId3591" Type="http://schemas.openxmlformats.org/officeDocument/2006/relationships/hyperlink" Target="https://www.lpi.usra.edu/resources/apollo/frame/?AS16-110-17973" TargetMode="External"/><Relationship Id="rId3592" Type="http://schemas.openxmlformats.org/officeDocument/2006/relationships/hyperlink" Target="https://tothemoon.im-ldi.com/data_a70/AS16/extra/AS16-110-17973.small.png" TargetMode="External"/><Relationship Id="rId3593" Type="http://schemas.openxmlformats.org/officeDocument/2006/relationships/hyperlink" Target="https://tothemoon.im-ldi.com/data_a70/AS16/raw/AS16-110-17973.tif" TargetMode="External"/><Relationship Id="rId3594" Type="http://schemas.openxmlformats.org/officeDocument/2006/relationships/hyperlink" Target="https://tothemoon.im-ldi.com/data_a70/AS16/processed/AS16-110-17973.png" TargetMode="External"/><Relationship Id="rId3595" Type="http://schemas.openxmlformats.org/officeDocument/2006/relationships/hyperlink" Target="https://www.lpi.usra.edu/resources/apollo/frame/?AS16-110-17992" TargetMode="External"/><Relationship Id="rId3596" Type="http://schemas.openxmlformats.org/officeDocument/2006/relationships/hyperlink" Target="https://tothemoon.im-ldi.com/data_a70/AS16/extra/AS16-110-17992.small.png" TargetMode="External"/><Relationship Id="rId3597" Type="http://schemas.openxmlformats.org/officeDocument/2006/relationships/hyperlink" Target="https://tothemoon.im-ldi.com/data_a70/AS16/raw/AS16-110-17992.tif" TargetMode="External"/><Relationship Id="rId3598" Type="http://schemas.openxmlformats.org/officeDocument/2006/relationships/hyperlink" Target="https://tothemoon.im-ldi.com/data_a70/AS16/processed/AS16-110-17992.png" TargetMode="External"/><Relationship Id="rId3599" Type="http://schemas.openxmlformats.org/officeDocument/2006/relationships/hyperlink" Target="https://www.lpi.usra.edu/resources/apollo/frame/?AS16-110-17993" TargetMode="External"/><Relationship Id="rId3600" Type="http://schemas.openxmlformats.org/officeDocument/2006/relationships/hyperlink" Target="https://tothemoon.im-ldi.com/data_a70/AS16/extra/AS16-110-17993.small.png" TargetMode="External"/><Relationship Id="rId3601" Type="http://schemas.openxmlformats.org/officeDocument/2006/relationships/hyperlink" Target="https://tothemoon.im-ldi.com/data_a70/AS16/raw/AS16-110-17993.tif" TargetMode="External"/><Relationship Id="rId3602" Type="http://schemas.openxmlformats.org/officeDocument/2006/relationships/hyperlink" Target="https://tothemoon.im-ldi.com/data_a70/AS16/processed/AS16-110-17993.png" TargetMode="External"/><Relationship Id="rId3603" Type="http://schemas.openxmlformats.org/officeDocument/2006/relationships/hyperlink" Target="https://www.lpi.usra.edu/resources/apollo/frame/?AS16-110-17994" TargetMode="External"/><Relationship Id="rId3604" Type="http://schemas.openxmlformats.org/officeDocument/2006/relationships/hyperlink" Target="https://tothemoon.im-ldi.com/data_a70/AS16/extra/AS16-110-17994.small.png" TargetMode="External"/><Relationship Id="rId3605" Type="http://schemas.openxmlformats.org/officeDocument/2006/relationships/hyperlink" Target="https://tothemoon.im-ldi.com/data_a70/AS16/raw/AS16-110-17994.tif" TargetMode="External"/><Relationship Id="rId3606" Type="http://schemas.openxmlformats.org/officeDocument/2006/relationships/hyperlink" Target="https://tothemoon.im-ldi.com/data_a70/AS16/processed/AS16-110-17994.png" TargetMode="External"/><Relationship Id="rId3607" Type="http://schemas.openxmlformats.org/officeDocument/2006/relationships/hyperlink" Target="https://www.lpi.usra.edu/resources/apollo/frame/?AS16-110-17995" TargetMode="External"/><Relationship Id="rId3608" Type="http://schemas.openxmlformats.org/officeDocument/2006/relationships/hyperlink" Target="https://tothemoon.im-ldi.com/data_a70/AS16/extra/AS16-110-17995.small.png" TargetMode="External"/><Relationship Id="rId3609" Type="http://schemas.openxmlformats.org/officeDocument/2006/relationships/hyperlink" Target="https://tothemoon.im-ldi.com/data_a70/AS16/raw/AS16-110-17995.tif" TargetMode="External"/><Relationship Id="rId3610" Type="http://schemas.openxmlformats.org/officeDocument/2006/relationships/hyperlink" Target="https://tothemoon.im-ldi.com/data_a70/AS16/processed/AS16-110-17995.png" TargetMode="External"/><Relationship Id="rId3611" Type="http://schemas.openxmlformats.org/officeDocument/2006/relationships/hyperlink" Target="https://www.lpi.usra.edu/resources/apollo/frame/?AS16-110-17996" TargetMode="External"/><Relationship Id="rId3612" Type="http://schemas.openxmlformats.org/officeDocument/2006/relationships/hyperlink" Target="https://tothemoon.im-ldi.com/data_a70/AS16/extra/AS16-110-17996.small.png" TargetMode="External"/><Relationship Id="rId3613" Type="http://schemas.openxmlformats.org/officeDocument/2006/relationships/hyperlink" Target="https://tothemoon.im-ldi.com/data_a70/AS16/raw/AS16-110-17996.tif" TargetMode="External"/><Relationship Id="rId3614" Type="http://schemas.openxmlformats.org/officeDocument/2006/relationships/hyperlink" Target="https://tothemoon.im-ldi.com/data_a70/AS16/processed/AS16-110-17996.png" TargetMode="External"/><Relationship Id="rId3615" Type="http://schemas.openxmlformats.org/officeDocument/2006/relationships/hyperlink" Target="https://www.lpi.usra.edu/resources/apollo/frame/?AS16-110-17997" TargetMode="External"/><Relationship Id="rId3616" Type="http://schemas.openxmlformats.org/officeDocument/2006/relationships/hyperlink" Target="https://tothemoon.im-ldi.com/data_a70/AS16/extra/AS16-110-17997.small.png" TargetMode="External"/><Relationship Id="rId3617" Type="http://schemas.openxmlformats.org/officeDocument/2006/relationships/hyperlink" Target="https://tothemoon.im-ldi.com/data_a70/AS16/raw/AS16-110-17997.tif" TargetMode="External"/><Relationship Id="rId3618" Type="http://schemas.openxmlformats.org/officeDocument/2006/relationships/hyperlink" Target="https://tothemoon.im-ldi.com/data_a70/AS16/processed/AS16-110-17997.png" TargetMode="External"/><Relationship Id="rId3619" Type="http://schemas.openxmlformats.org/officeDocument/2006/relationships/hyperlink" Target="https://www.lpi.usra.edu/resources/apollo/frame/?AS16-110-17998" TargetMode="External"/><Relationship Id="rId3620" Type="http://schemas.openxmlformats.org/officeDocument/2006/relationships/hyperlink" Target="https://tothemoon.im-ldi.com/data_a70/AS16/extra/AS16-110-17998.small.png" TargetMode="External"/><Relationship Id="rId3621" Type="http://schemas.openxmlformats.org/officeDocument/2006/relationships/hyperlink" Target="https://tothemoon.im-ldi.com/data_a70/AS16/raw/AS16-110-17998.tif" TargetMode="External"/><Relationship Id="rId3622" Type="http://schemas.openxmlformats.org/officeDocument/2006/relationships/hyperlink" Target="https://tothemoon.im-ldi.com/data_a70/AS16/processed/AS16-110-17998.png" TargetMode="External"/><Relationship Id="rId3623" Type="http://schemas.openxmlformats.org/officeDocument/2006/relationships/hyperlink" Target="https://www.lpi.usra.edu/resources/apollo/frame/?AS16-110-18000" TargetMode="External"/><Relationship Id="rId3624" Type="http://schemas.openxmlformats.org/officeDocument/2006/relationships/hyperlink" Target="https://tothemoon.im-ldi.com/data_a70/AS16/extra/AS16-110-18000.small.png" TargetMode="External"/><Relationship Id="rId3625" Type="http://schemas.openxmlformats.org/officeDocument/2006/relationships/hyperlink" Target="https://tothemoon.im-ldi.com/data_a70/AS16/raw/AS16-110-18000.tif" TargetMode="External"/><Relationship Id="rId3626" Type="http://schemas.openxmlformats.org/officeDocument/2006/relationships/hyperlink" Target="https://tothemoon.im-ldi.com/data_a70/AS16/processed/AS16-110-18000.png" TargetMode="External"/><Relationship Id="rId3627" Type="http://schemas.openxmlformats.org/officeDocument/2006/relationships/hyperlink" Target="https://www.lpi.usra.edu/resources/apollo/frame/?AS16-110-18002" TargetMode="External"/><Relationship Id="rId3628" Type="http://schemas.openxmlformats.org/officeDocument/2006/relationships/hyperlink" Target="https://tothemoon.im-ldi.com/data_a70/AS16/extra/AS16-110-18002.small.png" TargetMode="External"/><Relationship Id="rId3629" Type="http://schemas.openxmlformats.org/officeDocument/2006/relationships/hyperlink" Target="https://tothemoon.im-ldi.com/data_a70/AS16/raw/AS16-110-18002.tif" TargetMode="External"/><Relationship Id="rId3630" Type="http://schemas.openxmlformats.org/officeDocument/2006/relationships/hyperlink" Target="https://tothemoon.im-ldi.com/data_a70/AS16/processed/AS16-110-18002.png" TargetMode="External"/><Relationship Id="rId3631" Type="http://schemas.openxmlformats.org/officeDocument/2006/relationships/hyperlink" Target="https://www.lpi.usra.edu/resources/apollo/frame/?AS16-110-18003" TargetMode="External"/><Relationship Id="rId3632" Type="http://schemas.openxmlformats.org/officeDocument/2006/relationships/hyperlink" Target="https://tothemoon.im-ldi.com/data_a70/AS16/extra/AS16-110-18003.small.png" TargetMode="External"/><Relationship Id="rId3633" Type="http://schemas.openxmlformats.org/officeDocument/2006/relationships/hyperlink" Target="https://tothemoon.im-ldi.com/data_a70/AS16/raw/AS16-110-18003.tif" TargetMode="External"/><Relationship Id="rId3634" Type="http://schemas.openxmlformats.org/officeDocument/2006/relationships/hyperlink" Target="https://tothemoon.im-ldi.com/data_a70/AS16/processed/AS16-110-18003.png" TargetMode="External"/><Relationship Id="rId3635" Type="http://schemas.openxmlformats.org/officeDocument/2006/relationships/hyperlink" Target="https://www.lpi.usra.edu/resources/apollo/frame/?AS16-110-18004" TargetMode="External"/><Relationship Id="rId3636" Type="http://schemas.openxmlformats.org/officeDocument/2006/relationships/hyperlink" Target="https://tothemoon.im-ldi.com/data_a70/AS16/extra/AS16-110-18004.small.png" TargetMode="External"/><Relationship Id="rId3637" Type="http://schemas.openxmlformats.org/officeDocument/2006/relationships/hyperlink" Target="https://tothemoon.im-ldi.com/data_a70/AS16/raw/AS16-110-18004.tif" TargetMode="External"/><Relationship Id="rId3638" Type="http://schemas.openxmlformats.org/officeDocument/2006/relationships/hyperlink" Target="https://tothemoon.im-ldi.com/data_a70/AS16/processed/AS16-110-18004.png" TargetMode="External"/><Relationship Id="rId3639" Type="http://schemas.openxmlformats.org/officeDocument/2006/relationships/hyperlink" Target="https://www.lpi.usra.edu/resources/apollo/frame/?AS16-110-18005" TargetMode="External"/><Relationship Id="rId3640" Type="http://schemas.openxmlformats.org/officeDocument/2006/relationships/hyperlink" Target="https://tothemoon.im-ldi.com/data_a70/AS16/extra/AS16-110-18005.small.png" TargetMode="External"/><Relationship Id="rId3641" Type="http://schemas.openxmlformats.org/officeDocument/2006/relationships/hyperlink" Target="https://tothemoon.im-ldi.com/data_a70/AS16/raw/AS16-110-18005.tif" TargetMode="External"/><Relationship Id="rId3642" Type="http://schemas.openxmlformats.org/officeDocument/2006/relationships/hyperlink" Target="https://tothemoon.im-ldi.com/data_a70/AS16/processed/AS16-110-18005.png" TargetMode="External"/><Relationship Id="rId3643" Type="http://schemas.openxmlformats.org/officeDocument/2006/relationships/hyperlink" Target="https://www.lpi.usra.edu/resources/apollo/frame/?AS16-110-18010" TargetMode="External"/><Relationship Id="rId3644" Type="http://schemas.openxmlformats.org/officeDocument/2006/relationships/hyperlink" Target="https://tothemoon.im-ldi.com/data_a70/AS16/extra/AS16-110-18010.small.png" TargetMode="External"/><Relationship Id="rId3645" Type="http://schemas.openxmlformats.org/officeDocument/2006/relationships/hyperlink" Target="https://tothemoon.im-ldi.com/data_a70/AS16/raw/AS16-110-18010.tif" TargetMode="External"/><Relationship Id="rId3646" Type="http://schemas.openxmlformats.org/officeDocument/2006/relationships/hyperlink" Target="https://tothemoon.im-ldi.com/data_a70/AS16/processed/AS16-110-18010.png" TargetMode="External"/><Relationship Id="rId3647" Type="http://schemas.openxmlformats.org/officeDocument/2006/relationships/hyperlink" Target="https://www.lpi.usra.edu/resources/apollo/frame/?AS16-110-18011" TargetMode="External"/><Relationship Id="rId3648" Type="http://schemas.openxmlformats.org/officeDocument/2006/relationships/hyperlink" Target="https://tothemoon.im-ldi.com/data_a70/AS16/extra/AS16-110-18011.small.png" TargetMode="External"/><Relationship Id="rId3649" Type="http://schemas.openxmlformats.org/officeDocument/2006/relationships/hyperlink" Target="https://tothemoon.im-ldi.com/data_a70/AS16/raw/AS16-110-18011.tif" TargetMode="External"/><Relationship Id="rId3650" Type="http://schemas.openxmlformats.org/officeDocument/2006/relationships/hyperlink" Target="https://tothemoon.im-ldi.com/data_a70/AS16/processed/AS16-110-18011.png" TargetMode="External"/><Relationship Id="rId3651" Type="http://schemas.openxmlformats.org/officeDocument/2006/relationships/hyperlink" Target="https://www.lpi.usra.edu/resources/apollo/frame/?AS16-110-18012" TargetMode="External"/><Relationship Id="rId3652" Type="http://schemas.openxmlformats.org/officeDocument/2006/relationships/hyperlink" Target="https://tothemoon.im-ldi.com/data_a70/AS16/extra/AS16-110-18012.small.png" TargetMode="External"/><Relationship Id="rId3653" Type="http://schemas.openxmlformats.org/officeDocument/2006/relationships/hyperlink" Target="https://tothemoon.im-ldi.com/data_a70/AS16/raw/AS16-110-18012.tif" TargetMode="External"/><Relationship Id="rId3654" Type="http://schemas.openxmlformats.org/officeDocument/2006/relationships/hyperlink" Target="https://tothemoon.im-ldi.com/data_a70/AS16/processed/AS16-110-18012.png" TargetMode="External"/><Relationship Id="rId3655" Type="http://schemas.openxmlformats.org/officeDocument/2006/relationships/hyperlink" Target="https://www.lpi.usra.edu/resources/apollo/frame/?AS16-110-18013" TargetMode="External"/><Relationship Id="rId3656" Type="http://schemas.openxmlformats.org/officeDocument/2006/relationships/hyperlink" Target="https://tothemoon.im-ldi.com/data_a70/AS16/extra/AS16-110-18013.small.png" TargetMode="External"/><Relationship Id="rId3657" Type="http://schemas.openxmlformats.org/officeDocument/2006/relationships/hyperlink" Target="https://tothemoon.im-ldi.com/data_a70/AS16/raw/AS16-110-18013.tif" TargetMode="External"/><Relationship Id="rId3658" Type="http://schemas.openxmlformats.org/officeDocument/2006/relationships/hyperlink" Target="https://tothemoon.im-ldi.com/data_a70/AS16/processed/AS16-110-18013.png" TargetMode="External"/><Relationship Id="rId3659" Type="http://schemas.openxmlformats.org/officeDocument/2006/relationships/hyperlink" Target="https://www.lpi.usra.edu/resources/apollo/frame/?AS16-110-18014" TargetMode="External"/><Relationship Id="rId3660" Type="http://schemas.openxmlformats.org/officeDocument/2006/relationships/hyperlink" Target="https://tothemoon.im-ldi.com/data_a70/AS16/extra/AS16-110-18014.small.png" TargetMode="External"/><Relationship Id="rId3661" Type="http://schemas.openxmlformats.org/officeDocument/2006/relationships/hyperlink" Target="https://tothemoon.im-ldi.com/data_a70/AS16/raw/AS16-110-18014.tif" TargetMode="External"/><Relationship Id="rId3662" Type="http://schemas.openxmlformats.org/officeDocument/2006/relationships/hyperlink" Target="https://tothemoon.im-ldi.com/data_a70/AS16/processed/AS16-110-18014.png" TargetMode="External"/><Relationship Id="rId3663" Type="http://schemas.openxmlformats.org/officeDocument/2006/relationships/hyperlink" Target="https://www.lpi.usra.edu/resources/apollo/frame/?AS16-110-18015" TargetMode="External"/><Relationship Id="rId3664" Type="http://schemas.openxmlformats.org/officeDocument/2006/relationships/hyperlink" Target="https://tothemoon.im-ldi.com/data_a70/AS16/extra/AS16-110-18015.small.png" TargetMode="External"/><Relationship Id="rId3665" Type="http://schemas.openxmlformats.org/officeDocument/2006/relationships/hyperlink" Target="https://tothemoon.im-ldi.com/data_a70/AS16/raw/AS16-110-18015.tif" TargetMode="External"/><Relationship Id="rId3666" Type="http://schemas.openxmlformats.org/officeDocument/2006/relationships/hyperlink" Target="https://tothemoon.im-ldi.com/data_a70/AS16/processed/AS16-110-18015.png" TargetMode="External"/><Relationship Id="rId3667" Type="http://schemas.openxmlformats.org/officeDocument/2006/relationships/hyperlink" Target="https://www.lpi.usra.edu/resources/apollo/frame/?AS16-110-18016" TargetMode="External"/><Relationship Id="rId3668" Type="http://schemas.openxmlformats.org/officeDocument/2006/relationships/hyperlink" Target="https://tothemoon.im-ldi.com/data_a70/AS16/extra/AS16-110-18016.small.png" TargetMode="External"/><Relationship Id="rId3669" Type="http://schemas.openxmlformats.org/officeDocument/2006/relationships/hyperlink" Target="https://tothemoon.im-ldi.com/data_a70/AS16/raw/AS16-110-18016.tif" TargetMode="External"/><Relationship Id="rId3670" Type="http://schemas.openxmlformats.org/officeDocument/2006/relationships/hyperlink" Target="https://tothemoon.im-ldi.com/data_a70/AS16/processed/AS16-110-18016.png" TargetMode="External"/><Relationship Id="rId3671" Type="http://schemas.openxmlformats.org/officeDocument/2006/relationships/hyperlink" Target="https://www.lpi.usra.edu/resources/apollo/frame/?AS16-110-18017" TargetMode="External"/><Relationship Id="rId3672" Type="http://schemas.openxmlformats.org/officeDocument/2006/relationships/hyperlink" Target="https://tothemoon.im-ldi.com/data_a70/AS16/extra/AS16-110-18017.small.png" TargetMode="External"/><Relationship Id="rId3673" Type="http://schemas.openxmlformats.org/officeDocument/2006/relationships/hyperlink" Target="https://tothemoon.im-ldi.com/data_a70/AS16/raw/AS16-110-18017.tif" TargetMode="External"/><Relationship Id="rId3674" Type="http://schemas.openxmlformats.org/officeDocument/2006/relationships/hyperlink" Target="https://tothemoon.im-ldi.com/data_a70/AS16/processed/AS16-110-18017.png" TargetMode="External"/><Relationship Id="rId3675" Type="http://schemas.openxmlformats.org/officeDocument/2006/relationships/hyperlink" Target="https://www.lpi.usra.edu/resources/apollo/frame/?AS16-110-18018" TargetMode="External"/><Relationship Id="rId3676" Type="http://schemas.openxmlformats.org/officeDocument/2006/relationships/hyperlink" Target="https://tothemoon.im-ldi.com/data_a70/AS16/extra/AS16-110-18018.small.png" TargetMode="External"/><Relationship Id="rId3677" Type="http://schemas.openxmlformats.org/officeDocument/2006/relationships/hyperlink" Target="https://tothemoon.im-ldi.com/data_a70/AS16/raw/AS16-110-18018.tif" TargetMode="External"/><Relationship Id="rId3678" Type="http://schemas.openxmlformats.org/officeDocument/2006/relationships/hyperlink" Target="https://tothemoon.im-ldi.com/data_a70/AS16/processed/AS16-110-18018.png" TargetMode="External"/><Relationship Id="rId3679" Type="http://schemas.openxmlformats.org/officeDocument/2006/relationships/hyperlink" Target="https://tothemoon.im-ldi.com/data_a70/AS16/extra/AS16-110-18033.small.png" TargetMode="External"/><Relationship Id="rId3680" Type="http://schemas.openxmlformats.org/officeDocument/2006/relationships/hyperlink" Target="https://tothemoon.im-ldi.com/data_a70/AS16/raw/AS16-110-18033.tif" TargetMode="External"/><Relationship Id="rId3681" Type="http://schemas.openxmlformats.org/officeDocument/2006/relationships/hyperlink" Target="https://tothemoon.im-ldi.com/data_a70/AS16/processed/AS16-110-18033.png" TargetMode="External"/><Relationship Id="rId3682" Type="http://schemas.openxmlformats.org/officeDocument/2006/relationships/hyperlink" Target="https://www.lpi.usra.edu/resources/apollo/frame/?AS16-112-18194" TargetMode="External"/><Relationship Id="rId3683" Type="http://schemas.openxmlformats.org/officeDocument/2006/relationships/hyperlink" Target="https://tothemoon.im-ldi.com/data_a70/AS16/extra/AS16-112-18194.small.png" TargetMode="External"/><Relationship Id="rId3684" Type="http://schemas.openxmlformats.org/officeDocument/2006/relationships/hyperlink" Target="https://tothemoon.im-ldi.com/data_a70/AS16/raw/AS16-112-18194.tif" TargetMode="External"/><Relationship Id="rId3685" Type="http://schemas.openxmlformats.org/officeDocument/2006/relationships/hyperlink" Target="https://tothemoon.im-ldi.com/data_a70/AS16/processed/AS16-112-18194.png" TargetMode="External"/><Relationship Id="rId3686" Type="http://schemas.openxmlformats.org/officeDocument/2006/relationships/hyperlink" Target="https://www.lpi.usra.edu/resources/apollo/frame/?AS16-112-18195" TargetMode="External"/><Relationship Id="rId3687" Type="http://schemas.openxmlformats.org/officeDocument/2006/relationships/hyperlink" Target="https://tothemoon.im-ldi.com/data_a70/AS16/extra/AS16-112-18195.small.png" TargetMode="External"/><Relationship Id="rId3688" Type="http://schemas.openxmlformats.org/officeDocument/2006/relationships/hyperlink" Target="https://tothemoon.im-ldi.com/data_a70/AS16/raw/AS16-112-18195.tif" TargetMode="External"/><Relationship Id="rId3689" Type="http://schemas.openxmlformats.org/officeDocument/2006/relationships/hyperlink" Target="https://tothemoon.im-ldi.com/data_a70/AS16/processed/AS16-112-18195.png" TargetMode="External"/><Relationship Id="rId3690" Type="http://schemas.openxmlformats.org/officeDocument/2006/relationships/hyperlink" Target="https://www.lpi.usra.edu/resources/apollo/frame/?AS16-112-18196" TargetMode="External"/><Relationship Id="rId3691" Type="http://schemas.openxmlformats.org/officeDocument/2006/relationships/hyperlink" Target="https://tothemoon.im-ldi.com/data_a70/AS16/extra/AS16-112-18196.small.png" TargetMode="External"/><Relationship Id="rId3692" Type="http://schemas.openxmlformats.org/officeDocument/2006/relationships/hyperlink" Target="https://tothemoon.im-ldi.com/data_a70/AS16/raw/AS16-112-18196.tif" TargetMode="External"/><Relationship Id="rId3693" Type="http://schemas.openxmlformats.org/officeDocument/2006/relationships/hyperlink" Target="https://tothemoon.im-ldi.com/data_a70/AS16/processed/AS16-112-18196.png" TargetMode="External"/><Relationship Id="rId3694" Type="http://schemas.openxmlformats.org/officeDocument/2006/relationships/hyperlink" Target="https://www.lpi.usra.edu/resources/apollo/frame/?AS16-112-18197" TargetMode="External"/><Relationship Id="rId3695" Type="http://schemas.openxmlformats.org/officeDocument/2006/relationships/hyperlink" Target="https://tothemoon.im-ldi.com/data_a70/AS16/extra/AS16-112-18197.small.png" TargetMode="External"/><Relationship Id="rId3696" Type="http://schemas.openxmlformats.org/officeDocument/2006/relationships/hyperlink" Target="https://tothemoon.im-ldi.com/data_a70/AS16/raw/AS16-112-18197.tif" TargetMode="External"/><Relationship Id="rId3697" Type="http://schemas.openxmlformats.org/officeDocument/2006/relationships/hyperlink" Target="https://tothemoon.im-ldi.com/data_a70/AS16/processed/AS16-112-18197.png" TargetMode="External"/><Relationship Id="rId3698" Type="http://schemas.openxmlformats.org/officeDocument/2006/relationships/hyperlink" Target="https://www.lpi.usra.edu/resources/apollo/frame/?AS16-112-18198" TargetMode="External"/><Relationship Id="rId3699" Type="http://schemas.openxmlformats.org/officeDocument/2006/relationships/hyperlink" Target="https://tothemoon.im-ldi.com/data_a70/AS16/extra/AS16-112-18198.small.png" TargetMode="External"/><Relationship Id="rId3700" Type="http://schemas.openxmlformats.org/officeDocument/2006/relationships/hyperlink" Target="https://tothemoon.im-ldi.com/data_a70/AS16/raw/AS16-112-18198.tif" TargetMode="External"/><Relationship Id="rId3701" Type="http://schemas.openxmlformats.org/officeDocument/2006/relationships/hyperlink" Target="https://tothemoon.im-ldi.com/data_a70/AS16/processed/AS16-112-18198.png" TargetMode="External"/><Relationship Id="rId3702" Type="http://schemas.openxmlformats.org/officeDocument/2006/relationships/hyperlink" Target="https://www.lpi.usra.edu/resources/apollo/frame/?AS16-112-18199" TargetMode="External"/><Relationship Id="rId3703" Type="http://schemas.openxmlformats.org/officeDocument/2006/relationships/hyperlink" Target="https://tothemoon.im-ldi.com/data_a70/AS16/extra/AS16-112-18199.small.png" TargetMode="External"/><Relationship Id="rId3704" Type="http://schemas.openxmlformats.org/officeDocument/2006/relationships/hyperlink" Target="https://tothemoon.im-ldi.com/data_a70/AS16/raw/AS16-112-18199.tif" TargetMode="External"/><Relationship Id="rId3705" Type="http://schemas.openxmlformats.org/officeDocument/2006/relationships/hyperlink" Target="https://tothemoon.im-ldi.com/data_a70/AS16/processed/AS16-112-18199.png" TargetMode="External"/><Relationship Id="rId3706" Type="http://schemas.openxmlformats.org/officeDocument/2006/relationships/hyperlink" Target="https://www.lpi.usra.edu/resources/apollo/frame/?AS16-112-18200" TargetMode="External"/><Relationship Id="rId3707" Type="http://schemas.openxmlformats.org/officeDocument/2006/relationships/hyperlink" Target="https://tothemoon.im-ldi.com/data_a70/AS16/extra/AS16-112-18200.small.png" TargetMode="External"/><Relationship Id="rId3708" Type="http://schemas.openxmlformats.org/officeDocument/2006/relationships/hyperlink" Target="https://tothemoon.im-ldi.com/data_a70/AS16/raw/AS16-112-18200.tif" TargetMode="External"/><Relationship Id="rId3709" Type="http://schemas.openxmlformats.org/officeDocument/2006/relationships/hyperlink" Target="https://tothemoon.im-ldi.com/data_a70/AS16/processed/AS16-112-18200.png" TargetMode="External"/><Relationship Id="rId3710" Type="http://schemas.openxmlformats.org/officeDocument/2006/relationships/hyperlink" Target="https://www.lpi.usra.edu/resources/apollo/frame/?AS16-112-18201" TargetMode="External"/><Relationship Id="rId3711" Type="http://schemas.openxmlformats.org/officeDocument/2006/relationships/hyperlink" Target="https://tothemoon.im-ldi.com/data_a70/AS16/extra/AS16-112-18201.small.png" TargetMode="External"/><Relationship Id="rId3712" Type="http://schemas.openxmlformats.org/officeDocument/2006/relationships/hyperlink" Target="https://tothemoon.im-ldi.com/data_a70/AS16/raw/AS16-112-18201.tif" TargetMode="External"/><Relationship Id="rId3713" Type="http://schemas.openxmlformats.org/officeDocument/2006/relationships/hyperlink" Target="https://tothemoon.im-ldi.com/data_a70/AS16/processed/AS16-112-18201.png" TargetMode="External"/><Relationship Id="rId3714" Type="http://schemas.openxmlformats.org/officeDocument/2006/relationships/hyperlink" Target="https://www.lpi.usra.edu/resources/apollo/frame/?AS16-112-18202" TargetMode="External"/><Relationship Id="rId3715" Type="http://schemas.openxmlformats.org/officeDocument/2006/relationships/hyperlink" Target="https://tothemoon.im-ldi.com/data_a70/AS16/extra/AS16-112-18202.small.png" TargetMode="External"/><Relationship Id="rId3716" Type="http://schemas.openxmlformats.org/officeDocument/2006/relationships/hyperlink" Target="https://tothemoon.im-ldi.com/data_a70/AS16/raw/AS16-112-18202.tif" TargetMode="External"/><Relationship Id="rId3717" Type="http://schemas.openxmlformats.org/officeDocument/2006/relationships/hyperlink" Target="https://tothemoon.im-ldi.com/data_a70/AS16/processed/AS16-112-18202.png" TargetMode="External"/><Relationship Id="rId3718" Type="http://schemas.openxmlformats.org/officeDocument/2006/relationships/hyperlink" Target="https://www.lpi.usra.edu/resources/apollo/frame/?AS16-112-18203" TargetMode="External"/><Relationship Id="rId3719" Type="http://schemas.openxmlformats.org/officeDocument/2006/relationships/hyperlink" Target="https://tothemoon.im-ldi.com/data_a70/AS16/extra/AS16-112-18203.small.png" TargetMode="External"/><Relationship Id="rId3720" Type="http://schemas.openxmlformats.org/officeDocument/2006/relationships/hyperlink" Target="https://tothemoon.im-ldi.com/data_a70/AS16/raw/AS16-112-18203.tif" TargetMode="External"/><Relationship Id="rId3721" Type="http://schemas.openxmlformats.org/officeDocument/2006/relationships/hyperlink" Target="https://tothemoon.im-ldi.com/data_a70/AS16/processed/AS16-112-18203.png" TargetMode="External"/><Relationship Id="rId3722" Type="http://schemas.openxmlformats.org/officeDocument/2006/relationships/hyperlink" Target="https://www.lpi.usra.edu/resources/apollo/frame/?AS16-112-18204" TargetMode="External"/><Relationship Id="rId3723" Type="http://schemas.openxmlformats.org/officeDocument/2006/relationships/hyperlink" Target="https://tothemoon.im-ldi.com/data_a70/AS16/extra/AS16-112-18204.small.png" TargetMode="External"/><Relationship Id="rId3724" Type="http://schemas.openxmlformats.org/officeDocument/2006/relationships/hyperlink" Target="https://tothemoon.im-ldi.com/data_a70/AS16/raw/AS16-112-18204.tif" TargetMode="External"/><Relationship Id="rId3725" Type="http://schemas.openxmlformats.org/officeDocument/2006/relationships/hyperlink" Target="https://tothemoon.im-ldi.com/data_a70/AS16/processed/AS16-112-18204.png" TargetMode="External"/><Relationship Id="rId3726" Type="http://schemas.openxmlformats.org/officeDocument/2006/relationships/hyperlink" Target="https://www.lpi.usra.edu/resources/apollo/frame/?AS16-112-18205" TargetMode="External"/><Relationship Id="rId3727" Type="http://schemas.openxmlformats.org/officeDocument/2006/relationships/hyperlink" Target="https://tothemoon.im-ldi.com/data_a70/AS16/extra/AS16-112-18205.small.png" TargetMode="External"/><Relationship Id="rId3728" Type="http://schemas.openxmlformats.org/officeDocument/2006/relationships/hyperlink" Target="https://tothemoon.im-ldi.com/data_a70/AS16/raw/AS16-112-18205.tif" TargetMode="External"/><Relationship Id="rId3729" Type="http://schemas.openxmlformats.org/officeDocument/2006/relationships/hyperlink" Target="https://tothemoon.im-ldi.com/data_a70/AS16/processed/AS16-112-18205.png" TargetMode="External"/><Relationship Id="rId3730" Type="http://schemas.openxmlformats.org/officeDocument/2006/relationships/hyperlink" Target="https://www.lpi.usra.edu/resources/apollo/frame/?AS16-112-18206" TargetMode="External"/><Relationship Id="rId3731" Type="http://schemas.openxmlformats.org/officeDocument/2006/relationships/hyperlink" Target="https://tothemoon.im-ldi.com/data_a70/AS16/extra/AS16-112-18206.small.png" TargetMode="External"/><Relationship Id="rId3732" Type="http://schemas.openxmlformats.org/officeDocument/2006/relationships/hyperlink" Target="https://tothemoon.im-ldi.com/data_a70/AS16/raw/AS16-112-18206.tif" TargetMode="External"/><Relationship Id="rId3733" Type="http://schemas.openxmlformats.org/officeDocument/2006/relationships/hyperlink" Target="https://tothemoon.im-ldi.com/data_a70/AS16/processed/AS16-112-18206.png" TargetMode="External"/><Relationship Id="rId3734" Type="http://schemas.openxmlformats.org/officeDocument/2006/relationships/hyperlink" Target="https://www.lpi.usra.edu/resources/apollo/frame/?AS16-112-18207" TargetMode="External"/><Relationship Id="rId3735" Type="http://schemas.openxmlformats.org/officeDocument/2006/relationships/hyperlink" Target="https://tothemoon.im-ldi.com/data_a70/AS16/extra/AS16-112-18207.small.png" TargetMode="External"/><Relationship Id="rId3736" Type="http://schemas.openxmlformats.org/officeDocument/2006/relationships/hyperlink" Target="https://tothemoon.im-ldi.com/data_a70/AS16/raw/AS16-112-18207.tif" TargetMode="External"/><Relationship Id="rId3737" Type="http://schemas.openxmlformats.org/officeDocument/2006/relationships/hyperlink" Target="https://tothemoon.im-ldi.com/data_a70/AS16/processed/AS16-112-18207.png" TargetMode="External"/><Relationship Id="rId3738" Type="http://schemas.openxmlformats.org/officeDocument/2006/relationships/hyperlink" Target="https://www.lpi.usra.edu/resources/apollo/frame/?AS16-112-18208" TargetMode="External"/><Relationship Id="rId3739" Type="http://schemas.openxmlformats.org/officeDocument/2006/relationships/hyperlink" Target="https://tothemoon.im-ldi.com/data_a70/AS16/extra/AS16-112-18208.small.png" TargetMode="External"/><Relationship Id="rId3740" Type="http://schemas.openxmlformats.org/officeDocument/2006/relationships/hyperlink" Target="https://tothemoon.im-ldi.com/data_a70/AS16/raw/AS16-112-18208.tif" TargetMode="External"/><Relationship Id="rId3741" Type="http://schemas.openxmlformats.org/officeDocument/2006/relationships/hyperlink" Target="https://tothemoon.im-ldi.com/data_a70/AS16/processed/AS16-112-18208.png" TargetMode="External"/><Relationship Id="rId3742" Type="http://schemas.openxmlformats.org/officeDocument/2006/relationships/hyperlink" Target="https://www.lpi.usra.edu/resources/apollo/frame/?AS16-112-18209" TargetMode="External"/><Relationship Id="rId3743" Type="http://schemas.openxmlformats.org/officeDocument/2006/relationships/hyperlink" Target="https://tothemoon.im-ldi.com/data_a70/AS16/extra/AS16-112-18209.small.png" TargetMode="External"/><Relationship Id="rId3744" Type="http://schemas.openxmlformats.org/officeDocument/2006/relationships/hyperlink" Target="https://tothemoon.im-ldi.com/data_a70/AS16/raw/AS16-112-18209.tif" TargetMode="External"/><Relationship Id="rId3745" Type="http://schemas.openxmlformats.org/officeDocument/2006/relationships/hyperlink" Target="https://tothemoon.im-ldi.com/data_a70/AS16/processed/AS16-112-18209.png" TargetMode="External"/><Relationship Id="rId3746" Type="http://schemas.openxmlformats.org/officeDocument/2006/relationships/hyperlink" Target="https://www.lpi.usra.edu/resources/apollo/frame/?AS16-112-18210" TargetMode="External"/><Relationship Id="rId3747" Type="http://schemas.openxmlformats.org/officeDocument/2006/relationships/hyperlink" Target="https://tothemoon.im-ldi.com/data_a70/AS16/extra/AS16-112-18210.small.png" TargetMode="External"/><Relationship Id="rId3748" Type="http://schemas.openxmlformats.org/officeDocument/2006/relationships/hyperlink" Target="https://tothemoon.im-ldi.com/data_a70/AS16/raw/AS16-112-18210.tif" TargetMode="External"/><Relationship Id="rId3749" Type="http://schemas.openxmlformats.org/officeDocument/2006/relationships/hyperlink" Target="https://tothemoon.im-ldi.com/data_a70/AS16/processed/AS16-112-18210.png" TargetMode="External"/><Relationship Id="rId3750" Type="http://schemas.openxmlformats.org/officeDocument/2006/relationships/hyperlink" Target="https://www.lpi.usra.edu/resources/apollo/frame/?AS16-112-18211" TargetMode="External"/><Relationship Id="rId3751" Type="http://schemas.openxmlformats.org/officeDocument/2006/relationships/hyperlink" Target="https://tothemoon.im-ldi.com/data_a70/AS16/extra/AS16-112-18211.small.png" TargetMode="External"/><Relationship Id="rId3752" Type="http://schemas.openxmlformats.org/officeDocument/2006/relationships/hyperlink" Target="https://tothemoon.im-ldi.com/data_a70/AS16/raw/AS16-112-18211.tif" TargetMode="External"/><Relationship Id="rId3753" Type="http://schemas.openxmlformats.org/officeDocument/2006/relationships/hyperlink" Target="https://tothemoon.im-ldi.com/data_a70/AS16/processed/AS16-112-18211.png" TargetMode="External"/><Relationship Id="rId3754" Type="http://schemas.openxmlformats.org/officeDocument/2006/relationships/hyperlink" Target="https://www.lpi.usra.edu/resources/apollo/frame/?AS16-112-18213" TargetMode="External"/><Relationship Id="rId3755" Type="http://schemas.openxmlformats.org/officeDocument/2006/relationships/hyperlink" Target="https://tothemoon.im-ldi.com/data_a70/AS16/extra/AS16-112-18213.small.png" TargetMode="External"/><Relationship Id="rId3756" Type="http://schemas.openxmlformats.org/officeDocument/2006/relationships/hyperlink" Target="https://tothemoon.im-ldi.com/data_a70/AS16/raw/AS16-112-18213.tif" TargetMode="External"/><Relationship Id="rId3757" Type="http://schemas.openxmlformats.org/officeDocument/2006/relationships/hyperlink" Target="https://tothemoon.im-ldi.com/data_a70/AS16/processed/AS16-112-18213.png" TargetMode="External"/><Relationship Id="rId3758" Type="http://schemas.openxmlformats.org/officeDocument/2006/relationships/hyperlink" Target="https://www.lpi.usra.edu/resources/apollo/frame/?AS16-112-18214" TargetMode="External"/><Relationship Id="rId3759" Type="http://schemas.openxmlformats.org/officeDocument/2006/relationships/hyperlink" Target="https://tothemoon.im-ldi.com/data_a70/AS16/extra/AS16-112-18214.small.png" TargetMode="External"/><Relationship Id="rId3760" Type="http://schemas.openxmlformats.org/officeDocument/2006/relationships/hyperlink" Target="https://tothemoon.im-ldi.com/data_a70/AS16/raw/AS16-112-18214.tif" TargetMode="External"/><Relationship Id="rId3761" Type="http://schemas.openxmlformats.org/officeDocument/2006/relationships/hyperlink" Target="https://tothemoon.im-ldi.com/data_a70/AS16/processed/AS16-112-18214.png" TargetMode="External"/><Relationship Id="rId3762" Type="http://schemas.openxmlformats.org/officeDocument/2006/relationships/hyperlink" Target="https://www.lpi.usra.edu/resources/apollo/frame/?AS16-112-18215" TargetMode="External"/><Relationship Id="rId3763" Type="http://schemas.openxmlformats.org/officeDocument/2006/relationships/hyperlink" Target="https://tothemoon.im-ldi.com/data_a70/AS16/extra/AS16-112-18215.small.png" TargetMode="External"/><Relationship Id="rId3764" Type="http://schemas.openxmlformats.org/officeDocument/2006/relationships/hyperlink" Target="https://tothemoon.im-ldi.com/data_a70/AS16/raw/AS16-112-18215.tif" TargetMode="External"/><Relationship Id="rId3765" Type="http://schemas.openxmlformats.org/officeDocument/2006/relationships/hyperlink" Target="https://tothemoon.im-ldi.com/data_a70/AS16/processed/AS16-112-18215.png" TargetMode="External"/><Relationship Id="rId3766" Type="http://schemas.openxmlformats.org/officeDocument/2006/relationships/hyperlink" Target="https://www.lpi.usra.edu/resources/apollo/frame/?AS16-112-18216" TargetMode="External"/><Relationship Id="rId3767" Type="http://schemas.openxmlformats.org/officeDocument/2006/relationships/hyperlink" Target="https://tothemoon.im-ldi.com/data_a70/AS16/extra/AS16-112-18216.small.png" TargetMode="External"/><Relationship Id="rId3768" Type="http://schemas.openxmlformats.org/officeDocument/2006/relationships/hyperlink" Target="https://tothemoon.im-ldi.com/data_a70/AS16/raw/AS16-112-18216.tif" TargetMode="External"/><Relationship Id="rId3769" Type="http://schemas.openxmlformats.org/officeDocument/2006/relationships/hyperlink" Target="https://tothemoon.im-ldi.com/data_a70/AS16/processed/AS16-112-18216.png" TargetMode="External"/><Relationship Id="rId3770" Type="http://schemas.openxmlformats.org/officeDocument/2006/relationships/hyperlink" Target="https://www.lpi.usra.edu/resources/apollo/frame/?AS16-112-18218" TargetMode="External"/><Relationship Id="rId3771" Type="http://schemas.openxmlformats.org/officeDocument/2006/relationships/hyperlink" Target="https://tothemoon.im-ldi.com/data_a70/AS16/extra/AS16-112-18218.small.png" TargetMode="External"/><Relationship Id="rId3772" Type="http://schemas.openxmlformats.org/officeDocument/2006/relationships/hyperlink" Target="https://tothemoon.im-ldi.com/data_a70/AS16/raw/AS16-112-18218.tif" TargetMode="External"/><Relationship Id="rId3773" Type="http://schemas.openxmlformats.org/officeDocument/2006/relationships/hyperlink" Target="https://tothemoon.im-ldi.com/data_a70/AS16/processed/AS16-112-18218.png" TargetMode="External"/><Relationship Id="rId3774" Type="http://schemas.openxmlformats.org/officeDocument/2006/relationships/hyperlink" Target="https://www.lpi.usra.edu/resources/apollo/frame/?AS16-112-18219" TargetMode="External"/><Relationship Id="rId3775" Type="http://schemas.openxmlformats.org/officeDocument/2006/relationships/hyperlink" Target="https://tothemoon.im-ldi.com/data_a70/AS16/extra/AS16-112-18219.small.png" TargetMode="External"/><Relationship Id="rId3776" Type="http://schemas.openxmlformats.org/officeDocument/2006/relationships/hyperlink" Target="https://tothemoon.im-ldi.com/data_a70/AS16/raw/AS16-112-18219.tif" TargetMode="External"/><Relationship Id="rId3777" Type="http://schemas.openxmlformats.org/officeDocument/2006/relationships/hyperlink" Target="https://tothemoon.im-ldi.com/data_a70/AS16/processed/AS16-112-18219.png" TargetMode="External"/><Relationship Id="rId3778" Type="http://schemas.openxmlformats.org/officeDocument/2006/relationships/hyperlink" Target="https://www.lpi.usra.edu/resources/apollo/frame/?AS16-112-18220" TargetMode="External"/><Relationship Id="rId3779" Type="http://schemas.openxmlformats.org/officeDocument/2006/relationships/hyperlink" Target="https://tothemoon.im-ldi.com/data_a70/AS16/extra/AS16-112-18220.small.png" TargetMode="External"/><Relationship Id="rId3780" Type="http://schemas.openxmlformats.org/officeDocument/2006/relationships/hyperlink" Target="https://tothemoon.im-ldi.com/data_a70/AS16/raw/AS16-112-18220.tif" TargetMode="External"/><Relationship Id="rId3781" Type="http://schemas.openxmlformats.org/officeDocument/2006/relationships/hyperlink" Target="https://tothemoon.im-ldi.com/data_a70/AS16/processed/AS16-112-18220.png" TargetMode="External"/><Relationship Id="rId3782" Type="http://schemas.openxmlformats.org/officeDocument/2006/relationships/hyperlink" Target="https://www.lpi.usra.edu/resources/apollo/frame/?AS16-112-18221" TargetMode="External"/><Relationship Id="rId3783" Type="http://schemas.openxmlformats.org/officeDocument/2006/relationships/hyperlink" Target="https://tothemoon.im-ldi.com/data_a70/AS16/extra/AS16-112-18221.small.png" TargetMode="External"/><Relationship Id="rId3784" Type="http://schemas.openxmlformats.org/officeDocument/2006/relationships/hyperlink" Target="https://tothemoon.im-ldi.com/data_a70/AS16/raw/AS16-112-18221.tif" TargetMode="External"/><Relationship Id="rId3785" Type="http://schemas.openxmlformats.org/officeDocument/2006/relationships/hyperlink" Target="https://tothemoon.im-ldi.com/data_a70/AS16/processed/AS16-112-18221.png" TargetMode="External"/><Relationship Id="rId3786" Type="http://schemas.openxmlformats.org/officeDocument/2006/relationships/hyperlink" Target="https://www.lpi.usra.edu/resources/apollo/frame/?AS16-112-18222" TargetMode="External"/><Relationship Id="rId3787" Type="http://schemas.openxmlformats.org/officeDocument/2006/relationships/hyperlink" Target="https://tothemoon.im-ldi.com/data_a70/AS16/extra/AS16-112-18222.small.png" TargetMode="External"/><Relationship Id="rId3788" Type="http://schemas.openxmlformats.org/officeDocument/2006/relationships/hyperlink" Target="https://tothemoon.im-ldi.com/data_a70/AS16/raw/AS16-112-18222.tif" TargetMode="External"/><Relationship Id="rId3789" Type="http://schemas.openxmlformats.org/officeDocument/2006/relationships/hyperlink" Target="https://tothemoon.im-ldi.com/data_a70/AS16/processed/AS16-112-18222.png" TargetMode="External"/><Relationship Id="rId3790" Type="http://schemas.openxmlformats.org/officeDocument/2006/relationships/hyperlink" Target="https://www.lpi.usra.edu/resources/apollo/frame/?AS16-112-18223" TargetMode="External"/><Relationship Id="rId3791" Type="http://schemas.openxmlformats.org/officeDocument/2006/relationships/hyperlink" Target="https://tothemoon.im-ldi.com/data_a70/AS16/extra/AS16-112-18223.small.png" TargetMode="External"/><Relationship Id="rId3792" Type="http://schemas.openxmlformats.org/officeDocument/2006/relationships/hyperlink" Target="https://tothemoon.im-ldi.com/data_a70/AS16/raw/AS16-112-18223.tif" TargetMode="External"/><Relationship Id="rId3793" Type="http://schemas.openxmlformats.org/officeDocument/2006/relationships/hyperlink" Target="https://tothemoon.im-ldi.com/data_a70/AS16/processed/AS16-112-18223.png" TargetMode="External"/><Relationship Id="rId3794" Type="http://schemas.openxmlformats.org/officeDocument/2006/relationships/hyperlink" Target="https://www.lpi.usra.edu/resources/apollo/frame/?AS16-112-18224" TargetMode="External"/><Relationship Id="rId3795" Type="http://schemas.openxmlformats.org/officeDocument/2006/relationships/hyperlink" Target="https://tothemoon.im-ldi.com/data_a70/AS16/extra/AS16-112-18224.small.png" TargetMode="External"/><Relationship Id="rId3796" Type="http://schemas.openxmlformats.org/officeDocument/2006/relationships/hyperlink" Target="https://tothemoon.im-ldi.com/data_a70/AS16/raw/AS16-112-18224.tif" TargetMode="External"/><Relationship Id="rId3797" Type="http://schemas.openxmlformats.org/officeDocument/2006/relationships/hyperlink" Target="https://tothemoon.im-ldi.com/data_a70/AS16/processed/AS16-112-18224.png" TargetMode="External"/><Relationship Id="rId3798" Type="http://schemas.openxmlformats.org/officeDocument/2006/relationships/hyperlink" Target="https://www.lpi.usra.edu/resources/apollo/frame/?AS16-112-18225" TargetMode="External"/><Relationship Id="rId3799" Type="http://schemas.openxmlformats.org/officeDocument/2006/relationships/hyperlink" Target="https://tothemoon.im-ldi.com/data_a70/AS16/extra/AS16-112-18225.small.png" TargetMode="External"/><Relationship Id="rId3800" Type="http://schemas.openxmlformats.org/officeDocument/2006/relationships/hyperlink" Target="https://tothemoon.im-ldi.com/data_a70/AS16/raw/AS16-112-18225.tif" TargetMode="External"/><Relationship Id="rId3801" Type="http://schemas.openxmlformats.org/officeDocument/2006/relationships/hyperlink" Target="https://tothemoon.im-ldi.com/data_a70/AS16/processed/AS16-112-18225.png" TargetMode="External"/><Relationship Id="rId3802" Type="http://schemas.openxmlformats.org/officeDocument/2006/relationships/hyperlink" Target="https://www.lpi.usra.edu/resources/apollo/frame/?AS16-112-18226" TargetMode="External"/><Relationship Id="rId3803" Type="http://schemas.openxmlformats.org/officeDocument/2006/relationships/hyperlink" Target="https://tothemoon.im-ldi.com/data_a70/AS16/extra/AS16-112-18226.small.png" TargetMode="External"/><Relationship Id="rId3804" Type="http://schemas.openxmlformats.org/officeDocument/2006/relationships/hyperlink" Target="https://tothemoon.im-ldi.com/data_a70/AS16/raw/AS16-112-18226.tif" TargetMode="External"/><Relationship Id="rId3805" Type="http://schemas.openxmlformats.org/officeDocument/2006/relationships/hyperlink" Target="https://tothemoon.im-ldi.com/data_a70/AS16/processed/AS16-112-18226.png" TargetMode="External"/><Relationship Id="rId3806" Type="http://schemas.openxmlformats.org/officeDocument/2006/relationships/hyperlink" Target="https://www.lpi.usra.edu/resources/apollo/frame/?AS16-112-18227" TargetMode="External"/><Relationship Id="rId3807" Type="http://schemas.openxmlformats.org/officeDocument/2006/relationships/hyperlink" Target="https://tothemoon.im-ldi.com/data_a70/AS16/extra/AS16-112-18227.small.png" TargetMode="External"/><Relationship Id="rId3808" Type="http://schemas.openxmlformats.org/officeDocument/2006/relationships/hyperlink" Target="https://tothemoon.im-ldi.com/data_a70/AS16/raw/AS16-112-18227.tif" TargetMode="External"/><Relationship Id="rId3809" Type="http://schemas.openxmlformats.org/officeDocument/2006/relationships/hyperlink" Target="https://tothemoon.im-ldi.com/data_a70/AS16/processed/AS16-112-18227.png" TargetMode="External"/><Relationship Id="rId3810" Type="http://schemas.openxmlformats.org/officeDocument/2006/relationships/hyperlink" Target="https://www.lpi.usra.edu/resources/apollo/frame/?AS16-112-18228" TargetMode="External"/><Relationship Id="rId3811" Type="http://schemas.openxmlformats.org/officeDocument/2006/relationships/hyperlink" Target="https://tothemoon.im-ldi.com/data_a70/AS16/extra/AS16-112-18228.small.png" TargetMode="External"/><Relationship Id="rId3812" Type="http://schemas.openxmlformats.org/officeDocument/2006/relationships/hyperlink" Target="https://tothemoon.im-ldi.com/data_a70/AS16/raw/AS16-112-18228.tif" TargetMode="External"/><Relationship Id="rId3813" Type="http://schemas.openxmlformats.org/officeDocument/2006/relationships/hyperlink" Target="https://tothemoon.im-ldi.com/data_a70/AS16/processed/AS16-112-18228.png" TargetMode="External"/><Relationship Id="rId3814" Type="http://schemas.openxmlformats.org/officeDocument/2006/relationships/hyperlink" Target="https://www.lpi.usra.edu/resources/apollo/frame/?AS16-112-18229" TargetMode="External"/><Relationship Id="rId3815" Type="http://schemas.openxmlformats.org/officeDocument/2006/relationships/hyperlink" Target="https://tothemoon.im-ldi.com/data_a70/AS16/extra/AS16-112-18229.small.png" TargetMode="External"/><Relationship Id="rId3816" Type="http://schemas.openxmlformats.org/officeDocument/2006/relationships/hyperlink" Target="https://tothemoon.im-ldi.com/data_a70/AS16/raw/AS16-112-18229.tif" TargetMode="External"/><Relationship Id="rId3817" Type="http://schemas.openxmlformats.org/officeDocument/2006/relationships/hyperlink" Target="https://tothemoon.im-ldi.com/data_a70/AS16/processed/AS16-112-18229.png" TargetMode="External"/><Relationship Id="rId3818" Type="http://schemas.openxmlformats.org/officeDocument/2006/relationships/hyperlink" Target="https://www.lpi.usra.edu/resources/apollo/frame/?AS16-112-18230" TargetMode="External"/><Relationship Id="rId3819" Type="http://schemas.openxmlformats.org/officeDocument/2006/relationships/hyperlink" Target="https://tothemoon.im-ldi.com/data_a70/AS16/extra/AS16-112-18230.small.png" TargetMode="External"/><Relationship Id="rId3820" Type="http://schemas.openxmlformats.org/officeDocument/2006/relationships/hyperlink" Target="https://tothemoon.im-ldi.com/data_a70/AS16/raw/AS16-112-18230.tif" TargetMode="External"/><Relationship Id="rId3821" Type="http://schemas.openxmlformats.org/officeDocument/2006/relationships/hyperlink" Target="https://tothemoon.im-ldi.com/data_a70/AS16/processed/AS16-112-18230.png" TargetMode="External"/><Relationship Id="rId3822" Type="http://schemas.openxmlformats.org/officeDocument/2006/relationships/hyperlink" Target="https://www.lpi.usra.edu/resources/apollo/frame/?AS16-112-18231" TargetMode="External"/><Relationship Id="rId3823" Type="http://schemas.openxmlformats.org/officeDocument/2006/relationships/hyperlink" Target="https://tothemoon.im-ldi.com/data_a70/AS16/extra/AS16-112-18231.small.png" TargetMode="External"/><Relationship Id="rId3824" Type="http://schemas.openxmlformats.org/officeDocument/2006/relationships/hyperlink" Target="https://tothemoon.im-ldi.com/data_a70/AS16/raw/AS16-112-18231.tif" TargetMode="External"/><Relationship Id="rId3825" Type="http://schemas.openxmlformats.org/officeDocument/2006/relationships/hyperlink" Target="https://tothemoon.im-ldi.com/data_a70/AS16/processed/AS16-112-18231.png" TargetMode="External"/><Relationship Id="rId3826" Type="http://schemas.openxmlformats.org/officeDocument/2006/relationships/hyperlink" Target="https://www.lpi.usra.edu/resources/apollo/frame/?AS16-112-18232" TargetMode="External"/><Relationship Id="rId3827" Type="http://schemas.openxmlformats.org/officeDocument/2006/relationships/hyperlink" Target="https://tothemoon.im-ldi.com/data_a70/AS16/extra/AS16-112-18232.small.png" TargetMode="External"/><Relationship Id="rId3828" Type="http://schemas.openxmlformats.org/officeDocument/2006/relationships/hyperlink" Target="https://tothemoon.im-ldi.com/data_a70/AS16/raw/AS16-112-18232.tif" TargetMode="External"/><Relationship Id="rId3829" Type="http://schemas.openxmlformats.org/officeDocument/2006/relationships/hyperlink" Target="https://tothemoon.im-ldi.com/data_a70/AS16/processed/AS16-112-18232.png" TargetMode="External"/><Relationship Id="rId3830" Type="http://schemas.openxmlformats.org/officeDocument/2006/relationships/hyperlink" Target="https://www.lpi.usra.edu/resources/apollo/frame/?AS16-112-18233" TargetMode="External"/><Relationship Id="rId3831" Type="http://schemas.openxmlformats.org/officeDocument/2006/relationships/hyperlink" Target="https://tothemoon.im-ldi.com/data_a70/AS16/extra/AS16-112-18233.small.png" TargetMode="External"/><Relationship Id="rId3832" Type="http://schemas.openxmlformats.org/officeDocument/2006/relationships/hyperlink" Target="https://tothemoon.im-ldi.com/data_a70/AS16/raw/AS16-112-18233.tif" TargetMode="External"/><Relationship Id="rId3833" Type="http://schemas.openxmlformats.org/officeDocument/2006/relationships/hyperlink" Target="https://tothemoon.im-ldi.com/data_a70/AS16/processed/AS16-112-18233.png" TargetMode="External"/><Relationship Id="rId3834" Type="http://schemas.openxmlformats.org/officeDocument/2006/relationships/hyperlink" Target="https://www.lpi.usra.edu/resources/apollo/frame/?AS16-112-18234" TargetMode="External"/><Relationship Id="rId3835" Type="http://schemas.openxmlformats.org/officeDocument/2006/relationships/hyperlink" Target="https://tothemoon.im-ldi.com/data_a70/AS16/extra/AS16-112-18234.small.png" TargetMode="External"/><Relationship Id="rId3836" Type="http://schemas.openxmlformats.org/officeDocument/2006/relationships/hyperlink" Target="https://tothemoon.im-ldi.com/data_a70/AS16/raw/AS16-112-18234.tif" TargetMode="External"/><Relationship Id="rId3837" Type="http://schemas.openxmlformats.org/officeDocument/2006/relationships/hyperlink" Target="https://tothemoon.im-ldi.com/data_a70/AS16/processed/AS16-112-18234.png" TargetMode="External"/><Relationship Id="rId3838" Type="http://schemas.openxmlformats.org/officeDocument/2006/relationships/hyperlink" Target="https://www.lpi.usra.edu/resources/apollo/frame/?AS16-112-18235" TargetMode="External"/><Relationship Id="rId3839" Type="http://schemas.openxmlformats.org/officeDocument/2006/relationships/hyperlink" Target="https://tothemoon.im-ldi.com/data_a70/AS16/extra/AS16-112-18235.small.png" TargetMode="External"/><Relationship Id="rId3840" Type="http://schemas.openxmlformats.org/officeDocument/2006/relationships/hyperlink" Target="https://tothemoon.im-ldi.com/data_a70/AS16/raw/AS16-112-18235.tif" TargetMode="External"/><Relationship Id="rId3841" Type="http://schemas.openxmlformats.org/officeDocument/2006/relationships/hyperlink" Target="https://tothemoon.im-ldi.com/data_a70/AS16/processed/AS16-112-18235.png" TargetMode="External"/><Relationship Id="rId3842" Type="http://schemas.openxmlformats.org/officeDocument/2006/relationships/hyperlink" Target="https://www.lpi.usra.edu/resources/apollo/frame/?AS16-112-18236" TargetMode="External"/><Relationship Id="rId3843" Type="http://schemas.openxmlformats.org/officeDocument/2006/relationships/hyperlink" Target="https://tothemoon.im-ldi.com/data_a70/AS16/extra/AS16-112-18236.small.png" TargetMode="External"/><Relationship Id="rId3844" Type="http://schemas.openxmlformats.org/officeDocument/2006/relationships/hyperlink" Target="https://tothemoon.im-ldi.com/data_a70/AS16/raw/AS16-112-18236.tif" TargetMode="External"/><Relationship Id="rId3845" Type="http://schemas.openxmlformats.org/officeDocument/2006/relationships/hyperlink" Target="https://tothemoon.im-ldi.com/data_a70/AS16/processed/AS16-112-18236.png" TargetMode="External"/><Relationship Id="rId3846" Type="http://schemas.openxmlformats.org/officeDocument/2006/relationships/hyperlink" Target="https://www.lpi.usra.edu/resources/apollo/frame/?AS16-112-18237" TargetMode="External"/><Relationship Id="rId3847" Type="http://schemas.openxmlformats.org/officeDocument/2006/relationships/hyperlink" Target="https://tothemoon.im-ldi.com/data_a70/AS16/extra/AS16-112-18237.small.png" TargetMode="External"/><Relationship Id="rId3848" Type="http://schemas.openxmlformats.org/officeDocument/2006/relationships/hyperlink" Target="https://tothemoon.im-ldi.com/data_a70/AS16/raw/AS16-112-18237.tif" TargetMode="External"/><Relationship Id="rId3849" Type="http://schemas.openxmlformats.org/officeDocument/2006/relationships/hyperlink" Target="https://tothemoon.im-ldi.com/data_a70/AS16/processed/AS16-112-18237.png" TargetMode="External"/><Relationship Id="rId3850" Type="http://schemas.openxmlformats.org/officeDocument/2006/relationships/hyperlink" Target="https://www.lpi.usra.edu/resources/apollo/frame/?AS16-112-18238" TargetMode="External"/><Relationship Id="rId3851" Type="http://schemas.openxmlformats.org/officeDocument/2006/relationships/hyperlink" Target="https://tothemoon.im-ldi.com/data_a70/AS16/extra/AS16-112-18238.small.png" TargetMode="External"/><Relationship Id="rId3852" Type="http://schemas.openxmlformats.org/officeDocument/2006/relationships/hyperlink" Target="https://tothemoon.im-ldi.com/data_a70/AS16/raw/AS16-112-18238.tif" TargetMode="External"/><Relationship Id="rId3853" Type="http://schemas.openxmlformats.org/officeDocument/2006/relationships/hyperlink" Target="https://tothemoon.im-ldi.com/data_a70/AS16/processed/AS16-112-18238.png" TargetMode="External"/><Relationship Id="rId3854" Type="http://schemas.openxmlformats.org/officeDocument/2006/relationships/hyperlink" Target="https://www.lpi.usra.edu/resources/apollo/frame/?AS16-112-18239" TargetMode="External"/><Relationship Id="rId3855" Type="http://schemas.openxmlformats.org/officeDocument/2006/relationships/hyperlink" Target="https://tothemoon.im-ldi.com/data_a70/AS16/extra/AS16-112-18239.small.png" TargetMode="External"/><Relationship Id="rId3856" Type="http://schemas.openxmlformats.org/officeDocument/2006/relationships/hyperlink" Target="https://tothemoon.im-ldi.com/data_a70/AS16/raw/AS16-112-18239.tif" TargetMode="External"/><Relationship Id="rId3857" Type="http://schemas.openxmlformats.org/officeDocument/2006/relationships/hyperlink" Target="https://tothemoon.im-ldi.com/data_a70/AS16/processed/AS16-112-18239.png" TargetMode="External"/><Relationship Id="rId3858" Type="http://schemas.openxmlformats.org/officeDocument/2006/relationships/hyperlink" Target="https://www.lpi.usra.edu/resources/apollo/frame/?AS16-112-18244" TargetMode="External"/><Relationship Id="rId3859" Type="http://schemas.openxmlformats.org/officeDocument/2006/relationships/hyperlink" Target="https://tothemoon.im-ldi.com/data_a70/AS16/extra/AS16-112-18244.small.png" TargetMode="External"/><Relationship Id="rId3860" Type="http://schemas.openxmlformats.org/officeDocument/2006/relationships/hyperlink" Target="https://tothemoon.im-ldi.com/data_a70/AS16/raw/AS16-112-18244.tif" TargetMode="External"/><Relationship Id="rId3861" Type="http://schemas.openxmlformats.org/officeDocument/2006/relationships/hyperlink" Target="https://tothemoon.im-ldi.com/data_a70/AS16/processed/AS16-112-18244.png" TargetMode="External"/><Relationship Id="rId3862" Type="http://schemas.openxmlformats.org/officeDocument/2006/relationships/hyperlink" Target="https://www.lpi.usra.edu/resources/apollo/frame/?AS16-112-18245" TargetMode="External"/><Relationship Id="rId3863" Type="http://schemas.openxmlformats.org/officeDocument/2006/relationships/hyperlink" Target="https://tothemoon.im-ldi.com/data_a70/AS16/extra/AS16-112-18245.small.png" TargetMode="External"/><Relationship Id="rId3864" Type="http://schemas.openxmlformats.org/officeDocument/2006/relationships/hyperlink" Target="https://tothemoon.im-ldi.com/data_a70/AS16/raw/AS16-112-18245.tif" TargetMode="External"/><Relationship Id="rId3865" Type="http://schemas.openxmlformats.org/officeDocument/2006/relationships/hyperlink" Target="https://tothemoon.im-ldi.com/data_a70/AS16/processed/AS16-112-18245.png" TargetMode="External"/><Relationship Id="rId3866" Type="http://schemas.openxmlformats.org/officeDocument/2006/relationships/hyperlink" Target="https://www.lpi.usra.edu/resources/apollo/frame/?AS16-112-18246" TargetMode="External"/><Relationship Id="rId3867" Type="http://schemas.openxmlformats.org/officeDocument/2006/relationships/hyperlink" Target="https://tothemoon.im-ldi.com/data_a70/AS16/extra/AS16-112-18246.small.png" TargetMode="External"/><Relationship Id="rId3868" Type="http://schemas.openxmlformats.org/officeDocument/2006/relationships/hyperlink" Target="https://tothemoon.im-ldi.com/data_a70/AS16/raw/AS16-112-18246.tif" TargetMode="External"/><Relationship Id="rId3869" Type="http://schemas.openxmlformats.org/officeDocument/2006/relationships/hyperlink" Target="https://tothemoon.im-ldi.com/data_a70/AS16/processed/AS16-112-18246.png" TargetMode="External"/><Relationship Id="rId3870" Type="http://schemas.openxmlformats.org/officeDocument/2006/relationships/hyperlink" Target="https://www.lpi.usra.edu/resources/apollo/frame/?AS16-112-18247" TargetMode="External"/><Relationship Id="rId3871" Type="http://schemas.openxmlformats.org/officeDocument/2006/relationships/hyperlink" Target="https://tothemoon.im-ldi.com/data_a70/AS16/extra/AS16-112-18247.small.png" TargetMode="External"/><Relationship Id="rId3872" Type="http://schemas.openxmlformats.org/officeDocument/2006/relationships/hyperlink" Target="https://tothemoon.im-ldi.com/data_a70/AS16/raw/AS16-112-18247.tif" TargetMode="External"/><Relationship Id="rId3873" Type="http://schemas.openxmlformats.org/officeDocument/2006/relationships/hyperlink" Target="https://tothemoon.im-ldi.com/data_a70/AS16/processed/AS16-112-18247.png" TargetMode="External"/><Relationship Id="rId3874" Type="http://schemas.openxmlformats.org/officeDocument/2006/relationships/hyperlink" Target="https://www.lpi.usra.edu/resources/apollo/frame/?AS16-112-18248" TargetMode="External"/><Relationship Id="rId3875" Type="http://schemas.openxmlformats.org/officeDocument/2006/relationships/hyperlink" Target="https://tothemoon.im-ldi.com/data_a70/AS16/extra/AS16-112-18248.small.png" TargetMode="External"/><Relationship Id="rId3876" Type="http://schemas.openxmlformats.org/officeDocument/2006/relationships/hyperlink" Target="https://tothemoon.im-ldi.com/data_a70/AS16/raw/AS16-112-18248.tif" TargetMode="External"/><Relationship Id="rId3877" Type="http://schemas.openxmlformats.org/officeDocument/2006/relationships/hyperlink" Target="https://tothemoon.im-ldi.com/data_a70/AS16/processed/AS16-112-18248.png" TargetMode="External"/><Relationship Id="rId3878" Type="http://schemas.openxmlformats.org/officeDocument/2006/relationships/hyperlink" Target="https://www.lpi.usra.edu/resources/apollo/frame/?AS16-112-18249" TargetMode="External"/><Relationship Id="rId3879" Type="http://schemas.openxmlformats.org/officeDocument/2006/relationships/hyperlink" Target="https://tothemoon.im-ldi.com/data_a70/AS16/extra/AS16-112-18249.small.png" TargetMode="External"/><Relationship Id="rId3880" Type="http://schemas.openxmlformats.org/officeDocument/2006/relationships/hyperlink" Target="https://tothemoon.im-ldi.com/data_a70/AS16/raw/AS16-112-18249.tif" TargetMode="External"/><Relationship Id="rId3881" Type="http://schemas.openxmlformats.org/officeDocument/2006/relationships/hyperlink" Target="https://tothemoon.im-ldi.com/data_a70/AS16/processed/AS16-112-18249.png" TargetMode="External"/><Relationship Id="rId3882" Type="http://schemas.openxmlformats.org/officeDocument/2006/relationships/hyperlink" Target="https://www.lpi.usra.edu/resources/apollo/frame/?AS16-112-18250" TargetMode="External"/><Relationship Id="rId3883" Type="http://schemas.openxmlformats.org/officeDocument/2006/relationships/hyperlink" Target="https://tothemoon.im-ldi.com/data_a70/AS16/extra/AS16-112-18250.small.png" TargetMode="External"/><Relationship Id="rId3884" Type="http://schemas.openxmlformats.org/officeDocument/2006/relationships/hyperlink" Target="https://tothemoon.im-ldi.com/data_a70/AS16/raw/AS16-112-18250.tif" TargetMode="External"/><Relationship Id="rId3885" Type="http://schemas.openxmlformats.org/officeDocument/2006/relationships/hyperlink" Target="https://tothemoon.im-ldi.com/data_a70/AS16/processed/AS16-112-18250.png" TargetMode="External"/><Relationship Id="rId3886" Type="http://schemas.openxmlformats.org/officeDocument/2006/relationships/hyperlink" Target="https://www.lpi.usra.edu/resources/apollo/frame/?AS16-112-18251" TargetMode="External"/><Relationship Id="rId3887" Type="http://schemas.openxmlformats.org/officeDocument/2006/relationships/hyperlink" Target="https://tothemoon.im-ldi.com/data_a70/AS16/extra/AS16-112-18251.small.png" TargetMode="External"/><Relationship Id="rId3888" Type="http://schemas.openxmlformats.org/officeDocument/2006/relationships/hyperlink" Target="https://tothemoon.im-ldi.com/data_a70/AS16/raw/AS16-112-18251.tif" TargetMode="External"/><Relationship Id="rId3889" Type="http://schemas.openxmlformats.org/officeDocument/2006/relationships/hyperlink" Target="https://tothemoon.im-ldi.com/data_a70/AS16/processed/AS16-112-18251.png" TargetMode="External"/><Relationship Id="rId3890" Type="http://schemas.openxmlformats.org/officeDocument/2006/relationships/hyperlink" Target="https://www.lpi.usra.edu/resources/apollo/frame/?AS16-112-18252" TargetMode="External"/><Relationship Id="rId3891" Type="http://schemas.openxmlformats.org/officeDocument/2006/relationships/hyperlink" Target="https://tothemoon.im-ldi.com/data_a70/AS16/extra/AS16-112-18252.small.png" TargetMode="External"/><Relationship Id="rId3892" Type="http://schemas.openxmlformats.org/officeDocument/2006/relationships/hyperlink" Target="https://tothemoon.im-ldi.com/data_a70/AS16/raw/AS16-112-18252.tif" TargetMode="External"/><Relationship Id="rId3893" Type="http://schemas.openxmlformats.org/officeDocument/2006/relationships/hyperlink" Target="https://tothemoon.im-ldi.com/data_a70/AS16/processed/AS16-112-18252.png" TargetMode="External"/><Relationship Id="rId3894" Type="http://schemas.openxmlformats.org/officeDocument/2006/relationships/hyperlink" Target="https://www.lpi.usra.edu/resources/apollo/frame/?AS16-112-18253" TargetMode="External"/><Relationship Id="rId3895" Type="http://schemas.openxmlformats.org/officeDocument/2006/relationships/hyperlink" Target="https://tothemoon.im-ldi.com/data_a70/AS16/extra/AS16-112-18253.small.png" TargetMode="External"/><Relationship Id="rId3896" Type="http://schemas.openxmlformats.org/officeDocument/2006/relationships/hyperlink" Target="https://tothemoon.im-ldi.com/data_a70/AS16/raw/AS16-112-18253.tif" TargetMode="External"/><Relationship Id="rId3897" Type="http://schemas.openxmlformats.org/officeDocument/2006/relationships/hyperlink" Target="https://tothemoon.im-ldi.com/data_a70/AS16/processed/AS16-112-18253.png" TargetMode="External"/><Relationship Id="rId3898" Type="http://schemas.openxmlformats.org/officeDocument/2006/relationships/hyperlink" Target="https://www.lpi.usra.edu/resources/apollo/frame/?AS16-112-18254" TargetMode="External"/><Relationship Id="rId3899" Type="http://schemas.openxmlformats.org/officeDocument/2006/relationships/hyperlink" Target="https://tothemoon.im-ldi.com/data_a70/AS16/extra/AS16-112-18254.small.png" TargetMode="External"/><Relationship Id="rId3900" Type="http://schemas.openxmlformats.org/officeDocument/2006/relationships/hyperlink" Target="https://tothemoon.im-ldi.com/data_a70/AS16/raw/AS16-112-18254.tif" TargetMode="External"/><Relationship Id="rId3901" Type="http://schemas.openxmlformats.org/officeDocument/2006/relationships/hyperlink" Target="https://tothemoon.im-ldi.com/data_a70/AS16/processed/AS16-112-18254.png" TargetMode="External"/><Relationship Id="rId3902" Type="http://schemas.openxmlformats.org/officeDocument/2006/relationships/hyperlink" Target="https://www.lpi.usra.edu/resources/apollo/frame/?AS16-112-18255" TargetMode="External"/><Relationship Id="rId3903" Type="http://schemas.openxmlformats.org/officeDocument/2006/relationships/hyperlink" Target="https://tothemoon.im-ldi.com/data_a70/AS16/extra/AS16-112-18255.small.png" TargetMode="External"/><Relationship Id="rId3904" Type="http://schemas.openxmlformats.org/officeDocument/2006/relationships/hyperlink" Target="https://tothemoon.im-ldi.com/data_a70/AS16/raw/AS16-112-18255.tif" TargetMode="External"/><Relationship Id="rId3905" Type="http://schemas.openxmlformats.org/officeDocument/2006/relationships/hyperlink" Target="https://tothemoon.im-ldi.com/data_a70/AS16/processed/AS16-112-18255.png" TargetMode="External"/><Relationship Id="rId3906" Type="http://schemas.openxmlformats.org/officeDocument/2006/relationships/hyperlink" Target="https://www.lpi.usra.edu/resources/apollo/frame/?AS16-112-18256" TargetMode="External"/><Relationship Id="rId3907" Type="http://schemas.openxmlformats.org/officeDocument/2006/relationships/hyperlink" Target="https://tothemoon.im-ldi.com/data_a70/AS16/extra/AS16-112-18256.small.png" TargetMode="External"/><Relationship Id="rId3908" Type="http://schemas.openxmlformats.org/officeDocument/2006/relationships/hyperlink" Target="https://tothemoon.im-ldi.com/data_a70/AS16/raw/AS16-112-18256.tif" TargetMode="External"/><Relationship Id="rId3909" Type="http://schemas.openxmlformats.org/officeDocument/2006/relationships/hyperlink" Target="https://tothemoon.im-ldi.com/data_a70/AS16/processed/AS16-112-18256.png" TargetMode="External"/><Relationship Id="rId3910" Type="http://schemas.openxmlformats.org/officeDocument/2006/relationships/hyperlink" Target="https://www.lpi.usra.edu/resources/apollo/frame/?AS16-112-18257" TargetMode="External"/><Relationship Id="rId3911" Type="http://schemas.openxmlformats.org/officeDocument/2006/relationships/hyperlink" Target="https://tothemoon.im-ldi.com/data_a70/AS16/extra/AS16-112-18257.small.png" TargetMode="External"/><Relationship Id="rId3912" Type="http://schemas.openxmlformats.org/officeDocument/2006/relationships/hyperlink" Target="https://tothemoon.im-ldi.com/data_a70/AS16/raw/AS16-112-18257.tif" TargetMode="External"/><Relationship Id="rId3913" Type="http://schemas.openxmlformats.org/officeDocument/2006/relationships/hyperlink" Target="https://tothemoon.im-ldi.com/data_a70/AS16/processed/AS16-112-18257.png" TargetMode="External"/><Relationship Id="rId3914" Type="http://schemas.openxmlformats.org/officeDocument/2006/relationships/hyperlink" Target="https://www.lpi.usra.edu/resources/apollo/frame/?AS16-112-18258" TargetMode="External"/><Relationship Id="rId3915" Type="http://schemas.openxmlformats.org/officeDocument/2006/relationships/hyperlink" Target="https://tothemoon.im-ldi.com/data_a70/AS16/extra/AS16-112-18258.small.png" TargetMode="External"/><Relationship Id="rId3916" Type="http://schemas.openxmlformats.org/officeDocument/2006/relationships/hyperlink" Target="https://tothemoon.im-ldi.com/data_a70/AS16/raw/AS16-112-18258.tif" TargetMode="External"/><Relationship Id="rId3917" Type="http://schemas.openxmlformats.org/officeDocument/2006/relationships/hyperlink" Target="https://tothemoon.im-ldi.com/data_a70/AS16/processed/AS16-112-18258.png" TargetMode="External"/><Relationship Id="rId3918" Type="http://schemas.openxmlformats.org/officeDocument/2006/relationships/hyperlink" Target="https://www.lpi.usra.edu/resources/apollo/frame/?AS16-112-18259" TargetMode="External"/><Relationship Id="rId3919" Type="http://schemas.openxmlformats.org/officeDocument/2006/relationships/hyperlink" Target="https://tothemoon.im-ldi.com/data_a70/AS16/extra/AS16-112-18259.small.png" TargetMode="External"/><Relationship Id="rId3920" Type="http://schemas.openxmlformats.org/officeDocument/2006/relationships/hyperlink" Target="https://tothemoon.im-ldi.com/data_a70/AS16/raw/AS16-112-18259.tif" TargetMode="External"/><Relationship Id="rId3921" Type="http://schemas.openxmlformats.org/officeDocument/2006/relationships/hyperlink" Target="https://tothemoon.im-ldi.com/data_a70/AS16/processed/AS16-112-18259.png" TargetMode="External"/><Relationship Id="rId3922" Type="http://schemas.openxmlformats.org/officeDocument/2006/relationships/hyperlink" Target="https://www.lpi.usra.edu/resources/apollo/frame/?AS16-112-18261" TargetMode="External"/><Relationship Id="rId3923" Type="http://schemas.openxmlformats.org/officeDocument/2006/relationships/hyperlink" Target="https://tothemoon.im-ldi.com/data_a70/AS16/extra/AS16-112-18261.small.png" TargetMode="External"/><Relationship Id="rId3924" Type="http://schemas.openxmlformats.org/officeDocument/2006/relationships/hyperlink" Target="https://tothemoon.im-ldi.com/data_a70/AS16/raw/AS16-112-18261.tif" TargetMode="External"/><Relationship Id="rId3925" Type="http://schemas.openxmlformats.org/officeDocument/2006/relationships/hyperlink" Target="https://tothemoon.im-ldi.com/data_a70/AS16/processed/AS16-112-18261.png" TargetMode="External"/><Relationship Id="rId3926" Type="http://schemas.openxmlformats.org/officeDocument/2006/relationships/hyperlink" Target="https://www.lpi.usra.edu/resources/apollo/frame/?AS16-112-18262" TargetMode="External"/><Relationship Id="rId3927" Type="http://schemas.openxmlformats.org/officeDocument/2006/relationships/hyperlink" Target="https://tothemoon.im-ldi.com/data_a70/AS16/extra/AS16-112-18262.small.png" TargetMode="External"/><Relationship Id="rId3928" Type="http://schemas.openxmlformats.org/officeDocument/2006/relationships/hyperlink" Target="https://tothemoon.im-ldi.com/data_a70/AS16/raw/AS16-112-18262.tif" TargetMode="External"/><Relationship Id="rId3929" Type="http://schemas.openxmlformats.org/officeDocument/2006/relationships/hyperlink" Target="https://tothemoon.im-ldi.com/data_a70/AS16/processed/AS16-112-18262.png" TargetMode="External"/><Relationship Id="rId3930" Type="http://schemas.openxmlformats.org/officeDocument/2006/relationships/hyperlink" Target="https://www.lpi.usra.edu/resources/apollo/frame/?AS16-112-18263" TargetMode="External"/><Relationship Id="rId3931" Type="http://schemas.openxmlformats.org/officeDocument/2006/relationships/hyperlink" Target="https://tothemoon.im-ldi.com/data_a70/AS16/extra/AS16-112-18263.small.png" TargetMode="External"/><Relationship Id="rId3932" Type="http://schemas.openxmlformats.org/officeDocument/2006/relationships/hyperlink" Target="https://tothemoon.im-ldi.com/data_a70/AS16/raw/AS16-112-18263.tif" TargetMode="External"/><Relationship Id="rId3933" Type="http://schemas.openxmlformats.org/officeDocument/2006/relationships/hyperlink" Target="https://tothemoon.im-ldi.com/data_a70/AS16/processed/AS16-112-18263.png" TargetMode="External"/><Relationship Id="rId3934" Type="http://schemas.openxmlformats.org/officeDocument/2006/relationships/hyperlink" Target="https://www.lpi.usra.edu/resources/apollo/frame/?AS16-112-18264" TargetMode="External"/><Relationship Id="rId3935" Type="http://schemas.openxmlformats.org/officeDocument/2006/relationships/hyperlink" Target="https://tothemoon.im-ldi.com/data_a70/AS16/extra/AS16-112-18264.small.png" TargetMode="External"/><Relationship Id="rId3936" Type="http://schemas.openxmlformats.org/officeDocument/2006/relationships/hyperlink" Target="https://tothemoon.im-ldi.com/data_a70/AS16/raw/AS16-112-18264.tif" TargetMode="External"/><Relationship Id="rId3937" Type="http://schemas.openxmlformats.org/officeDocument/2006/relationships/hyperlink" Target="https://tothemoon.im-ldi.com/data_a70/AS16/processed/AS16-112-18264.png" TargetMode="External"/><Relationship Id="rId3938" Type="http://schemas.openxmlformats.org/officeDocument/2006/relationships/hyperlink" Target="https://www.lpi.usra.edu/resources/apollo/frame/?AS16-112-18265" TargetMode="External"/><Relationship Id="rId3939" Type="http://schemas.openxmlformats.org/officeDocument/2006/relationships/hyperlink" Target="https://tothemoon.im-ldi.com/data_a70/AS16/extra/AS16-112-18265.small.png" TargetMode="External"/><Relationship Id="rId3940" Type="http://schemas.openxmlformats.org/officeDocument/2006/relationships/hyperlink" Target="https://tothemoon.im-ldi.com/data_a70/AS16/raw/AS16-112-18265.tif" TargetMode="External"/><Relationship Id="rId3941" Type="http://schemas.openxmlformats.org/officeDocument/2006/relationships/hyperlink" Target="https://tothemoon.im-ldi.com/data_a70/AS16/processed/AS16-112-18265.png" TargetMode="External"/><Relationship Id="rId3942" Type="http://schemas.openxmlformats.org/officeDocument/2006/relationships/hyperlink" Target="https://www.lpi.usra.edu/resources/apollo/frame/?AS16-112-18266" TargetMode="External"/><Relationship Id="rId3943" Type="http://schemas.openxmlformats.org/officeDocument/2006/relationships/hyperlink" Target="https://tothemoon.im-ldi.com/data_a70/AS16/extra/AS16-112-18266.small.png" TargetMode="External"/><Relationship Id="rId3944" Type="http://schemas.openxmlformats.org/officeDocument/2006/relationships/hyperlink" Target="https://tothemoon.im-ldi.com/data_a70/AS16/raw/AS16-112-18266.tif" TargetMode="External"/><Relationship Id="rId3945" Type="http://schemas.openxmlformats.org/officeDocument/2006/relationships/hyperlink" Target="https://tothemoon.im-ldi.com/data_a70/AS16/processed/AS16-112-18266.png" TargetMode="External"/><Relationship Id="rId3946" Type="http://schemas.openxmlformats.org/officeDocument/2006/relationships/hyperlink" Target="https://www.lpi.usra.edu/resources/apollo/frame/?AS16-112-18267" TargetMode="External"/><Relationship Id="rId3947" Type="http://schemas.openxmlformats.org/officeDocument/2006/relationships/hyperlink" Target="https://tothemoon.im-ldi.com/data_a70/AS16/extra/AS16-112-18267.small.png" TargetMode="External"/><Relationship Id="rId3948" Type="http://schemas.openxmlformats.org/officeDocument/2006/relationships/hyperlink" Target="https://tothemoon.im-ldi.com/data_a70/AS16/raw/AS16-112-18267.tif" TargetMode="External"/><Relationship Id="rId3949" Type="http://schemas.openxmlformats.org/officeDocument/2006/relationships/hyperlink" Target="https://tothemoon.im-ldi.com/data_a70/AS16/processed/AS16-112-18267.png" TargetMode="External"/><Relationship Id="rId3950" Type="http://schemas.openxmlformats.org/officeDocument/2006/relationships/hyperlink" Target="https://www.lpi.usra.edu/resources/apollo/frame/?AS16-112-18268" TargetMode="External"/><Relationship Id="rId3951" Type="http://schemas.openxmlformats.org/officeDocument/2006/relationships/hyperlink" Target="https://tothemoon.im-ldi.com/data_a70/AS16/extra/AS16-112-18268.small.png" TargetMode="External"/><Relationship Id="rId3952" Type="http://schemas.openxmlformats.org/officeDocument/2006/relationships/hyperlink" Target="https://tothemoon.im-ldi.com/data_a70/AS16/raw/AS16-112-18268.tif" TargetMode="External"/><Relationship Id="rId3953" Type="http://schemas.openxmlformats.org/officeDocument/2006/relationships/hyperlink" Target="https://tothemoon.im-ldi.com/data_a70/AS16/processed/AS16-112-18268.png" TargetMode="External"/><Relationship Id="rId3954" Type="http://schemas.openxmlformats.org/officeDocument/2006/relationships/hyperlink" Target="https://www.lpi.usra.edu/resources/apollo/frame/?AS16-112-18274" TargetMode="External"/><Relationship Id="rId3955" Type="http://schemas.openxmlformats.org/officeDocument/2006/relationships/hyperlink" Target="https://tothemoon.im-ldi.com/data_a70/AS16/extra/AS16-112-18274.small.png" TargetMode="External"/><Relationship Id="rId3956" Type="http://schemas.openxmlformats.org/officeDocument/2006/relationships/hyperlink" Target="https://tothemoon.im-ldi.com/data_a70/AS16/raw/AS16-112-18274.tif" TargetMode="External"/><Relationship Id="rId3957" Type="http://schemas.openxmlformats.org/officeDocument/2006/relationships/hyperlink" Target="https://tothemoon.im-ldi.com/data_a70/AS16/processed/AS16-112-18274.png" TargetMode="External"/><Relationship Id="rId3958" Type="http://schemas.openxmlformats.org/officeDocument/2006/relationships/hyperlink" Target="https://www.lpi.usra.edu/resources/apollo/frame/?AS16-112-18275" TargetMode="External"/><Relationship Id="rId3959" Type="http://schemas.openxmlformats.org/officeDocument/2006/relationships/hyperlink" Target="https://tothemoon.im-ldi.com/data_a70/AS16/extra/AS16-112-18275.small.png" TargetMode="External"/><Relationship Id="rId3960" Type="http://schemas.openxmlformats.org/officeDocument/2006/relationships/hyperlink" Target="https://tothemoon.im-ldi.com/data_a70/AS16/raw/AS16-112-18275.tif" TargetMode="External"/><Relationship Id="rId3961" Type="http://schemas.openxmlformats.org/officeDocument/2006/relationships/hyperlink" Target="https://tothemoon.im-ldi.com/data_a70/AS16/processed/AS16-112-18275.png" TargetMode="External"/><Relationship Id="rId3962" Type="http://schemas.openxmlformats.org/officeDocument/2006/relationships/hyperlink" Target="https://www.lpi.usra.edu/resources/apollo/frame/?AS16-112-18276" TargetMode="External"/><Relationship Id="rId3963" Type="http://schemas.openxmlformats.org/officeDocument/2006/relationships/hyperlink" Target="https://tothemoon.im-ldi.com/data_a70/AS16/extra/AS16-112-18276.small.png" TargetMode="External"/><Relationship Id="rId3964" Type="http://schemas.openxmlformats.org/officeDocument/2006/relationships/hyperlink" Target="https://tothemoon.im-ldi.com/data_a70/AS16/raw/AS16-112-18276.tif" TargetMode="External"/><Relationship Id="rId3965" Type="http://schemas.openxmlformats.org/officeDocument/2006/relationships/hyperlink" Target="https://tothemoon.im-ldi.com/data_a70/AS16/processed/AS16-112-18276.png" TargetMode="External"/><Relationship Id="rId3966" Type="http://schemas.openxmlformats.org/officeDocument/2006/relationships/hyperlink" Target="https://www.lpi.usra.edu/resources/apollo/frame/?AS16-114-18417" TargetMode="External"/><Relationship Id="rId3967" Type="http://schemas.openxmlformats.org/officeDocument/2006/relationships/hyperlink" Target="https://tothemoon.im-ldi.com/data_a70/AS16/extra/AS16-114-18417.small.png" TargetMode="External"/><Relationship Id="rId3968" Type="http://schemas.openxmlformats.org/officeDocument/2006/relationships/hyperlink" Target="https://tothemoon.im-ldi.com/data_a70/AS16/raw/AS16-114-18417.tif" TargetMode="External"/><Relationship Id="rId3969" Type="http://schemas.openxmlformats.org/officeDocument/2006/relationships/hyperlink" Target="https://tothemoon.im-ldi.com/data_a70/AS16/processed/AS16-114-18417.png" TargetMode="External"/><Relationship Id="rId3970" Type="http://schemas.openxmlformats.org/officeDocument/2006/relationships/hyperlink" Target="https://www.lpi.usra.edu/resources/apollo/frame/?AS16-114-18418" TargetMode="External"/><Relationship Id="rId3971" Type="http://schemas.openxmlformats.org/officeDocument/2006/relationships/hyperlink" Target="https://tothemoon.im-ldi.com/data_a70/AS16/extra/AS16-114-18418.small.png" TargetMode="External"/><Relationship Id="rId3972" Type="http://schemas.openxmlformats.org/officeDocument/2006/relationships/hyperlink" Target="https://tothemoon.im-ldi.com/data_a70/AS16/raw/AS16-114-18418.tif" TargetMode="External"/><Relationship Id="rId3973" Type="http://schemas.openxmlformats.org/officeDocument/2006/relationships/hyperlink" Target="https://tothemoon.im-ldi.com/data_a70/AS16/processed/AS16-114-18418.png" TargetMode="External"/><Relationship Id="rId3974" Type="http://schemas.openxmlformats.org/officeDocument/2006/relationships/hyperlink" Target="https://www.lpi.usra.edu/resources/apollo/frame/?AS16-114-18420" TargetMode="External"/><Relationship Id="rId3975" Type="http://schemas.openxmlformats.org/officeDocument/2006/relationships/hyperlink" Target="https://tothemoon.im-ldi.com/data_a70/AS16/extra/AS16-114-18420.small.png" TargetMode="External"/><Relationship Id="rId3976" Type="http://schemas.openxmlformats.org/officeDocument/2006/relationships/hyperlink" Target="https://tothemoon.im-ldi.com/data_a70/AS16/raw/AS16-114-18420.tif" TargetMode="External"/><Relationship Id="rId3977" Type="http://schemas.openxmlformats.org/officeDocument/2006/relationships/hyperlink" Target="https://tothemoon.im-ldi.com/data_a70/AS16/processed/AS16-114-18420.png" TargetMode="External"/><Relationship Id="rId3978" Type="http://schemas.openxmlformats.org/officeDocument/2006/relationships/hyperlink" Target="https://www.lpi.usra.edu/resources/apollo/frame/?AS16-114-18421" TargetMode="External"/><Relationship Id="rId3979" Type="http://schemas.openxmlformats.org/officeDocument/2006/relationships/hyperlink" Target="https://tothemoon.im-ldi.com/data_a70/AS16/extra/AS16-114-18421.small.png" TargetMode="External"/><Relationship Id="rId3980" Type="http://schemas.openxmlformats.org/officeDocument/2006/relationships/hyperlink" Target="https://tothemoon.im-ldi.com/data_a70/AS16/raw/AS16-114-18421.tif" TargetMode="External"/><Relationship Id="rId3981" Type="http://schemas.openxmlformats.org/officeDocument/2006/relationships/hyperlink" Target="https://tothemoon.im-ldi.com/data_a70/AS16/processed/AS16-114-18421.png" TargetMode="External"/><Relationship Id="rId3982" Type="http://schemas.openxmlformats.org/officeDocument/2006/relationships/hyperlink" Target="https://www.lpi.usra.edu/resources/apollo/frame/?AS16-114-18428" TargetMode="External"/><Relationship Id="rId3983" Type="http://schemas.openxmlformats.org/officeDocument/2006/relationships/hyperlink" Target="https://tothemoon.im-ldi.com/data_a70/AS16/extra/AS16-114-18428.small.png" TargetMode="External"/><Relationship Id="rId3984" Type="http://schemas.openxmlformats.org/officeDocument/2006/relationships/hyperlink" Target="https://tothemoon.im-ldi.com/data_a70/AS16/raw/AS16-114-18428.tif" TargetMode="External"/><Relationship Id="rId3985" Type="http://schemas.openxmlformats.org/officeDocument/2006/relationships/hyperlink" Target="https://tothemoon.im-ldi.com/data_a70/AS16/processed/AS16-114-18428.png" TargetMode="External"/><Relationship Id="rId3986" Type="http://schemas.openxmlformats.org/officeDocument/2006/relationships/hyperlink" Target="https://www.lpi.usra.edu/resources/apollo/frame/?AS16-114-18429" TargetMode="External"/><Relationship Id="rId3987" Type="http://schemas.openxmlformats.org/officeDocument/2006/relationships/hyperlink" Target="https://tothemoon.im-ldi.com/data_a70/AS16/extra/AS16-114-18429.small.png" TargetMode="External"/><Relationship Id="rId3988" Type="http://schemas.openxmlformats.org/officeDocument/2006/relationships/hyperlink" Target="https://tothemoon.im-ldi.com/data_a70/AS16/raw/AS16-114-18429.tif" TargetMode="External"/><Relationship Id="rId3989" Type="http://schemas.openxmlformats.org/officeDocument/2006/relationships/hyperlink" Target="https://tothemoon.im-ldi.com/data_a70/AS16/processed/AS16-114-18429.png" TargetMode="External"/><Relationship Id="rId3990" Type="http://schemas.openxmlformats.org/officeDocument/2006/relationships/hyperlink" Target="https://www.lpi.usra.edu/resources/apollo/frame/?AS16-114-18430" TargetMode="External"/><Relationship Id="rId3991" Type="http://schemas.openxmlformats.org/officeDocument/2006/relationships/hyperlink" Target="https://tothemoon.im-ldi.com/data_a70/AS16/extra/AS16-114-18430.small.png" TargetMode="External"/><Relationship Id="rId3992" Type="http://schemas.openxmlformats.org/officeDocument/2006/relationships/hyperlink" Target="https://tothemoon.im-ldi.com/data_a70/AS16/raw/AS16-114-18430.tif" TargetMode="External"/><Relationship Id="rId3993" Type="http://schemas.openxmlformats.org/officeDocument/2006/relationships/hyperlink" Target="https://tothemoon.im-ldi.com/data_a70/AS16/processed/AS16-114-18430.png" TargetMode="External"/><Relationship Id="rId3994" Type="http://schemas.openxmlformats.org/officeDocument/2006/relationships/hyperlink" Target="https://www.lpi.usra.edu/resources/apollo/frame/?AS16-114-18431" TargetMode="External"/><Relationship Id="rId3995" Type="http://schemas.openxmlformats.org/officeDocument/2006/relationships/hyperlink" Target="https://tothemoon.im-ldi.com/data_a70/AS16/extra/AS16-114-18431.small.png" TargetMode="External"/><Relationship Id="rId3996" Type="http://schemas.openxmlformats.org/officeDocument/2006/relationships/hyperlink" Target="https://tothemoon.im-ldi.com/data_a70/AS16/raw/AS16-114-18431.tif" TargetMode="External"/><Relationship Id="rId3997" Type="http://schemas.openxmlformats.org/officeDocument/2006/relationships/hyperlink" Target="https://tothemoon.im-ldi.com/data_a70/AS16/processed/AS16-114-18431.png" TargetMode="External"/><Relationship Id="rId3998" Type="http://schemas.openxmlformats.org/officeDocument/2006/relationships/hyperlink" Target="https://www.lpi.usra.edu/resources/apollo/frame/?AS16-114-18444" TargetMode="External"/><Relationship Id="rId3999" Type="http://schemas.openxmlformats.org/officeDocument/2006/relationships/hyperlink" Target="https://tothemoon.im-ldi.com/data_a70/AS16/extra/AS16-114-18444.small.png" TargetMode="External"/><Relationship Id="rId4000" Type="http://schemas.openxmlformats.org/officeDocument/2006/relationships/hyperlink" Target="https://tothemoon.im-ldi.com/data_a70/AS16/raw/AS16-114-18444.tif" TargetMode="External"/><Relationship Id="rId4001" Type="http://schemas.openxmlformats.org/officeDocument/2006/relationships/hyperlink" Target="https://tothemoon.im-ldi.com/data_a70/AS16/processed/AS16-114-18444.png" TargetMode="External"/><Relationship Id="rId4002" Type="http://schemas.openxmlformats.org/officeDocument/2006/relationships/hyperlink" Target="https://www.lpi.usra.edu/resources/apollo/frame/?AS16-114-18451" TargetMode="External"/><Relationship Id="rId4003" Type="http://schemas.openxmlformats.org/officeDocument/2006/relationships/hyperlink" Target="https://tothemoon.im-ldi.com/data_a70/AS16/extra/AS16-114-18451.small.png" TargetMode="External"/><Relationship Id="rId4004" Type="http://schemas.openxmlformats.org/officeDocument/2006/relationships/hyperlink" Target="https://tothemoon.im-ldi.com/data_a70/AS16/raw/AS16-114-18451.tif" TargetMode="External"/><Relationship Id="rId4005" Type="http://schemas.openxmlformats.org/officeDocument/2006/relationships/hyperlink" Target="https://tothemoon.im-ldi.com/data_a70/AS16/processed/AS16-114-18451.png" TargetMode="External"/><Relationship Id="rId4006" Type="http://schemas.openxmlformats.org/officeDocument/2006/relationships/hyperlink" Target="https://www.lpi.usra.edu/resources/apollo/frame/?AS16-114-18452" TargetMode="External"/><Relationship Id="rId4007" Type="http://schemas.openxmlformats.org/officeDocument/2006/relationships/hyperlink" Target="https://tothemoon.im-ldi.com/data_a70/AS16/extra/AS16-114-18452.small.png" TargetMode="External"/><Relationship Id="rId4008" Type="http://schemas.openxmlformats.org/officeDocument/2006/relationships/hyperlink" Target="https://tothemoon.im-ldi.com/data_a70/AS16/raw/AS16-114-18452.tif" TargetMode="External"/><Relationship Id="rId4009" Type="http://schemas.openxmlformats.org/officeDocument/2006/relationships/hyperlink" Target="https://tothemoon.im-ldi.com/data_a70/AS16/processed/AS16-114-18452.png" TargetMode="External"/><Relationship Id="rId4010" Type="http://schemas.openxmlformats.org/officeDocument/2006/relationships/hyperlink" Target="https://www.lpi.usra.edu/resources/apollo/frame/?AS16-114-18459" TargetMode="External"/><Relationship Id="rId4011" Type="http://schemas.openxmlformats.org/officeDocument/2006/relationships/hyperlink" Target="https://tothemoon.im-ldi.com/data_a70/AS16/extra/AS16-114-18459.small.png" TargetMode="External"/><Relationship Id="rId4012" Type="http://schemas.openxmlformats.org/officeDocument/2006/relationships/hyperlink" Target="https://tothemoon.im-ldi.com/data_a70/AS16/raw/AS16-114-18459.tif" TargetMode="External"/><Relationship Id="rId4013" Type="http://schemas.openxmlformats.org/officeDocument/2006/relationships/hyperlink" Target="https://tothemoon.im-ldi.com/data_a70/AS16/processed/AS16-114-18459.png" TargetMode="External"/><Relationship Id="rId4014" Type="http://schemas.openxmlformats.org/officeDocument/2006/relationships/hyperlink" Target="https://www.lpi.usra.edu/resources/apollo/frame/?AS16-114-18460" TargetMode="External"/><Relationship Id="rId4015" Type="http://schemas.openxmlformats.org/officeDocument/2006/relationships/hyperlink" Target="https://tothemoon.im-ldi.com/data_a70/AS16/extra/AS16-114-18460.small.png" TargetMode="External"/><Relationship Id="rId4016" Type="http://schemas.openxmlformats.org/officeDocument/2006/relationships/hyperlink" Target="https://tothemoon.im-ldi.com/data_a70/AS16/raw/AS16-114-18460.tif" TargetMode="External"/><Relationship Id="rId4017" Type="http://schemas.openxmlformats.org/officeDocument/2006/relationships/hyperlink" Target="https://tothemoon.im-ldi.com/data_a70/AS16/processed/AS16-114-18460.png" TargetMode="External"/><Relationship Id="rId4018" Type="http://schemas.openxmlformats.org/officeDocument/2006/relationships/hyperlink" Target="https://www.lpi.usra.edu/resources/apollo/frame/?AS16-114-18461" TargetMode="External"/><Relationship Id="rId4019" Type="http://schemas.openxmlformats.org/officeDocument/2006/relationships/hyperlink" Target="https://tothemoon.im-ldi.com/data_a70/AS16/extra/AS16-114-18461.small.png" TargetMode="External"/><Relationship Id="rId4020" Type="http://schemas.openxmlformats.org/officeDocument/2006/relationships/hyperlink" Target="https://tothemoon.im-ldi.com/data_a70/AS16/raw/AS16-114-18461.tif" TargetMode="External"/><Relationship Id="rId4021" Type="http://schemas.openxmlformats.org/officeDocument/2006/relationships/hyperlink" Target="https://tothemoon.im-ldi.com/data_a70/AS16/processed/AS16-114-18461.png" TargetMode="External"/><Relationship Id="rId4022" Type="http://schemas.openxmlformats.org/officeDocument/2006/relationships/hyperlink" Target="https://www.lpi.usra.edu/resources/apollo/frame/?AS16-114-18462" TargetMode="External"/><Relationship Id="rId4023" Type="http://schemas.openxmlformats.org/officeDocument/2006/relationships/hyperlink" Target="https://tothemoon.im-ldi.com/data_a70/AS16/extra/AS16-114-18462.small.png" TargetMode="External"/><Relationship Id="rId4024" Type="http://schemas.openxmlformats.org/officeDocument/2006/relationships/hyperlink" Target="https://tothemoon.im-ldi.com/data_a70/AS16/raw/AS16-114-18462.tif" TargetMode="External"/><Relationship Id="rId4025" Type="http://schemas.openxmlformats.org/officeDocument/2006/relationships/hyperlink" Target="https://tothemoon.im-ldi.com/data_a70/AS16/processed/AS16-114-18462.png" TargetMode="External"/><Relationship Id="rId4026" Type="http://schemas.openxmlformats.org/officeDocument/2006/relationships/hyperlink" Target="https://www.lpi.usra.edu/resources/apollo/frame/?AS16-114-18463" TargetMode="External"/><Relationship Id="rId4027" Type="http://schemas.openxmlformats.org/officeDocument/2006/relationships/hyperlink" Target="https://tothemoon.im-ldi.com/data_a70/AS16/extra/AS16-114-18463.small.png" TargetMode="External"/><Relationship Id="rId4028" Type="http://schemas.openxmlformats.org/officeDocument/2006/relationships/hyperlink" Target="https://tothemoon.im-ldi.com/data_a70/AS16/raw/AS16-114-18463.tif" TargetMode="External"/><Relationship Id="rId4029" Type="http://schemas.openxmlformats.org/officeDocument/2006/relationships/hyperlink" Target="https://tothemoon.im-ldi.com/data_a70/AS16/processed/AS16-114-18463.png" TargetMode="External"/><Relationship Id="rId4030" Type="http://schemas.openxmlformats.org/officeDocument/2006/relationships/hyperlink" Target="https://www.lpi.usra.edu/resources/apollo/frame/?AS16-114-18464" TargetMode="External"/><Relationship Id="rId4031" Type="http://schemas.openxmlformats.org/officeDocument/2006/relationships/hyperlink" Target="https://tothemoon.im-ldi.com/data_a70/AS16/extra/AS16-114-18464.small.png" TargetMode="External"/><Relationship Id="rId4032" Type="http://schemas.openxmlformats.org/officeDocument/2006/relationships/hyperlink" Target="https://tothemoon.im-ldi.com/data_a70/AS16/raw/AS16-114-18464.tif" TargetMode="External"/><Relationship Id="rId4033" Type="http://schemas.openxmlformats.org/officeDocument/2006/relationships/hyperlink" Target="https://tothemoon.im-ldi.com/data_a70/AS16/processed/AS16-114-18464.png" TargetMode="External"/><Relationship Id="rId4034" Type="http://schemas.openxmlformats.org/officeDocument/2006/relationships/hyperlink" Target="https://www.lpi.usra.edu/resources/apollo/frame/?AS16-114-18465" TargetMode="External"/><Relationship Id="rId4035" Type="http://schemas.openxmlformats.org/officeDocument/2006/relationships/hyperlink" Target="https://tothemoon.im-ldi.com/data_a70/AS16/extra/AS16-114-18465.small.png" TargetMode="External"/><Relationship Id="rId4036" Type="http://schemas.openxmlformats.org/officeDocument/2006/relationships/hyperlink" Target="https://tothemoon.im-ldi.com/data_a70/AS16/raw/AS16-114-18465.tif" TargetMode="External"/><Relationship Id="rId4037" Type="http://schemas.openxmlformats.org/officeDocument/2006/relationships/hyperlink" Target="https://tothemoon.im-ldi.com/data_a70/AS16/processed/AS16-114-18465.png" TargetMode="External"/><Relationship Id="rId4038" Type="http://schemas.openxmlformats.org/officeDocument/2006/relationships/hyperlink" Target="https://www.lpi.usra.edu/resources/apollo/frame/?AS16-114-18466" TargetMode="External"/><Relationship Id="rId4039" Type="http://schemas.openxmlformats.org/officeDocument/2006/relationships/hyperlink" Target="https://tothemoon.im-ldi.com/data_a70/AS16/extra/AS16-114-18466.small.png" TargetMode="External"/><Relationship Id="rId4040" Type="http://schemas.openxmlformats.org/officeDocument/2006/relationships/hyperlink" Target="https://tothemoon.im-ldi.com/data_a70/AS16/raw/AS16-114-18466.tif" TargetMode="External"/><Relationship Id="rId4041" Type="http://schemas.openxmlformats.org/officeDocument/2006/relationships/hyperlink" Target="https://tothemoon.im-ldi.com/data_a70/AS16/processed/AS16-114-18466.png" TargetMode="External"/><Relationship Id="rId4042" Type="http://schemas.openxmlformats.org/officeDocument/2006/relationships/hyperlink" Target="https://www.lpi.usra.edu/resources/apollo/frame/?AS16-116-18593" TargetMode="External"/><Relationship Id="rId4043" Type="http://schemas.openxmlformats.org/officeDocument/2006/relationships/hyperlink" Target="https://tothemoon.im-ldi.com/data_a70/AS16/extra/AS16-116-18593.small.png" TargetMode="External"/><Relationship Id="rId4044" Type="http://schemas.openxmlformats.org/officeDocument/2006/relationships/hyperlink" Target="https://tothemoon.im-ldi.com/data_a70/AS16/raw/AS16-116-18593.tif" TargetMode="External"/><Relationship Id="rId4045" Type="http://schemas.openxmlformats.org/officeDocument/2006/relationships/hyperlink" Target="https://tothemoon.im-ldi.com/data_a70/AS16/processed/AS16-116-18593.png" TargetMode="External"/><Relationship Id="rId4046" Type="http://schemas.openxmlformats.org/officeDocument/2006/relationships/hyperlink" Target="https://www.lpi.usra.edu/resources/apollo/frame/?AS16-116-18596" TargetMode="External"/><Relationship Id="rId4047" Type="http://schemas.openxmlformats.org/officeDocument/2006/relationships/hyperlink" Target="https://tothemoon.im-ldi.com/data_a70/AS16/extra/AS16-116-18596.small.png" TargetMode="External"/><Relationship Id="rId4048" Type="http://schemas.openxmlformats.org/officeDocument/2006/relationships/hyperlink" Target="https://tothemoon.im-ldi.com/data_a70/AS16/raw/AS16-116-18596.tif" TargetMode="External"/><Relationship Id="rId4049" Type="http://schemas.openxmlformats.org/officeDocument/2006/relationships/hyperlink" Target="https://tothemoon.im-ldi.com/data_a70/AS16/processed/AS16-116-18596.png" TargetMode="External"/><Relationship Id="rId4050" Type="http://schemas.openxmlformats.org/officeDocument/2006/relationships/hyperlink" Target="https://www.lpi.usra.edu/resources/apollo/frame/?AS16-116-18597" TargetMode="External"/><Relationship Id="rId4051" Type="http://schemas.openxmlformats.org/officeDocument/2006/relationships/hyperlink" Target="https://tothemoon.im-ldi.com/data_a70/AS16/extra/AS16-116-18597.small.png" TargetMode="External"/><Relationship Id="rId4052" Type="http://schemas.openxmlformats.org/officeDocument/2006/relationships/hyperlink" Target="https://tothemoon.im-ldi.com/data_a70/AS16/raw/AS16-116-18597.tif" TargetMode="External"/><Relationship Id="rId4053" Type="http://schemas.openxmlformats.org/officeDocument/2006/relationships/hyperlink" Target="https://tothemoon.im-ldi.com/data_a70/AS16/processed/AS16-116-18597.png" TargetMode="External"/><Relationship Id="rId4054" Type="http://schemas.openxmlformats.org/officeDocument/2006/relationships/hyperlink" Target="https://www.lpi.usra.edu/resources/apollo/frame/?AS16-116-18598" TargetMode="External"/><Relationship Id="rId4055" Type="http://schemas.openxmlformats.org/officeDocument/2006/relationships/hyperlink" Target="https://tothemoon.im-ldi.com/data_a70/AS16/extra/AS16-116-18598.small.png" TargetMode="External"/><Relationship Id="rId4056" Type="http://schemas.openxmlformats.org/officeDocument/2006/relationships/hyperlink" Target="https://tothemoon.im-ldi.com/data_a70/AS16/raw/AS16-116-18598.tif" TargetMode="External"/><Relationship Id="rId4057" Type="http://schemas.openxmlformats.org/officeDocument/2006/relationships/hyperlink" Target="https://tothemoon.im-ldi.com/data_a70/AS16/processed/AS16-116-18598.png" TargetMode="External"/><Relationship Id="rId4058" Type="http://schemas.openxmlformats.org/officeDocument/2006/relationships/hyperlink" Target="https://www.lpi.usra.edu/resources/apollo/frame/?AS16-116-18599" TargetMode="External"/><Relationship Id="rId4059" Type="http://schemas.openxmlformats.org/officeDocument/2006/relationships/hyperlink" Target="https://tothemoon.im-ldi.com/data_a70/AS16/extra/AS16-116-18599.small.png" TargetMode="External"/><Relationship Id="rId4060" Type="http://schemas.openxmlformats.org/officeDocument/2006/relationships/hyperlink" Target="https://tothemoon.im-ldi.com/data_a70/AS16/raw/AS16-116-18599.tif" TargetMode="External"/><Relationship Id="rId4061" Type="http://schemas.openxmlformats.org/officeDocument/2006/relationships/hyperlink" Target="https://tothemoon.im-ldi.com/data_a70/AS16/processed/AS16-116-18599.png" TargetMode="External"/><Relationship Id="rId4062" Type="http://schemas.openxmlformats.org/officeDocument/2006/relationships/hyperlink" Target="https://www.lpi.usra.edu/resources/apollo/frame/?AS16-116-18600" TargetMode="External"/><Relationship Id="rId4063" Type="http://schemas.openxmlformats.org/officeDocument/2006/relationships/hyperlink" Target="https://tothemoon.im-ldi.com/data_a70/AS16/extra/AS16-116-18600.small.png" TargetMode="External"/><Relationship Id="rId4064" Type="http://schemas.openxmlformats.org/officeDocument/2006/relationships/hyperlink" Target="https://tothemoon.im-ldi.com/data_a70/AS16/raw/AS16-116-18600.tif" TargetMode="External"/><Relationship Id="rId4065" Type="http://schemas.openxmlformats.org/officeDocument/2006/relationships/hyperlink" Target="https://tothemoon.im-ldi.com/data_a70/AS16/processed/AS16-116-18600.png" TargetMode="External"/><Relationship Id="rId4066" Type="http://schemas.openxmlformats.org/officeDocument/2006/relationships/hyperlink" Target="https://www.lpi.usra.edu/resources/apollo/frame/?AS16-116-18601" TargetMode="External"/><Relationship Id="rId4067" Type="http://schemas.openxmlformats.org/officeDocument/2006/relationships/hyperlink" Target="https://tothemoon.im-ldi.com/data_a70/AS16/extra/AS16-116-18601.small.png" TargetMode="External"/><Relationship Id="rId4068" Type="http://schemas.openxmlformats.org/officeDocument/2006/relationships/hyperlink" Target="https://tothemoon.im-ldi.com/data_a70/AS16/raw/AS16-116-18601.tif" TargetMode="External"/><Relationship Id="rId4069" Type="http://schemas.openxmlformats.org/officeDocument/2006/relationships/hyperlink" Target="https://tothemoon.im-ldi.com/data_a70/AS16/processed/AS16-116-18601.png" TargetMode="External"/><Relationship Id="rId4070" Type="http://schemas.openxmlformats.org/officeDocument/2006/relationships/hyperlink" Target="https://www.lpi.usra.edu/resources/apollo/frame/?AS16-116-18602" TargetMode="External"/><Relationship Id="rId4071" Type="http://schemas.openxmlformats.org/officeDocument/2006/relationships/hyperlink" Target="https://tothemoon.im-ldi.com/data_a70/AS16/extra/AS16-116-18602.small.png" TargetMode="External"/><Relationship Id="rId4072" Type="http://schemas.openxmlformats.org/officeDocument/2006/relationships/hyperlink" Target="https://tothemoon.im-ldi.com/data_a70/AS16/raw/AS16-116-18602.tif" TargetMode="External"/><Relationship Id="rId4073" Type="http://schemas.openxmlformats.org/officeDocument/2006/relationships/hyperlink" Target="https://tothemoon.im-ldi.com/data_a70/AS16/processed/AS16-116-18602.png" TargetMode="External"/><Relationship Id="rId4074" Type="http://schemas.openxmlformats.org/officeDocument/2006/relationships/hyperlink" Target="https://www.lpi.usra.edu/resources/apollo/frame/?AS16-116-18603" TargetMode="External"/><Relationship Id="rId4075" Type="http://schemas.openxmlformats.org/officeDocument/2006/relationships/hyperlink" Target="https://tothemoon.im-ldi.com/data_a70/AS16/extra/AS16-116-18603.small.png" TargetMode="External"/><Relationship Id="rId4076" Type="http://schemas.openxmlformats.org/officeDocument/2006/relationships/hyperlink" Target="https://tothemoon.im-ldi.com/data_a70/AS16/raw/AS16-116-18603.tif" TargetMode="External"/><Relationship Id="rId4077" Type="http://schemas.openxmlformats.org/officeDocument/2006/relationships/hyperlink" Target="https://tothemoon.im-ldi.com/data_a70/AS16/processed/AS16-116-18603.png" TargetMode="External"/><Relationship Id="rId4078" Type="http://schemas.openxmlformats.org/officeDocument/2006/relationships/hyperlink" Target="https://www.lpi.usra.edu/resources/apollo/frame/?AS16-116-18604" TargetMode="External"/><Relationship Id="rId4079" Type="http://schemas.openxmlformats.org/officeDocument/2006/relationships/hyperlink" Target="https://tothemoon.im-ldi.com/data_a70/AS16/extra/AS16-116-18604.small.png" TargetMode="External"/><Relationship Id="rId4080" Type="http://schemas.openxmlformats.org/officeDocument/2006/relationships/hyperlink" Target="https://tothemoon.im-ldi.com/data_a70/AS16/raw/AS16-116-18604.tif" TargetMode="External"/><Relationship Id="rId4081" Type="http://schemas.openxmlformats.org/officeDocument/2006/relationships/hyperlink" Target="https://tothemoon.im-ldi.com/data_a70/AS16/processed/AS16-116-18604.png" TargetMode="External"/><Relationship Id="rId4082" Type="http://schemas.openxmlformats.org/officeDocument/2006/relationships/hyperlink" Target="https://www.lpi.usra.edu/resources/apollo/frame/?AS16-116-18605" TargetMode="External"/><Relationship Id="rId4083" Type="http://schemas.openxmlformats.org/officeDocument/2006/relationships/hyperlink" Target="https://tothemoon.im-ldi.com/data_a70/AS16/extra/AS16-116-18605.small.png" TargetMode="External"/><Relationship Id="rId4084" Type="http://schemas.openxmlformats.org/officeDocument/2006/relationships/hyperlink" Target="https://tothemoon.im-ldi.com/data_a70/AS16/raw/AS16-116-18605.tif" TargetMode="External"/><Relationship Id="rId4085" Type="http://schemas.openxmlformats.org/officeDocument/2006/relationships/hyperlink" Target="https://tothemoon.im-ldi.com/data_a70/AS16/processed/AS16-116-18605.png" TargetMode="External"/><Relationship Id="rId4086" Type="http://schemas.openxmlformats.org/officeDocument/2006/relationships/hyperlink" Target="https://www.lpi.usra.edu/resources/apollo/frame/?AS16-116-18608" TargetMode="External"/><Relationship Id="rId4087" Type="http://schemas.openxmlformats.org/officeDocument/2006/relationships/hyperlink" Target="https://tothemoon.im-ldi.com/data_a70/AS16/extra/AS16-116-18608.small.png" TargetMode="External"/><Relationship Id="rId4088" Type="http://schemas.openxmlformats.org/officeDocument/2006/relationships/hyperlink" Target="https://tothemoon.im-ldi.com/data_a70/AS16/raw/AS16-116-18608.tif" TargetMode="External"/><Relationship Id="rId4089" Type="http://schemas.openxmlformats.org/officeDocument/2006/relationships/hyperlink" Target="https://tothemoon.im-ldi.com/data_a70/AS16/processed/AS16-116-18608.png" TargetMode="External"/><Relationship Id="rId4090" Type="http://schemas.openxmlformats.org/officeDocument/2006/relationships/hyperlink" Target="https://www.lpi.usra.edu/resources/apollo/frame/?AS16-116-18609" TargetMode="External"/><Relationship Id="rId4091" Type="http://schemas.openxmlformats.org/officeDocument/2006/relationships/hyperlink" Target="https://tothemoon.im-ldi.com/data_a70/AS16/extra/AS16-116-18609.small.png" TargetMode="External"/><Relationship Id="rId4092" Type="http://schemas.openxmlformats.org/officeDocument/2006/relationships/hyperlink" Target="https://tothemoon.im-ldi.com/data_a70/AS16/raw/AS16-116-18609.tif" TargetMode="External"/><Relationship Id="rId4093" Type="http://schemas.openxmlformats.org/officeDocument/2006/relationships/hyperlink" Target="https://tothemoon.im-ldi.com/data_a70/AS16/processed/AS16-116-18609.png" TargetMode="External"/><Relationship Id="rId4094" Type="http://schemas.openxmlformats.org/officeDocument/2006/relationships/hyperlink" Target="https://www.lpi.usra.edu/resources/apollo/frame/?AS16-116-18610" TargetMode="External"/><Relationship Id="rId4095" Type="http://schemas.openxmlformats.org/officeDocument/2006/relationships/hyperlink" Target="https://tothemoon.im-ldi.com/data_a70/AS16/extra/AS16-116-18610.small.png" TargetMode="External"/><Relationship Id="rId4096" Type="http://schemas.openxmlformats.org/officeDocument/2006/relationships/hyperlink" Target="https://tothemoon.im-ldi.com/data_a70/AS16/raw/AS16-116-18610.tif" TargetMode="External"/><Relationship Id="rId4097" Type="http://schemas.openxmlformats.org/officeDocument/2006/relationships/hyperlink" Target="https://tothemoon.im-ldi.com/data_a70/AS16/processed/AS16-116-18610.png" TargetMode="External"/><Relationship Id="rId4098" Type="http://schemas.openxmlformats.org/officeDocument/2006/relationships/hyperlink" Target="https://www.lpi.usra.edu/resources/apollo/frame/?AS16-116-18611" TargetMode="External"/><Relationship Id="rId4099" Type="http://schemas.openxmlformats.org/officeDocument/2006/relationships/hyperlink" Target="https://tothemoon.im-ldi.com/data_a70/AS16/extra/AS16-116-18611.small.png" TargetMode="External"/><Relationship Id="rId4100" Type="http://schemas.openxmlformats.org/officeDocument/2006/relationships/hyperlink" Target="https://tothemoon.im-ldi.com/data_a70/AS16/raw/AS16-116-18611.tif" TargetMode="External"/><Relationship Id="rId4101" Type="http://schemas.openxmlformats.org/officeDocument/2006/relationships/hyperlink" Target="https://tothemoon.im-ldi.com/data_a70/AS16/processed/AS16-116-18611.png" TargetMode="External"/><Relationship Id="rId4102" Type="http://schemas.openxmlformats.org/officeDocument/2006/relationships/hyperlink" Target="https://www.lpi.usra.edu/resources/apollo/frame/?AS16-116-18612" TargetMode="External"/><Relationship Id="rId4103" Type="http://schemas.openxmlformats.org/officeDocument/2006/relationships/hyperlink" Target="https://tothemoon.im-ldi.com/data_a70/AS16/extra/AS16-116-18612.small.png" TargetMode="External"/><Relationship Id="rId4104" Type="http://schemas.openxmlformats.org/officeDocument/2006/relationships/hyperlink" Target="https://tothemoon.im-ldi.com/data_a70/AS16/raw/AS16-116-18612.tif" TargetMode="External"/><Relationship Id="rId4105" Type="http://schemas.openxmlformats.org/officeDocument/2006/relationships/hyperlink" Target="https://tothemoon.im-ldi.com/data_a70/AS16/processed/AS16-116-18612.png" TargetMode="External"/><Relationship Id="rId4106" Type="http://schemas.openxmlformats.org/officeDocument/2006/relationships/hyperlink" Target="https://www.lpi.usra.edu/resources/apollo/frame/?AS16-116-18613" TargetMode="External"/><Relationship Id="rId4107" Type="http://schemas.openxmlformats.org/officeDocument/2006/relationships/hyperlink" Target="https://tothemoon.im-ldi.com/data_a70/AS16/extra/AS16-116-18613.small.png" TargetMode="External"/><Relationship Id="rId4108" Type="http://schemas.openxmlformats.org/officeDocument/2006/relationships/hyperlink" Target="https://tothemoon.im-ldi.com/data_a70/AS16/raw/AS16-116-18613.tif" TargetMode="External"/><Relationship Id="rId4109" Type="http://schemas.openxmlformats.org/officeDocument/2006/relationships/hyperlink" Target="https://tothemoon.im-ldi.com/data_a70/AS16/processed/AS16-116-18613.png" TargetMode="External"/><Relationship Id="rId4110" Type="http://schemas.openxmlformats.org/officeDocument/2006/relationships/hyperlink" Target="https://www.lpi.usra.edu/resources/apollo/frame/?AS16-116-18614" TargetMode="External"/><Relationship Id="rId4111" Type="http://schemas.openxmlformats.org/officeDocument/2006/relationships/hyperlink" Target="https://tothemoon.im-ldi.com/data_a70/AS16/extra/AS16-116-18614.small.png" TargetMode="External"/><Relationship Id="rId4112" Type="http://schemas.openxmlformats.org/officeDocument/2006/relationships/hyperlink" Target="https://tothemoon.im-ldi.com/data_a70/AS16/raw/AS16-116-18614.tif" TargetMode="External"/><Relationship Id="rId4113" Type="http://schemas.openxmlformats.org/officeDocument/2006/relationships/hyperlink" Target="https://tothemoon.im-ldi.com/data_a70/AS16/processed/AS16-116-18614.png" TargetMode="External"/><Relationship Id="rId4114" Type="http://schemas.openxmlformats.org/officeDocument/2006/relationships/hyperlink" Target="https://www.lpi.usra.edu/resources/apollo/frame/?AS16-116-18620" TargetMode="External"/><Relationship Id="rId4115" Type="http://schemas.openxmlformats.org/officeDocument/2006/relationships/hyperlink" Target="https://tothemoon.im-ldi.com/data_a70/AS16/extra/AS16-116-18620.small.png" TargetMode="External"/><Relationship Id="rId4116" Type="http://schemas.openxmlformats.org/officeDocument/2006/relationships/hyperlink" Target="https://tothemoon.im-ldi.com/data_a70/AS16/raw/AS16-116-18620.tif" TargetMode="External"/><Relationship Id="rId4117" Type="http://schemas.openxmlformats.org/officeDocument/2006/relationships/hyperlink" Target="https://tothemoon.im-ldi.com/data_a70/AS16/processed/AS16-116-18620.png" TargetMode="External"/><Relationship Id="rId4118" Type="http://schemas.openxmlformats.org/officeDocument/2006/relationships/hyperlink" Target="https://www.lpi.usra.edu/resources/apollo/frame/?AS16-116-18703" TargetMode="External"/><Relationship Id="rId4119" Type="http://schemas.openxmlformats.org/officeDocument/2006/relationships/hyperlink" Target="https://tothemoon.im-ldi.com/data_a70/AS16/extra/AS16-116-18703.small.png" TargetMode="External"/><Relationship Id="rId4120" Type="http://schemas.openxmlformats.org/officeDocument/2006/relationships/hyperlink" Target="https://tothemoon.im-ldi.com/data_a70/AS16/raw/AS16-116-18703.tif" TargetMode="External"/><Relationship Id="rId4121" Type="http://schemas.openxmlformats.org/officeDocument/2006/relationships/hyperlink" Target="https://tothemoon.im-ldi.com/data_a70/AS16/processed/AS16-116-18703.png" TargetMode="External"/><Relationship Id="rId4122" Type="http://schemas.openxmlformats.org/officeDocument/2006/relationships/hyperlink" Target="https://www.lpi.usra.edu/resources/apollo/frame/?AS16-117-18804" TargetMode="External"/><Relationship Id="rId4123" Type="http://schemas.openxmlformats.org/officeDocument/2006/relationships/hyperlink" Target="https://tothemoon.im-ldi.com/data_a70/AS16/extra/AS16-117-18804.small.png" TargetMode="External"/><Relationship Id="rId4124" Type="http://schemas.openxmlformats.org/officeDocument/2006/relationships/hyperlink" Target="https://tothemoon.im-ldi.com/data_a70/AS16/raw/AS16-117-18804.tif" TargetMode="External"/><Relationship Id="rId4125" Type="http://schemas.openxmlformats.org/officeDocument/2006/relationships/hyperlink" Target="https://tothemoon.im-ldi.com/data_a70/AS16/processed/AS16-117-18804.png" TargetMode="External"/><Relationship Id="rId4126" Type="http://schemas.openxmlformats.org/officeDocument/2006/relationships/hyperlink" Target="https://www.lpi.usra.edu/resources/apollo/frame/?AS16-117-18805" TargetMode="External"/><Relationship Id="rId4127" Type="http://schemas.openxmlformats.org/officeDocument/2006/relationships/hyperlink" Target="https://tothemoon.im-ldi.com/data_a70/AS16/extra/AS16-117-18805.small.png" TargetMode="External"/><Relationship Id="rId4128" Type="http://schemas.openxmlformats.org/officeDocument/2006/relationships/hyperlink" Target="https://tothemoon.im-ldi.com/data_a70/AS16/raw/AS16-117-18805.tif" TargetMode="External"/><Relationship Id="rId4129" Type="http://schemas.openxmlformats.org/officeDocument/2006/relationships/hyperlink" Target="https://tothemoon.im-ldi.com/data_a70/AS16/processed/AS16-117-18805.png" TargetMode="External"/><Relationship Id="rId4130" Type="http://schemas.openxmlformats.org/officeDocument/2006/relationships/hyperlink" Target="https://www.lpi.usra.edu/resources/apollo/frame/?AS16-117-18806" TargetMode="External"/><Relationship Id="rId4131" Type="http://schemas.openxmlformats.org/officeDocument/2006/relationships/hyperlink" Target="https://tothemoon.im-ldi.com/data_a70/AS16/extra/AS16-117-18806.small.png" TargetMode="External"/><Relationship Id="rId4132" Type="http://schemas.openxmlformats.org/officeDocument/2006/relationships/hyperlink" Target="https://tothemoon.im-ldi.com/data_a70/AS16/raw/AS16-117-18806.tif" TargetMode="External"/><Relationship Id="rId4133" Type="http://schemas.openxmlformats.org/officeDocument/2006/relationships/hyperlink" Target="https://tothemoon.im-ldi.com/data_a70/AS16/processed/AS16-117-18806.png" TargetMode="External"/><Relationship Id="rId4134" Type="http://schemas.openxmlformats.org/officeDocument/2006/relationships/hyperlink" Target="https://www.lpi.usra.edu/resources/apollo/frame/?AS16-117-18807" TargetMode="External"/><Relationship Id="rId4135" Type="http://schemas.openxmlformats.org/officeDocument/2006/relationships/hyperlink" Target="https://tothemoon.im-ldi.com/data_a70/AS16/extra/AS16-117-18807.small.png" TargetMode="External"/><Relationship Id="rId4136" Type="http://schemas.openxmlformats.org/officeDocument/2006/relationships/hyperlink" Target="https://tothemoon.im-ldi.com/data_a70/AS16/raw/AS16-117-18807.tif" TargetMode="External"/><Relationship Id="rId4137" Type="http://schemas.openxmlformats.org/officeDocument/2006/relationships/hyperlink" Target="https://tothemoon.im-ldi.com/data_a70/AS16/processed/AS16-117-18807.png" TargetMode="External"/><Relationship Id="rId4138" Type="http://schemas.openxmlformats.org/officeDocument/2006/relationships/hyperlink" Target="https://www.lpi.usra.edu/resources/apollo/frame/?AS16-117-18808" TargetMode="External"/><Relationship Id="rId4139" Type="http://schemas.openxmlformats.org/officeDocument/2006/relationships/hyperlink" Target="https://tothemoon.im-ldi.com/data_a70/AS16/extra/AS16-117-18808.small.png" TargetMode="External"/><Relationship Id="rId4140" Type="http://schemas.openxmlformats.org/officeDocument/2006/relationships/hyperlink" Target="https://tothemoon.im-ldi.com/data_a70/AS16/raw/AS16-117-18808.tif" TargetMode="External"/><Relationship Id="rId4141" Type="http://schemas.openxmlformats.org/officeDocument/2006/relationships/hyperlink" Target="https://tothemoon.im-ldi.com/data_a70/AS16/processed/AS16-117-18808.png" TargetMode="External"/><Relationship Id="rId4142" Type="http://schemas.openxmlformats.org/officeDocument/2006/relationships/hyperlink" Target="https://www.lpi.usra.edu/resources/apollo/frame/?AS16-117-18809" TargetMode="External"/><Relationship Id="rId4143" Type="http://schemas.openxmlformats.org/officeDocument/2006/relationships/hyperlink" Target="https://tothemoon.im-ldi.com/data_a70/AS16/extra/AS16-117-18809.small.png" TargetMode="External"/><Relationship Id="rId4144" Type="http://schemas.openxmlformats.org/officeDocument/2006/relationships/hyperlink" Target="https://tothemoon.im-ldi.com/data_a70/AS16/raw/AS16-117-18809.tif" TargetMode="External"/><Relationship Id="rId4145" Type="http://schemas.openxmlformats.org/officeDocument/2006/relationships/hyperlink" Target="https://tothemoon.im-ldi.com/data_a70/AS16/processed/AS16-117-18809.png" TargetMode="External"/><Relationship Id="rId4146" Type="http://schemas.openxmlformats.org/officeDocument/2006/relationships/hyperlink" Target="https://www.lpi.usra.edu/resources/apollo/frame/?AS16-117-18810" TargetMode="External"/><Relationship Id="rId4147" Type="http://schemas.openxmlformats.org/officeDocument/2006/relationships/hyperlink" Target="https://tothemoon.im-ldi.com/data_a70/AS16/extra/AS16-117-18810.small.png" TargetMode="External"/><Relationship Id="rId4148" Type="http://schemas.openxmlformats.org/officeDocument/2006/relationships/hyperlink" Target="https://tothemoon.im-ldi.com/data_a70/AS16/raw/AS16-117-18810.tif" TargetMode="External"/><Relationship Id="rId4149" Type="http://schemas.openxmlformats.org/officeDocument/2006/relationships/hyperlink" Target="https://tothemoon.im-ldi.com/data_a70/AS16/processed/AS16-117-18810.png" TargetMode="External"/><Relationship Id="rId4150" Type="http://schemas.openxmlformats.org/officeDocument/2006/relationships/hyperlink" Target="https://www.lpi.usra.edu/resources/apollo/frame/?AS16-117-18811" TargetMode="External"/><Relationship Id="rId4151" Type="http://schemas.openxmlformats.org/officeDocument/2006/relationships/hyperlink" Target="https://tothemoon.im-ldi.com/data_a70/AS16/extra/AS16-117-18811.small.png" TargetMode="External"/><Relationship Id="rId4152" Type="http://schemas.openxmlformats.org/officeDocument/2006/relationships/hyperlink" Target="https://tothemoon.im-ldi.com/data_a70/AS16/raw/AS16-117-18811.tif" TargetMode="External"/><Relationship Id="rId4153" Type="http://schemas.openxmlformats.org/officeDocument/2006/relationships/hyperlink" Target="https://tothemoon.im-ldi.com/data_a70/AS16/processed/AS16-117-18811.png" TargetMode="External"/><Relationship Id="rId4154" Type="http://schemas.openxmlformats.org/officeDocument/2006/relationships/hyperlink" Target="https://www.lpi.usra.edu/resources/apollo/frame/?AS16-117-18812" TargetMode="External"/><Relationship Id="rId4155" Type="http://schemas.openxmlformats.org/officeDocument/2006/relationships/hyperlink" Target="https://tothemoon.im-ldi.com/data_a70/AS16/extra/AS16-117-18812.small.png" TargetMode="External"/><Relationship Id="rId4156" Type="http://schemas.openxmlformats.org/officeDocument/2006/relationships/hyperlink" Target="https://tothemoon.im-ldi.com/data_a70/AS16/raw/AS16-117-18812.tif" TargetMode="External"/><Relationship Id="rId4157" Type="http://schemas.openxmlformats.org/officeDocument/2006/relationships/hyperlink" Target="https://tothemoon.im-ldi.com/data_a70/AS16/processed/AS16-117-18812.png" TargetMode="External"/><Relationship Id="rId4158" Type="http://schemas.openxmlformats.org/officeDocument/2006/relationships/hyperlink" Target="https://www.lpi.usra.edu/resources/apollo/frame/?AS16-117-18813" TargetMode="External"/><Relationship Id="rId4159" Type="http://schemas.openxmlformats.org/officeDocument/2006/relationships/hyperlink" Target="https://tothemoon.im-ldi.com/data_a70/AS16/extra/AS16-117-18813.small.png" TargetMode="External"/><Relationship Id="rId4160" Type="http://schemas.openxmlformats.org/officeDocument/2006/relationships/hyperlink" Target="https://tothemoon.im-ldi.com/data_a70/AS16/raw/AS16-117-18813.tif" TargetMode="External"/><Relationship Id="rId4161" Type="http://schemas.openxmlformats.org/officeDocument/2006/relationships/hyperlink" Target="https://tothemoon.im-ldi.com/data_a70/AS16/processed/AS16-117-18813.png" TargetMode="External"/><Relationship Id="rId4162" Type="http://schemas.openxmlformats.org/officeDocument/2006/relationships/hyperlink" Target="https://www.lpi.usra.edu/resources/apollo/frame/?AS16-117-18821" TargetMode="External"/><Relationship Id="rId4163" Type="http://schemas.openxmlformats.org/officeDocument/2006/relationships/hyperlink" Target="https://tothemoon.im-ldi.com/data_a70/AS16/extra/AS16-117-18821.small.png" TargetMode="External"/><Relationship Id="rId4164" Type="http://schemas.openxmlformats.org/officeDocument/2006/relationships/hyperlink" Target="https://tothemoon.im-ldi.com/data_a70/AS16/raw/AS16-117-18821.tif" TargetMode="External"/><Relationship Id="rId4165" Type="http://schemas.openxmlformats.org/officeDocument/2006/relationships/hyperlink" Target="https://tothemoon.im-ldi.com/data_a70/AS16/processed/AS16-117-18821.png" TargetMode="External"/><Relationship Id="rId4166" Type="http://schemas.openxmlformats.org/officeDocument/2006/relationships/hyperlink" Target="https://www.lpi.usra.edu/resources/apollo/frame/?AS16-117-18822" TargetMode="External"/><Relationship Id="rId4167" Type="http://schemas.openxmlformats.org/officeDocument/2006/relationships/hyperlink" Target="https://tothemoon.im-ldi.com/data_a70/AS16/extra/AS16-117-18822.small.png" TargetMode="External"/><Relationship Id="rId4168" Type="http://schemas.openxmlformats.org/officeDocument/2006/relationships/hyperlink" Target="https://tothemoon.im-ldi.com/data_a70/AS16/raw/AS16-117-18822.tif" TargetMode="External"/><Relationship Id="rId4169" Type="http://schemas.openxmlformats.org/officeDocument/2006/relationships/hyperlink" Target="https://tothemoon.im-ldi.com/data_a70/AS16/processed/AS16-117-18822.png" TargetMode="External"/><Relationship Id="rId4170" Type="http://schemas.openxmlformats.org/officeDocument/2006/relationships/hyperlink" Target="https://www.lpi.usra.edu/resources/apollo/frame/?AS16-117-18823" TargetMode="External"/><Relationship Id="rId4171" Type="http://schemas.openxmlformats.org/officeDocument/2006/relationships/hyperlink" Target="https://tothemoon.im-ldi.com/data_a70/AS16/extra/AS16-117-18823.small.png" TargetMode="External"/><Relationship Id="rId4172" Type="http://schemas.openxmlformats.org/officeDocument/2006/relationships/hyperlink" Target="https://tothemoon.im-ldi.com/data_a70/AS16/raw/AS16-117-18823.tif" TargetMode="External"/><Relationship Id="rId4173" Type="http://schemas.openxmlformats.org/officeDocument/2006/relationships/hyperlink" Target="https://tothemoon.im-ldi.com/data_a70/AS16/processed/AS16-117-18823.png" TargetMode="External"/><Relationship Id="rId4174" Type="http://schemas.openxmlformats.org/officeDocument/2006/relationships/hyperlink" Target="https://www.lpi.usra.edu/resources/apollo/frame/?AS17-133-20230" TargetMode="External"/><Relationship Id="rId4175" Type="http://schemas.openxmlformats.org/officeDocument/2006/relationships/hyperlink" Target="https://tothemoon.im-ldi.com/data_a70/AS17/extra/AS17-133-20230.small.png" TargetMode="External"/><Relationship Id="rId4176" Type="http://schemas.openxmlformats.org/officeDocument/2006/relationships/hyperlink" Target="https://tothemoon.im-ldi.com/data_a70/AS17/raw/AS17-133-20230.tif" TargetMode="External"/><Relationship Id="rId4177" Type="http://schemas.openxmlformats.org/officeDocument/2006/relationships/hyperlink" Target="https://tothemoon.im-ldi.com/data_a70/AS17/processed/AS17-133-20230.png" TargetMode="External"/><Relationship Id="rId4178" Type="http://schemas.openxmlformats.org/officeDocument/2006/relationships/hyperlink" Target="https://www.lpi.usra.edu/resources/apollo/frame/?AS17-133-20231" TargetMode="External"/><Relationship Id="rId4179" Type="http://schemas.openxmlformats.org/officeDocument/2006/relationships/hyperlink" Target="https://tothemoon.im-ldi.com/data_a70/AS17/extra/AS17-133-20231.small.png" TargetMode="External"/><Relationship Id="rId4180" Type="http://schemas.openxmlformats.org/officeDocument/2006/relationships/hyperlink" Target="https://tothemoon.im-ldi.com/data_a70/AS17/raw/AS17-133-20231.tif" TargetMode="External"/><Relationship Id="rId4181" Type="http://schemas.openxmlformats.org/officeDocument/2006/relationships/hyperlink" Target="https://tothemoon.im-ldi.com/data_a70/AS17/processed/AS17-133-20231.png" TargetMode="External"/><Relationship Id="rId4182" Type="http://schemas.openxmlformats.org/officeDocument/2006/relationships/hyperlink" Target="https://www.lpi.usra.edu/resources/apollo/frame/?AS17-133-20233" TargetMode="External"/><Relationship Id="rId4183" Type="http://schemas.openxmlformats.org/officeDocument/2006/relationships/hyperlink" Target="https://tothemoon.im-ldi.com/data_a70/AS17/extra/AS17-133-20233.small.png" TargetMode="External"/><Relationship Id="rId4184" Type="http://schemas.openxmlformats.org/officeDocument/2006/relationships/hyperlink" Target="https://tothemoon.im-ldi.com/data_a70/AS17/raw/AS17-133-20233.tif" TargetMode="External"/><Relationship Id="rId4185" Type="http://schemas.openxmlformats.org/officeDocument/2006/relationships/hyperlink" Target="https://tothemoon.im-ldi.com/data_a70/AS17/processed/AS17-133-20233.png" TargetMode="External"/><Relationship Id="rId4186" Type="http://schemas.openxmlformats.org/officeDocument/2006/relationships/hyperlink" Target="https://www.lpi.usra.edu/resources/apollo/frame/?AS17-133-20234" TargetMode="External"/><Relationship Id="rId4187" Type="http://schemas.openxmlformats.org/officeDocument/2006/relationships/hyperlink" Target="https://tothemoon.im-ldi.com/data_a70/AS17/extra/AS17-133-20234.small.png" TargetMode="External"/><Relationship Id="rId4188" Type="http://schemas.openxmlformats.org/officeDocument/2006/relationships/hyperlink" Target="https://tothemoon.im-ldi.com/data_a70/AS17/raw/AS17-133-20234.tif" TargetMode="External"/><Relationship Id="rId4189" Type="http://schemas.openxmlformats.org/officeDocument/2006/relationships/hyperlink" Target="https://tothemoon.im-ldi.com/data_a70/AS17/processed/AS17-133-20234.png" TargetMode="External"/><Relationship Id="rId4190" Type="http://schemas.openxmlformats.org/officeDocument/2006/relationships/hyperlink" Target="https://www.lpi.usra.edu/resources/apollo/frame/?AS17-133-20235" TargetMode="External"/><Relationship Id="rId4191" Type="http://schemas.openxmlformats.org/officeDocument/2006/relationships/hyperlink" Target="https://tothemoon.im-ldi.com/data_a70/AS17/extra/AS17-133-20235.small.png" TargetMode="External"/><Relationship Id="rId4192" Type="http://schemas.openxmlformats.org/officeDocument/2006/relationships/hyperlink" Target="https://tothemoon.im-ldi.com/data_a70/AS17/raw/AS17-133-20235.tif" TargetMode="External"/><Relationship Id="rId4193" Type="http://schemas.openxmlformats.org/officeDocument/2006/relationships/hyperlink" Target="https://tothemoon.im-ldi.com/data_a70/AS17/processed/AS17-133-20235.png" TargetMode="External"/><Relationship Id="rId4194" Type="http://schemas.openxmlformats.org/officeDocument/2006/relationships/hyperlink" Target="https://www.lpi.usra.edu/resources/apollo/frame/?AS17-133-20236" TargetMode="External"/><Relationship Id="rId4195" Type="http://schemas.openxmlformats.org/officeDocument/2006/relationships/hyperlink" Target="https://tothemoon.im-ldi.com/data_a70/AS17/extra/AS17-133-20236.small.png" TargetMode="External"/><Relationship Id="rId4196" Type="http://schemas.openxmlformats.org/officeDocument/2006/relationships/hyperlink" Target="https://tothemoon.im-ldi.com/data_a70/AS17/raw/AS17-133-20236.tif" TargetMode="External"/><Relationship Id="rId4197" Type="http://schemas.openxmlformats.org/officeDocument/2006/relationships/hyperlink" Target="https://tothemoon.im-ldi.com/data_a70/AS17/processed/AS17-133-20236.png" TargetMode="External"/><Relationship Id="rId4198" Type="http://schemas.openxmlformats.org/officeDocument/2006/relationships/hyperlink" Target="https://www.lpi.usra.edu/resources/apollo/frame/?AS17-133-20237" TargetMode="External"/><Relationship Id="rId4199" Type="http://schemas.openxmlformats.org/officeDocument/2006/relationships/hyperlink" Target="https://tothemoon.im-ldi.com/data_a70/AS17/extra/AS17-133-20237.small.png" TargetMode="External"/><Relationship Id="rId4200" Type="http://schemas.openxmlformats.org/officeDocument/2006/relationships/hyperlink" Target="https://tothemoon.im-ldi.com/data_a70/AS17/raw/AS17-133-20237.tif" TargetMode="External"/><Relationship Id="rId4201" Type="http://schemas.openxmlformats.org/officeDocument/2006/relationships/hyperlink" Target="https://tothemoon.im-ldi.com/data_a70/AS17/processed/AS17-133-20237.png" TargetMode="External"/><Relationship Id="rId4202" Type="http://schemas.openxmlformats.org/officeDocument/2006/relationships/hyperlink" Target="https://www.lpi.usra.edu/resources/apollo/frame/?AS17-133-20238" TargetMode="External"/><Relationship Id="rId4203" Type="http://schemas.openxmlformats.org/officeDocument/2006/relationships/hyperlink" Target="https://tothemoon.im-ldi.com/data_a70/AS17/extra/AS17-133-20238.small.png" TargetMode="External"/><Relationship Id="rId4204" Type="http://schemas.openxmlformats.org/officeDocument/2006/relationships/hyperlink" Target="https://tothemoon.im-ldi.com/data_a70/AS17/raw/AS17-133-20238.tif" TargetMode="External"/><Relationship Id="rId4205" Type="http://schemas.openxmlformats.org/officeDocument/2006/relationships/hyperlink" Target="https://tothemoon.im-ldi.com/data_a70/AS17/processed/AS17-133-20238.png" TargetMode="External"/><Relationship Id="rId4206" Type="http://schemas.openxmlformats.org/officeDocument/2006/relationships/hyperlink" Target="https://www.lpi.usra.edu/resources/apollo/frame/?AS17-133-20239" TargetMode="External"/><Relationship Id="rId4207" Type="http://schemas.openxmlformats.org/officeDocument/2006/relationships/hyperlink" Target="https://tothemoon.im-ldi.com/data_a70/AS17/extra/AS17-133-20239.small.png" TargetMode="External"/><Relationship Id="rId4208" Type="http://schemas.openxmlformats.org/officeDocument/2006/relationships/hyperlink" Target="https://tothemoon.im-ldi.com/data_a70/AS17/raw/AS17-133-20239.tif" TargetMode="External"/><Relationship Id="rId4209" Type="http://schemas.openxmlformats.org/officeDocument/2006/relationships/hyperlink" Target="https://tothemoon.im-ldi.com/data_a70/AS17/processed/AS17-133-20239.png" TargetMode="External"/><Relationship Id="rId4210" Type="http://schemas.openxmlformats.org/officeDocument/2006/relationships/hyperlink" Target="https://www.lpi.usra.edu/resources/apollo/frame/?AS17-133-20240" TargetMode="External"/><Relationship Id="rId4211" Type="http://schemas.openxmlformats.org/officeDocument/2006/relationships/hyperlink" Target="https://tothemoon.im-ldi.com/data_a70/AS17/extra/AS17-133-20240.small.png" TargetMode="External"/><Relationship Id="rId4212" Type="http://schemas.openxmlformats.org/officeDocument/2006/relationships/hyperlink" Target="https://tothemoon.im-ldi.com/data_a70/AS17/raw/AS17-133-20240.tif" TargetMode="External"/><Relationship Id="rId4213" Type="http://schemas.openxmlformats.org/officeDocument/2006/relationships/hyperlink" Target="https://tothemoon.im-ldi.com/data_a70/AS17/processed/AS17-133-20240.png" TargetMode="External"/><Relationship Id="rId4214" Type="http://schemas.openxmlformats.org/officeDocument/2006/relationships/hyperlink" Target="https://www.lpi.usra.edu/resources/apollo/frame/?AS17-133-20241" TargetMode="External"/><Relationship Id="rId4215" Type="http://schemas.openxmlformats.org/officeDocument/2006/relationships/hyperlink" Target="https://tothemoon.im-ldi.com/data_a70/AS17/extra/AS17-133-20241.small.png" TargetMode="External"/><Relationship Id="rId4216" Type="http://schemas.openxmlformats.org/officeDocument/2006/relationships/hyperlink" Target="https://tothemoon.im-ldi.com/data_a70/AS17/raw/AS17-133-20241.tif" TargetMode="External"/><Relationship Id="rId4217" Type="http://schemas.openxmlformats.org/officeDocument/2006/relationships/hyperlink" Target="https://tothemoon.im-ldi.com/data_a70/AS17/processed/AS17-133-20241.png" TargetMode="External"/><Relationship Id="rId4218" Type="http://schemas.openxmlformats.org/officeDocument/2006/relationships/hyperlink" Target="https://www.lpi.usra.edu/resources/apollo/frame/?AS17-133-20242" TargetMode="External"/><Relationship Id="rId4219" Type="http://schemas.openxmlformats.org/officeDocument/2006/relationships/hyperlink" Target="https://tothemoon.im-ldi.com/data_a70/AS17/extra/AS17-133-20242.small.png" TargetMode="External"/><Relationship Id="rId4220" Type="http://schemas.openxmlformats.org/officeDocument/2006/relationships/hyperlink" Target="https://tothemoon.im-ldi.com/data_a70/AS17/raw/AS17-133-20242.tif" TargetMode="External"/><Relationship Id="rId4221" Type="http://schemas.openxmlformats.org/officeDocument/2006/relationships/hyperlink" Target="https://tothemoon.im-ldi.com/data_a70/AS17/processed/AS17-133-20242.png" TargetMode="External"/><Relationship Id="rId4222" Type="http://schemas.openxmlformats.org/officeDocument/2006/relationships/hyperlink" Target="https://www.lpi.usra.edu/resources/apollo/frame/?AS17-133-20244" TargetMode="External"/><Relationship Id="rId4223" Type="http://schemas.openxmlformats.org/officeDocument/2006/relationships/hyperlink" Target="https://tothemoon.im-ldi.com/data_a70/AS17/extra/AS17-133-20244.small.png" TargetMode="External"/><Relationship Id="rId4224" Type="http://schemas.openxmlformats.org/officeDocument/2006/relationships/hyperlink" Target="https://tothemoon.im-ldi.com/data_a70/AS17/raw/AS17-133-20244.tif" TargetMode="External"/><Relationship Id="rId4225" Type="http://schemas.openxmlformats.org/officeDocument/2006/relationships/hyperlink" Target="https://tothemoon.im-ldi.com/data_a70/AS17/processed/AS17-133-20244.png" TargetMode="External"/><Relationship Id="rId4226" Type="http://schemas.openxmlformats.org/officeDocument/2006/relationships/hyperlink" Target="https://www.lpi.usra.edu/resources/apollo/frame/?AS17-133-20255" TargetMode="External"/><Relationship Id="rId4227" Type="http://schemas.openxmlformats.org/officeDocument/2006/relationships/hyperlink" Target="https://tothemoon.im-ldi.com/data_a70/AS17/extra/AS17-133-20255.small.png" TargetMode="External"/><Relationship Id="rId4228" Type="http://schemas.openxmlformats.org/officeDocument/2006/relationships/hyperlink" Target="https://tothemoon.im-ldi.com/data_a70/AS17/raw/AS17-133-20255.tif" TargetMode="External"/><Relationship Id="rId4229" Type="http://schemas.openxmlformats.org/officeDocument/2006/relationships/hyperlink" Target="https://tothemoon.im-ldi.com/data_a70/AS17/processed/AS17-133-20255.png" TargetMode="External"/><Relationship Id="rId4230" Type="http://schemas.openxmlformats.org/officeDocument/2006/relationships/hyperlink" Target="https://www.lpi.usra.edu/resources/apollo/frame/?AS17-133-20256" TargetMode="External"/><Relationship Id="rId4231" Type="http://schemas.openxmlformats.org/officeDocument/2006/relationships/hyperlink" Target="https://tothemoon.im-ldi.com/data_a70/AS17/extra/AS17-133-20256.small.png" TargetMode="External"/><Relationship Id="rId4232" Type="http://schemas.openxmlformats.org/officeDocument/2006/relationships/hyperlink" Target="https://tothemoon.im-ldi.com/data_a70/AS17/raw/AS17-133-20256.tif" TargetMode="External"/><Relationship Id="rId4233" Type="http://schemas.openxmlformats.org/officeDocument/2006/relationships/hyperlink" Target="https://tothemoon.im-ldi.com/data_a70/AS17/processed/AS17-133-20256.png" TargetMode="External"/><Relationship Id="rId4234" Type="http://schemas.openxmlformats.org/officeDocument/2006/relationships/hyperlink" Target="https://www.lpi.usra.edu/resources/apollo/frame/?AS17-133-20340" TargetMode="External"/><Relationship Id="rId4235" Type="http://schemas.openxmlformats.org/officeDocument/2006/relationships/hyperlink" Target="https://tothemoon.im-ldi.com/data_a70/AS17/extra/AS17-133-20340.small.png" TargetMode="External"/><Relationship Id="rId4236" Type="http://schemas.openxmlformats.org/officeDocument/2006/relationships/hyperlink" Target="https://tothemoon.im-ldi.com/data_a70/AS17/raw/AS17-133-20340.tif" TargetMode="External"/><Relationship Id="rId4237" Type="http://schemas.openxmlformats.org/officeDocument/2006/relationships/hyperlink" Target="https://tothemoon.im-ldi.com/data_a70/AS17/processed/AS17-133-20340.png" TargetMode="External"/><Relationship Id="rId4238" Type="http://schemas.openxmlformats.org/officeDocument/2006/relationships/hyperlink" Target="https://www.lpi.usra.edu/resources/apollo/frame/?AS17-133-20344" TargetMode="External"/><Relationship Id="rId4239" Type="http://schemas.openxmlformats.org/officeDocument/2006/relationships/hyperlink" Target="https://tothemoon.im-ldi.com/data_a70/AS17/extra/AS17-133-20344.small.png" TargetMode="External"/><Relationship Id="rId4240" Type="http://schemas.openxmlformats.org/officeDocument/2006/relationships/hyperlink" Target="https://tothemoon.im-ldi.com/data_a70/AS17/raw/AS17-133-20344.tif" TargetMode="External"/><Relationship Id="rId4241" Type="http://schemas.openxmlformats.org/officeDocument/2006/relationships/hyperlink" Target="https://tothemoon.im-ldi.com/data_a70/AS17/processed/AS17-133-20344.png" TargetMode="External"/><Relationship Id="rId4242" Type="http://schemas.openxmlformats.org/officeDocument/2006/relationships/hyperlink" Target="https://www.lpi.usra.edu/resources/apollo/frame/?AS17-133-20345" TargetMode="External"/><Relationship Id="rId4243" Type="http://schemas.openxmlformats.org/officeDocument/2006/relationships/hyperlink" Target="https://tothemoon.im-ldi.com/data_a70/AS17/extra/AS17-133-20345.small.png" TargetMode="External"/><Relationship Id="rId4244" Type="http://schemas.openxmlformats.org/officeDocument/2006/relationships/hyperlink" Target="https://tothemoon.im-ldi.com/data_a70/AS17/raw/AS17-133-20345.tif" TargetMode="External"/><Relationship Id="rId4245" Type="http://schemas.openxmlformats.org/officeDocument/2006/relationships/hyperlink" Target="https://tothemoon.im-ldi.com/data_a70/AS17/processed/AS17-133-20345.png" TargetMode="External"/><Relationship Id="rId4246" Type="http://schemas.openxmlformats.org/officeDocument/2006/relationships/hyperlink" Target="https://www.lpi.usra.edu/resources/apollo/frame/?AS17-133-20346" TargetMode="External"/><Relationship Id="rId4247" Type="http://schemas.openxmlformats.org/officeDocument/2006/relationships/hyperlink" Target="https://tothemoon.im-ldi.com/data_a70/AS17/extra/AS17-133-20346.small.png" TargetMode="External"/><Relationship Id="rId4248" Type="http://schemas.openxmlformats.org/officeDocument/2006/relationships/hyperlink" Target="https://tothemoon.im-ldi.com/data_a70/AS17/raw/AS17-133-20346.tif" TargetMode="External"/><Relationship Id="rId4249" Type="http://schemas.openxmlformats.org/officeDocument/2006/relationships/hyperlink" Target="https://tothemoon.im-ldi.com/data_a70/AS17/processed/AS17-133-20346.png" TargetMode="External"/><Relationship Id="rId4250" Type="http://schemas.openxmlformats.org/officeDocument/2006/relationships/hyperlink" Target="https://www.lpi.usra.edu/resources/apollo/frame/?AS17-133-20347" TargetMode="External"/><Relationship Id="rId4251" Type="http://schemas.openxmlformats.org/officeDocument/2006/relationships/hyperlink" Target="https://tothemoon.im-ldi.com/data_a70/AS17/extra/AS17-133-20347.small.png" TargetMode="External"/><Relationship Id="rId4252" Type="http://schemas.openxmlformats.org/officeDocument/2006/relationships/hyperlink" Target="https://tothemoon.im-ldi.com/data_a70/AS17/raw/AS17-133-20347.tif" TargetMode="External"/><Relationship Id="rId4253" Type="http://schemas.openxmlformats.org/officeDocument/2006/relationships/hyperlink" Target="https://tothemoon.im-ldi.com/data_a70/AS17/processed/AS17-133-20347.png" TargetMode="External"/><Relationship Id="rId4254" Type="http://schemas.openxmlformats.org/officeDocument/2006/relationships/hyperlink" Target="https://www.lpi.usra.edu/resources/apollo/frame/?AS17-133-20348" TargetMode="External"/><Relationship Id="rId4255" Type="http://schemas.openxmlformats.org/officeDocument/2006/relationships/hyperlink" Target="https://tothemoon.im-ldi.com/data_a70/AS17/extra/AS17-133-20348.small.png" TargetMode="External"/><Relationship Id="rId4256" Type="http://schemas.openxmlformats.org/officeDocument/2006/relationships/hyperlink" Target="https://tothemoon.im-ldi.com/data_a70/AS17/raw/AS17-133-20348.tif" TargetMode="External"/><Relationship Id="rId4257" Type="http://schemas.openxmlformats.org/officeDocument/2006/relationships/hyperlink" Target="https://tothemoon.im-ldi.com/data_a70/AS17/processed/AS17-133-20348.png" TargetMode="External"/><Relationship Id="rId4258" Type="http://schemas.openxmlformats.org/officeDocument/2006/relationships/hyperlink" Target="https://www.lpi.usra.edu/resources/apollo/frame/?AS17-133-20349" TargetMode="External"/><Relationship Id="rId4259" Type="http://schemas.openxmlformats.org/officeDocument/2006/relationships/hyperlink" Target="https://tothemoon.im-ldi.com/data_a70/AS17/extra/AS17-133-20349.small.png" TargetMode="External"/><Relationship Id="rId4260" Type="http://schemas.openxmlformats.org/officeDocument/2006/relationships/hyperlink" Target="https://tothemoon.im-ldi.com/data_a70/AS17/raw/AS17-133-20349.tif" TargetMode="External"/><Relationship Id="rId4261" Type="http://schemas.openxmlformats.org/officeDocument/2006/relationships/hyperlink" Target="https://tothemoon.im-ldi.com/data_a70/AS17/processed/AS17-133-20349.png" TargetMode="External"/><Relationship Id="rId4262" Type="http://schemas.openxmlformats.org/officeDocument/2006/relationships/hyperlink" Target="https://www.lpi.usra.edu/resources/apollo/frame/?AS17-133-20350" TargetMode="External"/><Relationship Id="rId4263" Type="http://schemas.openxmlformats.org/officeDocument/2006/relationships/hyperlink" Target="https://tothemoon.im-ldi.com/data_a70/AS17/extra/AS17-133-20350.small.png" TargetMode="External"/><Relationship Id="rId4264" Type="http://schemas.openxmlformats.org/officeDocument/2006/relationships/hyperlink" Target="https://tothemoon.im-ldi.com/data_a70/AS17/raw/AS17-133-20350.tif" TargetMode="External"/><Relationship Id="rId4265" Type="http://schemas.openxmlformats.org/officeDocument/2006/relationships/hyperlink" Target="https://tothemoon.im-ldi.com/data_a70/AS17/processed/AS17-133-20350.png" TargetMode="External"/><Relationship Id="rId4266" Type="http://schemas.openxmlformats.org/officeDocument/2006/relationships/hyperlink" Target="https://www.lpi.usra.edu/resources/apollo/frame/?AS17-133-20351" TargetMode="External"/><Relationship Id="rId4267" Type="http://schemas.openxmlformats.org/officeDocument/2006/relationships/hyperlink" Target="https://tothemoon.im-ldi.com/data_a70/AS17/extra/AS17-133-20351.small.png" TargetMode="External"/><Relationship Id="rId4268" Type="http://schemas.openxmlformats.org/officeDocument/2006/relationships/hyperlink" Target="https://tothemoon.im-ldi.com/data_a70/AS17/raw/AS17-133-20351.tif" TargetMode="External"/><Relationship Id="rId4269" Type="http://schemas.openxmlformats.org/officeDocument/2006/relationships/hyperlink" Target="https://tothemoon.im-ldi.com/data_a70/AS17/processed/AS17-133-20351.png" TargetMode="External"/><Relationship Id="rId4270" Type="http://schemas.openxmlformats.org/officeDocument/2006/relationships/hyperlink" Target="https://www.lpi.usra.edu/resources/apollo/frame/?AS17-133-20352" TargetMode="External"/><Relationship Id="rId4271" Type="http://schemas.openxmlformats.org/officeDocument/2006/relationships/hyperlink" Target="https://tothemoon.im-ldi.com/data_a70/AS17/extra/AS17-133-20352.small.png" TargetMode="External"/><Relationship Id="rId4272" Type="http://schemas.openxmlformats.org/officeDocument/2006/relationships/hyperlink" Target="https://tothemoon.im-ldi.com/data_a70/AS17/raw/AS17-133-20352.tif" TargetMode="External"/><Relationship Id="rId4273" Type="http://schemas.openxmlformats.org/officeDocument/2006/relationships/hyperlink" Target="https://tothemoon.im-ldi.com/data_a70/AS17/processed/AS17-133-20352.png" TargetMode="External"/><Relationship Id="rId4274" Type="http://schemas.openxmlformats.org/officeDocument/2006/relationships/hyperlink" Target="https://www.lpi.usra.edu/resources/apollo/frame/?AS17-133-20353" TargetMode="External"/><Relationship Id="rId4275" Type="http://schemas.openxmlformats.org/officeDocument/2006/relationships/hyperlink" Target="https://tothemoon.im-ldi.com/data_a70/AS17/extra/AS17-133-20353.small.png" TargetMode="External"/><Relationship Id="rId4276" Type="http://schemas.openxmlformats.org/officeDocument/2006/relationships/hyperlink" Target="https://tothemoon.im-ldi.com/data_a70/AS17/raw/AS17-133-20353.tif" TargetMode="External"/><Relationship Id="rId4277" Type="http://schemas.openxmlformats.org/officeDocument/2006/relationships/hyperlink" Target="https://tothemoon.im-ldi.com/data_a70/AS17/processed/AS17-133-20353.png" TargetMode="External"/><Relationship Id="rId4278" Type="http://schemas.openxmlformats.org/officeDocument/2006/relationships/hyperlink" Target="https://www.lpi.usra.edu/resources/apollo/frame/?AS17-133-20354" TargetMode="External"/><Relationship Id="rId4279" Type="http://schemas.openxmlformats.org/officeDocument/2006/relationships/hyperlink" Target="https://tothemoon.im-ldi.com/data_a70/AS17/extra/AS17-133-20354.small.png" TargetMode="External"/><Relationship Id="rId4280" Type="http://schemas.openxmlformats.org/officeDocument/2006/relationships/hyperlink" Target="https://tothemoon.im-ldi.com/data_a70/AS17/raw/AS17-133-20354.tif" TargetMode="External"/><Relationship Id="rId4281" Type="http://schemas.openxmlformats.org/officeDocument/2006/relationships/hyperlink" Target="https://tothemoon.im-ldi.com/data_a70/AS17/processed/AS17-133-20354.png" TargetMode="External"/><Relationship Id="rId4282" Type="http://schemas.openxmlformats.org/officeDocument/2006/relationships/hyperlink" Target="https://www.lpi.usra.edu/resources/apollo/frame/?AS17-133-20355" TargetMode="External"/><Relationship Id="rId4283" Type="http://schemas.openxmlformats.org/officeDocument/2006/relationships/hyperlink" Target="https://tothemoon.im-ldi.com/data_a70/AS17/extra/AS17-133-20355.small.png" TargetMode="External"/><Relationship Id="rId4284" Type="http://schemas.openxmlformats.org/officeDocument/2006/relationships/hyperlink" Target="https://tothemoon.im-ldi.com/data_a70/AS17/raw/AS17-133-20355.tif" TargetMode="External"/><Relationship Id="rId4285" Type="http://schemas.openxmlformats.org/officeDocument/2006/relationships/hyperlink" Target="https://tothemoon.im-ldi.com/data_a70/AS17/processed/AS17-133-20355.png" TargetMode="External"/><Relationship Id="rId4286" Type="http://schemas.openxmlformats.org/officeDocument/2006/relationships/hyperlink" Target="https://www.lpi.usra.edu/resources/apollo/frame/?AS17-133-20356" TargetMode="External"/><Relationship Id="rId4287" Type="http://schemas.openxmlformats.org/officeDocument/2006/relationships/hyperlink" Target="https://tothemoon.im-ldi.com/data_a70/AS17/extra/AS17-133-20356.small.png" TargetMode="External"/><Relationship Id="rId4288" Type="http://schemas.openxmlformats.org/officeDocument/2006/relationships/hyperlink" Target="https://tothemoon.im-ldi.com/data_a70/AS17/raw/AS17-133-20356.tif" TargetMode="External"/><Relationship Id="rId4289" Type="http://schemas.openxmlformats.org/officeDocument/2006/relationships/hyperlink" Target="https://tothemoon.im-ldi.com/data_a70/AS17/processed/AS17-133-20356.png" TargetMode="External"/><Relationship Id="rId4290" Type="http://schemas.openxmlformats.org/officeDocument/2006/relationships/hyperlink" Target="https://www.lpi.usra.edu/resources/apollo/frame/?AS17-133-20359" TargetMode="External"/><Relationship Id="rId4291" Type="http://schemas.openxmlformats.org/officeDocument/2006/relationships/hyperlink" Target="https://tothemoon.im-ldi.com/data_a70/AS17/extra/AS17-133-20359.small.png" TargetMode="External"/><Relationship Id="rId4292" Type="http://schemas.openxmlformats.org/officeDocument/2006/relationships/hyperlink" Target="https://tothemoon.im-ldi.com/data_a70/AS17/raw/AS17-133-20359.tif" TargetMode="External"/><Relationship Id="rId4293" Type="http://schemas.openxmlformats.org/officeDocument/2006/relationships/hyperlink" Target="https://tothemoon.im-ldi.com/data_a70/AS17/processed/AS17-133-20359.png" TargetMode="External"/><Relationship Id="rId4294" Type="http://schemas.openxmlformats.org/officeDocument/2006/relationships/hyperlink" Target="https://www.lpi.usra.edu/resources/apollo/frame/?AS17-133-20361" TargetMode="External"/><Relationship Id="rId4295" Type="http://schemas.openxmlformats.org/officeDocument/2006/relationships/hyperlink" Target="https://tothemoon.im-ldi.com/data_a70/AS17/extra/AS17-133-20361.small.png" TargetMode="External"/><Relationship Id="rId4296" Type="http://schemas.openxmlformats.org/officeDocument/2006/relationships/hyperlink" Target="https://tothemoon.im-ldi.com/data_a70/AS17/raw/AS17-133-20361.tif" TargetMode="External"/><Relationship Id="rId4297" Type="http://schemas.openxmlformats.org/officeDocument/2006/relationships/hyperlink" Target="https://tothemoon.im-ldi.com/data_a70/AS17/processed/AS17-133-20361.png" TargetMode="External"/><Relationship Id="rId4298" Type="http://schemas.openxmlformats.org/officeDocument/2006/relationships/hyperlink" Target="https://www.lpi.usra.edu/resources/apollo/frame/?AS17-134-20408" TargetMode="External"/><Relationship Id="rId4299" Type="http://schemas.openxmlformats.org/officeDocument/2006/relationships/hyperlink" Target="https://tothemoon.im-ldi.com/data_a70/AS17/extra/AS17-134-20408.small.png" TargetMode="External"/><Relationship Id="rId4300" Type="http://schemas.openxmlformats.org/officeDocument/2006/relationships/hyperlink" Target="https://tothemoon.im-ldi.com/data_a70/AS17/raw/AS17-134-20408.tif" TargetMode="External"/><Relationship Id="rId4301" Type="http://schemas.openxmlformats.org/officeDocument/2006/relationships/hyperlink" Target="https://tothemoon.im-ldi.com/data_a70/AS17/processed/AS17-134-20408.png" TargetMode="External"/><Relationship Id="rId4302" Type="http://schemas.openxmlformats.org/officeDocument/2006/relationships/hyperlink" Target="https://www.lpi.usra.edu/resources/apollo/frame/?AS17-134-20430" TargetMode="External"/><Relationship Id="rId4303" Type="http://schemas.openxmlformats.org/officeDocument/2006/relationships/hyperlink" Target="https://tothemoon.im-ldi.com/data_a70/AS17/extra/AS17-134-20430.small.png" TargetMode="External"/><Relationship Id="rId4304" Type="http://schemas.openxmlformats.org/officeDocument/2006/relationships/hyperlink" Target="https://tothemoon.im-ldi.com/data_a70/AS17/raw/AS17-134-20430.tif" TargetMode="External"/><Relationship Id="rId4305" Type="http://schemas.openxmlformats.org/officeDocument/2006/relationships/hyperlink" Target="https://tothemoon.im-ldi.com/data_a70/AS17/processed/AS17-134-20430.png" TargetMode="External"/><Relationship Id="rId4306" Type="http://schemas.openxmlformats.org/officeDocument/2006/relationships/hyperlink" Target="https://www.lpi.usra.edu/resources/apollo/frame/?AS17-134-20431" TargetMode="External"/><Relationship Id="rId4307" Type="http://schemas.openxmlformats.org/officeDocument/2006/relationships/hyperlink" Target="https://tothemoon.im-ldi.com/data_a70/AS17/extra/AS17-134-20431.small.png" TargetMode="External"/><Relationship Id="rId4308" Type="http://schemas.openxmlformats.org/officeDocument/2006/relationships/hyperlink" Target="https://tothemoon.im-ldi.com/data_a70/AS17/raw/AS17-134-20431.tif" TargetMode="External"/><Relationship Id="rId4309" Type="http://schemas.openxmlformats.org/officeDocument/2006/relationships/hyperlink" Target="https://tothemoon.im-ldi.com/data_a70/AS17/processed/AS17-134-20431.png" TargetMode="External"/><Relationship Id="rId4310" Type="http://schemas.openxmlformats.org/officeDocument/2006/relationships/hyperlink" Target="https://www.lpi.usra.edu/resources/apollo/frame/?AS17-136-20745" TargetMode="External"/><Relationship Id="rId4311" Type="http://schemas.openxmlformats.org/officeDocument/2006/relationships/hyperlink" Target="https://tothemoon.im-ldi.com/data_a70/AS17/extra/AS17-136-20745.small.png" TargetMode="External"/><Relationship Id="rId4312" Type="http://schemas.openxmlformats.org/officeDocument/2006/relationships/hyperlink" Target="https://tothemoon.im-ldi.com/data_a70/AS17/raw/AS17-136-20745.tif" TargetMode="External"/><Relationship Id="rId4313" Type="http://schemas.openxmlformats.org/officeDocument/2006/relationships/hyperlink" Target="https://tothemoon.im-ldi.com/data_a70/AS17/processed/AS17-136-20745.png" TargetMode="External"/><Relationship Id="rId4314" Type="http://schemas.openxmlformats.org/officeDocument/2006/relationships/hyperlink" Target="https://www.lpi.usra.edu/resources/apollo/frame/?AS17-136-20746" TargetMode="External"/><Relationship Id="rId4315" Type="http://schemas.openxmlformats.org/officeDocument/2006/relationships/hyperlink" Target="https://tothemoon.im-ldi.com/data_a70/AS17/extra/AS17-136-20746.small.png" TargetMode="External"/><Relationship Id="rId4316" Type="http://schemas.openxmlformats.org/officeDocument/2006/relationships/hyperlink" Target="https://tothemoon.im-ldi.com/data_a70/AS17/raw/AS17-136-20746.tif" TargetMode="External"/><Relationship Id="rId4317" Type="http://schemas.openxmlformats.org/officeDocument/2006/relationships/hyperlink" Target="https://tothemoon.im-ldi.com/data_a70/AS17/processed/AS17-136-20746.png" TargetMode="External"/><Relationship Id="rId4318" Type="http://schemas.openxmlformats.org/officeDocument/2006/relationships/hyperlink" Target="https://www.lpi.usra.edu/resources/apollo/frame/?AS17-136-20749" TargetMode="External"/><Relationship Id="rId4319" Type="http://schemas.openxmlformats.org/officeDocument/2006/relationships/hyperlink" Target="https://tothemoon.im-ldi.com/data_a70/AS17/extra/AS17-136-20749.small.png" TargetMode="External"/><Relationship Id="rId4320" Type="http://schemas.openxmlformats.org/officeDocument/2006/relationships/hyperlink" Target="https://tothemoon.im-ldi.com/data_a70/AS17/raw/AS17-136-20749.tif" TargetMode="External"/><Relationship Id="rId4321" Type="http://schemas.openxmlformats.org/officeDocument/2006/relationships/hyperlink" Target="https://tothemoon.im-ldi.com/data_a70/AS17/processed/AS17-136-20749.png" TargetMode="External"/><Relationship Id="rId4322" Type="http://schemas.openxmlformats.org/officeDocument/2006/relationships/hyperlink" Target="https://www.lpi.usra.edu/resources/apollo/frame/?AS17-136-20751" TargetMode="External"/><Relationship Id="rId4323" Type="http://schemas.openxmlformats.org/officeDocument/2006/relationships/hyperlink" Target="https://tothemoon.im-ldi.com/data_a70/AS17/extra/AS17-136-20751.small.png" TargetMode="External"/><Relationship Id="rId4324" Type="http://schemas.openxmlformats.org/officeDocument/2006/relationships/hyperlink" Target="https://tothemoon.im-ldi.com/data_a70/AS17/raw/AS17-136-20751.tif" TargetMode="External"/><Relationship Id="rId4325" Type="http://schemas.openxmlformats.org/officeDocument/2006/relationships/hyperlink" Target="https://tothemoon.im-ldi.com/data_a70/AS17/processed/AS17-136-20751.png" TargetMode="External"/><Relationship Id="rId4326" Type="http://schemas.openxmlformats.org/officeDocument/2006/relationships/hyperlink" Target="https://www.lpi.usra.edu/resources/apollo/frame/?AS17-136-20752" TargetMode="External"/><Relationship Id="rId4327" Type="http://schemas.openxmlformats.org/officeDocument/2006/relationships/hyperlink" Target="https://tothemoon.im-ldi.com/data_a70/AS17/extra/AS17-136-20752.small.png" TargetMode="External"/><Relationship Id="rId4328" Type="http://schemas.openxmlformats.org/officeDocument/2006/relationships/hyperlink" Target="https://tothemoon.im-ldi.com/data_a70/AS17/raw/AS17-136-20752.tif" TargetMode="External"/><Relationship Id="rId4329" Type="http://schemas.openxmlformats.org/officeDocument/2006/relationships/hyperlink" Target="https://tothemoon.im-ldi.com/data_a70/AS17/processed/AS17-136-20752.png" TargetMode="External"/><Relationship Id="rId4330" Type="http://schemas.openxmlformats.org/officeDocument/2006/relationships/hyperlink" Target="https://www.lpi.usra.edu/resources/apollo/frame/?AS17-136-20753" TargetMode="External"/><Relationship Id="rId4331" Type="http://schemas.openxmlformats.org/officeDocument/2006/relationships/hyperlink" Target="https://tothemoon.im-ldi.com/data_a70/AS17/extra/AS17-136-20753.small.png" TargetMode="External"/><Relationship Id="rId4332" Type="http://schemas.openxmlformats.org/officeDocument/2006/relationships/hyperlink" Target="https://tothemoon.im-ldi.com/data_a70/AS17/raw/AS17-136-20753.tif" TargetMode="External"/><Relationship Id="rId4333" Type="http://schemas.openxmlformats.org/officeDocument/2006/relationships/hyperlink" Target="https://tothemoon.im-ldi.com/data_a70/AS17/processed/AS17-136-20753.png" TargetMode="External"/><Relationship Id="rId4334" Type="http://schemas.openxmlformats.org/officeDocument/2006/relationships/hyperlink" Target="https://www.lpi.usra.edu/resources/apollo/frame/?AS17-136-20754" TargetMode="External"/><Relationship Id="rId4335" Type="http://schemas.openxmlformats.org/officeDocument/2006/relationships/hyperlink" Target="https://tothemoon.im-ldi.com/data_a70/AS17/extra/AS17-136-20754.small.png" TargetMode="External"/><Relationship Id="rId4336" Type="http://schemas.openxmlformats.org/officeDocument/2006/relationships/hyperlink" Target="https://tothemoon.im-ldi.com/data_a70/AS17/raw/AS17-136-20754.tif" TargetMode="External"/><Relationship Id="rId4337" Type="http://schemas.openxmlformats.org/officeDocument/2006/relationships/hyperlink" Target="https://tothemoon.im-ldi.com/data_a70/AS17/processed/AS17-136-20754.png" TargetMode="External"/><Relationship Id="rId4338" Type="http://schemas.openxmlformats.org/officeDocument/2006/relationships/hyperlink" Target="https://www.lpi.usra.edu/resources/apollo/frame/?AS17-136-20755" TargetMode="External"/><Relationship Id="rId4339" Type="http://schemas.openxmlformats.org/officeDocument/2006/relationships/hyperlink" Target="https://tothemoon.im-ldi.com/data_a70/AS17/extra/AS17-136-20755.small.png" TargetMode="External"/><Relationship Id="rId4340" Type="http://schemas.openxmlformats.org/officeDocument/2006/relationships/hyperlink" Target="https://tothemoon.im-ldi.com/data_a70/AS17/raw/AS17-136-20755.tif" TargetMode="External"/><Relationship Id="rId4341" Type="http://schemas.openxmlformats.org/officeDocument/2006/relationships/hyperlink" Target="https://tothemoon.im-ldi.com/data_a70/AS17/processed/AS17-136-20755.png" TargetMode="External"/><Relationship Id="rId4342" Type="http://schemas.openxmlformats.org/officeDocument/2006/relationships/hyperlink" Target="https://www.lpi.usra.edu/resources/apollo/frame/?AS17-136-20756" TargetMode="External"/><Relationship Id="rId4343" Type="http://schemas.openxmlformats.org/officeDocument/2006/relationships/hyperlink" Target="https://tothemoon.im-ldi.com/data_a70/AS17/extra/AS17-136-20756.small.png" TargetMode="External"/><Relationship Id="rId4344" Type="http://schemas.openxmlformats.org/officeDocument/2006/relationships/hyperlink" Target="https://tothemoon.im-ldi.com/data_a70/AS17/raw/AS17-136-20756.tif" TargetMode="External"/><Relationship Id="rId4345" Type="http://schemas.openxmlformats.org/officeDocument/2006/relationships/hyperlink" Target="https://tothemoon.im-ldi.com/data_a70/AS17/processed/AS17-136-20756.png" TargetMode="External"/><Relationship Id="rId4346" Type="http://schemas.openxmlformats.org/officeDocument/2006/relationships/hyperlink" Target="https://www.lpi.usra.edu/resources/apollo/frame/?AS17-136-20763" TargetMode="External"/><Relationship Id="rId4347" Type="http://schemas.openxmlformats.org/officeDocument/2006/relationships/hyperlink" Target="https://tothemoon.im-ldi.com/data_a70/AS17/extra/AS17-136-20763.small.png" TargetMode="External"/><Relationship Id="rId4348" Type="http://schemas.openxmlformats.org/officeDocument/2006/relationships/hyperlink" Target="https://tothemoon.im-ldi.com/data_a70/AS17/raw/AS17-136-20763.tif" TargetMode="External"/><Relationship Id="rId4349" Type="http://schemas.openxmlformats.org/officeDocument/2006/relationships/hyperlink" Target="https://tothemoon.im-ldi.com/data_a70/AS17/processed/AS17-136-20763.png" TargetMode="External"/><Relationship Id="rId4350" Type="http://schemas.openxmlformats.org/officeDocument/2006/relationships/hyperlink" Target="https://www.lpi.usra.edu/resources/apollo/frame/?AS17-136-20764" TargetMode="External"/><Relationship Id="rId4351" Type="http://schemas.openxmlformats.org/officeDocument/2006/relationships/hyperlink" Target="https://tothemoon.im-ldi.com/data_a70/AS17/extra/AS17-136-20764.small.png" TargetMode="External"/><Relationship Id="rId4352" Type="http://schemas.openxmlformats.org/officeDocument/2006/relationships/hyperlink" Target="https://tothemoon.im-ldi.com/data_a70/AS17/raw/AS17-136-20764.tif" TargetMode="External"/><Relationship Id="rId4353" Type="http://schemas.openxmlformats.org/officeDocument/2006/relationships/hyperlink" Target="https://tothemoon.im-ldi.com/data_a70/AS17/processed/AS17-136-20764.png" TargetMode="External"/><Relationship Id="rId4354" Type="http://schemas.openxmlformats.org/officeDocument/2006/relationships/hyperlink" Target="https://www.lpi.usra.edu/resources/apollo/frame/?AS17-136-20766" TargetMode="External"/><Relationship Id="rId4355" Type="http://schemas.openxmlformats.org/officeDocument/2006/relationships/hyperlink" Target="https://tothemoon.im-ldi.com/data_a70/AS17/extra/AS17-136-20766.small.png" TargetMode="External"/><Relationship Id="rId4356" Type="http://schemas.openxmlformats.org/officeDocument/2006/relationships/hyperlink" Target="https://tothemoon.im-ldi.com/data_a70/AS17/raw/AS17-136-20766.tif" TargetMode="External"/><Relationship Id="rId4357" Type="http://schemas.openxmlformats.org/officeDocument/2006/relationships/hyperlink" Target="https://tothemoon.im-ldi.com/data_a70/AS17/processed/AS17-136-20766.png" TargetMode="External"/><Relationship Id="rId4358" Type="http://schemas.openxmlformats.org/officeDocument/2006/relationships/hyperlink" Target="https://www.lpi.usra.edu/resources/apollo/frame/?AS17-136-20767" TargetMode="External"/><Relationship Id="rId4359" Type="http://schemas.openxmlformats.org/officeDocument/2006/relationships/hyperlink" Target="https://tothemoon.im-ldi.com/data_a70/AS17/extra/AS17-136-20767.small.png" TargetMode="External"/><Relationship Id="rId4360" Type="http://schemas.openxmlformats.org/officeDocument/2006/relationships/hyperlink" Target="https://tothemoon.im-ldi.com/data_a70/AS17/raw/AS17-136-20767.tif" TargetMode="External"/><Relationship Id="rId4361" Type="http://schemas.openxmlformats.org/officeDocument/2006/relationships/hyperlink" Target="https://tothemoon.im-ldi.com/data_a70/AS17/processed/AS17-136-20767.png" TargetMode="External"/><Relationship Id="rId4362" Type="http://schemas.openxmlformats.org/officeDocument/2006/relationships/hyperlink" Target="https://www.lpi.usra.edu/resources/apollo/frame/?AS17-136-20768" TargetMode="External"/><Relationship Id="rId4363" Type="http://schemas.openxmlformats.org/officeDocument/2006/relationships/hyperlink" Target="https://tothemoon.im-ldi.com/data_a70/AS17/extra/AS17-136-20768.small.png" TargetMode="External"/><Relationship Id="rId4364" Type="http://schemas.openxmlformats.org/officeDocument/2006/relationships/hyperlink" Target="https://tothemoon.im-ldi.com/data_a70/AS17/raw/AS17-136-20768.tif" TargetMode="External"/><Relationship Id="rId4365" Type="http://schemas.openxmlformats.org/officeDocument/2006/relationships/hyperlink" Target="https://tothemoon.im-ldi.com/data_a70/AS17/processed/AS17-136-20768.png" TargetMode="External"/><Relationship Id="rId4366" Type="http://schemas.openxmlformats.org/officeDocument/2006/relationships/hyperlink" Target="https://www.lpi.usra.edu/resources/apollo/frame/?AS17-136-20769" TargetMode="External"/><Relationship Id="rId4367" Type="http://schemas.openxmlformats.org/officeDocument/2006/relationships/hyperlink" Target="https://tothemoon.im-ldi.com/data_a70/AS17/extra/AS17-136-20769.small.png" TargetMode="External"/><Relationship Id="rId4368" Type="http://schemas.openxmlformats.org/officeDocument/2006/relationships/hyperlink" Target="https://tothemoon.im-ldi.com/data_a70/AS17/raw/AS17-136-20769.tif" TargetMode="External"/><Relationship Id="rId4369" Type="http://schemas.openxmlformats.org/officeDocument/2006/relationships/hyperlink" Target="https://tothemoon.im-ldi.com/data_a70/AS17/processed/AS17-136-20769.png" TargetMode="External"/><Relationship Id="rId4370" Type="http://schemas.openxmlformats.org/officeDocument/2006/relationships/hyperlink" Target="https://www.lpi.usra.edu/resources/apollo/frame/?AS17-136-20770" TargetMode="External"/><Relationship Id="rId4371" Type="http://schemas.openxmlformats.org/officeDocument/2006/relationships/hyperlink" Target="https://tothemoon.im-ldi.com/data_a70/AS17/extra/AS17-136-20770.small.png" TargetMode="External"/><Relationship Id="rId4372" Type="http://schemas.openxmlformats.org/officeDocument/2006/relationships/hyperlink" Target="https://tothemoon.im-ldi.com/data_a70/AS17/raw/AS17-136-20770.tif" TargetMode="External"/><Relationship Id="rId4373" Type="http://schemas.openxmlformats.org/officeDocument/2006/relationships/hyperlink" Target="https://tothemoon.im-ldi.com/data_a70/AS17/processed/AS17-136-20770.png" TargetMode="External"/><Relationship Id="rId4374" Type="http://schemas.openxmlformats.org/officeDocument/2006/relationships/hyperlink" Target="https://www.lpi.usra.edu/resources/apollo/frame/?AS17-136-20771" TargetMode="External"/><Relationship Id="rId4375" Type="http://schemas.openxmlformats.org/officeDocument/2006/relationships/hyperlink" Target="https://tothemoon.im-ldi.com/data_a70/AS17/extra/AS17-136-20771.small.png" TargetMode="External"/><Relationship Id="rId4376" Type="http://schemas.openxmlformats.org/officeDocument/2006/relationships/hyperlink" Target="https://tothemoon.im-ldi.com/data_a70/AS17/raw/AS17-136-20771.tif" TargetMode="External"/><Relationship Id="rId4377" Type="http://schemas.openxmlformats.org/officeDocument/2006/relationships/hyperlink" Target="https://tothemoon.im-ldi.com/data_a70/AS17/processed/AS17-136-20771.png" TargetMode="External"/><Relationship Id="rId4378" Type="http://schemas.openxmlformats.org/officeDocument/2006/relationships/hyperlink" Target="https://www.lpi.usra.edu/resources/apollo/frame/?AS17-136-20772" TargetMode="External"/><Relationship Id="rId4379" Type="http://schemas.openxmlformats.org/officeDocument/2006/relationships/hyperlink" Target="https://tothemoon.im-ldi.com/data_a70/AS17/extra/AS17-136-20772.small.png" TargetMode="External"/><Relationship Id="rId4380" Type="http://schemas.openxmlformats.org/officeDocument/2006/relationships/hyperlink" Target="https://tothemoon.im-ldi.com/data_a70/AS17/raw/AS17-136-20772.tif" TargetMode="External"/><Relationship Id="rId4381" Type="http://schemas.openxmlformats.org/officeDocument/2006/relationships/hyperlink" Target="https://tothemoon.im-ldi.com/data_a70/AS17/processed/AS17-136-20772.png" TargetMode="External"/><Relationship Id="rId4382" Type="http://schemas.openxmlformats.org/officeDocument/2006/relationships/hyperlink" Target="https://www.lpi.usra.edu/resources/apollo/frame/?AS17-136-20773" TargetMode="External"/><Relationship Id="rId4383" Type="http://schemas.openxmlformats.org/officeDocument/2006/relationships/hyperlink" Target="https://tothemoon.im-ldi.com/data_a70/AS17/extra/AS17-136-20773.small.png" TargetMode="External"/><Relationship Id="rId4384" Type="http://schemas.openxmlformats.org/officeDocument/2006/relationships/hyperlink" Target="https://tothemoon.im-ldi.com/data_a70/AS17/raw/AS17-136-20773.tif" TargetMode="External"/><Relationship Id="rId4385" Type="http://schemas.openxmlformats.org/officeDocument/2006/relationships/hyperlink" Target="https://tothemoon.im-ldi.com/data_a70/AS17/processed/AS17-136-20773.png" TargetMode="External"/><Relationship Id="rId4386" Type="http://schemas.openxmlformats.org/officeDocument/2006/relationships/hyperlink" Target="https://www.lpi.usra.edu/resources/apollo/frame/?AS17-136-20774" TargetMode="External"/><Relationship Id="rId4387" Type="http://schemas.openxmlformats.org/officeDocument/2006/relationships/hyperlink" Target="https://tothemoon.im-ldi.com/data_a70/AS17/extra/AS17-136-20774.small.png" TargetMode="External"/><Relationship Id="rId4388" Type="http://schemas.openxmlformats.org/officeDocument/2006/relationships/hyperlink" Target="https://tothemoon.im-ldi.com/data_a70/AS17/raw/AS17-136-20774.tif" TargetMode="External"/><Relationship Id="rId4389" Type="http://schemas.openxmlformats.org/officeDocument/2006/relationships/hyperlink" Target="https://tothemoon.im-ldi.com/data_a70/AS17/processed/AS17-136-20774.png" TargetMode="External"/><Relationship Id="rId4390" Type="http://schemas.openxmlformats.org/officeDocument/2006/relationships/hyperlink" Target="https://www.lpi.usra.edu/resources/apollo/frame/?AS17-136-20775" TargetMode="External"/><Relationship Id="rId4391" Type="http://schemas.openxmlformats.org/officeDocument/2006/relationships/hyperlink" Target="https://tothemoon.im-ldi.com/data_a70/AS17/extra/AS17-136-20775.small.png" TargetMode="External"/><Relationship Id="rId4392" Type="http://schemas.openxmlformats.org/officeDocument/2006/relationships/hyperlink" Target="https://tothemoon.im-ldi.com/data_a70/AS17/raw/AS17-136-20775.tif" TargetMode="External"/><Relationship Id="rId4393" Type="http://schemas.openxmlformats.org/officeDocument/2006/relationships/hyperlink" Target="https://tothemoon.im-ldi.com/data_a70/AS17/processed/AS17-136-20775.png" TargetMode="External"/><Relationship Id="rId4394" Type="http://schemas.openxmlformats.org/officeDocument/2006/relationships/hyperlink" Target="https://www.lpi.usra.edu/resources/apollo/frame/?AS17-137-20929" TargetMode="External"/><Relationship Id="rId4395" Type="http://schemas.openxmlformats.org/officeDocument/2006/relationships/hyperlink" Target="https://tothemoon.im-ldi.com/data_a70/AS17/extra/AS17-137-20929.small.png" TargetMode="External"/><Relationship Id="rId4396" Type="http://schemas.openxmlformats.org/officeDocument/2006/relationships/hyperlink" Target="https://tothemoon.im-ldi.com/data_a70/AS17/raw/AS17-137-20929.tif" TargetMode="External"/><Relationship Id="rId4397" Type="http://schemas.openxmlformats.org/officeDocument/2006/relationships/hyperlink" Target="https://tothemoon.im-ldi.com/data_a70/AS17/processed/AS17-137-20929.png" TargetMode="External"/><Relationship Id="rId4398" Type="http://schemas.openxmlformats.org/officeDocument/2006/relationships/hyperlink" Target="https://www.lpi.usra.edu/resources/apollo/frame/?AS17-137-20930" TargetMode="External"/><Relationship Id="rId4399" Type="http://schemas.openxmlformats.org/officeDocument/2006/relationships/hyperlink" Target="https://tothemoon.im-ldi.com/data_a70/AS17/extra/AS17-137-20930.small.png" TargetMode="External"/><Relationship Id="rId4400" Type="http://schemas.openxmlformats.org/officeDocument/2006/relationships/hyperlink" Target="https://tothemoon.im-ldi.com/data_a70/AS17/raw/AS17-137-20930.tif" TargetMode="External"/><Relationship Id="rId4401" Type="http://schemas.openxmlformats.org/officeDocument/2006/relationships/hyperlink" Target="https://tothemoon.im-ldi.com/data_a70/AS17/processed/AS17-137-20930.png" TargetMode="External"/><Relationship Id="rId4402" Type="http://schemas.openxmlformats.org/officeDocument/2006/relationships/hyperlink" Target="https://www.lpi.usra.edu/resources/apollo/frame/?AS17-137-20931" TargetMode="External"/><Relationship Id="rId4403" Type="http://schemas.openxmlformats.org/officeDocument/2006/relationships/hyperlink" Target="https://tothemoon.im-ldi.com/data_a70/AS17/extra/AS17-137-20931.small.png" TargetMode="External"/><Relationship Id="rId4404" Type="http://schemas.openxmlformats.org/officeDocument/2006/relationships/hyperlink" Target="https://tothemoon.im-ldi.com/data_a70/AS17/raw/AS17-137-20931.tif" TargetMode="External"/><Relationship Id="rId4405" Type="http://schemas.openxmlformats.org/officeDocument/2006/relationships/hyperlink" Target="https://tothemoon.im-ldi.com/data_a70/AS17/processed/AS17-137-20931.png" TargetMode="External"/><Relationship Id="rId4406" Type="http://schemas.openxmlformats.org/officeDocument/2006/relationships/hyperlink" Target="https://www.lpi.usra.edu/resources/apollo/frame/?AS17-137-20932" TargetMode="External"/><Relationship Id="rId4407" Type="http://schemas.openxmlformats.org/officeDocument/2006/relationships/hyperlink" Target="https://tothemoon.im-ldi.com/data_a70/AS17/extra/AS17-137-20932.small.png" TargetMode="External"/><Relationship Id="rId4408" Type="http://schemas.openxmlformats.org/officeDocument/2006/relationships/hyperlink" Target="https://tothemoon.im-ldi.com/data_a70/AS17/raw/AS17-137-20932.tif" TargetMode="External"/><Relationship Id="rId4409" Type="http://schemas.openxmlformats.org/officeDocument/2006/relationships/hyperlink" Target="https://tothemoon.im-ldi.com/data_a70/AS17/processed/AS17-137-20932.png" TargetMode="External"/><Relationship Id="rId4410" Type="http://schemas.openxmlformats.org/officeDocument/2006/relationships/hyperlink" Target="https://www.lpi.usra.edu/resources/apollo/frame/?AS17-137-20933" TargetMode="External"/><Relationship Id="rId4411" Type="http://schemas.openxmlformats.org/officeDocument/2006/relationships/hyperlink" Target="https://tothemoon.im-ldi.com/data_a70/AS17/extra/AS17-137-20933.small.png" TargetMode="External"/><Relationship Id="rId4412" Type="http://schemas.openxmlformats.org/officeDocument/2006/relationships/hyperlink" Target="https://tothemoon.im-ldi.com/data_a70/AS17/raw/AS17-137-20933.tif" TargetMode="External"/><Relationship Id="rId4413" Type="http://schemas.openxmlformats.org/officeDocument/2006/relationships/hyperlink" Target="https://tothemoon.im-ldi.com/data_a70/AS17/processed/AS17-137-20933.png" TargetMode="External"/><Relationship Id="rId4414" Type="http://schemas.openxmlformats.org/officeDocument/2006/relationships/hyperlink" Target="https://www.lpi.usra.edu/resources/apollo/frame/?AS17-137-20934" TargetMode="External"/><Relationship Id="rId4415" Type="http://schemas.openxmlformats.org/officeDocument/2006/relationships/hyperlink" Target="https://tothemoon.im-ldi.com/data_a70/AS17/extra/AS17-137-20934.small.png" TargetMode="External"/><Relationship Id="rId4416" Type="http://schemas.openxmlformats.org/officeDocument/2006/relationships/hyperlink" Target="https://tothemoon.im-ldi.com/data_a70/AS17/raw/AS17-137-20934.tif" TargetMode="External"/><Relationship Id="rId4417" Type="http://schemas.openxmlformats.org/officeDocument/2006/relationships/hyperlink" Target="https://tothemoon.im-ldi.com/data_a70/AS17/processed/AS17-137-20934.png" TargetMode="External"/><Relationship Id="rId4418" Type="http://schemas.openxmlformats.org/officeDocument/2006/relationships/hyperlink" Target="https://www.lpi.usra.edu/resources/apollo/frame/?AS17-137-20935" TargetMode="External"/><Relationship Id="rId4419" Type="http://schemas.openxmlformats.org/officeDocument/2006/relationships/hyperlink" Target="https://tothemoon.im-ldi.com/data_a70/AS17/extra/AS17-137-20935.small.png" TargetMode="External"/><Relationship Id="rId4420" Type="http://schemas.openxmlformats.org/officeDocument/2006/relationships/hyperlink" Target="https://tothemoon.im-ldi.com/data_a70/AS17/raw/AS17-137-20935.tif" TargetMode="External"/><Relationship Id="rId4421" Type="http://schemas.openxmlformats.org/officeDocument/2006/relationships/hyperlink" Target="https://tothemoon.im-ldi.com/data_a70/AS17/processed/AS17-137-20935.png" TargetMode="External"/><Relationship Id="rId4422" Type="http://schemas.openxmlformats.org/officeDocument/2006/relationships/hyperlink" Target="https://www.lpi.usra.edu/resources/apollo/frame/?AS17-137-20936" TargetMode="External"/><Relationship Id="rId4423" Type="http://schemas.openxmlformats.org/officeDocument/2006/relationships/hyperlink" Target="https://tothemoon.im-ldi.com/data_a70/AS17/extra/AS17-137-20936.small.png" TargetMode="External"/><Relationship Id="rId4424" Type="http://schemas.openxmlformats.org/officeDocument/2006/relationships/hyperlink" Target="https://tothemoon.im-ldi.com/data_a70/AS17/raw/AS17-137-20936.tif" TargetMode="External"/><Relationship Id="rId4425" Type="http://schemas.openxmlformats.org/officeDocument/2006/relationships/hyperlink" Target="https://tothemoon.im-ldi.com/data_a70/AS17/processed/AS17-137-20936.png" TargetMode="External"/><Relationship Id="rId4426" Type="http://schemas.openxmlformats.org/officeDocument/2006/relationships/hyperlink" Target="https://www.lpi.usra.edu/resources/apollo/frame/?AS17-137-20937" TargetMode="External"/><Relationship Id="rId4427" Type="http://schemas.openxmlformats.org/officeDocument/2006/relationships/hyperlink" Target="https://tothemoon.im-ldi.com/data_a70/AS17/extra/AS17-137-20937.small.png" TargetMode="External"/><Relationship Id="rId4428" Type="http://schemas.openxmlformats.org/officeDocument/2006/relationships/hyperlink" Target="https://tothemoon.im-ldi.com/data_a70/AS17/raw/AS17-137-20937.tif" TargetMode="External"/><Relationship Id="rId4429" Type="http://schemas.openxmlformats.org/officeDocument/2006/relationships/hyperlink" Target="https://tothemoon.im-ldi.com/data_a70/AS17/processed/AS17-137-20937.png" TargetMode="External"/><Relationship Id="rId4430" Type="http://schemas.openxmlformats.org/officeDocument/2006/relationships/hyperlink" Target="https://www.lpi.usra.edu/resources/apollo/frame/?AS17-137-20938" TargetMode="External"/><Relationship Id="rId4431" Type="http://schemas.openxmlformats.org/officeDocument/2006/relationships/hyperlink" Target="https://tothemoon.im-ldi.com/data_a70/AS17/extra/AS17-137-20938.small.png" TargetMode="External"/><Relationship Id="rId4432" Type="http://schemas.openxmlformats.org/officeDocument/2006/relationships/hyperlink" Target="https://tothemoon.im-ldi.com/data_a70/AS17/raw/AS17-137-20938.tif" TargetMode="External"/><Relationship Id="rId4433" Type="http://schemas.openxmlformats.org/officeDocument/2006/relationships/hyperlink" Target="https://tothemoon.im-ldi.com/data_a70/AS17/processed/AS17-137-20938.png" TargetMode="External"/><Relationship Id="rId4434" Type="http://schemas.openxmlformats.org/officeDocument/2006/relationships/hyperlink" Target="https://www.lpi.usra.edu/resources/apollo/frame/?AS17-137-20939" TargetMode="External"/><Relationship Id="rId4435" Type="http://schemas.openxmlformats.org/officeDocument/2006/relationships/hyperlink" Target="https://tothemoon.im-ldi.com/data_a70/AS17/extra/AS17-137-20939.small.png" TargetMode="External"/><Relationship Id="rId4436" Type="http://schemas.openxmlformats.org/officeDocument/2006/relationships/hyperlink" Target="https://tothemoon.im-ldi.com/data_a70/AS17/raw/AS17-137-20939.tif" TargetMode="External"/><Relationship Id="rId4437" Type="http://schemas.openxmlformats.org/officeDocument/2006/relationships/hyperlink" Target="https://tothemoon.im-ldi.com/data_a70/AS17/processed/AS17-137-20939.png" TargetMode="External"/><Relationship Id="rId4438" Type="http://schemas.openxmlformats.org/officeDocument/2006/relationships/hyperlink" Target="https://www.lpi.usra.edu/resources/apollo/frame/?AS17-137-20940" TargetMode="External"/><Relationship Id="rId4439" Type="http://schemas.openxmlformats.org/officeDocument/2006/relationships/hyperlink" Target="https://tothemoon.im-ldi.com/data_a70/AS17/extra/AS17-137-20940.small.png" TargetMode="External"/><Relationship Id="rId4440" Type="http://schemas.openxmlformats.org/officeDocument/2006/relationships/hyperlink" Target="https://tothemoon.im-ldi.com/data_a70/AS17/raw/AS17-137-20940.tif" TargetMode="External"/><Relationship Id="rId4441" Type="http://schemas.openxmlformats.org/officeDocument/2006/relationships/hyperlink" Target="https://tothemoon.im-ldi.com/data_a70/AS17/processed/AS17-137-20940.png" TargetMode="External"/><Relationship Id="rId4442" Type="http://schemas.openxmlformats.org/officeDocument/2006/relationships/hyperlink" Target="https://www.lpi.usra.edu/resources/apollo/frame/?AS17-137-20941" TargetMode="External"/><Relationship Id="rId4443" Type="http://schemas.openxmlformats.org/officeDocument/2006/relationships/hyperlink" Target="https://tothemoon.im-ldi.com/data_a70/AS17/extra/AS17-137-20941.small.png" TargetMode="External"/><Relationship Id="rId4444" Type="http://schemas.openxmlformats.org/officeDocument/2006/relationships/hyperlink" Target="https://tothemoon.im-ldi.com/data_a70/AS17/raw/AS17-137-20941.tif" TargetMode="External"/><Relationship Id="rId4445" Type="http://schemas.openxmlformats.org/officeDocument/2006/relationships/hyperlink" Target="https://tothemoon.im-ldi.com/data_a70/AS17/processed/AS17-137-20941.png" TargetMode="External"/><Relationship Id="rId4446" Type="http://schemas.openxmlformats.org/officeDocument/2006/relationships/hyperlink" Target="https://www.lpi.usra.edu/resources/apollo/frame/?AS17-137-20942" TargetMode="External"/><Relationship Id="rId4447" Type="http://schemas.openxmlformats.org/officeDocument/2006/relationships/hyperlink" Target="https://tothemoon.im-ldi.com/data_a70/AS17/extra/AS17-137-20942.small.png" TargetMode="External"/><Relationship Id="rId4448" Type="http://schemas.openxmlformats.org/officeDocument/2006/relationships/hyperlink" Target="https://tothemoon.im-ldi.com/data_a70/AS17/raw/AS17-137-20942.tif" TargetMode="External"/><Relationship Id="rId4449" Type="http://schemas.openxmlformats.org/officeDocument/2006/relationships/hyperlink" Target="https://tothemoon.im-ldi.com/data_a70/AS17/processed/AS17-137-20942.png" TargetMode="External"/><Relationship Id="rId4450" Type="http://schemas.openxmlformats.org/officeDocument/2006/relationships/hyperlink" Target="https://www.lpi.usra.edu/resources/apollo/frame/?AS17-137-20944" TargetMode="External"/><Relationship Id="rId4451" Type="http://schemas.openxmlformats.org/officeDocument/2006/relationships/hyperlink" Target="https://tothemoon.im-ldi.com/data_a70/AS17/extra/AS17-137-20944.small.png" TargetMode="External"/><Relationship Id="rId4452" Type="http://schemas.openxmlformats.org/officeDocument/2006/relationships/hyperlink" Target="https://tothemoon.im-ldi.com/data_a70/AS17/raw/AS17-137-20944.tif" TargetMode="External"/><Relationship Id="rId4453" Type="http://schemas.openxmlformats.org/officeDocument/2006/relationships/hyperlink" Target="https://tothemoon.im-ldi.com/data_a70/AS17/processed/AS17-137-20944.png" TargetMode="External"/><Relationship Id="rId4454" Type="http://schemas.openxmlformats.org/officeDocument/2006/relationships/hyperlink" Target="https://www.lpi.usra.edu/resources/apollo/frame/?AS17-137-20945" TargetMode="External"/><Relationship Id="rId4455" Type="http://schemas.openxmlformats.org/officeDocument/2006/relationships/hyperlink" Target="https://tothemoon.im-ldi.com/data_a70/AS17/extra/AS17-137-20945.small.png" TargetMode="External"/><Relationship Id="rId4456" Type="http://schemas.openxmlformats.org/officeDocument/2006/relationships/hyperlink" Target="https://tothemoon.im-ldi.com/data_a70/AS17/raw/AS17-137-20945.tif" TargetMode="External"/><Relationship Id="rId4457" Type="http://schemas.openxmlformats.org/officeDocument/2006/relationships/hyperlink" Target="https://tothemoon.im-ldi.com/data_a70/AS17/processed/AS17-137-20945.png" TargetMode="External"/><Relationship Id="rId4458" Type="http://schemas.openxmlformats.org/officeDocument/2006/relationships/hyperlink" Target="https://www.lpi.usra.edu/resources/apollo/frame/?AS17-137-20946" TargetMode="External"/><Relationship Id="rId4459" Type="http://schemas.openxmlformats.org/officeDocument/2006/relationships/hyperlink" Target="https://tothemoon.im-ldi.com/data_a70/AS17/extra/AS17-137-20946.small.png" TargetMode="External"/><Relationship Id="rId4460" Type="http://schemas.openxmlformats.org/officeDocument/2006/relationships/hyperlink" Target="https://tothemoon.im-ldi.com/data_a70/AS17/raw/AS17-137-20946.tif" TargetMode="External"/><Relationship Id="rId4461" Type="http://schemas.openxmlformats.org/officeDocument/2006/relationships/hyperlink" Target="https://tothemoon.im-ldi.com/data_a70/AS17/processed/AS17-137-20946.png" TargetMode="External"/><Relationship Id="rId4462" Type="http://schemas.openxmlformats.org/officeDocument/2006/relationships/hyperlink" Target="https://www.lpi.usra.edu/resources/apollo/frame/?AS17-137-20947" TargetMode="External"/><Relationship Id="rId4463" Type="http://schemas.openxmlformats.org/officeDocument/2006/relationships/hyperlink" Target="https://tothemoon.im-ldi.com/data_a70/AS17/extra/AS17-137-20947.small.png" TargetMode="External"/><Relationship Id="rId4464" Type="http://schemas.openxmlformats.org/officeDocument/2006/relationships/hyperlink" Target="https://tothemoon.im-ldi.com/data_a70/AS17/raw/AS17-137-20947.tif" TargetMode="External"/><Relationship Id="rId4465" Type="http://schemas.openxmlformats.org/officeDocument/2006/relationships/hyperlink" Target="https://tothemoon.im-ldi.com/data_a70/AS17/processed/AS17-137-20947.png" TargetMode="External"/><Relationship Id="rId4466" Type="http://schemas.openxmlformats.org/officeDocument/2006/relationships/hyperlink" Target="https://www.lpi.usra.edu/resources/apollo/frame/?AS17-137-20948" TargetMode="External"/><Relationship Id="rId4467" Type="http://schemas.openxmlformats.org/officeDocument/2006/relationships/hyperlink" Target="https://tothemoon.im-ldi.com/data_a70/AS17/extra/AS17-137-20948.small.png" TargetMode="External"/><Relationship Id="rId4468" Type="http://schemas.openxmlformats.org/officeDocument/2006/relationships/hyperlink" Target="https://tothemoon.im-ldi.com/data_a70/AS17/raw/AS17-137-20948.tif" TargetMode="External"/><Relationship Id="rId4469" Type="http://schemas.openxmlformats.org/officeDocument/2006/relationships/hyperlink" Target="https://tothemoon.im-ldi.com/data_a70/AS17/processed/AS17-137-20948.png" TargetMode="External"/><Relationship Id="rId4470" Type="http://schemas.openxmlformats.org/officeDocument/2006/relationships/hyperlink" Target="https://www.lpi.usra.edu/resources/apollo/frame/?AS17-137-20949" TargetMode="External"/><Relationship Id="rId4471" Type="http://schemas.openxmlformats.org/officeDocument/2006/relationships/hyperlink" Target="https://tothemoon.im-ldi.com/data_a70/AS17/extra/AS17-137-20949.small.png" TargetMode="External"/><Relationship Id="rId4472" Type="http://schemas.openxmlformats.org/officeDocument/2006/relationships/hyperlink" Target="https://tothemoon.im-ldi.com/data_a70/AS17/raw/AS17-137-20949.tif" TargetMode="External"/><Relationship Id="rId4473" Type="http://schemas.openxmlformats.org/officeDocument/2006/relationships/hyperlink" Target="https://tothemoon.im-ldi.com/data_a70/AS17/processed/AS17-137-20949.png" TargetMode="External"/><Relationship Id="rId4474" Type="http://schemas.openxmlformats.org/officeDocument/2006/relationships/hyperlink" Target="https://www.lpi.usra.edu/resources/apollo/frame/?AS17-137-20950" TargetMode="External"/><Relationship Id="rId4475" Type="http://schemas.openxmlformats.org/officeDocument/2006/relationships/hyperlink" Target="https://tothemoon.im-ldi.com/data_a70/AS17/extra/AS17-137-20950.small.png" TargetMode="External"/><Relationship Id="rId4476" Type="http://schemas.openxmlformats.org/officeDocument/2006/relationships/hyperlink" Target="https://tothemoon.im-ldi.com/data_a70/AS17/raw/AS17-137-20950.tif" TargetMode="External"/><Relationship Id="rId4477" Type="http://schemas.openxmlformats.org/officeDocument/2006/relationships/hyperlink" Target="https://tothemoon.im-ldi.com/data_a70/AS17/processed/AS17-137-20950.png" TargetMode="External"/><Relationship Id="rId4478" Type="http://schemas.openxmlformats.org/officeDocument/2006/relationships/hyperlink" Target="https://www.lpi.usra.edu/resources/apollo/frame/?AS17-137-20951" TargetMode="External"/><Relationship Id="rId4479" Type="http://schemas.openxmlformats.org/officeDocument/2006/relationships/hyperlink" Target="https://tothemoon.im-ldi.com/data_a70/AS17/extra/AS17-137-20951.small.png" TargetMode="External"/><Relationship Id="rId4480" Type="http://schemas.openxmlformats.org/officeDocument/2006/relationships/hyperlink" Target="https://tothemoon.im-ldi.com/data_a70/AS17/raw/AS17-137-20951.tif" TargetMode="External"/><Relationship Id="rId4481" Type="http://schemas.openxmlformats.org/officeDocument/2006/relationships/hyperlink" Target="https://tothemoon.im-ldi.com/data_a70/AS17/processed/AS17-137-20951.png" TargetMode="External"/><Relationship Id="rId4482" Type="http://schemas.openxmlformats.org/officeDocument/2006/relationships/hyperlink" Target="https://www.lpi.usra.edu/resources/apollo/frame/?AS17-137-20952" TargetMode="External"/><Relationship Id="rId4483" Type="http://schemas.openxmlformats.org/officeDocument/2006/relationships/hyperlink" Target="https://tothemoon.im-ldi.com/data_a70/AS17/extra/AS17-137-20952.small.png" TargetMode="External"/><Relationship Id="rId4484" Type="http://schemas.openxmlformats.org/officeDocument/2006/relationships/hyperlink" Target="https://tothemoon.im-ldi.com/data_a70/AS17/raw/AS17-137-20952.tif" TargetMode="External"/><Relationship Id="rId4485" Type="http://schemas.openxmlformats.org/officeDocument/2006/relationships/hyperlink" Target="https://tothemoon.im-ldi.com/data_a70/AS17/processed/AS17-137-20952.png" TargetMode="External"/><Relationship Id="rId4486" Type="http://schemas.openxmlformats.org/officeDocument/2006/relationships/hyperlink" Target="https://www.lpi.usra.edu/resources/apollo/frame/?AS17-137-20953" TargetMode="External"/><Relationship Id="rId4487" Type="http://schemas.openxmlformats.org/officeDocument/2006/relationships/hyperlink" Target="https://tothemoon.im-ldi.com/data_a70/AS17/extra/AS17-137-20953.small.png" TargetMode="External"/><Relationship Id="rId4488" Type="http://schemas.openxmlformats.org/officeDocument/2006/relationships/hyperlink" Target="https://tothemoon.im-ldi.com/data_a70/AS17/raw/AS17-137-20953.tif" TargetMode="External"/><Relationship Id="rId4489" Type="http://schemas.openxmlformats.org/officeDocument/2006/relationships/hyperlink" Target="https://tothemoon.im-ldi.com/data_a70/AS17/processed/AS17-137-20953.png" TargetMode="External"/><Relationship Id="rId4490" Type="http://schemas.openxmlformats.org/officeDocument/2006/relationships/hyperlink" Target="https://www.lpi.usra.edu/resources/apollo/frame/?AS17-137-20957" TargetMode="External"/><Relationship Id="rId4491" Type="http://schemas.openxmlformats.org/officeDocument/2006/relationships/hyperlink" Target="https://tothemoon.im-ldi.com/data_a70/AS17/extra/AS17-137-20957.small.png" TargetMode="External"/><Relationship Id="rId4492" Type="http://schemas.openxmlformats.org/officeDocument/2006/relationships/hyperlink" Target="https://tothemoon.im-ldi.com/data_a70/AS17/raw/AS17-137-20957.tif" TargetMode="External"/><Relationship Id="rId4493" Type="http://schemas.openxmlformats.org/officeDocument/2006/relationships/hyperlink" Target="https://tothemoon.im-ldi.com/data_a70/AS17/processed/AS17-137-20957.png" TargetMode="External"/><Relationship Id="rId4494" Type="http://schemas.openxmlformats.org/officeDocument/2006/relationships/hyperlink" Target="https://www.lpi.usra.edu/resources/apollo/frame/?AS17-137-20958" TargetMode="External"/><Relationship Id="rId4495" Type="http://schemas.openxmlformats.org/officeDocument/2006/relationships/hyperlink" Target="https://tothemoon.im-ldi.com/data_a70/AS17/extra/AS17-137-20958.small.png" TargetMode="External"/><Relationship Id="rId4496" Type="http://schemas.openxmlformats.org/officeDocument/2006/relationships/hyperlink" Target="https://tothemoon.im-ldi.com/data_a70/AS17/raw/AS17-137-20958.tif" TargetMode="External"/><Relationship Id="rId4497" Type="http://schemas.openxmlformats.org/officeDocument/2006/relationships/hyperlink" Target="https://tothemoon.im-ldi.com/data_a70/AS17/processed/AS17-137-20958.png" TargetMode="External"/><Relationship Id="rId4498" Type="http://schemas.openxmlformats.org/officeDocument/2006/relationships/hyperlink" Target="https://www.lpi.usra.edu/resources/apollo/frame/?AS17-137-20959" TargetMode="External"/><Relationship Id="rId4499" Type="http://schemas.openxmlformats.org/officeDocument/2006/relationships/hyperlink" Target="https://tothemoon.im-ldi.com/data_a70/AS17/extra/AS17-137-20959.small.png" TargetMode="External"/><Relationship Id="rId4500" Type="http://schemas.openxmlformats.org/officeDocument/2006/relationships/hyperlink" Target="https://tothemoon.im-ldi.com/data_a70/AS17/raw/AS17-137-20959.tif" TargetMode="External"/><Relationship Id="rId4501" Type="http://schemas.openxmlformats.org/officeDocument/2006/relationships/hyperlink" Target="https://tothemoon.im-ldi.com/data_a70/AS17/processed/AS17-137-20959.png" TargetMode="External"/><Relationship Id="rId4502" Type="http://schemas.openxmlformats.org/officeDocument/2006/relationships/hyperlink" Target="https://www.lpi.usra.edu/resources/apollo/frame/?AS17-137-20992" TargetMode="External"/><Relationship Id="rId4503" Type="http://schemas.openxmlformats.org/officeDocument/2006/relationships/hyperlink" Target="https://tothemoon.im-ldi.com/data_a70/AS17/extra/AS17-137-20992.small.png" TargetMode="External"/><Relationship Id="rId4504" Type="http://schemas.openxmlformats.org/officeDocument/2006/relationships/hyperlink" Target="https://tothemoon.im-ldi.com/data_a70/AS17/raw/AS17-137-20992.tif" TargetMode="External"/><Relationship Id="rId4505" Type="http://schemas.openxmlformats.org/officeDocument/2006/relationships/hyperlink" Target="https://tothemoon.im-ldi.com/data_a70/AS17/processed/AS17-137-20992.png" TargetMode="External"/><Relationship Id="rId4506" Type="http://schemas.openxmlformats.org/officeDocument/2006/relationships/hyperlink" Target="https://www.lpi.usra.edu/resources/apollo/frame/?AS17-137-20993" TargetMode="External"/><Relationship Id="rId4507" Type="http://schemas.openxmlformats.org/officeDocument/2006/relationships/hyperlink" Target="https://tothemoon.im-ldi.com/data_a70/AS17/extra/AS17-137-20993.small.png" TargetMode="External"/><Relationship Id="rId4508" Type="http://schemas.openxmlformats.org/officeDocument/2006/relationships/hyperlink" Target="https://tothemoon.im-ldi.com/data_a70/AS17/raw/AS17-137-20993.tif" TargetMode="External"/><Relationship Id="rId4509" Type="http://schemas.openxmlformats.org/officeDocument/2006/relationships/hyperlink" Target="https://tothemoon.im-ldi.com/data_a70/AS17/processed/AS17-137-20993.png" TargetMode="External"/><Relationship Id="rId4510" Type="http://schemas.openxmlformats.org/officeDocument/2006/relationships/hyperlink" Target="https://www.lpi.usra.edu/resources/apollo/frame/?AS17-137-20994" TargetMode="External"/><Relationship Id="rId4511" Type="http://schemas.openxmlformats.org/officeDocument/2006/relationships/hyperlink" Target="https://tothemoon.im-ldi.com/data_a70/AS17/extra/AS17-137-20994.small.png" TargetMode="External"/><Relationship Id="rId4512" Type="http://schemas.openxmlformats.org/officeDocument/2006/relationships/hyperlink" Target="https://tothemoon.im-ldi.com/data_a70/AS17/raw/AS17-137-20994.tif" TargetMode="External"/><Relationship Id="rId4513" Type="http://schemas.openxmlformats.org/officeDocument/2006/relationships/hyperlink" Target="https://tothemoon.im-ldi.com/data_a70/AS17/processed/AS17-137-20994.png" TargetMode="External"/><Relationship Id="rId4514" Type="http://schemas.openxmlformats.org/officeDocument/2006/relationships/hyperlink" Target="https://www.lpi.usra.edu/resources/apollo/frame/?AS17-137-20996" TargetMode="External"/><Relationship Id="rId4515" Type="http://schemas.openxmlformats.org/officeDocument/2006/relationships/hyperlink" Target="https://tothemoon.im-ldi.com/data_a70/AS17/extra/AS17-137-20996.small.png" TargetMode="External"/><Relationship Id="rId4516" Type="http://schemas.openxmlformats.org/officeDocument/2006/relationships/hyperlink" Target="https://tothemoon.im-ldi.com/data_a70/AS17/raw/AS17-137-20996.tif" TargetMode="External"/><Relationship Id="rId4517" Type="http://schemas.openxmlformats.org/officeDocument/2006/relationships/hyperlink" Target="https://tothemoon.im-ldi.com/data_a70/AS17/processed/AS17-137-20996.png" TargetMode="External"/><Relationship Id="rId4518" Type="http://schemas.openxmlformats.org/officeDocument/2006/relationships/hyperlink" Target="https://www.lpi.usra.edu/resources/apollo/frame/?AS17-137-20997" TargetMode="External"/><Relationship Id="rId4519" Type="http://schemas.openxmlformats.org/officeDocument/2006/relationships/hyperlink" Target="https://tothemoon.im-ldi.com/data_a70/AS17/extra/AS17-137-20997.small.png" TargetMode="External"/><Relationship Id="rId4520" Type="http://schemas.openxmlformats.org/officeDocument/2006/relationships/hyperlink" Target="https://tothemoon.im-ldi.com/data_a70/AS17/raw/AS17-137-20997.tif" TargetMode="External"/><Relationship Id="rId4521" Type="http://schemas.openxmlformats.org/officeDocument/2006/relationships/hyperlink" Target="https://tothemoon.im-ldi.com/data_a70/AS17/processed/AS17-137-20997.png" TargetMode="External"/><Relationship Id="rId4522" Type="http://schemas.openxmlformats.org/officeDocument/2006/relationships/hyperlink" Target="https://www.lpi.usra.edu/resources/apollo/frame/?AS17-137-20998" TargetMode="External"/><Relationship Id="rId4523" Type="http://schemas.openxmlformats.org/officeDocument/2006/relationships/hyperlink" Target="https://tothemoon.im-ldi.com/data_a70/AS17/extra/AS17-137-20998.small.png" TargetMode="External"/><Relationship Id="rId4524" Type="http://schemas.openxmlformats.org/officeDocument/2006/relationships/hyperlink" Target="https://tothemoon.im-ldi.com/data_a70/AS17/raw/AS17-137-20998.tif" TargetMode="External"/><Relationship Id="rId4525" Type="http://schemas.openxmlformats.org/officeDocument/2006/relationships/hyperlink" Target="https://tothemoon.im-ldi.com/data_a70/AS17/processed/AS17-137-20998.png" TargetMode="External"/><Relationship Id="rId4526" Type="http://schemas.openxmlformats.org/officeDocument/2006/relationships/hyperlink" Target="https://www.lpi.usra.edu/resources/apollo/frame/?AS17-137-20999" TargetMode="External"/><Relationship Id="rId4527" Type="http://schemas.openxmlformats.org/officeDocument/2006/relationships/hyperlink" Target="https://tothemoon.im-ldi.com/data_a70/AS17/extra/AS17-137-20999.small.png" TargetMode="External"/><Relationship Id="rId4528" Type="http://schemas.openxmlformats.org/officeDocument/2006/relationships/hyperlink" Target="https://tothemoon.im-ldi.com/data_a70/AS17/raw/AS17-137-20999.tif" TargetMode="External"/><Relationship Id="rId4529" Type="http://schemas.openxmlformats.org/officeDocument/2006/relationships/hyperlink" Target="https://tothemoon.im-ldi.com/data_a70/AS17/processed/AS17-137-20999.png" TargetMode="External"/><Relationship Id="rId4530" Type="http://schemas.openxmlformats.org/officeDocument/2006/relationships/hyperlink" Target="https://www.lpi.usra.edu/resources/apollo/frame/?AS17-137-21000" TargetMode="External"/><Relationship Id="rId4531" Type="http://schemas.openxmlformats.org/officeDocument/2006/relationships/hyperlink" Target="https://tothemoon.im-ldi.com/data_a70/AS17/extra/AS17-137-21000.small.png" TargetMode="External"/><Relationship Id="rId4532" Type="http://schemas.openxmlformats.org/officeDocument/2006/relationships/hyperlink" Target="https://tothemoon.im-ldi.com/data_a70/AS17/raw/AS17-137-21000.tif" TargetMode="External"/><Relationship Id="rId4533" Type="http://schemas.openxmlformats.org/officeDocument/2006/relationships/hyperlink" Target="https://tothemoon.im-ldi.com/data_a70/AS17/processed/AS17-137-21000.png" TargetMode="External"/><Relationship Id="rId4534" Type="http://schemas.openxmlformats.org/officeDocument/2006/relationships/hyperlink" Target="https://www.lpi.usra.edu/resources/apollo/frame/?AS17-137-21001" TargetMode="External"/><Relationship Id="rId4535" Type="http://schemas.openxmlformats.org/officeDocument/2006/relationships/hyperlink" Target="https://tothemoon.im-ldi.com/data_a70/AS17/extra/AS17-137-21001.small.png" TargetMode="External"/><Relationship Id="rId4536" Type="http://schemas.openxmlformats.org/officeDocument/2006/relationships/hyperlink" Target="https://tothemoon.im-ldi.com/data_a70/AS17/raw/AS17-137-21001.tif" TargetMode="External"/><Relationship Id="rId4537" Type="http://schemas.openxmlformats.org/officeDocument/2006/relationships/hyperlink" Target="https://tothemoon.im-ldi.com/data_a70/AS17/processed/AS17-137-21001.png" TargetMode="External"/><Relationship Id="rId4538" Type="http://schemas.openxmlformats.org/officeDocument/2006/relationships/hyperlink" Target="https://www.lpi.usra.edu/resources/apollo/frame/?AS17-137-21002" TargetMode="External"/><Relationship Id="rId4539" Type="http://schemas.openxmlformats.org/officeDocument/2006/relationships/hyperlink" Target="https://tothemoon.im-ldi.com/data_a70/AS17/extra/AS17-137-21002.small.png" TargetMode="External"/><Relationship Id="rId4540" Type="http://schemas.openxmlformats.org/officeDocument/2006/relationships/hyperlink" Target="https://tothemoon.im-ldi.com/data_a70/AS17/raw/AS17-137-21002.tif" TargetMode="External"/><Relationship Id="rId4541" Type="http://schemas.openxmlformats.org/officeDocument/2006/relationships/hyperlink" Target="https://tothemoon.im-ldi.com/data_a70/AS17/processed/AS17-137-21002.png" TargetMode="External"/><Relationship Id="rId4542" Type="http://schemas.openxmlformats.org/officeDocument/2006/relationships/hyperlink" Target="https://www.lpi.usra.edu/resources/apollo/frame/?AS17-137-21003" TargetMode="External"/><Relationship Id="rId4543" Type="http://schemas.openxmlformats.org/officeDocument/2006/relationships/hyperlink" Target="https://tothemoon.im-ldi.com/data_a70/AS17/extra/AS17-137-21003.small.png" TargetMode="External"/><Relationship Id="rId4544" Type="http://schemas.openxmlformats.org/officeDocument/2006/relationships/hyperlink" Target="https://tothemoon.im-ldi.com/data_a70/AS17/raw/AS17-137-21003.tif" TargetMode="External"/><Relationship Id="rId4545" Type="http://schemas.openxmlformats.org/officeDocument/2006/relationships/hyperlink" Target="https://tothemoon.im-ldi.com/data_a70/AS17/processed/AS17-137-21003.png" TargetMode="External"/><Relationship Id="rId4546" Type="http://schemas.openxmlformats.org/officeDocument/2006/relationships/hyperlink" Target="https://www.lpi.usra.edu/resources/apollo/frame/?AS17-137-21005" TargetMode="External"/><Relationship Id="rId4547" Type="http://schemas.openxmlformats.org/officeDocument/2006/relationships/hyperlink" Target="https://tothemoon.im-ldi.com/data_a70/AS17/extra/AS17-137-21005.small.png" TargetMode="External"/><Relationship Id="rId4548" Type="http://schemas.openxmlformats.org/officeDocument/2006/relationships/hyperlink" Target="https://tothemoon.im-ldi.com/data_a70/AS17/raw/AS17-137-21005.tif" TargetMode="External"/><Relationship Id="rId4549" Type="http://schemas.openxmlformats.org/officeDocument/2006/relationships/hyperlink" Target="https://tothemoon.im-ldi.com/data_a70/AS17/processed/AS17-137-21005.png" TargetMode="External"/><Relationship Id="rId4550" Type="http://schemas.openxmlformats.org/officeDocument/2006/relationships/hyperlink" Target="https://www.lpi.usra.edu/resources/apollo/frame/?AS17-137-21006" TargetMode="External"/><Relationship Id="rId4551" Type="http://schemas.openxmlformats.org/officeDocument/2006/relationships/hyperlink" Target="https://tothemoon.im-ldi.com/data_a70/AS17/extra/AS17-137-21006.small.png" TargetMode="External"/><Relationship Id="rId4552" Type="http://schemas.openxmlformats.org/officeDocument/2006/relationships/hyperlink" Target="https://tothemoon.im-ldi.com/data_a70/AS17/raw/AS17-137-21006.tif" TargetMode="External"/><Relationship Id="rId4553" Type="http://schemas.openxmlformats.org/officeDocument/2006/relationships/hyperlink" Target="https://tothemoon.im-ldi.com/data_a70/AS17/processed/AS17-137-21006.png" TargetMode="External"/><Relationship Id="rId4554" Type="http://schemas.openxmlformats.org/officeDocument/2006/relationships/hyperlink" Target="https://www.lpi.usra.edu/resources/apollo/frame/?AS17-137-21008" TargetMode="External"/><Relationship Id="rId4555" Type="http://schemas.openxmlformats.org/officeDocument/2006/relationships/hyperlink" Target="https://tothemoon.im-ldi.com/data_a70/AS17/extra/AS17-137-21008.small.png" TargetMode="External"/><Relationship Id="rId4556" Type="http://schemas.openxmlformats.org/officeDocument/2006/relationships/hyperlink" Target="https://tothemoon.im-ldi.com/data_a70/AS17/raw/AS17-137-21008.tif" TargetMode="External"/><Relationship Id="rId4557" Type="http://schemas.openxmlformats.org/officeDocument/2006/relationships/hyperlink" Target="https://tothemoon.im-ldi.com/data_a70/AS17/processed/AS17-137-21008.png" TargetMode="External"/><Relationship Id="rId4558" Type="http://schemas.openxmlformats.org/officeDocument/2006/relationships/hyperlink" Target="https://www.lpi.usra.edu/resources/apollo/frame/?AS17-137-21015" TargetMode="External"/><Relationship Id="rId4559" Type="http://schemas.openxmlformats.org/officeDocument/2006/relationships/hyperlink" Target="https://tothemoon.im-ldi.com/data_a70/AS17/extra/AS17-137-21015.small.png" TargetMode="External"/><Relationship Id="rId4560" Type="http://schemas.openxmlformats.org/officeDocument/2006/relationships/hyperlink" Target="https://tothemoon.im-ldi.com/data_a70/AS17/raw/AS17-137-21015.tif" TargetMode="External"/><Relationship Id="rId4561" Type="http://schemas.openxmlformats.org/officeDocument/2006/relationships/hyperlink" Target="https://tothemoon.im-ldi.com/data_a70/AS17/processed/AS17-137-21015.png" TargetMode="External"/><Relationship Id="rId4562" Type="http://schemas.openxmlformats.org/officeDocument/2006/relationships/hyperlink" Target="https://www.lpi.usra.edu/resources/apollo/frame/?AS17-137-21016" TargetMode="External"/><Relationship Id="rId4563" Type="http://schemas.openxmlformats.org/officeDocument/2006/relationships/hyperlink" Target="https://tothemoon.im-ldi.com/data_a70/AS17/extra/AS17-137-21016.small.png" TargetMode="External"/><Relationship Id="rId4564" Type="http://schemas.openxmlformats.org/officeDocument/2006/relationships/hyperlink" Target="https://tothemoon.im-ldi.com/data_a70/AS17/raw/AS17-137-21016.tif" TargetMode="External"/><Relationship Id="rId4565" Type="http://schemas.openxmlformats.org/officeDocument/2006/relationships/hyperlink" Target="https://tothemoon.im-ldi.com/data_a70/AS17/processed/AS17-137-21016.png" TargetMode="External"/><Relationship Id="rId4566" Type="http://schemas.openxmlformats.org/officeDocument/2006/relationships/hyperlink" Target="https://www.lpi.usra.edu/resources/apollo/frame/?AS17-137-21017" TargetMode="External"/><Relationship Id="rId4567" Type="http://schemas.openxmlformats.org/officeDocument/2006/relationships/hyperlink" Target="https://tothemoon.im-ldi.com/data_a70/AS17/extra/AS17-137-21017.small.png" TargetMode="External"/><Relationship Id="rId4568" Type="http://schemas.openxmlformats.org/officeDocument/2006/relationships/hyperlink" Target="https://tothemoon.im-ldi.com/data_a70/AS17/raw/AS17-137-21017.tif" TargetMode="External"/><Relationship Id="rId4569" Type="http://schemas.openxmlformats.org/officeDocument/2006/relationships/hyperlink" Target="https://tothemoon.im-ldi.com/data_a70/AS17/processed/AS17-137-21017.png" TargetMode="External"/><Relationship Id="rId4570" Type="http://schemas.openxmlformats.org/officeDocument/2006/relationships/hyperlink" Target="https://www.lpi.usra.edu/resources/apollo/frame/?AS17-137-21018" TargetMode="External"/><Relationship Id="rId4571" Type="http://schemas.openxmlformats.org/officeDocument/2006/relationships/hyperlink" Target="https://tothemoon.im-ldi.com/data_a70/AS17/extra/AS17-137-21018.small.png" TargetMode="External"/><Relationship Id="rId4572" Type="http://schemas.openxmlformats.org/officeDocument/2006/relationships/hyperlink" Target="https://tothemoon.im-ldi.com/data_a70/AS17/raw/AS17-137-21018.tif" TargetMode="External"/><Relationship Id="rId4573" Type="http://schemas.openxmlformats.org/officeDocument/2006/relationships/hyperlink" Target="https://tothemoon.im-ldi.com/data_a70/AS17/processed/AS17-137-21018.png" TargetMode="External"/><Relationship Id="rId4574" Type="http://schemas.openxmlformats.org/officeDocument/2006/relationships/hyperlink" Target="https://www.lpi.usra.edu/resources/apollo/frame/?AS17-137-21019" TargetMode="External"/><Relationship Id="rId4575" Type="http://schemas.openxmlformats.org/officeDocument/2006/relationships/hyperlink" Target="https://tothemoon.im-ldi.com/data_a70/AS17/extra/AS17-137-21019.small.png" TargetMode="External"/><Relationship Id="rId4576" Type="http://schemas.openxmlformats.org/officeDocument/2006/relationships/hyperlink" Target="https://tothemoon.im-ldi.com/data_a70/AS17/raw/AS17-137-21019.tif" TargetMode="External"/><Relationship Id="rId4577" Type="http://schemas.openxmlformats.org/officeDocument/2006/relationships/hyperlink" Target="https://tothemoon.im-ldi.com/data_a70/AS17/processed/AS17-137-21019.png" TargetMode="External"/><Relationship Id="rId4578" Type="http://schemas.openxmlformats.org/officeDocument/2006/relationships/hyperlink" Target="https://www.lpi.usra.edu/resources/apollo/frame/?AS17-137-21020" TargetMode="External"/><Relationship Id="rId4579" Type="http://schemas.openxmlformats.org/officeDocument/2006/relationships/hyperlink" Target="https://tothemoon.im-ldi.com/data_a70/AS17/extra/AS17-137-21020.small.png" TargetMode="External"/><Relationship Id="rId4580" Type="http://schemas.openxmlformats.org/officeDocument/2006/relationships/hyperlink" Target="https://tothemoon.im-ldi.com/data_a70/AS17/raw/AS17-137-21020.tif" TargetMode="External"/><Relationship Id="rId4581" Type="http://schemas.openxmlformats.org/officeDocument/2006/relationships/hyperlink" Target="https://tothemoon.im-ldi.com/data_a70/AS17/processed/AS17-137-21020.png" TargetMode="External"/><Relationship Id="rId4582" Type="http://schemas.openxmlformats.org/officeDocument/2006/relationships/hyperlink" Target="https://www.lpi.usra.edu/resources/apollo/frame/?AS17-137-21021" TargetMode="External"/><Relationship Id="rId4583" Type="http://schemas.openxmlformats.org/officeDocument/2006/relationships/hyperlink" Target="https://tothemoon.im-ldi.com/data_a70/AS17/extra/AS17-137-21021.small.png" TargetMode="External"/><Relationship Id="rId4584" Type="http://schemas.openxmlformats.org/officeDocument/2006/relationships/hyperlink" Target="https://tothemoon.im-ldi.com/data_a70/AS17/raw/AS17-137-21021.tif" TargetMode="External"/><Relationship Id="rId4585" Type="http://schemas.openxmlformats.org/officeDocument/2006/relationships/hyperlink" Target="https://tothemoon.im-ldi.com/data_a70/AS17/processed/AS17-137-21021.png" TargetMode="External"/><Relationship Id="rId4586" Type="http://schemas.openxmlformats.org/officeDocument/2006/relationships/hyperlink" Target="https://www.lpi.usra.edu/resources/apollo/frame/?AS17-137-21022" TargetMode="External"/><Relationship Id="rId4587" Type="http://schemas.openxmlformats.org/officeDocument/2006/relationships/hyperlink" Target="https://tothemoon.im-ldi.com/data_a70/AS17/extra/AS17-137-21022.small.png" TargetMode="External"/><Relationship Id="rId4588" Type="http://schemas.openxmlformats.org/officeDocument/2006/relationships/hyperlink" Target="https://tothemoon.im-ldi.com/data_a70/AS17/raw/AS17-137-21022.tif" TargetMode="External"/><Relationship Id="rId4589" Type="http://schemas.openxmlformats.org/officeDocument/2006/relationships/hyperlink" Target="https://tothemoon.im-ldi.com/data_a70/AS17/processed/AS17-137-21022.png" TargetMode="External"/><Relationship Id="rId4590" Type="http://schemas.openxmlformats.org/officeDocument/2006/relationships/hyperlink" Target="https://www.lpi.usra.edu/resources/apollo/frame/?AS17-137-21023" TargetMode="External"/><Relationship Id="rId4591" Type="http://schemas.openxmlformats.org/officeDocument/2006/relationships/hyperlink" Target="https://tothemoon.im-ldi.com/data_a70/AS17/extra/AS17-137-21023.small.png" TargetMode="External"/><Relationship Id="rId4592" Type="http://schemas.openxmlformats.org/officeDocument/2006/relationships/hyperlink" Target="https://tothemoon.im-ldi.com/data_a70/AS17/raw/AS17-137-21023.tif" TargetMode="External"/><Relationship Id="rId4593" Type="http://schemas.openxmlformats.org/officeDocument/2006/relationships/hyperlink" Target="https://tothemoon.im-ldi.com/data_a70/AS17/processed/AS17-137-21023.png" TargetMode="External"/><Relationship Id="rId4594" Type="http://schemas.openxmlformats.org/officeDocument/2006/relationships/hyperlink" Target="https://www.lpi.usra.edu/resources/apollo/frame/?AS17-137-21024" TargetMode="External"/><Relationship Id="rId4595" Type="http://schemas.openxmlformats.org/officeDocument/2006/relationships/hyperlink" Target="https://tothemoon.im-ldi.com/data_a70/AS17/extra/AS17-137-21024.small.png" TargetMode="External"/><Relationship Id="rId4596" Type="http://schemas.openxmlformats.org/officeDocument/2006/relationships/hyperlink" Target="https://tothemoon.im-ldi.com/data_a70/AS17/raw/AS17-137-21024.tif" TargetMode="External"/><Relationship Id="rId4597" Type="http://schemas.openxmlformats.org/officeDocument/2006/relationships/hyperlink" Target="https://tothemoon.im-ldi.com/data_a70/AS17/processed/AS17-137-21024.png" TargetMode="External"/><Relationship Id="rId4598" Type="http://schemas.openxmlformats.org/officeDocument/2006/relationships/hyperlink" Target="https://www.lpi.usra.edu/resources/apollo/frame/?AS17-137-21026" TargetMode="External"/><Relationship Id="rId4599" Type="http://schemas.openxmlformats.org/officeDocument/2006/relationships/hyperlink" Target="https://tothemoon.im-ldi.com/data_a70/AS17/extra/AS17-137-21026.small.png" TargetMode="External"/><Relationship Id="rId4600" Type="http://schemas.openxmlformats.org/officeDocument/2006/relationships/hyperlink" Target="https://tothemoon.im-ldi.com/data_a70/AS17/raw/AS17-137-21026.tif" TargetMode="External"/><Relationship Id="rId4601" Type="http://schemas.openxmlformats.org/officeDocument/2006/relationships/hyperlink" Target="https://tothemoon.im-ldi.com/data_a70/AS17/processed/AS17-137-21026.png" TargetMode="External"/><Relationship Id="rId4602" Type="http://schemas.openxmlformats.org/officeDocument/2006/relationships/hyperlink" Target="https://www.lpi.usra.edu/resources/apollo/frame/?AS17-137-21027" TargetMode="External"/><Relationship Id="rId4603" Type="http://schemas.openxmlformats.org/officeDocument/2006/relationships/hyperlink" Target="https://tothemoon.im-ldi.com/data_a70/AS17/extra/AS17-137-21027.small.png" TargetMode="External"/><Relationship Id="rId4604" Type="http://schemas.openxmlformats.org/officeDocument/2006/relationships/hyperlink" Target="https://tothemoon.im-ldi.com/data_a70/AS17/raw/AS17-137-21027.tif" TargetMode="External"/><Relationship Id="rId4605" Type="http://schemas.openxmlformats.org/officeDocument/2006/relationships/hyperlink" Target="https://tothemoon.im-ldi.com/data_a70/AS17/processed/AS17-137-21027.png" TargetMode="External"/><Relationship Id="rId4606" Type="http://schemas.openxmlformats.org/officeDocument/2006/relationships/hyperlink" Target="https://www.lpi.usra.edu/resources/apollo/frame/?AS17-138-21050" TargetMode="External"/><Relationship Id="rId4607" Type="http://schemas.openxmlformats.org/officeDocument/2006/relationships/hyperlink" Target="https://tothemoon.im-ldi.com/data_a70/AS17/extra/AS17-138-21050.small.png" TargetMode="External"/><Relationship Id="rId4608" Type="http://schemas.openxmlformats.org/officeDocument/2006/relationships/hyperlink" Target="https://tothemoon.im-ldi.com/data_a70/AS17/raw/AS17-138-21050.tif" TargetMode="External"/><Relationship Id="rId4609" Type="http://schemas.openxmlformats.org/officeDocument/2006/relationships/hyperlink" Target="https://tothemoon.im-ldi.com/data_a70/AS17/processed/AS17-138-21050.png" TargetMode="External"/><Relationship Id="rId4610" Type="http://schemas.openxmlformats.org/officeDocument/2006/relationships/hyperlink" Target="https://www.lpi.usra.edu/resources/apollo/frame/?AS17-138-21051" TargetMode="External"/><Relationship Id="rId4611" Type="http://schemas.openxmlformats.org/officeDocument/2006/relationships/hyperlink" Target="https://tothemoon.im-ldi.com/data_a70/AS17/extra/AS17-138-21051.small.png" TargetMode="External"/><Relationship Id="rId4612" Type="http://schemas.openxmlformats.org/officeDocument/2006/relationships/hyperlink" Target="https://tothemoon.im-ldi.com/data_a70/AS17/raw/AS17-138-21051.tif" TargetMode="External"/><Relationship Id="rId4613" Type="http://schemas.openxmlformats.org/officeDocument/2006/relationships/hyperlink" Target="https://tothemoon.im-ldi.com/data_a70/AS17/processed/AS17-138-21051.png" TargetMode="External"/><Relationship Id="rId4614" Type="http://schemas.openxmlformats.org/officeDocument/2006/relationships/hyperlink" Target="https://www.lpi.usra.edu/resources/apollo/frame/?AS17-138-21052" TargetMode="External"/><Relationship Id="rId4615" Type="http://schemas.openxmlformats.org/officeDocument/2006/relationships/hyperlink" Target="https://tothemoon.im-ldi.com/data_a70/AS17/extra/AS17-138-21052.small.png" TargetMode="External"/><Relationship Id="rId4616" Type="http://schemas.openxmlformats.org/officeDocument/2006/relationships/hyperlink" Target="https://tothemoon.im-ldi.com/data_a70/AS17/raw/AS17-138-21052.tif" TargetMode="External"/><Relationship Id="rId4617" Type="http://schemas.openxmlformats.org/officeDocument/2006/relationships/hyperlink" Target="https://tothemoon.im-ldi.com/data_a70/AS17/processed/AS17-138-21052.png" TargetMode="External"/><Relationship Id="rId4618" Type="http://schemas.openxmlformats.org/officeDocument/2006/relationships/hyperlink" Target="https://www.lpi.usra.edu/resources/apollo/frame/?AS17-138-21054" TargetMode="External"/><Relationship Id="rId4619" Type="http://schemas.openxmlformats.org/officeDocument/2006/relationships/hyperlink" Target="https://tothemoon.im-ldi.com/data_a70/AS17/extra/AS17-138-21054.small.png" TargetMode="External"/><Relationship Id="rId4620" Type="http://schemas.openxmlformats.org/officeDocument/2006/relationships/hyperlink" Target="https://tothemoon.im-ldi.com/data_a70/AS17/raw/AS17-138-21054.tif" TargetMode="External"/><Relationship Id="rId4621" Type="http://schemas.openxmlformats.org/officeDocument/2006/relationships/hyperlink" Target="https://tothemoon.im-ldi.com/data_a70/AS17/processed/AS17-138-21054.png" TargetMode="External"/><Relationship Id="rId4622" Type="http://schemas.openxmlformats.org/officeDocument/2006/relationships/hyperlink" Target="https://www.lpi.usra.edu/resources/apollo/frame/?AS17-138-21056" TargetMode="External"/><Relationship Id="rId4623" Type="http://schemas.openxmlformats.org/officeDocument/2006/relationships/hyperlink" Target="https://tothemoon.im-ldi.com/data_a70/AS17/extra/AS17-138-21056.small.png" TargetMode="External"/><Relationship Id="rId4624" Type="http://schemas.openxmlformats.org/officeDocument/2006/relationships/hyperlink" Target="https://tothemoon.im-ldi.com/data_a70/AS17/raw/AS17-138-21056.tif" TargetMode="External"/><Relationship Id="rId4625" Type="http://schemas.openxmlformats.org/officeDocument/2006/relationships/hyperlink" Target="https://tothemoon.im-ldi.com/data_a70/AS17/processed/AS17-138-21056.png" TargetMode="External"/><Relationship Id="rId4626" Type="http://schemas.openxmlformats.org/officeDocument/2006/relationships/hyperlink" Target="https://www.lpi.usra.edu/resources/apollo/frame/?AS17-138-21057" TargetMode="External"/><Relationship Id="rId4627" Type="http://schemas.openxmlformats.org/officeDocument/2006/relationships/hyperlink" Target="https://tothemoon.im-ldi.com/data_a70/AS17/extra/AS17-138-21057.small.png" TargetMode="External"/><Relationship Id="rId4628" Type="http://schemas.openxmlformats.org/officeDocument/2006/relationships/hyperlink" Target="https://tothemoon.im-ldi.com/data_a70/AS17/raw/AS17-138-21057.tif" TargetMode="External"/><Relationship Id="rId4629" Type="http://schemas.openxmlformats.org/officeDocument/2006/relationships/hyperlink" Target="https://tothemoon.im-ldi.com/data_a70/AS17/processed/AS17-138-21057.png" TargetMode="External"/><Relationship Id="rId4630" Type="http://schemas.openxmlformats.org/officeDocument/2006/relationships/hyperlink" Target="https://www.lpi.usra.edu/resources/apollo/frame/?AS17-138-21058" TargetMode="External"/><Relationship Id="rId4631" Type="http://schemas.openxmlformats.org/officeDocument/2006/relationships/hyperlink" Target="https://tothemoon.im-ldi.com/data_a70/AS17/extra/AS17-138-21058.small.png" TargetMode="External"/><Relationship Id="rId4632" Type="http://schemas.openxmlformats.org/officeDocument/2006/relationships/hyperlink" Target="https://tothemoon.im-ldi.com/data_a70/AS17/raw/AS17-138-21058.tif" TargetMode="External"/><Relationship Id="rId4633" Type="http://schemas.openxmlformats.org/officeDocument/2006/relationships/hyperlink" Target="https://tothemoon.im-ldi.com/data_a70/AS17/processed/AS17-138-21058.png" TargetMode="External"/><Relationship Id="rId4634" Type="http://schemas.openxmlformats.org/officeDocument/2006/relationships/hyperlink" Target="https://www.lpi.usra.edu/resources/apollo/frame/?AS17-138-21059" TargetMode="External"/><Relationship Id="rId4635" Type="http://schemas.openxmlformats.org/officeDocument/2006/relationships/hyperlink" Target="https://tothemoon.im-ldi.com/data_a70/AS17/extra/AS17-138-21059.small.png" TargetMode="External"/><Relationship Id="rId4636" Type="http://schemas.openxmlformats.org/officeDocument/2006/relationships/hyperlink" Target="https://tothemoon.im-ldi.com/data_a70/AS17/raw/AS17-138-21059.tif" TargetMode="External"/><Relationship Id="rId4637" Type="http://schemas.openxmlformats.org/officeDocument/2006/relationships/hyperlink" Target="https://tothemoon.im-ldi.com/data_a70/AS17/processed/AS17-138-21059.png" TargetMode="External"/><Relationship Id="rId4638" Type="http://schemas.openxmlformats.org/officeDocument/2006/relationships/hyperlink" Target="https://www.lpi.usra.edu/resources/apollo/frame/?AS17-138-21060" TargetMode="External"/><Relationship Id="rId4639" Type="http://schemas.openxmlformats.org/officeDocument/2006/relationships/hyperlink" Target="https://tothemoon.im-ldi.com/data_a70/AS17/extra/AS17-138-21060.small.png" TargetMode="External"/><Relationship Id="rId4640" Type="http://schemas.openxmlformats.org/officeDocument/2006/relationships/hyperlink" Target="https://tothemoon.im-ldi.com/data_a70/AS17/raw/AS17-138-21060.tif" TargetMode="External"/><Relationship Id="rId4641" Type="http://schemas.openxmlformats.org/officeDocument/2006/relationships/hyperlink" Target="https://tothemoon.im-ldi.com/data_a70/AS17/processed/AS17-138-21060.png" TargetMode="External"/><Relationship Id="rId4642" Type="http://schemas.openxmlformats.org/officeDocument/2006/relationships/hyperlink" Target="https://www.lpi.usra.edu/resources/apollo/frame/?AS17-138-21061" TargetMode="External"/><Relationship Id="rId4643" Type="http://schemas.openxmlformats.org/officeDocument/2006/relationships/hyperlink" Target="https://tothemoon.im-ldi.com/data_a70/AS17/extra/AS17-138-21061.small.png" TargetMode="External"/><Relationship Id="rId4644" Type="http://schemas.openxmlformats.org/officeDocument/2006/relationships/hyperlink" Target="https://tothemoon.im-ldi.com/data_a70/AS17/raw/AS17-138-21061.tif" TargetMode="External"/><Relationship Id="rId4645" Type="http://schemas.openxmlformats.org/officeDocument/2006/relationships/hyperlink" Target="https://tothemoon.im-ldi.com/data_a70/AS17/processed/AS17-138-21061.png" TargetMode="External"/><Relationship Id="rId4646" Type="http://schemas.openxmlformats.org/officeDocument/2006/relationships/hyperlink" Target="https://www.lpi.usra.edu/resources/apollo/frame/?AS17-138-21062" TargetMode="External"/><Relationship Id="rId4647" Type="http://schemas.openxmlformats.org/officeDocument/2006/relationships/hyperlink" Target="https://tothemoon.im-ldi.com/data_a70/AS17/extra/AS17-138-21062.small.png" TargetMode="External"/><Relationship Id="rId4648" Type="http://schemas.openxmlformats.org/officeDocument/2006/relationships/hyperlink" Target="https://tothemoon.im-ldi.com/data_a70/AS17/raw/AS17-138-21062.tif" TargetMode="External"/><Relationship Id="rId4649" Type="http://schemas.openxmlformats.org/officeDocument/2006/relationships/hyperlink" Target="https://tothemoon.im-ldi.com/data_a70/AS17/processed/AS17-138-21062.png" TargetMode="External"/><Relationship Id="rId4650" Type="http://schemas.openxmlformats.org/officeDocument/2006/relationships/hyperlink" Target="https://www.lpi.usra.edu/resources/apollo/frame/?AS17-138-21063" TargetMode="External"/><Relationship Id="rId4651" Type="http://schemas.openxmlformats.org/officeDocument/2006/relationships/hyperlink" Target="https://tothemoon.im-ldi.com/data_a70/AS17/extra/AS17-138-21063.small.png" TargetMode="External"/><Relationship Id="rId4652" Type="http://schemas.openxmlformats.org/officeDocument/2006/relationships/hyperlink" Target="https://tothemoon.im-ldi.com/data_a70/AS17/raw/AS17-138-21063.tif" TargetMode="External"/><Relationship Id="rId4653" Type="http://schemas.openxmlformats.org/officeDocument/2006/relationships/hyperlink" Target="https://tothemoon.im-ldi.com/data_a70/AS17/processed/AS17-138-21063.png" TargetMode="External"/><Relationship Id="rId4654" Type="http://schemas.openxmlformats.org/officeDocument/2006/relationships/hyperlink" Target="https://www.lpi.usra.edu/resources/apollo/frame/?AS17-138-21064" TargetMode="External"/><Relationship Id="rId4655" Type="http://schemas.openxmlformats.org/officeDocument/2006/relationships/hyperlink" Target="https://tothemoon.im-ldi.com/data_a70/AS17/extra/AS17-138-21064.small.png" TargetMode="External"/><Relationship Id="rId4656" Type="http://schemas.openxmlformats.org/officeDocument/2006/relationships/hyperlink" Target="https://tothemoon.im-ldi.com/data_a70/AS17/raw/AS17-138-21064.tif" TargetMode="External"/><Relationship Id="rId4657" Type="http://schemas.openxmlformats.org/officeDocument/2006/relationships/hyperlink" Target="https://tothemoon.im-ldi.com/data_a70/AS17/processed/AS17-138-21064.png" TargetMode="External"/><Relationship Id="rId4658" Type="http://schemas.openxmlformats.org/officeDocument/2006/relationships/hyperlink" Target="https://www.lpi.usra.edu/resources/apollo/frame/?AS17-138-21065" TargetMode="External"/><Relationship Id="rId4659" Type="http://schemas.openxmlformats.org/officeDocument/2006/relationships/hyperlink" Target="https://tothemoon.im-ldi.com/data_a70/AS17/extra/AS17-138-21065.small.png" TargetMode="External"/><Relationship Id="rId4660" Type="http://schemas.openxmlformats.org/officeDocument/2006/relationships/hyperlink" Target="https://tothemoon.im-ldi.com/data_a70/AS17/raw/AS17-138-21065.tif" TargetMode="External"/><Relationship Id="rId4661" Type="http://schemas.openxmlformats.org/officeDocument/2006/relationships/hyperlink" Target="https://tothemoon.im-ldi.com/data_a70/AS17/processed/AS17-138-21065.png" TargetMode="External"/><Relationship Id="rId4662" Type="http://schemas.openxmlformats.org/officeDocument/2006/relationships/hyperlink" Target="https://www.lpi.usra.edu/resources/apollo/frame/?AS17-138-21066" TargetMode="External"/><Relationship Id="rId4663" Type="http://schemas.openxmlformats.org/officeDocument/2006/relationships/hyperlink" Target="https://tothemoon.im-ldi.com/data_a70/AS17/extra/AS17-138-21066.small.png" TargetMode="External"/><Relationship Id="rId4664" Type="http://schemas.openxmlformats.org/officeDocument/2006/relationships/hyperlink" Target="https://tothemoon.im-ldi.com/data_a70/AS17/raw/AS17-138-21066.tif" TargetMode="External"/><Relationship Id="rId4665" Type="http://schemas.openxmlformats.org/officeDocument/2006/relationships/hyperlink" Target="https://tothemoon.im-ldi.com/data_a70/AS17/processed/AS17-138-21066.png" TargetMode="External"/><Relationship Id="rId4666" Type="http://schemas.openxmlformats.org/officeDocument/2006/relationships/hyperlink" Target="https://www.lpi.usra.edu/resources/apollo/frame/?AS17-138-21067" TargetMode="External"/><Relationship Id="rId4667" Type="http://schemas.openxmlformats.org/officeDocument/2006/relationships/hyperlink" Target="https://tothemoon.im-ldi.com/data_a70/AS17/extra/AS17-138-21067.small.png" TargetMode="External"/><Relationship Id="rId4668" Type="http://schemas.openxmlformats.org/officeDocument/2006/relationships/hyperlink" Target="https://tothemoon.im-ldi.com/data_a70/AS17/raw/AS17-138-21067.tif" TargetMode="External"/><Relationship Id="rId4669" Type="http://schemas.openxmlformats.org/officeDocument/2006/relationships/hyperlink" Target="https://tothemoon.im-ldi.com/data_a70/AS17/processed/AS17-138-21067.png" TargetMode="External"/><Relationship Id="rId4670" Type="http://schemas.openxmlformats.org/officeDocument/2006/relationships/hyperlink" Target="https://www.lpi.usra.edu/resources/apollo/frame/?AS17-138-21151" TargetMode="External"/><Relationship Id="rId4671" Type="http://schemas.openxmlformats.org/officeDocument/2006/relationships/hyperlink" Target="https://tothemoon.im-ldi.com/data_a70/AS17/extra/AS17-138-21151.small.png" TargetMode="External"/><Relationship Id="rId4672" Type="http://schemas.openxmlformats.org/officeDocument/2006/relationships/hyperlink" Target="https://tothemoon.im-ldi.com/data_a70/AS17/raw/AS17-138-21151.tif" TargetMode="External"/><Relationship Id="rId4673" Type="http://schemas.openxmlformats.org/officeDocument/2006/relationships/hyperlink" Target="https://tothemoon.im-ldi.com/data_a70/AS17/processed/AS17-138-21151.png" TargetMode="External"/><Relationship Id="rId4674" Type="http://schemas.openxmlformats.org/officeDocument/2006/relationships/hyperlink" Target="https://www.lpi.usra.edu/resources/apollo/frame/?AS17-138-21152" TargetMode="External"/><Relationship Id="rId4675" Type="http://schemas.openxmlformats.org/officeDocument/2006/relationships/hyperlink" Target="https://tothemoon.im-ldi.com/data_a70/AS17/extra/AS17-138-21152.small.png" TargetMode="External"/><Relationship Id="rId4676" Type="http://schemas.openxmlformats.org/officeDocument/2006/relationships/hyperlink" Target="https://tothemoon.im-ldi.com/data_a70/AS17/raw/AS17-138-21152.tif" TargetMode="External"/><Relationship Id="rId4677" Type="http://schemas.openxmlformats.org/officeDocument/2006/relationships/hyperlink" Target="https://tothemoon.im-ldi.com/data_a70/AS17/processed/AS17-138-21152.png" TargetMode="External"/><Relationship Id="rId4678" Type="http://schemas.openxmlformats.org/officeDocument/2006/relationships/hyperlink" Target="https://www.lpi.usra.edu/resources/apollo/frame/?AS17-138-21154" TargetMode="External"/><Relationship Id="rId4679" Type="http://schemas.openxmlformats.org/officeDocument/2006/relationships/hyperlink" Target="https://tothemoon.im-ldi.com/data_a70/AS17/extra/AS17-138-21154.small.png" TargetMode="External"/><Relationship Id="rId4680" Type="http://schemas.openxmlformats.org/officeDocument/2006/relationships/hyperlink" Target="https://tothemoon.im-ldi.com/data_a70/AS17/raw/AS17-138-21154.tif" TargetMode="External"/><Relationship Id="rId4681" Type="http://schemas.openxmlformats.org/officeDocument/2006/relationships/hyperlink" Target="https://tothemoon.im-ldi.com/data_a70/AS17/processed/AS17-138-21154.png" TargetMode="External"/><Relationship Id="rId4682" Type="http://schemas.openxmlformats.org/officeDocument/2006/relationships/hyperlink" Target="https://www.lpi.usra.edu/resources/apollo/frame/?AS17-138-21155" TargetMode="External"/><Relationship Id="rId4683" Type="http://schemas.openxmlformats.org/officeDocument/2006/relationships/hyperlink" Target="https://tothemoon.im-ldi.com/data_a70/AS17/extra/AS17-138-21155.small.png" TargetMode="External"/><Relationship Id="rId4684" Type="http://schemas.openxmlformats.org/officeDocument/2006/relationships/hyperlink" Target="https://tothemoon.im-ldi.com/data_a70/AS17/raw/AS17-138-21155.tif" TargetMode="External"/><Relationship Id="rId4685" Type="http://schemas.openxmlformats.org/officeDocument/2006/relationships/hyperlink" Target="https://tothemoon.im-ldi.com/data_a70/AS17/processed/AS17-138-21155.png" TargetMode="External"/><Relationship Id="rId4686" Type="http://schemas.openxmlformats.org/officeDocument/2006/relationships/hyperlink" Target="https://www.lpi.usra.edu/resources/apollo/frame/?AS17-138-21156" TargetMode="External"/><Relationship Id="rId4687" Type="http://schemas.openxmlformats.org/officeDocument/2006/relationships/hyperlink" Target="https://tothemoon.im-ldi.com/data_a70/AS17/extra/AS17-138-21156.small.png" TargetMode="External"/><Relationship Id="rId4688" Type="http://schemas.openxmlformats.org/officeDocument/2006/relationships/hyperlink" Target="https://tothemoon.im-ldi.com/data_a70/AS17/raw/AS17-138-21156.tif" TargetMode="External"/><Relationship Id="rId4689" Type="http://schemas.openxmlformats.org/officeDocument/2006/relationships/hyperlink" Target="https://tothemoon.im-ldi.com/data_a70/AS17/processed/AS17-138-21156.png" TargetMode="External"/><Relationship Id="rId4690" Type="http://schemas.openxmlformats.org/officeDocument/2006/relationships/hyperlink" Target="https://www.lpi.usra.edu/resources/apollo/frame/?AS17-138-21158" TargetMode="External"/><Relationship Id="rId4691" Type="http://schemas.openxmlformats.org/officeDocument/2006/relationships/hyperlink" Target="https://tothemoon.im-ldi.com/data_a70/AS17/extra/AS17-138-21158.small.png" TargetMode="External"/><Relationship Id="rId4692" Type="http://schemas.openxmlformats.org/officeDocument/2006/relationships/hyperlink" Target="https://tothemoon.im-ldi.com/data_a70/AS17/raw/AS17-138-21158.tif" TargetMode="External"/><Relationship Id="rId4693" Type="http://schemas.openxmlformats.org/officeDocument/2006/relationships/hyperlink" Target="https://tothemoon.im-ldi.com/data_a70/AS17/processed/AS17-138-21158.png" TargetMode="External"/><Relationship Id="rId4694" Type="http://schemas.openxmlformats.org/officeDocument/2006/relationships/hyperlink" Target="https://www.lpi.usra.edu/resources/apollo/frame/?AS17-138-21159" TargetMode="External"/><Relationship Id="rId4695" Type="http://schemas.openxmlformats.org/officeDocument/2006/relationships/hyperlink" Target="https://tothemoon.im-ldi.com/data_a70/AS17/extra/AS17-138-21159.small.png" TargetMode="External"/><Relationship Id="rId4696" Type="http://schemas.openxmlformats.org/officeDocument/2006/relationships/hyperlink" Target="https://tothemoon.im-ldi.com/data_a70/AS17/raw/AS17-138-21159.tif" TargetMode="External"/><Relationship Id="rId4697" Type="http://schemas.openxmlformats.org/officeDocument/2006/relationships/hyperlink" Target="https://tothemoon.im-ldi.com/data_a70/AS17/processed/AS17-138-21159.png" TargetMode="External"/><Relationship Id="rId4698" Type="http://schemas.openxmlformats.org/officeDocument/2006/relationships/hyperlink" Target="https://www.lpi.usra.edu/resources/apollo/frame/?AS17-138-21170" TargetMode="External"/><Relationship Id="rId4699" Type="http://schemas.openxmlformats.org/officeDocument/2006/relationships/hyperlink" Target="https://tothemoon.im-ldi.com/data_a70/AS17/extra/AS17-138-21170.small.png" TargetMode="External"/><Relationship Id="rId4700" Type="http://schemas.openxmlformats.org/officeDocument/2006/relationships/hyperlink" Target="https://tothemoon.im-ldi.com/data_a70/AS17/raw/AS17-138-21170.tif" TargetMode="External"/><Relationship Id="rId4701" Type="http://schemas.openxmlformats.org/officeDocument/2006/relationships/hyperlink" Target="https://tothemoon.im-ldi.com/data_a70/AS17/processed/AS17-138-21170.png" TargetMode="External"/><Relationship Id="rId4702" Type="http://schemas.openxmlformats.org/officeDocument/2006/relationships/hyperlink" Target="https://www.lpi.usra.edu/resources/apollo/frame/?AS17-138-21171" TargetMode="External"/><Relationship Id="rId4703" Type="http://schemas.openxmlformats.org/officeDocument/2006/relationships/hyperlink" Target="https://tothemoon.im-ldi.com/data_a70/AS17/extra/AS17-138-21171.small.png" TargetMode="External"/><Relationship Id="rId4704" Type="http://schemas.openxmlformats.org/officeDocument/2006/relationships/hyperlink" Target="https://tothemoon.im-ldi.com/data_a70/AS17/raw/AS17-138-21171.tif" TargetMode="External"/><Relationship Id="rId4705" Type="http://schemas.openxmlformats.org/officeDocument/2006/relationships/hyperlink" Target="https://tothemoon.im-ldi.com/data_a70/AS17/processed/AS17-138-21171.png" TargetMode="External"/><Relationship Id="rId4706" Type="http://schemas.openxmlformats.org/officeDocument/2006/relationships/hyperlink" Target="https://www.lpi.usra.edu/resources/apollo/frame/?AS17-138-21172" TargetMode="External"/><Relationship Id="rId4707" Type="http://schemas.openxmlformats.org/officeDocument/2006/relationships/hyperlink" Target="https://tothemoon.im-ldi.com/data_a70/AS17/extra/AS17-138-21172.small.png" TargetMode="External"/><Relationship Id="rId4708" Type="http://schemas.openxmlformats.org/officeDocument/2006/relationships/hyperlink" Target="https://tothemoon.im-ldi.com/data_a70/AS17/raw/AS17-138-21172.tif" TargetMode="External"/><Relationship Id="rId4709" Type="http://schemas.openxmlformats.org/officeDocument/2006/relationships/hyperlink" Target="https://tothemoon.im-ldi.com/data_a70/AS17/processed/AS17-138-21172.png" TargetMode="External"/><Relationship Id="rId4710" Type="http://schemas.openxmlformats.org/officeDocument/2006/relationships/hyperlink" Target="https://www.lpi.usra.edu/resources/apollo/frame/?AS17-138-21173" TargetMode="External"/><Relationship Id="rId4711" Type="http://schemas.openxmlformats.org/officeDocument/2006/relationships/hyperlink" Target="https://tothemoon.im-ldi.com/data_a70/AS17/extra/AS17-138-21173.small.png" TargetMode="External"/><Relationship Id="rId4712" Type="http://schemas.openxmlformats.org/officeDocument/2006/relationships/hyperlink" Target="https://tothemoon.im-ldi.com/data_a70/AS17/raw/AS17-138-21173.tif" TargetMode="External"/><Relationship Id="rId4713" Type="http://schemas.openxmlformats.org/officeDocument/2006/relationships/hyperlink" Target="https://tothemoon.im-ldi.com/data_a70/AS17/processed/AS17-138-21173.png" TargetMode="External"/><Relationship Id="rId4714" Type="http://schemas.openxmlformats.org/officeDocument/2006/relationships/hyperlink" Target="https://www.lpi.usra.edu/resources/apollo/frame/?AS17-138-21174" TargetMode="External"/><Relationship Id="rId4715" Type="http://schemas.openxmlformats.org/officeDocument/2006/relationships/hyperlink" Target="https://tothemoon.im-ldi.com/data_a70/AS17/extra/AS17-138-21174.small.png" TargetMode="External"/><Relationship Id="rId4716" Type="http://schemas.openxmlformats.org/officeDocument/2006/relationships/hyperlink" Target="https://tothemoon.im-ldi.com/data_a70/AS17/raw/AS17-138-21174.tif" TargetMode="External"/><Relationship Id="rId4717" Type="http://schemas.openxmlformats.org/officeDocument/2006/relationships/hyperlink" Target="https://tothemoon.im-ldi.com/data_a70/AS17/processed/AS17-138-21174.png" TargetMode="External"/><Relationship Id="rId4718" Type="http://schemas.openxmlformats.org/officeDocument/2006/relationships/hyperlink" Target="https://www.lpi.usra.edu/resources/apollo/frame/?AS17-138-21175" TargetMode="External"/><Relationship Id="rId4719" Type="http://schemas.openxmlformats.org/officeDocument/2006/relationships/hyperlink" Target="https://tothemoon.im-ldi.com/data_a70/AS17/extra/AS17-138-21175.small.png" TargetMode="External"/><Relationship Id="rId4720" Type="http://schemas.openxmlformats.org/officeDocument/2006/relationships/hyperlink" Target="https://tothemoon.im-ldi.com/data_a70/AS17/raw/AS17-138-21175.tif" TargetMode="External"/><Relationship Id="rId4721" Type="http://schemas.openxmlformats.org/officeDocument/2006/relationships/hyperlink" Target="https://tothemoon.im-ldi.com/data_a70/AS17/processed/AS17-138-21175.png" TargetMode="External"/><Relationship Id="rId4722" Type="http://schemas.openxmlformats.org/officeDocument/2006/relationships/hyperlink" Target="https://www.lpi.usra.edu/resources/apollo/frame/?AS17-138-21176" TargetMode="External"/><Relationship Id="rId4723" Type="http://schemas.openxmlformats.org/officeDocument/2006/relationships/hyperlink" Target="https://tothemoon.im-ldi.com/data_a70/AS17/extra/AS17-138-21176.small.png" TargetMode="External"/><Relationship Id="rId4724" Type="http://schemas.openxmlformats.org/officeDocument/2006/relationships/hyperlink" Target="https://tothemoon.im-ldi.com/data_a70/AS17/raw/AS17-138-21176.tif" TargetMode="External"/><Relationship Id="rId4725" Type="http://schemas.openxmlformats.org/officeDocument/2006/relationships/hyperlink" Target="https://tothemoon.im-ldi.com/data_a70/AS17/processed/AS17-138-21176.png" TargetMode="External"/><Relationship Id="rId4726" Type="http://schemas.openxmlformats.org/officeDocument/2006/relationships/hyperlink" Target="https://www.lpi.usra.edu/resources/apollo/frame/?AS17-138-21177" TargetMode="External"/><Relationship Id="rId4727" Type="http://schemas.openxmlformats.org/officeDocument/2006/relationships/hyperlink" Target="https://tothemoon.im-ldi.com/data_a70/AS17/extra/AS17-138-21177.small.png" TargetMode="External"/><Relationship Id="rId4728" Type="http://schemas.openxmlformats.org/officeDocument/2006/relationships/hyperlink" Target="https://tothemoon.im-ldi.com/data_a70/AS17/raw/AS17-138-21177.tif" TargetMode="External"/><Relationship Id="rId4729" Type="http://schemas.openxmlformats.org/officeDocument/2006/relationships/hyperlink" Target="https://tothemoon.im-ldi.com/data_a70/AS17/processed/AS17-138-21177.png" TargetMode="External"/><Relationship Id="rId4730" Type="http://schemas.openxmlformats.org/officeDocument/2006/relationships/hyperlink" Target="https://tothemoon.im-ldi.com/data_a70/AS17/extra/AS17-138-21184.small.png" TargetMode="External"/><Relationship Id="rId4731" Type="http://schemas.openxmlformats.org/officeDocument/2006/relationships/hyperlink" Target="https://tothemoon.im-ldi.com/data_a70/AS17/raw/AS17-138-21184.tif" TargetMode="External"/><Relationship Id="rId4732" Type="http://schemas.openxmlformats.org/officeDocument/2006/relationships/hyperlink" Target="https://tothemoon.im-ldi.com/data_a70/AS17/processed/AS17-138-21184.png" TargetMode="External"/><Relationship Id="rId4733" Type="http://schemas.openxmlformats.org/officeDocument/2006/relationships/hyperlink" Target="https://www.lpi.usra.edu/resources/apollo/frame/?AS17-139-21186" TargetMode="External"/><Relationship Id="rId4734" Type="http://schemas.openxmlformats.org/officeDocument/2006/relationships/hyperlink" Target="https://tothemoon.im-ldi.com/data_a70/AS17/extra/AS17-139-21186.small.png" TargetMode="External"/><Relationship Id="rId4735" Type="http://schemas.openxmlformats.org/officeDocument/2006/relationships/hyperlink" Target="https://tothemoon.im-ldi.com/data_a70/AS17/raw/AS17-139-21186.tif" TargetMode="External"/><Relationship Id="rId4736" Type="http://schemas.openxmlformats.org/officeDocument/2006/relationships/hyperlink" Target="https://tothemoon.im-ldi.com/data_a70/AS17/processed/AS17-139-21186.png" TargetMode="External"/><Relationship Id="rId4737" Type="http://schemas.openxmlformats.org/officeDocument/2006/relationships/hyperlink" Target="https://www.lpi.usra.edu/resources/apollo/frame/?AS17-139-21188" TargetMode="External"/><Relationship Id="rId4738" Type="http://schemas.openxmlformats.org/officeDocument/2006/relationships/hyperlink" Target="https://tothemoon.im-ldi.com/data_a70/AS17/extra/AS17-139-21188.small.png" TargetMode="External"/><Relationship Id="rId4739" Type="http://schemas.openxmlformats.org/officeDocument/2006/relationships/hyperlink" Target="https://tothemoon.im-ldi.com/data_a70/AS17/raw/AS17-139-21188.tif" TargetMode="External"/><Relationship Id="rId4740" Type="http://schemas.openxmlformats.org/officeDocument/2006/relationships/hyperlink" Target="https://tothemoon.im-ldi.com/data_a70/AS17/processed/AS17-139-21188.png" TargetMode="External"/><Relationship Id="rId4741" Type="http://schemas.openxmlformats.org/officeDocument/2006/relationships/hyperlink" Target="https://www.lpi.usra.edu/resources/apollo/frame/?AS17-139-21189" TargetMode="External"/><Relationship Id="rId4742" Type="http://schemas.openxmlformats.org/officeDocument/2006/relationships/hyperlink" Target="https://tothemoon.im-ldi.com/data_a70/AS17/extra/AS17-139-21189.small.png" TargetMode="External"/><Relationship Id="rId4743" Type="http://schemas.openxmlformats.org/officeDocument/2006/relationships/hyperlink" Target="https://tothemoon.im-ldi.com/data_a70/AS17/raw/AS17-139-21189.tif" TargetMode="External"/><Relationship Id="rId4744" Type="http://schemas.openxmlformats.org/officeDocument/2006/relationships/hyperlink" Target="https://tothemoon.im-ldi.com/data_a70/AS17/processed/AS17-139-21189.png" TargetMode="External"/><Relationship Id="rId4745" Type="http://schemas.openxmlformats.org/officeDocument/2006/relationships/hyperlink" Target="https://www.lpi.usra.edu/resources/apollo/frame/?AS17-139-21190" TargetMode="External"/><Relationship Id="rId4746" Type="http://schemas.openxmlformats.org/officeDocument/2006/relationships/hyperlink" Target="https://tothemoon.im-ldi.com/data_a70/AS17/extra/AS17-139-21190.small.png" TargetMode="External"/><Relationship Id="rId4747" Type="http://schemas.openxmlformats.org/officeDocument/2006/relationships/hyperlink" Target="https://tothemoon.im-ldi.com/data_a70/AS17/raw/AS17-139-21190.tif" TargetMode="External"/><Relationship Id="rId4748" Type="http://schemas.openxmlformats.org/officeDocument/2006/relationships/hyperlink" Target="https://tothemoon.im-ldi.com/data_a70/AS17/processed/AS17-139-21190.png" TargetMode="External"/><Relationship Id="rId4749" Type="http://schemas.openxmlformats.org/officeDocument/2006/relationships/hyperlink" Target="https://www.lpi.usra.edu/resources/apollo/frame/?AS17-139-21191" TargetMode="External"/><Relationship Id="rId4750" Type="http://schemas.openxmlformats.org/officeDocument/2006/relationships/hyperlink" Target="https://tothemoon.im-ldi.com/data_a70/AS17/extra/AS17-139-21191.small.png" TargetMode="External"/><Relationship Id="rId4751" Type="http://schemas.openxmlformats.org/officeDocument/2006/relationships/hyperlink" Target="https://tothemoon.im-ldi.com/data_a70/AS17/raw/AS17-139-21191.tif" TargetMode="External"/><Relationship Id="rId4752" Type="http://schemas.openxmlformats.org/officeDocument/2006/relationships/hyperlink" Target="https://tothemoon.im-ldi.com/data_a70/AS17/processed/AS17-139-21191.png" TargetMode="External"/><Relationship Id="rId4753" Type="http://schemas.openxmlformats.org/officeDocument/2006/relationships/hyperlink" Target="https://www.lpi.usra.edu/resources/apollo/frame/?AS17-139-21192" TargetMode="External"/><Relationship Id="rId4754" Type="http://schemas.openxmlformats.org/officeDocument/2006/relationships/hyperlink" Target="https://tothemoon.im-ldi.com/data_a70/AS17/extra/AS17-139-21192.small.png" TargetMode="External"/><Relationship Id="rId4755" Type="http://schemas.openxmlformats.org/officeDocument/2006/relationships/hyperlink" Target="https://tothemoon.im-ldi.com/data_a70/AS17/raw/AS17-139-21192.tif" TargetMode="External"/><Relationship Id="rId4756" Type="http://schemas.openxmlformats.org/officeDocument/2006/relationships/hyperlink" Target="https://tothemoon.im-ldi.com/data_a70/AS17/processed/AS17-139-21192.png" TargetMode="External"/><Relationship Id="rId4757" Type="http://schemas.openxmlformats.org/officeDocument/2006/relationships/hyperlink" Target="https://www.lpi.usra.edu/resources/apollo/frame/?AS17-139-21193" TargetMode="External"/><Relationship Id="rId4758" Type="http://schemas.openxmlformats.org/officeDocument/2006/relationships/hyperlink" Target="https://tothemoon.im-ldi.com/data_a70/AS17/extra/AS17-139-21193.small.png" TargetMode="External"/><Relationship Id="rId4759" Type="http://schemas.openxmlformats.org/officeDocument/2006/relationships/hyperlink" Target="https://tothemoon.im-ldi.com/data_a70/AS17/raw/AS17-139-21193.tif" TargetMode="External"/><Relationship Id="rId4760" Type="http://schemas.openxmlformats.org/officeDocument/2006/relationships/hyperlink" Target="https://tothemoon.im-ldi.com/data_a70/AS17/processed/AS17-139-21193.png" TargetMode="External"/><Relationship Id="rId4761" Type="http://schemas.openxmlformats.org/officeDocument/2006/relationships/hyperlink" Target="https://www.lpi.usra.edu/resources/apollo/frame/?AS17-139-21197" TargetMode="External"/><Relationship Id="rId4762" Type="http://schemas.openxmlformats.org/officeDocument/2006/relationships/hyperlink" Target="https://tothemoon.im-ldi.com/data_a70/AS17/extra/AS17-139-21197.small.png" TargetMode="External"/><Relationship Id="rId4763" Type="http://schemas.openxmlformats.org/officeDocument/2006/relationships/hyperlink" Target="https://tothemoon.im-ldi.com/data_a70/AS17/raw/AS17-139-21197.tif" TargetMode="External"/><Relationship Id="rId4764" Type="http://schemas.openxmlformats.org/officeDocument/2006/relationships/hyperlink" Target="https://tothemoon.im-ldi.com/data_a70/AS17/processed/AS17-139-21197.png" TargetMode="External"/><Relationship Id="rId4765" Type="http://schemas.openxmlformats.org/officeDocument/2006/relationships/hyperlink" Target="https://www.lpi.usra.edu/resources/apollo/frame/?AS17-139-21198" TargetMode="External"/><Relationship Id="rId4766" Type="http://schemas.openxmlformats.org/officeDocument/2006/relationships/hyperlink" Target="https://tothemoon.im-ldi.com/data_a70/AS17/extra/AS17-139-21198.small.png" TargetMode="External"/><Relationship Id="rId4767" Type="http://schemas.openxmlformats.org/officeDocument/2006/relationships/hyperlink" Target="https://tothemoon.im-ldi.com/data_a70/AS17/raw/AS17-139-21198.tif" TargetMode="External"/><Relationship Id="rId4768" Type="http://schemas.openxmlformats.org/officeDocument/2006/relationships/hyperlink" Target="https://tothemoon.im-ldi.com/data_a70/AS17/processed/AS17-139-21198.png" TargetMode="External"/><Relationship Id="rId4769" Type="http://schemas.openxmlformats.org/officeDocument/2006/relationships/hyperlink" Target="https://www.lpi.usra.edu/resources/apollo/frame/?AS17-139-21199" TargetMode="External"/><Relationship Id="rId4770" Type="http://schemas.openxmlformats.org/officeDocument/2006/relationships/hyperlink" Target="https://tothemoon.im-ldi.com/data_a70/AS17/extra/AS17-139-21199.small.png" TargetMode="External"/><Relationship Id="rId4771" Type="http://schemas.openxmlformats.org/officeDocument/2006/relationships/hyperlink" Target="https://tothemoon.im-ldi.com/data_a70/AS17/raw/AS17-139-21199.tif" TargetMode="External"/><Relationship Id="rId4772" Type="http://schemas.openxmlformats.org/officeDocument/2006/relationships/hyperlink" Target="https://tothemoon.im-ldi.com/data_a70/AS17/processed/AS17-139-21199.png" TargetMode="External"/><Relationship Id="rId4773" Type="http://schemas.openxmlformats.org/officeDocument/2006/relationships/hyperlink" Target="https://www.lpi.usra.edu/resources/apollo/frame/?AS17-139-21200" TargetMode="External"/><Relationship Id="rId4774" Type="http://schemas.openxmlformats.org/officeDocument/2006/relationships/hyperlink" Target="https://tothemoon.im-ldi.com/data_a70/AS17/extra/AS17-139-21200.small.png" TargetMode="External"/><Relationship Id="rId4775" Type="http://schemas.openxmlformats.org/officeDocument/2006/relationships/hyperlink" Target="https://tothemoon.im-ldi.com/data_a70/AS17/raw/AS17-139-21200.tif" TargetMode="External"/><Relationship Id="rId4776" Type="http://schemas.openxmlformats.org/officeDocument/2006/relationships/hyperlink" Target="https://tothemoon.im-ldi.com/data_a70/AS17/processed/AS17-139-21200.png" TargetMode="External"/><Relationship Id="rId4777" Type="http://schemas.openxmlformats.org/officeDocument/2006/relationships/hyperlink" Target="https://www.lpi.usra.edu/resources/apollo/frame/?AS17-139-21201" TargetMode="External"/><Relationship Id="rId4778" Type="http://schemas.openxmlformats.org/officeDocument/2006/relationships/hyperlink" Target="https://tothemoon.im-ldi.com/data_a70/AS17/extra/AS17-139-21201.small.png" TargetMode="External"/><Relationship Id="rId4779" Type="http://schemas.openxmlformats.org/officeDocument/2006/relationships/hyperlink" Target="https://tothemoon.im-ldi.com/data_a70/AS17/raw/AS17-139-21201.tif" TargetMode="External"/><Relationship Id="rId4780" Type="http://schemas.openxmlformats.org/officeDocument/2006/relationships/hyperlink" Target="https://tothemoon.im-ldi.com/data_a70/AS17/processed/AS17-139-21201.png" TargetMode="External"/><Relationship Id="rId4781" Type="http://schemas.openxmlformats.org/officeDocument/2006/relationships/hyperlink" Target="https://www.lpi.usra.edu/resources/apollo/frame/?AS17-139-21202" TargetMode="External"/><Relationship Id="rId4782" Type="http://schemas.openxmlformats.org/officeDocument/2006/relationships/hyperlink" Target="https://tothemoon.im-ldi.com/data_a70/AS17/extra/AS17-139-21202.small.png" TargetMode="External"/><Relationship Id="rId4783" Type="http://schemas.openxmlformats.org/officeDocument/2006/relationships/hyperlink" Target="https://tothemoon.im-ldi.com/data_a70/AS17/raw/AS17-139-21202.tif" TargetMode="External"/><Relationship Id="rId4784" Type="http://schemas.openxmlformats.org/officeDocument/2006/relationships/hyperlink" Target="https://tothemoon.im-ldi.com/data_a70/AS17/processed/AS17-139-21202.png" TargetMode="External"/><Relationship Id="rId4785" Type="http://schemas.openxmlformats.org/officeDocument/2006/relationships/hyperlink" Target="https://www.lpi.usra.edu/resources/apollo/frame/?AS17-139-21206" TargetMode="External"/><Relationship Id="rId4786" Type="http://schemas.openxmlformats.org/officeDocument/2006/relationships/hyperlink" Target="https://tothemoon.im-ldi.com/data_a70/AS17/extra/AS17-139-21206.small.png" TargetMode="External"/><Relationship Id="rId4787" Type="http://schemas.openxmlformats.org/officeDocument/2006/relationships/hyperlink" Target="https://tothemoon.im-ldi.com/data_a70/AS17/raw/AS17-139-21206.tif" TargetMode="External"/><Relationship Id="rId4788" Type="http://schemas.openxmlformats.org/officeDocument/2006/relationships/hyperlink" Target="https://tothemoon.im-ldi.com/data_a70/AS17/processed/AS17-139-21206.png" TargetMode="External"/><Relationship Id="rId4789" Type="http://schemas.openxmlformats.org/officeDocument/2006/relationships/hyperlink" Target="https://www.lpi.usra.edu/resources/apollo/frame/?AS17-139-21207" TargetMode="External"/><Relationship Id="rId4790" Type="http://schemas.openxmlformats.org/officeDocument/2006/relationships/hyperlink" Target="https://tothemoon.im-ldi.com/data_a70/AS17/extra/AS17-139-21207.small.png" TargetMode="External"/><Relationship Id="rId4791" Type="http://schemas.openxmlformats.org/officeDocument/2006/relationships/hyperlink" Target="https://tothemoon.im-ldi.com/data_a70/AS17/raw/AS17-139-21207.tif" TargetMode="External"/><Relationship Id="rId4792" Type="http://schemas.openxmlformats.org/officeDocument/2006/relationships/hyperlink" Target="https://tothemoon.im-ldi.com/data_a70/AS17/processed/AS17-139-21207.png" TargetMode="External"/><Relationship Id="rId4793" Type="http://schemas.openxmlformats.org/officeDocument/2006/relationships/hyperlink" Target="https://www.lpi.usra.edu/resources/apollo/frame/?AS17-139-21208" TargetMode="External"/><Relationship Id="rId4794" Type="http://schemas.openxmlformats.org/officeDocument/2006/relationships/hyperlink" Target="https://tothemoon.im-ldi.com/data_a70/AS17/extra/AS17-139-21208.small.png" TargetMode="External"/><Relationship Id="rId4795" Type="http://schemas.openxmlformats.org/officeDocument/2006/relationships/hyperlink" Target="https://tothemoon.im-ldi.com/data_a70/AS17/raw/AS17-139-21208.tif" TargetMode="External"/><Relationship Id="rId4796" Type="http://schemas.openxmlformats.org/officeDocument/2006/relationships/hyperlink" Target="https://tothemoon.im-ldi.com/data_a70/AS17/processed/AS17-139-21208.png" TargetMode="External"/><Relationship Id="rId4797" Type="http://schemas.openxmlformats.org/officeDocument/2006/relationships/hyperlink" Target="https://www.lpi.usra.edu/resources/apollo/frame/?AS17-139-21209" TargetMode="External"/><Relationship Id="rId4798" Type="http://schemas.openxmlformats.org/officeDocument/2006/relationships/hyperlink" Target="https://tothemoon.im-ldi.com/data_a70/AS17/extra/AS17-139-21209.small.png" TargetMode="External"/><Relationship Id="rId4799" Type="http://schemas.openxmlformats.org/officeDocument/2006/relationships/hyperlink" Target="https://tothemoon.im-ldi.com/data_a70/AS17/raw/AS17-139-21209.tif" TargetMode="External"/><Relationship Id="rId4800" Type="http://schemas.openxmlformats.org/officeDocument/2006/relationships/hyperlink" Target="https://tothemoon.im-ldi.com/data_a70/AS17/processed/AS17-139-21209.png" TargetMode="External"/><Relationship Id="rId4801" Type="http://schemas.openxmlformats.org/officeDocument/2006/relationships/hyperlink" Target="https://www.lpi.usra.edu/resources/apollo/frame/?AS17-139-21210" TargetMode="External"/><Relationship Id="rId4802" Type="http://schemas.openxmlformats.org/officeDocument/2006/relationships/hyperlink" Target="https://tothemoon.im-ldi.com/data_a70/AS17/extra/AS17-139-21210.small.png" TargetMode="External"/><Relationship Id="rId4803" Type="http://schemas.openxmlformats.org/officeDocument/2006/relationships/hyperlink" Target="https://tothemoon.im-ldi.com/data_a70/AS17/raw/AS17-139-21210.tif" TargetMode="External"/><Relationship Id="rId4804" Type="http://schemas.openxmlformats.org/officeDocument/2006/relationships/hyperlink" Target="https://tothemoon.im-ldi.com/data_a70/AS17/processed/AS17-139-21210.png" TargetMode="External"/><Relationship Id="rId4805" Type="http://schemas.openxmlformats.org/officeDocument/2006/relationships/hyperlink" Target="https://www.lpi.usra.edu/resources/apollo/frame/?AS17-139-21211" TargetMode="External"/><Relationship Id="rId4806" Type="http://schemas.openxmlformats.org/officeDocument/2006/relationships/hyperlink" Target="https://tothemoon.im-ldi.com/data_a70/AS17/extra/AS17-139-21211.small.png" TargetMode="External"/><Relationship Id="rId4807" Type="http://schemas.openxmlformats.org/officeDocument/2006/relationships/hyperlink" Target="https://tothemoon.im-ldi.com/data_a70/AS17/raw/AS17-139-21211.tif" TargetMode="External"/><Relationship Id="rId4808" Type="http://schemas.openxmlformats.org/officeDocument/2006/relationships/hyperlink" Target="https://tothemoon.im-ldi.com/data_a70/AS17/processed/AS17-139-21211.png" TargetMode="External"/><Relationship Id="rId4809" Type="http://schemas.openxmlformats.org/officeDocument/2006/relationships/hyperlink" Target="https://www.lpi.usra.edu/resources/apollo/frame/?AS17-139-21212" TargetMode="External"/><Relationship Id="rId4810" Type="http://schemas.openxmlformats.org/officeDocument/2006/relationships/hyperlink" Target="https://tothemoon.im-ldi.com/data_a70/AS17/extra/AS17-139-21212.small.png" TargetMode="External"/><Relationship Id="rId4811" Type="http://schemas.openxmlformats.org/officeDocument/2006/relationships/hyperlink" Target="https://tothemoon.im-ldi.com/data_a70/AS17/raw/AS17-139-21212.tif" TargetMode="External"/><Relationship Id="rId4812" Type="http://schemas.openxmlformats.org/officeDocument/2006/relationships/hyperlink" Target="https://tothemoon.im-ldi.com/data_a70/AS17/processed/AS17-139-21212.png" TargetMode="External"/><Relationship Id="rId4813" Type="http://schemas.openxmlformats.org/officeDocument/2006/relationships/hyperlink" Target="https://www.lpi.usra.edu/resources/apollo/frame/?AS17-139-21213" TargetMode="External"/><Relationship Id="rId4814" Type="http://schemas.openxmlformats.org/officeDocument/2006/relationships/hyperlink" Target="https://tothemoon.im-ldi.com/data_a70/AS17/extra/AS17-139-21213.small.png" TargetMode="External"/><Relationship Id="rId4815" Type="http://schemas.openxmlformats.org/officeDocument/2006/relationships/hyperlink" Target="https://tothemoon.im-ldi.com/data_a70/AS17/raw/AS17-139-21213.tif" TargetMode="External"/><Relationship Id="rId4816" Type="http://schemas.openxmlformats.org/officeDocument/2006/relationships/hyperlink" Target="https://tothemoon.im-ldi.com/data_a70/AS17/processed/AS17-139-21213.png" TargetMode="External"/><Relationship Id="rId4817" Type="http://schemas.openxmlformats.org/officeDocument/2006/relationships/hyperlink" Target="https://www.lpi.usra.edu/resources/apollo/frame/?AS17-139-21214" TargetMode="External"/><Relationship Id="rId4818" Type="http://schemas.openxmlformats.org/officeDocument/2006/relationships/hyperlink" Target="https://tothemoon.im-ldi.com/data_a70/AS17/extra/AS17-139-21214.small.png" TargetMode="External"/><Relationship Id="rId4819" Type="http://schemas.openxmlformats.org/officeDocument/2006/relationships/hyperlink" Target="https://tothemoon.im-ldi.com/data_a70/AS17/raw/AS17-139-21214.tif" TargetMode="External"/><Relationship Id="rId4820" Type="http://schemas.openxmlformats.org/officeDocument/2006/relationships/hyperlink" Target="https://tothemoon.im-ldi.com/data_a70/AS17/processed/AS17-139-21214.png" TargetMode="External"/><Relationship Id="rId4821" Type="http://schemas.openxmlformats.org/officeDocument/2006/relationships/hyperlink" Target="https://www.lpi.usra.edu/resources/apollo/frame/?AS17-139-21215" TargetMode="External"/><Relationship Id="rId4822" Type="http://schemas.openxmlformats.org/officeDocument/2006/relationships/hyperlink" Target="https://tothemoon.im-ldi.com/data_a70/AS17/extra/AS17-139-21215.small.png" TargetMode="External"/><Relationship Id="rId4823" Type="http://schemas.openxmlformats.org/officeDocument/2006/relationships/hyperlink" Target="https://tothemoon.im-ldi.com/data_a70/AS17/raw/AS17-139-21215.tif" TargetMode="External"/><Relationship Id="rId4824" Type="http://schemas.openxmlformats.org/officeDocument/2006/relationships/hyperlink" Target="https://tothemoon.im-ldi.com/data_a70/AS17/processed/AS17-139-21215.png" TargetMode="External"/><Relationship Id="rId4825" Type="http://schemas.openxmlformats.org/officeDocument/2006/relationships/hyperlink" Target="https://www.lpi.usra.edu/resources/apollo/frame/?AS17-139-21216" TargetMode="External"/><Relationship Id="rId4826" Type="http://schemas.openxmlformats.org/officeDocument/2006/relationships/hyperlink" Target="https://tothemoon.im-ldi.com/data_a70/AS17/extra/AS17-139-21216.small.png" TargetMode="External"/><Relationship Id="rId4827" Type="http://schemas.openxmlformats.org/officeDocument/2006/relationships/hyperlink" Target="https://tothemoon.im-ldi.com/data_a70/AS17/raw/AS17-139-21216.tif" TargetMode="External"/><Relationship Id="rId4828" Type="http://schemas.openxmlformats.org/officeDocument/2006/relationships/hyperlink" Target="https://tothemoon.im-ldi.com/data_a70/AS17/processed/AS17-139-21216.png" TargetMode="External"/><Relationship Id="rId4829" Type="http://schemas.openxmlformats.org/officeDocument/2006/relationships/hyperlink" Target="https://www.lpi.usra.edu/resources/apollo/frame/?AS17-139-21217" TargetMode="External"/><Relationship Id="rId4830" Type="http://schemas.openxmlformats.org/officeDocument/2006/relationships/hyperlink" Target="https://tothemoon.im-ldi.com/data_a70/AS17/extra/AS17-139-21217.small.png" TargetMode="External"/><Relationship Id="rId4831" Type="http://schemas.openxmlformats.org/officeDocument/2006/relationships/hyperlink" Target="https://tothemoon.im-ldi.com/data_a70/AS17/raw/AS17-139-21217.tif" TargetMode="External"/><Relationship Id="rId4832" Type="http://schemas.openxmlformats.org/officeDocument/2006/relationships/hyperlink" Target="https://tothemoon.im-ldi.com/data_a70/AS17/processed/AS17-139-21217.png" TargetMode="External"/><Relationship Id="rId4833" Type="http://schemas.openxmlformats.org/officeDocument/2006/relationships/hyperlink" Target="https://www.lpi.usra.edu/resources/apollo/frame/?AS17-139-21218" TargetMode="External"/><Relationship Id="rId4834" Type="http://schemas.openxmlformats.org/officeDocument/2006/relationships/hyperlink" Target="https://tothemoon.im-ldi.com/data_a70/AS17/extra/AS17-139-21218.small.png" TargetMode="External"/><Relationship Id="rId4835" Type="http://schemas.openxmlformats.org/officeDocument/2006/relationships/hyperlink" Target="https://tothemoon.im-ldi.com/data_a70/AS17/raw/AS17-139-21218.tif" TargetMode="External"/><Relationship Id="rId4836" Type="http://schemas.openxmlformats.org/officeDocument/2006/relationships/hyperlink" Target="https://tothemoon.im-ldi.com/data_a70/AS17/processed/AS17-139-21218.png" TargetMode="External"/><Relationship Id="rId4837" Type="http://schemas.openxmlformats.org/officeDocument/2006/relationships/hyperlink" Target="https://www.lpi.usra.edu/resources/apollo/frame/?AS17-139-21219" TargetMode="External"/><Relationship Id="rId4838" Type="http://schemas.openxmlformats.org/officeDocument/2006/relationships/hyperlink" Target="https://tothemoon.im-ldi.com/data_a70/AS17/extra/AS17-139-21219.small.png" TargetMode="External"/><Relationship Id="rId4839" Type="http://schemas.openxmlformats.org/officeDocument/2006/relationships/hyperlink" Target="https://tothemoon.im-ldi.com/data_a70/AS17/raw/AS17-139-21219.tif" TargetMode="External"/><Relationship Id="rId4840" Type="http://schemas.openxmlformats.org/officeDocument/2006/relationships/hyperlink" Target="https://tothemoon.im-ldi.com/data_a70/AS17/processed/AS17-139-21219.png" TargetMode="External"/><Relationship Id="rId4841" Type="http://schemas.openxmlformats.org/officeDocument/2006/relationships/hyperlink" Target="https://www.lpi.usra.edu/resources/apollo/frame/?AS17-139-21220" TargetMode="External"/><Relationship Id="rId4842" Type="http://schemas.openxmlformats.org/officeDocument/2006/relationships/hyperlink" Target="https://tothemoon.im-ldi.com/data_a70/AS17/extra/AS17-139-21220.small.png" TargetMode="External"/><Relationship Id="rId4843" Type="http://schemas.openxmlformats.org/officeDocument/2006/relationships/hyperlink" Target="https://tothemoon.im-ldi.com/data_a70/AS17/raw/AS17-139-21220.tif" TargetMode="External"/><Relationship Id="rId4844" Type="http://schemas.openxmlformats.org/officeDocument/2006/relationships/hyperlink" Target="https://tothemoon.im-ldi.com/data_a70/AS17/processed/AS17-139-21220.png" TargetMode="External"/><Relationship Id="rId4845" Type="http://schemas.openxmlformats.org/officeDocument/2006/relationships/hyperlink" Target="https://www.lpi.usra.edu/resources/apollo/frame/?AS17-139-21221" TargetMode="External"/><Relationship Id="rId4846" Type="http://schemas.openxmlformats.org/officeDocument/2006/relationships/hyperlink" Target="https://tothemoon.im-ldi.com/data_a70/AS17/extra/AS17-139-21221.small.png" TargetMode="External"/><Relationship Id="rId4847" Type="http://schemas.openxmlformats.org/officeDocument/2006/relationships/hyperlink" Target="https://tothemoon.im-ldi.com/data_a70/AS17/raw/AS17-139-21221.tif" TargetMode="External"/><Relationship Id="rId4848" Type="http://schemas.openxmlformats.org/officeDocument/2006/relationships/hyperlink" Target="https://tothemoon.im-ldi.com/data_a70/AS17/processed/AS17-139-21221.png" TargetMode="External"/><Relationship Id="rId4849" Type="http://schemas.openxmlformats.org/officeDocument/2006/relationships/hyperlink" Target="https://www.lpi.usra.edu/resources/apollo/frame/?AS17-139-21222" TargetMode="External"/><Relationship Id="rId4850" Type="http://schemas.openxmlformats.org/officeDocument/2006/relationships/hyperlink" Target="https://tothemoon.im-ldi.com/data_a70/AS17/extra/AS17-139-21222.small.png" TargetMode="External"/><Relationship Id="rId4851" Type="http://schemas.openxmlformats.org/officeDocument/2006/relationships/hyperlink" Target="https://tothemoon.im-ldi.com/data_a70/AS17/raw/AS17-139-21222.tif" TargetMode="External"/><Relationship Id="rId4852" Type="http://schemas.openxmlformats.org/officeDocument/2006/relationships/hyperlink" Target="https://tothemoon.im-ldi.com/data_a70/AS17/processed/AS17-139-21222.png" TargetMode="External"/><Relationship Id="rId4853" Type="http://schemas.openxmlformats.org/officeDocument/2006/relationships/hyperlink" Target="https://www.lpi.usra.edu/resources/apollo/frame/?AS17-139-21223" TargetMode="External"/><Relationship Id="rId4854" Type="http://schemas.openxmlformats.org/officeDocument/2006/relationships/hyperlink" Target="https://tothemoon.im-ldi.com/data_a70/AS17/extra/AS17-139-21223.small.png" TargetMode="External"/><Relationship Id="rId4855" Type="http://schemas.openxmlformats.org/officeDocument/2006/relationships/hyperlink" Target="https://tothemoon.im-ldi.com/data_a70/AS17/raw/AS17-139-21223.tif" TargetMode="External"/><Relationship Id="rId4856" Type="http://schemas.openxmlformats.org/officeDocument/2006/relationships/hyperlink" Target="https://tothemoon.im-ldi.com/data_a70/AS17/processed/AS17-139-21223.png" TargetMode="External"/><Relationship Id="rId4857" Type="http://schemas.openxmlformats.org/officeDocument/2006/relationships/hyperlink" Target="https://www.lpi.usra.edu/resources/apollo/frame/?AS17-139-21224" TargetMode="External"/><Relationship Id="rId4858" Type="http://schemas.openxmlformats.org/officeDocument/2006/relationships/hyperlink" Target="https://tothemoon.im-ldi.com/data_a70/AS17/extra/AS17-139-21224.small.png" TargetMode="External"/><Relationship Id="rId4859" Type="http://schemas.openxmlformats.org/officeDocument/2006/relationships/hyperlink" Target="https://tothemoon.im-ldi.com/data_a70/AS17/raw/AS17-139-21224.tif" TargetMode="External"/><Relationship Id="rId4860" Type="http://schemas.openxmlformats.org/officeDocument/2006/relationships/hyperlink" Target="https://tothemoon.im-ldi.com/data_a70/AS17/processed/AS17-139-21224.png" TargetMode="External"/><Relationship Id="rId4861" Type="http://schemas.openxmlformats.org/officeDocument/2006/relationships/hyperlink" Target="https://www.lpi.usra.edu/resources/apollo/frame/?AS17-139-21225" TargetMode="External"/><Relationship Id="rId4862" Type="http://schemas.openxmlformats.org/officeDocument/2006/relationships/hyperlink" Target="https://tothemoon.im-ldi.com/data_a70/AS17/extra/AS17-139-21225.small.png" TargetMode="External"/><Relationship Id="rId4863" Type="http://schemas.openxmlformats.org/officeDocument/2006/relationships/hyperlink" Target="https://tothemoon.im-ldi.com/data_a70/AS17/raw/AS17-139-21225.tif" TargetMode="External"/><Relationship Id="rId4864" Type="http://schemas.openxmlformats.org/officeDocument/2006/relationships/hyperlink" Target="https://tothemoon.im-ldi.com/data_a70/AS17/processed/AS17-139-21225.png" TargetMode="External"/><Relationship Id="rId4865" Type="http://schemas.openxmlformats.org/officeDocument/2006/relationships/hyperlink" Target="https://www.lpi.usra.edu/resources/apollo/frame/?AS17-139-21226" TargetMode="External"/><Relationship Id="rId4866" Type="http://schemas.openxmlformats.org/officeDocument/2006/relationships/hyperlink" Target="https://tothemoon.im-ldi.com/data_a70/AS17/extra/AS17-139-21226.small.png" TargetMode="External"/><Relationship Id="rId4867" Type="http://schemas.openxmlformats.org/officeDocument/2006/relationships/hyperlink" Target="https://tothemoon.im-ldi.com/data_a70/AS17/raw/AS17-139-21226.tif" TargetMode="External"/><Relationship Id="rId4868" Type="http://schemas.openxmlformats.org/officeDocument/2006/relationships/hyperlink" Target="https://tothemoon.im-ldi.com/data_a70/AS17/processed/AS17-139-21226.png" TargetMode="External"/><Relationship Id="rId4869" Type="http://schemas.openxmlformats.org/officeDocument/2006/relationships/hyperlink" Target="https://www.lpi.usra.edu/resources/apollo/frame/?AS17-139-21227" TargetMode="External"/><Relationship Id="rId4870" Type="http://schemas.openxmlformats.org/officeDocument/2006/relationships/hyperlink" Target="https://tothemoon.im-ldi.com/data_a70/AS17/extra/AS17-139-21227.small.png" TargetMode="External"/><Relationship Id="rId4871" Type="http://schemas.openxmlformats.org/officeDocument/2006/relationships/hyperlink" Target="https://tothemoon.im-ldi.com/data_a70/AS17/raw/AS17-139-21227.tif" TargetMode="External"/><Relationship Id="rId4872" Type="http://schemas.openxmlformats.org/officeDocument/2006/relationships/hyperlink" Target="https://tothemoon.im-ldi.com/data_a70/AS17/processed/AS17-139-21227.png" TargetMode="External"/><Relationship Id="rId4873" Type="http://schemas.openxmlformats.org/officeDocument/2006/relationships/hyperlink" Target="https://www.lpi.usra.edu/resources/apollo/frame/?AS17-139-21228" TargetMode="External"/><Relationship Id="rId4874" Type="http://schemas.openxmlformats.org/officeDocument/2006/relationships/hyperlink" Target="https://tothemoon.im-ldi.com/data_a70/AS17/extra/AS17-139-21228.small.png" TargetMode="External"/><Relationship Id="rId4875" Type="http://schemas.openxmlformats.org/officeDocument/2006/relationships/hyperlink" Target="https://tothemoon.im-ldi.com/data_a70/AS17/raw/AS17-139-21228.tif" TargetMode="External"/><Relationship Id="rId4876" Type="http://schemas.openxmlformats.org/officeDocument/2006/relationships/hyperlink" Target="https://tothemoon.im-ldi.com/data_a70/AS17/processed/AS17-139-21228.png" TargetMode="External"/><Relationship Id="rId4877" Type="http://schemas.openxmlformats.org/officeDocument/2006/relationships/hyperlink" Target="https://www.lpi.usra.edu/resources/apollo/frame/?AS17-139-21229" TargetMode="External"/><Relationship Id="rId4878" Type="http://schemas.openxmlformats.org/officeDocument/2006/relationships/hyperlink" Target="https://tothemoon.im-ldi.com/data_a70/AS17/extra/AS17-139-21229.small.png" TargetMode="External"/><Relationship Id="rId4879" Type="http://schemas.openxmlformats.org/officeDocument/2006/relationships/hyperlink" Target="https://tothemoon.im-ldi.com/data_a70/AS17/raw/AS17-139-21229.tif" TargetMode="External"/><Relationship Id="rId4880" Type="http://schemas.openxmlformats.org/officeDocument/2006/relationships/hyperlink" Target="https://tothemoon.im-ldi.com/data_a70/AS17/processed/AS17-139-21229.png" TargetMode="External"/><Relationship Id="rId4881" Type="http://schemas.openxmlformats.org/officeDocument/2006/relationships/hyperlink" Target="https://www.lpi.usra.edu/resources/apollo/frame/?AS17-139-21231" TargetMode="External"/><Relationship Id="rId4882" Type="http://schemas.openxmlformats.org/officeDocument/2006/relationships/hyperlink" Target="https://tothemoon.im-ldi.com/data_a70/AS17/extra/AS17-139-21231.small.png" TargetMode="External"/><Relationship Id="rId4883" Type="http://schemas.openxmlformats.org/officeDocument/2006/relationships/hyperlink" Target="https://tothemoon.im-ldi.com/data_a70/AS17/raw/AS17-139-21231.tif" TargetMode="External"/><Relationship Id="rId4884" Type="http://schemas.openxmlformats.org/officeDocument/2006/relationships/hyperlink" Target="https://tothemoon.im-ldi.com/data_a70/AS17/processed/AS17-139-21231.png" TargetMode="External"/><Relationship Id="rId4885" Type="http://schemas.openxmlformats.org/officeDocument/2006/relationships/hyperlink" Target="https://www.lpi.usra.edu/resources/apollo/frame/?AS17-139-21232" TargetMode="External"/><Relationship Id="rId4886" Type="http://schemas.openxmlformats.org/officeDocument/2006/relationships/hyperlink" Target="https://tothemoon.im-ldi.com/data_a70/AS17/extra/AS17-139-21232.small.png" TargetMode="External"/><Relationship Id="rId4887" Type="http://schemas.openxmlformats.org/officeDocument/2006/relationships/hyperlink" Target="https://tothemoon.im-ldi.com/data_a70/AS17/raw/AS17-139-21232.tif" TargetMode="External"/><Relationship Id="rId4888" Type="http://schemas.openxmlformats.org/officeDocument/2006/relationships/hyperlink" Target="https://tothemoon.im-ldi.com/data_a70/AS17/processed/AS17-139-21232.png" TargetMode="External"/><Relationship Id="rId4889" Type="http://schemas.openxmlformats.org/officeDocument/2006/relationships/hyperlink" Target="https://www.lpi.usra.edu/resources/apollo/frame/?AS17-139-21233" TargetMode="External"/><Relationship Id="rId4890" Type="http://schemas.openxmlformats.org/officeDocument/2006/relationships/hyperlink" Target="https://tothemoon.im-ldi.com/data_a70/AS17/extra/AS17-139-21233.small.png" TargetMode="External"/><Relationship Id="rId4891" Type="http://schemas.openxmlformats.org/officeDocument/2006/relationships/hyperlink" Target="https://tothemoon.im-ldi.com/data_a70/AS17/raw/AS17-139-21233.tif" TargetMode="External"/><Relationship Id="rId4892" Type="http://schemas.openxmlformats.org/officeDocument/2006/relationships/hyperlink" Target="https://tothemoon.im-ldi.com/data_a70/AS17/processed/AS17-139-21233.png" TargetMode="External"/><Relationship Id="rId4893" Type="http://schemas.openxmlformats.org/officeDocument/2006/relationships/hyperlink" Target="https://www.lpi.usra.edu/resources/apollo/frame/?AS17-139-21234" TargetMode="External"/><Relationship Id="rId4894" Type="http://schemas.openxmlformats.org/officeDocument/2006/relationships/hyperlink" Target="https://tothemoon.im-ldi.com/data_a70/AS17/extra/AS17-139-21234.small.png" TargetMode="External"/><Relationship Id="rId4895" Type="http://schemas.openxmlformats.org/officeDocument/2006/relationships/hyperlink" Target="https://tothemoon.im-ldi.com/data_a70/AS17/raw/AS17-139-21234.tif" TargetMode="External"/><Relationship Id="rId4896" Type="http://schemas.openxmlformats.org/officeDocument/2006/relationships/hyperlink" Target="https://tothemoon.im-ldi.com/data_a70/AS17/processed/AS17-139-21234.png" TargetMode="External"/><Relationship Id="rId4897" Type="http://schemas.openxmlformats.org/officeDocument/2006/relationships/hyperlink" Target="https://www.lpi.usra.edu/resources/apollo/frame/?AS17-139-21235" TargetMode="External"/><Relationship Id="rId4898" Type="http://schemas.openxmlformats.org/officeDocument/2006/relationships/hyperlink" Target="https://tothemoon.im-ldi.com/data_a70/AS17/extra/AS17-139-21235.small.png" TargetMode="External"/><Relationship Id="rId4899" Type="http://schemas.openxmlformats.org/officeDocument/2006/relationships/hyperlink" Target="https://tothemoon.im-ldi.com/data_a70/AS17/raw/AS17-139-21235.tif" TargetMode="External"/><Relationship Id="rId4900" Type="http://schemas.openxmlformats.org/officeDocument/2006/relationships/hyperlink" Target="https://tothemoon.im-ldi.com/data_a70/AS17/processed/AS17-139-21235.png" TargetMode="External"/><Relationship Id="rId4901" Type="http://schemas.openxmlformats.org/officeDocument/2006/relationships/hyperlink" Target="https://www.lpi.usra.edu/resources/apollo/frame/?AS17-139-21236" TargetMode="External"/><Relationship Id="rId4902" Type="http://schemas.openxmlformats.org/officeDocument/2006/relationships/hyperlink" Target="https://tothemoon.im-ldi.com/data_a70/AS17/extra/AS17-139-21236.small.png" TargetMode="External"/><Relationship Id="rId4903" Type="http://schemas.openxmlformats.org/officeDocument/2006/relationships/hyperlink" Target="https://tothemoon.im-ldi.com/data_a70/AS17/raw/AS17-139-21236.tif" TargetMode="External"/><Relationship Id="rId4904" Type="http://schemas.openxmlformats.org/officeDocument/2006/relationships/hyperlink" Target="https://tothemoon.im-ldi.com/data_a70/AS17/processed/AS17-139-21236.png" TargetMode="External"/><Relationship Id="rId4905" Type="http://schemas.openxmlformats.org/officeDocument/2006/relationships/hyperlink" Target="https://www.lpi.usra.edu/resources/apollo/frame/?AS17-139-21237" TargetMode="External"/><Relationship Id="rId4906" Type="http://schemas.openxmlformats.org/officeDocument/2006/relationships/hyperlink" Target="https://tothemoon.im-ldi.com/data_a70/AS17/extra/AS17-139-21237.small.png" TargetMode="External"/><Relationship Id="rId4907" Type="http://schemas.openxmlformats.org/officeDocument/2006/relationships/hyperlink" Target="https://tothemoon.im-ldi.com/data_a70/AS17/raw/AS17-139-21237.tif" TargetMode="External"/><Relationship Id="rId4908" Type="http://schemas.openxmlformats.org/officeDocument/2006/relationships/hyperlink" Target="https://tothemoon.im-ldi.com/data_a70/AS17/processed/AS17-139-21237.png" TargetMode="External"/><Relationship Id="rId4909" Type="http://schemas.openxmlformats.org/officeDocument/2006/relationships/hyperlink" Target="https://www.lpi.usra.edu/resources/apollo/frame/?AS17-139-21238" TargetMode="External"/><Relationship Id="rId4910" Type="http://schemas.openxmlformats.org/officeDocument/2006/relationships/hyperlink" Target="https://tothemoon.im-ldi.com/data_a70/AS17/extra/AS17-139-21238.small.png" TargetMode="External"/><Relationship Id="rId4911" Type="http://schemas.openxmlformats.org/officeDocument/2006/relationships/hyperlink" Target="https://tothemoon.im-ldi.com/data_a70/AS17/raw/AS17-139-21238.tif" TargetMode="External"/><Relationship Id="rId4912" Type="http://schemas.openxmlformats.org/officeDocument/2006/relationships/hyperlink" Target="https://tothemoon.im-ldi.com/data_a70/AS17/processed/AS17-139-21238.png" TargetMode="External"/><Relationship Id="rId4913" Type="http://schemas.openxmlformats.org/officeDocument/2006/relationships/hyperlink" Target="https://www.lpi.usra.edu/resources/apollo/frame/?AS17-139-21239" TargetMode="External"/><Relationship Id="rId4914" Type="http://schemas.openxmlformats.org/officeDocument/2006/relationships/hyperlink" Target="https://tothemoon.im-ldi.com/data_a70/AS17/extra/AS17-139-21239.small.png" TargetMode="External"/><Relationship Id="rId4915" Type="http://schemas.openxmlformats.org/officeDocument/2006/relationships/hyperlink" Target="https://tothemoon.im-ldi.com/data_a70/AS17/raw/AS17-139-21239.tif" TargetMode="External"/><Relationship Id="rId4916" Type="http://schemas.openxmlformats.org/officeDocument/2006/relationships/hyperlink" Target="https://tothemoon.im-ldi.com/data_a70/AS17/processed/AS17-139-21239.png" TargetMode="External"/><Relationship Id="rId4917" Type="http://schemas.openxmlformats.org/officeDocument/2006/relationships/hyperlink" Target="https://www.lpi.usra.edu/resources/apollo/frame/?AS17-139-21240" TargetMode="External"/><Relationship Id="rId4918" Type="http://schemas.openxmlformats.org/officeDocument/2006/relationships/hyperlink" Target="https://tothemoon.im-ldi.com/data_a70/AS17/extra/AS17-139-21240.small.png" TargetMode="External"/><Relationship Id="rId4919" Type="http://schemas.openxmlformats.org/officeDocument/2006/relationships/hyperlink" Target="https://tothemoon.im-ldi.com/data_a70/AS17/raw/AS17-139-21240.tif" TargetMode="External"/><Relationship Id="rId4920" Type="http://schemas.openxmlformats.org/officeDocument/2006/relationships/hyperlink" Target="https://tothemoon.im-ldi.com/data_a70/AS17/processed/AS17-139-21240.png" TargetMode="External"/><Relationship Id="rId4921" Type="http://schemas.openxmlformats.org/officeDocument/2006/relationships/hyperlink" Target="https://www.lpi.usra.edu/resources/apollo/frame/?AS17-139-21241" TargetMode="External"/><Relationship Id="rId4922" Type="http://schemas.openxmlformats.org/officeDocument/2006/relationships/hyperlink" Target="https://tothemoon.im-ldi.com/data_a70/AS17/extra/AS17-139-21241.small.png" TargetMode="External"/><Relationship Id="rId4923" Type="http://schemas.openxmlformats.org/officeDocument/2006/relationships/hyperlink" Target="https://tothemoon.im-ldi.com/data_a70/AS17/raw/AS17-139-21241.tif" TargetMode="External"/><Relationship Id="rId4924" Type="http://schemas.openxmlformats.org/officeDocument/2006/relationships/hyperlink" Target="https://tothemoon.im-ldi.com/data_a70/AS17/processed/AS17-139-21241.png" TargetMode="External"/><Relationship Id="rId4925" Type="http://schemas.openxmlformats.org/officeDocument/2006/relationships/hyperlink" Target="https://www.lpi.usra.edu/resources/apollo/frame/?AS17-139-21242" TargetMode="External"/><Relationship Id="rId4926" Type="http://schemas.openxmlformats.org/officeDocument/2006/relationships/hyperlink" Target="https://tothemoon.im-ldi.com/data_a70/AS17/extra/AS17-139-21242.small.png" TargetMode="External"/><Relationship Id="rId4927" Type="http://schemas.openxmlformats.org/officeDocument/2006/relationships/hyperlink" Target="https://tothemoon.im-ldi.com/data_a70/AS17/raw/AS17-139-21242.tif" TargetMode="External"/><Relationship Id="rId4928" Type="http://schemas.openxmlformats.org/officeDocument/2006/relationships/hyperlink" Target="https://tothemoon.im-ldi.com/data_a70/AS17/processed/AS17-139-21242.png" TargetMode="External"/><Relationship Id="rId4929" Type="http://schemas.openxmlformats.org/officeDocument/2006/relationships/hyperlink" Target="https://www.lpi.usra.edu/resources/apollo/frame/?AS17-139-21243" TargetMode="External"/><Relationship Id="rId4930" Type="http://schemas.openxmlformats.org/officeDocument/2006/relationships/hyperlink" Target="https://tothemoon.im-ldi.com/data_a70/AS17/extra/AS17-139-21243.small.png" TargetMode="External"/><Relationship Id="rId4931" Type="http://schemas.openxmlformats.org/officeDocument/2006/relationships/hyperlink" Target="https://tothemoon.im-ldi.com/data_a70/AS17/raw/AS17-139-21243.tif" TargetMode="External"/><Relationship Id="rId4932" Type="http://schemas.openxmlformats.org/officeDocument/2006/relationships/hyperlink" Target="https://tothemoon.im-ldi.com/data_a70/AS17/processed/AS17-139-21243.png" TargetMode="External"/><Relationship Id="rId4933" Type="http://schemas.openxmlformats.org/officeDocument/2006/relationships/hyperlink" Target="https://www.lpi.usra.edu/resources/apollo/frame/?AS17-139-21244" TargetMode="External"/><Relationship Id="rId4934" Type="http://schemas.openxmlformats.org/officeDocument/2006/relationships/hyperlink" Target="https://tothemoon.im-ldi.com/data_a70/AS17/extra/AS17-139-21244.small.png" TargetMode="External"/><Relationship Id="rId4935" Type="http://schemas.openxmlformats.org/officeDocument/2006/relationships/hyperlink" Target="https://tothemoon.im-ldi.com/data_a70/AS17/raw/AS17-139-21244.tif" TargetMode="External"/><Relationship Id="rId4936" Type="http://schemas.openxmlformats.org/officeDocument/2006/relationships/hyperlink" Target="https://tothemoon.im-ldi.com/data_a70/AS17/processed/AS17-139-21244.png" TargetMode="External"/><Relationship Id="rId4937" Type="http://schemas.openxmlformats.org/officeDocument/2006/relationships/hyperlink" Target="https://www.lpi.usra.edu/resources/apollo/frame/?AS17-139-21245" TargetMode="External"/><Relationship Id="rId4938" Type="http://schemas.openxmlformats.org/officeDocument/2006/relationships/hyperlink" Target="https://tothemoon.im-ldi.com/data_a70/AS17/extra/AS17-139-21245.small.png" TargetMode="External"/><Relationship Id="rId4939" Type="http://schemas.openxmlformats.org/officeDocument/2006/relationships/hyperlink" Target="https://tothemoon.im-ldi.com/data_a70/AS17/raw/AS17-139-21245.tif" TargetMode="External"/><Relationship Id="rId4940" Type="http://schemas.openxmlformats.org/officeDocument/2006/relationships/hyperlink" Target="https://tothemoon.im-ldi.com/data_a70/AS17/processed/AS17-139-21245.png" TargetMode="External"/><Relationship Id="rId4941" Type="http://schemas.openxmlformats.org/officeDocument/2006/relationships/hyperlink" Target="https://www.lpi.usra.edu/resources/apollo/frame/?AS17-139-21246" TargetMode="External"/><Relationship Id="rId4942" Type="http://schemas.openxmlformats.org/officeDocument/2006/relationships/hyperlink" Target="https://tothemoon.im-ldi.com/data_a70/AS17/extra/AS17-139-21246.small.png" TargetMode="External"/><Relationship Id="rId4943" Type="http://schemas.openxmlformats.org/officeDocument/2006/relationships/hyperlink" Target="https://tothemoon.im-ldi.com/data_a70/AS17/raw/AS17-139-21246.tif" TargetMode="External"/><Relationship Id="rId4944" Type="http://schemas.openxmlformats.org/officeDocument/2006/relationships/hyperlink" Target="https://tothemoon.im-ldi.com/data_a70/AS17/processed/AS17-139-21246.png" TargetMode="External"/><Relationship Id="rId4945" Type="http://schemas.openxmlformats.org/officeDocument/2006/relationships/hyperlink" Target="https://www.lpi.usra.edu/resources/apollo/frame/?AS17-139-21247" TargetMode="External"/><Relationship Id="rId4946" Type="http://schemas.openxmlformats.org/officeDocument/2006/relationships/hyperlink" Target="https://tothemoon.im-ldi.com/data_a70/AS17/extra/AS17-139-21247.small.png" TargetMode="External"/><Relationship Id="rId4947" Type="http://schemas.openxmlformats.org/officeDocument/2006/relationships/hyperlink" Target="https://tothemoon.im-ldi.com/data_a70/AS17/raw/AS17-139-21247.tif" TargetMode="External"/><Relationship Id="rId4948" Type="http://schemas.openxmlformats.org/officeDocument/2006/relationships/hyperlink" Target="https://tothemoon.im-ldi.com/data_a70/AS17/processed/AS17-139-21247.png" TargetMode="External"/><Relationship Id="rId4949" Type="http://schemas.openxmlformats.org/officeDocument/2006/relationships/hyperlink" Target="https://www.lpi.usra.edu/resources/apollo/frame/?AS17-139-21248" TargetMode="External"/><Relationship Id="rId4950" Type="http://schemas.openxmlformats.org/officeDocument/2006/relationships/hyperlink" Target="https://tothemoon.im-ldi.com/data_a70/AS17/extra/AS17-139-21248.small.png" TargetMode="External"/><Relationship Id="rId4951" Type="http://schemas.openxmlformats.org/officeDocument/2006/relationships/hyperlink" Target="https://tothemoon.im-ldi.com/data_a70/AS17/raw/AS17-139-21248.tif" TargetMode="External"/><Relationship Id="rId4952" Type="http://schemas.openxmlformats.org/officeDocument/2006/relationships/hyperlink" Target="https://tothemoon.im-ldi.com/data_a70/AS17/processed/AS17-139-21248.png" TargetMode="External"/><Relationship Id="rId4953" Type="http://schemas.openxmlformats.org/officeDocument/2006/relationships/hyperlink" Target="https://www.lpi.usra.edu/resources/apollo/frame/?AS17-140-21440" TargetMode="External"/><Relationship Id="rId4954" Type="http://schemas.openxmlformats.org/officeDocument/2006/relationships/hyperlink" Target="https://tothemoon.im-ldi.com/data_a70/AS17/extra/AS17-140-21440.small.png" TargetMode="External"/><Relationship Id="rId4955" Type="http://schemas.openxmlformats.org/officeDocument/2006/relationships/hyperlink" Target="https://tothemoon.im-ldi.com/data_a70/AS17/raw/AS17-140-21440.tif" TargetMode="External"/><Relationship Id="rId4956" Type="http://schemas.openxmlformats.org/officeDocument/2006/relationships/hyperlink" Target="https://tothemoon.im-ldi.com/data_a70/AS17/processed/AS17-140-21440.png" TargetMode="External"/><Relationship Id="rId4957" Type="http://schemas.openxmlformats.org/officeDocument/2006/relationships/hyperlink" Target="https://www.lpi.usra.edu/resources/apollo/frame/?AS17-140-21484" TargetMode="External"/><Relationship Id="rId4958" Type="http://schemas.openxmlformats.org/officeDocument/2006/relationships/hyperlink" Target="https://tothemoon.im-ldi.com/data_a70/AS17/extra/AS17-140-21484.small.png" TargetMode="External"/><Relationship Id="rId4959" Type="http://schemas.openxmlformats.org/officeDocument/2006/relationships/hyperlink" Target="https://tothemoon.im-ldi.com/data_a70/AS17/raw/AS17-140-21484.tif" TargetMode="External"/><Relationship Id="rId4960" Type="http://schemas.openxmlformats.org/officeDocument/2006/relationships/hyperlink" Target="https://tothemoon.im-ldi.com/data_a70/AS17/processed/AS17-140-21484.png" TargetMode="External"/><Relationship Id="rId4961" Type="http://schemas.openxmlformats.org/officeDocument/2006/relationships/hyperlink" Target="https://www.lpi.usra.edu/resources/apollo/frame/?AS17-140-21485" TargetMode="External"/><Relationship Id="rId4962" Type="http://schemas.openxmlformats.org/officeDocument/2006/relationships/hyperlink" Target="https://tothemoon.im-ldi.com/data_a70/AS17/extra/AS17-140-21485.small.png" TargetMode="External"/><Relationship Id="rId4963" Type="http://schemas.openxmlformats.org/officeDocument/2006/relationships/hyperlink" Target="https://tothemoon.im-ldi.com/data_a70/AS17/raw/AS17-140-21485.tif" TargetMode="External"/><Relationship Id="rId4964" Type="http://schemas.openxmlformats.org/officeDocument/2006/relationships/hyperlink" Target="https://tothemoon.im-ldi.com/data_a70/AS17/processed/AS17-140-21485.png" TargetMode="External"/><Relationship Id="rId4965" Type="http://schemas.openxmlformats.org/officeDocument/2006/relationships/hyperlink" Target="https://www.lpi.usra.edu/resources/apollo/frame/?AS17-140-21486" TargetMode="External"/><Relationship Id="rId4966" Type="http://schemas.openxmlformats.org/officeDocument/2006/relationships/hyperlink" Target="https://tothemoon.im-ldi.com/data_a70/AS17/extra/AS17-140-21486.small.png" TargetMode="External"/><Relationship Id="rId4967" Type="http://schemas.openxmlformats.org/officeDocument/2006/relationships/hyperlink" Target="https://tothemoon.im-ldi.com/data_a70/AS17/raw/AS17-140-21486.tif" TargetMode="External"/><Relationship Id="rId4968" Type="http://schemas.openxmlformats.org/officeDocument/2006/relationships/hyperlink" Target="https://tothemoon.im-ldi.com/data_a70/AS17/processed/AS17-140-21486.png" TargetMode="External"/><Relationship Id="rId4969" Type="http://schemas.openxmlformats.org/officeDocument/2006/relationships/hyperlink" Target="https://www.lpi.usra.edu/resources/apollo/frame/?AS17-140-21488" TargetMode="External"/><Relationship Id="rId4970" Type="http://schemas.openxmlformats.org/officeDocument/2006/relationships/hyperlink" Target="https://tothemoon.im-ldi.com/data_a70/AS17/extra/AS17-140-21488.small.png" TargetMode="External"/><Relationship Id="rId4971" Type="http://schemas.openxmlformats.org/officeDocument/2006/relationships/hyperlink" Target="https://tothemoon.im-ldi.com/data_a70/AS17/raw/AS17-140-21488.tif" TargetMode="External"/><Relationship Id="rId4972" Type="http://schemas.openxmlformats.org/officeDocument/2006/relationships/hyperlink" Target="https://tothemoon.im-ldi.com/data_a70/AS17/processed/AS17-140-21488.png" TargetMode="External"/><Relationship Id="rId4973" Type="http://schemas.openxmlformats.org/officeDocument/2006/relationships/hyperlink" Target="https://www.lpi.usra.edu/resources/apollo/frame/?AS17-140-21489" TargetMode="External"/><Relationship Id="rId4974" Type="http://schemas.openxmlformats.org/officeDocument/2006/relationships/hyperlink" Target="https://tothemoon.im-ldi.com/data_a70/AS17/extra/AS17-140-21489.small.png" TargetMode="External"/><Relationship Id="rId4975" Type="http://schemas.openxmlformats.org/officeDocument/2006/relationships/hyperlink" Target="https://tothemoon.im-ldi.com/data_a70/AS17/raw/AS17-140-21489.tif" TargetMode="External"/><Relationship Id="rId4976" Type="http://schemas.openxmlformats.org/officeDocument/2006/relationships/hyperlink" Target="https://tothemoon.im-ldi.com/data_a70/AS17/processed/AS17-140-21489.png" TargetMode="External"/><Relationship Id="rId4977" Type="http://schemas.openxmlformats.org/officeDocument/2006/relationships/hyperlink" Target="https://www.lpi.usra.edu/resources/apollo/frame/?AS17-140-21490" TargetMode="External"/><Relationship Id="rId4978" Type="http://schemas.openxmlformats.org/officeDocument/2006/relationships/hyperlink" Target="https://tothemoon.im-ldi.com/data_a70/AS17/extra/AS17-140-21490.small.png" TargetMode="External"/><Relationship Id="rId4979" Type="http://schemas.openxmlformats.org/officeDocument/2006/relationships/hyperlink" Target="https://tothemoon.im-ldi.com/data_a70/AS17/raw/AS17-140-21490.tif" TargetMode="External"/><Relationship Id="rId4980" Type="http://schemas.openxmlformats.org/officeDocument/2006/relationships/hyperlink" Target="https://tothemoon.im-ldi.com/data_a70/AS17/processed/AS17-140-21490.png" TargetMode="External"/><Relationship Id="rId4981" Type="http://schemas.openxmlformats.org/officeDocument/2006/relationships/hyperlink" Target="https://www.lpi.usra.edu/resources/apollo/frame/?AS17-140-21499" TargetMode="External"/><Relationship Id="rId4982" Type="http://schemas.openxmlformats.org/officeDocument/2006/relationships/hyperlink" Target="https://tothemoon.im-ldi.com/data_a70/AS17/extra/AS17-140-21499.small.png" TargetMode="External"/><Relationship Id="rId4983" Type="http://schemas.openxmlformats.org/officeDocument/2006/relationships/hyperlink" Target="https://tothemoon.im-ldi.com/data_a70/AS17/raw/AS17-140-21499.tif" TargetMode="External"/><Relationship Id="rId4984" Type="http://schemas.openxmlformats.org/officeDocument/2006/relationships/hyperlink" Target="https://tothemoon.im-ldi.com/data_a70/AS17/processed/AS17-140-21499.png" TargetMode="External"/><Relationship Id="rId4985" Type="http://schemas.openxmlformats.org/officeDocument/2006/relationships/hyperlink" Target="https://www.lpi.usra.edu/resources/apollo/frame/?AS17-140-21500" TargetMode="External"/><Relationship Id="rId4986" Type="http://schemas.openxmlformats.org/officeDocument/2006/relationships/hyperlink" Target="https://tothemoon.im-ldi.com/data_a70/AS17/extra/AS17-140-21500.small.png" TargetMode="External"/><Relationship Id="rId4987" Type="http://schemas.openxmlformats.org/officeDocument/2006/relationships/hyperlink" Target="https://tothemoon.im-ldi.com/data_a70/AS17/raw/AS17-140-21500.tif" TargetMode="External"/><Relationship Id="rId4988" Type="http://schemas.openxmlformats.org/officeDocument/2006/relationships/hyperlink" Target="https://tothemoon.im-ldi.com/data_a70/AS17/processed/AS17-140-21500.png" TargetMode="External"/><Relationship Id="rId4989" Type="http://schemas.openxmlformats.org/officeDocument/2006/relationships/hyperlink" Target="https://www.lpi.usra.edu/resources/apollo/frame/?AS17-140-21501" TargetMode="External"/><Relationship Id="rId4990" Type="http://schemas.openxmlformats.org/officeDocument/2006/relationships/hyperlink" Target="https://tothemoon.im-ldi.com/data_a70/AS17/extra/AS17-140-21501.small.png" TargetMode="External"/><Relationship Id="rId4991" Type="http://schemas.openxmlformats.org/officeDocument/2006/relationships/hyperlink" Target="https://tothemoon.im-ldi.com/data_a70/AS17/raw/AS17-140-21501.tif" TargetMode="External"/><Relationship Id="rId4992" Type="http://schemas.openxmlformats.org/officeDocument/2006/relationships/hyperlink" Target="https://tothemoon.im-ldi.com/data_a70/AS17/processed/AS17-140-21501.png" TargetMode="External"/><Relationship Id="rId4993" Type="http://schemas.openxmlformats.org/officeDocument/2006/relationships/hyperlink" Target="https://www.lpi.usra.edu/resources/apollo/frame/?AS17-140-21502" TargetMode="External"/><Relationship Id="rId4994" Type="http://schemas.openxmlformats.org/officeDocument/2006/relationships/hyperlink" Target="https://tothemoon.im-ldi.com/data_a70/AS17/extra/AS17-140-21502.small.png" TargetMode="External"/><Relationship Id="rId4995" Type="http://schemas.openxmlformats.org/officeDocument/2006/relationships/hyperlink" Target="https://tothemoon.im-ldi.com/data_a70/AS17/raw/AS17-140-21502.tif" TargetMode="External"/><Relationship Id="rId4996" Type="http://schemas.openxmlformats.org/officeDocument/2006/relationships/hyperlink" Target="https://tothemoon.im-ldi.com/data_a70/AS17/processed/AS17-140-21502.png" TargetMode="External"/><Relationship Id="rId4997" Type="http://schemas.openxmlformats.org/officeDocument/2006/relationships/hyperlink" Target="https://www.lpi.usra.edu/resources/apollo/frame/?AS17-140-21503" TargetMode="External"/><Relationship Id="rId4998" Type="http://schemas.openxmlformats.org/officeDocument/2006/relationships/hyperlink" Target="https://tothemoon.im-ldi.com/data_a70/AS17/extra/AS17-140-21503.small.png" TargetMode="External"/><Relationship Id="rId4999" Type="http://schemas.openxmlformats.org/officeDocument/2006/relationships/hyperlink" Target="https://tothemoon.im-ldi.com/data_a70/AS17/raw/AS17-140-21503.tif" TargetMode="External"/><Relationship Id="rId5000" Type="http://schemas.openxmlformats.org/officeDocument/2006/relationships/hyperlink" Target="https://tothemoon.im-ldi.com/data_a70/AS17/processed/AS17-140-21503.png" TargetMode="External"/><Relationship Id="rId5001" Type="http://schemas.openxmlformats.org/officeDocument/2006/relationships/hyperlink" Target="https://www.lpi.usra.edu/resources/apollo/frame/?AS17-140-21504" TargetMode="External"/><Relationship Id="rId5002" Type="http://schemas.openxmlformats.org/officeDocument/2006/relationships/hyperlink" Target="https://tothemoon.im-ldi.com/data_a70/AS17/extra/AS17-140-21504.small.png" TargetMode="External"/><Relationship Id="rId5003" Type="http://schemas.openxmlformats.org/officeDocument/2006/relationships/hyperlink" Target="https://tothemoon.im-ldi.com/data_a70/AS17/raw/AS17-140-21504.tif" TargetMode="External"/><Relationship Id="rId5004" Type="http://schemas.openxmlformats.org/officeDocument/2006/relationships/hyperlink" Target="https://tothemoon.im-ldi.com/data_a70/AS17/processed/AS17-140-21504.png" TargetMode="External"/><Relationship Id="rId5005" Type="http://schemas.openxmlformats.org/officeDocument/2006/relationships/hyperlink" Target="https://www.lpi.usra.edu/resources/apollo/frame/?AS17-140-21505" TargetMode="External"/><Relationship Id="rId5006" Type="http://schemas.openxmlformats.org/officeDocument/2006/relationships/hyperlink" Target="https://tothemoon.im-ldi.com/data_a70/AS17/extra/AS17-140-21505.small.png" TargetMode="External"/><Relationship Id="rId5007" Type="http://schemas.openxmlformats.org/officeDocument/2006/relationships/hyperlink" Target="https://tothemoon.im-ldi.com/data_a70/AS17/raw/AS17-140-21505.tif" TargetMode="External"/><Relationship Id="rId5008" Type="http://schemas.openxmlformats.org/officeDocument/2006/relationships/hyperlink" Target="https://tothemoon.im-ldi.com/data_a70/AS17/processed/AS17-140-21505.png" TargetMode="External"/><Relationship Id="rId5009" Type="http://schemas.openxmlformats.org/officeDocument/2006/relationships/hyperlink" Target="https://www.lpi.usra.edu/resources/apollo/frame/?AS17-140-21506" TargetMode="External"/><Relationship Id="rId5010" Type="http://schemas.openxmlformats.org/officeDocument/2006/relationships/hyperlink" Target="https://tothemoon.im-ldi.com/data_a70/AS17/extra/AS17-140-21506.small.png" TargetMode="External"/><Relationship Id="rId5011" Type="http://schemas.openxmlformats.org/officeDocument/2006/relationships/hyperlink" Target="https://tothemoon.im-ldi.com/data_a70/AS17/raw/AS17-140-21506.tif" TargetMode="External"/><Relationship Id="rId5012" Type="http://schemas.openxmlformats.org/officeDocument/2006/relationships/hyperlink" Target="https://tothemoon.im-ldi.com/data_a70/AS17/processed/AS17-140-21506.png" TargetMode="External"/><Relationship Id="rId5013" Type="http://schemas.openxmlformats.org/officeDocument/2006/relationships/hyperlink" Target="https://www.lpi.usra.edu/resources/apollo/frame/?AS17-140-21507" TargetMode="External"/><Relationship Id="rId5014" Type="http://schemas.openxmlformats.org/officeDocument/2006/relationships/hyperlink" Target="https://tothemoon.im-ldi.com/data_a70/AS17/extra/AS17-140-21507.small.png" TargetMode="External"/><Relationship Id="rId5015" Type="http://schemas.openxmlformats.org/officeDocument/2006/relationships/hyperlink" Target="https://tothemoon.im-ldi.com/data_a70/AS17/raw/AS17-140-21507.tif" TargetMode="External"/><Relationship Id="rId5016" Type="http://schemas.openxmlformats.org/officeDocument/2006/relationships/hyperlink" Target="https://tothemoon.im-ldi.com/data_a70/AS17/processed/AS17-140-21507.png" TargetMode="External"/><Relationship Id="rId5017" Type="http://schemas.openxmlformats.org/officeDocument/2006/relationships/hyperlink" Target="https://www.lpi.usra.edu/resources/apollo/frame/?AS17-140-21508" TargetMode="External"/><Relationship Id="rId5018" Type="http://schemas.openxmlformats.org/officeDocument/2006/relationships/hyperlink" Target="https://tothemoon.im-ldi.com/data_a70/AS17/extra/AS17-140-21508.small.png" TargetMode="External"/><Relationship Id="rId5019" Type="http://schemas.openxmlformats.org/officeDocument/2006/relationships/hyperlink" Target="https://tothemoon.im-ldi.com/data_a70/AS17/raw/AS17-140-21508.tif" TargetMode="External"/><Relationship Id="rId5020" Type="http://schemas.openxmlformats.org/officeDocument/2006/relationships/hyperlink" Target="https://tothemoon.im-ldi.com/data_a70/AS17/processed/AS17-140-21508.png" TargetMode="External"/><Relationship Id="rId5021" Type="http://schemas.openxmlformats.org/officeDocument/2006/relationships/hyperlink" Target="https://www.lpi.usra.edu/resources/apollo/frame/?AS17-140-21509" TargetMode="External"/><Relationship Id="rId5022" Type="http://schemas.openxmlformats.org/officeDocument/2006/relationships/hyperlink" Target="https://tothemoon.im-ldi.com/data_a70/AS17/extra/AS17-140-21509.small.png" TargetMode="External"/><Relationship Id="rId5023" Type="http://schemas.openxmlformats.org/officeDocument/2006/relationships/hyperlink" Target="https://tothemoon.im-ldi.com/data_a70/AS17/raw/AS17-140-21509.tif" TargetMode="External"/><Relationship Id="rId5024" Type="http://schemas.openxmlformats.org/officeDocument/2006/relationships/hyperlink" Target="https://tothemoon.im-ldi.com/data_a70/AS17/processed/AS17-140-21509.png" TargetMode="External"/><Relationship Id="rId5025" Type="http://schemas.openxmlformats.org/officeDocument/2006/relationships/hyperlink" Target="https://www.lpi.usra.edu/resources/apollo/frame/?AS17-141-21577" TargetMode="External"/><Relationship Id="rId5026" Type="http://schemas.openxmlformats.org/officeDocument/2006/relationships/hyperlink" Target="https://tothemoon.im-ldi.com/data_a70/AS17/extra/AS17-141-21577.small.png" TargetMode="External"/><Relationship Id="rId5027" Type="http://schemas.openxmlformats.org/officeDocument/2006/relationships/hyperlink" Target="https://tothemoon.im-ldi.com/data_a70/AS17/raw/AS17-141-21577.tif" TargetMode="External"/><Relationship Id="rId5028" Type="http://schemas.openxmlformats.org/officeDocument/2006/relationships/hyperlink" Target="https://tothemoon.im-ldi.com/data_a70/AS17/processed/AS17-141-21577.png" TargetMode="External"/><Relationship Id="rId5029" Type="http://schemas.openxmlformats.org/officeDocument/2006/relationships/hyperlink" Target="https://www.lpi.usra.edu/resources/apollo/frame/?AS17-141-21578" TargetMode="External"/><Relationship Id="rId5030" Type="http://schemas.openxmlformats.org/officeDocument/2006/relationships/hyperlink" Target="https://tothemoon.im-ldi.com/data_a70/AS17/extra/AS17-141-21578.small.png" TargetMode="External"/><Relationship Id="rId5031" Type="http://schemas.openxmlformats.org/officeDocument/2006/relationships/hyperlink" Target="https://tothemoon.im-ldi.com/data_a70/AS17/raw/AS17-141-21578.tif" TargetMode="External"/><Relationship Id="rId5032" Type="http://schemas.openxmlformats.org/officeDocument/2006/relationships/hyperlink" Target="https://tothemoon.im-ldi.com/data_a70/AS17/processed/AS17-141-21578.png" TargetMode="External"/><Relationship Id="rId5033" Type="http://schemas.openxmlformats.org/officeDocument/2006/relationships/hyperlink" Target="https://www.lpi.usra.edu/resources/apollo/frame/?AS17-141-21579" TargetMode="External"/><Relationship Id="rId5034" Type="http://schemas.openxmlformats.org/officeDocument/2006/relationships/hyperlink" Target="https://tothemoon.im-ldi.com/data_a70/AS17/extra/AS17-141-21579.small.png" TargetMode="External"/><Relationship Id="rId5035" Type="http://schemas.openxmlformats.org/officeDocument/2006/relationships/hyperlink" Target="https://tothemoon.im-ldi.com/data_a70/AS17/raw/AS17-141-21579.tif" TargetMode="External"/><Relationship Id="rId5036" Type="http://schemas.openxmlformats.org/officeDocument/2006/relationships/hyperlink" Target="https://tothemoon.im-ldi.com/data_a70/AS17/processed/AS17-141-21579.png" TargetMode="External"/><Relationship Id="rId5037" Type="http://schemas.openxmlformats.org/officeDocument/2006/relationships/hyperlink" Target="https://www.lpi.usra.edu/resources/apollo/frame/?AS17-141-21580" TargetMode="External"/><Relationship Id="rId5038" Type="http://schemas.openxmlformats.org/officeDocument/2006/relationships/hyperlink" Target="https://tothemoon.im-ldi.com/data_a70/AS17/extra/AS17-141-21580.small.png" TargetMode="External"/><Relationship Id="rId5039" Type="http://schemas.openxmlformats.org/officeDocument/2006/relationships/hyperlink" Target="https://tothemoon.im-ldi.com/data_a70/AS17/raw/AS17-141-21580.tif" TargetMode="External"/><Relationship Id="rId5040" Type="http://schemas.openxmlformats.org/officeDocument/2006/relationships/hyperlink" Target="https://tothemoon.im-ldi.com/data_a70/AS17/processed/AS17-141-21580.png" TargetMode="External"/><Relationship Id="rId5041" Type="http://schemas.openxmlformats.org/officeDocument/2006/relationships/hyperlink" Target="https://www.lpi.usra.edu/resources/apollo/frame/?AS17-141-21581" TargetMode="External"/><Relationship Id="rId5042" Type="http://schemas.openxmlformats.org/officeDocument/2006/relationships/hyperlink" Target="https://tothemoon.im-ldi.com/data_a70/AS17/extra/AS17-141-21581.small.png" TargetMode="External"/><Relationship Id="rId5043" Type="http://schemas.openxmlformats.org/officeDocument/2006/relationships/hyperlink" Target="https://tothemoon.im-ldi.com/data_a70/AS17/raw/AS17-141-21581.tif" TargetMode="External"/><Relationship Id="rId5044" Type="http://schemas.openxmlformats.org/officeDocument/2006/relationships/hyperlink" Target="https://tothemoon.im-ldi.com/data_a70/AS17/processed/AS17-141-21581.png" TargetMode="External"/><Relationship Id="rId5045" Type="http://schemas.openxmlformats.org/officeDocument/2006/relationships/hyperlink" Target="https://www.lpi.usra.edu/resources/apollo/frame/?AS17-141-21587" TargetMode="External"/><Relationship Id="rId5046" Type="http://schemas.openxmlformats.org/officeDocument/2006/relationships/hyperlink" Target="https://tothemoon.im-ldi.com/data_a70/AS17/extra/AS17-141-21587.small.png" TargetMode="External"/><Relationship Id="rId5047" Type="http://schemas.openxmlformats.org/officeDocument/2006/relationships/hyperlink" Target="https://tothemoon.im-ldi.com/data_a70/AS17/raw/AS17-141-21587.tif" TargetMode="External"/><Relationship Id="rId5048" Type="http://schemas.openxmlformats.org/officeDocument/2006/relationships/hyperlink" Target="https://tothemoon.im-ldi.com/data_a70/AS17/processed/AS17-141-21587.png" TargetMode="External"/><Relationship Id="rId5049" Type="http://schemas.openxmlformats.org/officeDocument/2006/relationships/hyperlink" Target="https://www.lpi.usra.edu/resources/apollo/frame/?AS17-141-21589" TargetMode="External"/><Relationship Id="rId5050" Type="http://schemas.openxmlformats.org/officeDocument/2006/relationships/hyperlink" Target="https://tothemoon.im-ldi.com/data_a70/AS17/extra/AS17-141-21589.small.png" TargetMode="External"/><Relationship Id="rId5051" Type="http://schemas.openxmlformats.org/officeDocument/2006/relationships/hyperlink" Target="https://tothemoon.im-ldi.com/data_a70/AS17/raw/AS17-141-21589.tif" TargetMode="External"/><Relationship Id="rId5052" Type="http://schemas.openxmlformats.org/officeDocument/2006/relationships/hyperlink" Target="https://tothemoon.im-ldi.com/data_a70/AS17/processed/AS17-141-21589.png" TargetMode="External"/><Relationship Id="rId5053" Type="http://schemas.openxmlformats.org/officeDocument/2006/relationships/hyperlink" Target="https://www.lpi.usra.edu/resources/apollo/frame/?AS17-141-21594" TargetMode="External"/><Relationship Id="rId5054" Type="http://schemas.openxmlformats.org/officeDocument/2006/relationships/hyperlink" Target="https://tothemoon.im-ldi.com/data_a70/AS17/extra/AS17-141-21594.small.png" TargetMode="External"/><Relationship Id="rId5055" Type="http://schemas.openxmlformats.org/officeDocument/2006/relationships/hyperlink" Target="https://tothemoon.im-ldi.com/data_a70/AS17/raw/AS17-141-21594.tif" TargetMode="External"/><Relationship Id="rId5056" Type="http://schemas.openxmlformats.org/officeDocument/2006/relationships/hyperlink" Target="https://tothemoon.im-ldi.com/data_a70/AS17/processed/AS17-141-21594.png" TargetMode="External"/><Relationship Id="rId5057" Type="http://schemas.openxmlformats.org/officeDocument/2006/relationships/hyperlink" Target="https://www.lpi.usra.edu/resources/apollo/frame/?AS17-141-21595" TargetMode="External"/><Relationship Id="rId5058" Type="http://schemas.openxmlformats.org/officeDocument/2006/relationships/hyperlink" Target="https://tothemoon.im-ldi.com/data_a70/AS17/extra/AS17-141-21595.small.png" TargetMode="External"/><Relationship Id="rId5059" Type="http://schemas.openxmlformats.org/officeDocument/2006/relationships/hyperlink" Target="https://tothemoon.im-ldi.com/data_a70/AS17/raw/AS17-141-21595.tif" TargetMode="External"/><Relationship Id="rId5060" Type="http://schemas.openxmlformats.org/officeDocument/2006/relationships/hyperlink" Target="https://tothemoon.im-ldi.com/data_a70/AS17/processed/AS17-141-21595.png" TargetMode="External"/><Relationship Id="rId5061" Type="http://schemas.openxmlformats.org/officeDocument/2006/relationships/hyperlink" Target="https://www.lpi.usra.edu/resources/apollo/frame/?AS17-141-21596" TargetMode="External"/><Relationship Id="rId5062" Type="http://schemas.openxmlformats.org/officeDocument/2006/relationships/hyperlink" Target="https://tothemoon.im-ldi.com/data_a70/AS17/extra/AS17-141-21596.small.png" TargetMode="External"/><Relationship Id="rId5063" Type="http://schemas.openxmlformats.org/officeDocument/2006/relationships/hyperlink" Target="https://tothemoon.im-ldi.com/data_a70/AS17/raw/AS17-141-21596.tif" TargetMode="External"/><Relationship Id="rId5064" Type="http://schemas.openxmlformats.org/officeDocument/2006/relationships/hyperlink" Target="https://tothemoon.im-ldi.com/data_a70/AS17/processed/AS17-141-21596.png" TargetMode="External"/><Relationship Id="rId5065" Type="http://schemas.openxmlformats.org/officeDocument/2006/relationships/hyperlink" Target="https://www.lpi.usra.edu/resources/apollo/frame/?AS17-141-21602" TargetMode="External"/><Relationship Id="rId5066" Type="http://schemas.openxmlformats.org/officeDocument/2006/relationships/hyperlink" Target="https://tothemoon.im-ldi.com/data_a70/AS17/extra/AS17-141-21602.small.png" TargetMode="External"/><Relationship Id="rId5067" Type="http://schemas.openxmlformats.org/officeDocument/2006/relationships/hyperlink" Target="https://tothemoon.im-ldi.com/data_a70/AS17/raw/AS17-141-21602.tif" TargetMode="External"/><Relationship Id="rId5068" Type="http://schemas.openxmlformats.org/officeDocument/2006/relationships/hyperlink" Target="https://tothemoon.im-ldi.com/data_a70/AS17/processed/AS17-141-21602.png" TargetMode="External"/><Relationship Id="rId5069" Type="http://schemas.openxmlformats.org/officeDocument/2006/relationships/hyperlink" Target="https://www.lpi.usra.edu/resources/apollo/frame/?AS17-141-21603" TargetMode="External"/><Relationship Id="rId5070" Type="http://schemas.openxmlformats.org/officeDocument/2006/relationships/hyperlink" Target="https://tothemoon.im-ldi.com/data_a70/AS17/extra/AS17-141-21603.small.png" TargetMode="External"/><Relationship Id="rId5071" Type="http://schemas.openxmlformats.org/officeDocument/2006/relationships/hyperlink" Target="https://tothemoon.im-ldi.com/data_a70/AS17/raw/AS17-141-21603.tif" TargetMode="External"/><Relationship Id="rId5072" Type="http://schemas.openxmlformats.org/officeDocument/2006/relationships/hyperlink" Target="https://tothemoon.im-ldi.com/data_a70/AS17/processed/AS17-141-21603.png" TargetMode="External"/><Relationship Id="rId5073" Type="http://schemas.openxmlformats.org/officeDocument/2006/relationships/hyperlink" Target="https://www.lpi.usra.edu/resources/apollo/frame/?AS17-141-21647" TargetMode="External"/><Relationship Id="rId5074" Type="http://schemas.openxmlformats.org/officeDocument/2006/relationships/hyperlink" Target="https://tothemoon.im-ldi.com/data_a70/AS17/extra/AS17-141-21647.small.png" TargetMode="External"/><Relationship Id="rId5075" Type="http://schemas.openxmlformats.org/officeDocument/2006/relationships/hyperlink" Target="https://tothemoon.im-ldi.com/data_a70/AS17/raw/AS17-141-21647.tif" TargetMode="External"/><Relationship Id="rId5076" Type="http://schemas.openxmlformats.org/officeDocument/2006/relationships/hyperlink" Target="https://tothemoon.im-ldi.com/data_a70/AS17/processed/AS17-141-21647.png" TargetMode="External"/><Relationship Id="rId5077" Type="http://schemas.openxmlformats.org/officeDocument/2006/relationships/hyperlink" Target="https://www.lpi.usra.edu/resources/apollo/frame/?AS17-141-21648" TargetMode="External"/><Relationship Id="rId5078" Type="http://schemas.openxmlformats.org/officeDocument/2006/relationships/hyperlink" Target="https://tothemoon.im-ldi.com/data_a70/AS17/extra/AS17-141-21648.small.png" TargetMode="External"/><Relationship Id="rId5079" Type="http://schemas.openxmlformats.org/officeDocument/2006/relationships/hyperlink" Target="https://tothemoon.im-ldi.com/data_a70/AS17/raw/AS17-141-21648.tif" TargetMode="External"/><Relationship Id="rId5080" Type="http://schemas.openxmlformats.org/officeDocument/2006/relationships/hyperlink" Target="https://tothemoon.im-ldi.com/data_a70/AS17/processed/AS17-141-21648.png" TargetMode="External"/><Relationship Id="rId5081" Type="http://schemas.openxmlformats.org/officeDocument/2006/relationships/hyperlink" Target="https://www.lpi.usra.edu/resources/apollo/frame/?AS17-141-21649" TargetMode="External"/><Relationship Id="rId5082" Type="http://schemas.openxmlformats.org/officeDocument/2006/relationships/hyperlink" Target="https://tothemoon.im-ldi.com/data_a70/AS17/extra/AS17-141-21649.small.png" TargetMode="External"/><Relationship Id="rId5083" Type="http://schemas.openxmlformats.org/officeDocument/2006/relationships/hyperlink" Target="https://tothemoon.im-ldi.com/data_a70/AS17/raw/AS17-141-21649.tif" TargetMode="External"/><Relationship Id="rId5084" Type="http://schemas.openxmlformats.org/officeDocument/2006/relationships/hyperlink" Target="https://tothemoon.im-ldi.com/data_a70/AS17/processed/AS17-141-21649.png" TargetMode="External"/><Relationship Id="rId5085" Type="http://schemas.openxmlformats.org/officeDocument/2006/relationships/hyperlink" Target="https://www.lpi.usra.edu/resources/apollo/frame/?AS17-141-21650" TargetMode="External"/><Relationship Id="rId5086" Type="http://schemas.openxmlformats.org/officeDocument/2006/relationships/hyperlink" Target="https://tothemoon.im-ldi.com/data_a70/AS17/extra/AS17-141-21650.small.png" TargetMode="External"/><Relationship Id="rId5087" Type="http://schemas.openxmlformats.org/officeDocument/2006/relationships/hyperlink" Target="https://tothemoon.im-ldi.com/data_a70/AS17/raw/AS17-141-21650.tif" TargetMode="External"/><Relationship Id="rId5088" Type="http://schemas.openxmlformats.org/officeDocument/2006/relationships/hyperlink" Target="https://tothemoon.im-ldi.com/data_a70/AS17/processed/AS17-141-21650.png" TargetMode="External"/><Relationship Id="rId5089" Type="http://schemas.openxmlformats.org/officeDocument/2006/relationships/hyperlink" Target="https://www.lpi.usra.edu/resources/apollo/frame/?AS17-141-21651" TargetMode="External"/><Relationship Id="rId5090" Type="http://schemas.openxmlformats.org/officeDocument/2006/relationships/hyperlink" Target="https://tothemoon.im-ldi.com/data_a70/AS17/extra/AS17-141-21651.small.png" TargetMode="External"/><Relationship Id="rId5091" Type="http://schemas.openxmlformats.org/officeDocument/2006/relationships/hyperlink" Target="https://tothemoon.im-ldi.com/data_a70/AS17/raw/AS17-141-21651.tif" TargetMode="External"/><Relationship Id="rId5092" Type="http://schemas.openxmlformats.org/officeDocument/2006/relationships/hyperlink" Target="https://tothemoon.im-ldi.com/data_a70/AS17/processed/AS17-141-21651.png" TargetMode="External"/><Relationship Id="rId5093" Type="http://schemas.openxmlformats.org/officeDocument/2006/relationships/hyperlink" Target="https://www.lpi.usra.edu/resources/apollo/frame/?AS17-141-21652" TargetMode="External"/><Relationship Id="rId5094" Type="http://schemas.openxmlformats.org/officeDocument/2006/relationships/hyperlink" Target="https://tothemoon.im-ldi.com/data_a70/AS17/extra/AS17-141-21652.small.png" TargetMode="External"/><Relationship Id="rId5095" Type="http://schemas.openxmlformats.org/officeDocument/2006/relationships/hyperlink" Target="https://tothemoon.im-ldi.com/data_a70/AS17/raw/AS17-141-21652.tif" TargetMode="External"/><Relationship Id="rId5096" Type="http://schemas.openxmlformats.org/officeDocument/2006/relationships/hyperlink" Target="https://tothemoon.im-ldi.com/data_a70/AS17/processed/AS17-141-21652.png" TargetMode="External"/><Relationship Id="rId5097" Type="http://schemas.openxmlformats.org/officeDocument/2006/relationships/hyperlink" Target="https://www.lpi.usra.edu/resources/apollo/frame/?AS17-141-21653" TargetMode="External"/><Relationship Id="rId5098" Type="http://schemas.openxmlformats.org/officeDocument/2006/relationships/hyperlink" Target="https://tothemoon.im-ldi.com/data_a70/AS17/extra/AS17-141-21653.small.png" TargetMode="External"/><Relationship Id="rId5099" Type="http://schemas.openxmlformats.org/officeDocument/2006/relationships/hyperlink" Target="https://tothemoon.im-ldi.com/data_a70/AS17/raw/AS17-141-21653.tif" TargetMode="External"/><Relationship Id="rId5100" Type="http://schemas.openxmlformats.org/officeDocument/2006/relationships/hyperlink" Target="https://tothemoon.im-ldi.com/data_a70/AS17/processed/AS17-141-21653.png" TargetMode="External"/><Relationship Id="rId5101" Type="http://schemas.openxmlformats.org/officeDocument/2006/relationships/hyperlink" Target="https://www.lpi.usra.edu/resources/apollo/frame/?AS17-141-21654" TargetMode="External"/><Relationship Id="rId5102" Type="http://schemas.openxmlformats.org/officeDocument/2006/relationships/hyperlink" Target="https://tothemoon.im-ldi.com/data_a70/AS17/extra/AS17-141-21654.small.png" TargetMode="External"/><Relationship Id="rId5103" Type="http://schemas.openxmlformats.org/officeDocument/2006/relationships/hyperlink" Target="https://tothemoon.im-ldi.com/data_a70/AS17/raw/AS17-141-21654.tif" TargetMode="External"/><Relationship Id="rId5104" Type="http://schemas.openxmlformats.org/officeDocument/2006/relationships/hyperlink" Target="https://tothemoon.im-ldi.com/data_a70/AS17/processed/AS17-141-21654.png" TargetMode="External"/><Relationship Id="rId5105" Type="http://schemas.openxmlformats.org/officeDocument/2006/relationships/hyperlink" Target="https://www.lpi.usra.edu/resources/apollo/frame/?AS17-141-21656" TargetMode="External"/><Relationship Id="rId5106" Type="http://schemas.openxmlformats.org/officeDocument/2006/relationships/hyperlink" Target="https://tothemoon.im-ldi.com/data_a70/AS17/extra/AS17-141-21656.small.png" TargetMode="External"/><Relationship Id="rId5107" Type="http://schemas.openxmlformats.org/officeDocument/2006/relationships/hyperlink" Target="https://tothemoon.im-ldi.com/data_a70/AS17/raw/AS17-141-21656.tif" TargetMode="External"/><Relationship Id="rId5108" Type="http://schemas.openxmlformats.org/officeDocument/2006/relationships/hyperlink" Target="https://tothemoon.im-ldi.com/data_a70/AS17/processed/AS17-141-21656.png" TargetMode="External"/><Relationship Id="rId5109" Type="http://schemas.openxmlformats.org/officeDocument/2006/relationships/hyperlink" Target="https://www.lpi.usra.edu/resources/apollo/frame/?AS17-141-21657" TargetMode="External"/><Relationship Id="rId5110" Type="http://schemas.openxmlformats.org/officeDocument/2006/relationships/hyperlink" Target="https://tothemoon.im-ldi.com/data_a70/AS17/extra/AS17-141-21657.small.png" TargetMode="External"/><Relationship Id="rId5111" Type="http://schemas.openxmlformats.org/officeDocument/2006/relationships/hyperlink" Target="https://tothemoon.im-ldi.com/data_a70/AS17/raw/AS17-141-21657.tif" TargetMode="External"/><Relationship Id="rId5112" Type="http://schemas.openxmlformats.org/officeDocument/2006/relationships/hyperlink" Target="https://tothemoon.im-ldi.com/data_a70/AS17/processed/AS17-141-21657.png" TargetMode="External"/><Relationship Id="rId5113" Type="http://schemas.openxmlformats.org/officeDocument/2006/relationships/hyperlink" Target="https://www.lpi.usra.edu/resources/apollo/frame/?AS17-141-21658" TargetMode="External"/><Relationship Id="rId5114" Type="http://schemas.openxmlformats.org/officeDocument/2006/relationships/hyperlink" Target="https://tothemoon.im-ldi.com/data_a70/AS17/extra/AS17-141-21658.small.png" TargetMode="External"/><Relationship Id="rId5115" Type="http://schemas.openxmlformats.org/officeDocument/2006/relationships/hyperlink" Target="https://tothemoon.im-ldi.com/data_a70/AS17/raw/AS17-141-21658.tif" TargetMode="External"/><Relationship Id="rId5116" Type="http://schemas.openxmlformats.org/officeDocument/2006/relationships/hyperlink" Target="https://tothemoon.im-ldi.com/data_a70/AS17/processed/AS17-141-21658.png" TargetMode="External"/><Relationship Id="rId5117" Type="http://schemas.openxmlformats.org/officeDocument/2006/relationships/hyperlink" Target="https://www.lpi.usra.edu/resources/apollo/frame/?AS17-141-21659" TargetMode="External"/><Relationship Id="rId5118" Type="http://schemas.openxmlformats.org/officeDocument/2006/relationships/hyperlink" Target="https://tothemoon.im-ldi.com/data_a70/AS17/extra/AS17-141-21659.small.png" TargetMode="External"/><Relationship Id="rId5119" Type="http://schemas.openxmlformats.org/officeDocument/2006/relationships/hyperlink" Target="https://tothemoon.im-ldi.com/data_a70/AS17/raw/AS17-141-21659.tif" TargetMode="External"/><Relationship Id="rId5120" Type="http://schemas.openxmlformats.org/officeDocument/2006/relationships/hyperlink" Target="https://tothemoon.im-ldi.com/data_a70/AS17/processed/AS17-141-21659.png" TargetMode="External"/><Relationship Id="rId5121" Type="http://schemas.openxmlformats.org/officeDocument/2006/relationships/hyperlink" Target="https://www.lpi.usra.edu/resources/apollo/frame/?AS17-141-21660" TargetMode="External"/><Relationship Id="rId5122" Type="http://schemas.openxmlformats.org/officeDocument/2006/relationships/hyperlink" Target="https://tothemoon.im-ldi.com/data_a70/AS17/extra/AS17-141-21660.small.png" TargetMode="External"/><Relationship Id="rId5123" Type="http://schemas.openxmlformats.org/officeDocument/2006/relationships/hyperlink" Target="https://tothemoon.im-ldi.com/data_a70/AS17/raw/AS17-141-21660.tif" TargetMode="External"/><Relationship Id="rId5124" Type="http://schemas.openxmlformats.org/officeDocument/2006/relationships/hyperlink" Target="https://tothemoon.im-ldi.com/data_a70/AS17/processed/AS17-141-21660.png" TargetMode="External"/><Relationship Id="rId5125" Type="http://schemas.openxmlformats.org/officeDocument/2006/relationships/hyperlink" Target="https://www.lpi.usra.edu/resources/apollo/frame/?AS17-141-21661" TargetMode="External"/><Relationship Id="rId5126" Type="http://schemas.openxmlformats.org/officeDocument/2006/relationships/hyperlink" Target="https://tothemoon.im-ldi.com/data_a70/AS17/extra/AS17-141-21661.small.png" TargetMode="External"/><Relationship Id="rId5127" Type="http://schemas.openxmlformats.org/officeDocument/2006/relationships/hyperlink" Target="https://tothemoon.im-ldi.com/data_a70/AS17/raw/AS17-141-21661.tif" TargetMode="External"/><Relationship Id="rId5128" Type="http://schemas.openxmlformats.org/officeDocument/2006/relationships/hyperlink" Target="https://tothemoon.im-ldi.com/data_a70/AS17/processed/AS17-141-21661.png" TargetMode="External"/><Relationship Id="rId5129" Type="http://schemas.openxmlformats.org/officeDocument/2006/relationships/hyperlink" Target="https://www.lpi.usra.edu/resources/apollo/frame/?AS17-141-21662" TargetMode="External"/><Relationship Id="rId5130" Type="http://schemas.openxmlformats.org/officeDocument/2006/relationships/hyperlink" Target="https://tothemoon.im-ldi.com/data_a70/AS17/extra/AS17-141-21662.small.png" TargetMode="External"/><Relationship Id="rId5131" Type="http://schemas.openxmlformats.org/officeDocument/2006/relationships/hyperlink" Target="https://tothemoon.im-ldi.com/data_a70/AS17/raw/AS17-141-21662.tif" TargetMode="External"/><Relationship Id="rId5132" Type="http://schemas.openxmlformats.org/officeDocument/2006/relationships/hyperlink" Target="https://tothemoon.im-ldi.com/data_a70/AS17/processed/AS17-141-21662.png" TargetMode="External"/><Relationship Id="rId5133" Type="http://schemas.openxmlformats.org/officeDocument/2006/relationships/hyperlink" Target="https://www.lpi.usra.edu/resources/apollo/frame/?AS17-141-21663" TargetMode="External"/><Relationship Id="rId5134" Type="http://schemas.openxmlformats.org/officeDocument/2006/relationships/hyperlink" Target="https://tothemoon.im-ldi.com/data_a70/AS17/extra/AS17-141-21663.small.png" TargetMode="External"/><Relationship Id="rId5135" Type="http://schemas.openxmlformats.org/officeDocument/2006/relationships/hyperlink" Target="https://tothemoon.im-ldi.com/data_a70/AS17/raw/AS17-141-21663.tif" TargetMode="External"/><Relationship Id="rId5136" Type="http://schemas.openxmlformats.org/officeDocument/2006/relationships/hyperlink" Target="https://tothemoon.im-ldi.com/data_a70/AS17/processed/AS17-141-21663.png" TargetMode="External"/><Relationship Id="rId5137" Type="http://schemas.openxmlformats.org/officeDocument/2006/relationships/hyperlink" Target="https://www.lpi.usra.edu/resources/apollo/frame/?AS17-141-21664" TargetMode="External"/><Relationship Id="rId5138" Type="http://schemas.openxmlformats.org/officeDocument/2006/relationships/hyperlink" Target="https://tothemoon.im-ldi.com/data_a70/AS17/extra/AS17-141-21664.small.png" TargetMode="External"/><Relationship Id="rId5139" Type="http://schemas.openxmlformats.org/officeDocument/2006/relationships/hyperlink" Target="https://tothemoon.im-ldi.com/data_a70/AS17/raw/AS17-141-21664.tif" TargetMode="External"/><Relationship Id="rId5140" Type="http://schemas.openxmlformats.org/officeDocument/2006/relationships/hyperlink" Target="https://tothemoon.im-ldi.com/data_a70/AS17/processed/AS17-141-21664.png" TargetMode="External"/><Relationship Id="rId5141" Type="http://schemas.openxmlformats.org/officeDocument/2006/relationships/hyperlink" Target="https://www.lpi.usra.edu/resources/apollo/frame/?AS17-142-21733" TargetMode="External"/><Relationship Id="rId5142" Type="http://schemas.openxmlformats.org/officeDocument/2006/relationships/hyperlink" Target="https://tothemoon.im-ldi.com/data_a70/AS17/extra/AS17-142-21733.small.png" TargetMode="External"/><Relationship Id="rId5143" Type="http://schemas.openxmlformats.org/officeDocument/2006/relationships/hyperlink" Target="https://tothemoon.im-ldi.com/data_a70/AS17/raw/AS17-142-21733.tif" TargetMode="External"/><Relationship Id="rId5144" Type="http://schemas.openxmlformats.org/officeDocument/2006/relationships/hyperlink" Target="https://tothemoon.im-ldi.com/data_a70/AS17/processed/AS17-142-21733.png" TargetMode="External"/><Relationship Id="rId5145" Type="http://schemas.openxmlformats.org/officeDocument/2006/relationships/hyperlink" Target="https://www.lpi.usra.edu/resources/apollo/frame/?AS17-142-21734" TargetMode="External"/><Relationship Id="rId5146" Type="http://schemas.openxmlformats.org/officeDocument/2006/relationships/hyperlink" Target="https://tothemoon.im-ldi.com/data_a70/AS17/extra/AS17-142-21734.small.png" TargetMode="External"/><Relationship Id="rId5147" Type="http://schemas.openxmlformats.org/officeDocument/2006/relationships/hyperlink" Target="https://tothemoon.im-ldi.com/data_a70/AS17/raw/AS17-142-21734.tif" TargetMode="External"/><Relationship Id="rId5148" Type="http://schemas.openxmlformats.org/officeDocument/2006/relationships/hyperlink" Target="https://tothemoon.im-ldi.com/data_a70/AS17/processed/AS17-142-21734.png" TargetMode="External"/><Relationship Id="rId5149" Type="http://schemas.openxmlformats.org/officeDocument/2006/relationships/hyperlink" Target="https://www.lpi.usra.edu/resources/apollo/frame/?AS17-142-21735" TargetMode="External"/><Relationship Id="rId5150" Type="http://schemas.openxmlformats.org/officeDocument/2006/relationships/hyperlink" Target="https://tothemoon.im-ldi.com/data_a70/AS17/extra/AS17-142-21735.small.png" TargetMode="External"/><Relationship Id="rId5151" Type="http://schemas.openxmlformats.org/officeDocument/2006/relationships/hyperlink" Target="https://tothemoon.im-ldi.com/data_a70/AS17/raw/AS17-142-21735.tif" TargetMode="External"/><Relationship Id="rId5152" Type="http://schemas.openxmlformats.org/officeDocument/2006/relationships/hyperlink" Target="https://tothemoon.im-ldi.com/data_a70/AS17/processed/AS17-142-21735.png" TargetMode="External"/><Relationship Id="rId5153" Type="http://schemas.openxmlformats.org/officeDocument/2006/relationships/hyperlink" Target="https://www.lpi.usra.edu/resources/apollo/frame/?AS17-142-21736" TargetMode="External"/><Relationship Id="rId5154" Type="http://schemas.openxmlformats.org/officeDocument/2006/relationships/hyperlink" Target="https://tothemoon.im-ldi.com/data_a70/AS17/extra/AS17-142-21736.small.png" TargetMode="External"/><Relationship Id="rId5155" Type="http://schemas.openxmlformats.org/officeDocument/2006/relationships/hyperlink" Target="https://tothemoon.im-ldi.com/data_a70/AS17/raw/AS17-142-21736.tif" TargetMode="External"/><Relationship Id="rId5156" Type="http://schemas.openxmlformats.org/officeDocument/2006/relationships/hyperlink" Target="https://tothemoon.im-ldi.com/data_a70/AS17/processed/AS17-142-21736.png" TargetMode="External"/><Relationship Id="rId5157" Type="http://schemas.openxmlformats.org/officeDocument/2006/relationships/hyperlink" Target="https://www.lpi.usra.edu/resources/apollo/frame/?AS17-142-21737" TargetMode="External"/><Relationship Id="rId5158" Type="http://schemas.openxmlformats.org/officeDocument/2006/relationships/hyperlink" Target="https://tothemoon.im-ldi.com/data_a70/AS17/extra/AS17-142-21737.small.png" TargetMode="External"/><Relationship Id="rId5159" Type="http://schemas.openxmlformats.org/officeDocument/2006/relationships/hyperlink" Target="https://tothemoon.im-ldi.com/data_a70/AS17/raw/AS17-142-21737.tif" TargetMode="External"/><Relationship Id="rId5160" Type="http://schemas.openxmlformats.org/officeDocument/2006/relationships/hyperlink" Target="https://tothemoon.im-ldi.com/data_a70/AS17/processed/AS17-142-21737.png" TargetMode="External"/><Relationship Id="rId5161" Type="http://schemas.openxmlformats.org/officeDocument/2006/relationships/hyperlink" Target="https://www.lpi.usra.edu/resources/apollo/frame/?AS17-142-21738" TargetMode="External"/><Relationship Id="rId5162" Type="http://schemas.openxmlformats.org/officeDocument/2006/relationships/hyperlink" Target="https://tothemoon.im-ldi.com/data_a70/AS17/extra/AS17-142-21738.small.png" TargetMode="External"/><Relationship Id="rId5163" Type="http://schemas.openxmlformats.org/officeDocument/2006/relationships/hyperlink" Target="https://tothemoon.im-ldi.com/data_a70/AS17/raw/AS17-142-21738.tif" TargetMode="External"/><Relationship Id="rId5164" Type="http://schemas.openxmlformats.org/officeDocument/2006/relationships/hyperlink" Target="https://tothemoon.im-ldi.com/data_a70/AS17/processed/AS17-142-21738.png" TargetMode="External"/><Relationship Id="rId5165" Type="http://schemas.openxmlformats.org/officeDocument/2006/relationships/hyperlink" Target="https://www.lpi.usra.edu/resources/apollo/frame/?AS17-142-21739" TargetMode="External"/><Relationship Id="rId5166" Type="http://schemas.openxmlformats.org/officeDocument/2006/relationships/hyperlink" Target="https://tothemoon.im-ldi.com/data_a70/AS17/extra/AS17-142-21739.small.png" TargetMode="External"/><Relationship Id="rId5167" Type="http://schemas.openxmlformats.org/officeDocument/2006/relationships/hyperlink" Target="https://tothemoon.im-ldi.com/data_a70/AS17/raw/AS17-142-21739.tif" TargetMode="External"/><Relationship Id="rId5168" Type="http://schemas.openxmlformats.org/officeDocument/2006/relationships/hyperlink" Target="https://tothemoon.im-ldi.com/data_a70/AS17/processed/AS17-142-21739.png" TargetMode="External"/><Relationship Id="rId5169" Type="http://schemas.openxmlformats.org/officeDocument/2006/relationships/hyperlink" Target="https://www.lpi.usra.edu/resources/apollo/frame/?AS17-142-21740" TargetMode="External"/><Relationship Id="rId5170" Type="http://schemas.openxmlformats.org/officeDocument/2006/relationships/hyperlink" Target="https://tothemoon.im-ldi.com/data_a70/AS17/extra/AS17-142-21740.small.png" TargetMode="External"/><Relationship Id="rId5171" Type="http://schemas.openxmlformats.org/officeDocument/2006/relationships/hyperlink" Target="https://tothemoon.im-ldi.com/data_a70/AS17/raw/AS17-142-21740.tif" TargetMode="External"/><Relationship Id="rId5172" Type="http://schemas.openxmlformats.org/officeDocument/2006/relationships/hyperlink" Target="https://tothemoon.im-ldi.com/data_a70/AS17/processed/AS17-142-21740.png" TargetMode="External"/><Relationship Id="rId5173" Type="http://schemas.openxmlformats.org/officeDocument/2006/relationships/hyperlink" Target="https://www.lpi.usra.edu/resources/apollo/frame/?AS17-142-21741" TargetMode="External"/><Relationship Id="rId5174" Type="http://schemas.openxmlformats.org/officeDocument/2006/relationships/hyperlink" Target="https://tothemoon.im-ldi.com/data_a70/AS17/extra/AS17-142-21741.small.png" TargetMode="External"/><Relationship Id="rId5175" Type="http://schemas.openxmlformats.org/officeDocument/2006/relationships/hyperlink" Target="https://tothemoon.im-ldi.com/data_a70/AS17/raw/AS17-142-21741.tif" TargetMode="External"/><Relationship Id="rId5176" Type="http://schemas.openxmlformats.org/officeDocument/2006/relationships/hyperlink" Target="https://tothemoon.im-ldi.com/data_a70/AS17/processed/AS17-142-21741.png" TargetMode="External"/><Relationship Id="rId5177" Type="http://schemas.openxmlformats.org/officeDocument/2006/relationships/hyperlink" Target="https://www.lpi.usra.edu/resources/apollo/frame/?AS17-142-21742" TargetMode="External"/><Relationship Id="rId5178" Type="http://schemas.openxmlformats.org/officeDocument/2006/relationships/hyperlink" Target="https://tothemoon.im-ldi.com/data_a70/AS17/extra/AS17-142-21742.small.png" TargetMode="External"/><Relationship Id="rId5179" Type="http://schemas.openxmlformats.org/officeDocument/2006/relationships/hyperlink" Target="https://tothemoon.im-ldi.com/data_a70/AS17/raw/AS17-142-21742.tif" TargetMode="External"/><Relationship Id="rId5180" Type="http://schemas.openxmlformats.org/officeDocument/2006/relationships/hyperlink" Target="https://tothemoon.im-ldi.com/data_a70/AS17/processed/AS17-142-21742.png" TargetMode="External"/><Relationship Id="rId5181" Type="http://schemas.openxmlformats.org/officeDocument/2006/relationships/hyperlink" Target="https://www.lpi.usra.edu/resources/apollo/frame/?AS17-142-21743" TargetMode="External"/><Relationship Id="rId5182" Type="http://schemas.openxmlformats.org/officeDocument/2006/relationships/hyperlink" Target="https://tothemoon.im-ldi.com/data_a70/AS17/extra/AS17-142-21743.small.png" TargetMode="External"/><Relationship Id="rId5183" Type="http://schemas.openxmlformats.org/officeDocument/2006/relationships/hyperlink" Target="https://tothemoon.im-ldi.com/data_a70/AS17/raw/AS17-142-21743.tif" TargetMode="External"/><Relationship Id="rId5184" Type="http://schemas.openxmlformats.org/officeDocument/2006/relationships/hyperlink" Target="https://tothemoon.im-ldi.com/data_a70/AS17/processed/AS17-142-21743.png" TargetMode="External"/><Relationship Id="rId5185" Type="http://schemas.openxmlformats.org/officeDocument/2006/relationships/hyperlink" Target="https://www.lpi.usra.edu/resources/apollo/frame/?AS17-142-21745" TargetMode="External"/><Relationship Id="rId5186" Type="http://schemas.openxmlformats.org/officeDocument/2006/relationships/hyperlink" Target="https://tothemoon.im-ldi.com/data_a70/AS17/extra/AS17-142-21745.small.png" TargetMode="External"/><Relationship Id="rId5187" Type="http://schemas.openxmlformats.org/officeDocument/2006/relationships/hyperlink" Target="https://tothemoon.im-ldi.com/data_a70/AS17/raw/AS17-142-21745.tif" TargetMode="External"/><Relationship Id="rId5188" Type="http://schemas.openxmlformats.org/officeDocument/2006/relationships/hyperlink" Target="https://tothemoon.im-ldi.com/data_a70/AS17/processed/AS17-142-21745.png" TargetMode="External"/><Relationship Id="rId5189" Type="http://schemas.openxmlformats.org/officeDocument/2006/relationships/hyperlink" Target="https://www.lpi.usra.edu/resources/apollo/frame/?AS17-142-21799" TargetMode="External"/><Relationship Id="rId5190" Type="http://schemas.openxmlformats.org/officeDocument/2006/relationships/hyperlink" Target="https://tothemoon.im-ldi.com/data_a70/AS17/extra/AS17-142-21799.small.png" TargetMode="External"/><Relationship Id="rId5191" Type="http://schemas.openxmlformats.org/officeDocument/2006/relationships/hyperlink" Target="https://tothemoon.im-ldi.com/data_a70/AS17/raw/AS17-142-21799.tif" TargetMode="External"/><Relationship Id="rId5192" Type="http://schemas.openxmlformats.org/officeDocument/2006/relationships/hyperlink" Target="https://tothemoon.im-ldi.com/data_a70/AS17/processed/AS17-142-21799.png" TargetMode="External"/><Relationship Id="rId5193" Type="http://schemas.openxmlformats.org/officeDocument/2006/relationships/hyperlink" Target="https://www.lpi.usra.edu/resources/apollo/frame/?AS17-142-21800" TargetMode="External"/><Relationship Id="rId5194" Type="http://schemas.openxmlformats.org/officeDocument/2006/relationships/hyperlink" Target="https://tothemoon.im-ldi.com/data_a70/AS17/extra/AS17-142-21800.small.png" TargetMode="External"/><Relationship Id="rId5195" Type="http://schemas.openxmlformats.org/officeDocument/2006/relationships/hyperlink" Target="https://tothemoon.im-ldi.com/data_a70/AS17/raw/AS17-142-21800.tif" TargetMode="External"/><Relationship Id="rId5196" Type="http://schemas.openxmlformats.org/officeDocument/2006/relationships/hyperlink" Target="https://tothemoon.im-ldi.com/data_a70/AS17/processed/AS17-142-21800.png" TargetMode="External"/><Relationship Id="rId5197" Type="http://schemas.openxmlformats.org/officeDocument/2006/relationships/hyperlink" Target="https://www.lpi.usra.edu/resources/apollo/frame/?AS17-142-21801" TargetMode="External"/><Relationship Id="rId5198" Type="http://schemas.openxmlformats.org/officeDocument/2006/relationships/hyperlink" Target="https://tothemoon.im-ldi.com/data_a70/AS17/extra/AS17-142-21801.small.png" TargetMode="External"/><Relationship Id="rId5199" Type="http://schemas.openxmlformats.org/officeDocument/2006/relationships/hyperlink" Target="https://tothemoon.im-ldi.com/data_a70/AS17/raw/AS17-142-21801.tif" TargetMode="External"/><Relationship Id="rId5200" Type="http://schemas.openxmlformats.org/officeDocument/2006/relationships/hyperlink" Target="https://tothemoon.im-ldi.com/data_a70/AS17/processed/AS17-142-21801.png" TargetMode="External"/><Relationship Id="rId5201" Type="http://schemas.openxmlformats.org/officeDocument/2006/relationships/hyperlink" Target="https://www.lpi.usra.edu/resources/apollo/frame/?AS17-142-21807" TargetMode="External"/><Relationship Id="rId5202" Type="http://schemas.openxmlformats.org/officeDocument/2006/relationships/hyperlink" Target="https://tothemoon.im-ldi.com/data_a70/AS17/extra/AS17-142-21807.small.png" TargetMode="External"/><Relationship Id="rId5203" Type="http://schemas.openxmlformats.org/officeDocument/2006/relationships/hyperlink" Target="https://tothemoon.im-ldi.com/data_a70/AS17/raw/AS17-142-21807.tif" TargetMode="External"/><Relationship Id="rId5204" Type="http://schemas.openxmlformats.org/officeDocument/2006/relationships/hyperlink" Target="https://tothemoon.im-ldi.com/data_a70/AS17/processed/AS17-142-21807.png" TargetMode="External"/><Relationship Id="rId5205" Type="http://schemas.openxmlformats.org/officeDocument/2006/relationships/hyperlink" Target="https://www.lpi.usra.edu/resources/apollo/frame/?AS17-142-21809" TargetMode="External"/><Relationship Id="rId5206" Type="http://schemas.openxmlformats.org/officeDocument/2006/relationships/hyperlink" Target="https://tothemoon.im-ldi.com/data_a70/AS17/extra/AS17-142-21809.small.png" TargetMode="External"/><Relationship Id="rId5207" Type="http://schemas.openxmlformats.org/officeDocument/2006/relationships/hyperlink" Target="https://tothemoon.im-ldi.com/data_a70/AS17/raw/AS17-142-21809.tif" TargetMode="External"/><Relationship Id="rId5208" Type="http://schemas.openxmlformats.org/officeDocument/2006/relationships/hyperlink" Target="https://tothemoon.im-ldi.com/data_a70/AS17/processed/AS17-142-21809.png" TargetMode="External"/><Relationship Id="rId5209" Type="http://schemas.openxmlformats.org/officeDocument/2006/relationships/hyperlink" Target="https://www.lpi.usra.edu/resources/apollo/frame/?AS17-142-21814" TargetMode="External"/><Relationship Id="rId5210" Type="http://schemas.openxmlformats.org/officeDocument/2006/relationships/hyperlink" Target="https://tothemoon.im-ldi.com/data_a70/AS17/extra/AS17-142-21814.small.png" TargetMode="External"/><Relationship Id="rId5211" Type="http://schemas.openxmlformats.org/officeDocument/2006/relationships/hyperlink" Target="https://tothemoon.im-ldi.com/data_a70/AS17/raw/AS17-142-21814.tif" TargetMode="External"/><Relationship Id="rId5212" Type="http://schemas.openxmlformats.org/officeDocument/2006/relationships/hyperlink" Target="https://tothemoon.im-ldi.com/data_a70/AS17/processed/AS17-142-21814.png" TargetMode="External"/><Relationship Id="rId5213" Type="http://schemas.openxmlformats.org/officeDocument/2006/relationships/hyperlink" Target="https://www.lpi.usra.edu/resources/apollo/frame/?AS17-142-21815" TargetMode="External"/><Relationship Id="rId5214" Type="http://schemas.openxmlformats.org/officeDocument/2006/relationships/hyperlink" Target="https://tothemoon.im-ldi.com/data_a70/AS17/extra/AS17-142-21815.small.png" TargetMode="External"/><Relationship Id="rId5215" Type="http://schemas.openxmlformats.org/officeDocument/2006/relationships/hyperlink" Target="https://tothemoon.im-ldi.com/data_a70/AS17/raw/AS17-142-21815.tif" TargetMode="External"/><Relationship Id="rId5216" Type="http://schemas.openxmlformats.org/officeDocument/2006/relationships/hyperlink" Target="https://tothemoon.im-ldi.com/data_a70/AS17/processed/AS17-142-21815.png" TargetMode="External"/><Relationship Id="rId5217" Type="http://schemas.openxmlformats.org/officeDocument/2006/relationships/hyperlink" Target="https://www.lpi.usra.edu/resources/apollo/frame/?AS17-142-21816" TargetMode="External"/><Relationship Id="rId5218" Type="http://schemas.openxmlformats.org/officeDocument/2006/relationships/hyperlink" Target="https://tothemoon.im-ldi.com/data_a70/AS17/extra/AS17-142-21816.small.png" TargetMode="External"/><Relationship Id="rId5219" Type="http://schemas.openxmlformats.org/officeDocument/2006/relationships/hyperlink" Target="https://tothemoon.im-ldi.com/data_a70/AS17/raw/AS17-142-21816.tif" TargetMode="External"/><Relationship Id="rId5220" Type="http://schemas.openxmlformats.org/officeDocument/2006/relationships/hyperlink" Target="https://tothemoon.im-ldi.com/data_a70/AS17/processed/AS17-142-21816.png" TargetMode="External"/><Relationship Id="rId5221" Type="http://schemas.openxmlformats.org/officeDocument/2006/relationships/hyperlink" Target="https://www.lpi.usra.edu/resources/apollo/frame/?AS17-142-21818" TargetMode="External"/><Relationship Id="rId5222" Type="http://schemas.openxmlformats.org/officeDocument/2006/relationships/hyperlink" Target="https://tothemoon.im-ldi.com/data_a70/AS17/extra/AS17-142-21818.small.png" TargetMode="External"/><Relationship Id="rId5223" Type="http://schemas.openxmlformats.org/officeDocument/2006/relationships/hyperlink" Target="https://tothemoon.im-ldi.com/data_a70/AS17/raw/AS17-142-21818.tif" TargetMode="External"/><Relationship Id="rId5224" Type="http://schemas.openxmlformats.org/officeDocument/2006/relationships/hyperlink" Target="https://tothemoon.im-ldi.com/data_a70/AS17/processed/AS17-142-21818.png" TargetMode="External"/><Relationship Id="rId5225" Type="http://schemas.openxmlformats.org/officeDocument/2006/relationships/hyperlink" Target="https://www.lpi.usra.edu/resources/apollo/frame/?AS17-142-21819" TargetMode="External"/><Relationship Id="rId5226" Type="http://schemas.openxmlformats.org/officeDocument/2006/relationships/hyperlink" Target="https://tothemoon.im-ldi.com/data_a70/AS17/extra/AS17-142-21819.small.png" TargetMode="External"/><Relationship Id="rId5227" Type="http://schemas.openxmlformats.org/officeDocument/2006/relationships/hyperlink" Target="https://tothemoon.im-ldi.com/data_a70/AS17/raw/AS17-142-21819.tif" TargetMode="External"/><Relationship Id="rId5228" Type="http://schemas.openxmlformats.org/officeDocument/2006/relationships/hyperlink" Target="https://tothemoon.im-ldi.com/data_a70/AS17/processed/AS17-142-21819.png" TargetMode="External"/><Relationship Id="rId5229" Type="http://schemas.openxmlformats.org/officeDocument/2006/relationships/hyperlink" Target="https://www.lpi.usra.edu/resources/apollo/frame/?AS17-142-21820" TargetMode="External"/><Relationship Id="rId5230" Type="http://schemas.openxmlformats.org/officeDocument/2006/relationships/hyperlink" Target="https://tothemoon.im-ldi.com/data_a70/AS17/extra/AS17-142-21820.small.png" TargetMode="External"/><Relationship Id="rId5231" Type="http://schemas.openxmlformats.org/officeDocument/2006/relationships/hyperlink" Target="https://tothemoon.im-ldi.com/data_a70/AS17/raw/AS17-142-21820.tif" TargetMode="External"/><Relationship Id="rId5232" Type="http://schemas.openxmlformats.org/officeDocument/2006/relationships/hyperlink" Target="https://tothemoon.im-ldi.com/data_a70/AS17/processed/AS17-142-21820.png" TargetMode="External"/><Relationship Id="rId5233" Type="http://schemas.openxmlformats.org/officeDocument/2006/relationships/hyperlink" Target="https://www.lpi.usra.edu/resources/apollo/frame/?AS17-142-21821" TargetMode="External"/><Relationship Id="rId5234" Type="http://schemas.openxmlformats.org/officeDocument/2006/relationships/hyperlink" Target="https://tothemoon.im-ldi.com/data_a70/AS17/extra/AS17-142-21821.small.png" TargetMode="External"/><Relationship Id="rId5235" Type="http://schemas.openxmlformats.org/officeDocument/2006/relationships/hyperlink" Target="https://tothemoon.im-ldi.com/data_a70/AS17/raw/AS17-142-21821.tif" TargetMode="External"/><Relationship Id="rId5236" Type="http://schemas.openxmlformats.org/officeDocument/2006/relationships/hyperlink" Target="https://tothemoon.im-ldi.com/data_a70/AS17/processed/AS17-142-21821.png" TargetMode="External"/><Relationship Id="rId5237" Type="http://schemas.openxmlformats.org/officeDocument/2006/relationships/hyperlink" Target="https://www.lpi.usra.edu/resources/apollo/frame/?AS17-142-21822" TargetMode="External"/><Relationship Id="rId5238" Type="http://schemas.openxmlformats.org/officeDocument/2006/relationships/hyperlink" Target="https://tothemoon.im-ldi.com/data_a70/AS17/extra/AS17-142-21822.small.png" TargetMode="External"/><Relationship Id="rId5239" Type="http://schemas.openxmlformats.org/officeDocument/2006/relationships/hyperlink" Target="https://tothemoon.im-ldi.com/data_a70/AS17/raw/AS17-142-21822.tif" TargetMode="External"/><Relationship Id="rId5240" Type="http://schemas.openxmlformats.org/officeDocument/2006/relationships/hyperlink" Target="https://tothemoon.im-ldi.com/data_a70/AS17/processed/AS17-142-21822.png" TargetMode="External"/><Relationship Id="rId5241" Type="http://schemas.openxmlformats.org/officeDocument/2006/relationships/hyperlink" Target="https://www.lpi.usra.edu/resources/apollo/frame/?AS17-142-21823" TargetMode="External"/><Relationship Id="rId5242" Type="http://schemas.openxmlformats.org/officeDocument/2006/relationships/hyperlink" Target="https://tothemoon.im-ldi.com/data_a70/AS17/extra/AS17-142-21823.small.png" TargetMode="External"/><Relationship Id="rId5243" Type="http://schemas.openxmlformats.org/officeDocument/2006/relationships/hyperlink" Target="https://tothemoon.im-ldi.com/data_a70/AS17/raw/AS17-142-21823.tif" TargetMode="External"/><Relationship Id="rId5244" Type="http://schemas.openxmlformats.org/officeDocument/2006/relationships/hyperlink" Target="https://tothemoon.im-ldi.com/data_a70/AS17/processed/AS17-142-21823.png" TargetMode="External"/><Relationship Id="rId5245" Type="http://schemas.openxmlformats.org/officeDocument/2006/relationships/hyperlink" Target="https://www.lpi.usra.edu/resources/apollo/frame/?AS17-143-21839" TargetMode="External"/><Relationship Id="rId5246" Type="http://schemas.openxmlformats.org/officeDocument/2006/relationships/hyperlink" Target="https://tothemoon.im-ldi.com/data_a70/AS17/extra/AS17-143-21839.small.png" TargetMode="External"/><Relationship Id="rId5247" Type="http://schemas.openxmlformats.org/officeDocument/2006/relationships/hyperlink" Target="https://tothemoon.im-ldi.com/data_a70/AS17/raw/AS17-143-21839.tif" TargetMode="External"/><Relationship Id="rId5248" Type="http://schemas.openxmlformats.org/officeDocument/2006/relationships/hyperlink" Target="https://tothemoon.im-ldi.com/data_a70/AS17/processed/AS17-143-21839.png" TargetMode="External"/><Relationship Id="rId5249" Type="http://schemas.openxmlformats.org/officeDocument/2006/relationships/hyperlink" Target="https://www.lpi.usra.edu/resources/apollo/frame/?AS17-143-21840" TargetMode="External"/><Relationship Id="rId5250" Type="http://schemas.openxmlformats.org/officeDocument/2006/relationships/hyperlink" Target="https://tothemoon.im-ldi.com/data_a70/AS17/extra/AS17-143-21840.small.png" TargetMode="External"/><Relationship Id="rId5251" Type="http://schemas.openxmlformats.org/officeDocument/2006/relationships/hyperlink" Target="https://tothemoon.im-ldi.com/data_a70/AS17/raw/AS17-143-21840.tif" TargetMode="External"/><Relationship Id="rId5252" Type="http://schemas.openxmlformats.org/officeDocument/2006/relationships/hyperlink" Target="https://tothemoon.im-ldi.com/data_a70/AS17/processed/AS17-143-21840.png" TargetMode="External"/><Relationship Id="rId5253" Type="http://schemas.openxmlformats.org/officeDocument/2006/relationships/hyperlink" Target="https://www.lpi.usra.edu/resources/apollo/frame/?AS17-143-21841" TargetMode="External"/><Relationship Id="rId5254" Type="http://schemas.openxmlformats.org/officeDocument/2006/relationships/hyperlink" Target="https://tothemoon.im-ldi.com/data_a70/AS17/extra/AS17-143-21841.small.png" TargetMode="External"/><Relationship Id="rId5255" Type="http://schemas.openxmlformats.org/officeDocument/2006/relationships/hyperlink" Target="https://tothemoon.im-ldi.com/data_a70/AS17/raw/AS17-143-21841.tif" TargetMode="External"/><Relationship Id="rId5256" Type="http://schemas.openxmlformats.org/officeDocument/2006/relationships/hyperlink" Target="https://tothemoon.im-ldi.com/data_a70/AS17/processed/AS17-143-21841.png" TargetMode="External"/><Relationship Id="rId5257" Type="http://schemas.openxmlformats.org/officeDocument/2006/relationships/hyperlink" Target="https://www.lpi.usra.edu/resources/apollo/frame/?AS17-143-21842" TargetMode="External"/><Relationship Id="rId5258" Type="http://schemas.openxmlformats.org/officeDocument/2006/relationships/hyperlink" Target="https://tothemoon.im-ldi.com/data_a70/AS17/extra/AS17-143-21842.small.png" TargetMode="External"/><Relationship Id="rId5259" Type="http://schemas.openxmlformats.org/officeDocument/2006/relationships/hyperlink" Target="https://tothemoon.im-ldi.com/data_a70/AS17/raw/AS17-143-21842.tif" TargetMode="External"/><Relationship Id="rId5260" Type="http://schemas.openxmlformats.org/officeDocument/2006/relationships/hyperlink" Target="https://tothemoon.im-ldi.com/data_a70/AS17/processed/AS17-143-21842.png" TargetMode="External"/><Relationship Id="rId5261" Type="http://schemas.openxmlformats.org/officeDocument/2006/relationships/hyperlink" Target="https://www.lpi.usra.edu/resources/apollo/frame/?AS17-143-21843" TargetMode="External"/><Relationship Id="rId5262" Type="http://schemas.openxmlformats.org/officeDocument/2006/relationships/hyperlink" Target="https://tothemoon.im-ldi.com/data_a70/AS17/extra/AS17-143-21843.small.png" TargetMode="External"/><Relationship Id="rId5263" Type="http://schemas.openxmlformats.org/officeDocument/2006/relationships/hyperlink" Target="https://tothemoon.im-ldi.com/data_a70/AS17/raw/AS17-143-21843.tif" TargetMode="External"/><Relationship Id="rId5264" Type="http://schemas.openxmlformats.org/officeDocument/2006/relationships/hyperlink" Target="https://tothemoon.im-ldi.com/data_a70/AS17/processed/AS17-143-21843.png" TargetMode="External"/><Relationship Id="rId5265" Type="http://schemas.openxmlformats.org/officeDocument/2006/relationships/hyperlink" Target="https://www.lpi.usra.edu/resources/apollo/frame/?AS17-143-21844" TargetMode="External"/><Relationship Id="rId5266" Type="http://schemas.openxmlformats.org/officeDocument/2006/relationships/hyperlink" Target="https://tothemoon.im-ldi.com/data_a70/AS17/extra/AS17-143-21844.small.png" TargetMode="External"/><Relationship Id="rId5267" Type="http://schemas.openxmlformats.org/officeDocument/2006/relationships/hyperlink" Target="https://tothemoon.im-ldi.com/data_a70/AS17/raw/AS17-143-21844.tif" TargetMode="External"/><Relationship Id="rId5268" Type="http://schemas.openxmlformats.org/officeDocument/2006/relationships/hyperlink" Target="https://tothemoon.im-ldi.com/data_a70/AS17/processed/AS17-143-21844.png" TargetMode="External"/><Relationship Id="rId5269" Type="http://schemas.openxmlformats.org/officeDocument/2006/relationships/hyperlink" Target="https://www.lpi.usra.edu/resources/apollo/frame/?AS17-143-21845" TargetMode="External"/><Relationship Id="rId5270" Type="http://schemas.openxmlformats.org/officeDocument/2006/relationships/hyperlink" Target="https://tothemoon.im-ldi.com/data_a70/AS17/extra/AS17-143-21845.small.png" TargetMode="External"/><Relationship Id="rId5271" Type="http://schemas.openxmlformats.org/officeDocument/2006/relationships/hyperlink" Target="https://tothemoon.im-ldi.com/data_a70/AS17/raw/AS17-143-21845.tif" TargetMode="External"/><Relationship Id="rId5272" Type="http://schemas.openxmlformats.org/officeDocument/2006/relationships/hyperlink" Target="https://tothemoon.im-ldi.com/data_a70/AS17/processed/AS17-143-21845.png" TargetMode="External"/><Relationship Id="rId5273" Type="http://schemas.openxmlformats.org/officeDocument/2006/relationships/hyperlink" Target="https://www.lpi.usra.edu/resources/apollo/frame/?AS17-143-21846" TargetMode="External"/><Relationship Id="rId5274" Type="http://schemas.openxmlformats.org/officeDocument/2006/relationships/hyperlink" Target="https://tothemoon.im-ldi.com/data_a70/AS17/extra/AS17-143-21846.small.png" TargetMode="External"/><Relationship Id="rId5275" Type="http://schemas.openxmlformats.org/officeDocument/2006/relationships/hyperlink" Target="https://tothemoon.im-ldi.com/data_a70/AS17/raw/AS17-143-21846.tif" TargetMode="External"/><Relationship Id="rId5276" Type="http://schemas.openxmlformats.org/officeDocument/2006/relationships/hyperlink" Target="https://tothemoon.im-ldi.com/data_a70/AS17/processed/AS17-143-21846.png" TargetMode="External"/><Relationship Id="rId5277" Type="http://schemas.openxmlformats.org/officeDocument/2006/relationships/hyperlink" Target="https://www.lpi.usra.edu/resources/apollo/frame/?AS17-143-21847" TargetMode="External"/><Relationship Id="rId5278" Type="http://schemas.openxmlformats.org/officeDocument/2006/relationships/hyperlink" Target="https://tothemoon.im-ldi.com/data_a70/AS17/extra/AS17-143-21847.small.png" TargetMode="External"/><Relationship Id="rId5279" Type="http://schemas.openxmlformats.org/officeDocument/2006/relationships/hyperlink" Target="https://tothemoon.im-ldi.com/data_a70/AS17/raw/AS17-143-21847.tif" TargetMode="External"/><Relationship Id="rId5280" Type="http://schemas.openxmlformats.org/officeDocument/2006/relationships/hyperlink" Target="https://tothemoon.im-ldi.com/data_a70/AS17/processed/AS17-143-21847.png" TargetMode="External"/><Relationship Id="rId5281" Type="http://schemas.openxmlformats.org/officeDocument/2006/relationships/hyperlink" Target="https://www.lpi.usra.edu/resources/apollo/frame/?AS17-143-21848" TargetMode="External"/><Relationship Id="rId5282" Type="http://schemas.openxmlformats.org/officeDocument/2006/relationships/hyperlink" Target="https://tothemoon.im-ldi.com/data_a70/AS17/extra/AS17-143-21848.small.png" TargetMode="External"/><Relationship Id="rId5283" Type="http://schemas.openxmlformats.org/officeDocument/2006/relationships/hyperlink" Target="https://tothemoon.im-ldi.com/data_a70/AS17/raw/AS17-143-21848.tif" TargetMode="External"/><Relationship Id="rId5284" Type="http://schemas.openxmlformats.org/officeDocument/2006/relationships/hyperlink" Target="https://tothemoon.im-ldi.com/data_a70/AS17/processed/AS17-143-21848.png" TargetMode="External"/><Relationship Id="rId5285" Type="http://schemas.openxmlformats.org/officeDocument/2006/relationships/hyperlink" Target="https://www.lpi.usra.edu/resources/apollo/frame/?AS17-143-21849" TargetMode="External"/><Relationship Id="rId5286" Type="http://schemas.openxmlformats.org/officeDocument/2006/relationships/hyperlink" Target="https://tothemoon.im-ldi.com/data_a70/AS17/extra/AS17-143-21849.small.png" TargetMode="External"/><Relationship Id="rId5287" Type="http://schemas.openxmlformats.org/officeDocument/2006/relationships/hyperlink" Target="https://tothemoon.im-ldi.com/data_a70/AS17/raw/AS17-143-21849.tif" TargetMode="External"/><Relationship Id="rId5288" Type="http://schemas.openxmlformats.org/officeDocument/2006/relationships/hyperlink" Target="https://tothemoon.im-ldi.com/data_a70/AS17/processed/AS17-143-21849.png" TargetMode="External"/><Relationship Id="rId5289" Type="http://schemas.openxmlformats.org/officeDocument/2006/relationships/hyperlink" Target="https://www.lpi.usra.edu/resources/apollo/frame/?AS17-143-21850" TargetMode="External"/><Relationship Id="rId5290" Type="http://schemas.openxmlformats.org/officeDocument/2006/relationships/hyperlink" Target="https://tothemoon.im-ldi.com/data_a70/AS17/extra/AS17-143-21850.small.png" TargetMode="External"/><Relationship Id="rId5291" Type="http://schemas.openxmlformats.org/officeDocument/2006/relationships/hyperlink" Target="https://tothemoon.im-ldi.com/data_a70/AS17/raw/AS17-143-21850.tif" TargetMode="External"/><Relationship Id="rId5292" Type="http://schemas.openxmlformats.org/officeDocument/2006/relationships/hyperlink" Target="https://tothemoon.im-ldi.com/data_a70/AS17/processed/AS17-143-21850.png" TargetMode="External"/><Relationship Id="rId5293" Type="http://schemas.openxmlformats.org/officeDocument/2006/relationships/hyperlink" Target="https://www.lpi.usra.edu/resources/apollo/frame/?AS17-143-21851" TargetMode="External"/><Relationship Id="rId5294" Type="http://schemas.openxmlformats.org/officeDocument/2006/relationships/hyperlink" Target="https://tothemoon.im-ldi.com/data_a70/AS17/extra/AS17-143-21851.small.png" TargetMode="External"/><Relationship Id="rId5295" Type="http://schemas.openxmlformats.org/officeDocument/2006/relationships/hyperlink" Target="https://tothemoon.im-ldi.com/data_a70/AS17/raw/AS17-143-21851.tif" TargetMode="External"/><Relationship Id="rId5296" Type="http://schemas.openxmlformats.org/officeDocument/2006/relationships/hyperlink" Target="https://tothemoon.im-ldi.com/data_a70/AS17/processed/AS17-143-21851.png" TargetMode="External"/><Relationship Id="rId5297" Type="http://schemas.openxmlformats.org/officeDocument/2006/relationships/hyperlink" Target="https://www.lpi.usra.edu/resources/apollo/frame/?AS17-143-21852" TargetMode="External"/><Relationship Id="rId5298" Type="http://schemas.openxmlformats.org/officeDocument/2006/relationships/hyperlink" Target="https://tothemoon.im-ldi.com/data_a70/AS17/extra/AS17-143-21852.small.png" TargetMode="External"/><Relationship Id="rId5299" Type="http://schemas.openxmlformats.org/officeDocument/2006/relationships/hyperlink" Target="https://tothemoon.im-ldi.com/data_a70/AS17/raw/AS17-143-21852.tif" TargetMode="External"/><Relationship Id="rId5300" Type="http://schemas.openxmlformats.org/officeDocument/2006/relationships/hyperlink" Target="https://tothemoon.im-ldi.com/data_a70/AS17/processed/AS17-143-21852.png" TargetMode="External"/><Relationship Id="rId5301" Type="http://schemas.openxmlformats.org/officeDocument/2006/relationships/hyperlink" Target="https://www.lpi.usra.edu/resources/apollo/frame/?AS17-143-21853" TargetMode="External"/><Relationship Id="rId5302" Type="http://schemas.openxmlformats.org/officeDocument/2006/relationships/hyperlink" Target="https://tothemoon.im-ldi.com/data_a70/AS17/extra/AS17-143-21853.small.png" TargetMode="External"/><Relationship Id="rId5303" Type="http://schemas.openxmlformats.org/officeDocument/2006/relationships/hyperlink" Target="https://tothemoon.im-ldi.com/data_a70/AS17/raw/AS17-143-21853.tif" TargetMode="External"/><Relationship Id="rId5304" Type="http://schemas.openxmlformats.org/officeDocument/2006/relationships/hyperlink" Target="https://tothemoon.im-ldi.com/data_a70/AS17/processed/AS17-143-21853.png" TargetMode="External"/><Relationship Id="rId5305" Type="http://schemas.openxmlformats.org/officeDocument/2006/relationships/hyperlink" Target="https://www.lpi.usra.edu/resources/apollo/frame/?AS17-143-21854" TargetMode="External"/><Relationship Id="rId5306" Type="http://schemas.openxmlformats.org/officeDocument/2006/relationships/hyperlink" Target="https://tothemoon.im-ldi.com/data_a70/AS17/extra/AS17-143-21854.small.png" TargetMode="External"/><Relationship Id="rId5307" Type="http://schemas.openxmlformats.org/officeDocument/2006/relationships/hyperlink" Target="https://tothemoon.im-ldi.com/data_a70/AS17/raw/AS17-143-21854.tif" TargetMode="External"/><Relationship Id="rId5308" Type="http://schemas.openxmlformats.org/officeDocument/2006/relationships/hyperlink" Target="https://tothemoon.im-ldi.com/data_a70/AS17/processed/AS17-143-21854.png" TargetMode="External"/><Relationship Id="rId5309" Type="http://schemas.openxmlformats.org/officeDocument/2006/relationships/hyperlink" Target="https://www.lpi.usra.edu/resources/apollo/frame/?AS17-144-22005" TargetMode="External"/><Relationship Id="rId5310" Type="http://schemas.openxmlformats.org/officeDocument/2006/relationships/hyperlink" Target="https://tothemoon.im-ldi.com/data_a70/AS17/extra/AS17-144-22005.small.png" TargetMode="External"/><Relationship Id="rId5311" Type="http://schemas.openxmlformats.org/officeDocument/2006/relationships/hyperlink" Target="https://tothemoon.im-ldi.com/data_a70/AS17/raw/AS17-144-22005.tif" TargetMode="External"/><Relationship Id="rId5312" Type="http://schemas.openxmlformats.org/officeDocument/2006/relationships/hyperlink" Target="https://tothemoon.im-ldi.com/data_a70/AS17/processed/AS17-144-22005.png" TargetMode="External"/><Relationship Id="rId5313" Type="http://schemas.openxmlformats.org/officeDocument/2006/relationships/hyperlink" Target="https://www.lpi.usra.edu/resources/apollo/frame/?AS17-144-22006" TargetMode="External"/><Relationship Id="rId5314" Type="http://schemas.openxmlformats.org/officeDocument/2006/relationships/hyperlink" Target="https://tothemoon.im-ldi.com/data_a70/AS17/extra/AS17-144-22006.small.png" TargetMode="External"/><Relationship Id="rId5315" Type="http://schemas.openxmlformats.org/officeDocument/2006/relationships/hyperlink" Target="https://tothemoon.im-ldi.com/data_a70/AS17/raw/AS17-144-22006.tif" TargetMode="External"/><Relationship Id="rId5316" Type="http://schemas.openxmlformats.org/officeDocument/2006/relationships/hyperlink" Target="https://tothemoon.im-ldi.com/data_a70/AS17/processed/AS17-144-22006.png" TargetMode="External"/><Relationship Id="rId5317" Type="http://schemas.openxmlformats.org/officeDocument/2006/relationships/hyperlink" Target="https://www.lpi.usra.edu/resources/apollo/frame/?AS17-144-22007" TargetMode="External"/><Relationship Id="rId5318" Type="http://schemas.openxmlformats.org/officeDocument/2006/relationships/hyperlink" Target="https://tothemoon.im-ldi.com/data_a70/AS17/extra/AS17-144-22007.small.png" TargetMode="External"/><Relationship Id="rId5319" Type="http://schemas.openxmlformats.org/officeDocument/2006/relationships/hyperlink" Target="https://tothemoon.im-ldi.com/data_a70/AS17/raw/AS17-144-22007.tif" TargetMode="External"/><Relationship Id="rId5320" Type="http://schemas.openxmlformats.org/officeDocument/2006/relationships/hyperlink" Target="https://tothemoon.im-ldi.com/data_a70/AS17/processed/AS17-144-22007.png" TargetMode="External"/><Relationship Id="rId5321" Type="http://schemas.openxmlformats.org/officeDocument/2006/relationships/hyperlink" Target="https://www.lpi.usra.edu/resources/apollo/frame/?AS17-144-22008" TargetMode="External"/><Relationship Id="rId5322" Type="http://schemas.openxmlformats.org/officeDocument/2006/relationships/hyperlink" Target="https://tothemoon.im-ldi.com/data_a70/AS17/extra/AS17-144-22008.small.png" TargetMode="External"/><Relationship Id="rId5323" Type="http://schemas.openxmlformats.org/officeDocument/2006/relationships/hyperlink" Target="https://tothemoon.im-ldi.com/data_a70/AS17/raw/AS17-144-22008.tif" TargetMode="External"/><Relationship Id="rId5324" Type="http://schemas.openxmlformats.org/officeDocument/2006/relationships/hyperlink" Target="https://tothemoon.im-ldi.com/data_a70/AS17/processed/AS17-144-22008.png" TargetMode="External"/><Relationship Id="rId5325" Type="http://schemas.openxmlformats.org/officeDocument/2006/relationships/hyperlink" Target="https://www.lpi.usra.edu/resources/apollo/frame/?AS17-144-22009" TargetMode="External"/><Relationship Id="rId5326" Type="http://schemas.openxmlformats.org/officeDocument/2006/relationships/hyperlink" Target="https://tothemoon.im-ldi.com/data_a70/AS17/extra/AS17-144-22009.small.png" TargetMode="External"/><Relationship Id="rId5327" Type="http://schemas.openxmlformats.org/officeDocument/2006/relationships/hyperlink" Target="https://tothemoon.im-ldi.com/data_a70/AS17/raw/AS17-144-22009.tif" TargetMode="External"/><Relationship Id="rId5328" Type="http://schemas.openxmlformats.org/officeDocument/2006/relationships/hyperlink" Target="https://tothemoon.im-ldi.com/data_a70/AS17/processed/AS17-144-22009.png" TargetMode="External"/><Relationship Id="rId5329" Type="http://schemas.openxmlformats.org/officeDocument/2006/relationships/hyperlink" Target="https://www.lpi.usra.edu/resources/apollo/frame/?AS17-144-22010" TargetMode="External"/><Relationship Id="rId5330" Type="http://schemas.openxmlformats.org/officeDocument/2006/relationships/hyperlink" Target="https://tothemoon.im-ldi.com/data_a70/AS17/extra/AS17-144-22010.small.png" TargetMode="External"/><Relationship Id="rId5331" Type="http://schemas.openxmlformats.org/officeDocument/2006/relationships/hyperlink" Target="https://tothemoon.im-ldi.com/data_a70/AS17/raw/AS17-144-22010.tif" TargetMode="External"/><Relationship Id="rId5332" Type="http://schemas.openxmlformats.org/officeDocument/2006/relationships/hyperlink" Target="https://tothemoon.im-ldi.com/data_a70/AS17/processed/AS17-144-22010.png" TargetMode="External"/><Relationship Id="rId5333" Type="http://schemas.openxmlformats.org/officeDocument/2006/relationships/hyperlink" Target="https://www.lpi.usra.edu/resources/apollo/frame/?AS17-144-22011" TargetMode="External"/><Relationship Id="rId5334" Type="http://schemas.openxmlformats.org/officeDocument/2006/relationships/hyperlink" Target="https://tothemoon.im-ldi.com/data_a70/AS17/extra/AS17-144-22011.small.png" TargetMode="External"/><Relationship Id="rId5335" Type="http://schemas.openxmlformats.org/officeDocument/2006/relationships/hyperlink" Target="https://tothemoon.im-ldi.com/data_a70/AS17/raw/AS17-144-22011.tif" TargetMode="External"/><Relationship Id="rId5336" Type="http://schemas.openxmlformats.org/officeDocument/2006/relationships/hyperlink" Target="https://tothemoon.im-ldi.com/data_a70/AS17/processed/AS17-144-22011.png" TargetMode="External"/><Relationship Id="rId5337" Type="http://schemas.openxmlformats.org/officeDocument/2006/relationships/hyperlink" Target="https://www.lpi.usra.edu/resources/apollo/frame/?AS17-144-22012" TargetMode="External"/><Relationship Id="rId5338" Type="http://schemas.openxmlformats.org/officeDocument/2006/relationships/hyperlink" Target="https://tothemoon.im-ldi.com/data_a70/AS17/extra/AS17-144-22012.small.png" TargetMode="External"/><Relationship Id="rId5339" Type="http://schemas.openxmlformats.org/officeDocument/2006/relationships/hyperlink" Target="https://tothemoon.im-ldi.com/data_a70/AS17/raw/AS17-144-22012.tif" TargetMode="External"/><Relationship Id="rId5340" Type="http://schemas.openxmlformats.org/officeDocument/2006/relationships/hyperlink" Target="https://tothemoon.im-ldi.com/data_a70/AS17/processed/AS17-144-22012.png" TargetMode="External"/><Relationship Id="rId5341" Type="http://schemas.openxmlformats.org/officeDocument/2006/relationships/hyperlink" Target="https://www.lpi.usra.edu/resources/apollo/frame/?AS17-144-22013" TargetMode="External"/><Relationship Id="rId5342" Type="http://schemas.openxmlformats.org/officeDocument/2006/relationships/hyperlink" Target="https://tothemoon.im-ldi.com/data_a70/AS17/extra/AS17-144-22013.small.png" TargetMode="External"/><Relationship Id="rId5343" Type="http://schemas.openxmlformats.org/officeDocument/2006/relationships/hyperlink" Target="https://tothemoon.im-ldi.com/data_a70/AS17/raw/AS17-144-22013.tif" TargetMode="External"/><Relationship Id="rId5344" Type="http://schemas.openxmlformats.org/officeDocument/2006/relationships/hyperlink" Target="https://tothemoon.im-ldi.com/data_a70/AS17/processed/AS17-144-22013.png" TargetMode="External"/><Relationship Id="rId5345" Type="http://schemas.openxmlformats.org/officeDocument/2006/relationships/hyperlink" Target="https://www.lpi.usra.edu/resources/apollo/frame/?AS17-144-22014" TargetMode="External"/><Relationship Id="rId5346" Type="http://schemas.openxmlformats.org/officeDocument/2006/relationships/hyperlink" Target="https://tothemoon.im-ldi.com/data_a70/AS17/extra/AS17-144-22014.small.png" TargetMode="External"/><Relationship Id="rId5347" Type="http://schemas.openxmlformats.org/officeDocument/2006/relationships/hyperlink" Target="https://tothemoon.im-ldi.com/data_a70/AS17/raw/AS17-144-22014.tif" TargetMode="External"/><Relationship Id="rId5348" Type="http://schemas.openxmlformats.org/officeDocument/2006/relationships/hyperlink" Target="https://tothemoon.im-ldi.com/data_a70/AS17/processed/AS17-144-22014.png" TargetMode="External"/><Relationship Id="rId5349" Type="http://schemas.openxmlformats.org/officeDocument/2006/relationships/hyperlink" Target="https://www.lpi.usra.edu/resources/apollo/frame/?AS17-144-22015" TargetMode="External"/><Relationship Id="rId5350" Type="http://schemas.openxmlformats.org/officeDocument/2006/relationships/hyperlink" Target="https://tothemoon.im-ldi.com/data_a70/AS17/extra/AS17-144-22015.small.png" TargetMode="External"/><Relationship Id="rId5351" Type="http://schemas.openxmlformats.org/officeDocument/2006/relationships/hyperlink" Target="https://tothemoon.im-ldi.com/data_a70/AS17/raw/AS17-144-22015.tif" TargetMode="External"/><Relationship Id="rId5352" Type="http://schemas.openxmlformats.org/officeDocument/2006/relationships/hyperlink" Target="https://tothemoon.im-ldi.com/data_a70/AS17/processed/AS17-144-22015.png" TargetMode="External"/><Relationship Id="rId5353" Type="http://schemas.openxmlformats.org/officeDocument/2006/relationships/hyperlink" Target="https://www.lpi.usra.edu/resources/apollo/frame/?AS17-144-22016" TargetMode="External"/><Relationship Id="rId5354" Type="http://schemas.openxmlformats.org/officeDocument/2006/relationships/hyperlink" Target="https://tothemoon.im-ldi.com/data_a70/AS17/extra/AS17-144-22016.small.png" TargetMode="External"/><Relationship Id="rId5355" Type="http://schemas.openxmlformats.org/officeDocument/2006/relationships/hyperlink" Target="https://tothemoon.im-ldi.com/data_a70/AS17/raw/AS17-144-22016.tif" TargetMode="External"/><Relationship Id="rId5356" Type="http://schemas.openxmlformats.org/officeDocument/2006/relationships/hyperlink" Target="https://tothemoon.im-ldi.com/data_a70/AS17/processed/AS17-144-22016.png" TargetMode="External"/><Relationship Id="rId5357" Type="http://schemas.openxmlformats.org/officeDocument/2006/relationships/hyperlink" Target="https://www.lpi.usra.edu/resources/apollo/frame/?AS17-144-22017" TargetMode="External"/><Relationship Id="rId5358" Type="http://schemas.openxmlformats.org/officeDocument/2006/relationships/hyperlink" Target="https://tothemoon.im-ldi.com/data_a70/AS17/extra/AS17-144-22017.small.png" TargetMode="External"/><Relationship Id="rId5359" Type="http://schemas.openxmlformats.org/officeDocument/2006/relationships/hyperlink" Target="https://tothemoon.im-ldi.com/data_a70/AS17/raw/AS17-144-22017.tif" TargetMode="External"/><Relationship Id="rId5360" Type="http://schemas.openxmlformats.org/officeDocument/2006/relationships/hyperlink" Target="https://tothemoon.im-ldi.com/data_a70/AS17/processed/AS17-144-22017.png" TargetMode="External"/><Relationship Id="rId5361" Type="http://schemas.openxmlformats.org/officeDocument/2006/relationships/hyperlink" Target="https://www.lpi.usra.edu/resources/apollo/frame/?AS17-144-22018" TargetMode="External"/><Relationship Id="rId5362" Type="http://schemas.openxmlformats.org/officeDocument/2006/relationships/hyperlink" Target="https://tothemoon.im-ldi.com/data_a70/AS17/extra/AS17-144-22018.small.png" TargetMode="External"/><Relationship Id="rId5363" Type="http://schemas.openxmlformats.org/officeDocument/2006/relationships/hyperlink" Target="https://tothemoon.im-ldi.com/data_a70/AS17/raw/AS17-144-22018.tif" TargetMode="External"/><Relationship Id="rId5364" Type="http://schemas.openxmlformats.org/officeDocument/2006/relationships/hyperlink" Target="https://tothemoon.im-ldi.com/data_a70/AS17/processed/AS17-144-22018.png" TargetMode="External"/><Relationship Id="rId5365" Type="http://schemas.openxmlformats.org/officeDocument/2006/relationships/hyperlink" Target="https://www.lpi.usra.edu/resources/apollo/frame/?AS17-144-22019" TargetMode="External"/><Relationship Id="rId5366" Type="http://schemas.openxmlformats.org/officeDocument/2006/relationships/hyperlink" Target="https://tothemoon.im-ldi.com/data_a70/AS17/extra/AS17-144-22019.small.png" TargetMode="External"/><Relationship Id="rId5367" Type="http://schemas.openxmlformats.org/officeDocument/2006/relationships/hyperlink" Target="https://tothemoon.im-ldi.com/data_a70/AS17/raw/AS17-144-22019.tif" TargetMode="External"/><Relationship Id="rId5368" Type="http://schemas.openxmlformats.org/officeDocument/2006/relationships/hyperlink" Target="https://tothemoon.im-ldi.com/data_a70/AS17/processed/AS17-144-22019.png" TargetMode="External"/><Relationship Id="rId5369" Type="http://schemas.openxmlformats.org/officeDocument/2006/relationships/hyperlink" Target="https://www.lpi.usra.edu/resources/apollo/frame/?AS17-144-22020" TargetMode="External"/><Relationship Id="rId5370" Type="http://schemas.openxmlformats.org/officeDocument/2006/relationships/hyperlink" Target="https://tothemoon.im-ldi.com/data_a70/AS17/extra/AS17-144-22020.small.png" TargetMode="External"/><Relationship Id="rId5371" Type="http://schemas.openxmlformats.org/officeDocument/2006/relationships/hyperlink" Target="https://tothemoon.im-ldi.com/data_a70/AS17/raw/AS17-144-22020.tif" TargetMode="External"/><Relationship Id="rId5372" Type="http://schemas.openxmlformats.org/officeDocument/2006/relationships/hyperlink" Target="https://tothemoon.im-ldi.com/data_a70/AS17/processed/AS17-144-22020.png" TargetMode="External"/><Relationship Id="rId5373" Type="http://schemas.openxmlformats.org/officeDocument/2006/relationships/hyperlink" Target="https://www.lpi.usra.edu/resources/apollo/frame/?AS17-144-22021" TargetMode="External"/><Relationship Id="rId5374" Type="http://schemas.openxmlformats.org/officeDocument/2006/relationships/hyperlink" Target="https://tothemoon.im-ldi.com/data_a70/AS17/extra/AS17-144-22021.small.png" TargetMode="External"/><Relationship Id="rId5375" Type="http://schemas.openxmlformats.org/officeDocument/2006/relationships/hyperlink" Target="https://tothemoon.im-ldi.com/data_a70/AS17/raw/AS17-144-22021.tif" TargetMode="External"/><Relationship Id="rId5376" Type="http://schemas.openxmlformats.org/officeDocument/2006/relationships/hyperlink" Target="https://tothemoon.im-ldi.com/data_a70/AS17/processed/AS17-144-22021.png" TargetMode="External"/><Relationship Id="rId5377" Type="http://schemas.openxmlformats.org/officeDocument/2006/relationships/hyperlink" Target="https://www.lpi.usra.edu/resources/apollo/frame/?AS17-144-22022" TargetMode="External"/><Relationship Id="rId5378" Type="http://schemas.openxmlformats.org/officeDocument/2006/relationships/hyperlink" Target="https://tothemoon.im-ldi.com/data_a70/AS17/extra/AS17-144-22022.small.png" TargetMode="External"/><Relationship Id="rId5379" Type="http://schemas.openxmlformats.org/officeDocument/2006/relationships/hyperlink" Target="https://tothemoon.im-ldi.com/data_a70/AS17/raw/AS17-144-22022.tif" TargetMode="External"/><Relationship Id="rId5380" Type="http://schemas.openxmlformats.org/officeDocument/2006/relationships/hyperlink" Target="https://tothemoon.im-ldi.com/data_a70/AS17/processed/AS17-144-22022.png" TargetMode="External"/><Relationship Id="rId5381" Type="http://schemas.openxmlformats.org/officeDocument/2006/relationships/hyperlink" Target="https://www.lpi.usra.edu/resources/apollo/frame/?AS17-144-22023" TargetMode="External"/><Relationship Id="rId5382" Type="http://schemas.openxmlformats.org/officeDocument/2006/relationships/hyperlink" Target="https://tothemoon.im-ldi.com/data_a70/AS17/extra/AS17-144-22023.small.png" TargetMode="External"/><Relationship Id="rId5383" Type="http://schemas.openxmlformats.org/officeDocument/2006/relationships/hyperlink" Target="https://tothemoon.im-ldi.com/data_a70/AS17/raw/AS17-144-22023.tif" TargetMode="External"/><Relationship Id="rId5384" Type="http://schemas.openxmlformats.org/officeDocument/2006/relationships/hyperlink" Target="https://tothemoon.im-ldi.com/data_a70/AS17/processed/AS17-144-22023.png" TargetMode="External"/><Relationship Id="rId5385" Type="http://schemas.openxmlformats.org/officeDocument/2006/relationships/hyperlink" Target="https://www.lpi.usra.edu/resources/apollo/frame/?AS17-144-22024" TargetMode="External"/><Relationship Id="rId5386" Type="http://schemas.openxmlformats.org/officeDocument/2006/relationships/hyperlink" Target="https://tothemoon.im-ldi.com/data_a70/AS17/extra/AS17-144-22024.small.png" TargetMode="External"/><Relationship Id="rId5387" Type="http://schemas.openxmlformats.org/officeDocument/2006/relationships/hyperlink" Target="https://tothemoon.im-ldi.com/data_a70/AS17/raw/AS17-144-22024.tif" TargetMode="External"/><Relationship Id="rId5388" Type="http://schemas.openxmlformats.org/officeDocument/2006/relationships/hyperlink" Target="https://tothemoon.im-ldi.com/data_a70/AS17/processed/AS17-144-22024.png" TargetMode="External"/><Relationship Id="rId5389" Type="http://schemas.openxmlformats.org/officeDocument/2006/relationships/hyperlink" Target="https://www.lpi.usra.edu/resources/apollo/frame/?AS17-144-22025" TargetMode="External"/><Relationship Id="rId5390" Type="http://schemas.openxmlformats.org/officeDocument/2006/relationships/hyperlink" Target="https://tothemoon.im-ldi.com/data_a70/AS17/extra/AS17-144-22025.small.png" TargetMode="External"/><Relationship Id="rId5391" Type="http://schemas.openxmlformats.org/officeDocument/2006/relationships/hyperlink" Target="https://tothemoon.im-ldi.com/data_a70/AS17/raw/AS17-144-22025.tif" TargetMode="External"/><Relationship Id="rId5392" Type="http://schemas.openxmlformats.org/officeDocument/2006/relationships/hyperlink" Target="https://tothemoon.im-ldi.com/data_a70/AS17/processed/AS17-144-22025.png" TargetMode="External"/><Relationship Id="rId5393" Type="http://schemas.openxmlformats.org/officeDocument/2006/relationships/hyperlink" Target="https://www.lpi.usra.edu/resources/apollo/frame/?AS17-144-22026" TargetMode="External"/><Relationship Id="rId5394" Type="http://schemas.openxmlformats.org/officeDocument/2006/relationships/hyperlink" Target="https://tothemoon.im-ldi.com/data_a70/AS17/extra/AS17-144-22026.small.png" TargetMode="External"/><Relationship Id="rId5395" Type="http://schemas.openxmlformats.org/officeDocument/2006/relationships/hyperlink" Target="https://tothemoon.im-ldi.com/data_a70/AS17/raw/AS17-144-22026.tif" TargetMode="External"/><Relationship Id="rId5396" Type="http://schemas.openxmlformats.org/officeDocument/2006/relationships/hyperlink" Target="https://tothemoon.im-ldi.com/data_a70/AS17/processed/AS17-144-22026.png" TargetMode="External"/><Relationship Id="rId5397" Type="http://schemas.openxmlformats.org/officeDocument/2006/relationships/hyperlink" Target="https://www.lpi.usra.edu/resources/apollo/frame/?AS17-144-22028" TargetMode="External"/><Relationship Id="rId5398" Type="http://schemas.openxmlformats.org/officeDocument/2006/relationships/hyperlink" Target="https://tothemoon.im-ldi.com/data_a70/AS17/extra/AS17-144-22028.small.png" TargetMode="External"/><Relationship Id="rId5399" Type="http://schemas.openxmlformats.org/officeDocument/2006/relationships/hyperlink" Target="https://tothemoon.im-ldi.com/data_a70/AS17/raw/AS17-144-22028.tif" TargetMode="External"/><Relationship Id="rId5400" Type="http://schemas.openxmlformats.org/officeDocument/2006/relationships/hyperlink" Target="https://tothemoon.im-ldi.com/data_a70/AS17/processed/AS17-144-22028.png" TargetMode="External"/><Relationship Id="rId5401" Type="http://schemas.openxmlformats.org/officeDocument/2006/relationships/hyperlink" Target="https://www.lpi.usra.edu/resources/apollo/frame/?AS17-144-22029" TargetMode="External"/><Relationship Id="rId5402" Type="http://schemas.openxmlformats.org/officeDocument/2006/relationships/hyperlink" Target="https://tothemoon.im-ldi.com/data_a70/AS17/extra/AS17-144-22029.small.png" TargetMode="External"/><Relationship Id="rId5403" Type="http://schemas.openxmlformats.org/officeDocument/2006/relationships/hyperlink" Target="https://tothemoon.im-ldi.com/data_a70/AS17/raw/AS17-144-22029.tif" TargetMode="External"/><Relationship Id="rId5404" Type="http://schemas.openxmlformats.org/officeDocument/2006/relationships/hyperlink" Target="https://tothemoon.im-ldi.com/data_a70/AS17/processed/AS17-144-22029.png" TargetMode="External"/><Relationship Id="rId5405" Type="http://schemas.openxmlformats.org/officeDocument/2006/relationships/hyperlink" Target="https://www.lpi.usra.edu/resources/apollo/frame/?AS17-144-22030" TargetMode="External"/><Relationship Id="rId5406" Type="http://schemas.openxmlformats.org/officeDocument/2006/relationships/hyperlink" Target="https://tothemoon.im-ldi.com/data_a70/AS17/extra/AS17-144-22030.small.png" TargetMode="External"/><Relationship Id="rId5407" Type="http://schemas.openxmlformats.org/officeDocument/2006/relationships/hyperlink" Target="https://tothemoon.im-ldi.com/data_a70/AS17/raw/AS17-144-22030.tif" TargetMode="External"/><Relationship Id="rId5408" Type="http://schemas.openxmlformats.org/officeDocument/2006/relationships/hyperlink" Target="https://tothemoon.im-ldi.com/data_a70/AS17/processed/AS17-144-22030.png" TargetMode="External"/><Relationship Id="rId5409" Type="http://schemas.openxmlformats.org/officeDocument/2006/relationships/hyperlink" Target="https://www.lpi.usra.edu/resources/apollo/frame/?AS17-144-22031" TargetMode="External"/><Relationship Id="rId5410" Type="http://schemas.openxmlformats.org/officeDocument/2006/relationships/hyperlink" Target="https://tothemoon.im-ldi.com/data_a70/AS17/extra/AS17-144-22031.small.png" TargetMode="External"/><Relationship Id="rId5411" Type="http://schemas.openxmlformats.org/officeDocument/2006/relationships/hyperlink" Target="https://tothemoon.im-ldi.com/data_a70/AS17/raw/AS17-144-22031.tif" TargetMode="External"/><Relationship Id="rId5412" Type="http://schemas.openxmlformats.org/officeDocument/2006/relationships/hyperlink" Target="https://tothemoon.im-ldi.com/data_a70/AS17/processed/AS17-144-22031.png" TargetMode="External"/><Relationship Id="rId5413" Type="http://schemas.openxmlformats.org/officeDocument/2006/relationships/hyperlink" Target="https://www.lpi.usra.edu/resources/apollo/frame/?AS17-144-22032" TargetMode="External"/><Relationship Id="rId5414" Type="http://schemas.openxmlformats.org/officeDocument/2006/relationships/hyperlink" Target="https://tothemoon.im-ldi.com/data_a70/AS17/extra/AS17-144-22032.small.png" TargetMode="External"/><Relationship Id="rId5415" Type="http://schemas.openxmlformats.org/officeDocument/2006/relationships/hyperlink" Target="https://tothemoon.im-ldi.com/data_a70/AS17/raw/AS17-144-22032.tif" TargetMode="External"/><Relationship Id="rId5416" Type="http://schemas.openxmlformats.org/officeDocument/2006/relationships/hyperlink" Target="https://tothemoon.im-ldi.com/data_a70/AS17/processed/AS17-144-22032.png" TargetMode="External"/><Relationship Id="rId5417" Type="http://schemas.openxmlformats.org/officeDocument/2006/relationships/hyperlink" Target="https://www.lpi.usra.edu/resources/apollo/frame/?AS17-144-22043" TargetMode="External"/><Relationship Id="rId5418" Type="http://schemas.openxmlformats.org/officeDocument/2006/relationships/hyperlink" Target="https://tothemoon.im-ldi.com/data_a70/AS17/extra/AS17-144-22043.small.png" TargetMode="External"/><Relationship Id="rId5419" Type="http://schemas.openxmlformats.org/officeDocument/2006/relationships/hyperlink" Target="https://tothemoon.im-ldi.com/data_a70/AS17/raw/AS17-144-22043.tif" TargetMode="External"/><Relationship Id="rId5420" Type="http://schemas.openxmlformats.org/officeDocument/2006/relationships/hyperlink" Target="https://tothemoon.im-ldi.com/data_a70/AS17/processed/AS17-144-22043.png" TargetMode="External"/><Relationship Id="rId5421" Type="http://schemas.openxmlformats.org/officeDocument/2006/relationships/hyperlink" Target="https://www.lpi.usra.edu/resources/apollo/frame/?AS17-144-22044" TargetMode="External"/><Relationship Id="rId5422" Type="http://schemas.openxmlformats.org/officeDocument/2006/relationships/hyperlink" Target="https://tothemoon.im-ldi.com/data_a70/AS17/extra/AS17-144-22044.small.png" TargetMode="External"/><Relationship Id="rId5423" Type="http://schemas.openxmlformats.org/officeDocument/2006/relationships/hyperlink" Target="https://tothemoon.im-ldi.com/data_a70/AS17/raw/AS17-144-22044.tif" TargetMode="External"/><Relationship Id="rId5424" Type="http://schemas.openxmlformats.org/officeDocument/2006/relationships/hyperlink" Target="https://tothemoon.im-ldi.com/data_a70/AS17/processed/AS17-144-22044.png" TargetMode="External"/><Relationship Id="rId5425" Type="http://schemas.openxmlformats.org/officeDocument/2006/relationships/hyperlink" Target="https://www.lpi.usra.edu/resources/apollo/frame/?AS17-144-22045" TargetMode="External"/><Relationship Id="rId5426" Type="http://schemas.openxmlformats.org/officeDocument/2006/relationships/hyperlink" Target="https://tothemoon.im-ldi.com/data_a70/AS17/extra/AS17-144-22045.small.png" TargetMode="External"/><Relationship Id="rId5427" Type="http://schemas.openxmlformats.org/officeDocument/2006/relationships/hyperlink" Target="https://tothemoon.im-ldi.com/data_a70/AS17/raw/AS17-144-22045.tif" TargetMode="External"/><Relationship Id="rId5428" Type="http://schemas.openxmlformats.org/officeDocument/2006/relationships/hyperlink" Target="https://tothemoon.im-ldi.com/data_a70/AS17/processed/AS17-144-22045.png" TargetMode="External"/><Relationship Id="rId5429" Type="http://schemas.openxmlformats.org/officeDocument/2006/relationships/hyperlink" Target="https://www.lpi.usra.edu/resources/apollo/frame/?AS17-144-22047" TargetMode="External"/><Relationship Id="rId5430" Type="http://schemas.openxmlformats.org/officeDocument/2006/relationships/hyperlink" Target="https://tothemoon.im-ldi.com/data_a70/AS17/extra/AS17-144-22047.small.png" TargetMode="External"/><Relationship Id="rId5431" Type="http://schemas.openxmlformats.org/officeDocument/2006/relationships/hyperlink" Target="https://tothemoon.im-ldi.com/data_a70/AS17/raw/AS17-144-22047.tif" TargetMode="External"/><Relationship Id="rId5432" Type="http://schemas.openxmlformats.org/officeDocument/2006/relationships/hyperlink" Target="https://tothemoon.im-ldi.com/data_a70/AS17/processed/AS17-144-22047.png" TargetMode="External"/><Relationship Id="rId5433" Type="http://schemas.openxmlformats.org/officeDocument/2006/relationships/hyperlink" Target="https://www.lpi.usra.edu/resources/apollo/frame/?AS17-144-22048" TargetMode="External"/><Relationship Id="rId5434" Type="http://schemas.openxmlformats.org/officeDocument/2006/relationships/hyperlink" Target="https://tothemoon.im-ldi.com/data_a70/AS17/extra/AS17-144-22048.small.png" TargetMode="External"/><Relationship Id="rId5435" Type="http://schemas.openxmlformats.org/officeDocument/2006/relationships/hyperlink" Target="https://tothemoon.im-ldi.com/data_a70/AS17/raw/AS17-144-22048.tif" TargetMode="External"/><Relationship Id="rId5436" Type="http://schemas.openxmlformats.org/officeDocument/2006/relationships/hyperlink" Target="https://tothemoon.im-ldi.com/data_a70/AS17/processed/AS17-144-22048.png" TargetMode="External"/><Relationship Id="rId5437" Type="http://schemas.openxmlformats.org/officeDocument/2006/relationships/hyperlink" Target="https://www.lpi.usra.edu/resources/apollo/frame/?AS17-144-22049" TargetMode="External"/><Relationship Id="rId5438" Type="http://schemas.openxmlformats.org/officeDocument/2006/relationships/hyperlink" Target="https://tothemoon.im-ldi.com/data_a70/AS17/extra/AS17-144-22049.small.png" TargetMode="External"/><Relationship Id="rId5439" Type="http://schemas.openxmlformats.org/officeDocument/2006/relationships/hyperlink" Target="https://tothemoon.im-ldi.com/data_a70/AS17/raw/AS17-144-22049.tif" TargetMode="External"/><Relationship Id="rId5440" Type="http://schemas.openxmlformats.org/officeDocument/2006/relationships/hyperlink" Target="https://tothemoon.im-ldi.com/data_a70/AS17/processed/AS17-144-22049.png" TargetMode="External"/><Relationship Id="rId5441" Type="http://schemas.openxmlformats.org/officeDocument/2006/relationships/hyperlink" Target="https://www.lpi.usra.edu/resources/apollo/frame/?AS17-144-22050" TargetMode="External"/><Relationship Id="rId5442" Type="http://schemas.openxmlformats.org/officeDocument/2006/relationships/hyperlink" Target="https://tothemoon.im-ldi.com/data_a70/AS17/extra/AS17-144-22050.small.png" TargetMode="External"/><Relationship Id="rId5443" Type="http://schemas.openxmlformats.org/officeDocument/2006/relationships/hyperlink" Target="https://tothemoon.im-ldi.com/data_a70/AS17/raw/AS17-144-22050.tif" TargetMode="External"/><Relationship Id="rId5444" Type="http://schemas.openxmlformats.org/officeDocument/2006/relationships/hyperlink" Target="https://tothemoon.im-ldi.com/data_a70/AS17/processed/AS17-144-22050.png" TargetMode="External"/><Relationship Id="rId5445" Type="http://schemas.openxmlformats.org/officeDocument/2006/relationships/hyperlink" Target="https://www.lpi.usra.edu/resources/apollo/frame/?AS17-144-22051" TargetMode="External"/><Relationship Id="rId5446" Type="http://schemas.openxmlformats.org/officeDocument/2006/relationships/hyperlink" Target="https://tothemoon.im-ldi.com/data_a70/AS17/extra/AS17-144-22051.small.png" TargetMode="External"/><Relationship Id="rId5447" Type="http://schemas.openxmlformats.org/officeDocument/2006/relationships/hyperlink" Target="https://tothemoon.im-ldi.com/data_a70/AS17/raw/AS17-144-22051.tif" TargetMode="External"/><Relationship Id="rId5448" Type="http://schemas.openxmlformats.org/officeDocument/2006/relationships/hyperlink" Target="https://tothemoon.im-ldi.com/data_a70/AS17/processed/AS17-144-22051.png" TargetMode="External"/><Relationship Id="rId5449" Type="http://schemas.openxmlformats.org/officeDocument/2006/relationships/hyperlink" Target="https://www.lpi.usra.edu/resources/apollo/frame/?AS17-144-22052" TargetMode="External"/><Relationship Id="rId5450" Type="http://schemas.openxmlformats.org/officeDocument/2006/relationships/hyperlink" Target="https://tothemoon.im-ldi.com/data_a70/AS17/extra/AS17-144-22052.small.png" TargetMode="External"/><Relationship Id="rId5451" Type="http://schemas.openxmlformats.org/officeDocument/2006/relationships/hyperlink" Target="https://tothemoon.im-ldi.com/data_a70/AS17/raw/AS17-144-22052.tif" TargetMode="External"/><Relationship Id="rId5452" Type="http://schemas.openxmlformats.org/officeDocument/2006/relationships/hyperlink" Target="https://tothemoon.im-ldi.com/data_a70/AS17/processed/AS17-144-22052.png" TargetMode="External"/><Relationship Id="rId5453" Type="http://schemas.openxmlformats.org/officeDocument/2006/relationships/hyperlink" Target="https://www.lpi.usra.edu/resources/apollo/frame/?AS17-144-22053" TargetMode="External"/><Relationship Id="rId5454" Type="http://schemas.openxmlformats.org/officeDocument/2006/relationships/hyperlink" Target="https://tothemoon.im-ldi.com/data_a70/AS17/extra/AS17-144-22053.small.png" TargetMode="External"/><Relationship Id="rId5455" Type="http://schemas.openxmlformats.org/officeDocument/2006/relationships/hyperlink" Target="https://tothemoon.im-ldi.com/data_a70/AS17/raw/AS17-144-22053.tif" TargetMode="External"/><Relationship Id="rId5456" Type="http://schemas.openxmlformats.org/officeDocument/2006/relationships/hyperlink" Target="https://tothemoon.im-ldi.com/data_a70/AS17/processed/AS17-144-22053.png" TargetMode="External"/><Relationship Id="rId5457" Type="http://schemas.openxmlformats.org/officeDocument/2006/relationships/hyperlink" Target="https://www.lpi.usra.edu/resources/apollo/frame/?AS17-144-22054" TargetMode="External"/><Relationship Id="rId5458" Type="http://schemas.openxmlformats.org/officeDocument/2006/relationships/hyperlink" Target="https://tothemoon.im-ldi.com/data_a70/AS17/extra/AS17-144-22054.small.png" TargetMode="External"/><Relationship Id="rId5459" Type="http://schemas.openxmlformats.org/officeDocument/2006/relationships/hyperlink" Target="https://tothemoon.im-ldi.com/data_a70/AS17/raw/AS17-144-22054.tif" TargetMode="External"/><Relationship Id="rId5460" Type="http://schemas.openxmlformats.org/officeDocument/2006/relationships/hyperlink" Target="https://tothemoon.im-ldi.com/data_a70/AS17/processed/AS17-144-22054.png" TargetMode="External"/><Relationship Id="rId5461" Type="http://schemas.openxmlformats.org/officeDocument/2006/relationships/hyperlink" Target="https://www.lpi.usra.edu/resources/apollo/frame/?AS17-144-22055" TargetMode="External"/><Relationship Id="rId5462" Type="http://schemas.openxmlformats.org/officeDocument/2006/relationships/hyperlink" Target="https://tothemoon.im-ldi.com/data_a70/AS17/extra/AS17-144-22055.small.png" TargetMode="External"/><Relationship Id="rId5463" Type="http://schemas.openxmlformats.org/officeDocument/2006/relationships/hyperlink" Target="https://tothemoon.im-ldi.com/data_a70/AS17/raw/AS17-144-22055.tif" TargetMode="External"/><Relationship Id="rId5464" Type="http://schemas.openxmlformats.org/officeDocument/2006/relationships/hyperlink" Target="https://tothemoon.im-ldi.com/data_a70/AS17/processed/AS17-144-22055.png" TargetMode="External"/><Relationship Id="rId5465" Type="http://schemas.openxmlformats.org/officeDocument/2006/relationships/hyperlink" Target="https://www.lpi.usra.edu/resources/apollo/frame/?AS17-144-22056" TargetMode="External"/><Relationship Id="rId5466" Type="http://schemas.openxmlformats.org/officeDocument/2006/relationships/hyperlink" Target="https://tothemoon.im-ldi.com/data_a70/AS17/extra/AS17-144-22056.small.png" TargetMode="External"/><Relationship Id="rId5467" Type="http://schemas.openxmlformats.org/officeDocument/2006/relationships/hyperlink" Target="https://tothemoon.im-ldi.com/data_a70/AS17/raw/AS17-144-22056.tif" TargetMode="External"/><Relationship Id="rId5468" Type="http://schemas.openxmlformats.org/officeDocument/2006/relationships/hyperlink" Target="https://tothemoon.im-ldi.com/data_a70/AS17/processed/AS17-144-22056.png" TargetMode="External"/><Relationship Id="rId5469" Type="http://schemas.openxmlformats.org/officeDocument/2006/relationships/hyperlink" Target="https://www.lpi.usra.edu/resources/apollo/frame/?AS17-144-22057" TargetMode="External"/><Relationship Id="rId5470" Type="http://schemas.openxmlformats.org/officeDocument/2006/relationships/hyperlink" Target="https://tothemoon.im-ldi.com/data_a70/AS17/extra/AS17-144-22057.small.png" TargetMode="External"/><Relationship Id="rId5471" Type="http://schemas.openxmlformats.org/officeDocument/2006/relationships/hyperlink" Target="https://tothemoon.im-ldi.com/data_a70/AS17/raw/AS17-144-22057.tif" TargetMode="External"/><Relationship Id="rId5472" Type="http://schemas.openxmlformats.org/officeDocument/2006/relationships/hyperlink" Target="https://tothemoon.im-ldi.com/data_a70/AS17/processed/AS17-144-22057.png" TargetMode="External"/><Relationship Id="rId5473" Type="http://schemas.openxmlformats.org/officeDocument/2006/relationships/hyperlink" Target="https://www.lpi.usra.edu/resources/apollo/frame/?AS17-144-22058" TargetMode="External"/><Relationship Id="rId5474" Type="http://schemas.openxmlformats.org/officeDocument/2006/relationships/hyperlink" Target="https://tothemoon.im-ldi.com/data_a70/AS17/extra/AS17-144-22058.small.png" TargetMode="External"/><Relationship Id="rId5475" Type="http://schemas.openxmlformats.org/officeDocument/2006/relationships/hyperlink" Target="https://tothemoon.im-ldi.com/data_a70/AS17/raw/AS17-144-22058.tif" TargetMode="External"/><Relationship Id="rId5476" Type="http://schemas.openxmlformats.org/officeDocument/2006/relationships/hyperlink" Target="https://tothemoon.im-ldi.com/data_a70/AS17/processed/AS17-144-22058.png" TargetMode="External"/><Relationship Id="rId5477" Type="http://schemas.openxmlformats.org/officeDocument/2006/relationships/hyperlink" Target="https://www.lpi.usra.edu/resources/apollo/frame/?AS17-144-22060" TargetMode="External"/><Relationship Id="rId5478" Type="http://schemas.openxmlformats.org/officeDocument/2006/relationships/hyperlink" Target="https://tothemoon.im-ldi.com/data_a70/AS17/extra/AS17-144-22060.small.png" TargetMode="External"/><Relationship Id="rId5479" Type="http://schemas.openxmlformats.org/officeDocument/2006/relationships/hyperlink" Target="https://tothemoon.im-ldi.com/data_a70/AS17/raw/AS17-144-22060.tif" TargetMode="External"/><Relationship Id="rId5480" Type="http://schemas.openxmlformats.org/officeDocument/2006/relationships/hyperlink" Target="https://tothemoon.im-ldi.com/data_a70/AS17/processed/AS17-144-22060.png" TargetMode="External"/><Relationship Id="rId5481" Type="http://schemas.openxmlformats.org/officeDocument/2006/relationships/hyperlink" Target="https://www.lpi.usra.edu/resources/apollo/frame/?AS17-144-22061" TargetMode="External"/><Relationship Id="rId5482" Type="http://schemas.openxmlformats.org/officeDocument/2006/relationships/hyperlink" Target="https://tothemoon.im-ldi.com/data_a70/AS17/extra/AS17-144-22061.small.png" TargetMode="External"/><Relationship Id="rId5483" Type="http://schemas.openxmlformats.org/officeDocument/2006/relationships/hyperlink" Target="https://tothemoon.im-ldi.com/data_a70/AS17/raw/AS17-144-22061.tif" TargetMode="External"/><Relationship Id="rId5484" Type="http://schemas.openxmlformats.org/officeDocument/2006/relationships/hyperlink" Target="https://tothemoon.im-ldi.com/data_a70/AS17/processed/AS17-144-22061.png" TargetMode="External"/><Relationship Id="rId5485" Type="http://schemas.openxmlformats.org/officeDocument/2006/relationships/hyperlink" Target="https://www.lpi.usra.edu/resources/apollo/frame/?AS17-144-22062" TargetMode="External"/><Relationship Id="rId5486" Type="http://schemas.openxmlformats.org/officeDocument/2006/relationships/hyperlink" Target="https://tothemoon.im-ldi.com/data_a70/AS17/extra/AS17-144-22062.small.png" TargetMode="External"/><Relationship Id="rId5487" Type="http://schemas.openxmlformats.org/officeDocument/2006/relationships/hyperlink" Target="https://tothemoon.im-ldi.com/data_a70/AS17/raw/AS17-144-22062.tif" TargetMode="External"/><Relationship Id="rId5488" Type="http://schemas.openxmlformats.org/officeDocument/2006/relationships/hyperlink" Target="https://tothemoon.im-ldi.com/data_a70/AS17/processed/AS17-144-22062.png" TargetMode="External"/><Relationship Id="rId5489" Type="http://schemas.openxmlformats.org/officeDocument/2006/relationships/hyperlink" Target="https://www.lpi.usra.edu/resources/apollo/frame/?AS17-144-22063" TargetMode="External"/><Relationship Id="rId5490" Type="http://schemas.openxmlformats.org/officeDocument/2006/relationships/hyperlink" Target="https://tothemoon.im-ldi.com/data_a70/AS17/extra/AS17-144-22063.small.png" TargetMode="External"/><Relationship Id="rId5491" Type="http://schemas.openxmlformats.org/officeDocument/2006/relationships/hyperlink" Target="https://tothemoon.im-ldi.com/data_a70/AS17/raw/AS17-144-22063.tif" TargetMode="External"/><Relationship Id="rId5492" Type="http://schemas.openxmlformats.org/officeDocument/2006/relationships/hyperlink" Target="https://tothemoon.im-ldi.com/data_a70/AS17/processed/AS17-144-22063.png" TargetMode="External"/><Relationship Id="rId5493" Type="http://schemas.openxmlformats.org/officeDocument/2006/relationships/hyperlink" Target="https://www.lpi.usra.edu/resources/apollo/frame/?AS17-144-22064" TargetMode="External"/><Relationship Id="rId5494" Type="http://schemas.openxmlformats.org/officeDocument/2006/relationships/hyperlink" Target="https://tothemoon.im-ldi.com/data_a70/AS17/extra/AS17-144-22064.small.png" TargetMode="External"/><Relationship Id="rId5495" Type="http://schemas.openxmlformats.org/officeDocument/2006/relationships/hyperlink" Target="https://tothemoon.im-ldi.com/data_a70/AS17/raw/AS17-144-22064.tif" TargetMode="External"/><Relationship Id="rId5496" Type="http://schemas.openxmlformats.org/officeDocument/2006/relationships/hyperlink" Target="https://tothemoon.im-ldi.com/data_a70/AS17/processed/AS17-144-22064.png" TargetMode="External"/><Relationship Id="rId5497" Type="http://schemas.openxmlformats.org/officeDocument/2006/relationships/hyperlink" Target="https://www.lpi.usra.edu/resources/apollo/frame/?AS17-144-22065" TargetMode="External"/><Relationship Id="rId5498" Type="http://schemas.openxmlformats.org/officeDocument/2006/relationships/hyperlink" Target="https://tothemoon.im-ldi.com/data_a70/AS17/extra/AS17-144-22065.small.png" TargetMode="External"/><Relationship Id="rId5499" Type="http://schemas.openxmlformats.org/officeDocument/2006/relationships/hyperlink" Target="https://tothemoon.im-ldi.com/data_a70/AS17/raw/AS17-144-22065.tif" TargetMode="External"/><Relationship Id="rId5500" Type="http://schemas.openxmlformats.org/officeDocument/2006/relationships/hyperlink" Target="https://tothemoon.im-ldi.com/data_a70/AS17/processed/AS17-144-22065.png" TargetMode="External"/><Relationship Id="rId5501" Type="http://schemas.openxmlformats.org/officeDocument/2006/relationships/hyperlink" Target="https://www.lpi.usra.edu/resources/apollo/frame/?AS17-144-22066" TargetMode="External"/><Relationship Id="rId5502" Type="http://schemas.openxmlformats.org/officeDocument/2006/relationships/hyperlink" Target="https://tothemoon.im-ldi.com/data_a70/AS17/extra/AS17-144-22066.small.png" TargetMode="External"/><Relationship Id="rId5503" Type="http://schemas.openxmlformats.org/officeDocument/2006/relationships/hyperlink" Target="https://tothemoon.im-ldi.com/data_a70/AS17/raw/AS17-144-22066.tif" TargetMode="External"/><Relationship Id="rId5504" Type="http://schemas.openxmlformats.org/officeDocument/2006/relationships/hyperlink" Target="https://tothemoon.im-ldi.com/data_a70/AS17/processed/AS17-144-22066.png" TargetMode="External"/><Relationship Id="rId5505" Type="http://schemas.openxmlformats.org/officeDocument/2006/relationships/hyperlink" Target="https://www.lpi.usra.edu/resources/apollo/frame/?AS17-144-22067" TargetMode="External"/><Relationship Id="rId5506" Type="http://schemas.openxmlformats.org/officeDocument/2006/relationships/hyperlink" Target="https://tothemoon.im-ldi.com/data_a70/AS17/extra/AS17-144-22067.small.png" TargetMode="External"/><Relationship Id="rId5507" Type="http://schemas.openxmlformats.org/officeDocument/2006/relationships/hyperlink" Target="https://tothemoon.im-ldi.com/data_a70/AS17/raw/AS17-144-22067.tif" TargetMode="External"/><Relationship Id="rId5508" Type="http://schemas.openxmlformats.org/officeDocument/2006/relationships/hyperlink" Target="https://tothemoon.im-ldi.com/data_a70/AS17/processed/AS17-144-22067.png" TargetMode="External"/><Relationship Id="rId5509" Type="http://schemas.openxmlformats.org/officeDocument/2006/relationships/hyperlink" Target="https://www.lpi.usra.edu/resources/apollo/frame/?AS17-144-22068" TargetMode="External"/><Relationship Id="rId5510" Type="http://schemas.openxmlformats.org/officeDocument/2006/relationships/hyperlink" Target="https://tothemoon.im-ldi.com/data_a70/AS17/extra/AS17-144-22068.small.png" TargetMode="External"/><Relationship Id="rId5511" Type="http://schemas.openxmlformats.org/officeDocument/2006/relationships/hyperlink" Target="https://tothemoon.im-ldi.com/data_a70/AS17/raw/AS17-144-22068.tif" TargetMode="External"/><Relationship Id="rId5512" Type="http://schemas.openxmlformats.org/officeDocument/2006/relationships/hyperlink" Target="https://tothemoon.im-ldi.com/data_a70/AS17/processed/AS17-144-22068.png" TargetMode="External"/><Relationship Id="rId5513" Type="http://schemas.openxmlformats.org/officeDocument/2006/relationships/hyperlink" Target="https://www.lpi.usra.edu/resources/apollo/frame/?AS17-144-22069" TargetMode="External"/><Relationship Id="rId5514" Type="http://schemas.openxmlformats.org/officeDocument/2006/relationships/hyperlink" Target="https://tothemoon.im-ldi.com/data_a70/AS17/extra/AS17-144-22069.small.png" TargetMode="External"/><Relationship Id="rId5515" Type="http://schemas.openxmlformats.org/officeDocument/2006/relationships/hyperlink" Target="https://tothemoon.im-ldi.com/data_a70/AS17/raw/AS17-144-22069.tif" TargetMode="External"/><Relationship Id="rId5516" Type="http://schemas.openxmlformats.org/officeDocument/2006/relationships/hyperlink" Target="https://tothemoon.im-ldi.com/data_a70/AS17/processed/AS17-144-22069.png" TargetMode="External"/><Relationship Id="rId5517" Type="http://schemas.openxmlformats.org/officeDocument/2006/relationships/hyperlink" Target="https://www.lpi.usra.edu/resources/apollo/frame/?AS17-144-22070" TargetMode="External"/><Relationship Id="rId5518" Type="http://schemas.openxmlformats.org/officeDocument/2006/relationships/hyperlink" Target="https://tothemoon.im-ldi.com/data_a70/AS17/extra/AS17-144-22070.small.png" TargetMode="External"/><Relationship Id="rId5519" Type="http://schemas.openxmlformats.org/officeDocument/2006/relationships/hyperlink" Target="https://tothemoon.im-ldi.com/data_a70/AS17/raw/AS17-144-22070.tif" TargetMode="External"/><Relationship Id="rId5520" Type="http://schemas.openxmlformats.org/officeDocument/2006/relationships/hyperlink" Target="https://tothemoon.im-ldi.com/data_a70/AS17/processed/AS17-144-22070.png" TargetMode="External"/><Relationship Id="rId5521" Type="http://schemas.openxmlformats.org/officeDocument/2006/relationships/hyperlink" Target="https://www.lpi.usra.edu/resources/apollo/frame/?AS17-144-22071" TargetMode="External"/><Relationship Id="rId5522" Type="http://schemas.openxmlformats.org/officeDocument/2006/relationships/hyperlink" Target="https://tothemoon.im-ldi.com/data_a70/AS17/extra/AS17-144-22071.small.png" TargetMode="External"/><Relationship Id="rId5523" Type="http://schemas.openxmlformats.org/officeDocument/2006/relationships/hyperlink" Target="https://tothemoon.im-ldi.com/data_a70/AS17/raw/AS17-144-22071.tif" TargetMode="External"/><Relationship Id="rId5524" Type="http://schemas.openxmlformats.org/officeDocument/2006/relationships/hyperlink" Target="https://tothemoon.im-ldi.com/data_a70/AS17/processed/AS17-144-22071.png" TargetMode="External"/><Relationship Id="rId5525" Type="http://schemas.openxmlformats.org/officeDocument/2006/relationships/hyperlink" Target="https://www.lpi.usra.edu/resources/apollo/frame/?AS17-144-22072" TargetMode="External"/><Relationship Id="rId5526" Type="http://schemas.openxmlformats.org/officeDocument/2006/relationships/hyperlink" Target="https://tothemoon.im-ldi.com/data_a70/AS17/extra/AS17-144-22072.small.png" TargetMode="External"/><Relationship Id="rId5527" Type="http://schemas.openxmlformats.org/officeDocument/2006/relationships/hyperlink" Target="https://tothemoon.im-ldi.com/data_a70/AS17/raw/AS17-144-22072.tif" TargetMode="External"/><Relationship Id="rId5528" Type="http://schemas.openxmlformats.org/officeDocument/2006/relationships/hyperlink" Target="https://tothemoon.im-ldi.com/data_a70/AS17/processed/AS17-144-22072.png" TargetMode="External"/><Relationship Id="rId5529" Type="http://schemas.openxmlformats.org/officeDocument/2006/relationships/hyperlink" Target="https://www.lpi.usra.edu/resources/apollo/frame/?AS17-144-22073" TargetMode="External"/><Relationship Id="rId5530" Type="http://schemas.openxmlformats.org/officeDocument/2006/relationships/hyperlink" Target="https://tothemoon.im-ldi.com/data_a70/AS17/extra/AS17-144-22073.small.png" TargetMode="External"/><Relationship Id="rId5531" Type="http://schemas.openxmlformats.org/officeDocument/2006/relationships/hyperlink" Target="https://tothemoon.im-ldi.com/data_a70/AS17/raw/AS17-144-22073.tif" TargetMode="External"/><Relationship Id="rId5532" Type="http://schemas.openxmlformats.org/officeDocument/2006/relationships/hyperlink" Target="https://tothemoon.im-ldi.com/data_a70/AS17/processed/AS17-144-22073.png" TargetMode="External"/><Relationship Id="rId5533" Type="http://schemas.openxmlformats.org/officeDocument/2006/relationships/hyperlink" Target="https://www.lpi.usra.edu/resources/apollo/frame/?AS17-144-22074" TargetMode="External"/><Relationship Id="rId5534" Type="http://schemas.openxmlformats.org/officeDocument/2006/relationships/hyperlink" Target="https://tothemoon.im-ldi.com/data_a70/AS17/extra/AS17-144-22074.small.png" TargetMode="External"/><Relationship Id="rId5535" Type="http://schemas.openxmlformats.org/officeDocument/2006/relationships/hyperlink" Target="https://tothemoon.im-ldi.com/data_a70/AS17/raw/AS17-144-22074.tif" TargetMode="External"/><Relationship Id="rId5536" Type="http://schemas.openxmlformats.org/officeDocument/2006/relationships/hyperlink" Target="https://tothemoon.im-ldi.com/data_a70/AS17/processed/AS17-144-22074.png" TargetMode="External"/><Relationship Id="rId5537" Type="http://schemas.openxmlformats.org/officeDocument/2006/relationships/hyperlink" Target="https://www.lpi.usra.edu/resources/apollo/frame/?AS17-144-22076" TargetMode="External"/><Relationship Id="rId5538" Type="http://schemas.openxmlformats.org/officeDocument/2006/relationships/hyperlink" Target="https://tothemoon.im-ldi.com/data_a70/AS17/extra/AS17-144-22076.small.png" TargetMode="External"/><Relationship Id="rId5539" Type="http://schemas.openxmlformats.org/officeDocument/2006/relationships/hyperlink" Target="https://tothemoon.im-ldi.com/data_a70/AS17/raw/AS17-144-22076.tif" TargetMode="External"/><Relationship Id="rId5540" Type="http://schemas.openxmlformats.org/officeDocument/2006/relationships/hyperlink" Target="https://tothemoon.im-ldi.com/data_a70/AS17/processed/AS17-144-22076.png" TargetMode="External"/><Relationship Id="rId5541" Type="http://schemas.openxmlformats.org/officeDocument/2006/relationships/hyperlink" Target="https://www.lpi.usra.edu/resources/apollo/frame/?AS17-144-22077" TargetMode="External"/><Relationship Id="rId5542" Type="http://schemas.openxmlformats.org/officeDocument/2006/relationships/hyperlink" Target="https://tothemoon.im-ldi.com/data_a70/AS17/extra/AS17-144-22077.small.png" TargetMode="External"/><Relationship Id="rId5543" Type="http://schemas.openxmlformats.org/officeDocument/2006/relationships/hyperlink" Target="https://tothemoon.im-ldi.com/data_a70/AS17/raw/AS17-144-22077.tif" TargetMode="External"/><Relationship Id="rId5544" Type="http://schemas.openxmlformats.org/officeDocument/2006/relationships/hyperlink" Target="https://tothemoon.im-ldi.com/data_a70/AS17/processed/AS17-144-22077.png" TargetMode="External"/><Relationship Id="rId5545" Type="http://schemas.openxmlformats.org/officeDocument/2006/relationships/hyperlink" Target="https://www.lpi.usra.edu/resources/apollo/frame/?AS17-144-22080" TargetMode="External"/><Relationship Id="rId5546" Type="http://schemas.openxmlformats.org/officeDocument/2006/relationships/hyperlink" Target="https://tothemoon.im-ldi.com/data_a70/AS17/extra/AS17-144-22080.small.png" TargetMode="External"/><Relationship Id="rId5547" Type="http://schemas.openxmlformats.org/officeDocument/2006/relationships/hyperlink" Target="https://tothemoon.im-ldi.com/data_a70/AS17/raw/AS17-144-22080.tif" TargetMode="External"/><Relationship Id="rId5548" Type="http://schemas.openxmlformats.org/officeDocument/2006/relationships/hyperlink" Target="https://tothemoon.im-ldi.com/data_a70/AS17/processed/AS17-144-22080.png" TargetMode="External"/><Relationship Id="rId5549" Type="http://schemas.openxmlformats.org/officeDocument/2006/relationships/hyperlink" Target="https://www.lpi.usra.edu/resources/apollo/frame/?AS17-144-22081" TargetMode="External"/><Relationship Id="rId5550" Type="http://schemas.openxmlformats.org/officeDocument/2006/relationships/hyperlink" Target="https://tothemoon.im-ldi.com/data_a70/AS17/extra/AS17-144-22081.small.png" TargetMode="External"/><Relationship Id="rId5551" Type="http://schemas.openxmlformats.org/officeDocument/2006/relationships/hyperlink" Target="https://tothemoon.im-ldi.com/data_a70/AS17/raw/AS17-144-22081.tif" TargetMode="External"/><Relationship Id="rId5552" Type="http://schemas.openxmlformats.org/officeDocument/2006/relationships/hyperlink" Target="https://tothemoon.im-ldi.com/data_a70/AS17/processed/AS17-144-22081.png" TargetMode="External"/><Relationship Id="rId5553" Type="http://schemas.openxmlformats.org/officeDocument/2006/relationships/hyperlink" Target="https://www.lpi.usra.edu/resources/apollo/frame/?AS17-144-22082" TargetMode="External"/><Relationship Id="rId5554" Type="http://schemas.openxmlformats.org/officeDocument/2006/relationships/hyperlink" Target="https://tothemoon.im-ldi.com/data_a70/AS17/extra/AS17-144-22082.small.png" TargetMode="External"/><Relationship Id="rId5555" Type="http://schemas.openxmlformats.org/officeDocument/2006/relationships/hyperlink" Target="https://tothemoon.im-ldi.com/data_a70/AS17/raw/AS17-144-22082.tif" TargetMode="External"/><Relationship Id="rId5556" Type="http://schemas.openxmlformats.org/officeDocument/2006/relationships/hyperlink" Target="https://tothemoon.im-ldi.com/data_a70/AS17/processed/AS17-144-22082.png" TargetMode="External"/><Relationship Id="rId5557" Type="http://schemas.openxmlformats.org/officeDocument/2006/relationships/hyperlink" Target="https://www.lpi.usra.edu/resources/apollo/frame/?AS17-144-22083" TargetMode="External"/><Relationship Id="rId5558" Type="http://schemas.openxmlformats.org/officeDocument/2006/relationships/hyperlink" Target="https://tothemoon.im-ldi.com/data_a70/AS17/extra/AS17-144-22083.small.png" TargetMode="External"/><Relationship Id="rId5559" Type="http://schemas.openxmlformats.org/officeDocument/2006/relationships/hyperlink" Target="https://tothemoon.im-ldi.com/data_a70/AS17/raw/AS17-144-22083.tif" TargetMode="External"/><Relationship Id="rId5560" Type="http://schemas.openxmlformats.org/officeDocument/2006/relationships/hyperlink" Target="https://tothemoon.im-ldi.com/data_a70/AS17/processed/AS17-144-22083.png" TargetMode="External"/><Relationship Id="rId5561" Type="http://schemas.openxmlformats.org/officeDocument/2006/relationships/hyperlink" Target="https://www.lpi.usra.edu/resources/apollo/frame/?AS17-144-22084" TargetMode="External"/><Relationship Id="rId5562" Type="http://schemas.openxmlformats.org/officeDocument/2006/relationships/hyperlink" Target="https://tothemoon.im-ldi.com/data_a70/AS17/extra/AS17-144-22084.small.png" TargetMode="External"/><Relationship Id="rId5563" Type="http://schemas.openxmlformats.org/officeDocument/2006/relationships/hyperlink" Target="https://tothemoon.im-ldi.com/data_a70/AS17/raw/AS17-144-22084.tif" TargetMode="External"/><Relationship Id="rId5564" Type="http://schemas.openxmlformats.org/officeDocument/2006/relationships/hyperlink" Target="https://tothemoon.im-ldi.com/data_a70/AS17/processed/AS17-144-22084.png" TargetMode="External"/><Relationship Id="rId5565" Type="http://schemas.openxmlformats.org/officeDocument/2006/relationships/hyperlink" Target="https://www.lpi.usra.edu/resources/apollo/frame/?AS17-144-22085" TargetMode="External"/><Relationship Id="rId5566" Type="http://schemas.openxmlformats.org/officeDocument/2006/relationships/hyperlink" Target="https://tothemoon.im-ldi.com/data_a70/AS17/extra/AS17-144-22085.small.png" TargetMode="External"/><Relationship Id="rId5567" Type="http://schemas.openxmlformats.org/officeDocument/2006/relationships/hyperlink" Target="https://tothemoon.im-ldi.com/data_a70/AS17/raw/AS17-144-22085.tif" TargetMode="External"/><Relationship Id="rId5568" Type="http://schemas.openxmlformats.org/officeDocument/2006/relationships/hyperlink" Target="https://tothemoon.im-ldi.com/data_a70/AS17/processed/AS17-144-22085.png" TargetMode="External"/><Relationship Id="rId5569" Type="http://schemas.openxmlformats.org/officeDocument/2006/relationships/hyperlink" Target="https://www.lpi.usra.edu/resources/apollo/frame/?AS17-144-22086" TargetMode="External"/><Relationship Id="rId5570" Type="http://schemas.openxmlformats.org/officeDocument/2006/relationships/hyperlink" Target="https://tothemoon.im-ldi.com/data_a70/AS17/extra/AS17-144-22086.small.png" TargetMode="External"/><Relationship Id="rId5571" Type="http://schemas.openxmlformats.org/officeDocument/2006/relationships/hyperlink" Target="https://tothemoon.im-ldi.com/data_a70/AS17/raw/AS17-144-22086.tif" TargetMode="External"/><Relationship Id="rId5572" Type="http://schemas.openxmlformats.org/officeDocument/2006/relationships/hyperlink" Target="https://tothemoon.im-ldi.com/data_a70/AS17/processed/AS17-144-22086.png" TargetMode="External"/><Relationship Id="rId5573" Type="http://schemas.openxmlformats.org/officeDocument/2006/relationships/hyperlink" Target="https://www.lpi.usra.edu/resources/apollo/frame/?AS17-144-22087" TargetMode="External"/><Relationship Id="rId5574" Type="http://schemas.openxmlformats.org/officeDocument/2006/relationships/hyperlink" Target="https://tothemoon.im-ldi.com/data_a70/AS17/extra/AS17-144-22087.small.png" TargetMode="External"/><Relationship Id="rId5575" Type="http://schemas.openxmlformats.org/officeDocument/2006/relationships/hyperlink" Target="https://tothemoon.im-ldi.com/data_a70/AS17/raw/AS17-144-22087.tif" TargetMode="External"/><Relationship Id="rId5576" Type="http://schemas.openxmlformats.org/officeDocument/2006/relationships/hyperlink" Target="https://tothemoon.im-ldi.com/data_a70/AS17/processed/AS17-144-22087.png" TargetMode="External"/><Relationship Id="rId5577" Type="http://schemas.openxmlformats.org/officeDocument/2006/relationships/hyperlink" Target="https://www.lpi.usra.edu/resources/apollo/frame/?AS17-144-22088" TargetMode="External"/><Relationship Id="rId5578" Type="http://schemas.openxmlformats.org/officeDocument/2006/relationships/hyperlink" Target="https://tothemoon.im-ldi.com/data_a70/AS17/extra/AS17-144-22088.small.png" TargetMode="External"/><Relationship Id="rId5579" Type="http://schemas.openxmlformats.org/officeDocument/2006/relationships/hyperlink" Target="https://tothemoon.im-ldi.com/data_a70/AS17/raw/AS17-144-22088.tif" TargetMode="External"/><Relationship Id="rId5580" Type="http://schemas.openxmlformats.org/officeDocument/2006/relationships/hyperlink" Target="https://tothemoon.im-ldi.com/data_a70/AS17/processed/AS17-144-22088.png" TargetMode="External"/><Relationship Id="rId5581" Type="http://schemas.openxmlformats.org/officeDocument/2006/relationships/hyperlink" Target="https://www.lpi.usra.edu/resources/apollo/frame/?AS17-144-22089" TargetMode="External"/><Relationship Id="rId5582" Type="http://schemas.openxmlformats.org/officeDocument/2006/relationships/hyperlink" Target="https://tothemoon.im-ldi.com/data_a70/AS17/extra/AS17-144-22089.small.png" TargetMode="External"/><Relationship Id="rId5583" Type="http://schemas.openxmlformats.org/officeDocument/2006/relationships/hyperlink" Target="https://tothemoon.im-ldi.com/data_a70/AS17/raw/AS17-144-22089.tif" TargetMode="External"/><Relationship Id="rId5584" Type="http://schemas.openxmlformats.org/officeDocument/2006/relationships/hyperlink" Target="https://tothemoon.im-ldi.com/data_a70/AS17/processed/AS17-144-22089.png" TargetMode="External"/><Relationship Id="rId5585" Type="http://schemas.openxmlformats.org/officeDocument/2006/relationships/hyperlink" Target="https://www.lpi.usra.edu/resources/apollo/frame/?AS17-144-22090" TargetMode="External"/><Relationship Id="rId5586" Type="http://schemas.openxmlformats.org/officeDocument/2006/relationships/hyperlink" Target="https://tothemoon.im-ldi.com/data_a70/AS17/extra/AS17-144-22090.small.png" TargetMode="External"/><Relationship Id="rId5587" Type="http://schemas.openxmlformats.org/officeDocument/2006/relationships/hyperlink" Target="https://tothemoon.im-ldi.com/data_a70/AS17/raw/AS17-144-22090.tif" TargetMode="External"/><Relationship Id="rId5588" Type="http://schemas.openxmlformats.org/officeDocument/2006/relationships/hyperlink" Target="https://tothemoon.im-ldi.com/data_a70/AS17/processed/AS17-144-22090.png" TargetMode="External"/><Relationship Id="rId5589" Type="http://schemas.openxmlformats.org/officeDocument/2006/relationships/hyperlink" Target="https://www.lpi.usra.edu/resources/apollo/frame/?AS17-144-22091" TargetMode="External"/><Relationship Id="rId5590" Type="http://schemas.openxmlformats.org/officeDocument/2006/relationships/hyperlink" Target="https://tothemoon.im-ldi.com/data_a70/AS17/extra/AS17-144-22091.small.png" TargetMode="External"/><Relationship Id="rId5591" Type="http://schemas.openxmlformats.org/officeDocument/2006/relationships/hyperlink" Target="https://tothemoon.im-ldi.com/data_a70/AS17/raw/AS17-144-22091.tif" TargetMode="External"/><Relationship Id="rId5592" Type="http://schemas.openxmlformats.org/officeDocument/2006/relationships/hyperlink" Target="https://tothemoon.im-ldi.com/data_a70/AS17/processed/AS17-144-22091.png" TargetMode="External"/><Relationship Id="rId5593" Type="http://schemas.openxmlformats.org/officeDocument/2006/relationships/hyperlink" Target="https://www.lpi.usra.edu/resources/apollo/frame/?AS17-144-22092" TargetMode="External"/><Relationship Id="rId5594" Type="http://schemas.openxmlformats.org/officeDocument/2006/relationships/hyperlink" Target="https://tothemoon.im-ldi.com/data_a70/AS17/extra/AS17-144-22092.small.png" TargetMode="External"/><Relationship Id="rId5595" Type="http://schemas.openxmlformats.org/officeDocument/2006/relationships/hyperlink" Target="https://tothemoon.im-ldi.com/data_a70/AS17/raw/AS17-144-22092.tif" TargetMode="External"/><Relationship Id="rId5596" Type="http://schemas.openxmlformats.org/officeDocument/2006/relationships/hyperlink" Target="https://tothemoon.im-ldi.com/data_a70/AS17/processed/AS17-144-22092.png" TargetMode="External"/><Relationship Id="rId5597" Type="http://schemas.openxmlformats.org/officeDocument/2006/relationships/hyperlink" Target="https://www.lpi.usra.edu/resources/apollo/frame/?AS17-144-22093" TargetMode="External"/><Relationship Id="rId5598" Type="http://schemas.openxmlformats.org/officeDocument/2006/relationships/hyperlink" Target="https://tothemoon.im-ldi.com/data_a70/AS17/extra/AS17-144-22093.small.png" TargetMode="External"/><Relationship Id="rId5599" Type="http://schemas.openxmlformats.org/officeDocument/2006/relationships/hyperlink" Target="https://tothemoon.im-ldi.com/data_a70/AS17/raw/AS17-144-22093.tif" TargetMode="External"/><Relationship Id="rId5600" Type="http://schemas.openxmlformats.org/officeDocument/2006/relationships/hyperlink" Target="https://tothemoon.im-ldi.com/data_a70/AS17/processed/AS17-144-22093.png" TargetMode="External"/><Relationship Id="rId5601" Type="http://schemas.openxmlformats.org/officeDocument/2006/relationships/hyperlink" Target="https://www.lpi.usra.edu/resources/apollo/frame/?AS17-144-22094" TargetMode="External"/><Relationship Id="rId5602" Type="http://schemas.openxmlformats.org/officeDocument/2006/relationships/hyperlink" Target="https://tothemoon.im-ldi.com/data_a70/AS17/extra/AS17-144-22094.small.png" TargetMode="External"/><Relationship Id="rId5603" Type="http://schemas.openxmlformats.org/officeDocument/2006/relationships/hyperlink" Target="https://tothemoon.im-ldi.com/data_a70/AS17/raw/AS17-144-22094.tif" TargetMode="External"/><Relationship Id="rId5604" Type="http://schemas.openxmlformats.org/officeDocument/2006/relationships/hyperlink" Target="https://tothemoon.im-ldi.com/data_a70/AS17/processed/AS17-144-22094.png" TargetMode="External"/><Relationship Id="rId5605" Type="http://schemas.openxmlformats.org/officeDocument/2006/relationships/hyperlink" Target="https://www.lpi.usra.edu/resources/apollo/frame/?AS17-144-22095" TargetMode="External"/><Relationship Id="rId5606" Type="http://schemas.openxmlformats.org/officeDocument/2006/relationships/hyperlink" Target="https://tothemoon.im-ldi.com/data_a70/AS17/extra/AS17-144-22095.small.png" TargetMode="External"/><Relationship Id="rId5607" Type="http://schemas.openxmlformats.org/officeDocument/2006/relationships/hyperlink" Target="https://tothemoon.im-ldi.com/data_a70/AS17/raw/AS17-144-22095.tif" TargetMode="External"/><Relationship Id="rId5608" Type="http://schemas.openxmlformats.org/officeDocument/2006/relationships/hyperlink" Target="https://tothemoon.im-ldi.com/data_a70/AS17/processed/AS17-144-22095.png" TargetMode="External"/><Relationship Id="rId5609" Type="http://schemas.openxmlformats.org/officeDocument/2006/relationships/hyperlink" Target="https://www.lpi.usra.edu/resources/apollo/frame/?AS17-144-22096" TargetMode="External"/><Relationship Id="rId5610" Type="http://schemas.openxmlformats.org/officeDocument/2006/relationships/hyperlink" Target="https://tothemoon.im-ldi.com/data_a70/AS17/extra/AS17-144-22096.small.png" TargetMode="External"/><Relationship Id="rId5611" Type="http://schemas.openxmlformats.org/officeDocument/2006/relationships/hyperlink" Target="https://tothemoon.im-ldi.com/data_a70/AS17/raw/AS17-144-22096.tif" TargetMode="External"/><Relationship Id="rId5612" Type="http://schemas.openxmlformats.org/officeDocument/2006/relationships/hyperlink" Target="https://tothemoon.im-ldi.com/data_a70/AS17/processed/AS17-144-22096.png" TargetMode="External"/><Relationship Id="rId5613" Type="http://schemas.openxmlformats.org/officeDocument/2006/relationships/hyperlink" Target="https://www.lpi.usra.edu/resources/apollo/frame/?AS17-144-22097" TargetMode="External"/><Relationship Id="rId5614" Type="http://schemas.openxmlformats.org/officeDocument/2006/relationships/hyperlink" Target="https://tothemoon.im-ldi.com/data_a70/AS17/extra/AS17-144-22097.small.png" TargetMode="External"/><Relationship Id="rId5615" Type="http://schemas.openxmlformats.org/officeDocument/2006/relationships/hyperlink" Target="https://tothemoon.im-ldi.com/data_a70/AS17/raw/AS17-144-22097.tif" TargetMode="External"/><Relationship Id="rId5616" Type="http://schemas.openxmlformats.org/officeDocument/2006/relationships/hyperlink" Target="https://tothemoon.im-ldi.com/data_a70/AS17/processed/AS17-144-22097.png" TargetMode="External"/><Relationship Id="rId5617" Type="http://schemas.openxmlformats.org/officeDocument/2006/relationships/hyperlink" Target="https://www.lpi.usra.edu/resources/apollo/frame/?AS17-144-22098" TargetMode="External"/><Relationship Id="rId5618" Type="http://schemas.openxmlformats.org/officeDocument/2006/relationships/hyperlink" Target="https://tothemoon.im-ldi.com/data_a70/AS17/extra/AS17-144-22098.small.png" TargetMode="External"/><Relationship Id="rId5619" Type="http://schemas.openxmlformats.org/officeDocument/2006/relationships/hyperlink" Target="https://tothemoon.im-ldi.com/data_a70/AS17/raw/AS17-144-22098.tif" TargetMode="External"/><Relationship Id="rId5620" Type="http://schemas.openxmlformats.org/officeDocument/2006/relationships/hyperlink" Target="https://tothemoon.im-ldi.com/data_a70/AS17/processed/AS17-144-22098.png" TargetMode="External"/><Relationship Id="rId5621" Type="http://schemas.openxmlformats.org/officeDocument/2006/relationships/hyperlink" Target="https://www.lpi.usra.edu/resources/apollo/frame/?AS17-144-22099" TargetMode="External"/><Relationship Id="rId5622" Type="http://schemas.openxmlformats.org/officeDocument/2006/relationships/hyperlink" Target="https://tothemoon.im-ldi.com/data_a70/AS17/extra/AS17-144-22099.small.png" TargetMode="External"/><Relationship Id="rId5623" Type="http://schemas.openxmlformats.org/officeDocument/2006/relationships/hyperlink" Target="https://tothemoon.im-ldi.com/data_a70/AS17/raw/AS17-144-22099.tif" TargetMode="External"/><Relationship Id="rId5624" Type="http://schemas.openxmlformats.org/officeDocument/2006/relationships/hyperlink" Target="https://tothemoon.im-ldi.com/data_a70/AS17/processed/AS17-144-22099.png" TargetMode="External"/><Relationship Id="rId5625" Type="http://schemas.openxmlformats.org/officeDocument/2006/relationships/hyperlink" Target="https://www.lpi.usra.edu/resources/apollo/frame/?AS17-144-22100" TargetMode="External"/><Relationship Id="rId5626" Type="http://schemas.openxmlformats.org/officeDocument/2006/relationships/hyperlink" Target="https://tothemoon.im-ldi.com/data_a70/AS17/extra/AS17-144-22100.small.png" TargetMode="External"/><Relationship Id="rId5627" Type="http://schemas.openxmlformats.org/officeDocument/2006/relationships/hyperlink" Target="https://tothemoon.im-ldi.com/data_a70/AS17/raw/AS17-144-22100.tif" TargetMode="External"/><Relationship Id="rId5628" Type="http://schemas.openxmlformats.org/officeDocument/2006/relationships/hyperlink" Target="https://tothemoon.im-ldi.com/data_a70/AS17/processed/AS17-144-22100.png" TargetMode="External"/><Relationship Id="rId5629" Type="http://schemas.openxmlformats.org/officeDocument/2006/relationships/hyperlink" Target="https://www.lpi.usra.edu/resources/apollo/frame/?AS17-144-22101" TargetMode="External"/><Relationship Id="rId5630" Type="http://schemas.openxmlformats.org/officeDocument/2006/relationships/hyperlink" Target="https://tothemoon.im-ldi.com/data_a70/AS17/extra/AS17-144-22101.small.png" TargetMode="External"/><Relationship Id="rId5631" Type="http://schemas.openxmlformats.org/officeDocument/2006/relationships/hyperlink" Target="https://tothemoon.im-ldi.com/data_a70/AS17/raw/AS17-144-22101.tif" TargetMode="External"/><Relationship Id="rId5632" Type="http://schemas.openxmlformats.org/officeDocument/2006/relationships/hyperlink" Target="https://tothemoon.im-ldi.com/data_a70/AS17/processed/AS17-144-22101.png" TargetMode="External"/><Relationship Id="rId5633" Type="http://schemas.openxmlformats.org/officeDocument/2006/relationships/hyperlink" Target="https://www.lpi.usra.edu/resources/apollo/frame/?AS17-144-22102" TargetMode="External"/><Relationship Id="rId5634" Type="http://schemas.openxmlformats.org/officeDocument/2006/relationships/hyperlink" Target="https://tothemoon.im-ldi.com/data_a70/AS17/extra/AS17-144-22102.small.png" TargetMode="External"/><Relationship Id="rId5635" Type="http://schemas.openxmlformats.org/officeDocument/2006/relationships/hyperlink" Target="https://tothemoon.im-ldi.com/data_a70/AS17/raw/AS17-144-22102.tif" TargetMode="External"/><Relationship Id="rId5636" Type="http://schemas.openxmlformats.org/officeDocument/2006/relationships/hyperlink" Target="https://tothemoon.im-ldi.com/data_a70/AS17/processed/AS17-144-22102.png" TargetMode="External"/><Relationship Id="rId5637" Type="http://schemas.openxmlformats.org/officeDocument/2006/relationships/hyperlink" Target="https://www.lpi.usra.edu/resources/apollo/frame/?AS17-144-22103" TargetMode="External"/><Relationship Id="rId5638" Type="http://schemas.openxmlformats.org/officeDocument/2006/relationships/hyperlink" Target="https://tothemoon.im-ldi.com/data_a70/AS17/extra/AS17-144-22103.small.png" TargetMode="External"/><Relationship Id="rId5639" Type="http://schemas.openxmlformats.org/officeDocument/2006/relationships/hyperlink" Target="https://tothemoon.im-ldi.com/data_a70/AS17/raw/AS17-144-22103.tif" TargetMode="External"/><Relationship Id="rId5640" Type="http://schemas.openxmlformats.org/officeDocument/2006/relationships/hyperlink" Target="https://tothemoon.im-ldi.com/data_a70/AS17/processed/AS17-144-22103.png" TargetMode="External"/><Relationship Id="rId5641" Type="http://schemas.openxmlformats.org/officeDocument/2006/relationships/hyperlink" Target="https://www.lpi.usra.edu/resources/apollo/frame/?AS17-144-22104" TargetMode="External"/><Relationship Id="rId5642" Type="http://schemas.openxmlformats.org/officeDocument/2006/relationships/hyperlink" Target="https://tothemoon.im-ldi.com/data_a70/AS17/extra/AS17-144-22104.small.png" TargetMode="External"/><Relationship Id="rId5643" Type="http://schemas.openxmlformats.org/officeDocument/2006/relationships/hyperlink" Target="https://tothemoon.im-ldi.com/data_a70/AS17/raw/AS17-144-22104.tif" TargetMode="External"/><Relationship Id="rId5644" Type="http://schemas.openxmlformats.org/officeDocument/2006/relationships/hyperlink" Target="https://tothemoon.im-ldi.com/data_a70/AS17/processed/AS17-144-22104.png" TargetMode="External"/><Relationship Id="rId5645" Type="http://schemas.openxmlformats.org/officeDocument/2006/relationships/hyperlink" Target="https://www.lpi.usra.edu/resources/apollo/frame/?AS17-144-22105" TargetMode="External"/><Relationship Id="rId5646" Type="http://schemas.openxmlformats.org/officeDocument/2006/relationships/hyperlink" Target="https://tothemoon.im-ldi.com/data_a70/AS17/extra/AS17-144-22105.small.png" TargetMode="External"/><Relationship Id="rId5647" Type="http://schemas.openxmlformats.org/officeDocument/2006/relationships/hyperlink" Target="https://tothemoon.im-ldi.com/data_a70/AS17/raw/AS17-144-22105.tif" TargetMode="External"/><Relationship Id="rId5648" Type="http://schemas.openxmlformats.org/officeDocument/2006/relationships/hyperlink" Target="https://tothemoon.im-ldi.com/data_a70/AS17/processed/AS17-144-22105.png" TargetMode="External"/><Relationship Id="rId5649" Type="http://schemas.openxmlformats.org/officeDocument/2006/relationships/hyperlink" Target="https://www.lpi.usra.edu/resources/apollo/frame/?AS17-144-22106" TargetMode="External"/><Relationship Id="rId5650" Type="http://schemas.openxmlformats.org/officeDocument/2006/relationships/hyperlink" Target="https://tothemoon.im-ldi.com/data_a70/AS17/extra/AS17-144-22106.small.png" TargetMode="External"/><Relationship Id="rId5651" Type="http://schemas.openxmlformats.org/officeDocument/2006/relationships/hyperlink" Target="https://tothemoon.im-ldi.com/data_a70/AS17/raw/AS17-144-22106.tif" TargetMode="External"/><Relationship Id="rId5652" Type="http://schemas.openxmlformats.org/officeDocument/2006/relationships/hyperlink" Target="https://tothemoon.im-ldi.com/data_a70/AS17/processed/AS17-144-22106.png" TargetMode="External"/><Relationship Id="rId5653" Type="http://schemas.openxmlformats.org/officeDocument/2006/relationships/hyperlink" Target="https://www.lpi.usra.edu/resources/apollo/frame/?AS17-144-22107" TargetMode="External"/><Relationship Id="rId5654" Type="http://schemas.openxmlformats.org/officeDocument/2006/relationships/hyperlink" Target="https://tothemoon.im-ldi.com/data_a70/AS17/extra/AS17-144-22107.small.png" TargetMode="External"/><Relationship Id="rId5655" Type="http://schemas.openxmlformats.org/officeDocument/2006/relationships/hyperlink" Target="https://tothemoon.im-ldi.com/data_a70/AS17/raw/AS17-144-22107.tif" TargetMode="External"/><Relationship Id="rId5656" Type="http://schemas.openxmlformats.org/officeDocument/2006/relationships/hyperlink" Target="https://tothemoon.im-ldi.com/data_a70/AS17/processed/AS17-144-22107.png" TargetMode="External"/><Relationship Id="rId5657" Type="http://schemas.openxmlformats.org/officeDocument/2006/relationships/hyperlink" Target="https://www.lpi.usra.edu/resources/apollo/frame/?AS17-144-22108" TargetMode="External"/><Relationship Id="rId5658" Type="http://schemas.openxmlformats.org/officeDocument/2006/relationships/hyperlink" Target="https://tothemoon.im-ldi.com/data_a70/AS17/extra/AS17-144-22108.small.png" TargetMode="External"/><Relationship Id="rId5659" Type="http://schemas.openxmlformats.org/officeDocument/2006/relationships/hyperlink" Target="https://tothemoon.im-ldi.com/data_a70/AS17/raw/AS17-144-22108.tif" TargetMode="External"/><Relationship Id="rId5660" Type="http://schemas.openxmlformats.org/officeDocument/2006/relationships/hyperlink" Target="https://tothemoon.im-ldi.com/data_a70/AS17/processed/AS17-144-22108.png" TargetMode="External"/><Relationship Id="rId5661" Type="http://schemas.openxmlformats.org/officeDocument/2006/relationships/hyperlink" Target="https://www.lpi.usra.edu/resources/apollo/frame/?AS17-144-22109" TargetMode="External"/><Relationship Id="rId5662" Type="http://schemas.openxmlformats.org/officeDocument/2006/relationships/hyperlink" Target="https://tothemoon.im-ldi.com/data_a70/AS17/extra/AS17-144-22109.small.png" TargetMode="External"/><Relationship Id="rId5663" Type="http://schemas.openxmlformats.org/officeDocument/2006/relationships/hyperlink" Target="https://tothemoon.im-ldi.com/data_a70/AS17/raw/AS17-144-22109.tif" TargetMode="External"/><Relationship Id="rId5664" Type="http://schemas.openxmlformats.org/officeDocument/2006/relationships/hyperlink" Target="https://tothemoon.im-ldi.com/data_a70/AS17/processed/AS17-144-22109.png" TargetMode="External"/><Relationship Id="rId5665" Type="http://schemas.openxmlformats.org/officeDocument/2006/relationships/hyperlink" Target="https://www.lpi.usra.edu/resources/apollo/frame/?AS17-144-22110" TargetMode="External"/><Relationship Id="rId5666" Type="http://schemas.openxmlformats.org/officeDocument/2006/relationships/hyperlink" Target="https://tothemoon.im-ldi.com/data_a70/AS17/extra/AS17-144-22110.small.png" TargetMode="External"/><Relationship Id="rId5667" Type="http://schemas.openxmlformats.org/officeDocument/2006/relationships/hyperlink" Target="https://tothemoon.im-ldi.com/data_a70/AS17/raw/AS17-144-22110.tif" TargetMode="External"/><Relationship Id="rId5668" Type="http://schemas.openxmlformats.org/officeDocument/2006/relationships/hyperlink" Target="https://tothemoon.im-ldi.com/data_a70/AS17/processed/AS17-144-22110.png" TargetMode="External"/><Relationship Id="rId5669" Type="http://schemas.openxmlformats.org/officeDocument/2006/relationships/hyperlink" Target="https://www.lpi.usra.edu/resources/apollo/frame/?AS17-144-22112" TargetMode="External"/><Relationship Id="rId5670" Type="http://schemas.openxmlformats.org/officeDocument/2006/relationships/hyperlink" Target="https://tothemoon.im-ldi.com/data_a70/AS17/extra/AS17-144-22112.small.png" TargetMode="External"/><Relationship Id="rId5671" Type="http://schemas.openxmlformats.org/officeDocument/2006/relationships/hyperlink" Target="https://tothemoon.im-ldi.com/data_a70/AS17/raw/AS17-144-22112.tif" TargetMode="External"/><Relationship Id="rId5672" Type="http://schemas.openxmlformats.org/officeDocument/2006/relationships/hyperlink" Target="https://tothemoon.im-ldi.com/data_a70/AS17/processed/AS17-144-22112.png" TargetMode="External"/><Relationship Id="rId5673" Type="http://schemas.openxmlformats.org/officeDocument/2006/relationships/hyperlink" Target="https://www.lpi.usra.edu/resources/apollo/frame/?AS17-144-22113" TargetMode="External"/><Relationship Id="rId5674" Type="http://schemas.openxmlformats.org/officeDocument/2006/relationships/hyperlink" Target="https://tothemoon.im-ldi.com/data_a70/AS17/extra/AS17-144-22113.small.png" TargetMode="External"/><Relationship Id="rId5675" Type="http://schemas.openxmlformats.org/officeDocument/2006/relationships/hyperlink" Target="https://tothemoon.im-ldi.com/data_a70/AS17/raw/AS17-144-22113.tif" TargetMode="External"/><Relationship Id="rId5676" Type="http://schemas.openxmlformats.org/officeDocument/2006/relationships/hyperlink" Target="https://tothemoon.im-ldi.com/data_a70/AS17/processed/AS17-144-22113.png" TargetMode="External"/><Relationship Id="rId5677" Type="http://schemas.openxmlformats.org/officeDocument/2006/relationships/hyperlink" Target="https://www.lpi.usra.edu/resources/apollo/frame/?AS17-144-22114" TargetMode="External"/><Relationship Id="rId5678" Type="http://schemas.openxmlformats.org/officeDocument/2006/relationships/hyperlink" Target="https://tothemoon.im-ldi.com/data_a70/AS17/extra/AS17-144-22114.small.png" TargetMode="External"/><Relationship Id="rId5679" Type="http://schemas.openxmlformats.org/officeDocument/2006/relationships/hyperlink" Target="https://tothemoon.im-ldi.com/data_a70/AS17/raw/AS17-144-22114.tif" TargetMode="External"/><Relationship Id="rId5680" Type="http://schemas.openxmlformats.org/officeDocument/2006/relationships/hyperlink" Target="https://tothemoon.im-ldi.com/data_a70/AS17/processed/AS17-144-22114.png" TargetMode="External"/><Relationship Id="rId5681" Type="http://schemas.openxmlformats.org/officeDocument/2006/relationships/hyperlink" Target="https://www.lpi.usra.edu/resources/apollo/frame/?AS17-144-22115" TargetMode="External"/><Relationship Id="rId5682" Type="http://schemas.openxmlformats.org/officeDocument/2006/relationships/hyperlink" Target="https://tothemoon.im-ldi.com/data_a70/AS17/extra/AS17-144-22115.small.png" TargetMode="External"/><Relationship Id="rId5683" Type="http://schemas.openxmlformats.org/officeDocument/2006/relationships/hyperlink" Target="https://tothemoon.im-ldi.com/data_a70/AS17/raw/AS17-144-22115.tif" TargetMode="External"/><Relationship Id="rId5684" Type="http://schemas.openxmlformats.org/officeDocument/2006/relationships/hyperlink" Target="https://tothemoon.im-ldi.com/data_a70/AS17/processed/AS17-144-22115.png" TargetMode="External"/><Relationship Id="rId5685" Type="http://schemas.openxmlformats.org/officeDocument/2006/relationships/hyperlink" Target="https://www.lpi.usra.edu/resources/apollo/frame/?AS17-144-22116" TargetMode="External"/><Relationship Id="rId5686" Type="http://schemas.openxmlformats.org/officeDocument/2006/relationships/hyperlink" Target="https://tothemoon.im-ldi.com/data_a70/AS17/extra/AS17-144-22116.small.png" TargetMode="External"/><Relationship Id="rId5687" Type="http://schemas.openxmlformats.org/officeDocument/2006/relationships/hyperlink" Target="https://tothemoon.im-ldi.com/data_a70/AS17/raw/AS17-144-22116.tif" TargetMode="External"/><Relationship Id="rId5688" Type="http://schemas.openxmlformats.org/officeDocument/2006/relationships/hyperlink" Target="https://tothemoon.im-ldi.com/data_a70/AS17/processed/AS17-144-22116.png" TargetMode="External"/><Relationship Id="rId5689" Type="http://schemas.openxmlformats.org/officeDocument/2006/relationships/hyperlink" Target="https://www.lpi.usra.edu/resources/apollo/frame/?AS17-144-22117" TargetMode="External"/><Relationship Id="rId5690" Type="http://schemas.openxmlformats.org/officeDocument/2006/relationships/hyperlink" Target="https://tothemoon.im-ldi.com/data_a70/AS17/extra/AS17-144-22117.small.png" TargetMode="External"/><Relationship Id="rId5691" Type="http://schemas.openxmlformats.org/officeDocument/2006/relationships/hyperlink" Target="https://tothemoon.im-ldi.com/data_a70/AS17/raw/AS17-144-22117.tif" TargetMode="External"/><Relationship Id="rId5692" Type="http://schemas.openxmlformats.org/officeDocument/2006/relationships/hyperlink" Target="https://tothemoon.im-ldi.com/data_a70/AS17/processed/AS17-144-22117.png" TargetMode="External"/><Relationship Id="rId5693" Type="http://schemas.openxmlformats.org/officeDocument/2006/relationships/hyperlink" Target="https://www.lpi.usra.edu/resources/apollo/frame/?AS17-144-22119" TargetMode="External"/><Relationship Id="rId5694" Type="http://schemas.openxmlformats.org/officeDocument/2006/relationships/hyperlink" Target="https://tothemoon.im-ldi.com/data_a70/AS17/extra/AS17-144-22119.small.png" TargetMode="External"/><Relationship Id="rId5695" Type="http://schemas.openxmlformats.org/officeDocument/2006/relationships/hyperlink" Target="https://tothemoon.im-ldi.com/data_a70/AS17/raw/AS17-144-22119.tif" TargetMode="External"/><Relationship Id="rId5696" Type="http://schemas.openxmlformats.org/officeDocument/2006/relationships/hyperlink" Target="https://tothemoon.im-ldi.com/data_a70/AS17/processed/AS17-144-22119.png" TargetMode="External"/><Relationship Id="rId5697" Type="http://schemas.openxmlformats.org/officeDocument/2006/relationships/hyperlink" Target="https://www.lpi.usra.edu/resources/apollo/frame/?AS17-144-22120" TargetMode="External"/><Relationship Id="rId5698" Type="http://schemas.openxmlformats.org/officeDocument/2006/relationships/hyperlink" Target="https://tothemoon.im-ldi.com/data_a70/AS17/extra/AS17-144-22120.small.png" TargetMode="External"/><Relationship Id="rId5699" Type="http://schemas.openxmlformats.org/officeDocument/2006/relationships/hyperlink" Target="https://tothemoon.im-ldi.com/data_a70/AS17/raw/AS17-144-22120.tif" TargetMode="External"/><Relationship Id="rId5700" Type="http://schemas.openxmlformats.org/officeDocument/2006/relationships/hyperlink" Target="https://tothemoon.im-ldi.com/data_a70/AS17/processed/AS17-144-22120.png" TargetMode="External"/><Relationship Id="rId5701" Type="http://schemas.openxmlformats.org/officeDocument/2006/relationships/hyperlink" Target="https://www.lpi.usra.edu/resources/apollo/frame/?AS17-144-22121" TargetMode="External"/><Relationship Id="rId5702" Type="http://schemas.openxmlformats.org/officeDocument/2006/relationships/hyperlink" Target="https://tothemoon.im-ldi.com/data_a70/AS17/extra/AS17-144-22121.small.png" TargetMode="External"/><Relationship Id="rId5703" Type="http://schemas.openxmlformats.org/officeDocument/2006/relationships/hyperlink" Target="https://tothemoon.im-ldi.com/data_a70/AS17/raw/AS17-144-22121.tif" TargetMode="External"/><Relationship Id="rId5704" Type="http://schemas.openxmlformats.org/officeDocument/2006/relationships/hyperlink" Target="https://tothemoon.im-ldi.com/data_a70/AS17/processed/AS17-144-22121.png" TargetMode="External"/><Relationship Id="rId5705" Type="http://schemas.openxmlformats.org/officeDocument/2006/relationships/hyperlink" Target="https://www.lpi.usra.edu/resources/apollo/frame/?AS17-144-22122" TargetMode="External"/><Relationship Id="rId5706" Type="http://schemas.openxmlformats.org/officeDocument/2006/relationships/hyperlink" Target="https://tothemoon.im-ldi.com/data_a70/AS17/extra/AS17-144-22122.small.png" TargetMode="External"/><Relationship Id="rId5707" Type="http://schemas.openxmlformats.org/officeDocument/2006/relationships/hyperlink" Target="https://tothemoon.im-ldi.com/data_a70/AS17/raw/AS17-144-22122.tif" TargetMode="External"/><Relationship Id="rId5708" Type="http://schemas.openxmlformats.org/officeDocument/2006/relationships/hyperlink" Target="https://tothemoon.im-ldi.com/data_a70/AS17/processed/AS17-144-22122.png" TargetMode="External"/><Relationship Id="rId5709" Type="http://schemas.openxmlformats.org/officeDocument/2006/relationships/hyperlink" Target="https://www.lpi.usra.edu/resources/apollo/frame/?AS17-144-22123" TargetMode="External"/><Relationship Id="rId5710" Type="http://schemas.openxmlformats.org/officeDocument/2006/relationships/hyperlink" Target="https://tothemoon.im-ldi.com/data_a70/AS17/extra/AS17-144-22123.small.png" TargetMode="External"/><Relationship Id="rId5711" Type="http://schemas.openxmlformats.org/officeDocument/2006/relationships/hyperlink" Target="https://tothemoon.im-ldi.com/data_a70/AS17/raw/AS17-144-22123.tif" TargetMode="External"/><Relationship Id="rId5712" Type="http://schemas.openxmlformats.org/officeDocument/2006/relationships/hyperlink" Target="https://tothemoon.im-ldi.com/data_a70/AS17/processed/AS17-144-22123.png" TargetMode="External"/><Relationship Id="rId5713" Type="http://schemas.openxmlformats.org/officeDocument/2006/relationships/hyperlink" Target="https://www.lpi.usra.edu/resources/apollo/frame/?AS17-144-22124" TargetMode="External"/><Relationship Id="rId5714" Type="http://schemas.openxmlformats.org/officeDocument/2006/relationships/hyperlink" Target="https://tothemoon.im-ldi.com/data_a70/AS17/extra/AS17-144-22124.small.png" TargetMode="External"/><Relationship Id="rId5715" Type="http://schemas.openxmlformats.org/officeDocument/2006/relationships/hyperlink" Target="https://tothemoon.im-ldi.com/data_a70/AS17/raw/AS17-144-22124.tif" TargetMode="External"/><Relationship Id="rId5716" Type="http://schemas.openxmlformats.org/officeDocument/2006/relationships/hyperlink" Target="https://tothemoon.im-ldi.com/data_a70/AS17/processed/AS17-144-22124.png" TargetMode="External"/><Relationship Id="rId5717" Type="http://schemas.openxmlformats.org/officeDocument/2006/relationships/hyperlink" Target="https://www.lpi.usra.edu/resources/apollo/frame/?AS17-144-22126" TargetMode="External"/><Relationship Id="rId5718" Type="http://schemas.openxmlformats.org/officeDocument/2006/relationships/hyperlink" Target="https://tothemoon.im-ldi.com/data_a70/AS17/extra/AS17-144-22126.small.png" TargetMode="External"/><Relationship Id="rId5719" Type="http://schemas.openxmlformats.org/officeDocument/2006/relationships/hyperlink" Target="https://tothemoon.im-ldi.com/data_a70/AS17/raw/AS17-144-22126.tif" TargetMode="External"/><Relationship Id="rId5720" Type="http://schemas.openxmlformats.org/officeDocument/2006/relationships/hyperlink" Target="https://tothemoon.im-ldi.com/data_a70/AS17/processed/AS17-144-22126.png" TargetMode="External"/><Relationship Id="rId5721" Type="http://schemas.openxmlformats.org/officeDocument/2006/relationships/hyperlink" Target="https://www.lpi.usra.edu/resources/apollo/frame/?AS17-144-22127" TargetMode="External"/><Relationship Id="rId5722" Type="http://schemas.openxmlformats.org/officeDocument/2006/relationships/hyperlink" Target="https://tothemoon.im-ldi.com/data_a70/AS17/extra/AS17-144-22127.small.png" TargetMode="External"/><Relationship Id="rId5723" Type="http://schemas.openxmlformats.org/officeDocument/2006/relationships/hyperlink" Target="https://tothemoon.im-ldi.com/data_a70/AS17/raw/AS17-144-22127.tif" TargetMode="External"/><Relationship Id="rId5724" Type="http://schemas.openxmlformats.org/officeDocument/2006/relationships/hyperlink" Target="https://tothemoon.im-ldi.com/data_a70/AS17/processed/AS17-144-22127.png" TargetMode="External"/><Relationship Id="rId5725" Type="http://schemas.openxmlformats.org/officeDocument/2006/relationships/hyperlink" Target="https://www.lpi.usra.edu/resources/apollo/frame/?AS17-144-22128" TargetMode="External"/><Relationship Id="rId5726" Type="http://schemas.openxmlformats.org/officeDocument/2006/relationships/hyperlink" Target="https://tothemoon.im-ldi.com/data_a70/AS17/extra/AS17-144-22128.small.png" TargetMode="External"/><Relationship Id="rId5727" Type="http://schemas.openxmlformats.org/officeDocument/2006/relationships/hyperlink" Target="https://tothemoon.im-ldi.com/data_a70/AS17/raw/AS17-144-22128.tif" TargetMode="External"/><Relationship Id="rId5728" Type="http://schemas.openxmlformats.org/officeDocument/2006/relationships/hyperlink" Target="https://tothemoon.im-ldi.com/data_a70/AS17/processed/AS17-144-22128.png" TargetMode="External"/><Relationship Id="rId5729" Type="http://schemas.openxmlformats.org/officeDocument/2006/relationships/hyperlink" Target="https://www.lpi.usra.edu/resources/apollo/frame/?AS17-144-22130" TargetMode="External"/><Relationship Id="rId5730" Type="http://schemas.openxmlformats.org/officeDocument/2006/relationships/hyperlink" Target="https://tothemoon.im-ldi.com/data_a70/AS17/extra/AS17-144-22130.small.png" TargetMode="External"/><Relationship Id="rId5731" Type="http://schemas.openxmlformats.org/officeDocument/2006/relationships/hyperlink" Target="https://tothemoon.im-ldi.com/data_a70/AS17/raw/AS17-144-22130.tif" TargetMode="External"/><Relationship Id="rId5732" Type="http://schemas.openxmlformats.org/officeDocument/2006/relationships/hyperlink" Target="https://tothemoon.im-ldi.com/data_a70/AS17/processed/AS17-144-22130.png" TargetMode="External"/><Relationship Id="rId5733" Type="http://schemas.openxmlformats.org/officeDocument/2006/relationships/hyperlink" Target="https://www.lpi.usra.edu/resources/apollo/frame/?AS17-144-22131" TargetMode="External"/><Relationship Id="rId5734" Type="http://schemas.openxmlformats.org/officeDocument/2006/relationships/hyperlink" Target="https://tothemoon.im-ldi.com/data_a70/AS17/extra/AS17-144-22131.small.png" TargetMode="External"/><Relationship Id="rId5735" Type="http://schemas.openxmlformats.org/officeDocument/2006/relationships/hyperlink" Target="https://tothemoon.im-ldi.com/data_a70/AS17/raw/AS17-144-22131.tif" TargetMode="External"/><Relationship Id="rId5736" Type="http://schemas.openxmlformats.org/officeDocument/2006/relationships/hyperlink" Target="https://tothemoon.im-ldi.com/data_a70/AS17/processed/AS17-144-22131.png" TargetMode="External"/><Relationship Id="rId5737" Type="http://schemas.openxmlformats.org/officeDocument/2006/relationships/hyperlink" Target="https://www.lpi.usra.edu/resources/apollo/frame/?AS17-144-22132" TargetMode="External"/><Relationship Id="rId5738" Type="http://schemas.openxmlformats.org/officeDocument/2006/relationships/hyperlink" Target="https://tothemoon.im-ldi.com/data_a70/AS17/extra/AS17-144-22132.small.png" TargetMode="External"/><Relationship Id="rId5739" Type="http://schemas.openxmlformats.org/officeDocument/2006/relationships/hyperlink" Target="https://tothemoon.im-ldi.com/data_a70/AS17/raw/AS17-144-22132.tif" TargetMode="External"/><Relationship Id="rId5740" Type="http://schemas.openxmlformats.org/officeDocument/2006/relationships/hyperlink" Target="https://tothemoon.im-ldi.com/data_a70/AS17/processed/AS17-144-22132.png" TargetMode="External"/><Relationship Id="rId5741" Type="http://schemas.openxmlformats.org/officeDocument/2006/relationships/hyperlink" Target="https://www.lpi.usra.edu/resources/apollo/frame/?AS17-145-22159" TargetMode="External"/><Relationship Id="rId5742" Type="http://schemas.openxmlformats.org/officeDocument/2006/relationships/hyperlink" Target="https://tothemoon.im-ldi.com/data_a70/AS17/extra/AS17-145-22159.small.png" TargetMode="External"/><Relationship Id="rId5743" Type="http://schemas.openxmlformats.org/officeDocument/2006/relationships/hyperlink" Target="https://tothemoon.im-ldi.com/data_a70/AS17/raw/AS17-145-22159.tif" TargetMode="External"/><Relationship Id="rId5744" Type="http://schemas.openxmlformats.org/officeDocument/2006/relationships/hyperlink" Target="https://tothemoon.im-ldi.com/data_a70/AS17/processed/AS17-145-22159.png" TargetMode="External"/><Relationship Id="rId5745" Type="http://schemas.openxmlformats.org/officeDocument/2006/relationships/hyperlink" Target="https://www.lpi.usra.edu/resources/apollo/frame/?AS17-145-22160" TargetMode="External"/><Relationship Id="rId5746" Type="http://schemas.openxmlformats.org/officeDocument/2006/relationships/hyperlink" Target="https://tothemoon.im-ldi.com/data_a70/AS17/extra/AS17-145-22160.small.png" TargetMode="External"/><Relationship Id="rId5747" Type="http://schemas.openxmlformats.org/officeDocument/2006/relationships/hyperlink" Target="https://tothemoon.im-ldi.com/data_a70/AS17/raw/AS17-145-22160.tif" TargetMode="External"/><Relationship Id="rId5748" Type="http://schemas.openxmlformats.org/officeDocument/2006/relationships/hyperlink" Target="https://tothemoon.im-ldi.com/data_a70/AS17/processed/AS17-145-22160.png" TargetMode="External"/><Relationship Id="rId5749" Type="http://schemas.openxmlformats.org/officeDocument/2006/relationships/hyperlink" Target="https://www.lpi.usra.edu/resources/apollo/frame/?AS17-145-22163" TargetMode="External"/><Relationship Id="rId5750" Type="http://schemas.openxmlformats.org/officeDocument/2006/relationships/hyperlink" Target="https://tothemoon.im-ldi.com/data_a70/AS17/extra/AS17-145-22163.small.png" TargetMode="External"/><Relationship Id="rId5751" Type="http://schemas.openxmlformats.org/officeDocument/2006/relationships/hyperlink" Target="https://tothemoon.im-ldi.com/data_a70/AS17/raw/AS17-145-22163.tif" TargetMode="External"/><Relationship Id="rId5752" Type="http://schemas.openxmlformats.org/officeDocument/2006/relationships/hyperlink" Target="https://tothemoon.im-ldi.com/data_a70/AS17/processed/AS17-145-22163.png" TargetMode="External"/><Relationship Id="rId5753" Type="http://schemas.openxmlformats.org/officeDocument/2006/relationships/hyperlink" Target="https://www.lpi.usra.edu/resources/apollo/frame/?AS17-145-22164" TargetMode="External"/><Relationship Id="rId5754" Type="http://schemas.openxmlformats.org/officeDocument/2006/relationships/hyperlink" Target="https://tothemoon.im-ldi.com/data_a70/AS17/extra/AS17-145-22164.small.png" TargetMode="External"/><Relationship Id="rId5755" Type="http://schemas.openxmlformats.org/officeDocument/2006/relationships/hyperlink" Target="https://tothemoon.im-ldi.com/data_a70/AS17/raw/AS17-145-22164.tif" TargetMode="External"/><Relationship Id="rId5756" Type="http://schemas.openxmlformats.org/officeDocument/2006/relationships/hyperlink" Target="https://tothemoon.im-ldi.com/data_a70/AS17/processed/AS17-145-22164.png" TargetMode="External"/><Relationship Id="rId5757" Type="http://schemas.openxmlformats.org/officeDocument/2006/relationships/hyperlink" Target="https://www.lpi.usra.edu/resources/apollo/frame/?AS17-145-22169" TargetMode="External"/><Relationship Id="rId5758" Type="http://schemas.openxmlformats.org/officeDocument/2006/relationships/hyperlink" Target="https://tothemoon.im-ldi.com/data_a70/AS17/extra/AS17-145-22169.small.png" TargetMode="External"/><Relationship Id="rId5759" Type="http://schemas.openxmlformats.org/officeDocument/2006/relationships/hyperlink" Target="https://tothemoon.im-ldi.com/data_a70/AS17/raw/AS17-145-22169.tif" TargetMode="External"/><Relationship Id="rId5760" Type="http://schemas.openxmlformats.org/officeDocument/2006/relationships/hyperlink" Target="https://tothemoon.im-ldi.com/data_a70/AS17/processed/AS17-145-22169.png" TargetMode="External"/><Relationship Id="rId5761" Type="http://schemas.openxmlformats.org/officeDocument/2006/relationships/hyperlink" Target="https://www.lpi.usra.edu/resources/apollo/frame/?AS17-145-22170" TargetMode="External"/><Relationship Id="rId5762" Type="http://schemas.openxmlformats.org/officeDocument/2006/relationships/hyperlink" Target="https://tothemoon.im-ldi.com/data_a70/AS17/extra/AS17-145-22170.small.png" TargetMode="External"/><Relationship Id="rId5763" Type="http://schemas.openxmlformats.org/officeDocument/2006/relationships/hyperlink" Target="https://tothemoon.im-ldi.com/data_a70/AS17/raw/AS17-145-22170.tif" TargetMode="External"/><Relationship Id="rId5764" Type="http://schemas.openxmlformats.org/officeDocument/2006/relationships/hyperlink" Target="https://tothemoon.im-ldi.com/data_a70/AS17/processed/AS17-145-22170.png" TargetMode="External"/><Relationship Id="rId5765" Type="http://schemas.openxmlformats.org/officeDocument/2006/relationships/hyperlink" Target="https://www.lpi.usra.edu/resources/apollo/frame/?AS17-145-22171" TargetMode="External"/><Relationship Id="rId5766" Type="http://schemas.openxmlformats.org/officeDocument/2006/relationships/hyperlink" Target="https://tothemoon.im-ldi.com/data_a70/AS17/extra/AS17-145-22171.small.png" TargetMode="External"/><Relationship Id="rId5767" Type="http://schemas.openxmlformats.org/officeDocument/2006/relationships/hyperlink" Target="https://tothemoon.im-ldi.com/data_a70/AS17/raw/AS17-145-22171.tif" TargetMode="External"/><Relationship Id="rId5768" Type="http://schemas.openxmlformats.org/officeDocument/2006/relationships/hyperlink" Target="https://tothemoon.im-ldi.com/data_a70/AS17/processed/AS17-145-22171.png" TargetMode="External"/><Relationship Id="rId5769" Type="http://schemas.openxmlformats.org/officeDocument/2006/relationships/hyperlink" Target="https://www.lpi.usra.edu/resources/apollo/frame/?AS17-145-22174" TargetMode="External"/><Relationship Id="rId5770" Type="http://schemas.openxmlformats.org/officeDocument/2006/relationships/hyperlink" Target="https://tothemoon.im-ldi.com/data_a70/AS17/extra/AS17-145-22174.small.png" TargetMode="External"/><Relationship Id="rId5771" Type="http://schemas.openxmlformats.org/officeDocument/2006/relationships/hyperlink" Target="https://tothemoon.im-ldi.com/data_a70/AS17/raw/AS17-145-22174.tif" TargetMode="External"/><Relationship Id="rId5772" Type="http://schemas.openxmlformats.org/officeDocument/2006/relationships/hyperlink" Target="https://tothemoon.im-ldi.com/data_a70/AS17/processed/AS17-145-22174.png" TargetMode="External"/><Relationship Id="rId5773" Type="http://schemas.openxmlformats.org/officeDocument/2006/relationships/hyperlink" Target="https://www.lpi.usra.edu/resources/apollo/frame/?AS17-145-22175" TargetMode="External"/><Relationship Id="rId5774" Type="http://schemas.openxmlformats.org/officeDocument/2006/relationships/hyperlink" Target="https://tothemoon.im-ldi.com/data_a70/AS17/extra/AS17-145-22175.small.png" TargetMode="External"/><Relationship Id="rId5775" Type="http://schemas.openxmlformats.org/officeDocument/2006/relationships/hyperlink" Target="https://tothemoon.im-ldi.com/data_a70/AS17/raw/AS17-145-22175.tif" TargetMode="External"/><Relationship Id="rId5776" Type="http://schemas.openxmlformats.org/officeDocument/2006/relationships/hyperlink" Target="https://tothemoon.im-ldi.com/data_a70/AS17/processed/AS17-145-22175.png" TargetMode="External"/><Relationship Id="rId5777" Type="http://schemas.openxmlformats.org/officeDocument/2006/relationships/hyperlink" Target="https://www.lpi.usra.edu/resources/apollo/frame/?AS17-145-22177" TargetMode="External"/><Relationship Id="rId5778" Type="http://schemas.openxmlformats.org/officeDocument/2006/relationships/hyperlink" Target="https://tothemoon.im-ldi.com/data_a70/AS17/extra/AS17-145-22177.small.png" TargetMode="External"/><Relationship Id="rId5779" Type="http://schemas.openxmlformats.org/officeDocument/2006/relationships/hyperlink" Target="https://tothemoon.im-ldi.com/data_a70/AS17/raw/AS17-145-22177.tif" TargetMode="External"/><Relationship Id="rId5780" Type="http://schemas.openxmlformats.org/officeDocument/2006/relationships/hyperlink" Target="https://tothemoon.im-ldi.com/data_a70/AS17/processed/AS17-145-22177.png" TargetMode="External"/><Relationship Id="rId5781" Type="http://schemas.openxmlformats.org/officeDocument/2006/relationships/hyperlink" Target="https://www.lpi.usra.edu/resources/apollo/frame/?AS17-145-22178" TargetMode="External"/><Relationship Id="rId5782" Type="http://schemas.openxmlformats.org/officeDocument/2006/relationships/hyperlink" Target="https://tothemoon.im-ldi.com/data_a70/AS17/extra/AS17-145-22178.small.png" TargetMode="External"/><Relationship Id="rId5783" Type="http://schemas.openxmlformats.org/officeDocument/2006/relationships/hyperlink" Target="https://tothemoon.im-ldi.com/data_a70/AS17/raw/AS17-145-22178.tif" TargetMode="External"/><Relationship Id="rId5784" Type="http://schemas.openxmlformats.org/officeDocument/2006/relationships/hyperlink" Target="https://tothemoon.im-ldi.com/data_a70/AS17/processed/AS17-145-22178.png" TargetMode="External"/><Relationship Id="rId5785" Type="http://schemas.openxmlformats.org/officeDocument/2006/relationships/hyperlink" Target="https://www.lpi.usra.edu/resources/apollo/frame/?AS17-145-22179" TargetMode="External"/><Relationship Id="rId5786" Type="http://schemas.openxmlformats.org/officeDocument/2006/relationships/hyperlink" Target="https://tothemoon.im-ldi.com/data_a70/AS17/extra/AS17-145-22179.small.png" TargetMode="External"/><Relationship Id="rId5787" Type="http://schemas.openxmlformats.org/officeDocument/2006/relationships/hyperlink" Target="https://tothemoon.im-ldi.com/data_a70/AS17/raw/AS17-145-22179.tif" TargetMode="External"/><Relationship Id="rId5788" Type="http://schemas.openxmlformats.org/officeDocument/2006/relationships/hyperlink" Target="https://tothemoon.im-ldi.com/data_a70/AS17/processed/AS17-145-22179.png" TargetMode="External"/><Relationship Id="rId5789" Type="http://schemas.openxmlformats.org/officeDocument/2006/relationships/hyperlink" Target="https://www.lpi.usra.edu/resources/apollo/frame/?AS17-145-22181" TargetMode="External"/><Relationship Id="rId5790" Type="http://schemas.openxmlformats.org/officeDocument/2006/relationships/hyperlink" Target="https://tothemoon.im-ldi.com/data_a70/AS17/extra/AS17-145-22181.small.png" TargetMode="External"/><Relationship Id="rId5791" Type="http://schemas.openxmlformats.org/officeDocument/2006/relationships/hyperlink" Target="https://tothemoon.im-ldi.com/data_a70/AS17/raw/AS17-145-22181.tif" TargetMode="External"/><Relationship Id="rId5792" Type="http://schemas.openxmlformats.org/officeDocument/2006/relationships/hyperlink" Target="https://tothemoon.im-ldi.com/data_a70/AS17/processed/AS17-145-22181.png" TargetMode="External"/><Relationship Id="rId5793" Type="http://schemas.openxmlformats.org/officeDocument/2006/relationships/hyperlink" Target="https://www.lpi.usra.edu/resources/apollo/frame/?AS17-145-22182" TargetMode="External"/><Relationship Id="rId5794" Type="http://schemas.openxmlformats.org/officeDocument/2006/relationships/hyperlink" Target="https://tothemoon.im-ldi.com/data_a70/AS17/extra/AS17-145-22182.small.png" TargetMode="External"/><Relationship Id="rId5795" Type="http://schemas.openxmlformats.org/officeDocument/2006/relationships/hyperlink" Target="https://tothemoon.im-ldi.com/data_a70/AS17/raw/AS17-145-22182.tif" TargetMode="External"/><Relationship Id="rId5796" Type="http://schemas.openxmlformats.org/officeDocument/2006/relationships/hyperlink" Target="https://tothemoon.im-ldi.com/data_a70/AS17/processed/AS17-145-22182.png" TargetMode="External"/><Relationship Id="rId5797" Type="http://schemas.openxmlformats.org/officeDocument/2006/relationships/hyperlink" Target="https://www.lpi.usra.edu/resources/apollo/frame/?AS17-145-22183" TargetMode="External"/><Relationship Id="rId5798" Type="http://schemas.openxmlformats.org/officeDocument/2006/relationships/hyperlink" Target="https://tothemoon.im-ldi.com/data_a70/AS17/extra/AS17-145-22183.small.png" TargetMode="External"/><Relationship Id="rId5799" Type="http://schemas.openxmlformats.org/officeDocument/2006/relationships/hyperlink" Target="https://tothemoon.im-ldi.com/data_a70/AS17/raw/AS17-145-22183.tif" TargetMode="External"/><Relationship Id="rId5800" Type="http://schemas.openxmlformats.org/officeDocument/2006/relationships/hyperlink" Target="https://tothemoon.im-ldi.com/data_a70/AS17/processed/AS17-145-22183.png" TargetMode="External"/><Relationship Id="rId5801" Type="http://schemas.openxmlformats.org/officeDocument/2006/relationships/hyperlink" Target="https://www.lpi.usra.edu/resources/apollo/frame/?AS17-146-22340" TargetMode="External"/><Relationship Id="rId5802" Type="http://schemas.openxmlformats.org/officeDocument/2006/relationships/hyperlink" Target="https://tothemoon.im-ldi.com/data_a70/AS17/extra/AS17-146-22340.small.png" TargetMode="External"/><Relationship Id="rId5803" Type="http://schemas.openxmlformats.org/officeDocument/2006/relationships/hyperlink" Target="https://tothemoon.im-ldi.com/data_a70/AS17/raw/AS17-146-22340.tif" TargetMode="External"/><Relationship Id="rId5804" Type="http://schemas.openxmlformats.org/officeDocument/2006/relationships/hyperlink" Target="https://tothemoon.im-ldi.com/data_a70/AS17/processed/AS17-146-22340.png" TargetMode="External"/><Relationship Id="rId5805" Type="http://schemas.openxmlformats.org/officeDocument/2006/relationships/hyperlink" Target="https://www.lpi.usra.edu/resources/apollo/frame/?AS17-146-22341" TargetMode="External"/><Relationship Id="rId5806" Type="http://schemas.openxmlformats.org/officeDocument/2006/relationships/hyperlink" Target="https://tothemoon.im-ldi.com/data_a70/AS17/extra/AS17-146-22341.small.png" TargetMode="External"/><Relationship Id="rId5807" Type="http://schemas.openxmlformats.org/officeDocument/2006/relationships/hyperlink" Target="https://tothemoon.im-ldi.com/data_a70/AS17/raw/AS17-146-22341.tif" TargetMode="External"/><Relationship Id="rId5808" Type="http://schemas.openxmlformats.org/officeDocument/2006/relationships/hyperlink" Target="https://tothemoon.im-ldi.com/data_a70/AS17/processed/AS17-146-22341.png" TargetMode="External"/><Relationship Id="rId5809" Type="http://schemas.openxmlformats.org/officeDocument/2006/relationships/hyperlink" Target="https://www.lpi.usra.edu/resources/apollo/frame/?AS17-146-22342" TargetMode="External"/><Relationship Id="rId5810" Type="http://schemas.openxmlformats.org/officeDocument/2006/relationships/hyperlink" Target="https://tothemoon.im-ldi.com/data_a70/AS17/extra/AS17-146-22342.small.png" TargetMode="External"/><Relationship Id="rId5811" Type="http://schemas.openxmlformats.org/officeDocument/2006/relationships/hyperlink" Target="https://tothemoon.im-ldi.com/data_a70/AS17/raw/AS17-146-22342.tif" TargetMode="External"/><Relationship Id="rId5812" Type="http://schemas.openxmlformats.org/officeDocument/2006/relationships/hyperlink" Target="https://tothemoon.im-ldi.com/data_a70/AS17/processed/AS17-146-22342.png" TargetMode="External"/><Relationship Id="rId5813" Type="http://schemas.openxmlformats.org/officeDocument/2006/relationships/hyperlink" Target="https://www.lpi.usra.edu/resources/apollo/frame/?AS17-146-22343" TargetMode="External"/><Relationship Id="rId5814" Type="http://schemas.openxmlformats.org/officeDocument/2006/relationships/hyperlink" Target="https://tothemoon.im-ldi.com/data_a70/AS17/extra/AS17-146-22343.small.png" TargetMode="External"/><Relationship Id="rId5815" Type="http://schemas.openxmlformats.org/officeDocument/2006/relationships/hyperlink" Target="https://tothemoon.im-ldi.com/data_a70/AS17/raw/AS17-146-22343.tif" TargetMode="External"/><Relationship Id="rId5816" Type="http://schemas.openxmlformats.org/officeDocument/2006/relationships/hyperlink" Target="https://tothemoon.im-ldi.com/data_a70/AS17/processed/AS17-146-22343.png" TargetMode="External"/><Relationship Id="rId5817" Type="http://schemas.openxmlformats.org/officeDocument/2006/relationships/hyperlink" Target="https://www.lpi.usra.edu/resources/apollo/frame/?AS17-146-22348" TargetMode="External"/><Relationship Id="rId5818" Type="http://schemas.openxmlformats.org/officeDocument/2006/relationships/hyperlink" Target="https://tothemoon.im-ldi.com/data_a70/AS17/extra/AS17-146-22348.small.png" TargetMode="External"/><Relationship Id="rId5819" Type="http://schemas.openxmlformats.org/officeDocument/2006/relationships/hyperlink" Target="https://tothemoon.im-ldi.com/data_a70/AS17/raw/AS17-146-22348.tif" TargetMode="External"/><Relationship Id="rId5820" Type="http://schemas.openxmlformats.org/officeDocument/2006/relationships/hyperlink" Target="https://tothemoon.im-ldi.com/data_a70/AS17/processed/AS17-146-22348.png" TargetMode="External"/><Relationship Id="rId5821" Type="http://schemas.openxmlformats.org/officeDocument/2006/relationships/hyperlink" Target="https://www.lpi.usra.edu/resources/apollo/frame/?AS17-146-22349" TargetMode="External"/><Relationship Id="rId5822" Type="http://schemas.openxmlformats.org/officeDocument/2006/relationships/hyperlink" Target="https://tothemoon.im-ldi.com/data_a70/AS17/extra/AS17-146-22349.small.png" TargetMode="External"/><Relationship Id="rId5823" Type="http://schemas.openxmlformats.org/officeDocument/2006/relationships/hyperlink" Target="https://tothemoon.im-ldi.com/data_a70/AS17/raw/AS17-146-22349.tif" TargetMode="External"/><Relationship Id="rId5824" Type="http://schemas.openxmlformats.org/officeDocument/2006/relationships/hyperlink" Target="https://tothemoon.im-ldi.com/data_a70/AS17/processed/AS17-146-22349.png" TargetMode="External"/><Relationship Id="rId5825" Type="http://schemas.openxmlformats.org/officeDocument/2006/relationships/hyperlink" Target="https://www.lpi.usra.edu/resources/apollo/frame/?AS17-146-22350" TargetMode="External"/><Relationship Id="rId5826" Type="http://schemas.openxmlformats.org/officeDocument/2006/relationships/hyperlink" Target="https://tothemoon.im-ldi.com/data_a70/AS17/extra/AS17-146-22350.small.png" TargetMode="External"/><Relationship Id="rId5827" Type="http://schemas.openxmlformats.org/officeDocument/2006/relationships/hyperlink" Target="https://tothemoon.im-ldi.com/data_a70/AS17/raw/AS17-146-22350.tif" TargetMode="External"/><Relationship Id="rId5828" Type="http://schemas.openxmlformats.org/officeDocument/2006/relationships/hyperlink" Target="https://tothemoon.im-ldi.com/data_a70/AS17/processed/AS17-146-22350.png" TargetMode="External"/><Relationship Id="rId5829" Type="http://schemas.openxmlformats.org/officeDocument/2006/relationships/hyperlink" Target="https://www.lpi.usra.edu/resources/apollo/frame/?AS17-146-22351" TargetMode="External"/><Relationship Id="rId5830" Type="http://schemas.openxmlformats.org/officeDocument/2006/relationships/hyperlink" Target="https://tothemoon.im-ldi.com/data_a70/AS17/extra/AS17-146-22351.small.png" TargetMode="External"/><Relationship Id="rId5831" Type="http://schemas.openxmlformats.org/officeDocument/2006/relationships/hyperlink" Target="https://tothemoon.im-ldi.com/data_a70/AS17/raw/AS17-146-22351.tif" TargetMode="External"/><Relationship Id="rId5832" Type="http://schemas.openxmlformats.org/officeDocument/2006/relationships/hyperlink" Target="https://tothemoon.im-ldi.com/data_a70/AS17/processed/AS17-146-22351.png" TargetMode="External"/><Relationship Id="rId5833" Type="http://schemas.openxmlformats.org/officeDocument/2006/relationships/hyperlink" Target="https://www.lpi.usra.edu/resources/apollo/frame/?AS17-146-22352" TargetMode="External"/><Relationship Id="rId5834" Type="http://schemas.openxmlformats.org/officeDocument/2006/relationships/hyperlink" Target="https://tothemoon.im-ldi.com/data_a70/AS17/extra/AS17-146-22352.small.png" TargetMode="External"/><Relationship Id="rId5835" Type="http://schemas.openxmlformats.org/officeDocument/2006/relationships/hyperlink" Target="https://tothemoon.im-ldi.com/data_a70/AS17/raw/AS17-146-22352.tif" TargetMode="External"/><Relationship Id="rId5836" Type="http://schemas.openxmlformats.org/officeDocument/2006/relationships/hyperlink" Target="https://tothemoon.im-ldi.com/data_a70/AS17/processed/AS17-146-22352.png" TargetMode="External"/><Relationship Id="rId5837" Type="http://schemas.openxmlformats.org/officeDocument/2006/relationships/hyperlink" Target="https://www.lpi.usra.edu/resources/apollo/frame/?AS17-146-22353" TargetMode="External"/><Relationship Id="rId5838" Type="http://schemas.openxmlformats.org/officeDocument/2006/relationships/hyperlink" Target="https://tothemoon.im-ldi.com/data_a70/AS17/extra/AS17-146-22353.small.png" TargetMode="External"/><Relationship Id="rId5839" Type="http://schemas.openxmlformats.org/officeDocument/2006/relationships/hyperlink" Target="https://tothemoon.im-ldi.com/data_a70/AS17/raw/AS17-146-22353.tif" TargetMode="External"/><Relationship Id="rId5840" Type="http://schemas.openxmlformats.org/officeDocument/2006/relationships/hyperlink" Target="https://tothemoon.im-ldi.com/data_a70/AS17/processed/AS17-146-22353.png" TargetMode="External"/><Relationship Id="rId5841" Type="http://schemas.openxmlformats.org/officeDocument/2006/relationships/hyperlink" Target="https://www.lpi.usra.edu/resources/apollo/frame/?AS17-146-22354" TargetMode="External"/><Relationship Id="rId5842" Type="http://schemas.openxmlformats.org/officeDocument/2006/relationships/hyperlink" Target="https://tothemoon.im-ldi.com/data_a70/AS17/extra/AS17-146-22354.small.png" TargetMode="External"/><Relationship Id="rId5843" Type="http://schemas.openxmlformats.org/officeDocument/2006/relationships/hyperlink" Target="https://tothemoon.im-ldi.com/data_a70/AS17/raw/AS17-146-22354.tif" TargetMode="External"/><Relationship Id="rId5844" Type="http://schemas.openxmlformats.org/officeDocument/2006/relationships/hyperlink" Target="https://tothemoon.im-ldi.com/data_a70/AS17/processed/AS17-146-22354.png" TargetMode="External"/><Relationship Id="rId5845" Type="http://schemas.openxmlformats.org/officeDocument/2006/relationships/hyperlink" Target="https://www.lpi.usra.edu/resources/apollo/frame/?AS17-146-22355" TargetMode="External"/><Relationship Id="rId5846" Type="http://schemas.openxmlformats.org/officeDocument/2006/relationships/hyperlink" Target="https://tothemoon.im-ldi.com/data_a70/AS17/extra/AS17-146-22355.small.png" TargetMode="External"/><Relationship Id="rId5847" Type="http://schemas.openxmlformats.org/officeDocument/2006/relationships/hyperlink" Target="https://tothemoon.im-ldi.com/data_a70/AS17/raw/AS17-146-22355.tif" TargetMode="External"/><Relationship Id="rId5848" Type="http://schemas.openxmlformats.org/officeDocument/2006/relationships/hyperlink" Target="https://tothemoon.im-ldi.com/data_a70/AS17/processed/AS17-146-22355.png" TargetMode="External"/><Relationship Id="rId5849" Type="http://schemas.openxmlformats.org/officeDocument/2006/relationships/hyperlink" Target="https://www.lpi.usra.edu/resources/apollo/frame/?AS17-146-22357" TargetMode="External"/><Relationship Id="rId5850" Type="http://schemas.openxmlformats.org/officeDocument/2006/relationships/hyperlink" Target="https://tothemoon.im-ldi.com/data_a70/AS17/extra/AS17-146-22357.small.png" TargetMode="External"/><Relationship Id="rId5851" Type="http://schemas.openxmlformats.org/officeDocument/2006/relationships/hyperlink" Target="https://tothemoon.im-ldi.com/data_a70/AS17/raw/AS17-146-22357.tif" TargetMode="External"/><Relationship Id="rId5852" Type="http://schemas.openxmlformats.org/officeDocument/2006/relationships/hyperlink" Target="https://tothemoon.im-ldi.com/data_a70/AS17/processed/AS17-146-22357.png" TargetMode="External"/><Relationship Id="rId5853" Type="http://schemas.openxmlformats.org/officeDocument/2006/relationships/hyperlink" Target="https://www.lpi.usra.edu/resources/apollo/frame/?AS17-146-22358" TargetMode="External"/><Relationship Id="rId5854" Type="http://schemas.openxmlformats.org/officeDocument/2006/relationships/hyperlink" Target="https://tothemoon.im-ldi.com/data_a70/AS17/extra/AS17-146-22358.small.png" TargetMode="External"/><Relationship Id="rId5855" Type="http://schemas.openxmlformats.org/officeDocument/2006/relationships/hyperlink" Target="https://tothemoon.im-ldi.com/data_a70/AS17/raw/AS17-146-22358.tif" TargetMode="External"/><Relationship Id="rId5856" Type="http://schemas.openxmlformats.org/officeDocument/2006/relationships/hyperlink" Target="https://tothemoon.im-ldi.com/data_a70/AS17/processed/AS17-146-22358.png" TargetMode="External"/><Relationship Id="rId5857" Type="http://schemas.openxmlformats.org/officeDocument/2006/relationships/hyperlink" Target="https://www.lpi.usra.edu/resources/apollo/frame/?AS17-146-22359" TargetMode="External"/><Relationship Id="rId5858" Type="http://schemas.openxmlformats.org/officeDocument/2006/relationships/hyperlink" Target="https://tothemoon.im-ldi.com/data_a70/AS17/extra/AS17-146-22359.small.png" TargetMode="External"/><Relationship Id="rId5859" Type="http://schemas.openxmlformats.org/officeDocument/2006/relationships/hyperlink" Target="https://tothemoon.im-ldi.com/data_a70/AS17/raw/AS17-146-22359.tif" TargetMode="External"/><Relationship Id="rId5860" Type="http://schemas.openxmlformats.org/officeDocument/2006/relationships/hyperlink" Target="https://tothemoon.im-ldi.com/data_a70/AS17/processed/AS17-146-22359.png" TargetMode="External"/><Relationship Id="rId5861" Type="http://schemas.openxmlformats.org/officeDocument/2006/relationships/hyperlink" Target="https://www.lpi.usra.edu/resources/apollo/frame/?AS17-146-22360" TargetMode="External"/><Relationship Id="rId5862" Type="http://schemas.openxmlformats.org/officeDocument/2006/relationships/hyperlink" Target="https://tothemoon.im-ldi.com/data_a70/AS17/extra/AS17-146-22360.small.png" TargetMode="External"/><Relationship Id="rId5863" Type="http://schemas.openxmlformats.org/officeDocument/2006/relationships/hyperlink" Target="https://tothemoon.im-ldi.com/data_a70/AS17/raw/AS17-146-22360.tif" TargetMode="External"/><Relationship Id="rId5864" Type="http://schemas.openxmlformats.org/officeDocument/2006/relationships/hyperlink" Target="https://tothemoon.im-ldi.com/data_a70/AS17/processed/AS17-146-22360.png" TargetMode="External"/><Relationship Id="rId5865" Type="http://schemas.openxmlformats.org/officeDocument/2006/relationships/hyperlink" Target="https://www.lpi.usra.edu/resources/apollo/frame/?AS17-146-22361" TargetMode="External"/><Relationship Id="rId5866" Type="http://schemas.openxmlformats.org/officeDocument/2006/relationships/hyperlink" Target="https://tothemoon.im-ldi.com/data_a70/AS17/extra/AS17-146-22361.small.png" TargetMode="External"/><Relationship Id="rId5867" Type="http://schemas.openxmlformats.org/officeDocument/2006/relationships/hyperlink" Target="https://tothemoon.im-ldi.com/data_a70/AS17/raw/AS17-146-22361.tif" TargetMode="External"/><Relationship Id="rId5868" Type="http://schemas.openxmlformats.org/officeDocument/2006/relationships/hyperlink" Target="https://tothemoon.im-ldi.com/data_a70/AS17/processed/AS17-146-22361.png" TargetMode="External"/><Relationship Id="rId5869" Type="http://schemas.openxmlformats.org/officeDocument/2006/relationships/hyperlink" Target="https://www.lpi.usra.edu/resources/apollo/frame/?AS17-146-22362" TargetMode="External"/><Relationship Id="rId5870" Type="http://schemas.openxmlformats.org/officeDocument/2006/relationships/hyperlink" Target="https://tothemoon.im-ldi.com/data_a70/AS17/extra/AS17-146-22362.small.png" TargetMode="External"/><Relationship Id="rId5871" Type="http://schemas.openxmlformats.org/officeDocument/2006/relationships/hyperlink" Target="https://tothemoon.im-ldi.com/data_a70/AS17/raw/AS17-146-22362.tif" TargetMode="External"/><Relationship Id="rId5872" Type="http://schemas.openxmlformats.org/officeDocument/2006/relationships/hyperlink" Target="https://tothemoon.im-ldi.com/data_a70/AS17/processed/AS17-146-22362.png" TargetMode="External"/><Relationship Id="rId5873" Type="http://schemas.openxmlformats.org/officeDocument/2006/relationships/hyperlink" Target="https://www.lpi.usra.edu/resources/apollo/frame/?AS17-146-22363" TargetMode="External"/><Relationship Id="rId5874" Type="http://schemas.openxmlformats.org/officeDocument/2006/relationships/hyperlink" Target="https://tothemoon.im-ldi.com/data_a70/AS17/extra/AS17-146-22363.small.png" TargetMode="External"/><Relationship Id="rId5875" Type="http://schemas.openxmlformats.org/officeDocument/2006/relationships/hyperlink" Target="https://tothemoon.im-ldi.com/data_a70/AS17/raw/AS17-146-22363.tif" TargetMode="External"/><Relationship Id="rId5876" Type="http://schemas.openxmlformats.org/officeDocument/2006/relationships/hyperlink" Target="https://tothemoon.im-ldi.com/data_a70/AS17/processed/AS17-146-22363.png" TargetMode="External"/><Relationship Id="rId5877" Type="http://schemas.openxmlformats.org/officeDocument/2006/relationships/hyperlink" Target="https://www.lpi.usra.edu/resources/apollo/frame/?AS17-146-22375" TargetMode="External"/><Relationship Id="rId5878" Type="http://schemas.openxmlformats.org/officeDocument/2006/relationships/hyperlink" Target="https://tothemoon.im-ldi.com/data_a70/AS17/extra/AS17-146-22375.small.png" TargetMode="External"/><Relationship Id="rId5879" Type="http://schemas.openxmlformats.org/officeDocument/2006/relationships/hyperlink" Target="https://tothemoon.im-ldi.com/data_a70/AS17/raw/AS17-146-22375.tif" TargetMode="External"/><Relationship Id="rId5880" Type="http://schemas.openxmlformats.org/officeDocument/2006/relationships/hyperlink" Target="https://tothemoon.im-ldi.com/data_a70/AS17/processed/AS17-146-22375.png" TargetMode="External"/><Relationship Id="rId5881" Type="http://schemas.openxmlformats.org/officeDocument/2006/relationships/hyperlink" Target="https://www.lpi.usra.edu/resources/apollo/frame/?AS17-146-22376" TargetMode="External"/><Relationship Id="rId5882" Type="http://schemas.openxmlformats.org/officeDocument/2006/relationships/hyperlink" Target="https://tothemoon.im-ldi.com/data_a70/AS17/extra/AS17-146-22376.small.png" TargetMode="External"/><Relationship Id="rId5883" Type="http://schemas.openxmlformats.org/officeDocument/2006/relationships/hyperlink" Target="https://tothemoon.im-ldi.com/data_a70/AS17/raw/AS17-146-22376.tif" TargetMode="External"/><Relationship Id="rId5884" Type="http://schemas.openxmlformats.org/officeDocument/2006/relationships/hyperlink" Target="https://tothemoon.im-ldi.com/data_a70/AS17/processed/AS17-146-22376.png" TargetMode="External"/><Relationship Id="rId5885" Type="http://schemas.openxmlformats.org/officeDocument/2006/relationships/hyperlink" Target="https://www.lpi.usra.edu/resources/apollo/frame/?AS17-146-22377" TargetMode="External"/><Relationship Id="rId5886" Type="http://schemas.openxmlformats.org/officeDocument/2006/relationships/hyperlink" Target="https://tothemoon.im-ldi.com/data_a70/AS17/extra/AS17-146-22377.small.png" TargetMode="External"/><Relationship Id="rId5887" Type="http://schemas.openxmlformats.org/officeDocument/2006/relationships/hyperlink" Target="https://tothemoon.im-ldi.com/data_a70/AS17/raw/AS17-146-22377.tif" TargetMode="External"/><Relationship Id="rId5888" Type="http://schemas.openxmlformats.org/officeDocument/2006/relationships/hyperlink" Target="https://tothemoon.im-ldi.com/data_a70/AS17/processed/AS17-146-22377.png" TargetMode="External"/><Relationship Id="rId5889" Type="http://schemas.openxmlformats.org/officeDocument/2006/relationships/hyperlink" Target="https://www.lpi.usra.edu/resources/apollo/frame/?AS17-146-22378" TargetMode="External"/><Relationship Id="rId5890" Type="http://schemas.openxmlformats.org/officeDocument/2006/relationships/hyperlink" Target="https://tothemoon.im-ldi.com/data_a70/AS17/extra/AS17-146-22378.small.png" TargetMode="External"/><Relationship Id="rId5891" Type="http://schemas.openxmlformats.org/officeDocument/2006/relationships/hyperlink" Target="https://tothemoon.im-ldi.com/data_a70/AS17/raw/AS17-146-22378.tif" TargetMode="External"/><Relationship Id="rId5892" Type="http://schemas.openxmlformats.org/officeDocument/2006/relationships/hyperlink" Target="https://tothemoon.im-ldi.com/data_a70/AS17/processed/AS17-146-22378.png" TargetMode="External"/><Relationship Id="rId5893" Type="http://schemas.openxmlformats.org/officeDocument/2006/relationships/hyperlink" Target="https://www.lpi.usra.edu/resources/apollo/frame/?AS17-146-22380" TargetMode="External"/><Relationship Id="rId5894" Type="http://schemas.openxmlformats.org/officeDocument/2006/relationships/hyperlink" Target="https://tothemoon.im-ldi.com/data_a70/AS17/extra/AS17-146-22380.small.png" TargetMode="External"/><Relationship Id="rId5895" Type="http://schemas.openxmlformats.org/officeDocument/2006/relationships/hyperlink" Target="https://tothemoon.im-ldi.com/data_a70/AS17/raw/AS17-146-22380.tif" TargetMode="External"/><Relationship Id="rId5896" Type="http://schemas.openxmlformats.org/officeDocument/2006/relationships/hyperlink" Target="https://tothemoon.im-ldi.com/data_a70/AS17/processed/AS17-146-22380.png" TargetMode="External"/><Relationship Id="rId5897" Type="http://schemas.openxmlformats.org/officeDocument/2006/relationships/hyperlink" Target="https://www.lpi.usra.edu/resources/apollo/frame/?AS17-146-22381" TargetMode="External"/><Relationship Id="rId5898" Type="http://schemas.openxmlformats.org/officeDocument/2006/relationships/hyperlink" Target="https://tothemoon.im-ldi.com/data_a70/AS17/extra/AS17-146-22381.small.png" TargetMode="External"/><Relationship Id="rId5899" Type="http://schemas.openxmlformats.org/officeDocument/2006/relationships/hyperlink" Target="https://tothemoon.im-ldi.com/data_a70/AS17/raw/AS17-146-22381.tif" TargetMode="External"/><Relationship Id="rId5900" Type="http://schemas.openxmlformats.org/officeDocument/2006/relationships/hyperlink" Target="https://tothemoon.im-ldi.com/data_a70/AS17/processed/AS17-146-22381.png" TargetMode="External"/><Relationship Id="rId5901" Type="http://schemas.openxmlformats.org/officeDocument/2006/relationships/hyperlink" Target="https://www.lpi.usra.edu/resources/apollo/frame/?AS17-146-22382" TargetMode="External"/><Relationship Id="rId5902" Type="http://schemas.openxmlformats.org/officeDocument/2006/relationships/hyperlink" Target="https://tothemoon.im-ldi.com/data_a70/AS17/extra/AS17-146-22382.small.png" TargetMode="External"/><Relationship Id="rId5903" Type="http://schemas.openxmlformats.org/officeDocument/2006/relationships/hyperlink" Target="https://tothemoon.im-ldi.com/data_a70/AS17/raw/AS17-146-22382.tif" TargetMode="External"/><Relationship Id="rId5904" Type="http://schemas.openxmlformats.org/officeDocument/2006/relationships/hyperlink" Target="https://tothemoon.im-ldi.com/data_a70/AS17/processed/AS17-146-22382.png" TargetMode="External"/><Relationship Id="rId5905" Type="http://schemas.openxmlformats.org/officeDocument/2006/relationships/hyperlink" Target="https://www.lpi.usra.edu/resources/apollo/frame/?AS17-146-22383" TargetMode="External"/><Relationship Id="rId5906" Type="http://schemas.openxmlformats.org/officeDocument/2006/relationships/hyperlink" Target="https://tothemoon.im-ldi.com/data_a70/AS17/extra/AS17-146-22383.small.png" TargetMode="External"/><Relationship Id="rId5907" Type="http://schemas.openxmlformats.org/officeDocument/2006/relationships/hyperlink" Target="https://tothemoon.im-ldi.com/data_a70/AS17/raw/AS17-146-22383.tif" TargetMode="External"/><Relationship Id="rId5908" Type="http://schemas.openxmlformats.org/officeDocument/2006/relationships/hyperlink" Target="https://tothemoon.im-ldi.com/data_a70/AS17/processed/AS17-146-22383.png" TargetMode="External"/><Relationship Id="rId5909" Type="http://schemas.openxmlformats.org/officeDocument/2006/relationships/hyperlink" Target="https://www.lpi.usra.edu/resources/apollo/frame/?AS17-146-22384" TargetMode="External"/><Relationship Id="rId5910" Type="http://schemas.openxmlformats.org/officeDocument/2006/relationships/hyperlink" Target="https://tothemoon.im-ldi.com/data_a70/AS17/extra/AS17-146-22384.small.png" TargetMode="External"/><Relationship Id="rId5911" Type="http://schemas.openxmlformats.org/officeDocument/2006/relationships/hyperlink" Target="https://tothemoon.im-ldi.com/data_a70/AS17/raw/AS17-146-22384.tif" TargetMode="External"/><Relationship Id="rId5912" Type="http://schemas.openxmlformats.org/officeDocument/2006/relationships/hyperlink" Target="https://tothemoon.im-ldi.com/data_a70/AS17/processed/AS17-146-22384.png" TargetMode="External"/><Relationship Id="rId5913" Type="http://schemas.openxmlformats.org/officeDocument/2006/relationships/hyperlink" Target="https://www.lpi.usra.edu/resources/apollo/frame/?AS17-146-22385" TargetMode="External"/><Relationship Id="rId5914" Type="http://schemas.openxmlformats.org/officeDocument/2006/relationships/hyperlink" Target="https://tothemoon.im-ldi.com/data_a70/AS17/extra/AS17-146-22385.small.png" TargetMode="External"/><Relationship Id="rId5915" Type="http://schemas.openxmlformats.org/officeDocument/2006/relationships/hyperlink" Target="https://tothemoon.im-ldi.com/data_a70/AS17/raw/AS17-146-22385.tif" TargetMode="External"/><Relationship Id="rId5916" Type="http://schemas.openxmlformats.org/officeDocument/2006/relationships/hyperlink" Target="https://tothemoon.im-ldi.com/data_a70/AS17/processed/AS17-146-22385.png" TargetMode="External"/><Relationship Id="rId5917" Type="http://schemas.openxmlformats.org/officeDocument/2006/relationships/hyperlink" Target="https://www.lpi.usra.edu/resources/apollo/frame/?AS17-146-22391" TargetMode="External"/><Relationship Id="rId5918" Type="http://schemas.openxmlformats.org/officeDocument/2006/relationships/hyperlink" Target="https://tothemoon.im-ldi.com/data_a70/AS17/extra/AS17-146-22391.small.png" TargetMode="External"/><Relationship Id="rId5919" Type="http://schemas.openxmlformats.org/officeDocument/2006/relationships/hyperlink" Target="https://tothemoon.im-ldi.com/data_a70/AS17/raw/AS17-146-22391.tif" TargetMode="External"/><Relationship Id="rId5920" Type="http://schemas.openxmlformats.org/officeDocument/2006/relationships/hyperlink" Target="https://tothemoon.im-ldi.com/data_a70/AS17/processed/AS17-146-22391.png" TargetMode="External"/><Relationship Id="rId5921" Type="http://schemas.openxmlformats.org/officeDocument/2006/relationships/hyperlink" Target="https://www.lpi.usra.edu/resources/apollo/frame/?AS17-146-22392" TargetMode="External"/><Relationship Id="rId5922" Type="http://schemas.openxmlformats.org/officeDocument/2006/relationships/hyperlink" Target="https://tothemoon.im-ldi.com/data_a70/AS17/extra/AS17-146-22392.small.png" TargetMode="External"/><Relationship Id="rId5923" Type="http://schemas.openxmlformats.org/officeDocument/2006/relationships/hyperlink" Target="https://tothemoon.im-ldi.com/data_a70/AS17/raw/AS17-146-22392.tif" TargetMode="External"/><Relationship Id="rId5924" Type="http://schemas.openxmlformats.org/officeDocument/2006/relationships/hyperlink" Target="https://tothemoon.im-ldi.com/data_a70/AS17/processed/AS17-146-22392.png" TargetMode="External"/><Relationship Id="rId5925" Type="http://schemas.openxmlformats.org/officeDocument/2006/relationships/hyperlink" Target="https://www.lpi.usra.edu/resources/apollo/frame/?AS17-146-22393" TargetMode="External"/><Relationship Id="rId5926" Type="http://schemas.openxmlformats.org/officeDocument/2006/relationships/hyperlink" Target="https://tothemoon.im-ldi.com/data_a70/AS17/extra/AS17-146-22393.small.png" TargetMode="External"/><Relationship Id="rId5927" Type="http://schemas.openxmlformats.org/officeDocument/2006/relationships/hyperlink" Target="https://tothemoon.im-ldi.com/data_a70/AS17/raw/AS17-146-22393.tif" TargetMode="External"/><Relationship Id="rId5928" Type="http://schemas.openxmlformats.org/officeDocument/2006/relationships/hyperlink" Target="https://tothemoon.im-ldi.com/data_a70/AS17/processed/AS17-146-22393.png" TargetMode="External"/><Relationship Id="rId5929" Type="http://schemas.openxmlformats.org/officeDocument/2006/relationships/hyperlink" Target="https://www.lpi.usra.edu/resources/apollo/frame/?AS17-146-22394" TargetMode="External"/><Relationship Id="rId5930" Type="http://schemas.openxmlformats.org/officeDocument/2006/relationships/hyperlink" Target="https://tothemoon.im-ldi.com/data_a70/AS17/extra/AS17-146-22394.small.png" TargetMode="External"/><Relationship Id="rId5931" Type="http://schemas.openxmlformats.org/officeDocument/2006/relationships/hyperlink" Target="https://tothemoon.im-ldi.com/data_a70/AS17/raw/AS17-146-22394.tif" TargetMode="External"/><Relationship Id="rId5932" Type="http://schemas.openxmlformats.org/officeDocument/2006/relationships/hyperlink" Target="https://tothemoon.im-ldi.com/data_a70/AS17/processed/AS17-146-22394.png" TargetMode="External"/><Relationship Id="rId5933" Type="http://schemas.openxmlformats.org/officeDocument/2006/relationships/hyperlink" Target="https://www.lpi.usra.edu/resources/apollo/frame/?AS17-146-22395" TargetMode="External"/><Relationship Id="rId5934" Type="http://schemas.openxmlformats.org/officeDocument/2006/relationships/hyperlink" Target="https://tothemoon.im-ldi.com/data_a70/AS17/extra/AS17-146-22395.small.png" TargetMode="External"/><Relationship Id="rId5935" Type="http://schemas.openxmlformats.org/officeDocument/2006/relationships/hyperlink" Target="https://tothemoon.im-ldi.com/data_a70/AS17/raw/AS17-146-22395.tif" TargetMode="External"/><Relationship Id="rId5936" Type="http://schemas.openxmlformats.org/officeDocument/2006/relationships/hyperlink" Target="https://tothemoon.im-ldi.com/data_a70/AS17/processed/AS17-146-22395.png" TargetMode="External"/><Relationship Id="rId5937" Type="http://schemas.openxmlformats.org/officeDocument/2006/relationships/hyperlink" Target="https://www.lpi.usra.edu/resources/apollo/frame/?AS17-146-22396" TargetMode="External"/><Relationship Id="rId5938" Type="http://schemas.openxmlformats.org/officeDocument/2006/relationships/hyperlink" Target="https://tothemoon.im-ldi.com/data_a70/AS17/extra/AS17-146-22396.small.png" TargetMode="External"/><Relationship Id="rId5939" Type="http://schemas.openxmlformats.org/officeDocument/2006/relationships/hyperlink" Target="https://tothemoon.im-ldi.com/data_a70/AS17/raw/AS17-146-22396.tif" TargetMode="External"/><Relationship Id="rId5940" Type="http://schemas.openxmlformats.org/officeDocument/2006/relationships/hyperlink" Target="https://tothemoon.im-ldi.com/data_a70/AS17/processed/AS17-146-22396.png" TargetMode="External"/><Relationship Id="rId5941" Type="http://schemas.openxmlformats.org/officeDocument/2006/relationships/hyperlink" Target="https://www.lpi.usra.edu/resources/apollo/frame/?AS17-146-22397" TargetMode="External"/><Relationship Id="rId5942" Type="http://schemas.openxmlformats.org/officeDocument/2006/relationships/hyperlink" Target="https://tothemoon.im-ldi.com/data_a70/AS17/extra/AS17-146-22397.small.png" TargetMode="External"/><Relationship Id="rId5943" Type="http://schemas.openxmlformats.org/officeDocument/2006/relationships/hyperlink" Target="https://tothemoon.im-ldi.com/data_a70/AS17/raw/AS17-146-22397.tif" TargetMode="External"/><Relationship Id="rId5944" Type="http://schemas.openxmlformats.org/officeDocument/2006/relationships/hyperlink" Target="https://tothemoon.im-ldi.com/data_a70/AS17/processed/AS17-146-22397.png" TargetMode="External"/><Relationship Id="rId5945" Type="http://schemas.openxmlformats.org/officeDocument/2006/relationships/hyperlink" Target="https://www.lpi.usra.edu/resources/apollo/frame/?AS17-146-22423" TargetMode="External"/><Relationship Id="rId5946" Type="http://schemas.openxmlformats.org/officeDocument/2006/relationships/hyperlink" Target="https://tothemoon.im-ldi.com/data_a70/AS17/extra/AS17-146-22423.small.png" TargetMode="External"/><Relationship Id="rId5947" Type="http://schemas.openxmlformats.org/officeDocument/2006/relationships/hyperlink" Target="https://tothemoon.im-ldi.com/data_a70/AS17/raw/AS17-146-22423.tif" TargetMode="External"/><Relationship Id="rId5948" Type="http://schemas.openxmlformats.org/officeDocument/2006/relationships/hyperlink" Target="https://tothemoon.im-ldi.com/data_a70/AS17/processed/AS17-146-22423.png" TargetMode="External"/><Relationship Id="rId5949" Type="http://schemas.openxmlformats.org/officeDocument/2006/relationships/hyperlink" Target="https://www.lpi.usra.edu/resources/apollo/frame/?AS17-146-22425" TargetMode="External"/><Relationship Id="rId5950" Type="http://schemas.openxmlformats.org/officeDocument/2006/relationships/hyperlink" Target="https://tothemoon.im-ldi.com/data_a70/AS17/extra/AS17-146-22425.small.png" TargetMode="External"/><Relationship Id="rId5951" Type="http://schemas.openxmlformats.org/officeDocument/2006/relationships/hyperlink" Target="https://tothemoon.im-ldi.com/data_a70/AS17/raw/AS17-146-22425.tif" TargetMode="External"/><Relationship Id="rId5952" Type="http://schemas.openxmlformats.org/officeDocument/2006/relationships/hyperlink" Target="https://tothemoon.im-ldi.com/data_a70/AS17/processed/AS17-146-22425.png" TargetMode="External"/><Relationship Id="rId5953" Type="http://schemas.openxmlformats.org/officeDocument/2006/relationships/hyperlink" Target="https://www.lpi.usra.edu/resources/apollo/frame/?AS17-146-22426" TargetMode="External"/><Relationship Id="rId5954" Type="http://schemas.openxmlformats.org/officeDocument/2006/relationships/hyperlink" Target="https://tothemoon.im-ldi.com/data_a70/AS17/extra/AS17-146-22426.small.png" TargetMode="External"/><Relationship Id="rId5955" Type="http://schemas.openxmlformats.org/officeDocument/2006/relationships/hyperlink" Target="https://tothemoon.im-ldi.com/data_a70/AS17/raw/AS17-146-22426.tif" TargetMode="External"/><Relationship Id="rId5956" Type="http://schemas.openxmlformats.org/officeDocument/2006/relationships/hyperlink" Target="https://tothemoon.im-ldi.com/data_a70/AS17/processed/AS17-146-22426.png" TargetMode="External"/><Relationship Id="rId5957" Type="http://schemas.openxmlformats.org/officeDocument/2006/relationships/hyperlink" Target="https://www.lpi.usra.edu/resources/apollo/frame/?AS17-146-22427" TargetMode="External"/><Relationship Id="rId5958" Type="http://schemas.openxmlformats.org/officeDocument/2006/relationships/hyperlink" Target="https://tothemoon.im-ldi.com/data_a70/AS17/extra/AS17-146-22427.small.png" TargetMode="External"/><Relationship Id="rId5959" Type="http://schemas.openxmlformats.org/officeDocument/2006/relationships/hyperlink" Target="https://tothemoon.im-ldi.com/data_a70/AS17/raw/AS17-146-22427.tif" TargetMode="External"/><Relationship Id="rId5960" Type="http://schemas.openxmlformats.org/officeDocument/2006/relationships/hyperlink" Target="https://tothemoon.im-ldi.com/data_a70/AS17/processed/AS17-146-22427.png" TargetMode="External"/><Relationship Id="rId5961" Type="http://schemas.openxmlformats.org/officeDocument/2006/relationships/hyperlink" Target="https://www.lpi.usra.edu/resources/apollo/frame/?AS17-146-22428" TargetMode="External"/><Relationship Id="rId5962" Type="http://schemas.openxmlformats.org/officeDocument/2006/relationships/hyperlink" Target="https://tothemoon.im-ldi.com/data_a70/AS17/extra/AS17-146-22428.small.png" TargetMode="External"/><Relationship Id="rId5963" Type="http://schemas.openxmlformats.org/officeDocument/2006/relationships/hyperlink" Target="https://tothemoon.im-ldi.com/data_a70/AS17/raw/AS17-146-22428.tif" TargetMode="External"/><Relationship Id="rId5964" Type="http://schemas.openxmlformats.org/officeDocument/2006/relationships/hyperlink" Target="https://tothemoon.im-ldi.com/data_a70/AS17/processed/AS17-146-22428.png" TargetMode="External"/><Relationship Id="rId5965" Type="http://schemas.openxmlformats.org/officeDocument/2006/relationships/hyperlink" Target="https://www.lpi.usra.edu/resources/apollo/frame/?AS17-146-22429" TargetMode="External"/><Relationship Id="rId5966" Type="http://schemas.openxmlformats.org/officeDocument/2006/relationships/hyperlink" Target="https://tothemoon.im-ldi.com/data_a70/AS17/extra/AS17-146-22429.small.png" TargetMode="External"/><Relationship Id="rId5967" Type="http://schemas.openxmlformats.org/officeDocument/2006/relationships/hyperlink" Target="https://tothemoon.im-ldi.com/data_a70/AS17/raw/AS17-146-22429.tif" TargetMode="External"/><Relationship Id="rId5968" Type="http://schemas.openxmlformats.org/officeDocument/2006/relationships/hyperlink" Target="https://tothemoon.im-ldi.com/data_a70/AS17/processed/AS17-146-22429.png" TargetMode="External"/><Relationship Id="rId5969" Type="http://schemas.openxmlformats.org/officeDocument/2006/relationships/hyperlink" Target="https://www.lpi.usra.edu/resources/apollo/frame/?AS17-146-22430" TargetMode="External"/><Relationship Id="rId5970" Type="http://schemas.openxmlformats.org/officeDocument/2006/relationships/hyperlink" Target="https://tothemoon.im-ldi.com/data_a70/AS17/extra/AS17-146-22430.small.png" TargetMode="External"/><Relationship Id="rId5971" Type="http://schemas.openxmlformats.org/officeDocument/2006/relationships/hyperlink" Target="https://tothemoon.im-ldi.com/data_a70/AS17/raw/AS17-146-22430.tif" TargetMode="External"/><Relationship Id="rId5972" Type="http://schemas.openxmlformats.org/officeDocument/2006/relationships/hyperlink" Target="https://tothemoon.im-ldi.com/data_a70/AS17/processed/AS17-146-22430.png" TargetMode="External"/><Relationship Id="rId5973" Type="http://schemas.openxmlformats.org/officeDocument/2006/relationships/hyperlink" Target="https://www.lpi.usra.edu/resources/apollo/frame/?AS17-146-22432" TargetMode="External"/><Relationship Id="rId5974" Type="http://schemas.openxmlformats.org/officeDocument/2006/relationships/hyperlink" Target="https://tothemoon.im-ldi.com/data_a70/AS17/extra/AS17-146-22432.small.png" TargetMode="External"/><Relationship Id="rId5975" Type="http://schemas.openxmlformats.org/officeDocument/2006/relationships/hyperlink" Target="https://tothemoon.im-ldi.com/data_a70/AS17/raw/AS17-146-22432.tif" TargetMode="External"/><Relationship Id="rId5976" Type="http://schemas.openxmlformats.org/officeDocument/2006/relationships/hyperlink" Target="https://tothemoon.im-ldi.com/data_a70/AS17/processed/AS17-146-22432.png" TargetMode="External"/><Relationship Id="rId5977" Type="http://schemas.openxmlformats.org/officeDocument/2006/relationships/hyperlink" Target="https://www.lpi.usra.edu/resources/apollo/frame/?AS17-146-22433" TargetMode="External"/><Relationship Id="rId5978" Type="http://schemas.openxmlformats.org/officeDocument/2006/relationships/hyperlink" Target="https://tothemoon.im-ldi.com/data_a70/AS17/extra/AS17-146-22433.small.png" TargetMode="External"/><Relationship Id="rId5979" Type="http://schemas.openxmlformats.org/officeDocument/2006/relationships/hyperlink" Target="https://tothemoon.im-ldi.com/data_a70/AS17/raw/AS17-146-22433.tif" TargetMode="External"/><Relationship Id="rId5980" Type="http://schemas.openxmlformats.org/officeDocument/2006/relationships/hyperlink" Target="https://tothemoon.im-ldi.com/data_a70/AS17/processed/AS17-146-22433.png" TargetMode="External"/><Relationship Id="rId5981" Type="http://schemas.openxmlformats.org/officeDocument/2006/relationships/hyperlink" Target="https://www.lpi.usra.edu/resources/apollo/frame/?AS17-146-22434" TargetMode="External"/><Relationship Id="rId5982" Type="http://schemas.openxmlformats.org/officeDocument/2006/relationships/hyperlink" Target="https://tothemoon.im-ldi.com/data_a70/AS17/extra/AS17-146-22434.small.png" TargetMode="External"/><Relationship Id="rId5983" Type="http://schemas.openxmlformats.org/officeDocument/2006/relationships/hyperlink" Target="https://tothemoon.im-ldi.com/data_a70/AS17/raw/AS17-146-22434.tif" TargetMode="External"/><Relationship Id="rId5984" Type="http://schemas.openxmlformats.org/officeDocument/2006/relationships/hyperlink" Target="https://tothemoon.im-ldi.com/data_a70/AS17/processed/AS17-146-22434.png" TargetMode="External"/><Relationship Id="rId5985" Type="http://schemas.openxmlformats.org/officeDocument/2006/relationships/hyperlink" Target="https://www.lpi.usra.edu/resources/apollo/frame/?AS17-146-22435" TargetMode="External"/><Relationship Id="rId5986" Type="http://schemas.openxmlformats.org/officeDocument/2006/relationships/hyperlink" Target="https://tothemoon.im-ldi.com/data_a70/AS17/extra/AS17-146-22435.small.png" TargetMode="External"/><Relationship Id="rId5987" Type="http://schemas.openxmlformats.org/officeDocument/2006/relationships/hyperlink" Target="https://tothemoon.im-ldi.com/data_a70/AS17/raw/AS17-146-22435.tif" TargetMode="External"/><Relationship Id="rId5988" Type="http://schemas.openxmlformats.org/officeDocument/2006/relationships/hyperlink" Target="https://tothemoon.im-ldi.com/data_a70/AS17/processed/AS17-146-22435.png" TargetMode="External"/><Relationship Id="rId5989" Type="http://schemas.openxmlformats.org/officeDocument/2006/relationships/hyperlink" Target="https://www.lpi.usra.edu/resources/apollo/frame/?AS17-146-22436" TargetMode="External"/><Relationship Id="rId5990" Type="http://schemas.openxmlformats.org/officeDocument/2006/relationships/hyperlink" Target="https://tothemoon.im-ldi.com/data_a70/AS17/extra/AS17-146-22436.small.png" TargetMode="External"/><Relationship Id="rId5991" Type="http://schemas.openxmlformats.org/officeDocument/2006/relationships/hyperlink" Target="https://tothemoon.im-ldi.com/data_a70/AS17/raw/AS17-146-22436.tif" TargetMode="External"/><Relationship Id="rId5992" Type="http://schemas.openxmlformats.org/officeDocument/2006/relationships/hyperlink" Target="https://tothemoon.im-ldi.com/data_a70/AS17/processed/AS17-146-22436.png" TargetMode="External"/><Relationship Id="rId5993" Type="http://schemas.openxmlformats.org/officeDocument/2006/relationships/hyperlink" Target="https://www.lpi.usra.edu/resources/apollo/frame/?AS17-146-22437" TargetMode="External"/><Relationship Id="rId5994" Type="http://schemas.openxmlformats.org/officeDocument/2006/relationships/hyperlink" Target="https://tothemoon.im-ldi.com/data_a70/AS17/extra/AS17-146-22437.small.png" TargetMode="External"/><Relationship Id="rId5995" Type="http://schemas.openxmlformats.org/officeDocument/2006/relationships/hyperlink" Target="https://tothemoon.im-ldi.com/data_a70/AS17/raw/AS17-146-22437.tif" TargetMode="External"/><Relationship Id="rId5996" Type="http://schemas.openxmlformats.org/officeDocument/2006/relationships/hyperlink" Target="https://tothemoon.im-ldi.com/data_a70/AS17/processed/AS17-146-22437.png" TargetMode="External"/><Relationship Id="rId5997" Type="http://schemas.openxmlformats.org/officeDocument/2006/relationships/hyperlink" Target="https://www.lpi.usra.edu/resources/apollo/frame/?AS17-146-22438" TargetMode="External"/><Relationship Id="rId5998" Type="http://schemas.openxmlformats.org/officeDocument/2006/relationships/hyperlink" Target="https://tothemoon.im-ldi.com/data_a70/AS17/extra/AS17-146-22438.small.png" TargetMode="External"/><Relationship Id="rId5999" Type="http://schemas.openxmlformats.org/officeDocument/2006/relationships/hyperlink" Target="https://tothemoon.im-ldi.com/data_a70/AS17/raw/AS17-146-22438.tif" TargetMode="External"/><Relationship Id="rId6000" Type="http://schemas.openxmlformats.org/officeDocument/2006/relationships/hyperlink" Target="https://tothemoon.im-ldi.com/data_a70/AS17/processed/AS17-146-22438.png" TargetMode="External"/><Relationship Id="rId6001" Type="http://schemas.openxmlformats.org/officeDocument/2006/relationships/hyperlink" Target="https://www.lpi.usra.edu/resources/apollo/frame/?AS17-146-22439" TargetMode="External"/><Relationship Id="rId6002" Type="http://schemas.openxmlformats.org/officeDocument/2006/relationships/hyperlink" Target="https://tothemoon.im-ldi.com/data_a70/AS17/extra/AS17-146-22439.small.png" TargetMode="External"/><Relationship Id="rId6003" Type="http://schemas.openxmlformats.org/officeDocument/2006/relationships/hyperlink" Target="https://tothemoon.im-ldi.com/data_a70/AS17/raw/AS17-146-22439.tif" TargetMode="External"/><Relationship Id="rId6004" Type="http://schemas.openxmlformats.org/officeDocument/2006/relationships/hyperlink" Target="https://tothemoon.im-ldi.com/data_a70/AS17/processed/AS17-146-22439.png" TargetMode="External"/><Relationship Id="rId6005" Type="http://schemas.openxmlformats.org/officeDocument/2006/relationships/hyperlink" Target="https://www.lpi.usra.edu/resources/apollo/frame/?AS17-146-22440" TargetMode="External"/><Relationship Id="rId6006" Type="http://schemas.openxmlformats.org/officeDocument/2006/relationships/hyperlink" Target="https://tothemoon.im-ldi.com/data_a70/AS17/extra/AS17-146-22440.small.png" TargetMode="External"/><Relationship Id="rId6007" Type="http://schemas.openxmlformats.org/officeDocument/2006/relationships/hyperlink" Target="https://tothemoon.im-ldi.com/data_a70/AS17/raw/AS17-146-22440.tif" TargetMode="External"/><Relationship Id="rId6008" Type="http://schemas.openxmlformats.org/officeDocument/2006/relationships/hyperlink" Target="https://tothemoon.im-ldi.com/data_a70/AS17/processed/AS17-146-22440.png" TargetMode="External"/><Relationship Id="rId6009" Type="http://schemas.openxmlformats.org/officeDocument/2006/relationships/hyperlink" Target="https://www.lpi.usra.edu/resources/apollo/frame/?AS17-146-22441" TargetMode="External"/><Relationship Id="rId6010" Type="http://schemas.openxmlformats.org/officeDocument/2006/relationships/hyperlink" Target="https://tothemoon.im-ldi.com/data_a70/AS17/extra/AS17-146-22441.small.png" TargetMode="External"/><Relationship Id="rId6011" Type="http://schemas.openxmlformats.org/officeDocument/2006/relationships/hyperlink" Target="https://tothemoon.im-ldi.com/data_a70/AS17/raw/AS17-146-22441.tif" TargetMode="External"/><Relationship Id="rId6012" Type="http://schemas.openxmlformats.org/officeDocument/2006/relationships/hyperlink" Target="https://tothemoon.im-ldi.com/data_a70/AS17/processed/AS17-146-22441.png" TargetMode="External"/><Relationship Id="rId6013" Type="http://schemas.openxmlformats.org/officeDocument/2006/relationships/hyperlink" Target="https://www.lpi.usra.edu/resources/apollo/frame/?AS17-146-22442" TargetMode="External"/><Relationship Id="rId6014" Type="http://schemas.openxmlformats.org/officeDocument/2006/relationships/hyperlink" Target="https://tothemoon.im-ldi.com/data_a70/AS17/extra/AS17-146-22442.small.png" TargetMode="External"/><Relationship Id="rId6015" Type="http://schemas.openxmlformats.org/officeDocument/2006/relationships/hyperlink" Target="https://tothemoon.im-ldi.com/data_a70/AS17/raw/AS17-146-22442.tif" TargetMode="External"/><Relationship Id="rId6016" Type="http://schemas.openxmlformats.org/officeDocument/2006/relationships/hyperlink" Target="https://tothemoon.im-ldi.com/data_a70/AS17/processed/AS17-146-22442.png" TargetMode="External"/><Relationship Id="rId6017" Type="http://schemas.openxmlformats.org/officeDocument/2006/relationships/hyperlink" Target="https://www.lpi.usra.edu/resources/apollo/frame/?AS17-146-22443" TargetMode="External"/><Relationship Id="rId6018" Type="http://schemas.openxmlformats.org/officeDocument/2006/relationships/hyperlink" Target="https://tothemoon.im-ldi.com/data_a70/AS17/extra/AS17-146-22443.small.png" TargetMode="External"/><Relationship Id="rId6019" Type="http://schemas.openxmlformats.org/officeDocument/2006/relationships/hyperlink" Target="https://tothemoon.im-ldi.com/data_a70/AS17/raw/AS17-146-22443.tif" TargetMode="External"/><Relationship Id="rId6020" Type="http://schemas.openxmlformats.org/officeDocument/2006/relationships/hyperlink" Target="https://tothemoon.im-ldi.com/data_a70/AS17/processed/AS17-146-22443.png" TargetMode="External"/><Relationship Id="rId6021" Type="http://schemas.openxmlformats.org/officeDocument/2006/relationships/hyperlink" Target="https://www.lpi.usra.edu/resources/apollo/frame/?AS17-146-22444" TargetMode="External"/><Relationship Id="rId6022" Type="http://schemas.openxmlformats.org/officeDocument/2006/relationships/hyperlink" Target="https://tothemoon.im-ldi.com/data_a70/AS17/extra/AS17-146-22444.small.png" TargetMode="External"/><Relationship Id="rId6023" Type="http://schemas.openxmlformats.org/officeDocument/2006/relationships/hyperlink" Target="https://tothemoon.im-ldi.com/data_a70/AS17/raw/AS17-146-22444.tif" TargetMode="External"/><Relationship Id="rId6024" Type="http://schemas.openxmlformats.org/officeDocument/2006/relationships/hyperlink" Target="https://tothemoon.im-ldi.com/data_a70/AS17/processed/AS17-146-22444.png" TargetMode="External"/><Relationship Id="rId6025" Type="http://schemas.openxmlformats.org/officeDocument/2006/relationships/hyperlink" Target="https://www.lpi.usra.edu/resources/apollo/frame/?AS17-146-22445" TargetMode="External"/><Relationship Id="rId6026" Type="http://schemas.openxmlformats.org/officeDocument/2006/relationships/hyperlink" Target="https://tothemoon.im-ldi.com/data_a70/AS17/extra/AS17-146-22445.small.png" TargetMode="External"/><Relationship Id="rId6027" Type="http://schemas.openxmlformats.org/officeDocument/2006/relationships/hyperlink" Target="https://tothemoon.im-ldi.com/data_a70/AS17/raw/AS17-146-22445.tif" TargetMode="External"/><Relationship Id="rId6028" Type="http://schemas.openxmlformats.org/officeDocument/2006/relationships/hyperlink" Target="https://tothemoon.im-ldi.com/data_a70/AS17/processed/AS17-146-22445.png" TargetMode="External"/><Relationship Id="rId6029" Type="http://schemas.openxmlformats.org/officeDocument/2006/relationships/hyperlink" Target="https://www.lpi.usra.edu/resources/apollo/frame/?AS17-146-22450" TargetMode="External"/><Relationship Id="rId6030" Type="http://schemas.openxmlformats.org/officeDocument/2006/relationships/hyperlink" Target="https://tothemoon.im-ldi.com/data_a70/AS17/extra/AS17-146-22450.small.png" TargetMode="External"/><Relationship Id="rId6031" Type="http://schemas.openxmlformats.org/officeDocument/2006/relationships/hyperlink" Target="https://tothemoon.im-ldi.com/data_a70/AS17/raw/AS17-146-22450.tif" TargetMode="External"/><Relationship Id="rId6032" Type="http://schemas.openxmlformats.org/officeDocument/2006/relationships/hyperlink" Target="https://tothemoon.im-ldi.com/data_a70/AS17/processed/AS17-146-22450.png" TargetMode="External"/><Relationship Id="rId6033" Type="http://schemas.openxmlformats.org/officeDocument/2006/relationships/hyperlink" Target="https://www.lpi.usra.edu/resources/apollo/frame/?AS11-40-5906" TargetMode="External"/><Relationship Id="rId6034" Type="http://schemas.openxmlformats.org/officeDocument/2006/relationships/hyperlink" Target="https://tothemoon.im-ldi.com/data_a70/AS11/extra/AS11-40-5906.small.png" TargetMode="External"/><Relationship Id="rId6035" Type="http://schemas.openxmlformats.org/officeDocument/2006/relationships/hyperlink" Target="https://tothemoon.im-ldi.com/data_a70/AS11/raw/AS11-40-5906.tif" TargetMode="External"/><Relationship Id="rId6036" Type="http://schemas.openxmlformats.org/officeDocument/2006/relationships/hyperlink" Target="https://tothemoon.im-ldi.com/data_a70/AS11/processed/AS11-40-5906.png" TargetMode="External"/><Relationship Id="rId6037" Type="http://schemas.openxmlformats.org/officeDocument/2006/relationships/hyperlink" Target="https://www.lpi.usra.edu/resources/apollo/images/print/AS11/40/5906.jpg" TargetMode="External"/><Relationship Id="rId6038" Type="http://schemas.openxmlformats.org/officeDocument/2006/relationships/hyperlink" Target="https://www.lpi.usra.edu/resources/apollo/frame/?AS11-40-5941" TargetMode="External"/><Relationship Id="rId6039" Type="http://schemas.openxmlformats.org/officeDocument/2006/relationships/hyperlink" Target="https://tothemoon.im-ldi.com/data_a70/AS11/extra/AS11-40-5941.small.png" TargetMode="External"/><Relationship Id="rId6040" Type="http://schemas.openxmlformats.org/officeDocument/2006/relationships/hyperlink" Target="https://tothemoon.im-ldi.com/data_a70/AS11/raw/AS11-40-5941.tif" TargetMode="External"/><Relationship Id="rId6041" Type="http://schemas.openxmlformats.org/officeDocument/2006/relationships/hyperlink" Target="https://tothemoon.im-ldi.com/data_a70/AS11/processed/AS11-40-5941.png" TargetMode="External"/><Relationship Id="rId6042" Type="http://schemas.openxmlformats.org/officeDocument/2006/relationships/hyperlink" Target="https://www.lpi.usra.edu/resources/apollo/images/print/AS11/40/5941.jpg" TargetMode="External"/><Relationship Id="rId6043" Type="http://schemas.openxmlformats.org/officeDocument/2006/relationships/hyperlink" Target="https://www.lpi.usra.edu/resources/apollo/frame/?AS11-40-5958" TargetMode="External"/><Relationship Id="rId6044" Type="http://schemas.openxmlformats.org/officeDocument/2006/relationships/hyperlink" Target="https://tothemoon.im-ldi.com/data_a70/AS11/extra/AS11-40-5958.small.png" TargetMode="External"/><Relationship Id="rId6045" Type="http://schemas.openxmlformats.org/officeDocument/2006/relationships/hyperlink" Target="https://tothemoon.im-ldi.com/data_a70/AS11/raw/AS11-40-5958.tif" TargetMode="External"/><Relationship Id="rId6046" Type="http://schemas.openxmlformats.org/officeDocument/2006/relationships/hyperlink" Target="https://tothemoon.im-ldi.com/data_a70/AS11/processed/AS11-40-5958.png" TargetMode="External"/><Relationship Id="rId6047" Type="http://schemas.openxmlformats.org/officeDocument/2006/relationships/hyperlink" Target="https://www.lpi.usra.edu/resources/apollo/images/print/AS11/40/5958.jpg" TargetMode="External"/><Relationship Id="rId6048" Type="http://schemas.openxmlformats.org/officeDocument/2006/relationships/hyperlink" Target="https://www.lpi.usra.edu/resources/apollo/frame/?AS12-46-6723" TargetMode="External"/><Relationship Id="rId6049" Type="http://schemas.openxmlformats.org/officeDocument/2006/relationships/hyperlink" Target="https://tothemoon.im-ldi.com/data_a70/AS12/extra/AS12-46-6723.small.png" TargetMode="External"/><Relationship Id="rId6050" Type="http://schemas.openxmlformats.org/officeDocument/2006/relationships/hyperlink" Target="https://tothemoon.im-ldi.com/data_a70/AS12/raw/AS12-46-6723.tif" TargetMode="External"/><Relationship Id="rId6051" Type="http://schemas.openxmlformats.org/officeDocument/2006/relationships/hyperlink" Target="https://tothemoon.im-ldi.com/data_a70/AS12/processed/AS12-46-6723.png" TargetMode="External"/><Relationship Id="rId6052" Type="http://schemas.openxmlformats.org/officeDocument/2006/relationships/hyperlink" Target="https://www.lpi.usra.edu/resources/apollo/images/print/AS12/46/6723.jpg" TargetMode="External"/><Relationship Id="rId6053" Type="http://schemas.openxmlformats.org/officeDocument/2006/relationships/hyperlink" Target="https://www.lpi.usra.edu/resources/apollo/frame/?AS12-46-6732" TargetMode="External"/><Relationship Id="rId6054" Type="http://schemas.openxmlformats.org/officeDocument/2006/relationships/hyperlink" Target="https://tothemoon.im-ldi.com/data_a70/AS12/extra/AS12-46-6732.small.png" TargetMode="External"/><Relationship Id="rId6055" Type="http://schemas.openxmlformats.org/officeDocument/2006/relationships/hyperlink" Target="https://tothemoon.im-ldi.com/data_a70/AS12/raw/AS12-46-6732.tif" TargetMode="External"/><Relationship Id="rId6056" Type="http://schemas.openxmlformats.org/officeDocument/2006/relationships/hyperlink" Target="https://tothemoon.im-ldi.com/data_a70/AS12/processed/AS12-46-6732.png" TargetMode="External"/><Relationship Id="rId6057" Type="http://schemas.openxmlformats.org/officeDocument/2006/relationships/hyperlink" Target="https://www.lpi.usra.edu/resources/apollo/images/print/AS12/46/6732.jpg" TargetMode="External"/><Relationship Id="rId6058" Type="http://schemas.openxmlformats.org/officeDocument/2006/relationships/hyperlink" Target="https://www.lpi.usra.edu/resources/apollo/frame/?AS12-46-6734" TargetMode="External"/><Relationship Id="rId6059" Type="http://schemas.openxmlformats.org/officeDocument/2006/relationships/hyperlink" Target="https://tothemoon.im-ldi.com/data_a70/AS12/extra/AS12-46-6734.small.png" TargetMode="External"/><Relationship Id="rId6060" Type="http://schemas.openxmlformats.org/officeDocument/2006/relationships/hyperlink" Target="https://tothemoon.im-ldi.com/data_a70/AS12/raw/AS12-46-6734.tif" TargetMode="External"/><Relationship Id="rId6061" Type="http://schemas.openxmlformats.org/officeDocument/2006/relationships/hyperlink" Target="https://tothemoon.im-ldi.com/data_a70/AS12/processed/AS12-46-6734.png" TargetMode="External"/><Relationship Id="rId6062" Type="http://schemas.openxmlformats.org/officeDocument/2006/relationships/hyperlink" Target="https://www.lpi.usra.edu/resources/apollo/images/print/AS12/46/6734.jpg" TargetMode="External"/><Relationship Id="rId6063" Type="http://schemas.openxmlformats.org/officeDocument/2006/relationships/hyperlink" Target="https://www.lpi.usra.edu/resources/apollo/frame/?AS12-46-6736" TargetMode="External"/><Relationship Id="rId6064" Type="http://schemas.openxmlformats.org/officeDocument/2006/relationships/hyperlink" Target="https://tothemoon.im-ldi.com/data_a70/AS12/extra/AS12-46-6736.small.png" TargetMode="External"/><Relationship Id="rId6065" Type="http://schemas.openxmlformats.org/officeDocument/2006/relationships/hyperlink" Target="https://tothemoon.im-ldi.com/data_a70/AS12/raw/AS12-46-6736.tif" TargetMode="External"/><Relationship Id="rId6066" Type="http://schemas.openxmlformats.org/officeDocument/2006/relationships/hyperlink" Target="https://tothemoon.im-ldi.com/data_a70/AS12/processed/AS12-46-6736.png" TargetMode="External"/><Relationship Id="rId6067" Type="http://schemas.openxmlformats.org/officeDocument/2006/relationships/hyperlink" Target="https://www.lpi.usra.edu/resources/apollo/images/print/AS12/46/6736.jpg" TargetMode="External"/><Relationship Id="rId6068" Type="http://schemas.openxmlformats.org/officeDocument/2006/relationships/hyperlink" Target="https://www.lpi.usra.edu/resources/apollo/frame/?AS12-46-6743" TargetMode="External"/><Relationship Id="rId6069" Type="http://schemas.openxmlformats.org/officeDocument/2006/relationships/hyperlink" Target="https://tothemoon.im-ldi.com/data_a70/AS12/extra/AS12-46-6743.small.png" TargetMode="External"/><Relationship Id="rId6070" Type="http://schemas.openxmlformats.org/officeDocument/2006/relationships/hyperlink" Target="https://tothemoon.im-ldi.com/data_a70/AS12/raw/AS12-46-6743.tif" TargetMode="External"/><Relationship Id="rId6071" Type="http://schemas.openxmlformats.org/officeDocument/2006/relationships/hyperlink" Target="https://tothemoon.im-ldi.com/data_a70/AS12/processed/AS12-46-6743.png" TargetMode="External"/><Relationship Id="rId6072" Type="http://schemas.openxmlformats.org/officeDocument/2006/relationships/hyperlink" Target="https://www.lpi.usra.edu/resources/apollo/images/print/AS12/46/6743.jpg" TargetMode="External"/><Relationship Id="rId6073" Type="http://schemas.openxmlformats.org/officeDocument/2006/relationships/hyperlink" Target="https://www.lpi.usra.edu/resources/apollo/frame/?AS12-46-6744" TargetMode="External"/><Relationship Id="rId6074" Type="http://schemas.openxmlformats.org/officeDocument/2006/relationships/hyperlink" Target="https://tothemoon.im-ldi.com/data_a70/AS12/extra/AS12-46-6744.small.png" TargetMode="External"/><Relationship Id="rId6075" Type="http://schemas.openxmlformats.org/officeDocument/2006/relationships/hyperlink" Target="https://tothemoon.im-ldi.com/data_a70/AS12/raw/AS12-46-6744.tif" TargetMode="External"/><Relationship Id="rId6076" Type="http://schemas.openxmlformats.org/officeDocument/2006/relationships/hyperlink" Target="https://tothemoon.im-ldi.com/data_a70/AS12/processed/AS12-46-6744.png" TargetMode="External"/><Relationship Id="rId6077" Type="http://schemas.openxmlformats.org/officeDocument/2006/relationships/hyperlink" Target="https://www.lpi.usra.edu/resources/apollo/images/print/AS12/46/6744.jpg" TargetMode="External"/><Relationship Id="rId6078" Type="http://schemas.openxmlformats.org/officeDocument/2006/relationships/hyperlink" Target="https://www.lpi.usra.edu/resources/apollo/frame/?AS12-46-6745" TargetMode="External"/><Relationship Id="rId6079" Type="http://schemas.openxmlformats.org/officeDocument/2006/relationships/hyperlink" Target="https://tothemoon.im-ldi.com/data_a70/AS12/extra/AS12-46-6745.small.png" TargetMode="External"/><Relationship Id="rId6080" Type="http://schemas.openxmlformats.org/officeDocument/2006/relationships/hyperlink" Target="https://tothemoon.im-ldi.com/data_a70/AS12/raw/AS12-46-6745.tif" TargetMode="External"/><Relationship Id="rId6081" Type="http://schemas.openxmlformats.org/officeDocument/2006/relationships/hyperlink" Target="https://tothemoon.im-ldi.com/data_a70/AS12/processed/AS12-46-6745.png" TargetMode="External"/><Relationship Id="rId6082" Type="http://schemas.openxmlformats.org/officeDocument/2006/relationships/hyperlink" Target="https://www.lpi.usra.edu/resources/apollo/images/print/AS12/46/6745.jpg" TargetMode="External"/><Relationship Id="rId6083" Type="http://schemas.openxmlformats.org/officeDocument/2006/relationships/hyperlink" Target="https://www.lpi.usra.edu/resources/apollo/frame/?AS12-46-6747" TargetMode="External"/><Relationship Id="rId6084" Type="http://schemas.openxmlformats.org/officeDocument/2006/relationships/hyperlink" Target="https://tothemoon.im-ldi.com/data_a70/AS12/extra/AS12-46-6747.small.png" TargetMode="External"/><Relationship Id="rId6085" Type="http://schemas.openxmlformats.org/officeDocument/2006/relationships/hyperlink" Target="https://tothemoon.im-ldi.com/data_a70/AS12/raw/AS12-46-6747.tif" TargetMode="External"/><Relationship Id="rId6086" Type="http://schemas.openxmlformats.org/officeDocument/2006/relationships/hyperlink" Target="https://tothemoon.im-ldi.com/data_a70/AS12/processed/AS12-46-6747.png" TargetMode="External"/><Relationship Id="rId6087" Type="http://schemas.openxmlformats.org/officeDocument/2006/relationships/hyperlink" Target="https://www.lpi.usra.edu/resources/apollo/images/print/AS12/46/6747.jpg" TargetMode="External"/><Relationship Id="rId6088" Type="http://schemas.openxmlformats.org/officeDocument/2006/relationships/hyperlink" Target="https://www.lpi.usra.edu/resources/apollo/frame/?AS12-46-6758" TargetMode="External"/><Relationship Id="rId6089" Type="http://schemas.openxmlformats.org/officeDocument/2006/relationships/hyperlink" Target="https://tothemoon.im-ldi.com/data_a70/AS12/extra/AS12-46-6758.small.png" TargetMode="External"/><Relationship Id="rId6090" Type="http://schemas.openxmlformats.org/officeDocument/2006/relationships/hyperlink" Target="https://tothemoon.im-ldi.com/data_a70/AS12/raw/AS12-46-6758.tif" TargetMode="External"/><Relationship Id="rId6091" Type="http://schemas.openxmlformats.org/officeDocument/2006/relationships/hyperlink" Target="https://tothemoon.im-ldi.com/data_a70/AS12/processed/AS12-46-6758.png" TargetMode="External"/><Relationship Id="rId6092" Type="http://schemas.openxmlformats.org/officeDocument/2006/relationships/hyperlink" Target="https://www.lpi.usra.edu/resources/apollo/images/print/AS12/46/6758.jpg" TargetMode="External"/><Relationship Id="rId6093" Type="http://schemas.openxmlformats.org/officeDocument/2006/relationships/hyperlink" Target="https://www.lpi.usra.edu/resources/apollo/frame/?AS12-46-6759" TargetMode="External"/><Relationship Id="rId6094" Type="http://schemas.openxmlformats.org/officeDocument/2006/relationships/hyperlink" Target="https://tothemoon.im-ldi.com/data_a70/AS12/extra/AS12-46-6759.small.png" TargetMode="External"/><Relationship Id="rId6095" Type="http://schemas.openxmlformats.org/officeDocument/2006/relationships/hyperlink" Target="https://tothemoon.im-ldi.com/data_a70/AS12/raw/AS12-46-6759.tif" TargetMode="External"/><Relationship Id="rId6096" Type="http://schemas.openxmlformats.org/officeDocument/2006/relationships/hyperlink" Target="https://tothemoon.im-ldi.com/data_a70/AS12/processed/AS12-46-6759.png" TargetMode="External"/><Relationship Id="rId6097" Type="http://schemas.openxmlformats.org/officeDocument/2006/relationships/hyperlink" Target="https://www.lpi.usra.edu/resources/apollo/images/print/AS12/46/6759.jpg" TargetMode="External"/><Relationship Id="rId6098" Type="http://schemas.openxmlformats.org/officeDocument/2006/relationships/hyperlink" Target="https://www.lpi.usra.edu/resources/apollo/frame/?AS12-46-6760" TargetMode="External"/><Relationship Id="rId6099" Type="http://schemas.openxmlformats.org/officeDocument/2006/relationships/hyperlink" Target="https://tothemoon.im-ldi.com/data_a70/AS12/extra/AS12-46-6760.small.png" TargetMode="External"/><Relationship Id="rId6100" Type="http://schemas.openxmlformats.org/officeDocument/2006/relationships/hyperlink" Target="https://tothemoon.im-ldi.com/data_a70/AS12/raw/AS12-46-6760.tif" TargetMode="External"/><Relationship Id="rId6101" Type="http://schemas.openxmlformats.org/officeDocument/2006/relationships/hyperlink" Target="https://tothemoon.im-ldi.com/data_a70/AS12/processed/AS12-46-6760.png" TargetMode="External"/><Relationship Id="rId6102" Type="http://schemas.openxmlformats.org/officeDocument/2006/relationships/hyperlink" Target="https://www.lpi.usra.edu/resources/apollo/images/print/AS12/46/6760.jpg" TargetMode="External"/><Relationship Id="rId6103" Type="http://schemas.openxmlformats.org/officeDocument/2006/relationships/hyperlink" Target="https://www.lpi.usra.edu/resources/apollo/frame/?AS12-46-6761" TargetMode="External"/><Relationship Id="rId6104" Type="http://schemas.openxmlformats.org/officeDocument/2006/relationships/hyperlink" Target="https://tothemoon.im-ldi.com/data_a70/AS12/extra/AS12-46-6761.small.png" TargetMode="External"/><Relationship Id="rId6105" Type="http://schemas.openxmlformats.org/officeDocument/2006/relationships/hyperlink" Target="https://tothemoon.im-ldi.com/data_a70/AS12/raw/AS12-46-6761.tif" TargetMode="External"/><Relationship Id="rId6106" Type="http://schemas.openxmlformats.org/officeDocument/2006/relationships/hyperlink" Target="https://tothemoon.im-ldi.com/data_a70/AS12/processed/AS12-46-6761.png" TargetMode="External"/><Relationship Id="rId6107" Type="http://schemas.openxmlformats.org/officeDocument/2006/relationships/hyperlink" Target="https://www.lpi.usra.edu/resources/apollo/images/print/AS12/46/6761.jpg" TargetMode="External"/><Relationship Id="rId6108" Type="http://schemas.openxmlformats.org/officeDocument/2006/relationships/hyperlink" Target="https://www.lpi.usra.edu/resources/apollo/frame/?AS12-46-6764" TargetMode="External"/><Relationship Id="rId6109" Type="http://schemas.openxmlformats.org/officeDocument/2006/relationships/hyperlink" Target="https://tothemoon.im-ldi.com/data_a70/AS12/extra/AS12-46-6764.small.png" TargetMode="External"/><Relationship Id="rId6110" Type="http://schemas.openxmlformats.org/officeDocument/2006/relationships/hyperlink" Target="https://tothemoon.im-ldi.com/data_a70/AS12/raw/AS12-46-6764.tif" TargetMode="External"/><Relationship Id="rId6111" Type="http://schemas.openxmlformats.org/officeDocument/2006/relationships/hyperlink" Target="https://tothemoon.im-ldi.com/data_a70/AS12/processed/AS12-46-6764.png" TargetMode="External"/><Relationship Id="rId6112" Type="http://schemas.openxmlformats.org/officeDocument/2006/relationships/hyperlink" Target="https://www.lpi.usra.edu/resources/apollo/images/print/AS12/46/6764.jpg" TargetMode="External"/><Relationship Id="rId6113" Type="http://schemas.openxmlformats.org/officeDocument/2006/relationships/hyperlink" Target="https://www.lpi.usra.edu/resources/apollo/frame/?AS12-46-6766" TargetMode="External"/><Relationship Id="rId6114" Type="http://schemas.openxmlformats.org/officeDocument/2006/relationships/hyperlink" Target="https://tothemoon.im-ldi.com/data_a70/AS12/extra/AS12-46-6766.small.png" TargetMode="External"/><Relationship Id="rId6115" Type="http://schemas.openxmlformats.org/officeDocument/2006/relationships/hyperlink" Target="https://tothemoon.im-ldi.com/data_a70/AS12/raw/AS12-46-6766.tif" TargetMode="External"/><Relationship Id="rId6116" Type="http://schemas.openxmlformats.org/officeDocument/2006/relationships/hyperlink" Target="https://tothemoon.im-ldi.com/data_a70/AS12/processed/AS12-46-6766.png" TargetMode="External"/><Relationship Id="rId6117" Type="http://schemas.openxmlformats.org/officeDocument/2006/relationships/hyperlink" Target="https://www.lpi.usra.edu/resources/apollo/images/print/AS12/46/6766.jpg" TargetMode="External"/><Relationship Id="rId6118" Type="http://schemas.openxmlformats.org/officeDocument/2006/relationships/hyperlink" Target="https://www.lpi.usra.edu/resources/apollo/frame/?AS12-46-6767" TargetMode="External"/><Relationship Id="rId6119" Type="http://schemas.openxmlformats.org/officeDocument/2006/relationships/hyperlink" Target="https://tothemoon.im-ldi.com/data_a70/AS12/extra/AS12-46-6767.small.png" TargetMode="External"/><Relationship Id="rId6120" Type="http://schemas.openxmlformats.org/officeDocument/2006/relationships/hyperlink" Target="https://tothemoon.im-ldi.com/data_a70/AS12/raw/AS12-46-6767.tif" TargetMode="External"/><Relationship Id="rId6121" Type="http://schemas.openxmlformats.org/officeDocument/2006/relationships/hyperlink" Target="https://tothemoon.im-ldi.com/data_a70/AS12/processed/AS12-46-6767.png" TargetMode="External"/><Relationship Id="rId6122" Type="http://schemas.openxmlformats.org/officeDocument/2006/relationships/hyperlink" Target="https://www.lpi.usra.edu/resources/apollo/images/print/AS12/46/6767.jpg" TargetMode="External"/><Relationship Id="rId6123" Type="http://schemas.openxmlformats.org/officeDocument/2006/relationships/hyperlink" Target="https://www.lpi.usra.edu/resources/apollo/frame/?AS12-46-6770" TargetMode="External"/><Relationship Id="rId6124" Type="http://schemas.openxmlformats.org/officeDocument/2006/relationships/hyperlink" Target="https://tothemoon.im-ldi.com/data_a70/AS12/extra/AS12-46-6770.small.png" TargetMode="External"/><Relationship Id="rId6125" Type="http://schemas.openxmlformats.org/officeDocument/2006/relationships/hyperlink" Target="https://tothemoon.im-ldi.com/data_a70/AS12/raw/AS12-46-6770.tif" TargetMode="External"/><Relationship Id="rId6126" Type="http://schemas.openxmlformats.org/officeDocument/2006/relationships/hyperlink" Target="https://tothemoon.im-ldi.com/data_a70/AS12/processed/AS12-46-6770.png" TargetMode="External"/><Relationship Id="rId6127" Type="http://schemas.openxmlformats.org/officeDocument/2006/relationships/hyperlink" Target="https://www.lpi.usra.edu/resources/apollo/images/print/AS12/46/6770.jpg" TargetMode="External"/><Relationship Id="rId6128" Type="http://schemas.openxmlformats.org/officeDocument/2006/relationships/hyperlink" Target="https://www.lpi.usra.edu/resources/apollo/frame/?AS12-46-6771" TargetMode="External"/><Relationship Id="rId6129" Type="http://schemas.openxmlformats.org/officeDocument/2006/relationships/hyperlink" Target="https://tothemoon.im-ldi.com/data_a70/AS12/extra/AS12-46-6771.small.png" TargetMode="External"/><Relationship Id="rId6130" Type="http://schemas.openxmlformats.org/officeDocument/2006/relationships/hyperlink" Target="https://tothemoon.im-ldi.com/data_a70/AS12/raw/AS12-46-6771.tif" TargetMode="External"/><Relationship Id="rId6131" Type="http://schemas.openxmlformats.org/officeDocument/2006/relationships/hyperlink" Target="https://tothemoon.im-ldi.com/data_a70/AS12/processed/AS12-46-6771.png" TargetMode="External"/><Relationship Id="rId6132" Type="http://schemas.openxmlformats.org/officeDocument/2006/relationships/hyperlink" Target="https://www.lpi.usra.edu/resources/apollo/images/print/AS12/46/6771.jpg" TargetMode="External"/><Relationship Id="rId6133" Type="http://schemas.openxmlformats.org/officeDocument/2006/relationships/hyperlink" Target="https://www.lpi.usra.edu/resources/apollo/frame/?AS12-46-6772" TargetMode="External"/><Relationship Id="rId6134" Type="http://schemas.openxmlformats.org/officeDocument/2006/relationships/hyperlink" Target="https://tothemoon.im-ldi.com/data_a70/AS12/extra/AS12-46-6772.small.png" TargetMode="External"/><Relationship Id="rId6135" Type="http://schemas.openxmlformats.org/officeDocument/2006/relationships/hyperlink" Target="https://tothemoon.im-ldi.com/data_a70/AS12/raw/AS12-46-6772.tif" TargetMode="External"/><Relationship Id="rId6136" Type="http://schemas.openxmlformats.org/officeDocument/2006/relationships/hyperlink" Target="https://tothemoon.im-ldi.com/data_a70/AS12/processed/AS12-46-6772.png" TargetMode="External"/><Relationship Id="rId6137" Type="http://schemas.openxmlformats.org/officeDocument/2006/relationships/hyperlink" Target="https://www.lpi.usra.edu/resources/apollo/images/print/AS12/46/6772.jpg" TargetMode="External"/><Relationship Id="rId6138" Type="http://schemas.openxmlformats.org/officeDocument/2006/relationships/hyperlink" Target="https://www.lpi.usra.edu/resources/apollo/frame/?AS12-46-6773" TargetMode="External"/><Relationship Id="rId6139" Type="http://schemas.openxmlformats.org/officeDocument/2006/relationships/hyperlink" Target="https://tothemoon.im-ldi.com/data_a70/AS12/extra/AS12-46-6773.small.png" TargetMode="External"/><Relationship Id="rId6140" Type="http://schemas.openxmlformats.org/officeDocument/2006/relationships/hyperlink" Target="https://tothemoon.im-ldi.com/data_a70/AS12/raw/AS12-46-6773.tif" TargetMode="External"/><Relationship Id="rId6141" Type="http://schemas.openxmlformats.org/officeDocument/2006/relationships/hyperlink" Target="https://tothemoon.im-ldi.com/data_a70/AS12/processed/AS12-46-6773.png" TargetMode="External"/><Relationship Id="rId6142" Type="http://schemas.openxmlformats.org/officeDocument/2006/relationships/hyperlink" Target="https://www.lpi.usra.edu/resources/apollo/images/print/AS12/46/6773.jpg" TargetMode="External"/><Relationship Id="rId6143" Type="http://schemas.openxmlformats.org/officeDocument/2006/relationships/hyperlink" Target="https://www.lpi.usra.edu/resources/apollo/frame/?AS12-46-6774" TargetMode="External"/><Relationship Id="rId6144" Type="http://schemas.openxmlformats.org/officeDocument/2006/relationships/hyperlink" Target="https://tothemoon.im-ldi.com/data_a70/AS12/extra/AS12-46-6774.small.png" TargetMode="External"/><Relationship Id="rId6145" Type="http://schemas.openxmlformats.org/officeDocument/2006/relationships/hyperlink" Target="https://tothemoon.im-ldi.com/data_a70/AS12/raw/AS12-46-6774.tif" TargetMode="External"/><Relationship Id="rId6146" Type="http://schemas.openxmlformats.org/officeDocument/2006/relationships/hyperlink" Target="https://tothemoon.im-ldi.com/data_a70/AS12/processed/AS12-46-6774.png" TargetMode="External"/><Relationship Id="rId6147" Type="http://schemas.openxmlformats.org/officeDocument/2006/relationships/hyperlink" Target="https://www.lpi.usra.edu/resources/apollo/images/print/AS12/46/6774.jpg" TargetMode="External"/><Relationship Id="rId6148" Type="http://schemas.openxmlformats.org/officeDocument/2006/relationships/hyperlink" Target="https://www.lpi.usra.edu/resources/apollo/frame/?AS12-46-6775" TargetMode="External"/><Relationship Id="rId6149" Type="http://schemas.openxmlformats.org/officeDocument/2006/relationships/hyperlink" Target="https://tothemoon.im-ldi.com/data_a70/AS12/extra/AS12-46-6775.small.png" TargetMode="External"/><Relationship Id="rId6150" Type="http://schemas.openxmlformats.org/officeDocument/2006/relationships/hyperlink" Target="https://tothemoon.im-ldi.com/data_a70/AS12/raw/AS12-46-6775.tif" TargetMode="External"/><Relationship Id="rId6151" Type="http://schemas.openxmlformats.org/officeDocument/2006/relationships/hyperlink" Target="https://tothemoon.im-ldi.com/data_a70/AS12/processed/AS12-46-6775.png" TargetMode="External"/><Relationship Id="rId6152" Type="http://schemas.openxmlformats.org/officeDocument/2006/relationships/hyperlink" Target="https://www.lpi.usra.edu/resources/apollo/images/print/AS12/46/6775.jpg" TargetMode="External"/><Relationship Id="rId6153" Type="http://schemas.openxmlformats.org/officeDocument/2006/relationships/hyperlink" Target="https://www.lpi.usra.edu/resources/apollo/frame/?AS12-46-6781" TargetMode="External"/><Relationship Id="rId6154" Type="http://schemas.openxmlformats.org/officeDocument/2006/relationships/hyperlink" Target="https://tothemoon.im-ldi.com/data_a70/AS12/extra/AS12-46-6781.small.png" TargetMode="External"/><Relationship Id="rId6155" Type="http://schemas.openxmlformats.org/officeDocument/2006/relationships/hyperlink" Target="https://tothemoon.im-ldi.com/data_a70/AS12/raw/AS12-46-6781.tif" TargetMode="External"/><Relationship Id="rId6156" Type="http://schemas.openxmlformats.org/officeDocument/2006/relationships/hyperlink" Target="https://tothemoon.im-ldi.com/data_a70/AS12/processed/AS12-46-6781.png" TargetMode="External"/><Relationship Id="rId6157" Type="http://schemas.openxmlformats.org/officeDocument/2006/relationships/hyperlink" Target="https://www.lpi.usra.edu/resources/apollo/images/print/AS12/46/6781.jpg" TargetMode="External"/><Relationship Id="rId6158" Type="http://schemas.openxmlformats.org/officeDocument/2006/relationships/hyperlink" Target="https://www.lpi.usra.edu/resources/apollo/frame/?AS12-46-6782" TargetMode="External"/><Relationship Id="rId6159" Type="http://schemas.openxmlformats.org/officeDocument/2006/relationships/hyperlink" Target="https://tothemoon.im-ldi.com/data_a70/AS12/extra/AS12-46-6782.small.png" TargetMode="External"/><Relationship Id="rId6160" Type="http://schemas.openxmlformats.org/officeDocument/2006/relationships/hyperlink" Target="https://tothemoon.im-ldi.com/data_a70/AS12/raw/AS12-46-6782.tif" TargetMode="External"/><Relationship Id="rId6161" Type="http://schemas.openxmlformats.org/officeDocument/2006/relationships/hyperlink" Target="https://tothemoon.im-ldi.com/data_a70/AS12/processed/AS12-46-6782.png" TargetMode="External"/><Relationship Id="rId6162" Type="http://schemas.openxmlformats.org/officeDocument/2006/relationships/hyperlink" Target="https://www.lpi.usra.edu/resources/apollo/images/print/AS12/46/6782.jpg" TargetMode="External"/><Relationship Id="rId6163" Type="http://schemas.openxmlformats.org/officeDocument/2006/relationships/hyperlink" Target="https://www.lpi.usra.edu/resources/apollo/frame/?AS12-46-6794" TargetMode="External"/><Relationship Id="rId6164" Type="http://schemas.openxmlformats.org/officeDocument/2006/relationships/hyperlink" Target="https://tothemoon.im-ldi.com/data_a70/AS12/extra/AS12-46-6794.small.png" TargetMode="External"/><Relationship Id="rId6165" Type="http://schemas.openxmlformats.org/officeDocument/2006/relationships/hyperlink" Target="https://tothemoon.im-ldi.com/data_a70/AS12/raw/AS12-46-6794.tif" TargetMode="External"/><Relationship Id="rId6166" Type="http://schemas.openxmlformats.org/officeDocument/2006/relationships/hyperlink" Target="https://tothemoon.im-ldi.com/data_a70/AS12/processed/AS12-46-6794.png" TargetMode="External"/><Relationship Id="rId6167" Type="http://schemas.openxmlformats.org/officeDocument/2006/relationships/hyperlink" Target="https://www.lpi.usra.edu/resources/apollo/images/print/AS12/46/6794.jpg" TargetMode="External"/><Relationship Id="rId6168" Type="http://schemas.openxmlformats.org/officeDocument/2006/relationships/hyperlink" Target="https://www.lpi.usra.edu/resources/apollo/frame/?AS12-46-6795" TargetMode="External"/><Relationship Id="rId6169" Type="http://schemas.openxmlformats.org/officeDocument/2006/relationships/hyperlink" Target="https://tothemoon.im-ldi.com/data_a70/AS12/extra/AS12-46-6795.small.png" TargetMode="External"/><Relationship Id="rId6170" Type="http://schemas.openxmlformats.org/officeDocument/2006/relationships/hyperlink" Target="https://tothemoon.im-ldi.com/data_a70/AS12/raw/AS12-46-6795.tif" TargetMode="External"/><Relationship Id="rId6171" Type="http://schemas.openxmlformats.org/officeDocument/2006/relationships/hyperlink" Target="https://tothemoon.im-ldi.com/data_a70/AS12/processed/AS12-46-6795.png" TargetMode="External"/><Relationship Id="rId6172" Type="http://schemas.openxmlformats.org/officeDocument/2006/relationships/hyperlink" Target="https://www.lpi.usra.edu/resources/apollo/images/print/AS12/46/6795.jpg" TargetMode="External"/><Relationship Id="rId6173" Type="http://schemas.openxmlformats.org/officeDocument/2006/relationships/hyperlink" Target="https://www.lpi.usra.edu/resources/apollo/frame/?AS12-46-6797" TargetMode="External"/><Relationship Id="rId6174" Type="http://schemas.openxmlformats.org/officeDocument/2006/relationships/hyperlink" Target="https://tothemoon.im-ldi.com/data_a70/AS12/extra/AS12-46-6797.small.png" TargetMode="External"/><Relationship Id="rId6175" Type="http://schemas.openxmlformats.org/officeDocument/2006/relationships/hyperlink" Target="https://tothemoon.im-ldi.com/data_a70/AS12/raw/AS12-46-6797.tif" TargetMode="External"/><Relationship Id="rId6176" Type="http://schemas.openxmlformats.org/officeDocument/2006/relationships/hyperlink" Target="https://tothemoon.im-ldi.com/data_a70/AS12/processed/AS12-46-6797.png" TargetMode="External"/><Relationship Id="rId6177" Type="http://schemas.openxmlformats.org/officeDocument/2006/relationships/hyperlink" Target="https://www.lpi.usra.edu/resources/apollo/images/print/AS12/46/6797.jpg" TargetMode="External"/><Relationship Id="rId6178" Type="http://schemas.openxmlformats.org/officeDocument/2006/relationships/hyperlink" Target="https://www.lpi.usra.edu/resources/apollo/frame/?AS12-46-6798" TargetMode="External"/><Relationship Id="rId6179" Type="http://schemas.openxmlformats.org/officeDocument/2006/relationships/hyperlink" Target="https://tothemoon.im-ldi.com/data_a70/AS12/extra/AS12-46-6798.small.png" TargetMode="External"/><Relationship Id="rId6180" Type="http://schemas.openxmlformats.org/officeDocument/2006/relationships/hyperlink" Target="https://tothemoon.im-ldi.com/data_a70/AS12/raw/AS12-46-6798.tif" TargetMode="External"/><Relationship Id="rId6181" Type="http://schemas.openxmlformats.org/officeDocument/2006/relationships/hyperlink" Target="https://tothemoon.im-ldi.com/data_a70/AS12/processed/AS12-46-6798.png" TargetMode="External"/><Relationship Id="rId6182" Type="http://schemas.openxmlformats.org/officeDocument/2006/relationships/hyperlink" Target="https://www.lpi.usra.edu/resources/apollo/images/print/AS12/46/6798.jpg" TargetMode="External"/><Relationship Id="rId6183" Type="http://schemas.openxmlformats.org/officeDocument/2006/relationships/hyperlink" Target="https://www.lpi.usra.edu/resources/apollo/frame/?AS12-46-6799" TargetMode="External"/><Relationship Id="rId6184" Type="http://schemas.openxmlformats.org/officeDocument/2006/relationships/hyperlink" Target="https://tothemoon.im-ldi.com/data_a70/AS12/extra/AS12-46-6799.small.png" TargetMode="External"/><Relationship Id="rId6185" Type="http://schemas.openxmlformats.org/officeDocument/2006/relationships/hyperlink" Target="https://tothemoon.im-ldi.com/data_a70/AS12/raw/AS12-46-6799.tif" TargetMode="External"/><Relationship Id="rId6186" Type="http://schemas.openxmlformats.org/officeDocument/2006/relationships/hyperlink" Target="https://tothemoon.im-ldi.com/data_a70/AS12/processed/AS12-46-6799.png" TargetMode="External"/><Relationship Id="rId6187" Type="http://schemas.openxmlformats.org/officeDocument/2006/relationships/hyperlink" Target="https://www.lpi.usra.edu/resources/apollo/images/print/AS12/46/6799.jpg" TargetMode="External"/><Relationship Id="rId6188" Type="http://schemas.openxmlformats.org/officeDocument/2006/relationships/hyperlink" Target="https://www.lpi.usra.edu/resources/apollo/frame/?AS12-46-6800" TargetMode="External"/><Relationship Id="rId6189" Type="http://schemas.openxmlformats.org/officeDocument/2006/relationships/hyperlink" Target="https://tothemoon.im-ldi.com/data_a70/AS12/extra/AS12-46-6800.small.png" TargetMode="External"/><Relationship Id="rId6190" Type="http://schemas.openxmlformats.org/officeDocument/2006/relationships/hyperlink" Target="https://tothemoon.im-ldi.com/data_a70/AS12/raw/AS12-46-6800.tif" TargetMode="External"/><Relationship Id="rId6191" Type="http://schemas.openxmlformats.org/officeDocument/2006/relationships/hyperlink" Target="https://tothemoon.im-ldi.com/data_a70/AS12/processed/AS12-46-6800.png" TargetMode="External"/><Relationship Id="rId6192" Type="http://schemas.openxmlformats.org/officeDocument/2006/relationships/hyperlink" Target="https://www.lpi.usra.edu/resources/apollo/images/print/AS12/46/6800.jpg" TargetMode="External"/><Relationship Id="rId6193" Type="http://schemas.openxmlformats.org/officeDocument/2006/relationships/hyperlink" Target="https://www.lpi.usra.edu/resources/apollo/frame/?AS12-46-6801" TargetMode="External"/><Relationship Id="rId6194" Type="http://schemas.openxmlformats.org/officeDocument/2006/relationships/hyperlink" Target="https://tothemoon.im-ldi.com/data_a70/AS12/extra/AS12-46-6801.small.png" TargetMode="External"/><Relationship Id="rId6195" Type="http://schemas.openxmlformats.org/officeDocument/2006/relationships/hyperlink" Target="https://tothemoon.im-ldi.com/data_a70/AS12/raw/AS12-46-6801.tif" TargetMode="External"/><Relationship Id="rId6196" Type="http://schemas.openxmlformats.org/officeDocument/2006/relationships/hyperlink" Target="https://tothemoon.im-ldi.com/data_a70/AS12/processed/AS12-46-6801.png" TargetMode="External"/><Relationship Id="rId6197" Type="http://schemas.openxmlformats.org/officeDocument/2006/relationships/hyperlink" Target="https://www.lpi.usra.edu/resources/apollo/images/print/AS12/46/6801.jpg" TargetMode="External"/><Relationship Id="rId6198" Type="http://schemas.openxmlformats.org/officeDocument/2006/relationships/hyperlink" Target="https://www.lpi.usra.edu/resources/apollo/frame/?AS12-46-6802" TargetMode="External"/><Relationship Id="rId6199" Type="http://schemas.openxmlformats.org/officeDocument/2006/relationships/hyperlink" Target="https://tothemoon.im-ldi.com/data_a70/AS12/extra/AS12-46-6802.small.png" TargetMode="External"/><Relationship Id="rId6200" Type="http://schemas.openxmlformats.org/officeDocument/2006/relationships/hyperlink" Target="https://tothemoon.im-ldi.com/data_a70/AS12/raw/AS12-46-6802.tif" TargetMode="External"/><Relationship Id="rId6201" Type="http://schemas.openxmlformats.org/officeDocument/2006/relationships/hyperlink" Target="https://tothemoon.im-ldi.com/data_a70/AS12/processed/AS12-46-6802.png" TargetMode="External"/><Relationship Id="rId6202" Type="http://schemas.openxmlformats.org/officeDocument/2006/relationships/hyperlink" Target="https://www.lpi.usra.edu/resources/apollo/images/print/AS12/46/6802.jpg" TargetMode="External"/><Relationship Id="rId6203" Type="http://schemas.openxmlformats.org/officeDocument/2006/relationships/hyperlink" Target="https://www.lpi.usra.edu/resources/apollo/frame/?AS12-46-6803" TargetMode="External"/><Relationship Id="rId6204" Type="http://schemas.openxmlformats.org/officeDocument/2006/relationships/hyperlink" Target="https://tothemoon.im-ldi.com/data_a70/AS12/extra/AS12-46-6803.small.png" TargetMode="External"/><Relationship Id="rId6205" Type="http://schemas.openxmlformats.org/officeDocument/2006/relationships/hyperlink" Target="https://tothemoon.im-ldi.com/data_a70/AS12/raw/AS12-46-6803.tif" TargetMode="External"/><Relationship Id="rId6206" Type="http://schemas.openxmlformats.org/officeDocument/2006/relationships/hyperlink" Target="https://tothemoon.im-ldi.com/data_a70/AS12/processed/AS12-46-6803.png" TargetMode="External"/><Relationship Id="rId6207" Type="http://schemas.openxmlformats.org/officeDocument/2006/relationships/hyperlink" Target="https://www.lpi.usra.edu/resources/apollo/images/print/AS12/46/6803.jpg" TargetMode="External"/><Relationship Id="rId6208" Type="http://schemas.openxmlformats.org/officeDocument/2006/relationships/hyperlink" Target="https://www.lpi.usra.edu/resources/apollo/frame/?AS12-46-6823" TargetMode="External"/><Relationship Id="rId6209" Type="http://schemas.openxmlformats.org/officeDocument/2006/relationships/hyperlink" Target="https://tothemoon.im-ldi.com/data_a70/AS12/extra/AS12-46-6823.small.png" TargetMode="External"/><Relationship Id="rId6210" Type="http://schemas.openxmlformats.org/officeDocument/2006/relationships/hyperlink" Target="https://tothemoon.im-ldi.com/data_a70/AS12/raw/AS12-46-6823.tif" TargetMode="External"/><Relationship Id="rId6211" Type="http://schemas.openxmlformats.org/officeDocument/2006/relationships/hyperlink" Target="https://tothemoon.im-ldi.com/data_a70/AS12/processed/AS12-46-6823.png" TargetMode="External"/><Relationship Id="rId6212" Type="http://schemas.openxmlformats.org/officeDocument/2006/relationships/hyperlink" Target="https://www.lpi.usra.edu/resources/apollo/images/print/AS12/46/6823.jpg" TargetMode="External"/><Relationship Id="rId6213" Type="http://schemas.openxmlformats.org/officeDocument/2006/relationships/hyperlink" Target="https://www.lpi.usra.edu/resources/apollo/frame/?AS12-46-6825" TargetMode="External"/><Relationship Id="rId6214" Type="http://schemas.openxmlformats.org/officeDocument/2006/relationships/hyperlink" Target="https://tothemoon.im-ldi.com/data_a70/AS12/extra/AS12-46-6825.small.png" TargetMode="External"/><Relationship Id="rId6215" Type="http://schemas.openxmlformats.org/officeDocument/2006/relationships/hyperlink" Target="https://tothemoon.im-ldi.com/data_a70/AS12/raw/AS12-46-6825.tif" TargetMode="External"/><Relationship Id="rId6216" Type="http://schemas.openxmlformats.org/officeDocument/2006/relationships/hyperlink" Target="https://tothemoon.im-ldi.com/data_a70/AS12/processed/AS12-46-6825.png" TargetMode="External"/><Relationship Id="rId6217" Type="http://schemas.openxmlformats.org/officeDocument/2006/relationships/hyperlink" Target="https://www.lpi.usra.edu/resources/apollo/images/print/AS12/46/6825.jpg" TargetMode="External"/><Relationship Id="rId6218" Type="http://schemas.openxmlformats.org/officeDocument/2006/relationships/hyperlink" Target="https://www.lpi.usra.edu/resources/apollo/frame/?AS12-46-6828" TargetMode="External"/><Relationship Id="rId6219" Type="http://schemas.openxmlformats.org/officeDocument/2006/relationships/hyperlink" Target="https://tothemoon.im-ldi.com/data_a70/AS12/extra/AS12-46-6828.small.png" TargetMode="External"/><Relationship Id="rId6220" Type="http://schemas.openxmlformats.org/officeDocument/2006/relationships/hyperlink" Target="https://tothemoon.im-ldi.com/data_a70/AS12/raw/AS12-46-6828.tif" TargetMode="External"/><Relationship Id="rId6221" Type="http://schemas.openxmlformats.org/officeDocument/2006/relationships/hyperlink" Target="https://tothemoon.im-ldi.com/data_a70/AS12/processed/AS12-46-6828.png" TargetMode="External"/><Relationship Id="rId6222" Type="http://schemas.openxmlformats.org/officeDocument/2006/relationships/hyperlink" Target="https://www.lpi.usra.edu/resources/apollo/images/print/AS12/46/6828.jpg" TargetMode="External"/><Relationship Id="rId6223" Type="http://schemas.openxmlformats.org/officeDocument/2006/relationships/hyperlink" Target="https://www.lpi.usra.edu/resources/apollo/frame/?AS12-46-6830" TargetMode="External"/><Relationship Id="rId6224" Type="http://schemas.openxmlformats.org/officeDocument/2006/relationships/hyperlink" Target="https://tothemoon.im-ldi.com/data_a70/AS12/extra/AS12-46-6830.small.png" TargetMode="External"/><Relationship Id="rId6225" Type="http://schemas.openxmlformats.org/officeDocument/2006/relationships/hyperlink" Target="https://tothemoon.im-ldi.com/data_a70/AS12/raw/AS12-46-6830.tif" TargetMode="External"/><Relationship Id="rId6226" Type="http://schemas.openxmlformats.org/officeDocument/2006/relationships/hyperlink" Target="https://tothemoon.im-ldi.com/data_a70/AS12/processed/AS12-46-6830.png" TargetMode="External"/><Relationship Id="rId6227" Type="http://schemas.openxmlformats.org/officeDocument/2006/relationships/hyperlink" Target="https://www.lpi.usra.edu/resources/apollo/images/print/AS12/46/6830.jpg" TargetMode="External"/><Relationship Id="rId6228" Type="http://schemas.openxmlformats.org/officeDocument/2006/relationships/hyperlink" Target="https://www.lpi.usra.edu/resources/apollo/frame/?AS12-46-6837" TargetMode="External"/><Relationship Id="rId6229" Type="http://schemas.openxmlformats.org/officeDocument/2006/relationships/hyperlink" Target="https://tothemoon.im-ldi.com/data_a70/AS12/extra/AS12-46-6837.small.png" TargetMode="External"/><Relationship Id="rId6230" Type="http://schemas.openxmlformats.org/officeDocument/2006/relationships/hyperlink" Target="https://tothemoon.im-ldi.com/data_a70/AS12/raw/AS12-46-6837.tif" TargetMode="External"/><Relationship Id="rId6231" Type="http://schemas.openxmlformats.org/officeDocument/2006/relationships/hyperlink" Target="https://tothemoon.im-ldi.com/data_a70/AS12/processed/AS12-46-6837.png" TargetMode="External"/><Relationship Id="rId6232" Type="http://schemas.openxmlformats.org/officeDocument/2006/relationships/hyperlink" Target="https://www.lpi.usra.edu/resources/apollo/images/print/AS12/46/6837.jpg" TargetMode="External"/><Relationship Id="rId6233" Type="http://schemas.openxmlformats.org/officeDocument/2006/relationships/hyperlink" Target="https://www.lpi.usra.edu/resources/apollo/frame/?AS12-46-6838" TargetMode="External"/><Relationship Id="rId6234" Type="http://schemas.openxmlformats.org/officeDocument/2006/relationships/hyperlink" Target="https://tothemoon.im-ldi.com/data_a70/AS12/extra/AS12-46-6838.small.png" TargetMode="External"/><Relationship Id="rId6235" Type="http://schemas.openxmlformats.org/officeDocument/2006/relationships/hyperlink" Target="https://tothemoon.im-ldi.com/data_a70/AS12/raw/AS12-46-6838.tif" TargetMode="External"/><Relationship Id="rId6236" Type="http://schemas.openxmlformats.org/officeDocument/2006/relationships/hyperlink" Target="https://tothemoon.im-ldi.com/data_a70/AS12/processed/AS12-46-6838.png" TargetMode="External"/><Relationship Id="rId6237" Type="http://schemas.openxmlformats.org/officeDocument/2006/relationships/hyperlink" Target="https://www.lpi.usra.edu/resources/apollo/images/print/AS12/46/6838.jpg" TargetMode="External"/><Relationship Id="rId6238" Type="http://schemas.openxmlformats.org/officeDocument/2006/relationships/hyperlink" Target="https://www.lpi.usra.edu/resources/apollo/frame/?AS12-46-6839" TargetMode="External"/><Relationship Id="rId6239" Type="http://schemas.openxmlformats.org/officeDocument/2006/relationships/hyperlink" Target="https://tothemoon.im-ldi.com/data_a70/AS12/extra/AS12-46-6839.small.png" TargetMode="External"/><Relationship Id="rId6240" Type="http://schemas.openxmlformats.org/officeDocument/2006/relationships/hyperlink" Target="https://tothemoon.im-ldi.com/data_a70/AS12/raw/AS12-46-6839.tif" TargetMode="External"/><Relationship Id="rId6241" Type="http://schemas.openxmlformats.org/officeDocument/2006/relationships/hyperlink" Target="https://tothemoon.im-ldi.com/data_a70/AS12/processed/AS12-46-6839.png" TargetMode="External"/><Relationship Id="rId6242" Type="http://schemas.openxmlformats.org/officeDocument/2006/relationships/hyperlink" Target="https://www.lpi.usra.edu/resources/apollo/images/print/AS12/46/6839.jpg" TargetMode="External"/><Relationship Id="rId6243" Type="http://schemas.openxmlformats.org/officeDocument/2006/relationships/hyperlink" Target="https://www.lpi.usra.edu/resources/apollo/frame/?AS12-46-6844" TargetMode="External"/><Relationship Id="rId6244" Type="http://schemas.openxmlformats.org/officeDocument/2006/relationships/hyperlink" Target="https://tothemoon.im-ldi.com/data_a70/AS12/extra/AS12-46-6844.small.png" TargetMode="External"/><Relationship Id="rId6245" Type="http://schemas.openxmlformats.org/officeDocument/2006/relationships/hyperlink" Target="https://tothemoon.im-ldi.com/data_a70/AS12/raw/AS12-46-6844.tif" TargetMode="External"/><Relationship Id="rId6246" Type="http://schemas.openxmlformats.org/officeDocument/2006/relationships/hyperlink" Target="https://tothemoon.im-ldi.com/data_a70/AS12/processed/AS12-46-6844.png" TargetMode="External"/><Relationship Id="rId6247" Type="http://schemas.openxmlformats.org/officeDocument/2006/relationships/hyperlink" Target="https://www.lpi.usra.edu/resources/apollo/images/print/AS12/46/6844.jpg" TargetMode="External"/><Relationship Id="rId6248" Type="http://schemas.openxmlformats.org/officeDocument/2006/relationships/hyperlink" Target="https://www.lpi.usra.edu/resources/apollo/frame/?AS12-46-6845" TargetMode="External"/><Relationship Id="rId6249" Type="http://schemas.openxmlformats.org/officeDocument/2006/relationships/hyperlink" Target="https://tothemoon.im-ldi.com/data_a70/AS12/extra/AS12-46-6845.small.png" TargetMode="External"/><Relationship Id="rId6250" Type="http://schemas.openxmlformats.org/officeDocument/2006/relationships/hyperlink" Target="https://tothemoon.im-ldi.com/data_a70/AS12/raw/AS12-46-6845.tif" TargetMode="External"/><Relationship Id="rId6251" Type="http://schemas.openxmlformats.org/officeDocument/2006/relationships/hyperlink" Target="https://tothemoon.im-ldi.com/data_a70/AS12/processed/AS12-46-6845.png" TargetMode="External"/><Relationship Id="rId6252" Type="http://schemas.openxmlformats.org/officeDocument/2006/relationships/hyperlink" Target="https://www.lpi.usra.edu/resources/apollo/images/print/AS12/46/6845.jpg" TargetMode="External"/><Relationship Id="rId6253" Type="http://schemas.openxmlformats.org/officeDocument/2006/relationships/hyperlink" Target="https://www.lpi.usra.edu/resources/apollo/frame/?AS12-46-6846" TargetMode="External"/><Relationship Id="rId6254" Type="http://schemas.openxmlformats.org/officeDocument/2006/relationships/hyperlink" Target="https://tothemoon.im-ldi.com/data_a70/AS12/extra/AS12-46-6846.small.png" TargetMode="External"/><Relationship Id="rId6255" Type="http://schemas.openxmlformats.org/officeDocument/2006/relationships/hyperlink" Target="https://tothemoon.im-ldi.com/data_a70/AS12/raw/AS12-46-6846.tif" TargetMode="External"/><Relationship Id="rId6256" Type="http://schemas.openxmlformats.org/officeDocument/2006/relationships/hyperlink" Target="https://tothemoon.im-ldi.com/data_a70/AS12/processed/AS12-46-6846.png" TargetMode="External"/><Relationship Id="rId6257" Type="http://schemas.openxmlformats.org/officeDocument/2006/relationships/hyperlink" Target="https://www.lpi.usra.edu/resources/apollo/images/print/AS12/46/6846.jpg" TargetMode="External"/><Relationship Id="rId6258" Type="http://schemas.openxmlformats.org/officeDocument/2006/relationships/hyperlink" Target="https://www.lpi.usra.edu/resources/apollo/frame/?AS12-46-6848" TargetMode="External"/><Relationship Id="rId6259" Type="http://schemas.openxmlformats.org/officeDocument/2006/relationships/hyperlink" Target="https://tothemoon.im-ldi.com/data_a70/AS12/extra/AS12-46-6848.small.png" TargetMode="External"/><Relationship Id="rId6260" Type="http://schemas.openxmlformats.org/officeDocument/2006/relationships/hyperlink" Target="https://tothemoon.im-ldi.com/data_a70/AS12/raw/AS12-46-6848.tif" TargetMode="External"/><Relationship Id="rId6261" Type="http://schemas.openxmlformats.org/officeDocument/2006/relationships/hyperlink" Target="https://tothemoon.im-ldi.com/data_a70/AS12/processed/AS12-46-6848.png" TargetMode="External"/><Relationship Id="rId6262" Type="http://schemas.openxmlformats.org/officeDocument/2006/relationships/hyperlink" Target="https://www.lpi.usra.edu/resources/apollo/images/print/AS12/46/6848.jpg" TargetMode="External"/><Relationship Id="rId6263" Type="http://schemas.openxmlformats.org/officeDocument/2006/relationships/hyperlink" Target="https://www.lpi.usra.edu/resources/apollo/frame/?AS12-46-6849" TargetMode="External"/><Relationship Id="rId6264" Type="http://schemas.openxmlformats.org/officeDocument/2006/relationships/hyperlink" Target="https://tothemoon.im-ldi.com/data_a70/AS12/extra/AS12-46-6849.small.png" TargetMode="External"/><Relationship Id="rId6265" Type="http://schemas.openxmlformats.org/officeDocument/2006/relationships/hyperlink" Target="https://tothemoon.im-ldi.com/data_a70/AS12/raw/AS12-46-6849.tif" TargetMode="External"/><Relationship Id="rId6266" Type="http://schemas.openxmlformats.org/officeDocument/2006/relationships/hyperlink" Target="https://tothemoon.im-ldi.com/data_a70/AS12/processed/AS12-46-6849.png" TargetMode="External"/><Relationship Id="rId6267" Type="http://schemas.openxmlformats.org/officeDocument/2006/relationships/hyperlink" Target="https://www.lpi.usra.edu/resources/apollo/images/print/AS12/46/6849.jpg" TargetMode="External"/><Relationship Id="rId6268" Type="http://schemas.openxmlformats.org/officeDocument/2006/relationships/hyperlink" Target="https://www.lpi.usra.edu/resources/apollo/frame/?AS12-46-6850" TargetMode="External"/><Relationship Id="rId6269" Type="http://schemas.openxmlformats.org/officeDocument/2006/relationships/hyperlink" Target="https://tothemoon.im-ldi.com/data_a70/AS12/extra/AS12-46-6850.small.png" TargetMode="External"/><Relationship Id="rId6270" Type="http://schemas.openxmlformats.org/officeDocument/2006/relationships/hyperlink" Target="https://tothemoon.im-ldi.com/data_a70/AS12/raw/AS12-46-6850.tif" TargetMode="External"/><Relationship Id="rId6271" Type="http://schemas.openxmlformats.org/officeDocument/2006/relationships/hyperlink" Target="https://tothemoon.im-ldi.com/data_a70/AS12/processed/AS12-46-6850.png" TargetMode="External"/><Relationship Id="rId6272" Type="http://schemas.openxmlformats.org/officeDocument/2006/relationships/hyperlink" Target="https://www.lpi.usra.edu/resources/apollo/images/print/AS12/46/6850.jpg" TargetMode="External"/><Relationship Id="rId6273" Type="http://schemas.openxmlformats.org/officeDocument/2006/relationships/hyperlink" Target="https://www.lpi.usra.edu/resources/apollo/frame/?AS12-46-6852" TargetMode="External"/><Relationship Id="rId6274" Type="http://schemas.openxmlformats.org/officeDocument/2006/relationships/hyperlink" Target="https://tothemoon.im-ldi.com/data_a70/AS12/extra/AS12-46-6852.small.png" TargetMode="External"/><Relationship Id="rId6275" Type="http://schemas.openxmlformats.org/officeDocument/2006/relationships/hyperlink" Target="https://tothemoon.im-ldi.com/data_a70/AS12/raw/AS12-46-6852.tif" TargetMode="External"/><Relationship Id="rId6276" Type="http://schemas.openxmlformats.org/officeDocument/2006/relationships/hyperlink" Target="https://tothemoon.im-ldi.com/data_a70/AS12/processed/AS12-46-6852.png" TargetMode="External"/><Relationship Id="rId6277" Type="http://schemas.openxmlformats.org/officeDocument/2006/relationships/hyperlink" Target="https://www.lpi.usra.edu/resources/apollo/images/print/AS12/46/6852.jpg" TargetMode="External"/><Relationship Id="rId6278" Type="http://schemas.openxmlformats.org/officeDocument/2006/relationships/hyperlink" Target="https://www.lpi.usra.edu/resources/apollo/frame/?AS12-47-6895" TargetMode="External"/><Relationship Id="rId6279" Type="http://schemas.openxmlformats.org/officeDocument/2006/relationships/hyperlink" Target="https://tothemoon.im-ldi.com/data_a70/AS12/extra/AS12-47-6895.small.png" TargetMode="External"/><Relationship Id="rId6280" Type="http://schemas.openxmlformats.org/officeDocument/2006/relationships/hyperlink" Target="https://tothemoon.im-ldi.com/data_a70/AS12/raw/AS12-47-6895.tif" TargetMode="External"/><Relationship Id="rId6281" Type="http://schemas.openxmlformats.org/officeDocument/2006/relationships/hyperlink" Target="https://tothemoon.im-ldi.com/data_a70/AS12/processed/AS12-47-6895.png" TargetMode="External"/><Relationship Id="rId6282" Type="http://schemas.openxmlformats.org/officeDocument/2006/relationships/hyperlink" Target="https://www.lpi.usra.edu/resources/apollo/images/print/AS12/47/6895.jpg" TargetMode="External"/><Relationship Id="rId6283" Type="http://schemas.openxmlformats.org/officeDocument/2006/relationships/hyperlink" Target="https://www.lpi.usra.edu/resources/apollo/frame/?AS12-47-6933" TargetMode="External"/><Relationship Id="rId6284" Type="http://schemas.openxmlformats.org/officeDocument/2006/relationships/hyperlink" Target="https://tothemoon.im-ldi.com/data_a70/AS12/extra/AS12-47-6933.small.png" TargetMode="External"/><Relationship Id="rId6285" Type="http://schemas.openxmlformats.org/officeDocument/2006/relationships/hyperlink" Target="https://tothemoon.im-ldi.com/data_a70/AS12/raw/AS12-47-6933.tif" TargetMode="External"/><Relationship Id="rId6286" Type="http://schemas.openxmlformats.org/officeDocument/2006/relationships/hyperlink" Target="https://tothemoon.im-ldi.com/data_a70/AS12/processed/AS12-47-6933.png" TargetMode="External"/><Relationship Id="rId6287" Type="http://schemas.openxmlformats.org/officeDocument/2006/relationships/hyperlink" Target="https://www.lpi.usra.edu/resources/apollo/images/print/AS12/47/6933.jpg" TargetMode="External"/><Relationship Id="rId6288" Type="http://schemas.openxmlformats.org/officeDocument/2006/relationships/hyperlink" Target="https://www.lpi.usra.edu/resources/apollo/frame/?AS12-47-6934" TargetMode="External"/><Relationship Id="rId6289" Type="http://schemas.openxmlformats.org/officeDocument/2006/relationships/hyperlink" Target="https://tothemoon.im-ldi.com/data_a70/AS12/extra/AS12-47-6934.small.png" TargetMode="External"/><Relationship Id="rId6290" Type="http://schemas.openxmlformats.org/officeDocument/2006/relationships/hyperlink" Target="https://tothemoon.im-ldi.com/data_a70/AS12/raw/AS12-47-6934.tif" TargetMode="External"/><Relationship Id="rId6291" Type="http://schemas.openxmlformats.org/officeDocument/2006/relationships/hyperlink" Target="https://tothemoon.im-ldi.com/data_a70/AS12/processed/AS12-47-6934.png" TargetMode="External"/><Relationship Id="rId6292" Type="http://schemas.openxmlformats.org/officeDocument/2006/relationships/hyperlink" Target="https://www.lpi.usra.edu/resources/apollo/images/print/AS12/47/6934.jpg" TargetMode="External"/><Relationship Id="rId6293" Type="http://schemas.openxmlformats.org/officeDocument/2006/relationships/hyperlink" Target="https://www.lpi.usra.edu/resources/apollo/frame/?AS12-47-6935" TargetMode="External"/><Relationship Id="rId6294" Type="http://schemas.openxmlformats.org/officeDocument/2006/relationships/hyperlink" Target="https://tothemoon.im-ldi.com/data_a70/AS12/extra/AS12-47-6935.small.png" TargetMode="External"/><Relationship Id="rId6295" Type="http://schemas.openxmlformats.org/officeDocument/2006/relationships/hyperlink" Target="https://tothemoon.im-ldi.com/data_a70/AS12/raw/AS12-47-6935.tif" TargetMode="External"/><Relationship Id="rId6296" Type="http://schemas.openxmlformats.org/officeDocument/2006/relationships/hyperlink" Target="https://tothemoon.im-ldi.com/data_a70/AS12/processed/AS12-47-6935.png" TargetMode="External"/><Relationship Id="rId6297" Type="http://schemas.openxmlformats.org/officeDocument/2006/relationships/hyperlink" Target="https://www.lpi.usra.edu/resources/apollo/images/print/AS12/47/6935.jpg" TargetMode="External"/><Relationship Id="rId6298" Type="http://schemas.openxmlformats.org/officeDocument/2006/relationships/hyperlink" Target="https://www.lpi.usra.edu/resources/apollo/frame/?AS12-47-6936" TargetMode="External"/><Relationship Id="rId6299" Type="http://schemas.openxmlformats.org/officeDocument/2006/relationships/hyperlink" Target="https://tothemoon.im-ldi.com/data_a70/AS12/extra/AS12-47-6936.small.png" TargetMode="External"/><Relationship Id="rId6300" Type="http://schemas.openxmlformats.org/officeDocument/2006/relationships/hyperlink" Target="https://tothemoon.im-ldi.com/data_a70/AS12/raw/AS12-47-6936.tif" TargetMode="External"/><Relationship Id="rId6301" Type="http://schemas.openxmlformats.org/officeDocument/2006/relationships/hyperlink" Target="https://tothemoon.im-ldi.com/data_a70/AS12/processed/AS12-47-6936.png" TargetMode="External"/><Relationship Id="rId6302" Type="http://schemas.openxmlformats.org/officeDocument/2006/relationships/hyperlink" Target="https://www.lpi.usra.edu/resources/apollo/images/print/AS12/47/6936.jpg" TargetMode="External"/><Relationship Id="rId6303" Type="http://schemas.openxmlformats.org/officeDocument/2006/relationships/hyperlink" Target="https://www.lpi.usra.edu/resources/apollo/frame/?AS12-47-6938" TargetMode="External"/><Relationship Id="rId6304" Type="http://schemas.openxmlformats.org/officeDocument/2006/relationships/hyperlink" Target="https://tothemoon.im-ldi.com/data_a70/AS12/extra/AS12-47-6938.small.png" TargetMode="External"/><Relationship Id="rId6305" Type="http://schemas.openxmlformats.org/officeDocument/2006/relationships/hyperlink" Target="https://tothemoon.im-ldi.com/data_a70/AS12/raw/AS12-47-6938.tif" TargetMode="External"/><Relationship Id="rId6306" Type="http://schemas.openxmlformats.org/officeDocument/2006/relationships/hyperlink" Target="https://tothemoon.im-ldi.com/data_a70/AS12/processed/AS12-47-6938.png" TargetMode="External"/><Relationship Id="rId6307" Type="http://schemas.openxmlformats.org/officeDocument/2006/relationships/hyperlink" Target="https://www.lpi.usra.edu/resources/apollo/images/print/AS12/47/6938.jpg" TargetMode="External"/><Relationship Id="rId6308" Type="http://schemas.openxmlformats.org/officeDocument/2006/relationships/hyperlink" Target="https://www.lpi.usra.edu/resources/apollo/frame/?AS12-47-6939" TargetMode="External"/><Relationship Id="rId6309" Type="http://schemas.openxmlformats.org/officeDocument/2006/relationships/hyperlink" Target="https://tothemoon.im-ldi.com/data_a70/AS12/extra/AS12-47-6939.small.png" TargetMode="External"/><Relationship Id="rId6310" Type="http://schemas.openxmlformats.org/officeDocument/2006/relationships/hyperlink" Target="https://tothemoon.im-ldi.com/data_a70/AS12/raw/AS12-47-6939.tif" TargetMode="External"/><Relationship Id="rId6311" Type="http://schemas.openxmlformats.org/officeDocument/2006/relationships/hyperlink" Target="https://tothemoon.im-ldi.com/data_a70/AS12/processed/AS12-47-6939.png" TargetMode="External"/><Relationship Id="rId6312" Type="http://schemas.openxmlformats.org/officeDocument/2006/relationships/hyperlink" Target="https://www.lpi.usra.edu/resources/apollo/images/print/AS12/47/6939.jpg" TargetMode="External"/><Relationship Id="rId6313" Type="http://schemas.openxmlformats.org/officeDocument/2006/relationships/hyperlink" Target="https://www.lpi.usra.edu/resources/apollo/frame/?AS12-47-6940" TargetMode="External"/><Relationship Id="rId6314" Type="http://schemas.openxmlformats.org/officeDocument/2006/relationships/hyperlink" Target="https://tothemoon.im-ldi.com/data_a70/AS12/extra/AS12-47-6940.small.png" TargetMode="External"/><Relationship Id="rId6315" Type="http://schemas.openxmlformats.org/officeDocument/2006/relationships/hyperlink" Target="https://tothemoon.im-ldi.com/data_a70/AS12/raw/AS12-47-6940.tif" TargetMode="External"/><Relationship Id="rId6316" Type="http://schemas.openxmlformats.org/officeDocument/2006/relationships/hyperlink" Target="https://tothemoon.im-ldi.com/data_a70/AS12/processed/AS12-47-6940.png" TargetMode="External"/><Relationship Id="rId6317" Type="http://schemas.openxmlformats.org/officeDocument/2006/relationships/hyperlink" Target="https://www.lpi.usra.edu/resources/apollo/images/print/AS12/47/6940.jpg" TargetMode="External"/><Relationship Id="rId6318" Type="http://schemas.openxmlformats.org/officeDocument/2006/relationships/hyperlink" Target="https://www.lpi.usra.edu/resources/apollo/frame/?AS12-47-6942" TargetMode="External"/><Relationship Id="rId6319" Type="http://schemas.openxmlformats.org/officeDocument/2006/relationships/hyperlink" Target="https://tothemoon.im-ldi.com/data_a70/AS12/extra/AS12-47-6942.small.png" TargetMode="External"/><Relationship Id="rId6320" Type="http://schemas.openxmlformats.org/officeDocument/2006/relationships/hyperlink" Target="https://tothemoon.im-ldi.com/data_a70/AS12/raw/AS12-47-6942.tif" TargetMode="External"/><Relationship Id="rId6321" Type="http://schemas.openxmlformats.org/officeDocument/2006/relationships/hyperlink" Target="https://tothemoon.im-ldi.com/data_a70/AS12/processed/AS12-47-6942.png" TargetMode="External"/><Relationship Id="rId6322" Type="http://schemas.openxmlformats.org/officeDocument/2006/relationships/hyperlink" Target="https://www.lpi.usra.edu/resources/apollo/images/print/AS12/47/6942.jpg" TargetMode="External"/><Relationship Id="rId6323" Type="http://schemas.openxmlformats.org/officeDocument/2006/relationships/hyperlink" Target="https://www.lpi.usra.edu/resources/apollo/frame/?AS12-47-6944" TargetMode="External"/><Relationship Id="rId6324" Type="http://schemas.openxmlformats.org/officeDocument/2006/relationships/hyperlink" Target="https://tothemoon.im-ldi.com/data_a70/AS12/extra/AS12-47-6944.small.png" TargetMode="External"/><Relationship Id="rId6325" Type="http://schemas.openxmlformats.org/officeDocument/2006/relationships/hyperlink" Target="https://tothemoon.im-ldi.com/data_a70/AS12/raw/AS12-47-6944.tif" TargetMode="External"/><Relationship Id="rId6326" Type="http://schemas.openxmlformats.org/officeDocument/2006/relationships/hyperlink" Target="https://tothemoon.im-ldi.com/data_a70/AS12/processed/AS12-47-6944.png" TargetMode="External"/><Relationship Id="rId6327" Type="http://schemas.openxmlformats.org/officeDocument/2006/relationships/hyperlink" Target="https://www.lpi.usra.edu/resources/apollo/images/print/AS12/47/6944.jpg" TargetMode="External"/><Relationship Id="rId6328" Type="http://schemas.openxmlformats.org/officeDocument/2006/relationships/hyperlink" Target="https://www.lpi.usra.edu/resources/apollo/frame/?AS12-47-6946" TargetMode="External"/><Relationship Id="rId6329" Type="http://schemas.openxmlformats.org/officeDocument/2006/relationships/hyperlink" Target="https://tothemoon.im-ldi.com/data_a70/AS12/extra/AS12-47-6946.small.png" TargetMode="External"/><Relationship Id="rId6330" Type="http://schemas.openxmlformats.org/officeDocument/2006/relationships/hyperlink" Target="https://tothemoon.im-ldi.com/data_a70/AS12/raw/AS12-47-6946.tif" TargetMode="External"/><Relationship Id="rId6331" Type="http://schemas.openxmlformats.org/officeDocument/2006/relationships/hyperlink" Target="https://tothemoon.im-ldi.com/data_a70/AS12/processed/AS12-47-6946.png" TargetMode="External"/><Relationship Id="rId6332" Type="http://schemas.openxmlformats.org/officeDocument/2006/relationships/hyperlink" Target="https://www.lpi.usra.edu/resources/apollo/images/print/AS12/47/6946.jpg" TargetMode="External"/><Relationship Id="rId6333" Type="http://schemas.openxmlformats.org/officeDocument/2006/relationships/hyperlink" Target="https://www.lpi.usra.edu/resources/apollo/frame/?AS12-47-6959" TargetMode="External"/><Relationship Id="rId6334" Type="http://schemas.openxmlformats.org/officeDocument/2006/relationships/hyperlink" Target="https://tothemoon.im-ldi.com/data_a70/AS12/extra/AS12-47-6959.small.png" TargetMode="External"/><Relationship Id="rId6335" Type="http://schemas.openxmlformats.org/officeDocument/2006/relationships/hyperlink" Target="https://tothemoon.im-ldi.com/data_a70/AS12/raw/AS12-47-6959.tif" TargetMode="External"/><Relationship Id="rId6336" Type="http://schemas.openxmlformats.org/officeDocument/2006/relationships/hyperlink" Target="https://tothemoon.im-ldi.com/data_a70/AS12/processed/AS12-47-6959.png" TargetMode="External"/><Relationship Id="rId6337" Type="http://schemas.openxmlformats.org/officeDocument/2006/relationships/hyperlink" Target="https://www.lpi.usra.edu/resources/apollo/images/print/AS12/47/6959.jpg" TargetMode="External"/><Relationship Id="rId6338" Type="http://schemas.openxmlformats.org/officeDocument/2006/relationships/hyperlink" Target="https://www.lpi.usra.edu/resources/apollo/frame/?AS12-47-6960" TargetMode="External"/><Relationship Id="rId6339" Type="http://schemas.openxmlformats.org/officeDocument/2006/relationships/hyperlink" Target="https://tothemoon.im-ldi.com/data_a70/AS12/extra/AS12-47-6960.small.png" TargetMode="External"/><Relationship Id="rId6340" Type="http://schemas.openxmlformats.org/officeDocument/2006/relationships/hyperlink" Target="https://tothemoon.im-ldi.com/data_a70/AS12/raw/AS12-47-6960.tif" TargetMode="External"/><Relationship Id="rId6341" Type="http://schemas.openxmlformats.org/officeDocument/2006/relationships/hyperlink" Target="https://tothemoon.im-ldi.com/data_a70/AS12/processed/AS12-47-6960.png" TargetMode="External"/><Relationship Id="rId6342" Type="http://schemas.openxmlformats.org/officeDocument/2006/relationships/hyperlink" Target="https://www.lpi.usra.edu/resources/apollo/images/print/AS12/47/6960.jpg" TargetMode="External"/><Relationship Id="rId6343" Type="http://schemas.openxmlformats.org/officeDocument/2006/relationships/hyperlink" Target="https://www.lpi.usra.edu/resources/apollo/frame/?AS12-47-6963" TargetMode="External"/><Relationship Id="rId6344" Type="http://schemas.openxmlformats.org/officeDocument/2006/relationships/hyperlink" Target="https://tothemoon.im-ldi.com/data_a70/AS12/extra/AS12-47-6963.small.png" TargetMode="External"/><Relationship Id="rId6345" Type="http://schemas.openxmlformats.org/officeDocument/2006/relationships/hyperlink" Target="https://tothemoon.im-ldi.com/data_a70/AS12/raw/AS12-47-6963.tif" TargetMode="External"/><Relationship Id="rId6346" Type="http://schemas.openxmlformats.org/officeDocument/2006/relationships/hyperlink" Target="https://tothemoon.im-ldi.com/data_a70/AS12/processed/AS12-47-6963.png" TargetMode="External"/><Relationship Id="rId6347" Type="http://schemas.openxmlformats.org/officeDocument/2006/relationships/hyperlink" Target="https://www.lpi.usra.edu/resources/apollo/images/print/AS12/47/6963.jpg" TargetMode="External"/><Relationship Id="rId6348" Type="http://schemas.openxmlformats.org/officeDocument/2006/relationships/hyperlink" Target="https://www.lpi.usra.edu/resources/apollo/frame/?AS12-47-6964" TargetMode="External"/><Relationship Id="rId6349" Type="http://schemas.openxmlformats.org/officeDocument/2006/relationships/hyperlink" Target="https://tothemoon.im-ldi.com/data_a70/AS12/extra/AS12-47-6964.small.png" TargetMode="External"/><Relationship Id="rId6350" Type="http://schemas.openxmlformats.org/officeDocument/2006/relationships/hyperlink" Target="https://tothemoon.im-ldi.com/data_a70/AS12/raw/AS12-47-6964.tif" TargetMode="External"/><Relationship Id="rId6351" Type="http://schemas.openxmlformats.org/officeDocument/2006/relationships/hyperlink" Target="https://tothemoon.im-ldi.com/data_a70/AS12/processed/AS12-47-6964.png" TargetMode="External"/><Relationship Id="rId6352" Type="http://schemas.openxmlformats.org/officeDocument/2006/relationships/hyperlink" Target="https://www.lpi.usra.edu/resources/apollo/images/print/AS12/47/6964.jpg" TargetMode="External"/><Relationship Id="rId6353" Type="http://schemas.openxmlformats.org/officeDocument/2006/relationships/hyperlink" Target="https://www.lpi.usra.edu/resources/apollo/frame/?AS12-47-6965" TargetMode="External"/><Relationship Id="rId6354" Type="http://schemas.openxmlformats.org/officeDocument/2006/relationships/hyperlink" Target="https://tothemoon.im-ldi.com/data_a70/AS12/extra/AS12-47-6965.small.png" TargetMode="External"/><Relationship Id="rId6355" Type="http://schemas.openxmlformats.org/officeDocument/2006/relationships/hyperlink" Target="https://tothemoon.im-ldi.com/data_a70/AS12/raw/AS12-47-6965.tif" TargetMode="External"/><Relationship Id="rId6356" Type="http://schemas.openxmlformats.org/officeDocument/2006/relationships/hyperlink" Target="https://tothemoon.im-ldi.com/data_a70/AS12/processed/AS12-47-6965.png" TargetMode="External"/><Relationship Id="rId6357" Type="http://schemas.openxmlformats.org/officeDocument/2006/relationships/hyperlink" Target="https://www.lpi.usra.edu/resources/apollo/images/print/AS12/47/6965.jpg" TargetMode="External"/><Relationship Id="rId6358" Type="http://schemas.openxmlformats.org/officeDocument/2006/relationships/hyperlink" Target="https://www.lpi.usra.edu/resources/apollo/frame/?AS12-47-6966" TargetMode="External"/><Relationship Id="rId6359" Type="http://schemas.openxmlformats.org/officeDocument/2006/relationships/hyperlink" Target="https://tothemoon.im-ldi.com/data_a70/AS12/extra/AS12-47-6966.small.png" TargetMode="External"/><Relationship Id="rId6360" Type="http://schemas.openxmlformats.org/officeDocument/2006/relationships/hyperlink" Target="https://tothemoon.im-ldi.com/data_a70/AS12/raw/AS12-47-6966.tif" TargetMode="External"/><Relationship Id="rId6361" Type="http://schemas.openxmlformats.org/officeDocument/2006/relationships/hyperlink" Target="https://tothemoon.im-ldi.com/data_a70/AS12/processed/AS12-47-6966.png" TargetMode="External"/><Relationship Id="rId6362" Type="http://schemas.openxmlformats.org/officeDocument/2006/relationships/hyperlink" Target="https://www.lpi.usra.edu/resources/apollo/images/print/AS12/47/6966.jpg" TargetMode="External"/><Relationship Id="rId6363" Type="http://schemas.openxmlformats.org/officeDocument/2006/relationships/hyperlink" Target="https://www.lpi.usra.edu/resources/apollo/frame/?AS12-47-6970" TargetMode="External"/><Relationship Id="rId6364" Type="http://schemas.openxmlformats.org/officeDocument/2006/relationships/hyperlink" Target="https://tothemoon.im-ldi.com/data_a70/AS12/extra/AS12-47-6970.small.png" TargetMode="External"/><Relationship Id="rId6365" Type="http://schemas.openxmlformats.org/officeDocument/2006/relationships/hyperlink" Target="https://tothemoon.im-ldi.com/data_a70/AS12/raw/AS12-47-6970.tif" TargetMode="External"/><Relationship Id="rId6366" Type="http://schemas.openxmlformats.org/officeDocument/2006/relationships/hyperlink" Target="https://tothemoon.im-ldi.com/data_a70/AS12/processed/AS12-47-6970.png" TargetMode="External"/><Relationship Id="rId6367" Type="http://schemas.openxmlformats.org/officeDocument/2006/relationships/hyperlink" Target="https://www.lpi.usra.edu/resources/apollo/images/print/AS12/47/6970.jpg" TargetMode="External"/><Relationship Id="rId6368" Type="http://schemas.openxmlformats.org/officeDocument/2006/relationships/hyperlink" Target="https://www.lpi.usra.edu/resources/apollo/frame/?AS12-47-6971" TargetMode="External"/><Relationship Id="rId6369" Type="http://schemas.openxmlformats.org/officeDocument/2006/relationships/hyperlink" Target="https://tothemoon.im-ldi.com/data_a70/AS12/extra/AS12-47-6971.small.png" TargetMode="External"/><Relationship Id="rId6370" Type="http://schemas.openxmlformats.org/officeDocument/2006/relationships/hyperlink" Target="https://tothemoon.im-ldi.com/data_a70/AS12/raw/AS12-47-6971.tif" TargetMode="External"/><Relationship Id="rId6371" Type="http://schemas.openxmlformats.org/officeDocument/2006/relationships/hyperlink" Target="https://tothemoon.im-ldi.com/data_a70/AS12/processed/AS12-47-6971.png" TargetMode="External"/><Relationship Id="rId6372" Type="http://schemas.openxmlformats.org/officeDocument/2006/relationships/hyperlink" Target="https://www.lpi.usra.edu/resources/apollo/images/print/AS12/47/6971.jpg" TargetMode="External"/><Relationship Id="rId6373" Type="http://schemas.openxmlformats.org/officeDocument/2006/relationships/hyperlink" Target="https://www.lpi.usra.edu/resources/apollo/frame/?AS12-47-6972" TargetMode="External"/><Relationship Id="rId6374" Type="http://schemas.openxmlformats.org/officeDocument/2006/relationships/hyperlink" Target="https://tothemoon.im-ldi.com/data_a70/AS12/extra/AS12-47-6972.small.png" TargetMode="External"/><Relationship Id="rId6375" Type="http://schemas.openxmlformats.org/officeDocument/2006/relationships/hyperlink" Target="https://tothemoon.im-ldi.com/data_a70/AS12/raw/AS12-47-6972.tif" TargetMode="External"/><Relationship Id="rId6376" Type="http://schemas.openxmlformats.org/officeDocument/2006/relationships/hyperlink" Target="https://tothemoon.im-ldi.com/data_a70/AS12/processed/AS12-47-6972.png" TargetMode="External"/><Relationship Id="rId6377" Type="http://schemas.openxmlformats.org/officeDocument/2006/relationships/hyperlink" Target="https://www.lpi.usra.edu/resources/apollo/images/print/AS12/47/6972.jpg" TargetMode="External"/><Relationship Id="rId6378" Type="http://schemas.openxmlformats.org/officeDocument/2006/relationships/hyperlink" Target="https://www.lpi.usra.edu/resources/apollo/frame/?AS12-47-6973" TargetMode="External"/><Relationship Id="rId6379" Type="http://schemas.openxmlformats.org/officeDocument/2006/relationships/hyperlink" Target="https://tothemoon.im-ldi.com/data_a70/AS12/extra/AS12-47-6973.small.png" TargetMode="External"/><Relationship Id="rId6380" Type="http://schemas.openxmlformats.org/officeDocument/2006/relationships/hyperlink" Target="https://tothemoon.im-ldi.com/data_a70/AS12/raw/AS12-47-6973.tif" TargetMode="External"/><Relationship Id="rId6381" Type="http://schemas.openxmlformats.org/officeDocument/2006/relationships/hyperlink" Target="https://tothemoon.im-ldi.com/data_a70/AS12/processed/AS12-47-6973.png" TargetMode="External"/><Relationship Id="rId6382" Type="http://schemas.openxmlformats.org/officeDocument/2006/relationships/hyperlink" Target="https://www.lpi.usra.edu/resources/apollo/images/print/AS12/47/6973.jpg" TargetMode="External"/><Relationship Id="rId6383" Type="http://schemas.openxmlformats.org/officeDocument/2006/relationships/hyperlink" Target="https://www.lpi.usra.edu/resources/apollo/frame/?AS12-47-6974" TargetMode="External"/><Relationship Id="rId6384" Type="http://schemas.openxmlformats.org/officeDocument/2006/relationships/hyperlink" Target="https://tothemoon.im-ldi.com/data_a70/AS12/extra/AS12-47-6974.small.png" TargetMode="External"/><Relationship Id="rId6385" Type="http://schemas.openxmlformats.org/officeDocument/2006/relationships/hyperlink" Target="https://tothemoon.im-ldi.com/data_a70/AS12/raw/AS12-47-6974.tif" TargetMode="External"/><Relationship Id="rId6386" Type="http://schemas.openxmlformats.org/officeDocument/2006/relationships/hyperlink" Target="https://tothemoon.im-ldi.com/data_a70/AS12/processed/AS12-47-6974.png" TargetMode="External"/><Relationship Id="rId6387" Type="http://schemas.openxmlformats.org/officeDocument/2006/relationships/hyperlink" Target="https://www.lpi.usra.edu/resources/apollo/images/print/AS12/47/6974.jpg" TargetMode="External"/><Relationship Id="rId6388" Type="http://schemas.openxmlformats.org/officeDocument/2006/relationships/hyperlink" Target="https://www.lpi.usra.edu/resources/apollo/frame/?AS12-47-6975" TargetMode="External"/><Relationship Id="rId6389" Type="http://schemas.openxmlformats.org/officeDocument/2006/relationships/hyperlink" Target="https://tothemoon.im-ldi.com/data_a70/AS12/extra/AS12-47-6975.small.png" TargetMode="External"/><Relationship Id="rId6390" Type="http://schemas.openxmlformats.org/officeDocument/2006/relationships/hyperlink" Target="https://tothemoon.im-ldi.com/data_a70/AS12/raw/AS12-47-6975.tif" TargetMode="External"/><Relationship Id="rId6391" Type="http://schemas.openxmlformats.org/officeDocument/2006/relationships/hyperlink" Target="https://tothemoon.im-ldi.com/data_a70/AS12/processed/AS12-47-6975.png" TargetMode="External"/><Relationship Id="rId6392" Type="http://schemas.openxmlformats.org/officeDocument/2006/relationships/hyperlink" Target="https://www.lpi.usra.edu/resources/apollo/images/print/AS12/47/6975.jpg" TargetMode="External"/><Relationship Id="rId6393" Type="http://schemas.openxmlformats.org/officeDocument/2006/relationships/hyperlink" Target="https://www.lpi.usra.edu/resources/apollo/frame/?AS12-47-6976" TargetMode="External"/><Relationship Id="rId6394" Type="http://schemas.openxmlformats.org/officeDocument/2006/relationships/hyperlink" Target="https://tothemoon.im-ldi.com/data_a70/AS12/extra/AS12-47-6976.small.png" TargetMode="External"/><Relationship Id="rId6395" Type="http://schemas.openxmlformats.org/officeDocument/2006/relationships/hyperlink" Target="https://tothemoon.im-ldi.com/data_a70/AS12/raw/AS12-47-6976.tif" TargetMode="External"/><Relationship Id="rId6396" Type="http://schemas.openxmlformats.org/officeDocument/2006/relationships/hyperlink" Target="https://tothemoon.im-ldi.com/data_a70/AS12/processed/AS12-47-6976.png" TargetMode="External"/><Relationship Id="rId6397" Type="http://schemas.openxmlformats.org/officeDocument/2006/relationships/hyperlink" Target="https://www.lpi.usra.edu/resources/apollo/images/print/AS12/47/6976.jpg" TargetMode="External"/><Relationship Id="rId6398" Type="http://schemas.openxmlformats.org/officeDocument/2006/relationships/hyperlink" Target="https://www.lpi.usra.edu/resources/apollo/frame/?AS12-47-6995" TargetMode="External"/><Relationship Id="rId6399" Type="http://schemas.openxmlformats.org/officeDocument/2006/relationships/hyperlink" Target="https://tothemoon.im-ldi.com/data_a70/AS12/extra/AS12-47-6995.small.png" TargetMode="External"/><Relationship Id="rId6400" Type="http://schemas.openxmlformats.org/officeDocument/2006/relationships/hyperlink" Target="https://tothemoon.im-ldi.com/data_a70/AS12/raw/AS12-47-6995.tif" TargetMode="External"/><Relationship Id="rId6401" Type="http://schemas.openxmlformats.org/officeDocument/2006/relationships/hyperlink" Target="https://tothemoon.im-ldi.com/data_a70/AS12/processed/AS12-47-6995.png" TargetMode="External"/><Relationship Id="rId6402" Type="http://schemas.openxmlformats.org/officeDocument/2006/relationships/hyperlink" Target="https://www.lpi.usra.edu/resources/apollo/images/print/AS12/47/6995.jpg" TargetMode="External"/><Relationship Id="rId6403" Type="http://schemas.openxmlformats.org/officeDocument/2006/relationships/hyperlink" Target="https://www.lpi.usra.edu/resources/apollo/frame/?AS12-47-6996" TargetMode="External"/><Relationship Id="rId6404" Type="http://schemas.openxmlformats.org/officeDocument/2006/relationships/hyperlink" Target="https://tothemoon.im-ldi.com/data_a70/AS12/extra/AS12-47-6996.small.png" TargetMode="External"/><Relationship Id="rId6405" Type="http://schemas.openxmlformats.org/officeDocument/2006/relationships/hyperlink" Target="https://tothemoon.im-ldi.com/data_a70/AS12/raw/AS12-47-6996.tif" TargetMode="External"/><Relationship Id="rId6406" Type="http://schemas.openxmlformats.org/officeDocument/2006/relationships/hyperlink" Target="https://tothemoon.im-ldi.com/data_a70/AS12/processed/AS12-47-6996.png" TargetMode="External"/><Relationship Id="rId6407" Type="http://schemas.openxmlformats.org/officeDocument/2006/relationships/hyperlink" Target="https://www.lpi.usra.edu/resources/apollo/images/print/AS12/47/6996.jpg" TargetMode="External"/><Relationship Id="rId6408" Type="http://schemas.openxmlformats.org/officeDocument/2006/relationships/hyperlink" Target="https://www.lpi.usra.edu/resources/apollo/frame/?AS12-47-6997" TargetMode="External"/><Relationship Id="rId6409" Type="http://schemas.openxmlformats.org/officeDocument/2006/relationships/hyperlink" Target="https://tothemoon.im-ldi.com/data_a70/AS12/extra/AS12-47-6997.small.png" TargetMode="External"/><Relationship Id="rId6410" Type="http://schemas.openxmlformats.org/officeDocument/2006/relationships/hyperlink" Target="https://tothemoon.im-ldi.com/data_a70/AS12/raw/AS12-47-6997.tif" TargetMode="External"/><Relationship Id="rId6411" Type="http://schemas.openxmlformats.org/officeDocument/2006/relationships/hyperlink" Target="https://tothemoon.im-ldi.com/data_a70/AS12/processed/AS12-47-6997.png" TargetMode="External"/><Relationship Id="rId6412" Type="http://schemas.openxmlformats.org/officeDocument/2006/relationships/hyperlink" Target="https://www.lpi.usra.edu/resources/apollo/images/print/AS12/47/6997.jpg" TargetMode="External"/><Relationship Id="rId6413" Type="http://schemas.openxmlformats.org/officeDocument/2006/relationships/hyperlink" Target="https://www.lpi.usra.edu/resources/apollo/frame/?AS12-47-6998" TargetMode="External"/><Relationship Id="rId6414" Type="http://schemas.openxmlformats.org/officeDocument/2006/relationships/hyperlink" Target="https://tothemoon.im-ldi.com/data_a70/AS12/extra/AS12-47-6998.small.png" TargetMode="External"/><Relationship Id="rId6415" Type="http://schemas.openxmlformats.org/officeDocument/2006/relationships/hyperlink" Target="https://tothemoon.im-ldi.com/data_a70/AS12/raw/AS12-47-6998.tif" TargetMode="External"/><Relationship Id="rId6416" Type="http://schemas.openxmlformats.org/officeDocument/2006/relationships/hyperlink" Target="https://tothemoon.im-ldi.com/data_a70/AS12/processed/AS12-47-6998.png" TargetMode="External"/><Relationship Id="rId6417" Type="http://schemas.openxmlformats.org/officeDocument/2006/relationships/hyperlink" Target="https://www.lpi.usra.edu/resources/apollo/images/print/AS12/47/6998.jpg" TargetMode="External"/><Relationship Id="rId6418" Type="http://schemas.openxmlformats.org/officeDocument/2006/relationships/hyperlink" Target="https://www.lpi.usra.edu/resources/apollo/frame/?AS12-47-7003" TargetMode="External"/><Relationship Id="rId6419" Type="http://schemas.openxmlformats.org/officeDocument/2006/relationships/hyperlink" Target="https://tothemoon.im-ldi.com/data_a70/AS12/extra/AS12-47-7003.small.png" TargetMode="External"/><Relationship Id="rId6420" Type="http://schemas.openxmlformats.org/officeDocument/2006/relationships/hyperlink" Target="https://tothemoon.im-ldi.com/data_a70/AS12/raw/AS12-47-7003.tif" TargetMode="External"/><Relationship Id="rId6421" Type="http://schemas.openxmlformats.org/officeDocument/2006/relationships/hyperlink" Target="https://tothemoon.im-ldi.com/data_a70/AS12/processed/AS12-47-7003.png" TargetMode="External"/><Relationship Id="rId6422" Type="http://schemas.openxmlformats.org/officeDocument/2006/relationships/hyperlink" Target="https://www.lpi.usra.edu/resources/apollo/images/print/AS12/47/7003.jpg" TargetMode="External"/><Relationship Id="rId6423" Type="http://schemas.openxmlformats.org/officeDocument/2006/relationships/hyperlink" Target="https://www.lpi.usra.edu/resources/apollo/frame/?AS12-47-7004" TargetMode="External"/><Relationship Id="rId6424" Type="http://schemas.openxmlformats.org/officeDocument/2006/relationships/hyperlink" Target="https://tothemoon.im-ldi.com/data_a70/AS12/extra/AS12-47-7004.small.png" TargetMode="External"/><Relationship Id="rId6425" Type="http://schemas.openxmlformats.org/officeDocument/2006/relationships/hyperlink" Target="https://tothemoon.im-ldi.com/data_a70/AS12/raw/AS12-47-7004.tif" TargetMode="External"/><Relationship Id="rId6426" Type="http://schemas.openxmlformats.org/officeDocument/2006/relationships/hyperlink" Target="https://tothemoon.im-ldi.com/data_a70/AS12/processed/AS12-47-7004.png" TargetMode="External"/><Relationship Id="rId6427" Type="http://schemas.openxmlformats.org/officeDocument/2006/relationships/hyperlink" Target="https://www.lpi.usra.edu/resources/apollo/images/print/AS12/47/7004.jpg" TargetMode="External"/><Relationship Id="rId6428" Type="http://schemas.openxmlformats.org/officeDocument/2006/relationships/hyperlink" Target="https://www.lpi.usra.edu/resources/apollo/frame/?AS12-48-7043" TargetMode="External"/><Relationship Id="rId6429" Type="http://schemas.openxmlformats.org/officeDocument/2006/relationships/hyperlink" Target="https://tothemoon.im-ldi.com/data_a70/AS12/extra/AS12-48-7043.small.png" TargetMode="External"/><Relationship Id="rId6430" Type="http://schemas.openxmlformats.org/officeDocument/2006/relationships/hyperlink" Target="https://tothemoon.im-ldi.com/data_a70/AS12/raw/AS12-48-7043.tif" TargetMode="External"/><Relationship Id="rId6431" Type="http://schemas.openxmlformats.org/officeDocument/2006/relationships/hyperlink" Target="https://tothemoon.im-ldi.com/data_a70/AS12/processed/AS12-48-7043.png" TargetMode="External"/><Relationship Id="rId6432" Type="http://schemas.openxmlformats.org/officeDocument/2006/relationships/hyperlink" Target="https://www.lpi.usra.edu/resources/apollo/images/print/AS12/48/7043.jpg" TargetMode="External"/><Relationship Id="rId6433" Type="http://schemas.openxmlformats.org/officeDocument/2006/relationships/hyperlink" Target="https://www.lpi.usra.edu/resources/apollo/frame/?AS12-48-7044" TargetMode="External"/><Relationship Id="rId6434" Type="http://schemas.openxmlformats.org/officeDocument/2006/relationships/hyperlink" Target="https://tothemoon.im-ldi.com/data_a70/AS12/extra/AS12-48-7044.small.png" TargetMode="External"/><Relationship Id="rId6435" Type="http://schemas.openxmlformats.org/officeDocument/2006/relationships/hyperlink" Target="https://tothemoon.im-ldi.com/data_a70/AS12/raw/AS12-48-7044.tif" TargetMode="External"/><Relationship Id="rId6436" Type="http://schemas.openxmlformats.org/officeDocument/2006/relationships/hyperlink" Target="https://tothemoon.im-ldi.com/data_a70/AS12/processed/AS12-48-7044.png" TargetMode="External"/><Relationship Id="rId6437" Type="http://schemas.openxmlformats.org/officeDocument/2006/relationships/hyperlink" Target="https://www.lpi.usra.edu/resources/apollo/images/print/AS12/48/7044.jpg" TargetMode="External"/><Relationship Id="rId6438" Type="http://schemas.openxmlformats.org/officeDocument/2006/relationships/hyperlink" Target="https://www.lpi.usra.edu/resources/apollo/frame/?AS12-48-7046" TargetMode="External"/><Relationship Id="rId6439" Type="http://schemas.openxmlformats.org/officeDocument/2006/relationships/hyperlink" Target="https://tothemoon.im-ldi.com/data_a70/AS12/extra/AS12-48-7046.small.png" TargetMode="External"/><Relationship Id="rId6440" Type="http://schemas.openxmlformats.org/officeDocument/2006/relationships/hyperlink" Target="https://tothemoon.im-ldi.com/data_a70/AS12/raw/AS12-48-7046.tif" TargetMode="External"/><Relationship Id="rId6441" Type="http://schemas.openxmlformats.org/officeDocument/2006/relationships/hyperlink" Target="https://tothemoon.im-ldi.com/data_a70/AS12/processed/AS12-48-7046.png" TargetMode="External"/><Relationship Id="rId6442" Type="http://schemas.openxmlformats.org/officeDocument/2006/relationships/hyperlink" Target="https://www.lpi.usra.edu/resources/apollo/images/print/AS12/48/7046.jpg" TargetMode="External"/><Relationship Id="rId6443" Type="http://schemas.openxmlformats.org/officeDocument/2006/relationships/hyperlink" Target="https://www.lpi.usra.edu/resources/apollo/frame/?AS12-48-7058" TargetMode="External"/><Relationship Id="rId6444" Type="http://schemas.openxmlformats.org/officeDocument/2006/relationships/hyperlink" Target="https://tothemoon.im-ldi.com/data_a70/AS12/extra/AS12-48-7058.small.png" TargetMode="External"/><Relationship Id="rId6445" Type="http://schemas.openxmlformats.org/officeDocument/2006/relationships/hyperlink" Target="https://tothemoon.im-ldi.com/data_a70/AS12/raw/AS12-48-7058.tif" TargetMode="External"/><Relationship Id="rId6446" Type="http://schemas.openxmlformats.org/officeDocument/2006/relationships/hyperlink" Target="https://tothemoon.im-ldi.com/data_a70/AS12/processed/AS12-48-7058.png" TargetMode="External"/><Relationship Id="rId6447" Type="http://schemas.openxmlformats.org/officeDocument/2006/relationships/hyperlink" Target="https://www.lpi.usra.edu/resources/apollo/images/print/AS12/48/7058.jpg" TargetMode="External"/><Relationship Id="rId6448" Type="http://schemas.openxmlformats.org/officeDocument/2006/relationships/hyperlink" Target="https://www.lpi.usra.edu/resources/apollo/frame/?AS12-48-7059" TargetMode="External"/><Relationship Id="rId6449" Type="http://schemas.openxmlformats.org/officeDocument/2006/relationships/hyperlink" Target="https://tothemoon.im-ldi.com/data_a70/AS12/extra/AS12-48-7059.small.png" TargetMode="External"/><Relationship Id="rId6450" Type="http://schemas.openxmlformats.org/officeDocument/2006/relationships/hyperlink" Target="https://tothemoon.im-ldi.com/data_a70/AS12/raw/AS12-48-7059.tif" TargetMode="External"/><Relationship Id="rId6451" Type="http://schemas.openxmlformats.org/officeDocument/2006/relationships/hyperlink" Target="https://tothemoon.im-ldi.com/data_a70/AS12/processed/AS12-48-7059.png" TargetMode="External"/><Relationship Id="rId6452" Type="http://schemas.openxmlformats.org/officeDocument/2006/relationships/hyperlink" Target="https://www.lpi.usra.edu/resources/apollo/images/print/AS12/48/7059.jpg" TargetMode="External"/><Relationship Id="rId6453" Type="http://schemas.openxmlformats.org/officeDocument/2006/relationships/hyperlink" Target="https://www.lpi.usra.edu/resources/apollo/frame/?AS12-49-7212" TargetMode="External"/><Relationship Id="rId6454" Type="http://schemas.openxmlformats.org/officeDocument/2006/relationships/hyperlink" Target="https://tothemoon.im-ldi.com/data_a70/AS12/extra/AS12-49-7212.small.png" TargetMode="External"/><Relationship Id="rId6455" Type="http://schemas.openxmlformats.org/officeDocument/2006/relationships/hyperlink" Target="https://tothemoon.im-ldi.com/data_a70/AS12/raw/AS12-49-7212.tif" TargetMode="External"/><Relationship Id="rId6456" Type="http://schemas.openxmlformats.org/officeDocument/2006/relationships/hyperlink" Target="https://tothemoon.im-ldi.com/data_a70/AS12/processed/AS12-49-7212.png" TargetMode="External"/><Relationship Id="rId6457" Type="http://schemas.openxmlformats.org/officeDocument/2006/relationships/hyperlink" Target="https://www.lpi.usra.edu/resources/apollo/frame/?AS12-49-7255" TargetMode="External"/><Relationship Id="rId6458" Type="http://schemas.openxmlformats.org/officeDocument/2006/relationships/hyperlink" Target="https://tothemoon.im-ldi.com/data_a70/AS12/extra/AS12-49-7255.small.png" TargetMode="External"/><Relationship Id="rId6459" Type="http://schemas.openxmlformats.org/officeDocument/2006/relationships/hyperlink" Target="https://tothemoon.im-ldi.com/data_a70/AS12/raw/AS12-49-7255.tif" TargetMode="External"/><Relationship Id="rId6460" Type="http://schemas.openxmlformats.org/officeDocument/2006/relationships/hyperlink" Target="https://tothemoon.im-ldi.com/data_a70/AS12/processed/AS12-49-7255.png" TargetMode="External"/><Relationship Id="rId6461" Type="http://schemas.openxmlformats.org/officeDocument/2006/relationships/hyperlink" Target="https://www.lpi.usra.edu/resources/apollo/images/print/AS12/49/7255.jpg" TargetMode="External"/><Relationship Id="rId6462" Type="http://schemas.openxmlformats.org/officeDocument/2006/relationships/hyperlink" Target="https://www.lpi.usra.edu/resources/apollo/frame/?AS12-49-7262" TargetMode="External"/><Relationship Id="rId6463" Type="http://schemas.openxmlformats.org/officeDocument/2006/relationships/hyperlink" Target="https://tothemoon.im-ldi.com/data_a70/AS12/extra/AS12-49-7262.small.png" TargetMode="External"/><Relationship Id="rId6464" Type="http://schemas.openxmlformats.org/officeDocument/2006/relationships/hyperlink" Target="https://tothemoon.im-ldi.com/data_a70/AS12/raw/AS12-49-7262.tif" TargetMode="External"/><Relationship Id="rId6465" Type="http://schemas.openxmlformats.org/officeDocument/2006/relationships/hyperlink" Target="https://tothemoon.im-ldi.com/data_a70/AS12/processed/AS12-49-7262.png" TargetMode="External"/><Relationship Id="rId6466" Type="http://schemas.openxmlformats.org/officeDocument/2006/relationships/hyperlink" Target="https://www.lpi.usra.edu/resources/apollo/images/print/AS12/49/7262.jpg" TargetMode="External"/><Relationship Id="rId6467" Type="http://schemas.openxmlformats.org/officeDocument/2006/relationships/hyperlink" Target="https://www.lpi.usra.edu/resources/apollo/frame/?AS12-49-7263" TargetMode="External"/><Relationship Id="rId6468" Type="http://schemas.openxmlformats.org/officeDocument/2006/relationships/hyperlink" Target="https://tothemoon.im-ldi.com/data_a70/AS12/extra/AS12-49-7263.small.png" TargetMode="External"/><Relationship Id="rId6469" Type="http://schemas.openxmlformats.org/officeDocument/2006/relationships/hyperlink" Target="https://tothemoon.im-ldi.com/data_a70/AS12/raw/AS12-49-7263.tif" TargetMode="External"/><Relationship Id="rId6470" Type="http://schemas.openxmlformats.org/officeDocument/2006/relationships/hyperlink" Target="https://tothemoon.im-ldi.com/data_a70/AS12/processed/AS12-49-7263.png" TargetMode="External"/><Relationship Id="rId6471" Type="http://schemas.openxmlformats.org/officeDocument/2006/relationships/hyperlink" Target="https://www.lpi.usra.edu/resources/apollo/images/print/AS12/49/7263.jpg" TargetMode="External"/><Relationship Id="rId6472" Type="http://schemas.openxmlformats.org/officeDocument/2006/relationships/hyperlink" Target="https://www.lpi.usra.edu/resources/apollo/frame/?AS12-49-7266" TargetMode="External"/><Relationship Id="rId6473" Type="http://schemas.openxmlformats.org/officeDocument/2006/relationships/hyperlink" Target="https://tothemoon.im-ldi.com/data_a70/AS12/extra/AS12-49-7266.small.png" TargetMode="External"/><Relationship Id="rId6474" Type="http://schemas.openxmlformats.org/officeDocument/2006/relationships/hyperlink" Target="https://tothemoon.im-ldi.com/data_a70/AS12/raw/AS12-49-7266.tif" TargetMode="External"/><Relationship Id="rId6475" Type="http://schemas.openxmlformats.org/officeDocument/2006/relationships/hyperlink" Target="https://tothemoon.im-ldi.com/data_a70/AS12/processed/AS12-49-7266.png" TargetMode="External"/><Relationship Id="rId6476" Type="http://schemas.openxmlformats.org/officeDocument/2006/relationships/hyperlink" Target="https://www.lpi.usra.edu/resources/apollo/images/print/AS12/49/7266.jpg" TargetMode="External"/><Relationship Id="rId6477" Type="http://schemas.openxmlformats.org/officeDocument/2006/relationships/hyperlink" Target="https://www.lpi.usra.edu/resources/apollo/frame/?AS12-49-7270" TargetMode="External"/><Relationship Id="rId6478" Type="http://schemas.openxmlformats.org/officeDocument/2006/relationships/hyperlink" Target="https://tothemoon.im-ldi.com/data_a70/AS12/extra/AS12-49-7270.small.png" TargetMode="External"/><Relationship Id="rId6479" Type="http://schemas.openxmlformats.org/officeDocument/2006/relationships/hyperlink" Target="https://tothemoon.im-ldi.com/data_a70/AS12/raw/AS12-49-7270.tif" TargetMode="External"/><Relationship Id="rId6480" Type="http://schemas.openxmlformats.org/officeDocument/2006/relationships/hyperlink" Target="https://tothemoon.im-ldi.com/data_a70/AS12/processed/AS12-49-7270.png" TargetMode="External"/><Relationship Id="rId6481" Type="http://schemas.openxmlformats.org/officeDocument/2006/relationships/hyperlink" Target="https://www.lpi.usra.edu/resources/apollo/images/print/AS12/49/7270.jpg" TargetMode="External"/><Relationship Id="rId6482" Type="http://schemas.openxmlformats.org/officeDocument/2006/relationships/hyperlink" Target="https://www.lpi.usra.edu/resources/apollo/frame/?AS12-49-7271" TargetMode="External"/><Relationship Id="rId6483" Type="http://schemas.openxmlformats.org/officeDocument/2006/relationships/hyperlink" Target="https://tothemoon.im-ldi.com/data_a70/AS12/extra/AS12-49-7271.small.png" TargetMode="External"/><Relationship Id="rId6484" Type="http://schemas.openxmlformats.org/officeDocument/2006/relationships/hyperlink" Target="https://tothemoon.im-ldi.com/data_a70/AS12/raw/AS12-49-7271.tif" TargetMode="External"/><Relationship Id="rId6485" Type="http://schemas.openxmlformats.org/officeDocument/2006/relationships/hyperlink" Target="https://tothemoon.im-ldi.com/data_a70/AS12/processed/AS12-49-7271.png" TargetMode="External"/><Relationship Id="rId6486" Type="http://schemas.openxmlformats.org/officeDocument/2006/relationships/hyperlink" Target="https://www.lpi.usra.edu/resources/apollo/images/print/AS12/49/7271.jpg" TargetMode="External"/><Relationship Id="rId6487" Type="http://schemas.openxmlformats.org/officeDocument/2006/relationships/hyperlink" Target="https://www.lpi.usra.edu/resources/apollo/frame/?AS12-49-7272" TargetMode="External"/><Relationship Id="rId6488" Type="http://schemas.openxmlformats.org/officeDocument/2006/relationships/hyperlink" Target="https://tothemoon.im-ldi.com/data_a70/AS12/extra/AS12-49-7272.small.png" TargetMode="External"/><Relationship Id="rId6489" Type="http://schemas.openxmlformats.org/officeDocument/2006/relationships/hyperlink" Target="https://tothemoon.im-ldi.com/data_a70/AS12/raw/AS12-49-7272.tif" TargetMode="External"/><Relationship Id="rId6490" Type="http://schemas.openxmlformats.org/officeDocument/2006/relationships/hyperlink" Target="https://tothemoon.im-ldi.com/data_a70/AS12/processed/AS12-49-7272.png" TargetMode="External"/><Relationship Id="rId6491" Type="http://schemas.openxmlformats.org/officeDocument/2006/relationships/hyperlink" Target="https://www.lpi.usra.edu/resources/apollo/images/print/AS12/49/7272.jpg" TargetMode="External"/><Relationship Id="rId6492" Type="http://schemas.openxmlformats.org/officeDocument/2006/relationships/hyperlink" Target="https://www.lpi.usra.edu/resources/apollo/frame/?AS12-49-7275" TargetMode="External"/><Relationship Id="rId6493" Type="http://schemas.openxmlformats.org/officeDocument/2006/relationships/hyperlink" Target="https://tothemoon.im-ldi.com/data_a70/AS12/extra/AS12-49-7275.small.png" TargetMode="External"/><Relationship Id="rId6494" Type="http://schemas.openxmlformats.org/officeDocument/2006/relationships/hyperlink" Target="https://tothemoon.im-ldi.com/data_a70/AS12/raw/AS12-49-7275.tif" TargetMode="External"/><Relationship Id="rId6495" Type="http://schemas.openxmlformats.org/officeDocument/2006/relationships/hyperlink" Target="https://tothemoon.im-ldi.com/data_a70/AS12/processed/AS12-49-7275.png" TargetMode="External"/><Relationship Id="rId6496" Type="http://schemas.openxmlformats.org/officeDocument/2006/relationships/hyperlink" Target="https://www.lpi.usra.edu/resources/apollo/images/print/AS12/49/7275.jpg" TargetMode="External"/><Relationship Id="rId6497" Type="http://schemas.openxmlformats.org/officeDocument/2006/relationships/hyperlink" Target="https://www.lpi.usra.edu/resources/apollo/frame/?AS12-49-7310" TargetMode="External"/><Relationship Id="rId6498" Type="http://schemas.openxmlformats.org/officeDocument/2006/relationships/hyperlink" Target="https://tothemoon.im-ldi.com/data_a70/AS12/extra/AS12-49-7310.small.png" TargetMode="External"/><Relationship Id="rId6499" Type="http://schemas.openxmlformats.org/officeDocument/2006/relationships/hyperlink" Target="https://tothemoon.im-ldi.com/data_a70/AS12/raw/AS12-49-7310.tif" TargetMode="External"/><Relationship Id="rId6500" Type="http://schemas.openxmlformats.org/officeDocument/2006/relationships/hyperlink" Target="https://tothemoon.im-ldi.com/data_a70/AS12/processed/AS12-49-7310.png" TargetMode="External"/><Relationship Id="rId6501" Type="http://schemas.openxmlformats.org/officeDocument/2006/relationships/hyperlink" Target="https://www.lpi.usra.edu/resources/apollo/images/print/AS12/49/7310.jpg" TargetMode="External"/><Relationship Id="rId6502" Type="http://schemas.openxmlformats.org/officeDocument/2006/relationships/hyperlink" Target="https://www.lpi.usra.edu/resources/apollo/frame/?AS12-49-7311" TargetMode="External"/><Relationship Id="rId6503" Type="http://schemas.openxmlformats.org/officeDocument/2006/relationships/hyperlink" Target="https://tothemoon.im-ldi.com/data_a70/AS12/extra/AS12-49-7311.small.png" TargetMode="External"/><Relationship Id="rId6504" Type="http://schemas.openxmlformats.org/officeDocument/2006/relationships/hyperlink" Target="https://tothemoon.im-ldi.com/data_a70/AS12/raw/AS12-49-7311.tif" TargetMode="External"/><Relationship Id="rId6505" Type="http://schemas.openxmlformats.org/officeDocument/2006/relationships/hyperlink" Target="https://tothemoon.im-ldi.com/data_a70/AS12/processed/AS12-49-7311.png" TargetMode="External"/><Relationship Id="rId6506" Type="http://schemas.openxmlformats.org/officeDocument/2006/relationships/hyperlink" Target="https://www.lpi.usra.edu/resources/apollo/images/print/AS12/49/7311.jpg" TargetMode="External"/><Relationship Id="rId6507" Type="http://schemas.openxmlformats.org/officeDocument/2006/relationships/hyperlink" Target="https://www.lpi.usra.edu/resources/apollo/frame/?AS14-64-9072" TargetMode="External"/><Relationship Id="rId6508" Type="http://schemas.openxmlformats.org/officeDocument/2006/relationships/hyperlink" Target="https://tothemoon.im-ldi.com/data_a70/AS14/extra/AS14-64-9072.small.png" TargetMode="External"/><Relationship Id="rId6509" Type="http://schemas.openxmlformats.org/officeDocument/2006/relationships/hyperlink" Target="https://tothemoon.im-ldi.com/data_a70/AS14/raw/AS14-64-9072.tif" TargetMode="External"/><Relationship Id="rId6510" Type="http://schemas.openxmlformats.org/officeDocument/2006/relationships/hyperlink" Target="https://tothemoon.im-ldi.com/data_a70/AS14/processed/AS14-64-9072.png" TargetMode="External"/><Relationship Id="rId6511" Type="http://schemas.openxmlformats.org/officeDocument/2006/relationships/hyperlink" Target="https://www.lpi.usra.edu/resources/apollo/images/print/AS14/64/9072.jpg" TargetMode="External"/><Relationship Id="rId6512" Type="http://schemas.openxmlformats.org/officeDocument/2006/relationships/hyperlink" Target="https://www.lpi.usra.edu/resources/apollo/frame/?AS14-64-9076" TargetMode="External"/><Relationship Id="rId6513" Type="http://schemas.openxmlformats.org/officeDocument/2006/relationships/hyperlink" Target="https://tothemoon.im-ldi.com/data_a70/AS14/extra/AS14-64-9076.small.png" TargetMode="External"/><Relationship Id="rId6514" Type="http://schemas.openxmlformats.org/officeDocument/2006/relationships/hyperlink" Target="https://tothemoon.im-ldi.com/data_a70/AS14/raw/AS14-64-9076.tif" TargetMode="External"/><Relationship Id="rId6515" Type="http://schemas.openxmlformats.org/officeDocument/2006/relationships/hyperlink" Target="https://tothemoon.im-ldi.com/data_a70/AS14/processed/AS14-64-9076.png" TargetMode="External"/><Relationship Id="rId6516" Type="http://schemas.openxmlformats.org/officeDocument/2006/relationships/hyperlink" Target="https://www.lpi.usra.edu/resources/apollo/images/print/AS14/64/9076.jpg" TargetMode="External"/><Relationship Id="rId6517" Type="http://schemas.openxmlformats.org/officeDocument/2006/relationships/hyperlink" Target="https://www.lpi.usra.edu/resources/apollo/frame/?AS14-64-9080" TargetMode="External"/><Relationship Id="rId6518" Type="http://schemas.openxmlformats.org/officeDocument/2006/relationships/hyperlink" Target="https://tothemoon.im-ldi.com/data_a70/AS14/extra/AS14-64-9080.small.png" TargetMode="External"/><Relationship Id="rId6519" Type="http://schemas.openxmlformats.org/officeDocument/2006/relationships/hyperlink" Target="https://tothemoon.im-ldi.com/data_a70/AS14/raw/AS14-64-9080.tif" TargetMode="External"/><Relationship Id="rId6520" Type="http://schemas.openxmlformats.org/officeDocument/2006/relationships/hyperlink" Target="https://tothemoon.im-ldi.com/data_a70/AS14/processed/AS14-64-9080.png" TargetMode="External"/><Relationship Id="rId6521" Type="http://schemas.openxmlformats.org/officeDocument/2006/relationships/hyperlink" Target="https://www.lpi.usra.edu/resources/apollo/images/print/AS14/64/9080.jpg" TargetMode="External"/><Relationship Id="rId6522" Type="http://schemas.openxmlformats.org/officeDocument/2006/relationships/hyperlink" Target="https://www.lpi.usra.edu/resources/apollo/frame/?AS14-64-9118" TargetMode="External"/><Relationship Id="rId6523" Type="http://schemas.openxmlformats.org/officeDocument/2006/relationships/hyperlink" Target="https://tothemoon.im-ldi.com/data_a70/AS14/extra/AS14-64-9118.small.png" TargetMode="External"/><Relationship Id="rId6524" Type="http://schemas.openxmlformats.org/officeDocument/2006/relationships/hyperlink" Target="https://tothemoon.im-ldi.com/data_a70/AS14/raw/AS14-64-9118.tif" TargetMode="External"/><Relationship Id="rId6525" Type="http://schemas.openxmlformats.org/officeDocument/2006/relationships/hyperlink" Target="https://tothemoon.im-ldi.com/data_a70/AS14/processed/AS14-64-9118.png" TargetMode="External"/><Relationship Id="rId6526" Type="http://schemas.openxmlformats.org/officeDocument/2006/relationships/hyperlink" Target="https://www.lpi.usra.edu/resources/apollo/images/print/AS14/64/9118.jpg" TargetMode="External"/><Relationship Id="rId6527" Type="http://schemas.openxmlformats.org/officeDocument/2006/relationships/hyperlink" Target="https://www.lpi.usra.edu/resources/apollo/frame/?AS14-64-9132" TargetMode="External"/><Relationship Id="rId6528" Type="http://schemas.openxmlformats.org/officeDocument/2006/relationships/hyperlink" Target="https://tothemoon.im-ldi.com/data_a70/AS14/extra/AS14-64-9132.small.png" TargetMode="External"/><Relationship Id="rId6529" Type="http://schemas.openxmlformats.org/officeDocument/2006/relationships/hyperlink" Target="https://tothemoon.im-ldi.com/data_a70/AS14/raw/AS14-64-9132.tif" TargetMode="External"/><Relationship Id="rId6530" Type="http://schemas.openxmlformats.org/officeDocument/2006/relationships/hyperlink" Target="https://tothemoon.im-ldi.com/data_a70/AS14/processed/AS14-64-9132.png" TargetMode="External"/><Relationship Id="rId6531" Type="http://schemas.openxmlformats.org/officeDocument/2006/relationships/hyperlink" Target="https://www.lpi.usra.edu/resources/apollo/images/print/AS14/64/9132.jpg" TargetMode="External"/><Relationship Id="rId6532" Type="http://schemas.openxmlformats.org/officeDocument/2006/relationships/hyperlink" Target="https://www.lpi.usra.edu/resources/apollo/frame/?AS14-64-9133" TargetMode="External"/><Relationship Id="rId6533" Type="http://schemas.openxmlformats.org/officeDocument/2006/relationships/hyperlink" Target="https://tothemoon.im-ldi.com/data_a70/AS14/extra/AS14-64-9133.small.png" TargetMode="External"/><Relationship Id="rId6534" Type="http://schemas.openxmlformats.org/officeDocument/2006/relationships/hyperlink" Target="https://tothemoon.im-ldi.com/data_a70/AS14/raw/AS14-64-9133.tif" TargetMode="External"/><Relationship Id="rId6535" Type="http://schemas.openxmlformats.org/officeDocument/2006/relationships/hyperlink" Target="https://tothemoon.im-ldi.com/data_a70/AS14/processed/AS14-64-9133.png" TargetMode="External"/><Relationship Id="rId6536" Type="http://schemas.openxmlformats.org/officeDocument/2006/relationships/hyperlink" Target="https://www.lpi.usra.edu/resources/apollo/images/print/AS14/64/9133.jpg" TargetMode="External"/><Relationship Id="rId6537" Type="http://schemas.openxmlformats.org/officeDocument/2006/relationships/hyperlink" Target="https://www.lpi.usra.edu/resources/apollo/frame/?AS14-66-9293" TargetMode="External"/><Relationship Id="rId6538" Type="http://schemas.openxmlformats.org/officeDocument/2006/relationships/hyperlink" Target="https://tothemoon.im-ldi.com/data_a70/AS14/extra/AS14-66-09293.small.png" TargetMode="External"/><Relationship Id="rId6539" Type="http://schemas.openxmlformats.org/officeDocument/2006/relationships/hyperlink" Target="https://tothemoon.im-ldi.com/data_a70/AS14/raw/AS14-66-09293.tif" TargetMode="External"/><Relationship Id="rId6540" Type="http://schemas.openxmlformats.org/officeDocument/2006/relationships/hyperlink" Target="https://tothemoon.im-ldi.com/data_a70/AS14/processed/AS14-66-09293.png" TargetMode="External"/><Relationship Id="rId6541" Type="http://schemas.openxmlformats.org/officeDocument/2006/relationships/hyperlink" Target="https://www.lpi.usra.edu/resources/apollo/images/print/AS14/66/09293.jpg" TargetMode="External"/><Relationship Id="rId6542" Type="http://schemas.openxmlformats.org/officeDocument/2006/relationships/hyperlink" Target="https://www.lpi.usra.edu/resources/apollo/frame/?AS14-66-9307" TargetMode="External"/><Relationship Id="rId6543" Type="http://schemas.openxmlformats.org/officeDocument/2006/relationships/hyperlink" Target="https://tothemoon.im-ldi.com/data_a70/AS14/extra/AS14-66-09307.small.png" TargetMode="External"/><Relationship Id="rId6544" Type="http://schemas.openxmlformats.org/officeDocument/2006/relationships/hyperlink" Target="https://tothemoon.im-ldi.com/data_a70/AS14/raw/AS14-66-09307.tif" TargetMode="External"/><Relationship Id="rId6545" Type="http://schemas.openxmlformats.org/officeDocument/2006/relationships/hyperlink" Target="https://tothemoon.im-ldi.com/data_a70/AS14/processed/AS14-66-09307.png" TargetMode="External"/><Relationship Id="rId6546" Type="http://schemas.openxmlformats.org/officeDocument/2006/relationships/hyperlink" Target="https://www.lpi.usra.edu/resources/apollo/images/print/AS14/66/09307.jpg" TargetMode="External"/><Relationship Id="rId6547" Type="http://schemas.openxmlformats.org/officeDocument/2006/relationships/hyperlink" Target="https://www.lpi.usra.edu/resources/apollo/frame/?AS14-67-9391" TargetMode="External"/><Relationship Id="rId6548" Type="http://schemas.openxmlformats.org/officeDocument/2006/relationships/hyperlink" Target="https://tothemoon.im-ldi.com/data_a70/AS14/extra/AS14-67-09391.small.png" TargetMode="External"/><Relationship Id="rId6549" Type="http://schemas.openxmlformats.org/officeDocument/2006/relationships/hyperlink" Target="https://tothemoon.im-ldi.com/data_a70/AS14/raw/AS14-67-09391.tif" TargetMode="External"/><Relationship Id="rId6550" Type="http://schemas.openxmlformats.org/officeDocument/2006/relationships/hyperlink" Target="https://tothemoon.im-ldi.com/data_a70/AS14/processed/AS14-67-09391.png" TargetMode="External"/><Relationship Id="rId6551" Type="http://schemas.openxmlformats.org/officeDocument/2006/relationships/hyperlink" Target="https://www.lpi.usra.edu/resources/apollo/images/print/AS14/67/09391.jpg" TargetMode="External"/><Relationship Id="rId6552" Type="http://schemas.openxmlformats.org/officeDocument/2006/relationships/hyperlink" Target="https://www.lpi.usra.edu/resources/apollo/frame/?AS14-68-9421" TargetMode="External"/><Relationship Id="rId6553" Type="http://schemas.openxmlformats.org/officeDocument/2006/relationships/hyperlink" Target="https://tothemoon.im-ldi.com/data_a70/AS14/extra/AS14-68-9421.small.png" TargetMode="External"/><Relationship Id="rId6554" Type="http://schemas.openxmlformats.org/officeDocument/2006/relationships/hyperlink" Target="https://tothemoon.im-ldi.com/data_a70/AS14/raw/AS14-68-9421.tif" TargetMode="External"/><Relationship Id="rId6555" Type="http://schemas.openxmlformats.org/officeDocument/2006/relationships/hyperlink" Target="https://tothemoon.im-ldi.com/data_a70/AS14/processed/AS14-68-9421.png" TargetMode="External"/><Relationship Id="rId6556" Type="http://schemas.openxmlformats.org/officeDocument/2006/relationships/hyperlink" Target="https://www.lpi.usra.edu/resources/apollo/images/print/AS14/68/9421.jpg" TargetMode="External"/><Relationship Id="rId6557" Type="http://schemas.openxmlformats.org/officeDocument/2006/relationships/hyperlink" Target="https://www.lpi.usra.edu/resources/apollo/frame/?AS14-68-9432" TargetMode="External"/><Relationship Id="rId6558" Type="http://schemas.openxmlformats.org/officeDocument/2006/relationships/hyperlink" Target="https://tothemoon.im-ldi.com/data_a70/AS14/extra/AS14-68-9432.small.png" TargetMode="External"/><Relationship Id="rId6559" Type="http://schemas.openxmlformats.org/officeDocument/2006/relationships/hyperlink" Target="https://tothemoon.im-ldi.com/data_a70/AS14/raw/AS14-68-9432.tif" TargetMode="External"/><Relationship Id="rId6560" Type="http://schemas.openxmlformats.org/officeDocument/2006/relationships/hyperlink" Target="https://tothemoon.im-ldi.com/data_a70/AS14/processed/AS14-68-9432.png" TargetMode="External"/><Relationship Id="rId6561" Type="http://schemas.openxmlformats.org/officeDocument/2006/relationships/hyperlink" Target="https://www.lpi.usra.edu/resources/apollo/images/print/AS14/68/9432.jpg" TargetMode="External"/><Relationship Id="rId6562" Type="http://schemas.openxmlformats.org/officeDocument/2006/relationships/hyperlink" Target="https://www.lpi.usra.edu/resources/apollo/frame/?AS14-68-9446" TargetMode="External"/><Relationship Id="rId6563" Type="http://schemas.openxmlformats.org/officeDocument/2006/relationships/hyperlink" Target="https://tothemoon.im-ldi.com/data_a70/AS14/extra/AS14-68-9446.small.png" TargetMode="External"/><Relationship Id="rId6564" Type="http://schemas.openxmlformats.org/officeDocument/2006/relationships/hyperlink" Target="https://tothemoon.im-ldi.com/data_a70/AS14/raw/AS14-68-9446.tif" TargetMode="External"/><Relationship Id="rId6565" Type="http://schemas.openxmlformats.org/officeDocument/2006/relationships/hyperlink" Target="https://tothemoon.im-ldi.com/data_a70/AS14/processed/AS14-68-9446.png" TargetMode="External"/><Relationship Id="rId6566" Type="http://schemas.openxmlformats.org/officeDocument/2006/relationships/hyperlink" Target="https://www.lpi.usra.edu/resources/apollo/images/print/AS14/68/9446.jpg" TargetMode="External"/><Relationship Id="rId6567" Type="http://schemas.openxmlformats.org/officeDocument/2006/relationships/hyperlink" Target="https://www.lpi.usra.edu/resources/apollo/frame/?AS14-68-9468" TargetMode="External"/><Relationship Id="rId6568" Type="http://schemas.openxmlformats.org/officeDocument/2006/relationships/hyperlink" Target="https://tothemoon.im-ldi.com/data_a70/AS14/extra/AS14-68-9468.small.png" TargetMode="External"/><Relationship Id="rId6569" Type="http://schemas.openxmlformats.org/officeDocument/2006/relationships/hyperlink" Target="https://tothemoon.im-ldi.com/data_a70/AS14/raw/AS14-68-9468.tif" TargetMode="External"/><Relationship Id="rId6570" Type="http://schemas.openxmlformats.org/officeDocument/2006/relationships/hyperlink" Target="https://tothemoon.im-ldi.com/data_a70/AS14/processed/AS14-68-9468.png" TargetMode="External"/><Relationship Id="rId6571" Type="http://schemas.openxmlformats.org/officeDocument/2006/relationships/hyperlink" Target="https://www.lpi.usra.edu/resources/apollo/images/print/AS14/68/9468.jpg" TargetMode="External"/><Relationship Id="rId6572" Type="http://schemas.openxmlformats.org/officeDocument/2006/relationships/hyperlink" Target="https://www.lpi.usra.edu/resources/apollo/frame/?AS14-68-9469" TargetMode="External"/><Relationship Id="rId6573" Type="http://schemas.openxmlformats.org/officeDocument/2006/relationships/hyperlink" Target="https://tothemoon.im-ldi.com/data_a70/AS14/extra/AS14-68-9469.small.png" TargetMode="External"/><Relationship Id="rId6574" Type="http://schemas.openxmlformats.org/officeDocument/2006/relationships/hyperlink" Target="https://tothemoon.im-ldi.com/data_a70/AS14/raw/AS14-68-9469.tif" TargetMode="External"/><Relationship Id="rId6575" Type="http://schemas.openxmlformats.org/officeDocument/2006/relationships/hyperlink" Target="https://tothemoon.im-ldi.com/data_a70/AS14/processed/AS14-68-9469.png" TargetMode="External"/><Relationship Id="rId6576" Type="http://schemas.openxmlformats.org/officeDocument/2006/relationships/hyperlink" Target="https://www.lpi.usra.edu/resources/apollo/images/print/AS14/68/9469.jpg" TargetMode="External"/><Relationship Id="rId6577" Type="http://schemas.openxmlformats.org/officeDocument/2006/relationships/hyperlink" Target="https://www.lpi.usra.edu/resources/apollo/frame/?AS14-68-9474" TargetMode="External"/><Relationship Id="rId6578" Type="http://schemas.openxmlformats.org/officeDocument/2006/relationships/hyperlink" Target="https://tothemoon.im-ldi.com/data_a70/AS14/extra/AS14-68-9474.small.png" TargetMode="External"/><Relationship Id="rId6579" Type="http://schemas.openxmlformats.org/officeDocument/2006/relationships/hyperlink" Target="https://tothemoon.im-ldi.com/data_a70/AS14/raw/AS14-68-9474.tif" TargetMode="External"/><Relationship Id="rId6580" Type="http://schemas.openxmlformats.org/officeDocument/2006/relationships/hyperlink" Target="https://tothemoon.im-ldi.com/data_a70/AS14/processed/AS14-68-9474.png" TargetMode="External"/><Relationship Id="rId6581" Type="http://schemas.openxmlformats.org/officeDocument/2006/relationships/hyperlink" Target="https://www.lpi.usra.edu/resources/apollo/images/print/AS14/68/9474.jpg" TargetMode="External"/><Relationship Id="rId6582" Type="http://schemas.openxmlformats.org/officeDocument/2006/relationships/hyperlink" Target="https://www.lpi.usra.edu/resources/apollo/frame/?AS14-68-9476" TargetMode="External"/><Relationship Id="rId6583" Type="http://schemas.openxmlformats.org/officeDocument/2006/relationships/hyperlink" Target="https://tothemoon.im-ldi.com/data_a70/AS14/extra/AS14-68-9476.small.png" TargetMode="External"/><Relationship Id="rId6584" Type="http://schemas.openxmlformats.org/officeDocument/2006/relationships/hyperlink" Target="https://tothemoon.im-ldi.com/data_a70/AS14/raw/AS14-68-9476.tif" TargetMode="External"/><Relationship Id="rId6585" Type="http://schemas.openxmlformats.org/officeDocument/2006/relationships/hyperlink" Target="https://tothemoon.im-ldi.com/data_a70/AS14/processed/AS14-68-9476.png" TargetMode="External"/><Relationship Id="rId6586" Type="http://schemas.openxmlformats.org/officeDocument/2006/relationships/hyperlink" Target="https://www.lpi.usra.edu/resources/apollo/images/print/AS14/68/9476.jpg" TargetMode="External"/><Relationship Id="rId6587" Type="http://schemas.openxmlformats.org/officeDocument/2006/relationships/hyperlink" Target="https://www.lpi.usra.edu/resources/apollo/frame/?AS15-82-11053" TargetMode="External"/><Relationship Id="rId6588" Type="http://schemas.openxmlformats.org/officeDocument/2006/relationships/hyperlink" Target="https://tothemoon.im-ldi.com/data_a70/AS15/extra/AS15-82-11053.small.png" TargetMode="External"/><Relationship Id="rId6589" Type="http://schemas.openxmlformats.org/officeDocument/2006/relationships/hyperlink" Target="https://tothemoon.im-ldi.com/data_a70/AS15/raw/AS15-82-11053.tif" TargetMode="External"/><Relationship Id="rId6590" Type="http://schemas.openxmlformats.org/officeDocument/2006/relationships/hyperlink" Target="https://tothemoon.im-ldi.com/data_a70/AS15/processed/AS15-82-11053.png" TargetMode="External"/><Relationship Id="rId6591" Type="http://schemas.openxmlformats.org/officeDocument/2006/relationships/hyperlink" Target="https://www.lpi.usra.edu/resources/apollo/frame/?AS15-82-11054" TargetMode="External"/><Relationship Id="rId6592" Type="http://schemas.openxmlformats.org/officeDocument/2006/relationships/hyperlink" Target="https://tothemoon.im-ldi.com/data_a70/AS15/extra/AS15-82-11054.small.png" TargetMode="External"/><Relationship Id="rId6593" Type="http://schemas.openxmlformats.org/officeDocument/2006/relationships/hyperlink" Target="https://tothemoon.im-ldi.com/data_a70/AS15/raw/AS15-82-11054.tif" TargetMode="External"/><Relationship Id="rId6594" Type="http://schemas.openxmlformats.org/officeDocument/2006/relationships/hyperlink" Target="https://tothemoon.im-ldi.com/data_a70/AS15/processed/AS15-82-11054.png" TargetMode="External"/><Relationship Id="rId6595" Type="http://schemas.openxmlformats.org/officeDocument/2006/relationships/hyperlink" Target="https://www.lpi.usra.edu/resources/apollo/frame/?AS15-82-11066" TargetMode="External"/><Relationship Id="rId6596" Type="http://schemas.openxmlformats.org/officeDocument/2006/relationships/hyperlink" Target="https://tothemoon.im-ldi.com/data_a70/AS15/extra/AS15-82-11066.small.png" TargetMode="External"/><Relationship Id="rId6597" Type="http://schemas.openxmlformats.org/officeDocument/2006/relationships/hyperlink" Target="https://tothemoon.im-ldi.com/data_a70/AS15/raw/AS15-82-11066.tif" TargetMode="External"/><Relationship Id="rId6598" Type="http://schemas.openxmlformats.org/officeDocument/2006/relationships/hyperlink" Target="https://tothemoon.im-ldi.com/data_a70/AS15/processed/AS15-82-11066.png" TargetMode="External"/><Relationship Id="rId6599" Type="http://schemas.openxmlformats.org/officeDocument/2006/relationships/hyperlink" Target="https://www.lpi.usra.edu/resources/apollo/frame/?AS15-82-11080" TargetMode="External"/><Relationship Id="rId6600" Type="http://schemas.openxmlformats.org/officeDocument/2006/relationships/hyperlink" Target="https://tothemoon.im-ldi.com/data_a70/AS15/extra/AS15-82-11080.small.png" TargetMode="External"/><Relationship Id="rId6601" Type="http://schemas.openxmlformats.org/officeDocument/2006/relationships/hyperlink" Target="https://tothemoon.im-ldi.com/data_a70/AS15/raw/AS15-82-11080.tif" TargetMode="External"/><Relationship Id="rId6602" Type="http://schemas.openxmlformats.org/officeDocument/2006/relationships/hyperlink" Target="https://tothemoon.im-ldi.com/data_a70/AS15/processed/AS15-82-11080.png" TargetMode="External"/><Relationship Id="rId6603" Type="http://schemas.openxmlformats.org/officeDocument/2006/relationships/hyperlink" Target="https://www.lpi.usra.edu/resources/apollo/frame/?AS15-82-11093" TargetMode="External"/><Relationship Id="rId6604" Type="http://schemas.openxmlformats.org/officeDocument/2006/relationships/hyperlink" Target="https://tothemoon.im-ldi.com/data_a70/AS15/extra/AS15-82-11093.small.png" TargetMode="External"/><Relationship Id="rId6605" Type="http://schemas.openxmlformats.org/officeDocument/2006/relationships/hyperlink" Target="https://tothemoon.im-ldi.com/data_a70/AS15/raw/AS15-82-11093.tif" TargetMode="External"/><Relationship Id="rId6606" Type="http://schemas.openxmlformats.org/officeDocument/2006/relationships/hyperlink" Target="https://tothemoon.im-ldi.com/data_a70/AS15/processed/AS15-82-11093.png" TargetMode="External"/><Relationship Id="rId6607" Type="http://schemas.openxmlformats.org/officeDocument/2006/relationships/hyperlink" Target="https://www.lpi.usra.edu/resources/apollo/frame/?AS15-82-11094" TargetMode="External"/><Relationship Id="rId6608" Type="http://schemas.openxmlformats.org/officeDocument/2006/relationships/hyperlink" Target="https://tothemoon.im-ldi.com/data_a70/AS15/extra/AS15-82-11094.small.png" TargetMode="External"/><Relationship Id="rId6609" Type="http://schemas.openxmlformats.org/officeDocument/2006/relationships/hyperlink" Target="https://tothemoon.im-ldi.com/data_a70/AS15/raw/AS15-82-11094.tif" TargetMode="External"/><Relationship Id="rId6610" Type="http://schemas.openxmlformats.org/officeDocument/2006/relationships/hyperlink" Target="https://tothemoon.im-ldi.com/data_a70/AS15/processed/AS15-82-11094.png" TargetMode="External"/><Relationship Id="rId6611" Type="http://schemas.openxmlformats.org/officeDocument/2006/relationships/hyperlink" Target="https://www.lpi.usra.edu/resources/apollo/frame/?AS15-82-11095" TargetMode="External"/><Relationship Id="rId6612" Type="http://schemas.openxmlformats.org/officeDocument/2006/relationships/hyperlink" Target="https://tothemoon.im-ldi.com/data_a70/AS15/extra/AS15-82-11095.small.png" TargetMode="External"/><Relationship Id="rId6613" Type="http://schemas.openxmlformats.org/officeDocument/2006/relationships/hyperlink" Target="https://tothemoon.im-ldi.com/data_a70/AS15/raw/AS15-82-11095.tif" TargetMode="External"/><Relationship Id="rId6614" Type="http://schemas.openxmlformats.org/officeDocument/2006/relationships/hyperlink" Target="https://tothemoon.im-ldi.com/data_a70/AS15/processed/AS15-82-11095.png" TargetMode="External"/><Relationship Id="rId6615" Type="http://schemas.openxmlformats.org/officeDocument/2006/relationships/hyperlink" Target="https://www.lpi.usra.edu/resources/apollo/frame/?AS15-82-11097" TargetMode="External"/><Relationship Id="rId6616" Type="http://schemas.openxmlformats.org/officeDocument/2006/relationships/hyperlink" Target="https://tothemoon.im-ldi.com/data_a70/AS15/extra/AS15-82-11097.small.png" TargetMode="External"/><Relationship Id="rId6617" Type="http://schemas.openxmlformats.org/officeDocument/2006/relationships/hyperlink" Target="https://tothemoon.im-ldi.com/data_a70/AS15/raw/AS15-82-11097.tif" TargetMode="External"/><Relationship Id="rId6618" Type="http://schemas.openxmlformats.org/officeDocument/2006/relationships/hyperlink" Target="https://tothemoon.im-ldi.com/data_a70/AS15/processed/AS15-82-11097.png" TargetMode="External"/><Relationship Id="rId6619" Type="http://schemas.openxmlformats.org/officeDocument/2006/relationships/hyperlink" Target="https://www.lpi.usra.edu/resources/apollo/frame/?AS15-82-11098" TargetMode="External"/><Relationship Id="rId6620" Type="http://schemas.openxmlformats.org/officeDocument/2006/relationships/hyperlink" Target="https://tothemoon.im-ldi.com/data_a70/AS15/extra/AS15-82-11098.small.png" TargetMode="External"/><Relationship Id="rId6621" Type="http://schemas.openxmlformats.org/officeDocument/2006/relationships/hyperlink" Target="https://tothemoon.im-ldi.com/data_a70/AS15/raw/AS15-82-11098.tif" TargetMode="External"/><Relationship Id="rId6622" Type="http://schemas.openxmlformats.org/officeDocument/2006/relationships/hyperlink" Target="https://tothemoon.im-ldi.com/data_a70/AS15/processed/AS15-82-11098.png" TargetMode="External"/><Relationship Id="rId6623" Type="http://schemas.openxmlformats.org/officeDocument/2006/relationships/hyperlink" Target="https://www.lpi.usra.edu/resources/apollo/frame/?AS15-82-11099" TargetMode="External"/><Relationship Id="rId6624" Type="http://schemas.openxmlformats.org/officeDocument/2006/relationships/hyperlink" Target="https://tothemoon.im-ldi.com/data_a70/AS15/extra/AS15-82-11099.small.png" TargetMode="External"/><Relationship Id="rId6625" Type="http://schemas.openxmlformats.org/officeDocument/2006/relationships/hyperlink" Target="https://tothemoon.im-ldi.com/data_a70/AS15/raw/AS15-82-11099.tif" TargetMode="External"/><Relationship Id="rId6626" Type="http://schemas.openxmlformats.org/officeDocument/2006/relationships/hyperlink" Target="https://tothemoon.im-ldi.com/data_a70/AS15/processed/AS15-82-11099.png" TargetMode="External"/><Relationship Id="rId6627" Type="http://schemas.openxmlformats.org/officeDocument/2006/relationships/hyperlink" Target="https://www.lpi.usra.edu/resources/apollo/frame/?AS15-82-11101" TargetMode="External"/><Relationship Id="rId6628" Type="http://schemas.openxmlformats.org/officeDocument/2006/relationships/hyperlink" Target="https://tothemoon.im-ldi.com/data_a70/AS15/extra/AS15-82-11101.small.png" TargetMode="External"/><Relationship Id="rId6629" Type="http://schemas.openxmlformats.org/officeDocument/2006/relationships/hyperlink" Target="https://tothemoon.im-ldi.com/data_a70/AS15/raw/AS15-82-11101.tif" TargetMode="External"/><Relationship Id="rId6630" Type="http://schemas.openxmlformats.org/officeDocument/2006/relationships/hyperlink" Target="https://tothemoon.im-ldi.com/data_a70/AS15/processed/AS15-82-11101.png" TargetMode="External"/><Relationship Id="rId6631" Type="http://schemas.openxmlformats.org/officeDocument/2006/relationships/hyperlink" Target="https://www.lpi.usra.edu/resources/apollo/frame/?AS15-82-11104" TargetMode="External"/><Relationship Id="rId6632" Type="http://schemas.openxmlformats.org/officeDocument/2006/relationships/hyperlink" Target="https://tothemoon.im-ldi.com/data_a70/AS15/extra/AS15-82-11104.small.png" TargetMode="External"/><Relationship Id="rId6633" Type="http://schemas.openxmlformats.org/officeDocument/2006/relationships/hyperlink" Target="https://tothemoon.im-ldi.com/data_a70/AS15/raw/AS15-82-11104.tif" TargetMode="External"/><Relationship Id="rId6634" Type="http://schemas.openxmlformats.org/officeDocument/2006/relationships/hyperlink" Target="https://tothemoon.im-ldi.com/data_a70/AS15/processed/AS15-82-11104.png" TargetMode="External"/><Relationship Id="rId6635" Type="http://schemas.openxmlformats.org/officeDocument/2006/relationships/hyperlink" Target="https://www.lpi.usra.edu/resources/apollo/frame/?AS15-82-11106" TargetMode="External"/><Relationship Id="rId6636" Type="http://schemas.openxmlformats.org/officeDocument/2006/relationships/hyperlink" Target="https://tothemoon.im-ldi.com/data_a70/AS15/extra/AS15-82-11106.small.png" TargetMode="External"/><Relationship Id="rId6637" Type="http://schemas.openxmlformats.org/officeDocument/2006/relationships/hyperlink" Target="https://tothemoon.im-ldi.com/data_a70/AS15/raw/AS15-82-11106.tif" TargetMode="External"/><Relationship Id="rId6638" Type="http://schemas.openxmlformats.org/officeDocument/2006/relationships/hyperlink" Target="https://tothemoon.im-ldi.com/data_a70/AS15/processed/AS15-82-11106.png" TargetMode="External"/><Relationship Id="rId6639" Type="http://schemas.openxmlformats.org/officeDocument/2006/relationships/hyperlink" Target="https://www.lpi.usra.edu/resources/apollo/frame/?AS15-82-11110" TargetMode="External"/><Relationship Id="rId6640" Type="http://schemas.openxmlformats.org/officeDocument/2006/relationships/hyperlink" Target="https://tothemoon.im-ldi.com/data_a70/AS15/extra/AS15-82-11110.small.png" TargetMode="External"/><Relationship Id="rId6641" Type="http://schemas.openxmlformats.org/officeDocument/2006/relationships/hyperlink" Target="https://tothemoon.im-ldi.com/data_a70/AS15/raw/AS15-82-11110.tif" TargetMode="External"/><Relationship Id="rId6642" Type="http://schemas.openxmlformats.org/officeDocument/2006/relationships/hyperlink" Target="https://tothemoon.im-ldi.com/data_a70/AS15/processed/AS15-82-11110.png" TargetMode="External"/><Relationship Id="rId6643" Type="http://schemas.openxmlformats.org/officeDocument/2006/relationships/hyperlink" Target="https://www.lpi.usra.edu/resources/apollo/frame/?AS15-82-11118" TargetMode="External"/><Relationship Id="rId6644" Type="http://schemas.openxmlformats.org/officeDocument/2006/relationships/hyperlink" Target="https://tothemoon.im-ldi.com/data_a70/AS15/extra/AS15-82-11118.small.png" TargetMode="External"/><Relationship Id="rId6645" Type="http://schemas.openxmlformats.org/officeDocument/2006/relationships/hyperlink" Target="https://tothemoon.im-ldi.com/data_a70/AS15/raw/AS15-82-11118.tif" TargetMode="External"/><Relationship Id="rId6646" Type="http://schemas.openxmlformats.org/officeDocument/2006/relationships/hyperlink" Target="https://tothemoon.im-ldi.com/data_a70/AS15/processed/AS15-82-11118.png" TargetMode="External"/><Relationship Id="rId6647" Type="http://schemas.openxmlformats.org/officeDocument/2006/relationships/hyperlink" Target="https://www.lpi.usra.edu/resources/apollo/frame/?AS15-82-11128" TargetMode="External"/><Relationship Id="rId6648" Type="http://schemas.openxmlformats.org/officeDocument/2006/relationships/hyperlink" Target="https://tothemoon.im-ldi.com/data_a70/AS15/extra/AS15-82-11128.small.png" TargetMode="External"/><Relationship Id="rId6649" Type="http://schemas.openxmlformats.org/officeDocument/2006/relationships/hyperlink" Target="https://tothemoon.im-ldi.com/data_a70/AS15/raw/AS15-82-11128.tif" TargetMode="External"/><Relationship Id="rId6650" Type="http://schemas.openxmlformats.org/officeDocument/2006/relationships/hyperlink" Target="https://tothemoon.im-ldi.com/data_a70/AS15/processed/AS15-82-11128.png" TargetMode="External"/><Relationship Id="rId6651" Type="http://schemas.openxmlformats.org/officeDocument/2006/relationships/hyperlink" Target="https://www.lpi.usra.edu/resources/apollo/frame/?AS15-82-11129" TargetMode="External"/><Relationship Id="rId6652" Type="http://schemas.openxmlformats.org/officeDocument/2006/relationships/hyperlink" Target="https://tothemoon.im-ldi.com/data_a70/AS15/extra/AS15-82-11129.small.png" TargetMode="External"/><Relationship Id="rId6653" Type="http://schemas.openxmlformats.org/officeDocument/2006/relationships/hyperlink" Target="https://tothemoon.im-ldi.com/data_a70/AS15/raw/AS15-82-11129.tif" TargetMode="External"/><Relationship Id="rId6654" Type="http://schemas.openxmlformats.org/officeDocument/2006/relationships/hyperlink" Target="https://tothemoon.im-ldi.com/data_a70/AS15/processed/AS15-82-11129.png" TargetMode="External"/><Relationship Id="rId6655" Type="http://schemas.openxmlformats.org/officeDocument/2006/relationships/hyperlink" Target="https://www.lpi.usra.edu/resources/apollo/frame/?AS15-82-11130" TargetMode="External"/><Relationship Id="rId6656" Type="http://schemas.openxmlformats.org/officeDocument/2006/relationships/hyperlink" Target="https://tothemoon.im-ldi.com/data_a70/AS15/extra/AS15-82-11130.small.png" TargetMode="External"/><Relationship Id="rId6657" Type="http://schemas.openxmlformats.org/officeDocument/2006/relationships/hyperlink" Target="https://tothemoon.im-ldi.com/data_a70/AS15/raw/AS15-82-11130.tif" TargetMode="External"/><Relationship Id="rId6658" Type="http://schemas.openxmlformats.org/officeDocument/2006/relationships/hyperlink" Target="https://tothemoon.im-ldi.com/data_a70/AS15/processed/AS15-82-11130.png" TargetMode="External"/><Relationship Id="rId6659" Type="http://schemas.openxmlformats.org/officeDocument/2006/relationships/hyperlink" Target="https://www.lpi.usra.edu/resources/apollo/frame/?AS15-82-11131" TargetMode="External"/><Relationship Id="rId6660" Type="http://schemas.openxmlformats.org/officeDocument/2006/relationships/hyperlink" Target="https://tothemoon.im-ldi.com/data_a70/AS15/extra/AS15-82-11131.small.png" TargetMode="External"/><Relationship Id="rId6661" Type="http://schemas.openxmlformats.org/officeDocument/2006/relationships/hyperlink" Target="https://tothemoon.im-ldi.com/data_a70/AS15/raw/AS15-82-11131.tif" TargetMode="External"/><Relationship Id="rId6662" Type="http://schemas.openxmlformats.org/officeDocument/2006/relationships/hyperlink" Target="https://tothemoon.im-ldi.com/data_a70/AS15/processed/AS15-82-11131.png" TargetMode="External"/><Relationship Id="rId6663" Type="http://schemas.openxmlformats.org/officeDocument/2006/relationships/hyperlink" Target="https://www.lpi.usra.edu/resources/apollo/frame/?AS15-82-11132" TargetMode="External"/><Relationship Id="rId6664" Type="http://schemas.openxmlformats.org/officeDocument/2006/relationships/hyperlink" Target="https://tothemoon.im-ldi.com/data_a70/AS15/extra/AS15-82-11132.small.png" TargetMode="External"/><Relationship Id="rId6665" Type="http://schemas.openxmlformats.org/officeDocument/2006/relationships/hyperlink" Target="https://tothemoon.im-ldi.com/data_a70/AS15/raw/AS15-82-11132.tif" TargetMode="External"/><Relationship Id="rId6666" Type="http://schemas.openxmlformats.org/officeDocument/2006/relationships/hyperlink" Target="https://tothemoon.im-ldi.com/data_a70/AS15/processed/AS15-82-11132.png" TargetMode="External"/><Relationship Id="rId6667" Type="http://schemas.openxmlformats.org/officeDocument/2006/relationships/hyperlink" Target="https://www.lpi.usra.edu/resources/apollo/frame/?AS15-82-11133" TargetMode="External"/><Relationship Id="rId6668" Type="http://schemas.openxmlformats.org/officeDocument/2006/relationships/hyperlink" Target="https://tothemoon.im-ldi.com/data_a70/AS15/extra/AS15-82-11133.small.png" TargetMode="External"/><Relationship Id="rId6669" Type="http://schemas.openxmlformats.org/officeDocument/2006/relationships/hyperlink" Target="https://tothemoon.im-ldi.com/data_a70/AS15/raw/AS15-82-11133.tif" TargetMode="External"/><Relationship Id="rId6670" Type="http://schemas.openxmlformats.org/officeDocument/2006/relationships/hyperlink" Target="https://tothemoon.im-ldi.com/data_a70/AS15/processed/AS15-82-11133.png" TargetMode="External"/><Relationship Id="rId6671" Type="http://schemas.openxmlformats.org/officeDocument/2006/relationships/hyperlink" Target="https://www.lpi.usra.edu/resources/apollo/frame/?AS15-82-11134" TargetMode="External"/><Relationship Id="rId6672" Type="http://schemas.openxmlformats.org/officeDocument/2006/relationships/hyperlink" Target="https://tothemoon.im-ldi.com/data_a70/AS15/extra/AS15-82-11134.small.png" TargetMode="External"/><Relationship Id="rId6673" Type="http://schemas.openxmlformats.org/officeDocument/2006/relationships/hyperlink" Target="https://tothemoon.im-ldi.com/data_a70/AS15/raw/AS15-82-11134.tif" TargetMode="External"/><Relationship Id="rId6674" Type="http://schemas.openxmlformats.org/officeDocument/2006/relationships/hyperlink" Target="https://tothemoon.im-ldi.com/data_a70/AS15/processed/AS15-82-11134.png" TargetMode="External"/><Relationship Id="rId6675" Type="http://schemas.openxmlformats.org/officeDocument/2006/relationships/hyperlink" Target="https://www.lpi.usra.edu/resources/apollo/frame/?AS15-82-11136" TargetMode="External"/><Relationship Id="rId6676" Type="http://schemas.openxmlformats.org/officeDocument/2006/relationships/hyperlink" Target="https://tothemoon.im-ldi.com/data_a70/AS15/extra/AS15-82-11136.small.png" TargetMode="External"/><Relationship Id="rId6677" Type="http://schemas.openxmlformats.org/officeDocument/2006/relationships/hyperlink" Target="https://tothemoon.im-ldi.com/data_a70/AS15/raw/AS15-82-11136.tif" TargetMode="External"/><Relationship Id="rId6678" Type="http://schemas.openxmlformats.org/officeDocument/2006/relationships/hyperlink" Target="https://tothemoon.im-ldi.com/data_a70/AS15/processed/AS15-82-11136.png" TargetMode="External"/><Relationship Id="rId6679" Type="http://schemas.openxmlformats.org/officeDocument/2006/relationships/hyperlink" Target="https://www.lpi.usra.edu/resources/apollo/frame/?AS15-82-11137" TargetMode="External"/><Relationship Id="rId6680" Type="http://schemas.openxmlformats.org/officeDocument/2006/relationships/hyperlink" Target="https://tothemoon.im-ldi.com/data_a70/AS15/extra/AS15-82-11137.small.png" TargetMode="External"/><Relationship Id="rId6681" Type="http://schemas.openxmlformats.org/officeDocument/2006/relationships/hyperlink" Target="https://tothemoon.im-ldi.com/data_a70/AS15/raw/AS15-82-11137.tif" TargetMode="External"/><Relationship Id="rId6682" Type="http://schemas.openxmlformats.org/officeDocument/2006/relationships/hyperlink" Target="https://tothemoon.im-ldi.com/data_a70/AS15/processed/AS15-82-11137.png" TargetMode="External"/><Relationship Id="rId6683" Type="http://schemas.openxmlformats.org/officeDocument/2006/relationships/hyperlink" Target="https://www.lpi.usra.edu/resources/apollo/frame/?AS15-82-11139" TargetMode="External"/><Relationship Id="rId6684" Type="http://schemas.openxmlformats.org/officeDocument/2006/relationships/hyperlink" Target="https://tothemoon.im-ldi.com/data_a70/AS15/extra/AS15-82-11139.small.png" TargetMode="External"/><Relationship Id="rId6685" Type="http://schemas.openxmlformats.org/officeDocument/2006/relationships/hyperlink" Target="https://tothemoon.im-ldi.com/data_a70/AS15/raw/AS15-82-11139.tif" TargetMode="External"/><Relationship Id="rId6686" Type="http://schemas.openxmlformats.org/officeDocument/2006/relationships/hyperlink" Target="https://tothemoon.im-ldi.com/data_a70/AS15/processed/AS15-82-11139.png" TargetMode="External"/><Relationship Id="rId6687" Type="http://schemas.openxmlformats.org/officeDocument/2006/relationships/hyperlink" Target="https://www.lpi.usra.edu/resources/apollo/frame/?AS15-82-11143" TargetMode="External"/><Relationship Id="rId6688" Type="http://schemas.openxmlformats.org/officeDocument/2006/relationships/hyperlink" Target="https://tothemoon.im-ldi.com/data_a70/AS15/extra/AS15-82-11143.small.png" TargetMode="External"/><Relationship Id="rId6689" Type="http://schemas.openxmlformats.org/officeDocument/2006/relationships/hyperlink" Target="https://tothemoon.im-ldi.com/data_a70/AS15/raw/AS15-82-11143.tif" TargetMode="External"/><Relationship Id="rId6690" Type="http://schemas.openxmlformats.org/officeDocument/2006/relationships/hyperlink" Target="https://tothemoon.im-ldi.com/data_a70/AS15/processed/AS15-82-11143.png" TargetMode="External"/><Relationship Id="rId6691" Type="http://schemas.openxmlformats.org/officeDocument/2006/relationships/hyperlink" Target="https://www.lpi.usra.edu/resources/apollo/frame/?AS15-82-11144" TargetMode="External"/><Relationship Id="rId6692" Type="http://schemas.openxmlformats.org/officeDocument/2006/relationships/hyperlink" Target="https://tothemoon.im-ldi.com/data_a70/AS15/extra/AS15-82-11144.small.png" TargetMode="External"/><Relationship Id="rId6693" Type="http://schemas.openxmlformats.org/officeDocument/2006/relationships/hyperlink" Target="https://tothemoon.im-ldi.com/data_a70/AS15/raw/AS15-82-11144.tif" TargetMode="External"/><Relationship Id="rId6694" Type="http://schemas.openxmlformats.org/officeDocument/2006/relationships/hyperlink" Target="https://tothemoon.im-ldi.com/data_a70/AS15/processed/AS15-82-11144.png" TargetMode="External"/><Relationship Id="rId6695" Type="http://schemas.openxmlformats.org/officeDocument/2006/relationships/hyperlink" Target="https://www.lpi.usra.edu/resources/apollo/frame/?AS15-82-11147" TargetMode="External"/><Relationship Id="rId6696" Type="http://schemas.openxmlformats.org/officeDocument/2006/relationships/hyperlink" Target="https://tothemoon.im-ldi.com/data_a70/AS15/extra/AS15-82-11147.small.png" TargetMode="External"/><Relationship Id="rId6697" Type="http://schemas.openxmlformats.org/officeDocument/2006/relationships/hyperlink" Target="https://tothemoon.im-ldi.com/data_a70/AS15/raw/AS15-82-11147.tif" TargetMode="External"/><Relationship Id="rId6698" Type="http://schemas.openxmlformats.org/officeDocument/2006/relationships/hyperlink" Target="https://tothemoon.im-ldi.com/data_a70/AS15/processed/AS15-82-11147.png" TargetMode="External"/><Relationship Id="rId6699" Type="http://schemas.openxmlformats.org/officeDocument/2006/relationships/hyperlink" Target="https://www.lpi.usra.edu/resources/apollo/frame/?AS15-82-11149" TargetMode="External"/><Relationship Id="rId6700" Type="http://schemas.openxmlformats.org/officeDocument/2006/relationships/hyperlink" Target="https://tothemoon.im-ldi.com/data_a70/AS15/extra/AS15-82-11149.small.png" TargetMode="External"/><Relationship Id="rId6701" Type="http://schemas.openxmlformats.org/officeDocument/2006/relationships/hyperlink" Target="https://tothemoon.im-ldi.com/data_a70/AS15/raw/AS15-82-11149.tif" TargetMode="External"/><Relationship Id="rId6702" Type="http://schemas.openxmlformats.org/officeDocument/2006/relationships/hyperlink" Target="https://tothemoon.im-ldi.com/data_a70/AS15/processed/AS15-82-11149.png" TargetMode="External"/><Relationship Id="rId6703" Type="http://schemas.openxmlformats.org/officeDocument/2006/relationships/hyperlink" Target="https://www.lpi.usra.edu/resources/apollo/frame/?AS15-82-11150" TargetMode="External"/><Relationship Id="rId6704" Type="http://schemas.openxmlformats.org/officeDocument/2006/relationships/hyperlink" Target="https://tothemoon.im-ldi.com/data_a70/AS15/extra/AS15-82-11150.small.png" TargetMode="External"/><Relationship Id="rId6705" Type="http://schemas.openxmlformats.org/officeDocument/2006/relationships/hyperlink" Target="https://tothemoon.im-ldi.com/data_a70/AS15/raw/AS15-82-11150.tif" TargetMode="External"/><Relationship Id="rId6706" Type="http://schemas.openxmlformats.org/officeDocument/2006/relationships/hyperlink" Target="https://tothemoon.im-ldi.com/data_a70/AS15/processed/AS15-82-11150.png" TargetMode="External"/><Relationship Id="rId6707" Type="http://schemas.openxmlformats.org/officeDocument/2006/relationships/hyperlink" Target="https://www.lpi.usra.edu/resources/apollo/frame/?AS15-82-11164" TargetMode="External"/><Relationship Id="rId6708" Type="http://schemas.openxmlformats.org/officeDocument/2006/relationships/hyperlink" Target="https://tothemoon.im-ldi.com/data_a70/AS15/extra/AS15-82-11164.small.png" TargetMode="External"/><Relationship Id="rId6709" Type="http://schemas.openxmlformats.org/officeDocument/2006/relationships/hyperlink" Target="https://tothemoon.im-ldi.com/data_a70/AS15/raw/AS15-82-11164.tif" TargetMode="External"/><Relationship Id="rId6710" Type="http://schemas.openxmlformats.org/officeDocument/2006/relationships/hyperlink" Target="https://tothemoon.im-ldi.com/data_a70/AS15/processed/AS15-82-11164.png" TargetMode="External"/><Relationship Id="rId6711" Type="http://schemas.openxmlformats.org/officeDocument/2006/relationships/hyperlink" Target="https://www.lpi.usra.edu/resources/apollo/frame/?AS15-82-11165" TargetMode="External"/><Relationship Id="rId6712" Type="http://schemas.openxmlformats.org/officeDocument/2006/relationships/hyperlink" Target="https://tothemoon.im-ldi.com/data_a70/AS15/extra/AS15-82-11165.small.png" TargetMode="External"/><Relationship Id="rId6713" Type="http://schemas.openxmlformats.org/officeDocument/2006/relationships/hyperlink" Target="https://tothemoon.im-ldi.com/data_a70/AS15/raw/AS15-82-11165.tif" TargetMode="External"/><Relationship Id="rId6714" Type="http://schemas.openxmlformats.org/officeDocument/2006/relationships/hyperlink" Target="https://tothemoon.im-ldi.com/data_a70/AS15/processed/AS15-82-11165.png" TargetMode="External"/><Relationship Id="rId6715" Type="http://schemas.openxmlformats.org/officeDocument/2006/relationships/hyperlink" Target="https://www.lpi.usra.edu/resources/apollo/frame/?AS15-82-11166" TargetMode="External"/><Relationship Id="rId6716" Type="http://schemas.openxmlformats.org/officeDocument/2006/relationships/hyperlink" Target="https://tothemoon.im-ldi.com/data_a70/AS15/extra/AS15-82-11166.small.png" TargetMode="External"/><Relationship Id="rId6717" Type="http://schemas.openxmlformats.org/officeDocument/2006/relationships/hyperlink" Target="https://tothemoon.im-ldi.com/data_a70/AS15/raw/AS15-82-11166.tif" TargetMode="External"/><Relationship Id="rId6718" Type="http://schemas.openxmlformats.org/officeDocument/2006/relationships/hyperlink" Target="https://tothemoon.im-ldi.com/data_a70/AS15/processed/AS15-82-11166.png" TargetMode="External"/><Relationship Id="rId6719" Type="http://schemas.openxmlformats.org/officeDocument/2006/relationships/hyperlink" Target="https://www.lpi.usra.edu/resources/apollo/frame/?AS15-82-11174" TargetMode="External"/><Relationship Id="rId6720" Type="http://schemas.openxmlformats.org/officeDocument/2006/relationships/hyperlink" Target="https://tothemoon.im-ldi.com/data_a70/AS15/extra/AS15-82-11174.small.png" TargetMode="External"/><Relationship Id="rId6721" Type="http://schemas.openxmlformats.org/officeDocument/2006/relationships/hyperlink" Target="https://tothemoon.im-ldi.com/data_a70/AS15/raw/AS15-82-11174.tif" TargetMode="External"/><Relationship Id="rId6722" Type="http://schemas.openxmlformats.org/officeDocument/2006/relationships/hyperlink" Target="https://tothemoon.im-ldi.com/data_a70/AS15/processed/AS15-82-11174.png" TargetMode="External"/><Relationship Id="rId6723" Type="http://schemas.openxmlformats.org/officeDocument/2006/relationships/hyperlink" Target="https://www.lpi.usra.edu/resources/apollo/frame/?AS15-82-11176" TargetMode="External"/><Relationship Id="rId6724" Type="http://schemas.openxmlformats.org/officeDocument/2006/relationships/hyperlink" Target="https://tothemoon.im-ldi.com/data_a70/AS15/extra/AS15-82-11176.small.png" TargetMode="External"/><Relationship Id="rId6725" Type="http://schemas.openxmlformats.org/officeDocument/2006/relationships/hyperlink" Target="https://tothemoon.im-ldi.com/data_a70/AS15/raw/AS15-82-11176.tif" TargetMode="External"/><Relationship Id="rId6726" Type="http://schemas.openxmlformats.org/officeDocument/2006/relationships/hyperlink" Target="https://tothemoon.im-ldi.com/data_a70/AS15/processed/AS15-82-11176.png" TargetMode="External"/><Relationship Id="rId6727" Type="http://schemas.openxmlformats.org/officeDocument/2006/relationships/hyperlink" Target="https://www.lpi.usra.edu/resources/apollo/frame/?AS15-82-11185" TargetMode="External"/><Relationship Id="rId6728" Type="http://schemas.openxmlformats.org/officeDocument/2006/relationships/hyperlink" Target="https://tothemoon.im-ldi.com/data_a70/AS15/extra/AS15-82-11185.small.png" TargetMode="External"/><Relationship Id="rId6729" Type="http://schemas.openxmlformats.org/officeDocument/2006/relationships/hyperlink" Target="https://tothemoon.im-ldi.com/data_a70/AS15/raw/AS15-82-11185.tif" TargetMode="External"/><Relationship Id="rId6730" Type="http://schemas.openxmlformats.org/officeDocument/2006/relationships/hyperlink" Target="https://tothemoon.im-ldi.com/data_a70/AS15/processed/AS15-82-11185.png" TargetMode="External"/><Relationship Id="rId6731" Type="http://schemas.openxmlformats.org/officeDocument/2006/relationships/hyperlink" Target="https://www.lpi.usra.edu/resources/apollo/frame/?AS15-82-11186" TargetMode="External"/><Relationship Id="rId6732" Type="http://schemas.openxmlformats.org/officeDocument/2006/relationships/hyperlink" Target="https://tothemoon.im-ldi.com/data_a70/AS15/extra/AS15-82-11186.small.png" TargetMode="External"/><Relationship Id="rId6733" Type="http://schemas.openxmlformats.org/officeDocument/2006/relationships/hyperlink" Target="https://tothemoon.im-ldi.com/data_a70/AS15/raw/AS15-82-11186.tif" TargetMode="External"/><Relationship Id="rId6734" Type="http://schemas.openxmlformats.org/officeDocument/2006/relationships/hyperlink" Target="https://tothemoon.im-ldi.com/data_a70/AS15/processed/AS15-82-11186.png" TargetMode="External"/><Relationship Id="rId6735" Type="http://schemas.openxmlformats.org/officeDocument/2006/relationships/hyperlink" Target="https://www.lpi.usra.edu/resources/apollo/frame/?AS15-82-11187" TargetMode="External"/><Relationship Id="rId6736" Type="http://schemas.openxmlformats.org/officeDocument/2006/relationships/hyperlink" Target="https://tothemoon.im-ldi.com/data_a70/AS15/extra/AS15-82-11187.small.png" TargetMode="External"/><Relationship Id="rId6737" Type="http://schemas.openxmlformats.org/officeDocument/2006/relationships/hyperlink" Target="https://tothemoon.im-ldi.com/data_a70/AS15/raw/AS15-82-11187.tif" TargetMode="External"/><Relationship Id="rId6738" Type="http://schemas.openxmlformats.org/officeDocument/2006/relationships/hyperlink" Target="https://tothemoon.im-ldi.com/data_a70/AS15/processed/AS15-82-11187.png" TargetMode="External"/><Relationship Id="rId6739" Type="http://schemas.openxmlformats.org/officeDocument/2006/relationships/hyperlink" Target="https://www.lpi.usra.edu/resources/apollo/frame/?AS15-82-11188" TargetMode="External"/><Relationship Id="rId6740" Type="http://schemas.openxmlformats.org/officeDocument/2006/relationships/hyperlink" Target="https://tothemoon.im-ldi.com/data_a70/AS15/extra/AS15-82-11188.small.png" TargetMode="External"/><Relationship Id="rId6741" Type="http://schemas.openxmlformats.org/officeDocument/2006/relationships/hyperlink" Target="https://tothemoon.im-ldi.com/data_a70/AS15/raw/AS15-82-11188.tif" TargetMode="External"/><Relationship Id="rId6742" Type="http://schemas.openxmlformats.org/officeDocument/2006/relationships/hyperlink" Target="https://tothemoon.im-ldi.com/data_a70/AS15/processed/AS15-82-11188.png" TargetMode="External"/><Relationship Id="rId6743" Type="http://schemas.openxmlformats.org/officeDocument/2006/relationships/hyperlink" Target="https://www.lpi.usra.edu/resources/apollo/frame/?AS15-82-11189" TargetMode="External"/><Relationship Id="rId6744" Type="http://schemas.openxmlformats.org/officeDocument/2006/relationships/hyperlink" Target="https://tothemoon.im-ldi.com/data_a70/AS15/extra/AS15-82-11189.small.png" TargetMode="External"/><Relationship Id="rId6745" Type="http://schemas.openxmlformats.org/officeDocument/2006/relationships/hyperlink" Target="https://tothemoon.im-ldi.com/data_a70/AS15/raw/AS15-82-11189.tif" TargetMode="External"/><Relationship Id="rId6746" Type="http://schemas.openxmlformats.org/officeDocument/2006/relationships/hyperlink" Target="https://tothemoon.im-ldi.com/data_a70/AS15/processed/AS15-82-11189.png" TargetMode="External"/><Relationship Id="rId6747" Type="http://schemas.openxmlformats.org/officeDocument/2006/relationships/hyperlink" Target="https://www.lpi.usra.edu/resources/apollo/frame/?AS15-84-11257" TargetMode="External"/><Relationship Id="rId6748" Type="http://schemas.openxmlformats.org/officeDocument/2006/relationships/hyperlink" Target="https://tothemoon.im-ldi.com/data_a70/AS15/extra/AS15-84-11257.small.png" TargetMode="External"/><Relationship Id="rId6749" Type="http://schemas.openxmlformats.org/officeDocument/2006/relationships/hyperlink" Target="https://tothemoon.im-ldi.com/data_a70/AS15/raw/AS15-84-11257.tif" TargetMode="External"/><Relationship Id="rId6750" Type="http://schemas.openxmlformats.org/officeDocument/2006/relationships/hyperlink" Target="https://tothemoon.im-ldi.com/data_a70/AS15/processed/AS15-84-11257.png" TargetMode="External"/><Relationship Id="rId6751" Type="http://schemas.openxmlformats.org/officeDocument/2006/relationships/hyperlink" Target="https://www.lpi.usra.edu/resources/apollo/frame/?AS15-84-11259" TargetMode="External"/><Relationship Id="rId6752" Type="http://schemas.openxmlformats.org/officeDocument/2006/relationships/hyperlink" Target="https://tothemoon.im-ldi.com/data_a70/AS15/extra/AS15-84-11259.small.png" TargetMode="External"/><Relationship Id="rId6753" Type="http://schemas.openxmlformats.org/officeDocument/2006/relationships/hyperlink" Target="https://tothemoon.im-ldi.com/data_a70/AS15/raw/AS15-84-11259.tif" TargetMode="External"/><Relationship Id="rId6754" Type="http://schemas.openxmlformats.org/officeDocument/2006/relationships/hyperlink" Target="https://tothemoon.im-ldi.com/data_a70/AS15/processed/AS15-84-11259.png" TargetMode="External"/><Relationship Id="rId6755" Type="http://schemas.openxmlformats.org/officeDocument/2006/relationships/hyperlink" Target="https://www.lpi.usra.edu/resources/apollo/frame/?AS15-84-11291" TargetMode="External"/><Relationship Id="rId6756" Type="http://schemas.openxmlformats.org/officeDocument/2006/relationships/hyperlink" Target="https://tothemoon.im-ldi.com/data_a70/AS15/extra/AS15-84-11291.small.png" TargetMode="External"/><Relationship Id="rId6757" Type="http://schemas.openxmlformats.org/officeDocument/2006/relationships/hyperlink" Target="https://tothemoon.im-ldi.com/data_a70/AS15/raw/AS15-84-11291.tif" TargetMode="External"/><Relationship Id="rId6758" Type="http://schemas.openxmlformats.org/officeDocument/2006/relationships/hyperlink" Target="https://tothemoon.im-ldi.com/data_a70/AS15/processed/AS15-84-11291.png" TargetMode="External"/><Relationship Id="rId6759" Type="http://schemas.openxmlformats.org/officeDocument/2006/relationships/hyperlink" Target="https://www.lpi.usra.edu/resources/apollo/frame/?AS15-84-11311" TargetMode="External"/><Relationship Id="rId6760" Type="http://schemas.openxmlformats.org/officeDocument/2006/relationships/hyperlink" Target="https://tothemoon.im-ldi.com/data_a70/AS15/extra/AS15-84-11311.small.png" TargetMode="External"/><Relationship Id="rId6761" Type="http://schemas.openxmlformats.org/officeDocument/2006/relationships/hyperlink" Target="https://tothemoon.im-ldi.com/data_a70/AS15/raw/AS15-84-11311.tif" TargetMode="External"/><Relationship Id="rId6762" Type="http://schemas.openxmlformats.org/officeDocument/2006/relationships/hyperlink" Target="https://tothemoon.im-ldi.com/data_a70/AS15/processed/AS15-84-11311.png" TargetMode="External"/><Relationship Id="rId6763" Type="http://schemas.openxmlformats.org/officeDocument/2006/relationships/hyperlink" Target="https://www.lpi.usra.edu/resources/apollo/frame/?AS15-84-11312" TargetMode="External"/><Relationship Id="rId6764" Type="http://schemas.openxmlformats.org/officeDocument/2006/relationships/hyperlink" Target="https://tothemoon.im-ldi.com/data_a70/AS15/extra/AS15-84-11312.small.png" TargetMode="External"/><Relationship Id="rId6765" Type="http://schemas.openxmlformats.org/officeDocument/2006/relationships/hyperlink" Target="https://tothemoon.im-ldi.com/data_a70/AS15/raw/AS15-84-11312.tif" TargetMode="External"/><Relationship Id="rId6766" Type="http://schemas.openxmlformats.org/officeDocument/2006/relationships/hyperlink" Target="https://tothemoon.im-ldi.com/data_a70/AS15/processed/AS15-84-11312.png" TargetMode="External"/><Relationship Id="rId6767" Type="http://schemas.openxmlformats.org/officeDocument/2006/relationships/hyperlink" Target="https://www.lpi.usra.edu/resources/apollo/frame/?AS15-84-11313" TargetMode="External"/><Relationship Id="rId6768" Type="http://schemas.openxmlformats.org/officeDocument/2006/relationships/hyperlink" Target="https://tothemoon.im-ldi.com/data_a70/AS15/extra/AS15-84-11313.small.png" TargetMode="External"/><Relationship Id="rId6769" Type="http://schemas.openxmlformats.org/officeDocument/2006/relationships/hyperlink" Target="https://tothemoon.im-ldi.com/data_a70/AS15/raw/AS15-84-11313.tif" TargetMode="External"/><Relationship Id="rId6770" Type="http://schemas.openxmlformats.org/officeDocument/2006/relationships/hyperlink" Target="https://tothemoon.im-ldi.com/data_a70/AS15/processed/AS15-84-11313.png" TargetMode="External"/><Relationship Id="rId6771" Type="http://schemas.openxmlformats.org/officeDocument/2006/relationships/hyperlink" Target="https://www.lpi.usra.edu/resources/apollo/frame/?AS15-84-11314" TargetMode="External"/><Relationship Id="rId6772" Type="http://schemas.openxmlformats.org/officeDocument/2006/relationships/hyperlink" Target="https://tothemoon.im-ldi.com/data_a70/AS15/extra/AS15-84-11314.small.png" TargetMode="External"/><Relationship Id="rId6773" Type="http://schemas.openxmlformats.org/officeDocument/2006/relationships/hyperlink" Target="https://tothemoon.im-ldi.com/data_a70/AS15/raw/AS15-84-11314.tif" TargetMode="External"/><Relationship Id="rId6774" Type="http://schemas.openxmlformats.org/officeDocument/2006/relationships/hyperlink" Target="https://tothemoon.im-ldi.com/data_a70/AS15/processed/AS15-84-11314.png" TargetMode="External"/><Relationship Id="rId6775" Type="http://schemas.openxmlformats.org/officeDocument/2006/relationships/hyperlink" Target="https://www.lpi.usra.edu/resources/apollo/frame/?AS15-84-11347" TargetMode="External"/><Relationship Id="rId6776" Type="http://schemas.openxmlformats.org/officeDocument/2006/relationships/hyperlink" Target="https://tothemoon.im-ldi.com/data_a70/AS15/extra/AS15-84-11347.small.png" TargetMode="External"/><Relationship Id="rId6777" Type="http://schemas.openxmlformats.org/officeDocument/2006/relationships/hyperlink" Target="https://tothemoon.im-ldi.com/data_a70/AS15/raw/AS15-84-11347.tif" TargetMode="External"/><Relationship Id="rId6778" Type="http://schemas.openxmlformats.org/officeDocument/2006/relationships/hyperlink" Target="https://tothemoon.im-ldi.com/data_a70/AS15/processed/AS15-84-11347.png" TargetMode="External"/><Relationship Id="rId6779" Type="http://schemas.openxmlformats.org/officeDocument/2006/relationships/hyperlink" Target="https://www.lpi.usra.edu/resources/apollo/frame/?AS15-85-11398" TargetMode="External"/><Relationship Id="rId6780" Type="http://schemas.openxmlformats.org/officeDocument/2006/relationships/hyperlink" Target="https://tothemoon.im-ldi.com/data_a70/AS15/extra/AS15-85-11398.small.png" TargetMode="External"/><Relationship Id="rId6781" Type="http://schemas.openxmlformats.org/officeDocument/2006/relationships/hyperlink" Target="https://tothemoon.im-ldi.com/data_a70/AS15/raw/AS15-85-11398.tif" TargetMode="External"/><Relationship Id="rId6782" Type="http://schemas.openxmlformats.org/officeDocument/2006/relationships/hyperlink" Target="https://tothemoon.im-ldi.com/data_a70/AS15/processed/AS15-85-11398.png" TargetMode="External"/><Relationship Id="rId6783" Type="http://schemas.openxmlformats.org/officeDocument/2006/relationships/hyperlink" Target="https://www.lpi.usra.edu/resources/apollo/frame/?AS15-85-11418" TargetMode="External"/><Relationship Id="rId6784" Type="http://schemas.openxmlformats.org/officeDocument/2006/relationships/hyperlink" Target="https://tothemoon.im-ldi.com/data_a70/AS15/extra/AS15-85-11418.small.png" TargetMode="External"/><Relationship Id="rId6785" Type="http://schemas.openxmlformats.org/officeDocument/2006/relationships/hyperlink" Target="https://tothemoon.im-ldi.com/data_a70/AS15/raw/AS15-85-11418.tif" TargetMode="External"/><Relationship Id="rId6786" Type="http://schemas.openxmlformats.org/officeDocument/2006/relationships/hyperlink" Target="https://tothemoon.im-ldi.com/data_a70/AS15/processed/AS15-85-11418.png" TargetMode="External"/><Relationship Id="rId6787" Type="http://schemas.openxmlformats.org/officeDocument/2006/relationships/hyperlink" Target="https://www.lpi.usra.edu/resources/apollo/frame/?AS15-85-11420" TargetMode="External"/><Relationship Id="rId6788" Type="http://schemas.openxmlformats.org/officeDocument/2006/relationships/hyperlink" Target="https://tothemoon.im-ldi.com/data_a70/AS15/extra/AS15-85-11420.small.png" TargetMode="External"/><Relationship Id="rId6789" Type="http://schemas.openxmlformats.org/officeDocument/2006/relationships/hyperlink" Target="https://tothemoon.im-ldi.com/data_a70/AS15/raw/AS15-85-11420.tif" TargetMode="External"/><Relationship Id="rId6790" Type="http://schemas.openxmlformats.org/officeDocument/2006/relationships/hyperlink" Target="https://tothemoon.im-ldi.com/data_a70/AS15/processed/AS15-85-11420.png" TargetMode="External"/><Relationship Id="rId6791" Type="http://schemas.openxmlformats.org/officeDocument/2006/relationships/hyperlink" Target="https://www.lpi.usra.edu/resources/apollo/frame/?AS15-85-11454" TargetMode="External"/><Relationship Id="rId6792" Type="http://schemas.openxmlformats.org/officeDocument/2006/relationships/hyperlink" Target="https://tothemoon.im-ldi.com/data_a70/AS15/extra/AS15-85-11454.small.png" TargetMode="External"/><Relationship Id="rId6793" Type="http://schemas.openxmlformats.org/officeDocument/2006/relationships/hyperlink" Target="https://tothemoon.im-ldi.com/data_a70/AS15/raw/AS15-85-11454.tif" TargetMode="External"/><Relationship Id="rId6794" Type="http://schemas.openxmlformats.org/officeDocument/2006/relationships/hyperlink" Target="https://tothemoon.im-ldi.com/data_a70/AS15/processed/AS15-85-11454.png" TargetMode="External"/><Relationship Id="rId6795" Type="http://schemas.openxmlformats.org/officeDocument/2006/relationships/hyperlink" Target="https://www.lpi.usra.edu/resources/apollo/frame/?AS15-85-11457" TargetMode="External"/><Relationship Id="rId6796" Type="http://schemas.openxmlformats.org/officeDocument/2006/relationships/hyperlink" Target="https://tothemoon.im-ldi.com/data_a70/AS15/extra/AS15-85-11457.small.png" TargetMode="External"/><Relationship Id="rId6797" Type="http://schemas.openxmlformats.org/officeDocument/2006/relationships/hyperlink" Target="https://tothemoon.im-ldi.com/data_a70/AS15/raw/AS15-85-11457.tif" TargetMode="External"/><Relationship Id="rId6798" Type="http://schemas.openxmlformats.org/officeDocument/2006/relationships/hyperlink" Target="https://tothemoon.im-ldi.com/data_a70/AS15/processed/AS15-85-11457.png" TargetMode="External"/><Relationship Id="rId6799" Type="http://schemas.openxmlformats.org/officeDocument/2006/relationships/hyperlink" Target="https://www.lpi.usra.edu/resources/apollo/frame/?AS15-85-11464" TargetMode="External"/><Relationship Id="rId6800" Type="http://schemas.openxmlformats.org/officeDocument/2006/relationships/hyperlink" Target="https://tothemoon.im-ldi.com/data_a70/AS15/extra/AS15-85-11464.small.png" TargetMode="External"/><Relationship Id="rId6801" Type="http://schemas.openxmlformats.org/officeDocument/2006/relationships/hyperlink" Target="https://tothemoon.im-ldi.com/data_a70/AS15/raw/AS15-85-11464.tif" TargetMode="External"/><Relationship Id="rId6802" Type="http://schemas.openxmlformats.org/officeDocument/2006/relationships/hyperlink" Target="https://tothemoon.im-ldi.com/data_a70/AS15/processed/AS15-85-11464.png" TargetMode="External"/><Relationship Id="rId6803" Type="http://schemas.openxmlformats.org/officeDocument/2006/relationships/hyperlink" Target="https://www.lpi.usra.edu/resources/apollo/frame/?AS15-85-11473" TargetMode="External"/><Relationship Id="rId6804" Type="http://schemas.openxmlformats.org/officeDocument/2006/relationships/hyperlink" Target="https://tothemoon.im-ldi.com/data_a70/AS15/extra/AS15-85-11473.small.png" TargetMode="External"/><Relationship Id="rId6805" Type="http://schemas.openxmlformats.org/officeDocument/2006/relationships/hyperlink" Target="https://tothemoon.im-ldi.com/data_a70/AS15/raw/AS15-85-11473.tif" TargetMode="External"/><Relationship Id="rId6806" Type="http://schemas.openxmlformats.org/officeDocument/2006/relationships/hyperlink" Target="https://tothemoon.im-ldi.com/data_a70/AS15/processed/AS15-85-11473.png" TargetMode="External"/><Relationship Id="rId6807" Type="http://schemas.openxmlformats.org/officeDocument/2006/relationships/hyperlink" Target="https://www.lpi.usra.edu/resources/apollo/frame/?AS15-85-11474" TargetMode="External"/><Relationship Id="rId6808" Type="http://schemas.openxmlformats.org/officeDocument/2006/relationships/hyperlink" Target="https://tothemoon.im-ldi.com/data_a70/AS15/extra/AS15-85-11474.small.png" TargetMode="External"/><Relationship Id="rId6809" Type="http://schemas.openxmlformats.org/officeDocument/2006/relationships/hyperlink" Target="https://tothemoon.im-ldi.com/data_a70/AS15/raw/AS15-85-11474.tif" TargetMode="External"/><Relationship Id="rId6810" Type="http://schemas.openxmlformats.org/officeDocument/2006/relationships/hyperlink" Target="https://tothemoon.im-ldi.com/data_a70/AS15/processed/AS15-85-11474.png" TargetMode="External"/><Relationship Id="rId6811" Type="http://schemas.openxmlformats.org/officeDocument/2006/relationships/hyperlink" Target="https://www.lpi.usra.edu/resources/apollo/frame/?AS15-85-11475" TargetMode="External"/><Relationship Id="rId6812" Type="http://schemas.openxmlformats.org/officeDocument/2006/relationships/hyperlink" Target="https://tothemoon.im-ldi.com/data_a70/AS15/extra/AS15-85-11475.small.png" TargetMode="External"/><Relationship Id="rId6813" Type="http://schemas.openxmlformats.org/officeDocument/2006/relationships/hyperlink" Target="https://tothemoon.im-ldi.com/data_a70/AS15/raw/AS15-85-11475.tif" TargetMode="External"/><Relationship Id="rId6814" Type="http://schemas.openxmlformats.org/officeDocument/2006/relationships/hyperlink" Target="https://tothemoon.im-ldi.com/data_a70/AS15/processed/AS15-85-11475.png" TargetMode="External"/><Relationship Id="rId6815" Type="http://schemas.openxmlformats.org/officeDocument/2006/relationships/hyperlink" Target="https://www.lpi.usra.edu/resources/apollo/frame/?AS15-85-11477" TargetMode="External"/><Relationship Id="rId6816" Type="http://schemas.openxmlformats.org/officeDocument/2006/relationships/hyperlink" Target="https://tothemoon.im-ldi.com/data_a70/AS15/extra/AS15-85-11477.small.png" TargetMode="External"/><Relationship Id="rId6817" Type="http://schemas.openxmlformats.org/officeDocument/2006/relationships/hyperlink" Target="https://tothemoon.im-ldi.com/data_a70/AS15/raw/AS15-85-11477.tif" TargetMode="External"/><Relationship Id="rId6818" Type="http://schemas.openxmlformats.org/officeDocument/2006/relationships/hyperlink" Target="https://tothemoon.im-ldi.com/data_a70/AS15/processed/AS15-85-11477.png" TargetMode="External"/><Relationship Id="rId6819" Type="http://schemas.openxmlformats.org/officeDocument/2006/relationships/hyperlink" Target="https://www.lpi.usra.edu/resources/apollo/frame/?AS15-85-11481" TargetMode="External"/><Relationship Id="rId6820" Type="http://schemas.openxmlformats.org/officeDocument/2006/relationships/hyperlink" Target="https://tothemoon.im-ldi.com/data_a70/AS15/extra/AS15-85-11481.small.png" TargetMode="External"/><Relationship Id="rId6821" Type="http://schemas.openxmlformats.org/officeDocument/2006/relationships/hyperlink" Target="https://tothemoon.im-ldi.com/data_a70/AS15/raw/AS15-85-11481.tif" TargetMode="External"/><Relationship Id="rId6822" Type="http://schemas.openxmlformats.org/officeDocument/2006/relationships/hyperlink" Target="https://tothemoon.im-ldi.com/data_a70/AS15/processed/AS15-85-11481.png" TargetMode="External"/><Relationship Id="rId6823" Type="http://schemas.openxmlformats.org/officeDocument/2006/relationships/hyperlink" Target="https://www.lpi.usra.edu/resources/apollo/frame/?AS15-85-11504" TargetMode="External"/><Relationship Id="rId6824" Type="http://schemas.openxmlformats.org/officeDocument/2006/relationships/hyperlink" Target="https://tothemoon.im-ldi.com/data_a70/AS15/extra/AS15-85-11504.small.png" TargetMode="External"/><Relationship Id="rId6825" Type="http://schemas.openxmlformats.org/officeDocument/2006/relationships/hyperlink" Target="https://tothemoon.im-ldi.com/data_a70/AS15/raw/AS15-85-11504.tif" TargetMode="External"/><Relationship Id="rId6826" Type="http://schemas.openxmlformats.org/officeDocument/2006/relationships/hyperlink" Target="https://tothemoon.im-ldi.com/data_a70/AS15/processed/AS15-85-11504.png" TargetMode="External"/><Relationship Id="rId6827" Type="http://schemas.openxmlformats.org/officeDocument/2006/relationships/hyperlink" Target="https://www.lpi.usra.edu/resources/apollo/frame/?AS15-85-11506" TargetMode="External"/><Relationship Id="rId6828" Type="http://schemas.openxmlformats.org/officeDocument/2006/relationships/hyperlink" Target="https://tothemoon.im-ldi.com/data_a70/AS15/extra/AS15-85-11506.small.png" TargetMode="External"/><Relationship Id="rId6829" Type="http://schemas.openxmlformats.org/officeDocument/2006/relationships/hyperlink" Target="https://tothemoon.im-ldi.com/data_a70/AS15/raw/AS15-85-11506.tif" TargetMode="External"/><Relationship Id="rId6830" Type="http://schemas.openxmlformats.org/officeDocument/2006/relationships/hyperlink" Target="https://tothemoon.im-ldi.com/data_a70/AS15/processed/AS15-85-11506.png" TargetMode="External"/><Relationship Id="rId6831" Type="http://schemas.openxmlformats.org/officeDocument/2006/relationships/hyperlink" Target="https://www.lpi.usra.edu/resources/apollo/frame/?AS15-85-11508" TargetMode="External"/><Relationship Id="rId6832" Type="http://schemas.openxmlformats.org/officeDocument/2006/relationships/hyperlink" Target="https://tothemoon.im-ldi.com/data_a70/AS15/extra/AS15-85-11508.small.png" TargetMode="External"/><Relationship Id="rId6833" Type="http://schemas.openxmlformats.org/officeDocument/2006/relationships/hyperlink" Target="https://tothemoon.im-ldi.com/data_a70/AS15/raw/AS15-85-11508.tif" TargetMode="External"/><Relationship Id="rId6834" Type="http://schemas.openxmlformats.org/officeDocument/2006/relationships/hyperlink" Target="https://tothemoon.im-ldi.com/data_a70/AS15/processed/AS15-85-11508.png" TargetMode="External"/><Relationship Id="rId6835" Type="http://schemas.openxmlformats.org/officeDocument/2006/relationships/hyperlink" Target="https://www.lpi.usra.edu/resources/apollo/frame/?AS15-85-11518" TargetMode="External"/><Relationship Id="rId6836" Type="http://schemas.openxmlformats.org/officeDocument/2006/relationships/hyperlink" Target="https://tothemoon.im-ldi.com/data_a70/AS15/extra/AS15-85-11518.small.png" TargetMode="External"/><Relationship Id="rId6837" Type="http://schemas.openxmlformats.org/officeDocument/2006/relationships/hyperlink" Target="https://tothemoon.im-ldi.com/data_a70/AS15/raw/AS15-85-11518.tif" TargetMode="External"/><Relationship Id="rId6838" Type="http://schemas.openxmlformats.org/officeDocument/2006/relationships/hyperlink" Target="https://tothemoon.im-ldi.com/data_a70/AS15/processed/AS15-85-11518.png" TargetMode="External"/><Relationship Id="rId6839" Type="http://schemas.openxmlformats.org/officeDocument/2006/relationships/hyperlink" Target="https://www.lpi.usra.edu/resources/apollo/frame/?AS15-85-11523" TargetMode="External"/><Relationship Id="rId6840" Type="http://schemas.openxmlformats.org/officeDocument/2006/relationships/hyperlink" Target="https://tothemoon.im-ldi.com/data_a70/AS15/extra/AS15-85-11523.small.png" TargetMode="External"/><Relationship Id="rId6841" Type="http://schemas.openxmlformats.org/officeDocument/2006/relationships/hyperlink" Target="https://tothemoon.im-ldi.com/data_a70/AS15/raw/AS15-85-11523.tif" TargetMode="External"/><Relationship Id="rId6842" Type="http://schemas.openxmlformats.org/officeDocument/2006/relationships/hyperlink" Target="https://tothemoon.im-ldi.com/data_a70/AS15/processed/AS15-85-11523.png" TargetMode="External"/><Relationship Id="rId6843" Type="http://schemas.openxmlformats.org/officeDocument/2006/relationships/hyperlink" Target="https://www.lpi.usra.edu/resources/apollo/frame/?AS15-85-11524" TargetMode="External"/><Relationship Id="rId6844" Type="http://schemas.openxmlformats.org/officeDocument/2006/relationships/hyperlink" Target="https://tothemoon.im-ldi.com/data_a70/AS15/extra/AS15-85-11524.small.png" TargetMode="External"/><Relationship Id="rId6845" Type="http://schemas.openxmlformats.org/officeDocument/2006/relationships/hyperlink" Target="https://tothemoon.im-ldi.com/data_a70/AS15/raw/AS15-85-11524.tif" TargetMode="External"/><Relationship Id="rId6846" Type="http://schemas.openxmlformats.org/officeDocument/2006/relationships/hyperlink" Target="https://tothemoon.im-ldi.com/data_a70/AS15/processed/AS15-85-11524.png" TargetMode="External"/><Relationship Id="rId6847" Type="http://schemas.openxmlformats.org/officeDocument/2006/relationships/hyperlink" Target="https://www.lpi.usra.edu/resources/apollo/frame/?AS15-86-11530" TargetMode="External"/><Relationship Id="rId6848" Type="http://schemas.openxmlformats.org/officeDocument/2006/relationships/hyperlink" Target="https://tothemoon.im-ldi.com/data_a70/AS15/extra/AS15-86-11530.small.png" TargetMode="External"/><Relationship Id="rId6849" Type="http://schemas.openxmlformats.org/officeDocument/2006/relationships/hyperlink" Target="https://tothemoon.im-ldi.com/data_a70/AS15/raw/AS15-86-11530.tif" TargetMode="External"/><Relationship Id="rId6850" Type="http://schemas.openxmlformats.org/officeDocument/2006/relationships/hyperlink" Target="https://tothemoon.im-ldi.com/data_a70/AS15/processed/AS15-86-11530.png" TargetMode="External"/><Relationship Id="rId6851" Type="http://schemas.openxmlformats.org/officeDocument/2006/relationships/hyperlink" Target="https://www.lpi.usra.edu/resources/apollo/frame/?AS15-86-11531" TargetMode="External"/><Relationship Id="rId6852" Type="http://schemas.openxmlformats.org/officeDocument/2006/relationships/hyperlink" Target="https://tothemoon.im-ldi.com/data_a70/AS15/extra/AS15-86-11531.small.png" TargetMode="External"/><Relationship Id="rId6853" Type="http://schemas.openxmlformats.org/officeDocument/2006/relationships/hyperlink" Target="https://tothemoon.im-ldi.com/data_a70/AS15/raw/AS15-86-11531.tif" TargetMode="External"/><Relationship Id="rId6854" Type="http://schemas.openxmlformats.org/officeDocument/2006/relationships/hyperlink" Target="https://tothemoon.im-ldi.com/data_a70/AS15/processed/AS15-86-11531.png" TargetMode="External"/><Relationship Id="rId6855" Type="http://schemas.openxmlformats.org/officeDocument/2006/relationships/hyperlink" Target="https://www.lpi.usra.edu/resources/apollo/frame/?AS15-86-11533" TargetMode="External"/><Relationship Id="rId6856" Type="http://schemas.openxmlformats.org/officeDocument/2006/relationships/hyperlink" Target="https://tothemoon.im-ldi.com/data_a70/AS15/extra/AS15-86-11533.small.png" TargetMode="External"/><Relationship Id="rId6857" Type="http://schemas.openxmlformats.org/officeDocument/2006/relationships/hyperlink" Target="https://tothemoon.im-ldi.com/data_a70/AS15/raw/AS15-86-11533.tif" TargetMode="External"/><Relationship Id="rId6858" Type="http://schemas.openxmlformats.org/officeDocument/2006/relationships/hyperlink" Target="https://tothemoon.im-ldi.com/data_a70/AS15/processed/AS15-86-11533.png" TargetMode="External"/><Relationship Id="rId6859" Type="http://schemas.openxmlformats.org/officeDocument/2006/relationships/hyperlink" Target="https://www.lpi.usra.edu/resources/apollo/frame/?AS15-86-11534" TargetMode="External"/><Relationship Id="rId6860" Type="http://schemas.openxmlformats.org/officeDocument/2006/relationships/hyperlink" Target="https://tothemoon.im-ldi.com/data_a70/AS15/extra/AS15-86-11534.small.png" TargetMode="External"/><Relationship Id="rId6861" Type="http://schemas.openxmlformats.org/officeDocument/2006/relationships/hyperlink" Target="https://tothemoon.im-ldi.com/data_a70/AS15/raw/AS15-86-11534.tif" TargetMode="External"/><Relationship Id="rId6862" Type="http://schemas.openxmlformats.org/officeDocument/2006/relationships/hyperlink" Target="https://tothemoon.im-ldi.com/data_a70/AS15/processed/AS15-86-11534.png" TargetMode="External"/><Relationship Id="rId6863" Type="http://schemas.openxmlformats.org/officeDocument/2006/relationships/hyperlink" Target="https://www.lpi.usra.edu/resources/apollo/frame/?AS15-86-11536" TargetMode="External"/><Relationship Id="rId6864" Type="http://schemas.openxmlformats.org/officeDocument/2006/relationships/hyperlink" Target="https://tothemoon.im-ldi.com/data_a70/AS15/extra/AS15-86-11536.small.png" TargetMode="External"/><Relationship Id="rId6865" Type="http://schemas.openxmlformats.org/officeDocument/2006/relationships/hyperlink" Target="https://tothemoon.im-ldi.com/data_a70/AS15/raw/AS15-86-11536.tif" TargetMode="External"/><Relationship Id="rId6866" Type="http://schemas.openxmlformats.org/officeDocument/2006/relationships/hyperlink" Target="https://tothemoon.im-ldi.com/data_a70/AS15/processed/AS15-86-11536.png" TargetMode="External"/><Relationship Id="rId6867" Type="http://schemas.openxmlformats.org/officeDocument/2006/relationships/hyperlink" Target="https://www.lpi.usra.edu/resources/apollo/frame/?AS15-86-11537" TargetMode="External"/><Relationship Id="rId6868" Type="http://schemas.openxmlformats.org/officeDocument/2006/relationships/hyperlink" Target="https://tothemoon.im-ldi.com/data_a70/AS15/extra/AS15-86-11537.small.png" TargetMode="External"/><Relationship Id="rId6869" Type="http://schemas.openxmlformats.org/officeDocument/2006/relationships/hyperlink" Target="https://tothemoon.im-ldi.com/data_a70/AS15/raw/AS15-86-11537.tif" TargetMode="External"/><Relationship Id="rId6870" Type="http://schemas.openxmlformats.org/officeDocument/2006/relationships/hyperlink" Target="https://tothemoon.im-ldi.com/data_a70/AS15/processed/AS15-86-11537.png" TargetMode="External"/><Relationship Id="rId6871" Type="http://schemas.openxmlformats.org/officeDocument/2006/relationships/hyperlink" Target="https://www.lpi.usra.edu/resources/apollo/frame/?AS15-86-11541" TargetMode="External"/><Relationship Id="rId6872" Type="http://schemas.openxmlformats.org/officeDocument/2006/relationships/hyperlink" Target="https://tothemoon.im-ldi.com/data_a70/AS15/extra/AS15-86-11541.small.png" TargetMode="External"/><Relationship Id="rId6873" Type="http://schemas.openxmlformats.org/officeDocument/2006/relationships/hyperlink" Target="https://tothemoon.im-ldi.com/data_a70/AS15/raw/AS15-86-11541.tif" TargetMode="External"/><Relationship Id="rId6874" Type="http://schemas.openxmlformats.org/officeDocument/2006/relationships/hyperlink" Target="https://tothemoon.im-ldi.com/data_a70/AS15/processed/AS15-86-11541.png" TargetMode="External"/><Relationship Id="rId6875" Type="http://schemas.openxmlformats.org/officeDocument/2006/relationships/hyperlink" Target="https://www.lpi.usra.edu/resources/apollo/frame/?AS15-86-11543" TargetMode="External"/><Relationship Id="rId6876" Type="http://schemas.openxmlformats.org/officeDocument/2006/relationships/hyperlink" Target="https://tothemoon.im-ldi.com/data_a70/AS15/extra/AS15-86-11543.small.png" TargetMode="External"/><Relationship Id="rId6877" Type="http://schemas.openxmlformats.org/officeDocument/2006/relationships/hyperlink" Target="https://tothemoon.im-ldi.com/data_a70/AS15/raw/AS15-86-11543.tif" TargetMode="External"/><Relationship Id="rId6878" Type="http://schemas.openxmlformats.org/officeDocument/2006/relationships/hyperlink" Target="https://tothemoon.im-ldi.com/data_a70/AS15/processed/AS15-86-11543.png" TargetMode="External"/><Relationship Id="rId6879" Type="http://schemas.openxmlformats.org/officeDocument/2006/relationships/hyperlink" Target="https://www.lpi.usra.edu/resources/apollo/frame/?AS15-86-11544" TargetMode="External"/><Relationship Id="rId6880" Type="http://schemas.openxmlformats.org/officeDocument/2006/relationships/hyperlink" Target="https://tothemoon.im-ldi.com/data_a70/AS15/extra/AS15-86-11544.small.png" TargetMode="External"/><Relationship Id="rId6881" Type="http://schemas.openxmlformats.org/officeDocument/2006/relationships/hyperlink" Target="https://tothemoon.im-ldi.com/data_a70/AS15/raw/AS15-86-11544.tif" TargetMode="External"/><Relationship Id="rId6882" Type="http://schemas.openxmlformats.org/officeDocument/2006/relationships/hyperlink" Target="https://tothemoon.im-ldi.com/data_a70/AS15/processed/AS15-86-11544.png" TargetMode="External"/><Relationship Id="rId6883" Type="http://schemas.openxmlformats.org/officeDocument/2006/relationships/hyperlink" Target="https://www.lpi.usra.edu/resources/apollo/frame/?AS15-86-11545" TargetMode="External"/><Relationship Id="rId6884" Type="http://schemas.openxmlformats.org/officeDocument/2006/relationships/hyperlink" Target="https://tothemoon.im-ldi.com/data_a70/AS15/extra/AS15-86-11545.small.png" TargetMode="External"/><Relationship Id="rId6885" Type="http://schemas.openxmlformats.org/officeDocument/2006/relationships/hyperlink" Target="https://tothemoon.im-ldi.com/data_a70/AS15/raw/AS15-86-11545.tif" TargetMode="External"/><Relationship Id="rId6886" Type="http://schemas.openxmlformats.org/officeDocument/2006/relationships/hyperlink" Target="https://tothemoon.im-ldi.com/data_a70/AS15/processed/AS15-86-11545.png" TargetMode="External"/><Relationship Id="rId6887" Type="http://schemas.openxmlformats.org/officeDocument/2006/relationships/hyperlink" Target="https://www.lpi.usra.edu/resources/apollo/frame/?AS15-86-11547" TargetMode="External"/><Relationship Id="rId6888" Type="http://schemas.openxmlformats.org/officeDocument/2006/relationships/hyperlink" Target="https://tothemoon.im-ldi.com/data_a70/AS15/extra/AS15-86-11547.small.png" TargetMode="External"/><Relationship Id="rId6889" Type="http://schemas.openxmlformats.org/officeDocument/2006/relationships/hyperlink" Target="https://tothemoon.im-ldi.com/data_a70/AS15/raw/AS15-86-11547.tif" TargetMode="External"/><Relationship Id="rId6890" Type="http://schemas.openxmlformats.org/officeDocument/2006/relationships/hyperlink" Target="https://tothemoon.im-ldi.com/data_a70/AS15/processed/AS15-86-11547.png" TargetMode="External"/><Relationship Id="rId6891" Type="http://schemas.openxmlformats.org/officeDocument/2006/relationships/hyperlink" Target="https://www.lpi.usra.edu/resources/apollo/frame/?AS15-86-11550" TargetMode="External"/><Relationship Id="rId6892" Type="http://schemas.openxmlformats.org/officeDocument/2006/relationships/hyperlink" Target="https://tothemoon.im-ldi.com/data_a70/AS15/extra/AS15-86-11550.small.png" TargetMode="External"/><Relationship Id="rId6893" Type="http://schemas.openxmlformats.org/officeDocument/2006/relationships/hyperlink" Target="https://tothemoon.im-ldi.com/data_a70/AS15/raw/AS15-86-11550.tif" TargetMode="External"/><Relationship Id="rId6894" Type="http://schemas.openxmlformats.org/officeDocument/2006/relationships/hyperlink" Target="https://tothemoon.im-ldi.com/data_a70/AS15/processed/AS15-86-11550.png" TargetMode="External"/><Relationship Id="rId6895" Type="http://schemas.openxmlformats.org/officeDocument/2006/relationships/hyperlink" Target="https://www.lpi.usra.edu/resources/apollo/frame/?AS15-86-11552" TargetMode="External"/><Relationship Id="rId6896" Type="http://schemas.openxmlformats.org/officeDocument/2006/relationships/hyperlink" Target="https://tothemoon.im-ldi.com/data_a70/AS15/extra/AS15-86-11552.small.png" TargetMode="External"/><Relationship Id="rId6897" Type="http://schemas.openxmlformats.org/officeDocument/2006/relationships/hyperlink" Target="https://tothemoon.im-ldi.com/data_a70/AS15/raw/AS15-86-11552.tif" TargetMode="External"/><Relationship Id="rId6898" Type="http://schemas.openxmlformats.org/officeDocument/2006/relationships/hyperlink" Target="https://tothemoon.im-ldi.com/data_a70/AS15/processed/AS15-86-11552.png" TargetMode="External"/><Relationship Id="rId6899" Type="http://schemas.openxmlformats.org/officeDocument/2006/relationships/hyperlink" Target="https://www.lpi.usra.edu/resources/apollo/frame/?AS15-86-11553" TargetMode="External"/><Relationship Id="rId6900" Type="http://schemas.openxmlformats.org/officeDocument/2006/relationships/hyperlink" Target="https://tothemoon.im-ldi.com/data_a70/AS15/extra/AS15-86-11553.small.png" TargetMode="External"/><Relationship Id="rId6901" Type="http://schemas.openxmlformats.org/officeDocument/2006/relationships/hyperlink" Target="https://tothemoon.im-ldi.com/data_a70/AS15/raw/AS15-86-11553.tif" TargetMode="External"/><Relationship Id="rId6902" Type="http://schemas.openxmlformats.org/officeDocument/2006/relationships/hyperlink" Target="https://tothemoon.im-ldi.com/data_a70/AS15/processed/AS15-86-11553.png" TargetMode="External"/><Relationship Id="rId6903" Type="http://schemas.openxmlformats.org/officeDocument/2006/relationships/hyperlink" Target="https://www.lpi.usra.edu/resources/apollo/frame/?AS15-86-11554" TargetMode="External"/><Relationship Id="rId6904" Type="http://schemas.openxmlformats.org/officeDocument/2006/relationships/hyperlink" Target="https://tothemoon.im-ldi.com/data_a70/AS15/extra/AS15-86-11554.small.png" TargetMode="External"/><Relationship Id="rId6905" Type="http://schemas.openxmlformats.org/officeDocument/2006/relationships/hyperlink" Target="https://tothemoon.im-ldi.com/data_a70/AS15/raw/AS15-86-11554.tif" TargetMode="External"/><Relationship Id="rId6906" Type="http://schemas.openxmlformats.org/officeDocument/2006/relationships/hyperlink" Target="https://tothemoon.im-ldi.com/data_a70/AS15/processed/AS15-86-11554.png" TargetMode="External"/><Relationship Id="rId6907" Type="http://schemas.openxmlformats.org/officeDocument/2006/relationships/hyperlink" Target="https://www.lpi.usra.edu/resources/apollo/frame/?AS15-86-11555" TargetMode="External"/><Relationship Id="rId6908" Type="http://schemas.openxmlformats.org/officeDocument/2006/relationships/hyperlink" Target="https://tothemoon.im-ldi.com/data_a70/AS15/extra/AS15-86-11555.small.png" TargetMode="External"/><Relationship Id="rId6909" Type="http://schemas.openxmlformats.org/officeDocument/2006/relationships/hyperlink" Target="https://tothemoon.im-ldi.com/data_a70/AS15/raw/AS15-86-11555.tif" TargetMode="External"/><Relationship Id="rId6910" Type="http://schemas.openxmlformats.org/officeDocument/2006/relationships/hyperlink" Target="https://tothemoon.im-ldi.com/data_a70/AS15/processed/AS15-86-11555.png" TargetMode="External"/><Relationship Id="rId6911" Type="http://schemas.openxmlformats.org/officeDocument/2006/relationships/hyperlink" Target="https://www.lpi.usra.edu/resources/apollo/frame/?AS15-86-11557" TargetMode="External"/><Relationship Id="rId6912" Type="http://schemas.openxmlformats.org/officeDocument/2006/relationships/hyperlink" Target="https://tothemoon.im-ldi.com/data_a70/AS15/extra/AS15-86-11557.small.png" TargetMode="External"/><Relationship Id="rId6913" Type="http://schemas.openxmlformats.org/officeDocument/2006/relationships/hyperlink" Target="https://tothemoon.im-ldi.com/data_a70/AS15/raw/AS15-86-11557.tif" TargetMode="External"/><Relationship Id="rId6914" Type="http://schemas.openxmlformats.org/officeDocument/2006/relationships/hyperlink" Target="https://tothemoon.im-ldi.com/data_a70/AS15/processed/AS15-86-11557.png" TargetMode="External"/><Relationship Id="rId6915" Type="http://schemas.openxmlformats.org/officeDocument/2006/relationships/hyperlink" Target="https://www.lpi.usra.edu/resources/apollo/frame/?AS15-86-11559" TargetMode="External"/><Relationship Id="rId6916" Type="http://schemas.openxmlformats.org/officeDocument/2006/relationships/hyperlink" Target="https://tothemoon.im-ldi.com/data_a70/AS15/extra/AS15-86-11559.small.png" TargetMode="External"/><Relationship Id="rId6917" Type="http://schemas.openxmlformats.org/officeDocument/2006/relationships/hyperlink" Target="https://tothemoon.im-ldi.com/data_a70/AS15/raw/AS15-86-11559.tif" TargetMode="External"/><Relationship Id="rId6918" Type="http://schemas.openxmlformats.org/officeDocument/2006/relationships/hyperlink" Target="https://tothemoon.im-ldi.com/data_a70/AS15/processed/AS15-86-11559.png" TargetMode="External"/><Relationship Id="rId6919" Type="http://schemas.openxmlformats.org/officeDocument/2006/relationships/hyperlink" Target="https://www.lpi.usra.edu/resources/apollo/frame/?AS15-86-11561" TargetMode="External"/><Relationship Id="rId6920" Type="http://schemas.openxmlformats.org/officeDocument/2006/relationships/hyperlink" Target="https://tothemoon.im-ldi.com/data_a70/AS15/extra/AS15-86-11561.small.png" TargetMode="External"/><Relationship Id="rId6921" Type="http://schemas.openxmlformats.org/officeDocument/2006/relationships/hyperlink" Target="https://tothemoon.im-ldi.com/data_a70/AS15/raw/AS15-86-11561.tif" TargetMode="External"/><Relationship Id="rId6922" Type="http://schemas.openxmlformats.org/officeDocument/2006/relationships/hyperlink" Target="https://tothemoon.im-ldi.com/data_a70/AS15/processed/AS15-86-11561.png" TargetMode="External"/><Relationship Id="rId6923" Type="http://schemas.openxmlformats.org/officeDocument/2006/relationships/hyperlink" Target="https://www.lpi.usra.edu/resources/apollo/frame/?AS15-86-11562" TargetMode="External"/><Relationship Id="rId6924" Type="http://schemas.openxmlformats.org/officeDocument/2006/relationships/hyperlink" Target="https://tothemoon.im-ldi.com/data_a70/AS15/extra/AS15-86-11562.small.png" TargetMode="External"/><Relationship Id="rId6925" Type="http://schemas.openxmlformats.org/officeDocument/2006/relationships/hyperlink" Target="https://tothemoon.im-ldi.com/data_a70/AS15/raw/AS15-86-11562.tif" TargetMode="External"/><Relationship Id="rId6926" Type="http://schemas.openxmlformats.org/officeDocument/2006/relationships/hyperlink" Target="https://tothemoon.im-ldi.com/data_a70/AS15/processed/AS15-86-11562.png" TargetMode="External"/><Relationship Id="rId6927" Type="http://schemas.openxmlformats.org/officeDocument/2006/relationships/hyperlink" Target="https://www.lpi.usra.edu/resources/apollo/frame/?AS15-86-11564" TargetMode="External"/><Relationship Id="rId6928" Type="http://schemas.openxmlformats.org/officeDocument/2006/relationships/hyperlink" Target="https://tothemoon.im-ldi.com/data_a70/AS15/extra/AS15-86-11564.small.png" TargetMode="External"/><Relationship Id="rId6929" Type="http://schemas.openxmlformats.org/officeDocument/2006/relationships/hyperlink" Target="https://tothemoon.im-ldi.com/data_a70/AS15/raw/AS15-86-11564.tif" TargetMode="External"/><Relationship Id="rId6930" Type="http://schemas.openxmlformats.org/officeDocument/2006/relationships/hyperlink" Target="https://tothemoon.im-ldi.com/data_a70/AS15/processed/AS15-86-11564.png" TargetMode="External"/><Relationship Id="rId6931" Type="http://schemas.openxmlformats.org/officeDocument/2006/relationships/hyperlink" Target="https://www.lpi.usra.edu/resources/apollo/frame/?AS15-86-11567" TargetMode="External"/><Relationship Id="rId6932" Type="http://schemas.openxmlformats.org/officeDocument/2006/relationships/hyperlink" Target="https://tothemoon.im-ldi.com/data_a70/AS15/extra/AS15-86-11567.small.png" TargetMode="External"/><Relationship Id="rId6933" Type="http://schemas.openxmlformats.org/officeDocument/2006/relationships/hyperlink" Target="https://tothemoon.im-ldi.com/data_a70/AS15/raw/AS15-86-11567.tif" TargetMode="External"/><Relationship Id="rId6934" Type="http://schemas.openxmlformats.org/officeDocument/2006/relationships/hyperlink" Target="https://tothemoon.im-ldi.com/data_a70/AS15/processed/AS15-86-11567.png" TargetMode="External"/><Relationship Id="rId6935" Type="http://schemas.openxmlformats.org/officeDocument/2006/relationships/hyperlink" Target="https://www.lpi.usra.edu/resources/apollo/frame/?AS15-86-11569" TargetMode="External"/><Relationship Id="rId6936" Type="http://schemas.openxmlformats.org/officeDocument/2006/relationships/hyperlink" Target="https://tothemoon.im-ldi.com/data_a70/AS15/extra/AS15-86-11569.small.png" TargetMode="External"/><Relationship Id="rId6937" Type="http://schemas.openxmlformats.org/officeDocument/2006/relationships/hyperlink" Target="https://tothemoon.im-ldi.com/data_a70/AS15/raw/AS15-86-11569.tif" TargetMode="External"/><Relationship Id="rId6938" Type="http://schemas.openxmlformats.org/officeDocument/2006/relationships/hyperlink" Target="https://tothemoon.im-ldi.com/data_a70/AS15/processed/AS15-86-11569.png" TargetMode="External"/><Relationship Id="rId6939" Type="http://schemas.openxmlformats.org/officeDocument/2006/relationships/hyperlink" Target="https://www.lpi.usra.edu/resources/apollo/frame/?AS15-86-11573" TargetMode="External"/><Relationship Id="rId6940" Type="http://schemas.openxmlformats.org/officeDocument/2006/relationships/hyperlink" Target="https://tothemoon.im-ldi.com/data_a70/AS15/extra/AS15-86-11573.small.png" TargetMode="External"/><Relationship Id="rId6941" Type="http://schemas.openxmlformats.org/officeDocument/2006/relationships/hyperlink" Target="https://tothemoon.im-ldi.com/data_a70/AS15/raw/AS15-86-11573.tif" TargetMode="External"/><Relationship Id="rId6942" Type="http://schemas.openxmlformats.org/officeDocument/2006/relationships/hyperlink" Target="https://tothemoon.im-ldi.com/data_a70/AS15/processed/AS15-86-11573.png" TargetMode="External"/><Relationship Id="rId6943" Type="http://schemas.openxmlformats.org/officeDocument/2006/relationships/hyperlink" Target="https://www.lpi.usra.edu/resources/apollo/frame/?AS15-86-11581" TargetMode="External"/><Relationship Id="rId6944" Type="http://schemas.openxmlformats.org/officeDocument/2006/relationships/hyperlink" Target="https://tothemoon.im-ldi.com/data_a70/AS15/extra/AS15-86-11581.small.png" TargetMode="External"/><Relationship Id="rId6945" Type="http://schemas.openxmlformats.org/officeDocument/2006/relationships/hyperlink" Target="https://tothemoon.im-ldi.com/data_a70/AS15/raw/AS15-86-11581.tif" TargetMode="External"/><Relationship Id="rId6946" Type="http://schemas.openxmlformats.org/officeDocument/2006/relationships/hyperlink" Target="https://tothemoon.im-ldi.com/data_a70/AS15/processed/AS15-86-11581.png" TargetMode="External"/><Relationship Id="rId6947" Type="http://schemas.openxmlformats.org/officeDocument/2006/relationships/hyperlink" Target="https://www.lpi.usra.edu/resources/apollo/frame/?AS15-86-11610" TargetMode="External"/><Relationship Id="rId6948" Type="http://schemas.openxmlformats.org/officeDocument/2006/relationships/hyperlink" Target="https://tothemoon.im-ldi.com/data_a70/AS15/extra/AS15-86-11610.small.png" TargetMode="External"/><Relationship Id="rId6949" Type="http://schemas.openxmlformats.org/officeDocument/2006/relationships/hyperlink" Target="https://tothemoon.im-ldi.com/data_a70/AS15/raw/AS15-86-11610.tif" TargetMode="External"/><Relationship Id="rId6950" Type="http://schemas.openxmlformats.org/officeDocument/2006/relationships/hyperlink" Target="https://tothemoon.im-ldi.com/data_a70/AS15/processed/AS15-86-11610.png" TargetMode="External"/><Relationship Id="rId6951" Type="http://schemas.openxmlformats.org/officeDocument/2006/relationships/hyperlink" Target="https://www.lpi.usra.edu/resources/apollo/frame/?AS15-86-11611" TargetMode="External"/><Relationship Id="rId6952" Type="http://schemas.openxmlformats.org/officeDocument/2006/relationships/hyperlink" Target="https://tothemoon.im-ldi.com/data_a70/AS15/extra/AS15-86-11611.small.png" TargetMode="External"/><Relationship Id="rId6953" Type="http://schemas.openxmlformats.org/officeDocument/2006/relationships/hyperlink" Target="https://tothemoon.im-ldi.com/data_a70/AS15/raw/AS15-86-11611.tif" TargetMode="External"/><Relationship Id="rId6954" Type="http://schemas.openxmlformats.org/officeDocument/2006/relationships/hyperlink" Target="https://tothemoon.im-ldi.com/data_a70/AS15/processed/AS15-86-11611.png" TargetMode="External"/><Relationship Id="rId6955" Type="http://schemas.openxmlformats.org/officeDocument/2006/relationships/hyperlink" Target="https://www.lpi.usra.edu/resources/apollo/frame/?AS15-86-11613" TargetMode="External"/><Relationship Id="rId6956" Type="http://schemas.openxmlformats.org/officeDocument/2006/relationships/hyperlink" Target="https://tothemoon.im-ldi.com/data_a70/AS15/extra/AS15-86-11613.small.png" TargetMode="External"/><Relationship Id="rId6957" Type="http://schemas.openxmlformats.org/officeDocument/2006/relationships/hyperlink" Target="https://tothemoon.im-ldi.com/data_a70/AS15/raw/AS15-86-11613.tif" TargetMode="External"/><Relationship Id="rId6958" Type="http://schemas.openxmlformats.org/officeDocument/2006/relationships/hyperlink" Target="https://tothemoon.im-ldi.com/data_a70/AS15/processed/AS15-86-11613.png" TargetMode="External"/><Relationship Id="rId6959" Type="http://schemas.openxmlformats.org/officeDocument/2006/relationships/hyperlink" Target="https://www.lpi.usra.edu/resources/apollo/frame/?AS15-86-11617" TargetMode="External"/><Relationship Id="rId6960" Type="http://schemas.openxmlformats.org/officeDocument/2006/relationships/hyperlink" Target="https://tothemoon.im-ldi.com/data_a70/AS15/extra/AS15-86-11617.small.png" TargetMode="External"/><Relationship Id="rId6961" Type="http://schemas.openxmlformats.org/officeDocument/2006/relationships/hyperlink" Target="https://tothemoon.im-ldi.com/data_a70/AS15/raw/AS15-86-11617.tif" TargetMode="External"/><Relationship Id="rId6962" Type="http://schemas.openxmlformats.org/officeDocument/2006/relationships/hyperlink" Target="https://tothemoon.im-ldi.com/data_a70/AS15/processed/AS15-86-11617.png" TargetMode="External"/><Relationship Id="rId6963" Type="http://schemas.openxmlformats.org/officeDocument/2006/relationships/hyperlink" Target="https://www.lpi.usra.edu/resources/apollo/frame/?AS15-86-11618" TargetMode="External"/><Relationship Id="rId6964" Type="http://schemas.openxmlformats.org/officeDocument/2006/relationships/hyperlink" Target="https://tothemoon.im-ldi.com/data_a70/AS15/extra/AS15-86-11618.small.png" TargetMode="External"/><Relationship Id="rId6965" Type="http://schemas.openxmlformats.org/officeDocument/2006/relationships/hyperlink" Target="https://tothemoon.im-ldi.com/data_a70/AS15/raw/AS15-86-11618.tif" TargetMode="External"/><Relationship Id="rId6966" Type="http://schemas.openxmlformats.org/officeDocument/2006/relationships/hyperlink" Target="https://tothemoon.im-ldi.com/data_a70/AS15/processed/AS15-86-11618.png" TargetMode="External"/><Relationship Id="rId6967" Type="http://schemas.openxmlformats.org/officeDocument/2006/relationships/hyperlink" Target="https://www.lpi.usra.edu/resources/apollo/frame/?AS15-86-11619" TargetMode="External"/><Relationship Id="rId6968" Type="http://schemas.openxmlformats.org/officeDocument/2006/relationships/hyperlink" Target="https://tothemoon.im-ldi.com/data_a70/AS15/extra/AS15-86-11619.small.png" TargetMode="External"/><Relationship Id="rId6969" Type="http://schemas.openxmlformats.org/officeDocument/2006/relationships/hyperlink" Target="https://tothemoon.im-ldi.com/data_a70/AS15/raw/AS15-86-11619.tif" TargetMode="External"/><Relationship Id="rId6970" Type="http://schemas.openxmlformats.org/officeDocument/2006/relationships/hyperlink" Target="https://tothemoon.im-ldi.com/data_a70/AS15/processed/AS15-86-11619.png" TargetMode="External"/><Relationship Id="rId6971" Type="http://schemas.openxmlformats.org/officeDocument/2006/relationships/hyperlink" Target="https://www.lpi.usra.edu/resources/apollo/frame/?AS15-86-11620" TargetMode="External"/><Relationship Id="rId6972" Type="http://schemas.openxmlformats.org/officeDocument/2006/relationships/hyperlink" Target="https://tothemoon.im-ldi.com/data_a70/AS15/extra/AS15-86-11620.small.png" TargetMode="External"/><Relationship Id="rId6973" Type="http://schemas.openxmlformats.org/officeDocument/2006/relationships/hyperlink" Target="https://tothemoon.im-ldi.com/data_a70/AS15/raw/AS15-86-11620.tif" TargetMode="External"/><Relationship Id="rId6974" Type="http://schemas.openxmlformats.org/officeDocument/2006/relationships/hyperlink" Target="https://tothemoon.im-ldi.com/data_a70/AS15/processed/AS15-86-11620.png" TargetMode="External"/><Relationship Id="rId6975" Type="http://schemas.openxmlformats.org/officeDocument/2006/relationships/hyperlink" Target="https://www.lpi.usra.edu/resources/apollo/frame/?AS15-86-11622" TargetMode="External"/><Relationship Id="rId6976" Type="http://schemas.openxmlformats.org/officeDocument/2006/relationships/hyperlink" Target="https://tothemoon.im-ldi.com/data_a70/AS15/extra/AS15-86-11622.small.png" TargetMode="External"/><Relationship Id="rId6977" Type="http://schemas.openxmlformats.org/officeDocument/2006/relationships/hyperlink" Target="https://tothemoon.im-ldi.com/data_a70/AS15/raw/AS15-86-11622.tif" TargetMode="External"/><Relationship Id="rId6978" Type="http://schemas.openxmlformats.org/officeDocument/2006/relationships/hyperlink" Target="https://tothemoon.im-ldi.com/data_a70/AS15/processed/AS15-86-11622.png" TargetMode="External"/><Relationship Id="rId6979" Type="http://schemas.openxmlformats.org/officeDocument/2006/relationships/hyperlink" Target="https://www.lpi.usra.edu/resources/apollo/frame/?AS15-86-11625" TargetMode="External"/><Relationship Id="rId6980" Type="http://schemas.openxmlformats.org/officeDocument/2006/relationships/hyperlink" Target="https://tothemoon.im-ldi.com/data_a70/AS15/extra/AS15-86-11625.small.png" TargetMode="External"/><Relationship Id="rId6981" Type="http://schemas.openxmlformats.org/officeDocument/2006/relationships/hyperlink" Target="https://tothemoon.im-ldi.com/data_a70/AS15/raw/AS15-86-11625.tif" TargetMode="External"/><Relationship Id="rId6982" Type="http://schemas.openxmlformats.org/officeDocument/2006/relationships/hyperlink" Target="https://tothemoon.im-ldi.com/data_a70/AS15/processed/AS15-86-11625.png" TargetMode="External"/><Relationship Id="rId6983" Type="http://schemas.openxmlformats.org/officeDocument/2006/relationships/hyperlink" Target="https://www.lpi.usra.edu/resources/apollo/frame/?AS15-86-11627" TargetMode="External"/><Relationship Id="rId6984" Type="http://schemas.openxmlformats.org/officeDocument/2006/relationships/hyperlink" Target="https://tothemoon.im-ldi.com/data_a70/AS15/extra/AS15-86-11627.small.png" TargetMode="External"/><Relationship Id="rId6985" Type="http://schemas.openxmlformats.org/officeDocument/2006/relationships/hyperlink" Target="https://tothemoon.im-ldi.com/data_a70/AS15/raw/AS15-86-11627.tif" TargetMode="External"/><Relationship Id="rId6986" Type="http://schemas.openxmlformats.org/officeDocument/2006/relationships/hyperlink" Target="https://tothemoon.im-ldi.com/data_a70/AS15/processed/AS15-86-11627.png" TargetMode="External"/><Relationship Id="rId6987" Type="http://schemas.openxmlformats.org/officeDocument/2006/relationships/hyperlink" Target="https://www.lpi.usra.edu/resources/apollo/frame/?AS15-86-11630" TargetMode="External"/><Relationship Id="rId6988" Type="http://schemas.openxmlformats.org/officeDocument/2006/relationships/hyperlink" Target="https://tothemoon.im-ldi.com/data_a70/AS15/extra/AS15-86-11630.small.png" TargetMode="External"/><Relationship Id="rId6989" Type="http://schemas.openxmlformats.org/officeDocument/2006/relationships/hyperlink" Target="https://tothemoon.im-ldi.com/data_a70/AS15/raw/AS15-86-11630.tif" TargetMode="External"/><Relationship Id="rId6990" Type="http://schemas.openxmlformats.org/officeDocument/2006/relationships/hyperlink" Target="https://tothemoon.im-ldi.com/data_a70/AS15/processed/AS15-86-11630.png" TargetMode="External"/><Relationship Id="rId6991" Type="http://schemas.openxmlformats.org/officeDocument/2006/relationships/hyperlink" Target="https://www.lpi.usra.edu/resources/apollo/frame/?AS15-86-11631" TargetMode="External"/><Relationship Id="rId6992" Type="http://schemas.openxmlformats.org/officeDocument/2006/relationships/hyperlink" Target="https://tothemoon.im-ldi.com/data_a70/AS15/extra/AS15-86-11631.small.png" TargetMode="External"/><Relationship Id="rId6993" Type="http://schemas.openxmlformats.org/officeDocument/2006/relationships/hyperlink" Target="https://tothemoon.im-ldi.com/data_a70/AS15/raw/AS15-86-11631.tif" TargetMode="External"/><Relationship Id="rId6994" Type="http://schemas.openxmlformats.org/officeDocument/2006/relationships/hyperlink" Target="https://tothemoon.im-ldi.com/data_a70/AS15/processed/AS15-86-11631.png" TargetMode="External"/><Relationship Id="rId6995" Type="http://schemas.openxmlformats.org/officeDocument/2006/relationships/hyperlink" Target="https://www.lpi.usra.edu/resources/apollo/frame/?AS15-86-11635" TargetMode="External"/><Relationship Id="rId6996" Type="http://schemas.openxmlformats.org/officeDocument/2006/relationships/hyperlink" Target="https://tothemoon.im-ldi.com/data_a70/AS15/extra/AS15-86-11635.small.png" TargetMode="External"/><Relationship Id="rId6997" Type="http://schemas.openxmlformats.org/officeDocument/2006/relationships/hyperlink" Target="https://tothemoon.im-ldi.com/data_a70/AS15/raw/AS15-86-11635.tif" TargetMode="External"/><Relationship Id="rId6998" Type="http://schemas.openxmlformats.org/officeDocument/2006/relationships/hyperlink" Target="https://tothemoon.im-ldi.com/data_a70/AS15/processed/AS15-86-11635.png" TargetMode="External"/><Relationship Id="rId6999" Type="http://schemas.openxmlformats.org/officeDocument/2006/relationships/hyperlink" Target="https://www.lpi.usra.edu/resources/apollo/frame/?AS15-86-11636" TargetMode="External"/><Relationship Id="rId7000" Type="http://schemas.openxmlformats.org/officeDocument/2006/relationships/hyperlink" Target="https://tothemoon.im-ldi.com/data_a70/AS15/extra/AS15-86-11636.small.png" TargetMode="External"/><Relationship Id="rId7001" Type="http://schemas.openxmlformats.org/officeDocument/2006/relationships/hyperlink" Target="https://tothemoon.im-ldi.com/data_a70/AS15/raw/AS15-86-11636.tif" TargetMode="External"/><Relationship Id="rId7002" Type="http://schemas.openxmlformats.org/officeDocument/2006/relationships/hyperlink" Target="https://tothemoon.im-ldi.com/data_a70/AS15/processed/AS15-86-11636.png" TargetMode="External"/><Relationship Id="rId7003" Type="http://schemas.openxmlformats.org/officeDocument/2006/relationships/hyperlink" Target="https://www.lpi.usra.edu/resources/apollo/frame/?AS15-86-11639" TargetMode="External"/><Relationship Id="rId7004" Type="http://schemas.openxmlformats.org/officeDocument/2006/relationships/hyperlink" Target="https://tothemoon.im-ldi.com/data_a70/AS15/extra/AS15-86-11639.small.png" TargetMode="External"/><Relationship Id="rId7005" Type="http://schemas.openxmlformats.org/officeDocument/2006/relationships/hyperlink" Target="https://tothemoon.im-ldi.com/data_a70/AS15/raw/AS15-86-11639.tif" TargetMode="External"/><Relationship Id="rId7006" Type="http://schemas.openxmlformats.org/officeDocument/2006/relationships/hyperlink" Target="https://tothemoon.im-ldi.com/data_a70/AS15/processed/AS15-86-11639.png" TargetMode="External"/><Relationship Id="rId7007" Type="http://schemas.openxmlformats.org/officeDocument/2006/relationships/hyperlink" Target="https://www.lpi.usra.edu/resources/apollo/frame/?AS15-86-11640" TargetMode="External"/><Relationship Id="rId7008" Type="http://schemas.openxmlformats.org/officeDocument/2006/relationships/hyperlink" Target="https://tothemoon.im-ldi.com/data_a70/AS15/extra/AS15-86-11640.small.png" TargetMode="External"/><Relationship Id="rId7009" Type="http://schemas.openxmlformats.org/officeDocument/2006/relationships/hyperlink" Target="https://tothemoon.im-ldi.com/data_a70/AS15/raw/AS15-86-11640.tif" TargetMode="External"/><Relationship Id="rId7010" Type="http://schemas.openxmlformats.org/officeDocument/2006/relationships/hyperlink" Target="https://tothemoon.im-ldi.com/data_a70/AS15/processed/AS15-86-11640.png" TargetMode="External"/><Relationship Id="rId7011" Type="http://schemas.openxmlformats.org/officeDocument/2006/relationships/hyperlink" Target="https://www.lpi.usra.edu/resources/apollo/frame/?AS15-86-11659" TargetMode="External"/><Relationship Id="rId7012" Type="http://schemas.openxmlformats.org/officeDocument/2006/relationships/hyperlink" Target="https://tothemoon.im-ldi.com/data_a70/AS15/extra/AS15-86-11659.small.png" TargetMode="External"/><Relationship Id="rId7013" Type="http://schemas.openxmlformats.org/officeDocument/2006/relationships/hyperlink" Target="https://tothemoon.im-ldi.com/data_a70/AS15/raw/AS15-86-11659.tif" TargetMode="External"/><Relationship Id="rId7014" Type="http://schemas.openxmlformats.org/officeDocument/2006/relationships/hyperlink" Target="https://tothemoon.im-ldi.com/data_a70/AS15/processed/AS15-86-11659.png" TargetMode="External"/><Relationship Id="rId7015" Type="http://schemas.openxmlformats.org/officeDocument/2006/relationships/hyperlink" Target="https://www.lpi.usra.edu/resources/apollo/frame/?AS15-86-11662" TargetMode="External"/><Relationship Id="rId7016" Type="http://schemas.openxmlformats.org/officeDocument/2006/relationships/hyperlink" Target="https://tothemoon.im-ldi.com/data_a70/AS15/extra/AS15-86-11662.small.png" TargetMode="External"/><Relationship Id="rId7017" Type="http://schemas.openxmlformats.org/officeDocument/2006/relationships/hyperlink" Target="https://tothemoon.im-ldi.com/data_a70/AS15/raw/AS15-86-11662.tif" TargetMode="External"/><Relationship Id="rId7018" Type="http://schemas.openxmlformats.org/officeDocument/2006/relationships/hyperlink" Target="https://tothemoon.im-ldi.com/data_a70/AS15/processed/AS15-86-11662.png" TargetMode="External"/><Relationship Id="rId7019" Type="http://schemas.openxmlformats.org/officeDocument/2006/relationships/hyperlink" Target="https://www.lpi.usra.edu/resources/apollo/frame/?AS15-86-11663" TargetMode="External"/><Relationship Id="rId7020" Type="http://schemas.openxmlformats.org/officeDocument/2006/relationships/hyperlink" Target="https://tothemoon.im-ldi.com/data_a70/AS15/extra/AS15-86-11663.small.png" TargetMode="External"/><Relationship Id="rId7021" Type="http://schemas.openxmlformats.org/officeDocument/2006/relationships/hyperlink" Target="https://tothemoon.im-ldi.com/data_a70/AS15/raw/AS15-86-11663.tif" TargetMode="External"/><Relationship Id="rId7022" Type="http://schemas.openxmlformats.org/officeDocument/2006/relationships/hyperlink" Target="https://tothemoon.im-ldi.com/data_a70/AS15/processed/AS15-86-11663.png" TargetMode="External"/><Relationship Id="rId7023" Type="http://schemas.openxmlformats.org/officeDocument/2006/relationships/hyperlink" Target="https://www.lpi.usra.edu/resources/apollo/frame/?AS15-86-11665" TargetMode="External"/><Relationship Id="rId7024" Type="http://schemas.openxmlformats.org/officeDocument/2006/relationships/hyperlink" Target="https://tothemoon.im-ldi.com/data_a70/AS15/extra/AS15-86-11665.small.png" TargetMode="External"/><Relationship Id="rId7025" Type="http://schemas.openxmlformats.org/officeDocument/2006/relationships/hyperlink" Target="https://tothemoon.im-ldi.com/data_a70/AS15/raw/AS15-86-11665.tif" TargetMode="External"/><Relationship Id="rId7026" Type="http://schemas.openxmlformats.org/officeDocument/2006/relationships/hyperlink" Target="https://tothemoon.im-ldi.com/data_a70/AS15/processed/AS15-86-11665.png" TargetMode="External"/><Relationship Id="rId7027" Type="http://schemas.openxmlformats.org/officeDocument/2006/relationships/hyperlink" Target="https://www.lpi.usra.edu/resources/apollo/frame/?AS15-86-11666" TargetMode="External"/><Relationship Id="rId7028" Type="http://schemas.openxmlformats.org/officeDocument/2006/relationships/hyperlink" Target="https://tothemoon.im-ldi.com/data_a70/AS15/extra/AS15-86-11666.small.png" TargetMode="External"/><Relationship Id="rId7029" Type="http://schemas.openxmlformats.org/officeDocument/2006/relationships/hyperlink" Target="https://tothemoon.im-ldi.com/data_a70/AS15/raw/AS15-86-11666.tif" TargetMode="External"/><Relationship Id="rId7030" Type="http://schemas.openxmlformats.org/officeDocument/2006/relationships/hyperlink" Target="https://tothemoon.im-ldi.com/data_a70/AS15/processed/AS15-86-11666.png" TargetMode="External"/><Relationship Id="rId7031" Type="http://schemas.openxmlformats.org/officeDocument/2006/relationships/hyperlink" Target="https://www.lpi.usra.edu/resources/apollo/frame/?AS15-86-11667" TargetMode="External"/><Relationship Id="rId7032" Type="http://schemas.openxmlformats.org/officeDocument/2006/relationships/hyperlink" Target="https://tothemoon.im-ldi.com/data_a70/AS15/extra/AS15-86-11667.small.png" TargetMode="External"/><Relationship Id="rId7033" Type="http://schemas.openxmlformats.org/officeDocument/2006/relationships/hyperlink" Target="https://tothemoon.im-ldi.com/data_a70/AS15/raw/AS15-86-11667.tif" TargetMode="External"/><Relationship Id="rId7034" Type="http://schemas.openxmlformats.org/officeDocument/2006/relationships/hyperlink" Target="https://tothemoon.im-ldi.com/data_a70/AS15/processed/AS15-86-11667.png" TargetMode="External"/><Relationship Id="rId7035" Type="http://schemas.openxmlformats.org/officeDocument/2006/relationships/hyperlink" Target="https://www.lpi.usra.edu/resources/apollo/frame/?AS15-86-11669" TargetMode="External"/><Relationship Id="rId7036" Type="http://schemas.openxmlformats.org/officeDocument/2006/relationships/hyperlink" Target="https://tothemoon.im-ldi.com/data_a70/AS15/extra/AS15-86-11669.small.png" TargetMode="External"/><Relationship Id="rId7037" Type="http://schemas.openxmlformats.org/officeDocument/2006/relationships/hyperlink" Target="https://tothemoon.im-ldi.com/data_a70/AS15/raw/AS15-86-11669.tif" TargetMode="External"/><Relationship Id="rId7038" Type="http://schemas.openxmlformats.org/officeDocument/2006/relationships/hyperlink" Target="https://tothemoon.im-ldi.com/data_a70/AS15/processed/AS15-86-11669.png" TargetMode="External"/><Relationship Id="rId7039" Type="http://schemas.openxmlformats.org/officeDocument/2006/relationships/hyperlink" Target="https://www.lpi.usra.edu/resources/apollo/frame/?AS15-86-11670" TargetMode="External"/><Relationship Id="rId7040" Type="http://schemas.openxmlformats.org/officeDocument/2006/relationships/hyperlink" Target="https://tothemoon.im-ldi.com/data_a70/AS15/extra/AS15-86-11670.small.png" TargetMode="External"/><Relationship Id="rId7041" Type="http://schemas.openxmlformats.org/officeDocument/2006/relationships/hyperlink" Target="https://tothemoon.im-ldi.com/data_a70/AS15/raw/AS15-86-11670.tif" TargetMode="External"/><Relationship Id="rId7042" Type="http://schemas.openxmlformats.org/officeDocument/2006/relationships/hyperlink" Target="https://tothemoon.im-ldi.com/data_a70/AS15/processed/AS15-86-11670.png" TargetMode="External"/><Relationship Id="rId7043" Type="http://schemas.openxmlformats.org/officeDocument/2006/relationships/hyperlink" Target="https://www.lpi.usra.edu/resources/apollo/frame/?AS15-86-11671" TargetMode="External"/><Relationship Id="rId7044" Type="http://schemas.openxmlformats.org/officeDocument/2006/relationships/hyperlink" Target="https://tothemoon.im-ldi.com/data_a70/AS15/extra/AS15-86-11671.small.png" TargetMode="External"/><Relationship Id="rId7045" Type="http://schemas.openxmlformats.org/officeDocument/2006/relationships/hyperlink" Target="https://tothemoon.im-ldi.com/data_a70/AS15/raw/AS15-86-11671.tif" TargetMode="External"/><Relationship Id="rId7046" Type="http://schemas.openxmlformats.org/officeDocument/2006/relationships/hyperlink" Target="https://tothemoon.im-ldi.com/data_a70/AS15/processed/AS15-86-11671.png" TargetMode="External"/><Relationship Id="rId7047" Type="http://schemas.openxmlformats.org/officeDocument/2006/relationships/hyperlink" Target="https://www.lpi.usra.edu/resources/apollo/frame/?AS15-86-11673" TargetMode="External"/><Relationship Id="rId7048" Type="http://schemas.openxmlformats.org/officeDocument/2006/relationships/hyperlink" Target="https://tothemoon.im-ldi.com/data_a70/AS15/extra/AS15-86-11673.small.png" TargetMode="External"/><Relationship Id="rId7049" Type="http://schemas.openxmlformats.org/officeDocument/2006/relationships/hyperlink" Target="https://tothemoon.im-ldi.com/data_a70/AS15/raw/AS15-86-11673.tif" TargetMode="External"/><Relationship Id="rId7050" Type="http://schemas.openxmlformats.org/officeDocument/2006/relationships/hyperlink" Target="https://tothemoon.im-ldi.com/data_a70/AS15/processed/AS15-86-11673.png" TargetMode="External"/><Relationship Id="rId7051" Type="http://schemas.openxmlformats.org/officeDocument/2006/relationships/hyperlink" Target="https://www.lpi.usra.edu/resources/apollo/frame/?AS15-86-11674" TargetMode="External"/><Relationship Id="rId7052" Type="http://schemas.openxmlformats.org/officeDocument/2006/relationships/hyperlink" Target="https://tothemoon.im-ldi.com/data_a70/AS15/extra/AS15-86-11674.small.png" TargetMode="External"/><Relationship Id="rId7053" Type="http://schemas.openxmlformats.org/officeDocument/2006/relationships/hyperlink" Target="https://tothemoon.im-ldi.com/data_a70/AS15/raw/AS15-86-11674.tif" TargetMode="External"/><Relationship Id="rId7054" Type="http://schemas.openxmlformats.org/officeDocument/2006/relationships/hyperlink" Target="https://tothemoon.im-ldi.com/data_a70/AS15/processed/AS15-86-11674.png" TargetMode="External"/><Relationship Id="rId7055" Type="http://schemas.openxmlformats.org/officeDocument/2006/relationships/hyperlink" Target="https://www.lpi.usra.edu/resources/apollo/frame/?AS15-86-11675" TargetMode="External"/><Relationship Id="rId7056" Type="http://schemas.openxmlformats.org/officeDocument/2006/relationships/hyperlink" Target="https://tothemoon.im-ldi.com/data_a70/AS15/extra/AS15-86-11675.small.png" TargetMode="External"/><Relationship Id="rId7057" Type="http://schemas.openxmlformats.org/officeDocument/2006/relationships/hyperlink" Target="https://tothemoon.im-ldi.com/data_a70/AS15/raw/AS15-86-11675.tif" TargetMode="External"/><Relationship Id="rId7058" Type="http://schemas.openxmlformats.org/officeDocument/2006/relationships/hyperlink" Target="https://tothemoon.im-ldi.com/data_a70/AS15/processed/AS15-86-11675.png" TargetMode="External"/><Relationship Id="rId7059" Type="http://schemas.openxmlformats.org/officeDocument/2006/relationships/hyperlink" Target="https://www.lpi.usra.edu/resources/apollo/frame/?AS15-86-11676" TargetMode="External"/><Relationship Id="rId7060" Type="http://schemas.openxmlformats.org/officeDocument/2006/relationships/hyperlink" Target="https://tothemoon.im-ldi.com/data_a70/AS15/extra/AS15-86-11676.small.png" TargetMode="External"/><Relationship Id="rId7061" Type="http://schemas.openxmlformats.org/officeDocument/2006/relationships/hyperlink" Target="https://tothemoon.im-ldi.com/data_a70/AS15/raw/AS15-86-11676.tif" TargetMode="External"/><Relationship Id="rId7062" Type="http://schemas.openxmlformats.org/officeDocument/2006/relationships/hyperlink" Target="https://tothemoon.im-ldi.com/data_a70/AS15/processed/AS15-86-11676.png" TargetMode="External"/><Relationship Id="rId7063" Type="http://schemas.openxmlformats.org/officeDocument/2006/relationships/hyperlink" Target="https://www.lpi.usra.edu/resources/apollo/frame/?AS15-86-11678" TargetMode="External"/><Relationship Id="rId7064" Type="http://schemas.openxmlformats.org/officeDocument/2006/relationships/hyperlink" Target="https://tothemoon.im-ldi.com/data_a70/AS15/extra/AS15-86-11678.small.png" TargetMode="External"/><Relationship Id="rId7065" Type="http://schemas.openxmlformats.org/officeDocument/2006/relationships/hyperlink" Target="https://tothemoon.im-ldi.com/data_a70/AS15/raw/AS15-86-11678.tif" TargetMode="External"/><Relationship Id="rId7066" Type="http://schemas.openxmlformats.org/officeDocument/2006/relationships/hyperlink" Target="https://tothemoon.im-ldi.com/data_a70/AS15/processed/AS15-86-11678.png" TargetMode="External"/><Relationship Id="rId7067" Type="http://schemas.openxmlformats.org/officeDocument/2006/relationships/hyperlink" Target="https://www.lpi.usra.edu/resources/apollo/frame/?AS15-86-11679" TargetMode="External"/><Relationship Id="rId7068" Type="http://schemas.openxmlformats.org/officeDocument/2006/relationships/hyperlink" Target="https://tothemoon.im-ldi.com/data_a70/AS15/extra/AS15-86-11679.small.png" TargetMode="External"/><Relationship Id="rId7069" Type="http://schemas.openxmlformats.org/officeDocument/2006/relationships/hyperlink" Target="https://tothemoon.im-ldi.com/data_a70/AS15/raw/AS15-86-11679.tif" TargetMode="External"/><Relationship Id="rId7070" Type="http://schemas.openxmlformats.org/officeDocument/2006/relationships/hyperlink" Target="https://tothemoon.im-ldi.com/data_a70/AS15/processed/AS15-86-11679.png" TargetMode="External"/><Relationship Id="rId7071" Type="http://schemas.openxmlformats.org/officeDocument/2006/relationships/hyperlink" Target="https://www.lpi.usra.edu/resources/apollo/frame/?AS15-86-11683" TargetMode="External"/><Relationship Id="rId7072" Type="http://schemas.openxmlformats.org/officeDocument/2006/relationships/hyperlink" Target="https://tothemoon.im-ldi.com/data_a70/AS15/extra/AS15-86-11683.small.png" TargetMode="External"/><Relationship Id="rId7073" Type="http://schemas.openxmlformats.org/officeDocument/2006/relationships/hyperlink" Target="https://tothemoon.im-ldi.com/data_a70/AS15/raw/AS15-86-11683.tif" TargetMode="External"/><Relationship Id="rId7074" Type="http://schemas.openxmlformats.org/officeDocument/2006/relationships/hyperlink" Target="https://tothemoon.im-ldi.com/data_a70/AS15/processed/AS15-86-11683.png" TargetMode="External"/><Relationship Id="rId7075" Type="http://schemas.openxmlformats.org/officeDocument/2006/relationships/hyperlink" Target="https://www.lpi.usra.edu/resources/apollo/frame/?AS15-86-11685" TargetMode="External"/><Relationship Id="rId7076" Type="http://schemas.openxmlformats.org/officeDocument/2006/relationships/hyperlink" Target="https://tothemoon.im-ldi.com/data_a70/AS15/extra/AS15-86-11685.small.png" TargetMode="External"/><Relationship Id="rId7077" Type="http://schemas.openxmlformats.org/officeDocument/2006/relationships/hyperlink" Target="https://tothemoon.im-ldi.com/data_a70/AS15/raw/AS15-86-11685.tif" TargetMode="External"/><Relationship Id="rId7078" Type="http://schemas.openxmlformats.org/officeDocument/2006/relationships/hyperlink" Target="https://tothemoon.im-ldi.com/data_a70/AS15/processed/AS15-86-11685.png" TargetMode="External"/><Relationship Id="rId7079" Type="http://schemas.openxmlformats.org/officeDocument/2006/relationships/hyperlink" Target="https://www.lpi.usra.edu/resources/apollo/frame/?AS15-86-11686" TargetMode="External"/><Relationship Id="rId7080" Type="http://schemas.openxmlformats.org/officeDocument/2006/relationships/hyperlink" Target="https://tothemoon.im-ldi.com/data_a70/AS15/extra/AS15-86-11686.small.png" TargetMode="External"/><Relationship Id="rId7081" Type="http://schemas.openxmlformats.org/officeDocument/2006/relationships/hyperlink" Target="https://tothemoon.im-ldi.com/data_a70/AS15/raw/AS15-86-11686.tif" TargetMode="External"/><Relationship Id="rId7082" Type="http://schemas.openxmlformats.org/officeDocument/2006/relationships/hyperlink" Target="https://tothemoon.im-ldi.com/data_a70/AS15/processed/AS15-86-11686.png" TargetMode="External"/><Relationship Id="rId7083" Type="http://schemas.openxmlformats.org/officeDocument/2006/relationships/hyperlink" Target="https://www.lpi.usra.edu/resources/apollo/frame/?AS15-86-11687" TargetMode="External"/><Relationship Id="rId7084" Type="http://schemas.openxmlformats.org/officeDocument/2006/relationships/hyperlink" Target="https://tothemoon.im-ldi.com/data_a70/AS15/extra/AS15-86-11687.small.png" TargetMode="External"/><Relationship Id="rId7085" Type="http://schemas.openxmlformats.org/officeDocument/2006/relationships/hyperlink" Target="https://tothemoon.im-ldi.com/data_a70/AS15/raw/AS15-86-11687.tif" TargetMode="External"/><Relationship Id="rId7086" Type="http://schemas.openxmlformats.org/officeDocument/2006/relationships/hyperlink" Target="https://tothemoon.im-ldi.com/data_a70/AS15/processed/AS15-86-11687.png" TargetMode="External"/><Relationship Id="rId7087" Type="http://schemas.openxmlformats.org/officeDocument/2006/relationships/hyperlink" Target="https://www.lpi.usra.edu/resources/apollo/frame/?AS15-86-11689" TargetMode="External"/><Relationship Id="rId7088" Type="http://schemas.openxmlformats.org/officeDocument/2006/relationships/hyperlink" Target="https://tothemoon.im-ldi.com/data_a70/AS15/extra/AS15-86-11689.small.png" TargetMode="External"/><Relationship Id="rId7089" Type="http://schemas.openxmlformats.org/officeDocument/2006/relationships/hyperlink" Target="https://tothemoon.im-ldi.com/data_a70/AS15/raw/AS15-86-11689.tif" TargetMode="External"/><Relationship Id="rId7090" Type="http://schemas.openxmlformats.org/officeDocument/2006/relationships/hyperlink" Target="https://tothemoon.im-ldi.com/data_a70/AS15/processed/AS15-86-11689.png" TargetMode="External"/><Relationship Id="rId7091" Type="http://schemas.openxmlformats.org/officeDocument/2006/relationships/hyperlink" Target="https://www.lpi.usra.edu/resources/apollo/frame/?AS15-86-11690" TargetMode="External"/><Relationship Id="rId7092" Type="http://schemas.openxmlformats.org/officeDocument/2006/relationships/hyperlink" Target="https://tothemoon.im-ldi.com/data_a70/AS15/extra/AS15-86-11690.small.png" TargetMode="External"/><Relationship Id="rId7093" Type="http://schemas.openxmlformats.org/officeDocument/2006/relationships/hyperlink" Target="https://tothemoon.im-ldi.com/data_a70/AS15/raw/AS15-86-11690.tif" TargetMode="External"/><Relationship Id="rId7094" Type="http://schemas.openxmlformats.org/officeDocument/2006/relationships/hyperlink" Target="https://tothemoon.im-ldi.com/data_a70/AS15/processed/AS15-86-11690.png" TargetMode="External"/><Relationship Id="rId7095" Type="http://schemas.openxmlformats.org/officeDocument/2006/relationships/hyperlink" Target="https://www.lpi.usra.edu/resources/apollo/frame/?AS15-86-11691" TargetMode="External"/><Relationship Id="rId7096" Type="http://schemas.openxmlformats.org/officeDocument/2006/relationships/hyperlink" Target="https://tothemoon.im-ldi.com/data_a70/AS15/extra/AS15-86-11691.small.png" TargetMode="External"/><Relationship Id="rId7097" Type="http://schemas.openxmlformats.org/officeDocument/2006/relationships/hyperlink" Target="https://tothemoon.im-ldi.com/data_a70/AS15/raw/AS15-86-11691.tif" TargetMode="External"/><Relationship Id="rId7098" Type="http://schemas.openxmlformats.org/officeDocument/2006/relationships/hyperlink" Target="https://tothemoon.im-ldi.com/data_a70/AS15/processed/AS15-86-11691.png" TargetMode="External"/><Relationship Id="rId7099" Type="http://schemas.openxmlformats.org/officeDocument/2006/relationships/hyperlink" Target="https://www.lpi.usra.edu/resources/apollo/frame/?AS15-87-11759" TargetMode="External"/><Relationship Id="rId7100" Type="http://schemas.openxmlformats.org/officeDocument/2006/relationships/hyperlink" Target="https://tothemoon.im-ldi.com/data_a70/AS15/extra/AS15-87-11759.small.png" TargetMode="External"/><Relationship Id="rId7101" Type="http://schemas.openxmlformats.org/officeDocument/2006/relationships/hyperlink" Target="https://tothemoon.im-ldi.com/data_a70/AS15/raw/AS15-87-11759.tif" TargetMode="External"/><Relationship Id="rId7102" Type="http://schemas.openxmlformats.org/officeDocument/2006/relationships/hyperlink" Target="https://tothemoon.im-ldi.com/data_a70/AS15/processed/AS15-87-11759.png" TargetMode="External"/><Relationship Id="rId7103" Type="http://schemas.openxmlformats.org/officeDocument/2006/relationships/hyperlink" Target="https://www.lpi.usra.edu/resources/apollo/frame/?AS15-87-11760" TargetMode="External"/><Relationship Id="rId7104" Type="http://schemas.openxmlformats.org/officeDocument/2006/relationships/hyperlink" Target="https://tothemoon.im-ldi.com/data_a70/AS15/extra/AS15-87-11760.small.png" TargetMode="External"/><Relationship Id="rId7105" Type="http://schemas.openxmlformats.org/officeDocument/2006/relationships/hyperlink" Target="https://tothemoon.im-ldi.com/data_a70/AS15/raw/AS15-87-11760.tif" TargetMode="External"/><Relationship Id="rId7106" Type="http://schemas.openxmlformats.org/officeDocument/2006/relationships/hyperlink" Target="https://tothemoon.im-ldi.com/data_a70/AS15/processed/AS15-87-11760.png" TargetMode="External"/><Relationship Id="rId7107" Type="http://schemas.openxmlformats.org/officeDocument/2006/relationships/hyperlink" Target="https://www.lpi.usra.edu/resources/apollo/frame/?AS15-87-11761" TargetMode="External"/><Relationship Id="rId7108" Type="http://schemas.openxmlformats.org/officeDocument/2006/relationships/hyperlink" Target="https://tothemoon.im-ldi.com/data_a70/AS15/extra/AS15-87-11761.small.png" TargetMode="External"/><Relationship Id="rId7109" Type="http://schemas.openxmlformats.org/officeDocument/2006/relationships/hyperlink" Target="https://tothemoon.im-ldi.com/data_a70/AS15/raw/AS15-87-11761.tif" TargetMode="External"/><Relationship Id="rId7110" Type="http://schemas.openxmlformats.org/officeDocument/2006/relationships/hyperlink" Target="https://tothemoon.im-ldi.com/data_a70/AS15/processed/AS15-87-11761.png" TargetMode="External"/><Relationship Id="rId7111" Type="http://schemas.openxmlformats.org/officeDocument/2006/relationships/hyperlink" Target="https://www.lpi.usra.edu/resources/apollo/frame/?AS15-87-11763" TargetMode="External"/><Relationship Id="rId7112" Type="http://schemas.openxmlformats.org/officeDocument/2006/relationships/hyperlink" Target="https://tothemoon.im-ldi.com/data_a70/AS15/extra/AS15-87-11763.small.png" TargetMode="External"/><Relationship Id="rId7113" Type="http://schemas.openxmlformats.org/officeDocument/2006/relationships/hyperlink" Target="https://tothemoon.im-ldi.com/data_a70/AS15/raw/AS15-87-11763.tif" TargetMode="External"/><Relationship Id="rId7114" Type="http://schemas.openxmlformats.org/officeDocument/2006/relationships/hyperlink" Target="https://tothemoon.im-ldi.com/data_a70/AS15/processed/AS15-87-11763.png" TargetMode="External"/><Relationship Id="rId7115" Type="http://schemas.openxmlformats.org/officeDocument/2006/relationships/hyperlink" Target="https://www.lpi.usra.edu/resources/apollo/frame/?AS15-87-11765" TargetMode="External"/><Relationship Id="rId7116" Type="http://schemas.openxmlformats.org/officeDocument/2006/relationships/hyperlink" Target="https://tothemoon.im-ldi.com/data_a70/AS15/extra/AS15-87-11765.small.png" TargetMode="External"/><Relationship Id="rId7117" Type="http://schemas.openxmlformats.org/officeDocument/2006/relationships/hyperlink" Target="https://tothemoon.im-ldi.com/data_a70/AS15/raw/AS15-87-11765.tif" TargetMode="External"/><Relationship Id="rId7118" Type="http://schemas.openxmlformats.org/officeDocument/2006/relationships/hyperlink" Target="https://tothemoon.im-ldi.com/data_a70/AS15/processed/AS15-87-11765.png" TargetMode="External"/><Relationship Id="rId7119" Type="http://schemas.openxmlformats.org/officeDocument/2006/relationships/hyperlink" Target="https://www.lpi.usra.edu/resources/apollo/frame/?AS15-87-11767" TargetMode="External"/><Relationship Id="rId7120" Type="http://schemas.openxmlformats.org/officeDocument/2006/relationships/hyperlink" Target="https://tothemoon.im-ldi.com/data_a70/AS15/extra/AS15-87-11767.small.png" TargetMode="External"/><Relationship Id="rId7121" Type="http://schemas.openxmlformats.org/officeDocument/2006/relationships/hyperlink" Target="https://tothemoon.im-ldi.com/data_a70/AS15/raw/AS15-87-11767.tif" TargetMode="External"/><Relationship Id="rId7122" Type="http://schemas.openxmlformats.org/officeDocument/2006/relationships/hyperlink" Target="https://tothemoon.im-ldi.com/data_a70/AS15/processed/AS15-87-11767.png" TargetMode="External"/><Relationship Id="rId7123" Type="http://schemas.openxmlformats.org/officeDocument/2006/relationships/hyperlink" Target="https://www.lpi.usra.edu/resources/apollo/frame/?AS15-87-11768" TargetMode="External"/><Relationship Id="rId7124" Type="http://schemas.openxmlformats.org/officeDocument/2006/relationships/hyperlink" Target="https://tothemoon.im-ldi.com/data_a70/AS15/extra/AS15-87-11768.small.png" TargetMode="External"/><Relationship Id="rId7125" Type="http://schemas.openxmlformats.org/officeDocument/2006/relationships/hyperlink" Target="https://tothemoon.im-ldi.com/data_a70/AS15/raw/AS15-87-11768.tif" TargetMode="External"/><Relationship Id="rId7126" Type="http://schemas.openxmlformats.org/officeDocument/2006/relationships/hyperlink" Target="https://tothemoon.im-ldi.com/data_a70/AS15/processed/AS15-87-11768.png" TargetMode="External"/><Relationship Id="rId7127" Type="http://schemas.openxmlformats.org/officeDocument/2006/relationships/hyperlink" Target="https://www.lpi.usra.edu/resources/apollo/frame/?AS15-87-11769" TargetMode="External"/><Relationship Id="rId7128" Type="http://schemas.openxmlformats.org/officeDocument/2006/relationships/hyperlink" Target="https://tothemoon.im-ldi.com/data_a70/AS15/extra/AS15-87-11769.small.png" TargetMode="External"/><Relationship Id="rId7129" Type="http://schemas.openxmlformats.org/officeDocument/2006/relationships/hyperlink" Target="https://tothemoon.im-ldi.com/data_a70/AS15/raw/AS15-87-11769.tif" TargetMode="External"/><Relationship Id="rId7130" Type="http://schemas.openxmlformats.org/officeDocument/2006/relationships/hyperlink" Target="https://tothemoon.im-ldi.com/data_a70/AS15/processed/AS15-87-11769.png" TargetMode="External"/><Relationship Id="rId7131" Type="http://schemas.openxmlformats.org/officeDocument/2006/relationships/hyperlink" Target="https://www.lpi.usra.edu/resources/apollo/frame/?AS15-87-11770" TargetMode="External"/><Relationship Id="rId7132" Type="http://schemas.openxmlformats.org/officeDocument/2006/relationships/hyperlink" Target="https://tothemoon.im-ldi.com/data_a70/AS15/extra/AS15-87-11770.small.png" TargetMode="External"/><Relationship Id="rId7133" Type="http://schemas.openxmlformats.org/officeDocument/2006/relationships/hyperlink" Target="https://tothemoon.im-ldi.com/data_a70/AS15/raw/AS15-87-11770.tif" TargetMode="External"/><Relationship Id="rId7134" Type="http://schemas.openxmlformats.org/officeDocument/2006/relationships/hyperlink" Target="https://tothemoon.im-ldi.com/data_a70/AS15/processed/AS15-87-11770.png" TargetMode="External"/><Relationship Id="rId7135" Type="http://schemas.openxmlformats.org/officeDocument/2006/relationships/hyperlink" Target="https://www.lpi.usra.edu/resources/apollo/frame/?AS15-87-11772" TargetMode="External"/><Relationship Id="rId7136" Type="http://schemas.openxmlformats.org/officeDocument/2006/relationships/hyperlink" Target="https://tothemoon.im-ldi.com/data_a70/AS15/extra/AS15-87-11772.small.png" TargetMode="External"/><Relationship Id="rId7137" Type="http://schemas.openxmlformats.org/officeDocument/2006/relationships/hyperlink" Target="https://tothemoon.im-ldi.com/data_a70/AS15/raw/AS15-87-11772.tif" TargetMode="External"/><Relationship Id="rId7138" Type="http://schemas.openxmlformats.org/officeDocument/2006/relationships/hyperlink" Target="https://tothemoon.im-ldi.com/data_a70/AS15/processed/AS15-87-11772.png" TargetMode="External"/><Relationship Id="rId7139" Type="http://schemas.openxmlformats.org/officeDocument/2006/relationships/hyperlink" Target="https://www.lpi.usra.edu/resources/apollo/frame/?AS15-87-11773" TargetMode="External"/><Relationship Id="rId7140" Type="http://schemas.openxmlformats.org/officeDocument/2006/relationships/hyperlink" Target="https://tothemoon.im-ldi.com/data_a70/AS15/extra/AS15-87-11773.small.png" TargetMode="External"/><Relationship Id="rId7141" Type="http://schemas.openxmlformats.org/officeDocument/2006/relationships/hyperlink" Target="https://tothemoon.im-ldi.com/data_a70/AS15/raw/AS15-87-11773.tif" TargetMode="External"/><Relationship Id="rId7142" Type="http://schemas.openxmlformats.org/officeDocument/2006/relationships/hyperlink" Target="https://tothemoon.im-ldi.com/data_a70/AS15/processed/AS15-87-11773.png" TargetMode="External"/><Relationship Id="rId7143" Type="http://schemas.openxmlformats.org/officeDocument/2006/relationships/hyperlink" Target="https://www.lpi.usra.edu/resources/apollo/frame/?AS15-87-11774" TargetMode="External"/><Relationship Id="rId7144" Type="http://schemas.openxmlformats.org/officeDocument/2006/relationships/hyperlink" Target="https://tothemoon.im-ldi.com/data_a70/AS15/extra/AS15-87-11774.small.png" TargetMode="External"/><Relationship Id="rId7145" Type="http://schemas.openxmlformats.org/officeDocument/2006/relationships/hyperlink" Target="https://tothemoon.im-ldi.com/data_a70/AS15/raw/AS15-87-11774.tif" TargetMode="External"/><Relationship Id="rId7146" Type="http://schemas.openxmlformats.org/officeDocument/2006/relationships/hyperlink" Target="https://tothemoon.im-ldi.com/data_a70/AS15/processed/AS15-87-11774.png" TargetMode="External"/><Relationship Id="rId7147" Type="http://schemas.openxmlformats.org/officeDocument/2006/relationships/hyperlink" Target="https://www.lpi.usra.edu/resources/apollo/frame/?AS15-87-11775" TargetMode="External"/><Relationship Id="rId7148" Type="http://schemas.openxmlformats.org/officeDocument/2006/relationships/hyperlink" Target="https://tothemoon.im-ldi.com/data_a70/AS15/extra/AS15-87-11775.small.png" TargetMode="External"/><Relationship Id="rId7149" Type="http://schemas.openxmlformats.org/officeDocument/2006/relationships/hyperlink" Target="https://tothemoon.im-ldi.com/data_a70/AS15/raw/AS15-87-11775.tif" TargetMode="External"/><Relationship Id="rId7150" Type="http://schemas.openxmlformats.org/officeDocument/2006/relationships/hyperlink" Target="https://tothemoon.im-ldi.com/data_a70/AS15/processed/AS15-87-11775.png" TargetMode="External"/><Relationship Id="rId7151" Type="http://schemas.openxmlformats.org/officeDocument/2006/relationships/hyperlink" Target="https://www.lpi.usra.edu/resources/apollo/frame/?AS15-87-11776" TargetMode="External"/><Relationship Id="rId7152" Type="http://schemas.openxmlformats.org/officeDocument/2006/relationships/hyperlink" Target="https://tothemoon.im-ldi.com/data_a70/AS15/extra/AS15-87-11776.small.png" TargetMode="External"/><Relationship Id="rId7153" Type="http://schemas.openxmlformats.org/officeDocument/2006/relationships/hyperlink" Target="https://tothemoon.im-ldi.com/data_a70/AS15/raw/AS15-87-11776.tif" TargetMode="External"/><Relationship Id="rId7154" Type="http://schemas.openxmlformats.org/officeDocument/2006/relationships/hyperlink" Target="https://tothemoon.im-ldi.com/data_a70/AS15/processed/AS15-87-11776.png" TargetMode="External"/><Relationship Id="rId7155" Type="http://schemas.openxmlformats.org/officeDocument/2006/relationships/hyperlink" Target="https://www.lpi.usra.edu/resources/apollo/frame/?AS15-87-11777" TargetMode="External"/><Relationship Id="rId7156" Type="http://schemas.openxmlformats.org/officeDocument/2006/relationships/hyperlink" Target="https://tothemoon.im-ldi.com/data_a70/AS15/extra/AS15-87-11777.small.png" TargetMode="External"/><Relationship Id="rId7157" Type="http://schemas.openxmlformats.org/officeDocument/2006/relationships/hyperlink" Target="https://tothemoon.im-ldi.com/data_a70/AS15/raw/AS15-87-11777.tif" TargetMode="External"/><Relationship Id="rId7158" Type="http://schemas.openxmlformats.org/officeDocument/2006/relationships/hyperlink" Target="https://tothemoon.im-ldi.com/data_a70/AS15/processed/AS15-87-11777.png" TargetMode="External"/><Relationship Id="rId7159" Type="http://schemas.openxmlformats.org/officeDocument/2006/relationships/hyperlink" Target="https://www.lpi.usra.edu/resources/apollo/frame/?AS15-87-11778" TargetMode="External"/><Relationship Id="rId7160" Type="http://schemas.openxmlformats.org/officeDocument/2006/relationships/hyperlink" Target="https://tothemoon.im-ldi.com/data_a70/AS15/extra/AS15-87-11778.small.png" TargetMode="External"/><Relationship Id="rId7161" Type="http://schemas.openxmlformats.org/officeDocument/2006/relationships/hyperlink" Target="https://tothemoon.im-ldi.com/data_a70/AS15/raw/AS15-87-11778.tif" TargetMode="External"/><Relationship Id="rId7162" Type="http://schemas.openxmlformats.org/officeDocument/2006/relationships/hyperlink" Target="https://tothemoon.im-ldi.com/data_a70/AS15/processed/AS15-87-11778.png" TargetMode="External"/><Relationship Id="rId7163" Type="http://schemas.openxmlformats.org/officeDocument/2006/relationships/hyperlink" Target="https://www.lpi.usra.edu/resources/apollo/frame/?AS15-87-11779" TargetMode="External"/><Relationship Id="rId7164" Type="http://schemas.openxmlformats.org/officeDocument/2006/relationships/hyperlink" Target="https://tothemoon.im-ldi.com/data_a70/AS15/extra/AS15-87-11779.small.png" TargetMode="External"/><Relationship Id="rId7165" Type="http://schemas.openxmlformats.org/officeDocument/2006/relationships/hyperlink" Target="https://tothemoon.im-ldi.com/data_a70/AS15/raw/AS15-87-11779.tif" TargetMode="External"/><Relationship Id="rId7166" Type="http://schemas.openxmlformats.org/officeDocument/2006/relationships/hyperlink" Target="https://tothemoon.im-ldi.com/data_a70/AS15/processed/AS15-87-11779.png" TargetMode="External"/><Relationship Id="rId7167" Type="http://schemas.openxmlformats.org/officeDocument/2006/relationships/hyperlink" Target="https://www.lpi.usra.edu/resources/apollo/frame/?AS15-87-11793" TargetMode="External"/><Relationship Id="rId7168" Type="http://schemas.openxmlformats.org/officeDocument/2006/relationships/hyperlink" Target="https://tothemoon.im-ldi.com/data_a70/AS15/extra/AS15-87-11793.small.png" TargetMode="External"/><Relationship Id="rId7169" Type="http://schemas.openxmlformats.org/officeDocument/2006/relationships/hyperlink" Target="https://tothemoon.im-ldi.com/data_a70/AS15/raw/AS15-87-11793.tif" TargetMode="External"/><Relationship Id="rId7170" Type="http://schemas.openxmlformats.org/officeDocument/2006/relationships/hyperlink" Target="https://tothemoon.im-ldi.com/data_a70/AS15/processed/AS15-87-11793.png" TargetMode="External"/><Relationship Id="rId7171" Type="http://schemas.openxmlformats.org/officeDocument/2006/relationships/hyperlink" Target="https://www.lpi.usra.edu/resources/apollo/frame/?AS15-87-11794" TargetMode="External"/><Relationship Id="rId7172" Type="http://schemas.openxmlformats.org/officeDocument/2006/relationships/hyperlink" Target="https://tothemoon.im-ldi.com/data_a70/AS15/extra/AS15-87-11794.small.png" TargetMode="External"/><Relationship Id="rId7173" Type="http://schemas.openxmlformats.org/officeDocument/2006/relationships/hyperlink" Target="https://tothemoon.im-ldi.com/data_a70/AS15/raw/AS15-87-11794.tif" TargetMode="External"/><Relationship Id="rId7174" Type="http://schemas.openxmlformats.org/officeDocument/2006/relationships/hyperlink" Target="https://tothemoon.im-ldi.com/data_a70/AS15/processed/AS15-87-11794.png" TargetMode="External"/><Relationship Id="rId7175" Type="http://schemas.openxmlformats.org/officeDocument/2006/relationships/hyperlink" Target="https://www.lpi.usra.edu/resources/apollo/frame/?AS15-87-11799" TargetMode="External"/><Relationship Id="rId7176" Type="http://schemas.openxmlformats.org/officeDocument/2006/relationships/hyperlink" Target="https://tothemoon.im-ldi.com/data_a70/AS15/extra/AS15-87-11799.small.png" TargetMode="External"/><Relationship Id="rId7177" Type="http://schemas.openxmlformats.org/officeDocument/2006/relationships/hyperlink" Target="https://tothemoon.im-ldi.com/data_a70/AS15/raw/AS15-87-11799.tif" TargetMode="External"/><Relationship Id="rId7178" Type="http://schemas.openxmlformats.org/officeDocument/2006/relationships/hyperlink" Target="https://tothemoon.im-ldi.com/data_a70/AS15/processed/AS15-87-11799.png" TargetMode="External"/><Relationship Id="rId7179" Type="http://schemas.openxmlformats.org/officeDocument/2006/relationships/hyperlink" Target="https://www.lpi.usra.edu/resources/apollo/frame/?AS15-87-11800" TargetMode="External"/><Relationship Id="rId7180" Type="http://schemas.openxmlformats.org/officeDocument/2006/relationships/hyperlink" Target="https://tothemoon.im-ldi.com/data_a70/AS15/extra/AS15-87-11800.small.png" TargetMode="External"/><Relationship Id="rId7181" Type="http://schemas.openxmlformats.org/officeDocument/2006/relationships/hyperlink" Target="https://tothemoon.im-ldi.com/data_a70/AS15/raw/AS15-87-11800.tif" TargetMode="External"/><Relationship Id="rId7182" Type="http://schemas.openxmlformats.org/officeDocument/2006/relationships/hyperlink" Target="https://tothemoon.im-ldi.com/data_a70/AS15/processed/AS15-87-11800.png" TargetMode="External"/><Relationship Id="rId7183" Type="http://schemas.openxmlformats.org/officeDocument/2006/relationships/hyperlink" Target="https://www.lpi.usra.edu/resources/apollo/frame/?AS15-87-11802" TargetMode="External"/><Relationship Id="rId7184" Type="http://schemas.openxmlformats.org/officeDocument/2006/relationships/hyperlink" Target="https://tothemoon.im-ldi.com/data_a70/AS15/extra/AS15-87-11802.small.png" TargetMode="External"/><Relationship Id="rId7185" Type="http://schemas.openxmlformats.org/officeDocument/2006/relationships/hyperlink" Target="https://tothemoon.im-ldi.com/data_a70/AS15/raw/AS15-87-11802.tif" TargetMode="External"/><Relationship Id="rId7186" Type="http://schemas.openxmlformats.org/officeDocument/2006/relationships/hyperlink" Target="https://tothemoon.im-ldi.com/data_a70/AS15/processed/AS15-87-11802.png" TargetMode="External"/><Relationship Id="rId7187" Type="http://schemas.openxmlformats.org/officeDocument/2006/relationships/hyperlink" Target="https://www.lpi.usra.edu/resources/apollo/frame/?AS15-87-11803" TargetMode="External"/><Relationship Id="rId7188" Type="http://schemas.openxmlformats.org/officeDocument/2006/relationships/hyperlink" Target="https://tothemoon.im-ldi.com/data_a70/AS15/extra/AS15-87-11803.small.png" TargetMode="External"/><Relationship Id="rId7189" Type="http://schemas.openxmlformats.org/officeDocument/2006/relationships/hyperlink" Target="https://tothemoon.im-ldi.com/data_a70/AS15/raw/AS15-87-11803.tif" TargetMode="External"/><Relationship Id="rId7190" Type="http://schemas.openxmlformats.org/officeDocument/2006/relationships/hyperlink" Target="https://tothemoon.im-ldi.com/data_a70/AS15/processed/AS15-87-11803.png" TargetMode="External"/><Relationship Id="rId7191" Type="http://schemas.openxmlformats.org/officeDocument/2006/relationships/hyperlink" Target="https://www.lpi.usra.edu/resources/apollo/frame/?AS15-87-11807" TargetMode="External"/><Relationship Id="rId7192" Type="http://schemas.openxmlformats.org/officeDocument/2006/relationships/hyperlink" Target="https://tothemoon.im-ldi.com/data_a70/AS15/extra/AS15-87-11807.small.png" TargetMode="External"/><Relationship Id="rId7193" Type="http://schemas.openxmlformats.org/officeDocument/2006/relationships/hyperlink" Target="https://tothemoon.im-ldi.com/data_a70/AS15/raw/AS15-87-11807.tif" TargetMode="External"/><Relationship Id="rId7194" Type="http://schemas.openxmlformats.org/officeDocument/2006/relationships/hyperlink" Target="https://tothemoon.im-ldi.com/data_a70/AS15/processed/AS15-87-11807.png" TargetMode="External"/><Relationship Id="rId7195" Type="http://schemas.openxmlformats.org/officeDocument/2006/relationships/hyperlink" Target="https://www.lpi.usra.edu/resources/apollo/frame/?AS15-87-11808" TargetMode="External"/><Relationship Id="rId7196" Type="http://schemas.openxmlformats.org/officeDocument/2006/relationships/hyperlink" Target="https://tothemoon.im-ldi.com/data_a70/AS15/extra/AS15-87-11808.small.png" TargetMode="External"/><Relationship Id="rId7197" Type="http://schemas.openxmlformats.org/officeDocument/2006/relationships/hyperlink" Target="https://tothemoon.im-ldi.com/data_a70/AS15/raw/AS15-87-11808.tif" TargetMode="External"/><Relationship Id="rId7198" Type="http://schemas.openxmlformats.org/officeDocument/2006/relationships/hyperlink" Target="https://tothemoon.im-ldi.com/data_a70/AS15/processed/AS15-87-11808.png" TargetMode="External"/><Relationship Id="rId7199" Type="http://schemas.openxmlformats.org/officeDocument/2006/relationships/hyperlink" Target="https://www.lpi.usra.edu/resources/apollo/frame/?AS15-87-11809" TargetMode="External"/><Relationship Id="rId7200" Type="http://schemas.openxmlformats.org/officeDocument/2006/relationships/hyperlink" Target="https://tothemoon.im-ldi.com/data_a70/AS15/extra/AS15-87-11809.small.png" TargetMode="External"/><Relationship Id="rId7201" Type="http://schemas.openxmlformats.org/officeDocument/2006/relationships/hyperlink" Target="https://tothemoon.im-ldi.com/data_a70/AS15/raw/AS15-87-11809.tif" TargetMode="External"/><Relationship Id="rId7202" Type="http://schemas.openxmlformats.org/officeDocument/2006/relationships/hyperlink" Target="https://tothemoon.im-ldi.com/data_a70/AS15/processed/AS15-87-11809.png" TargetMode="External"/><Relationship Id="rId7203" Type="http://schemas.openxmlformats.org/officeDocument/2006/relationships/hyperlink" Target="https://www.lpi.usra.edu/resources/apollo/frame/?AS15-87-11810" TargetMode="External"/><Relationship Id="rId7204" Type="http://schemas.openxmlformats.org/officeDocument/2006/relationships/hyperlink" Target="https://tothemoon.im-ldi.com/data_a70/AS15/extra/AS15-87-11810.small.png" TargetMode="External"/><Relationship Id="rId7205" Type="http://schemas.openxmlformats.org/officeDocument/2006/relationships/hyperlink" Target="https://tothemoon.im-ldi.com/data_a70/AS15/raw/AS15-87-11810.tif" TargetMode="External"/><Relationship Id="rId7206" Type="http://schemas.openxmlformats.org/officeDocument/2006/relationships/hyperlink" Target="https://tothemoon.im-ldi.com/data_a70/AS15/processed/AS15-87-11810.png" TargetMode="External"/><Relationship Id="rId7207" Type="http://schemas.openxmlformats.org/officeDocument/2006/relationships/hyperlink" Target="https://www.lpi.usra.edu/resources/apollo/frame/?AS15-87-11811" TargetMode="External"/><Relationship Id="rId7208" Type="http://schemas.openxmlformats.org/officeDocument/2006/relationships/hyperlink" Target="https://tothemoon.im-ldi.com/data_a70/AS15/extra/AS15-87-11811.small.png" TargetMode="External"/><Relationship Id="rId7209" Type="http://schemas.openxmlformats.org/officeDocument/2006/relationships/hyperlink" Target="https://tothemoon.im-ldi.com/data_a70/AS15/raw/AS15-87-11811.tif" TargetMode="External"/><Relationship Id="rId7210" Type="http://schemas.openxmlformats.org/officeDocument/2006/relationships/hyperlink" Target="https://tothemoon.im-ldi.com/data_a70/AS15/processed/AS15-87-11811.png" TargetMode="External"/><Relationship Id="rId7211" Type="http://schemas.openxmlformats.org/officeDocument/2006/relationships/hyperlink" Target="https://www.lpi.usra.edu/resources/apollo/frame/?AS15-87-11812" TargetMode="External"/><Relationship Id="rId7212" Type="http://schemas.openxmlformats.org/officeDocument/2006/relationships/hyperlink" Target="https://tothemoon.im-ldi.com/data_a70/AS15/extra/AS15-87-11812.small.png" TargetMode="External"/><Relationship Id="rId7213" Type="http://schemas.openxmlformats.org/officeDocument/2006/relationships/hyperlink" Target="https://tothemoon.im-ldi.com/data_a70/AS15/raw/AS15-87-11812.tif" TargetMode="External"/><Relationship Id="rId7214" Type="http://schemas.openxmlformats.org/officeDocument/2006/relationships/hyperlink" Target="https://tothemoon.im-ldi.com/data_a70/AS15/processed/AS15-87-11812.png" TargetMode="External"/><Relationship Id="rId7215" Type="http://schemas.openxmlformats.org/officeDocument/2006/relationships/hyperlink" Target="https://www.lpi.usra.edu/resources/apollo/frame/?AS15-87-11813" TargetMode="External"/><Relationship Id="rId7216" Type="http://schemas.openxmlformats.org/officeDocument/2006/relationships/hyperlink" Target="https://tothemoon.im-ldi.com/data_a70/AS15/extra/AS15-87-11813.small.png" TargetMode="External"/><Relationship Id="rId7217" Type="http://schemas.openxmlformats.org/officeDocument/2006/relationships/hyperlink" Target="https://tothemoon.im-ldi.com/data_a70/AS15/raw/AS15-87-11813.tif" TargetMode="External"/><Relationship Id="rId7218" Type="http://schemas.openxmlformats.org/officeDocument/2006/relationships/hyperlink" Target="https://tothemoon.im-ldi.com/data_a70/AS15/processed/AS15-87-11813.png" TargetMode="External"/><Relationship Id="rId7219" Type="http://schemas.openxmlformats.org/officeDocument/2006/relationships/hyperlink" Target="https://www.lpi.usra.edu/resources/apollo/frame/?AS15-87-11814" TargetMode="External"/><Relationship Id="rId7220" Type="http://schemas.openxmlformats.org/officeDocument/2006/relationships/hyperlink" Target="https://tothemoon.im-ldi.com/data_a70/AS15/extra/AS15-87-11814.small.png" TargetMode="External"/><Relationship Id="rId7221" Type="http://schemas.openxmlformats.org/officeDocument/2006/relationships/hyperlink" Target="https://tothemoon.im-ldi.com/data_a70/AS15/raw/AS15-87-11814.tif" TargetMode="External"/><Relationship Id="rId7222" Type="http://schemas.openxmlformats.org/officeDocument/2006/relationships/hyperlink" Target="https://tothemoon.im-ldi.com/data_a70/AS15/processed/AS15-87-11814.png" TargetMode="External"/><Relationship Id="rId7223" Type="http://schemas.openxmlformats.org/officeDocument/2006/relationships/hyperlink" Target="https://www.lpi.usra.edu/resources/apollo/frame/?AS15-87-11815" TargetMode="External"/><Relationship Id="rId7224" Type="http://schemas.openxmlformats.org/officeDocument/2006/relationships/hyperlink" Target="https://tothemoon.im-ldi.com/data_a70/AS15/extra/AS15-87-11815.small.png" TargetMode="External"/><Relationship Id="rId7225" Type="http://schemas.openxmlformats.org/officeDocument/2006/relationships/hyperlink" Target="https://tothemoon.im-ldi.com/data_a70/AS15/raw/AS15-87-11815.tif" TargetMode="External"/><Relationship Id="rId7226" Type="http://schemas.openxmlformats.org/officeDocument/2006/relationships/hyperlink" Target="https://tothemoon.im-ldi.com/data_a70/AS15/processed/AS15-87-11815.png" TargetMode="External"/><Relationship Id="rId7227" Type="http://schemas.openxmlformats.org/officeDocument/2006/relationships/hyperlink" Target="https://www.lpi.usra.edu/resources/apollo/frame/?AS15-87-11816" TargetMode="External"/><Relationship Id="rId7228" Type="http://schemas.openxmlformats.org/officeDocument/2006/relationships/hyperlink" Target="https://tothemoon.im-ldi.com/data_a70/AS15/extra/AS15-87-11816.small.png" TargetMode="External"/><Relationship Id="rId7229" Type="http://schemas.openxmlformats.org/officeDocument/2006/relationships/hyperlink" Target="https://tothemoon.im-ldi.com/data_a70/AS15/raw/AS15-87-11816.tif" TargetMode="External"/><Relationship Id="rId7230" Type="http://schemas.openxmlformats.org/officeDocument/2006/relationships/hyperlink" Target="https://tothemoon.im-ldi.com/data_a70/AS15/processed/AS15-87-11816.png" TargetMode="External"/><Relationship Id="rId7231" Type="http://schemas.openxmlformats.org/officeDocument/2006/relationships/hyperlink" Target="https://www.lpi.usra.edu/resources/apollo/frame/?AS15-87-11820" TargetMode="External"/><Relationship Id="rId7232" Type="http://schemas.openxmlformats.org/officeDocument/2006/relationships/hyperlink" Target="https://tothemoon.im-ldi.com/data_a70/AS15/extra/AS15-87-11820.small.png" TargetMode="External"/><Relationship Id="rId7233" Type="http://schemas.openxmlformats.org/officeDocument/2006/relationships/hyperlink" Target="https://tothemoon.im-ldi.com/data_a70/AS15/raw/AS15-87-11820.tif" TargetMode="External"/><Relationship Id="rId7234" Type="http://schemas.openxmlformats.org/officeDocument/2006/relationships/hyperlink" Target="https://tothemoon.im-ldi.com/data_a70/AS15/processed/AS15-87-11820.png" TargetMode="External"/><Relationship Id="rId7235" Type="http://schemas.openxmlformats.org/officeDocument/2006/relationships/hyperlink" Target="https://www.lpi.usra.edu/resources/apollo/frame/?AS15-87-11823" TargetMode="External"/><Relationship Id="rId7236" Type="http://schemas.openxmlformats.org/officeDocument/2006/relationships/hyperlink" Target="https://tothemoon.im-ldi.com/data_a70/AS15/extra/AS15-87-11823.small.png" TargetMode="External"/><Relationship Id="rId7237" Type="http://schemas.openxmlformats.org/officeDocument/2006/relationships/hyperlink" Target="https://tothemoon.im-ldi.com/data_a70/AS15/raw/AS15-87-11823.tif" TargetMode="External"/><Relationship Id="rId7238" Type="http://schemas.openxmlformats.org/officeDocument/2006/relationships/hyperlink" Target="https://tothemoon.im-ldi.com/data_a70/AS15/processed/AS15-87-11823.png" TargetMode="External"/><Relationship Id="rId7239" Type="http://schemas.openxmlformats.org/officeDocument/2006/relationships/hyperlink" Target="https://www.lpi.usra.edu/resources/apollo/frame/?AS15-87-11824" TargetMode="External"/><Relationship Id="rId7240" Type="http://schemas.openxmlformats.org/officeDocument/2006/relationships/hyperlink" Target="https://tothemoon.im-ldi.com/data_a70/AS15/extra/AS15-87-11824.small.png" TargetMode="External"/><Relationship Id="rId7241" Type="http://schemas.openxmlformats.org/officeDocument/2006/relationships/hyperlink" Target="https://tothemoon.im-ldi.com/data_a70/AS15/raw/AS15-87-11824.tif" TargetMode="External"/><Relationship Id="rId7242" Type="http://schemas.openxmlformats.org/officeDocument/2006/relationships/hyperlink" Target="https://tothemoon.im-ldi.com/data_a70/AS15/processed/AS15-87-11824.png" TargetMode="External"/><Relationship Id="rId7243" Type="http://schemas.openxmlformats.org/officeDocument/2006/relationships/hyperlink" Target="https://www.lpi.usra.edu/resources/apollo/frame/?AS15-87-11825" TargetMode="External"/><Relationship Id="rId7244" Type="http://schemas.openxmlformats.org/officeDocument/2006/relationships/hyperlink" Target="https://tothemoon.im-ldi.com/data_a70/AS15/extra/AS15-87-11825.small.png" TargetMode="External"/><Relationship Id="rId7245" Type="http://schemas.openxmlformats.org/officeDocument/2006/relationships/hyperlink" Target="https://tothemoon.im-ldi.com/data_a70/AS15/raw/AS15-87-11825.tif" TargetMode="External"/><Relationship Id="rId7246" Type="http://schemas.openxmlformats.org/officeDocument/2006/relationships/hyperlink" Target="https://tothemoon.im-ldi.com/data_a70/AS15/processed/AS15-87-11825.png" TargetMode="External"/><Relationship Id="rId7247" Type="http://schemas.openxmlformats.org/officeDocument/2006/relationships/hyperlink" Target="https://www.lpi.usra.edu/resources/apollo/frame/?AS15-87-11826" TargetMode="External"/><Relationship Id="rId7248" Type="http://schemas.openxmlformats.org/officeDocument/2006/relationships/hyperlink" Target="https://tothemoon.im-ldi.com/data_a70/AS15/extra/AS15-87-11826.small.png" TargetMode="External"/><Relationship Id="rId7249" Type="http://schemas.openxmlformats.org/officeDocument/2006/relationships/hyperlink" Target="https://tothemoon.im-ldi.com/data_a70/AS15/raw/AS15-87-11826.tif" TargetMode="External"/><Relationship Id="rId7250" Type="http://schemas.openxmlformats.org/officeDocument/2006/relationships/hyperlink" Target="https://tothemoon.im-ldi.com/data_a70/AS15/processed/AS15-87-11826.png" TargetMode="External"/><Relationship Id="rId7251" Type="http://schemas.openxmlformats.org/officeDocument/2006/relationships/hyperlink" Target="https://www.lpi.usra.edu/resources/apollo/frame/?AS15-87-11827" TargetMode="External"/><Relationship Id="rId7252" Type="http://schemas.openxmlformats.org/officeDocument/2006/relationships/hyperlink" Target="https://tothemoon.im-ldi.com/data_a70/AS15/extra/AS15-87-11827.small.png" TargetMode="External"/><Relationship Id="rId7253" Type="http://schemas.openxmlformats.org/officeDocument/2006/relationships/hyperlink" Target="https://tothemoon.im-ldi.com/data_a70/AS15/raw/AS15-87-11827.tif" TargetMode="External"/><Relationship Id="rId7254" Type="http://schemas.openxmlformats.org/officeDocument/2006/relationships/hyperlink" Target="https://tothemoon.im-ldi.com/data_a70/AS15/processed/AS15-87-11827.png" TargetMode="External"/><Relationship Id="rId7255" Type="http://schemas.openxmlformats.org/officeDocument/2006/relationships/hyperlink" Target="https://www.lpi.usra.edu/resources/apollo/frame/?AS15-87-11828" TargetMode="External"/><Relationship Id="rId7256" Type="http://schemas.openxmlformats.org/officeDocument/2006/relationships/hyperlink" Target="https://tothemoon.im-ldi.com/data_a70/AS15/extra/AS15-87-11828.small.png" TargetMode="External"/><Relationship Id="rId7257" Type="http://schemas.openxmlformats.org/officeDocument/2006/relationships/hyperlink" Target="https://tothemoon.im-ldi.com/data_a70/AS15/raw/AS15-87-11828.tif" TargetMode="External"/><Relationship Id="rId7258" Type="http://schemas.openxmlformats.org/officeDocument/2006/relationships/hyperlink" Target="https://tothemoon.im-ldi.com/data_a70/AS15/processed/AS15-87-11828.png" TargetMode="External"/><Relationship Id="rId7259" Type="http://schemas.openxmlformats.org/officeDocument/2006/relationships/hyperlink" Target="https://www.lpi.usra.edu/resources/apollo/frame/?AS15-87-11829" TargetMode="External"/><Relationship Id="rId7260" Type="http://schemas.openxmlformats.org/officeDocument/2006/relationships/hyperlink" Target="https://tothemoon.im-ldi.com/data_a70/AS15/extra/AS15-87-11829.small.png" TargetMode="External"/><Relationship Id="rId7261" Type="http://schemas.openxmlformats.org/officeDocument/2006/relationships/hyperlink" Target="https://tothemoon.im-ldi.com/data_a70/AS15/raw/AS15-87-11829.tif" TargetMode="External"/><Relationship Id="rId7262" Type="http://schemas.openxmlformats.org/officeDocument/2006/relationships/hyperlink" Target="https://tothemoon.im-ldi.com/data_a70/AS15/processed/AS15-87-11829.png" TargetMode="External"/><Relationship Id="rId7263" Type="http://schemas.openxmlformats.org/officeDocument/2006/relationships/hyperlink" Target="https://www.lpi.usra.edu/resources/apollo/frame/?AS15-87-11830" TargetMode="External"/><Relationship Id="rId7264" Type="http://schemas.openxmlformats.org/officeDocument/2006/relationships/hyperlink" Target="https://tothemoon.im-ldi.com/data_a70/AS15/extra/AS15-87-11830.small.png" TargetMode="External"/><Relationship Id="rId7265" Type="http://schemas.openxmlformats.org/officeDocument/2006/relationships/hyperlink" Target="https://tothemoon.im-ldi.com/data_a70/AS15/raw/AS15-87-11830.tif" TargetMode="External"/><Relationship Id="rId7266" Type="http://schemas.openxmlformats.org/officeDocument/2006/relationships/hyperlink" Target="https://tothemoon.im-ldi.com/data_a70/AS15/processed/AS15-87-11830.png" TargetMode="External"/><Relationship Id="rId7267" Type="http://schemas.openxmlformats.org/officeDocument/2006/relationships/hyperlink" Target="https://www.lpi.usra.edu/resources/apollo/frame/?AS15-87-11831" TargetMode="External"/><Relationship Id="rId7268" Type="http://schemas.openxmlformats.org/officeDocument/2006/relationships/hyperlink" Target="https://tothemoon.im-ldi.com/data_a70/AS15/extra/AS15-87-11831.small.png" TargetMode="External"/><Relationship Id="rId7269" Type="http://schemas.openxmlformats.org/officeDocument/2006/relationships/hyperlink" Target="https://tothemoon.im-ldi.com/data_a70/AS15/raw/AS15-87-11831.tif" TargetMode="External"/><Relationship Id="rId7270" Type="http://schemas.openxmlformats.org/officeDocument/2006/relationships/hyperlink" Target="https://tothemoon.im-ldi.com/data_a70/AS15/processed/AS15-87-11831.png" TargetMode="External"/><Relationship Id="rId7271" Type="http://schemas.openxmlformats.org/officeDocument/2006/relationships/hyperlink" Target="https://www.lpi.usra.edu/resources/apollo/frame/?AS15-87-11832" TargetMode="External"/><Relationship Id="rId7272" Type="http://schemas.openxmlformats.org/officeDocument/2006/relationships/hyperlink" Target="https://tothemoon.im-ldi.com/data_a70/AS15/extra/AS15-87-11832.small.png" TargetMode="External"/><Relationship Id="rId7273" Type="http://schemas.openxmlformats.org/officeDocument/2006/relationships/hyperlink" Target="https://tothemoon.im-ldi.com/data_a70/AS15/raw/AS15-87-11832.tif" TargetMode="External"/><Relationship Id="rId7274" Type="http://schemas.openxmlformats.org/officeDocument/2006/relationships/hyperlink" Target="https://tothemoon.im-ldi.com/data_a70/AS15/processed/AS15-87-11832.png" TargetMode="External"/><Relationship Id="rId7275" Type="http://schemas.openxmlformats.org/officeDocument/2006/relationships/hyperlink" Target="https://www.lpi.usra.edu/resources/apollo/frame/?AS15-87-11833" TargetMode="External"/><Relationship Id="rId7276" Type="http://schemas.openxmlformats.org/officeDocument/2006/relationships/hyperlink" Target="https://tothemoon.im-ldi.com/data_a70/AS15/extra/AS15-87-11833.small.png" TargetMode="External"/><Relationship Id="rId7277" Type="http://schemas.openxmlformats.org/officeDocument/2006/relationships/hyperlink" Target="https://tothemoon.im-ldi.com/data_a70/AS15/raw/AS15-87-11833.tif" TargetMode="External"/><Relationship Id="rId7278" Type="http://schemas.openxmlformats.org/officeDocument/2006/relationships/hyperlink" Target="https://tothemoon.im-ldi.com/data_a70/AS15/processed/AS15-87-11833.png" TargetMode="External"/><Relationship Id="rId7279" Type="http://schemas.openxmlformats.org/officeDocument/2006/relationships/hyperlink" Target="https://www.lpi.usra.edu/resources/apollo/frame/?AS15-87-11834" TargetMode="External"/><Relationship Id="rId7280" Type="http://schemas.openxmlformats.org/officeDocument/2006/relationships/hyperlink" Target="https://tothemoon.im-ldi.com/data_a70/AS15/extra/AS15-87-11834.small.png" TargetMode="External"/><Relationship Id="rId7281" Type="http://schemas.openxmlformats.org/officeDocument/2006/relationships/hyperlink" Target="https://tothemoon.im-ldi.com/data_a70/AS15/raw/AS15-87-11834.tif" TargetMode="External"/><Relationship Id="rId7282" Type="http://schemas.openxmlformats.org/officeDocument/2006/relationships/hyperlink" Target="https://tothemoon.im-ldi.com/data_a70/AS15/processed/AS15-87-11834.png" TargetMode="External"/><Relationship Id="rId7283" Type="http://schemas.openxmlformats.org/officeDocument/2006/relationships/hyperlink" Target="https://www.lpi.usra.edu/resources/apollo/frame/?AS15-88-11881" TargetMode="External"/><Relationship Id="rId7284" Type="http://schemas.openxmlformats.org/officeDocument/2006/relationships/hyperlink" Target="https://tothemoon.im-ldi.com/data_a70/AS15/extra/AS15-88-11881.small.png" TargetMode="External"/><Relationship Id="rId7285" Type="http://schemas.openxmlformats.org/officeDocument/2006/relationships/hyperlink" Target="https://tothemoon.im-ldi.com/data_a70/AS15/raw/AS15-88-11881.tif" TargetMode="External"/><Relationship Id="rId7286" Type="http://schemas.openxmlformats.org/officeDocument/2006/relationships/hyperlink" Target="https://tothemoon.im-ldi.com/data_a70/AS15/processed/AS15-88-11881.png" TargetMode="External"/><Relationship Id="rId7287" Type="http://schemas.openxmlformats.org/officeDocument/2006/relationships/hyperlink" Target="https://www.lpi.usra.edu/resources/apollo/frame/?AS15-88-11898" TargetMode="External"/><Relationship Id="rId7288" Type="http://schemas.openxmlformats.org/officeDocument/2006/relationships/hyperlink" Target="https://tothemoon.im-ldi.com/data_a70/AS15/extra/AS15-88-11898.small.png" TargetMode="External"/><Relationship Id="rId7289" Type="http://schemas.openxmlformats.org/officeDocument/2006/relationships/hyperlink" Target="https://tothemoon.im-ldi.com/data_a70/AS15/raw/AS15-88-11898.tif" TargetMode="External"/><Relationship Id="rId7290" Type="http://schemas.openxmlformats.org/officeDocument/2006/relationships/hyperlink" Target="https://tothemoon.im-ldi.com/data_a70/AS15/processed/AS15-88-11898.png" TargetMode="External"/><Relationship Id="rId7291" Type="http://schemas.openxmlformats.org/officeDocument/2006/relationships/hyperlink" Target="https://www.lpi.usra.edu/resources/apollo/frame/?AS15-88-11904" TargetMode="External"/><Relationship Id="rId7292" Type="http://schemas.openxmlformats.org/officeDocument/2006/relationships/hyperlink" Target="https://tothemoon.im-ldi.com/data_a70/AS15/extra/AS15-88-11904.small.png" TargetMode="External"/><Relationship Id="rId7293" Type="http://schemas.openxmlformats.org/officeDocument/2006/relationships/hyperlink" Target="https://tothemoon.im-ldi.com/data_a70/AS15/raw/AS15-88-11904.tif" TargetMode="External"/><Relationship Id="rId7294" Type="http://schemas.openxmlformats.org/officeDocument/2006/relationships/hyperlink" Target="https://tothemoon.im-ldi.com/data_a70/AS15/processed/AS15-88-11904.png" TargetMode="External"/><Relationship Id="rId7295" Type="http://schemas.openxmlformats.org/officeDocument/2006/relationships/hyperlink" Target="https://www.lpi.usra.edu/resources/apollo/frame/?AS15-88-11905" TargetMode="External"/><Relationship Id="rId7296" Type="http://schemas.openxmlformats.org/officeDocument/2006/relationships/hyperlink" Target="https://tothemoon.im-ldi.com/data_a70/AS15/extra/AS15-88-11905.small.png" TargetMode="External"/><Relationship Id="rId7297" Type="http://schemas.openxmlformats.org/officeDocument/2006/relationships/hyperlink" Target="https://tothemoon.im-ldi.com/data_a70/AS15/raw/AS15-88-11905.tif" TargetMode="External"/><Relationship Id="rId7298" Type="http://schemas.openxmlformats.org/officeDocument/2006/relationships/hyperlink" Target="https://tothemoon.im-ldi.com/data_a70/AS15/processed/AS15-88-11905.png" TargetMode="External"/><Relationship Id="rId7299" Type="http://schemas.openxmlformats.org/officeDocument/2006/relationships/hyperlink" Target="https://www.lpi.usra.edu/resources/apollo/frame/?AS15-88-11906" TargetMode="External"/><Relationship Id="rId7300" Type="http://schemas.openxmlformats.org/officeDocument/2006/relationships/hyperlink" Target="https://tothemoon.im-ldi.com/data_a70/AS15/extra/AS15-88-11906.small.png" TargetMode="External"/><Relationship Id="rId7301" Type="http://schemas.openxmlformats.org/officeDocument/2006/relationships/hyperlink" Target="https://tothemoon.im-ldi.com/data_a70/AS15/raw/AS15-88-11906.tif" TargetMode="External"/><Relationship Id="rId7302" Type="http://schemas.openxmlformats.org/officeDocument/2006/relationships/hyperlink" Target="https://tothemoon.im-ldi.com/data_a70/AS15/processed/AS15-88-11906.png" TargetMode="External"/><Relationship Id="rId7303" Type="http://schemas.openxmlformats.org/officeDocument/2006/relationships/hyperlink" Target="https://www.lpi.usra.edu/resources/apollo/frame/?AS15-88-11907" TargetMode="External"/><Relationship Id="rId7304" Type="http://schemas.openxmlformats.org/officeDocument/2006/relationships/hyperlink" Target="https://tothemoon.im-ldi.com/data_a70/AS15/extra/AS15-88-11907.small.png" TargetMode="External"/><Relationship Id="rId7305" Type="http://schemas.openxmlformats.org/officeDocument/2006/relationships/hyperlink" Target="https://tothemoon.im-ldi.com/data_a70/AS15/raw/AS15-88-11907.tif" TargetMode="External"/><Relationship Id="rId7306" Type="http://schemas.openxmlformats.org/officeDocument/2006/relationships/hyperlink" Target="https://tothemoon.im-ldi.com/data_a70/AS15/processed/AS15-88-11907.png" TargetMode="External"/><Relationship Id="rId7307" Type="http://schemas.openxmlformats.org/officeDocument/2006/relationships/hyperlink" Target="https://www.lpi.usra.edu/resources/apollo/frame/?AS15-88-11908" TargetMode="External"/><Relationship Id="rId7308" Type="http://schemas.openxmlformats.org/officeDocument/2006/relationships/hyperlink" Target="https://tothemoon.im-ldi.com/data_a70/AS15/extra/AS15-88-11908.small.png" TargetMode="External"/><Relationship Id="rId7309" Type="http://schemas.openxmlformats.org/officeDocument/2006/relationships/hyperlink" Target="https://tothemoon.im-ldi.com/data_a70/AS15/raw/AS15-88-11908.tif" TargetMode="External"/><Relationship Id="rId7310" Type="http://schemas.openxmlformats.org/officeDocument/2006/relationships/hyperlink" Target="https://tothemoon.im-ldi.com/data_a70/AS15/processed/AS15-88-11908.png" TargetMode="External"/><Relationship Id="rId7311" Type="http://schemas.openxmlformats.org/officeDocument/2006/relationships/hyperlink" Target="https://www.lpi.usra.edu/resources/apollo/frame/?AS15-88-11909" TargetMode="External"/><Relationship Id="rId7312" Type="http://schemas.openxmlformats.org/officeDocument/2006/relationships/hyperlink" Target="https://tothemoon.im-ldi.com/data_a70/AS15/extra/AS15-88-11909.small.png" TargetMode="External"/><Relationship Id="rId7313" Type="http://schemas.openxmlformats.org/officeDocument/2006/relationships/hyperlink" Target="https://tothemoon.im-ldi.com/data_a70/AS15/raw/AS15-88-11909.tif" TargetMode="External"/><Relationship Id="rId7314" Type="http://schemas.openxmlformats.org/officeDocument/2006/relationships/hyperlink" Target="https://tothemoon.im-ldi.com/data_a70/AS15/processed/AS15-88-11909.png" TargetMode="External"/><Relationship Id="rId7315" Type="http://schemas.openxmlformats.org/officeDocument/2006/relationships/hyperlink" Target="https://www.lpi.usra.edu/resources/apollo/frame/?AS15-88-11910" TargetMode="External"/><Relationship Id="rId7316" Type="http://schemas.openxmlformats.org/officeDocument/2006/relationships/hyperlink" Target="https://tothemoon.im-ldi.com/data_a70/AS15/extra/AS15-88-11910.small.png" TargetMode="External"/><Relationship Id="rId7317" Type="http://schemas.openxmlformats.org/officeDocument/2006/relationships/hyperlink" Target="https://tothemoon.im-ldi.com/data_a70/AS15/raw/AS15-88-11910.tif" TargetMode="External"/><Relationship Id="rId7318" Type="http://schemas.openxmlformats.org/officeDocument/2006/relationships/hyperlink" Target="https://tothemoon.im-ldi.com/data_a70/AS15/processed/AS15-88-11910.png" TargetMode="External"/><Relationship Id="rId7319" Type="http://schemas.openxmlformats.org/officeDocument/2006/relationships/hyperlink" Target="https://www.lpi.usra.edu/resources/apollo/frame/?AS15-88-11911" TargetMode="External"/><Relationship Id="rId7320" Type="http://schemas.openxmlformats.org/officeDocument/2006/relationships/hyperlink" Target="https://tothemoon.im-ldi.com/data_a70/AS15/extra/AS15-88-11911.small.png" TargetMode="External"/><Relationship Id="rId7321" Type="http://schemas.openxmlformats.org/officeDocument/2006/relationships/hyperlink" Target="https://tothemoon.im-ldi.com/data_a70/AS15/raw/AS15-88-11911.tif" TargetMode="External"/><Relationship Id="rId7322" Type="http://schemas.openxmlformats.org/officeDocument/2006/relationships/hyperlink" Target="https://tothemoon.im-ldi.com/data_a70/AS15/processed/AS15-88-11911.png" TargetMode="External"/><Relationship Id="rId7323" Type="http://schemas.openxmlformats.org/officeDocument/2006/relationships/hyperlink" Target="https://www.lpi.usra.edu/resources/apollo/frame/?AS15-88-11912" TargetMode="External"/><Relationship Id="rId7324" Type="http://schemas.openxmlformats.org/officeDocument/2006/relationships/hyperlink" Target="https://tothemoon.im-ldi.com/data_a70/AS15/extra/AS15-88-11912.small.png" TargetMode="External"/><Relationship Id="rId7325" Type="http://schemas.openxmlformats.org/officeDocument/2006/relationships/hyperlink" Target="https://tothemoon.im-ldi.com/data_a70/AS15/raw/AS15-88-11912.tif" TargetMode="External"/><Relationship Id="rId7326" Type="http://schemas.openxmlformats.org/officeDocument/2006/relationships/hyperlink" Target="https://tothemoon.im-ldi.com/data_a70/AS15/processed/AS15-88-11912.png" TargetMode="External"/><Relationship Id="rId7327" Type="http://schemas.openxmlformats.org/officeDocument/2006/relationships/hyperlink" Target="https://www.lpi.usra.edu/resources/apollo/frame/?AS15-88-11913" TargetMode="External"/><Relationship Id="rId7328" Type="http://schemas.openxmlformats.org/officeDocument/2006/relationships/hyperlink" Target="https://tothemoon.im-ldi.com/data_a70/AS15/extra/AS15-88-11913.small.png" TargetMode="External"/><Relationship Id="rId7329" Type="http://schemas.openxmlformats.org/officeDocument/2006/relationships/hyperlink" Target="https://tothemoon.im-ldi.com/data_a70/AS15/raw/AS15-88-11913.tif" TargetMode="External"/><Relationship Id="rId7330" Type="http://schemas.openxmlformats.org/officeDocument/2006/relationships/hyperlink" Target="https://tothemoon.im-ldi.com/data_a70/AS15/processed/AS15-88-11913.png" TargetMode="External"/><Relationship Id="rId7331" Type="http://schemas.openxmlformats.org/officeDocument/2006/relationships/hyperlink" Target="https://www.lpi.usra.edu/resources/apollo/frame/?AS15-88-11914" TargetMode="External"/><Relationship Id="rId7332" Type="http://schemas.openxmlformats.org/officeDocument/2006/relationships/hyperlink" Target="https://tothemoon.im-ldi.com/data_a70/AS15/extra/AS15-88-11914.small.png" TargetMode="External"/><Relationship Id="rId7333" Type="http://schemas.openxmlformats.org/officeDocument/2006/relationships/hyperlink" Target="https://tothemoon.im-ldi.com/data_a70/AS15/raw/AS15-88-11914.tif" TargetMode="External"/><Relationship Id="rId7334" Type="http://schemas.openxmlformats.org/officeDocument/2006/relationships/hyperlink" Target="https://tothemoon.im-ldi.com/data_a70/AS15/processed/AS15-88-11914.png" TargetMode="External"/><Relationship Id="rId7335" Type="http://schemas.openxmlformats.org/officeDocument/2006/relationships/hyperlink" Target="https://www.lpi.usra.edu/resources/apollo/frame/?AS15-88-11915" TargetMode="External"/><Relationship Id="rId7336" Type="http://schemas.openxmlformats.org/officeDocument/2006/relationships/hyperlink" Target="https://tothemoon.im-ldi.com/data_a70/AS15/extra/AS15-88-11915.small.png" TargetMode="External"/><Relationship Id="rId7337" Type="http://schemas.openxmlformats.org/officeDocument/2006/relationships/hyperlink" Target="https://tothemoon.im-ldi.com/data_a70/AS15/raw/AS15-88-11915.tif" TargetMode="External"/><Relationship Id="rId7338" Type="http://schemas.openxmlformats.org/officeDocument/2006/relationships/hyperlink" Target="https://tothemoon.im-ldi.com/data_a70/AS15/processed/AS15-88-11915.png" TargetMode="External"/><Relationship Id="rId7339" Type="http://schemas.openxmlformats.org/officeDocument/2006/relationships/hyperlink" Target="https://www.lpi.usra.edu/resources/apollo/frame/?AS15-88-11916" TargetMode="External"/><Relationship Id="rId7340" Type="http://schemas.openxmlformats.org/officeDocument/2006/relationships/hyperlink" Target="https://tothemoon.im-ldi.com/data_a70/AS15/extra/AS15-88-11916.small.png" TargetMode="External"/><Relationship Id="rId7341" Type="http://schemas.openxmlformats.org/officeDocument/2006/relationships/hyperlink" Target="https://tothemoon.im-ldi.com/data_a70/AS15/raw/AS15-88-11916.tif" TargetMode="External"/><Relationship Id="rId7342" Type="http://schemas.openxmlformats.org/officeDocument/2006/relationships/hyperlink" Target="https://tothemoon.im-ldi.com/data_a70/AS15/processed/AS15-88-11916.png" TargetMode="External"/><Relationship Id="rId7343" Type="http://schemas.openxmlformats.org/officeDocument/2006/relationships/hyperlink" Target="https://www.lpi.usra.edu/resources/apollo/frame/?AS15-88-11918" TargetMode="External"/><Relationship Id="rId7344" Type="http://schemas.openxmlformats.org/officeDocument/2006/relationships/hyperlink" Target="https://tothemoon.im-ldi.com/data_a70/AS15/extra/AS15-88-11918.small.png" TargetMode="External"/><Relationship Id="rId7345" Type="http://schemas.openxmlformats.org/officeDocument/2006/relationships/hyperlink" Target="https://tothemoon.im-ldi.com/data_a70/AS15/raw/AS15-88-11918.tif" TargetMode="External"/><Relationship Id="rId7346" Type="http://schemas.openxmlformats.org/officeDocument/2006/relationships/hyperlink" Target="https://tothemoon.im-ldi.com/data_a70/AS15/processed/AS15-88-11918.png" TargetMode="External"/><Relationship Id="rId7347" Type="http://schemas.openxmlformats.org/officeDocument/2006/relationships/hyperlink" Target="https://www.lpi.usra.edu/resources/apollo/frame/?AS15-88-11919" TargetMode="External"/><Relationship Id="rId7348" Type="http://schemas.openxmlformats.org/officeDocument/2006/relationships/hyperlink" Target="https://tothemoon.im-ldi.com/data_a70/AS15/extra/AS15-88-11919.small.png" TargetMode="External"/><Relationship Id="rId7349" Type="http://schemas.openxmlformats.org/officeDocument/2006/relationships/hyperlink" Target="https://tothemoon.im-ldi.com/data_a70/AS15/raw/AS15-88-11919.tif" TargetMode="External"/><Relationship Id="rId7350" Type="http://schemas.openxmlformats.org/officeDocument/2006/relationships/hyperlink" Target="https://tothemoon.im-ldi.com/data_a70/AS15/processed/AS15-88-11919.png" TargetMode="External"/><Relationship Id="rId7351" Type="http://schemas.openxmlformats.org/officeDocument/2006/relationships/hyperlink" Target="https://www.lpi.usra.edu/resources/apollo/frame/?AS15-88-11920" TargetMode="External"/><Relationship Id="rId7352" Type="http://schemas.openxmlformats.org/officeDocument/2006/relationships/hyperlink" Target="https://tothemoon.im-ldi.com/data_a70/AS15/extra/AS15-88-11920.small.png" TargetMode="External"/><Relationship Id="rId7353" Type="http://schemas.openxmlformats.org/officeDocument/2006/relationships/hyperlink" Target="https://tothemoon.im-ldi.com/data_a70/AS15/raw/AS15-88-11920.tif" TargetMode="External"/><Relationship Id="rId7354" Type="http://schemas.openxmlformats.org/officeDocument/2006/relationships/hyperlink" Target="https://tothemoon.im-ldi.com/data_a70/AS15/processed/AS15-88-11920.png" TargetMode="External"/><Relationship Id="rId7355" Type="http://schemas.openxmlformats.org/officeDocument/2006/relationships/hyperlink" Target="https://www.lpi.usra.edu/resources/apollo/frame/?AS15-89-12079" TargetMode="External"/><Relationship Id="rId7356" Type="http://schemas.openxmlformats.org/officeDocument/2006/relationships/hyperlink" Target="https://tothemoon.im-ldi.com/data_a70/AS15/extra/AS15-89-12079.small.png" TargetMode="External"/><Relationship Id="rId7357" Type="http://schemas.openxmlformats.org/officeDocument/2006/relationships/hyperlink" Target="https://tothemoon.im-ldi.com/data_a70/AS15/raw/AS15-89-12079.tif" TargetMode="External"/><Relationship Id="rId7358" Type="http://schemas.openxmlformats.org/officeDocument/2006/relationships/hyperlink" Target="https://tothemoon.im-ldi.com/data_a70/AS15/processed/AS15-89-12079.png" TargetMode="External"/><Relationship Id="rId7359" Type="http://schemas.openxmlformats.org/officeDocument/2006/relationships/hyperlink" Target="https://www.lpi.usra.edu/resources/apollo/frame/?AS15-89-12087" TargetMode="External"/><Relationship Id="rId7360" Type="http://schemas.openxmlformats.org/officeDocument/2006/relationships/hyperlink" Target="https://tothemoon.im-ldi.com/data_a70/AS15/extra/AS15-89-12087.small.png" TargetMode="External"/><Relationship Id="rId7361" Type="http://schemas.openxmlformats.org/officeDocument/2006/relationships/hyperlink" Target="https://tothemoon.im-ldi.com/data_a70/AS15/raw/AS15-89-12087.tif" TargetMode="External"/><Relationship Id="rId7362" Type="http://schemas.openxmlformats.org/officeDocument/2006/relationships/hyperlink" Target="https://tothemoon.im-ldi.com/data_a70/AS15/processed/AS15-89-12087.png" TargetMode="External"/><Relationship Id="rId7363" Type="http://schemas.openxmlformats.org/officeDocument/2006/relationships/hyperlink" Target="https://www.lpi.usra.edu/resources/apollo/frame/?AS15-89-12097" TargetMode="External"/><Relationship Id="rId7364" Type="http://schemas.openxmlformats.org/officeDocument/2006/relationships/hyperlink" Target="https://tothemoon.im-ldi.com/data_a70/AS15/extra/AS15-89-12097.small.png" TargetMode="External"/><Relationship Id="rId7365" Type="http://schemas.openxmlformats.org/officeDocument/2006/relationships/hyperlink" Target="https://tothemoon.im-ldi.com/data_a70/AS15/raw/AS15-89-12097.tif" TargetMode="External"/><Relationship Id="rId7366" Type="http://schemas.openxmlformats.org/officeDocument/2006/relationships/hyperlink" Target="https://tothemoon.im-ldi.com/data_a70/AS15/processed/AS15-89-12097.png" TargetMode="External"/><Relationship Id="rId7367" Type="http://schemas.openxmlformats.org/officeDocument/2006/relationships/hyperlink" Target="https://www.lpi.usra.edu/resources/apollo/frame/?AS15-89-12115" TargetMode="External"/><Relationship Id="rId7368" Type="http://schemas.openxmlformats.org/officeDocument/2006/relationships/hyperlink" Target="https://tothemoon.im-ldi.com/data_a70/AS15/extra/AS15-89-12115.small.png" TargetMode="External"/><Relationship Id="rId7369" Type="http://schemas.openxmlformats.org/officeDocument/2006/relationships/hyperlink" Target="https://tothemoon.im-ldi.com/data_a70/AS15/raw/AS15-89-12115.tif" TargetMode="External"/><Relationship Id="rId7370" Type="http://schemas.openxmlformats.org/officeDocument/2006/relationships/hyperlink" Target="https://tothemoon.im-ldi.com/data_a70/AS15/processed/AS15-89-12115.png" TargetMode="External"/><Relationship Id="rId7371" Type="http://schemas.openxmlformats.org/officeDocument/2006/relationships/hyperlink" Target="https://www.lpi.usra.edu/resources/apollo/frame/?AS15-89-12151" TargetMode="External"/><Relationship Id="rId7372" Type="http://schemas.openxmlformats.org/officeDocument/2006/relationships/hyperlink" Target="https://tothemoon.im-ldi.com/data_a70/AS15/extra/AS15-89-12151.small.png" TargetMode="External"/><Relationship Id="rId7373" Type="http://schemas.openxmlformats.org/officeDocument/2006/relationships/hyperlink" Target="https://tothemoon.im-ldi.com/data_a70/AS15/raw/AS15-89-12151.tif" TargetMode="External"/><Relationship Id="rId7374" Type="http://schemas.openxmlformats.org/officeDocument/2006/relationships/hyperlink" Target="https://tothemoon.im-ldi.com/data_a70/AS15/processed/AS15-89-12151.png" TargetMode="External"/><Relationship Id="rId7375" Type="http://schemas.openxmlformats.org/officeDocument/2006/relationships/hyperlink" Target="https://www.lpi.usra.edu/resources/apollo/frame/?AS15-89-12165" TargetMode="External"/><Relationship Id="rId7376" Type="http://schemas.openxmlformats.org/officeDocument/2006/relationships/hyperlink" Target="https://tothemoon.im-ldi.com/data_a70/AS15/extra/AS15-89-12165.small.png" TargetMode="External"/><Relationship Id="rId7377" Type="http://schemas.openxmlformats.org/officeDocument/2006/relationships/hyperlink" Target="https://tothemoon.im-ldi.com/data_a70/AS15/raw/AS15-89-12165.tif" TargetMode="External"/><Relationship Id="rId7378" Type="http://schemas.openxmlformats.org/officeDocument/2006/relationships/hyperlink" Target="https://tothemoon.im-ldi.com/data_a70/AS15/processed/AS15-89-12165.png" TargetMode="External"/><Relationship Id="rId7379" Type="http://schemas.openxmlformats.org/officeDocument/2006/relationships/hyperlink" Target="https://www.lpi.usra.edu/resources/apollo/frame/?AS15-89-12169" TargetMode="External"/><Relationship Id="rId7380" Type="http://schemas.openxmlformats.org/officeDocument/2006/relationships/hyperlink" Target="https://tothemoon.im-ldi.com/data_a70/AS15/extra/AS15-89-12169.small.png" TargetMode="External"/><Relationship Id="rId7381" Type="http://schemas.openxmlformats.org/officeDocument/2006/relationships/hyperlink" Target="https://tothemoon.im-ldi.com/data_a70/AS15/raw/AS15-89-12169.tif" TargetMode="External"/><Relationship Id="rId7382" Type="http://schemas.openxmlformats.org/officeDocument/2006/relationships/hyperlink" Target="https://tothemoon.im-ldi.com/data_a70/AS15/processed/AS15-89-12169.png" TargetMode="External"/><Relationship Id="rId7383" Type="http://schemas.openxmlformats.org/officeDocument/2006/relationships/hyperlink" Target="https://www.lpi.usra.edu/resources/apollo/frame/?AS15-90-12181" TargetMode="External"/><Relationship Id="rId7384" Type="http://schemas.openxmlformats.org/officeDocument/2006/relationships/hyperlink" Target="https://tothemoon.im-ldi.com/data_a70/AS15/extra/AS15-90-12181.small.png" TargetMode="External"/><Relationship Id="rId7385" Type="http://schemas.openxmlformats.org/officeDocument/2006/relationships/hyperlink" Target="https://tothemoon.im-ldi.com/data_a70/AS15/raw/AS15-90-12181.tif" TargetMode="External"/><Relationship Id="rId7386" Type="http://schemas.openxmlformats.org/officeDocument/2006/relationships/hyperlink" Target="https://tothemoon.im-ldi.com/data_a70/AS15/processed/AS15-90-12181.png" TargetMode="External"/><Relationship Id="rId7387" Type="http://schemas.openxmlformats.org/officeDocument/2006/relationships/hyperlink" Target="https://www.lpi.usra.edu/resources/apollo/frame/?AS15-90-12200" TargetMode="External"/><Relationship Id="rId7388" Type="http://schemas.openxmlformats.org/officeDocument/2006/relationships/hyperlink" Target="https://tothemoon.im-ldi.com/data_a70/AS15/extra/AS15-90-12200.small.png" TargetMode="External"/><Relationship Id="rId7389" Type="http://schemas.openxmlformats.org/officeDocument/2006/relationships/hyperlink" Target="https://tothemoon.im-ldi.com/data_a70/AS15/raw/AS15-90-12200.tif" TargetMode="External"/><Relationship Id="rId7390" Type="http://schemas.openxmlformats.org/officeDocument/2006/relationships/hyperlink" Target="https://tothemoon.im-ldi.com/data_a70/AS15/processed/AS15-90-12200.png" TargetMode="External"/><Relationship Id="rId7391" Type="http://schemas.openxmlformats.org/officeDocument/2006/relationships/hyperlink" Target="https://www.lpi.usra.edu/resources/apollo/frame/?AS15-90-12201" TargetMode="External"/><Relationship Id="rId7392" Type="http://schemas.openxmlformats.org/officeDocument/2006/relationships/hyperlink" Target="https://tothemoon.im-ldi.com/data_a70/AS15/extra/AS15-90-12201.small.png" TargetMode="External"/><Relationship Id="rId7393" Type="http://schemas.openxmlformats.org/officeDocument/2006/relationships/hyperlink" Target="https://tothemoon.im-ldi.com/data_a70/AS15/raw/AS15-90-12201.tif" TargetMode="External"/><Relationship Id="rId7394" Type="http://schemas.openxmlformats.org/officeDocument/2006/relationships/hyperlink" Target="https://tothemoon.im-ldi.com/data_a70/AS15/processed/AS15-90-12201.png" TargetMode="External"/><Relationship Id="rId7395" Type="http://schemas.openxmlformats.org/officeDocument/2006/relationships/hyperlink" Target="https://www.lpi.usra.edu/resources/apollo/frame/?AS15-90-12212" TargetMode="External"/><Relationship Id="rId7396" Type="http://schemas.openxmlformats.org/officeDocument/2006/relationships/hyperlink" Target="https://tothemoon.im-ldi.com/data_a70/AS15/extra/AS15-90-12212.small.png" TargetMode="External"/><Relationship Id="rId7397" Type="http://schemas.openxmlformats.org/officeDocument/2006/relationships/hyperlink" Target="https://tothemoon.im-ldi.com/data_a70/AS15/raw/AS15-90-12212.tif" TargetMode="External"/><Relationship Id="rId7398" Type="http://schemas.openxmlformats.org/officeDocument/2006/relationships/hyperlink" Target="https://tothemoon.im-ldi.com/data_a70/AS15/processed/AS15-90-12212.png" TargetMode="External"/><Relationship Id="rId7399" Type="http://schemas.openxmlformats.org/officeDocument/2006/relationships/hyperlink" Target="https://www.lpi.usra.edu/resources/apollo/frame/?AS15-90-12223" TargetMode="External"/><Relationship Id="rId7400" Type="http://schemas.openxmlformats.org/officeDocument/2006/relationships/hyperlink" Target="https://tothemoon.im-ldi.com/data_a70/AS15/extra/AS15-90-12223.small.png" TargetMode="External"/><Relationship Id="rId7401" Type="http://schemas.openxmlformats.org/officeDocument/2006/relationships/hyperlink" Target="https://tothemoon.im-ldi.com/data_a70/AS15/raw/AS15-90-12223.tif" TargetMode="External"/><Relationship Id="rId7402" Type="http://schemas.openxmlformats.org/officeDocument/2006/relationships/hyperlink" Target="https://tothemoon.im-ldi.com/data_a70/AS15/processed/AS15-90-12223.png" TargetMode="External"/><Relationship Id="rId7403" Type="http://schemas.openxmlformats.org/officeDocument/2006/relationships/hyperlink" Target="https://www.lpi.usra.edu/resources/apollo/frame/?AS15-90-12225" TargetMode="External"/><Relationship Id="rId7404" Type="http://schemas.openxmlformats.org/officeDocument/2006/relationships/hyperlink" Target="https://tothemoon.im-ldi.com/data_a70/AS15/extra/AS15-90-12225.small.png" TargetMode="External"/><Relationship Id="rId7405" Type="http://schemas.openxmlformats.org/officeDocument/2006/relationships/hyperlink" Target="https://tothemoon.im-ldi.com/data_a70/AS15/raw/AS15-90-12225.tif" TargetMode="External"/><Relationship Id="rId7406" Type="http://schemas.openxmlformats.org/officeDocument/2006/relationships/hyperlink" Target="https://tothemoon.im-ldi.com/data_a70/AS15/processed/AS15-90-12225.png" TargetMode="External"/><Relationship Id="rId7407" Type="http://schemas.openxmlformats.org/officeDocument/2006/relationships/hyperlink" Target="https://www.lpi.usra.edu/resources/apollo/frame/?AS15-90-12226" TargetMode="External"/><Relationship Id="rId7408" Type="http://schemas.openxmlformats.org/officeDocument/2006/relationships/hyperlink" Target="https://tothemoon.im-ldi.com/data_a70/AS15/extra/AS15-90-12226.small.png" TargetMode="External"/><Relationship Id="rId7409" Type="http://schemas.openxmlformats.org/officeDocument/2006/relationships/hyperlink" Target="https://tothemoon.im-ldi.com/data_a70/AS15/raw/AS15-90-12226.tif" TargetMode="External"/><Relationship Id="rId7410" Type="http://schemas.openxmlformats.org/officeDocument/2006/relationships/hyperlink" Target="https://tothemoon.im-ldi.com/data_a70/AS15/processed/AS15-90-12226.png" TargetMode="External"/><Relationship Id="rId7411" Type="http://schemas.openxmlformats.org/officeDocument/2006/relationships/hyperlink" Target="https://www.lpi.usra.edu/resources/apollo/frame/?AS15-90-12229" TargetMode="External"/><Relationship Id="rId7412" Type="http://schemas.openxmlformats.org/officeDocument/2006/relationships/hyperlink" Target="https://tothemoon.im-ldi.com/data_a70/AS15/extra/AS15-90-12229.small.png" TargetMode="External"/><Relationship Id="rId7413" Type="http://schemas.openxmlformats.org/officeDocument/2006/relationships/hyperlink" Target="https://tothemoon.im-ldi.com/data_a70/AS15/raw/AS15-90-12229.tif" TargetMode="External"/><Relationship Id="rId7414" Type="http://schemas.openxmlformats.org/officeDocument/2006/relationships/hyperlink" Target="https://tothemoon.im-ldi.com/data_a70/AS15/processed/AS15-90-12229.png" TargetMode="External"/><Relationship Id="rId7415" Type="http://schemas.openxmlformats.org/officeDocument/2006/relationships/hyperlink" Target="https://www.lpi.usra.edu/resources/apollo/frame/?AS15-90-12230" TargetMode="External"/><Relationship Id="rId7416" Type="http://schemas.openxmlformats.org/officeDocument/2006/relationships/hyperlink" Target="https://tothemoon.im-ldi.com/data_a70/AS15/extra/AS15-90-12230.small.png" TargetMode="External"/><Relationship Id="rId7417" Type="http://schemas.openxmlformats.org/officeDocument/2006/relationships/hyperlink" Target="https://tothemoon.im-ldi.com/data_a70/AS15/raw/AS15-90-12230.tif" TargetMode="External"/><Relationship Id="rId7418" Type="http://schemas.openxmlformats.org/officeDocument/2006/relationships/hyperlink" Target="https://tothemoon.im-ldi.com/data_a70/AS15/processed/AS15-90-12230.png" TargetMode="External"/><Relationship Id="rId7419" Type="http://schemas.openxmlformats.org/officeDocument/2006/relationships/hyperlink" Target="https://www.lpi.usra.edu/resources/apollo/frame/?AS15-90-12235" TargetMode="External"/><Relationship Id="rId7420" Type="http://schemas.openxmlformats.org/officeDocument/2006/relationships/hyperlink" Target="https://tothemoon.im-ldi.com/data_a70/AS15/extra/AS15-90-12235.small.png" TargetMode="External"/><Relationship Id="rId7421" Type="http://schemas.openxmlformats.org/officeDocument/2006/relationships/hyperlink" Target="https://tothemoon.im-ldi.com/data_a70/AS15/raw/AS15-90-12235.tif" TargetMode="External"/><Relationship Id="rId7422" Type="http://schemas.openxmlformats.org/officeDocument/2006/relationships/hyperlink" Target="https://tothemoon.im-ldi.com/data_a70/AS15/processed/AS15-90-12235.png" TargetMode="External"/><Relationship Id="rId7423" Type="http://schemas.openxmlformats.org/officeDocument/2006/relationships/hyperlink" Target="https://www.lpi.usra.edu/resources/apollo/frame/?AS15-90-12237" TargetMode="External"/><Relationship Id="rId7424" Type="http://schemas.openxmlformats.org/officeDocument/2006/relationships/hyperlink" Target="https://tothemoon.im-ldi.com/data_a70/AS15/extra/AS15-90-12237.small.png" TargetMode="External"/><Relationship Id="rId7425" Type="http://schemas.openxmlformats.org/officeDocument/2006/relationships/hyperlink" Target="https://tothemoon.im-ldi.com/data_a70/AS15/raw/AS15-90-12237.tif" TargetMode="External"/><Relationship Id="rId7426" Type="http://schemas.openxmlformats.org/officeDocument/2006/relationships/hyperlink" Target="https://tothemoon.im-ldi.com/data_a70/AS15/processed/AS15-90-12237.png" TargetMode="External"/><Relationship Id="rId7427" Type="http://schemas.openxmlformats.org/officeDocument/2006/relationships/hyperlink" Target="https://www.lpi.usra.edu/resources/apollo/frame/?AS15-90-12238" TargetMode="External"/><Relationship Id="rId7428" Type="http://schemas.openxmlformats.org/officeDocument/2006/relationships/hyperlink" Target="https://tothemoon.im-ldi.com/data_a70/AS15/extra/AS15-90-12238.small.png" TargetMode="External"/><Relationship Id="rId7429" Type="http://schemas.openxmlformats.org/officeDocument/2006/relationships/hyperlink" Target="https://tothemoon.im-ldi.com/data_a70/AS15/raw/AS15-90-12238.tif" TargetMode="External"/><Relationship Id="rId7430" Type="http://schemas.openxmlformats.org/officeDocument/2006/relationships/hyperlink" Target="https://tothemoon.im-ldi.com/data_a70/AS15/processed/AS15-90-12238.png" TargetMode="External"/><Relationship Id="rId7431" Type="http://schemas.openxmlformats.org/officeDocument/2006/relationships/hyperlink" Target="https://www.lpi.usra.edu/resources/apollo/frame/?AS15-90-12243" TargetMode="External"/><Relationship Id="rId7432" Type="http://schemas.openxmlformats.org/officeDocument/2006/relationships/hyperlink" Target="https://tothemoon.im-ldi.com/data_a70/AS15/extra/AS15-90-12243.small.png" TargetMode="External"/><Relationship Id="rId7433" Type="http://schemas.openxmlformats.org/officeDocument/2006/relationships/hyperlink" Target="https://tothemoon.im-ldi.com/data_a70/AS15/raw/AS15-90-12243.tif" TargetMode="External"/><Relationship Id="rId7434" Type="http://schemas.openxmlformats.org/officeDocument/2006/relationships/hyperlink" Target="https://tothemoon.im-ldi.com/data_a70/AS15/processed/AS15-90-12243.png" TargetMode="External"/><Relationship Id="rId7435" Type="http://schemas.openxmlformats.org/officeDocument/2006/relationships/hyperlink" Target="https://www.lpi.usra.edu/resources/apollo/frame/?AS15-90-12246" TargetMode="External"/><Relationship Id="rId7436" Type="http://schemas.openxmlformats.org/officeDocument/2006/relationships/hyperlink" Target="https://tothemoon.im-ldi.com/data_a70/AS15/extra/AS15-90-12246.small.png" TargetMode="External"/><Relationship Id="rId7437" Type="http://schemas.openxmlformats.org/officeDocument/2006/relationships/hyperlink" Target="https://tothemoon.im-ldi.com/data_a70/AS15/raw/AS15-90-12246.tif" TargetMode="External"/><Relationship Id="rId7438" Type="http://schemas.openxmlformats.org/officeDocument/2006/relationships/hyperlink" Target="https://tothemoon.im-ldi.com/data_a70/AS15/processed/AS15-90-12246.png" TargetMode="External"/><Relationship Id="rId7439" Type="http://schemas.openxmlformats.org/officeDocument/2006/relationships/hyperlink" Target="https://www.lpi.usra.edu/resources/apollo/frame/?AS15-92-12411" TargetMode="External"/><Relationship Id="rId7440" Type="http://schemas.openxmlformats.org/officeDocument/2006/relationships/hyperlink" Target="https://tothemoon.im-ldi.com/data_a70/AS15/extra/AS15-92-12411.small.png" TargetMode="External"/><Relationship Id="rId7441" Type="http://schemas.openxmlformats.org/officeDocument/2006/relationships/hyperlink" Target="https://tothemoon.im-ldi.com/data_a70/AS15/raw/AS15-92-12411.tif" TargetMode="External"/><Relationship Id="rId7442" Type="http://schemas.openxmlformats.org/officeDocument/2006/relationships/hyperlink" Target="https://tothemoon.im-ldi.com/data_a70/AS15/processed/AS15-92-12411.png" TargetMode="External"/><Relationship Id="rId7443" Type="http://schemas.openxmlformats.org/officeDocument/2006/relationships/hyperlink" Target="https://www.lpi.usra.edu/resources/apollo/frame/?AS15-92-12413" TargetMode="External"/><Relationship Id="rId7444" Type="http://schemas.openxmlformats.org/officeDocument/2006/relationships/hyperlink" Target="https://tothemoon.im-ldi.com/data_a70/AS15/extra/AS15-92-12413.small.png" TargetMode="External"/><Relationship Id="rId7445" Type="http://schemas.openxmlformats.org/officeDocument/2006/relationships/hyperlink" Target="https://tothemoon.im-ldi.com/data_a70/AS15/raw/AS15-92-12413.tif" TargetMode="External"/><Relationship Id="rId7446" Type="http://schemas.openxmlformats.org/officeDocument/2006/relationships/hyperlink" Target="https://tothemoon.im-ldi.com/data_a70/AS15/processed/AS15-92-12413.png" TargetMode="External"/><Relationship Id="rId7447" Type="http://schemas.openxmlformats.org/officeDocument/2006/relationships/hyperlink" Target="https://www.lpi.usra.edu/resources/apollo/frame/?AS15-92-12414" TargetMode="External"/><Relationship Id="rId7448" Type="http://schemas.openxmlformats.org/officeDocument/2006/relationships/hyperlink" Target="https://tothemoon.im-ldi.com/data_a70/AS15/extra/AS15-92-12414.small.png" TargetMode="External"/><Relationship Id="rId7449" Type="http://schemas.openxmlformats.org/officeDocument/2006/relationships/hyperlink" Target="https://tothemoon.im-ldi.com/data_a70/AS15/raw/AS15-92-12414.tif" TargetMode="External"/><Relationship Id="rId7450" Type="http://schemas.openxmlformats.org/officeDocument/2006/relationships/hyperlink" Target="https://tothemoon.im-ldi.com/data_a70/AS15/processed/AS15-92-12414.png" TargetMode="External"/><Relationship Id="rId7451" Type="http://schemas.openxmlformats.org/officeDocument/2006/relationships/hyperlink" Target="https://www.lpi.usra.edu/resources/apollo/frame/?AS15-92-12415" TargetMode="External"/><Relationship Id="rId7452" Type="http://schemas.openxmlformats.org/officeDocument/2006/relationships/hyperlink" Target="https://tothemoon.im-ldi.com/data_a70/AS15/extra/AS15-92-12415.small.png" TargetMode="External"/><Relationship Id="rId7453" Type="http://schemas.openxmlformats.org/officeDocument/2006/relationships/hyperlink" Target="https://tothemoon.im-ldi.com/data_a70/AS15/raw/AS15-92-12415.tif" TargetMode="External"/><Relationship Id="rId7454" Type="http://schemas.openxmlformats.org/officeDocument/2006/relationships/hyperlink" Target="https://tothemoon.im-ldi.com/data_a70/AS15/processed/AS15-92-12415.png" TargetMode="External"/><Relationship Id="rId7455" Type="http://schemas.openxmlformats.org/officeDocument/2006/relationships/hyperlink" Target="https://www.lpi.usra.edu/resources/apollo/frame/?AS16-105-17073" TargetMode="External"/><Relationship Id="rId7456" Type="http://schemas.openxmlformats.org/officeDocument/2006/relationships/hyperlink" Target="https://tothemoon.im-ldi.com/data_a70/AS16/extra/AS16-105-17073.small.png" TargetMode="External"/><Relationship Id="rId7457" Type="http://schemas.openxmlformats.org/officeDocument/2006/relationships/hyperlink" Target="https://tothemoon.im-ldi.com/data_a70/AS16/raw/AS16-105-17073.tif" TargetMode="External"/><Relationship Id="rId7458" Type="http://schemas.openxmlformats.org/officeDocument/2006/relationships/hyperlink" Target="https://tothemoon.im-ldi.com/data_a70/AS16/processed/AS16-105-17073.png" TargetMode="External"/><Relationship Id="rId7459" Type="http://schemas.openxmlformats.org/officeDocument/2006/relationships/hyperlink" Target="https://www.lpi.usra.edu/resources/apollo/frame/?AS16-105-17074" TargetMode="External"/><Relationship Id="rId7460" Type="http://schemas.openxmlformats.org/officeDocument/2006/relationships/hyperlink" Target="https://tothemoon.im-ldi.com/data_a70/AS16/extra/AS16-105-17074.small.png" TargetMode="External"/><Relationship Id="rId7461" Type="http://schemas.openxmlformats.org/officeDocument/2006/relationships/hyperlink" Target="https://tothemoon.im-ldi.com/data_a70/AS16/raw/AS16-105-17074.tif" TargetMode="External"/><Relationship Id="rId7462" Type="http://schemas.openxmlformats.org/officeDocument/2006/relationships/hyperlink" Target="https://tothemoon.im-ldi.com/data_a70/AS16/processed/AS16-105-17074.png" TargetMode="External"/><Relationship Id="rId7463" Type="http://schemas.openxmlformats.org/officeDocument/2006/relationships/hyperlink" Target="https://www.lpi.usra.edu/resources/apollo/frame/?AS16-105-17075" TargetMode="External"/><Relationship Id="rId7464" Type="http://schemas.openxmlformats.org/officeDocument/2006/relationships/hyperlink" Target="https://tothemoon.im-ldi.com/data_a70/AS16/extra/AS16-105-17075.small.png" TargetMode="External"/><Relationship Id="rId7465" Type="http://schemas.openxmlformats.org/officeDocument/2006/relationships/hyperlink" Target="https://tothemoon.im-ldi.com/data_a70/AS16/raw/AS16-105-17075.tif" TargetMode="External"/><Relationship Id="rId7466" Type="http://schemas.openxmlformats.org/officeDocument/2006/relationships/hyperlink" Target="https://tothemoon.im-ldi.com/data_a70/AS16/processed/AS16-105-17075.png" TargetMode="External"/><Relationship Id="rId7467" Type="http://schemas.openxmlformats.org/officeDocument/2006/relationships/hyperlink" Target="https://www.lpi.usra.edu/resources/apollo/frame/?AS16-105-17076" TargetMode="External"/><Relationship Id="rId7468" Type="http://schemas.openxmlformats.org/officeDocument/2006/relationships/hyperlink" Target="https://tothemoon.im-ldi.com/data_a70/AS16/extra/AS16-105-17076.small.png" TargetMode="External"/><Relationship Id="rId7469" Type="http://schemas.openxmlformats.org/officeDocument/2006/relationships/hyperlink" Target="https://tothemoon.im-ldi.com/data_a70/AS16/raw/AS16-105-17076.tif" TargetMode="External"/><Relationship Id="rId7470" Type="http://schemas.openxmlformats.org/officeDocument/2006/relationships/hyperlink" Target="https://tothemoon.im-ldi.com/data_a70/AS16/processed/AS16-105-17076.png" TargetMode="External"/><Relationship Id="rId7471" Type="http://schemas.openxmlformats.org/officeDocument/2006/relationships/hyperlink" Target="https://www.lpi.usra.edu/resources/apollo/frame/?AS16-105-17077" TargetMode="External"/><Relationship Id="rId7472" Type="http://schemas.openxmlformats.org/officeDocument/2006/relationships/hyperlink" Target="https://tothemoon.im-ldi.com/data_a70/AS16/extra/AS16-105-17077.small.png" TargetMode="External"/><Relationship Id="rId7473" Type="http://schemas.openxmlformats.org/officeDocument/2006/relationships/hyperlink" Target="https://tothemoon.im-ldi.com/data_a70/AS16/raw/AS16-105-17077.tif" TargetMode="External"/><Relationship Id="rId7474" Type="http://schemas.openxmlformats.org/officeDocument/2006/relationships/hyperlink" Target="https://tothemoon.im-ldi.com/data_a70/AS16/processed/AS16-105-17077.png" TargetMode="External"/><Relationship Id="rId7475" Type="http://schemas.openxmlformats.org/officeDocument/2006/relationships/hyperlink" Target="https://www.lpi.usra.edu/resources/apollo/frame/?AS16-105-17078" TargetMode="External"/><Relationship Id="rId7476" Type="http://schemas.openxmlformats.org/officeDocument/2006/relationships/hyperlink" Target="https://tothemoon.im-ldi.com/data_a70/AS16/extra/AS16-105-17078.small.png" TargetMode="External"/><Relationship Id="rId7477" Type="http://schemas.openxmlformats.org/officeDocument/2006/relationships/hyperlink" Target="https://tothemoon.im-ldi.com/data_a70/AS16/raw/AS16-105-17078.tif" TargetMode="External"/><Relationship Id="rId7478" Type="http://schemas.openxmlformats.org/officeDocument/2006/relationships/hyperlink" Target="https://tothemoon.im-ldi.com/data_a70/AS16/processed/AS16-105-17078.png" TargetMode="External"/><Relationship Id="rId7479" Type="http://schemas.openxmlformats.org/officeDocument/2006/relationships/hyperlink" Target="https://www.lpi.usra.edu/resources/apollo/frame/?AS16-105-17079" TargetMode="External"/><Relationship Id="rId7480" Type="http://schemas.openxmlformats.org/officeDocument/2006/relationships/hyperlink" Target="https://tothemoon.im-ldi.com/data_a70/AS16/extra/AS16-105-17079.small.png" TargetMode="External"/><Relationship Id="rId7481" Type="http://schemas.openxmlformats.org/officeDocument/2006/relationships/hyperlink" Target="https://tothemoon.im-ldi.com/data_a70/AS16/raw/AS16-105-17079.tif" TargetMode="External"/><Relationship Id="rId7482" Type="http://schemas.openxmlformats.org/officeDocument/2006/relationships/hyperlink" Target="https://tothemoon.im-ldi.com/data_a70/AS16/processed/AS16-105-17079.png" TargetMode="External"/><Relationship Id="rId7483" Type="http://schemas.openxmlformats.org/officeDocument/2006/relationships/hyperlink" Target="https://www.lpi.usra.edu/resources/apollo/frame/?AS16-105-17080" TargetMode="External"/><Relationship Id="rId7484" Type="http://schemas.openxmlformats.org/officeDocument/2006/relationships/hyperlink" Target="https://tothemoon.im-ldi.com/data_a70/AS16/extra/AS16-105-17080.small.png" TargetMode="External"/><Relationship Id="rId7485" Type="http://schemas.openxmlformats.org/officeDocument/2006/relationships/hyperlink" Target="https://tothemoon.im-ldi.com/data_a70/AS16/raw/AS16-105-17080.tif" TargetMode="External"/><Relationship Id="rId7486" Type="http://schemas.openxmlformats.org/officeDocument/2006/relationships/hyperlink" Target="https://tothemoon.im-ldi.com/data_a70/AS16/processed/AS16-105-17080.png" TargetMode="External"/><Relationship Id="rId7487" Type="http://schemas.openxmlformats.org/officeDocument/2006/relationships/hyperlink" Target="https://www.lpi.usra.edu/resources/apollo/frame/?AS16-105-17081" TargetMode="External"/><Relationship Id="rId7488" Type="http://schemas.openxmlformats.org/officeDocument/2006/relationships/hyperlink" Target="https://tothemoon.im-ldi.com/data_a70/AS16/extra/AS16-105-17081.small.png" TargetMode="External"/><Relationship Id="rId7489" Type="http://schemas.openxmlformats.org/officeDocument/2006/relationships/hyperlink" Target="https://tothemoon.im-ldi.com/data_a70/AS16/raw/AS16-105-17081.tif" TargetMode="External"/><Relationship Id="rId7490" Type="http://schemas.openxmlformats.org/officeDocument/2006/relationships/hyperlink" Target="https://tothemoon.im-ldi.com/data_a70/AS16/processed/AS16-105-17081.png" TargetMode="External"/><Relationship Id="rId7491" Type="http://schemas.openxmlformats.org/officeDocument/2006/relationships/hyperlink" Target="https://www.lpi.usra.edu/resources/apollo/frame/?AS16-105-17082" TargetMode="External"/><Relationship Id="rId7492" Type="http://schemas.openxmlformats.org/officeDocument/2006/relationships/hyperlink" Target="https://tothemoon.im-ldi.com/data_a70/AS16/extra/AS16-105-17082.small.png" TargetMode="External"/><Relationship Id="rId7493" Type="http://schemas.openxmlformats.org/officeDocument/2006/relationships/hyperlink" Target="https://tothemoon.im-ldi.com/data_a70/AS16/raw/AS16-105-17082.tif" TargetMode="External"/><Relationship Id="rId7494" Type="http://schemas.openxmlformats.org/officeDocument/2006/relationships/hyperlink" Target="https://tothemoon.im-ldi.com/data_a70/AS16/processed/AS16-105-17082.png" TargetMode="External"/><Relationship Id="rId7495" Type="http://schemas.openxmlformats.org/officeDocument/2006/relationships/hyperlink" Target="https://www.lpi.usra.edu/resources/apollo/frame/?AS16-105-17083" TargetMode="External"/><Relationship Id="rId7496" Type="http://schemas.openxmlformats.org/officeDocument/2006/relationships/hyperlink" Target="https://tothemoon.im-ldi.com/data_a70/AS16/extra/AS16-105-17083.small.png" TargetMode="External"/><Relationship Id="rId7497" Type="http://schemas.openxmlformats.org/officeDocument/2006/relationships/hyperlink" Target="https://tothemoon.im-ldi.com/data_a70/AS16/raw/AS16-105-17083.tif" TargetMode="External"/><Relationship Id="rId7498" Type="http://schemas.openxmlformats.org/officeDocument/2006/relationships/hyperlink" Target="https://tothemoon.im-ldi.com/data_a70/AS16/processed/AS16-105-17083.png" TargetMode="External"/><Relationship Id="rId7499" Type="http://schemas.openxmlformats.org/officeDocument/2006/relationships/hyperlink" Target="https://www.lpi.usra.edu/resources/apollo/frame/?AS16-105-17084" TargetMode="External"/><Relationship Id="rId7500" Type="http://schemas.openxmlformats.org/officeDocument/2006/relationships/hyperlink" Target="https://tothemoon.im-ldi.com/data_a70/AS16/extra/AS16-105-17084.small.png" TargetMode="External"/><Relationship Id="rId7501" Type="http://schemas.openxmlformats.org/officeDocument/2006/relationships/hyperlink" Target="https://tothemoon.im-ldi.com/data_a70/AS16/raw/AS16-105-17084.tif" TargetMode="External"/><Relationship Id="rId7502" Type="http://schemas.openxmlformats.org/officeDocument/2006/relationships/hyperlink" Target="https://tothemoon.im-ldi.com/data_a70/AS16/processed/AS16-105-17084.png" TargetMode="External"/><Relationship Id="rId7503" Type="http://schemas.openxmlformats.org/officeDocument/2006/relationships/hyperlink" Target="https://www.lpi.usra.edu/resources/apollo/frame/?AS16-105-17085" TargetMode="External"/><Relationship Id="rId7504" Type="http://schemas.openxmlformats.org/officeDocument/2006/relationships/hyperlink" Target="https://tothemoon.im-ldi.com/data_a70/AS16/extra/AS16-105-17085.small.png" TargetMode="External"/><Relationship Id="rId7505" Type="http://schemas.openxmlformats.org/officeDocument/2006/relationships/hyperlink" Target="https://tothemoon.im-ldi.com/data_a70/AS16/raw/AS16-105-17085.tif" TargetMode="External"/><Relationship Id="rId7506" Type="http://schemas.openxmlformats.org/officeDocument/2006/relationships/hyperlink" Target="https://tothemoon.im-ldi.com/data_a70/AS16/processed/AS16-105-17085.png" TargetMode="External"/><Relationship Id="rId7507" Type="http://schemas.openxmlformats.org/officeDocument/2006/relationships/hyperlink" Target="https://www.lpi.usra.edu/resources/apollo/frame/?AS16-105-17086" TargetMode="External"/><Relationship Id="rId7508" Type="http://schemas.openxmlformats.org/officeDocument/2006/relationships/hyperlink" Target="https://tothemoon.im-ldi.com/data_a70/AS16/extra/AS16-105-17086.small.png" TargetMode="External"/><Relationship Id="rId7509" Type="http://schemas.openxmlformats.org/officeDocument/2006/relationships/hyperlink" Target="https://tothemoon.im-ldi.com/data_a70/AS16/raw/AS16-105-17086.tif" TargetMode="External"/><Relationship Id="rId7510" Type="http://schemas.openxmlformats.org/officeDocument/2006/relationships/hyperlink" Target="https://tothemoon.im-ldi.com/data_a70/AS16/processed/AS16-105-17086.png" TargetMode="External"/><Relationship Id="rId7511" Type="http://schemas.openxmlformats.org/officeDocument/2006/relationships/hyperlink" Target="https://www.lpi.usra.edu/resources/apollo/frame/?AS16-105-17087" TargetMode="External"/><Relationship Id="rId7512" Type="http://schemas.openxmlformats.org/officeDocument/2006/relationships/hyperlink" Target="https://tothemoon.im-ldi.com/data_a70/AS16/extra/AS16-105-17087.small.png" TargetMode="External"/><Relationship Id="rId7513" Type="http://schemas.openxmlformats.org/officeDocument/2006/relationships/hyperlink" Target="https://tothemoon.im-ldi.com/data_a70/AS16/raw/AS16-105-17087.tif" TargetMode="External"/><Relationship Id="rId7514" Type="http://schemas.openxmlformats.org/officeDocument/2006/relationships/hyperlink" Target="https://tothemoon.im-ldi.com/data_a70/AS16/processed/AS16-105-17087.png" TargetMode="External"/><Relationship Id="rId7515" Type="http://schemas.openxmlformats.org/officeDocument/2006/relationships/hyperlink" Target="https://www.lpi.usra.edu/resources/apollo/frame/?AS16-105-17088" TargetMode="External"/><Relationship Id="rId7516" Type="http://schemas.openxmlformats.org/officeDocument/2006/relationships/hyperlink" Target="https://tothemoon.im-ldi.com/data_a70/AS16/extra/AS16-105-17088.small.png" TargetMode="External"/><Relationship Id="rId7517" Type="http://schemas.openxmlformats.org/officeDocument/2006/relationships/hyperlink" Target="https://tothemoon.im-ldi.com/data_a70/AS16/raw/AS16-105-17088.tif" TargetMode="External"/><Relationship Id="rId7518" Type="http://schemas.openxmlformats.org/officeDocument/2006/relationships/hyperlink" Target="https://tothemoon.im-ldi.com/data_a70/AS16/processed/AS16-105-17088.png" TargetMode="External"/><Relationship Id="rId7519" Type="http://schemas.openxmlformats.org/officeDocument/2006/relationships/hyperlink" Target="https://www.lpi.usra.edu/resources/apollo/frame/?AS16-105-17089" TargetMode="External"/><Relationship Id="rId7520" Type="http://schemas.openxmlformats.org/officeDocument/2006/relationships/hyperlink" Target="https://tothemoon.im-ldi.com/data_a70/AS16/extra/AS16-105-17089.small.png" TargetMode="External"/><Relationship Id="rId7521" Type="http://schemas.openxmlformats.org/officeDocument/2006/relationships/hyperlink" Target="https://tothemoon.im-ldi.com/data_a70/AS16/raw/AS16-105-17089.tif" TargetMode="External"/><Relationship Id="rId7522" Type="http://schemas.openxmlformats.org/officeDocument/2006/relationships/hyperlink" Target="https://tothemoon.im-ldi.com/data_a70/AS16/processed/AS16-105-17089.png" TargetMode="External"/><Relationship Id="rId7523" Type="http://schemas.openxmlformats.org/officeDocument/2006/relationships/hyperlink" Target="https://www.lpi.usra.edu/resources/apollo/frame/?AS16-105-17090" TargetMode="External"/><Relationship Id="rId7524" Type="http://schemas.openxmlformats.org/officeDocument/2006/relationships/hyperlink" Target="https://tothemoon.im-ldi.com/data_a70/AS16/extra/AS16-105-17090.small.png" TargetMode="External"/><Relationship Id="rId7525" Type="http://schemas.openxmlformats.org/officeDocument/2006/relationships/hyperlink" Target="https://tothemoon.im-ldi.com/data_a70/AS16/raw/AS16-105-17090.tif" TargetMode="External"/><Relationship Id="rId7526" Type="http://schemas.openxmlformats.org/officeDocument/2006/relationships/hyperlink" Target="https://tothemoon.im-ldi.com/data_a70/AS16/processed/AS16-105-17090.png" TargetMode="External"/><Relationship Id="rId7527" Type="http://schemas.openxmlformats.org/officeDocument/2006/relationships/hyperlink" Target="https://www.lpi.usra.edu/resources/apollo/frame/?AS16-105-17091" TargetMode="External"/><Relationship Id="rId7528" Type="http://schemas.openxmlformats.org/officeDocument/2006/relationships/hyperlink" Target="https://tothemoon.im-ldi.com/data_a70/AS16/extra/AS16-105-17091.small.png" TargetMode="External"/><Relationship Id="rId7529" Type="http://schemas.openxmlformats.org/officeDocument/2006/relationships/hyperlink" Target="https://tothemoon.im-ldi.com/data_a70/AS16/raw/AS16-105-17091.tif" TargetMode="External"/><Relationship Id="rId7530" Type="http://schemas.openxmlformats.org/officeDocument/2006/relationships/hyperlink" Target="https://tothemoon.im-ldi.com/data_a70/AS16/processed/AS16-105-17091.png" TargetMode="External"/><Relationship Id="rId7531" Type="http://schemas.openxmlformats.org/officeDocument/2006/relationships/hyperlink" Target="https://www.lpi.usra.edu/resources/apollo/frame/?AS16-105-17092" TargetMode="External"/><Relationship Id="rId7532" Type="http://schemas.openxmlformats.org/officeDocument/2006/relationships/hyperlink" Target="https://tothemoon.im-ldi.com/data_a70/AS16/extra/AS16-105-17092.small.png" TargetMode="External"/><Relationship Id="rId7533" Type="http://schemas.openxmlformats.org/officeDocument/2006/relationships/hyperlink" Target="https://tothemoon.im-ldi.com/data_a70/AS16/raw/AS16-105-17092.tif" TargetMode="External"/><Relationship Id="rId7534" Type="http://schemas.openxmlformats.org/officeDocument/2006/relationships/hyperlink" Target="https://tothemoon.im-ldi.com/data_a70/AS16/processed/AS16-105-17092.png" TargetMode="External"/><Relationship Id="rId7535" Type="http://schemas.openxmlformats.org/officeDocument/2006/relationships/hyperlink" Target="https://www.lpi.usra.edu/resources/apollo/frame/?AS16-105-17093" TargetMode="External"/><Relationship Id="rId7536" Type="http://schemas.openxmlformats.org/officeDocument/2006/relationships/hyperlink" Target="https://tothemoon.im-ldi.com/data_a70/AS16/extra/AS16-105-17093.small.png" TargetMode="External"/><Relationship Id="rId7537" Type="http://schemas.openxmlformats.org/officeDocument/2006/relationships/hyperlink" Target="https://tothemoon.im-ldi.com/data_a70/AS16/raw/AS16-105-17093.tif" TargetMode="External"/><Relationship Id="rId7538" Type="http://schemas.openxmlformats.org/officeDocument/2006/relationships/hyperlink" Target="https://tothemoon.im-ldi.com/data_a70/AS16/processed/AS16-105-17093.png" TargetMode="External"/><Relationship Id="rId7539" Type="http://schemas.openxmlformats.org/officeDocument/2006/relationships/hyperlink" Target="https://www.lpi.usra.edu/resources/apollo/frame/?AS16-105-17094" TargetMode="External"/><Relationship Id="rId7540" Type="http://schemas.openxmlformats.org/officeDocument/2006/relationships/hyperlink" Target="https://tothemoon.im-ldi.com/data_a70/AS16/extra/AS16-105-17094.small.png" TargetMode="External"/><Relationship Id="rId7541" Type="http://schemas.openxmlformats.org/officeDocument/2006/relationships/hyperlink" Target="https://tothemoon.im-ldi.com/data_a70/AS16/raw/AS16-105-17094.tif" TargetMode="External"/><Relationship Id="rId7542" Type="http://schemas.openxmlformats.org/officeDocument/2006/relationships/hyperlink" Target="https://tothemoon.im-ldi.com/data_a70/AS16/processed/AS16-105-17094.png" TargetMode="External"/><Relationship Id="rId7543" Type="http://schemas.openxmlformats.org/officeDocument/2006/relationships/hyperlink" Target="https://www.lpi.usra.edu/resources/apollo/frame/?AS16-105-17095" TargetMode="External"/><Relationship Id="rId7544" Type="http://schemas.openxmlformats.org/officeDocument/2006/relationships/hyperlink" Target="https://tothemoon.im-ldi.com/data_a70/AS16/extra/AS16-105-17095.small.png" TargetMode="External"/><Relationship Id="rId7545" Type="http://schemas.openxmlformats.org/officeDocument/2006/relationships/hyperlink" Target="https://tothemoon.im-ldi.com/data_a70/AS16/raw/AS16-105-17095.tif" TargetMode="External"/><Relationship Id="rId7546" Type="http://schemas.openxmlformats.org/officeDocument/2006/relationships/hyperlink" Target="https://tothemoon.im-ldi.com/data_a70/AS16/processed/AS16-105-17095.png" TargetMode="External"/><Relationship Id="rId7547" Type="http://schemas.openxmlformats.org/officeDocument/2006/relationships/hyperlink" Target="https://www.lpi.usra.edu/resources/apollo/frame/?AS16-105-17096" TargetMode="External"/><Relationship Id="rId7548" Type="http://schemas.openxmlformats.org/officeDocument/2006/relationships/hyperlink" Target="https://tothemoon.im-ldi.com/data_a70/AS16/extra/AS16-105-17096.small.png" TargetMode="External"/><Relationship Id="rId7549" Type="http://schemas.openxmlformats.org/officeDocument/2006/relationships/hyperlink" Target="https://tothemoon.im-ldi.com/data_a70/AS16/raw/AS16-105-17096.tif" TargetMode="External"/><Relationship Id="rId7550" Type="http://schemas.openxmlformats.org/officeDocument/2006/relationships/hyperlink" Target="https://tothemoon.im-ldi.com/data_a70/AS16/processed/AS16-105-17096.png" TargetMode="External"/><Relationship Id="rId7551" Type="http://schemas.openxmlformats.org/officeDocument/2006/relationships/hyperlink" Target="https://www.lpi.usra.edu/resources/apollo/frame/?AS16-105-17097" TargetMode="External"/><Relationship Id="rId7552" Type="http://schemas.openxmlformats.org/officeDocument/2006/relationships/hyperlink" Target="https://tothemoon.im-ldi.com/data_a70/AS16/extra/AS16-105-17097.small.png" TargetMode="External"/><Relationship Id="rId7553" Type="http://schemas.openxmlformats.org/officeDocument/2006/relationships/hyperlink" Target="https://tothemoon.im-ldi.com/data_a70/AS16/raw/AS16-105-17097.tif" TargetMode="External"/><Relationship Id="rId7554" Type="http://schemas.openxmlformats.org/officeDocument/2006/relationships/hyperlink" Target="https://tothemoon.im-ldi.com/data_a70/AS16/processed/AS16-105-17097.png" TargetMode="External"/><Relationship Id="rId7555" Type="http://schemas.openxmlformats.org/officeDocument/2006/relationships/hyperlink" Target="https://www.lpi.usra.edu/resources/apollo/frame/?AS16-105-17098" TargetMode="External"/><Relationship Id="rId7556" Type="http://schemas.openxmlformats.org/officeDocument/2006/relationships/hyperlink" Target="https://tothemoon.im-ldi.com/data_a70/AS16/extra/AS16-105-17098.small.png" TargetMode="External"/><Relationship Id="rId7557" Type="http://schemas.openxmlformats.org/officeDocument/2006/relationships/hyperlink" Target="https://tothemoon.im-ldi.com/data_a70/AS16/raw/AS16-105-17098.tif" TargetMode="External"/><Relationship Id="rId7558" Type="http://schemas.openxmlformats.org/officeDocument/2006/relationships/hyperlink" Target="https://tothemoon.im-ldi.com/data_a70/AS16/processed/AS16-105-17098.png" TargetMode="External"/><Relationship Id="rId7559" Type="http://schemas.openxmlformats.org/officeDocument/2006/relationships/hyperlink" Target="https://www.lpi.usra.edu/resources/apollo/frame/?AS16-105-17099" TargetMode="External"/><Relationship Id="rId7560" Type="http://schemas.openxmlformats.org/officeDocument/2006/relationships/hyperlink" Target="https://tothemoon.im-ldi.com/data_a70/AS16/extra/AS16-105-17099.small.png" TargetMode="External"/><Relationship Id="rId7561" Type="http://schemas.openxmlformats.org/officeDocument/2006/relationships/hyperlink" Target="https://tothemoon.im-ldi.com/data_a70/AS16/raw/AS16-105-17099.tif" TargetMode="External"/><Relationship Id="rId7562" Type="http://schemas.openxmlformats.org/officeDocument/2006/relationships/hyperlink" Target="https://tothemoon.im-ldi.com/data_a70/AS16/processed/AS16-105-17099.png" TargetMode="External"/><Relationship Id="rId7563" Type="http://schemas.openxmlformats.org/officeDocument/2006/relationships/hyperlink" Target="https://www.lpi.usra.edu/resources/apollo/frame/?AS16-105-17100" TargetMode="External"/><Relationship Id="rId7564" Type="http://schemas.openxmlformats.org/officeDocument/2006/relationships/hyperlink" Target="https://tothemoon.im-ldi.com/data_a70/AS16/extra/AS16-105-17100.small.png" TargetMode="External"/><Relationship Id="rId7565" Type="http://schemas.openxmlformats.org/officeDocument/2006/relationships/hyperlink" Target="https://tothemoon.im-ldi.com/data_a70/AS16/raw/AS16-105-17100.tif" TargetMode="External"/><Relationship Id="rId7566" Type="http://schemas.openxmlformats.org/officeDocument/2006/relationships/hyperlink" Target="https://tothemoon.im-ldi.com/data_a70/AS16/processed/AS16-105-17100.png" TargetMode="External"/><Relationship Id="rId7567" Type="http://schemas.openxmlformats.org/officeDocument/2006/relationships/hyperlink" Target="https://www.lpi.usra.edu/resources/apollo/frame/?AS16-105-17101" TargetMode="External"/><Relationship Id="rId7568" Type="http://schemas.openxmlformats.org/officeDocument/2006/relationships/hyperlink" Target="https://tothemoon.im-ldi.com/data_a70/AS16/extra/AS16-105-17101.small.png" TargetMode="External"/><Relationship Id="rId7569" Type="http://schemas.openxmlformats.org/officeDocument/2006/relationships/hyperlink" Target="https://tothemoon.im-ldi.com/data_a70/AS16/raw/AS16-105-17101.tif" TargetMode="External"/><Relationship Id="rId7570" Type="http://schemas.openxmlformats.org/officeDocument/2006/relationships/hyperlink" Target="https://tothemoon.im-ldi.com/data_a70/AS16/processed/AS16-105-17101.png" TargetMode="External"/><Relationship Id="rId7571" Type="http://schemas.openxmlformats.org/officeDocument/2006/relationships/hyperlink" Target="https://www.lpi.usra.edu/resources/apollo/frame/?AS16-105-17102" TargetMode="External"/><Relationship Id="rId7572" Type="http://schemas.openxmlformats.org/officeDocument/2006/relationships/hyperlink" Target="https://tothemoon.im-ldi.com/data_a70/AS16/extra/AS16-105-17102.small.png" TargetMode="External"/><Relationship Id="rId7573" Type="http://schemas.openxmlformats.org/officeDocument/2006/relationships/hyperlink" Target="https://tothemoon.im-ldi.com/data_a70/AS16/raw/AS16-105-17102.tif" TargetMode="External"/><Relationship Id="rId7574" Type="http://schemas.openxmlformats.org/officeDocument/2006/relationships/hyperlink" Target="https://tothemoon.im-ldi.com/data_a70/AS16/processed/AS16-105-17102.png" TargetMode="External"/><Relationship Id="rId7575" Type="http://schemas.openxmlformats.org/officeDocument/2006/relationships/hyperlink" Target="https://www.lpi.usra.edu/resources/apollo/frame/?AS16-105-17103" TargetMode="External"/><Relationship Id="rId7576" Type="http://schemas.openxmlformats.org/officeDocument/2006/relationships/hyperlink" Target="https://tothemoon.im-ldi.com/data_a70/AS16/extra/AS16-105-17103.small.png" TargetMode="External"/><Relationship Id="rId7577" Type="http://schemas.openxmlformats.org/officeDocument/2006/relationships/hyperlink" Target="https://tothemoon.im-ldi.com/data_a70/AS16/raw/AS16-105-17103.tif" TargetMode="External"/><Relationship Id="rId7578" Type="http://schemas.openxmlformats.org/officeDocument/2006/relationships/hyperlink" Target="https://tothemoon.im-ldi.com/data_a70/AS16/processed/AS16-105-17103.png" TargetMode="External"/><Relationship Id="rId7579" Type="http://schemas.openxmlformats.org/officeDocument/2006/relationships/hyperlink" Target="https://www.lpi.usra.edu/resources/apollo/frame/?AS16-105-17104" TargetMode="External"/><Relationship Id="rId7580" Type="http://schemas.openxmlformats.org/officeDocument/2006/relationships/hyperlink" Target="https://tothemoon.im-ldi.com/data_a70/AS16/extra/AS16-105-17104.small.png" TargetMode="External"/><Relationship Id="rId7581" Type="http://schemas.openxmlformats.org/officeDocument/2006/relationships/hyperlink" Target="https://tothemoon.im-ldi.com/data_a70/AS16/raw/AS16-105-17104.tif" TargetMode="External"/><Relationship Id="rId7582" Type="http://schemas.openxmlformats.org/officeDocument/2006/relationships/hyperlink" Target="https://tothemoon.im-ldi.com/data_a70/AS16/processed/AS16-105-17104.png" TargetMode="External"/><Relationship Id="rId7583" Type="http://schemas.openxmlformats.org/officeDocument/2006/relationships/hyperlink" Target="https://www.lpi.usra.edu/resources/apollo/frame/?AS16-105-17105" TargetMode="External"/><Relationship Id="rId7584" Type="http://schemas.openxmlformats.org/officeDocument/2006/relationships/hyperlink" Target="https://tothemoon.im-ldi.com/data_a70/AS16/extra/AS16-105-17105.small.png" TargetMode="External"/><Relationship Id="rId7585" Type="http://schemas.openxmlformats.org/officeDocument/2006/relationships/hyperlink" Target="https://tothemoon.im-ldi.com/data_a70/AS16/raw/AS16-105-17105.tif" TargetMode="External"/><Relationship Id="rId7586" Type="http://schemas.openxmlformats.org/officeDocument/2006/relationships/hyperlink" Target="https://tothemoon.im-ldi.com/data_a70/AS16/processed/AS16-105-17105.png" TargetMode="External"/><Relationship Id="rId7587" Type="http://schemas.openxmlformats.org/officeDocument/2006/relationships/hyperlink" Target="https://www.lpi.usra.edu/resources/apollo/frame/?AS16-105-17106" TargetMode="External"/><Relationship Id="rId7588" Type="http://schemas.openxmlformats.org/officeDocument/2006/relationships/hyperlink" Target="https://tothemoon.im-ldi.com/data_a70/AS16/extra/AS16-105-17106.small.png" TargetMode="External"/><Relationship Id="rId7589" Type="http://schemas.openxmlformats.org/officeDocument/2006/relationships/hyperlink" Target="https://tothemoon.im-ldi.com/data_a70/AS16/raw/AS16-105-17106.tif" TargetMode="External"/><Relationship Id="rId7590" Type="http://schemas.openxmlformats.org/officeDocument/2006/relationships/hyperlink" Target="https://tothemoon.im-ldi.com/data_a70/AS16/processed/AS16-105-17106.png" TargetMode="External"/><Relationship Id="rId7591" Type="http://schemas.openxmlformats.org/officeDocument/2006/relationships/hyperlink" Target="https://www.lpi.usra.edu/resources/apollo/frame/?AS16-105-17107" TargetMode="External"/><Relationship Id="rId7592" Type="http://schemas.openxmlformats.org/officeDocument/2006/relationships/hyperlink" Target="https://tothemoon.im-ldi.com/data_a70/AS16/extra/AS16-105-17107.small.png" TargetMode="External"/><Relationship Id="rId7593" Type="http://schemas.openxmlformats.org/officeDocument/2006/relationships/hyperlink" Target="https://tothemoon.im-ldi.com/data_a70/AS16/raw/AS16-105-17107.tif" TargetMode="External"/><Relationship Id="rId7594" Type="http://schemas.openxmlformats.org/officeDocument/2006/relationships/hyperlink" Target="https://tothemoon.im-ldi.com/data_a70/AS16/processed/AS16-105-17107.png" TargetMode="External"/><Relationship Id="rId7595" Type="http://schemas.openxmlformats.org/officeDocument/2006/relationships/hyperlink" Target="https://www.lpi.usra.edu/resources/apollo/frame/?AS16-105-17108" TargetMode="External"/><Relationship Id="rId7596" Type="http://schemas.openxmlformats.org/officeDocument/2006/relationships/hyperlink" Target="https://tothemoon.im-ldi.com/data_a70/AS16/extra/AS16-105-17108.small.png" TargetMode="External"/><Relationship Id="rId7597" Type="http://schemas.openxmlformats.org/officeDocument/2006/relationships/hyperlink" Target="https://tothemoon.im-ldi.com/data_a70/AS16/raw/AS16-105-17108.tif" TargetMode="External"/><Relationship Id="rId7598" Type="http://schemas.openxmlformats.org/officeDocument/2006/relationships/hyperlink" Target="https://tothemoon.im-ldi.com/data_a70/AS16/processed/AS16-105-17108.png" TargetMode="External"/><Relationship Id="rId7599" Type="http://schemas.openxmlformats.org/officeDocument/2006/relationships/hyperlink" Target="https://www.lpi.usra.edu/resources/apollo/frame/?AS16-105-17109" TargetMode="External"/><Relationship Id="rId7600" Type="http://schemas.openxmlformats.org/officeDocument/2006/relationships/hyperlink" Target="https://tothemoon.im-ldi.com/data_a70/AS16/extra/AS16-105-17109.small.png" TargetMode="External"/><Relationship Id="rId7601" Type="http://schemas.openxmlformats.org/officeDocument/2006/relationships/hyperlink" Target="https://tothemoon.im-ldi.com/data_a70/AS16/raw/AS16-105-17109.tif" TargetMode="External"/><Relationship Id="rId7602" Type="http://schemas.openxmlformats.org/officeDocument/2006/relationships/hyperlink" Target="https://tothemoon.im-ldi.com/data_a70/AS16/processed/AS16-105-17109.png" TargetMode="External"/><Relationship Id="rId7603" Type="http://schemas.openxmlformats.org/officeDocument/2006/relationships/hyperlink" Target="https://www.lpi.usra.edu/resources/apollo/frame/?AS16-105-17110" TargetMode="External"/><Relationship Id="rId7604" Type="http://schemas.openxmlformats.org/officeDocument/2006/relationships/hyperlink" Target="https://tothemoon.im-ldi.com/data_a70/AS16/extra/AS16-105-17110.small.png" TargetMode="External"/><Relationship Id="rId7605" Type="http://schemas.openxmlformats.org/officeDocument/2006/relationships/hyperlink" Target="https://tothemoon.im-ldi.com/data_a70/AS16/raw/AS16-105-17110.tif" TargetMode="External"/><Relationship Id="rId7606" Type="http://schemas.openxmlformats.org/officeDocument/2006/relationships/hyperlink" Target="https://tothemoon.im-ldi.com/data_a70/AS16/processed/AS16-105-17110.png" TargetMode="External"/><Relationship Id="rId7607" Type="http://schemas.openxmlformats.org/officeDocument/2006/relationships/hyperlink" Target="https://www.lpi.usra.edu/resources/apollo/frame/?AS16-105-17111" TargetMode="External"/><Relationship Id="rId7608" Type="http://schemas.openxmlformats.org/officeDocument/2006/relationships/hyperlink" Target="https://tothemoon.im-ldi.com/data_a70/AS16/extra/AS16-105-17111.small.png" TargetMode="External"/><Relationship Id="rId7609" Type="http://schemas.openxmlformats.org/officeDocument/2006/relationships/hyperlink" Target="https://tothemoon.im-ldi.com/data_a70/AS16/raw/AS16-105-17111.tif" TargetMode="External"/><Relationship Id="rId7610" Type="http://schemas.openxmlformats.org/officeDocument/2006/relationships/hyperlink" Target="https://tothemoon.im-ldi.com/data_a70/AS16/processed/AS16-105-17111.png" TargetMode="External"/><Relationship Id="rId7611" Type="http://schemas.openxmlformats.org/officeDocument/2006/relationships/hyperlink" Target="https://www.lpi.usra.edu/resources/apollo/frame/?AS16-105-17112" TargetMode="External"/><Relationship Id="rId7612" Type="http://schemas.openxmlformats.org/officeDocument/2006/relationships/hyperlink" Target="https://tothemoon.im-ldi.com/data_a70/AS16/extra/AS16-105-17112.small.png" TargetMode="External"/><Relationship Id="rId7613" Type="http://schemas.openxmlformats.org/officeDocument/2006/relationships/hyperlink" Target="https://tothemoon.im-ldi.com/data_a70/AS16/raw/AS16-105-17112.tif" TargetMode="External"/><Relationship Id="rId7614" Type="http://schemas.openxmlformats.org/officeDocument/2006/relationships/hyperlink" Target="https://tothemoon.im-ldi.com/data_a70/AS16/processed/AS16-105-17112.png" TargetMode="External"/><Relationship Id="rId7615" Type="http://schemas.openxmlformats.org/officeDocument/2006/relationships/hyperlink" Target="https://www.lpi.usra.edu/resources/apollo/frame/?AS16-105-17113" TargetMode="External"/><Relationship Id="rId7616" Type="http://schemas.openxmlformats.org/officeDocument/2006/relationships/hyperlink" Target="https://tothemoon.im-ldi.com/data_a70/AS16/extra/AS16-105-17113.small.png" TargetMode="External"/><Relationship Id="rId7617" Type="http://schemas.openxmlformats.org/officeDocument/2006/relationships/hyperlink" Target="https://tothemoon.im-ldi.com/data_a70/AS16/raw/AS16-105-17113.tif" TargetMode="External"/><Relationship Id="rId7618" Type="http://schemas.openxmlformats.org/officeDocument/2006/relationships/hyperlink" Target="https://tothemoon.im-ldi.com/data_a70/AS16/processed/AS16-105-17113.png" TargetMode="External"/><Relationship Id="rId7619" Type="http://schemas.openxmlformats.org/officeDocument/2006/relationships/hyperlink" Target="https://www.lpi.usra.edu/resources/apollo/frame/?AS16-105-17114" TargetMode="External"/><Relationship Id="rId7620" Type="http://schemas.openxmlformats.org/officeDocument/2006/relationships/hyperlink" Target="https://tothemoon.im-ldi.com/data_a70/AS16/extra/AS16-105-17114.small.png" TargetMode="External"/><Relationship Id="rId7621" Type="http://schemas.openxmlformats.org/officeDocument/2006/relationships/hyperlink" Target="https://tothemoon.im-ldi.com/data_a70/AS16/raw/AS16-105-17114.tif" TargetMode="External"/><Relationship Id="rId7622" Type="http://schemas.openxmlformats.org/officeDocument/2006/relationships/hyperlink" Target="https://tothemoon.im-ldi.com/data_a70/AS16/processed/AS16-105-17114.png" TargetMode="External"/><Relationship Id="rId7623" Type="http://schemas.openxmlformats.org/officeDocument/2006/relationships/hyperlink" Target="https://www.lpi.usra.edu/resources/apollo/frame/?AS16-105-17115" TargetMode="External"/><Relationship Id="rId7624" Type="http://schemas.openxmlformats.org/officeDocument/2006/relationships/hyperlink" Target="https://tothemoon.im-ldi.com/data_a70/AS16/extra/AS16-105-17115.small.png" TargetMode="External"/><Relationship Id="rId7625" Type="http://schemas.openxmlformats.org/officeDocument/2006/relationships/hyperlink" Target="https://tothemoon.im-ldi.com/data_a70/AS16/raw/AS16-105-17115.tif" TargetMode="External"/><Relationship Id="rId7626" Type="http://schemas.openxmlformats.org/officeDocument/2006/relationships/hyperlink" Target="https://tothemoon.im-ldi.com/data_a70/AS16/processed/AS16-105-17115.png" TargetMode="External"/><Relationship Id="rId7627" Type="http://schemas.openxmlformats.org/officeDocument/2006/relationships/hyperlink" Target="https://www.lpi.usra.edu/resources/apollo/frame/?AS16-105-17116" TargetMode="External"/><Relationship Id="rId7628" Type="http://schemas.openxmlformats.org/officeDocument/2006/relationships/hyperlink" Target="https://tothemoon.im-ldi.com/data_a70/AS16/extra/AS16-105-17116.small.png" TargetMode="External"/><Relationship Id="rId7629" Type="http://schemas.openxmlformats.org/officeDocument/2006/relationships/hyperlink" Target="https://tothemoon.im-ldi.com/data_a70/AS16/raw/AS16-105-17116.tif" TargetMode="External"/><Relationship Id="rId7630" Type="http://schemas.openxmlformats.org/officeDocument/2006/relationships/hyperlink" Target="https://tothemoon.im-ldi.com/data_a70/AS16/processed/AS16-105-17116.png" TargetMode="External"/><Relationship Id="rId7631" Type="http://schemas.openxmlformats.org/officeDocument/2006/relationships/hyperlink" Target="https://www.lpi.usra.edu/resources/apollo/frame/?AS16-106-17318" TargetMode="External"/><Relationship Id="rId7632" Type="http://schemas.openxmlformats.org/officeDocument/2006/relationships/hyperlink" Target="https://tothemoon.im-ldi.com/data_a70/AS16/extra/AS16-106-17318.small.png" TargetMode="External"/><Relationship Id="rId7633" Type="http://schemas.openxmlformats.org/officeDocument/2006/relationships/hyperlink" Target="https://tothemoon.im-ldi.com/data_a70/AS16/raw/AS16-106-17318.tif" TargetMode="External"/><Relationship Id="rId7634" Type="http://schemas.openxmlformats.org/officeDocument/2006/relationships/hyperlink" Target="https://tothemoon.im-ldi.com/data_a70/AS16/processed/AS16-106-17318.png" TargetMode="External"/><Relationship Id="rId7635" Type="http://schemas.openxmlformats.org/officeDocument/2006/relationships/hyperlink" Target="https://www.lpi.usra.edu/resources/apollo/frame/?AS16-106-17319" TargetMode="External"/><Relationship Id="rId7636" Type="http://schemas.openxmlformats.org/officeDocument/2006/relationships/hyperlink" Target="https://tothemoon.im-ldi.com/data_a70/AS16/extra/AS16-106-17319.small.png" TargetMode="External"/><Relationship Id="rId7637" Type="http://schemas.openxmlformats.org/officeDocument/2006/relationships/hyperlink" Target="https://tothemoon.im-ldi.com/data_a70/AS16/raw/AS16-106-17319.tif" TargetMode="External"/><Relationship Id="rId7638" Type="http://schemas.openxmlformats.org/officeDocument/2006/relationships/hyperlink" Target="https://tothemoon.im-ldi.com/data_a70/AS16/processed/AS16-106-17319.png" TargetMode="External"/><Relationship Id="rId7639" Type="http://schemas.openxmlformats.org/officeDocument/2006/relationships/hyperlink" Target="https://www.lpi.usra.edu/resources/apollo/frame/?AS16-106-17320" TargetMode="External"/><Relationship Id="rId7640" Type="http://schemas.openxmlformats.org/officeDocument/2006/relationships/hyperlink" Target="https://tothemoon.im-ldi.com/data_a70/AS16/extra/AS16-106-17320.small.png" TargetMode="External"/><Relationship Id="rId7641" Type="http://schemas.openxmlformats.org/officeDocument/2006/relationships/hyperlink" Target="https://tothemoon.im-ldi.com/data_a70/AS16/raw/AS16-106-17320.tif" TargetMode="External"/><Relationship Id="rId7642" Type="http://schemas.openxmlformats.org/officeDocument/2006/relationships/hyperlink" Target="https://tothemoon.im-ldi.com/data_a70/AS16/processed/AS16-106-17320.png" TargetMode="External"/><Relationship Id="rId7643" Type="http://schemas.openxmlformats.org/officeDocument/2006/relationships/hyperlink" Target="https://www.lpi.usra.edu/resources/apollo/frame/?AS16-106-17321" TargetMode="External"/><Relationship Id="rId7644" Type="http://schemas.openxmlformats.org/officeDocument/2006/relationships/hyperlink" Target="https://tothemoon.im-ldi.com/data_a70/AS16/extra/AS16-106-17321.small.png" TargetMode="External"/><Relationship Id="rId7645" Type="http://schemas.openxmlformats.org/officeDocument/2006/relationships/hyperlink" Target="https://tothemoon.im-ldi.com/data_a70/AS16/raw/AS16-106-17321.tif" TargetMode="External"/><Relationship Id="rId7646" Type="http://schemas.openxmlformats.org/officeDocument/2006/relationships/hyperlink" Target="https://tothemoon.im-ldi.com/data_a70/AS16/processed/AS16-106-17321.png" TargetMode="External"/><Relationship Id="rId7647" Type="http://schemas.openxmlformats.org/officeDocument/2006/relationships/hyperlink" Target="https://www.lpi.usra.edu/resources/apollo/frame/?AS16-106-17328" TargetMode="External"/><Relationship Id="rId7648" Type="http://schemas.openxmlformats.org/officeDocument/2006/relationships/hyperlink" Target="https://tothemoon.im-ldi.com/data_a70/AS16/extra/AS16-106-17328.small.png" TargetMode="External"/><Relationship Id="rId7649" Type="http://schemas.openxmlformats.org/officeDocument/2006/relationships/hyperlink" Target="https://tothemoon.im-ldi.com/data_a70/AS16/raw/AS16-106-17328.tif" TargetMode="External"/><Relationship Id="rId7650" Type="http://schemas.openxmlformats.org/officeDocument/2006/relationships/hyperlink" Target="https://tothemoon.im-ldi.com/data_a70/AS16/processed/AS16-106-17328.png" TargetMode="External"/><Relationship Id="rId7651" Type="http://schemas.openxmlformats.org/officeDocument/2006/relationships/hyperlink" Target="https://www.lpi.usra.edu/resources/apollo/frame/?AS16-106-17329" TargetMode="External"/><Relationship Id="rId7652" Type="http://schemas.openxmlformats.org/officeDocument/2006/relationships/hyperlink" Target="https://tothemoon.im-ldi.com/data_a70/AS16/extra/AS16-106-17329.small.png" TargetMode="External"/><Relationship Id="rId7653" Type="http://schemas.openxmlformats.org/officeDocument/2006/relationships/hyperlink" Target="https://tothemoon.im-ldi.com/data_a70/AS16/raw/AS16-106-17329.tif" TargetMode="External"/><Relationship Id="rId7654" Type="http://schemas.openxmlformats.org/officeDocument/2006/relationships/hyperlink" Target="https://tothemoon.im-ldi.com/data_a70/AS16/processed/AS16-106-17329.png" TargetMode="External"/><Relationship Id="rId7655" Type="http://schemas.openxmlformats.org/officeDocument/2006/relationships/hyperlink" Target="https://www.lpi.usra.edu/resources/apollo/frame/?AS16-106-17330" TargetMode="External"/><Relationship Id="rId7656" Type="http://schemas.openxmlformats.org/officeDocument/2006/relationships/hyperlink" Target="https://tothemoon.im-ldi.com/data_a70/AS16/extra/AS16-106-17330.small.png" TargetMode="External"/><Relationship Id="rId7657" Type="http://schemas.openxmlformats.org/officeDocument/2006/relationships/hyperlink" Target="https://tothemoon.im-ldi.com/data_a70/AS16/raw/AS16-106-17330.tif" TargetMode="External"/><Relationship Id="rId7658" Type="http://schemas.openxmlformats.org/officeDocument/2006/relationships/hyperlink" Target="https://tothemoon.im-ldi.com/data_a70/AS16/processed/AS16-106-17330.png" TargetMode="External"/><Relationship Id="rId7659" Type="http://schemas.openxmlformats.org/officeDocument/2006/relationships/hyperlink" Target="https://www.lpi.usra.edu/resources/apollo/frame/?AS16-106-17331" TargetMode="External"/><Relationship Id="rId7660" Type="http://schemas.openxmlformats.org/officeDocument/2006/relationships/hyperlink" Target="https://tothemoon.im-ldi.com/data_a70/AS16/extra/AS16-106-17331.small.png" TargetMode="External"/><Relationship Id="rId7661" Type="http://schemas.openxmlformats.org/officeDocument/2006/relationships/hyperlink" Target="https://tothemoon.im-ldi.com/data_a70/AS16/raw/AS16-106-17331.tif" TargetMode="External"/><Relationship Id="rId7662" Type="http://schemas.openxmlformats.org/officeDocument/2006/relationships/hyperlink" Target="https://tothemoon.im-ldi.com/data_a70/AS16/processed/AS16-106-17331.png" TargetMode="External"/><Relationship Id="rId7663" Type="http://schemas.openxmlformats.org/officeDocument/2006/relationships/hyperlink" Target="https://www.lpi.usra.edu/resources/apollo/frame/?AS16-106-17332" TargetMode="External"/><Relationship Id="rId7664" Type="http://schemas.openxmlformats.org/officeDocument/2006/relationships/hyperlink" Target="https://tothemoon.im-ldi.com/data_a70/AS16/extra/AS16-106-17332.small.png" TargetMode="External"/><Relationship Id="rId7665" Type="http://schemas.openxmlformats.org/officeDocument/2006/relationships/hyperlink" Target="https://tothemoon.im-ldi.com/data_a70/AS16/raw/AS16-106-17332.tif" TargetMode="External"/><Relationship Id="rId7666" Type="http://schemas.openxmlformats.org/officeDocument/2006/relationships/hyperlink" Target="https://tothemoon.im-ldi.com/data_a70/AS16/processed/AS16-106-17332.png" TargetMode="External"/><Relationship Id="rId7667" Type="http://schemas.openxmlformats.org/officeDocument/2006/relationships/hyperlink" Target="https://www.lpi.usra.edu/resources/apollo/frame/?AS16-106-17333" TargetMode="External"/><Relationship Id="rId7668" Type="http://schemas.openxmlformats.org/officeDocument/2006/relationships/hyperlink" Target="https://tothemoon.im-ldi.com/data_a70/AS16/extra/AS16-106-17333.small.png" TargetMode="External"/><Relationship Id="rId7669" Type="http://schemas.openxmlformats.org/officeDocument/2006/relationships/hyperlink" Target="https://tothemoon.im-ldi.com/data_a70/AS16/raw/AS16-106-17333.tif" TargetMode="External"/><Relationship Id="rId7670" Type="http://schemas.openxmlformats.org/officeDocument/2006/relationships/hyperlink" Target="https://tothemoon.im-ldi.com/data_a70/AS16/processed/AS16-106-17333.png" TargetMode="External"/><Relationship Id="rId7671" Type="http://schemas.openxmlformats.org/officeDocument/2006/relationships/hyperlink" Target="https://www.lpi.usra.edu/resources/apollo/frame/?AS16-106-17339" TargetMode="External"/><Relationship Id="rId7672" Type="http://schemas.openxmlformats.org/officeDocument/2006/relationships/hyperlink" Target="https://tothemoon.im-ldi.com/data_a70/AS16/extra/AS16-106-17339.small.png" TargetMode="External"/><Relationship Id="rId7673" Type="http://schemas.openxmlformats.org/officeDocument/2006/relationships/hyperlink" Target="https://tothemoon.im-ldi.com/data_a70/AS16/raw/AS16-106-17339.tif" TargetMode="External"/><Relationship Id="rId7674" Type="http://schemas.openxmlformats.org/officeDocument/2006/relationships/hyperlink" Target="https://tothemoon.im-ldi.com/data_a70/AS16/processed/AS16-106-17339.png" TargetMode="External"/><Relationship Id="rId7675" Type="http://schemas.openxmlformats.org/officeDocument/2006/relationships/hyperlink" Target="https://www.lpi.usra.edu/resources/apollo/frame/?AS16-106-17345" TargetMode="External"/><Relationship Id="rId7676" Type="http://schemas.openxmlformats.org/officeDocument/2006/relationships/hyperlink" Target="https://tothemoon.im-ldi.com/data_a70/AS16/extra/AS16-106-17345.small.png" TargetMode="External"/><Relationship Id="rId7677" Type="http://schemas.openxmlformats.org/officeDocument/2006/relationships/hyperlink" Target="https://tothemoon.im-ldi.com/data_a70/AS16/raw/AS16-106-17345.tif" TargetMode="External"/><Relationship Id="rId7678" Type="http://schemas.openxmlformats.org/officeDocument/2006/relationships/hyperlink" Target="https://tothemoon.im-ldi.com/data_a70/AS16/processed/AS16-106-17345.png" TargetMode="External"/><Relationship Id="rId7679" Type="http://schemas.openxmlformats.org/officeDocument/2006/relationships/hyperlink" Target="https://www.lpi.usra.edu/resources/apollo/frame/?AS16-106-17346" TargetMode="External"/><Relationship Id="rId7680" Type="http://schemas.openxmlformats.org/officeDocument/2006/relationships/hyperlink" Target="https://tothemoon.im-ldi.com/data_a70/AS16/extra/AS16-106-17346.small.png" TargetMode="External"/><Relationship Id="rId7681" Type="http://schemas.openxmlformats.org/officeDocument/2006/relationships/hyperlink" Target="https://tothemoon.im-ldi.com/data_a70/AS16/raw/AS16-106-17346.tif" TargetMode="External"/><Relationship Id="rId7682" Type="http://schemas.openxmlformats.org/officeDocument/2006/relationships/hyperlink" Target="https://tothemoon.im-ldi.com/data_a70/AS16/processed/AS16-106-17346.png" TargetMode="External"/><Relationship Id="rId7683" Type="http://schemas.openxmlformats.org/officeDocument/2006/relationships/hyperlink" Target="https://www.lpi.usra.edu/resources/apollo/frame/?AS16-106-17348" TargetMode="External"/><Relationship Id="rId7684" Type="http://schemas.openxmlformats.org/officeDocument/2006/relationships/hyperlink" Target="https://tothemoon.im-ldi.com/data_a70/AS16/extra/AS16-106-17348.small.png" TargetMode="External"/><Relationship Id="rId7685" Type="http://schemas.openxmlformats.org/officeDocument/2006/relationships/hyperlink" Target="https://tothemoon.im-ldi.com/data_a70/AS16/raw/AS16-106-17348.tif" TargetMode="External"/><Relationship Id="rId7686" Type="http://schemas.openxmlformats.org/officeDocument/2006/relationships/hyperlink" Target="https://tothemoon.im-ldi.com/data_a70/AS16/processed/AS16-106-17348.png" TargetMode="External"/><Relationship Id="rId7687" Type="http://schemas.openxmlformats.org/officeDocument/2006/relationships/hyperlink" Target="https://www.lpi.usra.edu/resources/apollo/frame/?AS16-106-17354" TargetMode="External"/><Relationship Id="rId7688" Type="http://schemas.openxmlformats.org/officeDocument/2006/relationships/hyperlink" Target="https://tothemoon.im-ldi.com/data_a70/AS16/extra/AS16-106-17354.small.png" TargetMode="External"/><Relationship Id="rId7689" Type="http://schemas.openxmlformats.org/officeDocument/2006/relationships/hyperlink" Target="https://tothemoon.im-ldi.com/data_a70/AS16/raw/AS16-106-17354.tif" TargetMode="External"/><Relationship Id="rId7690" Type="http://schemas.openxmlformats.org/officeDocument/2006/relationships/hyperlink" Target="https://tothemoon.im-ldi.com/data_a70/AS16/processed/AS16-106-17354.png" TargetMode="External"/><Relationship Id="rId7691" Type="http://schemas.openxmlformats.org/officeDocument/2006/relationships/hyperlink" Target="https://www.lpi.usra.edu/resources/apollo/frame/?AS16-106-17357" TargetMode="External"/><Relationship Id="rId7692" Type="http://schemas.openxmlformats.org/officeDocument/2006/relationships/hyperlink" Target="https://tothemoon.im-ldi.com/data_a70/AS16/extra/AS16-106-17357.small.png" TargetMode="External"/><Relationship Id="rId7693" Type="http://schemas.openxmlformats.org/officeDocument/2006/relationships/hyperlink" Target="https://tothemoon.im-ldi.com/data_a70/AS16/raw/AS16-106-17357.tif" TargetMode="External"/><Relationship Id="rId7694" Type="http://schemas.openxmlformats.org/officeDocument/2006/relationships/hyperlink" Target="https://tothemoon.im-ldi.com/data_a70/AS16/processed/AS16-106-17357.png" TargetMode="External"/><Relationship Id="rId7695" Type="http://schemas.openxmlformats.org/officeDocument/2006/relationships/hyperlink" Target="https://www.lpi.usra.edu/resources/apollo/frame/?AS16-106-17358" TargetMode="External"/><Relationship Id="rId7696" Type="http://schemas.openxmlformats.org/officeDocument/2006/relationships/hyperlink" Target="https://tothemoon.im-ldi.com/data_a70/AS16/extra/AS16-106-17358.small.png" TargetMode="External"/><Relationship Id="rId7697" Type="http://schemas.openxmlformats.org/officeDocument/2006/relationships/hyperlink" Target="https://tothemoon.im-ldi.com/data_a70/AS16/raw/AS16-106-17358.tif" TargetMode="External"/><Relationship Id="rId7698" Type="http://schemas.openxmlformats.org/officeDocument/2006/relationships/hyperlink" Target="https://tothemoon.im-ldi.com/data_a70/AS16/processed/AS16-106-17358.png" TargetMode="External"/><Relationship Id="rId7699" Type="http://schemas.openxmlformats.org/officeDocument/2006/relationships/hyperlink" Target="https://www.lpi.usra.edu/resources/apollo/frame/?AS16-106-17360" TargetMode="External"/><Relationship Id="rId7700" Type="http://schemas.openxmlformats.org/officeDocument/2006/relationships/hyperlink" Target="https://tothemoon.im-ldi.com/data_a70/AS16/extra/AS16-106-17360.small.png" TargetMode="External"/><Relationship Id="rId7701" Type="http://schemas.openxmlformats.org/officeDocument/2006/relationships/hyperlink" Target="https://tothemoon.im-ldi.com/data_a70/AS16/raw/AS16-106-17360.tif" TargetMode="External"/><Relationship Id="rId7702" Type="http://schemas.openxmlformats.org/officeDocument/2006/relationships/hyperlink" Target="https://tothemoon.im-ldi.com/data_a70/AS16/processed/AS16-106-17360.png" TargetMode="External"/><Relationship Id="rId7703" Type="http://schemas.openxmlformats.org/officeDocument/2006/relationships/hyperlink" Target="https://www.lpi.usra.edu/resources/apollo/frame/?AS16-106-17361" TargetMode="External"/><Relationship Id="rId7704" Type="http://schemas.openxmlformats.org/officeDocument/2006/relationships/hyperlink" Target="https://tothemoon.im-ldi.com/data_a70/AS16/extra/AS16-106-17361.small.png" TargetMode="External"/><Relationship Id="rId7705" Type="http://schemas.openxmlformats.org/officeDocument/2006/relationships/hyperlink" Target="https://tothemoon.im-ldi.com/data_a70/AS16/raw/AS16-106-17361.tif" TargetMode="External"/><Relationship Id="rId7706" Type="http://schemas.openxmlformats.org/officeDocument/2006/relationships/hyperlink" Target="https://tothemoon.im-ldi.com/data_a70/AS16/processed/AS16-106-17361.png" TargetMode="External"/><Relationship Id="rId7707" Type="http://schemas.openxmlformats.org/officeDocument/2006/relationships/hyperlink" Target="https://www.lpi.usra.edu/resources/apollo/frame/?AS16-106-17362" TargetMode="External"/><Relationship Id="rId7708" Type="http://schemas.openxmlformats.org/officeDocument/2006/relationships/hyperlink" Target="https://tothemoon.im-ldi.com/data_a70/AS16/extra/AS16-106-17362.small.png" TargetMode="External"/><Relationship Id="rId7709" Type="http://schemas.openxmlformats.org/officeDocument/2006/relationships/hyperlink" Target="https://tothemoon.im-ldi.com/data_a70/AS16/raw/AS16-106-17362.tif" TargetMode="External"/><Relationship Id="rId7710" Type="http://schemas.openxmlformats.org/officeDocument/2006/relationships/hyperlink" Target="https://tothemoon.im-ldi.com/data_a70/AS16/processed/AS16-106-17362.png" TargetMode="External"/><Relationship Id="rId7711" Type="http://schemas.openxmlformats.org/officeDocument/2006/relationships/hyperlink" Target="https://www.lpi.usra.edu/resources/apollo/frame/?AS16-106-17363" TargetMode="External"/><Relationship Id="rId7712" Type="http://schemas.openxmlformats.org/officeDocument/2006/relationships/hyperlink" Target="https://tothemoon.im-ldi.com/data_a70/AS16/extra/AS16-106-17363.small.png" TargetMode="External"/><Relationship Id="rId7713" Type="http://schemas.openxmlformats.org/officeDocument/2006/relationships/hyperlink" Target="https://tothemoon.im-ldi.com/data_a70/AS16/raw/AS16-106-17363.tif" TargetMode="External"/><Relationship Id="rId7714" Type="http://schemas.openxmlformats.org/officeDocument/2006/relationships/hyperlink" Target="https://tothemoon.im-ldi.com/data_a70/AS16/processed/AS16-106-17363.png" TargetMode="External"/><Relationship Id="rId7715" Type="http://schemas.openxmlformats.org/officeDocument/2006/relationships/hyperlink" Target="https://www.lpi.usra.edu/resources/apollo/frame/?AS16-106-17364" TargetMode="External"/><Relationship Id="rId7716" Type="http://schemas.openxmlformats.org/officeDocument/2006/relationships/hyperlink" Target="https://tothemoon.im-ldi.com/data_a70/AS16/extra/AS16-106-17364.small.png" TargetMode="External"/><Relationship Id="rId7717" Type="http://schemas.openxmlformats.org/officeDocument/2006/relationships/hyperlink" Target="https://tothemoon.im-ldi.com/data_a70/AS16/raw/AS16-106-17364.tif" TargetMode="External"/><Relationship Id="rId7718" Type="http://schemas.openxmlformats.org/officeDocument/2006/relationships/hyperlink" Target="https://tothemoon.im-ldi.com/data_a70/AS16/processed/AS16-106-17364.png" TargetMode="External"/><Relationship Id="rId7719" Type="http://schemas.openxmlformats.org/officeDocument/2006/relationships/hyperlink" Target="https://www.lpi.usra.edu/resources/apollo/frame/?AS16-106-17365" TargetMode="External"/><Relationship Id="rId7720" Type="http://schemas.openxmlformats.org/officeDocument/2006/relationships/hyperlink" Target="https://tothemoon.im-ldi.com/data_a70/AS16/extra/AS16-106-17365.small.png" TargetMode="External"/><Relationship Id="rId7721" Type="http://schemas.openxmlformats.org/officeDocument/2006/relationships/hyperlink" Target="https://tothemoon.im-ldi.com/data_a70/AS16/raw/AS16-106-17365.tif" TargetMode="External"/><Relationship Id="rId7722" Type="http://schemas.openxmlformats.org/officeDocument/2006/relationships/hyperlink" Target="https://tothemoon.im-ldi.com/data_a70/AS16/processed/AS16-106-17365.png" TargetMode="External"/><Relationship Id="rId7723" Type="http://schemas.openxmlformats.org/officeDocument/2006/relationships/hyperlink" Target="https://www.lpi.usra.edu/resources/apollo/frame/?AS16-106-17366" TargetMode="External"/><Relationship Id="rId7724" Type="http://schemas.openxmlformats.org/officeDocument/2006/relationships/hyperlink" Target="https://tothemoon.im-ldi.com/data_a70/AS16/extra/AS16-106-17366.small.png" TargetMode="External"/><Relationship Id="rId7725" Type="http://schemas.openxmlformats.org/officeDocument/2006/relationships/hyperlink" Target="https://tothemoon.im-ldi.com/data_a70/AS16/raw/AS16-106-17366.tif" TargetMode="External"/><Relationship Id="rId7726" Type="http://schemas.openxmlformats.org/officeDocument/2006/relationships/hyperlink" Target="https://tothemoon.im-ldi.com/data_a70/AS16/processed/AS16-106-17366.png" TargetMode="External"/><Relationship Id="rId7727" Type="http://schemas.openxmlformats.org/officeDocument/2006/relationships/hyperlink" Target="https://www.lpi.usra.edu/resources/apollo/frame/?AS16-106-17367" TargetMode="External"/><Relationship Id="rId7728" Type="http://schemas.openxmlformats.org/officeDocument/2006/relationships/hyperlink" Target="https://tothemoon.im-ldi.com/data_a70/AS16/extra/AS16-106-17367.small.png" TargetMode="External"/><Relationship Id="rId7729" Type="http://schemas.openxmlformats.org/officeDocument/2006/relationships/hyperlink" Target="https://tothemoon.im-ldi.com/data_a70/AS16/raw/AS16-106-17367.tif" TargetMode="External"/><Relationship Id="rId7730" Type="http://schemas.openxmlformats.org/officeDocument/2006/relationships/hyperlink" Target="https://tothemoon.im-ldi.com/data_a70/AS16/processed/AS16-106-17367.png" TargetMode="External"/><Relationship Id="rId7731" Type="http://schemas.openxmlformats.org/officeDocument/2006/relationships/hyperlink" Target="https://www.lpi.usra.edu/resources/apollo/frame/?AS16-106-17368" TargetMode="External"/><Relationship Id="rId7732" Type="http://schemas.openxmlformats.org/officeDocument/2006/relationships/hyperlink" Target="https://tothemoon.im-ldi.com/data_a70/AS16/extra/AS16-106-17368.small.png" TargetMode="External"/><Relationship Id="rId7733" Type="http://schemas.openxmlformats.org/officeDocument/2006/relationships/hyperlink" Target="https://tothemoon.im-ldi.com/data_a70/AS16/raw/AS16-106-17368.tif" TargetMode="External"/><Relationship Id="rId7734" Type="http://schemas.openxmlformats.org/officeDocument/2006/relationships/hyperlink" Target="https://tothemoon.im-ldi.com/data_a70/AS16/processed/AS16-106-17368.png" TargetMode="External"/><Relationship Id="rId7735" Type="http://schemas.openxmlformats.org/officeDocument/2006/relationships/hyperlink" Target="https://www.lpi.usra.edu/resources/apollo/frame/?AS16-106-17369" TargetMode="External"/><Relationship Id="rId7736" Type="http://schemas.openxmlformats.org/officeDocument/2006/relationships/hyperlink" Target="https://tothemoon.im-ldi.com/data_a70/AS16/extra/AS16-106-17369.small.png" TargetMode="External"/><Relationship Id="rId7737" Type="http://schemas.openxmlformats.org/officeDocument/2006/relationships/hyperlink" Target="https://tothemoon.im-ldi.com/data_a70/AS16/raw/AS16-106-17369.tif" TargetMode="External"/><Relationship Id="rId7738" Type="http://schemas.openxmlformats.org/officeDocument/2006/relationships/hyperlink" Target="https://tothemoon.im-ldi.com/data_a70/AS16/processed/AS16-106-17369.png" TargetMode="External"/><Relationship Id="rId7739" Type="http://schemas.openxmlformats.org/officeDocument/2006/relationships/hyperlink" Target="https://www.lpi.usra.edu/resources/apollo/frame/?AS16-106-17370" TargetMode="External"/><Relationship Id="rId7740" Type="http://schemas.openxmlformats.org/officeDocument/2006/relationships/hyperlink" Target="https://tothemoon.im-ldi.com/data_a70/AS16/extra/AS16-106-17370.small.png" TargetMode="External"/><Relationship Id="rId7741" Type="http://schemas.openxmlformats.org/officeDocument/2006/relationships/hyperlink" Target="https://tothemoon.im-ldi.com/data_a70/AS16/raw/AS16-106-17370.tif" TargetMode="External"/><Relationship Id="rId7742" Type="http://schemas.openxmlformats.org/officeDocument/2006/relationships/hyperlink" Target="https://tothemoon.im-ldi.com/data_a70/AS16/processed/AS16-106-17370.png" TargetMode="External"/><Relationship Id="rId7743" Type="http://schemas.openxmlformats.org/officeDocument/2006/relationships/hyperlink" Target="https://www.lpi.usra.edu/resources/apollo/frame/?AS16-106-17371" TargetMode="External"/><Relationship Id="rId7744" Type="http://schemas.openxmlformats.org/officeDocument/2006/relationships/hyperlink" Target="https://tothemoon.im-ldi.com/data_a70/AS16/extra/AS16-106-17371.small.png" TargetMode="External"/><Relationship Id="rId7745" Type="http://schemas.openxmlformats.org/officeDocument/2006/relationships/hyperlink" Target="https://tothemoon.im-ldi.com/data_a70/AS16/raw/AS16-106-17371.tif" TargetMode="External"/><Relationship Id="rId7746" Type="http://schemas.openxmlformats.org/officeDocument/2006/relationships/hyperlink" Target="https://tothemoon.im-ldi.com/data_a70/AS16/processed/AS16-106-17371.png" TargetMode="External"/><Relationship Id="rId7747" Type="http://schemas.openxmlformats.org/officeDocument/2006/relationships/hyperlink" Target="https://www.lpi.usra.edu/resources/apollo/frame/?AS16-106-17372" TargetMode="External"/><Relationship Id="rId7748" Type="http://schemas.openxmlformats.org/officeDocument/2006/relationships/hyperlink" Target="https://tothemoon.im-ldi.com/data_a70/AS16/extra/AS16-106-17372.small.png" TargetMode="External"/><Relationship Id="rId7749" Type="http://schemas.openxmlformats.org/officeDocument/2006/relationships/hyperlink" Target="https://tothemoon.im-ldi.com/data_a70/AS16/raw/AS16-106-17372.tif" TargetMode="External"/><Relationship Id="rId7750" Type="http://schemas.openxmlformats.org/officeDocument/2006/relationships/hyperlink" Target="https://tothemoon.im-ldi.com/data_a70/AS16/processed/AS16-106-17372.png" TargetMode="External"/><Relationship Id="rId7751" Type="http://schemas.openxmlformats.org/officeDocument/2006/relationships/hyperlink" Target="https://www.lpi.usra.edu/resources/apollo/frame/?AS16-106-17373" TargetMode="External"/><Relationship Id="rId7752" Type="http://schemas.openxmlformats.org/officeDocument/2006/relationships/hyperlink" Target="https://tothemoon.im-ldi.com/data_a70/AS16/extra/AS16-106-17373.small.png" TargetMode="External"/><Relationship Id="rId7753" Type="http://schemas.openxmlformats.org/officeDocument/2006/relationships/hyperlink" Target="https://tothemoon.im-ldi.com/data_a70/AS16/raw/AS16-106-17373.tif" TargetMode="External"/><Relationship Id="rId7754" Type="http://schemas.openxmlformats.org/officeDocument/2006/relationships/hyperlink" Target="https://tothemoon.im-ldi.com/data_a70/AS16/processed/AS16-106-17373.png" TargetMode="External"/><Relationship Id="rId7755" Type="http://schemas.openxmlformats.org/officeDocument/2006/relationships/hyperlink" Target="https://www.lpi.usra.edu/resources/apollo/frame/?AS16-106-17374" TargetMode="External"/><Relationship Id="rId7756" Type="http://schemas.openxmlformats.org/officeDocument/2006/relationships/hyperlink" Target="https://tothemoon.im-ldi.com/data_a70/AS16/extra/AS16-106-17374.small.png" TargetMode="External"/><Relationship Id="rId7757" Type="http://schemas.openxmlformats.org/officeDocument/2006/relationships/hyperlink" Target="https://tothemoon.im-ldi.com/data_a70/AS16/raw/AS16-106-17374.tif" TargetMode="External"/><Relationship Id="rId7758" Type="http://schemas.openxmlformats.org/officeDocument/2006/relationships/hyperlink" Target="https://tothemoon.im-ldi.com/data_a70/AS16/processed/AS16-106-17374.png" TargetMode="External"/><Relationship Id="rId7759" Type="http://schemas.openxmlformats.org/officeDocument/2006/relationships/hyperlink" Target="https://www.lpi.usra.edu/resources/apollo/frame/?AS16-106-17375" TargetMode="External"/><Relationship Id="rId7760" Type="http://schemas.openxmlformats.org/officeDocument/2006/relationships/hyperlink" Target="https://tothemoon.im-ldi.com/data_a70/AS16/extra/AS16-106-17375.small.png" TargetMode="External"/><Relationship Id="rId7761" Type="http://schemas.openxmlformats.org/officeDocument/2006/relationships/hyperlink" Target="https://tothemoon.im-ldi.com/data_a70/AS16/raw/AS16-106-17375.tif" TargetMode="External"/><Relationship Id="rId7762" Type="http://schemas.openxmlformats.org/officeDocument/2006/relationships/hyperlink" Target="https://tothemoon.im-ldi.com/data_a70/AS16/processed/AS16-106-17375.png" TargetMode="External"/><Relationship Id="rId7763" Type="http://schemas.openxmlformats.org/officeDocument/2006/relationships/hyperlink" Target="https://www.lpi.usra.edu/resources/apollo/frame/?AS16-106-17376" TargetMode="External"/><Relationship Id="rId7764" Type="http://schemas.openxmlformats.org/officeDocument/2006/relationships/hyperlink" Target="https://tothemoon.im-ldi.com/data_a70/AS16/extra/AS16-106-17376.small.png" TargetMode="External"/><Relationship Id="rId7765" Type="http://schemas.openxmlformats.org/officeDocument/2006/relationships/hyperlink" Target="https://tothemoon.im-ldi.com/data_a70/AS16/raw/AS16-106-17376.tif" TargetMode="External"/><Relationship Id="rId7766" Type="http://schemas.openxmlformats.org/officeDocument/2006/relationships/hyperlink" Target="https://tothemoon.im-ldi.com/data_a70/AS16/processed/AS16-106-17376.png" TargetMode="External"/><Relationship Id="rId7767" Type="http://schemas.openxmlformats.org/officeDocument/2006/relationships/hyperlink" Target="https://www.lpi.usra.edu/resources/apollo/frame/?AS16-106-17377" TargetMode="External"/><Relationship Id="rId7768" Type="http://schemas.openxmlformats.org/officeDocument/2006/relationships/hyperlink" Target="https://tothemoon.im-ldi.com/data_a70/AS16/extra/AS16-106-17377.small.png" TargetMode="External"/><Relationship Id="rId7769" Type="http://schemas.openxmlformats.org/officeDocument/2006/relationships/hyperlink" Target="https://tothemoon.im-ldi.com/data_a70/AS16/raw/AS16-106-17377.tif" TargetMode="External"/><Relationship Id="rId7770" Type="http://schemas.openxmlformats.org/officeDocument/2006/relationships/hyperlink" Target="https://tothemoon.im-ldi.com/data_a70/AS16/processed/AS16-106-17377.png" TargetMode="External"/><Relationship Id="rId7771" Type="http://schemas.openxmlformats.org/officeDocument/2006/relationships/hyperlink" Target="https://www.lpi.usra.edu/resources/apollo/frame/?AS16-106-17378" TargetMode="External"/><Relationship Id="rId7772" Type="http://schemas.openxmlformats.org/officeDocument/2006/relationships/hyperlink" Target="https://tothemoon.im-ldi.com/data_a70/AS16/extra/AS16-106-17378.small.png" TargetMode="External"/><Relationship Id="rId7773" Type="http://schemas.openxmlformats.org/officeDocument/2006/relationships/hyperlink" Target="https://tothemoon.im-ldi.com/data_a70/AS16/raw/AS16-106-17378.tif" TargetMode="External"/><Relationship Id="rId7774" Type="http://schemas.openxmlformats.org/officeDocument/2006/relationships/hyperlink" Target="https://tothemoon.im-ldi.com/data_a70/AS16/processed/AS16-106-17378.png" TargetMode="External"/><Relationship Id="rId7775" Type="http://schemas.openxmlformats.org/officeDocument/2006/relationships/hyperlink" Target="https://www.lpi.usra.edu/resources/apollo/frame/?AS16-106-17379" TargetMode="External"/><Relationship Id="rId7776" Type="http://schemas.openxmlformats.org/officeDocument/2006/relationships/hyperlink" Target="https://tothemoon.im-ldi.com/data_a70/AS16/extra/AS16-106-17379.small.png" TargetMode="External"/><Relationship Id="rId7777" Type="http://schemas.openxmlformats.org/officeDocument/2006/relationships/hyperlink" Target="https://tothemoon.im-ldi.com/data_a70/AS16/raw/AS16-106-17379.tif" TargetMode="External"/><Relationship Id="rId7778" Type="http://schemas.openxmlformats.org/officeDocument/2006/relationships/hyperlink" Target="https://tothemoon.im-ldi.com/data_a70/AS16/processed/AS16-106-17379.png" TargetMode="External"/><Relationship Id="rId7779" Type="http://schemas.openxmlformats.org/officeDocument/2006/relationships/hyperlink" Target="https://www.lpi.usra.edu/resources/apollo/frame/?AS16-106-17382" TargetMode="External"/><Relationship Id="rId7780" Type="http://schemas.openxmlformats.org/officeDocument/2006/relationships/hyperlink" Target="https://tothemoon.im-ldi.com/data_a70/AS16/extra/AS16-106-17382.small.png" TargetMode="External"/><Relationship Id="rId7781" Type="http://schemas.openxmlformats.org/officeDocument/2006/relationships/hyperlink" Target="https://tothemoon.im-ldi.com/data_a70/AS16/raw/AS16-106-17382.tif" TargetMode="External"/><Relationship Id="rId7782" Type="http://schemas.openxmlformats.org/officeDocument/2006/relationships/hyperlink" Target="https://tothemoon.im-ldi.com/data_a70/AS16/processed/AS16-106-17382.png" TargetMode="External"/><Relationship Id="rId7783" Type="http://schemas.openxmlformats.org/officeDocument/2006/relationships/hyperlink" Target="https://www.lpi.usra.edu/resources/apollo/frame/?AS16-106-17386" TargetMode="External"/><Relationship Id="rId7784" Type="http://schemas.openxmlformats.org/officeDocument/2006/relationships/hyperlink" Target="https://tothemoon.im-ldi.com/data_a70/AS16/extra/AS16-106-17386.small.png" TargetMode="External"/><Relationship Id="rId7785" Type="http://schemas.openxmlformats.org/officeDocument/2006/relationships/hyperlink" Target="https://tothemoon.im-ldi.com/data_a70/AS16/raw/AS16-106-17386.tif" TargetMode="External"/><Relationship Id="rId7786" Type="http://schemas.openxmlformats.org/officeDocument/2006/relationships/hyperlink" Target="https://tothemoon.im-ldi.com/data_a70/AS16/processed/AS16-106-17386.png" TargetMode="External"/><Relationship Id="rId7787" Type="http://schemas.openxmlformats.org/officeDocument/2006/relationships/hyperlink" Target="https://www.lpi.usra.edu/resources/apollo/frame/?AS16-106-17387" TargetMode="External"/><Relationship Id="rId7788" Type="http://schemas.openxmlformats.org/officeDocument/2006/relationships/hyperlink" Target="https://tothemoon.im-ldi.com/data_a70/AS16/extra/AS16-106-17387.small.png" TargetMode="External"/><Relationship Id="rId7789" Type="http://schemas.openxmlformats.org/officeDocument/2006/relationships/hyperlink" Target="https://tothemoon.im-ldi.com/data_a70/AS16/raw/AS16-106-17387.tif" TargetMode="External"/><Relationship Id="rId7790" Type="http://schemas.openxmlformats.org/officeDocument/2006/relationships/hyperlink" Target="https://tothemoon.im-ldi.com/data_a70/AS16/processed/AS16-106-17387.png" TargetMode="External"/><Relationship Id="rId7791" Type="http://schemas.openxmlformats.org/officeDocument/2006/relationships/hyperlink" Target="https://www.lpi.usra.edu/resources/apollo/frame/?AS16-106-17400" TargetMode="External"/><Relationship Id="rId7792" Type="http://schemas.openxmlformats.org/officeDocument/2006/relationships/hyperlink" Target="https://tothemoon.im-ldi.com/data_a70/AS16/extra/AS16-106-17400.small.png" TargetMode="External"/><Relationship Id="rId7793" Type="http://schemas.openxmlformats.org/officeDocument/2006/relationships/hyperlink" Target="https://tothemoon.im-ldi.com/data_a70/AS16/raw/AS16-106-17400.tif" TargetMode="External"/><Relationship Id="rId7794" Type="http://schemas.openxmlformats.org/officeDocument/2006/relationships/hyperlink" Target="https://tothemoon.im-ldi.com/data_a70/AS16/processed/AS16-106-17400.png" TargetMode="External"/><Relationship Id="rId7795" Type="http://schemas.openxmlformats.org/officeDocument/2006/relationships/hyperlink" Target="https://www.lpi.usra.edu/resources/apollo/frame/?AS16-106-17416" TargetMode="External"/><Relationship Id="rId7796" Type="http://schemas.openxmlformats.org/officeDocument/2006/relationships/hyperlink" Target="https://tothemoon.im-ldi.com/data_a70/AS16/extra/AS16-106-17416.small.png" TargetMode="External"/><Relationship Id="rId7797" Type="http://schemas.openxmlformats.org/officeDocument/2006/relationships/hyperlink" Target="https://tothemoon.im-ldi.com/data_a70/AS16/raw/AS16-106-17416.tif" TargetMode="External"/><Relationship Id="rId7798" Type="http://schemas.openxmlformats.org/officeDocument/2006/relationships/hyperlink" Target="https://tothemoon.im-ldi.com/data_a70/AS16/processed/AS16-106-17416.png" TargetMode="External"/><Relationship Id="rId7799" Type="http://schemas.openxmlformats.org/officeDocument/2006/relationships/hyperlink" Target="https://www.lpi.usra.edu/resources/apollo/frame/?AS16-107-17421" TargetMode="External"/><Relationship Id="rId7800" Type="http://schemas.openxmlformats.org/officeDocument/2006/relationships/hyperlink" Target="https://tothemoon.im-ldi.com/data_a70/AS16/extra/AS16-107-17421.small.png" TargetMode="External"/><Relationship Id="rId7801" Type="http://schemas.openxmlformats.org/officeDocument/2006/relationships/hyperlink" Target="https://tothemoon.im-ldi.com/data_a70/AS16/raw/AS16-107-17421.tif" TargetMode="External"/><Relationship Id="rId7802" Type="http://schemas.openxmlformats.org/officeDocument/2006/relationships/hyperlink" Target="https://tothemoon.im-ldi.com/data_a70/AS16/processed/AS16-107-17421.png" TargetMode="External"/><Relationship Id="rId7803" Type="http://schemas.openxmlformats.org/officeDocument/2006/relationships/hyperlink" Target="https://www.lpi.usra.edu/resources/apollo/frame/?AS16-107-17422" TargetMode="External"/><Relationship Id="rId7804" Type="http://schemas.openxmlformats.org/officeDocument/2006/relationships/hyperlink" Target="https://tothemoon.im-ldi.com/data_a70/AS16/extra/AS16-107-17422.small.png" TargetMode="External"/><Relationship Id="rId7805" Type="http://schemas.openxmlformats.org/officeDocument/2006/relationships/hyperlink" Target="https://tothemoon.im-ldi.com/data_a70/AS16/raw/AS16-107-17422.tif" TargetMode="External"/><Relationship Id="rId7806" Type="http://schemas.openxmlformats.org/officeDocument/2006/relationships/hyperlink" Target="https://tothemoon.im-ldi.com/data_a70/AS16/processed/AS16-107-17422.png" TargetMode="External"/><Relationship Id="rId7807" Type="http://schemas.openxmlformats.org/officeDocument/2006/relationships/hyperlink" Target="https://www.lpi.usra.edu/resources/apollo/frame/?AS16-107-17423" TargetMode="External"/><Relationship Id="rId7808" Type="http://schemas.openxmlformats.org/officeDocument/2006/relationships/hyperlink" Target="https://tothemoon.im-ldi.com/data_a70/AS16/extra/AS16-107-17423.small.png" TargetMode="External"/><Relationship Id="rId7809" Type="http://schemas.openxmlformats.org/officeDocument/2006/relationships/hyperlink" Target="https://tothemoon.im-ldi.com/data_a70/AS16/raw/AS16-107-17423.tif" TargetMode="External"/><Relationship Id="rId7810" Type="http://schemas.openxmlformats.org/officeDocument/2006/relationships/hyperlink" Target="https://tothemoon.im-ldi.com/data_a70/AS16/processed/AS16-107-17423.png" TargetMode="External"/><Relationship Id="rId7811" Type="http://schemas.openxmlformats.org/officeDocument/2006/relationships/hyperlink" Target="https://www.lpi.usra.edu/resources/apollo/frame/?AS16-107-17424" TargetMode="External"/><Relationship Id="rId7812" Type="http://schemas.openxmlformats.org/officeDocument/2006/relationships/hyperlink" Target="https://tothemoon.im-ldi.com/data_a70/AS16/extra/AS16-107-17424.small.png" TargetMode="External"/><Relationship Id="rId7813" Type="http://schemas.openxmlformats.org/officeDocument/2006/relationships/hyperlink" Target="https://tothemoon.im-ldi.com/data_a70/AS16/raw/AS16-107-17424.tif" TargetMode="External"/><Relationship Id="rId7814" Type="http://schemas.openxmlformats.org/officeDocument/2006/relationships/hyperlink" Target="https://tothemoon.im-ldi.com/data_a70/AS16/processed/AS16-107-17424.png" TargetMode="External"/><Relationship Id="rId7815" Type="http://schemas.openxmlformats.org/officeDocument/2006/relationships/hyperlink" Target="https://www.lpi.usra.edu/resources/apollo/frame/?AS16-107-17425" TargetMode="External"/><Relationship Id="rId7816" Type="http://schemas.openxmlformats.org/officeDocument/2006/relationships/hyperlink" Target="https://tothemoon.im-ldi.com/data_a70/AS16/extra/AS16-107-17425.small.png" TargetMode="External"/><Relationship Id="rId7817" Type="http://schemas.openxmlformats.org/officeDocument/2006/relationships/hyperlink" Target="https://tothemoon.im-ldi.com/data_a70/AS16/raw/AS16-107-17425.tif" TargetMode="External"/><Relationship Id="rId7818" Type="http://schemas.openxmlformats.org/officeDocument/2006/relationships/hyperlink" Target="https://tothemoon.im-ldi.com/data_a70/AS16/processed/AS16-107-17425.png" TargetMode="External"/><Relationship Id="rId7819" Type="http://schemas.openxmlformats.org/officeDocument/2006/relationships/hyperlink" Target="https://www.lpi.usra.edu/resources/apollo/frame/?AS16-107-17426" TargetMode="External"/><Relationship Id="rId7820" Type="http://schemas.openxmlformats.org/officeDocument/2006/relationships/hyperlink" Target="https://tothemoon.im-ldi.com/data_a70/AS16/extra/AS16-107-17426.small.png" TargetMode="External"/><Relationship Id="rId7821" Type="http://schemas.openxmlformats.org/officeDocument/2006/relationships/hyperlink" Target="https://tothemoon.im-ldi.com/data_a70/AS16/raw/AS16-107-17426.tif" TargetMode="External"/><Relationship Id="rId7822" Type="http://schemas.openxmlformats.org/officeDocument/2006/relationships/hyperlink" Target="https://tothemoon.im-ldi.com/data_a70/AS16/processed/AS16-107-17426.png" TargetMode="External"/><Relationship Id="rId7823" Type="http://schemas.openxmlformats.org/officeDocument/2006/relationships/hyperlink" Target="https://www.lpi.usra.edu/resources/apollo/frame/?AS16-107-17427" TargetMode="External"/><Relationship Id="rId7824" Type="http://schemas.openxmlformats.org/officeDocument/2006/relationships/hyperlink" Target="https://tothemoon.im-ldi.com/data_a70/AS16/extra/AS16-107-17427.small.png" TargetMode="External"/><Relationship Id="rId7825" Type="http://schemas.openxmlformats.org/officeDocument/2006/relationships/hyperlink" Target="https://tothemoon.im-ldi.com/data_a70/AS16/raw/AS16-107-17427.tif" TargetMode="External"/><Relationship Id="rId7826" Type="http://schemas.openxmlformats.org/officeDocument/2006/relationships/hyperlink" Target="https://tothemoon.im-ldi.com/data_a70/AS16/processed/AS16-107-17427.png" TargetMode="External"/><Relationship Id="rId7827" Type="http://schemas.openxmlformats.org/officeDocument/2006/relationships/hyperlink" Target="https://www.lpi.usra.edu/resources/apollo/frame/?AS16-107-17428" TargetMode="External"/><Relationship Id="rId7828" Type="http://schemas.openxmlformats.org/officeDocument/2006/relationships/hyperlink" Target="https://tothemoon.im-ldi.com/data_a70/AS16/extra/AS16-107-17428.small.png" TargetMode="External"/><Relationship Id="rId7829" Type="http://schemas.openxmlformats.org/officeDocument/2006/relationships/hyperlink" Target="https://tothemoon.im-ldi.com/data_a70/AS16/raw/AS16-107-17428.tif" TargetMode="External"/><Relationship Id="rId7830" Type="http://schemas.openxmlformats.org/officeDocument/2006/relationships/hyperlink" Target="https://tothemoon.im-ldi.com/data_a70/AS16/processed/AS16-107-17428.png" TargetMode="External"/><Relationship Id="rId7831" Type="http://schemas.openxmlformats.org/officeDocument/2006/relationships/hyperlink" Target="https://www.lpi.usra.edu/resources/apollo/frame/?AS16-107-17429" TargetMode="External"/><Relationship Id="rId7832" Type="http://schemas.openxmlformats.org/officeDocument/2006/relationships/hyperlink" Target="https://tothemoon.im-ldi.com/data_a70/AS16/extra/AS16-107-17429.small.png" TargetMode="External"/><Relationship Id="rId7833" Type="http://schemas.openxmlformats.org/officeDocument/2006/relationships/hyperlink" Target="https://tothemoon.im-ldi.com/data_a70/AS16/raw/AS16-107-17429.tif" TargetMode="External"/><Relationship Id="rId7834" Type="http://schemas.openxmlformats.org/officeDocument/2006/relationships/hyperlink" Target="https://tothemoon.im-ldi.com/data_a70/AS16/processed/AS16-107-17429.png" TargetMode="External"/><Relationship Id="rId7835" Type="http://schemas.openxmlformats.org/officeDocument/2006/relationships/hyperlink" Target="https://www.lpi.usra.edu/resources/apollo/frame/?AS16-107-17430" TargetMode="External"/><Relationship Id="rId7836" Type="http://schemas.openxmlformats.org/officeDocument/2006/relationships/hyperlink" Target="https://tothemoon.im-ldi.com/data_a70/AS16/extra/AS16-107-17430.small.png" TargetMode="External"/><Relationship Id="rId7837" Type="http://schemas.openxmlformats.org/officeDocument/2006/relationships/hyperlink" Target="https://tothemoon.im-ldi.com/data_a70/AS16/raw/AS16-107-17430.tif" TargetMode="External"/><Relationship Id="rId7838" Type="http://schemas.openxmlformats.org/officeDocument/2006/relationships/hyperlink" Target="https://tothemoon.im-ldi.com/data_a70/AS16/processed/AS16-107-17430.png" TargetMode="External"/><Relationship Id="rId7839" Type="http://schemas.openxmlformats.org/officeDocument/2006/relationships/hyperlink" Target="https://www.lpi.usra.edu/resources/apollo/frame/?AS16-107-17432" TargetMode="External"/><Relationship Id="rId7840" Type="http://schemas.openxmlformats.org/officeDocument/2006/relationships/hyperlink" Target="https://tothemoon.im-ldi.com/data_a70/AS16/extra/AS16-107-17432.small.png" TargetMode="External"/><Relationship Id="rId7841" Type="http://schemas.openxmlformats.org/officeDocument/2006/relationships/hyperlink" Target="https://tothemoon.im-ldi.com/data_a70/AS16/raw/AS16-107-17432.tif" TargetMode="External"/><Relationship Id="rId7842" Type="http://schemas.openxmlformats.org/officeDocument/2006/relationships/hyperlink" Target="https://tothemoon.im-ldi.com/data_a70/AS16/processed/AS16-107-17432.png" TargetMode="External"/><Relationship Id="rId7843" Type="http://schemas.openxmlformats.org/officeDocument/2006/relationships/hyperlink" Target="https://www.lpi.usra.edu/resources/apollo/frame/?AS16-107-17434" TargetMode="External"/><Relationship Id="rId7844" Type="http://schemas.openxmlformats.org/officeDocument/2006/relationships/hyperlink" Target="https://tothemoon.im-ldi.com/data_a70/AS16/extra/AS16-107-17434.small.png" TargetMode="External"/><Relationship Id="rId7845" Type="http://schemas.openxmlformats.org/officeDocument/2006/relationships/hyperlink" Target="https://tothemoon.im-ldi.com/data_a70/AS16/raw/AS16-107-17434.tif" TargetMode="External"/><Relationship Id="rId7846" Type="http://schemas.openxmlformats.org/officeDocument/2006/relationships/hyperlink" Target="https://tothemoon.im-ldi.com/data_a70/AS16/processed/AS16-107-17434.png" TargetMode="External"/><Relationship Id="rId7847" Type="http://schemas.openxmlformats.org/officeDocument/2006/relationships/hyperlink" Target="https://www.lpi.usra.edu/resources/apollo/frame/?AS16-107-17443" TargetMode="External"/><Relationship Id="rId7848" Type="http://schemas.openxmlformats.org/officeDocument/2006/relationships/hyperlink" Target="https://tothemoon.im-ldi.com/data_a70/AS16/extra/AS16-107-17443.small.png" TargetMode="External"/><Relationship Id="rId7849" Type="http://schemas.openxmlformats.org/officeDocument/2006/relationships/hyperlink" Target="https://tothemoon.im-ldi.com/data_a70/AS16/raw/AS16-107-17443.tif" TargetMode="External"/><Relationship Id="rId7850" Type="http://schemas.openxmlformats.org/officeDocument/2006/relationships/hyperlink" Target="https://tothemoon.im-ldi.com/data_a70/AS16/processed/AS16-107-17443.png" TargetMode="External"/><Relationship Id="rId7851" Type="http://schemas.openxmlformats.org/officeDocument/2006/relationships/hyperlink" Target="https://www.lpi.usra.edu/resources/apollo/frame/?AS16-107-17451" TargetMode="External"/><Relationship Id="rId7852" Type="http://schemas.openxmlformats.org/officeDocument/2006/relationships/hyperlink" Target="https://tothemoon.im-ldi.com/data_a70/AS16/extra/AS16-107-17451.small.png" TargetMode="External"/><Relationship Id="rId7853" Type="http://schemas.openxmlformats.org/officeDocument/2006/relationships/hyperlink" Target="https://tothemoon.im-ldi.com/data_a70/AS16/raw/AS16-107-17451.tif" TargetMode="External"/><Relationship Id="rId7854" Type="http://schemas.openxmlformats.org/officeDocument/2006/relationships/hyperlink" Target="https://tothemoon.im-ldi.com/data_a70/AS16/processed/AS16-107-17451.png" TargetMode="External"/><Relationship Id="rId7855" Type="http://schemas.openxmlformats.org/officeDocument/2006/relationships/hyperlink" Target="https://www.lpi.usra.edu/resources/apollo/frame/?AS16-107-17452" TargetMode="External"/><Relationship Id="rId7856" Type="http://schemas.openxmlformats.org/officeDocument/2006/relationships/hyperlink" Target="https://tothemoon.im-ldi.com/data_a70/AS16/extra/AS16-107-17452.small.png" TargetMode="External"/><Relationship Id="rId7857" Type="http://schemas.openxmlformats.org/officeDocument/2006/relationships/hyperlink" Target="https://tothemoon.im-ldi.com/data_a70/AS16/raw/AS16-107-17452.tif" TargetMode="External"/><Relationship Id="rId7858" Type="http://schemas.openxmlformats.org/officeDocument/2006/relationships/hyperlink" Target="https://tothemoon.im-ldi.com/data_a70/AS16/processed/AS16-107-17452.png" TargetMode="External"/><Relationship Id="rId7859" Type="http://schemas.openxmlformats.org/officeDocument/2006/relationships/hyperlink" Target="https://www.lpi.usra.edu/resources/apollo/frame/?AS16-107-17453" TargetMode="External"/><Relationship Id="rId7860" Type="http://schemas.openxmlformats.org/officeDocument/2006/relationships/hyperlink" Target="https://tothemoon.im-ldi.com/data_a70/AS16/extra/AS16-107-17453.small.png" TargetMode="External"/><Relationship Id="rId7861" Type="http://schemas.openxmlformats.org/officeDocument/2006/relationships/hyperlink" Target="https://tothemoon.im-ldi.com/data_a70/AS16/raw/AS16-107-17453.tif" TargetMode="External"/><Relationship Id="rId7862" Type="http://schemas.openxmlformats.org/officeDocument/2006/relationships/hyperlink" Target="https://tothemoon.im-ldi.com/data_a70/AS16/processed/AS16-107-17453.png" TargetMode="External"/><Relationship Id="rId7863" Type="http://schemas.openxmlformats.org/officeDocument/2006/relationships/hyperlink" Target="https://www.lpi.usra.edu/resources/apollo/frame/?AS16-107-17454" TargetMode="External"/><Relationship Id="rId7864" Type="http://schemas.openxmlformats.org/officeDocument/2006/relationships/hyperlink" Target="https://tothemoon.im-ldi.com/data_a70/AS16/extra/AS16-107-17454.small.png" TargetMode="External"/><Relationship Id="rId7865" Type="http://schemas.openxmlformats.org/officeDocument/2006/relationships/hyperlink" Target="https://tothemoon.im-ldi.com/data_a70/AS16/raw/AS16-107-17454.tif" TargetMode="External"/><Relationship Id="rId7866" Type="http://schemas.openxmlformats.org/officeDocument/2006/relationships/hyperlink" Target="https://tothemoon.im-ldi.com/data_a70/AS16/processed/AS16-107-17454.png" TargetMode="External"/><Relationship Id="rId7867" Type="http://schemas.openxmlformats.org/officeDocument/2006/relationships/hyperlink" Target="https://www.lpi.usra.edu/resources/apollo/frame/?AS16-107-17455" TargetMode="External"/><Relationship Id="rId7868" Type="http://schemas.openxmlformats.org/officeDocument/2006/relationships/hyperlink" Target="https://tothemoon.im-ldi.com/data_a70/AS16/extra/AS16-107-17455.small.png" TargetMode="External"/><Relationship Id="rId7869" Type="http://schemas.openxmlformats.org/officeDocument/2006/relationships/hyperlink" Target="https://tothemoon.im-ldi.com/data_a70/AS16/raw/AS16-107-17455.tif" TargetMode="External"/><Relationship Id="rId7870" Type="http://schemas.openxmlformats.org/officeDocument/2006/relationships/hyperlink" Target="https://tothemoon.im-ldi.com/data_a70/AS16/processed/AS16-107-17455.png" TargetMode="External"/><Relationship Id="rId7871" Type="http://schemas.openxmlformats.org/officeDocument/2006/relationships/hyperlink" Target="https://www.lpi.usra.edu/resources/apollo/frame/?AS16-107-17459" TargetMode="External"/><Relationship Id="rId7872" Type="http://schemas.openxmlformats.org/officeDocument/2006/relationships/hyperlink" Target="https://tothemoon.im-ldi.com/data_a70/AS16/extra/AS16-107-17459.small.png" TargetMode="External"/><Relationship Id="rId7873" Type="http://schemas.openxmlformats.org/officeDocument/2006/relationships/hyperlink" Target="https://tothemoon.im-ldi.com/data_a70/AS16/raw/AS16-107-17459.tif" TargetMode="External"/><Relationship Id="rId7874" Type="http://schemas.openxmlformats.org/officeDocument/2006/relationships/hyperlink" Target="https://tothemoon.im-ldi.com/data_a70/AS16/processed/AS16-107-17459.png" TargetMode="External"/><Relationship Id="rId7875" Type="http://schemas.openxmlformats.org/officeDocument/2006/relationships/hyperlink" Target="https://www.lpi.usra.edu/resources/apollo/frame/?AS16-107-17461" TargetMode="External"/><Relationship Id="rId7876" Type="http://schemas.openxmlformats.org/officeDocument/2006/relationships/hyperlink" Target="https://tothemoon.im-ldi.com/data_a70/AS16/extra/AS16-107-17461.small.png" TargetMode="External"/><Relationship Id="rId7877" Type="http://schemas.openxmlformats.org/officeDocument/2006/relationships/hyperlink" Target="https://tothemoon.im-ldi.com/data_a70/AS16/raw/AS16-107-17461.tif" TargetMode="External"/><Relationship Id="rId7878" Type="http://schemas.openxmlformats.org/officeDocument/2006/relationships/hyperlink" Target="https://tothemoon.im-ldi.com/data_a70/AS16/processed/AS16-107-17461.png" TargetMode="External"/><Relationship Id="rId7879" Type="http://schemas.openxmlformats.org/officeDocument/2006/relationships/hyperlink" Target="https://www.lpi.usra.edu/resources/apollo/frame/?AS16-107-17463" TargetMode="External"/><Relationship Id="rId7880" Type="http://schemas.openxmlformats.org/officeDocument/2006/relationships/hyperlink" Target="https://tothemoon.im-ldi.com/data_a70/AS16/extra/AS16-107-17463.small.png" TargetMode="External"/><Relationship Id="rId7881" Type="http://schemas.openxmlformats.org/officeDocument/2006/relationships/hyperlink" Target="https://tothemoon.im-ldi.com/data_a70/AS16/raw/AS16-107-17463.tif" TargetMode="External"/><Relationship Id="rId7882" Type="http://schemas.openxmlformats.org/officeDocument/2006/relationships/hyperlink" Target="https://tothemoon.im-ldi.com/data_a70/AS16/processed/AS16-107-17463.png" TargetMode="External"/><Relationship Id="rId7883" Type="http://schemas.openxmlformats.org/officeDocument/2006/relationships/hyperlink" Target="https://www.lpi.usra.edu/resources/apollo/frame/?AS16-107-17467" TargetMode="External"/><Relationship Id="rId7884" Type="http://schemas.openxmlformats.org/officeDocument/2006/relationships/hyperlink" Target="https://tothemoon.im-ldi.com/data_a70/AS16/extra/AS16-107-17467.small.png" TargetMode="External"/><Relationship Id="rId7885" Type="http://schemas.openxmlformats.org/officeDocument/2006/relationships/hyperlink" Target="https://tothemoon.im-ldi.com/data_a70/AS16/raw/AS16-107-17467.tif" TargetMode="External"/><Relationship Id="rId7886" Type="http://schemas.openxmlformats.org/officeDocument/2006/relationships/hyperlink" Target="https://tothemoon.im-ldi.com/data_a70/AS16/processed/AS16-107-17467.png" TargetMode="External"/><Relationship Id="rId7887" Type="http://schemas.openxmlformats.org/officeDocument/2006/relationships/hyperlink" Target="https://www.lpi.usra.edu/resources/apollo/frame/?AS16-107-17468" TargetMode="External"/><Relationship Id="rId7888" Type="http://schemas.openxmlformats.org/officeDocument/2006/relationships/hyperlink" Target="https://tothemoon.im-ldi.com/data_a70/AS16/extra/AS16-107-17468.small.png" TargetMode="External"/><Relationship Id="rId7889" Type="http://schemas.openxmlformats.org/officeDocument/2006/relationships/hyperlink" Target="https://tothemoon.im-ldi.com/data_a70/AS16/raw/AS16-107-17468.tif" TargetMode="External"/><Relationship Id="rId7890" Type="http://schemas.openxmlformats.org/officeDocument/2006/relationships/hyperlink" Target="https://tothemoon.im-ldi.com/data_a70/AS16/processed/AS16-107-17468.png" TargetMode="External"/><Relationship Id="rId7891" Type="http://schemas.openxmlformats.org/officeDocument/2006/relationships/hyperlink" Target="https://www.lpi.usra.edu/resources/apollo/frame/?AS16-107-17477" TargetMode="External"/><Relationship Id="rId7892" Type="http://schemas.openxmlformats.org/officeDocument/2006/relationships/hyperlink" Target="https://tothemoon.im-ldi.com/data_a70/AS16/extra/AS16-107-17477.small.png" TargetMode="External"/><Relationship Id="rId7893" Type="http://schemas.openxmlformats.org/officeDocument/2006/relationships/hyperlink" Target="https://tothemoon.im-ldi.com/data_a70/AS16/raw/AS16-107-17477.tif" TargetMode="External"/><Relationship Id="rId7894" Type="http://schemas.openxmlformats.org/officeDocument/2006/relationships/hyperlink" Target="https://tothemoon.im-ldi.com/data_a70/AS16/processed/AS16-107-17477.png" TargetMode="External"/><Relationship Id="rId7895" Type="http://schemas.openxmlformats.org/officeDocument/2006/relationships/hyperlink" Target="https://www.lpi.usra.edu/resources/apollo/frame/?AS16-107-17483" TargetMode="External"/><Relationship Id="rId7896" Type="http://schemas.openxmlformats.org/officeDocument/2006/relationships/hyperlink" Target="https://tothemoon.im-ldi.com/data_a70/AS16/extra/AS16-107-17483.small.png" TargetMode="External"/><Relationship Id="rId7897" Type="http://schemas.openxmlformats.org/officeDocument/2006/relationships/hyperlink" Target="https://tothemoon.im-ldi.com/data_a70/AS16/raw/AS16-107-17483.tif" TargetMode="External"/><Relationship Id="rId7898" Type="http://schemas.openxmlformats.org/officeDocument/2006/relationships/hyperlink" Target="https://tothemoon.im-ldi.com/data_a70/AS16/processed/AS16-107-17483.png" TargetMode="External"/><Relationship Id="rId7899" Type="http://schemas.openxmlformats.org/officeDocument/2006/relationships/hyperlink" Target="https://www.lpi.usra.edu/resources/apollo/frame/?AS16-107-17518" TargetMode="External"/><Relationship Id="rId7900" Type="http://schemas.openxmlformats.org/officeDocument/2006/relationships/hyperlink" Target="https://tothemoon.im-ldi.com/data_a70/AS16/extra/AS16-107-17518.small.png" TargetMode="External"/><Relationship Id="rId7901" Type="http://schemas.openxmlformats.org/officeDocument/2006/relationships/hyperlink" Target="https://tothemoon.im-ldi.com/data_a70/AS16/raw/AS16-107-17518.tif" TargetMode="External"/><Relationship Id="rId7902" Type="http://schemas.openxmlformats.org/officeDocument/2006/relationships/hyperlink" Target="https://tothemoon.im-ldi.com/data_a70/AS16/processed/AS16-107-17518.png" TargetMode="External"/><Relationship Id="rId7903" Type="http://schemas.openxmlformats.org/officeDocument/2006/relationships/hyperlink" Target="https://www.lpi.usra.edu/resources/apollo/frame/?AS16-107-17519" TargetMode="External"/><Relationship Id="rId7904" Type="http://schemas.openxmlformats.org/officeDocument/2006/relationships/hyperlink" Target="https://tothemoon.im-ldi.com/data_a70/AS16/extra/AS16-107-17519.small.png" TargetMode="External"/><Relationship Id="rId7905" Type="http://schemas.openxmlformats.org/officeDocument/2006/relationships/hyperlink" Target="https://tothemoon.im-ldi.com/data_a70/AS16/raw/AS16-107-17519.tif" TargetMode="External"/><Relationship Id="rId7906" Type="http://schemas.openxmlformats.org/officeDocument/2006/relationships/hyperlink" Target="https://tothemoon.im-ldi.com/data_a70/AS16/processed/AS16-107-17519.png" TargetMode="External"/><Relationship Id="rId7907" Type="http://schemas.openxmlformats.org/officeDocument/2006/relationships/hyperlink" Target="https://www.lpi.usra.edu/resources/apollo/frame/?AS16-107-17521" TargetMode="External"/><Relationship Id="rId7908" Type="http://schemas.openxmlformats.org/officeDocument/2006/relationships/hyperlink" Target="https://tothemoon.im-ldi.com/data_a70/AS16/extra/AS16-107-17521.small.png" TargetMode="External"/><Relationship Id="rId7909" Type="http://schemas.openxmlformats.org/officeDocument/2006/relationships/hyperlink" Target="https://tothemoon.im-ldi.com/data_a70/AS16/raw/AS16-107-17521.tif" TargetMode="External"/><Relationship Id="rId7910" Type="http://schemas.openxmlformats.org/officeDocument/2006/relationships/hyperlink" Target="https://tothemoon.im-ldi.com/data_a70/AS16/processed/AS16-107-17521.png" TargetMode="External"/><Relationship Id="rId7911" Type="http://schemas.openxmlformats.org/officeDocument/2006/relationships/hyperlink" Target="https://www.lpi.usra.edu/resources/apollo/frame/?AS16-107-17522" TargetMode="External"/><Relationship Id="rId7912" Type="http://schemas.openxmlformats.org/officeDocument/2006/relationships/hyperlink" Target="https://tothemoon.im-ldi.com/data_a70/AS16/extra/AS16-107-17522.small.png" TargetMode="External"/><Relationship Id="rId7913" Type="http://schemas.openxmlformats.org/officeDocument/2006/relationships/hyperlink" Target="https://tothemoon.im-ldi.com/data_a70/AS16/raw/AS16-107-17522.tif" TargetMode="External"/><Relationship Id="rId7914" Type="http://schemas.openxmlformats.org/officeDocument/2006/relationships/hyperlink" Target="https://tothemoon.im-ldi.com/data_a70/AS16/processed/AS16-107-17522.png" TargetMode="External"/><Relationship Id="rId7915" Type="http://schemas.openxmlformats.org/officeDocument/2006/relationships/hyperlink" Target="https://www.lpi.usra.edu/resources/apollo/frame/?AS16-107-17524" TargetMode="External"/><Relationship Id="rId7916" Type="http://schemas.openxmlformats.org/officeDocument/2006/relationships/hyperlink" Target="https://tothemoon.im-ldi.com/data_a70/AS16/extra/AS16-107-17524.small.png" TargetMode="External"/><Relationship Id="rId7917" Type="http://schemas.openxmlformats.org/officeDocument/2006/relationships/hyperlink" Target="https://tothemoon.im-ldi.com/data_a70/AS16/raw/AS16-107-17524.tif" TargetMode="External"/><Relationship Id="rId7918" Type="http://schemas.openxmlformats.org/officeDocument/2006/relationships/hyperlink" Target="https://tothemoon.im-ldi.com/data_a70/AS16/processed/AS16-107-17524.png" TargetMode="External"/><Relationship Id="rId7919" Type="http://schemas.openxmlformats.org/officeDocument/2006/relationships/hyperlink" Target="https://www.lpi.usra.edu/resources/apollo/frame/?AS16-107-17534" TargetMode="External"/><Relationship Id="rId7920" Type="http://schemas.openxmlformats.org/officeDocument/2006/relationships/hyperlink" Target="https://tothemoon.im-ldi.com/data_a70/AS16/extra/AS16-107-17534.small.png" TargetMode="External"/><Relationship Id="rId7921" Type="http://schemas.openxmlformats.org/officeDocument/2006/relationships/hyperlink" Target="https://tothemoon.im-ldi.com/data_a70/AS16/raw/AS16-107-17534.tif" TargetMode="External"/><Relationship Id="rId7922" Type="http://schemas.openxmlformats.org/officeDocument/2006/relationships/hyperlink" Target="https://tothemoon.im-ldi.com/data_a70/AS16/processed/AS16-107-17534.png" TargetMode="External"/><Relationship Id="rId7923" Type="http://schemas.openxmlformats.org/officeDocument/2006/relationships/hyperlink" Target="https://www.lpi.usra.edu/resources/apollo/frame/?AS16-107-17538" TargetMode="External"/><Relationship Id="rId7924" Type="http://schemas.openxmlformats.org/officeDocument/2006/relationships/hyperlink" Target="https://tothemoon.im-ldi.com/data_a70/AS16/extra/AS16-107-17538.small.png" TargetMode="External"/><Relationship Id="rId7925" Type="http://schemas.openxmlformats.org/officeDocument/2006/relationships/hyperlink" Target="https://tothemoon.im-ldi.com/data_a70/AS16/raw/AS16-107-17538.tif" TargetMode="External"/><Relationship Id="rId7926" Type="http://schemas.openxmlformats.org/officeDocument/2006/relationships/hyperlink" Target="https://tothemoon.im-ldi.com/data_a70/AS16/processed/AS16-107-17538.png" TargetMode="External"/><Relationship Id="rId7927" Type="http://schemas.openxmlformats.org/officeDocument/2006/relationships/hyperlink" Target="https://www.lpi.usra.edu/resources/apollo/frame/?AS16-107-17539" TargetMode="External"/><Relationship Id="rId7928" Type="http://schemas.openxmlformats.org/officeDocument/2006/relationships/hyperlink" Target="https://tothemoon.im-ldi.com/data_a70/AS16/extra/AS16-107-17539.small.png" TargetMode="External"/><Relationship Id="rId7929" Type="http://schemas.openxmlformats.org/officeDocument/2006/relationships/hyperlink" Target="https://tothemoon.im-ldi.com/data_a70/AS16/raw/AS16-107-17539.tif" TargetMode="External"/><Relationship Id="rId7930" Type="http://schemas.openxmlformats.org/officeDocument/2006/relationships/hyperlink" Target="https://tothemoon.im-ldi.com/data_a70/AS16/processed/AS16-107-17539.png" TargetMode="External"/><Relationship Id="rId7931" Type="http://schemas.openxmlformats.org/officeDocument/2006/relationships/hyperlink" Target="https://www.lpi.usra.edu/resources/apollo/frame/?AS16-107-17540" TargetMode="External"/><Relationship Id="rId7932" Type="http://schemas.openxmlformats.org/officeDocument/2006/relationships/hyperlink" Target="https://tothemoon.im-ldi.com/data_a70/AS16/extra/AS16-107-17540.small.png" TargetMode="External"/><Relationship Id="rId7933" Type="http://schemas.openxmlformats.org/officeDocument/2006/relationships/hyperlink" Target="https://tothemoon.im-ldi.com/data_a70/AS16/raw/AS16-107-17540.tif" TargetMode="External"/><Relationship Id="rId7934" Type="http://schemas.openxmlformats.org/officeDocument/2006/relationships/hyperlink" Target="https://tothemoon.im-ldi.com/data_a70/AS16/processed/AS16-107-17540.png" TargetMode="External"/><Relationship Id="rId7935" Type="http://schemas.openxmlformats.org/officeDocument/2006/relationships/hyperlink" Target="https://www.lpi.usra.edu/resources/apollo/frame/?AS16-107-17542" TargetMode="External"/><Relationship Id="rId7936" Type="http://schemas.openxmlformats.org/officeDocument/2006/relationships/hyperlink" Target="https://tothemoon.im-ldi.com/data_a70/AS16/extra/AS16-107-17542.small.png" TargetMode="External"/><Relationship Id="rId7937" Type="http://schemas.openxmlformats.org/officeDocument/2006/relationships/hyperlink" Target="https://tothemoon.im-ldi.com/data_a70/AS16/raw/AS16-107-17542.tif" TargetMode="External"/><Relationship Id="rId7938" Type="http://schemas.openxmlformats.org/officeDocument/2006/relationships/hyperlink" Target="https://tothemoon.im-ldi.com/data_a70/AS16/processed/AS16-107-17542.png" TargetMode="External"/><Relationship Id="rId7939" Type="http://schemas.openxmlformats.org/officeDocument/2006/relationships/hyperlink" Target="https://www.lpi.usra.edu/resources/apollo/frame/?AS16-107-17543" TargetMode="External"/><Relationship Id="rId7940" Type="http://schemas.openxmlformats.org/officeDocument/2006/relationships/hyperlink" Target="https://tothemoon.im-ldi.com/data_a70/AS16/extra/AS16-107-17543.small.png" TargetMode="External"/><Relationship Id="rId7941" Type="http://schemas.openxmlformats.org/officeDocument/2006/relationships/hyperlink" Target="https://tothemoon.im-ldi.com/data_a70/AS16/raw/AS16-107-17543.tif" TargetMode="External"/><Relationship Id="rId7942" Type="http://schemas.openxmlformats.org/officeDocument/2006/relationships/hyperlink" Target="https://tothemoon.im-ldi.com/data_a70/AS16/processed/AS16-107-17543.png" TargetMode="External"/><Relationship Id="rId7943" Type="http://schemas.openxmlformats.org/officeDocument/2006/relationships/hyperlink" Target="https://www.lpi.usra.edu/resources/apollo/frame/?AS16-107-17548" TargetMode="External"/><Relationship Id="rId7944" Type="http://schemas.openxmlformats.org/officeDocument/2006/relationships/hyperlink" Target="https://tothemoon.im-ldi.com/data_a70/AS16/extra/AS16-107-17548.small.png" TargetMode="External"/><Relationship Id="rId7945" Type="http://schemas.openxmlformats.org/officeDocument/2006/relationships/hyperlink" Target="https://tothemoon.im-ldi.com/data_a70/AS16/raw/AS16-107-17548.tif" TargetMode="External"/><Relationship Id="rId7946" Type="http://schemas.openxmlformats.org/officeDocument/2006/relationships/hyperlink" Target="https://tothemoon.im-ldi.com/data_a70/AS16/processed/AS16-107-17548.png" TargetMode="External"/><Relationship Id="rId7947" Type="http://schemas.openxmlformats.org/officeDocument/2006/relationships/hyperlink" Target="https://www.lpi.usra.edu/resources/apollo/frame/?AS16-107-17549" TargetMode="External"/><Relationship Id="rId7948" Type="http://schemas.openxmlformats.org/officeDocument/2006/relationships/hyperlink" Target="https://tothemoon.im-ldi.com/data_a70/AS16/extra/AS16-107-17549.small.png" TargetMode="External"/><Relationship Id="rId7949" Type="http://schemas.openxmlformats.org/officeDocument/2006/relationships/hyperlink" Target="https://tothemoon.im-ldi.com/data_a70/AS16/raw/AS16-107-17549.tif" TargetMode="External"/><Relationship Id="rId7950" Type="http://schemas.openxmlformats.org/officeDocument/2006/relationships/hyperlink" Target="https://tothemoon.im-ldi.com/data_a70/AS16/processed/AS16-107-17549.png" TargetMode="External"/><Relationship Id="rId7951" Type="http://schemas.openxmlformats.org/officeDocument/2006/relationships/hyperlink" Target="https://www.lpi.usra.edu/resources/apollo/frame/?AS16-107-17551" TargetMode="External"/><Relationship Id="rId7952" Type="http://schemas.openxmlformats.org/officeDocument/2006/relationships/hyperlink" Target="https://tothemoon.im-ldi.com/data_a70/AS16/extra/AS16-107-17551.small.png" TargetMode="External"/><Relationship Id="rId7953" Type="http://schemas.openxmlformats.org/officeDocument/2006/relationships/hyperlink" Target="https://tothemoon.im-ldi.com/data_a70/AS16/raw/AS16-107-17551.tif" TargetMode="External"/><Relationship Id="rId7954" Type="http://schemas.openxmlformats.org/officeDocument/2006/relationships/hyperlink" Target="https://tothemoon.im-ldi.com/data_a70/AS16/processed/AS16-107-17551.png" TargetMode="External"/><Relationship Id="rId7955" Type="http://schemas.openxmlformats.org/officeDocument/2006/relationships/hyperlink" Target="https://www.lpi.usra.edu/resources/apollo/frame/?AS16-107-17552" TargetMode="External"/><Relationship Id="rId7956" Type="http://schemas.openxmlformats.org/officeDocument/2006/relationships/hyperlink" Target="https://tothemoon.im-ldi.com/data_a70/AS16/extra/AS16-107-17552.small.png" TargetMode="External"/><Relationship Id="rId7957" Type="http://schemas.openxmlformats.org/officeDocument/2006/relationships/hyperlink" Target="https://tothemoon.im-ldi.com/data_a70/AS16/raw/AS16-107-17552.tif" TargetMode="External"/><Relationship Id="rId7958" Type="http://schemas.openxmlformats.org/officeDocument/2006/relationships/hyperlink" Target="https://tothemoon.im-ldi.com/data_a70/AS16/processed/AS16-107-17552.png" TargetMode="External"/><Relationship Id="rId7959" Type="http://schemas.openxmlformats.org/officeDocument/2006/relationships/hyperlink" Target="https://www.lpi.usra.edu/resources/apollo/frame/?AS16-107-17554" TargetMode="External"/><Relationship Id="rId7960" Type="http://schemas.openxmlformats.org/officeDocument/2006/relationships/hyperlink" Target="https://tothemoon.im-ldi.com/data_a70/AS16/extra/AS16-107-17554.small.png" TargetMode="External"/><Relationship Id="rId7961" Type="http://schemas.openxmlformats.org/officeDocument/2006/relationships/hyperlink" Target="https://tothemoon.im-ldi.com/data_a70/AS16/raw/AS16-107-17554.tif" TargetMode="External"/><Relationship Id="rId7962" Type="http://schemas.openxmlformats.org/officeDocument/2006/relationships/hyperlink" Target="https://tothemoon.im-ldi.com/data_a70/AS16/processed/AS16-107-17554.png" TargetMode="External"/><Relationship Id="rId7963" Type="http://schemas.openxmlformats.org/officeDocument/2006/relationships/hyperlink" Target="https://www.lpi.usra.edu/resources/apollo/frame/?AS16-107-17565" TargetMode="External"/><Relationship Id="rId7964" Type="http://schemas.openxmlformats.org/officeDocument/2006/relationships/hyperlink" Target="https://tothemoon.im-ldi.com/data_a70/AS16/extra/AS16-107-17565.small.png" TargetMode="External"/><Relationship Id="rId7965" Type="http://schemas.openxmlformats.org/officeDocument/2006/relationships/hyperlink" Target="https://tothemoon.im-ldi.com/data_a70/AS16/raw/AS16-107-17565.tif" TargetMode="External"/><Relationship Id="rId7966" Type="http://schemas.openxmlformats.org/officeDocument/2006/relationships/hyperlink" Target="https://tothemoon.im-ldi.com/data_a70/AS16/processed/AS16-107-17565.png" TargetMode="External"/><Relationship Id="rId7967" Type="http://schemas.openxmlformats.org/officeDocument/2006/relationships/hyperlink" Target="https://www.lpi.usra.edu/resources/apollo/frame/?AS16-107-17567" TargetMode="External"/><Relationship Id="rId7968" Type="http://schemas.openxmlformats.org/officeDocument/2006/relationships/hyperlink" Target="https://tothemoon.im-ldi.com/data_a70/AS16/extra/AS16-107-17567.small.png" TargetMode="External"/><Relationship Id="rId7969" Type="http://schemas.openxmlformats.org/officeDocument/2006/relationships/hyperlink" Target="https://tothemoon.im-ldi.com/data_a70/AS16/raw/AS16-107-17567.tif" TargetMode="External"/><Relationship Id="rId7970" Type="http://schemas.openxmlformats.org/officeDocument/2006/relationships/hyperlink" Target="https://tothemoon.im-ldi.com/data_a70/AS16/processed/AS16-107-17567.png" TargetMode="External"/><Relationship Id="rId7971" Type="http://schemas.openxmlformats.org/officeDocument/2006/relationships/hyperlink" Target="https://www.lpi.usra.edu/resources/apollo/frame/?AS16-107-17569" TargetMode="External"/><Relationship Id="rId7972" Type="http://schemas.openxmlformats.org/officeDocument/2006/relationships/hyperlink" Target="https://tothemoon.im-ldi.com/data_a70/AS16/extra/AS16-107-17569.small.png" TargetMode="External"/><Relationship Id="rId7973" Type="http://schemas.openxmlformats.org/officeDocument/2006/relationships/hyperlink" Target="https://tothemoon.im-ldi.com/data_a70/AS16/raw/AS16-107-17569.tif" TargetMode="External"/><Relationship Id="rId7974" Type="http://schemas.openxmlformats.org/officeDocument/2006/relationships/hyperlink" Target="https://tothemoon.im-ldi.com/data_a70/AS16/processed/AS16-107-17569.png" TargetMode="External"/><Relationship Id="rId7975" Type="http://schemas.openxmlformats.org/officeDocument/2006/relationships/hyperlink" Target="https://www.lpi.usra.edu/resources/apollo/frame/?AS16-107-17571" TargetMode="External"/><Relationship Id="rId7976" Type="http://schemas.openxmlformats.org/officeDocument/2006/relationships/hyperlink" Target="https://tothemoon.im-ldi.com/data_a70/AS16/extra/AS16-107-17571.small.png" TargetMode="External"/><Relationship Id="rId7977" Type="http://schemas.openxmlformats.org/officeDocument/2006/relationships/hyperlink" Target="https://tothemoon.im-ldi.com/data_a70/AS16/raw/AS16-107-17571.tif" TargetMode="External"/><Relationship Id="rId7978" Type="http://schemas.openxmlformats.org/officeDocument/2006/relationships/hyperlink" Target="https://tothemoon.im-ldi.com/data_a70/AS16/processed/AS16-107-17571.png" TargetMode="External"/><Relationship Id="rId7979" Type="http://schemas.openxmlformats.org/officeDocument/2006/relationships/hyperlink" Target="https://www.lpi.usra.edu/resources/apollo/frame/?AS16-107-17574" TargetMode="External"/><Relationship Id="rId7980" Type="http://schemas.openxmlformats.org/officeDocument/2006/relationships/hyperlink" Target="https://tothemoon.im-ldi.com/data_a70/AS16/extra/AS16-107-17574.small.png" TargetMode="External"/><Relationship Id="rId7981" Type="http://schemas.openxmlformats.org/officeDocument/2006/relationships/hyperlink" Target="https://tothemoon.im-ldi.com/data_a70/AS16/raw/AS16-107-17574.tif" TargetMode="External"/><Relationship Id="rId7982" Type="http://schemas.openxmlformats.org/officeDocument/2006/relationships/hyperlink" Target="https://tothemoon.im-ldi.com/data_a70/AS16/processed/AS16-107-17574.png" TargetMode="External"/><Relationship Id="rId7983" Type="http://schemas.openxmlformats.org/officeDocument/2006/relationships/hyperlink" Target="https://www.lpi.usra.edu/resources/apollo/frame/?AS16-107-17576" TargetMode="External"/><Relationship Id="rId7984" Type="http://schemas.openxmlformats.org/officeDocument/2006/relationships/hyperlink" Target="https://tothemoon.im-ldi.com/data_a70/AS16/extra/AS16-107-17576.small.png" TargetMode="External"/><Relationship Id="rId7985" Type="http://schemas.openxmlformats.org/officeDocument/2006/relationships/hyperlink" Target="https://tothemoon.im-ldi.com/data_a70/AS16/raw/AS16-107-17576.tif" TargetMode="External"/><Relationship Id="rId7986" Type="http://schemas.openxmlformats.org/officeDocument/2006/relationships/hyperlink" Target="https://tothemoon.im-ldi.com/data_a70/AS16/processed/AS16-107-17576.png" TargetMode="External"/><Relationship Id="rId7987" Type="http://schemas.openxmlformats.org/officeDocument/2006/relationships/hyperlink" Target="https://www.lpi.usra.edu/resources/apollo/frame/?AS16-107-17578" TargetMode="External"/><Relationship Id="rId7988" Type="http://schemas.openxmlformats.org/officeDocument/2006/relationships/hyperlink" Target="https://tothemoon.im-ldi.com/data_a70/AS16/extra/AS16-107-17578.small.png" TargetMode="External"/><Relationship Id="rId7989" Type="http://schemas.openxmlformats.org/officeDocument/2006/relationships/hyperlink" Target="https://tothemoon.im-ldi.com/data_a70/AS16/raw/AS16-107-17578.tif" TargetMode="External"/><Relationship Id="rId7990" Type="http://schemas.openxmlformats.org/officeDocument/2006/relationships/hyperlink" Target="https://tothemoon.im-ldi.com/data_a70/AS16/processed/AS16-107-17578.png" TargetMode="External"/><Relationship Id="rId7991" Type="http://schemas.openxmlformats.org/officeDocument/2006/relationships/hyperlink" Target="https://www.lpi.usra.edu/resources/apollo/frame/?AS16-107-17580" TargetMode="External"/><Relationship Id="rId7992" Type="http://schemas.openxmlformats.org/officeDocument/2006/relationships/hyperlink" Target="https://tothemoon.im-ldi.com/data_a70/AS16/extra/AS16-107-17580.small.png" TargetMode="External"/><Relationship Id="rId7993" Type="http://schemas.openxmlformats.org/officeDocument/2006/relationships/hyperlink" Target="https://tothemoon.im-ldi.com/data_a70/AS16/raw/AS16-107-17580.tif" TargetMode="External"/><Relationship Id="rId7994" Type="http://schemas.openxmlformats.org/officeDocument/2006/relationships/hyperlink" Target="https://tothemoon.im-ldi.com/data_a70/AS16/processed/AS16-107-17580.png" TargetMode="External"/><Relationship Id="rId7995" Type="http://schemas.openxmlformats.org/officeDocument/2006/relationships/hyperlink" Target="https://www.lpi.usra.edu/resources/apollo/frame/?AS16-108-17586" TargetMode="External"/><Relationship Id="rId7996" Type="http://schemas.openxmlformats.org/officeDocument/2006/relationships/hyperlink" Target="https://tothemoon.im-ldi.com/data_a70/AS16/extra/AS16-108-17586.small.png" TargetMode="External"/><Relationship Id="rId7997" Type="http://schemas.openxmlformats.org/officeDocument/2006/relationships/hyperlink" Target="https://tothemoon.im-ldi.com/data_a70/AS16/raw/AS16-108-17586.tif" TargetMode="External"/><Relationship Id="rId7998" Type="http://schemas.openxmlformats.org/officeDocument/2006/relationships/hyperlink" Target="https://tothemoon.im-ldi.com/data_a70/AS16/processed/AS16-108-17586.png" TargetMode="External"/><Relationship Id="rId7999" Type="http://schemas.openxmlformats.org/officeDocument/2006/relationships/hyperlink" Target="https://www.lpi.usra.edu/resources/apollo/frame/?AS16-108-17588" TargetMode="External"/><Relationship Id="rId8000" Type="http://schemas.openxmlformats.org/officeDocument/2006/relationships/hyperlink" Target="https://tothemoon.im-ldi.com/data_a70/AS16/extra/AS16-108-17588.small.png" TargetMode="External"/><Relationship Id="rId8001" Type="http://schemas.openxmlformats.org/officeDocument/2006/relationships/hyperlink" Target="https://tothemoon.im-ldi.com/data_a70/AS16/raw/AS16-108-17588.tif" TargetMode="External"/><Relationship Id="rId8002" Type="http://schemas.openxmlformats.org/officeDocument/2006/relationships/hyperlink" Target="https://tothemoon.im-ldi.com/data_a70/AS16/processed/AS16-108-17588.png" TargetMode="External"/><Relationship Id="rId8003" Type="http://schemas.openxmlformats.org/officeDocument/2006/relationships/hyperlink" Target="https://www.lpi.usra.edu/resources/apollo/frame/?AS16-108-17589" TargetMode="External"/><Relationship Id="rId8004" Type="http://schemas.openxmlformats.org/officeDocument/2006/relationships/hyperlink" Target="https://tothemoon.im-ldi.com/data_a70/AS16/extra/AS16-108-17589.small.png" TargetMode="External"/><Relationship Id="rId8005" Type="http://schemas.openxmlformats.org/officeDocument/2006/relationships/hyperlink" Target="https://tothemoon.im-ldi.com/data_a70/AS16/raw/AS16-108-17589.tif" TargetMode="External"/><Relationship Id="rId8006" Type="http://schemas.openxmlformats.org/officeDocument/2006/relationships/hyperlink" Target="https://tothemoon.im-ldi.com/data_a70/AS16/processed/AS16-108-17589.png" TargetMode="External"/><Relationship Id="rId8007" Type="http://schemas.openxmlformats.org/officeDocument/2006/relationships/hyperlink" Target="https://www.lpi.usra.edu/resources/apollo/frame/?AS16-108-17593" TargetMode="External"/><Relationship Id="rId8008" Type="http://schemas.openxmlformats.org/officeDocument/2006/relationships/hyperlink" Target="https://tothemoon.im-ldi.com/data_a70/AS16/extra/AS16-108-17593.small.png" TargetMode="External"/><Relationship Id="rId8009" Type="http://schemas.openxmlformats.org/officeDocument/2006/relationships/hyperlink" Target="https://tothemoon.im-ldi.com/data_a70/AS16/raw/AS16-108-17593.tif" TargetMode="External"/><Relationship Id="rId8010" Type="http://schemas.openxmlformats.org/officeDocument/2006/relationships/hyperlink" Target="https://tothemoon.im-ldi.com/data_a70/AS16/processed/AS16-108-17593.png" TargetMode="External"/><Relationship Id="rId8011" Type="http://schemas.openxmlformats.org/officeDocument/2006/relationships/hyperlink" Target="https://www.lpi.usra.edu/resources/apollo/frame/?AS16-108-17595" TargetMode="External"/><Relationship Id="rId8012" Type="http://schemas.openxmlformats.org/officeDocument/2006/relationships/hyperlink" Target="https://tothemoon.im-ldi.com/data_a70/AS16/extra/AS16-108-17595.small.png" TargetMode="External"/><Relationship Id="rId8013" Type="http://schemas.openxmlformats.org/officeDocument/2006/relationships/hyperlink" Target="https://tothemoon.im-ldi.com/data_a70/AS16/raw/AS16-108-17595.tif" TargetMode="External"/><Relationship Id="rId8014" Type="http://schemas.openxmlformats.org/officeDocument/2006/relationships/hyperlink" Target="https://tothemoon.im-ldi.com/data_a70/AS16/processed/AS16-108-17595.png" TargetMode="External"/><Relationship Id="rId8015" Type="http://schemas.openxmlformats.org/officeDocument/2006/relationships/hyperlink" Target="https://www.lpi.usra.edu/resources/apollo/frame/?AS16-108-17597" TargetMode="External"/><Relationship Id="rId8016" Type="http://schemas.openxmlformats.org/officeDocument/2006/relationships/hyperlink" Target="https://tothemoon.im-ldi.com/data_a70/AS16/extra/AS16-108-17597.small.png" TargetMode="External"/><Relationship Id="rId8017" Type="http://schemas.openxmlformats.org/officeDocument/2006/relationships/hyperlink" Target="https://tothemoon.im-ldi.com/data_a70/AS16/raw/AS16-108-17597.tif" TargetMode="External"/><Relationship Id="rId8018" Type="http://schemas.openxmlformats.org/officeDocument/2006/relationships/hyperlink" Target="https://tothemoon.im-ldi.com/data_a70/AS16/processed/AS16-108-17597.png" TargetMode="External"/><Relationship Id="rId8019" Type="http://schemas.openxmlformats.org/officeDocument/2006/relationships/hyperlink" Target="https://www.lpi.usra.edu/resources/apollo/frame/?AS16-108-17598" TargetMode="External"/><Relationship Id="rId8020" Type="http://schemas.openxmlformats.org/officeDocument/2006/relationships/hyperlink" Target="https://tothemoon.im-ldi.com/data_a70/AS16/extra/AS16-108-17598.small.png" TargetMode="External"/><Relationship Id="rId8021" Type="http://schemas.openxmlformats.org/officeDocument/2006/relationships/hyperlink" Target="https://tothemoon.im-ldi.com/data_a70/AS16/raw/AS16-108-17598.tif" TargetMode="External"/><Relationship Id="rId8022" Type="http://schemas.openxmlformats.org/officeDocument/2006/relationships/hyperlink" Target="https://tothemoon.im-ldi.com/data_a70/AS16/processed/AS16-108-17598.png" TargetMode="External"/><Relationship Id="rId8023" Type="http://schemas.openxmlformats.org/officeDocument/2006/relationships/hyperlink" Target="https://www.lpi.usra.edu/resources/apollo/frame/?AS16-108-17599" TargetMode="External"/><Relationship Id="rId8024" Type="http://schemas.openxmlformats.org/officeDocument/2006/relationships/hyperlink" Target="https://tothemoon.im-ldi.com/data_a70/AS16/extra/AS16-108-17599.small.png" TargetMode="External"/><Relationship Id="rId8025" Type="http://schemas.openxmlformats.org/officeDocument/2006/relationships/hyperlink" Target="https://tothemoon.im-ldi.com/data_a70/AS16/raw/AS16-108-17599.tif" TargetMode="External"/><Relationship Id="rId8026" Type="http://schemas.openxmlformats.org/officeDocument/2006/relationships/hyperlink" Target="https://tothemoon.im-ldi.com/data_a70/AS16/processed/AS16-108-17599.png" TargetMode="External"/><Relationship Id="rId8027" Type="http://schemas.openxmlformats.org/officeDocument/2006/relationships/hyperlink" Target="https://www.lpi.usra.edu/resources/apollo/frame/?AS16-108-17600" TargetMode="External"/><Relationship Id="rId8028" Type="http://schemas.openxmlformats.org/officeDocument/2006/relationships/hyperlink" Target="https://tothemoon.im-ldi.com/data_a70/AS16/extra/AS16-108-17600.small.png" TargetMode="External"/><Relationship Id="rId8029" Type="http://schemas.openxmlformats.org/officeDocument/2006/relationships/hyperlink" Target="https://tothemoon.im-ldi.com/data_a70/AS16/raw/AS16-108-17600.tif" TargetMode="External"/><Relationship Id="rId8030" Type="http://schemas.openxmlformats.org/officeDocument/2006/relationships/hyperlink" Target="https://tothemoon.im-ldi.com/data_a70/AS16/processed/AS16-108-17600.png" TargetMode="External"/><Relationship Id="rId8031" Type="http://schemas.openxmlformats.org/officeDocument/2006/relationships/hyperlink" Target="https://www.lpi.usra.edu/resources/apollo/frame/?AS16-108-17602" TargetMode="External"/><Relationship Id="rId8032" Type="http://schemas.openxmlformats.org/officeDocument/2006/relationships/hyperlink" Target="https://tothemoon.im-ldi.com/data_a70/AS16/extra/AS16-108-17602.small.png" TargetMode="External"/><Relationship Id="rId8033" Type="http://schemas.openxmlformats.org/officeDocument/2006/relationships/hyperlink" Target="https://tothemoon.im-ldi.com/data_a70/AS16/raw/AS16-108-17602.tif" TargetMode="External"/><Relationship Id="rId8034" Type="http://schemas.openxmlformats.org/officeDocument/2006/relationships/hyperlink" Target="https://tothemoon.im-ldi.com/data_a70/AS16/processed/AS16-108-17602.png" TargetMode="External"/><Relationship Id="rId8035" Type="http://schemas.openxmlformats.org/officeDocument/2006/relationships/hyperlink" Target="https://www.lpi.usra.edu/resources/apollo/frame/?AS16-108-17603" TargetMode="External"/><Relationship Id="rId8036" Type="http://schemas.openxmlformats.org/officeDocument/2006/relationships/hyperlink" Target="https://tothemoon.im-ldi.com/data_a70/AS16/extra/AS16-108-17603.small.png" TargetMode="External"/><Relationship Id="rId8037" Type="http://schemas.openxmlformats.org/officeDocument/2006/relationships/hyperlink" Target="https://tothemoon.im-ldi.com/data_a70/AS16/raw/AS16-108-17603.tif" TargetMode="External"/><Relationship Id="rId8038" Type="http://schemas.openxmlformats.org/officeDocument/2006/relationships/hyperlink" Target="https://tothemoon.im-ldi.com/data_a70/AS16/processed/AS16-108-17603.png" TargetMode="External"/><Relationship Id="rId8039" Type="http://schemas.openxmlformats.org/officeDocument/2006/relationships/hyperlink" Target="https://www.lpi.usra.edu/resources/apollo/frame/?AS16-108-17628" TargetMode="External"/><Relationship Id="rId8040" Type="http://schemas.openxmlformats.org/officeDocument/2006/relationships/hyperlink" Target="https://tothemoon.im-ldi.com/data_a70/AS16/extra/AS16-108-17628.small.png" TargetMode="External"/><Relationship Id="rId8041" Type="http://schemas.openxmlformats.org/officeDocument/2006/relationships/hyperlink" Target="https://tothemoon.im-ldi.com/data_a70/AS16/raw/AS16-108-17628.tif" TargetMode="External"/><Relationship Id="rId8042" Type="http://schemas.openxmlformats.org/officeDocument/2006/relationships/hyperlink" Target="https://tothemoon.im-ldi.com/data_a70/AS16/processed/AS16-108-17628.png" TargetMode="External"/><Relationship Id="rId8043" Type="http://schemas.openxmlformats.org/officeDocument/2006/relationships/hyperlink" Target="https://www.lpi.usra.edu/resources/apollo/frame/?AS16-108-17630" TargetMode="External"/><Relationship Id="rId8044" Type="http://schemas.openxmlformats.org/officeDocument/2006/relationships/hyperlink" Target="https://tothemoon.im-ldi.com/data_a70/AS16/extra/AS16-108-17630.small.png" TargetMode="External"/><Relationship Id="rId8045" Type="http://schemas.openxmlformats.org/officeDocument/2006/relationships/hyperlink" Target="https://tothemoon.im-ldi.com/data_a70/AS16/raw/AS16-108-17630.tif" TargetMode="External"/><Relationship Id="rId8046" Type="http://schemas.openxmlformats.org/officeDocument/2006/relationships/hyperlink" Target="https://tothemoon.im-ldi.com/data_a70/AS16/processed/AS16-108-17630.png" TargetMode="External"/><Relationship Id="rId8047" Type="http://schemas.openxmlformats.org/officeDocument/2006/relationships/hyperlink" Target="https://www.lpi.usra.edu/resources/apollo/frame/?AS16-108-17631" TargetMode="External"/><Relationship Id="rId8048" Type="http://schemas.openxmlformats.org/officeDocument/2006/relationships/hyperlink" Target="https://tothemoon.im-ldi.com/data_a70/AS16/extra/AS16-108-17631.small.png" TargetMode="External"/><Relationship Id="rId8049" Type="http://schemas.openxmlformats.org/officeDocument/2006/relationships/hyperlink" Target="https://tothemoon.im-ldi.com/data_a70/AS16/raw/AS16-108-17631.tif" TargetMode="External"/><Relationship Id="rId8050" Type="http://schemas.openxmlformats.org/officeDocument/2006/relationships/hyperlink" Target="https://tothemoon.im-ldi.com/data_a70/AS16/processed/AS16-108-17631.png" TargetMode="External"/><Relationship Id="rId8051" Type="http://schemas.openxmlformats.org/officeDocument/2006/relationships/hyperlink" Target="https://www.lpi.usra.edu/resources/apollo/frame/?AS16-108-17634" TargetMode="External"/><Relationship Id="rId8052" Type="http://schemas.openxmlformats.org/officeDocument/2006/relationships/hyperlink" Target="https://tothemoon.im-ldi.com/data_a70/AS16/extra/AS16-108-17634.small.png" TargetMode="External"/><Relationship Id="rId8053" Type="http://schemas.openxmlformats.org/officeDocument/2006/relationships/hyperlink" Target="https://tothemoon.im-ldi.com/data_a70/AS16/raw/AS16-108-17634.tif" TargetMode="External"/><Relationship Id="rId8054" Type="http://schemas.openxmlformats.org/officeDocument/2006/relationships/hyperlink" Target="https://tothemoon.im-ldi.com/data_a70/AS16/processed/AS16-108-17634.png" TargetMode="External"/><Relationship Id="rId8055" Type="http://schemas.openxmlformats.org/officeDocument/2006/relationships/hyperlink" Target="https://www.lpi.usra.edu/resources/apollo/frame/?AS16-108-17635" TargetMode="External"/><Relationship Id="rId8056" Type="http://schemas.openxmlformats.org/officeDocument/2006/relationships/hyperlink" Target="https://tothemoon.im-ldi.com/data_a70/AS16/extra/AS16-108-17635.small.png" TargetMode="External"/><Relationship Id="rId8057" Type="http://schemas.openxmlformats.org/officeDocument/2006/relationships/hyperlink" Target="https://tothemoon.im-ldi.com/data_a70/AS16/raw/AS16-108-17635.tif" TargetMode="External"/><Relationship Id="rId8058" Type="http://schemas.openxmlformats.org/officeDocument/2006/relationships/hyperlink" Target="https://tothemoon.im-ldi.com/data_a70/AS16/processed/AS16-108-17635.png" TargetMode="External"/><Relationship Id="rId8059" Type="http://schemas.openxmlformats.org/officeDocument/2006/relationships/hyperlink" Target="https://www.lpi.usra.edu/resources/apollo/frame/?AS16-108-17636" TargetMode="External"/><Relationship Id="rId8060" Type="http://schemas.openxmlformats.org/officeDocument/2006/relationships/hyperlink" Target="https://tothemoon.im-ldi.com/data_a70/AS16/extra/AS16-108-17636.small.png" TargetMode="External"/><Relationship Id="rId8061" Type="http://schemas.openxmlformats.org/officeDocument/2006/relationships/hyperlink" Target="https://tothemoon.im-ldi.com/data_a70/AS16/raw/AS16-108-17636.tif" TargetMode="External"/><Relationship Id="rId8062" Type="http://schemas.openxmlformats.org/officeDocument/2006/relationships/hyperlink" Target="https://tothemoon.im-ldi.com/data_a70/AS16/processed/AS16-108-17636.png" TargetMode="External"/><Relationship Id="rId8063" Type="http://schemas.openxmlformats.org/officeDocument/2006/relationships/hyperlink" Target="https://www.lpi.usra.edu/resources/apollo/frame/?AS16-108-17637" TargetMode="External"/><Relationship Id="rId8064" Type="http://schemas.openxmlformats.org/officeDocument/2006/relationships/hyperlink" Target="https://tothemoon.im-ldi.com/data_a70/AS16/extra/AS16-108-17637.small.png" TargetMode="External"/><Relationship Id="rId8065" Type="http://schemas.openxmlformats.org/officeDocument/2006/relationships/hyperlink" Target="https://tothemoon.im-ldi.com/data_a70/AS16/raw/AS16-108-17637.tif" TargetMode="External"/><Relationship Id="rId8066" Type="http://schemas.openxmlformats.org/officeDocument/2006/relationships/hyperlink" Target="https://tothemoon.im-ldi.com/data_a70/AS16/processed/AS16-108-17637.png" TargetMode="External"/><Relationship Id="rId8067" Type="http://schemas.openxmlformats.org/officeDocument/2006/relationships/hyperlink" Target="https://www.lpi.usra.edu/resources/apollo/frame/?AS16-108-17638" TargetMode="External"/><Relationship Id="rId8068" Type="http://schemas.openxmlformats.org/officeDocument/2006/relationships/hyperlink" Target="https://tothemoon.im-ldi.com/data_a70/AS16/extra/AS16-108-17638.small.png" TargetMode="External"/><Relationship Id="rId8069" Type="http://schemas.openxmlformats.org/officeDocument/2006/relationships/hyperlink" Target="https://tothemoon.im-ldi.com/data_a70/AS16/raw/AS16-108-17638.tif" TargetMode="External"/><Relationship Id="rId8070" Type="http://schemas.openxmlformats.org/officeDocument/2006/relationships/hyperlink" Target="https://tothemoon.im-ldi.com/data_a70/AS16/processed/AS16-108-17638.png" TargetMode="External"/><Relationship Id="rId8071" Type="http://schemas.openxmlformats.org/officeDocument/2006/relationships/hyperlink" Target="https://www.lpi.usra.edu/resources/apollo/frame/?AS16-108-17639" TargetMode="External"/><Relationship Id="rId8072" Type="http://schemas.openxmlformats.org/officeDocument/2006/relationships/hyperlink" Target="https://tothemoon.im-ldi.com/data_a70/AS16/extra/AS16-108-17639.small.png" TargetMode="External"/><Relationship Id="rId8073" Type="http://schemas.openxmlformats.org/officeDocument/2006/relationships/hyperlink" Target="https://tothemoon.im-ldi.com/data_a70/AS16/raw/AS16-108-17639.tif" TargetMode="External"/><Relationship Id="rId8074" Type="http://schemas.openxmlformats.org/officeDocument/2006/relationships/hyperlink" Target="https://tothemoon.im-ldi.com/data_a70/AS16/processed/AS16-108-17639.png" TargetMode="External"/><Relationship Id="rId8075" Type="http://schemas.openxmlformats.org/officeDocument/2006/relationships/hyperlink" Target="https://www.lpi.usra.edu/resources/apollo/frame/?AS16-108-17640" TargetMode="External"/><Relationship Id="rId8076" Type="http://schemas.openxmlformats.org/officeDocument/2006/relationships/hyperlink" Target="https://tothemoon.im-ldi.com/data_a70/AS16/extra/AS16-108-17640.small.png" TargetMode="External"/><Relationship Id="rId8077" Type="http://schemas.openxmlformats.org/officeDocument/2006/relationships/hyperlink" Target="https://tothemoon.im-ldi.com/data_a70/AS16/raw/AS16-108-17640.tif" TargetMode="External"/><Relationship Id="rId8078" Type="http://schemas.openxmlformats.org/officeDocument/2006/relationships/hyperlink" Target="https://tothemoon.im-ldi.com/data_a70/AS16/processed/AS16-108-17640.png" TargetMode="External"/><Relationship Id="rId8079" Type="http://schemas.openxmlformats.org/officeDocument/2006/relationships/hyperlink" Target="https://www.lpi.usra.edu/resources/apollo/frame/?AS16-108-17641" TargetMode="External"/><Relationship Id="rId8080" Type="http://schemas.openxmlformats.org/officeDocument/2006/relationships/hyperlink" Target="https://tothemoon.im-ldi.com/data_a70/AS16/extra/AS16-108-17641.small.png" TargetMode="External"/><Relationship Id="rId8081" Type="http://schemas.openxmlformats.org/officeDocument/2006/relationships/hyperlink" Target="https://tothemoon.im-ldi.com/data_a70/AS16/raw/AS16-108-17641.tif" TargetMode="External"/><Relationship Id="rId8082" Type="http://schemas.openxmlformats.org/officeDocument/2006/relationships/hyperlink" Target="https://tothemoon.im-ldi.com/data_a70/AS16/processed/AS16-108-17641.png" TargetMode="External"/><Relationship Id="rId8083" Type="http://schemas.openxmlformats.org/officeDocument/2006/relationships/hyperlink" Target="https://www.lpi.usra.edu/resources/apollo/frame/?AS16-108-17642" TargetMode="External"/><Relationship Id="rId8084" Type="http://schemas.openxmlformats.org/officeDocument/2006/relationships/hyperlink" Target="https://tothemoon.im-ldi.com/data_a70/AS16/extra/AS16-108-17642.small.png" TargetMode="External"/><Relationship Id="rId8085" Type="http://schemas.openxmlformats.org/officeDocument/2006/relationships/hyperlink" Target="https://tothemoon.im-ldi.com/data_a70/AS16/raw/AS16-108-17642.tif" TargetMode="External"/><Relationship Id="rId8086" Type="http://schemas.openxmlformats.org/officeDocument/2006/relationships/hyperlink" Target="https://tothemoon.im-ldi.com/data_a70/AS16/processed/AS16-108-17642.png" TargetMode="External"/><Relationship Id="rId8087" Type="http://schemas.openxmlformats.org/officeDocument/2006/relationships/hyperlink" Target="https://www.lpi.usra.edu/resources/apollo/frame/?AS16-108-17643" TargetMode="External"/><Relationship Id="rId8088" Type="http://schemas.openxmlformats.org/officeDocument/2006/relationships/hyperlink" Target="https://tothemoon.im-ldi.com/data_a70/AS16/extra/AS16-108-17643.small.png" TargetMode="External"/><Relationship Id="rId8089" Type="http://schemas.openxmlformats.org/officeDocument/2006/relationships/hyperlink" Target="https://tothemoon.im-ldi.com/data_a70/AS16/raw/AS16-108-17643.tif" TargetMode="External"/><Relationship Id="rId8090" Type="http://schemas.openxmlformats.org/officeDocument/2006/relationships/hyperlink" Target="https://tothemoon.im-ldi.com/data_a70/AS16/processed/AS16-108-17643.png" TargetMode="External"/><Relationship Id="rId8091" Type="http://schemas.openxmlformats.org/officeDocument/2006/relationships/hyperlink" Target="https://www.lpi.usra.edu/resources/apollo/frame/?AS16-108-17644" TargetMode="External"/><Relationship Id="rId8092" Type="http://schemas.openxmlformats.org/officeDocument/2006/relationships/hyperlink" Target="https://tothemoon.im-ldi.com/data_a70/AS16/extra/AS16-108-17644.small.png" TargetMode="External"/><Relationship Id="rId8093" Type="http://schemas.openxmlformats.org/officeDocument/2006/relationships/hyperlink" Target="https://tothemoon.im-ldi.com/data_a70/AS16/raw/AS16-108-17644.tif" TargetMode="External"/><Relationship Id="rId8094" Type="http://schemas.openxmlformats.org/officeDocument/2006/relationships/hyperlink" Target="https://tothemoon.im-ldi.com/data_a70/AS16/processed/AS16-108-17644.png" TargetMode="External"/><Relationship Id="rId8095" Type="http://schemas.openxmlformats.org/officeDocument/2006/relationships/hyperlink" Target="https://www.lpi.usra.edu/resources/apollo/frame/?AS16-108-17645" TargetMode="External"/><Relationship Id="rId8096" Type="http://schemas.openxmlformats.org/officeDocument/2006/relationships/hyperlink" Target="https://tothemoon.im-ldi.com/data_a70/AS16/extra/AS16-108-17645.small.png" TargetMode="External"/><Relationship Id="rId8097" Type="http://schemas.openxmlformats.org/officeDocument/2006/relationships/hyperlink" Target="https://tothemoon.im-ldi.com/data_a70/AS16/raw/AS16-108-17645.tif" TargetMode="External"/><Relationship Id="rId8098" Type="http://schemas.openxmlformats.org/officeDocument/2006/relationships/hyperlink" Target="https://tothemoon.im-ldi.com/data_a70/AS16/processed/AS16-108-17645.png" TargetMode="External"/><Relationship Id="rId8099" Type="http://schemas.openxmlformats.org/officeDocument/2006/relationships/hyperlink" Target="https://www.lpi.usra.edu/resources/apollo/frame/?AS16-108-17646" TargetMode="External"/><Relationship Id="rId8100" Type="http://schemas.openxmlformats.org/officeDocument/2006/relationships/hyperlink" Target="https://tothemoon.im-ldi.com/data_a70/AS16/extra/AS16-108-17646.small.png" TargetMode="External"/><Relationship Id="rId8101" Type="http://schemas.openxmlformats.org/officeDocument/2006/relationships/hyperlink" Target="https://tothemoon.im-ldi.com/data_a70/AS16/raw/AS16-108-17646.tif" TargetMode="External"/><Relationship Id="rId8102" Type="http://schemas.openxmlformats.org/officeDocument/2006/relationships/hyperlink" Target="https://tothemoon.im-ldi.com/data_a70/AS16/processed/AS16-108-17646.png" TargetMode="External"/><Relationship Id="rId8103" Type="http://schemas.openxmlformats.org/officeDocument/2006/relationships/hyperlink" Target="https://www.lpi.usra.edu/resources/apollo/frame/?AS16-108-17647" TargetMode="External"/><Relationship Id="rId8104" Type="http://schemas.openxmlformats.org/officeDocument/2006/relationships/hyperlink" Target="https://tothemoon.im-ldi.com/data_a70/AS16/extra/AS16-108-17647.small.png" TargetMode="External"/><Relationship Id="rId8105" Type="http://schemas.openxmlformats.org/officeDocument/2006/relationships/hyperlink" Target="https://tothemoon.im-ldi.com/data_a70/AS16/raw/AS16-108-17647.tif" TargetMode="External"/><Relationship Id="rId8106" Type="http://schemas.openxmlformats.org/officeDocument/2006/relationships/hyperlink" Target="https://tothemoon.im-ldi.com/data_a70/AS16/processed/AS16-108-17647.png" TargetMode="External"/><Relationship Id="rId8107" Type="http://schemas.openxmlformats.org/officeDocument/2006/relationships/hyperlink" Target="https://www.lpi.usra.edu/resources/apollo/frame/?AS16-108-17648" TargetMode="External"/><Relationship Id="rId8108" Type="http://schemas.openxmlformats.org/officeDocument/2006/relationships/hyperlink" Target="https://tothemoon.im-ldi.com/data_a70/AS16/extra/AS16-108-17648.small.png" TargetMode="External"/><Relationship Id="rId8109" Type="http://schemas.openxmlformats.org/officeDocument/2006/relationships/hyperlink" Target="https://tothemoon.im-ldi.com/data_a70/AS16/raw/AS16-108-17648.tif" TargetMode="External"/><Relationship Id="rId8110" Type="http://schemas.openxmlformats.org/officeDocument/2006/relationships/hyperlink" Target="https://tothemoon.im-ldi.com/data_a70/AS16/processed/AS16-108-17648.png" TargetMode="External"/><Relationship Id="rId8111" Type="http://schemas.openxmlformats.org/officeDocument/2006/relationships/hyperlink" Target="https://www.lpi.usra.edu/resources/apollo/frame/?AS16-108-17649" TargetMode="External"/><Relationship Id="rId8112" Type="http://schemas.openxmlformats.org/officeDocument/2006/relationships/hyperlink" Target="https://tothemoon.im-ldi.com/data_a70/AS16/extra/AS16-108-17649.small.png" TargetMode="External"/><Relationship Id="rId8113" Type="http://schemas.openxmlformats.org/officeDocument/2006/relationships/hyperlink" Target="https://tothemoon.im-ldi.com/data_a70/AS16/raw/AS16-108-17649.tif" TargetMode="External"/><Relationship Id="rId8114" Type="http://schemas.openxmlformats.org/officeDocument/2006/relationships/hyperlink" Target="https://tothemoon.im-ldi.com/data_a70/AS16/processed/AS16-108-17649.png" TargetMode="External"/><Relationship Id="rId8115" Type="http://schemas.openxmlformats.org/officeDocument/2006/relationships/hyperlink" Target="https://www.lpi.usra.edu/resources/apollo/frame/?AS16-108-17650" TargetMode="External"/><Relationship Id="rId8116" Type="http://schemas.openxmlformats.org/officeDocument/2006/relationships/hyperlink" Target="https://tothemoon.im-ldi.com/data_a70/AS16/extra/AS16-108-17650.small.png" TargetMode="External"/><Relationship Id="rId8117" Type="http://schemas.openxmlformats.org/officeDocument/2006/relationships/hyperlink" Target="https://tothemoon.im-ldi.com/data_a70/AS16/raw/AS16-108-17650.tif" TargetMode="External"/><Relationship Id="rId8118" Type="http://schemas.openxmlformats.org/officeDocument/2006/relationships/hyperlink" Target="https://tothemoon.im-ldi.com/data_a70/AS16/processed/AS16-108-17650.png" TargetMode="External"/><Relationship Id="rId8119" Type="http://schemas.openxmlformats.org/officeDocument/2006/relationships/hyperlink" Target="https://www.lpi.usra.edu/resources/apollo/frame/?AS16-108-17651" TargetMode="External"/><Relationship Id="rId8120" Type="http://schemas.openxmlformats.org/officeDocument/2006/relationships/hyperlink" Target="https://tothemoon.im-ldi.com/data_a70/AS16/extra/AS16-108-17651.small.png" TargetMode="External"/><Relationship Id="rId8121" Type="http://schemas.openxmlformats.org/officeDocument/2006/relationships/hyperlink" Target="https://tothemoon.im-ldi.com/data_a70/AS16/raw/AS16-108-17651.tif" TargetMode="External"/><Relationship Id="rId8122" Type="http://schemas.openxmlformats.org/officeDocument/2006/relationships/hyperlink" Target="https://tothemoon.im-ldi.com/data_a70/AS16/processed/AS16-108-17651.png" TargetMode="External"/><Relationship Id="rId8123" Type="http://schemas.openxmlformats.org/officeDocument/2006/relationships/hyperlink" Target="https://www.lpi.usra.edu/resources/apollo/frame/?AS16-108-17652" TargetMode="External"/><Relationship Id="rId8124" Type="http://schemas.openxmlformats.org/officeDocument/2006/relationships/hyperlink" Target="https://tothemoon.im-ldi.com/data_a70/AS16/extra/AS16-108-17652.small.png" TargetMode="External"/><Relationship Id="rId8125" Type="http://schemas.openxmlformats.org/officeDocument/2006/relationships/hyperlink" Target="https://tothemoon.im-ldi.com/data_a70/AS16/raw/AS16-108-17652.tif" TargetMode="External"/><Relationship Id="rId8126" Type="http://schemas.openxmlformats.org/officeDocument/2006/relationships/hyperlink" Target="https://tothemoon.im-ldi.com/data_a70/AS16/processed/AS16-108-17652.png" TargetMode="External"/><Relationship Id="rId8127" Type="http://schemas.openxmlformats.org/officeDocument/2006/relationships/hyperlink" Target="https://www.lpi.usra.edu/resources/apollo/frame/?AS16-108-17653" TargetMode="External"/><Relationship Id="rId8128" Type="http://schemas.openxmlformats.org/officeDocument/2006/relationships/hyperlink" Target="https://tothemoon.im-ldi.com/data_a70/AS16/extra/AS16-108-17653.small.png" TargetMode="External"/><Relationship Id="rId8129" Type="http://schemas.openxmlformats.org/officeDocument/2006/relationships/hyperlink" Target="https://tothemoon.im-ldi.com/data_a70/AS16/raw/AS16-108-17653.tif" TargetMode="External"/><Relationship Id="rId8130" Type="http://schemas.openxmlformats.org/officeDocument/2006/relationships/hyperlink" Target="https://tothemoon.im-ldi.com/data_a70/AS16/processed/AS16-108-17653.png" TargetMode="External"/><Relationship Id="rId8131" Type="http://schemas.openxmlformats.org/officeDocument/2006/relationships/hyperlink" Target="https://www.lpi.usra.edu/resources/apollo/frame/?AS16-108-17654" TargetMode="External"/><Relationship Id="rId8132" Type="http://schemas.openxmlformats.org/officeDocument/2006/relationships/hyperlink" Target="https://tothemoon.im-ldi.com/data_a70/AS16/extra/AS16-108-17654.small.png" TargetMode="External"/><Relationship Id="rId8133" Type="http://schemas.openxmlformats.org/officeDocument/2006/relationships/hyperlink" Target="https://tothemoon.im-ldi.com/data_a70/AS16/raw/AS16-108-17654.tif" TargetMode="External"/><Relationship Id="rId8134" Type="http://schemas.openxmlformats.org/officeDocument/2006/relationships/hyperlink" Target="https://tothemoon.im-ldi.com/data_a70/AS16/processed/AS16-108-17654.png" TargetMode="External"/><Relationship Id="rId8135" Type="http://schemas.openxmlformats.org/officeDocument/2006/relationships/hyperlink" Target="https://www.lpi.usra.edu/resources/apollo/frame/?AS16-108-17655" TargetMode="External"/><Relationship Id="rId8136" Type="http://schemas.openxmlformats.org/officeDocument/2006/relationships/hyperlink" Target="https://tothemoon.im-ldi.com/data_a70/AS16/extra/AS16-108-17655.small.png" TargetMode="External"/><Relationship Id="rId8137" Type="http://schemas.openxmlformats.org/officeDocument/2006/relationships/hyperlink" Target="https://tothemoon.im-ldi.com/data_a70/AS16/raw/AS16-108-17655.tif" TargetMode="External"/><Relationship Id="rId8138" Type="http://schemas.openxmlformats.org/officeDocument/2006/relationships/hyperlink" Target="https://tothemoon.im-ldi.com/data_a70/AS16/processed/AS16-108-17655.png" TargetMode="External"/><Relationship Id="rId8139" Type="http://schemas.openxmlformats.org/officeDocument/2006/relationships/hyperlink" Target="https://www.lpi.usra.edu/resources/apollo/frame/?AS16-108-17656" TargetMode="External"/><Relationship Id="rId8140" Type="http://schemas.openxmlformats.org/officeDocument/2006/relationships/hyperlink" Target="https://tothemoon.im-ldi.com/data_a70/AS16/extra/AS16-108-17656.small.png" TargetMode="External"/><Relationship Id="rId8141" Type="http://schemas.openxmlformats.org/officeDocument/2006/relationships/hyperlink" Target="https://tothemoon.im-ldi.com/data_a70/AS16/raw/AS16-108-17656.tif" TargetMode="External"/><Relationship Id="rId8142" Type="http://schemas.openxmlformats.org/officeDocument/2006/relationships/hyperlink" Target="https://tothemoon.im-ldi.com/data_a70/AS16/processed/AS16-108-17656.png" TargetMode="External"/><Relationship Id="rId8143" Type="http://schemas.openxmlformats.org/officeDocument/2006/relationships/hyperlink" Target="https://www.lpi.usra.edu/resources/apollo/frame/?AS16-108-17657" TargetMode="External"/><Relationship Id="rId8144" Type="http://schemas.openxmlformats.org/officeDocument/2006/relationships/hyperlink" Target="https://tothemoon.im-ldi.com/data_a70/AS16/extra/AS16-108-17657.small.png" TargetMode="External"/><Relationship Id="rId8145" Type="http://schemas.openxmlformats.org/officeDocument/2006/relationships/hyperlink" Target="https://tothemoon.im-ldi.com/data_a70/AS16/raw/AS16-108-17657.tif" TargetMode="External"/><Relationship Id="rId8146" Type="http://schemas.openxmlformats.org/officeDocument/2006/relationships/hyperlink" Target="https://tothemoon.im-ldi.com/data_a70/AS16/processed/AS16-108-17657.png" TargetMode="External"/><Relationship Id="rId8147" Type="http://schemas.openxmlformats.org/officeDocument/2006/relationships/hyperlink" Target="https://www.lpi.usra.edu/resources/apollo/frame/?AS16-108-17658" TargetMode="External"/><Relationship Id="rId8148" Type="http://schemas.openxmlformats.org/officeDocument/2006/relationships/hyperlink" Target="https://tothemoon.im-ldi.com/data_a70/AS16/extra/AS16-108-17658.small.png" TargetMode="External"/><Relationship Id="rId8149" Type="http://schemas.openxmlformats.org/officeDocument/2006/relationships/hyperlink" Target="https://tothemoon.im-ldi.com/data_a70/AS16/raw/AS16-108-17658.tif" TargetMode="External"/><Relationship Id="rId8150" Type="http://schemas.openxmlformats.org/officeDocument/2006/relationships/hyperlink" Target="https://tothemoon.im-ldi.com/data_a70/AS16/processed/AS16-108-17658.png" TargetMode="External"/><Relationship Id="rId8151" Type="http://schemas.openxmlformats.org/officeDocument/2006/relationships/hyperlink" Target="https://www.lpi.usra.edu/resources/apollo/frame/?AS16-108-17659" TargetMode="External"/><Relationship Id="rId8152" Type="http://schemas.openxmlformats.org/officeDocument/2006/relationships/hyperlink" Target="https://tothemoon.im-ldi.com/data_a70/AS16/extra/AS16-108-17659.small.png" TargetMode="External"/><Relationship Id="rId8153" Type="http://schemas.openxmlformats.org/officeDocument/2006/relationships/hyperlink" Target="https://tothemoon.im-ldi.com/data_a70/AS16/raw/AS16-108-17659.tif" TargetMode="External"/><Relationship Id="rId8154" Type="http://schemas.openxmlformats.org/officeDocument/2006/relationships/hyperlink" Target="https://tothemoon.im-ldi.com/data_a70/AS16/processed/AS16-108-17659.png" TargetMode="External"/><Relationship Id="rId8155" Type="http://schemas.openxmlformats.org/officeDocument/2006/relationships/hyperlink" Target="https://www.lpi.usra.edu/resources/apollo/frame/?AS16-108-17660" TargetMode="External"/><Relationship Id="rId8156" Type="http://schemas.openxmlformats.org/officeDocument/2006/relationships/hyperlink" Target="https://tothemoon.im-ldi.com/data_a70/AS16/extra/AS16-108-17660.small.png" TargetMode="External"/><Relationship Id="rId8157" Type="http://schemas.openxmlformats.org/officeDocument/2006/relationships/hyperlink" Target="https://tothemoon.im-ldi.com/data_a70/AS16/raw/AS16-108-17660.tif" TargetMode="External"/><Relationship Id="rId8158" Type="http://schemas.openxmlformats.org/officeDocument/2006/relationships/hyperlink" Target="https://tothemoon.im-ldi.com/data_a70/AS16/processed/AS16-108-17660.png" TargetMode="External"/><Relationship Id="rId8159" Type="http://schemas.openxmlformats.org/officeDocument/2006/relationships/hyperlink" Target="https://www.lpi.usra.edu/resources/apollo/frame/?AS16-108-17661" TargetMode="External"/><Relationship Id="rId8160" Type="http://schemas.openxmlformats.org/officeDocument/2006/relationships/hyperlink" Target="https://tothemoon.im-ldi.com/data_a70/AS16/extra/AS16-108-17661.small.png" TargetMode="External"/><Relationship Id="rId8161" Type="http://schemas.openxmlformats.org/officeDocument/2006/relationships/hyperlink" Target="https://tothemoon.im-ldi.com/data_a70/AS16/raw/AS16-108-17661.tif" TargetMode="External"/><Relationship Id="rId8162" Type="http://schemas.openxmlformats.org/officeDocument/2006/relationships/hyperlink" Target="https://tothemoon.im-ldi.com/data_a70/AS16/processed/AS16-108-17661.png" TargetMode="External"/><Relationship Id="rId8163" Type="http://schemas.openxmlformats.org/officeDocument/2006/relationships/hyperlink" Target="https://www.lpi.usra.edu/resources/apollo/frame/?AS16-108-17662" TargetMode="External"/><Relationship Id="rId8164" Type="http://schemas.openxmlformats.org/officeDocument/2006/relationships/hyperlink" Target="https://tothemoon.im-ldi.com/data_a70/AS16/extra/AS16-108-17662.small.png" TargetMode="External"/><Relationship Id="rId8165" Type="http://schemas.openxmlformats.org/officeDocument/2006/relationships/hyperlink" Target="https://tothemoon.im-ldi.com/data_a70/AS16/raw/AS16-108-17662.tif" TargetMode="External"/><Relationship Id="rId8166" Type="http://schemas.openxmlformats.org/officeDocument/2006/relationships/hyperlink" Target="https://tothemoon.im-ldi.com/data_a70/AS16/processed/AS16-108-17662.png" TargetMode="External"/><Relationship Id="rId8167" Type="http://schemas.openxmlformats.org/officeDocument/2006/relationships/hyperlink" Target="https://www.lpi.usra.edu/resources/apollo/frame/?AS16-108-17663" TargetMode="External"/><Relationship Id="rId8168" Type="http://schemas.openxmlformats.org/officeDocument/2006/relationships/hyperlink" Target="https://tothemoon.im-ldi.com/data_a70/AS16/extra/AS16-108-17663.small.png" TargetMode="External"/><Relationship Id="rId8169" Type="http://schemas.openxmlformats.org/officeDocument/2006/relationships/hyperlink" Target="https://tothemoon.im-ldi.com/data_a70/AS16/raw/AS16-108-17663.tif" TargetMode="External"/><Relationship Id="rId8170" Type="http://schemas.openxmlformats.org/officeDocument/2006/relationships/hyperlink" Target="https://tothemoon.im-ldi.com/data_a70/AS16/processed/AS16-108-17663.png" TargetMode="External"/><Relationship Id="rId8171" Type="http://schemas.openxmlformats.org/officeDocument/2006/relationships/hyperlink" Target="https://www.lpi.usra.edu/resources/apollo/frame/?AS16-108-17687" TargetMode="External"/><Relationship Id="rId8172" Type="http://schemas.openxmlformats.org/officeDocument/2006/relationships/hyperlink" Target="https://tothemoon.im-ldi.com/data_a70/AS16/extra/AS16-108-17687.small.png" TargetMode="External"/><Relationship Id="rId8173" Type="http://schemas.openxmlformats.org/officeDocument/2006/relationships/hyperlink" Target="https://tothemoon.im-ldi.com/data_a70/AS16/raw/AS16-108-17687.tif" TargetMode="External"/><Relationship Id="rId8174" Type="http://schemas.openxmlformats.org/officeDocument/2006/relationships/hyperlink" Target="https://tothemoon.im-ldi.com/data_a70/AS16/processed/AS16-108-17687.png" TargetMode="External"/><Relationship Id="rId8175" Type="http://schemas.openxmlformats.org/officeDocument/2006/relationships/hyperlink" Target="https://www.lpi.usra.edu/resources/apollo/frame/?AS16-108-17688" TargetMode="External"/><Relationship Id="rId8176" Type="http://schemas.openxmlformats.org/officeDocument/2006/relationships/hyperlink" Target="https://tothemoon.im-ldi.com/data_a70/AS16/extra/AS16-108-17688.small.png" TargetMode="External"/><Relationship Id="rId8177" Type="http://schemas.openxmlformats.org/officeDocument/2006/relationships/hyperlink" Target="https://tothemoon.im-ldi.com/data_a70/AS16/raw/AS16-108-17688.tif" TargetMode="External"/><Relationship Id="rId8178" Type="http://schemas.openxmlformats.org/officeDocument/2006/relationships/hyperlink" Target="https://tothemoon.im-ldi.com/data_a70/AS16/processed/AS16-108-17688.png" TargetMode="External"/><Relationship Id="rId8179" Type="http://schemas.openxmlformats.org/officeDocument/2006/relationships/hyperlink" Target="https://www.lpi.usra.edu/resources/apollo/frame/?AS16-108-17689" TargetMode="External"/><Relationship Id="rId8180" Type="http://schemas.openxmlformats.org/officeDocument/2006/relationships/hyperlink" Target="https://tothemoon.im-ldi.com/data_a70/AS16/extra/AS16-108-17689.small.png" TargetMode="External"/><Relationship Id="rId8181" Type="http://schemas.openxmlformats.org/officeDocument/2006/relationships/hyperlink" Target="https://tothemoon.im-ldi.com/data_a70/AS16/raw/AS16-108-17689.tif" TargetMode="External"/><Relationship Id="rId8182" Type="http://schemas.openxmlformats.org/officeDocument/2006/relationships/hyperlink" Target="https://tothemoon.im-ldi.com/data_a70/AS16/processed/AS16-108-17689.png" TargetMode="External"/><Relationship Id="rId8183" Type="http://schemas.openxmlformats.org/officeDocument/2006/relationships/hyperlink" Target="https://www.lpi.usra.edu/resources/apollo/frame/?AS16-108-17690" TargetMode="External"/><Relationship Id="rId8184" Type="http://schemas.openxmlformats.org/officeDocument/2006/relationships/hyperlink" Target="https://tothemoon.im-ldi.com/data_a70/AS16/extra/AS16-108-17690.small.png" TargetMode="External"/><Relationship Id="rId8185" Type="http://schemas.openxmlformats.org/officeDocument/2006/relationships/hyperlink" Target="https://tothemoon.im-ldi.com/data_a70/AS16/raw/AS16-108-17690.tif" TargetMode="External"/><Relationship Id="rId8186" Type="http://schemas.openxmlformats.org/officeDocument/2006/relationships/hyperlink" Target="https://tothemoon.im-ldi.com/data_a70/AS16/processed/AS16-108-17690.png" TargetMode="External"/><Relationship Id="rId8187" Type="http://schemas.openxmlformats.org/officeDocument/2006/relationships/hyperlink" Target="https://www.lpi.usra.edu/resources/apollo/frame/?AS16-108-17691" TargetMode="External"/><Relationship Id="rId8188" Type="http://schemas.openxmlformats.org/officeDocument/2006/relationships/hyperlink" Target="https://tothemoon.im-ldi.com/data_a70/AS16/extra/AS16-108-17691.small.png" TargetMode="External"/><Relationship Id="rId8189" Type="http://schemas.openxmlformats.org/officeDocument/2006/relationships/hyperlink" Target="https://tothemoon.im-ldi.com/data_a70/AS16/raw/AS16-108-17691.tif" TargetMode="External"/><Relationship Id="rId8190" Type="http://schemas.openxmlformats.org/officeDocument/2006/relationships/hyperlink" Target="https://tothemoon.im-ldi.com/data_a70/AS16/processed/AS16-108-17691.png" TargetMode="External"/><Relationship Id="rId8191" Type="http://schemas.openxmlformats.org/officeDocument/2006/relationships/hyperlink" Target="https://www.lpi.usra.edu/resources/apollo/frame/?AS16-108-17692" TargetMode="External"/><Relationship Id="rId8192" Type="http://schemas.openxmlformats.org/officeDocument/2006/relationships/hyperlink" Target="https://tothemoon.im-ldi.com/data_a70/AS16/extra/AS16-108-17692.small.png" TargetMode="External"/><Relationship Id="rId8193" Type="http://schemas.openxmlformats.org/officeDocument/2006/relationships/hyperlink" Target="https://tothemoon.im-ldi.com/data_a70/AS16/raw/AS16-108-17692.tif" TargetMode="External"/><Relationship Id="rId8194" Type="http://schemas.openxmlformats.org/officeDocument/2006/relationships/hyperlink" Target="https://tothemoon.im-ldi.com/data_a70/AS16/processed/AS16-108-17692.png" TargetMode="External"/><Relationship Id="rId8195" Type="http://schemas.openxmlformats.org/officeDocument/2006/relationships/hyperlink" Target="https://www.lpi.usra.edu/resources/apollo/frame/?AS16-108-17694" TargetMode="External"/><Relationship Id="rId8196" Type="http://schemas.openxmlformats.org/officeDocument/2006/relationships/hyperlink" Target="https://tothemoon.im-ldi.com/data_a70/AS16/extra/AS16-108-17694.small.png" TargetMode="External"/><Relationship Id="rId8197" Type="http://schemas.openxmlformats.org/officeDocument/2006/relationships/hyperlink" Target="https://tothemoon.im-ldi.com/data_a70/AS16/raw/AS16-108-17694.tif" TargetMode="External"/><Relationship Id="rId8198" Type="http://schemas.openxmlformats.org/officeDocument/2006/relationships/hyperlink" Target="https://tothemoon.im-ldi.com/data_a70/AS16/processed/AS16-108-17694.png" TargetMode="External"/><Relationship Id="rId8199" Type="http://schemas.openxmlformats.org/officeDocument/2006/relationships/hyperlink" Target="https://www.lpi.usra.edu/resources/apollo/frame/?AS16-108-17696" TargetMode="External"/><Relationship Id="rId8200" Type="http://schemas.openxmlformats.org/officeDocument/2006/relationships/hyperlink" Target="https://tothemoon.im-ldi.com/data_a70/AS16/extra/AS16-108-17696.small.png" TargetMode="External"/><Relationship Id="rId8201" Type="http://schemas.openxmlformats.org/officeDocument/2006/relationships/hyperlink" Target="https://tothemoon.im-ldi.com/data_a70/AS16/raw/AS16-108-17696.tif" TargetMode="External"/><Relationship Id="rId8202" Type="http://schemas.openxmlformats.org/officeDocument/2006/relationships/hyperlink" Target="https://tothemoon.im-ldi.com/data_a70/AS16/processed/AS16-108-17696.png" TargetMode="External"/><Relationship Id="rId8203" Type="http://schemas.openxmlformats.org/officeDocument/2006/relationships/hyperlink" Target="https://www.lpi.usra.edu/resources/apollo/frame/?AS16-108-17697" TargetMode="External"/><Relationship Id="rId8204" Type="http://schemas.openxmlformats.org/officeDocument/2006/relationships/hyperlink" Target="https://tothemoon.im-ldi.com/data_a70/AS16/extra/AS16-108-17697.small.png" TargetMode="External"/><Relationship Id="rId8205" Type="http://schemas.openxmlformats.org/officeDocument/2006/relationships/hyperlink" Target="https://tothemoon.im-ldi.com/data_a70/AS16/raw/AS16-108-17697.tif" TargetMode="External"/><Relationship Id="rId8206" Type="http://schemas.openxmlformats.org/officeDocument/2006/relationships/hyperlink" Target="https://tothemoon.im-ldi.com/data_a70/AS16/processed/AS16-108-17697.png" TargetMode="External"/><Relationship Id="rId8207" Type="http://schemas.openxmlformats.org/officeDocument/2006/relationships/hyperlink" Target="https://www.lpi.usra.edu/resources/apollo/frame/?AS16-108-17700" TargetMode="External"/><Relationship Id="rId8208" Type="http://schemas.openxmlformats.org/officeDocument/2006/relationships/hyperlink" Target="https://tothemoon.im-ldi.com/data_a70/AS16/extra/AS16-108-17700.small.png" TargetMode="External"/><Relationship Id="rId8209" Type="http://schemas.openxmlformats.org/officeDocument/2006/relationships/hyperlink" Target="https://tothemoon.im-ldi.com/data_a70/AS16/raw/AS16-108-17700.tif" TargetMode="External"/><Relationship Id="rId8210" Type="http://schemas.openxmlformats.org/officeDocument/2006/relationships/hyperlink" Target="https://tothemoon.im-ldi.com/data_a70/AS16/processed/AS16-108-17700.png" TargetMode="External"/><Relationship Id="rId8211" Type="http://schemas.openxmlformats.org/officeDocument/2006/relationships/hyperlink" Target="https://www.lpi.usra.edu/resources/apollo/frame/?AS16-108-17704" TargetMode="External"/><Relationship Id="rId8212" Type="http://schemas.openxmlformats.org/officeDocument/2006/relationships/hyperlink" Target="https://tothemoon.im-ldi.com/data_a70/AS16/extra/AS16-108-17704.small.png" TargetMode="External"/><Relationship Id="rId8213" Type="http://schemas.openxmlformats.org/officeDocument/2006/relationships/hyperlink" Target="https://tothemoon.im-ldi.com/data_a70/AS16/raw/AS16-108-17704.tif" TargetMode="External"/><Relationship Id="rId8214" Type="http://schemas.openxmlformats.org/officeDocument/2006/relationships/hyperlink" Target="https://tothemoon.im-ldi.com/data_a70/AS16/processed/AS16-108-17704.png" TargetMode="External"/><Relationship Id="rId8215" Type="http://schemas.openxmlformats.org/officeDocument/2006/relationships/hyperlink" Target="https://www.lpi.usra.edu/resources/apollo/frame/?AS16-108-17705" TargetMode="External"/><Relationship Id="rId8216" Type="http://schemas.openxmlformats.org/officeDocument/2006/relationships/hyperlink" Target="https://tothemoon.im-ldi.com/data_a70/AS16/extra/AS16-108-17705.small.png" TargetMode="External"/><Relationship Id="rId8217" Type="http://schemas.openxmlformats.org/officeDocument/2006/relationships/hyperlink" Target="https://tothemoon.im-ldi.com/data_a70/AS16/raw/AS16-108-17705.tif" TargetMode="External"/><Relationship Id="rId8218" Type="http://schemas.openxmlformats.org/officeDocument/2006/relationships/hyperlink" Target="https://tothemoon.im-ldi.com/data_a70/AS16/processed/AS16-108-17705.png" TargetMode="External"/><Relationship Id="rId8219" Type="http://schemas.openxmlformats.org/officeDocument/2006/relationships/hyperlink" Target="https://www.lpi.usra.edu/resources/apollo/frame/?AS16-108-17706" TargetMode="External"/><Relationship Id="rId8220" Type="http://schemas.openxmlformats.org/officeDocument/2006/relationships/hyperlink" Target="https://tothemoon.im-ldi.com/data_a70/AS16/extra/AS16-108-17706.small.png" TargetMode="External"/><Relationship Id="rId8221" Type="http://schemas.openxmlformats.org/officeDocument/2006/relationships/hyperlink" Target="https://tothemoon.im-ldi.com/data_a70/AS16/raw/AS16-108-17706.tif" TargetMode="External"/><Relationship Id="rId8222" Type="http://schemas.openxmlformats.org/officeDocument/2006/relationships/hyperlink" Target="https://tothemoon.im-ldi.com/data_a70/AS16/processed/AS16-108-17706.png" TargetMode="External"/><Relationship Id="rId8223" Type="http://schemas.openxmlformats.org/officeDocument/2006/relationships/hyperlink" Target="https://www.lpi.usra.edu/resources/apollo/frame/?AS16-108-17707" TargetMode="External"/><Relationship Id="rId8224" Type="http://schemas.openxmlformats.org/officeDocument/2006/relationships/hyperlink" Target="https://tothemoon.im-ldi.com/data_a70/AS16/extra/AS16-108-17707.small.png" TargetMode="External"/><Relationship Id="rId8225" Type="http://schemas.openxmlformats.org/officeDocument/2006/relationships/hyperlink" Target="https://tothemoon.im-ldi.com/data_a70/AS16/raw/AS16-108-17707.tif" TargetMode="External"/><Relationship Id="rId8226" Type="http://schemas.openxmlformats.org/officeDocument/2006/relationships/hyperlink" Target="https://tothemoon.im-ldi.com/data_a70/AS16/processed/AS16-108-17707.png" TargetMode="External"/><Relationship Id="rId8227" Type="http://schemas.openxmlformats.org/officeDocument/2006/relationships/hyperlink" Target="https://www.lpi.usra.edu/resources/apollo/frame/?AS16-108-17708" TargetMode="External"/><Relationship Id="rId8228" Type="http://schemas.openxmlformats.org/officeDocument/2006/relationships/hyperlink" Target="https://tothemoon.im-ldi.com/data_a70/AS16/extra/AS16-108-17708.small.png" TargetMode="External"/><Relationship Id="rId8229" Type="http://schemas.openxmlformats.org/officeDocument/2006/relationships/hyperlink" Target="https://tothemoon.im-ldi.com/data_a70/AS16/raw/AS16-108-17708.tif" TargetMode="External"/><Relationship Id="rId8230" Type="http://schemas.openxmlformats.org/officeDocument/2006/relationships/hyperlink" Target="https://tothemoon.im-ldi.com/data_a70/AS16/processed/AS16-108-17708.png" TargetMode="External"/><Relationship Id="rId8231" Type="http://schemas.openxmlformats.org/officeDocument/2006/relationships/hyperlink" Target="https://www.lpi.usra.edu/resources/apollo/frame/?AS16-108-17709" TargetMode="External"/><Relationship Id="rId8232" Type="http://schemas.openxmlformats.org/officeDocument/2006/relationships/hyperlink" Target="https://tothemoon.im-ldi.com/data_a70/AS16/extra/AS16-108-17709.small.png" TargetMode="External"/><Relationship Id="rId8233" Type="http://schemas.openxmlformats.org/officeDocument/2006/relationships/hyperlink" Target="https://tothemoon.im-ldi.com/data_a70/AS16/raw/AS16-108-17709.tif" TargetMode="External"/><Relationship Id="rId8234" Type="http://schemas.openxmlformats.org/officeDocument/2006/relationships/hyperlink" Target="https://tothemoon.im-ldi.com/data_a70/AS16/processed/AS16-108-17709.png" TargetMode="External"/><Relationship Id="rId8235" Type="http://schemas.openxmlformats.org/officeDocument/2006/relationships/hyperlink" Target="https://www.lpi.usra.edu/resources/apollo/frame/?AS16-108-17710" TargetMode="External"/><Relationship Id="rId8236" Type="http://schemas.openxmlformats.org/officeDocument/2006/relationships/hyperlink" Target="https://tothemoon.im-ldi.com/data_a70/AS16/extra/AS16-108-17710.small.png" TargetMode="External"/><Relationship Id="rId8237" Type="http://schemas.openxmlformats.org/officeDocument/2006/relationships/hyperlink" Target="https://tothemoon.im-ldi.com/data_a70/AS16/raw/AS16-108-17710.tif" TargetMode="External"/><Relationship Id="rId8238" Type="http://schemas.openxmlformats.org/officeDocument/2006/relationships/hyperlink" Target="https://tothemoon.im-ldi.com/data_a70/AS16/processed/AS16-108-17710.png" TargetMode="External"/><Relationship Id="rId8239" Type="http://schemas.openxmlformats.org/officeDocument/2006/relationships/hyperlink" Target="https://www.lpi.usra.edu/resources/apollo/frame/?AS16-108-17711" TargetMode="External"/><Relationship Id="rId8240" Type="http://schemas.openxmlformats.org/officeDocument/2006/relationships/hyperlink" Target="https://tothemoon.im-ldi.com/data_a70/AS16/extra/AS16-108-17711.small.png" TargetMode="External"/><Relationship Id="rId8241" Type="http://schemas.openxmlformats.org/officeDocument/2006/relationships/hyperlink" Target="https://tothemoon.im-ldi.com/data_a70/AS16/raw/AS16-108-17711.tif" TargetMode="External"/><Relationship Id="rId8242" Type="http://schemas.openxmlformats.org/officeDocument/2006/relationships/hyperlink" Target="https://tothemoon.im-ldi.com/data_a70/AS16/processed/AS16-108-17711.png" TargetMode="External"/><Relationship Id="rId8243" Type="http://schemas.openxmlformats.org/officeDocument/2006/relationships/hyperlink" Target="https://www.lpi.usra.edu/resources/apollo/frame/?AS16-108-17712" TargetMode="External"/><Relationship Id="rId8244" Type="http://schemas.openxmlformats.org/officeDocument/2006/relationships/hyperlink" Target="https://tothemoon.im-ldi.com/data_a70/AS16/extra/AS16-108-17712.small.png" TargetMode="External"/><Relationship Id="rId8245" Type="http://schemas.openxmlformats.org/officeDocument/2006/relationships/hyperlink" Target="https://tothemoon.im-ldi.com/data_a70/AS16/raw/AS16-108-17712.tif" TargetMode="External"/><Relationship Id="rId8246" Type="http://schemas.openxmlformats.org/officeDocument/2006/relationships/hyperlink" Target="https://tothemoon.im-ldi.com/data_a70/AS16/processed/AS16-108-17712.png" TargetMode="External"/><Relationship Id="rId8247" Type="http://schemas.openxmlformats.org/officeDocument/2006/relationships/hyperlink" Target="https://www.lpi.usra.edu/resources/apollo/frame/?AS16-108-17713" TargetMode="External"/><Relationship Id="rId8248" Type="http://schemas.openxmlformats.org/officeDocument/2006/relationships/hyperlink" Target="https://tothemoon.im-ldi.com/data_a70/AS16/extra/AS16-108-17713.small.png" TargetMode="External"/><Relationship Id="rId8249" Type="http://schemas.openxmlformats.org/officeDocument/2006/relationships/hyperlink" Target="https://tothemoon.im-ldi.com/data_a70/AS16/raw/AS16-108-17713.tif" TargetMode="External"/><Relationship Id="rId8250" Type="http://schemas.openxmlformats.org/officeDocument/2006/relationships/hyperlink" Target="https://tothemoon.im-ldi.com/data_a70/AS16/processed/AS16-108-17713.png" TargetMode="External"/><Relationship Id="rId8251" Type="http://schemas.openxmlformats.org/officeDocument/2006/relationships/hyperlink" Target="https://www.lpi.usra.edu/resources/apollo/frame/?AS16-108-17714" TargetMode="External"/><Relationship Id="rId8252" Type="http://schemas.openxmlformats.org/officeDocument/2006/relationships/hyperlink" Target="https://tothemoon.im-ldi.com/data_a70/AS16/extra/AS16-108-17714.small.png" TargetMode="External"/><Relationship Id="rId8253" Type="http://schemas.openxmlformats.org/officeDocument/2006/relationships/hyperlink" Target="https://tothemoon.im-ldi.com/data_a70/AS16/raw/AS16-108-17714.tif" TargetMode="External"/><Relationship Id="rId8254" Type="http://schemas.openxmlformats.org/officeDocument/2006/relationships/hyperlink" Target="https://tothemoon.im-ldi.com/data_a70/AS16/processed/AS16-108-17714.png" TargetMode="External"/><Relationship Id="rId8255" Type="http://schemas.openxmlformats.org/officeDocument/2006/relationships/hyperlink" Target="https://www.lpi.usra.edu/resources/apollo/frame/?AS16-108-17715" TargetMode="External"/><Relationship Id="rId8256" Type="http://schemas.openxmlformats.org/officeDocument/2006/relationships/hyperlink" Target="https://tothemoon.im-ldi.com/data_a70/AS16/extra/AS16-108-17715.small.png" TargetMode="External"/><Relationship Id="rId8257" Type="http://schemas.openxmlformats.org/officeDocument/2006/relationships/hyperlink" Target="https://tothemoon.im-ldi.com/data_a70/AS16/raw/AS16-108-17715.tif" TargetMode="External"/><Relationship Id="rId8258" Type="http://schemas.openxmlformats.org/officeDocument/2006/relationships/hyperlink" Target="https://tothemoon.im-ldi.com/data_a70/AS16/processed/AS16-108-17715.png" TargetMode="External"/><Relationship Id="rId8259" Type="http://schemas.openxmlformats.org/officeDocument/2006/relationships/hyperlink" Target="https://www.lpi.usra.edu/resources/apollo/frame/?AS16-108-17733" TargetMode="External"/><Relationship Id="rId8260" Type="http://schemas.openxmlformats.org/officeDocument/2006/relationships/hyperlink" Target="https://tothemoon.im-ldi.com/data_a70/AS16/extra/AS16-108-17733.small.png" TargetMode="External"/><Relationship Id="rId8261" Type="http://schemas.openxmlformats.org/officeDocument/2006/relationships/hyperlink" Target="https://tothemoon.im-ldi.com/data_a70/AS16/raw/AS16-108-17733.tif" TargetMode="External"/><Relationship Id="rId8262" Type="http://schemas.openxmlformats.org/officeDocument/2006/relationships/hyperlink" Target="https://tothemoon.im-ldi.com/data_a70/AS16/processed/AS16-108-17733.png" TargetMode="External"/><Relationship Id="rId8263" Type="http://schemas.openxmlformats.org/officeDocument/2006/relationships/hyperlink" Target="https://www.lpi.usra.edu/resources/apollo/frame/?AS16-108-17741" TargetMode="External"/><Relationship Id="rId8264" Type="http://schemas.openxmlformats.org/officeDocument/2006/relationships/hyperlink" Target="https://tothemoon.im-ldi.com/data_a70/AS16/extra/AS16-108-17741.small.png" TargetMode="External"/><Relationship Id="rId8265" Type="http://schemas.openxmlformats.org/officeDocument/2006/relationships/hyperlink" Target="https://tothemoon.im-ldi.com/data_a70/AS16/raw/AS16-108-17741.tif" TargetMode="External"/><Relationship Id="rId8266" Type="http://schemas.openxmlformats.org/officeDocument/2006/relationships/hyperlink" Target="https://tothemoon.im-ldi.com/data_a70/AS16/processed/AS16-108-17741.png" TargetMode="External"/><Relationship Id="rId8267" Type="http://schemas.openxmlformats.org/officeDocument/2006/relationships/hyperlink" Target="https://www.lpi.usra.edu/resources/apollo/frame/?AS16-109-17793" TargetMode="External"/><Relationship Id="rId8268" Type="http://schemas.openxmlformats.org/officeDocument/2006/relationships/hyperlink" Target="https://tothemoon.im-ldi.com/data_a70/AS16/extra/AS16-109-17793.small.png" TargetMode="External"/><Relationship Id="rId8269" Type="http://schemas.openxmlformats.org/officeDocument/2006/relationships/hyperlink" Target="https://tothemoon.im-ldi.com/data_a70/AS16/raw/AS16-109-17793.tif" TargetMode="External"/><Relationship Id="rId8270" Type="http://schemas.openxmlformats.org/officeDocument/2006/relationships/hyperlink" Target="https://tothemoon.im-ldi.com/data_a70/AS16/processed/AS16-109-17793.png" TargetMode="External"/><Relationship Id="rId8271" Type="http://schemas.openxmlformats.org/officeDocument/2006/relationships/hyperlink" Target="https://www.lpi.usra.edu/resources/apollo/frame/?AS16-109-17796" TargetMode="External"/><Relationship Id="rId8272" Type="http://schemas.openxmlformats.org/officeDocument/2006/relationships/hyperlink" Target="https://tothemoon.im-ldi.com/data_a70/AS16/extra/AS16-109-17796.small.png" TargetMode="External"/><Relationship Id="rId8273" Type="http://schemas.openxmlformats.org/officeDocument/2006/relationships/hyperlink" Target="https://tothemoon.im-ldi.com/data_a70/AS16/raw/AS16-109-17796.tif" TargetMode="External"/><Relationship Id="rId8274" Type="http://schemas.openxmlformats.org/officeDocument/2006/relationships/hyperlink" Target="https://tothemoon.im-ldi.com/data_a70/AS16/processed/AS16-109-17796.png" TargetMode="External"/><Relationship Id="rId8275" Type="http://schemas.openxmlformats.org/officeDocument/2006/relationships/hyperlink" Target="https://www.lpi.usra.edu/resources/apollo/frame/?AS16-109-17798" TargetMode="External"/><Relationship Id="rId8276" Type="http://schemas.openxmlformats.org/officeDocument/2006/relationships/hyperlink" Target="https://tothemoon.im-ldi.com/data_a70/AS16/extra/AS16-109-17798.small.png" TargetMode="External"/><Relationship Id="rId8277" Type="http://schemas.openxmlformats.org/officeDocument/2006/relationships/hyperlink" Target="https://tothemoon.im-ldi.com/data_a70/AS16/raw/AS16-109-17798.tif" TargetMode="External"/><Relationship Id="rId8278" Type="http://schemas.openxmlformats.org/officeDocument/2006/relationships/hyperlink" Target="https://tothemoon.im-ldi.com/data_a70/AS16/processed/AS16-109-17798.png" TargetMode="External"/><Relationship Id="rId8279" Type="http://schemas.openxmlformats.org/officeDocument/2006/relationships/hyperlink" Target="https://www.lpi.usra.edu/resources/apollo/frame/?AS16-109-17802" TargetMode="External"/><Relationship Id="rId8280" Type="http://schemas.openxmlformats.org/officeDocument/2006/relationships/hyperlink" Target="https://tothemoon.im-ldi.com/data_a70/AS16/extra/AS16-109-17802.small.png" TargetMode="External"/><Relationship Id="rId8281" Type="http://schemas.openxmlformats.org/officeDocument/2006/relationships/hyperlink" Target="https://tothemoon.im-ldi.com/data_a70/AS16/raw/AS16-109-17802.tif" TargetMode="External"/><Relationship Id="rId8282" Type="http://schemas.openxmlformats.org/officeDocument/2006/relationships/hyperlink" Target="https://tothemoon.im-ldi.com/data_a70/AS16/processed/AS16-109-17802.png" TargetMode="External"/><Relationship Id="rId8283" Type="http://schemas.openxmlformats.org/officeDocument/2006/relationships/hyperlink" Target="https://www.lpi.usra.edu/resources/apollo/frame/?AS16-109-17807" TargetMode="External"/><Relationship Id="rId8284" Type="http://schemas.openxmlformats.org/officeDocument/2006/relationships/hyperlink" Target="https://tothemoon.im-ldi.com/data_a70/AS16/extra/AS16-109-17807.small.png" TargetMode="External"/><Relationship Id="rId8285" Type="http://schemas.openxmlformats.org/officeDocument/2006/relationships/hyperlink" Target="https://tothemoon.im-ldi.com/data_a70/AS16/raw/AS16-109-17807.tif" TargetMode="External"/><Relationship Id="rId8286" Type="http://schemas.openxmlformats.org/officeDocument/2006/relationships/hyperlink" Target="https://tothemoon.im-ldi.com/data_a70/AS16/processed/AS16-109-17807.png" TargetMode="External"/><Relationship Id="rId8287" Type="http://schemas.openxmlformats.org/officeDocument/2006/relationships/hyperlink" Target="https://www.lpi.usra.edu/resources/apollo/frame/?AS16-109-17808" TargetMode="External"/><Relationship Id="rId8288" Type="http://schemas.openxmlformats.org/officeDocument/2006/relationships/hyperlink" Target="https://tothemoon.im-ldi.com/data_a70/AS16/extra/AS16-109-17808.small.png" TargetMode="External"/><Relationship Id="rId8289" Type="http://schemas.openxmlformats.org/officeDocument/2006/relationships/hyperlink" Target="https://tothemoon.im-ldi.com/data_a70/AS16/raw/AS16-109-17808.tif" TargetMode="External"/><Relationship Id="rId8290" Type="http://schemas.openxmlformats.org/officeDocument/2006/relationships/hyperlink" Target="https://tothemoon.im-ldi.com/data_a70/AS16/processed/AS16-109-17808.png" TargetMode="External"/><Relationship Id="rId8291" Type="http://schemas.openxmlformats.org/officeDocument/2006/relationships/hyperlink" Target="https://www.lpi.usra.edu/resources/apollo/frame/?AS16-109-17809" TargetMode="External"/><Relationship Id="rId8292" Type="http://schemas.openxmlformats.org/officeDocument/2006/relationships/hyperlink" Target="https://tothemoon.im-ldi.com/data_a70/AS16/extra/AS16-109-17809.small.png" TargetMode="External"/><Relationship Id="rId8293" Type="http://schemas.openxmlformats.org/officeDocument/2006/relationships/hyperlink" Target="https://tothemoon.im-ldi.com/data_a70/AS16/raw/AS16-109-17809.tif" TargetMode="External"/><Relationship Id="rId8294" Type="http://schemas.openxmlformats.org/officeDocument/2006/relationships/hyperlink" Target="https://tothemoon.im-ldi.com/data_a70/AS16/processed/AS16-109-17809.png" TargetMode="External"/><Relationship Id="rId8295" Type="http://schemas.openxmlformats.org/officeDocument/2006/relationships/hyperlink" Target="https://www.lpi.usra.edu/resources/apollo/frame/?AS16-109-17810" TargetMode="External"/><Relationship Id="rId8296" Type="http://schemas.openxmlformats.org/officeDocument/2006/relationships/hyperlink" Target="https://tothemoon.im-ldi.com/data_a70/AS16/extra/AS16-109-17810.small.png" TargetMode="External"/><Relationship Id="rId8297" Type="http://schemas.openxmlformats.org/officeDocument/2006/relationships/hyperlink" Target="https://tothemoon.im-ldi.com/data_a70/AS16/raw/AS16-109-17810.tif" TargetMode="External"/><Relationship Id="rId8298" Type="http://schemas.openxmlformats.org/officeDocument/2006/relationships/hyperlink" Target="https://tothemoon.im-ldi.com/data_a70/AS16/processed/AS16-109-17810.png" TargetMode="External"/><Relationship Id="rId8299" Type="http://schemas.openxmlformats.org/officeDocument/2006/relationships/hyperlink" Target="https://www.lpi.usra.edu/resources/apollo/frame/?AS16-109-17811" TargetMode="External"/><Relationship Id="rId8300" Type="http://schemas.openxmlformats.org/officeDocument/2006/relationships/hyperlink" Target="https://tothemoon.im-ldi.com/data_a70/AS16/extra/AS16-109-17811.small.png" TargetMode="External"/><Relationship Id="rId8301" Type="http://schemas.openxmlformats.org/officeDocument/2006/relationships/hyperlink" Target="https://tothemoon.im-ldi.com/data_a70/AS16/raw/AS16-109-17811.tif" TargetMode="External"/><Relationship Id="rId8302" Type="http://schemas.openxmlformats.org/officeDocument/2006/relationships/hyperlink" Target="https://tothemoon.im-ldi.com/data_a70/AS16/processed/AS16-109-17811.png" TargetMode="External"/><Relationship Id="rId8303" Type="http://schemas.openxmlformats.org/officeDocument/2006/relationships/hyperlink" Target="https://www.lpi.usra.edu/resources/apollo/frame/?AS16-109-17828" TargetMode="External"/><Relationship Id="rId8304" Type="http://schemas.openxmlformats.org/officeDocument/2006/relationships/hyperlink" Target="https://tothemoon.im-ldi.com/data_a70/AS16/extra/AS16-109-17828.small.png" TargetMode="External"/><Relationship Id="rId8305" Type="http://schemas.openxmlformats.org/officeDocument/2006/relationships/hyperlink" Target="https://tothemoon.im-ldi.com/data_a70/AS16/raw/AS16-109-17828.tif" TargetMode="External"/><Relationship Id="rId8306" Type="http://schemas.openxmlformats.org/officeDocument/2006/relationships/hyperlink" Target="https://tothemoon.im-ldi.com/data_a70/AS16/processed/AS16-109-17828.png" TargetMode="External"/><Relationship Id="rId8307" Type="http://schemas.openxmlformats.org/officeDocument/2006/relationships/hyperlink" Target="https://www.lpi.usra.edu/resources/apollo/frame/?AS16-109-17837" TargetMode="External"/><Relationship Id="rId8308" Type="http://schemas.openxmlformats.org/officeDocument/2006/relationships/hyperlink" Target="https://tothemoon.im-ldi.com/data_a70/AS16/extra/AS16-109-17837.small.png" TargetMode="External"/><Relationship Id="rId8309" Type="http://schemas.openxmlformats.org/officeDocument/2006/relationships/hyperlink" Target="https://tothemoon.im-ldi.com/data_a70/AS16/raw/AS16-109-17837.tif" TargetMode="External"/><Relationship Id="rId8310" Type="http://schemas.openxmlformats.org/officeDocument/2006/relationships/hyperlink" Target="https://tothemoon.im-ldi.com/data_a70/AS16/processed/AS16-109-17837.png" TargetMode="External"/><Relationship Id="rId8311" Type="http://schemas.openxmlformats.org/officeDocument/2006/relationships/hyperlink" Target="https://www.lpi.usra.edu/resources/apollo/frame/?AS16-109-17841" TargetMode="External"/><Relationship Id="rId8312" Type="http://schemas.openxmlformats.org/officeDocument/2006/relationships/hyperlink" Target="https://tothemoon.im-ldi.com/data_a70/AS16/extra/AS16-109-17841.small.png" TargetMode="External"/><Relationship Id="rId8313" Type="http://schemas.openxmlformats.org/officeDocument/2006/relationships/hyperlink" Target="https://tothemoon.im-ldi.com/data_a70/AS16/raw/AS16-109-17841.tif" TargetMode="External"/><Relationship Id="rId8314" Type="http://schemas.openxmlformats.org/officeDocument/2006/relationships/hyperlink" Target="https://tothemoon.im-ldi.com/data_a70/AS16/processed/AS16-109-17841.png" TargetMode="External"/><Relationship Id="rId8315" Type="http://schemas.openxmlformats.org/officeDocument/2006/relationships/hyperlink" Target="https://www.lpi.usra.edu/resources/apollo/frame/?AS16-109-17844" TargetMode="External"/><Relationship Id="rId8316" Type="http://schemas.openxmlformats.org/officeDocument/2006/relationships/hyperlink" Target="https://tothemoon.im-ldi.com/data_a70/AS16/extra/AS16-109-17844.small.png" TargetMode="External"/><Relationship Id="rId8317" Type="http://schemas.openxmlformats.org/officeDocument/2006/relationships/hyperlink" Target="https://tothemoon.im-ldi.com/data_a70/AS16/raw/AS16-109-17844.tif" TargetMode="External"/><Relationship Id="rId8318" Type="http://schemas.openxmlformats.org/officeDocument/2006/relationships/hyperlink" Target="https://tothemoon.im-ldi.com/data_a70/AS16/processed/AS16-109-17844.png" TargetMode="External"/><Relationship Id="rId8319" Type="http://schemas.openxmlformats.org/officeDocument/2006/relationships/hyperlink" Target="https://www.lpi.usra.edu/resources/apollo/frame/?AS16-109-17845" TargetMode="External"/><Relationship Id="rId8320" Type="http://schemas.openxmlformats.org/officeDocument/2006/relationships/hyperlink" Target="https://tothemoon.im-ldi.com/data_a70/AS16/extra/AS16-109-17845.small.png" TargetMode="External"/><Relationship Id="rId8321" Type="http://schemas.openxmlformats.org/officeDocument/2006/relationships/hyperlink" Target="https://tothemoon.im-ldi.com/data_a70/AS16/raw/AS16-109-17845.tif" TargetMode="External"/><Relationship Id="rId8322" Type="http://schemas.openxmlformats.org/officeDocument/2006/relationships/hyperlink" Target="https://tothemoon.im-ldi.com/data_a70/AS16/processed/AS16-109-17845.png" TargetMode="External"/><Relationship Id="rId8323" Type="http://schemas.openxmlformats.org/officeDocument/2006/relationships/hyperlink" Target="https://www.lpi.usra.edu/resources/apollo/frame/?AS16-109-17846" TargetMode="External"/><Relationship Id="rId8324" Type="http://schemas.openxmlformats.org/officeDocument/2006/relationships/hyperlink" Target="https://tothemoon.im-ldi.com/data_a70/AS16/extra/AS16-109-17846.small.png" TargetMode="External"/><Relationship Id="rId8325" Type="http://schemas.openxmlformats.org/officeDocument/2006/relationships/hyperlink" Target="https://tothemoon.im-ldi.com/data_a70/AS16/raw/AS16-109-17846.tif" TargetMode="External"/><Relationship Id="rId8326" Type="http://schemas.openxmlformats.org/officeDocument/2006/relationships/hyperlink" Target="https://tothemoon.im-ldi.com/data_a70/AS16/processed/AS16-109-17846.png" TargetMode="External"/><Relationship Id="rId8327" Type="http://schemas.openxmlformats.org/officeDocument/2006/relationships/hyperlink" Target="https://www.lpi.usra.edu/resources/apollo/frame/?AS16-109-17847" TargetMode="External"/><Relationship Id="rId8328" Type="http://schemas.openxmlformats.org/officeDocument/2006/relationships/hyperlink" Target="https://tothemoon.im-ldi.com/data_a70/AS16/extra/AS16-109-17847.small.png" TargetMode="External"/><Relationship Id="rId8329" Type="http://schemas.openxmlformats.org/officeDocument/2006/relationships/hyperlink" Target="https://tothemoon.im-ldi.com/data_a70/AS16/raw/AS16-109-17847.tif" TargetMode="External"/><Relationship Id="rId8330" Type="http://schemas.openxmlformats.org/officeDocument/2006/relationships/hyperlink" Target="https://tothemoon.im-ldi.com/data_a70/AS16/processed/AS16-109-17847.png" TargetMode="External"/><Relationship Id="rId8331" Type="http://schemas.openxmlformats.org/officeDocument/2006/relationships/hyperlink" Target="https://www.lpi.usra.edu/resources/apollo/frame/?AS16-109-17848" TargetMode="External"/><Relationship Id="rId8332" Type="http://schemas.openxmlformats.org/officeDocument/2006/relationships/hyperlink" Target="https://tothemoon.im-ldi.com/data_a70/AS16/extra/AS16-109-17848.small.png" TargetMode="External"/><Relationship Id="rId8333" Type="http://schemas.openxmlformats.org/officeDocument/2006/relationships/hyperlink" Target="https://tothemoon.im-ldi.com/data_a70/AS16/raw/AS16-109-17848.tif" TargetMode="External"/><Relationship Id="rId8334" Type="http://schemas.openxmlformats.org/officeDocument/2006/relationships/hyperlink" Target="https://tothemoon.im-ldi.com/data_a70/AS16/processed/AS16-109-17848.png" TargetMode="External"/><Relationship Id="rId8335" Type="http://schemas.openxmlformats.org/officeDocument/2006/relationships/hyperlink" Target="https://www.lpi.usra.edu/resources/apollo/frame/?AS16-110-17952" TargetMode="External"/><Relationship Id="rId8336" Type="http://schemas.openxmlformats.org/officeDocument/2006/relationships/hyperlink" Target="https://tothemoon.im-ldi.com/data_a70/AS16/extra/AS16-110-17952.small.png" TargetMode="External"/><Relationship Id="rId8337" Type="http://schemas.openxmlformats.org/officeDocument/2006/relationships/hyperlink" Target="https://tothemoon.im-ldi.com/data_a70/AS16/raw/AS16-110-17952.tif" TargetMode="External"/><Relationship Id="rId8338" Type="http://schemas.openxmlformats.org/officeDocument/2006/relationships/hyperlink" Target="https://tothemoon.im-ldi.com/data_a70/AS16/processed/AS16-110-17952.png" TargetMode="External"/><Relationship Id="rId8339" Type="http://schemas.openxmlformats.org/officeDocument/2006/relationships/hyperlink" Target="https://www.lpi.usra.edu/resources/apollo/frame/?AS16-110-17974" TargetMode="External"/><Relationship Id="rId8340" Type="http://schemas.openxmlformats.org/officeDocument/2006/relationships/hyperlink" Target="https://tothemoon.im-ldi.com/data_a70/AS16/extra/AS16-110-17974.small.png" TargetMode="External"/><Relationship Id="rId8341" Type="http://schemas.openxmlformats.org/officeDocument/2006/relationships/hyperlink" Target="https://tothemoon.im-ldi.com/data_a70/AS16/raw/AS16-110-17974.tif" TargetMode="External"/><Relationship Id="rId8342" Type="http://schemas.openxmlformats.org/officeDocument/2006/relationships/hyperlink" Target="https://tothemoon.im-ldi.com/data_a70/AS16/processed/AS16-110-17974.png" TargetMode="External"/><Relationship Id="rId8343" Type="http://schemas.openxmlformats.org/officeDocument/2006/relationships/hyperlink" Target="https://www.lpi.usra.edu/resources/apollo/frame/?AS16-110-17975" TargetMode="External"/><Relationship Id="rId8344" Type="http://schemas.openxmlformats.org/officeDocument/2006/relationships/hyperlink" Target="https://tothemoon.im-ldi.com/data_a70/AS16/extra/AS16-110-17975.small.png" TargetMode="External"/><Relationship Id="rId8345" Type="http://schemas.openxmlformats.org/officeDocument/2006/relationships/hyperlink" Target="https://tothemoon.im-ldi.com/data_a70/AS16/raw/AS16-110-17975.tif" TargetMode="External"/><Relationship Id="rId8346" Type="http://schemas.openxmlformats.org/officeDocument/2006/relationships/hyperlink" Target="https://tothemoon.im-ldi.com/data_a70/AS16/processed/AS16-110-17975.png" TargetMode="External"/><Relationship Id="rId8347" Type="http://schemas.openxmlformats.org/officeDocument/2006/relationships/hyperlink" Target="https://www.lpi.usra.edu/resources/apollo/frame/?AS16-110-17976" TargetMode="External"/><Relationship Id="rId8348" Type="http://schemas.openxmlformats.org/officeDocument/2006/relationships/hyperlink" Target="https://tothemoon.im-ldi.com/data_a70/AS16/extra/AS16-110-17976.small.png" TargetMode="External"/><Relationship Id="rId8349" Type="http://schemas.openxmlformats.org/officeDocument/2006/relationships/hyperlink" Target="https://tothemoon.im-ldi.com/data_a70/AS16/raw/AS16-110-17976.tif" TargetMode="External"/><Relationship Id="rId8350" Type="http://schemas.openxmlformats.org/officeDocument/2006/relationships/hyperlink" Target="https://tothemoon.im-ldi.com/data_a70/AS16/processed/AS16-110-17976.png" TargetMode="External"/><Relationship Id="rId8351" Type="http://schemas.openxmlformats.org/officeDocument/2006/relationships/hyperlink" Target="https://www.lpi.usra.edu/resources/apollo/frame/?AS16-110-17977" TargetMode="External"/><Relationship Id="rId8352" Type="http://schemas.openxmlformats.org/officeDocument/2006/relationships/hyperlink" Target="https://tothemoon.im-ldi.com/data_a70/AS16/extra/AS16-110-17977.small.png" TargetMode="External"/><Relationship Id="rId8353" Type="http://schemas.openxmlformats.org/officeDocument/2006/relationships/hyperlink" Target="https://tothemoon.im-ldi.com/data_a70/AS16/raw/AS16-110-17977.tif" TargetMode="External"/><Relationship Id="rId8354" Type="http://schemas.openxmlformats.org/officeDocument/2006/relationships/hyperlink" Target="https://tothemoon.im-ldi.com/data_a70/AS16/processed/AS16-110-17977.png" TargetMode="External"/><Relationship Id="rId8355" Type="http://schemas.openxmlformats.org/officeDocument/2006/relationships/hyperlink" Target="https://www.lpi.usra.edu/resources/apollo/frame/?AS16-110-17979" TargetMode="External"/><Relationship Id="rId8356" Type="http://schemas.openxmlformats.org/officeDocument/2006/relationships/hyperlink" Target="https://tothemoon.im-ldi.com/data_a70/AS16/extra/AS16-110-17979.small.png" TargetMode="External"/><Relationship Id="rId8357" Type="http://schemas.openxmlformats.org/officeDocument/2006/relationships/hyperlink" Target="https://tothemoon.im-ldi.com/data_a70/AS16/raw/AS16-110-17979.tif" TargetMode="External"/><Relationship Id="rId8358" Type="http://schemas.openxmlformats.org/officeDocument/2006/relationships/hyperlink" Target="https://tothemoon.im-ldi.com/data_a70/AS16/processed/AS16-110-17979.png" TargetMode="External"/><Relationship Id="rId8359" Type="http://schemas.openxmlformats.org/officeDocument/2006/relationships/hyperlink" Target="https://www.lpi.usra.edu/resources/apollo/frame/?AS16-110-17980" TargetMode="External"/><Relationship Id="rId8360" Type="http://schemas.openxmlformats.org/officeDocument/2006/relationships/hyperlink" Target="https://tothemoon.im-ldi.com/data_a70/AS16/extra/AS16-110-17980.small.png" TargetMode="External"/><Relationship Id="rId8361" Type="http://schemas.openxmlformats.org/officeDocument/2006/relationships/hyperlink" Target="https://tothemoon.im-ldi.com/data_a70/AS16/raw/AS16-110-17980.tif" TargetMode="External"/><Relationship Id="rId8362" Type="http://schemas.openxmlformats.org/officeDocument/2006/relationships/hyperlink" Target="https://tothemoon.im-ldi.com/data_a70/AS16/processed/AS16-110-17980.png" TargetMode="External"/><Relationship Id="rId8363" Type="http://schemas.openxmlformats.org/officeDocument/2006/relationships/hyperlink" Target="https://www.lpi.usra.edu/resources/apollo/frame/?AS16-110-17981" TargetMode="External"/><Relationship Id="rId8364" Type="http://schemas.openxmlformats.org/officeDocument/2006/relationships/hyperlink" Target="https://tothemoon.im-ldi.com/data_a70/AS16/extra/AS16-110-17981.small.png" TargetMode="External"/><Relationship Id="rId8365" Type="http://schemas.openxmlformats.org/officeDocument/2006/relationships/hyperlink" Target="https://tothemoon.im-ldi.com/data_a70/AS16/raw/AS16-110-17981.tif" TargetMode="External"/><Relationship Id="rId8366" Type="http://schemas.openxmlformats.org/officeDocument/2006/relationships/hyperlink" Target="https://tothemoon.im-ldi.com/data_a70/AS16/processed/AS16-110-17981.png" TargetMode="External"/><Relationship Id="rId8367" Type="http://schemas.openxmlformats.org/officeDocument/2006/relationships/hyperlink" Target="https://www.lpi.usra.edu/resources/apollo/frame/?AS16-110-17983" TargetMode="External"/><Relationship Id="rId8368" Type="http://schemas.openxmlformats.org/officeDocument/2006/relationships/hyperlink" Target="https://tothemoon.im-ldi.com/data_a70/AS16/extra/AS16-110-17983.small.png" TargetMode="External"/><Relationship Id="rId8369" Type="http://schemas.openxmlformats.org/officeDocument/2006/relationships/hyperlink" Target="https://tothemoon.im-ldi.com/data_a70/AS16/raw/AS16-110-17983.tif" TargetMode="External"/><Relationship Id="rId8370" Type="http://schemas.openxmlformats.org/officeDocument/2006/relationships/hyperlink" Target="https://tothemoon.im-ldi.com/data_a70/AS16/processed/AS16-110-17983.png" TargetMode="External"/><Relationship Id="rId8371" Type="http://schemas.openxmlformats.org/officeDocument/2006/relationships/hyperlink" Target="https://www.lpi.usra.edu/resources/apollo/frame/?AS16-110-17984" TargetMode="External"/><Relationship Id="rId8372" Type="http://schemas.openxmlformats.org/officeDocument/2006/relationships/hyperlink" Target="https://tothemoon.im-ldi.com/data_a70/AS16/extra/AS16-110-17984.small.png" TargetMode="External"/><Relationship Id="rId8373" Type="http://schemas.openxmlformats.org/officeDocument/2006/relationships/hyperlink" Target="https://tothemoon.im-ldi.com/data_a70/AS16/raw/AS16-110-17984.tif" TargetMode="External"/><Relationship Id="rId8374" Type="http://schemas.openxmlformats.org/officeDocument/2006/relationships/hyperlink" Target="https://tothemoon.im-ldi.com/data_a70/AS16/processed/AS16-110-17984.png" TargetMode="External"/><Relationship Id="rId8375" Type="http://schemas.openxmlformats.org/officeDocument/2006/relationships/hyperlink" Target="https://www.lpi.usra.edu/resources/apollo/frame/?AS16-110-17986" TargetMode="External"/><Relationship Id="rId8376" Type="http://schemas.openxmlformats.org/officeDocument/2006/relationships/hyperlink" Target="https://tothemoon.im-ldi.com/data_a70/AS16/extra/AS16-110-17986.small.png" TargetMode="External"/><Relationship Id="rId8377" Type="http://schemas.openxmlformats.org/officeDocument/2006/relationships/hyperlink" Target="https://tothemoon.im-ldi.com/data_a70/AS16/raw/AS16-110-17986.tif" TargetMode="External"/><Relationship Id="rId8378" Type="http://schemas.openxmlformats.org/officeDocument/2006/relationships/hyperlink" Target="https://tothemoon.im-ldi.com/data_a70/AS16/processed/AS16-110-17986.png" TargetMode="External"/><Relationship Id="rId8379" Type="http://schemas.openxmlformats.org/officeDocument/2006/relationships/hyperlink" Target="https://www.lpi.usra.edu/resources/apollo/frame/?AS16-110-17987" TargetMode="External"/><Relationship Id="rId8380" Type="http://schemas.openxmlformats.org/officeDocument/2006/relationships/hyperlink" Target="https://tothemoon.im-ldi.com/data_a70/AS16/extra/AS16-110-17987.small.png" TargetMode="External"/><Relationship Id="rId8381" Type="http://schemas.openxmlformats.org/officeDocument/2006/relationships/hyperlink" Target="https://tothemoon.im-ldi.com/data_a70/AS16/raw/AS16-110-17987.tif" TargetMode="External"/><Relationship Id="rId8382" Type="http://schemas.openxmlformats.org/officeDocument/2006/relationships/hyperlink" Target="https://tothemoon.im-ldi.com/data_a70/AS16/processed/AS16-110-17987.png" TargetMode="External"/><Relationship Id="rId8383" Type="http://schemas.openxmlformats.org/officeDocument/2006/relationships/hyperlink" Target="https://www.lpi.usra.edu/resources/apollo/frame/?AS16-110-17988" TargetMode="External"/><Relationship Id="rId8384" Type="http://schemas.openxmlformats.org/officeDocument/2006/relationships/hyperlink" Target="https://tothemoon.im-ldi.com/data_a70/AS16/extra/AS16-110-17988.small.png" TargetMode="External"/><Relationship Id="rId8385" Type="http://schemas.openxmlformats.org/officeDocument/2006/relationships/hyperlink" Target="https://tothemoon.im-ldi.com/data_a70/AS16/raw/AS16-110-17988.tif" TargetMode="External"/><Relationship Id="rId8386" Type="http://schemas.openxmlformats.org/officeDocument/2006/relationships/hyperlink" Target="https://tothemoon.im-ldi.com/data_a70/AS16/processed/AS16-110-17988.png" TargetMode="External"/><Relationship Id="rId8387" Type="http://schemas.openxmlformats.org/officeDocument/2006/relationships/hyperlink" Target="https://www.lpi.usra.edu/resources/apollo/frame/?AS16-110-17989" TargetMode="External"/><Relationship Id="rId8388" Type="http://schemas.openxmlformats.org/officeDocument/2006/relationships/hyperlink" Target="https://tothemoon.im-ldi.com/data_a70/AS16/extra/AS16-110-17989.small.png" TargetMode="External"/><Relationship Id="rId8389" Type="http://schemas.openxmlformats.org/officeDocument/2006/relationships/hyperlink" Target="https://tothemoon.im-ldi.com/data_a70/AS16/raw/AS16-110-17989.tif" TargetMode="External"/><Relationship Id="rId8390" Type="http://schemas.openxmlformats.org/officeDocument/2006/relationships/hyperlink" Target="https://tothemoon.im-ldi.com/data_a70/AS16/processed/AS16-110-17989.png" TargetMode="External"/><Relationship Id="rId8391" Type="http://schemas.openxmlformats.org/officeDocument/2006/relationships/hyperlink" Target="https://www.lpi.usra.edu/resources/apollo/frame/?AS16-110-17990" TargetMode="External"/><Relationship Id="rId8392" Type="http://schemas.openxmlformats.org/officeDocument/2006/relationships/hyperlink" Target="https://tothemoon.im-ldi.com/data_a70/AS16/extra/AS16-110-17990.small.png" TargetMode="External"/><Relationship Id="rId8393" Type="http://schemas.openxmlformats.org/officeDocument/2006/relationships/hyperlink" Target="https://tothemoon.im-ldi.com/data_a70/AS16/raw/AS16-110-17990.tif" TargetMode="External"/><Relationship Id="rId8394" Type="http://schemas.openxmlformats.org/officeDocument/2006/relationships/hyperlink" Target="https://tothemoon.im-ldi.com/data_a70/AS16/processed/AS16-110-17990.png" TargetMode="External"/><Relationship Id="rId8395" Type="http://schemas.openxmlformats.org/officeDocument/2006/relationships/hyperlink" Target="https://www.lpi.usra.edu/resources/apollo/frame/?AS16-110-17991" TargetMode="External"/><Relationship Id="rId8396" Type="http://schemas.openxmlformats.org/officeDocument/2006/relationships/hyperlink" Target="https://tothemoon.im-ldi.com/data_a70/AS16/extra/AS16-110-17991.small.png" TargetMode="External"/><Relationship Id="rId8397" Type="http://schemas.openxmlformats.org/officeDocument/2006/relationships/hyperlink" Target="https://tothemoon.im-ldi.com/data_a70/AS16/raw/AS16-110-17991.tif" TargetMode="External"/><Relationship Id="rId8398" Type="http://schemas.openxmlformats.org/officeDocument/2006/relationships/hyperlink" Target="https://tothemoon.im-ldi.com/data_a70/AS16/processed/AS16-110-17991.png" TargetMode="External"/><Relationship Id="rId8399" Type="http://schemas.openxmlformats.org/officeDocument/2006/relationships/hyperlink" Target="https://www.lpi.usra.edu/resources/apollo/frame/?AS16-110-18027" TargetMode="External"/><Relationship Id="rId8400" Type="http://schemas.openxmlformats.org/officeDocument/2006/relationships/hyperlink" Target="https://tothemoon.im-ldi.com/data_a70/AS16/extra/AS16-110-18027.small.png" TargetMode="External"/><Relationship Id="rId8401" Type="http://schemas.openxmlformats.org/officeDocument/2006/relationships/hyperlink" Target="https://tothemoon.im-ldi.com/data_a70/AS16/raw/AS16-110-18027.tif" TargetMode="External"/><Relationship Id="rId8402" Type="http://schemas.openxmlformats.org/officeDocument/2006/relationships/hyperlink" Target="https://tothemoon.im-ldi.com/data_a70/AS16/processed/AS16-110-18027.png" TargetMode="External"/><Relationship Id="rId8403" Type="http://schemas.openxmlformats.org/officeDocument/2006/relationships/hyperlink" Target="https://www.lpi.usra.edu/resources/apollo/frame/?AS16-110-18028" TargetMode="External"/><Relationship Id="rId8404" Type="http://schemas.openxmlformats.org/officeDocument/2006/relationships/hyperlink" Target="https://tothemoon.im-ldi.com/data_a70/AS16/extra/AS16-110-18028.small.png" TargetMode="External"/><Relationship Id="rId8405" Type="http://schemas.openxmlformats.org/officeDocument/2006/relationships/hyperlink" Target="https://tothemoon.im-ldi.com/data_a70/AS16/raw/AS16-110-18028.tif" TargetMode="External"/><Relationship Id="rId8406" Type="http://schemas.openxmlformats.org/officeDocument/2006/relationships/hyperlink" Target="https://tothemoon.im-ldi.com/data_a70/AS16/processed/AS16-110-18028.png" TargetMode="External"/><Relationship Id="rId8407" Type="http://schemas.openxmlformats.org/officeDocument/2006/relationships/hyperlink" Target="https://www.lpi.usra.edu/resources/apollo/frame/?AS16-110-18029" TargetMode="External"/><Relationship Id="rId8408" Type="http://schemas.openxmlformats.org/officeDocument/2006/relationships/hyperlink" Target="https://tothemoon.im-ldi.com/data_a70/AS16/extra/AS16-110-18029.small.png" TargetMode="External"/><Relationship Id="rId8409" Type="http://schemas.openxmlformats.org/officeDocument/2006/relationships/hyperlink" Target="https://tothemoon.im-ldi.com/data_a70/AS16/raw/AS16-110-18029.tif" TargetMode="External"/><Relationship Id="rId8410" Type="http://schemas.openxmlformats.org/officeDocument/2006/relationships/hyperlink" Target="https://tothemoon.im-ldi.com/data_a70/AS16/processed/AS16-110-18029.png" TargetMode="External"/><Relationship Id="rId8411" Type="http://schemas.openxmlformats.org/officeDocument/2006/relationships/hyperlink" Target="https://www.lpi.usra.edu/resources/apollo/frame/?AS16-110-18030" TargetMode="External"/><Relationship Id="rId8412" Type="http://schemas.openxmlformats.org/officeDocument/2006/relationships/hyperlink" Target="https://tothemoon.im-ldi.com/data_a70/AS16/extra/AS16-110-18030.small.png" TargetMode="External"/><Relationship Id="rId8413" Type="http://schemas.openxmlformats.org/officeDocument/2006/relationships/hyperlink" Target="https://tothemoon.im-ldi.com/data_a70/AS16/raw/AS16-110-18030.tif" TargetMode="External"/><Relationship Id="rId8414" Type="http://schemas.openxmlformats.org/officeDocument/2006/relationships/hyperlink" Target="https://tothemoon.im-ldi.com/data_a70/AS16/processed/AS16-110-18030.png" TargetMode="External"/><Relationship Id="rId8415" Type="http://schemas.openxmlformats.org/officeDocument/2006/relationships/hyperlink" Target="https://www.lpi.usra.edu/resources/apollo/frame/?AS16-112-18217" TargetMode="External"/><Relationship Id="rId8416" Type="http://schemas.openxmlformats.org/officeDocument/2006/relationships/hyperlink" Target="https://tothemoon.im-ldi.com/data_a70/AS16/extra/AS16-112-18217.small.png" TargetMode="External"/><Relationship Id="rId8417" Type="http://schemas.openxmlformats.org/officeDocument/2006/relationships/hyperlink" Target="https://tothemoon.im-ldi.com/data_a70/AS16/raw/AS16-112-18217.tif" TargetMode="External"/><Relationship Id="rId8418" Type="http://schemas.openxmlformats.org/officeDocument/2006/relationships/hyperlink" Target="https://tothemoon.im-ldi.com/data_a70/AS16/processed/AS16-112-18217.png" TargetMode="External"/><Relationship Id="rId8419" Type="http://schemas.openxmlformats.org/officeDocument/2006/relationships/hyperlink" Target="https://www.lpi.usra.edu/resources/apollo/frame/?AS16-113-18313" TargetMode="External"/><Relationship Id="rId8420" Type="http://schemas.openxmlformats.org/officeDocument/2006/relationships/hyperlink" Target="https://tothemoon.im-ldi.com/data_a70/AS16/extra/AS16-113-18313.small.png" TargetMode="External"/><Relationship Id="rId8421" Type="http://schemas.openxmlformats.org/officeDocument/2006/relationships/hyperlink" Target="https://tothemoon.im-ldi.com/data_a70/AS16/raw/AS16-113-18313.tif" TargetMode="External"/><Relationship Id="rId8422" Type="http://schemas.openxmlformats.org/officeDocument/2006/relationships/hyperlink" Target="https://tothemoon.im-ldi.com/data_a70/AS16/processed/AS16-113-18313.png" TargetMode="External"/><Relationship Id="rId8423" Type="http://schemas.openxmlformats.org/officeDocument/2006/relationships/hyperlink" Target="https://www.lpi.usra.edu/resources/apollo/frame/?AS16-113-18314" TargetMode="External"/><Relationship Id="rId8424" Type="http://schemas.openxmlformats.org/officeDocument/2006/relationships/hyperlink" Target="https://tothemoon.im-ldi.com/data_a70/AS16/extra/AS16-113-18314.small.png" TargetMode="External"/><Relationship Id="rId8425" Type="http://schemas.openxmlformats.org/officeDocument/2006/relationships/hyperlink" Target="https://tothemoon.im-ldi.com/data_a70/AS16/raw/AS16-113-18314.tif" TargetMode="External"/><Relationship Id="rId8426" Type="http://schemas.openxmlformats.org/officeDocument/2006/relationships/hyperlink" Target="https://tothemoon.im-ldi.com/data_a70/AS16/processed/AS16-113-18314.png" TargetMode="External"/><Relationship Id="rId8427" Type="http://schemas.openxmlformats.org/officeDocument/2006/relationships/hyperlink" Target="https://www.lpi.usra.edu/resources/apollo/frame/?AS16-113-18315" TargetMode="External"/><Relationship Id="rId8428" Type="http://schemas.openxmlformats.org/officeDocument/2006/relationships/hyperlink" Target="https://tothemoon.im-ldi.com/data_a70/AS16/extra/AS16-113-18315.small.png" TargetMode="External"/><Relationship Id="rId8429" Type="http://schemas.openxmlformats.org/officeDocument/2006/relationships/hyperlink" Target="https://tothemoon.im-ldi.com/data_a70/AS16/raw/AS16-113-18315.tif" TargetMode="External"/><Relationship Id="rId8430" Type="http://schemas.openxmlformats.org/officeDocument/2006/relationships/hyperlink" Target="https://tothemoon.im-ldi.com/data_a70/AS16/processed/AS16-113-18315.png" TargetMode="External"/><Relationship Id="rId8431" Type="http://schemas.openxmlformats.org/officeDocument/2006/relationships/hyperlink" Target="https://www.lpi.usra.edu/resources/apollo/frame/?AS16-113-18316" TargetMode="External"/><Relationship Id="rId8432" Type="http://schemas.openxmlformats.org/officeDocument/2006/relationships/hyperlink" Target="https://tothemoon.im-ldi.com/data_a70/AS16/extra/AS16-113-18316.small.png" TargetMode="External"/><Relationship Id="rId8433" Type="http://schemas.openxmlformats.org/officeDocument/2006/relationships/hyperlink" Target="https://tothemoon.im-ldi.com/data_a70/AS16/raw/AS16-113-18316.tif" TargetMode="External"/><Relationship Id="rId8434" Type="http://schemas.openxmlformats.org/officeDocument/2006/relationships/hyperlink" Target="https://tothemoon.im-ldi.com/data_a70/AS16/processed/AS16-113-18316.png" TargetMode="External"/><Relationship Id="rId8435" Type="http://schemas.openxmlformats.org/officeDocument/2006/relationships/hyperlink" Target="https://www.lpi.usra.edu/resources/apollo/frame/?AS16-113-18317" TargetMode="External"/><Relationship Id="rId8436" Type="http://schemas.openxmlformats.org/officeDocument/2006/relationships/hyperlink" Target="https://tothemoon.im-ldi.com/data_a70/AS16/extra/AS16-113-18317.small.png" TargetMode="External"/><Relationship Id="rId8437" Type="http://schemas.openxmlformats.org/officeDocument/2006/relationships/hyperlink" Target="https://tothemoon.im-ldi.com/data_a70/AS16/raw/AS16-113-18317.tif" TargetMode="External"/><Relationship Id="rId8438" Type="http://schemas.openxmlformats.org/officeDocument/2006/relationships/hyperlink" Target="https://tothemoon.im-ldi.com/data_a70/AS16/processed/AS16-113-18317.png" TargetMode="External"/><Relationship Id="rId8439" Type="http://schemas.openxmlformats.org/officeDocument/2006/relationships/hyperlink" Target="https://www.lpi.usra.edu/resources/apollo/frame/?AS16-113-18318" TargetMode="External"/><Relationship Id="rId8440" Type="http://schemas.openxmlformats.org/officeDocument/2006/relationships/hyperlink" Target="https://tothemoon.im-ldi.com/data_a70/AS16/extra/AS16-113-18318.small.png" TargetMode="External"/><Relationship Id="rId8441" Type="http://schemas.openxmlformats.org/officeDocument/2006/relationships/hyperlink" Target="https://tothemoon.im-ldi.com/data_a70/AS16/raw/AS16-113-18318.tif" TargetMode="External"/><Relationship Id="rId8442" Type="http://schemas.openxmlformats.org/officeDocument/2006/relationships/hyperlink" Target="https://tothemoon.im-ldi.com/data_a70/AS16/processed/AS16-113-18318.png" TargetMode="External"/><Relationship Id="rId8443" Type="http://schemas.openxmlformats.org/officeDocument/2006/relationships/hyperlink" Target="https://www.lpi.usra.edu/resources/apollo/frame/?AS16-113-18319" TargetMode="External"/><Relationship Id="rId8444" Type="http://schemas.openxmlformats.org/officeDocument/2006/relationships/hyperlink" Target="https://tothemoon.im-ldi.com/data_a70/AS16/extra/AS16-113-18319.small.png" TargetMode="External"/><Relationship Id="rId8445" Type="http://schemas.openxmlformats.org/officeDocument/2006/relationships/hyperlink" Target="https://tothemoon.im-ldi.com/data_a70/AS16/raw/AS16-113-18319.tif" TargetMode="External"/><Relationship Id="rId8446" Type="http://schemas.openxmlformats.org/officeDocument/2006/relationships/hyperlink" Target="https://tothemoon.im-ldi.com/data_a70/AS16/processed/AS16-113-18319.png" TargetMode="External"/><Relationship Id="rId8447" Type="http://schemas.openxmlformats.org/officeDocument/2006/relationships/hyperlink" Target="https://www.lpi.usra.edu/resources/apollo/frame/?AS16-113-18320" TargetMode="External"/><Relationship Id="rId8448" Type="http://schemas.openxmlformats.org/officeDocument/2006/relationships/hyperlink" Target="https://tothemoon.im-ldi.com/data_a70/AS16/extra/AS16-113-18320.small.png" TargetMode="External"/><Relationship Id="rId8449" Type="http://schemas.openxmlformats.org/officeDocument/2006/relationships/hyperlink" Target="https://tothemoon.im-ldi.com/data_a70/AS16/raw/AS16-113-18320.tif" TargetMode="External"/><Relationship Id="rId8450" Type="http://schemas.openxmlformats.org/officeDocument/2006/relationships/hyperlink" Target="https://tothemoon.im-ldi.com/data_a70/AS16/processed/AS16-113-18320.png" TargetMode="External"/><Relationship Id="rId8451" Type="http://schemas.openxmlformats.org/officeDocument/2006/relationships/hyperlink" Target="https://www.lpi.usra.edu/resources/apollo/frame/?AS16-113-18321" TargetMode="External"/><Relationship Id="rId8452" Type="http://schemas.openxmlformats.org/officeDocument/2006/relationships/hyperlink" Target="https://tothemoon.im-ldi.com/data_a70/AS16/extra/AS16-113-18321.small.png" TargetMode="External"/><Relationship Id="rId8453" Type="http://schemas.openxmlformats.org/officeDocument/2006/relationships/hyperlink" Target="https://tothemoon.im-ldi.com/data_a70/AS16/raw/AS16-113-18321.tif" TargetMode="External"/><Relationship Id="rId8454" Type="http://schemas.openxmlformats.org/officeDocument/2006/relationships/hyperlink" Target="https://tothemoon.im-ldi.com/data_a70/AS16/processed/AS16-113-18321.png" TargetMode="External"/><Relationship Id="rId8455" Type="http://schemas.openxmlformats.org/officeDocument/2006/relationships/hyperlink" Target="https://www.lpi.usra.edu/resources/apollo/frame/?AS16-113-18322" TargetMode="External"/><Relationship Id="rId8456" Type="http://schemas.openxmlformats.org/officeDocument/2006/relationships/hyperlink" Target="https://tothemoon.im-ldi.com/data_a70/AS16/extra/AS16-113-18322.small.png" TargetMode="External"/><Relationship Id="rId8457" Type="http://schemas.openxmlformats.org/officeDocument/2006/relationships/hyperlink" Target="https://tothemoon.im-ldi.com/data_a70/AS16/raw/AS16-113-18322.tif" TargetMode="External"/><Relationship Id="rId8458" Type="http://schemas.openxmlformats.org/officeDocument/2006/relationships/hyperlink" Target="https://tothemoon.im-ldi.com/data_a70/AS16/processed/AS16-113-18322.png" TargetMode="External"/><Relationship Id="rId8459" Type="http://schemas.openxmlformats.org/officeDocument/2006/relationships/hyperlink" Target="https://www.lpi.usra.edu/resources/apollo/frame/?AS16-113-18323" TargetMode="External"/><Relationship Id="rId8460" Type="http://schemas.openxmlformats.org/officeDocument/2006/relationships/hyperlink" Target="https://tothemoon.im-ldi.com/data_a70/AS16/extra/AS16-113-18323.small.png" TargetMode="External"/><Relationship Id="rId8461" Type="http://schemas.openxmlformats.org/officeDocument/2006/relationships/hyperlink" Target="https://tothemoon.im-ldi.com/data_a70/AS16/raw/AS16-113-18323.tif" TargetMode="External"/><Relationship Id="rId8462" Type="http://schemas.openxmlformats.org/officeDocument/2006/relationships/hyperlink" Target="https://tothemoon.im-ldi.com/data_a70/AS16/processed/AS16-113-18323.png" TargetMode="External"/><Relationship Id="rId8463" Type="http://schemas.openxmlformats.org/officeDocument/2006/relationships/hyperlink" Target="https://www.lpi.usra.edu/resources/apollo/frame/?AS16-113-18324" TargetMode="External"/><Relationship Id="rId8464" Type="http://schemas.openxmlformats.org/officeDocument/2006/relationships/hyperlink" Target="https://tothemoon.im-ldi.com/data_a70/AS16/extra/AS16-113-18324.small.png" TargetMode="External"/><Relationship Id="rId8465" Type="http://schemas.openxmlformats.org/officeDocument/2006/relationships/hyperlink" Target="https://tothemoon.im-ldi.com/data_a70/AS16/raw/AS16-113-18324.tif" TargetMode="External"/><Relationship Id="rId8466" Type="http://schemas.openxmlformats.org/officeDocument/2006/relationships/hyperlink" Target="https://tothemoon.im-ldi.com/data_a70/AS16/processed/AS16-113-18324.png" TargetMode="External"/><Relationship Id="rId8467" Type="http://schemas.openxmlformats.org/officeDocument/2006/relationships/hyperlink" Target="https://www.lpi.usra.edu/resources/apollo/frame/?AS16-113-18325" TargetMode="External"/><Relationship Id="rId8468" Type="http://schemas.openxmlformats.org/officeDocument/2006/relationships/hyperlink" Target="https://tothemoon.im-ldi.com/data_a70/AS16/extra/AS16-113-18325.small.png" TargetMode="External"/><Relationship Id="rId8469" Type="http://schemas.openxmlformats.org/officeDocument/2006/relationships/hyperlink" Target="https://tothemoon.im-ldi.com/data_a70/AS16/raw/AS16-113-18325.tif" TargetMode="External"/><Relationship Id="rId8470" Type="http://schemas.openxmlformats.org/officeDocument/2006/relationships/hyperlink" Target="https://tothemoon.im-ldi.com/data_a70/AS16/processed/AS16-113-18325.png" TargetMode="External"/><Relationship Id="rId8471" Type="http://schemas.openxmlformats.org/officeDocument/2006/relationships/hyperlink" Target="https://www.lpi.usra.edu/resources/apollo/frame/?AS16-113-18326" TargetMode="External"/><Relationship Id="rId8472" Type="http://schemas.openxmlformats.org/officeDocument/2006/relationships/hyperlink" Target="https://tothemoon.im-ldi.com/data_a70/AS16/extra/AS16-113-18326.small.png" TargetMode="External"/><Relationship Id="rId8473" Type="http://schemas.openxmlformats.org/officeDocument/2006/relationships/hyperlink" Target="https://tothemoon.im-ldi.com/data_a70/AS16/raw/AS16-113-18326.tif" TargetMode="External"/><Relationship Id="rId8474" Type="http://schemas.openxmlformats.org/officeDocument/2006/relationships/hyperlink" Target="https://tothemoon.im-ldi.com/data_a70/AS16/processed/AS16-113-18326.png" TargetMode="External"/><Relationship Id="rId8475" Type="http://schemas.openxmlformats.org/officeDocument/2006/relationships/hyperlink" Target="https://www.lpi.usra.edu/resources/apollo/frame/?AS16-113-18327" TargetMode="External"/><Relationship Id="rId8476" Type="http://schemas.openxmlformats.org/officeDocument/2006/relationships/hyperlink" Target="https://tothemoon.im-ldi.com/data_a70/AS16/extra/AS16-113-18327.small.png" TargetMode="External"/><Relationship Id="rId8477" Type="http://schemas.openxmlformats.org/officeDocument/2006/relationships/hyperlink" Target="https://tothemoon.im-ldi.com/data_a70/AS16/raw/AS16-113-18327.tif" TargetMode="External"/><Relationship Id="rId8478" Type="http://schemas.openxmlformats.org/officeDocument/2006/relationships/hyperlink" Target="https://tothemoon.im-ldi.com/data_a70/AS16/processed/AS16-113-18327.png" TargetMode="External"/><Relationship Id="rId8479" Type="http://schemas.openxmlformats.org/officeDocument/2006/relationships/hyperlink" Target="https://www.lpi.usra.edu/resources/apollo/frame/?AS16-113-18330" TargetMode="External"/><Relationship Id="rId8480" Type="http://schemas.openxmlformats.org/officeDocument/2006/relationships/hyperlink" Target="https://tothemoon.im-ldi.com/data_a70/AS16/extra/AS16-113-18330.small.png" TargetMode="External"/><Relationship Id="rId8481" Type="http://schemas.openxmlformats.org/officeDocument/2006/relationships/hyperlink" Target="https://tothemoon.im-ldi.com/data_a70/AS16/raw/AS16-113-18330.tif" TargetMode="External"/><Relationship Id="rId8482" Type="http://schemas.openxmlformats.org/officeDocument/2006/relationships/hyperlink" Target="https://tothemoon.im-ldi.com/data_a70/AS16/processed/AS16-113-18330.png" TargetMode="External"/><Relationship Id="rId8483" Type="http://schemas.openxmlformats.org/officeDocument/2006/relationships/hyperlink" Target="https://www.lpi.usra.edu/resources/apollo/frame/?AS16-113-18354" TargetMode="External"/><Relationship Id="rId8484" Type="http://schemas.openxmlformats.org/officeDocument/2006/relationships/hyperlink" Target="https://tothemoon.im-ldi.com/data_a70/AS16/extra/AS16-113-18354.small.png" TargetMode="External"/><Relationship Id="rId8485" Type="http://schemas.openxmlformats.org/officeDocument/2006/relationships/hyperlink" Target="https://tothemoon.im-ldi.com/data_a70/AS16/raw/AS16-113-18354.tif" TargetMode="External"/><Relationship Id="rId8486" Type="http://schemas.openxmlformats.org/officeDocument/2006/relationships/hyperlink" Target="https://tothemoon.im-ldi.com/data_a70/AS16/processed/AS16-113-18354.png" TargetMode="External"/><Relationship Id="rId8487" Type="http://schemas.openxmlformats.org/officeDocument/2006/relationships/hyperlink" Target="https://www.lpi.usra.edu/resources/apollo/frame/?AS16-113-18356" TargetMode="External"/><Relationship Id="rId8488" Type="http://schemas.openxmlformats.org/officeDocument/2006/relationships/hyperlink" Target="https://tothemoon.im-ldi.com/data_a70/AS16/extra/AS16-113-18356.small.png" TargetMode="External"/><Relationship Id="rId8489" Type="http://schemas.openxmlformats.org/officeDocument/2006/relationships/hyperlink" Target="https://tothemoon.im-ldi.com/data_a70/AS16/raw/AS16-113-18356.tif" TargetMode="External"/><Relationship Id="rId8490" Type="http://schemas.openxmlformats.org/officeDocument/2006/relationships/hyperlink" Target="https://tothemoon.im-ldi.com/data_a70/AS16/processed/AS16-113-18356.png" TargetMode="External"/><Relationship Id="rId8491" Type="http://schemas.openxmlformats.org/officeDocument/2006/relationships/hyperlink" Target="https://www.lpi.usra.edu/resources/apollo/frame/?AS16-113-18360" TargetMode="External"/><Relationship Id="rId8492" Type="http://schemas.openxmlformats.org/officeDocument/2006/relationships/hyperlink" Target="https://tothemoon.im-ldi.com/data_a70/AS16/extra/AS16-113-18360.small.png" TargetMode="External"/><Relationship Id="rId8493" Type="http://schemas.openxmlformats.org/officeDocument/2006/relationships/hyperlink" Target="https://tothemoon.im-ldi.com/data_a70/AS16/raw/AS16-113-18360.tif" TargetMode="External"/><Relationship Id="rId8494" Type="http://schemas.openxmlformats.org/officeDocument/2006/relationships/hyperlink" Target="https://tothemoon.im-ldi.com/data_a70/AS16/processed/AS16-113-18360.png" TargetMode="External"/><Relationship Id="rId8495" Type="http://schemas.openxmlformats.org/officeDocument/2006/relationships/hyperlink" Target="https://www.lpi.usra.edu/resources/apollo/frame/?AS16-113-18361" TargetMode="External"/><Relationship Id="rId8496" Type="http://schemas.openxmlformats.org/officeDocument/2006/relationships/hyperlink" Target="https://tothemoon.im-ldi.com/data_a70/AS16/extra/AS16-113-18361.small.png" TargetMode="External"/><Relationship Id="rId8497" Type="http://schemas.openxmlformats.org/officeDocument/2006/relationships/hyperlink" Target="https://tothemoon.im-ldi.com/data_a70/AS16/raw/AS16-113-18361.tif" TargetMode="External"/><Relationship Id="rId8498" Type="http://schemas.openxmlformats.org/officeDocument/2006/relationships/hyperlink" Target="https://tothemoon.im-ldi.com/data_a70/AS16/processed/AS16-113-18361.png" TargetMode="External"/><Relationship Id="rId8499" Type="http://schemas.openxmlformats.org/officeDocument/2006/relationships/hyperlink" Target="https://www.lpi.usra.edu/resources/apollo/frame/?AS16-113-18362" TargetMode="External"/><Relationship Id="rId8500" Type="http://schemas.openxmlformats.org/officeDocument/2006/relationships/hyperlink" Target="https://tothemoon.im-ldi.com/data_a70/AS16/extra/AS16-113-18362.small.png" TargetMode="External"/><Relationship Id="rId8501" Type="http://schemas.openxmlformats.org/officeDocument/2006/relationships/hyperlink" Target="https://tothemoon.im-ldi.com/data_a70/AS16/raw/AS16-113-18362.tif" TargetMode="External"/><Relationship Id="rId8502" Type="http://schemas.openxmlformats.org/officeDocument/2006/relationships/hyperlink" Target="https://tothemoon.im-ldi.com/data_a70/AS16/processed/AS16-113-18362.png" TargetMode="External"/><Relationship Id="rId8503" Type="http://schemas.openxmlformats.org/officeDocument/2006/relationships/hyperlink" Target="https://www.lpi.usra.edu/resources/apollo/frame/?AS16-113-18363" TargetMode="External"/><Relationship Id="rId8504" Type="http://schemas.openxmlformats.org/officeDocument/2006/relationships/hyperlink" Target="https://tothemoon.im-ldi.com/data_a70/AS16/extra/AS16-113-18363.small.png" TargetMode="External"/><Relationship Id="rId8505" Type="http://schemas.openxmlformats.org/officeDocument/2006/relationships/hyperlink" Target="https://tothemoon.im-ldi.com/data_a70/AS16/raw/AS16-113-18363.tif" TargetMode="External"/><Relationship Id="rId8506" Type="http://schemas.openxmlformats.org/officeDocument/2006/relationships/hyperlink" Target="https://tothemoon.im-ldi.com/data_a70/AS16/processed/AS16-113-18363.png" TargetMode="External"/><Relationship Id="rId8507" Type="http://schemas.openxmlformats.org/officeDocument/2006/relationships/hyperlink" Target="https://www.lpi.usra.edu/resources/apollo/frame/?AS16-113-18366" TargetMode="External"/><Relationship Id="rId8508" Type="http://schemas.openxmlformats.org/officeDocument/2006/relationships/hyperlink" Target="https://tothemoon.im-ldi.com/data_a70/AS16/extra/AS16-113-18366.small.png" TargetMode="External"/><Relationship Id="rId8509" Type="http://schemas.openxmlformats.org/officeDocument/2006/relationships/hyperlink" Target="https://tothemoon.im-ldi.com/data_a70/AS16/raw/AS16-113-18366.tif" TargetMode="External"/><Relationship Id="rId8510" Type="http://schemas.openxmlformats.org/officeDocument/2006/relationships/hyperlink" Target="https://tothemoon.im-ldi.com/data_a70/AS16/processed/AS16-113-18366.png" TargetMode="External"/><Relationship Id="rId8511" Type="http://schemas.openxmlformats.org/officeDocument/2006/relationships/hyperlink" Target="https://www.lpi.usra.edu/resources/apollo/frame/?AS16-114-18384" TargetMode="External"/><Relationship Id="rId8512" Type="http://schemas.openxmlformats.org/officeDocument/2006/relationships/hyperlink" Target="https://tothemoon.im-ldi.com/data_a70/AS16/extra/AS16-114-18384.small.png" TargetMode="External"/><Relationship Id="rId8513" Type="http://schemas.openxmlformats.org/officeDocument/2006/relationships/hyperlink" Target="https://tothemoon.im-ldi.com/data_a70/AS16/raw/AS16-114-18384.tif" TargetMode="External"/><Relationship Id="rId8514" Type="http://schemas.openxmlformats.org/officeDocument/2006/relationships/hyperlink" Target="https://tothemoon.im-ldi.com/data_a70/AS16/processed/AS16-114-18384.png" TargetMode="External"/><Relationship Id="rId8515" Type="http://schemas.openxmlformats.org/officeDocument/2006/relationships/hyperlink" Target="https://www.lpi.usra.edu/resources/apollo/frame/?AS16-114-18387" TargetMode="External"/><Relationship Id="rId8516" Type="http://schemas.openxmlformats.org/officeDocument/2006/relationships/hyperlink" Target="https://tothemoon.im-ldi.com/data_a70/AS16/extra/AS16-114-18387.small.png" TargetMode="External"/><Relationship Id="rId8517" Type="http://schemas.openxmlformats.org/officeDocument/2006/relationships/hyperlink" Target="https://tothemoon.im-ldi.com/data_a70/AS16/raw/AS16-114-18387.tif" TargetMode="External"/><Relationship Id="rId8518" Type="http://schemas.openxmlformats.org/officeDocument/2006/relationships/hyperlink" Target="https://tothemoon.im-ldi.com/data_a70/AS16/processed/AS16-114-18387.png" TargetMode="External"/><Relationship Id="rId8519" Type="http://schemas.openxmlformats.org/officeDocument/2006/relationships/hyperlink" Target="https://www.lpi.usra.edu/resources/apollo/frame/?AS16-114-18395" TargetMode="External"/><Relationship Id="rId8520" Type="http://schemas.openxmlformats.org/officeDocument/2006/relationships/hyperlink" Target="https://tothemoon.im-ldi.com/data_a70/AS16/extra/AS16-114-18395.small.png" TargetMode="External"/><Relationship Id="rId8521" Type="http://schemas.openxmlformats.org/officeDocument/2006/relationships/hyperlink" Target="https://tothemoon.im-ldi.com/data_a70/AS16/raw/AS16-114-18395.tif" TargetMode="External"/><Relationship Id="rId8522" Type="http://schemas.openxmlformats.org/officeDocument/2006/relationships/hyperlink" Target="https://tothemoon.im-ldi.com/data_a70/AS16/processed/AS16-114-18395.png" TargetMode="External"/><Relationship Id="rId8523" Type="http://schemas.openxmlformats.org/officeDocument/2006/relationships/hyperlink" Target="https://www.lpi.usra.edu/resources/apollo/frame/?AS16-114-18396" TargetMode="External"/><Relationship Id="rId8524" Type="http://schemas.openxmlformats.org/officeDocument/2006/relationships/hyperlink" Target="https://tothemoon.im-ldi.com/data_a70/AS16/extra/AS16-114-18396.small.png" TargetMode="External"/><Relationship Id="rId8525" Type="http://schemas.openxmlformats.org/officeDocument/2006/relationships/hyperlink" Target="https://tothemoon.im-ldi.com/data_a70/AS16/raw/AS16-114-18396.tif" TargetMode="External"/><Relationship Id="rId8526" Type="http://schemas.openxmlformats.org/officeDocument/2006/relationships/hyperlink" Target="https://tothemoon.im-ldi.com/data_a70/AS16/processed/AS16-114-18396.png" TargetMode="External"/><Relationship Id="rId8527" Type="http://schemas.openxmlformats.org/officeDocument/2006/relationships/hyperlink" Target="https://www.lpi.usra.edu/resources/apollo/frame/?AS16-114-18397" TargetMode="External"/><Relationship Id="rId8528" Type="http://schemas.openxmlformats.org/officeDocument/2006/relationships/hyperlink" Target="https://tothemoon.im-ldi.com/data_a70/AS16/extra/AS16-114-18397.small.png" TargetMode="External"/><Relationship Id="rId8529" Type="http://schemas.openxmlformats.org/officeDocument/2006/relationships/hyperlink" Target="https://tothemoon.im-ldi.com/data_a70/AS16/raw/AS16-114-18397.tif" TargetMode="External"/><Relationship Id="rId8530" Type="http://schemas.openxmlformats.org/officeDocument/2006/relationships/hyperlink" Target="https://tothemoon.im-ldi.com/data_a70/AS16/processed/AS16-114-18397.png" TargetMode="External"/><Relationship Id="rId8531" Type="http://schemas.openxmlformats.org/officeDocument/2006/relationships/hyperlink" Target="https://www.lpi.usra.edu/resources/apollo/frame/?AS16-114-18399" TargetMode="External"/><Relationship Id="rId8532" Type="http://schemas.openxmlformats.org/officeDocument/2006/relationships/hyperlink" Target="https://tothemoon.im-ldi.com/data_a70/AS16/extra/AS16-114-18399.small.png" TargetMode="External"/><Relationship Id="rId8533" Type="http://schemas.openxmlformats.org/officeDocument/2006/relationships/hyperlink" Target="https://tothemoon.im-ldi.com/data_a70/AS16/raw/AS16-114-18399.tif" TargetMode="External"/><Relationship Id="rId8534" Type="http://schemas.openxmlformats.org/officeDocument/2006/relationships/hyperlink" Target="https://tothemoon.im-ldi.com/data_a70/AS16/processed/AS16-114-18399.png" TargetMode="External"/><Relationship Id="rId8535" Type="http://schemas.openxmlformats.org/officeDocument/2006/relationships/hyperlink" Target="https://www.lpi.usra.edu/resources/apollo/frame/?AS16-114-18400" TargetMode="External"/><Relationship Id="rId8536" Type="http://schemas.openxmlformats.org/officeDocument/2006/relationships/hyperlink" Target="https://tothemoon.im-ldi.com/data_a70/AS16/extra/AS16-114-18400.small.png" TargetMode="External"/><Relationship Id="rId8537" Type="http://schemas.openxmlformats.org/officeDocument/2006/relationships/hyperlink" Target="https://tothemoon.im-ldi.com/data_a70/AS16/raw/AS16-114-18400.tif" TargetMode="External"/><Relationship Id="rId8538" Type="http://schemas.openxmlformats.org/officeDocument/2006/relationships/hyperlink" Target="https://tothemoon.im-ldi.com/data_a70/AS16/processed/AS16-114-18400.png" TargetMode="External"/><Relationship Id="rId8539" Type="http://schemas.openxmlformats.org/officeDocument/2006/relationships/hyperlink" Target="https://www.lpi.usra.edu/resources/apollo/frame/?AS16-114-18401" TargetMode="External"/><Relationship Id="rId8540" Type="http://schemas.openxmlformats.org/officeDocument/2006/relationships/hyperlink" Target="https://tothemoon.im-ldi.com/data_a70/AS16/extra/AS16-114-18401.small.png" TargetMode="External"/><Relationship Id="rId8541" Type="http://schemas.openxmlformats.org/officeDocument/2006/relationships/hyperlink" Target="https://tothemoon.im-ldi.com/data_a70/AS16/raw/AS16-114-18401.tif" TargetMode="External"/><Relationship Id="rId8542" Type="http://schemas.openxmlformats.org/officeDocument/2006/relationships/hyperlink" Target="https://tothemoon.im-ldi.com/data_a70/AS16/processed/AS16-114-18401.png" TargetMode="External"/><Relationship Id="rId8543" Type="http://schemas.openxmlformats.org/officeDocument/2006/relationships/hyperlink" Target="https://www.lpi.usra.edu/resources/apollo/frame/?AS16-114-18404" TargetMode="External"/><Relationship Id="rId8544" Type="http://schemas.openxmlformats.org/officeDocument/2006/relationships/hyperlink" Target="https://tothemoon.im-ldi.com/data_a70/AS16/extra/AS16-114-18404.small.png" TargetMode="External"/><Relationship Id="rId8545" Type="http://schemas.openxmlformats.org/officeDocument/2006/relationships/hyperlink" Target="https://tothemoon.im-ldi.com/data_a70/AS16/raw/AS16-114-18404.tif" TargetMode="External"/><Relationship Id="rId8546" Type="http://schemas.openxmlformats.org/officeDocument/2006/relationships/hyperlink" Target="https://tothemoon.im-ldi.com/data_a70/AS16/processed/AS16-114-18404.png" TargetMode="External"/><Relationship Id="rId8547" Type="http://schemas.openxmlformats.org/officeDocument/2006/relationships/hyperlink" Target="https://www.lpi.usra.edu/resources/apollo/frame/?AS16-114-18405" TargetMode="External"/><Relationship Id="rId8548" Type="http://schemas.openxmlformats.org/officeDocument/2006/relationships/hyperlink" Target="https://tothemoon.im-ldi.com/data_a70/AS16/extra/AS16-114-18405.small.png" TargetMode="External"/><Relationship Id="rId8549" Type="http://schemas.openxmlformats.org/officeDocument/2006/relationships/hyperlink" Target="https://tothemoon.im-ldi.com/data_a70/AS16/raw/AS16-114-18405.tif" TargetMode="External"/><Relationship Id="rId8550" Type="http://schemas.openxmlformats.org/officeDocument/2006/relationships/hyperlink" Target="https://tothemoon.im-ldi.com/data_a70/AS16/processed/AS16-114-18405.png" TargetMode="External"/><Relationship Id="rId8551" Type="http://schemas.openxmlformats.org/officeDocument/2006/relationships/hyperlink" Target="https://www.lpi.usra.edu/resources/apollo/frame/?AS16-114-18407" TargetMode="External"/><Relationship Id="rId8552" Type="http://schemas.openxmlformats.org/officeDocument/2006/relationships/hyperlink" Target="https://tothemoon.im-ldi.com/data_a70/AS16/extra/AS16-114-18407.small.png" TargetMode="External"/><Relationship Id="rId8553" Type="http://schemas.openxmlformats.org/officeDocument/2006/relationships/hyperlink" Target="https://tothemoon.im-ldi.com/data_a70/AS16/raw/AS16-114-18407.tif" TargetMode="External"/><Relationship Id="rId8554" Type="http://schemas.openxmlformats.org/officeDocument/2006/relationships/hyperlink" Target="https://tothemoon.im-ldi.com/data_a70/AS16/processed/AS16-114-18407.png" TargetMode="External"/><Relationship Id="rId8555" Type="http://schemas.openxmlformats.org/officeDocument/2006/relationships/hyperlink" Target="https://www.lpi.usra.edu/resources/apollo/frame/?AS16-114-18412" TargetMode="External"/><Relationship Id="rId8556" Type="http://schemas.openxmlformats.org/officeDocument/2006/relationships/hyperlink" Target="https://tothemoon.im-ldi.com/data_a70/AS16/extra/AS16-114-18412.small.png" TargetMode="External"/><Relationship Id="rId8557" Type="http://schemas.openxmlformats.org/officeDocument/2006/relationships/hyperlink" Target="https://tothemoon.im-ldi.com/data_a70/AS16/raw/AS16-114-18412.tif" TargetMode="External"/><Relationship Id="rId8558" Type="http://schemas.openxmlformats.org/officeDocument/2006/relationships/hyperlink" Target="https://tothemoon.im-ldi.com/data_a70/AS16/processed/AS16-114-18412.png" TargetMode="External"/><Relationship Id="rId8559" Type="http://schemas.openxmlformats.org/officeDocument/2006/relationships/hyperlink" Target="https://www.lpi.usra.edu/resources/apollo/frame/?AS16-114-18413" TargetMode="External"/><Relationship Id="rId8560" Type="http://schemas.openxmlformats.org/officeDocument/2006/relationships/hyperlink" Target="https://tothemoon.im-ldi.com/data_a70/AS16/extra/AS16-114-18413.small.png" TargetMode="External"/><Relationship Id="rId8561" Type="http://schemas.openxmlformats.org/officeDocument/2006/relationships/hyperlink" Target="https://tothemoon.im-ldi.com/data_a70/AS16/raw/AS16-114-18413.tif" TargetMode="External"/><Relationship Id="rId8562" Type="http://schemas.openxmlformats.org/officeDocument/2006/relationships/hyperlink" Target="https://tothemoon.im-ldi.com/data_a70/AS16/processed/AS16-114-18413.png" TargetMode="External"/><Relationship Id="rId8563" Type="http://schemas.openxmlformats.org/officeDocument/2006/relationships/hyperlink" Target="https://www.lpi.usra.edu/resources/apollo/frame/?AS16-114-18415" TargetMode="External"/><Relationship Id="rId8564" Type="http://schemas.openxmlformats.org/officeDocument/2006/relationships/hyperlink" Target="https://tothemoon.im-ldi.com/data_a70/AS16/extra/AS16-114-18415.small.png" TargetMode="External"/><Relationship Id="rId8565" Type="http://schemas.openxmlformats.org/officeDocument/2006/relationships/hyperlink" Target="https://tothemoon.im-ldi.com/data_a70/AS16/raw/AS16-114-18415.tif" TargetMode="External"/><Relationship Id="rId8566" Type="http://schemas.openxmlformats.org/officeDocument/2006/relationships/hyperlink" Target="https://tothemoon.im-ldi.com/data_a70/AS16/processed/AS16-114-18415.png" TargetMode="External"/><Relationship Id="rId8567" Type="http://schemas.openxmlformats.org/officeDocument/2006/relationships/hyperlink" Target="https://www.lpi.usra.edu/resources/apollo/frame/?AS16-114-18422" TargetMode="External"/><Relationship Id="rId8568" Type="http://schemas.openxmlformats.org/officeDocument/2006/relationships/hyperlink" Target="https://tothemoon.im-ldi.com/data_a70/AS16/extra/AS16-114-18422.small.png" TargetMode="External"/><Relationship Id="rId8569" Type="http://schemas.openxmlformats.org/officeDocument/2006/relationships/hyperlink" Target="https://tothemoon.im-ldi.com/data_a70/AS16/raw/AS16-114-18422.tif" TargetMode="External"/><Relationship Id="rId8570" Type="http://schemas.openxmlformats.org/officeDocument/2006/relationships/hyperlink" Target="https://tothemoon.im-ldi.com/data_a70/AS16/processed/AS16-114-18422.png" TargetMode="External"/><Relationship Id="rId8571" Type="http://schemas.openxmlformats.org/officeDocument/2006/relationships/hyperlink" Target="https://www.lpi.usra.edu/resources/apollo/frame/?AS16-114-18432" TargetMode="External"/><Relationship Id="rId8572" Type="http://schemas.openxmlformats.org/officeDocument/2006/relationships/hyperlink" Target="https://tothemoon.im-ldi.com/data_a70/AS16/extra/AS16-114-18432.small.png" TargetMode="External"/><Relationship Id="rId8573" Type="http://schemas.openxmlformats.org/officeDocument/2006/relationships/hyperlink" Target="https://tothemoon.im-ldi.com/data_a70/AS16/raw/AS16-114-18432.tif" TargetMode="External"/><Relationship Id="rId8574" Type="http://schemas.openxmlformats.org/officeDocument/2006/relationships/hyperlink" Target="https://tothemoon.im-ldi.com/data_a70/AS16/processed/AS16-114-18432.png" TargetMode="External"/><Relationship Id="rId8575" Type="http://schemas.openxmlformats.org/officeDocument/2006/relationships/hyperlink" Target="https://www.lpi.usra.edu/resources/apollo/frame/?AS16-114-18445" TargetMode="External"/><Relationship Id="rId8576" Type="http://schemas.openxmlformats.org/officeDocument/2006/relationships/hyperlink" Target="https://tothemoon.im-ldi.com/data_a70/AS16/extra/AS16-114-18445.small.png" TargetMode="External"/><Relationship Id="rId8577" Type="http://schemas.openxmlformats.org/officeDocument/2006/relationships/hyperlink" Target="https://tothemoon.im-ldi.com/data_a70/AS16/raw/AS16-114-18445.tif" TargetMode="External"/><Relationship Id="rId8578" Type="http://schemas.openxmlformats.org/officeDocument/2006/relationships/hyperlink" Target="https://tothemoon.im-ldi.com/data_a70/AS16/processed/AS16-114-18445.png" TargetMode="External"/><Relationship Id="rId8579" Type="http://schemas.openxmlformats.org/officeDocument/2006/relationships/hyperlink" Target="https://www.lpi.usra.edu/resources/apollo/frame/?AS16-114-18446" TargetMode="External"/><Relationship Id="rId8580" Type="http://schemas.openxmlformats.org/officeDocument/2006/relationships/hyperlink" Target="https://tothemoon.im-ldi.com/data_a70/AS16/extra/AS16-114-18446.small.png" TargetMode="External"/><Relationship Id="rId8581" Type="http://schemas.openxmlformats.org/officeDocument/2006/relationships/hyperlink" Target="https://tothemoon.im-ldi.com/data_a70/AS16/raw/AS16-114-18446.tif" TargetMode="External"/><Relationship Id="rId8582" Type="http://schemas.openxmlformats.org/officeDocument/2006/relationships/hyperlink" Target="https://tothemoon.im-ldi.com/data_a70/AS16/processed/AS16-114-18446.png" TargetMode="External"/><Relationship Id="rId8583" Type="http://schemas.openxmlformats.org/officeDocument/2006/relationships/hyperlink" Target="https://www.lpi.usra.edu/resources/apollo/frame/?AS16-114-18448" TargetMode="External"/><Relationship Id="rId8584" Type="http://schemas.openxmlformats.org/officeDocument/2006/relationships/hyperlink" Target="https://tothemoon.im-ldi.com/data_a70/AS16/extra/AS16-114-18448.small.png" TargetMode="External"/><Relationship Id="rId8585" Type="http://schemas.openxmlformats.org/officeDocument/2006/relationships/hyperlink" Target="https://tothemoon.im-ldi.com/data_a70/AS16/raw/AS16-114-18448.tif" TargetMode="External"/><Relationship Id="rId8586" Type="http://schemas.openxmlformats.org/officeDocument/2006/relationships/hyperlink" Target="https://tothemoon.im-ldi.com/data_a70/AS16/processed/AS16-114-18448.png" TargetMode="External"/><Relationship Id="rId8587" Type="http://schemas.openxmlformats.org/officeDocument/2006/relationships/hyperlink" Target="https://www.lpi.usra.edu/resources/apollo/frame/?AS16-114-18450" TargetMode="External"/><Relationship Id="rId8588" Type="http://schemas.openxmlformats.org/officeDocument/2006/relationships/hyperlink" Target="https://tothemoon.im-ldi.com/data_a70/AS16/extra/AS16-114-18450.small.png" TargetMode="External"/><Relationship Id="rId8589" Type="http://schemas.openxmlformats.org/officeDocument/2006/relationships/hyperlink" Target="https://tothemoon.im-ldi.com/data_a70/AS16/raw/AS16-114-18450.tif" TargetMode="External"/><Relationship Id="rId8590" Type="http://schemas.openxmlformats.org/officeDocument/2006/relationships/hyperlink" Target="https://tothemoon.im-ldi.com/data_a70/AS16/processed/AS16-114-18450.png" TargetMode="External"/><Relationship Id="rId8591" Type="http://schemas.openxmlformats.org/officeDocument/2006/relationships/hyperlink" Target="https://www.lpi.usra.edu/resources/apollo/frame/?AS16-115-18473" TargetMode="External"/><Relationship Id="rId8592" Type="http://schemas.openxmlformats.org/officeDocument/2006/relationships/hyperlink" Target="https://tothemoon.im-ldi.com/data_a70/AS16/extra/AS16-115-18473.small.png" TargetMode="External"/><Relationship Id="rId8593" Type="http://schemas.openxmlformats.org/officeDocument/2006/relationships/hyperlink" Target="https://tothemoon.im-ldi.com/data_a70/AS16/raw/AS16-115-18473.tif" TargetMode="External"/><Relationship Id="rId8594" Type="http://schemas.openxmlformats.org/officeDocument/2006/relationships/hyperlink" Target="https://tothemoon.im-ldi.com/data_a70/AS16/processed/AS16-115-18473.png" TargetMode="External"/><Relationship Id="rId8595" Type="http://schemas.openxmlformats.org/officeDocument/2006/relationships/hyperlink" Target="https://www.lpi.usra.edu/resources/apollo/frame/?AS16-115-18474" TargetMode="External"/><Relationship Id="rId8596" Type="http://schemas.openxmlformats.org/officeDocument/2006/relationships/hyperlink" Target="https://tothemoon.im-ldi.com/data_a70/AS16/extra/AS16-115-18474.small.png" TargetMode="External"/><Relationship Id="rId8597" Type="http://schemas.openxmlformats.org/officeDocument/2006/relationships/hyperlink" Target="https://tothemoon.im-ldi.com/data_a70/AS16/raw/AS16-115-18474.tif" TargetMode="External"/><Relationship Id="rId8598" Type="http://schemas.openxmlformats.org/officeDocument/2006/relationships/hyperlink" Target="https://tothemoon.im-ldi.com/data_a70/AS16/processed/AS16-115-18474.png" TargetMode="External"/><Relationship Id="rId8599" Type="http://schemas.openxmlformats.org/officeDocument/2006/relationships/hyperlink" Target="https://www.lpi.usra.edu/resources/apollo/frame/?AS16-115-18475" TargetMode="External"/><Relationship Id="rId8600" Type="http://schemas.openxmlformats.org/officeDocument/2006/relationships/hyperlink" Target="https://tothemoon.im-ldi.com/data_a70/AS16/extra/AS16-115-18475.small.png" TargetMode="External"/><Relationship Id="rId8601" Type="http://schemas.openxmlformats.org/officeDocument/2006/relationships/hyperlink" Target="https://tothemoon.im-ldi.com/data_a70/AS16/raw/AS16-115-18475.tif" TargetMode="External"/><Relationship Id="rId8602" Type="http://schemas.openxmlformats.org/officeDocument/2006/relationships/hyperlink" Target="https://tothemoon.im-ldi.com/data_a70/AS16/processed/AS16-115-18475.png" TargetMode="External"/><Relationship Id="rId8603" Type="http://schemas.openxmlformats.org/officeDocument/2006/relationships/hyperlink" Target="https://www.lpi.usra.edu/resources/apollo/frame/?AS16-115-18476" TargetMode="External"/><Relationship Id="rId8604" Type="http://schemas.openxmlformats.org/officeDocument/2006/relationships/hyperlink" Target="https://tothemoon.im-ldi.com/data_a70/AS16/extra/AS16-115-18476.small.png" TargetMode="External"/><Relationship Id="rId8605" Type="http://schemas.openxmlformats.org/officeDocument/2006/relationships/hyperlink" Target="https://tothemoon.im-ldi.com/data_a70/AS16/raw/AS16-115-18476.tif" TargetMode="External"/><Relationship Id="rId8606" Type="http://schemas.openxmlformats.org/officeDocument/2006/relationships/hyperlink" Target="https://tothemoon.im-ldi.com/data_a70/AS16/processed/AS16-115-18476.png" TargetMode="External"/><Relationship Id="rId8607" Type="http://schemas.openxmlformats.org/officeDocument/2006/relationships/hyperlink" Target="https://www.lpi.usra.edu/resources/apollo/frame/?AS16-115-18477" TargetMode="External"/><Relationship Id="rId8608" Type="http://schemas.openxmlformats.org/officeDocument/2006/relationships/hyperlink" Target="https://tothemoon.im-ldi.com/data_a70/AS16/extra/AS16-115-18477.small.png" TargetMode="External"/><Relationship Id="rId8609" Type="http://schemas.openxmlformats.org/officeDocument/2006/relationships/hyperlink" Target="https://tothemoon.im-ldi.com/data_a70/AS16/raw/AS16-115-18477.tif" TargetMode="External"/><Relationship Id="rId8610" Type="http://schemas.openxmlformats.org/officeDocument/2006/relationships/hyperlink" Target="https://tothemoon.im-ldi.com/data_a70/AS16/processed/AS16-115-18477.png" TargetMode="External"/><Relationship Id="rId8611" Type="http://schemas.openxmlformats.org/officeDocument/2006/relationships/hyperlink" Target="https://www.lpi.usra.edu/resources/apollo/frame/?AS16-115-18478" TargetMode="External"/><Relationship Id="rId8612" Type="http://schemas.openxmlformats.org/officeDocument/2006/relationships/hyperlink" Target="https://tothemoon.im-ldi.com/data_a70/AS16/extra/AS16-115-18478.small.png" TargetMode="External"/><Relationship Id="rId8613" Type="http://schemas.openxmlformats.org/officeDocument/2006/relationships/hyperlink" Target="https://tothemoon.im-ldi.com/data_a70/AS16/raw/AS16-115-18478.tif" TargetMode="External"/><Relationship Id="rId8614" Type="http://schemas.openxmlformats.org/officeDocument/2006/relationships/hyperlink" Target="https://tothemoon.im-ldi.com/data_a70/AS16/processed/AS16-115-18478.png" TargetMode="External"/><Relationship Id="rId8615" Type="http://schemas.openxmlformats.org/officeDocument/2006/relationships/hyperlink" Target="https://www.lpi.usra.edu/resources/apollo/frame/?AS16-115-18479" TargetMode="External"/><Relationship Id="rId8616" Type="http://schemas.openxmlformats.org/officeDocument/2006/relationships/hyperlink" Target="https://tothemoon.im-ldi.com/data_a70/AS16/extra/AS16-115-18479.small.png" TargetMode="External"/><Relationship Id="rId8617" Type="http://schemas.openxmlformats.org/officeDocument/2006/relationships/hyperlink" Target="https://tothemoon.im-ldi.com/data_a70/AS16/raw/AS16-115-18479.tif" TargetMode="External"/><Relationship Id="rId8618" Type="http://schemas.openxmlformats.org/officeDocument/2006/relationships/hyperlink" Target="https://tothemoon.im-ldi.com/data_a70/AS16/processed/AS16-115-18479.png" TargetMode="External"/><Relationship Id="rId8619" Type="http://schemas.openxmlformats.org/officeDocument/2006/relationships/hyperlink" Target="https://www.lpi.usra.edu/resources/apollo/frame/?AS16-115-18480" TargetMode="External"/><Relationship Id="rId8620" Type="http://schemas.openxmlformats.org/officeDocument/2006/relationships/hyperlink" Target="https://tothemoon.im-ldi.com/data_a70/AS16/extra/AS16-115-18480.small.png" TargetMode="External"/><Relationship Id="rId8621" Type="http://schemas.openxmlformats.org/officeDocument/2006/relationships/hyperlink" Target="https://tothemoon.im-ldi.com/data_a70/AS16/raw/AS16-115-18480.tif" TargetMode="External"/><Relationship Id="rId8622" Type="http://schemas.openxmlformats.org/officeDocument/2006/relationships/hyperlink" Target="https://tothemoon.im-ldi.com/data_a70/AS16/processed/AS16-115-18480.png" TargetMode="External"/><Relationship Id="rId8623" Type="http://schemas.openxmlformats.org/officeDocument/2006/relationships/hyperlink" Target="https://www.lpi.usra.edu/resources/apollo/frame/?AS16-115-18481" TargetMode="External"/><Relationship Id="rId8624" Type="http://schemas.openxmlformats.org/officeDocument/2006/relationships/hyperlink" Target="https://tothemoon.im-ldi.com/data_a70/AS16/extra/AS16-115-18481.small.png" TargetMode="External"/><Relationship Id="rId8625" Type="http://schemas.openxmlformats.org/officeDocument/2006/relationships/hyperlink" Target="https://tothemoon.im-ldi.com/data_a70/AS16/raw/AS16-115-18481.tif" TargetMode="External"/><Relationship Id="rId8626" Type="http://schemas.openxmlformats.org/officeDocument/2006/relationships/hyperlink" Target="https://tothemoon.im-ldi.com/data_a70/AS16/processed/AS16-115-18481.png" TargetMode="External"/><Relationship Id="rId8627" Type="http://schemas.openxmlformats.org/officeDocument/2006/relationships/hyperlink" Target="https://www.lpi.usra.edu/resources/apollo/frame/?AS16-115-18482" TargetMode="External"/><Relationship Id="rId8628" Type="http://schemas.openxmlformats.org/officeDocument/2006/relationships/hyperlink" Target="https://tothemoon.im-ldi.com/data_a70/AS16/extra/AS16-115-18482.small.png" TargetMode="External"/><Relationship Id="rId8629" Type="http://schemas.openxmlformats.org/officeDocument/2006/relationships/hyperlink" Target="https://tothemoon.im-ldi.com/data_a70/AS16/raw/AS16-115-18482.tif" TargetMode="External"/><Relationship Id="rId8630" Type="http://schemas.openxmlformats.org/officeDocument/2006/relationships/hyperlink" Target="https://tothemoon.im-ldi.com/data_a70/AS16/processed/AS16-115-18482.png" TargetMode="External"/><Relationship Id="rId8631" Type="http://schemas.openxmlformats.org/officeDocument/2006/relationships/hyperlink" Target="https://www.lpi.usra.edu/resources/apollo/frame/?AS16-115-18483" TargetMode="External"/><Relationship Id="rId8632" Type="http://schemas.openxmlformats.org/officeDocument/2006/relationships/hyperlink" Target="https://tothemoon.im-ldi.com/data_a70/AS16/extra/AS16-115-18483.small.png" TargetMode="External"/><Relationship Id="rId8633" Type="http://schemas.openxmlformats.org/officeDocument/2006/relationships/hyperlink" Target="https://tothemoon.im-ldi.com/data_a70/AS16/raw/AS16-115-18483.tif" TargetMode="External"/><Relationship Id="rId8634" Type="http://schemas.openxmlformats.org/officeDocument/2006/relationships/hyperlink" Target="https://tothemoon.im-ldi.com/data_a70/AS16/processed/AS16-115-18483.png" TargetMode="External"/><Relationship Id="rId8635" Type="http://schemas.openxmlformats.org/officeDocument/2006/relationships/hyperlink" Target="https://www.lpi.usra.edu/resources/apollo/frame/?AS16-115-18484" TargetMode="External"/><Relationship Id="rId8636" Type="http://schemas.openxmlformats.org/officeDocument/2006/relationships/hyperlink" Target="https://tothemoon.im-ldi.com/data_a70/AS16/extra/AS16-115-18484.small.png" TargetMode="External"/><Relationship Id="rId8637" Type="http://schemas.openxmlformats.org/officeDocument/2006/relationships/hyperlink" Target="https://tothemoon.im-ldi.com/data_a70/AS16/raw/AS16-115-18484.tif" TargetMode="External"/><Relationship Id="rId8638" Type="http://schemas.openxmlformats.org/officeDocument/2006/relationships/hyperlink" Target="https://tothemoon.im-ldi.com/data_a70/AS16/processed/AS16-115-18484.png" TargetMode="External"/><Relationship Id="rId8639" Type="http://schemas.openxmlformats.org/officeDocument/2006/relationships/hyperlink" Target="https://www.lpi.usra.edu/resources/apollo/frame/?AS16-115-18485" TargetMode="External"/><Relationship Id="rId8640" Type="http://schemas.openxmlformats.org/officeDocument/2006/relationships/hyperlink" Target="https://tothemoon.im-ldi.com/data_a70/AS16/extra/AS16-115-18485.small.png" TargetMode="External"/><Relationship Id="rId8641" Type="http://schemas.openxmlformats.org/officeDocument/2006/relationships/hyperlink" Target="https://tothemoon.im-ldi.com/data_a70/AS16/raw/AS16-115-18485.tif" TargetMode="External"/><Relationship Id="rId8642" Type="http://schemas.openxmlformats.org/officeDocument/2006/relationships/hyperlink" Target="https://tothemoon.im-ldi.com/data_a70/AS16/processed/AS16-115-18485.png" TargetMode="External"/><Relationship Id="rId8643" Type="http://schemas.openxmlformats.org/officeDocument/2006/relationships/hyperlink" Target="https://www.lpi.usra.edu/resources/apollo/frame/?AS16-115-18486" TargetMode="External"/><Relationship Id="rId8644" Type="http://schemas.openxmlformats.org/officeDocument/2006/relationships/hyperlink" Target="https://tothemoon.im-ldi.com/data_a70/AS16/extra/AS16-115-18486.small.png" TargetMode="External"/><Relationship Id="rId8645" Type="http://schemas.openxmlformats.org/officeDocument/2006/relationships/hyperlink" Target="https://tothemoon.im-ldi.com/data_a70/AS16/raw/AS16-115-18486.tif" TargetMode="External"/><Relationship Id="rId8646" Type="http://schemas.openxmlformats.org/officeDocument/2006/relationships/hyperlink" Target="https://tothemoon.im-ldi.com/data_a70/AS16/processed/AS16-115-18486.png" TargetMode="External"/><Relationship Id="rId8647" Type="http://schemas.openxmlformats.org/officeDocument/2006/relationships/hyperlink" Target="https://www.lpi.usra.edu/resources/apollo/frame/?AS16-115-18487" TargetMode="External"/><Relationship Id="rId8648" Type="http://schemas.openxmlformats.org/officeDocument/2006/relationships/hyperlink" Target="https://tothemoon.im-ldi.com/data_a70/AS16/extra/AS16-115-18487.small.png" TargetMode="External"/><Relationship Id="rId8649" Type="http://schemas.openxmlformats.org/officeDocument/2006/relationships/hyperlink" Target="https://tothemoon.im-ldi.com/data_a70/AS16/raw/AS16-115-18487.tif" TargetMode="External"/><Relationship Id="rId8650" Type="http://schemas.openxmlformats.org/officeDocument/2006/relationships/hyperlink" Target="https://tothemoon.im-ldi.com/data_a70/AS16/processed/AS16-115-18487.png" TargetMode="External"/><Relationship Id="rId8651" Type="http://schemas.openxmlformats.org/officeDocument/2006/relationships/hyperlink" Target="https://www.lpi.usra.edu/resources/apollo/frame/?AS16-115-18488" TargetMode="External"/><Relationship Id="rId8652" Type="http://schemas.openxmlformats.org/officeDocument/2006/relationships/hyperlink" Target="https://tothemoon.im-ldi.com/data_a70/AS16/extra/AS16-115-18488.small.png" TargetMode="External"/><Relationship Id="rId8653" Type="http://schemas.openxmlformats.org/officeDocument/2006/relationships/hyperlink" Target="https://tothemoon.im-ldi.com/data_a70/AS16/raw/AS16-115-18488.tif" TargetMode="External"/><Relationship Id="rId8654" Type="http://schemas.openxmlformats.org/officeDocument/2006/relationships/hyperlink" Target="https://tothemoon.im-ldi.com/data_a70/AS16/processed/AS16-115-18488.png" TargetMode="External"/><Relationship Id="rId8655" Type="http://schemas.openxmlformats.org/officeDocument/2006/relationships/hyperlink" Target="https://www.lpi.usra.edu/resources/apollo/frame/?AS16-115-18489" TargetMode="External"/><Relationship Id="rId8656" Type="http://schemas.openxmlformats.org/officeDocument/2006/relationships/hyperlink" Target="https://tothemoon.im-ldi.com/data_a70/AS16/extra/AS16-115-18489.small.png" TargetMode="External"/><Relationship Id="rId8657" Type="http://schemas.openxmlformats.org/officeDocument/2006/relationships/hyperlink" Target="https://tothemoon.im-ldi.com/data_a70/AS16/raw/AS16-115-18489.tif" TargetMode="External"/><Relationship Id="rId8658" Type="http://schemas.openxmlformats.org/officeDocument/2006/relationships/hyperlink" Target="https://tothemoon.im-ldi.com/data_a70/AS16/processed/AS16-115-18489.png" TargetMode="External"/><Relationship Id="rId8659" Type="http://schemas.openxmlformats.org/officeDocument/2006/relationships/hyperlink" Target="https://www.lpi.usra.edu/resources/apollo/frame/?AS16-115-18490" TargetMode="External"/><Relationship Id="rId8660" Type="http://schemas.openxmlformats.org/officeDocument/2006/relationships/hyperlink" Target="https://tothemoon.im-ldi.com/data_a70/AS16/extra/AS16-115-18490.small.png" TargetMode="External"/><Relationship Id="rId8661" Type="http://schemas.openxmlformats.org/officeDocument/2006/relationships/hyperlink" Target="https://tothemoon.im-ldi.com/data_a70/AS16/raw/AS16-115-18490.tif" TargetMode="External"/><Relationship Id="rId8662" Type="http://schemas.openxmlformats.org/officeDocument/2006/relationships/hyperlink" Target="https://tothemoon.im-ldi.com/data_a70/AS16/processed/AS16-115-18490.png" TargetMode="External"/><Relationship Id="rId8663" Type="http://schemas.openxmlformats.org/officeDocument/2006/relationships/hyperlink" Target="https://www.lpi.usra.edu/resources/apollo/frame/?AS16-115-18491" TargetMode="External"/><Relationship Id="rId8664" Type="http://schemas.openxmlformats.org/officeDocument/2006/relationships/hyperlink" Target="https://tothemoon.im-ldi.com/data_a70/AS16/extra/AS16-115-18491.small.png" TargetMode="External"/><Relationship Id="rId8665" Type="http://schemas.openxmlformats.org/officeDocument/2006/relationships/hyperlink" Target="https://tothemoon.im-ldi.com/data_a70/AS16/raw/AS16-115-18491.tif" TargetMode="External"/><Relationship Id="rId8666" Type="http://schemas.openxmlformats.org/officeDocument/2006/relationships/hyperlink" Target="https://tothemoon.im-ldi.com/data_a70/AS16/processed/AS16-115-18491.png" TargetMode="External"/><Relationship Id="rId8667" Type="http://schemas.openxmlformats.org/officeDocument/2006/relationships/hyperlink" Target="https://www.lpi.usra.edu/resources/apollo/frame/?AS16-115-18492" TargetMode="External"/><Relationship Id="rId8668" Type="http://schemas.openxmlformats.org/officeDocument/2006/relationships/hyperlink" Target="https://tothemoon.im-ldi.com/data_a70/AS16/extra/AS16-115-18492.small.png" TargetMode="External"/><Relationship Id="rId8669" Type="http://schemas.openxmlformats.org/officeDocument/2006/relationships/hyperlink" Target="https://tothemoon.im-ldi.com/data_a70/AS16/raw/AS16-115-18492.tif" TargetMode="External"/><Relationship Id="rId8670" Type="http://schemas.openxmlformats.org/officeDocument/2006/relationships/hyperlink" Target="https://tothemoon.im-ldi.com/data_a70/AS16/processed/AS16-115-18492.png" TargetMode="External"/><Relationship Id="rId8671" Type="http://schemas.openxmlformats.org/officeDocument/2006/relationships/hyperlink" Target="https://www.lpi.usra.edu/resources/apollo/frame/?AS16-115-18493" TargetMode="External"/><Relationship Id="rId8672" Type="http://schemas.openxmlformats.org/officeDocument/2006/relationships/hyperlink" Target="https://tothemoon.im-ldi.com/data_a70/AS16/extra/AS16-115-18493.small.png" TargetMode="External"/><Relationship Id="rId8673" Type="http://schemas.openxmlformats.org/officeDocument/2006/relationships/hyperlink" Target="https://tothemoon.im-ldi.com/data_a70/AS16/raw/AS16-115-18493.tif" TargetMode="External"/><Relationship Id="rId8674" Type="http://schemas.openxmlformats.org/officeDocument/2006/relationships/hyperlink" Target="https://tothemoon.im-ldi.com/data_a70/AS16/processed/AS16-115-18493.png" TargetMode="External"/><Relationship Id="rId8675" Type="http://schemas.openxmlformats.org/officeDocument/2006/relationships/hyperlink" Target="https://www.lpi.usra.edu/resources/apollo/frame/?AS16-115-18494" TargetMode="External"/><Relationship Id="rId8676" Type="http://schemas.openxmlformats.org/officeDocument/2006/relationships/hyperlink" Target="https://tothemoon.im-ldi.com/data_a70/AS16/extra/AS16-115-18494.small.png" TargetMode="External"/><Relationship Id="rId8677" Type="http://schemas.openxmlformats.org/officeDocument/2006/relationships/hyperlink" Target="https://tothemoon.im-ldi.com/data_a70/AS16/raw/AS16-115-18494.tif" TargetMode="External"/><Relationship Id="rId8678" Type="http://schemas.openxmlformats.org/officeDocument/2006/relationships/hyperlink" Target="https://tothemoon.im-ldi.com/data_a70/AS16/processed/AS16-115-18494.png" TargetMode="External"/><Relationship Id="rId8679" Type="http://schemas.openxmlformats.org/officeDocument/2006/relationships/hyperlink" Target="https://www.lpi.usra.edu/resources/apollo/frame/?AS16-115-18495" TargetMode="External"/><Relationship Id="rId8680" Type="http://schemas.openxmlformats.org/officeDocument/2006/relationships/hyperlink" Target="https://tothemoon.im-ldi.com/data_a70/AS16/extra/AS16-115-18495.small.png" TargetMode="External"/><Relationship Id="rId8681" Type="http://schemas.openxmlformats.org/officeDocument/2006/relationships/hyperlink" Target="https://tothemoon.im-ldi.com/data_a70/AS16/raw/AS16-115-18495.tif" TargetMode="External"/><Relationship Id="rId8682" Type="http://schemas.openxmlformats.org/officeDocument/2006/relationships/hyperlink" Target="https://tothemoon.im-ldi.com/data_a70/AS16/processed/AS16-115-18495.png" TargetMode="External"/><Relationship Id="rId8683" Type="http://schemas.openxmlformats.org/officeDocument/2006/relationships/hyperlink" Target="https://www.lpi.usra.edu/resources/apollo/frame/?AS16-115-18496" TargetMode="External"/><Relationship Id="rId8684" Type="http://schemas.openxmlformats.org/officeDocument/2006/relationships/hyperlink" Target="https://tothemoon.im-ldi.com/data_a70/AS16/extra/AS16-115-18496.small.png" TargetMode="External"/><Relationship Id="rId8685" Type="http://schemas.openxmlformats.org/officeDocument/2006/relationships/hyperlink" Target="https://tothemoon.im-ldi.com/data_a70/AS16/raw/AS16-115-18496.tif" TargetMode="External"/><Relationship Id="rId8686" Type="http://schemas.openxmlformats.org/officeDocument/2006/relationships/hyperlink" Target="https://tothemoon.im-ldi.com/data_a70/AS16/processed/AS16-115-18496.png" TargetMode="External"/><Relationship Id="rId8687" Type="http://schemas.openxmlformats.org/officeDocument/2006/relationships/hyperlink" Target="https://www.lpi.usra.edu/resources/apollo/frame/?AS16-115-18497" TargetMode="External"/><Relationship Id="rId8688" Type="http://schemas.openxmlformats.org/officeDocument/2006/relationships/hyperlink" Target="https://tothemoon.im-ldi.com/data_a70/AS16/extra/AS16-115-18497.small.png" TargetMode="External"/><Relationship Id="rId8689" Type="http://schemas.openxmlformats.org/officeDocument/2006/relationships/hyperlink" Target="https://tothemoon.im-ldi.com/data_a70/AS16/raw/AS16-115-18497.tif" TargetMode="External"/><Relationship Id="rId8690" Type="http://schemas.openxmlformats.org/officeDocument/2006/relationships/hyperlink" Target="https://tothemoon.im-ldi.com/data_a70/AS16/processed/AS16-115-18497.png" TargetMode="External"/><Relationship Id="rId8691" Type="http://schemas.openxmlformats.org/officeDocument/2006/relationships/hyperlink" Target="https://www.lpi.usra.edu/resources/apollo/frame/?AS16-115-18498" TargetMode="External"/><Relationship Id="rId8692" Type="http://schemas.openxmlformats.org/officeDocument/2006/relationships/hyperlink" Target="https://tothemoon.im-ldi.com/data_a70/AS16/extra/AS16-115-18498.small.png" TargetMode="External"/><Relationship Id="rId8693" Type="http://schemas.openxmlformats.org/officeDocument/2006/relationships/hyperlink" Target="https://tothemoon.im-ldi.com/data_a70/AS16/raw/AS16-115-18498.tif" TargetMode="External"/><Relationship Id="rId8694" Type="http://schemas.openxmlformats.org/officeDocument/2006/relationships/hyperlink" Target="https://tothemoon.im-ldi.com/data_a70/AS16/processed/AS16-115-18498.png" TargetMode="External"/><Relationship Id="rId8695" Type="http://schemas.openxmlformats.org/officeDocument/2006/relationships/hyperlink" Target="https://www.lpi.usra.edu/resources/apollo/frame/?AS16-115-18499" TargetMode="External"/><Relationship Id="rId8696" Type="http://schemas.openxmlformats.org/officeDocument/2006/relationships/hyperlink" Target="https://tothemoon.im-ldi.com/data_a70/AS16/extra/AS16-115-18499.small.png" TargetMode="External"/><Relationship Id="rId8697" Type="http://schemas.openxmlformats.org/officeDocument/2006/relationships/hyperlink" Target="https://tothemoon.im-ldi.com/data_a70/AS16/raw/AS16-115-18499.tif" TargetMode="External"/><Relationship Id="rId8698" Type="http://schemas.openxmlformats.org/officeDocument/2006/relationships/hyperlink" Target="https://tothemoon.im-ldi.com/data_a70/AS16/processed/AS16-115-18499.png" TargetMode="External"/><Relationship Id="rId8699" Type="http://schemas.openxmlformats.org/officeDocument/2006/relationships/hyperlink" Target="https://www.lpi.usra.edu/resources/apollo/frame/?AS16-115-18500" TargetMode="External"/><Relationship Id="rId8700" Type="http://schemas.openxmlformats.org/officeDocument/2006/relationships/hyperlink" Target="https://tothemoon.im-ldi.com/data_a70/AS16/extra/AS16-115-18500.small.png" TargetMode="External"/><Relationship Id="rId8701" Type="http://schemas.openxmlformats.org/officeDocument/2006/relationships/hyperlink" Target="https://tothemoon.im-ldi.com/data_a70/AS16/raw/AS16-115-18500.tif" TargetMode="External"/><Relationship Id="rId8702" Type="http://schemas.openxmlformats.org/officeDocument/2006/relationships/hyperlink" Target="https://tothemoon.im-ldi.com/data_a70/AS16/processed/AS16-115-18500.png" TargetMode="External"/><Relationship Id="rId8703" Type="http://schemas.openxmlformats.org/officeDocument/2006/relationships/hyperlink" Target="https://www.lpi.usra.edu/resources/apollo/frame/?AS16-115-18501" TargetMode="External"/><Relationship Id="rId8704" Type="http://schemas.openxmlformats.org/officeDocument/2006/relationships/hyperlink" Target="https://tothemoon.im-ldi.com/data_a70/AS16/extra/AS16-115-18501.small.png" TargetMode="External"/><Relationship Id="rId8705" Type="http://schemas.openxmlformats.org/officeDocument/2006/relationships/hyperlink" Target="https://tothemoon.im-ldi.com/data_a70/AS16/raw/AS16-115-18501.tif" TargetMode="External"/><Relationship Id="rId8706" Type="http://schemas.openxmlformats.org/officeDocument/2006/relationships/hyperlink" Target="https://tothemoon.im-ldi.com/data_a70/AS16/processed/AS16-115-18501.png" TargetMode="External"/><Relationship Id="rId8707" Type="http://schemas.openxmlformats.org/officeDocument/2006/relationships/hyperlink" Target="https://www.lpi.usra.edu/resources/apollo/frame/?AS16-115-18502" TargetMode="External"/><Relationship Id="rId8708" Type="http://schemas.openxmlformats.org/officeDocument/2006/relationships/hyperlink" Target="https://tothemoon.im-ldi.com/data_a70/AS16/extra/AS16-115-18502.small.png" TargetMode="External"/><Relationship Id="rId8709" Type="http://schemas.openxmlformats.org/officeDocument/2006/relationships/hyperlink" Target="https://tothemoon.im-ldi.com/data_a70/AS16/raw/AS16-115-18502.tif" TargetMode="External"/><Relationship Id="rId8710" Type="http://schemas.openxmlformats.org/officeDocument/2006/relationships/hyperlink" Target="https://tothemoon.im-ldi.com/data_a70/AS16/processed/AS16-115-18502.png" TargetMode="External"/><Relationship Id="rId8711" Type="http://schemas.openxmlformats.org/officeDocument/2006/relationships/hyperlink" Target="https://www.lpi.usra.edu/resources/apollo/frame/?AS16-115-18504" TargetMode="External"/><Relationship Id="rId8712" Type="http://schemas.openxmlformats.org/officeDocument/2006/relationships/hyperlink" Target="https://tothemoon.im-ldi.com/data_a70/AS16/extra/AS16-115-18504.small.png" TargetMode="External"/><Relationship Id="rId8713" Type="http://schemas.openxmlformats.org/officeDocument/2006/relationships/hyperlink" Target="https://tothemoon.im-ldi.com/data_a70/AS16/raw/AS16-115-18504.tif" TargetMode="External"/><Relationship Id="rId8714" Type="http://schemas.openxmlformats.org/officeDocument/2006/relationships/hyperlink" Target="https://tothemoon.im-ldi.com/data_a70/AS16/processed/AS16-115-18504.png" TargetMode="External"/><Relationship Id="rId8715" Type="http://schemas.openxmlformats.org/officeDocument/2006/relationships/hyperlink" Target="https://www.lpi.usra.edu/resources/apollo/frame/?AS16-115-18505" TargetMode="External"/><Relationship Id="rId8716" Type="http://schemas.openxmlformats.org/officeDocument/2006/relationships/hyperlink" Target="https://tothemoon.im-ldi.com/data_a70/AS16/extra/AS16-115-18505.small.png" TargetMode="External"/><Relationship Id="rId8717" Type="http://schemas.openxmlformats.org/officeDocument/2006/relationships/hyperlink" Target="https://tothemoon.im-ldi.com/data_a70/AS16/raw/AS16-115-18505.tif" TargetMode="External"/><Relationship Id="rId8718" Type="http://schemas.openxmlformats.org/officeDocument/2006/relationships/hyperlink" Target="https://tothemoon.im-ldi.com/data_a70/AS16/processed/AS16-115-18505.png" TargetMode="External"/><Relationship Id="rId8719" Type="http://schemas.openxmlformats.org/officeDocument/2006/relationships/hyperlink" Target="https://www.lpi.usra.edu/resources/apollo/frame/?AS16-115-18506" TargetMode="External"/><Relationship Id="rId8720" Type="http://schemas.openxmlformats.org/officeDocument/2006/relationships/hyperlink" Target="https://tothemoon.im-ldi.com/data_a70/AS16/extra/AS16-115-18506.small.png" TargetMode="External"/><Relationship Id="rId8721" Type="http://schemas.openxmlformats.org/officeDocument/2006/relationships/hyperlink" Target="https://tothemoon.im-ldi.com/data_a70/AS16/raw/AS16-115-18506.tif" TargetMode="External"/><Relationship Id="rId8722" Type="http://schemas.openxmlformats.org/officeDocument/2006/relationships/hyperlink" Target="https://tothemoon.im-ldi.com/data_a70/AS16/processed/AS16-115-18506.png" TargetMode="External"/><Relationship Id="rId8723" Type="http://schemas.openxmlformats.org/officeDocument/2006/relationships/hyperlink" Target="https://www.lpi.usra.edu/resources/apollo/frame/?AS16-115-18507" TargetMode="External"/><Relationship Id="rId8724" Type="http://schemas.openxmlformats.org/officeDocument/2006/relationships/hyperlink" Target="https://tothemoon.im-ldi.com/data_a70/AS16/extra/AS16-115-18507.small.png" TargetMode="External"/><Relationship Id="rId8725" Type="http://schemas.openxmlformats.org/officeDocument/2006/relationships/hyperlink" Target="https://tothemoon.im-ldi.com/data_a70/AS16/raw/AS16-115-18507.tif" TargetMode="External"/><Relationship Id="rId8726" Type="http://schemas.openxmlformats.org/officeDocument/2006/relationships/hyperlink" Target="https://tothemoon.im-ldi.com/data_a70/AS16/processed/AS16-115-18507.png" TargetMode="External"/><Relationship Id="rId8727" Type="http://schemas.openxmlformats.org/officeDocument/2006/relationships/hyperlink" Target="https://www.lpi.usra.edu/resources/apollo/frame/?AS16-115-18508" TargetMode="External"/><Relationship Id="rId8728" Type="http://schemas.openxmlformats.org/officeDocument/2006/relationships/hyperlink" Target="https://tothemoon.im-ldi.com/data_a70/AS16/extra/AS16-115-18508.small.png" TargetMode="External"/><Relationship Id="rId8729" Type="http://schemas.openxmlformats.org/officeDocument/2006/relationships/hyperlink" Target="https://tothemoon.im-ldi.com/data_a70/AS16/raw/AS16-115-18508.tif" TargetMode="External"/><Relationship Id="rId8730" Type="http://schemas.openxmlformats.org/officeDocument/2006/relationships/hyperlink" Target="https://tothemoon.im-ldi.com/data_a70/AS16/processed/AS16-115-18508.png" TargetMode="External"/><Relationship Id="rId8731" Type="http://schemas.openxmlformats.org/officeDocument/2006/relationships/hyperlink" Target="https://www.lpi.usra.edu/resources/apollo/frame/?AS16-115-18509" TargetMode="External"/><Relationship Id="rId8732" Type="http://schemas.openxmlformats.org/officeDocument/2006/relationships/hyperlink" Target="https://tothemoon.im-ldi.com/data_a70/AS16/extra/AS16-115-18509.small.png" TargetMode="External"/><Relationship Id="rId8733" Type="http://schemas.openxmlformats.org/officeDocument/2006/relationships/hyperlink" Target="https://tothemoon.im-ldi.com/data_a70/AS16/raw/AS16-115-18509.tif" TargetMode="External"/><Relationship Id="rId8734" Type="http://schemas.openxmlformats.org/officeDocument/2006/relationships/hyperlink" Target="https://tothemoon.im-ldi.com/data_a70/AS16/processed/AS16-115-18509.png" TargetMode="External"/><Relationship Id="rId8735" Type="http://schemas.openxmlformats.org/officeDocument/2006/relationships/hyperlink" Target="https://www.lpi.usra.edu/resources/apollo/frame/?AS16-115-18510" TargetMode="External"/><Relationship Id="rId8736" Type="http://schemas.openxmlformats.org/officeDocument/2006/relationships/hyperlink" Target="https://tothemoon.im-ldi.com/data_a70/AS16/extra/AS16-115-18510.small.png" TargetMode="External"/><Relationship Id="rId8737" Type="http://schemas.openxmlformats.org/officeDocument/2006/relationships/hyperlink" Target="https://tothemoon.im-ldi.com/data_a70/AS16/raw/AS16-115-18510.tif" TargetMode="External"/><Relationship Id="rId8738" Type="http://schemas.openxmlformats.org/officeDocument/2006/relationships/hyperlink" Target="https://tothemoon.im-ldi.com/data_a70/AS16/processed/AS16-115-18510.png" TargetMode="External"/><Relationship Id="rId8739" Type="http://schemas.openxmlformats.org/officeDocument/2006/relationships/hyperlink" Target="https://www.lpi.usra.edu/resources/apollo/frame/?AS16-115-18511" TargetMode="External"/><Relationship Id="rId8740" Type="http://schemas.openxmlformats.org/officeDocument/2006/relationships/hyperlink" Target="https://tothemoon.im-ldi.com/data_a70/AS16/extra/AS16-115-18511.small.png" TargetMode="External"/><Relationship Id="rId8741" Type="http://schemas.openxmlformats.org/officeDocument/2006/relationships/hyperlink" Target="https://tothemoon.im-ldi.com/data_a70/AS16/raw/AS16-115-18511.tif" TargetMode="External"/><Relationship Id="rId8742" Type="http://schemas.openxmlformats.org/officeDocument/2006/relationships/hyperlink" Target="https://tothemoon.im-ldi.com/data_a70/AS16/processed/AS16-115-18511.png" TargetMode="External"/><Relationship Id="rId8743" Type="http://schemas.openxmlformats.org/officeDocument/2006/relationships/hyperlink" Target="https://www.lpi.usra.edu/resources/apollo/frame/?AS16-115-18512" TargetMode="External"/><Relationship Id="rId8744" Type="http://schemas.openxmlformats.org/officeDocument/2006/relationships/hyperlink" Target="https://tothemoon.im-ldi.com/data_a70/AS16/extra/AS16-115-18512.small.png" TargetMode="External"/><Relationship Id="rId8745" Type="http://schemas.openxmlformats.org/officeDocument/2006/relationships/hyperlink" Target="https://tothemoon.im-ldi.com/data_a70/AS16/raw/AS16-115-18512.tif" TargetMode="External"/><Relationship Id="rId8746" Type="http://schemas.openxmlformats.org/officeDocument/2006/relationships/hyperlink" Target="https://tothemoon.im-ldi.com/data_a70/AS16/processed/AS16-115-18512.png" TargetMode="External"/><Relationship Id="rId8747" Type="http://schemas.openxmlformats.org/officeDocument/2006/relationships/hyperlink" Target="https://www.lpi.usra.edu/resources/apollo/frame/?AS16-115-18513" TargetMode="External"/><Relationship Id="rId8748" Type="http://schemas.openxmlformats.org/officeDocument/2006/relationships/hyperlink" Target="https://tothemoon.im-ldi.com/data_a70/AS16/extra/AS16-115-18513.small.png" TargetMode="External"/><Relationship Id="rId8749" Type="http://schemas.openxmlformats.org/officeDocument/2006/relationships/hyperlink" Target="https://tothemoon.im-ldi.com/data_a70/AS16/raw/AS16-115-18513.tif" TargetMode="External"/><Relationship Id="rId8750" Type="http://schemas.openxmlformats.org/officeDocument/2006/relationships/hyperlink" Target="https://tothemoon.im-ldi.com/data_a70/AS16/processed/AS16-115-18513.png" TargetMode="External"/><Relationship Id="rId8751" Type="http://schemas.openxmlformats.org/officeDocument/2006/relationships/hyperlink" Target="https://www.lpi.usra.edu/resources/apollo/frame/?AS16-115-18514" TargetMode="External"/><Relationship Id="rId8752" Type="http://schemas.openxmlformats.org/officeDocument/2006/relationships/hyperlink" Target="https://tothemoon.im-ldi.com/data_a70/AS16/extra/AS16-115-18514.small.png" TargetMode="External"/><Relationship Id="rId8753" Type="http://schemas.openxmlformats.org/officeDocument/2006/relationships/hyperlink" Target="https://tothemoon.im-ldi.com/data_a70/AS16/raw/AS16-115-18514.tif" TargetMode="External"/><Relationship Id="rId8754" Type="http://schemas.openxmlformats.org/officeDocument/2006/relationships/hyperlink" Target="https://tothemoon.im-ldi.com/data_a70/AS16/processed/AS16-115-18514.png" TargetMode="External"/><Relationship Id="rId8755" Type="http://schemas.openxmlformats.org/officeDocument/2006/relationships/hyperlink" Target="https://www.lpi.usra.edu/resources/apollo/frame/?AS16-115-18515" TargetMode="External"/><Relationship Id="rId8756" Type="http://schemas.openxmlformats.org/officeDocument/2006/relationships/hyperlink" Target="https://tothemoon.im-ldi.com/data_a70/AS16/extra/AS16-115-18515.small.png" TargetMode="External"/><Relationship Id="rId8757" Type="http://schemas.openxmlformats.org/officeDocument/2006/relationships/hyperlink" Target="https://tothemoon.im-ldi.com/data_a70/AS16/raw/AS16-115-18515.tif" TargetMode="External"/><Relationship Id="rId8758" Type="http://schemas.openxmlformats.org/officeDocument/2006/relationships/hyperlink" Target="https://tothemoon.im-ldi.com/data_a70/AS16/processed/AS16-115-18515.png" TargetMode="External"/><Relationship Id="rId8759" Type="http://schemas.openxmlformats.org/officeDocument/2006/relationships/hyperlink" Target="https://www.lpi.usra.edu/resources/apollo/frame/?AS16-115-18516" TargetMode="External"/><Relationship Id="rId8760" Type="http://schemas.openxmlformats.org/officeDocument/2006/relationships/hyperlink" Target="https://tothemoon.im-ldi.com/data_a70/AS16/extra/AS16-115-18516.small.png" TargetMode="External"/><Relationship Id="rId8761" Type="http://schemas.openxmlformats.org/officeDocument/2006/relationships/hyperlink" Target="https://tothemoon.im-ldi.com/data_a70/AS16/raw/AS16-115-18516.tif" TargetMode="External"/><Relationship Id="rId8762" Type="http://schemas.openxmlformats.org/officeDocument/2006/relationships/hyperlink" Target="https://tothemoon.im-ldi.com/data_a70/AS16/processed/AS16-115-18516.png" TargetMode="External"/><Relationship Id="rId8763" Type="http://schemas.openxmlformats.org/officeDocument/2006/relationships/hyperlink" Target="https://www.lpi.usra.edu/resources/apollo/frame/?AS16-115-18517" TargetMode="External"/><Relationship Id="rId8764" Type="http://schemas.openxmlformats.org/officeDocument/2006/relationships/hyperlink" Target="https://tothemoon.im-ldi.com/data_a70/AS16/extra/AS16-115-18517.small.png" TargetMode="External"/><Relationship Id="rId8765" Type="http://schemas.openxmlformats.org/officeDocument/2006/relationships/hyperlink" Target="https://tothemoon.im-ldi.com/data_a70/AS16/raw/AS16-115-18517.tif" TargetMode="External"/><Relationship Id="rId8766" Type="http://schemas.openxmlformats.org/officeDocument/2006/relationships/hyperlink" Target="https://tothemoon.im-ldi.com/data_a70/AS16/processed/AS16-115-18517.png" TargetMode="External"/><Relationship Id="rId8767" Type="http://schemas.openxmlformats.org/officeDocument/2006/relationships/hyperlink" Target="https://www.lpi.usra.edu/resources/apollo/frame/?AS16-115-18518" TargetMode="External"/><Relationship Id="rId8768" Type="http://schemas.openxmlformats.org/officeDocument/2006/relationships/hyperlink" Target="https://tothemoon.im-ldi.com/data_a70/AS16/extra/AS16-115-18518.small.png" TargetMode="External"/><Relationship Id="rId8769" Type="http://schemas.openxmlformats.org/officeDocument/2006/relationships/hyperlink" Target="https://tothemoon.im-ldi.com/data_a70/AS16/raw/AS16-115-18518.tif" TargetMode="External"/><Relationship Id="rId8770" Type="http://schemas.openxmlformats.org/officeDocument/2006/relationships/hyperlink" Target="https://tothemoon.im-ldi.com/data_a70/AS16/processed/AS16-115-18518.png" TargetMode="External"/><Relationship Id="rId8771" Type="http://schemas.openxmlformats.org/officeDocument/2006/relationships/hyperlink" Target="https://www.lpi.usra.edu/resources/apollo/frame/?AS16-115-18519" TargetMode="External"/><Relationship Id="rId8772" Type="http://schemas.openxmlformats.org/officeDocument/2006/relationships/hyperlink" Target="https://tothemoon.im-ldi.com/data_a70/AS16/extra/AS16-115-18519.small.png" TargetMode="External"/><Relationship Id="rId8773" Type="http://schemas.openxmlformats.org/officeDocument/2006/relationships/hyperlink" Target="https://tothemoon.im-ldi.com/data_a70/AS16/raw/AS16-115-18519.tif" TargetMode="External"/><Relationship Id="rId8774" Type="http://schemas.openxmlformats.org/officeDocument/2006/relationships/hyperlink" Target="https://tothemoon.im-ldi.com/data_a70/AS16/processed/AS16-115-18519.png" TargetMode="External"/><Relationship Id="rId8775" Type="http://schemas.openxmlformats.org/officeDocument/2006/relationships/hyperlink" Target="https://www.lpi.usra.edu/resources/apollo/frame/?AS16-115-18520" TargetMode="External"/><Relationship Id="rId8776" Type="http://schemas.openxmlformats.org/officeDocument/2006/relationships/hyperlink" Target="https://tothemoon.im-ldi.com/data_a70/AS16/extra/AS16-115-18520.small.png" TargetMode="External"/><Relationship Id="rId8777" Type="http://schemas.openxmlformats.org/officeDocument/2006/relationships/hyperlink" Target="https://tothemoon.im-ldi.com/data_a70/AS16/raw/AS16-115-18520.tif" TargetMode="External"/><Relationship Id="rId8778" Type="http://schemas.openxmlformats.org/officeDocument/2006/relationships/hyperlink" Target="https://tothemoon.im-ldi.com/data_a70/AS16/processed/AS16-115-18520.png" TargetMode="External"/><Relationship Id="rId8779" Type="http://schemas.openxmlformats.org/officeDocument/2006/relationships/hyperlink" Target="https://www.lpi.usra.edu/resources/apollo/frame/?AS16-115-18521" TargetMode="External"/><Relationship Id="rId8780" Type="http://schemas.openxmlformats.org/officeDocument/2006/relationships/hyperlink" Target="https://tothemoon.im-ldi.com/data_a70/AS16/extra/AS16-115-18521.small.png" TargetMode="External"/><Relationship Id="rId8781" Type="http://schemas.openxmlformats.org/officeDocument/2006/relationships/hyperlink" Target="https://tothemoon.im-ldi.com/data_a70/AS16/raw/AS16-115-18521.tif" TargetMode="External"/><Relationship Id="rId8782" Type="http://schemas.openxmlformats.org/officeDocument/2006/relationships/hyperlink" Target="https://tothemoon.im-ldi.com/data_a70/AS16/processed/AS16-115-18521.png" TargetMode="External"/><Relationship Id="rId8783" Type="http://schemas.openxmlformats.org/officeDocument/2006/relationships/hyperlink" Target="https://www.lpi.usra.edu/resources/apollo/frame/?AS16-115-18522" TargetMode="External"/><Relationship Id="rId8784" Type="http://schemas.openxmlformats.org/officeDocument/2006/relationships/hyperlink" Target="https://tothemoon.im-ldi.com/data_a70/AS16/extra/AS16-115-18522.small.png" TargetMode="External"/><Relationship Id="rId8785" Type="http://schemas.openxmlformats.org/officeDocument/2006/relationships/hyperlink" Target="https://tothemoon.im-ldi.com/data_a70/AS16/raw/AS16-115-18522.tif" TargetMode="External"/><Relationship Id="rId8786" Type="http://schemas.openxmlformats.org/officeDocument/2006/relationships/hyperlink" Target="https://tothemoon.im-ldi.com/data_a70/AS16/processed/AS16-115-18522.png" TargetMode="External"/><Relationship Id="rId8787" Type="http://schemas.openxmlformats.org/officeDocument/2006/relationships/hyperlink" Target="https://www.lpi.usra.edu/resources/apollo/frame/?AS16-115-18523" TargetMode="External"/><Relationship Id="rId8788" Type="http://schemas.openxmlformats.org/officeDocument/2006/relationships/hyperlink" Target="https://tothemoon.im-ldi.com/data_a70/AS16/extra/AS16-115-18523.small.png" TargetMode="External"/><Relationship Id="rId8789" Type="http://schemas.openxmlformats.org/officeDocument/2006/relationships/hyperlink" Target="https://tothemoon.im-ldi.com/data_a70/AS16/raw/AS16-115-18523.tif" TargetMode="External"/><Relationship Id="rId8790" Type="http://schemas.openxmlformats.org/officeDocument/2006/relationships/hyperlink" Target="https://tothemoon.im-ldi.com/data_a70/AS16/processed/AS16-115-18523.png" TargetMode="External"/><Relationship Id="rId8791" Type="http://schemas.openxmlformats.org/officeDocument/2006/relationships/hyperlink" Target="https://www.lpi.usra.edu/resources/apollo/frame/?AS16-115-18524" TargetMode="External"/><Relationship Id="rId8792" Type="http://schemas.openxmlformats.org/officeDocument/2006/relationships/hyperlink" Target="https://tothemoon.im-ldi.com/data_a70/AS16/extra/AS16-115-18524.small.png" TargetMode="External"/><Relationship Id="rId8793" Type="http://schemas.openxmlformats.org/officeDocument/2006/relationships/hyperlink" Target="https://tothemoon.im-ldi.com/data_a70/AS16/raw/AS16-115-18524.tif" TargetMode="External"/><Relationship Id="rId8794" Type="http://schemas.openxmlformats.org/officeDocument/2006/relationships/hyperlink" Target="https://tothemoon.im-ldi.com/data_a70/AS16/processed/AS16-115-18524.png" TargetMode="External"/><Relationship Id="rId8795" Type="http://schemas.openxmlformats.org/officeDocument/2006/relationships/hyperlink" Target="https://www.lpi.usra.edu/resources/apollo/frame/?AS16-115-18525" TargetMode="External"/><Relationship Id="rId8796" Type="http://schemas.openxmlformats.org/officeDocument/2006/relationships/hyperlink" Target="https://tothemoon.im-ldi.com/data_a70/AS16/extra/AS16-115-18525.small.png" TargetMode="External"/><Relationship Id="rId8797" Type="http://schemas.openxmlformats.org/officeDocument/2006/relationships/hyperlink" Target="https://tothemoon.im-ldi.com/data_a70/AS16/raw/AS16-115-18525.tif" TargetMode="External"/><Relationship Id="rId8798" Type="http://schemas.openxmlformats.org/officeDocument/2006/relationships/hyperlink" Target="https://tothemoon.im-ldi.com/data_a70/AS16/processed/AS16-115-18525.png" TargetMode="External"/><Relationship Id="rId8799" Type="http://schemas.openxmlformats.org/officeDocument/2006/relationships/hyperlink" Target="https://www.lpi.usra.edu/resources/apollo/frame/?AS16-115-18526" TargetMode="External"/><Relationship Id="rId8800" Type="http://schemas.openxmlformats.org/officeDocument/2006/relationships/hyperlink" Target="https://tothemoon.im-ldi.com/data_a70/AS16/extra/AS16-115-18526.small.png" TargetMode="External"/><Relationship Id="rId8801" Type="http://schemas.openxmlformats.org/officeDocument/2006/relationships/hyperlink" Target="https://tothemoon.im-ldi.com/data_a70/AS16/raw/AS16-115-18526.tif" TargetMode="External"/><Relationship Id="rId8802" Type="http://schemas.openxmlformats.org/officeDocument/2006/relationships/hyperlink" Target="https://tothemoon.im-ldi.com/data_a70/AS16/processed/AS16-115-18526.png" TargetMode="External"/><Relationship Id="rId8803" Type="http://schemas.openxmlformats.org/officeDocument/2006/relationships/hyperlink" Target="https://www.lpi.usra.edu/resources/apollo/frame/?AS16-115-18527" TargetMode="External"/><Relationship Id="rId8804" Type="http://schemas.openxmlformats.org/officeDocument/2006/relationships/hyperlink" Target="https://tothemoon.im-ldi.com/data_a70/AS16/extra/AS16-115-18527.small.png" TargetMode="External"/><Relationship Id="rId8805" Type="http://schemas.openxmlformats.org/officeDocument/2006/relationships/hyperlink" Target="https://tothemoon.im-ldi.com/data_a70/AS16/raw/AS16-115-18527.tif" TargetMode="External"/><Relationship Id="rId8806" Type="http://schemas.openxmlformats.org/officeDocument/2006/relationships/hyperlink" Target="https://tothemoon.im-ldi.com/data_a70/AS16/processed/AS16-115-18527.png" TargetMode="External"/><Relationship Id="rId8807" Type="http://schemas.openxmlformats.org/officeDocument/2006/relationships/hyperlink" Target="https://www.lpi.usra.edu/resources/apollo/frame/?AS16-115-18528" TargetMode="External"/><Relationship Id="rId8808" Type="http://schemas.openxmlformats.org/officeDocument/2006/relationships/hyperlink" Target="https://tothemoon.im-ldi.com/data_a70/AS16/extra/AS16-115-18528.small.png" TargetMode="External"/><Relationship Id="rId8809" Type="http://schemas.openxmlformats.org/officeDocument/2006/relationships/hyperlink" Target="https://tothemoon.im-ldi.com/data_a70/AS16/raw/AS16-115-18528.tif" TargetMode="External"/><Relationship Id="rId8810" Type="http://schemas.openxmlformats.org/officeDocument/2006/relationships/hyperlink" Target="https://tothemoon.im-ldi.com/data_a70/AS16/processed/AS16-115-18528.png" TargetMode="External"/><Relationship Id="rId8811" Type="http://schemas.openxmlformats.org/officeDocument/2006/relationships/hyperlink" Target="https://www.lpi.usra.edu/resources/apollo/frame/?AS16-115-18529" TargetMode="External"/><Relationship Id="rId8812" Type="http://schemas.openxmlformats.org/officeDocument/2006/relationships/hyperlink" Target="https://tothemoon.im-ldi.com/data_a70/AS16/extra/AS16-115-18529.small.png" TargetMode="External"/><Relationship Id="rId8813" Type="http://schemas.openxmlformats.org/officeDocument/2006/relationships/hyperlink" Target="https://tothemoon.im-ldi.com/data_a70/AS16/raw/AS16-115-18529.tif" TargetMode="External"/><Relationship Id="rId8814" Type="http://schemas.openxmlformats.org/officeDocument/2006/relationships/hyperlink" Target="https://tothemoon.im-ldi.com/data_a70/AS16/processed/AS16-115-18529.png" TargetMode="External"/><Relationship Id="rId8815" Type="http://schemas.openxmlformats.org/officeDocument/2006/relationships/hyperlink" Target="https://www.lpi.usra.edu/resources/apollo/frame/?AS16-115-18530" TargetMode="External"/><Relationship Id="rId8816" Type="http://schemas.openxmlformats.org/officeDocument/2006/relationships/hyperlink" Target="https://tothemoon.im-ldi.com/data_a70/AS16/extra/AS16-115-18530.small.png" TargetMode="External"/><Relationship Id="rId8817" Type="http://schemas.openxmlformats.org/officeDocument/2006/relationships/hyperlink" Target="https://tothemoon.im-ldi.com/data_a70/AS16/raw/AS16-115-18530.tif" TargetMode="External"/><Relationship Id="rId8818" Type="http://schemas.openxmlformats.org/officeDocument/2006/relationships/hyperlink" Target="https://tothemoon.im-ldi.com/data_a70/AS16/processed/AS16-115-18530.png" TargetMode="External"/><Relationship Id="rId8819" Type="http://schemas.openxmlformats.org/officeDocument/2006/relationships/hyperlink" Target="https://www.lpi.usra.edu/resources/apollo/frame/?AS16-115-18531" TargetMode="External"/><Relationship Id="rId8820" Type="http://schemas.openxmlformats.org/officeDocument/2006/relationships/hyperlink" Target="https://tothemoon.im-ldi.com/data_a70/AS16/extra/AS16-115-18531.small.png" TargetMode="External"/><Relationship Id="rId8821" Type="http://schemas.openxmlformats.org/officeDocument/2006/relationships/hyperlink" Target="https://tothemoon.im-ldi.com/data_a70/AS16/raw/AS16-115-18531.tif" TargetMode="External"/><Relationship Id="rId8822" Type="http://schemas.openxmlformats.org/officeDocument/2006/relationships/hyperlink" Target="https://tothemoon.im-ldi.com/data_a70/AS16/processed/AS16-115-18531.png" TargetMode="External"/><Relationship Id="rId8823" Type="http://schemas.openxmlformats.org/officeDocument/2006/relationships/hyperlink" Target="https://www.lpi.usra.edu/resources/apollo/frame/?AS16-115-18532" TargetMode="External"/><Relationship Id="rId8824" Type="http://schemas.openxmlformats.org/officeDocument/2006/relationships/hyperlink" Target="https://tothemoon.im-ldi.com/data_a70/AS16/extra/AS16-115-18532.small.png" TargetMode="External"/><Relationship Id="rId8825" Type="http://schemas.openxmlformats.org/officeDocument/2006/relationships/hyperlink" Target="https://tothemoon.im-ldi.com/data_a70/AS16/raw/AS16-115-18532.tif" TargetMode="External"/><Relationship Id="rId8826" Type="http://schemas.openxmlformats.org/officeDocument/2006/relationships/hyperlink" Target="https://tothemoon.im-ldi.com/data_a70/AS16/processed/AS16-115-18532.png" TargetMode="External"/><Relationship Id="rId8827" Type="http://schemas.openxmlformats.org/officeDocument/2006/relationships/hyperlink" Target="https://www.lpi.usra.edu/resources/apollo/frame/?AS16-115-18533" TargetMode="External"/><Relationship Id="rId8828" Type="http://schemas.openxmlformats.org/officeDocument/2006/relationships/hyperlink" Target="https://tothemoon.im-ldi.com/data_a70/AS16/extra/AS16-115-18533.small.png" TargetMode="External"/><Relationship Id="rId8829" Type="http://schemas.openxmlformats.org/officeDocument/2006/relationships/hyperlink" Target="https://tothemoon.im-ldi.com/data_a70/AS16/raw/AS16-115-18533.tif" TargetMode="External"/><Relationship Id="rId8830" Type="http://schemas.openxmlformats.org/officeDocument/2006/relationships/hyperlink" Target="https://tothemoon.im-ldi.com/data_a70/AS16/processed/AS16-115-18533.png" TargetMode="External"/><Relationship Id="rId8831" Type="http://schemas.openxmlformats.org/officeDocument/2006/relationships/hyperlink" Target="https://www.lpi.usra.edu/resources/apollo/frame/?AS16-115-18534" TargetMode="External"/><Relationship Id="rId8832" Type="http://schemas.openxmlformats.org/officeDocument/2006/relationships/hyperlink" Target="https://tothemoon.im-ldi.com/data_a70/AS16/extra/AS16-115-18534.small.png" TargetMode="External"/><Relationship Id="rId8833" Type="http://schemas.openxmlformats.org/officeDocument/2006/relationships/hyperlink" Target="https://tothemoon.im-ldi.com/data_a70/AS16/raw/AS16-115-18534.tif" TargetMode="External"/><Relationship Id="rId8834" Type="http://schemas.openxmlformats.org/officeDocument/2006/relationships/hyperlink" Target="https://tothemoon.im-ldi.com/data_a70/AS16/processed/AS16-115-18534.png" TargetMode="External"/><Relationship Id="rId8835" Type="http://schemas.openxmlformats.org/officeDocument/2006/relationships/hyperlink" Target="https://www.lpi.usra.edu/resources/apollo/frame/?AS16-115-18535" TargetMode="External"/><Relationship Id="rId8836" Type="http://schemas.openxmlformats.org/officeDocument/2006/relationships/hyperlink" Target="https://tothemoon.im-ldi.com/data_a70/AS16/extra/AS16-115-18535.small.png" TargetMode="External"/><Relationship Id="rId8837" Type="http://schemas.openxmlformats.org/officeDocument/2006/relationships/hyperlink" Target="https://tothemoon.im-ldi.com/data_a70/AS16/raw/AS16-115-18535.tif" TargetMode="External"/><Relationship Id="rId8838" Type="http://schemas.openxmlformats.org/officeDocument/2006/relationships/hyperlink" Target="https://tothemoon.im-ldi.com/data_a70/AS16/processed/AS16-115-18535.png" TargetMode="External"/><Relationship Id="rId8839" Type="http://schemas.openxmlformats.org/officeDocument/2006/relationships/hyperlink" Target="https://www.lpi.usra.edu/resources/apollo/frame/?AS16-115-18536" TargetMode="External"/><Relationship Id="rId8840" Type="http://schemas.openxmlformats.org/officeDocument/2006/relationships/hyperlink" Target="https://tothemoon.im-ldi.com/data_a70/AS16/extra/AS16-115-18536.small.png" TargetMode="External"/><Relationship Id="rId8841" Type="http://schemas.openxmlformats.org/officeDocument/2006/relationships/hyperlink" Target="https://tothemoon.im-ldi.com/data_a70/AS16/raw/AS16-115-18536.tif" TargetMode="External"/><Relationship Id="rId8842" Type="http://schemas.openxmlformats.org/officeDocument/2006/relationships/hyperlink" Target="https://tothemoon.im-ldi.com/data_a70/AS16/processed/AS16-115-18536.png" TargetMode="External"/><Relationship Id="rId8843" Type="http://schemas.openxmlformats.org/officeDocument/2006/relationships/hyperlink" Target="https://www.lpi.usra.edu/resources/apollo/frame/?AS16-115-18537" TargetMode="External"/><Relationship Id="rId8844" Type="http://schemas.openxmlformats.org/officeDocument/2006/relationships/hyperlink" Target="https://tothemoon.im-ldi.com/data_a70/AS16/extra/AS16-115-18537.small.png" TargetMode="External"/><Relationship Id="rId8845" Type="http://schemas.openxmlformats.org/officeDocument/2006/relationships/hyperlink" Target="https://tothemoon.im-ldi.com/data_a70/AS16/raw/AS16-115-18537.tif" TargetMode="External"/><Relationship Id="rId8846" Type="http://schemas.openxmlformats.org/officeDocument/2006/relationships/hyperlink" Target="https://tothemoon.im-ldi.com/data_a70/AS16/processed/AS16-115-18537.png" TargetMode="External"/><Relationship Id="rId8847" Type="http://schemas.openxmlformats.org/officeDocument/2006/relationships/hyperlink" Target="https://www.lpi.usra.edu/resources/apollo/frame/?AS16-115-18538" TargetMode="External"/><Relationship Id="rId8848" Type="http://schemas.openxmlformats.org/officeDocument/2006/relationships/hyperlink" Target="https://tothemoon.im-ldi.com/data_a70/AS16/extra/AS16-115-18538.small.png" TargetMode="External"/><Relationship Id="rId8849" Type="http://schemas.openxmlformats.org/officeDocument/2006/relationships/hyperlink" Target="https://tothemoon.im-ldi.com/data_a70/AS16/raw/AS16-115-18538.tif" TargetMode="External"/><Relationship Id="rId8850" Type="http://schemas.openxmlformats.org/officeDocument/2006/relationships/hyperlink" Target="https://tothemoon.im-ldi.com/data_a70/AS16/processed/AS16-115-18538.png" TargetMode="External"/><Relationship Id="rId8851" Type="http://schemas.openxmlformats.org/officeDocument/2006/relationships/hyperlink" Target="https://www.lpi.usra.edu/resources/apollo/frame/?AS16-115-18539" TargetMode="External"/><Relationship Id="rId8852" Type="http://schemas.openxmlformats.org/officeDocument/2006/relationships/hyperlink" Target="https://tothemoon.im-ldi.com/data_a70/AS16/extra/AS16-115-18539.small.png" TargetMode="External"/><Relationship Id="rId8853" Type="http://schemas.openxmlformats.org/officeDocument/2006/relationships/hyperlink" Target="https://tothemoon.im-ldi.com/data_a70/AS16/raw/AS16-115-18539.tif" TargetMode="External"/><Relationship Id="rId8854" Type="http://schemas.openxmlformats.org/officeDocument/2006/relationships/hyperlink" Target="https://tothemoon.im-ldi.com/data_a70/AS16/processed/AS16-115-18539.png" TargetMode="External"/><Relationship Id="rId8855" Type="http://schemas.openxmlformats.org/officeDocument/2006/relationships/hyperlink" Target="https://www.lpi.usra.edu/resources/apollo/frame/?AS16-115-18540" TargetMode="External"/><Relationship Id="rId8856" Type="http://schemas.openxmlformats.org/officeDocument/2006/relationships/hyperlink" Target="https://tothemoon.im-ldi.com/data_a70/AS16/extra/AS16-115-18540.small.png" TargetMode="External"/><Relationship Id="rId8857" Type="http://schemas.openxmlformats.org/officeDocument/2006/relationships/hyperlink" Target="https://tothemoon.im-ldi.com/data_a70/AS16/raw/AS16-115-18540.tif" TargetMode="External"/><Relationship Id="rId8858" Type="http://schemas.openxmlformats.org/officeDocument/2006/relationships/hyperlink" Target="https://tothemoon.im-ldi.com/data_a70/AS16/processed/AS16-115-18540.png" TargetMode="External"/><Relationship Id="rId8859" Type="http://schemas.openxmlformats.org/officeDocument/2006/relationships/hyperlink" Target="https://www.lpi.usra.edu/resources/apollo/frame/?AS16-115-18541" TargetMode="External"/><Relationship Id="rId8860" Type="http://schemas.openxmlformats.org/officeDocument/2006/relationships/hyperlink" Target="https://tothemoon.im-ldi.com/data_a70/AS16/extra/AS16-115-18541.small.png" TargetMode="External"/><Relationship Id="rId8861" Type="http://schemas.openxmlformats.org/officeDocument/2006/relationships/hyperlink" Target="https://tothemoon.im-ldi.com/data_a70/AS16/raw/AS16-115-18541.tif" TargetMode="External"/><Relationship Id="rId8862" Type="http://schemas.openxmlformats.org/officeDocument/2006/relationships/hyperlink" Target="https://tothemoon.im-ldi.com/data_a70/AS16/processed/AS16-115-18541.png" TargetMode="External"/><Relationship Id="rId8863" Type="http://schemas.openxmlformats.org/officeDocument/2006/relationships/hyperlink" Target="https://www.lpi.usra.edu/resources/apollo/frame/?AS16-115-18542" TargetMode="External"/><Relationship Id="rId8864" Type="http://schemas.openxmlformats.org/officeDocument/2006/relationships/hyperlink" Target="https://tothemoon.im-ldi.com/data_a70/AS16/extra/AS16-115-18542.small.png" TargetMode="External"/><Relationship Id="rId8865" Type="http://schemas.openxmlformats.org/officeDocument/2006/relationships/hyperlink" Target="https://tothemoon.im-ldi.com/data_a70/AS16/raw/AS16-115-18542.tif" TargetMode="External"/><Relationship Id="rId8866" Type="http://schemas.openxmlformats.org/officeDocument/2006/relationships/hyperlink" Target="https://tothemoon.im-ldi.com/data_a70/AS16/processed/AS16-115-18542.png" TargetMode="External"/><Relationship Id="rId8867" Type="http://schemas.openxmlformats.org/officeDocument/2006/relationships/hyperlink" Target="https://www.lpi.usra.edu/resources/apollo/frame/?AS16-115-18543" TargetMode="External"/><Relationship Id="rId8868" Type="http://schemas.openxmlformats.org/officeDocument/2006/relationships/hyperlink" Target="https://tothemoon.im-ldi.com/data_a70/AS16/extra/AS16-115-18543.small.png" TargetMode="External"/><Relationship Id="rId8869" Type="http://schemas.openxmlformats.org/officeDocument/2006/relationships/hyperlink" Target="https://tothemoon.im-ldi.com/data_a70/AS16/raw/AS16-115-18543.tif" TargetMode="External"/><Relationship Id="rId8870" Type="http://schemas.openxmlformats.org/officeDocument/2006/relationships/hyperlink" Target="https://tothemoon.im-ldi.com/data_a70/AS16/processed/AS16-115-18543.png" TargetMode="External"/><Relationship Id="rId8871" Type="http://schemas.openxmlformats.org/officeDocument/2006/relationships/hyperlink" Target="https://www.lpi.usra.edu/resources/apollo/frame/?AS16-115-18544" TargetMode="External"/><Relationship Id="rId8872" Type="http://schemas.openxmlformats.org/officeDocument/2006/relationships/hyperlink" Target="https://tothemoon.im-ldi.com/data_a70/AS16/extra/AS16-115-18544.small.png" TargetMode="External"/><Relationship Id="rId8873" Type="http://schemas.openxmlformats.org/officeDocument/2006/relationships/hyperlink" Target="https://tothemoon.im-ldi.com/data_a70/AS16/raw/AS16-115-18544.tif" TargetMode="External"/><Relationship Id="rId8874" Type="http://schemas.openxmlformats.org/officeDocument/2006/relationships/hyperlink" Target="https://tothemoon.im-ldi.com/data_a70/AS16/processed/AS16-115-18544.png" TargetMode="External"/><Relationship Id="rId8875" Type="http://schemas.openxmlformats.org/officeDocument/2006/relationships/hyperlink" Target="https://www.lpi.usra.edu/resources/apollo/frame/?AS16-115-18545" TargetMode="External"/><Relationship Id="rId8876" Type="http://schemas.openxmlformats.org/officeDocument/2006/relationships/hyperlink" Target="https://tothemoon.im-ldi.com/data_a70/AS16/extra/AS16-115-18545.small.png" TargetMode="External"/><Relationship Id="rId8877" Type="http://schemas.openxmlformats.org/officeDocument/2006/relationships/hyperlink" Target="https://tothemoon.im-ldi.com/data_a70/AS16/raw/AS16-115-18545.tif" TargetMode="External"/><Relationship Id="rId8878" Type="http://schemas.openxmlformats.org/officeDocument/2006/relationships/hyperlink" Target="https://tothemoon.im-ldi.com/data_a70/AS16/processed/AS16-115-18545.png" TargetMode="External"/><Relationship Id="rId8879" Type="http://schemas.openxmlformats.org/officeDocument/2006/relationships/hyperlink" Target="https://www.lpi.usra.edu/resources/apollo/frame/?AS16-115-18546" TargetMode="External"/><Relationship Id="rId8880" Type="http://schemas.openxmlformats.org/officeDocument/2006/relationships/hyperlink" Target="https://tothemoon.im-ldi.com/data_a70/AS16/extra/AS16-115-18546.small.png" TargetMode="External"/><Relationship Id="rId8881" Type="http://schemas.openxmlformats.org/officeDocument/2006/relationships/hyperlink" Target="https://tothemoon.im-ldi.com/data_a70/AS16/raw/AS16-115-18546.tif" TargetMode="External"/><Relationship Id="rId8882" Type="http://schemas.openxmlformats.org/officeDocument/2006/relationships/hyperlink" Target="https://tothemoon.im-ldi.com/data_a70/AS16/processed/AS16-115-18546.png" TargetMode="External"/><Relationship Id="rId8883" Type="http://schemas.openxmlformats.org/officeDocument/2006/relationships/hyperlink" Target="https://www.lpi.usra.edu/resources/apollo/frame/?AS16-115-18548" TargetMode="External"/><Relationship Id="rId8884" Type="http://schemas.openxmlformats.org/officeDocument/2006/relationships/hyperlink" Target="https://tothemoon.im-ldi.com/data_a70/AS16/extra/AS16-115-18548.small.png" TargetMode="External"/><Relationship Id="rId8885" Type="http://schemas.openxmlformats.org/officeDocument/2006/relationships/hyperlink" Target="https://tothemoon.im-ldi.com/data_a70/AS16/raw/AS16-115-18548.tif" TargetMode="External"/><Relationship Id="rId8886" Type="http://schemas.openxmlformats.org/officeDocument/2006/relationships/hyperlink" Target="https://tothemoon.im-ldi.com/data_a70/AS16/processed/AS16-115-18548.png" TargetMode="External"/><Relationship Id="rId8887" Type="http://schemas.openxmlformats.org/officeDocument/2006/relationships/hyperlink" Target="https://www.lpi.usra.edu/resources/apollo/frame/?AS16-115-18550" TargetMode="External"/><Relationship Id="rId8888" Type="http://schemas.openxmlformats.org/officeDocument/2006/relationships/hyperlink" Target="https://tothemoon.im-ldi.com/data_a70/AS16/extra/AS16-115-18550.small.png" TargetMode="External"/><Relationship Id="rId8889" Type="http://schemas.openxmlformats.org/officeDocument/2006/relationships/hyperlink" Target="https://tothemoon.im-ldi.com/data_a70/AS16/raw/AS16-115-18550.tif" TargetMode="External"/><Relationship Id="rId8890" Type="http://schemas.openxmlformats.org/officeDocument/2006/relationships/hyperlink" Target="https://tothemoon.im-ldi.com/data_a70/AS16/processed/AS16-115-18550.png" TargetMode="External"/><Relationship Id="rId8891" Type="http://schemas.openxmlformats.org/officeDocument/2006/relationships/hyperlink" Target="https://www.lpi.usra.edu/resources/apollo/frame/?AS16-115-18552" TargetMode="External"/><Relationship Id="rId8892" Type="http://schemas.openxmlformats.org/officeDocument/2006/relationships/hyperlink" Target="https://tothemoon.im-ldi.com/data_a70/AS16/extra/AS16-115-18552.small.png" TargetMode="External"/><Relationship Id="rId8893" Type="http://schemas.openxmlformats.org/officeDocument/2006/relationships/hyperlink" Target="https://tothemoon.im-ldi.com/data_a70/AS16/raw/AS16-115-18552.tif" TargetMode="External"/><Relationship Id="rId8894" Type="http://schemas.openxmlformats.org/officeDocument/2006/relationships/hyperlink" Target="https://tothemoon.im-ldi.com/data_a70/AS16/processed/AS16-115-18552.png" TargetMode="External"/><Relationship Id="rId8895" Type="http://schemas.openxmlformats.org/officeDocument/2006/relationships/hyperlink" Target="https://www.lpi.usra.edu/resources/apollo/frame/?AS16-115-18553" TargetMode="External"/><Relationship Id="rId8896" Type="http://schemas.openxmlformats.org/officeDocument/2006/relationships/hyperlink" Target="https://tothemoon.im-ldi.com/data_a70/AS16/extra/AS16-115-18553.small.png" TargetMode="External"/><Relationship Id="rId8897" Type="http://schemas.openxmlformats.org/officeDocument/2006/relationships/hyperlink" Target="https://tothemoon.im-ldi.com/data_a70/AS16/raw/AS16-115-18553.tif" TargetMode="External"/><Relationship Id="rId8898" Type="http://schemas.openxmlformats.org/officeDocument/2006/relationships/hyperlink" Target="https://tothemoon.im-ldi.com/data_a70/AS16/processed/AS16-115-18553.png" TargetMode="External"/><Relationship Id="rId8899" Type="http://schemas.openxmlformats.org/officeDocument/2006/relationships/hyperlink" Target="https://www.lpi.usra.edu/resources/apollo/frame/?AS16-116-18564" TargetMode="External"/><Relationship Id="rId8900" Type="http://schemas.openxmlformats.org/officeDocument/2006/relationships/hyperlink" Target="https://tothemoon.im-ldi.com/data_a70/AS16/extra/AS16-116-18564.small.png" TargetMode="External"/><Relationship Id="rId8901" Type="http://schemas.openxmlformats.org/officeDocument/2006/relationships/hyperlink" Target="https://tothemoon.im-ldi.com/data_a70/AS16/raw/AS16-116-18564.tif" TargetMode="External"/><Relationship Id="rId8902" Type="http://schemas.openxmlformats.org/officeDocument/2006/relationships/hyperlink" Target="https://tothemoon.im-ldi.com/data_a70/AS16/processed/AS16-116-18564.png" TargetMode="External"/><Relationship Id="rId8903" Type="http://schemas.openxmlformats.org/officeDocument/2006/relationships/hyperlink" Target="https://www.lpi.usra.edu/resources/apollo/frame/?AS16-116-18566" TargetMode="External"/><Relationship Id="rId8904" Type="http://schemas.openxmlformats.org/officeDocument/2006/relationships/hyperlink" Target="https://tothemoon.im-ldi.com/data_a70/AS16/extra/AS16-116-18566.small.png" TargetMode="External"/><Relationship Id="rId8905" Type="http://schemas.openxmlformats.org/officeDocument/2006/relationships/hyperlink" Target="https://tothemoon.im-ldi.com/data_a70/AS16/raw/AS16-116-18566.tif" TargetMode="External"/><Relationship Id="rId8906" Type="http://schemas.openxmlformats.org/officeDocument/2006/relationships/hyperlink" Target="https://tothemoon.im-ldi.com/data_a70/AS16/processed/AS16-116-18566.png" TargetMode="External"/><Relationship Id="rId8907" Type="http://schemas.openxmlformats.org/officeDocument/2006/relationships/hyperlink" Target="https://www.lpi.usra.edu/resources/apollo/frame/?AS16-116-18567" TargetMode="External"/><Relationship Id="rId8908" Type="http://schemas.openxmlformats.org/officeDocument/2006/relationships/hyperlink" Target="https://tothemoon.im-ldi.com/data_a70/AS16/extra/AS16-116-18567.small.png" TargetMode="External"/><Relationship Id="rId8909" Type="http://schemas.openxmlformats.org/officeDocument/2006/relationships/hyperlink" Target="https://tothemoon.im-ldi.com/data_a70/AS16/raw/AS16-116-18567.tif" TargetMode="External"/><Relationship Id="rId8910" Type="http://schemas.openxmlformats.org/officeDocument/2006/relationships/hyperlink" Target="https://tothemoon.im-ldi.com/data_a70/AS16/processed/AS16-116-18567.png" TargetMode="External"/><Relationship Id="rId8911" Type="http://schemas.openxmlformats.org/officeDocument/2006/relationships/hyperlink" Target="https://www.lpi.usra.edu/resources/apollo/frame/?AS16-116-18568" TargetMode="External"/><Relationship Id="rId8912" Type="http://schemas.openxmlformats.org/officeDocument/2006/relationships/hyperlink" Target="https://tothemoon.im-ldi.com/data_a70/AS16/extra/AS16-116-18568.small.png" TargetMode="External"/><Relationship Id="rId8913" Type="http://schemas.openxmlformats.org/officeDocument/2006/relationships/hyperlink" Target="https://tothemoon.im-ldi.com/data_a70/AS16/raw/AS16-116-18568.tif" TargetMode="External"/><Relationship Id="rId8914" Type="http://schemas.openxmlformats.org/officeDocument/2006/relationships/hyperlink" Target="https://tothemoon.im-ldi.com/data_a70/AS16/processed/AS16-116-18568.png" TargetMode="External"/><Relationship Id="rId8915" Type="http://schemas.openxmlformats.org/officeDocument/2006/relationships/hyperlink" Target="https://www.lpi.usra.edu/resources/apollo/frame/?AS16-116-18569" TargetMode="External"/><Relationship Id="rId8916" Type="http://schemas.openxmlformats.org/officeDocument/2006/relationships/hyperlink" Target="https://tothemoon.im-ldi.com/data_a70/AS16/extra/AS16-116-18569.small.png" TargetMode="External"/><Relationship Id="rId8917" Type="http://schemas.openxmlformats.org/officeDocument/2006/relationships/hyperlink" Target="https://tothemoon.im-ldi.com/data_a70/AS16/raw/AS16-116-18569.tif" TargetMode="External"/><Relationship Id="rId8918" Type="http://schemas.openxmlformats.org/officeDocument/2006/relationships/hyperlink" Target="https://tothemoon.im-ldi.com/data_a70/AS16/processed/AS16-116-18569.png" TargetMode="External"/><Relationship Id="rId8919" Type="http://schemas.openxmlformats.org/officeDocument/2006/relationships/hyperlink" Target="https://www.lpi.usra.edu/resources/apollo/frame/?AS16-116-18570" TargetMode="External"/><Relationship Id="rId8920" Type="http://schemas.openxmlformats.org/officeDocument/2006/relationships/hyperlink" Target="https://tothemoon.im-ldi.com/data_a70/AS16/extra/AS16-116-18570.small.png" TargetMode="External"/><Relationship Id="rId8921" Type="http://schemas.openxmlformats.org/officeDocument/2006/relationships/hyperlink" Target="https://tothemoon.im-ldi.com/data_a70/AS16/raw/AS16-116-18570.tif" TargetMode="External"/><Relationship Id="rId8922" Type="http://schemas.openxmlformats.org/officeDocument/2006/relationships/hyperlink" Target="https://tothemoon.im-ldi.com/data_a70/AS16/processed/AS16-116-18570.png" TargetMode="External"/><Relationship Id="rId8923" Type="http://schemas.openxmlformats.org/officeDocument/2006/relationships/hyperlink" Target="https://www.lpi.usra.edu/resources/apollo/frame/?AS16-116-18571" TargetMode="External"/><Relationship Id="rId8924" Type="http://schemas.openxmlformats.org/officeDocument/2006/relationships/hyperlink" Target="https://tothemoon.im-ldi.com/data_a70/AS16/extra/AS16-116-18571.small.png" TargetMode="External"/><Relationship Id="rId8925" Type="http://schemas.openxmlformats.org/officeDocument/2006/relationships/hyperlink" Target="https://tothemoon.im-ldi.com/data_a70/AS16/raw/AS16-116-18571.tif" TargetMode="External"/><Relationship Id="rId8926" Type="http://schemas.openxmlformats.org/officeDocument/2006/relationships/hyperlink" Target="https://tothemoon.im-ldi.com/data_a70/AS16/processed/AS16-116-18571.png" TargetMode="External"/><Relationship Id="rId8927" Type="http://schemas.openxmlformats.org/officeDocument/2006/relationships/hyperlink" Target="https://www.lpi.usra.edu/resources/apollo/frame/?AS16-116-18572" TargetMode="External"/><Relationship Id="rId8928" Type="http://schemas.openxmlformats.org/officeDocument/2006/relationships/hyperlink" Target="https://tothemoon.im-ldi.com/data_a70/AS16/extra/AS16-116-18572.small.png" TargetMode="External"/><Relationship Id="rId8929" Type="http://schemas.openxmlformats.org/officeDocument/2006/relationships/hyperlink" Target="https://tothemoon.im-ldi.com/data_a70/AS16/raw/AS16-116-18572.tif" TargetMode="External"/><Relationship Id="rId8930" Type="http://schemas.openxmlformats.org/officeDocument/2006/relationships/hyperlink" Target="https://tothemoon.im-ldi.com/data_a70/AS16/processed/AS16-116-18572.png" TargetMode="External"/><Relationship Id="rId8931" Type="http://schemas.openxmlformats.org/officeDocument/2006/relationships/hyperlink" Target="https://www.lpi.usra.edu/resources/apollo/frame/?AS16-116-18575" TargetMode="External"/><Relationship Id="rId8932" Type="http://schemas.openxmlformats.org/officeDocument/2006/relationships/hyperlink" Target="https://tothemoon.im-ldi.com/data_a70/AS16/extra/AS16-116-18575.small.png" TargetMode="External"/><Relationship Id="rId8933" Type="http://schemas.openxmlformats.org/officeDocument/2006/relationships/hyperlink" Target="https://tothemoon.im-ldi.com/data_a70/AS16/raw/AS16-116-18575.tif" TargetMode="External"/><Relationship Id="rId8934" Type="http://schemas.openxmlformats.org/officeDocument/2006/relationships/hyperlink" Target="https://tothemoon.im-ldi.com/data_a70/AS16/processed/AS16-116-18575.png" TargetMode="External"/><Relationship Id="rId8935" Type="http://schemas.openxmlformats.org/officeDocument/2006/relationships/hyperlink" Target="https://www.lpi.usra.edu/resources/apollo/frame/?AS16-116-18580" TargetMode="External"/><Relationship Id="rId8936" Type="http://schemas.openxmlformats.org/officeDocument/2006/relationships/hyperlink" Target="https://tothemoon.im-ldi.com/data_a70/AS16/extra/AS16-116-18580.small.png" TargetMode="External"/><Relationship Id="rId8937" Type="http://schemas.openxmlformats.org/officeDocument/2006/relationships/hyperlink" Target="https://tothemoon.im-ldi.com/data_a70/AS16/raw/AS16-116-18580.tif" TargetMode="External"/><Relationship Id="rId8938" Type="http://schemas.openxmlformats.org/officeDocument/2006/relationships/hyperlink" Target="https://tothemoon.im-ldi.com/data_a70/AS16/processed/AS16-116-18580.png" TargetMode="External"/><Relationship Id="rId8939" Type="http://schemas.openxmlformats.org/officeDocument/2006/relationships/hyperlink" Target="https://www.lpi.usra.edu/resources/apollo/frame/?AS16-116-18581" TargetMode="External"/><Relationship Id="rId8940" Type="http://schemas.openxmlformats.org/officeDocument/2006/relationships/hyperlink" Target="https://tothemoon.im-ldi.com/data_a70/AS16/extra/AS16-116-18581.small.png" TargetMode="External"/><Relationship Id="rId8941" Type="http://schemas.openxmlformats.org/officeDocument/2006/relationships/hyperlink" Target="https://tothemoon.im-ldi.com/data_a70/AS16/raw/AS16-116-18581.tif" TargetMode="External"/><Relationship Id="rId8942" Type="http://schemas.openxmlformats.org/officeDocument/2006/relationships/hyperlink" Target="https://tothemoon.im-ldi.com/data_a70/AS16/processed/AS16-116-18581.png" TargetMode="External"/><Relationship Id="rId8943" Type="http://schemas.openxmlformats.org/officeDocument/2006/relationships/hyperlink" Target="https://www.lpi.usra.edu/resources/apollo/frame/?AS16-116-18582" TargetMode="External"/><Relationship Id="rId8944" Type="http://schemas.openxmlformats.org/officeDocument/2006/relationships/hyperlink" Target="https://tothemoon.im-ldi.com/data_a70/AS16/extra/AS16-116-18582.small.png" TargetMode="External"/><Relationship Id="rId8945" Type="http://schemas.openxmlformats.org/officeDocument/2006/relationships/hyperlink" Target="https://tothemoon.im-ldi.com/data_a70/AS16/raw/AS16-116-18582.tif" TargetMode="External"/><Relationship Id="rId8946" Type="http://schemas.openxmlformats.org/officeDocument/2006/relationships/hyperlink" Target="https://tothemoon.im-ldi.com/data_a70/AS16/processed/AS16-116-18582.png" TargetMode="External"/><Relationship Id="rId8947" Type="http://schemas.openxmlformats.org/officeDocument/2006/relationships/hyperlink" Target="https://www.lpi.usra.edu/resources/apollo/frame/?AS16-116-18583" TargetMode="External"/><Relationship Id="rId8948" Type="http://schemas.openxmlformats.org/officeDocument/2006/relationships/hyperlink" Target="https://tothemoon.im-ldi.com/data_a70/AS16/extra/AS16-116-18583.small.png" TargetMode="External"/><Relationship Id="rId8949" Type="http://schemas.openxmlformats.org/officeDocument/2006/relationships/hyperlink" Target="https://tothemoon.im-ldi.com/data_a70/AS16/raw/AS16-116-18583.tif" TargetMode="External"/><Relationship Id="rId8950" Type="http://schemas.openxmlformats.org/officeDocument/2006/relationships/hyperlink" Target="https://tothemoon.im-ldi.com/data_a70/AS16/processed/AS16-116-18583.png" TargetMode="External"/><Relationship Id="rId8951" Type="http://schemas.openxmlformats.org/officeDocument/2006/relationships/hyperlink" Target="https://www.lpi.usra.edu/resources/apollo/frame/?AS16-116-18584" TargetMode="External"/><Relationship Id="rId8952" Type="http://schemas.openxmlformats.org/officeDocument/2006/relationships/hyperlink" Target="https://tothemoon.im-ldi.com/data_a70/AS16/extra/AS16-116-18584.small.png" TargetMode="External"/><Relationship Id="rId8953" Type="http://schemas.openxmlformats.org/officeDocument/2006/relationships/hyperlink" Target="https://tothemoon.im-ldi.com/data_a70/AS16/raw/AS16-116-18584.tif" TargetMode="External"/><Relationship Id="rId8954" Type="http://schemas.openxmlformats.org/officeDocument/2006/relationships/hyperlink" Target="https://tothemoon.im-ldi.com/data_a70/AS16/processed/AS16-116-18584.png" TargetMode="External"/><Relationship Id="rId8955" Type="http://schemas.openxmlformats.org/officeDocument/2006/relationships/hyperlink" Target="https://www.lpi.usra.edu/resources/apollo/frame/?AS16-116-18585" TargetMode="External"/><Relationship Id="rId8956" Type="http://schemas.openxmlformats.org/officeDocument/2006/relationships/hyperlink" Target="https://tothemoon.im-ldi.com/data_a70/AS16/extra/AS16-116-18585.small.png" TargetMode="External"/><Relationship Id="rId8957" Type="http://schemas.openxmlformats.org/officeDocument/2006/relationships/hyperlink" Target="https://tothemoon.im-ldi.com/data_a70/AS16/raw/AS16-116-18585.tif" TargetMode="External"/><Relationship Id="rId8958" Type="http://schemas.openxmlformats.org/officeDocument/2006/relationships/hyperlink" Target="https://tothemoon.im-ldi.com/data_a70/AS16/processed/AS16-116-18585.png" TargetMode="External"/><Relationship Id="rId8959" Type="http://schemas.openxmlformats.org/officeDocument/2006/relationships/hyperlink" Target="https://www.lpi.usra.edu/resources/apollo/frame/?AS16-116-18586" TargetMode="External"/><Relationship Id="rId8960" Type="http://schemas.openxmlformats.org/officeDocument/2006/relationships/hyperlink" Target="https://tothemoon.im-ldi.com/data_a70/AS16/extra/AS16-116-18586.small.png" TargetMode="External"/><Relationship Id="rId8961" Type="http://schemas.openxmlformats.org/officeDocument/2006/relationships/hyperlink" Target="https://tothemoon.im-ldi.com/data_a70/AS16/raw/AS16-116-18586.tif" TargetMode="External"/><Relationship Id="rId8962" Type="http://schemas.openxmlformats.org/officeDocument/2006/relationships/hyperlink" Target="https://tothemoon.im-ldi.com/data_a70/AS16/processed/AS16-116-18586.png" TargetMode="External"/><Relationship Id="rId8963" Type="http://schemas.openxmlformats.org/officeDocument/2006/relationships/hyperlink" Target="https://www.lpi.usra.edu/resources/apollo/frame/?AS16-116-18587" TargetMode="External"/><Relationship Id="rId8964" Type="http://schemas.openxmlformats.org/officeDocument/2006/relationships/hyperlink" Target="https://tothemoon.im-ldi.com/data_a70/AS16/extra/AS16-116-18587.small.png" TargetMode="External"/><Relationship Id="rId8965" Type="http://schemas.openxmlformats.org/officeDocument/2006/relationships/hyperlink" Target="https://tothemoon.im-ldi.com/data_a70/AS16/raw/AS16-116-18587.tif" TargetMode="External"/><Relationship Id="rId8966" Type="http://schemas.openxmlformats.org/officeDocument/2006/relationships/hyperlink" Target="https://tothemoon.im-ldi.com/data_a70/AS16/processed/AS16-116-18587.png" TargetMode="External"/><Relationship Id="rId8967" Type="http://schemas.openxmlformats.org/officeDocument/2006/relationships/hyperlink" Target="https://www.lpi.usra.edu/resources/apollo/frame/?AS16-116-18588" TargetMode="External"/><Relationship Id="rId8968" Type="http://schemas.openxmlformats.org/officeDocument/2006/relationships/hyperlink" Target="https://tothemoon.im-ldi.com/data_a70/AS16/extra/AS16-116-18588.small.png" TargetMode="External"/><Relationship Id="rId8969" Type="http://schemas.openxmlformats.org/officeDocument/2006/relationships/hyperlink" Target="https://tothemoon.im-ldi.com/data_a70/AS16/raw/AS16-116-18588.tif" TargetMode="External"/><Relationship Id="rId8970" Type="http://schemas.openxmlformats.org/officeDocument/2006/relationships/hyperlink" Target="https://tothemoon.im-ldi.com/data_a70/AS16/processed/AS16-116-18588.png" TargetMode="External"/><Relationship Id="rId8971" Type="http://schemas.openxmlformats.org/officeDocument/2006/relationships/hyperlink" Target="https://www.lpi.usra.edu/resources/apollo/frame/?AS16-116-18589" TargetMode="External"/><Relationship Id="rId8972" Type="http://schemas.openxmlformats.org/officeDocument/2006/relationships/hyperlink" Target="https://tothemoon.im-ldi.com/data_a70/AS16/extra/AS16-116-18589.small.png" TargetMode="External"/><Relationship Id="rId8973" Type="http://schemas.openxmlformats.org/officeDocument/2006/relationships/hyperlink" Target="https://tothemoon.im-ldi.com/data_a70/AS16/raw/AS16-116-18589.tif" TargetMode="External"/><Relationship Id="rId8974" Type="http://schemas.openxmlformats.org/officeDocument/2006/relationships/hyperlink" Target="https://tothemoon.im-ldi.com/data_a70/AS16/processed/AS16-116-18589.png" TargetMode="External"/><Relationship Id="rId8975" Type="http://schemas.openxmlformats.org/officeDocument/2006/relationships/hyperlink" Target="https://www.lpi.usra.edu/resources/apollo/frame/?AS16-116-18590" TargetMode="External"/><Relationship Id="rId8976" Type="http://schemas.openxmlformats.org/officeDocument/2006/relationships/hyperlink" Target="https://tothemoon.im-ldi.com/data_a70/AS16/extra/AS16-116-18590.small.png" TargetMode="External"/><Relationship Id="rId8977" Type="http://schemas.openxmlformats.org/officeDocument/2006/relationships/hyperlink" Target="https://tothemoon.im-ldi.com/data_a70/AS16/raw/AS16-116-18590.tif" TargetMode="External"/><Relationship Id="rId8978" Type="http://schemas.openxmlformats.org/officeDocument/2006/relationships/hyperlink" Target="https://tothemoon.im-ldi.com/data_a70/AS16/processed/AS16-116-18590.png" TargetMode="External"/><Relationship Id="rId8979" Type="http://schemas.openxmlformats.org/officeDocument/2006/relationships/hyperlink" Target="https://www.lpi.usra.edu/resources/apollo/frame/?AS16-116-18591" TargetMode="External"/><Relationship Id="rId8980" Type="http://schemas.openxmlformats.org/officeDocument/2006/relationships/hyperlink" Target="https://tothemoon.im-ldi.com/data_a70/AS16/extra/AS16-116-18591.small.png" TargetMode="External"/><Relationship Id="rId8981" Type="http://schemas.openxmlformats.org/officeDocument/2006/relationships/hyperlink" Target="https://tothemoon.im-ldi.com/data_a70/AS16/raw/AS16-116-18591.tif" TargetMode="External"/><Relationship Id="rId8982" Type="http://schemas.openxmlformats.org/officeDocument/2006/relationships/hyperlink" Target="https://tothemoon.im-ldi.com/data_a70/AS16/processed/AS16-116-18591.png" TargetMode="External"/><Relationship Id="rId8983" Type="http://schemas.openxmlformats.org/officeDocument/2006/relationships/hyperlink" Target="https://www.lpi.usra.edu/resources/apollo/frame/?AS16-116-18592" TargetMode="External"/><Relationship Id="rId8984" Type="http://schemas.openxmlformats.org/officeDocument/2006/relationships/hyperlink" Target="https://tothemoon.im-ldi.com/data_a70/AS16/extra/AS16-116-18592.small.png" TargetMode="External"/><Relationship Id="rId8985" Type="http://schemas.openxmlformats.org/officeDocument/2006/relationships/hyperlink" Target="https://tothemoon.im-ldi.com/data_a70/AS16/raw/AS16-116-18592.tif" TargetMode="External"/><Relationship Id="rId8986" Type="http://schemas.openxmlformats.org/officeDocument/2006/relationships/hyperlink" Target="https://tothemoon.im-ldi.com/data_a70/AS16/processed/AS16-116-18592.png" TargetMode="External"/><Relationship Id="rId8987" Type="http://schemas.openxmlformats.org/officeDocument/2006/relationships/hyperlink" Target="https://www.lpi.usra.edu/resources/apollo/frame/?AS16-116-18594" TargetMode="External"/><Relationship Id="rId8988" Type="http://schemas.openxmlformats.org/officeDocument/2006/relationships/hyperlink" Target="https://tothemoon.im-ldi.com/data_a70/AS16/extra/AS16-116-18594.small.png" TargetMode="External"/><Relationship Id="rId8989" Type="http://schemas.openxmlformats.org/officeDocument/2006/relationships/hyperlink" Target="https://tothemoon.im-ldi.com/data_a70/AS16/raw/AS16-116-18594.tif" TargetMode="External"/><Relationship Id="rId8990" Type="http://schemas.openxmlformats.org/officeDocument/2006/relationships/hyperlink" Target="https://tothemoon.im-ldi.com/data_a70/AS16/processed/AS16-116-18594.png" TargetMode="External"/><Relationship Id="rId8991" Type="http://schemas.openxmlformats.org/officeDocument/2006/relationships/hyperlink" Target="https://www.lpi.usra.edu/resources/apollo/frame/?AS16-116-18616" TargetMode="External"/><Relationship Id="rId8992" Type="http://schemas.openxmlformats.org/officeDocument/2006/relationships/hyperlink" Target="https://tothemoon.im-ldi.com/data_a70/AS16/extra/AS16-116-18616.small.png" TargetMode="External"/><Relationship Id="rId8993" Type="http://schemas.openxmlformats.org/officeDocument/2006/relationships/hyperlink" Target="https://tothemoon.im-ldi.com/data_a70/AS16/raw/AS16-116-18616.tif" TargetMode="External"/><Relationship Id="rId8994" Type="http://schemas.openxmlformats.org/officeDocument/2006/relationships/hyperlink" Target="https://tothemoon.im-ldi.com/data_a70/AS16/processed/AS16-116-18616.png" TargetMode="External"/><Relationship Id="rId8995" Type="http://schemas.openxmlformats.org/officeDocument/2006/relationships/hyperlink" Target="https://www.lpi.usra.edu/resources/apollo/frame/?AS16-116-18617" TargetMode="External"/><Relationship Id="rId8996" Type="http://schemas.openxmlformats.org/officeDocument/2006/relationships/hyperlink" Target="https://tothemoon.im-ldi.com/data_a70/AS16/extra/AS16-116-18617.small.png" TargetMode="External"/><Relationship Id="rId8997" Type="http://schemas.openxmlformats.org/officeDocument/2006/relationships/hyperlink" Target="https://tothemoon.im-ldi.com/data_a70/AS16/raw/AS16-116-18617.tif" TargetMode="External"/><Relationship Id="rId8998" Type="http://schemas.openxmlformats.org/officeDocument/2006/relationships/hyperlink" Target="https://tothemoon.im-ldi.com/data_a70/AS16/processed/AS16-116-18617.png" TargetMode="External"/><Relationship Id="rId8999" Type="http://schemas.openxmlformats.org/officeDocument/2006/relationships/hyperlink" Target="https://www.lpi.usra.edu/resources/apollo/frame/?AS16-116-18621" TargetMode="External"/><Relationship Id="rId9000" Type="http://schemas.openxmlformats.org/officeDocument/2006/relationships/hyperlink" Target="https://tothemoon.im-ldi.com/data_a70/AS16/extra/AS16-116-18621.small.png" TargetMode="External"/><Relationship Id="rId9001" Type="http://schemas.openxmlformats.org/officeDocument/2006/relationships/hyperlink" Target="https://tothemoon.im-ldi.com/data_a70/AS16/raw/AS16-116-18621.tif" TargetMode="External"/><Relationship Id="rId9002" Type="http://schemas.openxmlformats.org/officeDocument/2006/relationships/hyperlink" Target="https://tothemoon.im-ldi.com/data_a70/AS16/processed/AS16-116-18621.png" TargetMode="External"/><Relationship Id="rId9003" Type="http://schemas.openxmlformats.org/officeDocument/2006/relationships/hyperlink" Target="https://www.lpi.usra.edu/resources/apollo/frame/?AS16-116-18622" TargetMode="External"/><Relationship Id="rId9004" Type="http://schemas.openxmlformats.org/officeDocument/2006/relationships/hyperlink" Target="https://tothemoon.im-ldi.com/data_a70/AS16/extra/AS16-116-18622.small.png" TargetMode="External"/><Relationship Id="rId9005" Type="http://schemas.openxmlformats.org/officeDocument/2006/relationships/hyperlink" Target="https://tothemoon.im-ldi.com/data_a70/AS16/raw/AS16-116-18622.tif" TargetMode="External"/><Relationship Id="rId9006" Type="http://schemas.openxmlformats.org/officeDocument/2006/relationships/hyperlink" Target="https://tothemoon.im-ldi.com/data_a70/AS16/processed/AS16-116-18622.png" TargetMode="External"/><Relationship Id="rId9007" Type="http://schemas.openxmlformats.org/officeDocument/2006/relationships/hyperlink" Target="https://www.lpi.usra.edu/resources/apollo/frame/?AS16-116-18624" TargetMode="External"/><Relationship Id="rId9008" Type="http://schemas.openxmlformats.org/officeDocument/2006/relationships/hyperlink" Target="https://tothemoon.im-ldi.com/data_a70/AS16/extra/AS16-116-18624.small.png" TargetMode="External"/><Relationship Id="rId9009" Type="http://schemas.openxmlformats.org/officeDocument/2006/relationships/hyperlink" Target="https://tothemoon.im-ldi.com/data_a70/AS16/raw/AS16-116-18624.tif" TargetMode="External"/><Relationship Id="rId9010" Type="http://schemas.openxmlformats.org/officeDocument/2006/relationships/hyperlink" Target="https://tothemoon.im-ldi.com/data_a70/AS16/processed/AS16-116-18624.png" TargetMode="External"/><Relationship Id="rId9011" Type="http://schemas.openxmlformats.org/officeDocument/2006/relationships/hyperlink" Target="https://www.lpi.usra.edu/resources/apollo/frame/?AS16-116-18625" TargetMode="External"/><Relationship Id="rId9012" Type="http://schemas.openxmlformats.org/officeDocument/2006/relationships/hyperlink" Target="https://tothemoon.im-ldi.com/data_a70/AS16/extra/AS16-116-18625.small.png" TargetMode="External"/><Relationship Id="rId9013" Type="http://schemas.openxmlformats.org/officeDocument/2006/relationships/hyperlink" Target="https://tothemoon.im-ldi.com/data_a70/AS16/raw/AS16-116-18625.tif" TargetMode="External"/><Relationship Id="rId9014" Type="http://schemas.openxmlformats.org/officeDocument/2006/relationships/hyperlink" Target="https://tothemoon.im-ldi.com/data_a70/AS16/processed/AS16-116-18625.png" TargetMode="External"/><Relationship Id="rId9015" Type="http://schemas.openxmlformats.org/officeDocument/2006/relationships/hyperlink" Target="https://www.lpi.usra.edu/resources/apollo/frame/?AS16-116-18626" TargetMode="External"/><Relationship Id="rId9016" Type="http://schemas.openxmlformats.org/officeDocument/2006/relationships/hyperlink" Target="https://tothemoon.im-ldi.com/data_a70/AS16/extra/AS16-116-18626.small.png" TargetMode="External"/><Relationship Id="rId9017" Type="http://schemas.openxmlformats.org/officeDocument/2006/relationships/hyperlink" Target="https://tothemoon.im-ldi.com/data_a70/AS16/raw/AS16-116-18626.tif" TargetMode="External"/><Relationship Id="rId9018" Type="http://schemas.openxmlformats.org/officeDocument/2006/relationships/hyperlink" Target="https://tothemoon.im-ldi.com/data_a70/AS16/processed/AS16-116-18626.png" TargetMode="External"/><Relationship Id="rId9019" Type="http://schemas.openxmlformats.org/officeDocument/2006/relationships/hyperlink" Target="https://www.lpi.usra.edu/resources/apollo/frame/?AS16-116-18627" TargetMode="External"/><Relationship Id="rId9020" Type="http://schemas.openxmlformats.org/officeDocument/2006/relationships/hyperlink" Target="https://tothemoon.im-ldi.com/data_a70/AS16/extra/AS16-116-18627.small.png" TargetMode="External"/><Relationship Id="rId9021" Type="http://schemas.openxmlformats.org/officeDocument/2006/relationships/hyperlink" Target="https://tothemoon.im-ldi.com/data_a70/AS16/raw/AS16-116-18627.tif" TargetMode="External"/><Relationship Id="rId9022" Type="http://schemas.openxmlformats.org/officeDocument/2006/relationships/hyperlink" Target="https://tothemoon.im-ldi.com/data_a70/AS16/processed/AS16-116-18627.png" TargetMode="External"/><Relationship Id="rId9023" Type="http://schemas.openxmlformats.org/officeDocument/2006/relationships/hyperlink" Target="https://www.lpi.usra.edu/resources/apollo/frame/?AS16-116-18630" TargetMode="External"/><Relationship Id="rId9024" Type="http://schemas.openxmlformats.org/officeDocument/2006/relationships/hyperlink" Target="https://tothemoon.im-ldi.com/data_a70/AS16/extra/AS16-116-18630.small.png" TargetMode="External"/><Relationship Id="rId9025" Type="http://schemas.openxmlformats.org/officeDocument/2006/relationships/hyperlink" Target="https://tothemoon.im-ldi.com/data_a70/AS16/raw/AS16-116-18630.tif" TargetMode="External"/><Relationship Id="rId9026" Type="http://schemas.openxmlformats.org/officeDocument/2006/relationships/hyperlink" Target="https://tothemoon.im-ldi.com/data_a70/AS16/processed/AS16-116-18630.png" TargetMode="External"/><Relationship Id="rId9027" Type="http://schemas.openxmlformats.org/officeDocument/2006/relationships/hyperlink" Target="https://www.lpi.usra.edu/resources/apollo/frame/?AS16-116-18634" TargetMode="External"/><Relationship Id="rId9028" Type="http://schemas.openxmlformats.org/officeDocument/2006/relationships/hyperlink" Target="https://tothemoon.im-ldi.com/data_a70/AS16/extra/AS16-116-18634.small.png" TargetMode="External"/><Relationship Id="rId9029" Type="http://schemas.openxmlformats.org/officeDocument/2006/relationships/hyperlink" Target="https://tothemoon.im-ldi.com/data_a70/AS16/raw/AS16-116-18634.tif" TargetMode="External"/><Relationship Id="rId9030" Type="http://schemas.openxmlformats.org/officeDocument/2006/relationships/hyperlink" Target="https://tothemoon.im-ldi.com/data_a70/AS16/processed/AS16-116-18634.png" TargetMode="External"/><Relationship Id="rId9031" Type="http://schemas.openxmlformats.org/officeDocument/2006/relationships/hyperlink" Target="https://www.lpi.usra.edu/resources/apollo/frame/?AS16-116-18635" TargetMode="External"/><Relationship Id="rId9032" Type="http://schemas.openxmlformats.org/officeDocument/2006/relationships/hyperlink" Target="https://tothemoon.im-ldi.com/data_a70/AS16/extra/AS16-116-18635.small.png" TargetMode="External"/><Relationship Id="rId9033" Type="http://schemas.openxmlformats.org/officeDocument/2006/relationships/hyperlink" Target="https://tothemoon.im-ldi.com/data_a70/AS16/raw/AS16-116-18635.tif" TargetMode="External"/><Relationship Id="rId9034" Type="http://schemas.openxmlformats.org/officeDocument/2006/relationships/hyperlink" Target="https://tothemoon.im-ldi.com/data_a70/AS16/processed/AS16-116-18635.png" TargetMode="External"/><Relationship Id="rId9035" Type="http://schemas.openxmlformats.org/officeDocument/2006/relationships/hyperlink" Target="https://www.lpi.usra.edu/resources/apollo/frame/?AS16-116-18636" TargetMode="External"/><Relationship Id="rId9036" Type="http://schemas.openxmlformats.org/officeDocument/2006/relationships/hyperlink" Target="https://tothemoon.im-ldi.com/data_a70/AS16/extra/AS16-116-18636.small.png" TargetMode="External"/><Relationship Id="rId9037" Type="http://schemas.openxmlformats.org/officeDocument/2006/relationships/hyperlink" Target="https://tothemoon.im-ldi.com/data_a70/AS16/raw/AS16-116-18636.tif" TargetMode="External"/><Relationship Id="rId9038" Type="http://schemas.openxmlformats.org/officeDocument/2006/relationships/hyperlink" Target="https://tothemoon.im-ldi.com/data_a70/AS16/processed/AS16-116-18636.png" TargetMode="External"/><Relationship Id="rId9039" Type="http://schemas.openxmlformats.org/officeDocument/2006/relationships/hyperlink" Target="https://www.lpi.usra.edu/resources/apollo/frame/?AS16-116-18645" TargetMode="External"/><Relationship Id="rId9040" Type="http://schemas.openxmlformats.org/officeDocument/2006/relationships/hyperlink" Target="https://tothemoon.im-ldi.com/data_a70/AS16/extra/AS16-116-18645.small.png" TargetMode="External"/><Relationship Id="rId9041" Type="http://schemas.openxmlformats.org/officeDocument/2006/relationships/hyperlink" Target="https://tothemoon.im-ldi.com/data_a70/AS16/raw/AS16-116-18645.tif" TargetMode="External"/><Relationship Id="rId9042" Type="http://schemas.openxmlformats.org/officeDocument/2006/relationships/hyperlink" Target="https://tothemoon.im-ldi.com/data_a70/AS16/processed/AS16-116-18645.png" TargetMode="External"/><Relationship Id="rId9043" Type="http://schemas.openxmlformats.org/officeDocument/2006/relationships/hyperlink" Target="https://www.lpi.usra.edu/resources/apollo/frame/?AS16-116-18648" TargetMode="External"/><Relationship Id="rId9044" Type="http://schemas.openxmlformats.org/officeDocument/2006/relationships/hyperlink" Target="https://tothemoon.im-ldi.com/data_a70/AS16/extra/AS16-116-18648.small.png" TargetMode="External"/><Relationship Id="rId9045" Type="http://schemas.openxmlformats.org/officeDocument/2006/relationships/hyperlink" Target="https://tothemoon.im-ldi.com/data_a70/AS16/raw/AS16-116-18648.tif" TargetMode="External"/><Relationship Id="rId9046" Type="http://schemas.openxmlformats.org/officeDocument/2006/relationships/hyperlink" Target="https://tothemoon.im-ldi.com/data_a70/AS16/processed/AS16-116-18648.png" TargetMode="External"/><Relationship Id="rId9047" Type="http://schemas.openxmlformats.org/officeDocument/2006/relationships/hyperlink" Target="https://www.lpi.usra.edu/resources/apollo/frame/?AS16-116-18652" TargetMode="External"/><Relationship Id="rId9048" Type="http://schemas.openxmlformats.org/officeDocument/2006/relationships/hyperlink" Target="https://tothemoon.im-ldi.com/data_a70/AS16/extra/AS16-116-18652.small.png" TargetMode="External"/><Relationship Id="rId9049" Type="http://schemas.openxmlformats.org/officeDocument/2006/relationships/hyperlink" Target="https://tothemoon.im-ldi.com/data_a70/AS16/raw/AS16-116-18652.tif" TargetMode="External"/><Relationship Id="rId9050" Type="http://schemas.openxmlformats.org/officeDocument/2006/relationships/hyperlink" Target="https://tothemoon.im-ldi.com/data_a70/AS16/processed/AS16-116-18652.png" TargetMode="External"/><Relationship Id="rId9051" Type="http://schemas.openxmlformats.org/officeDocument/2006/relationships/hyperlink" Target="https://www.lpi.usra.edu/resources/apollo/frame/?AS16-116-18658" TargetMode="External"/><Relationship Id="rId9052" Type="http://schemas.openxmlformats.org/officeDocument/2006/relationships/hyperlink" Target="https://tothemoon.im-ldi.com/data_a70/AS16/extra/AS16-116-18658.small.png" TargetMode="External"/><Relationship Id="rId9053" Type="http://schemas.openxmlformats.org/officeDocument/2006/relationships/hyperlink" Target="https://tothemoon.im-ldi.com/data_a70/AS16/raw/AS16-116-18658.tif" TargetMode="External"/><Relationship Id="rId9054" Type="http://schemas.openxmlformats.org/officeDocument/2006/relationships/hyperlink" Target="https://tothemoon.im-ldi.com/data_a70/AS16/processed/AS16-116-18658.png" TargetMode="External"/><Relationship Id="rId9055" Type="http://schemas.openxmlformats.org/officeDocument/2006/relationships/hyperlink" Target="https://www.lpi.usra.edu/resources/apollo/frame/?AS16-116-18659" TargetMode="External"/><Relationship Id="rId9056" Type="http://schemas.openxmlformats.org/officeDocument/2006/relationships/hyperlink" Target="https://tothemoon.im-ldi.com/data_a70/AS16/extra/AS16-116-18659.small.png" TargetMode="External"/><Relationship Id="rId9057" Type="http://schemas.openxmlformats.org/officeDocument/2006/relationships/hyperlink" Target="https://tothemoon.im-ldi.com/data_a70/AS16/raw/AS16-116-18659.tif" TargetMode="External"/><Relationship Id="rId9058" Type="http://schemas.openxmlformats.org/officeDocument/2006/relationships/hyperlink" Target="https://tothemoon.im-ldi.com/data_a70/AS16/processed/AS16-116-18659.png" TargetMode="External"/><Relationship Id="rId9059" Type="http://schemas.openxmlformats.org/officeDocument/2006/relationships/hyperlink" Target="https://www.lpi.usra.edu/resources/apollo/frame/?AS16-116-18660" TargetMode="External"/><Relationship Id="rId9060" Type="http://schemas.openxmlformats.org/officeDocument/2006/relationships/hyperlink" Target="https://tothemoon.im-ldi.com/data_a70/AS16/extra/AS16-116-18660.small.png" TargetMode="External"/><Relationship Id="rId9061" Type="http://schemas.openxmlformats.org/officeDocument/2006/relationships/hyperlink" Target="https://tothemoon.im-ldi.com/data_a70/AS16/raw/AS16-116-18660.tif" TargetMode="External"/><Relationship Id="rId9062" Type="http://schemas.openxmlformats.org/officeDocument/2006/relationships/hyperlink" Target="https://tothemoon.im-ldi.com/data_a70/AS16/processed/AS16-116-18660.png" TargetMode="External"/><Relationship Id="rId9063" Type="http://schemas.openxmlformats.org/officeDocument/2006/relationships/hyperlink" Target="https://www.lpi.usra.edu/resources/apollo/frame/?AS16-116-18671" TargetMode="External"/><Relationship Id="rId9064" Type="http://schemas.openxmlformats.org/officeDocument/2006/relationships/hyperlink" Target="https://tothemoon.im-ldi.com/data_a70/AS16/extra/AS16-116-18671.small.png" TargetMode="External"/><Relationship Id="rId9065" Type="http://schemas.openxmlformats.org/officeDocument/2006/relationships/hyperlink" Target="https://tothemoon.im-ldi.com/data_a70/AS16/raw/AS16-116-18671.tif" TargetMode="External"/><Relationship Id="rId9066" Type="http://schemas.openxmlformats.org/officeDocument/2006/relationships/hyperlink" Target="https://tothemoon.im-ldi.com/data_a70/AS16/processed/AS16-116-18671.png" TargetMode="External"/><Relationship Id="rId9067" Type="http://schemas.openxmlformats.org/officeDocument/2006/relationships/hyperlink" Target="https://www.lpi.usra.edu/resources/apollo/frame/?AS16-116-18672" TargetMode="External"/><Relationship Id="rId9068" Type="http://schemas.openxmlformats.org/officeDocument/2006/relationships/hyperlink" Target="https://tothemoon.im-ldi.com/data_a70/AS16/extra/AS16-116-18672.small.png" TargetMode="External"/><Relationship Id="rId9069" Type="http://schemas.openxmlformats.org/officeDocument/2006/relationships/hyperlink" Target="https://tothemoon.im-ldi.com/data_a70/AS16/raw/AS16-116-18672.tif" TargetMode="External"/><Relationship Id="rId9070" Type="http://schemas.openxmlformats.org/officeDocument/2006/relationships/hyperlink" Target="https://tothemoon.im-ldi.com/data_a70/AS16/processed/AS16-116-18672.png" TargetMode="External"/><Relationship Id="rId9071" Type="http://schemas.openxmlformats.org/officeDocument/2006/relationships/hyperlink" Target="https://www.lpi.usra.edu/resources/apollo/frame/?AS16-116-18673" TargetMode="External"/><Relationship Id="rId9072" Type="http://schemas.openxmlformats.org/officeDocument/2006/relationships/hyperlink" Target="https://tothemoon.im-ldi.com/data_a70/AS16/extra/AS16-116-18673.small.png" TargetMode="External"/><Relationship Id="rId9073" Type="http://schemas.openxmlformats.org/officeDocument/2006/relationships/hyperlink" Target="https://tothemoon.im-ldi.com/data_a70/AS16/raw/AS16-116-18673.tif" TargetMode="External"/><Relationship Id="rId9074" Type="http://schemas.openxmlformats.org/officeDocument/2006/relationships/hyperlink" Target="https://tothemoon.im-ldi.com/data_a70/AS16/processed/AS16-116-18673.png" TargetMode="External"/><Relationship Id="rId9075" Type="http://schemas.openxmlformats.org/officeDocument/2006/relationships/hyperlink" Target="https://www.lpi.usra.edu/resources/apollo/frame/?AS16-116-18674" TargetMode="External"/><Relationship Id="rId9076" Type="http://schemas.openxmlformats.org/officeDocument/2006/relationships/hyperlink" Target="https://tothemoon.im-ldi.com/data_a70/AS16/extra/AS16-116-18674.small.png" TargetMode="External"/><Relationship Id="rId9077" Type="http://schemas.openxmlformats.org/officeDocument/2006/relationships/hyperlink" Target="https://tothemoon.im-ldi.com/data_a70/AS16/raw/AS16-116-18674.tif" TargetMode="External"/><Relationship Id="rId9078" Type="http://schemas.openxmlformats.org/officeDocument/2006/relationships/hyperlink" Target="https://tothemoon.im-ldi.com/data_a70/AS16/processed/AS16-116-18674.png" TargetMode="External"/><Relationship Id="rId9079" Type="http://schemas.openxmlformats.org/officeDocument/2006/relationships/hyperlink" Target="https://www.lpi.usra.edu/resources/apollo/frame/?AS16-116-18675" TargetMode="External"/><Relationship Id="rId9080" Type="http://schemas.openxmlformats.org/officeDocument/2006/relationships/hyperlink" Target="https://tothemoon.im-ldi.com/data_a70/AS16/extra/AS16-116-18675.small.png" TargetMode="External"/><Relationship Id="rId9081" Type="http://schemas.openxmlformats.org/officeDocument/2006/relationships/hyperlink" Target="https://tothemoon.im-ldi.com/data_a70/AS16/raw/AS16-116-18675.tif" TargetMode="External"/><Relationship Id="rId9082" Type="http://schemas.openxmlformats.org/officeDocument/2006/relationships/hyperlink" Target="https://tothemoon.im-ldi.com/data_a70/AS16/processed/AS16-116-18675.png" TargetMode="External"/><Relationship Id="rId9083" Type="http://schemas.openxmlformats.org/officeDocument/2006/relationships/hyperlink" Target="https://www.lpi.usra.edu/resources/apollo/frame/?AS16-116-18677" TargetMode="External"/><Relationship Id="rId9084" Type="http://schemas.openxmlformats.org/officeDocument/2006/relationships/hyperlink" Target="https://tothemoon.im-ldi.com/data_a70/AS16/extra/AS16-116-18677.small.png" TargetMode="External"/><Relationship Id="rId9085" Type="http://schemas.openxmlformats.org/officeDocument/2006/relationships/hyperlink" Target="https://tothemoon.im-ldi.com/data_a70/AS16/raw/AS16-116-18677.tif" TargetMode="External"/><Relationship Id="rId9086" Type="http://schemas.openxmlformats.org/officeDocument/2006/relationships/hyperlink" Target="https://tothemoon.im-ldi.com/data_a70/AS16/processed/AS16-116-18677.png" TargetMode="External"/><Relationship Id="rId9087" Type="http://schemas.openxmlformats.org/officeDocument/2006/relationships/hyperlink" Target="https://www.lpi.usra.edu/resources/apollo/frame/?AS16-116-18680" TargetMode="External"/><Relationship Id="rId9088" Type="http://schemas.openxmlformats.org/officeDocument/2006/relationships/hyperlink" Target="https://tothemoon.im-ldi.com/data_a70/AS16/extra/AS16-116-18680.small.png" TargetMode="External"/><Relationship Id="rId9089" Type="http://schemas.openxmlformats.org/officeDocument/2006/relationships/hyperlink" Target="https://tothemoon.im-ldi.com/data_a70/AS16/raw/AS16-116-18680.tif" TargetMode="External"/><Relationship Id="rId9090" Type="http://schemas.openxmlformats.org/officeDocument/2006/relationships/hyperlink" Target="https://tothemoon.im-ldi.com/data_a70/AS16/processed/AS16-116-18680.png" TargetMode="External"/><Relationship Id="rId9091" Type="http://schemas.openxmlformats.org/officeDocument/2006/relationships/hyperlink" Target="https://www.lpi.usra.edu/resources/apollo/frame/?AS16-116-18689" TargetMode="External"/><Relationship Id="rId9092" Type="http://schemas.openxmlformats.org/officeDocument/2006/relationships/hyperlink" Target="https://tothemoon.im-ldi.com/data_a70/AS16/extra/AS16-116-18689.small.png" TargetMode="External"/><Relationship Id="rId9093" Type="http://schemas.openxmlformats.org/officeDocument/2006/relationships/hyperlink" Target="https://tothemoon.im-ldi.com/data_a70/AS16/raw/AS16-116-18689.tif" TargetMode="External"/><Relationship Id="rId9094" Type="http://schemas.openxmlformats.org/officeDocument/2006/relationships/hyperlink" Target="https://tothemoon.im-ldi.com/data_a70/AS16/processed/AS16-116-18689.png" TargetMode="External"/><Relationship Id="rId9095" Type="http://schemas.openxmlformats.org/officeDocument/2006/relationships/hyperlink" Target="https://www.lpi.usra.edu/resources/apollo/frame/?AS16-116-18695" TargetMode="External"/><Relationship Id="rId9096" Type="http://schemas.openxmlformats.org/officeDocument/2006/relationships/hyperlink" Target="https://tothemoon.im-ldi.com/data_a70/AS16/extra/AS16-116-18695.small.png" TargetMode="External"/><Relationship Id="rId9097" Type="http://schemas.openxmlformats.org/officeDocument/2006/relationships/hyperlink" Target="https://tothemoon.im-ldi.com/data_a70/AS16/raw/AS16-116-18695.tif" TargetMode="External"/><Relationship Id="rId9098" Type="http://schemas.openxmlformats.org/officeDocument/2006/relationships/hyperlink" Target="https://tothemoon.im-ldi.com/data_a70/AS16/processed/AS16-116-18695.png" TargetMode="External"/><Relationship Id="rId9099" Type="http://schemas.openxmlformats.org/officeDocument/2006/relationships/hyperlink" Target="https://www.lpi.usra.edu/resources/apollo/frame/?AS16-116-18701" TargetMode="External"/><Relationship Id="rId9100" Type="http://schemas.openxmlformats.org/officeDocument/2006/relationships/hyperlink" Target="https://tothemoon.im-ldi.com/data_a70/AS16/extra/AS16-116-18701.small.png" TargetMode="External"/><Relationship Id="rId9101" Type="http://schemas.openxmlformats.org/officeDocument/2006/relationships/hyperlink" Target="https://tothemoon.im-ldi.com/data_a70/AS16/raw/AS16-116-18701.tif" TargetMode="External"/><Relationship Id="rId9102" Type="http://schemas.openxmlformats.org/officeDocument/2006/relationships/hyperlink" Target="https://tothemoon.im-ldi.com/data_a70/AS16/processed/AS16-116-18701.png" TargetMode="External"/><Relationship Id="rId9103" Type="http://schemas.openxmlformats.org/officeDocument/2006/relationships/hyperlink" Target="https://www.lpi.usra.edu/resources/apollo/frame/?AS16-116-18702" TargetMode="External"/><Relationship Id="rId9104" Type="http://schemas.openxmlformats.org/officeDocument/2006/relationships/hyperlink" Target="https://tothemoon.im-ldi.com/data_a70/AS16/extra/AS16-116-18702.small.png" TargetMode="External"/><Relationship Id="rId9105" Type="http://schemas.openxmlformats.org/officeDocument/2006/relationships/hyperlink" Target="https://tothemoon.im-ldi.com/data_a70/AS16/raw/AS16-116-18702.tif" TargetMode="External"/><Relationship Id="rId9106" Type="http://schemas.openxmlformats.org/officeDocument/2006/relationships/hyperlink" Target="https://tothemoon.im-ldi.com/data_a70/AS16/processed/AS16-116-18702.png" TargetMode="External"/><Relationship Id="rId9107" Type="http://schemas.openxmlformats.org/officeDocument/2006/relationships/hyperlink" Target="https://www.lpi.usra.edu/resources/apollo/frame/?AS16-116-18705" TargetMode="External"/><Relationship Id="rId9108" Type="http://schemas.openxmlformats.org/officeDocument/2006/relationships/hyperlink" Target="https://tothemoon.im-ldi.com/data_a70/AS16/extra/AS16-116-18705.small.png" TargetMode="External"/><Relationship Id="rId9109" Type="http://schemas.openxmlformats.org/officeDocument/2006/relationships/hyperlink" Target="https://tothemoon.im-ldi.com/data_a70/AS16/raw/AS16-116-18705.tif" TargetMode="External"/><Relationship Id="rId9110" Type="http://schemas.openxmlformats.org/officeDocument/2006/relationships/hyperlink" Target="https://tothemoon.im-ldi.com/data_a70/AS16/processed/AS16-116-18705.png" TargetMode="External"/><Relationship Id="rId9111" Type="http://schemas.openxmlformats.org/officeDocument/2006/relationships/hyperlink" Target="https://www.lpi.usra.edu/resources/apollo/frame/?AS16-116-18706" TargetMode="External"/><Relationship Id="rId9112" Type="http://schemas.openxmlformats.org/officeDocument/2006/relationships/hyperlink" Target="https://tothemoon.im-ldi.com/data_a70/AS16/extra/AS16-116-18706.small.png" TargetMode="External"/><Relationship Id="rId9113" Type="http://schemas.openxmlformats.org/officeDocument/2006/relationships/hyperlink" Target="https://tothemoon.im-ldi.com/data_a70/AS16/raw/AS16-116-18706.tif" TargetMode="External"/><Relationship Id="rId9114" Type="http://schemas.openxmlformats.org/officeDocument/2006/relationships/hyperlink" Target="https://tothemoon.im-ldi.com/data_a70/AS16/processed/AS16-116-18706.png" TargetMode="External"/><Relationship Id="rId9115" Type="http://schemas.openxmlformats.org/officeDocument/2006/relationships/hyperlink" Target="https://www.lpi.usra.edu/resources/apollo/frame/?AS16-116-18711" TargetMode="External"/><Relationship Id="rId9116" Type="http://schemas.openxmlformats.org/officeDocument/2006/relationships/hyperlink" Target="https://tothemoon.im-ldi.com/data_a70/AS16/extra/AS16-116-18711.small.png" TargetMode="External"/><Relationship Id="rId9117" Type="http://schemas.openxmlformats.org/officeDocument/2006/relationships/hyperlink" Target="https://tothemoon.im-ldi.com/data_a70/AS16/raw/AS16-116-18711.tif" TargetMode="External"/><Relationship Id="rId9118" Type="http://schemas.openxmlformats.org/officeDocument/2006/relationships/hyperlink" Target="https://tothemoon.im-ldi.com/data_a70/AS16/processed/AS16-116-18711.png" TargetMode="External"/><Relationship Id="rId9119" Type="http://schemas.openxmlformats.org/officeDocument/2006/relationships/hyperlink" Target="https://www.lpi.usra.edu/resources/apollo/frame/?AS16-116-18713" TargetMode="External"/><Relationship Id="rId9120" Type="http://schemas.openxmlformats.org/officeDocument/2006/relationships/hyperlink" Target="https://tothemoon.im-ldi.com/data_a70/AS16/extra/AS16-116-18713.small.png" TargetMode="External"/><Relationship Id="rId9121" Type="http://schemas.openxmlformats.org/officeDocument/2006/relationships/hyperlink" Target="https://tothemoon.im-ldi.com/data_a70/AS16/raw/AS16-116-18713.tif" TargetMode="External"/><Relationship Id="rId9122" Type="http://schemas.openxmlformats.org/officeDocument/2006/relationships/hyperlink" Target="https://tothemoon.im-ldi.com/data_a70/AS16/processed/AS16-116-18713.png" TargetMode="External"/><Relationship Id="rId9123" Type="http://schemas.openxmlformats.org/officeDocument/2006/relationships/hyperlink" Target="https://www.lpi.usra.edu/resources/apollo/frame/?AS16-117-18731" TargetMode="External"/><Relationship Id="rId9124" Type="http://schemas.openxmlformats.org/officeDocument/2006/relationships/hyperlink" Target="https://tothemoon.im-ldi.com/data_a70/AS16/extra/AS16-117-18731.small.png" TargetMode="External"/><Relationship Id="rId9125" Type="http://schemas.openxmlformats.org/officeDocument/2006/relationships/hyperlink" Target="https://tothemoon.im-ldi.com/data_a70/AS16/raw/AS16-117-18731.tif" TargetMode="External"/><Relationship Id="rId9126" Type="http://schemas.openxmlformats.org/officeDocument/2006/relationships/hyperlink" Target="https://tothemoon.im-ldi.com/data_a70/AS16/processed/AS16-117-18731.png" TargetMode="External"/><Relationship Id="rId9127" Type="http://schemas.openxmlformats.org/officeDocument/2006/relationships/hyperlink" Target="https://www.lpi.usra.edu/resources/apollo/frame/?AS16-117-18732" TargetMode="External"/><Relationship Id="rId9128" Type="http://schemas.openxmlformats.org/officeDocument/2006/relationships/hyperlink" Target="https://tothemoon.im-ldi.com/data_a70/AS16/extra/AS16-117-18732.small.png" TargetMode="External"/><Relationship Id="rId9129" Type="http://schemas.openxmlformats.org/officeDocument/2006/relationships/hyperlink" Target="https://tothemoon.im-ldi.com/data_a70/AS16/raw/AS16-117-18732.tif" TargetMode="External"/><Relationship Id="rId9130" Type="http://schemas.openxmlformats.org/officeDocument/2006/relationships/hyperlink" Target="https://tothemoon.im-ldi.com/data_a70/AS16/processed/AS16-117-18732.png" TargetMode="External"/><Relationship Id="rId9131" Type="http://schemas.openxmlformats.org/officeDocument/2006/relationships/hyperlink" Target="https://www.lpi.usra.edu/resources/apollo/frame/?AS16-117-18733" TargetMode="External"/><Relationship Id="rId9132" Type="http://schemas.openxmlformats.org/officeDocument/2006/relationships/hyperlink" Target="https://tothemoon.im-ldi.com/data_a70/AS16/extra/AS16-117-18733.small.png" TargetMode="External"/><Relationship Id="rId9133" Type="http://schemas.openxmlformats.org/officeDocument/2006/relationships/hyperlink" Target="https://tothemoon.im-ldi.com/data_a70/AS16/raw/AS16-117-18733.tif" TargetMode="External"/><Relationship Id="rId9134" Type="http://schemas.openxmlformats.org/officeDocument/2006/relationships/hyperlink" Target="https://tothemoon.im-ldi.com/data_a70/AS16/processed/AS16-117-18733.png" TargetMode="External"/><Relationship Id="rId9135" Type="http://schemas.openxmlformats.org/officeDocument/2006/relationships/hyperlink" Target="https://www.lpi.usra.edu/resources/apollo/frame/?AS16-117-18734" TargetMode="External"/><Relationship Id="rId9136" Type="http://schemas.openxmlformats.org/officeDocument/2006/relationships/hyperlink" Target="https://tothemoon.im-ldi.com/data_a70/AS16/extra/AS16-117-18734.small.png" TargetMode="External"/><Relationship Id="rId9137" Type="http://schemas.openxmlformats.org/officeDocument/2006/relationships/hyperlink" Target="https://tothemoon.im-ldi.com/data_a70/AS16/raw/AS16-117-18734.tif" TargetMode="External"/><Relationship Id="rId9138" Type="http://schemas.openxmlformats.org/officeDocument/2006/relationships/hyperlink" Target="https://tothemoon.im-ldi.com/data_a70/AS16/processed/AS16-117-18734.png" TargetMode="External"/><Relationship Id="rId9139" Type="http://schemas.openxmlformats.org/officeDocument/2006/relationships/hyperlink" Target="https://www.lpi.usra.edu/resources/apollo/frame/?AS16-117-18735" TargetMode="External"/><Relationship Id="rId9140" Type="http://schemas.openxmlformats.org/officeDocument/2006/relationships/hyperlink" Target="https://tothemoon.im-ldi.com/data_a70/AS16/extra/AS16-117-18735.small.png" TargetMode="External"/><Relationship Id="rId9141" Type="http://schemas.openxmlformats.org/officeDocument/2006/relationships/hyperlink" Target="https://tothemoon.im-ldi.com/data_a70/AS16/raw/AS16-117-18735.tif" TargetMode="External"/><Relationship Id="rId9142" Type="http://schemas.openxmlformats.org/officeDocument/2006/relationships/hyperlink" Target="https://tothemoon.im-ldi.com/data_a70/AS16/processed/AS16-117-18735.png" TargetMode="External"/><Relationship Id="rId9143" Type="http://schemas.openxmlformats.org/officeDocument/2006/relationships/hyperlink" Target="https://www.lpi.usra.edu/resources/apollo/frame/?AS16-117-18737" TargetMode="External"/><Relationship Id="rId9144" Type="http://schemas.openxmlformats.org/officeDocument/2006/relationships/hyperlink" Target="https://tothemoon.im-ldi.com/data_a70/AS16/extra/AS16-117-18737.small.png" TargetMode="External"/><Relationship Id="rId9145" Type="http://schemas.openxmlformats.org/officeDocument/2006/relationships/hyperlink" Target="https://tothemoon.im-ldi.com/data_a70/AS16/raw/AS16-117-18737.tif" TargetMode="External"/><Relationship Id="rId9146" Type="http://schemas.openxmlformats.org/officeDocument/2006/relationships/hyperlink" Target="https://tothemoon.im-ldi.com/data_a70/AS16/processed/AS16-117-18737.png" TargetMode="External"/><Relationship Id="rId9147" Type="http://schemas.openxmlformats.org/officeDocument/2006/relationships/hyperlink" Target="https://www.lpi.usra.edu/resources/apollo/frame/?AS16-117-18738" TargetMode="External"/><Relationship Id="rId9148" Type="http://schemas.openxmlformats.org/officeDocument/2006/relationships/hyperlink" Target="https://tothemoon.im-ldi.com/data_a70/AS16/extra/AS16-117-18738.small.png" TargetMode="External"/><Relationship Id="rId9149" Type="http://schemas.openxmlformats.org/officeDocument/2006/relationships/hyperlink" Target="https://tothemoon.im-ldi.com/data_a70/AS16/raw/AS16-117-18738.tif" TargetMode="External"/><Relationship Id="rId9150" Type="http://schemas.openxmlformats.org/officeDocument/2006/relationships/hyperlink" Target="https://tothemoon.im-ldi.com/data_a70/AS16/processed/AS16-117-18738.png" TargetMode="External"/><Relationship Id="rId9151" Type="http://schemas.openxmlformats.org/officeDocument/2006/relationships/hyperlink" Target="https://www.lpi.usra.edu/resources/apollo/frame/?AS16-117-18739" TargetMode="External"/><Relationship Id="rId9152" Type="http://schemas.openxmlformats.org/officeDocument/2006/relationships/hyperlink" Target="https://tothemoon.im-ldi.com/data_a70/AS16/extra/AS16-117-18739.small.png" TargetMode="External"/><Relationship Id="rId9153" Type="http://schemas.openxmlformats.org/officeDocument/2006/relationships/hyperlink" Target="https://tothemoon.im-ldi.com/data_a70/AS16/raw/AS16-117-18739.tif" TargetMode="External"/><Relationship Id="rId9154" Type="http://schemas.openxmlformats.org/officeDocument/2006/relationships/hyperlink" Target="https://tothemoon.im-ldi.com/data_a70/AS16/processed/AS16-117-18739.png" TargetMode="External"/><Relationship Id="rId9155" Type="http://schemas.openxmlformats.org/officeDocument/2006/relationships/hyperlink" Target="https://www.lpi.usra.edu/resources/apollo/frame/?AS16-117-18740" TargetMode="External"/><Relationship Id="rId9156" Type="http://schemas.openxmlformats.org/officeDocument/2006/relationships/hyperlink" Target="https://tothemoon.im-ldi.com/data_a70/AS16/extra/AS16-117-18740.small.png" TargetMode="External"/><Relationship Id="rId9157" Type="http://schemas.openxmlformats.org/officeDocument/2006/relationships/hyperlink" Target="https://tothemoon.im-ldi.com/data_a70/AS16/raw/AS16-117-18740.tif" TargetMode="External"/><Relationship Id="rId9158" Type="http://schemas.openxmlformats.org/officeDocument/2006/relationships/hyperlink" Target="https://tothemoon.im-ldi.com/data_a70/AS16/processed/AS16-117-18740.png" TargetMode="External"/><Relationship Id="rId9159" Type="http://schemas.openxmlformats.org/officeDocument/2006/relationships/hyperlink" Target="https://www.lpi.usra.edu/resources/apollo/frame/?AS16-117-18741" TargetMode="External"/><Relationship Id="rId9160" Type="http://schemas.openxmlformats.org/officeDocument/2006/relationships/hyperlink" Target="https://tothemoon.im-ldi.com/data_a70/AS16/extra/AS16-117-18741.small.png" TargetMode="External"/><Relationship Id="rId9161" Type="http://schemas.openxmlformats.org/officeDocument/2006/relationships/hyperlink" Target="https://tothemoon.im-ldi.com/data_a70/AS16/raw/AS16-117-18741.tif" TargetMode="External"/><Relationship Id="rId9162" Type="http://schemas.openxmlformats.org/officeDocument/2006/relationships/hyperlink" Target="https://tothemoon.im-ldi.com/data_a70/AS16/processed/AS16-117-18741.png" TargetMode="External"/><Relationship Id="rId9163" Type="http://schemas.openxmlformats.org/officeDocument/2006/relationships/hyperlink" Target="https://www.lpi.usra.edu/resources/apollo/frame/?AS16-117-18742" TargetMode="External"/><Relationship Id="rId9164" Type="http://schemas.openxmlformats.org/officeDocument/2006/relationships/hyperlink" Target="https://tothemoon.im-ldi.com/data_a70/AS16/extra/AS16-117-18742.small.png" TargetMode="External"/><Relationship Id="rId9165" Type="http://schemas.openxmlformats.org/officeDocument/2006/relationships/hyperlink" Target="https://tothemoon.im-ldi.com/data_a70/AS16/raw/AS16-117-18742.tif" TargetMode="External"/><Relationship Id="rId9166" Type="http://schemas.openxmlformats.org/officeDocument/2006/relationships/hyperlink" Target="https://tothemoon.im-ldi.com/data_a70/AS16/processed/AS16-117-18742.png" TargetMode="External"/><Relationship Id="rId9167" Type="http://schemas.openxmlformats.org/officeDocument/2006/relationships/hyperlink" Target="https://www.lpi.usra.edu/resources/apollo/frame/?AS16-117-18743" TargetMode="External"/><Relationship Id="rId9168" Type="http://schemas.openxmlformats.org/officeDocument/2006/relationships/hyperlink" Target="https://tothemoon.im-ldi.com/data_a70/AS16/extra/AS16-117-18743.small.png" TargetMode="External"/><Relationship Id="rId9169" Type="http://schemas.openxmlformats.org/officeDocument/2006/relationships/hyperlink" Target="https://tothemoon.im-ldi.com/data_a70/AS16/raw/AS16-117-18743.tif" TargetMode="External"/><Relationship Id="rId9170" Type="http://schemas.openxmlformats.org/officeDocument/2006/relationships/hyperlink" Target="https://tothemoon.im-ldi.com/data_a70/AS16/processed/AS16-117-18743.png" TargetMode="External"/><Relationship Id="rId9171" Type="http://schemas.openxmlformats.org/officeDocument/2006/relationships/hyperlink" Target="https://www.lpi.usra.edu/resources/apollo/frame/?AS16-117-18744" TargetMode="External"/><Relationship Id="rId9172" Type="http://schemas.openxmlformats.org/officeDocument/2006/relationships/hyperlink" Target="https://tothemoon.im-ldi.com/data_a70/AS16/extra/AS16-117-18744.small.png" TargetMode="External"/><Relationship Id="rId9173" Type="http://schemas.openxmlformats.org/officeDocument/2006/relationships/hyperlink" Target="https://tothemoon.im-ldi.com/data_a70/AS16/raw/AS16-117-18744.tif" TargetMode="External"/><Relationship Id="rId9174" Type="http://schemas.openxmlformats.org/officeDocument/2006/relationships/hyperlink" Target="https://tothemoon.im-ldi.com/data_a70/AS16/processed/AS16-117-18744.png" TargetMode="External"/><Relationship Id="rId9175" Type="http://schemas.openxmlformats.org/officeDocument/2006/relationships/hyperlink" Target="https://www.lpi.usra.edu/resources/apollo/frame/?AS16-117-18745" TargetMode="External"/><Relationship Id="rId9176" Type="http://schemas.openxmlformats.org/officeDocument/2006/relationships/hyperlink" Target="https://tothemoon.im-ldi.com/data_a70/AS16/extra/AS16-117-18745.small.png" TargetMode="External"/><Relationship Id="rId9177" Type="http://schemas.openxmlformats.org/officeDocument/2006/relationships/hyperlink" Target="https://tothemoon.im-ldi.com/data_a70/AS16/raw/AS16-117-18745.tif" TargetMode="External"/><Relationship Id="rId9178" Type="http://schemas.openxmlformats.org/officeDocument/2006/relationships/hyperlink" Target="https://tothemoon.im-ldi.com/data_a70/AS16/processed/AS16-117-18745.png" TargetMode="External"/><Relationship Id="rId9179" Type="http://schemas.openxmlformats.org/officeDocument/2006/relationships/hyperlink" Target="https://www.lpi.usra.edu/resources/apollo/frame/?AS16-117-18746" TargetMode="External"/><Relationship Id="rId9180" Type="http://schemas.openxmlformats.org/officeDocument/2006/relationships/hyperlink" Target="https://tothemoon.im-ldi.com/data_a70/AS16/extra/AS16-117-18746.small.png" TargetMode="External"/><Relationship Id="rId9181" Type="http://schemas.openxmlformats.org/officeDocument/2006/relationships/hyperlink" Target="https://tothemoon.im-ldi.com/data_a70/AS16/raw/AS16-117-18746.tif" TargetMode="External"/><Relationship Id="rId9182" Type="http://schemas.openxmlformats.org/officeDocument/2006/relationships/hyperlink" Target="https://tothemoon.im-ldi.com/data_a70/AS16/processed/AS16-117-18746.png" TargetMode="External"/><Relationship Id="rId9183" Type="http://schemas.openxmlformats.org/officeDocument/2006/relationships/hyperlink" Target="https://www.lpi.usra.edu/resources/apollo/frame/?AS16-117-18747" TargetMode="External"/><Relationship Id="rId9184" Type="http://schemas.openxmlformats.org/officeDocument/2006/relationships/hyperlink" Target="https://tothemoon.im-ldi.com/data_a70/AS16/extra/AS16-117-18747.small.png" TargetMode="External"/><Relationship Id="rId9185" Type="http://schemas.openxmlformats.org/officeDocument/2006/relationships/hyperlink" Target="https://tothemoon.im-ldi.com/data_a70/AS16/raw/AS16-117-18747.tif" TargetMode="External"/><Relationship Id="rId9186" Type="http://schemas.openxmlformats.org/officeDocument/2006/relationships/hyperlink" Target="https://tothemoon.im-ldi.com/data_a70/AS16/processed/AS16-117-18747.png" TargetMode="External"/><Relationship Id="rId9187" Type="http://schemas.openxmlformats.org/officeDocument/2006/relationships/hyperlink" Target="https://www.lpi.usra.edu/resources/apollo/frame/?AS16-117-18748" TargetMode="External"/><Relationship Id="rId9188" Type="http://schemas.openxmlformats.org/officeDocument/2006/relationships/hyperlink" Target="https://tothemoon.im-ldi.com/data_a70/AS16/extra/AS16-117-18748.small.png" TargetMode="External"/><Relationship Id="rId9189" Type="http://schemas.openxmlformats.org/officeDocument/2006/relationships/hyperlink" Target="https://tothemoon.im-ldi.com/data_a70/AS16/raw/AS16-117-18748.tif" TargetMode="External"/><Relationship Id="rId9190" Type="http://schemas.openxmlformats.org/officeDocument/2006/relationships/hyperlink" Target="https://tothemoon.im-ldi.com/data_a70/AS16/processed/AS16-117-18748.png" TargetMode="External"/><Relationship Id="rId9191" Type="http://schemas.openxmlformats.org/officeDocument/2006/relationships/hyperlink" Target="https://www.lpi.usra.edu/resources/apollo/frame/?AS16-117-18749" TargetMode="External"/><Relationship Id="rId9192" Type="http://schemas.openxmlformats.org/officeDocument/2006/relationships/hyperlink" Target="https://tothemoon.im-ldi.com/data_a70/AS16/extra/AS16-117-18749.small.png" TargetMode="External"/><Relationship Id="rId9193" Type="http://schemas.openxmlformats.org/officeDocument/2006/relationships/hyperlink" Target="https://tothemoon.im-ldi.com/data_a70/AS16/raw/AS16-117-18749.tif" TargetMode="External"/><Relationship Id="rId9194" Type="http://schemas.openxmlformats.org/officeDocument/2006/relationships/hyperlink" Target="https://tothemoon.im-ldi.com/data_a70/AS16/processed/AS16-117-18749.png" TargetMode="External"/><Relationship Id="rId9195" Type="http://schemas.openxmlformats.org/officeDocument/2006/relationships/hyperlink" Target="https://www.lpi.usra.edu/resources/apollo/frame/?AS16-117-18750" TargetMode="External"/><Relationship Id="rId9196" Type="http://schemas.openxmlformats.org/officeDocument/2006/relationships/hyperlink" Target="https://tothemoon.im-ldi.com/data_a70/AS16/extra/AS16-117-18750.small.png" TargetMode="External"/><Relationship Id="rId9197" Type="http://schemas.openxmlformats.org/officeDocument/2006/relationships/hyperlink" Target="https://tothemoon.im-ldi.com/data_a70/AS16/raw/AS16-117-18750.tif" TargetMode="External"/><Relationship Id="rId9198" Type="http://schemas.openxmlformats.org/officeDocument/2006/relationships/hyperlink" Target="https://tothemoon.im-ldi.com/data_a70/AS16/processed/AS16-117-18750.png" TargetMode="External"/><Relationship Id="rId9199" Type="http://schemas.openxmlformats.org/officeDocument/2006/relationships/hyperlink" Target="https://www.lpi.usra.edu/resources/apollo/frame/?AS16-117-18751" TargetMode="External"/><Relationship Id="rId9200" Type="http://schemas.openxmlformats.org/officeDocument/2006/relationships/hyperlink" Target="https://tothemoon.im-ldi.com/data_a70/AS16/extra/AS16-117-18751.small.png" TargetMode="External"/><Relationship Id="rId9201" Type="http://schemas.openxmlformats.org/officeDocument/2006/relationships/hyperlink" Target="https://tothemoon.im-ldi.com/data_a70/AS16/raw/AS16-117-18751.tif" TargetMode="External"/><Relationship Id="rId9202" Type="http://schemas.openxmlformats.org/officeDocument/2006/relationships/hyperlink" Target="https://tothemoon.im-ldi.com/data_a70/AS16/processed/AS16-117-18751.png" TargetMode="External"/><Relationship Id="rId9203" Type="http://schemas.openxmlformats.org/officeDocument/2006/relationships/hyperlink" Target="https://www.lpi.usra.edu/resources/apollo/frame/?AS16-117-18753" TargetMode="External"/><Relationship Id="rId9204" Type="http://schemas.openxmlformats.org/officeDocument/2006/relationships/hyperlink" Target="https://tothemoon.im-ldi.com/data_a70/AS16/extra/AS16-117-18753.small.png" TargetMode="External"/><Relationship Id="rId9205" Type="http://schemas.openxmlformats.org/officeDocument/2006/relationships/hyperlink" Target="https://tothemoon.im-ldi.com/data_a70/AS16/raw/AS16-117-18753.tif" TargetMode="External"/><Relationship Id="rId9206" Type="http://schemas.openxmlformats.org/officeDocument/2006/relationships/hyperlink" Target="https://tothemoon.im-ldi.com/data_a70/AS16/processed/AS16-117-18753.png" TargetMode="External"/><Relationship Id="rId9207" Type="http://schemas.openxmlformats.org/officeDocument/2006/relationships/hyperlink" Target="https://www.lpi.usra.edu/resources/apollo/frame/?AS16-117-18754" TargetMode="External"/><Relationship Id="rId9208" Type="http://schemas.openxmlformats.org/officeDocument/2006/relationships/hyperlink" Target="https://tothemoon.im-ldi.com/data_a70/AS16/extra/AS16-117-18754.small.png" TargetMode="External"/><Relationship Id="rId9209" Type="http://schemas.openxmlformats.org/officeDocument/2006/relationships/hyperlink" Target="https://tothemoon.im-ldi.com/data_a70/AS16/raw/AS16-117-18754.tif" TargetMode="External"/><Relationship Id="rId9210" Type="http://schemas.openxmlformats.org/officeDocument/2006/relationships/hyperlink" Target="https://tothemoon.im-ldi.com/data_a70/AS16/processed/AS16-117-18754.png" TargetMode="External"/><Relationship Id="rId9211" Type="http://schemas.openxmlformats.org/officeDocument/2006/relationships/hyperlink" Target="https://www.lpi.usra.edu/resources/apollo/frame/?AS16-117-18755" TargetMode="External"/><Relationship Id="rId9212" Type="http://schemas.openxmlformats.org/officeDocument/2006/relationships/hyperlink" Target="https://tothemoon.im-ldi.com/data_a70/AS16/extra/AS16-117-18755.small.png" TargetMode="External"/><Relationship Id="rId9213" Type="http://schemas.openxmlformats.org/officeDocument/2006/relationships/hyperlink" Target="https://tothemoon.im-ldi.com/data_a70/AS16/raw/AS16-117-18755.tif" TargetMode="External"/><Relationship Id="rId9214" Type="http://schemas.openxmlformats.org/officeDocument/2006/relationships/hyperlink" Target="https://tothemoon.im-ldi.com/data_a70/AS16/processed/AS16-117-18755.png" TargetMode="External"/><Relationship Id="rId9215" Type="http://schemas.openxmlformats.org/officeDocument/2006/relationships/hyperlink" Target="https://www.lpi.usra.edu/resources/apollo/frame/?AS16-117-18756" TargetMode="External"/><Relationship Id="rId9216" Type="http://schemas.openxmlformats.org/officeDocument/2006/relationships/hyperlink" Target="https://tothemoon.im-ldi.com/data_a70/AS16/extra/AS16-117-18756.small.png" TargetMode="External"/><Relationship Id="rId9217" Type="http://schemas.openxmlformats.org/officeDocument/2006/relationships/hyperlink" Target="https://tothemoon.im-ldi.com/data_a70/AS16/raw/AS16-117-18756.tif" TargetMode="External"/><Relationship Id="rId9218" Type="http://schemas.openxmlformats.org/officeDocument/2006/relationships/hyperlink" Target="https://tothemoon.im-ldi.com/data_a70/AS16/processed/AS16-117-18756.png" TargetMode="External"/><Relationship Id="rId9219" Type="http://schemas.openxmlformats.org/officeDocument/2006/relationships/hyperlink" Target="https://www.lpi.usra.edu/resources/apollo/frame/?AS16-117-18757" TargetMode="External"/><Relationship Id="rId9220" Type="http://schemas.openxmlformats.org/officeDocument/2006/relationships/hyperlink" Target="https://tothemoon.im-ldi.com/data_a70/AS16/extra/AS16-117-18757.small.png" TargetMode="External"/><Relationship Id="rId9221" Type="http://schemas.openxmlformats.org/officeDocument/2006/relationships/hyperlink" Target="https://tothemoon.im-ldi.com/data_a70/AS16/raw/AS16-117-18757.tif" TargetMode="External"/><Relationship Id="rId9222" Type="http://schemas.openxmlformats.org/officeDocument/2006/relationships/hyperlink" Target="https://tothemoon.im-ldi.com/data_a70/AS16/processed/AS16-117-18757.png" TargetMode="External"/><Relationship Id="rId9223" Type="http://schemas.openxmlformats.org/officeDocument/2006/relationships/hyperlink" Target="https://www.lpi.usra.edu/resources/apollo/frame/?AS16-117-18758" TargetMode="External"/><Relationship Id="rId9224" Type="http://schemas.openxmlformats.org/officeDocument/2006/relationships/hyperlink" Target="https://tothemoon.im-ldi.com/data_a70/AS16/extra/AS16-117-18758.small.png" TargetMode="External"/><Relationship Id="rId9225" Type="http://schemas.openxmlformats.org/officeDocument/2006/relationships/hyperlink" Target="https://tothemoon.im-ldi.com/data_a70/AS16/raw/AS16-117-18758.tif" TargetMode="External"/><Relationship Id="rId9226" Type="http://schemas.openxmlformats.org/officeDocument/2006/relationships/hyperlink" Target="https://tothemoon.im-ldi.com/data_a70/AS16/processed/AS16-117-18758.png" TargetMode="External"/><Relationship Id="rId9227" Type="http://schemas.openxmlformats.org/officeDocument/2006/relationships/hyperlink" Target="https://www.lpi.usra.edu/resources/apollo/frame/?AS16-117-18759" TargetMode="External"/><Relationship Id="rId9228" Type="http://schemas.openxmlformats.org/officeDocument/2006/relationships/hyperlink" Target="https://tothemoon.im-ldi.com/data_a70/AS16/extra/AS16-117-18759.small.png" TargetMode="External"/><Relationship Id="rId9229" Type="http://schemas.openxmlformats.org/officeDocument/2006/relationships/hyperlink" Target="https://tothemoon.im-ldi.com/data_a70/AS16/raw/AS16-117-18759.tif" TargetMode="External"/><Relationship Id="rId9230" Type="http://schemas.openxmlformats.org/officeDocument/2006/relationships/hyperlink" Target="https://tothemoon.im-ldi.com/data_a70/AS16/processed/AS16-117-18759.png" TargetMode="External"/><Relationship Id="rId9231" Type="http://schemas.openxmlformats.org/officeDocument/2006/relationships/hyperlink" Target="https://www.lpi.usra.edu/resources/apollo/frame/?AS16-117-18760" TargetMode="External"/><Relationship Id="rId9232" Type="http://schemas.openxmlformats.org/officeDocument/2006/relationships/hyperlink" Target="https://tothemoon.im-ldi.com/data_a70/AS16/extra/AS16-117-18760.small.png" TargetMode="External"/><Relationship Id="rId9233" Type="http://schemas.openxmlformats.org/officeDocument/2006/relationships/hyperlink" Target="https://tothemoon.im-ldi.com/data_a70/AS16/raw/AS16-117-18760.tif" TargetMode="External"/><Relationship Id="rId9234" Type="http://schemas.openxmlformats.org/officeDocument/2006/relationships/hyperlink" Target="https://tothemoon.im-ldi.com/data_a70/AS16/processed/AS16-117-18760.png" TargetMode="External"/><Relationship Id="rId9235" Type="http://schemas.openxmlformats.org/officeDocument/2006/relationships/hyperlink" Target="https://www.lpi.usra.edu/resources/apollo/frame/?AS16-117-18761" TargetMode="External"/><Relationship Id="rId9236" Type="http://schemas.openxmlformats.org/officeDocument/2006/relationships/hyperlink" Target="https://tothemoon.im-ldi.com/data_a70/AS16/extra/AS16-117-18761.small.png" TargetMode="External"/><Relationship Id="rId9237" Type="http://schemas.openxmlformats.org/officeDocument/2006/relationships/hyperlink" Target="https://tothemoon.im-ldi.com/data_a70/AS16/raw/AS16-117-18761.tif" TargetMode="External"/><Relationship Id="rId9238" Type="http://schemas.openxmlformats.org/officeDocument/2006/relationships/hyperlink" Target="https://tothemoon.im-ldi.com/data_a70/AS16/processed/AS16-117-18761.png" TargetMode="External"/><Relationship Id="rId9239" Type="http://schemas.openxmlformats.org/officeDocument/2006/relationships/hyperlink" Target="https://www.lpi.usra.edu/resources/apollo/frame/?AS16-117-18762" TargetMode="External"/><Relationship Id="rId9240" Type="http://schemas.openxmlformats.org/officeDocument/2006/relationships/hyperlink" Target="https://tothemoon.im-ldi.com/data_a70/AS16/extra/AS16-117-18762.small.png" TargetMode="External"/><Relationship Id="rId9241" Type="http://schemas.openxmlformats.org/officeDocument/2006/relationships/hyperlink" Target="https://tothemoon.im-ldi.com/data_a70/AS16/raw/AS16-117-18762.tif" TargetMode="External"/><Relationship Id="rId9242" Type="http://schemas.openxmlformats.org/officeDocument/2006/relationships/hyperlink" Target="https://tothemoon.im-ldi.com/data_a70/AS16/processed/AS16-117-18762.png" TargetMode="External"/><Relationship Id="rId9243" Type="http://schemas.openxmlformats.org/officeDocument/2006/relationships/hyperlink" Target="https://www.lpi.usra.edu/resources/apollo/frame/?AS16-117-18763" TargetMode="External"/><Relationship Id="rId9244" Type="http://schemas.openxmlformats.org/officeDocument/2006/relationships/hyperlink" Target="https://tothemoon.im-ldi.com/data_a70/AS16/extra/AS16-117-18763.small.png" TargetMode="External"/><Relationship Id="rId9245" Type="http://schemas.openxmlformats.org/officeDocument/2006/relationships/hyperlink" Target="https://tothemoon.im-ldi.com/data_a70/AS16/raw/AS16-117-18763.tif" TargetMode="External"/><Relationship Id="rId9246" Type="http://schemas.openxmlformats.org/officeDocument/2006/relationships/hyperlink" Target="https://tothemoon.im-ldi.com/data_a70/AS16/processed/AS16-117-18763.png" TargetMode="External"/><Relationship Id="rId9247" Type="http://schemas.openxmlformats.org/officeDocument/2006/relationships/hyperlink" Target="https://www.lpi.usra.edu/resources/apollo/frame/?AS16-117-18764" TargetMode="External"/><Relationship Id="rId9248" Type="http://schemas.openxmlformats.org/officeDocument/2006/relationships/hyperlink" Target="https://tothemoon.im-ldi.com/data_a70/AS16/extra/AS16-117-18764.small.png" TargetMode="External"/><Relationship Id="rId9249" Type="http://schemas.openxmlformats.org/officeDocument/2006/relationships/hyperlink" Target="https://tothemoon.im-ldi.com/data_a70/AS16/raw/AS16-117-18764.tif" TargetMode="External"/><Relationship Id="rId9250" Type="http://schemas.openxmlformats.org/officeDocument/2006/relationships/hyperlink" Target="https://tothemoon.im-ldi.com/data_a70/AS16/processed/AS16-117-18764.png" TargetMode="External"/><Relationship Id="rId9251" Type="http://schemas.openxmlformats.org/officeDocument/2006/relationships/hyperlink" Target="https://www.lpi.usra.edu/resources/apollo/frame/?AS16-117-18772" TargetMode="External"/><Relationship Id="rId9252" Type="http://schemas.openxmlformats.org/officeDocument/2006/relationships/hyperlink" Target="https://tothemoon.im-ldi.com/data_a70/AS16/extra/AS16-117-18772.small.png" TargetMode="External"/><Relationship Id="rId9253" Type="http://schemas.openxmlformats.org/officeDocument/2006/relationships/hyperlink" Target="https://tothemoon.im-ldi.com/data_a70/AS16/raw/AS16-117-18772.tif" TargetMode="External"/><Relationship Id="rId9254" Type="http://schemas.openxmlformats.org/officeDocument/2006/relationships/hyperlink" Target="https://tothemoon.im-ldi.com/data_a70/AS16/processed/AS16-117-18772.png" TargetMode="External"/><Relationship Id="rId9255" Type="http://schemas.openxmlformats.org/officeDocument/2006/relationships/hyperlink" Target="https://www.lpi.usra.edu/resources/apollo/frame/?AS16-117-18773" TargetMode="External"/><Relationship Id="rId9256" Type="http://schemas.openxmlformats.org/officeDocument/2006/relationships/hyperlink" Target="https://tothemoon.im-ldi.com/data_a70/AS16/extra/AS16-117-18773.small.png" TargetMode="External"/><Relationship Id="rId9257" Type="http://schemas.openxmlformats.org/officeDocument/2006/relationships/hyperlink" Target="https://tothemoon.im-ldi.com/data_a70/AS16/raw/AS16-117-18773.tif" TargetMode="External"/><Relationship Id="rId9258" Type="http://schemas.openxmlformats.org/officeDocument/2006/relationships/hyperlink" Target="https://tothemoon.im-ldi.com/data_a70/AS16/processed/AS16-117-18773.png" TargetMode="External"/><Relationship Id="rId9259" Type="http://schemas.openxmlformats.org/officeDocument/2006/relationships/hyperlink" Target="https://www.lpi.usra.edu/resources/apollo/frame/?AS16-117-18774" TargetMode="External"/><Relationship Id="rId9260" Type="http://schemas.openxmlformats.org/officeDocument/2006/relationships/hyperlink" Target="https://tothemoon.im-ldi.com/data_a70/AS16/extra/AS16-117-18774.small.png" TargetMode="External"/><Relationship Id="rId9261" Type="http://schemas.openxmlformats.org/officeDocument/2006/relationships/hyperlink" Target="https://tothemoon.im-ldi.com/data_a70/AS16/raw/AS16-117-18774.tif" TargetMode="External"/><Relationship Id="rId9262" Type="http://schemas.openxmlformats.org/officeDocument/2006/relationships/hyperlink" Target="https://tothemoon.im-ldi.com/data_a70/AS16/processed/AS16-117-18774.png" TargetMode="External"/><Relationship Id="rId9263" Type="http://schemas.openxmlformats.org/officeDocument/2006/relationships/hyperlink" Target="https://www.lpi.usra.edu/resources/apollo/frame/?AS16-117-18775" TargetMode="External"/><Relationship Id="rId9264" Type="http://schemas.openxmlformats.org/officeDocument/2006/relationships/hyperlink" Target="https://tothemoon.im-ldi.com/data_a70/AS16/extra/AS16-117-18775.small.png" TargetMode="External"/><Relationship Id="rId9265" Type="http://schemas.openxmlformats.org/officeDocument/2006/relationships/hyperlink" Target="https://tothemoon.im-ldi.com/data_a70/AS16/raw/AS16-117-18775.tif" TargetMode="External"/><Relationship Id="rId9266" Type="http://schemas.openxmlformats.org/officeDocument/2006/relationships/hyperlink" Target="https://tothemoon.im-ldi.com/data_a70/AS16/processed/AS16-117-18775.png" TargetMode="External"/><Relationship Id="rId9267" Type="http://schemas.openxmlformats.org/officeDocument/2006/relationships/hyperlink" Target="https://www.lpi.usra.edu/resources/apollo/frame/?AS16-117-18776" TargetMode="External"/><Relationship Id="rId9268" Type="http://schemas.openxmlformats.org/officeDocument/2006/relationships/hyperlink" Target="https://tothemoon.im-ldi.com/data_a70/AS16/extra/AS16-117-18776.small.png" TargetMode="External"/><Relationship Id="rId9269" Type="http://schemas.openxmlformats.org/officeDocument/2006/relationships/hyperlink" Target="https://tothemoon.im-ldi.com/data_a70/AS16/raw/AS16-117-18776.tif" TargetMode="External"/><Relationship Id="rId9270" Type="http://schemas.openxmlformats.org/officeDocument/2006/relationships/hyperlink" Target="https://tothemoon.im-ldi.com/data_a70/AS16/processed/AS16-117-18776.png" TargetMode="External"/><Relationship Id="rId9271" Type="http://schemas.openxmlformats.org/officeDocument/2006/relationships/hyperlink" Target="https://www.lpi.usra.edu/resources/apollo/frame/?AS16-117-18777" TargetMode="External"/><Relationship Id="rId9272" Type="http://schemas.openxmlformats.org/officeDocument/2006/relationships/hyperlink" Target="https://tothemoon.im-ldi.com/data_a70/AS16/extra/AS16-117-18777.small.png" TargetMode="External"/><Relationship Id="rId9273" Type="http://schemas.openxmlformats.org/officeDocument/2006/relationships/hyperlink" Target="https://tothemoon.im-ldi.com/data_a70/AS16/raw/AS16-117-18777.tif" TargetMode="External"/><Relationship Id="rId9274" Type="http://schemas.openxmlformats.org/officeDocument/2006/relationships/hyperlink" Target="https://tothemoon.im-ldi.com/data_a70/AS16/processed/AS16-117-18777.png" TargetMode="External"/><Relationship Id="rId9275" Type="http://schemas.openxmlformats.org/officeDocument/2006/relationships/hyperlink" Target="https://www.lpi.usra.edu/resources/apollo/frame/?AS16-117-18778" TargetMode="External"/><Relationship Id="rId9276" Type="http://schemas.openxmlformats.org/officeDocument/2006/relationships/hyperlink" Target="https://tothemoon.im-ldi.com/data_a70/AS16/extra/AS16-117-18778.small.png" TargetMode="External"/><Relationship Id="rId9277" Type="http://schemas.openxmlformats.org/officeDocument/2006/relationships/hyperlink" Target="https://tothemoon.im-ldi.com/data_a70/AS16/raw/AS16-117-18778.tif" TargetMode="External"/><Relationship Id="rId9278" Type="http://schemas.openxmlformats.org/officeDocument/2006/relationships/hyperlink" Target="https://tothemoon.im-ldi.com/data_a70/AS16/processed/AS16-117-18778.png" TargetMode="External"/><Relationship Id="rId9279" Type="http://schemas.openxmlformats.org/officeDocument/2006/relationships/hyperlink" Target="https://www.lpi.usra.edu/resources/apollo/frame/?AS16-117-18779" TargetMode="External"/><Relationship Id="rId9280" Type="http://schemas.openxmlformats.org/officeDocument/2006/relationships/hyperlink" Target="https://tothemoon.im-ldi.com/data_a70/AS16/extra/AS16-117-18779.small.png" TargetMode="External"/><Relationship Id="rId9281" Type="http://schemas.openxmlformats.org/officeDocument/2006/relationships/hyperlink" Target="https://tothemoon.im-ldi.com/data_a70/AS16/raw/AS16-117-18779.tif" TargetMode="External"/><Relationship Id="rId9282" Type="http://schemas.openxmlformats.org/officeDocument/2006/relationships/hyperlink" Target="https://tothemoon.im-ldi.com/data_a70/AS16/processed/AS16-117-18779.png" TargetMode="External"/><Relationship Id="rId9283" Type="http://schemas.openxmlformats.org/officeDocument/2006/relationships/hyperlink" Target="https://www.lpi.usra.edu/resources/apollo/frame/?AS16-117-18780" TargetMode="External"/><Relationship Id="rId9284" Type="http://schemas.openxmlformats.org/officeDocument/2006/relationships/hyperlink" Target="https://tothemoon.im-ldi.com/data_a70/AS16/extra/AS16-117-18780.small.png" TargetMode="External"/><Relationship Id="rId9285" Type="http://schemas.openxmlformats.org/officeDocument/2006/relationships/hyperlink" Target="https://tothemoon.im-ldi.com/data_a70/AS16/raw/AS16-117-18780.tif" TargetMode="External"/><Relationship Id="rId9286" Type="http://schemas.openxmlformats.org/officeDocument/2006/relationships/hyperlink" Target="https://tothemoon.im-ldi.com/data_a70/AS16/processed/AS16-117-18780.png" TargetMode="External"/><Relationship Id="rId9287" Type="http://schemas.openxmlformats.org/officeDocument/2006/relationships/hyperlink" Target="https://www.lpi.usra.edu/resources/apollo/frame/?AS16-117-18781" TargetMode="External"/><Relationship Id="rId9288" Type="http://schemas.openxmlformats.org/officeDocument/2006/relationships/hyperlink" Target="https://tothemoon.im-ldi.com/data_a70/AS16/extra/AS16-117-18781.small.png" TargetMode="External"/><Relationship Id="rId9289" Type="http://schemas.openxmlformats.org/officeDocument/2006/relationships/hyperlink" Target="https://tothemoon.im-ldi.com/data_a70/AS16/raw/AS16-117-18781.tif" TargetMode="External"/><Relationship Id="rId9290" Type="http://schemas.openxmlformats.org/officeDocument/2006/relationships/hyperlink" Target="https://tothemoon.im-ldi.com/data_a70/AS16/processed/AS16-117-18781.png" TargetMode="External"/><Relationship Id="rId9291" Type="http://schemas.openxmlformats.org/officeDocument/2006/relationships/hyperlink" Target="https://www.lpi.usra.edu/resources/apollo/frame/?AS16-117-18782" TargetMode="External"/><Relationship Id="rId9292" Type="http://schemas.openxmlformats.org/officeDocument/2006/relationships/hyperlink" Target="https://tothemoon.im-ldi.com/data_a70/AS16/extra/AS16-117-18782.small.png" TargetMode="External"/><Relationship Id="rId9293" Type="http://schemas.openxmlformats.org/officeDocument/2006/relationships/hyperlink" Target="https://tothemoon.im-ldi.com/data_a70/AS16/raw/AS16-117-18782.tif" TargetMode="External"/><Relationship Id="rId9294" Type="http://schemas.openxmlformats.org/officeDocument/2006/relationships/hyperlink" Target="https://tothemoon.im-ldi.com/data_a70/AS16/processed/AS16-117-18782.png" TargetMode="External"/><Relationship Id="rId9295" Type="http://schemas.openxmlformats.org/officeDocument/2006/relationships/hyperlink" Target="https://www.lpi.usra.edu/resources/apollo/frame/?AS16-117-18783" TargetMode="External"/><Relationship Id="rId9296" Type="http://schemas.openxmlformats.org/officeDocument/2006/relationships/hyperlink" Target="https://tothemoon.im-ldi.com/data_a70/AS16/extra/AS16-117-18783.small.png" TargetMode="External"/><Relationship Id="rId9297" Type="http://schemas.openxmlformats.org/officeDocument/2006/relationships/hyperlink" Target="https://tothemoon.im-ldi.com/data_a70/AS16/raw/AS16-117-18783.tif" TargetMode="External"/><Relationship Id="rId9298" Type="http://schemas.openxmlformats.org/officeDocument/2006/relationships/hyperlink" Target="https://tothemoon.im-ldi.com/data_a70/AS16/processed/AS16-117-18783.png" TargetMode="External"/><Relationship Id="rId9299" Type="http://schemas.openxmlformats.org/officeDocument/2006/relationships/hyperlink" Target="https://www.lpi.usra.edu/resources/apollo/frame/?AS16-117-18784" TargetMode="External"/><Relationship Id="rId9300" Type="http://schemas.openxmlformats.org/officeDocument/2006/relationships/hyperlink" Target="https://tothemoon.im-ldi.com/data_a70/AS16/extra/AS16-117-18784.small.png" TargetMode="External"/><Relationship Id="rId9301" Type="http://schemas.openxmlformats.org/officeDocument/2006/relationships/hyperlink" Target="https://tothemoon.im-ldi.com/data_a70/AS16/raw/AS16-117-18784.tif" TargetMode="External"/><Relationship Id="rId9302" Type="http://schemas.openxmlformats.org/officeDocument/2006/relationships/hyperlink" Target="https://tothemoon.im-ldi.com/data_a70/AS16/processed/AS16-117-18784.png" TargetMode="External"/><Relationship Id="rId9303" Type="http://schemas.openxmlformats.org/officeDocument/2006/relationships/hyperlink" Target="https://www.lpi.usra.edu/resources/apollo/frame/?AS16-117-18785" TargetMode="External"/><Relationship Id="rId9304" Type="http://schemas.openxmlformats.org/officeDocument/2006/relationships/hyperlink" Target="https://tothemoon.im-ldi.com/data_a70/AS16/extra/AS16-117-18785.small.png" TargetMode="External"/><Relationship Id="rId9305" Type="http://schemas.openxmlformats.org/officeDocument/2006/relationships/hyperlink" Target="https://tothemoon.im-ldi.com/data_a70/AS16/raw/AS16-117-18785.tif" TargetMode="External"/><Relationship Id="rId9306" Type="http://schemas.openxmlformats.org/officeDocument/2006/relationships/hyperlink" Target="https://tothemoon.im-ldi.com/data_a70/AS16/processed/AS16-117-18785.png" TargetMode="External"/><Relationship Id="rId9307" Type="http://schemas.openxmlformats.org/officeDocument/2006/relationships/hyperlink" Target="https://www.lpi.usra.edu/resources/apollo/frame/?AS16-117-18786" TargetMode="External"/><Relationship Id="rId9308" Type="http://schemas.openxmlformats.org/officeDocument/2006/relationships/hyperlink" Target="https://tothemoon.im-ldi.com/data_a70/AS16/extra/AS16-117-18786.small.png" TargetMode="External"/><Relationship Id="rId9309" Type="http://schemas.openxmlformats.org/officeDocument/2006/relationships/hyperlink" Target="https://tothemoon.im-ldi.com/data_a70/AS16/raw/AS16-117-18786.tif" TargetMode="External"/><Relationship Id="rId9310" Type="http://schemas.openxmlformats.org/officeDocument/2006/relationships/hyperlink" Target="https://tothemoon.im-ldi.com/data_a70/AS16/processed/AS16-117-18786.png" TargetMode="External"/><Relationship Id="rId9311" Type="http://schemas.openxmlformats.org/officeDocument/2006/relationships/hyperlink" Target="https://www.lpi.usra.edu/resources/apollo/frame/?AS16-117-18787" TargetMode="External"/><Relationship Id="rId9312" Type="http://schemas.openxmlformats.org/officeDocument/2006/relationships/hyperlink" Target="https://tothemoon.im-ldi.com/data_a70/AS16/extra/AS16-117-18787.small.png" TargetMode="External"/><Relationship Id="rId9313" Type="http://schemas.openxmlformats.org/officeDocument/2006/relationships/hyperlink" Target="https://tothemoon.im-ldi.com/data_a70/AS16/raw/AS16-117-18787.tif" TargetMode="External"/><Relationship Id="rId9314" Type="http://schemas.openxmlformats.org/officeDocument/2006/relationships/hyperlink" Target="https://tothemoon.im-ldi.com/data_a70/AS16/processed/AS16-117-18787.png" TargetMode="External"/><Relationship Id="rId9315" Type="http://schemas.openxmlformats.org/officeDocument/2006/relationships/hyperlink" Target="https://www.lpi.usra.edu/resources/apollo/frame/?AS16-117-18788" TargetMode="External"/><Relationship Id="rId9316" Type="http://schemas.openxmlformats.org/officeDocument/2006/relationships/hyperlink" Target="https://tothemoon.im-ldi.com/data_a70/AS16/extra/AS16-117-18788.small.png" TargetMode="External"/><Relationship Id="rId9317" Type="http://schemas.openxmlformats.org/officeDocument/2006/relationships/hyperlink" Target="https://tothemoon.im-ldi.com/data_a70/AS16/raw/AS16-117-18788.tif" TargetMode="External"/><Relationship Id="rId9318" Type="http://schemas.openxmlformats.org/officeDocument/2006/relationships/hyperlink" Target="https://tothemoon.im-ldi.com/data_a70/AS16/processed/AS16-117-18788.png" TargetMode="External"/><Relationship Id="rId9319" Type="http://schemas.openxmlformats.org/officeDocument/2006/relationships/hyperlink" Target="https://www.lpi.usra.edu/resources/apollo/frame/?AS16-117-18789" TargetMode="External"/><Relationship Id="rId9320" Type="http://schemas.openxmlformats.org/officeDocument/2006/relationships/hyperlink" Target="https://tothemoon.im-ldi.com/data_a70/AS16/extra/AS16-117-18789.small.png" TargetMode="External"/><Relationship Id="rId9321" Type="http://schemas.openxmlformats.org/officeDocument/2006/relationships/hyperlink" Target="https://tothemoon.im-ldi.com/data_a70/AS16/raw/AS16-117-18789.tif" TargetMode="External"/><Relationship Id="rId9322" Type="http://schemas.openxmlformats.org/officeDocument/2006/relationships/hyperlink" Target="https://tothemoon.im-ldi.com/data_a70/AS16/processed/AS16-117-18789.png" TargetMode="External"/><Relationship Id="rId9323" Type="http://schemas.openxmlformats.org/officeDocument/2006/relationships/hyperlink" Target="https://www.lpi.usra.edu/resources/apollo/frame/?AS16-117-18790" TargetMode="External"/><Relationship Id="rId9324" Type="http://schemas.openxmlformats.org/officeDocument/2006/relationships/hyperlink" Target="https://tothemoon.im-ldi.com/data_a70/AS16/extra/AS16-117-18790.small.png" TargetMode="External"/><Relationship Id="rId9325" Type="http://schemas.openxmlformats.org/officeDocument/2006/relationships/hyperlink" Target="https://tothemoon.im-ldi.com/data_a70/AS16/raw/AS16-117-18790.tif" TargetMode="External"/><Relationship Id="rId9326" Type="http://schemas.openxmlformats.org/officeDocument/2006/relationships/hyperlink" Target="https://tothemoon.im-ldi.com/data_a70/AS16/processed/AS16-117-18790.png" TargetMode="External"/><Relationship Id="rId9327" Type="http://schemas.openxmlformats.org/officeDocument/2006/relationships/hyperlink" Target="https://www.lpi.usra.edu/resources/apollo/frame/?AS16-117-18791" TargetMode="External"/><Relationship Id="rId9328" Type="http://schemas.openxmlformats.org/officeDocument/2006/relationships/hyperlink" Target="https://tothemoon.im-ldi.com/data_a70/AS16/extra/AS16-117-18791.small.png" TargetMode="External"/><Relationship Id="rId9329" Type="http://schemas.openxmlformats.org/officeDocument/2006/relationships/hyperlink" Target="https://tothemoon.im-ldi.com/data_a70/AS16/raw/AS16-117-18791.tif" TargetMode="External"/><Relationship Id="rId9330" Type="http://schemas.openxmlformats.org/officeDocument/2006/relationships/hyperlink" Target="https://tothemoon.im-ldi.com/data_a70/AS16/processed/AS16-117-18791.png" TargetMode="External"/><Relationship Id="rId9331" Type="http://schemas.openxmlformats.org/officeDocument/2006/relationships/hyperlink" Target="https://www.lpi.usra.edu/resources/apollo/frame/?AS16-117-18792" TargetMode="External"/><Relationship Id="rId9332" Type="http://schemas.openxmlformats.org/officeDocument/2006/relationships/hyperlink" Target="https://tothemoon.im-ldi.com/data_a70/AS16/extra/AS16-117-18792.small.png" TargetMode="External"/><Relationship Id="rId9333" Type="http://schemas.openxmlformats.org/officeDocument/2006/relationships/hyperlink" Target="https://tothemoon.im-ldi.com/data_a70/AS16/raw/AS16-117-18792.tif" TargetMode="External"/><Relationship Id="rId9334" Type="http://schemas.openxmlformats.org/officeDocument/2006/relationships/hyperlink" Target="https://tothemoon.im-ldi.com/data_a70/AS16/processed/AS16-117-18792.png" TargetMode="External"/><Relationship Id="rId9335" Type="http://schemas.openxmlformats.org/officeDocument/2006/relationships/hyperlink" Target="https://www.lpi.usra.edu/resources/apollo/frame/?AS16-117-18793" TargetMode="External"/><Relationship Id="rId9336" Type="http://schemas.openxmlformats.org/officeDocument/2006/relationships/hyperlink" Target="https://tothemoon.im-ldi.com/data_a70/AS16/extra/AS16-117-18793.small.png" TargetMode="External"/><Relationship Id="rId9337" Type="http://schemas.openxmlformats.org/officeDocument/2006/relationships/hyperlink" Target="https://tothemoon.im-ldi.com/data_a70/AS16/raw/AS16-117-18793.tif" TargetMode="External"/><Relationship Id="rId9338" Type="http://schemas.openxmlformats.org/officeDocument/2006/relationships/hyperlink" Target="https://tothemoon.im-ldi.com/data_a70/AS16/processed/AS16-117-18793.png" TargetMode="External"/><Relationship Id="rId9339" Type="http://schemas.openxmlformats.org/officeDocument/2006/relationships/hyperlink" Target="https://www.lpi.usra.edu/resources/apollo/frame/?AS16-117-18795" TargetMode="External"/><Relationship Id="rId9340" Type="http://schemas.openxmlformats.org/officeDocument/2006/relationships/hyperlink" Target="https://tothemoon.im-ldi.com/data_a70/AS16/extra/AS16-117-18795.small.png" TargetMode="External"/><Relationship Id="rId9341" Type="http://schemas.openxmlformats.org/officeDocument/2006/relationships/hyperlink" Target="https://tothemoon.im-ldi.com/data_a70/AS16/raw/AS16-117-18795.tif" TargetMode="External"/><Relationship Id="rId9342" Type="http://schemas.openxmlformats.org/officeDocument/2006/relationships/hyperlink" Target="https://tothemoon.im-ldi.com/data_a70/AS16/processed/AS16-117-18795.png" TargetMode="External"/><Relationship Id="rId9343" Type="http://schemas.openxmlformats.org/officeDocument/2006/relationships/hyperlink" Target="https://www.lpi.usra.edu/resources/apollo/frame/?AS16-117-18796" TargetMode="External"/><Relationship Id="rId9344" Type="http://schemas.openxmlformats.org/officeDocument/2006/relationships/hyperlink" Target="https://tothemoon.im-ldi.com/data_a70/AS16/extra/AS16-117-18796.small.png" TargetMode="External"/><Relationship Id="rId9345" Type="http://schemas.openxmlformats.org/officeDocument/2006/relationships/hyperlink" Target="https://tothemoon.im-ldi.com/data_a70/AS16/raw/AS16-117-18796.tif" TargetMode="External"/><Relationship Id="rId9346" Type="http://schemas.openxmlformats.org/officeDocument/2006/relationships/hyperlink" Target="https://tothemoon.im-ldi.com/data_a70/AS16/processed/AS16-117-18796.png" TargetMode="External"/><Relationship Id="rId9347" Type="http://schemas.openxmlformats.org/officeDocument/2006/relationships/hyperlink" Target="https://www.lpi.usra.edu/resources/apollo/frame/?AS16-117-18799" TargetMode="External"/><Relationship Id="rId9348" Type="http://schemas.openxmlformats.org/officeDocument/2006/relationships/hyperlink" Target="https://tothemoon.im-ldi.com/data_a70/AS16/extra/AS16-117-18799.small.png" TargetMode="External"/><Relationship Id="rId9349" Type="http://schemas.openxmlformats.org/officeDocument/2006/relationships/hyperlink" Target="https://tothemoon.im-ldi.com/data_a70/AS16/raw/AS16-117-18799.tif" TargetMode="External"/><Relationship Id="rId9350" Type="http://schemas.openxmlformats.org/officeDocument/2006/relationships/hyperlink" Target="https://tothemoon.im-ldi.com/data_a70/AS16/processed/AS16-117-18799.png" TargetMode="External"/><Relationship Id="rId9351" Type="http://schemas.openxmlformats.org/officeDocument/2006/relationships/hyperlink" Target="https://www.lpi.usra.edu/resources/apollo/frame/?AS16-117-18800" TargetMode="External"/><Relationship Id="rId9352" Type="http://schemas.openxmlformats.org/officeDocument/2006/relationships/hyperlink" Target="https://tothemoon.im-ldi.com/data_a70/AS16/extra/AS16-117-18800.small.png" TargetMode="External"/><Relationship Id="rId9353" Type="http://schemas.openxmlformats.org/officeDocument/2006/relationships/hyperlink" Target="https://tothemoon.im-ldi.com/data_a70/AS16/raw/AS16-117-18800.tif" TargetMode="External"/><Relationship Id="rId9354" Type="http://schemas.openxmlformats.org/officeDocument/2006/relationships/hyperlink" Target="https://tothemoon.im-ldi.com/data_a70/AS16/processed/AS16-117-18800.png" TargetMode="External"/><Relationship Id="rId9355" Type="http://schemas.openxmlformats.org/officeDocument/2006/relationships/hyperlink" Target="https://www.lpi.usra.edu/resources/apollo/frame/?AS16-117-18801" TargetMode="External"/><Relationship Id="rId9356" Type="http://schemas.openxmlformats.org/officeDocument/2006/relationships/hyperlink" Target="https://tothemoon.im-ldi.com/data_a70/AS16/extra/AS16-117-18801.small.png" TargetMode="External"/><Relationship Id="rId9357" Type="http://schemas.openxmlformats.org/officeDocument/2006/relationships/hyperlink" Target="https://tothemoon.im-ldi.com/data_a70/AS16/raw/AS16-117-18801.tif" TargetMode="External"/><Relationship Id="rId9358" Type="http://schemas.openxmlformats.org/officeDocument/2006/relationships/hyperlink" Target="https://tothemoon.im-ldi.com/data_a70/AS16/processed/AS16-117-18801.png" TargetMode="External"/><Relationship Id="rId9359" Type="http://schemas.openxmlformats.org/officeDocument/2006/relationships/hyperlink" Target="https://www.lpi.usra.edu/resources/apollo/frame/?AS16-117-18802" TargetMode="External"/><Relationship Id="rId9360" Type="http://schemas.openxmlformats.org/officeDocument/2006/relationships/hyperlink" Target="https://tothemoon.im-ldi.com/data_a70/AS16/extra/AS16-117-18802.small.png" TargetMode="External"/><Relationship Id="rId9361" Type="http://schemas.openxmlformats.org/officeDocument/2006/relationships/hyperlink" Target="https://tothemoon.im-ldi.com/data_a70/AS16/raw/AS16-117-18802.tif" TargetMode="External"/><Relationship Id="rId9362" Type="http://schemas.openxmlformats.org/officeDocument/2006/relationships/hyperlink" Target="https://tothemoon.im-ldi.com/data_a70/AS16/processed/AS16-117-18802.png" TargetMode="External"/><Relationship Id="rId9363" Type="http://schemas.openxmlformats.org/officeDocument/2006/relationships/hyperlink" Target="https://www.lpi.usra.edu/resources/apollo/frame/?AS16-117-18803" TargetMode="External"/><Relationship Id="rId9364" Type="http://schemas.openxmlformats.org/officeDocument/2006/relationships/hyperlink" Target="https://tothemoon.im-ldi.com/data_a70/AS16/extra/AS16-117-18803.small.png" TargetMode="External"/><Relationship Id="rId9365" Type="http://schemas.openxmlformats.org/officeDocument/2006/relationships/hyperlink" Target="https://tothemoon.im-ldi.com/data_a70/AS16/raw/AS16-117-18803.tif" TargetMode="External"/><Relationship Id="rId9366" Type="http://schemas.openxmlformats.org/officeDocument/2006/relationships/hyperlink" Target="https://tothemoon.im-ldi.com/data_a70/AS16/processed/AS16-117-18803.png" TargetMode="External"/><Relationship Id="rId9367" Type="http://schemas.openxmlformats.org/officeDocument/2006/relationships/hyperlink" Target="https://www.lpi.usra.edu/resources/apollo/frame/?AS16-117-18828" TargetMode="External"/><Relationship Id="rId9368" Type="http://schemas.openxmlformats.org/officeDocument/2006/relationships/hyperlink" Target="https://tothemoon.im-ldi.com/data_a70/AS16/extra/AS16-117-18828.small.png" TargetMode="External"/><Relationship Id="rId9369" Type="http://schemas.openxmlformats.org/officeDocument/2006/relationships/hyperlink" Target="https://tothemoon.im-ldi.com/data_a70/AS16/raw/AS16-117-18828.tif" TargetMode="External"/><Relationship Id="rId9370" Type="http://schemas.openxmlformats.org/officeDocument/2006/relationships/hyperlink" Target="https://tothemoon.im-ldi.com/data_a70/AS16/processed/AS16-117-18828.png" TargetMode="External"/><Relationship Id="rId9371" Type="http://schemas.openxmlformats.org/officeDocument/2006/relationships/hyperlink" Target="https://www.lpi.usra.edu/resources/apollo/frame/?AS16-117-18829" TargetMode="External"/><Relationship Id="rId9372" Type="http://schemas.openxmlformats.org/officeDocument/2006/relationships/hyperlink" Target="https://tothemoon.im-ldi.com/data_a70/AS16/extra/AS16-117-18829.small.png" TargetMode="External"/><Relationship Id="rId9373" Type="http://schemas.openxmlformats.org/officeDocument/2006/relationships/hyperlink" Target="https://tothemoon.im-ldi.com/data_a70/AS16/raw/AS16-117-18829.tif" TargetMode="External"/><Relationship Id="rId9374" Type="http://schemas.openxmlformats.org/officeDocument/2006/relationships/hyperlink" Target="https://tothemoon.im-ldi.com/data_a70/AS16/processed/AS16-117-18829.png" TargetMode="External"/><Relationship Id="rId9375" Type="http://schemas.openxmlformats.org/officeDocument/2006/relationships/hyperlink" Target="https://www.lpi.usra.edu/resources/apollo/frame/?AS16-117-18830" TargetMode="External"/><Relationship Id="rId9376" Type="http://schemas.openxmlformats.org/officeDocument/2006/relationships/hyperlink" Target="https://tothemoon.im-ldi.com/data_a70/AS16/extra/AS16-117-18830.small.png" TargetMode="External"/><Relationship Id="rId9377" Type="http://schemas.openxmlformats.org/officeDocument/2006/relationships/hyperlink" Target="https://tothemoon.im-ldi.com/data_a70/AS16/raw/AS16-117-18830.tif" TargetMode="External"/><Relationship Id="rId9378" Type="http://schemas.openxmlformats.org/officeDocument/2006/relationships/hyperlink" Target="https://tothemoon.im-ldi.com/data_a70/AS16/processed/AS16-117-18830.png" TargetMode="External"/><Relationship Id="rId9379" Type="http://schemas.openxmlformats.org/officeDocument/2006/relationships/hyperlink" Target="https://www.lpi.usra.edu/resources/apollo/frame/?AS16-117-18831" TargetMode="External"/><Relationship Id="rId9380" Type="http://schemas.openxmlformats.org/officeDocument/2006/relationships/hyperlink" Target="https://tothemoon.im-ldi.com/data_a70/AS16/extra/AS16-117-18831.small.png" TargetMode="External"/><Relationship Id="rId9381" Type="http://schemas.openxmlformats.org/officeDocument/2006/relationships/hyperlink" Target="https://tothemoon.im-ldi.com/data_a70/AS16/raw/AS16-117-18831.tif" TargetMode="External"/><Relationship Id="rId9382" Type="http://schemas.openxmlformats.org/officeDocument/2006/relationships/hyperlink" Target="https://tothemoon.im-ldi.com/data_a70/AS16/processed/AS16-117-18831.png" TargetMode="External"/><Relationship Id="rId9383" Type="http://schemas.openxmlformats.org/officeDocument/2006/relationships/hyperlink" Target="https://www.lpi.usra.edu/resources/apollo/frame/?AS16-117-18832" TargetMode="External"/><Relationship Id="rId9384" Type="http://schemas.openxmlformats.org/officeDocument/2006/relationships/hyperlink" Target="https://tothemoon.im-ldi.com/data_a70/AS16/extra/AS16-117-18832.small.png" TargetMode="External"/><Relationship Id="rId9385" Type="http://schemas.openxmlformats.org/officeDocument/2006/relationships/hyperlink" Target="https://tothemoon.im-ldi.com/data_a70/AS16/raw/AS16-117-18832.tif" TargetMode="External"/><Relationship Id="rId9386" Type="http://schemas.openxmlformats.org/officeDocument/2006/relationships/hyperlink" Target="https://tothemoon.im-ldi.com/data_a70/AS16/processed/AS16-117-18832.png" TargetMode="External"/><Relationship Id="rId9387" Type="http://schemas.openxmlformats.org/officeDocument/2006/relationships/hyperlink" Target="https://www.lpi.usra.edu/resources/apollo/frame/?AS16-117-18833" TargetMode="External"/><Relationship Id="rId9388" Type="http://schemas.openxmlformats.org/officeDocument/2006/relationships/hyperlink" Target="https://tothemoon.im-ldi.com/data_a70/AS16/extra/AS16-117-18833.small.png" TargetMode="External"/><Relationship Id="rId9389" Type="http://schemas.openxmlformats.org/officeDocument/2006/relationships/hyperlink" Target="https://tothemoon.im-ldi.com/data_a70/AS16/raw/AS16-117-18833.tif" TargetMode="External"/><Relationship Id="rId9390" Type="http://schemas.openxmlformats.org/officeDocument/2006/relationships/hyperlink" Target="https://tothemoon.im-ldi.com/data_a70/AS16/processed/AS16-117-18833.png" TargetMode="External"/><Relationship Id="rId9391" Type="http://schemas.openxmlformats.org/officeDocument/2006/relationships/hyperlink" Target="https://www.lpi.usra.edu/resources/apollo/frame/?AS16-117-18834" TargetMode="External"/><Relationship Id="rId9392" Type="http://schemas.openxmlformats.org/officeDocument/2006/relationships/hyperlink" Target="https://tothemoon.im-ldi.com/data_a70/AS16/extra/AS16-117-18834.small.png" TargetMode="External"/><Relationship Id="rId9393" Type="http://schemas.openxmlformats.org/officeDocument/2006/relationships/hyperlink" Target="https://tothemoon.im-ldi.com/data_a70/AS16/raw/AS16-117-18834.tif" TargetMode="External"/><Relationship Id="rId9394" Type="http://schemas.openxmlformats.org/officeDocument/2006/relationships/hyperlink" Target="https://tothemoon.im-ldi.com/data_a70/AS16/processed/AS16-117-18834.png" TargetMode="External"/><Relationship Id="rId9395" Type="http://schemas.openxmlformats.org/officeDocument/2006/relationships/hyperlink" Target="https://www.lpi.usra.edu/resources/apollo/frame/?AS16-117-18836" TargetMode="External"/><Relationship Id="rId9396" Type="http://schemas.openxmlformats.org/officeDocument/2006/relationships/hyperlink" Target="https://tothemoon.im-ldi.com/data_a70/AS16/extra/AS16-117-18836.small.png" TargetMode="External"/><Relationship Id="rId9397" Type="http://schemas.openxmlformats.org/officeDocument/2006/relationships/hyperlink" Target="https://tothemoon.im-ldi.com/data_a70/AS16/raw/AS16-117-18836.tif" TargetMode="External"/><Relationship Id="rId9398" Type="http://schemas.openxmlformats.org/officeDocument/2006/relationships/hyperlink" Target="https://tothemoon.im-ldi.com/data_a70/AS16/processed/AS16-117-18836.png" TargetMode="External"/><Relationship Id="rId9399" Type="http://schemas.openxmlformats.org/officeDocument/2006/relationships/hyperlink" Target="https://www.lpi.usra.edu/resources/apollo/frame/?AS16-117-18837" TargetMode="External"/><Relationship Id="rId9400" Type="http://schemas.openxmlformats.org/officeDocument/2006/relationships/hyperlink" Target="https://tothemoon.im-ldi.com/data_a70/AS16/extra/AS16-117-18837.small.png" TargetMode="External"/><Relationship Id="rId9401" Type="http://schemas.openxmlformats.org/officeDocument/2006/relationships/hyperlink" Target="https://tothemoon.im-ldi.com/data_a70/AS16/raw/AS16-117-18837.tif" TargetMode="External"/><Relationship Id="rId9402" Type="http://schemas.openxmlformats.org/officeDocument/2006/relationships/hyperlink" Target="https://tothemoon.im-ldi.com/data_a70/AS16/processed/AS16-117-18837.png" TargetMode="External"/><Relationship Id="rId9403" Type="http://schemas.openxmlformats.org/officeDocument/2006/relationships/hyperlink" Target="https://www.lpi.usra.edu/resources/apollo/frame/?AS16-117-18838" TargetMode="External"/><Relationship Id="rId9404" Type="http://schemas.openxmlformats.org/officeDocument/2006/relationships/hyperlink" Target="https://tothemoon.im-ldi.com/data_a70/AS16/extra/AS16-117-18838.small.png" TargetMode="External"/><Relationship Id="rId9405" Type="http://schemas.openxmlformats.org/officeDocument/2006/relationships/hyperlink" Target="https://tothemoon.im-ldi.com/data_a70/AS16/raw/AS16-117-18838.tif" TargetMode="External"/><Relationship Id="rId9406" Type="http://schemas.openxmlformats.org/officeDocument/2006/relationships/hyperlink" Target="https://tothemoon.im-ldi.com/data_a70/AS16/processed/AS16-117-18838.png" TargetMode="External"/><Relationship Id="rId9407" Type="http://schemas.openxmlformats.org/officeDocument/2006/relationships/hyperlink" Target="https://www.lpi.usra.edu/resources/apollo/frame/?AS16-117-18854" TargetMode="External"/><Relationship Id="rId9408" Type="http://schemas.openxmlformats.org/officeDocument/2006/relationships/hyperlink" Target="https://tothemoon.im-ldi.com/data_a70/AS16/extra/AS16-117-18854.small.png" TargetMode="External"/><Relationship Id="rId9409" Type="http://schemas.openxmlformats.org/officeDocument/2006/relationships/hyperlink" Target="https://tothemoon.im-ldi.com/data_a70/AS16/raw/AS16-117-18854.tif" TargetMode="External"/><Relationship Id="rId9410" Type="http://schemas.openxmlformats.org/officeDocument/2006/relationships/hyperlink" Target="https://tothemoon.im-ldi.com/data_a70/AS16/processed/AS16-117-18854.png" TargetMode="External"/><Relationship Id="rId9411" Type="http://schemas.openxmlformats.org/officeDocument/2006/relationships/hyperlink" Target="https://www.lpi.usra.edu/resources/apollo/frame/?AS17-133-20194" TargetMode="External"/><Relationship Id="rId9412" Type="http://schemas.openxmlformats.org/officeDocument/2006/relationships/hyperlink" Target="https://tothemoon.im-ldi.com/data_a70/AS17/extra/AS17-133-20194.small.png" TargetMode="External"/><Relationship Id="rId9413" Type="http://schemas.openxmlformats.org/officeDocument/2006/relationships/hyperlink" Target="https://tothemoon.im-ldi.com/data_a70/AS17/raw/AS17-133-20194.tif" TargetMode="External"/><Relationship Id="rId9414" Type="http://schemas.openxmlformats.org/officeDocument/2006/relationships/hyperlink" Target="https://tothemoon.im-ldi.com/data_a70/AS17/processed/AS17-133-20194.png" TargetMode="External"/><Relationship Id="rId9415" Type="http://schemas.openxmlformats.org/officeDocument/2006/relationships/hyperlink" Target="https://www.lpi.usra.edu/resources/apollo/frame/?AS17-133-20195" TargetMode="External"/><Relationship Id="rId9416" Type="http://schemas.openxmlformats.org/officeDocument/2006/relationships/hyperlink" Target="https://tothemoon.im-ldi.com/data_a70/AS17/extra/AS17-133-20195.small.png" TargetMode="External"/><Relationship Id="rId9417" Type="http://schemas.openxmlformats.org/officeDocument/2006/relationships/hyperlink" Target="https://tothemoon.im-ldi.com/data_a70/AS17/raw/AS17-133-20195.tif" TargetMode="External"/><Relationship Id="rId9418" Type="http://schemas.openxmlformats.org/officeDocument/2006/relationships/hyperlink" Target="https://tothemoon.im-ldi.com/data_a70/AS17/processed/AS17-133-20195.png" TargetMode="External"/><Relationship Id="rId9419" Type="http://schemas.openxmlformats.org/officeDocument/2006/relationships/hyperlink" Target="https://www.lpi.usra.edu/resources/apollo/frame/?AS17-133-20196" TargetMode="External"/><Relationship Id="rId9420" Type="http://schemas.openxmlformats.org/officeDocument/2006/relationships/hyperlink" Target="https://tothemoon.im-ldi.com/data_a70/AS17/extra/AS17-133-20196.small.png" TargetMode="External"/><Relationship Id="rId9421" Type="http://schemas.openxmlformats.org/officeDocument/2006/relationships/hyperlink" Target="https://tothemoon.im-ldi.com/data_a70/AS17/raw/AS17-133-20196.tif" TargetMode="External"/><Relationship Id="rId9422" Type="http://schemas.openxmlformats.org/officeDocument/2006/relationships/hyperlink" Target="https://tothemoon.im-ldi.com/data_a70/AS17/processed/AS17-133-20196.png" TargetMode="External"/><Relationship Id="rId9423" Type="http://schemas.openxmlformats.org/officeDocument/2006/relationships/hyperlink" Target="https://www.lpi.usra.edu/resources/apollo/frame/?AS17-133-20197" TargetMode="External"/><Relationship Id="rId9424" Type="http://schemas.openxmlformats.org/officeDocument/2006/relationships/hyperlink" Target="https://tothemoon.im-ldi.com/data_a70/AS17/extra/AS17-133-20197.small.png" TargetMode="External"/><Relationship Id="rId9425" Type="http://schemas.openxmlformats.org/officeDocument/2006/relationships/hyperlink" Target="https://tothemoon.im-ldi.com/data_a70/AS17/raw/AS17-133-20197.tif" TargetMode="External"/><Relationship Id="rId9426" Type="http://schemas.openxmlformats.org/officeDocument/2006/relationships/hyperlink" Target="https://tothemoon.im-ldi.com/data_a70/AS17/processed/AS17-133-20197.png" TargetMode="External"/><Relationship Id="rId9427" Type="http://schemas.openxmlformats.org/officeDocument/2006/relationships/hyperlink" Target="https://www.lpi.usra.edu/resources/apollo/frame/?AS17-133-20198" TargetMode="External"/><Relationship Id="rId9428" Type="http://schemas.openxmlformats.org/officeDocument/2006/relationships/hyperlink" Target="https://tothemoon.im-ldi.com/data_a70/AS17/extra/AS17-133-20198.small.png" TargetMode="External"/><Relationship Id="rId9429" Type="http://schemas.openxmlformats.org/officeDocument/2006/relationships/hyperlink" Target="https://tothemoon.im-ldi.com/data_a70/AS17/raw/AS17-133-20198.tif" TargetMode="External"/><Relationship Id="rId9430" Type="http://schemas.openxmlformats.org/officeDocument/2006/relationships/hyperlink" Target="https://tothemoon.im-ldi.com/data_a70/AS17/processed/AS17-133-20198.png" TargetMode="External"/><Relationship Id="rId9431" Type="http://schemas.openxmlformats.org/officeDocument/2006/relationships/hyperlink" Target="https://www.lpi.usra.edu/resources/apollo/frame/?AS17-133-20199" TargetMode="External"/><Relationship Id="rId9432" Type="http://schemas.openxmlformats.org/officeDocument/2006/relationships/hyperlink" Target="https://tothemoon.im-ldi.com/data_a70/AS17/extra/AS17-133-20199.small.png" TargetMode="External"/><Relationship Id="rId9433" Type="http://schemas.openxmlformats.org/officeDocument/2006/relationships/hyperlink" Target="https://tothemoon.im-ldi.com/data_a70/AS17/raw/AS17-133-20199.tif" TargetMode="External"/><Relationship Id="rId9434" Type="http://schemas.openxmlformats.org/officeDocument/2006/relationships/hyperlink" Target="https://tothemoon.im-ldi.com/data_a70/AS17/processed/AS17-133-20199.png" TargetMode="External"/><Relationship Id="rId9435" Type="http://schemas.openxmlformats.org/officeDocument/2006/relationships/hyperlink" Target="https://www.lpi.usra.edu/resources/apollo/frame/?AS17-133-20200" TargetMode="External"/><Relationship Id="rId9436" Type="http://schemas.openxmlformats.org/officeDocument/2006/relationships/hyperlink" Target="https://tothemoon.im-ldi.com/data_a70/AS17/extra/AS17-133-20200.small.png" TargetMode="External"/><Relationship Id="rId9437" Type="http://schemas.openxmlformats.org/officeDocument/2006/relationships/hyperlink" Target="https://tothemoon.im-ldi.com/data_a70/AS17/raw/AS17-133-20200.tif" TargetMode="External"/><Relationship Id="rId9438" Type="http://schemas.openxmlformats.org/officeDocument/2006/relationships/hyperlink" Target="https://tothemoon.im-ldi.com/data_a70/AS17/processed/AS17-133-20200.png" TargetMode="External"/><Relationship Id="rId9439" Type="http://schemas.openxmlformats.org/officeDocument/2006/relationships/hyperlink" Target="https://www.lpi.usra.edu/resources/apollo/frame/?AS17-133-20201" TargetMode="External"/><Relationship Id="rId9440" Type="http://schemas.openxmlformats.org/officeDocument/2006/relationships/hyperlink" Target="https://tothemoon.im-ldi.com/data_a70/AS17/extra/AS17-133-20201.small.png" TargetMode="External"/><Relationship Id="rId9441" Type="http://schemas.openxmlformats.org/officeDocument/2006/relationships/hyperlink" Target="https://tothemoon.im-ldi.com/data_a70/AS17/raw/AS17-133-20201.tif" TargetMode="External"/><Relationship Id="rId9442" Type="http://schemas.openxmlformats.org/officeDocument/2006/relationships/hyperlink" Target="https://tothemoon.im-ldi.com/data_a70/AS17/processed/AS17-133-20201.png" TargetMode="External"/><Relationship Id="rId9443" Type="http://schemas.openxmlformats.org/officeDocument/2006/relationships/hyperlink" Target="https://www.lpi.usra.edu/resources/apollo/frame/?AS17-133-20202" TargetMode="External"/><Relationship Id="rId9444" Type="http://schemas.openxmlformats.org/officeDocument/2006/relationships/hyperlink" Target="https://tothemoon.im-ldi.com/data_a70/AS17/extra/AS17-133-20202.small.png" TargetMode="External"/><Relationship Id="rId9445" Type="http://schemas.openxmlformats.org/officeDocument/2006/relationships/hyperlink" Target="https://tothemoon.im-ldi.com/data_a70/AS17/raw/AS17-133-20202.tif" TargetMode="External"/><Relationship Id="rId9446" Type="http://schemas.openxmlformats.org/officeDocument/2006/relationships/hyperlink" Target="https://tothemoon.im-ldi.com/data_a70/AS17/processed/AS17-133-20202.png" TargetMode="External"/><Relationship Id="rId9447" Type="http://schemas.openxmlformats.org/officeDocument/2006/relationships/hyperlink" Target="https://www.lpi.usra.edu/resources/apollo/frame/?AS17-133-20203" TargetMode="External"/><Relationship Id="rId9448" Type="http://schemas.openxmlformats.org/officeDocument/2006/relationships/hyperlink" Target="https://tothemoon.im-ldi.com/data_a70/AS17/extra/AS17-133-20203.small.png" TargetMode="External"/><Relationship Id="rId9449" Type="http://schemas.openxmlformats.org/officeDocument/2006/relationships/hyperlink" Target="https://tothemoon.im-ldi.com/data_a70/AS17/raw/AS17-133-20203.tif" TargetMode="External"/><Relationship Id="rId9450" Type="http://schemas.openxmlformats.org/officeDocument/2006/relationships/hyperlink" Target="https://tothemoon.im-ldi.com/data_a70/AS17/processed/AS17-133-20203.png" TargetMode="External"/><Relationship Id="rId9451" Type="http://schemas.openxmlformats.org/officeDocument/2006/relationships/hyperlink" Target="https://www.lpi.usra.edu/resources/apollo/frame/?AS17-133-20204" TargetMode="External"/><Relationship Id="rId9452" Type="http://schemas.openxmlformats.org/officeDocument/2006/relationships/hyperlink" Target="https://tothemoon.im-ldi.com/data_a70/AS17/extra/AS17-133-20204.small.png" TargetMode="External"/><Relationship Id="rId9453" Type="http://schemas.openxmlformats.org/officeDocument/2006/relationships/hyperlink" Target="https://tothemoon.im-ldi.com/data_a70/AS17/raw/AS17-133-20204.tif" TargetMode="External"/><Relationship Id="rId9454" Type="http://schemas.openxmlformats.org/officeDocument/2006/relationships/hyperlink" Target="https://tothemoon.im-ldi.com/data_a70/AS17/processed/AS17-133-20204.png" TargetMode="External"/><Relationship Id="rId9455" Type="http://schemas.openxmlformats.org/officeDocument/2006/relationships/hyperlink" Target="https://www.lpi.usra.edu/resources/apollo/frame/?AS17-133-20206" TargetMode="External"/><Relationship Id="rId9456" Type="http://schemas.openxmlformats.org/officeDocument/2006/relationships/hyperlink" Target="https://tothemoon.im-ldi.com/data_a70/AS17/extra/AS17-133-20206.small.png" TargetMode="External"/><Relationship Id="rId9457" Type="http://schemas.openxmlformats.org/officeDocument/2006/relationships/hyperlink" Target="https://tothemoon.im-ldi.com/data_a70/AS17/raw/AS17-133-20206.tif" TargetMode="External"/><Relationship Id="rId9458" Type="http://schemas.openxmlformats.org/officeDocument/2006/relationships/hyperlink" Target="https://tothemoon.im-ldi.com/data_a70/AS17/processed/AS17-133-20206.png" TargetMode="External"/><Relationship Id="rId9459" Type="http://schemas.openxmlformats.org/officeDocument/2006/relationships/hyperlink" Target="https://www.lpi.usra.edu/resources/apollo/frame/?AS17-133-20207" TargetMode="External"/><Relationship Id="rId9460" Type="http://schemas.openxmlformats.org/officeDocument/2006/relationships/hyperlink" Target="https://tothemoon.im-ldi.com/data_a70/AS17/extra/AS17-133-20207.small.png" TargetMode="External"/><Relationship Id="rId9461" Type="http://schemas.openxmlformats.org/officeDocument/2006/relationships/hyperlink" Target="https://tothemoon.im-ldi.com/data_a70/AS17/raw/AS17-133-20207.tif" TargetMode="External"/><Relationship Id="rId9462" Type="http://schemas.openxmlformats.org/officeDocument/2006/relationships/hyperlink" Target="https://tothemoon.im-ldi.com/data_a70/AS17/processed/AS17-133-20207.png" TargetMode="External"/><Relationship Id="rId9463" Type="http://schemas.openxmlformats.org/officeDocument/2006/relationships/hyperlink" Target="https://www.lpi.usra.edu/resources/apollo/frame/?AS17-133-20209" TargetMode="External"/><Relationship Id="rId9464" Type="http://schemas.openxmlformats.org/officeDocument/2006/relationships/hyperlink" Target="https://tothemoon.im-ldi.com/data_a70/AS17/extra/AS17-133-20209.small.png" TargetMode="External"/><Relationship Id="rId9465" Type="http://schemas.openxmlformats.org/officeDocument/2006/relationships/hyperlink" Target="https://tothemoon.im-ldi.com/data_a70/AS17/raw/AS17-133-20209.tif" TargetMode="External"/><Relationship Id="rId9466" Type="http://schemas.openxmlformats.org/officeDocument/2006/relationships/hyperlink" Target="https://tothemoon.im-ldi.com/data_a70/AS17/processed/AS17-133-20209.png" TargetMode="External"/><Relationship Id="rId9467" Type="http://schemas.openxmlformats.org/officeDocument/2006/relationships/hyperlink" Target="https://www.lpi.usra.edu/resources/apollo/frame/?AS17-133-20210" TargetMode="External"/><Relationship Id="rId9468" Type="http://schemas.openxmlformats.org/officeDocument/2006/relationships/hyperlink" Target="https://tothemoon.im-ldi.com/data_a70/AS17/extra/AS17-133-20210.small.png" TargetMode="External"/><Relationship Id="rId9469" Type="http://schemas.openxmlformats.org/officeDocument/2006/relationships/hyperlink" Target="https://tothemoon.im-ldi.com/data_a70/AS17/raw/AS17-133-20210.tif" TargetMode="External"/><Relationship Id="rId9470" Type="http://schemas.openxmlformats.org/officeDocument/2006/relationships/hyperlink" Target="https://tothemoon.im-ldi.com/data_a70/AS17/processed/AS17-133-20210.png" TargetMode="External"/><Relationship Id="rId9471" Type="http://schemas.openxmlformats.org/officeDocument/2006/relationships/hyperlink" Target="https://www.lpi.usra.edu/resources/apollo/frame/?AS17-133-20211" TargetMode="External"/><Relationship Id="rId9472" Type="http://schemas.openxmlformats.org/officeDocument/2006/relationships/hyperlink" Target="https://tothemoon.im-ldi.com/data_a70/AS17/extra/AS17-133-20211.small.png" TargetMode="External"/><Relationship Id="rId9473" Type="http://schemas.openxmlformats.org/officeDocument/2006/relationships/hyperlink" Target="https://tothemoon.im-ldi.com/data_a70/AS17/raw/AS17-133-20211.tif" TargetMode="External"/><Relationship Id="rId9474" Type="http://schemas.openxmlformats.org/officeDocument/2006/relationships/hyperlink" Target="https://tothemoon.im-ldi.com/data_a70/AS17/processed/AS17-133-20211.png" TargetMode="External"/><Relationship Id="rId9475" Type="http://schemas.openxmlformats.org/officeDocument/2006/relationships/hyperlink" Target="https://www.lpi.usra.edu/resources/apollo/frame/?AS17-133-20212" TargetMode="External"/><Relationship Id="rId9476" Type="http://schemas.openxmlformats.org/officeDocument/2006/relationships/hyperlink" Target="https://tothemoon.im-ldi.com/data_a70/AS17/extra/AS17-133-20212.small.png" TargetMode="External"/><Relationship Id="rId9477" Type="http://schemas.openxmlformats.org/officeDocument/2006/relationships/hyperlink" Target="https://tothemoon.im-ldi.com/data_a70/AS17/raw/AS17-133-20212.tif" TargetMode="External"/><Relationship Id="rId9478" Type="http://schemas.openxmlformats.org/officeDocument/2006/relationships/hyperlink" Target="https://tothemoon.im-ldi.com/data_a70/AS17/processed/AS17-133-20212.png" TargetMode="External"/><Relationship Id="rId9479" Type="http://schemas.openxmlformats.org/officeDocument/2006/relationships/hyperlink" Target="https://www.lpi.usra.edu/resources/apollo/frame/?AS17-133-20213" TargetMode="External"/><Relationship Id="rId9480" Type="http://schemas.openxmlformats.org/officeDocument/2006/relationships/hyperlink" Target="https://tothemoon.im-ldi.com/data_a70/AS17/extra/AS17-133-20213.small.png" TargetMode="External"/><Relationship Id="rId9481" Type="http://schemas.openxmlformats.org/officeDocument/2006/relationships/hyperlink" Target="https://tothemoon.im-ldi.com/data_a70/AS17/raw/AS17-133-20213.tif" TargetMode="External"/><Relationship Id="rId9482" Type="http://schemas.openxmlformats.org/officeDocument/2006/relationships/hyperlink" Target="https://tothemoon.im-ldi.com/data_a70/AS17/processed/AS17-133-20213.png" TargetMode="External"/><Relationship Id="rId9483" Type="http://schemas.openxmlformats.org/officeDocument/2006/relationships/hyperlink" Target="https://www.lpi.usra.edu/resources/apollo/frame/?AS17-133-20214" TargetMode="External"/><Relationship Id="rId9484" Type="http://schemas.openxmlformats.org/officeDocument/2006/relationships/hyperlink" Target="https://tothemoon.im-ldi.com/data_a70/AS17/extra/AS17-133-20214.small.png" TargetMode="External"/><Relationship Id="rId9485" Type="http://schemas.openxmlformats.org/officeDocument/2006/relationships/hyperlink" Target="https://tothemoon.im-ldi.com/data_a70/AS17/raw/AS17-133-20214.tif" TargetMode="External"/><Relationship Id="rId9486" Type="http://schemas.openxmlformats.org/officeDocument/2006/relationships/hyperlink" Target="https://tothemoon.im-ldi.com/data_a70/AS17/processed/AS17-133-20214.png" TargetMode="External"/><Relationship Id="rId9487" Type="http://schemas.openxmlformats.org/officeDocument/2006/relationships/hyperlink" Target="https://www.lpi.usra.edu/resources/apollo/frame/?AS17-133-20215" TargetMode="External"/><Relationship Id="rId9488" Type="http://schemas.openxmlformats.org/officeDocument/2006/relationships/hyperlink" Target="https://tothemoon.im-ldi.com/data_a70/AS17/extra/AS17-133-20215.small.png" TargetMode="External"/><Relationship Id="rId9489" Type="http://schemas.openxmlformats.org/officeDocument/2006/relationships/hyperlink" Target="https://tothemoon.im-ldi.com/data_a70/AS17/raw/AS17-133-20215.tif" TargetMode="External"/><Relationship Id="rId9490" Type="http://schemas.openxmlformats.org/officeDocument/2006/relationships/hyperlink" Target="https://tothemoon.im-ldi.com/data_a70/AS17/processed/AS17-133-20215.png" TargetMode="External"/><Relationship Id="rId9491" Type="http://schemas.openxmlformats.org/officeDocument/2006/relationships/hyperlink" Target="https://www.lpi.usra.edu/resources/apollo/frame/?AS17-133-20216" TargetMode="External"/><Relationship Id="rId9492" Type="http://schemas.openxmlformats.org/officeDocument/2006/relationships/hyperlink" Target="https://tothemoon.im-ldi.com/data_a70/AS17/extra/AS17-133-20216.small.png" TargetMode="External"/><Relationship Id="rId9493" Type="http://schemas.openxmlformats.org/officeDocument/2006/relationships/hyperlink" Target="https://tothemoon.im-ldi.com/data_a70/AS17/raw/AS17-133-20216.tif" TargetMode="External"/><Relationship Id="rId9494" Type="http://schemas.openxmlformats.org/officeDocument/2006/relationships/hyperlink" Target="https://tothemoon.im-ldi.com/data_a70/AS17/processed/AS17-133-20216.png" TargetMode="External"/><Relationship Id="rId9495" Type="http://schemas.openxmlformats.org/officeDocument/2006/relationships/hyperlink" Target="https://www.lpi.usra.edu/resources/apollo/frame/?AS17-133-20217" TargetMode="External"/><Relationship Id="rId9496" Type="http://schemas.openxmlformats.org/officeDocument/2006/relationships/hyperlink" Target="https://tothemoon.im-ldi.com/data_a70/AS17/extra/AS17-133-20217.small.png" TargetMode="External"/><Relationship Id="rId9497" Type="http://schemas.openxmlformats.org/officeDocument/2006/relationships/hyperlink" Target="https://tothemoon.im-ldi.com/data_a70/AS17/raw/AS17-133-20217.tif" TargetMode="External"/><Relationship Id="rId9498" Type="http://schemas.openxmlformats.org/officeDocument/2006/relationships/hyperlink" Target="https://tothemoon.im-ldi.com/data_a70/AS17/processed/AS17-133-20217.png" TargetMode="External"/><Relationship Id="rId9499" Type="http://schemas.openxmlformats.org/officeDocument/2006/relationships/hyperlink" Target="https://www.lpi.usra.edu/resources/apollo/frame/?AS17-133-20219" TargetMode="External"/><Relationship Id="rId9500" Type="http://schemas.openxmlformats.org/officeDocument/2006/relationships/hyperlink" Target="https://tothemoon.im-ldi.com/data_a70/AS17/extra/AS17-133-20219.small.png" TargetMode="External"/><Relationship Id="rId9501" Type="http://schemas.openxmlformats.org/officeDocument/2006/relationships/hyperlink" Target="https://tothemoon.im-ldi.com/data_a70/AS17/raw/AS17-133-20219.tif" TargetMode="External"/><Relationship Id="rId9502" Type="http://schemas.openxmlformats.org/officeDocument/2006/relationships/hyperlink" Target="https://tothemoon.im-ldi.com/data_a70/AS17/processed/AS17-133-20219.png" TargetMode="External"/><Relationship Id="rId9503" Type="http://schemas.openxmlformats.org/officeDocument/2006/relationships/hyperlink" Target="https://www.lpi.usra.edu/resources/apollo/frame/?AS17-133-20220" TargetMode="External"/><Relationship Id="rId9504" Type="http://schemas.openxmlformats.org/officeDocument/2006/relationships/hyperlink" Target="https://tothemoon.im-ldi.com/data_a70/AS17/extra/AS17-133-20220.small.png" TargetMode="External"/><Relationship Id="rId9505" Type="http://schemas.openxmlformats.org/officeDocument/2006/relationships/hyperlink" Target="https://tothemoon.im-ldi.com/data_a70/AS17/raw/AS17-133-20220.tif" TargetMode="External"/><Relationship Id="rId9506" Type="http://schemas.openxmlformats.org/officeDocument/2006/relationships/hyperlink" Target="https://tothemoon.im-ldi.com/data_a70/AS17/processed/AS17-133-20220.png" TargetMode="External"/><Relationship Id="rId9507" Type="http://schemas.openxmlformats.org/officeDocument/2006/relationships/hyperlink" Target="https://www.lpi.usra.edu/resources/apollo/frame/?AS17-133-20221" TargetMode="External"/><Relationship Id="rId9508" Type="http://schemas.openxmlformats.org/officeDocument/2006/relationships/hyperlink" Target="https://tothemoon.im-ldi.com/data_a70/AS17/extra/AS17-133-20221.small.png" TargetMode="External"/><Relationship Id="rId9509" Type="http://schemas.openxmlformats.org/officeDocument/2006/relationships/hyperlink" Target="https://tothemoon.im-ldi.com/data_a70/AS17/raw/AS17-133-20221.tif" TargetMode="External"/><Relationship Id="rId9510" Type="http://schemas.openxmlformats.org/officeDocument/2006/relationships/hyperlink" Target="https://tothemoon.im-ldi.com/data_a70/AS17/processed/AS17-133-20221.png" TargetMode="External"/><Relationship Id="rId9511" Type="http://schemas.openxmlformats.org/officeDocument/2006/relationships/hyperlink" Target="https://www.lpi.usra.edu/resources/apollo/frame/?AS17-133-20222" TargetMode="External"/><Relationship Id="rId9512" Type="http://schemas.openxmlformats.org/officeDocument/2006/relationships/hyperlink" Target="https://tothemoon.im-ldi.com/data_a70/AS17/extra/AS17-133-20222.small.png" TargetMode="External"/><Relationship Id="rId9513" Type="http://schemas.openxmlformats.org/officeDocument/2006/relationships/hyperlink" Target="https://tothemoon.im-ldi.com/data_a70/AS17/raw/AS17-133-20222.tif" TargetMode="External"/><Relationship Id="rId9514" Type="http://schemas.openxmlformats.org/officeDocument/2006/relationships/hyperlink" Target="https://tothemoon.im-ldi.com/data_a70/AS17/processed/AS17-133-20222.png" TargetMode="External"/><Relationship Id="rId9515" Type="http://schemas.openxmlformats.org/officeDocument/2006/relationships/hyperlink" Target="https://www.lpi.usra.edu/resources/apollo/frame/?AS17-133-20223" TargetMode="External"/><Relationship Id="rId9516" Type="http://schemas.openxmlformats.org/officeDocument/2006/relationships/hyperlink" Target="https://tothemoon.im-ldi.com/data_a70/AS17/extra/AS17-133-20223.small.png" TargetMode="External"/><Relationship Id="rId9517" Type="http://schemas.openxmlformats.org/officeDocument/2006/relationships/hyperlink" Target="https://tothemoon.im-ldi.com/data_a70/AS17/raw/AS17-133-20223.tif" TargetMode="External"/><Relationship Id="rId9518" Type="http://schemas.openxmlformats.org/officeDocument/2006/relationships/hyperlink" Target="https://tothemoon.im-ldi.com/data_a70/AS17/processed/AS17-133-20223.png" TargetMode="External"/><Relationship Id="rId9519" Type="http://schemas.openxmlformats.org/officeDocument/2006/relationships/hyperlink" Target="https://www.lpi.usra.edu/resources/apollo/frame/?AS17-133-20224" TargetMode="External"/><Relationship Id="rId9520" Type="http://schemas.openxmlformats.org/officeDocument/2006/relationships/hyperlink" Target="https://tothemoon.im-ldi.com/data_a70/AS17/extra/AS17-133-20224.small.png" TargetMode="External"/><Relationship Id="rId9521" Type="http://schemas.openxmlformats.org/officeDocument/2006/relationships/hyperlink" Target="https://tothemoon.im-ldi.com/data_a70/AS17/raw/AS17-133-20224.tif" TargetMode="External"/><Relationship Id="rId9522" Type="http://schemas.openxmlformats.org/officeDocument/2006/relationships/hyperlink" Target="https://tothemoon.im-ldi.com/data_a70/AS17/processed/AS17-133-20224.png" TargetMode="External"/><Relationship Id="rId9523" Type="http://schemas.openxmlformats.org/officeDocument/2006/relationships/hyperlink" Target="https://www.lpi.usra.edu/resources/apollo/frame/?AS17-133-20225" TargetMode="External"/><Relationship Id="rId9524" Type="http://schemas.openxmlformats.org/officeDocument/2006/relationships/hyperlink" Target="https://tothemoon.im-ldi.com/data_a70/AS17/extra/AS17-133-20225.small.png" TargetMode="External"/><Relationship Id="rId9525" Type="http://schemas.openxmlformats.org/officeDocument/2006/relationships/hyperlink" Target="https://tothemoon.im-ldi.com/data_a70/AS17/raw/AS17-133-20225.tif" TargetMode="External"/><Relationship Id="rId9526" Type="http://schemas.openxmlformats.org/officeDocument/2006/relationships/hyperlink" Target="https://tothemoon.im-ldi.com/data_a70/AS17/processed/AS17-133-20225.png" TargetMode="External"/><Relationship Id="rId9527" Type="http://schemas.openxmlformats.org/officeDocument/2006/relationships/hyperlink" Target="https://www.lpi.usra.edu/resources/apollo/frame/?AS17-133-20226" TargetMode="External"/><Relationship Id="rId9528" Type="http://schemas.openxmlformats.org/officeDocument/2006/relationships/hyperlink" Target="https://tothemoon.im-ldi.com/data_a70/AS17/extra/AS17-133-20226.small.png" TargetMode="External"/><Relationship Id="rId9529" Type="http://schemas.openxmlformats.org/officeDocument/2006/relationships/hyperlink" Target="https://tothemoon.im-ldi.com/data_a70/AS17/raw/AS17-133-20226.tif" TargetMode="External"/><Relationship Id="rId9530" Type="http://schemas.openxmlformats.org/officeDocument/2006/relationships/hyperlink" Target="https://tothemoon.im-ldi.com/data_a70/AS17/processed/AS17-133-20226.png" TargetMode="External"/><Relationship Id="rId9531" Type="http://schemas.openxmlformats.org/officeDocument/2006/relationships/hyperlink" Target="https://www.lpi.usra.edu/resources/apollo/frame/?AS17-133-20243" TargetMode="External"/><Relationship Id="rId9532" Type="http://schemas.openxmlformats.org/officeDocument/2006/relationships/hyperlink" Target="https://tothemoon.im-ldi.com/data_a70/AS17/extra/AS17-133-20243.small.png" TargetMode="External"/><Relationship Id="rId9533" Type="http://schemas.openxmlformats.org/officeDocument/2006/relationships/hyperlink" Target="https://tothemoon.im-ldi.com/data_a70/AS17/raw/AS17-133-20243.tif" TargetMode="External"/><Relationship Id="rId9534" Type="http://schemas.openxmlformats.org/officeDocument/2006/relationships/hyperlink" Target="https://tothemoon.im-ldi.com/data_a70/AS17/processed/AS17-133-20243.png" TargetMode="External"/><Relationship Id="rId9535" Type="http://schemas.openxmlformats.org/officeDocument/2006/relationships/hyperlink" Target="https://www.lpi.usra.edu/resources/apollo/frame/?AS17-133-20269" TargetMode="External"/><Relationship Id="rId9536" Type="http://schemas.openxmlformats.org/officeDocument/2006/relationships/hyperlink" Target="https://tothemoon.im-ldi.com/data_a70/AS17/extra/AS17-133-20269.small.png" TargetMode="External"/><Relationship Id="rId9537" Type="http://schemas.openxmlformats.org/officeDocument/2006/relationships/hyperlink" Target="https://tothemoon.im-ldi.com/data_a70/AS17/raw/AS17-133-20269.tif" TargetMode="External"/><Relationship Id="rId9538" Type="http://schemas.openxmlformats.org/officeDocument/2006/relationships/hyperlink" Target="https://tothemoon.im-ldi.com/data_a70/AS17/processed/AS17-133-20269.png" TargetMode="External"/><Relationship Id="rId9539" Type="http://schemas.openxmlformats.org/officeDocument/2006/relationships/hyperlink" Target="https://www.lpi.usra.edu/resources/apollo/frame/?AS17-133-20270" TargetMode="External"/><Relationship Id="rId9540" Type="http://schemas.openxmlformats.org/officeDocument/2006/relationships/hyperlink" Target="https://tothemoon.im-ldi.com/data_a70/AS17/extra/AS17-133-20270.small.png" TargetMode="External"/><Relationship Id="rId9541" Type="http://schemas.openxmlformats.org/officeDocument/2006/relationships/hyperlink" Target="https://tothemoon.im-ldi.com/data_a70/AS17/raw/AS17-133-20270.tif" TargetMode="External"/><Relationship Id="rId9542" Type="http://schemas.openxmlformats.org/officeDocument/2006/relationships/hyperlink" Target="https://tothemoon.im-ldi.com/data_a70/AS17/processed/AS17-133-20270.png" TargetMode="External"/><Relationship Id="rId9543" Type="http://schemas.openxmlformats.org/officeDocument/2006/relationships/hyperlink" Target="https://www.lpi.usra.edu/resources/apollo/frame/?AS17-133-20271" TargetMode="External"/><Relationship Id="rId9544" Type="http://schemas.openxmlformats.org/officeDocument/2006/relationships/hyperlink" Target="https://tothemoon.im-ldi.com/data_a70/AS17/extra/AS17-133-20271.small.png" TargetMode="External"/><Relationship Id="rId9545" Type="http://schemas.openxmlformats.org/officeDocument/2006/relationships/hyperlink" Target="https://tothemoon.im-ldi.com/data_a70/AS17/raw/AS17-133-20271.tif" TargetMode="External"/><Relationship Id="rId9546" Type="http://schemas.openxmlformats.org/officeDocument/2006/relationships/hyperlink" Target="https://tothemoon.im-ldi.com/data_a70/AS17/processed/AS17-133-20271.png" TargetMode="External"/><Relationship Id="rId9547" Type="http://schemas.openxmlformats.org/officeDocument/2006/relationships/hyperlink" Target="https://www.lpi.usra.edu/resources/apollo/frame/?AS17-133-20273" TargetMode="External"/><Relationship Id="rId9548" Type="http://schemas.openxmlformats.org/officeDocument/2006/relationships/hyperlink" Target="https://tothemoon.im-ldi.com/data_a70/AS17/extra/AS17-133-20273.small.png" TargetMode="External"/><Relationship Id="rId9549" Type="http://schemas.openxmlformats.org/officeDocument/2006/relationships/hyperlink" Target="https://tothemoon.im-ldi.com/data_a70/AS17/raw/AS17-133-20273.tif" TargetMode="External"/><Relationship Id="rId9550" Type="http://schemas.openxmlformats.org/officeDocument/2006/relationships/hyperlink" Target="https://tothemoon.im-ldi.com/data_a70/AS17/processed/AS17-133-20273.png" TargetMode="External"/><Relationship Id="rId9551" Type="http://schemas.openxmlformats.org/officeDocument/2006/relationships/hyperlink" Target="https://www.lpi.usra.edu/resources/apollo/frame/?AS17-133-20274" TargetMode="External"/><Relationship Id="rId9552" Type="http://schemas.openxmlformats.org/officeDocument/2006/relationships/hyperlink" Target="https://tothemoon.im-ldi.com/data_a70/AS17/extra/AS17-133-20274.small.png" TargetMode="External"/><Relationship Id="rId9553" Type="http://schemas.openxmlformats.org/officeDocument/2006/relationships/hyperlink" Target="https://tothemoon.im-ldi.com/data_a70/AS17/raw/AS17-133-20274.tif" TargetMode="External"/><Relationship Id="rId9554" Type="http://schemas.openxmlformats.org/officeDocument/2006/relationships/hyperlink" Target="https://tothemoon.im-ldi.com/data_a70/AS17/processed/AS17-133-20274.png" TargetMode="External"/><Relationship Id="rId9555" Type="http://schemas.openxmlformats.org/officeDocument/2006/relationships/hyperlink" Target="https://www.lpi.usra.edu/resources/apollo/frame/?AS17-133-20275" TargetMode="External"/><Relationship Id="rId9556" Type="http://schemas.openxmlformats.org/officeDocument/2006/relationships/hyperlink" Target="https://tothemoon.im-ldi.com/data_a70/AS17/extra/AS17-133-20275.small.png" TargetMode="External"/><Relationship Id="rId9557" Type="http://schemas.openxmlformats.org/officeDocument/2006/relationships/hyperlink" Target="https://tothemoon.im-ldi.com/data_a70/AS17/raw/AS17-133-20275.tif" TargetMode="External"/><Relationship Id="rId9558" Type="http://schemas.openxmlformats.org/officeDocument/2006/relationships/hyperlink" Target="https://tothemoon.im-ldi.com/data_a70/AS17/processed/AS17-133-20275.png" TargetMode="External"/><Relationship Id="rId9559" Type="http://schemas.openxmlformats.org/officeDocument/2006/relationships/hyperlink" Target="https://www.lpi.usra.edu/resources/apollo/frame/?AS17-133-20276" TargetMode="External"/><Relationship Id="rId9560" Type="http://schemas.openxmlformats.org/officeDocument/2006/relationships/hyperlink" Target="https://tothemoon.im-ldi.com/data_a70/AS17/extra/AS17-133-20276.small.png" TargetMode="External"/><Relationship Id="rId9561" Type="http://schemas.openxmlformats.org/officeDocument/2006/relationships/hyperlink" Target="https://tothemoon.im-ldi.com/data_a70/AS17/raw/AS17-133-20276.tif" TargetMode="External"/><Relationship Id="rId9562" Type="http://schemas.openxmlformats.org/officeDocument/2006/relationships/hyperlink" Target="https://tothemoon.im-ldi.com/data_a70/AS17/processed/AS17-133-20276.png" TargetMode="External"/><Relationship Id="rId9563" Type="http://schemas.openxmlformats.org/officeDocument/2006/relationships/hyperlink" Target="https://www.lpi.usra.edu/resources/apollo/frame/?AS17-133-20277" TargetMode="External"/><Relationship Id="rId9564" Type="http://schemas.openxmlformats.org/officeDocument/2006/relationships/hyperlink" Target="https://tothemoon.im-ldi.com/data_a70/AS17/extra/AS17-133-20277.small.png" TargetMode="External"/><Relationship Id="rId9565" Type="http://schemas.openxmlformats.org/officeDocument/2006/relationships/hyperlink" Target="https://tothemoon.im-ldi.com/data_a70/AS17/raw/AS17-133-20277.tif" TargetMode="External"/><Relationship Id="rId9566" Type="http://schemas.openxmlformats.org/officeDocument/2006/relationships/hyperlink" Target="https://tothemoon.im-ldi.com/data_a70/AS17/processed/AS17-133-20277.png" TargetMode="External"/><Relationship Id="rId9567" Type="http://schemas.openxmlformats.org/officeDocument/2006/relationships/hyperlink" Target="https://www.lpi.usra.edu/resources/apollo/frame/?AS17-133-20278" TargetMode="External"/><Relationship Id="rId9568" Type="http://schemas.openxmlformats.org/officeDocument/2006/relationships/hyperlink" Target="https://tothemoon.im-ldi.com/data_a70/AS17/extra/AS17-133-20278.small.png" TargetMode="External"/><Relationship Id="rId9569" Type="http://schemas.openxmlformats.org/officeDocument/2006/relationships/hyperlink" Target="https://tothemoon.im-ldi.com/data_a70/AS17/raw/AS17-133-20278.tif" TargetMode="External"/><Relationship Id="rId9570" Type="http://schemas.openxmlformats.org/officeDocument/2006/relationships/hyperlink" Target="https://tothemoon.im-ldi.com/data_a70/AS17/processed/AS17-133-20278.png" TargetMode="External"/><Relationship Id="rId9571" Type="http://schemas.openxmlformats.org/officeDocument/2006/relationships/hyperlink" Target="https://www.lpi.usra.edu/resources/apollo/frame/?AS17-133-20279" TargetMode="External"/><Relationship Id="rId9572" Type="http://schemas.openxmlformats.org/officeDocument/2006/relationships/hyperlink" Target="https://tothemoon.im-ldi.com/data_a70/AS17/extra/AS17-133-20279.small.png" TargetMode="External"/><Relationship Id="rId9573" Type="http://schemas.openxmlformats.org/officeDocument/2006/relationships/hyperlink" Target="https://tothemoon.im-ldi.com/data_a70/AS17/raw/AS17-133-20279.tif" TargetMode="External"/><Relationship Id="rId9574" Type="http://schemas.openxmlformats.org/officeDocument/2006/relationships/hyperlink" Target="https://tothemoon.im-ldi.com/data_a70/AS17/processed/AS17-133-20279.png" TargetMode="External"/><Relationship Id="rId9575" Type="http://schemas.openxmlformats.org/officeDocument/2006/relationships/hyperlink" Target="https://www.lpi.usra.edu/resources/apollo/frame/?AS17-133-20301" TargetMode="External"/><Relationship Id="rId9576" Type="http://schemas.openxmlformats.org/officeDocument/2006/relationships/hyperlink" Target="https://tothemoon.im-ldi.com/data_a70/AS17/extra/AS17-133-20301.small.png" TargetMode="External"/><Relationship Id="rId9577" Type="http://schemas.openxmlformats.org/officeDocument/2006/relationships/hyperlink" Target="https://tothemoon.im-ldi.com/data_a70/AS17/raw/AS17-133-20301.tif" TargetMode="External"/><Relationship Id="rId9578" Type="http://schemas.openxmlformats.org/officeDocument/2006/relationships/hyperlink" Target="https://tothemoon.im-ldi.com/data_a70/AS17/processed/AS17-133-20301.png" TargetMode="External"/><Relationship Id="rId9579" Type="http://schemas.openxmlformats.org/officeDocument/2006/relationships/hyperlink" Target="https://www.lpi.usra.edu/resources/apollo/frame/?AS17-133-20302" TargetMode="External"/><Relationship Id="rId9580" Type="http://schemas.openxmlformats.org/officeDocument/2006/relationships/hyperlink" Target="https://tothemoon.im-ldi.com/data_a70/AS17/extra/AS17-133-20302.small.png" TargetMode="External"/><Relationship Id="rId9581" Type="http://schemas.openxmlformats.org/officeDocument/2006/relationships/hyperlink" Target="https://tothemoon.im-ldi.com/data_a70/AS17/raw/AS17-133-20302.tif" TargetMode="External"/><Relationship Id="rId9582" Type="http://schemas.openxmlformats.org/officeDocument/2006/relationships/hyperlink" Target="https://tothemoon.im-ldi.com/data_a70/AS17/processed/AS17-133-20302.png" TargetMode="External"/><Relationship Id="rId9583" Type="http://schemas.openxmlformats.org/officeDocument/2006/relationships/hyperlink" Target="https://www.lpi.usra.edu/resources/apollo/frame/?AS17-133-20303" TargetMode="External"/><Relationship Id="rId9584" Type="http://schemas.openxmlformats.org/officeDocument/2006/relationships/hyperlink" Target="https://tothemoon.im-ldi.com/data_a70/AS17/extra/AS17-133-20303.small.png" TargetMode="External"/><Relationship Id="rId9585" Type="http://schemas.openxmlformats.org/officeDocument/2006/relationships/hyperlink" Target="https://tothemoon.im-ldi.com/data_a70/AS17/raw/AS17-133-20303.tif" TargetMode="External"/><Relationship Id="rId9586" Type="http://schemas.openxmlformats.org/officeDocument/2006/relationships/hyperlink" Target="https://tothemoon.im-ldi.com/data_a70/AS17/processed/AS17-133-20303.png" TargetMode="External"/><Relationship Id="rId9587" Type="http://schemas.openxmlformats.org/officeDocument/2006/relationships/hyperlink" Target="https://www.lpi.usra.edu/resources/apollo/frame/?AS17-133-20304" TargetMode="External"/><Relationship Id="rId9588" Type="http://schemas.openxmlformats.org/officeDocument/2006/relationships/hyperlink" Target="https://tothemoon.im-ldi.com/data_a70/AS17/extra/AS17-133-20304.small.png" TargetMode="External"/><Relationship Id="rId9589" Type="http://schemas.openxmlformats.org/officeDocument/2006/relationships/hyperlink" Target="https://tothemoon.im-ldi.com/data_a70/AS17/raw/AS17-133-20304.tif" TargetMode="External"/><Relationship Id="rId9590" Type="http://schemas.openxmlformats.org/officeDocument/2006/relationships/hyperlink" Target="https://tothemoon.im-ldi.com/data_a70/AS17/processed/AS17-133-20304.png" TargetMode="External"/><Relationship Id="rId9591" Type="http://schemas.openxmlformats.org/officeDocument/2006/relationships/hyperlink" Target="https://www.lpi.usra.edu/resources/apollo/frame/?AS17-133-20305" TargetMode="External"/><Relationship Id="rId9592" Type="http://schemas.openxmlformats.org/officeDocument/2006/relationships/hyperlink" Target="https://tothemoon.im-ldi.com/data_a70/AS17/extra/AS17-133-20305.small.png" TargetMode="External"/><Relationship Id="rId9593" Type="http://schemas.openxmlformats.org/officeDocument/2006/relationships/hyperlink" Target="https://tothemoon.im-ldi.com/data_a70/AS17/raw/AS17-133-20305.tif" TargetMode="External"/><Relationship Id="rId9594" Type="http://schemas.openxmlformats.org/officeDocument/2006/relationships/hyperlink" Target="https://tothemoon.im-ldi.com/data_a70/AS17/processed/AS17-133-20305.png" TargetMode="External"/><Relationship Id="rId9595" Type="http://schemas.openxmlformats.org/officeDocument/2006/relationships/hyperlink" Target="https://www.lpi.usra.edu/resources/apollo/frame/?AS17-133-20306" TargetMode="External"/><Relationship Id="rId9596" Type="http://schemas.openxmlformats.org/officeDocument/2006/relationships/hyperlink" Target="https://tothemoon.im-ldi.com/data_a70/AS17/extra/AS17-133-20306.small.png" TargetMode="External"/><Relationship Id="rId9597" Type="http://schemas.openxmlformats.org/officeDocument/2006/relationships/hyperlink" Target="https://tothemoon.im-ldi.com/data_a70/AS17/raw/AS17-133-20306.tif" TargetMode="External"/><Relationship Id="rId9598" Type="http://schemas.openxmlformats.org/officeDocument/2006/relationships/hyperlink" Target="https://tothemoon.im-ldi.com/data_a70/AS17/processed/AS17-133-20306.png" TargetMode="External"/><Relationship Id="rId9599" Type="http://schemas.openxmlformats.org/officeDocument/2006/relationships/hyperlink" Target="https://www.lpi.usra.edu/resources/apollo/frame/?AS17-133-20307" TargetMode="External"/><Relationship Id="rId9600" Type="http://schemas.openxmlformats.org/officeDocument/2006/relationships/hyperlink" Target="https://tothemoon.im-ldi.com/data_a70/AS17/extra/AS17-133-20307.small.png" TargetMode="External"/><Relationship Id="rId9601" Type="http://schemas.openxmlformats.org/officeDocument/2006/relationships/hyperlink" Target="https://tothemoon.im-ldi.com/data_a70/AS17/raw/AS17-133-20307.tif" TargetMode="External"/><Relationship Id="rId9602" Type="http://schemas.openxmlformats.org/officeDocument/2006/relationships/hyperlink" Target="https://tothemoon.im-ldi.com/data_a70/AS17/processed/AS17-133-20307.png" TargetMode="External"/><Relationship Id="rId9603" Type="http://schemas.openxmlformats.org/officeDocument/2006/relationships/hyperlink" Target="https://www.lpi.usra.edu/resources/apollo/frame/?AS17-133-20308" TargetMode="External"/><Relationship Id="rId9604" Type="http://schemas.openxmlformats.org/officeDocument/2006/relationships/hyperlink" Target="https://tothemoon.im-ldi.com/data_a70/AS17/extra/AS17-133-20308.small.png" TargetMode="External"/><Relationship Id="rId9605" Type="http://schemas.openxmlformats.org/officeDocument/2006/relationships/hyperlink" Target="https://tothemoon.im-ldi.com/data_a70/AS17/raw/AS17-133-20308.tif" TargetMode="External"/><Relationship Id="rId9606" Type="http://schemas.openxmlformats.org/officeDocument/2006/relationships/hyperlink" Target="https://tothemoon.im-ldi.com/data_a70/AS17/processed/AS17-133-20308.png" TargetMode="External"/><Relationship Id="rId9607" Type="http://schemas.openxmlformats.org/officeDocument/2006/relationships/hyperlink" Target="https://www.lpi.usra.edu/resources/apollo/frame/?AS17-133-20309" TargetMode="External"/><Relationship Id="rId9608" Type="http://schemas.openxmlformats.org/officeDocument/2006/relationships/hyperlink" Target="https://tothemoon.im-ldi.com/data_a70/AS17/extra/AS17-133-20309.small.png" TargetMode="External"/><Relationship Id="rId9609" Type="http://schemas.openxmlformats.org/officeDocument/2006/relationships/hyperlink" Target="https://tothemoon.im-ldi.com/data_a70/AS17/raw/AS17-133-20309.tif" TargetMode="External"/><Relationship Id="rId9610" Type="http://schemas.openxmlformats.org/officeDocument/2006/relationships/hyperlink" Target="https://tothemoon.im-ldi.com/data_a70/AS17/processed/AS17-133-20309.png" TargetMode="External"/><Relationship Id="rId9611" Type="http://schemas.openxmlformats.org/officeDocument/2006/relationships/hyperlink" Target="https://www.lpi.usra.edu/resources/apollo/frame/?AS17-133-20310" TargetMode="External"/><Relationship Id="rId9612" Type="http://schemas.openxmlformats.org/officeDocument/2006/relationships/hyperlink" Target="https://tothemoon.im-ldi.com/data_a70/AS17/extra/AS17-133-20310.small.png" TargetMode="External"/><Relationship Id="rId9613" Type="http://schemas.openxmlformats.org/officeDocument/2006/relationships/hyperlink" Target="https://tothemoon.im-ldi.com/data_a70/AS17/raw/AS17-133-20310.tif" TargetMode="External"/><Relationship Id="rId9614" Type="http://schemas.openxmlformats.org/officeDocument/2006/relationships/hyperlink" Target="https://tothemoon.im-ldi.com/data_a70/AS17/processed/AS17-133-20310.png" TargetMode="External"/><Relationship Id="rId9615" Type="http://schemas.openxmlformats.org/officeDocument/2006/relationships/hyperlink" Target="https://www.lpi.usra.edu/resources/apollo/frame/?AS17-133-20311" TargetMode="External"/><Relationship Id="rId9616" Type="http://schemas.openxmlformats.org/officeDocument/2006/relationships/hyperlink" Target="https://tothemoon.im-ldi.com/data_a70/AS17/extra/AS17-133-20311.small.png" TargetMode="External"/><Relationship Id="rId9617" Type="http://schemas.openxmlformats.org/officeDocument/2006/relationships/hyperlink" Target="https://tothemoon.im-ldi.com/data_a70/AS17/raw/AS17-133-20311.tif" TargetMode="External"/><Relationship Id="rId9618" Type="http://schemas.openxmlformats.org/officeDocument/2006/relationships/hyperlink" Target="https://tothemoon.im-ldi.com/data_a70/AS17/processed/AS17-133-20311.png" TargetMode="External"/><Relationship Id="rId9619" Type="http://schemas.openxmlformats.org/officeDocument/2006/relationships/hyperlink" Target="https://www.lpi.usra.edu/resources/apollo/frame/?AS17-133-20312" TargetMode="External"/><Relationship Id="rId9620" Type="http://schemas.openxmlformats.org/officeDocument/2006/relationships/hyperlink" Target="https://tothemoon.im-ldi.com/data_a70/AS17/extra/AS17-133-20312.small.png" TargetMode="External"/><Relationship Id="rId9621" Type="http://schemas.openxmlformats.org/officeDocument/2006/relationships/hyperlink" Target="https://tothemoon.im-ldi.com/data_a70/AS17/raw/AS17-133-20312.tif" TargetMode="External"/><Relationship Id="rId9622" Type="http://schemas.openxmlformats.org/officeDocument/2006/relationships/hyperlink" Target="https://tothemoon.im-ldi.com/data_a70/AS17/processed/AS17-133-20312.png" TargetMode="External"/><Relationship Id="rId9623" Type="http://schemas.openxmlformats.org/officeDocument/2006/relationships/hyperlink" Target="https://www.lpi.usra.edu/resources/apollo/frame/?AS17-133-20313" TargetMode="External"/><Relationship Id="rId9624" Type="http://schemas.openxmlformats.org/officeDocument/2006/relationships/hyperlink" Target="https://tothemoon.im-ldi.com/data_a70/AS17/extra/AS17-133-20313.small.png" TargetMode="External"/><Relationship Id="rId9625" Type="http://schemas.openxmlformats.org/officeDocument/2006/relationships/hyperlink" Target="https://tothemoon.im-ldi.com/data_a70/AS17/raw/AS17-133-20313.tif" TargetMode="External"/><Relationship Id="rId9626" Type="http://schemas.openxmlformats.org/officeDocument/2006/relationships/hyperlink" Target="https://tothemoon.im-ldi.com/data_a70/AS17/processed/AS17-133-20313.png" TargetMode="External"/><Relationship Id="rId9627" Type="http://schemas.openxmlformats.org/officeDocument/2006/relationships/hyperlink" Target="https://www.lpi.usra.edu/resources/apollo/frame/?AS17-133-20314" TargetMode="External"/><Relationship Id="rId9628" Type="http://schemas.openxmlformats.org/officeDocument/2006/relationships/hyperlink" Target="https://tothemoon.im-ldi.com/data_a70/AS17/extra/AS17-133-20314.small.png" TargetMode="External"/><Relationship Id="rId9629" Type="http://schemas.openxmlformats.org/officeDocument/2006/relationships/hyperlink" Target="https://tothemoon.im-ldi.com/data_a70/AS17/raw/AS17-133-20314.tif" TargetMode="External"/><Relationship Id="rId9630" Type="http://schemas.openxmlformats.org/officeDocument/2006/relationships/hyperlink" Target="https://tothemoon.im-ldi.com/data_a70/AS17/processed/AS17-133-20314.png" TargetMode="External"/><Relationship Id="rId9631" Type="http://schemas.openxmlformats.org/officeDocument/2006/relationships/hyperlink" Target="https://www.lpi.usra.edu/resources/apollo/frame/?AS17-133-20315" TargetMode="External"/><Relationship Id="rId9632" Type="http://schemas.openxmlformats.org/officeDocument/2006/relationships/hyperlink" Target="https://tothemoon.im-ldi.com/data_a70/AS17/extra/AS17-133-20315.small.png" TargetMode="External"/><Relationship Id="rId9633" Type="http://schemas.openxmlformats.org/officeDocument/2006/relationships/hyperlink" Target="https://tothemoon.im-ldi.com/data_a70/AS17/raw/AS17-133-20315.tif" TargetMode="External"/><Relationship Id="rId9634" Type="http://schemas.openxmlformats.org/officeDocument/2006/relationships/hyperlink" Target="https://tothemoon.im-ldi.com/data_a70/AS17/processed/AS17-133-20315.png" TargetMode="External"/><Relationship Id="rId9635" Type="http://schemas.openxmlformats.org/officeDocument/2006/relationships/hyperlink" Target="https://www.lpi.usra.edu/resources/apollo/frame/?AS17-133-20317" TargetMode="External"/><Relationship Id="rId9636" Type="http://schemas.openxmlformats.org/officeDocument/2006/relationships/hyperlink" Target="https://tothemoon.im-ldi.com/data_a70/AS17/extra/AS17-133-20317.small.png" TargetMode="External"/><Relationship Id="rId9637" Type="http://schemas.openxmlformats.org/officeDocument/2006/relationships/hyperlink" Target="https://tothemoon.im-ldi.com/data_a70/AS17/raw/AS17-133-20317.tif" TargetMode="External"/><Relationship Id="rId9638" Type="http://schemas.openxmlformats.org/officeDocument/2006/relationships/hyperlink" Target="https://tothemoon.im-ldi.com/data_a70/AS17/processed/AS17-133-20317.png" TargetMode="External"/><Relationship Id="rId9639" Type="http://schemas.openxmlformats.org/officeDocument/2006/relationships/hyperlink" Target="https://www.lpi.usra.edu/resources/apollo/frame/?AS17-133-20318" TargetMode="External"/><Relationship Id="rId9640" Type="http://schemas.openxmlformats.org/officeDocument/2006/relationships/hyperlink" Target="https://tothemoon.im-ldi.com/data_a70/AS17/extra/AS17-133-20318.small.png" TargetMode="External"/><Relationship Id="rId9641" Type="http://schemas.openxmlformats.org/officeDocument/2006/relationships/hyperlink" Target="https://tothemoon.im-ldi.com/data_a70/AS17/raw/AS17-133-20318.tif" TargetMode="External"/><Relationship Id="rId9642" Type="http://schemas.openxmlformats.org/officeDocument/2006/relationships/hyperlink" Target="https://tothemoon.im-ldi.com/data_a70/AS17/processed/AS17-133-20318.png" TargetMode="External"/><Relationship Id="rId9643" Type="http://schemas.openxmlformats.org/officeDocument/2006/relationships/hyperlink" Target="https://www.lpi.usra.edu/resources/apollo/frame/?AS17-133-20320" TargetMode="External"/><Relationship Id="rId9644" Type="http://schemas.openxmlformats.org/officeDocument/2006/relationships/hyperlink" Target="https://tothemoon.im-ldi.com/data_a70/AS17/extra/AS17-133-20320.small.png" TargetMode="External"/><Relationship Id="rId9645" Type="http://schemas.openxmlformats.org/officeDocument/2006/relationships/hyperlink" Target="https://tothemoon.im-ldi.com/data_a70/AS17/raw/AS17-133-20320.tif" TargetMode="External"/><Relationship Id="rId9646" Type="http://schemas.openxmlformats.org/officeDocument/2006/relationships/hyperlink" Target="https://tothemoon.im-ldi.com/data_a70/AS17/processed/AS17-133-20320.png" TargetMode="External"/><Relationship Id="rId9647" Type="http://schemas.openxmlformats.org/officeDocument/2006/relationships/hyperlink" Target="https://www.lpi.usra.edu/resources/apollo/frame/?AS17-133-20321" TargetMode="External"/><Relationship Id="rId9648" Type="http://schemas.openxmlformats.org/officeDocument/2006/relationships/hyperlink" Target="https://tothemoon.im-ldi.com/data_a70/AS17/extra/AS17-133-20321.small.png" TargetMode="External"/><Relationship Id="rId9649" Type="http://schemas.openxmlformats.org/officeDocument/2006/relationships/hyperlink" Target="https://tothemoon.im-ldi.com/data_a70/AS17/raw/AS17-133-20321.tif" TargetMode="External"/><Relationship Id="rId9650" Type="http://schemas.openxmlformats.org/officeDocument/2006/relationships/hyperlink" Target="https://tothemoon.im-ldi.com/data_a70/AS17/processed/AS17-133-20321.png" TargetMode="External"/><Relationship Id="rId9651" Type="http://schemas.openxmlformats.org/officeDocument/2006/relationships/hyperlink" Target="https://www.lpi.usra.edu/resources/apollo/frame/?AS17-133-20322" TargetMode="External"/><Relationship Id="rId9652" Type="http://schemas.openxmlformats.org/officeDocument/2006/relationships/hyperlink" Target="https://tothemoon.im-ldi.com/data_a70/AS17/extra/AS17-133-20322.small.png" TargetMode="External"/><Relationship Id="rId9653" Type="http://schemas.openxmlformats.org/officeDocument/2006/relationships/hyperlink" Target="https://tothemoon.im-ldi.com/data_a70/AS17/raw/AS17-133-20322.tif" TargetMode="External"/><Relationship Id="rId9654" Type="http://schemas.openxmlformats.org/officeDocument/2006/relationships/hyperlink" Target="https://tothemoon.im-ldi.com/data_a70/AS17/processed/AS17-133-20322.png" TargetMode="External"/><Relationship Id="rId9655" Type="http://schemas.openxmlformats.org/officeDocument/2006/relationships/hyperlink" Target="https://www.lpi.usra.edu/resources/apollo/frame/?AS17-133-20323" TargetMode="External"/><Relationship Id="rId9656" Type="http://schemas.openxmlformats.org/officeDocument/2006/relationships/hyperlink" Target="https://tothemoon.im-ldi.com/data_a70/AS17/extra/AS17-133-20323.small.png" TargetMode="External"/><Relationship Id="rId9657" Type="http://schemas.openxmlformats.org/officeDocument/2006/relationships/hyperlink" Target="https://tothemoon.im-ldi.com/data_a70/AS17/raw/AS17-133-20323.tif" TargetMode="External"/><Relationship Id="rId9658" Type="http://schemas.openxmlformats.org/officeDocument/2006/relationships/hyperlink" Target="https://tothemoon.im-ldi.com/data_a70/AS17/processed/AS17-133-20323.png" TargetMode="External"/><Relationship Id="rId9659" Type="http://schemas.openxmlformats.org/officeDocument/2006/relationships/hyperlink" Target="https://www.lpi.usra.edu/resources/apollo/frame/?AS17-133-20324" TargetMode="External"/><Relationship Id="rId9660" Type="http://schemas.openxmlformats.org/officeDocument/2006/relationships/hyperlink" Target="https://tothemoon.im-ldi.com/data_a70/AS17/extra/AS17-133-20324.small.png" TargetMode="External"/><Relationship Id="rId9661" Type="http://schemas.openxmlformats.org/officeDocument/2006/relationships/hyperlink" Target="https://tothemoon.im-ldi.com/data_a70/AS17/raw/AS17-133-20324.tif" TargetMode="External"/><Relationship Id="rId9662" Type="http://schemas.openxmlformats.org/officeDocument/2006/relationships/hyperlink" Target="https://tothemoon.im-ldi.com/data_a70/AS17/processed/AS17-133-20324.png" TargetMode="External"/><Relationship Id="rId9663" Type="http://schemas.openxmlformats.org/officeDocument/2006/relationships/hyperlink" Target="https://www.lpi.usra.edu/resources/apollo/frame/?AS17-133-20327" TargetMode="External"/><Relationship Id="rId9664" Type="http://schemas.openxmlformats.org/officeDocument/2006/relationships/hyperlink" Target="https://tothemoon.im-ldi.com/data_a70/AS17/extra/AS17-133-20327.small.png" TargetMode="External"/><Relationship Id="rId9665" Type="http://schemas.openxmlformats.org/officeDocument/2006/relationships/hyperlink" Target="https://tothemoon.im-ldi.com/data_a70/AS17/raw/AS17-133-20327.tif" TargetMode="External"/><Relationship Id="rId9666" Type="http://schemas.openxmlformats.org/officeDocument/2006/relationships/hyperlink" Target="https://tothemoon.im-ldi.com/data_a70/AS17/processed/AS17-133-20327.png" TargetMode="External"/><Relationship Id="rId9667" Type="http://schemas.openxmlformats.org/officeDocument/2006/relationships/hyperlink" Target="https://www.lpi.usra.edu/resources/apollo/frame/?AS17-133-20329" TargetMode="External"/><Relationship Id="rId9668" Type="http://schemas.openxmlformats.org/officeDocument/2006/relationships/hyperlink" Target="https://tothemoon.im-ldi.com/data_a70/AS17/extra/AS17-133-20329.small.png" TargetMode="External"/><Relationship Id="rId9669" Type="http://schemas.openxmlformats.org/officeDocument/2006/relationships/hyperlink" Target="https://tothemoon.im-ldi.com/data_a70/AS17/raw/AS17-133-20329.tif" TargetMode="External"/><Relationship Id="rId9670" Type="http://schemas.openxmlformats.org/officeDocument/2006/relationships/hyperlink" Target="https://tothemoon.im-ldi.com/data_a70/AS17/processed/AS17-133-20329.png" TargetMode="External"/><Relationship Id="rId9671" Type="http://schemas.openxmlformats.org/officeDocument/2006/relationships/hyperlink" Target="https://www.lpi.usra.edu/resources/apollo/frame/?AS17-133-20330" TargetMode="External"/><Relationship Id="rId9672" Type="http://schemas.openxmlformats.org/officeDocument/2006/relationships/hyperlink" Target="https://tothemoon.im-ldi.com/data_a70/AS17/extra/AS17-133-20330.small.png" TargetMode="External"/><Relationship Id="rId9673" Type="http://schemas.openxmlformats.org/officeDocument/2006/relationships/hyperlink" Target="https://tothemoon.im-ldi.com/data_a70/AS17/raw/AS17-133-20330.tif" TargetMode="External"/><Relationship Id="rId9674" Type="http://schemas.openxmlformats.org/officeDocument/2006/relationships/hyperlink" Target="https://tothemoon.im-ldi.com/data_a70/AS17/processed/AS17-133-20330.png" TargetMode="External"/><Relationship Id="rId9675" Type="http://schemas.openxmlformats.org/officeDocument/2006/relationships/hyperlink" Target="https://www.lpi.usra.edu/resources/apollo/frame/?AS17-133-20331" TargetMode="External"/><Relationship Id="rId9676" Type="http://schemas.openxmlformats.org/officeDocument/2006/relationships/hyperlink" Target="https://tothemoon.im-ldi.com/data_a70/AS17/extra/AS17-133-20331.small.png" TargetMode="External"/><Relationship Id="rId9677" Type="http://schemas.openxmlformats.org/officeDocument/2006/relationships/hyperlink" Target="https://tothemoon.im-ldi.com/data_a70/AS17/raw/AS17-133-20331.tif" TargetMode="External"/><Relationship Id="rId9678" Type="http://schemas.openxmlformats.org/officeDocument/2006/relationships/hyperlink" Target="https://tothemoon.im-ldi.com/data_a70/AS17/processed/AS17-133-20331.png" TargetMode="External"/><Relationship Id="rId9679" Type="http://schemas.openxmlformats.org/officeDocument/2006/relationships/hyperlink" Target="https://www.lpi.usra.edu/resources/apollo/frame/?AS17-133-20332" TargetMode="External"/><Relationship Id="rId9680" Type="http://schemas.openxmlformats.org/officeDocument/2006/relationships/hyperlink" Target="https://tothemoon.im-ldi.com/data_a70/AS17/extra/AS17-133-20332.small.png" TargetMode="External"/><Relationship Id="rId9681" Type="http://schemas.openxmlformats.org/officeDocument/2006/relationships/hyperlink" Target="https://tothemoon.im-ldi.com/data_a70/AS17/raw/AS17-133-20332.tif" TargetMode="External"/><Relationship Id="rId9682" Type="http://schemas.openxmlformats.org/officeDocument/2006/relationships/hyperlink" Target="https://tothemoon.im-ldi.com/data_a70/AS17/processed/AS17-133-20332.png" TargetMode="External"/><Relationship Id="rId9683" Type="http://schemas.openxmlformats.org/officeDocument/2006/relationships/hyperlink" Target="https://www.lpi.usra.edu/resources/apollo/frame/?AS17-133-20333" TargetMode="External"/><Relationship Id="rId9684" Type="http://schemas.openxmlformats.org/officeDocument/2006/relationships/hyperlink" Target="https://tothemoon.im-ldi.com/data_a70/AS17/extra/AS17-133-20333.small.png" TargetMode="External"/><Relationship Id="rId9685" Type="http://schemas.openxmlformats.org/officeDocument/2006/relationships/hyperlink" Target="https://tothemoon.im-ldi.com/data_a70/AS17/raw/AS17-133-20333.tif" TargetMode="External"/><Relationship Id="rId9686" Type="http://schemas.openxmlformats.org/officeDocument/2006/relationships/hyperlink" Target="https://tothemoon.im-ldi.com/data_a70/AS17/processed/AS17-133-20333.png" TargetMode="External"/><Relationship Id="rId9687" Type="http://schemas.openxmlformats.org/officeDocument/2006/relationships/hyperlink" Target="https://www.lpi.usra.edu/resources/apollo/frame/?AS17-133-20334" TargetMode="External"/><Relationship Id="rId9688" Type="http://schemas.openxmlformats.org/officeDocument/2006/relationships/hyperlink" Target="https://tothemoon.im-ldi.com/data_a70/AS17/extra/AS17-133-20334.small.png" TargetMode="External"/><Relationship Id="rId9689" Type="http://schemas.openxmlformats.org/officeDocument/2006/relationships/hyperlink" Target="https://tothemoon.im-ldi.com/data_a70/AS17/raw/AS17-133-20334.tif" TargetMode="External"/><Relationship Id="rId9690" Type="http://schemas.openxmlformats.org/officeDocument/2006/relationships/hyperlink" Target="https://tothemoon.im-ldi.com/data_a70/AS17/processed/AS17-133-20334.png" TargetMode="External"/><Relationship Id="rId9691" Type="http://schemas.openxmlformats.org/officeDocument/2006/relationships/hyperlink" Target="https://www.lpi.usra.edu/resources/apollo/frame/?AS17-133-20337" TargetMode="External"/><Relationship Id="rId9692" Type="http://schemas.openxmlformats.org/officeDocument/2006/relationships/hyperlink" Target="https://tothemoon.im-ldi.com/data_a70/AS17/extra/AS17-133-20337.small.png" TargetMode="External"/><Relationship Id="rId9693" Type="http://schemas.openxmlformats.org/officeDocument/2006/relationships/hyperlink" Target="https://tothemoon.im-ldi.com/data_a70/AS17/raw/AS17-133-20337.tif" TargetMode="External"/><Relationship Id="rId9694" Type="http://schemas.openxmlformats.org/officeDocument/2006/relationships/hyperlink" Target="https://tothemoon.im-ldi.com/data_a70/AS17/processed/AS17-133-20337.png" TargetMode="External"/><Relationship Id="rId9695" Type="http://schemas.openxmlformats.org/officeDocument/2006/relationships/hyperlink" Target="https://www.lpi.usra.edu/resources/apollo/frame/?AS17-133-20362" TargetMode="External"/><Relationship Id="rId9696" Type="http://schemas.openxmlformats.org/officeDocument/2006/relationships/hyperlink" Target="https://tothemoon.im-ldi.com/data_a70/AS17/extra/AS17-133-20362.small.png" TargetMode="External"/><Relationship Id="rId9697" Type="http://schemas.openxmlformats.org/officeDocument/2006/relationships/hyperlink" Target="https://tothemoon.im-ldi.com/data_a70/AS17/raw/AS17-133-20362.tif" TargetMode="External"/><Relationship Id="rId9698" Type="http://schemas.openxmlformats.org/officeDocument/2006/relationships/hyperlink" Target="https://tothemoon.im-ldi.com/data_a70/AS17/processed/AS17-133-20362.png" TargetMode="External"/><Relationship Id="rId9699" Type="http://schemas.openxmlformats.org/officeDocument/2006/relationships/hyperlink" Target="https://www.lpi.usra.edu/resources/apollo/frame/?AS17-133-20363" TargetMode="External"/><Relationship Id="rId9700" Type="http://schemas.openxmlformats.org/officeDocument/2006/relationships/hyperlink" Target="https://tothemoon.im-ldi.com/data_a70/AS17/extra/AS17-133-20363.small.png" TargetMode="External"/><Relationship Id="rId9701" Type="http://schemas.openxmlformats.org/officeDocument/2006/relationships/hyperlink" Target="https://tothemoon.im-ldi.com/data_a70/AS17/raw/AS17-133-20363.tif" TargetMode="External"/><Relationship Id="rId9702" Type="http://schemas.openxmlformats.org/officeDocument/2006/relationships/hyperlink" Target="https://tothemoon.im-ldi.com/data_a70/AS17/processed/AS17-133-20363.png" TargetMode="External"/><Relationship Id="rId9703" Type="http://schemas.openxmlformats.org/officeDocument/2006/relationships/hyperlink" Target="https://www.lpi.usra.edu/resources/apollo/frame/?AS17-133-20364" TargetMode="External"/><Relationship Id="rId9704" Type="http://schemas.openxmlformats.org/officeDocument/2006/relationships/hyperlink" Target="https://tothemoon.im-ldi.com/data_a70/AS17/extra/AS17-133-20364.small.png" TargetMode="External"/><Relationship Id="rId9705" Type="http://schemas.openxmlformats.org/officeDocument/2006/relationships/hyperlink" Target="https://tothemoon.im-ldi.com/data_a70/AS17/raw/AS17-133-20364.tif" TargetMode="External"/><Relationship Id="rId9706" Type="http://schemas.openxmlformats.org/officeDocument/2006/relationships/hyperlink" Target="https://tothemoon.im-ldi.com/data_a70/AS17/processed/AS17-133-20364.png" TargetMode="External"/><Relationship Id="rId9707" Type="http://schemas.openxmlformats.org/officeDocument/2006/relationships/hyperlink" Target="https://www.lpi.usra.edu/resources/apollo/frame/?AS17-133-20366" TargetMode="External"/><Relationship Id="rId9708" Type="http://schemas.openxmlformats.org/officeDocument/2006/relationships/hyperlink" Target="https://tothemoon.im-ldi.com/data_a70/AS17/extra/AS17-133-20366.small.png" TargetMode="External"/><Relationship Id="rId9709" Type="http://schemas.openxmlformats.org/officeDocument/2006/relationships/hyperlink" Target="https://tothemoon.im-ldi.com/data_a70/AS17/raw/AS17-133-20366.tif" TargetMode="External"/><Relationship Id="rId9710" Type="http://schemas.openxmlformats.org/officeDocument/2006/relationships/hyperlink" Target="https://tothemoon.im-ldi.com/data_a70/AS17/processed/AS17-133-20366.png" TargetMode="External"/><Relationship Id="rId9711" Type="http://schemas.openxmlformats.org/officeDocument/2006/relationships/hyperlink" Target="https://www.lpi.usra.edu/resources/apollo/frame/?AS17-133-20368" TargetMode="External"/><Relationship Id="rId9712" Type="http://schemas.openxmlformats.org/officeDocument/2006/relationships/hyperlink" Target="https://tothemoon.im-ldi.com/data_a70/AS17/extra/AS17-133-20368.small.png" TargetMode="External"/><Relationship Id="rId9713" Type="http://schemas.openxmlformats.org/officeDocument/2006/relationships/hyperlink" Target="https://tothemoon.im-ldi.com/data_a70/AS17/raw/AS17-133-20368.tif" TargetMode="External"/><Relationship Id="rId9714" Type="http://schemas.openxmlformats.org/officeDocument/2006/relationships/hyperlink" Target="https://tothemoon.im-ldi.com/data_a70/AS17/processed/AS17-133-20368.png" TargetMode="External"/><Relationship Id="rId9715" Type="http://schemas.openxmlformats.org/officeDocument/2006/relationships/hyperlink" Target="https://www.lpi.usra.edu/resources/apollo/frame/?AS17-133-20371" TargetMode="External"/><Relationship Id="rId9716" Type="http://schemas.openxmlformats.org/officeDocument/2006/relationships/hyperlink" Target="https://tothemoon.im-ldi.com/data_a70/AS17/extra/AS17-133-20371.small.png" TargetMode="External"/><Relationship Id="rId9717" Type="http://schemas.openxmlformats.org/officeDocument/2006/relationships/hyperlink" Target="https://tothemoon.im-ldi.com/data_a70/AS17/raw/AS17-133-20371.tif" TargetMode="External"/><Relationship Id="rId9718" Type="http://schemas.openxmlformats.org/officeDocument/2006/relationships/hyperlink" Target="https://tothemoon.im-ldi.com/data_a70/AS17/processed/AS17-133-20371.png" TargetMode="External"/><Relationship Id="rId9719" Type="http://schemas.openxmlformats.org/officeDocument/2006/relationships/hyperlink" Target="https://www.lpi.usra.edu/resources/apollo/frame/?AS17-133-20374" TargetMode="External"/><Relationship Id="rId9720" Type="http://schemas.openxmlformats.org/officeDocument/2006/relationships/hyperlink" Target="https://tothemoon.im-ldi.com/data_a70/AS17/extra/AS17-133-20374.small.png" TargetMode="External"/><Relationship Id="rId9721" Type="http://schemas.openxmlformats.org/officeDocument/2006/relationships/hyperlink" Target="https://tothemoon.im-ldi.com/data_a70/AS17/raw/AS17-133-20374.tif" TargetMode="External"/><Relationship Id="rId9722" Type="http://schemas.openxmlformats.org/officeDocument/2006/relationships/hyperlink" Target="https://tothemoon.im-ldi.com/data_a70/AS17/processed/AS17-133-20374.png" TargetMode="External"/><Relationship Id="rId9723" Type="http://schemas.openxmlformats.org/officeDocument/2006/relationships/hyperlink" Target="https://www.lpi.usra.edu/resources/apollo/frame/?AS17-133-20375" TargetMode="External"/><Relationship Id="rId9724" Type="http://schemas.openxmlformats.org/officeDocument/2006/relationships/hyperlink" Target="https://tothemoon.im-ldi.com/data_a70/AS17/extra/AS17-133-20375.small.png" TargetMode="External"/><Relationship Id="rId9725" Type="http://schemas.openxmlformats.org/officeDocument/2006/relationships/hyperlink" Target="https://tothemoon.im-ldi.com/data_a70/AS17/raw/AS17-133-20375.tif" TargetMode="External"/><Relationship Id="rId9726" Type="http://schemas.openxmlformats.org/officeDocument/2006/relationships/hyperlink" Target="https://tothemoon.im-ldi.com/data_a70/AS17/processed/AS17-133-20375.png" TargetMode="External"/><Relationship Id="rId9727" Type="http://schemas.openxmlformats.org/officeDocument/2006/relationships/hyperlink" Target="https://www.lpi.usra.edu/resources/apollo/frame/?AS17-134-20390" TargetMode="External"/><Relationship Id="rId9728" Type="http://schemas.openxmlformats.org/officeDocument/2006/relationships/hyperlink" Target="https://tothemoon.im-ldi.com/data_a70/AS17/extra/AS17-134-20390.small.png" TargetMode="External"/><Relationship Id="rId9729" Type="http://schemas.openxmlformats.org/officeDocument/2006/relationships/hyperlink" Target="https://tothemoon.im-ldi.com/data_a70/AS17/raw/AS17-134-20390.tif" TargetMode="External"/><Relationship Id="rId9730" Type="http://schemas.openxmlformats.org/officeDocument/2006/relationships/hyperlink" Target="https://tothemoon.im-ldi.com/data_a70/AS17/processed/AS17-134-20390.png" TargetMode="External"/><Relationship Id="rId9731" Type="http://schemas.openxmlformats.org/officeDocument/2006/relationships/hyperlink" Target="https://www.lpi.usra.edu/resources/apollo/frame/?AS17-134-20391" TargetMode="External"/><Relationship Id="rId9732" Type="http://schemas.openxmlformats.org/officeDocument/2006/relationships/hyperlink" Target="https://tothemoon.im-ldi.com/data_a70/AS17/extra/AS17-134-20391.small.png" TargetMode="External"/><Relationship Id="rId9733" Type="http://schemas.openxmlformats.org/officeDocument/2006/relationships/hyperlink" Target="https://tothemoon.im-ldi.com/data_a70/AS17/raw/AS17-134-20391.tif" TargetMode="External"/><Relationship Id="rId9734" Type="http://schemas.openxmlformats.org/officeDocument/2006/relationships/hyperlink" Target="https://tothemoon.im-ldi.com/data_a70/AS17/processed/AS17-134-20391.png" TargetMode="External"/><Relationship Id="rId9735" Type="http://schemas.openxmlformats.org/officeDocument/2006/relationships/hyperlink" Target="https://www.lpi.usra.edu/resources/apollo/frame/?AS17-134-20392" TargetMode="External"/><Relationship Id="rId9736" Type="http://schemas.openxmlformats.org/officeDocument/2006/relationships/hyperlink" Target="https://tothemoon.im-ldi.com/data_a70/AS17/extra/AS17-134-20392.small.png" TargetMode="External"/><Relationship Id="rId9737" Type="http://schemas.openxmlformats.org/officeDocument/2006/relationships/hyperlink" Target="https://tothemoon.im-ldi.com/data_a70/AS17/raw/AS17-134-20392.tif" TargetMode="External"/><Relationship Id="rId9738" Type="http://schemas.openxmlformats.org/officeDocument/2006/relationships/hyperlink" Target="https://tothemoon.im-ldi.com/data_a70/AS17/processed/AS17-134-20392.png" TargetMode="External"/><Relationship Id="rId9739" Type="http://schemas.openxmlformats.org/officeDocument/2006/relationships/hyperlink" Target="https://www.lpi.usra.edu/resources/apollo/frame/?AS17-134-20395" TargetMode="External"/><Relationship Id="rId9740" Type="http://schemas.openxmlformats.org/officeDocument/2006/relationships/hyperlink" Target="https://tothemoon.im-ldi.com/data_a70/AS17/extra/AS17-134-20395.small.png" TargetMode="External"/><Relationship Id="rId9741" Type="http://schemas.openxmlformats.org/officeDocument/2006/relationships/hyperlink" Target="https://tothemoon.im-ldi.com/data_a70/AS17/raw/AS17-134-20395.tif" TargetMode="External"/><Relationship Id="rId9742" Type="http://schemas.openxmlformats.org/officeDocument/2006/relationships/hyperlink" Target="https://tothemoon.im-ldi.com/data_a70/AS17/processed/AS17-134-20395.png" TargetMode="External"/><Relationship Id="rId9743" Type="http://schemas.openxmlformats.org/officeDocument/2006/relationships/hyperlink" Target="https://www.lpi.usra.edu/resources/apollo/frame/?AS17-134-20398" TargetMode="External"/><Relationship Id="rId9744" Type="http://schemas.openxmlformats.org/officeDocument/2006/relationships/hyperlink" Target="https://tothemoon.im-ldi.com/data_a70/AS17/extra/AS17-134-20398.small.png" TargetMode="External"/><Relationship Id="rId9745" Type="http://schemas.openxmlformats.org/officeDocument/2006/relationships/hyperlink" Target="https://tothemoon.im-ldi.com/data_a70/AS17/raw/AS17-134-20398.tif" TargetMode="External"/><Relationship Id="rId9746" Type="http://schemas.openxmlformats.org/officeDocument/2006/relationships/hyperlink" Target="https://tothemoon.im-ldi.com/data_a70/AS17/processed/AS17-134-20398.png" TargetMode="External"/><Relationship Id="rId9747" Type="http://schemas.openxmlformats.org/officeDocument/2006/relationships/hyperlink" Target="https://www.lpi.usra.edu/resources/apollo/frame/?AS17-134-20402" TargetMode="External"/><Relationship Id="rId9748" Type="http://schemas.openxmlformats.org/officeDocument/2006/relationships/hyperlink" Target="https://tothemoon.im-ldi.com/data_a70/AS17/extra/AS17-134-20402.small.png" TargetMode="External"/><Relationship Id="rId9749" Type="http://schemas.openxmlformats.org/officeDocument/2006/relationships/hyperlink" Target="https://tothemoon.im-ldi.com/data_a70/AS17/raw/AS17-134-20402.tif" TargetMode="External"/><Relationship Id="rId9750" Type="http://schemas.openxmlformats.org/officeDocument/2006/relationships/hyperlink" Target="https://tothemoon.im-ldi.com/data_a70/AS17/processed/AS17-134-20402.png" TargetMode="External"/><Relationship Id="rId9751" Type="http://schemas.openxmlformats.org/officeDocument/2006/relationships/hyperlink" Target="https://www.lpi.usra.edu/resources/apollo/frame/?AS17-134-20404" TargetMode="External"/><Relationship Id="rId9752" Type="http://schemas.openxmlformats.org/officeDocument/2006/relationships/hyperlink" Target="https://tothemoon.im-ldi.com/data_a70/AS17/extra/AS17-134-20404.small.png" TargetMode="External"/><Relationship Id="rId9753" Type="http://schemas.openxmlformats.org/officeDocument/2006/relationships/hyperlink" Target="https://tothemoon.im-ldi.com/data_a70/AS17/raw/AS17-134-20404.tif" TargetMode="External"/><Relationship Id="rId9754" Type="http://schemas.openxmlformats.org/officeDocument/2006/relationships/hyperlink" Target="https://tothemoon.im-ldi.com/data_a70/AS17/processed/AS17-134-20404.png" TargetMode="External"/><Relationship Id="rId9755" Type="http://schemas.openxmlformats.org/officeDocument/2006/relationships/hyperlink" Target="https://www.lpi.usra.edu/resources/apollo/frame/?AS17-135-20533" TargetMode="External"/><Relationship Id="rId9756" Type="http://schemas.openxmlformats.org/officeDocument/2006/relationships/hyperlink" Target="https://tothemoon.im-ldi.com/data_a70/AS17/extra/AS17-135-20533.small.png" TargetMode="External"/><Relationship Id="rId9757" Type="http://schemas.openxmlformats.org/officeDocument/2006/relationships/hyperlink" Target="https://tothemoon.im-ldi.com/data_a70/AS17/raw/AS17-135-20533.tif" TargetMode="External"/><Relationship Id="rId9758" Type="http://schemas.openxmlformats.org/officeDocument/2006/relationships/hyperlink" Target="https://tothemoon.im-ldi.com/data_a70/AS17/processed/AS17-135-20533.png" TargetMode="External"/><Relationship Id="rId9759" Type="http://schemas.openxmlformats.org/officeDocument/2006/relationships/hyperlink" Target="https://www.lpi.usra.edu/resources/apollo/frame/?AS17-135-20534" TargetMode="External"/><Relationship Id="rId9760" Type="http://schemas.openxmlformats.org/officeDocument/2006/relationships/hyperlink" Target="https://tothemoon.im-ldi.com/data_a70/AS17/extra/AS17-135-20534.small.png" TargetMode="External"/><Relationship Id="rId9761" Type="http://schemas.openxmlformats.org/officeDocument/2006/relationships/hyperlink" Target="https://tothemoon.im-ldi.com/data_a70/AS17/raw/AS17-135-20534.tif" TargetMode="External"/><Relationship Id="rId9762" Type="http://schemas.openxmlformats.org/officeDocument/2006/relationships/hyperlink" Target="https://tothemoon.im-ldi.com/data_a70/AS17/processed/AS17-135-20534.png" TargetMode="External"/><Relationship Id="rId9763" Type="http://schemas.openxmlformats.org/officeDocument/2006/relationships/hyperlink" Target="https://www.lpi.usra.edu/resources/apollo/frame/?AS17-135-20535" TargetMode="External"/><Relationship Id="rId9764" Type="http://schemas.openxmlformats.org/officeDocument/2006/relationships/hyperlink" Target="https://tothemoon.im-ldi.com/data_a70/AS17/extra/AS17-135-20535.small.png" TargetMode="External"/><Relationship Id="rId9765" Type="http://schemas.openxmlformats.org/officeDocument/2006/relationships/hyperlink" Target="https://tothemoon.im-ldi.com/data_a70/AS17/raw/AS17-135-20535.tif" TargetMode="External"/><Relationship Id="rId9766" Type="http://schemas.openxmlformats.org/officeDocument/2006/relationships/hyperlink" Target="https://tothemoon.im-ldi.com/data_a70/AS17/processed/AS17-135-20535.png" TargetMode="External"/><Relationship Id="rId9767" Type="http://schemas.openxmlformats.org/officeDocument/2006/relationships/hyperlink" Target="https://www.lpi.usra.edu/resources/apollo/frame/?AS17-135-20536" TargetMode="External"/><Relationship Id="rId9768" Type="http://schemas.openxmlformats.org/officeDocument/2006/relationships/hyperlink" Target="https://tothemoon.im-ldi.com/data_a70/AS17/extra/AS17-135-20536.small.png" TargetMode="External"/><Relationship Id="rId9769" Type="http://schemas.openxmlformats.org/officeDocument/2006/relationships/hyperlink" Target="https://tothemoon.im-ldi.com/data_a70/AS17/raw/AS17-135-20536.tif" TargetMode="External"/><Relationship Id="rId9770" Type="http://schemas.openxmlformats.org/officeDocument/2006/relationships/hyperlink" Target="https://tothemoon.im-ldi.com/data_a70/AS17/processed/AS17-135-20536.png" TargetMode="External"/><Relationship Id="rId9771" Type="http://schemas.openxmlformats.org/officeDocument/2006/relationships/hyperlink" Target="https://www.lpi.usra.edu/resources/apollo/frame/?AS17-135-20537" TargetMode="External"/><Relationship Id="rId9772" Type="http://schemas.openxmlformats.org/officeDocument/2006/relationships/hyperlink" Target="https://tothemoon.im-ldi.com/data_a70/AS17/extra/AS17-135-20537.small.png" TargetMode="External"/><Relationship Id="rId9773" Type="http://schemas.openxmlformats.org/officeDocument/2006/relationships/hyperlink" Target="https://tothemoon.im-ldi.com/data_a70/AS17/raw/AS17-135-20537.tif" TargetMode="External"/><Relationship Id="rId9774" Type="http://schemas.openxmlformats.org/officeDocument/2006/relationships/hyperlink" Target="https://tothemoon.im-ldi.com/data_a70/AS17/processed/AS17-135-20537.png" TargetMode="External"/><Relationship Id="rId9775" Type="http://schemas.openxmlformats.org/officeDocument/2006/relationships/hyperlink" Target="https://www.lpi.usra.edu/resources/apollo/frame/?AS17-135-20539" TargetMode="External"/><Relationship Id="rId9776" Type="http://schemas.openxmlformats.org/officeDocument/2006/relationships/hyperlink" Target="https://tothemoon.im-ldi.com/data_a70/AS17/extra/AS17-135-20539.small.png" TargetMode="External"/><Relationship Id="rId9777" Type="http://schemas.openxmlformats.org/officeDocument/2006/relationships/hyperlink" Target="https://tothemoon.im-ldi.com/data_a70/AS17/raw/AS17-135-20539.tif" TargetMode="External"/><Relationship Id="rId9778" Type="http://schemas.openxmlformats.org/officeDocument/2006/relationships/hyperlink" Target="https://tothemoon.im-ldi.com/data_a70/AS17/processed/AS17-135-20539.png" TargetMode="External"/><Relationship Id="rId9779" Type="http://schemas.openxmlformats.org/officeDocument/2006/relationships/hyperlink" Target="https://www.lpi.usra.edu/resources/apollo/frame/?AS17-135-20540" TargetMode="External"/><Relationship Id="rId9780" Type="http://schemas.openxmlformats.org/officeDocument/2006/relationships/hyperlink" Target="https://tothemoon.im-ldi.com/data_a70/AS17/extra/AS17-135-20540.small.png" TargetMode="External"/><Relationship Id="rId9781" Type="http://schemas.openxmlformats.org/officeDocument/2006/relationships/hyperlink" Target="https://tothemoon.im-ldi.com/data_a70/AS17/raw/AS17-135-20540.tif" TargetMode="External"/><Relationship Id="rId9782" Type="http://schemas.openxmlformats.org/officeDocument/2006/relationships/hyperlink" Target="https://tothemoon.im-ldi.com/data_a70/AS17/processed/AS17-135-20540.png" TargetMode="External"/><Relationship Id="rId9783" Type="http://schemas.openxmlformats.org/officeDocument/2006/relationships/hyperlink" Target="https://www.lpi.usra.edu/resources/apollo/frame/?AS17-135-20556" TargetMode="External"/><Relationship Id="rId9784" Type="http://schemas.openxmlformats.org/officeDocument/2006/relationships/hyperlink" Target="https://tothemoon.im-ldi.com/data_a70/AS17/extra/AS17-135-20556.small.png" TargetMode="External"/><Relationship Id="rId9785" Type="http://schemas.openxmlformats.org/officeDocument/2006/relationships/hyperlink" Target="https://tothemoon.im-ldi.com/data_a70/AS17/raw/AS17-135-20556.tif" TargetMode="External"/><Relationship Id="rId9786" Type="http://schemas.openxmlformats.org/officeDocument/2006/relationships/hyperlink" Target="https://tothemoon.im-ldi.com/data_a70/AS17/processed/AS17-135-20556.png" TargetMode="External"/><Relationship Id="rId9787" Type="http://schemas.openxmlformats.org/officeDocument/2006/relationships/hyperlink" Target="https://www.lpi.usra.edu/resources/apollo/frame/?AS17-135-20557" TargetMode="External"/><Relationship Id="rId9788" Type="http://schemas.openxmlformats.org/officeDocument/2006/relationships/hyperlink" Target="https://tothemoon.im-ldi.com/data_a70/AS17/extra/AS17-135-20557.small.png" TargetMode="External"/><Relationship Id="rId9789" Type="http://schemas.openxmlformats.org/officeDocument/2006/relationships/hyperlink" Target="https://tothemoon.im-ldi.com/data_a70/AS17/raw/AS17-135-20557.tif" TargetMode="External"/><Relationship Id="rId9790" Type="http://schemas.openxmlformats.org/officeDocument/2006/relationships/hyperlink" Target="https://tothemoon.im-ldi.com/data_a70/AS17/processed/AS17-135-20557.png" TargetMode="External"/><Relationship Id="rId9791" Type="http://schemas.openxmlformats.org/officeDocument/2006/relationships/hyperlink" Target="https://www.lpi.usra.edu/resources/apollo/frame/?AS17-135-20558" TargetMode="External"/><Relationship Id="rId9792" Type="http://schemas.openxmlformats.org/officeDocument/2006/relationships/hyperlink" Target="https://tothemoon.im-ldi.com/data_a70/AS17/extra/AS17-135-20558.small.png" TargetMode="External"/><Relationship Id="rId9793" Type="http://schemas.openxmlformats.org/officeDocument/2006/relationships/hyperlink" Target="https://tothemoon.im-ldi.com/data_a70/AS17/raw/AS17-135-20558.tif" TargetMode="External"/><Relationship Id="rId9794" Type="http://schemas.openxmlformats.org/officeDocument/2006/relationships/hyperlink" Target="https://tothemoon.im-ldi.com/data_a70/AS17/processed/AS17-135-20558.png" TargetMode="External"/><Relationship Id="rId9795" Type="http://schemas.openxmlformats.org/officeDocument/2006/relationships/hyperlink" Target="https://www.lpi.usra.edu/resources/apollo/frame/?AS17-135-20559" TargetMode="External"/><Relationship Id="rId9796" Type="http://schemas.openxmlformats.org/officeDocument/2006/relationships/hyperlink" Target="https://tothemoon.im-ldi.com/data_a70/AS17/extra/AS17-135-20559.small.png" TargetMode="External"/><Relationship Id="rId9797" Type="http://schemas.openxmlformats.org/officeDocument/2006/relationships/hyperlink" Target="https://tothemoon.im-ldi.com/data_a70/AS17/raw/AS17-135-20559.tif" TargetMode="External"/><Relationship Id="rId9798" Type="http://schemas.openxmlformats.org/officeDocument/2006/relationships/hyperlink" Target="https://tothemoon.im-ldi.com/data_a70/AS17/processed/AS17-135-20559.png" TargetMode="External"/><Relationship Id="rId9799" Type="http://schemas.openxmlformats.org/officeDocument/2006/relationships/hyperlink" Target="https://www.lpi.usra.edu/resources/apollo/frame/?AS17-135-20560" TargetMode="External"/><Relationship Id="rId9800" Type="http://schemas.openxmlformats.org/officeDocument/2006/relationships/hyperlink" Target="https://tothemoon.im-ldi.com/data_a70/AS17/extra/AS17-135-20560.small.png" TargetMode="External"/><Relationship Id="rId9801" Type="http://schemas.openxmlformats.org/officeDocument/2006/relationships/hyperlink" Target="https://tothemoon.im-ldi.com/data_a70/AS17/raw/AS17-135-20560.tif" TargetMode="External"/><Relationship Id="rId9802" Type="http://schemas.openxmlformats.org/officeDocument/2006/relationships/hyperlink" Target="https://tothemoon.im-ldi.com/data_a70/AS17/processed/AS17-135-20560.png" TargetMode="External"/><Relationship Id="rId9803" Type="http://schemas.openxmlformats.org/officeDocument/2006/relationships/hyperlink" Target="https://www.lpi.usra.edu/resources/apollo/frame/?AS17-135-20561" TargetMode="External"/><Relationship Id="rId9804" Type="http://schemas.openxmlformats.org/officeDocument/2006/relationships/hyperlink" Target="https://tothemoon.im-ldi.com/data_a70/AS17/extra/AS17-135-20561.small.png" TargetMode="External"/><Relationship Id="rId9805" Type="http://schemas.openxmlformats.org/officeDocument/2006/relationships/hyperlink" Target="https://tothemoon.im-ldi.com/data_a70/AS17/raw/AS17-135-20561.tif" TargetMode="External"/><Relationship Id="rId9806" Type="http://schemas.openxmlformats.org/officeDocument/2006/relationships/hyperlink" Target="https://tothemoon.im-ldi.com/data_a70/AS17/processed/AS17-135-20561.png" TargetMode="External"/><Relationship Id="rId9807" Type="http://schemas.openxmlformats.org/officeDocument/2006/relationships/hyperlink" Target="https://www.lpi.usra.edu/resources/apollo/frame/?AS17-135-20562" TargetMode="External"/><Relationship Id="rId9808" Type="http://schemas.openxmlformats.org/officeDocument/2006/relationships/hyperlink" Target="https://tothemoon.im-ldi.com/data_a70/AS17/extra/AS17-135-20562.small.png" TargetMode="External"/><Relationship Id="rId9809" Type="http://schemas.openxmlformats.org/officeDocument/2006/relationships/hyperlink" Target="https://tothemoon.im-ldi.com/data_a70/AS17/raw/AS17-135-20562.tif" TargetMode="External"/><Relationship Id="rId9810" Type="http://schemas.openxmlformats.org/officeDocument/2006/relationships/hyperlink" Target="https://tothemoon.im-ldi.com/data_a70/AS17/processed/AS17-135-20562.png" TargetMode="External"/><Relationship Id="rId9811" Type="http://schemas.openxmlformats.org/officeDocument/2006/relationships/hyperlink" Target="https://www.lpi.usra.edu/resources/apollo/frame/?AS17-135-20571" TargetMode="External"/><Relationship Id="rId9812" Type="http://schemas.openxmlformats.org/officeDocument/2006/relationships/hyperlink" Target="https://tothemoon.im-ldi.com/data_a70/AS17/extra/AS17-135-20571.small.png" TargetMode="External"/><Relationship Id="rId9813" Type="http://schemas.openxmlformats.org/officeDocument/2006/relationships/hyperlink" Target="https://tothemoon.im-ldi.com/data_a70/AS17/raw/AS17-135-20571.tif" TargetMode="External"/><Relationship Id="rId9814" Type="http://schemas.openxmlformats.org/officeDocument/2006/relationships/hyperlink" Target="https://tothemoon.im-ldi.com/data_a70/AS17/processed/AS17-135-20571.png" TargetMode="External"/><Relationship Id="rId9815" Type="http://schemas.openxmlformats.org/officeDocument/2006/relationships/hyperlink" Target="https://www.lpi.usra.edu/resources/apollo/frame/?AS17-135-20572" TargetMode="External"/><Relationship Id="rId9816" Type="http://schemas.openxmlformats.org/officeDocument/2006/relationships/hyperlink" Target="https://tothemoon.im-ldi.com/data_a70/AS17/extra/AS17-135-20572.small.png" TargetMode="External"/><Relationship Id="rId9817" Type="http://schemas.openxmlformats.org/officeDocument/2006/relationships/hyperlink" Target="https://tothemoon.im-ldi.com/data_a70/AS17/raw/AS17-135-20572.tif" TargetMode="External"/><Relationship Id="rId9818" Type="http://schemas.openxmlformats.org/officeDocument/2006/relationships/hyperlink" Target="https://tothemoon.im-ldi.com/data_a70/AS17/processed/AS17-135-20572.png" TargetMode="External"/><Relationship Id="rId9819" Type="http://schemas.openxmlformats.org/officeDocument/2006/relationships/hyperlink" Target="https://www.lpi.usra.edu/resources/apollo/frame/?AS17-135-20573" TargetMode="External"/><Relationship Id="rId9820" Type="http://schemas.openxmlformats.org/officeDocument/2006/relationships/hyperlink" Target="https://tothemoon.im-ldi.com/data_a70/AS17/extra/AS17-135-20573.small.png" TargetMode="External"/><Relationship Id="rId9821" Type="http://schemas.openxmlformats.org/officeDocument/2006/relationships/hyperlink" Target="https://tothemoon.im-ldi.com/data_a70/AS17/raw/AS17-135-20573.tif" TargetMode="External"/><Relationship Id="rId9822" Type="http://schemas.openxmlformats.org/officeDocument/2006/relationships/hyperlink" Target="https://tothemoon.im-ldi.com/data_a70/AS17/processed/AS17-135-20573.png" TargetMode="External"/><Relationship Id="rId9823" Type="http://schemas.openxmlformats.org/officeDocument/2006/relationships/hyperlink" Target="https://www.lpi.usra.edu/resources/apollo/frame/?AS17-135-20574" TargetMode="External"/><Relationship Id="rId9824" Type="http://schemas.openxmlformats.org/officeDocument/2006/relationships/hyperlink" Target="https://tothemoon.im-ldi.com/data_a70/AS17/extra/AS17-135-20574.small.png" TargetMode="External"/><Relationship Id="rId9825" Type="http://schemas.openxmlformats.org/officeDocument/2006/relationships/hyperlink" Target="https://tothemoon.im-ldi.com/data_a70/AS17/raw/AS17-135-20574.tif" TargetMode="External"/><Relationship Id="rId9826" Type="http://schemas.openxmlformats.org/officeDocument/2006/relationships/hyperlink" Target="https://tothemoon.im-ldi.com/data_a70/AS17/processed/AS17-135-20574.png" TargetMode="External"/><Relationship Id="rId9827" Type="http://schemas.openxmlformats.org/officeDocument/2006/relationships/hyperlink" Target="https://www.lpi.usra.edu/resources/apollo/frame/?AS17-135-20576" TargetMode="External"/><Relationship Id="rId9828" Type="http://schemas.openxmlformats.org/officeDocument/2006/relationships/hyperlink" Target="https://tothemoon.im-ldi.com/data_a70/AS17/extra/AS17-135-20576.small.png" TargetMode="External"/><Relationship Id="rId9829" Type="http://schemas.openxmlformats.org/officeDocument/2006/relationships/hyperlink" Target="https://tothemoon.im-ldi.com/data_a70/AS17/raw/AS17-135-20576.tif" TargetMode="External"/><Relationship Id="rId9830" Type="http://schemas.openxmlformats.org/officeDocument/2006/relationships/hyperlink" Target="https://tothemoon.im-ldi.com/data_a70/AS17/processed/AS17-135-20576.png" TargetMode="External"/><Relationship Id="rId9831" Type="http://schemas.openxmlformats.org/officeDocument/2006/relationships/hyperlink" Target="https://www.lpi.usra.edu/resources/apollo/frame/?AS17-135-20577" TargetMode="External"/><Relationship Id="rId9832" Type="http://schemas.openxmlformats.org/officeDocument/2006/relationships/hyperlink" Target="https://tothemoon.im-ldi.com/data_a70/AS17/extra/AS17-135-20577.small.png" TargetMode="External"/><Relationship Id="rId9833" Type="http://schemas.openxmlformats.org/officeDocument/2006/relationships/hyperlink" Target="https://tothemoon.im-ldi.com/data_a70/AS17/raw/AS17-135-20577.tif" TargetMode="External"/><Relationship Id="rId9834" Type="http://schemas.openxmlformats.org/officeDocument/2006/relationships/hyperlink" Target="https://tothemoon.im-ldi.com/data_a70/AS17/processed/AS17-135-20577.png" TargetMode="External"/><Relationship Id="rId9835" Type="http://schemas.openxmlformats.org/officeDocument/2006/relationships/hyperlink" Target="https://www.lpi.usra.edu/resources/apollo/frame/?AS17-135-20578" TargetMode="External"/><Relationship Id="rId9836" Type="http://schemas.openxmlformats.org/officeDocument/2006/relationships/hyperlink" Target="https://tothemoon.im-ldi.com/data_a70/AS17/extra/AS17-135-20578.small.png" TargetMode="External"/><Relationship Id="rId9837" Type="http://schemas.openxmlformats.org/officeDocument/2006/relationships/hyperlink" Target="https://tothemoon.im-ldi.com/data_a70/AS17/raw/AS17-135-20578.tif" TargetMode="External"/><Relationship Id="rId9838" Type="http://schemas.openxmlformats.org/officeDocument/2006/relationships/hyperlink" Target="https://tothemoon.im-ldi.com/data_a70/AS17/processed/AS17-135-20578.png" TargetMode="External"/><Relationship Id="rId9839" Type="http://schemas.openxmlformats.org/officeDocument/2006/relationships/hyperlink" Target="https://www.lpi.usra.edu/resources/apollo/frame/?AS17-135-20579" TargetMode="External"/><Relationship Id="rId9840" Type="http://schemas.openxmlformats.org/officeDocument/2006/relationships/hyperlink" Target="https://tothemoon.im-ldi.com/data_a70/AS17/extra/AS17-135-20579.small.png" TargetMode="External"/><Relationship Id="rId9841" Type="http://schemas.openxmlformats.org/officeDocument/2006/relationships/hyperlink" Target="https://tothemoon.im-ldi.com/data_a70/AS17/raw/AS17-135-20579.tif" TargetMode="External"/><Relationship Id="rId9842" Type="http://schemas.openxmlformats.org/officeDocument/2006/relationships/hyperlink" Target="https://tothemoon.im-ldi.com/data_a70/AS17/processed/AS17-135-20579.png" TargetMode="External"/><Relationship Id="rId9843" Type="http://schemas.openxmlformats.org/officeDocument/2006/relationships/hyperlink" Target="https://www.lpi.usra.edu/resources/apollo/frame/?AS17-135-20580" TargetMode="External"/><Relationship Id="rId9844" Type="http://schemas.openxmlformats.org/officeDocument/2006/relationships/hyperlink" Target="https://tothemoon.im-ldi.com/data_a70/AS17/extra/AS17-135-20580.small.png" TargetMode="External"/><Relationship Id="rId9845" Type="http://schemas.openxmlformats.org/officeDocument/2006/relationships/hyperlink" Target="https://tothemoon.im-ldi.com/data_a70/AS17/raw/AS17-135-20580.tif" TargetMode="External"/><Relationship Id="rId9846" Type="http://schemas.openxmlformats.org/officeDocument/2006/relationships/hyperlink" Target="https://tothemoon.im-ldi.com/data_a70/AS17/processed/AS17-135-20580.png" TargetMode="External"/><Relationship Id="rId9847" Type="http://schemas.openxmlformats.org/officeDocument/2006/relationships/hyperlink" Target="https://www.lpi.usra.edu/resources/apollo/frame/?AS17-135-20581" TargetMode="External"/><Relationship Id="rId9848" Type="http://schemas.openxmlformats.org/officeDocument/2006/relationships/hyperlink" Target="https://tothemoon.im-ldi.com/data_a70/AS17/extra/AS17-135-20581.small.png" TargetMode="External"/><Relationship Id="rId9849" Type="http://schemas.openxmlformats.org/officeDocument/2006/relationships/hyperlink" Target="https://tothemoon.im-ldi.com/data_a70/AS17/raw/AS17-135-20581.tif" TargetMode="External"/><Relationship Id="rId9850" Type="http://schemas.openxmlformats.org/officeDocument/2006/relationships/hyperlink" Target="https://tothemoon.im-ldi.com/data_a70/AS17/processed/AS17-135-20581.png" TargetMode="External"/><Relationship Id="rId9851" Type="http://schemas.openxmlformats.org/officeDocument/2006/relationships/hyperlink" Target="https://www.lpi.usra.edu/resources/apollo/frame/?AS17-135-20582" TargetMode="External"/><Relationship Id="rId9852" Type="http://schemas.openxmlformats.org/officeDocument/2006/relationships/hyperlink" Target="https://tothemoon.im-ldi.com/data_a70/AS17/extra/AS17-135-20582.small.png" TargetMode="External"/><Relationship Id="rId9853" Type="http://schemas.openxmlformats.org/officeDocument/2006/relationships/hyperlink" Target="https://tothemoon.im-ldi.com/data_a70/AS17/raw/AS17-135-20582.tif" TargetMode="External"/><Relationship Id="rId9854" Type="http://schemas.openxmlformats.org/officeDocument/2006/relationships/hyperlink" Target="https://tothemoon.im-ldi.com/data_a70/AS17/processed/AS17-135-20582.png" TargetMode="External"/><Relationship Id="rId9855" Type="http://schemas.openxmlformats.org/officeDocument/2006/relationships/hyperlink" Target="https://www.lpi.usra.edu/resources/apollo/frame/?AS17-135-20583" TargetMode="External"/><Relationship Id="rId9856" Type="http://schemas.openxmlformats.org/officeDocument/2006/relationships/hyperlink" Target="https://tothemoon.im-ldi.com/data_a70/AS17/extra/AS17-135-20583.small.png" TargetMode="External"/><Relationship Id="rId9857" Type="http://schemas.openxmlformats.org/officeDocument/2006/relationships/hyperlink" Target="https://tothemoon.im-ldi.com/data_a70/AS17/raw/AS17-135-20583.tif" TargetMode="External"/><Relationship Id="rId9858" Type="http://schemas.openxmlformats.org/officeDocument/2006/relationships/hyperlink" Target="https://tothemoon.im-ldi.com/data_a70/AS17/processed/AS17-135-20583.png" TargetMode="External"/><Relationship Id="rId9859" Type="http://schemas.openxmlformats.org/officeDocument/2006/relationships/hyperlink" Target="https://www.lpi.usra.edu/resources/apollo/frame/?AS17-135-20585" TargetMode="External"/><Relationship Id="rId9860" Type="http://schemas.openxmlformats.org/officeDocument/2006/relationships/hyperlink" Target="https://tothemoon.im-ldi.com/data_a70/AS17/extra/AS17-135-20585.small.png" TargetMode="External"/><Relationship Id="rId9861" Type="http://schemas.openxmlformats.org/officeDocument/2006/relationships/hyperlink" Target="https://tothemoon.im-ldi.com/data_a70/AS17/raw/AS17-135-20585.tif" TargetMode="External"/><Relationship Id="rId9862" Type="http://schemas.openxmlformats.org/officeDocument/2006/relationships/hyperlink" Target="https://tothemoon.im-ldi.com/data_a70/AS17/processed/AS17-135-20585.png" TargetMode="External"/><Relationship Id="rId9863" Type="http://schemas.openxmlformats.org/officeDocument/2006/relationships/hyperlink" Target="https://www.lpi.usra.edu/resources/apollo/frame/?AS17-135-20586" TargetMode="External"/><Relationship Id="rId9864" Type="http://schemas.openxmlformats.org/officeDocument/2006/relationships/hyperlink" Target="https://tothemoon.im-ldi.com/data_a70/AS17/extra/AS17-135-20586.small.png" TargetMode="External"/><Relationship Id="rId9865" Type="http://schemas.openxmlformats.org/officeDocument/2006/relationships/hyperlink" Target="https://tothemoon.im-ldi.com/data_a70/AS17/raw/AS17-135-20586.tif" TargetMode="External"/><Relationship Id="rId9866" Type="http://schemas.openxmlformats.org/officeDocument/2006/relationships/hyperlink" Target="https://tothemoon.im-ldi.com/data_a70/AS17/processed/AS17-135-20586.png" TargetMode="External"/><Relationship Id="rId9867" Type="http://schemas.openxmlformats.org/officeDocument/2006/relationships/hyperlink" Target="https://www.lpi.usra.edu/resources/apollo/frame/?AS17-135-20590" TargetMode="External"/><Relationship Id="rId9868" Type="http://schemas.openxmlformats.org/officeDocument/2006/relationships/hyperlink" Target="https://tothemoon.im-ldi.com/data_a70/AS17/extra/AS17-135-20590.small.png" TargetMode="External"/><Relationship Id="rId9869" Type="http://schemas.openxmlformats.org/officeDocument/2006/relationships/hyperlink" Target="https://tothemoon.im-ldi.com/data_a70/AS17/raw/AS17-135-20590.tif" TargetMode="External"/><Relationship Id="rId9870" Type="http://schemas.openxmlformats.org/officeDocument/2006/relationships/hyperlink" Target="https://tothemoon.im-ldi.com/data_a70/AS17/processed/AS17-135-20590.png" TargetMode="External"/><Relationship Id="rId9871" Type="http://schemas.openxmlformats.org/officeDocument/2006/relationships/hyperlink" Target="https://www.lpi.usra.edu/resources/apollo/frame/?AS17-135-20591" TargetMode="External"/><Relationship Id="rId9872" Type="http://schemas.openxmlformats.org/officeDocument/2006/relationships/hyperlink" Target="https://tothemoon.im-ldi.com/data_a70/AS17/extra/AS17-135-20591.small.png" TargetMode="External"/><Relationship Id="rId9873" Type="http://schemas.openxmlformats.org/officeDocument/2006/relationships/hyperlink" Target="https://tothemoon.im-ldi.com/data_a70/AS17/raw/AS17-135-20591.tif" TargetMode="External"/><Relationship Id="rId9874" Type="http://schemas.openxmlformats.org/officeDocument/2006/relationships/hyperlink" Target="https://tothemoon.im-ldi.com/data_a70/AS17/processed/AS17-135-20591.png" TargetMode="External"/><Relationship Id="rId9875" Type="http://schemas.openxmlformats.org/officeDocument/2006/relationships/hyperlink" Target="https://www.lpi.usra.edu/resources/apollo/frame/?AS17-135-20592" TargetMode="External"/><Relationship Id="rId9876" Type="http://schemas.openxmlformats.org/officeDocument/2006/relationships/hyperlink" Target="https://tothemoon.im-ldi.com/data_a70/AS17/extra/AS17-135-20592.small.png" TargetMode="External"/><Relationship Id="rId9877" Type="http://schemas.openxmlformats.org/officeDocument/2006/relationships/hyperlink" Target="https://tothemoon.im-ldi.com/data_a70/AS17/raw/AS17-135-20592.tif" TargetMode="External"/><Relationship Id="rId9878" Type="http://schemas.openxmlformats.org/officeDocument/2006/relationships/hyperlink" Target="https://tothemoon.im-ldi.com/data_a70/AS17/processed/AS17-135-20592.png" TargetMode="External"/><Relationship Id="rId9879" Type="http://schemas.openxmlformats.org/officeDocument/2006/relationships/hyperlink" Target="https://www.lpi.usra.edu/resources/apollo/frame/?AS17-135-20593" TargetMode="External"/><Relationship Id="rId9880" Type="http://schemas.openxmlformats.org/officeDocument/2006/relationships/hyperlink" Target="https://tothemoon.im-ldi.com/data_a70/AS17/extra/AS17-135-20593.small.png" TargetMode="External"/><Relationship Id="rId9881" Type="http://schemas.openxmlformats.org/officeDocument/2006/relationships/hyperlink" Target="https://tothemoon.im-ldi.com/data_a70/AS17/raw/AS17-135-20593.tif" TargetMode="External"/><Relationship Id="rId9882" Type="http://schemas.openxmlformats.org/officeDocument/2006/relationships/hyperlink" Target="https://tothemoon.im-ldi.com/data_a70/AS17/processed/AS17-135-20593.png" TargetMode="External"/><Relationship Id="rId9883" Type="http://schemas.openxmlformats.org/officeDocument/2006/relationships/hyperlink" Target="https://www.lpi.usra.edu/resources/apollo/frame/?AS17-135-20594" TargetMode="External"/><Relationship Id="rId9884" Type="http://schemas.openxmlformats.org/officeDocument/2006/relationships/hyperlink" Target="https://tothemoon.im-ldi.com/data_a70/AS17/extra/AS17-135-20594.small.png" TargetMode="External"/><Relationship Id="rId9885" Type="http://schemas.openxmlformats.org/officeDocument/2006/relationships/hyperlink" Target="https://tothemoon.im-ldi.com/data_a70/AS17/raw/AS17-135-20594.tif" TargetMode="External"/><Relationship Id="rId9886" Type="http://schemas.openxmlformats.org/officeDocument/2006/relationships/hyperlink" Target="https://tothemoon.im-ldi.com/data_a70/AS17/processed/AS17-135-20594.png" TargetMode="External"/><Relationship Id="rId9887" Type="http://schemas.openxmlformats.org/officeDocument/2006/relationships/hyperlink" Target="https://www.lpi.usra.edu/resources/apollo/frame/?AS17-135-20595" TargetMode="External"/><Relationship Id="rId9888" Type="http://schemas.openxmlformats.org/officeDocument/2006/relationships/hyperlink" Target="https://tothemoon.im-ldi.com/data_a70/AS17/extra/AS17-135-20595.small.png" TargetMode="External"/><Relationship Id="rId9889" Type="http://schemas.openxmlformats.org/officeDocument/2006/relationships/hyperlink" Target="https://tothemoon.im-ldi.com/data_a70/AS17/raw/AS17-135-20595.tif" TargetMode="External"/><Relationship Id="rId9890" Type="http://schemas.openxmlformats.org/officeDocument/2006/relationships/hyperlink" Target="https://tothemoon.im-ldi.com/data_a70/AS17/processed/AS17-135-20595.png" TargetMode="External"/><Relationship Id="rId9891" Type="http://schemas.openxmlformats.org/officeDocument/2006/relationships/hyperlink" Target="https://www.lpi.usra.edu/resources/apollo/frame/?AS17-135-20596" TargetMode="External"/><Relationship Id="rId9892" Type="http://schemas.openxmlformats.org/officeDocument/2006/relationships/hyperlink" Target="https://tothemoon.im-ldi.com/data_a70/AS17/extra/AS17-135-20596.small.png" TargetMode="External"/><Relationship Id="rId9893" Type="http://schemas.openxmlformats.org/officeDocument/2006/relationships/hyperlink" Target="https://tothemoon.im-ldi.com/data_a70/AS17/raw/AS17-135-20596.tif" TargetMode="External"/><Relationship Id="rId9894" Type="http://schemas.openxmlformats.org/officeDocument/2006/relationships/hyperlink" Target="https://tothemoon.im-ldi.com/data_a70/AS17/processed/AS17-135-20596.png" TargetMode="External"/><Relationship Id="rId9895" Type="http://schemas.openxmlformats.org/officeDocument/2006/relationships/hyperlink" Target="https://www.lpi.usra.edu/resources/apollo/frame/?AS17-135-20597" TargetMode="External"/><Relationship Id="rId9896" Type="http://schemas.openxmlformats.org/officeDocument/2006/relationships/hyperlink" Target="https://tothemoon.im-ldi.com/data_a70/AS17/extra/AS17-135-20597.small.png" TargetMode="External"/><Relationship Id="rId9897" Type="http://schemas.openxmlformats.org/officeDocument/2006/relationships/hyperlink" Target="https://tothemoon.im-ldi.com/data_a70/AS17/raw/AS17-135-20597.tif" TargetMode="External"/><Relationship Id="rId9898" Type="http://schemas.openxmlformats.org/officeDocument/2006/relationships/hyperlink" Target="https://tothemoon.im-ldi.com/data_a70/AS17/processed/AS17-135-20597.png" TargetMode="External"/><Relationship Id="rId9899" Type="http://schemas.openxmlformats.org/officeDocument/2006/relationships/hyperlink" Target="https://www.lpi.usra.edu/resources/apollo/frame/?AS17-135-20598" TargetMode="External"/><Relationship Id="rId9900" Type="http://schemas.openxmlformats.org/officeDocument/2006/relationships/hyperlink" Target="https://tothemoon.im-ldi.com/data_a70/AS17/extra/AS17-135-20598.small.png" TargetMode="External"/><Relationship Id="rId9901" Type="http://schemas.openxmlformats.org/officeDocument/2006/relationships/hyperlink" Target="https://tothemoon.im-ldi.com/data_a70/AS17/raw/AS17-135-20598.tif" TargetMode="External"/><Relationship Id="rId9902" Type="http://schemas.openxmlformats.org/officeDocument/2006/relationships/hyperlink" Target="https://tothemoon.im-ldi.com/data_a70/AS17/processed/AS17-135-20598.png" TargetMode="External"/><Relationship Id="rId9903" Type="http://schemas.openxmlformats.org/officeDocument/2006/relationships/hyperlink" Target="https://www.lpi.usra.edu/resources/apollo/frame/?AS17-135-20599" TargetMode="External"/><Relationship Id="rId9904" Type="http://schemas.openxmlformats.org/officeDocument/2006/relationships/hyperlink" Target="https://tothemoon.im-ldi.com/data_a70/AS17/extra/AS17-135-20599.small.png" TargetMode="External"/><Relationship Id="rId9905" Type="http://schemas.openxmlformats.org/officeDocument/2006/relationships/hyperlink" Target="https://tothemoon.im-ldi.com/data_a70/AS17/raw/AS17-135-20599.tif" TargetMode="External"/><Relationship Id="rId9906" Type="http://schemas.openxmlformats.org/officeDocument/2006/relationships/hyperlink" Target="https://tothemoon.im-ldi.com/data_a70/AS17/processed/AS17-135-20599.png" TargetMode="External"/><Relationship Id="rId9907" Type="http://schemas.openxmlformats.org/officeDocument/2006/relationships/hyperlink" Target="https://www.lpi.usra.edu/resources/apollo/frame/?AS17-135-20600" TargetMode="External"/><Relationship Id="rId9908" Type="http://schemas.openxmlformats.org/officeDocument/2006/relationships/hyperlink" Target="https://tothemoon.im-ldi.com/data_a70/AS17/extra/AS17-135-20600.small.png" TargetMode="External"/><Relationship Id="rId9909" Type="http://schemas.openxmlformats.org/officeDocument/2006/relationships/hyperlink" Target="https://tothemoon.im-ldi.com/data_a70/AS17/raw/AS17-135-20600.tif" TargetMode="External"/><Relationship Id="rId9910" Type="http://schemas.openxmlformats.org/officeDocument/2006/relationships/hyperlink" Target="https://tothemoon.im-ldi.com/data_a70/AS17/processed/AS17-135-20600.png" TargetMode="External"/><Relationship Id="rId9911" Type="http://schemas.openxmlformats.org/officeDocument/2006/relationships/hyperlink" Target="https://www.lpi.usra.edu/resources/apollo/frame/?AS17-135-20601" TargetMode="External"/><Relationship Id="rId9912" Type="http://schemas.openxmlformats.org/officeDocument/2006/relationships/hyperlink" Target="https://tothemoon.im-ldi.com/data_a70/AS17/extra/AS17-135-20601.small.png" TargetMode="External"/><Relationship Id="rId9913" Type="http://schemas.openxmlformats.org/officeDocument/2006/relationships/hyperlink" Target="https://tothemoon.im-ldi.com/data_a70/AS17/raw/AS17-135-20601.tif" TargetMode="External"/><Relationship Id="rId9914" Type="http://schemas.openxmlformats.org/officeDocument/2006/relationships/hyperlink" Target="https://tothemoon.im-ldi.com/data_a70/AS17/processed/AS17-135-20601.png" TargetMode="External"/><Relationship Id="rId9915" Type="http://schemas.openxmlformats.org/officeDocument/2006/relationships/hyperlink" Target="https://www.lpi.usra.edu/resources/apollo/frame/?AS17-135-20602" TargetMode="External"/><Relationship Id="rId9916" Type="http://schemas.openxmlformats.org/officeDocument/2006/relationships/hyperlink" Target="https://tothemoon.im-ldi.com/data_a70/AS17/extra/AS17-135-20602.small.png" TargetMode="External"/><Relationship Id="rId9917" Type="http://schemas.openxmlformats.org/officeDocument/2006/relationships/hyperlink" Target="https://tothemoon.im-ldi.com/data_a70/AS17/raw/AS17-135-20602.tif" TargetMode="External"/><Relationship Id="rId9918" Type="http://schemas.openxmlformats.org/officeDocument/2006/relationships/hyperlink" Target="https://tothemoon.im-ldi.com/data_a70/AS17/processed/AS17-135-20602.png" TargetMode="External"/><Relationship Id="rId9919" Type="http://schemas.openxmlformats.org/officeDocument/2006/relationships/hyperlink" Target="https://www.lpi.usra.edu/resources/apollo/frame/?AS17-135-20603" TargetMode="External"/><Relationship Id="rId9920" Type="http://schemas.openxmlformats.org/officeDocument/2006/relationships/hyperlink" Target="https://tothemoon.im-ldi.com/data_a70/AS17/extra/AS17-135-20603.small.png" TargetMode="External"/><Relationship Id="rId9921" Type="http://schemas.openxmlformats.org/officeDocument/2006/relationships/hyperlink" Target="https://tothemoon.im-ldi.com/data_a70/AS17/raw/AS17-135-20603.tif" TargetMode="External"/><Relationship Id="rId9922" Type="http://schemas.openxmlformats.org/officeDocument/2006/relationships/hyperlink" Target="https://tothemoon.im-ldi.com/data_a70/AS17/processed/AS17-135-20603.png" TargetMode="External"/><Relationship Id="rId9923" Type="http://schemas.openxmlformats.org/officeDocument/2006/relationships/hyperlink" Target="https://www.lpi.usra.edu/resources/apollo/frame/?AS17-135-20604" TargetMode="External"/><Relationship Id="rId9924" Type="http://schemas.openxmlformats.org/officeDocument/2006/relationships/hyperlink" Target="https://tothemoon.im-ldi.com/data_a70/AS17/extra/AS17-135-20604.small.png" TargetMode="External"/><Relationship Id="rId9925" Type="http://schemas.openxmlformats.org/officeDocument/2006/relationships/hyperlink" Target="https://tothemoon.im-ldi.com/data_a70/AS17/raw/AS17-135-20604.tif" TargetMode="External"/><Relationship Id="rId9926" Type="http://schemas.openxmlformats.org/officeDocument/2006/relationships/hyperlink" Target="https://tothemoon.im-ldi.com/data_a70/AS17/processed/AS17-135-20604.png" TargetMode="External"/><Relationship Id="rId9927" Type="http://schemas.openxmlformats.org/officeDocument/2006/relationships/hyperlink" Target="https://www.lpi.usra.edu/resources/apollo/frame/?AS17-135-20605" TargetMode="External"/><Relationship Id="rId9928" Type="http://schemas.openxmlformats.org/officeDocument/2006/relationships/hyperlink" Target="https://tothemoon.im-ldi.com/data_a70/AS17/extra/AS17-135-20605.small.png" TargetMode="External"/><Relationship Id="rId9929" Type="http://schemas.openxmlformats.org/officeDocument/2006/relationships/hyperlink" Target="https://tothemoon.im-ldi.com/data_a70/AS17/raw/AS17-135-20605.tif" TargetMode="External"/><Relationship Id="rId9930" Type="http://schemas.openxmlformats.org/officeDocument/2006/relationships/hyperlink" Target="https://tothemoon.im-ldi.com/data_a70/AS17/processed/AS17-135-20605.png" TargetMode="External"/><Relationship Id="rId9931" Type="http://schemas.openxmlformats.org/officeDocument/2006/relationships/hyperlink" Target="https://www.lpi.usra.edu/resources/apollo/frame/?AS17-135-20606" TargetMode="External"/><Relationship Id="rId9932" Type="http://schemas.openxmlformats.org/officeDocument/2006/relationships/hyperlink" Target="https://tothemoon.im-ldi.com/data_a70/AS17/extra/AS17-135-20606.small.png" TargetMode="External"/><Relationship Id="rId9933" Type="http://schemas.openxmlformats.org/officeDocument/2006/relationships/hyperlink" Target="https://tothemoon.im-ldi.com/data_a70/AS17/raw/AS17-135-20606.tif" TargetMode="External"/><Relationship Id="rId9934" Type="http://schemas.openxmlformats.org/officeDocument/2006/relationships/hyperlink" Target="https://tothemoon.im-ldi.com/data_a70/AS17/processed/AS17-135-20606.png" TargetMode="External"/><Relationship Id="rId9935" Type="http://schemas.openxmlformats.org/officeDocument/2006/relationships/hyperlink" Target="https://www.lpi.usra.edu/resources/apollo/frame/?AS17-135-20607" TargetMode="External"/><Relationship Id="rId9936" Type="http://schemas.openxmlformats.org/officeDocument/2006/relationships/hyperlink" Target="https://tothemoon.im-ldi.com/data_a70/AS17/extra/AS17-135-20607.small.png" TargetMode="External"/><Relationship Id="rId9937" Type="http://schemas.openxmlformats.org/officeDocument/2006/relationships/hyperlink" Target="https://tothemoon.im-ldi.com/data_a70/AS17/raw/AS17-135-20607.tif" TargetMode="External"/><Relationship Id="rId9938" Type="http://schemas.openxmlformats.org/officeDocument/2006/relationships/hyperlink" Target="https://tothemoon.im-ldi.com/data_a70/AS17/processed/AS17-135-20607.png" TargetMode="External"/><Relationship Id="rId9939" Type="http://schemas.openxmlformats.org/officeDocument/2006/relationships/hyperlink" Target="https://www.lpi.usra.edu/resources/apollo/frame/?AS17-135-20608" TargetMode="External"/><Relationship Id="rId9940" Type="http://schemas.openxmlformats.org/officeDocument/2006/relationships/hyperlink" Target="https://tothemoon.im-ldi.com/data_a70/AS17/extra/AS17-135-20608.small.png" TargetMode="External"/><Relationship Id="rId9941" Type="http://schemas.openxmlformats.org/officeDocument/2006/relationships/hyperlink" Target="https://tothemoon.im-ldi.com/data_a70/AS17/raw/AS17-135-20608.tif" TargetMode="External"/><Relationship Id="rId9942" Type="http://schemas.openxmlformats.org/officeDocument/2006/relationships/hyperlink" Target="https://tothemoon.im-ldi.com/data_a70/AS17/processed/AS17-135-20608.png" TargetMode="External"/><Relationship Id="rId9943" Type="http://schemas.openxmlformats.org/officeDocument/2006/relationships/hyperlink" Target="https://www.lpi.usra.edu/resources/apollo/frame/?AS17-135-20609" TargetMode="External"/><Relationship Id="rId9944" Type="http://schemas.openxmlformats.org/officeDocument/2006/relationships/hyperlink" Target="https://tothemoon.im-ldi.com/data_a70/AS17/extra/AS17-135-20609.small.png" TargetMode="External"/><Relationship Id="rId9945" Type="http://schemas.openxmlformats.org/officeDocument/2006/relationships/hyperlink" Target="https://tothemoon.im-ldi.com/data_a70/AS17/raw/AS17-135-20609.tif" TargetMode="External"/><Relationship Id="rId9946" Type="http://schemas.openxmlformats.org/officeDocument/2006/relationships/hyperlink" Target="https://tothemoon.im-ldi.com/data_a70/AS17/processed/AS17-135-20609.png" TargetMode="External"/><Relationship Id="rId9947" Type="http://schemas.openxmlformats.org/officeDocument/2006/relationships/hyperlink" Target="https://www.lpi.usra.edu/resources/apollo/frame/?AS17-135-20610" TargetMode="External"/><Relationship Id="rId9948" Type="http://schemas.openxmlformats.org/officeDocument/2006/relationships/hyperlink" Target="https://tothemoon.im-ldi.com/data_a70/AS17/extra/AS17-135-20610.small.png" TargetMode="External"/><Relationship Id="rId9949" Type="http://schemas.openxmlformats.org/officeDocument/2006/relationships/hyperlink" Target="https://tothemoon.im-ldi.com/data_a70/AS17/raw/AS17-135-20610.tif" TargetMode="External"/><Relationship Id="rId9950" Type="http://schemas.openxmlformats.org/officeDocument/2006/relationships/hyperlink" Target="https://tothemoon.im-ldi.com/data_a70/AS17/processed/AS17-135-20610.png" TargetMode="External"/><Relationship Id="rId9951" Type="http://schemas.openxmlformats.org/officeDocument/2006/relationships/hyperlink" Target="https://www.lpi.usra.edu/resources/apollo/frame/?AS17-135-20611" TargetMode="External"/><Relationship Id="rId9952" Type="http://schemas.openxmlformats.org/officeDocument/2006/relationships/hyperlink" Target="https://tothemoon.im-ldi.com/data_a70/AS17/extra/AS17-135-20611.small.png" TargetMode="External"/><Relationship Id="rId9953" Type="http://schemas.openxmlformats.org/officeDocument/2006/relationships/hyperlink" Target="https://tothemoon.im-ldi.com/data_a70/AS17/raw/AS17-135-20611.tif" TargetMode="External"/><Relationship Id="rId9954" Type="http://schemas.openxmlformats.org/officeDocument/2006/relationships/hyperlink" Target="https://tothemoon.im-ldi.com/data_a70/AS17/processed/AS17-135-20611.png" TargetMode="External"/><Relationship Id="rId9955" Type="http://schemas.openxmlformats.org/officeDocument/2006/relationships/hyperlink" Target="https://www.lpi.usra.edu/resources/apollo/frame/?AS17-135-20612" TargetMode="External"/><Relationship Id="rId9956" Type="http://schemas.openxmlformats.org/officeDocument/2006/relationships/hyperlink" Target="https://tothemoon.im-ldi.com/data_a70/AS17/extra/AS17-135-20612.small.png" TargetMode="External"/><Relationship Id="rId9957" Type="http://schemas.openxmlformats.org/officeDocument/2006/relationships/hyperlink" Target="https://tothemoon.im-ldi.com/data_a70/AS17/raw/AS17-135-20612.tif" TargetMode="External"/><Relationship Id="rId9958" Type="http://schemas.openxmlformats.org/officeDocument/2006/relationships/hyperlink" Target="https://tothemoon.im-ldi.com/data_a70/AS17/processed/AS17-135-20612.png" TargetMode="External"/><Relationship Id="rId9959" Type="http://schemas.openxmlformats.org/officeDocument/2006/relationships/hyperlink" Target="https://www.lpi.usra.edu/resources/apollo/frame/?AS17-135-20613" TargetMode="External"/><Relationship Id="rId9960" Type="http://schemas.openxmlformats.org/officeDocument/2006/relationships/hyperlink" Target="https://tothemoon.im-ldi.com/data_a70/AS17/extra/AS17-135-20613.small.png" TargetMode="External"/><Relationship Id="rId9961" Type="http://schemas.openxmlformats.org/officeDocument/2006/relationships/hyperlink" Target="https://tothemoon.im-ldi.com/data_a70/AS17/raw/AS17-135-20613.tif" TargetMode="External"/><Relationship Id="rId9962" Type="http://schemas.openxmlformats.org/officeDocument/2006/relationships/hyperlink" Target="https://tothemoon.im-ldi.com/data_a70/AS17/processed/AS17-135-20613.png" TargetMode="External"/><Relationship Id="rId9963" Type="http://schemas.openxmlformats.org/officeDocument/2006/relationships/hyperlink" Target="https://www.lpi.usra.edu/resources/apollo/frame/?AS17-135-20614" TargetMode="External"/><Relationship Id="rId9964" Type="http://schemas.openxmlformats.org/officeDocument/2006/relationships/hyperlink" Target="https://tothemoon.im-ldi.com/data_a70/AS17/extra/AS17-135-20614.small.png" TargetMode="External"/><Relationship Id="rId9965" Type="http://schemas.openxmlformats.org/officeDocument/2006/relationships/hyperlink" Target="https://tothemoon.im-ldi.com/data_a70/AS17/raw/AS17-135-20614.tif" TargetMode="External"/><Relationship Id="rId9966" Type="http://schemas.openxmlformats.org/officeDocument/2006/relationships/hyperlink" Target="https://tothemoon.im-ldi.com/data_a70/AS17/processed/AS17-135-20614.png" TargetMode="External"/><Relationship Id="rId9967" Type="http://schemas.openxmlformats.org/officeDocument/2006/relationships/hyperlink" Target="https://www.lpi.usra.edu/resources/apollo/frame/?AS17-135-20615" TargetMode="External"/><Relationship Id="rId9968" Type="http://schemas.openxmlformats.org/officeDocument/2006/relationships/hyperlink" Target="https://tothemoon.im-ldi.com/data_a70/AS17/extra/AS17-135-20615.small.png" TargetMode="External"/><Relationship Id="rId9969" Type="http://schemas.openxmlformats.org/officeDocument/2006/relationships/hyperlink" Target="https://tothemoon.im-ldi.com/data_a70/AS17/raw/AS17-135-20615.tif" TargetMode="External"/><Relationship Id="rId9970" Type="http://schemas.openxmlformats.org/officeDocument/2006/relationships/hyperlink" Target="https://tothemoon.im-ldi.com/data_a70/AS17/processed/AS17-135-20615.png" TargetMode="External"/><Relationship Id="rId9971" Type="http://schemas.openxmlformats.org/officeDocument/2006/relationships/hyperlink" Target="https://www.lpi.usra.edu/resources/apollo/frame/?AS17-135-20616" TargetMode="External"/><Relationship Id="rId9972" Type="http://schemas.openxmlformats.org/officeDocument/2006/relationships/hyperlink" Target="https://tothemoon.im-ldi.com/data_a70/AS17/extra/AS17-135-20616.small.png" TargetMode="External"/><Relationship Id="rId9973" Type="http://schemas.openxmlformats.org/officeDocument/2006/relationships/hyperlink" Target="https://tothemoon.im-ldi.com/data_a70/AS17/raw/AS17-135-20616.tif" TargetMode="External"/><Relationship Id="rId9974" Type="http://schemas.openxmlformats.org/officeDocument/2006/relationships/hyperlink" Target="https://tothemoon.im-ldi.com/data_a70/AS17/processed/AS17-135-20616.png" TargetMode="External"/><Relationship Id="rId9975" Type="http://schemas.openxmlformats.org/officeDocument/2006/relationships/hyperlink" Target="https://www.lpi.usra.edu/resources/apollo/frame/?AS17-135-20617" TargetMode="External"/><Relationship Id="rId9976" Type="http://schemas.openxmlformats.org/officeDocument/2006/relationships/hyperlink" Target="https://tothemoon.im-ldi.com/data_a70/AS17/extra/AS17-135-20617.small.png" TargetMode="External"/><Relationship Id="rId9977" Type="http://schemas.openxmlformats.org/officeDocument/2006/relationships/hyperlink" Target="https://tothemoon.im-ldi.com/data_a70/AS17/raw/AS17-135-20617.tif" TargetMode="External"/><Relationship Id="rId9978" Type="http://schemas.openxmlformats.org/officeDocument/2006/relationships/hyperlink" Target="https://tothemoon.im-ldi.com/data_a70/AS17/processed/AS17-135-20617.png" TargetMode="External"/><Relationship Id="rId9979" Type="http://schemas.openxmlformats.org/officeDocument/2006/relationships/hyperlink" Target="https://www.lpi.usra.edu/resources/apollo/frame/?AS17-135-20618" TargetMode="External"/><Relationship Id="rId9980" Type="http://schemas.openxmlformats.org/officeDocument/2006/relationships/hyperlink" Target="https://tothemoon.im-ldi.com/data_a70/AS17/extra/AS17-135-20618.small.png" TargetMode="External"/><Relationship Id="rId9981" Type="http://schemas.openxmlformats.org/officeDocument/2006/relationships/hyperlink" Target="https://tothemoon.im-ldi.com/data_a70/AS17/raw/AS17-135-20618.tif" TargetMode="External"/><Relationship Id="rId9982" Type="http://schemas.openxmlformats.org/officeDocument/2006/relationships/hyperlink" Target="https://tothemoon.im-ldi.com/data_a70/AS17/processed/AS17-135-20618.png" TargetMode="External"/><Relationship Id="rId9983" Type="http://schemas.openxmlformats.org/officeDocument/2006/relationships/hyperlink" Target="https://www.lpi.usra.edu/resources/apollo/frame/?AS17-135-20619" TargetMode="External"/><Relationship Id="rId9984" Type="http://schemas.openxmlformats.org/officeDocument/2006/relationships/hyperlink" Target="https://tothemoon.im-ldi.com/data_a70/AS17/extra/AS17-135-20619.small.png" TargetMode="External"/><Relationship Id="rId9985" Type="http://schemas.openxmlformats.org/officeDocument/2006/relationships/hyperlink" Target="https://tothemoon.im-ldi.com/data_a70/AS17/raw/AS17-135-20619.tif" TargetMode="External"/><Relationship Id="rId9986" Type="http://schemas.openxmlformats.org/officeDocument/2006/relationships/hyperlink" Target="https://tothemoon.im-ldi.com/data_a70/AS17/processed/AS17-135-20619.png" TargetMode="External"/><Relationship Id="rId9987" Type="http://schemas.openxmlformats.org/officeDocument/2006/relationships/hyperlink" Target="https://www.lpi.usra.edu/resources/apollo/frame/?AS17-135-20620" TargetMode="External"/><Relationship Id="rId9988" Type="http://schemas.openxmlformats.org/officeDocument/2006/relationships/hyperlink" Target="https://tothemoon.im-ldi.com/data_a70/AS17/extra/AS17-135-20620.small.png" TargetMode="External"/><Relationship Id="rId9989" Type="http://schemas.openxmlformats.org/officeDocument/2006/relationships/hyperlink" Target="https://tothemoon.im-ldi.com/data_a70/AS17/raw/AS17-135-20620.tif" TargetMode="External"/><Relationship Id="rId9990" Type="http://schemas.openxmlformats.org/officeDocument/2006/relationships/hyperlink" Target="https://tothemoon.im-ldi.com/data_a70/AS17/processed/AS17-135-20620.png" TargetMode="External"/><Relationship Id="rId9991" Type="http://schemas.openxmlformats.org/officeDocument/2006/relationships/hyperlink" Target="https://www.lpi.usra.edu/resources/apollo/frame/?AS17-135-20621" TargetMode="External"/><Relationship Id="rId9992" Type="http://schemas.openxmlformats.org/officeDocument/2006/relationships/hyperlink" Target="https://tothemoon.im-ldi.com/data_a70/AS17/extra/AS17-135-20621.small.png" TargetMode="External"/><Relationship Id="rId9993" Type="http://schemas.openxmlformats.org/officeDocument/2006/relationships/hyperlink" Target="https://tothemoon.im-ldi.com/data_a70/AS17/raw/AS17-135-20621.tif" TargetMode="External"/><Relationship Id="rId9994" Type="http://schemas.openxmlformats.org/officeDocument/2006/relationships/hyperlink" Target="https://tothemoon.im-ldi.com/data_a70/AS17/processed/AS17-135-20621.png" TargetMode="External"/><Relationship Id="rId9995" Type="http://schemas.openxmlformats.org/officeDocument/2006/relationships/hyperlink" Target="https://www.lpi.usra.edu/resources/apollo/frame/?AS17-135-20622" TargetMode="External"/><Relationship Id="rId9996" Type="http://schemas.openxmlformats.org/officeDocument/2006/relationships/hyperlink" Target="https://tothemoon.im-ldi.com/data_a70/AS17/extra/AS17-135-20622.small.png" TargetMode="External"/><Relationship Id="rId9997" Type="http://schemas.openxmlformats.org/officeDocument/2006/relationships/hyperlink" Target="https://tothemoon.im-ldi.com/data_a70/AS17/raw/AS17-135-20622.tif" TargetMode="External"/><Relationship Id="rId9998" Type="http://schemas.openxmlformats.org/officeDocument/2006/relationships/hyperlink" Target="https://tothemoon.im-ldi.com/data_a70/AS17/processed/AS17-135-20622.png" TargetMode="External"/><Relationship Id="rId9999" Type="http://schemas.openxmlformats.org/officeDocument/2006/relationships/hyperlink" Target="https://www.lpi.usra.edu/resources/apollo/frame/?AS17-135-20623" TargetMode="External"/><Relationship Id="rId10000" Type="http://schemas.openxmlformats.org/officeDocument/2006/relationships/hyperlink" Target="https://tothemoon.im-ldi.com/data_a70/AS17/extra/AS17-135-20623.small.png" TargetMode="External"/><Relationship Id="rId10001" Type="http://schemas.openxmlformats.org/officeDocument/2006/relationships/hyperlink" Target="https://tothemoon.im-ldi.com/data_a70/AS17/raw/AS17-135-20623.tif" TargetMode="External"/><Relationship Id="rId10002" Type="http://schemas.openxmlformats.org/officeDocument/2006/relationships/hyperlink" Target="https://tothemoon.im-ldi.com/data_a70/AS17/processed/AS17-135-20623.png" TargetMode="External"/><Relationship Id="rId10003" Type="http://schemas.openxmlformats.org/officeDocument/2006/relationships/hyperlink" Target="https://www.lpi.usra.edu/resources/apollo/frame/?AS17-135-20624" TargetMode="External"/><Relationship Id="rId10004" Type="http://schemas.openxmlformats.org/officeDocument/2006/relationships/hyperlink" Target="https://tothemoon.im-ldi.com/data_a70/AS17/extra/AS17-135-20624.small.png" TargetMode="External"/><Relationship Id="rId10005" Type="http://schemas.openxmlformats.org/officeDocument/2006/relationships/hyperlink" Target="https://tothemoon.im-ldi.com/data_a70/AS17/raw/AS17-135-20624.tif" TargetMode="External"/><Relationship Id="rId10006" Type="http://schemas.openxmlformats.org/officeDocument/2006/relationships/hyperlink" Target="https://tothemoon.im-ldi.com/data_a70/AS17/processed/AS17-135-20624.png" TargetMode="External"/><Relationship Id="rId10007" Type="http://schemas.openxmlformats.org/officeDocument/2006/relationships/hyperlink" Target="https://www.lpi.usra.edu/resources/apollo/frame/?AS17-135-20625" TargetMode="External"/><Relationship Id="rId10008" Type="http://schemas.openxmlformats.org/officeDocument/2006/relationships/hyperlink" Target="https://tothemoon.im-ldi.com/data_a70/AS17/extra/AS17-135-20625.small.png" TargetMode="External"/><Relationship Id="rId10009" Type="http://schemas.openxmlformats.org/officeDocument/2006/relationships/hyperlink" Target="https://tothemoon.im-ldi.com/data_a70/AS17/raw/AS17-135-20625.tif" TargetMode="External"/><Relationship Id="rId10010" Type="http://schemas.openxmlformats.org/officeDocument/2006/relationships/hyperlink" Target="https://tothemoon.im-ldi.com/data_a70/AS17/processed/AS17-135-20625.png" TargetMode="External"/><Relationship Id="rId10011" Type="http://schemas.openxmlformats.org/officeDocument/2006/relationships/hyperlink" Target="https://www.lpi.usra.edu/resources/apollo/frame/?AS17-135-20626" TargetMode="External"/><Relationship Id="rId10012" Type="http://schemas.openxmlformats.org/officeDocument/2006/relationships/hyperlink" Target="https://tothemoon.im-ldi.com/data_a70/AS17/extra/AS17-135-20626.small.png" TargetMode="External"/><Relationship Id="rId10013" Type="http://schemas.openxmlformats.org/officeDocument/2006/relationships/hyperlink" Target="https://tothemoon.im-ldi.com/data_a70/AS17/raw/AS17-135-20626.tif" TargetMode="External"/><Relationship Id="rId10014" Type="http://schemas.openxmlformats.org/officeDocument/2006/relationships/hyperlink" Target="https://tothemoon.im-ldi.com/data_a70/AS17/processed/AS17-135-20626.png" TargetMode="External"/><Relationship Id="rId10015" Type="http://schemas.openxmlformats.org/officeDocument/2006/relationships/hyperlink" Target="https://www.lpi.usra.edu/resources/apollo/frame/?AS17-135-20627" TargetMode="External"/><Relationship Id="rId10016" Type="http://schemas.openxmlformats.org/officeDocument/2006/relationships/hyperlink" Target="https://tothemoon.im-ldi.com/data_a70/AS17/extra/AS17-135-20627.small.png" TargetMode="External"/><Relationship Id="rId10017" Type="http://schemas.openxmlformats.org/officeDocument/2006/relationships/hyperlink" Target="https://tothemoon.im-ldi.com/data_a70/AS17/raw/AS17-135-20627.tif" TargetMode="External"/><Relationship Id="rId10018" Type="http://schemas.openxmlformats.org/officeDocument/2006/relationships/hyperlink" Target="https://tothemoon.im-ldi.com/data_a70/AS17/processed/AS17-135-20627.png" TargetMode="External"/><Relationship Id="rId10019" Type="http://schemas.openxmlformats.org/officeDocument/2006/relationships/hyperlink" Target="https://www.lpi.usra.edu/resources/apollo/frame/?AS17-135-20628" TargetMode="External"/><Relationship Id="rId10020" Type="http://schemas.openxmlformats.org/officeDocument/2006/relationships/hyperlink" Target="https://tothemoon.im-ldi.com/data_a70/AS17/extra/AS17-135-20628.small.png" TargetMode="External"/><Relationship Id="rId10021" Type="http://schemas.openxmlformats.org/officeDocument/2006/relationships/hyperlink" Target="https://tothemoon.im-ldi.com/data_a70/AS17/raw/AS17-135-20628.tif" TargetMode="External"/><Relationship Id="rId10022" Type="http://schemas.openxmlformats.org/officeDocument/2006/relationships/hyperlink" Target="https://tothemoon.im-ldi.com/data_a70/AS17/processed/AS17-135-20628.png" TargetMode="External"/><Relationship Id="rId10023" Type="http://schemas.openxmlformats.org/officeDocument/2006/relationships/hyperlink" Target="https://www.lpi.usra.edu/resources/apollo/frame/?AS17-135-20629" TargetMode="External"/><Relationship Id="rId10024" Type="http://schemas.openxmlformats.org/officeDocument/2006/relationships/hyperlink" Target="https://tothemoon.im-ldi.com/data_a70/AS17/extra/AS17-135-20629.small.png" TargetMode="External"/><Relationship Id="rId10025" Type="http://schemas.openxmlformats.org/officeDocument/2006/relationships/hyperlink" Target="https://tothemoon.im-ldi.com/data_a70/AS17/raw/AS17-135-20629.tif" TargetMode="External"/><Relationship Id="rId10026" Type="http://schemas.openxmlformats.org/officeDocument/2006/relationships/hyperlink" Target="https://tothemoon.im-ldi.com/data_a70/AS17/processed/AS17-135-20629.png" TargetMode="External"/><Relationship Id="rId10027" Type="http://schemas.openxmlformats.org/officeDocument/2006/relationships/hyperlink" Target="https://www.lpi.usra.edu/resources/apollo/frame/?AS17-135-20630" TargetMode="External"/><Relationship Id="rId10028" Type="http://schemas.openxmlformats.org/officeDocument/2006/relationships/hyperlink" Target="https://tothemoon.im-ldi.com/data_a70/AS17/extra/AS17-135-20630.small.png" TargetMode="External"/><Relationship Id="rId10029" Type="http://schemas.openxmlformats.org/officeDocument/2006/relationships/hyperlink" Target="https://tothemoon.im-ldi.com/data_a70/AS17/raw/AS17-135-20630.tif" TargetMode="External"/><Relationship Id="rId10030" Type="http://schemas.openxmlformats.org/officeDocument/2006/relationships/hyperlink" Target="https://tothemoon.im-ldi.com/data_a70/AS17/processed/AS17-135-20630.png" TargetMode="External"/><Relationship Id="rId10031" Type="http://schemas.openxmlformats.org/officeDocument/2006/relationships/hyperlink" Target="https://www.lpi.usra.edu/resources/apollo/frame/?AS17-135-20631" TargetMode="External"/><Relationship Id="rId10032" Type="http://schemas.openxmlformats.org/officeDocument/2006/relationships/hyperlink" Target="https://tothemoon.im-ldi.com/data_a70/AS17/extra/AS17-135-20631.small.png" TargetMode="External"/><Relationship Id="rId10033" Type="http://schemas.openxmlformats.org/officeDocument/2006/relationships/hyperlink" Target="https://tothemoon.im-ldi.com/data_a70/AS17/raw/AS17-135-20631.tif" TargetMode="External"/><Relationship Id="rId10034" Type="http://schemas.openxmlformats.org/officeDocument/2006/relationships/hyperlink" Target="https://tothemoon.im-ldi.com/data_a70/AS17/processed/AS17-135-20631.png" TargetMode="External"/><Relationship Id="rId10035" Type="http://schemas.openxmlformats.org/officeDocument/2006/relationships/hyperlink" Target="https://www.lpi.usra.edu/resources/apollo/frame/?AS17-135-20632" TargetMode="External"/><Relationship Id="rId10036" Type="http://schemas.openxmlformats.org/officeDocument/2006/relationships/hyperlink" Target="https://tothemoon.im-ldi.com/data_a70/AS17/extra/AS17-135-20632.small.png" TargetMode="External"/><Relationship Id="rId10037" Type="http://schemas.openxmlformats.org/officeDocument/2006/relationships/hyperlink" Target="https://tothemoon.im-ldi.com/data_a70/AS17/raw/AS17-135-20632.tif" TargetMode="External"/><Relationship Id="rId10038" Type="http://schemas.openxmlformats.org/officeDocument/2006/relationships/hyperlink" Target="https://tothemoon.im-ldi.com/data_a70/AS17/processed/AS17-135-20632.png" TargetMode="External"/><Relationship Id="rId10039" Type="http://schemas.openxmlformats.org/officeDocument/2006/relationships/hyperlink" Target="https://www.lpi.usra.edu/resources/apollo/frame/?AS17-135-20633" TargetMode="External"/><Relationship Id="rId10040" Type="http://schemas.openxmlformats.org/officeDocument/2006/relationships/hyperlink" Target="https://tothemoon.im-ldi.com/data_a70/AS17/extra/AS17-135-20633.small.png" TargetMode="External"/><Relationship Id="rId10041" Type="http://schemas.openxmlformats.org/officeDocument/2006/relationships/hyperlink" Target="https://tothemoon.im-ldi.com/data_a70/AS17/raw/AS17-135-20633.tif" TargetMode="External"/><Relationship Id="rId10042" Type="http://schemas.openxmlformats.org/officeDocument/2006/relationships/hyperlink" Target="https://tothemoon.im-ldi.com/data_a70/AS17/processed/AS17-135-20633.png" TargetMode="External"/><Relationship Id="rId10043" Type="http://schemas.openxmlformats.org/officeDocument/2006/relationships/hyperlink" Target="https://www.lpi.usra.edu/resources/apollo/frame/?AS17-135-20634" TargetMode="External"/><Relationship Id="rId10044" Type="http://schemas.openxmlformats.org/officeDocument/2006/relationships/hyperlink" Target="https://tothemoon.im-ldi.com/data_a70/AS17/extra/AS17-135-20634.small.png" TargetMode="External"/><Relationship Id="rId10045" Type="http://schemas.openxmlformats.org/officeDocument/2006/relationships/hyperlink" Target="https://tothemoon.im-ldi.com/data_a70/AS17/raw/AS17-135-20634.tif" TargetMode="External"/><Relationship Id="rId10046" Type="http://schemas.openxmlformats.org/officeDocument/2006/relationships/hyperlink" Target="https://tothemoon.im-ldi.com/data_a70/AS17/processed/AS17-135-20634.png" TargetMode="External"/><Relationship Id="rId10047" Type="http://schemas.openxmlformats.org/officeDocument/2006/relationships/hyperlink" Target="https://www.lpi.usra.edu/resources/apollo/frame/?AS17-135-20635" TargetMode="External"/><Relationship Id="rId10048" Type="http://schemas.openxmlformats.org/officeDocument/2006/relationships/hyperlink" Target="https://tothemoon.im-ldi.com/data_a70/AS17/extra/AS17-135-20635.small.png" TargetMode="External"/><Relationship Id="rId10049" Type="http://schemas.openxmlformats.org/officeDocument/2006/relationships/hyperlink" Target="https://tothemoon.im-ldi.com/data_a70/AS17/raw/AS17-135-20635.tif" TargetMode="External"/><Relationship Id="rId10050" Type="http://schemas.openxmlformats.org/officeDocument/2006/relationships/hyperlink" Target="https://tothemoon.im-ldi.com/data_a70/AS17/processed/AS17-135-20635.png" TargetMode="External"/><Relationship Id="rId10051" Type="http://schemas.openxmlformats.org/officeDocument/2006/relationships/hyperlink" Target="https://www.lpi.usra.edu/resources/apollo/frame/?AS17-135-20636" TargetMode="External"/><Relationship Id="rId10052" Type="http://schemas.openxmlformats.org/officeDocument/2006/relationships/hyperlink" Target="https://tothemoon.im-ldi.com/data_a70/AS17/extra/AS17-135-20636.small.png" TargetMode="External"/><Relationship Id="rId10053" Type="http://schemas.openxmlformats.org/officeDocument/2006/relationships/hyperlink" Target="https://tothemoon.im-ldi.com/data_a70/AS17/raw/AS17-135-20636.tif" TargetMode="External"/><Relationship Id="rId10054" Type="http://schemas.openxmlformats.org/officeDocument/2006/relationships/hyperlink" Target="https://tothemoon.im-ldi.com/data_a70/AS17/processed/AS17-135-20636.png" TargetMode="External"/><Relationship Id="rId10055" Type="http://schemas.openxmlformats.org/officeDocument/2006/relationships/hyperlink" Target="https://www.lpi.usra.edu/resources/apollo/frame/?AS17-135-20637" TargetMode="External"/><Relationship Id="rId10056" Type="http://schemas.openxmlformats.org/officeDocument/2006/relationships/hyperlink" Target="https://tothemoon.im-ldi.com/data_a70/AS17/extra/AS17-135-20637.small.png" TargetMode="External"/><Relationship Id="rId10057" Type="http://schemas.openxmlformats.org/officeDocument/2006/relationships/hyperlink" Target="https://tothemoon.im-ldi.com/data_a70/AS17/raw/AS17-135-20637.tif" TargetMode="External"/><Relationship Id="rId10058" Type="http://schemas.openxmlformats.org/officeDocument/2006/relationships/hyperlink" Target="https://tothemoon.im-ldi.com/data_a70/AS17/processed/AS17-135-20637.png" TargetMode="External"/><Relationship Id="rId10059" Type="http://schemas.openxmlformats.org/officeDocument/2006/relationships/hyperlink" Target="https://www.lpi.usra.edu/resources/apollo/frame/?AS17-135-20638" TargetMode="External"/><Relationship Id="rId10060" Type="http://schemas.openxmlformats.org/officeDocument/2006/relationships/hyperlink" Target="https://tothemoon.im-ldi.com/data_a70/AS17/extra/AS17-135-20638.small.png" TargetMode="External"/><Relationship Id="rId10061" Type="http://schemas.openxmlformats.org/officeDocument/2006/relationships/hyperlink" Target="https://tothemoon.im-ldi.com/data_a70/AS17/raw/AS17-135-20638.tif" TargetMode="External"/><Relationship Id="rId10062" Type="http://schemas.openxmlformats.org/officeDocument/2006/relationships/hyperlink" Target="https://tothemoon.im-ldi.com/data_a70/AS17/processed/AS17-135-20638.png" TargetMode="External"/><Relationship Id="rId10063" Type="http://schemas.openxmlformats.org/officeDocument/2006/relationships/hyperlink" Target="https://www.lpi.usra.edu/resources/apollo/frame/?AS17-135-20639" TargetMode="External"/><Relationship Id="rId10064" Type="http://schemas.openxmlformats.org/officeDocument/2006/relationships/hyperlink" Target="https://tothemoon.im-ldi.com/data_a70/AS17/extra/AS17-135-20639.small.png" TargetMode="External"/><Relationship Id="rId10065" Type="http://schemas.openxmlformats.org/officeDocument/2006/relationships/hyperlink" Target="https://tothemoon.im-ldi.com/data_a70/AS17/raw/AS17-135-20639.tif" TargetMode="External"/><Relationship Id="rId10066" Type="http://schemas.openxmlformats.org/officeDocument/2006/relationships/hyperlink" Target="https://tothemoon.im-ldi.com/data_a70/AS17/processed/AS17-135-20639.png" TargetMode="External"/><Relationship Id="rId10067" Type="http://schemas.openxmlformats.org/officeDocument/2006/relationships/hyperlink" Target="https://www.lpi.usra.edu/resources/apollo/frame/?AS17-135-20640" TargetMode="External"/><Relationship Id="rId10068" Type="http://schemas.openxmlformats.org/officeDocument/2006/relationships/hyperlink" Target="https://tothemoon.im-ldi.com/data_a70/AS17/extra/AS17-135-20640.small.png" TargetMode="External"/><Relationship Id="rId10069" Type="http://schemas.openxmlformats.org/officeDocument/2006/relationships/hyperlink" Target="https://tothemoon.im-ldi.com/data_a70/AS17/raw/AS17-135-20640.tif" TargetMode="External"/><Relationship Id="rId10070" Type="http://schemas.openxmlformats.org/officeDocument/2006/relationships/hyperlink" Target="https://tothemoon.im-ldi.com/data_a70/AS17/processed/AS17-135-20640.png" TargetMode="External"/><Relationship Id="rId10071" Type="http://schemas.openxmlformats.org/officeDocument/2006/relationships/hyperlink" Target="https://www.lpi.usra.edu/resources/apollo/frame/?AS17-135-20643" TargetMode="External"/><Relationship Id="rId10072" Type="http://schemas.openxmlformats.org/officeDocument/2006/relationships/hyperlink" Target="https://tothemoon.im-ldi.com/data_a70/AS17/extra/AS17-135-20643.small.png" TargetMode="External"/><Relationship Id="rId10073" Type="http://schemas.openxmlformats.org/officeDocument/2006/relationships/hyperlink" Target="https://tothemoon.im-ldi.com/data_a70/AS17/raw/AS17-135-20643.tif" TargetMode="External"/><Relationship Id="rId10074" Type="http://schemas.openxmlformats.org/officeDocument/2006/relationships/hyperlink" Target="https://tothemoon.im-ldi.com/data_a70/AS17/processed/AS17-135-20643.png" TargetMode="External"/><Relationship Id="rId10075" Type="http://schemas.openxmlformats.org/officeDocument/2006/relationships/hyperlink" Target="https://www.lpi.usra.edu/resources/apollo/frame/?AS17-135-20644" TargetMode="External"/><Relationship Id="rId10076" Type="http://schemas.openxmlformats.org/officeDocument/2006/relationships/hyperlink" Target="https://tothemoon.im-ldi.com/data_a70/AS17/extra/AS17-135-20644.small.png" TargetMode="External"/><Relationship Id="rId10077" Type="http://schemas.openxmlformats.org/officeDocument/2006/relationships/hyperlink" Target="https://tothemoon.im-ldi.com/data_a70/AS17/raw/AS17-135-20644.tif" TargetMode="External"/><Relationship Id="rId10078" Type="http://schemas.openxmlformats.org/officeDocument/2006/relationships/hyperlink" Target="https://tothemoon.im-ldi.com/data_a70/AS17/processed/AS17-135-20644.png" TargetMode="External"/><Relationship Id="rId10079" Type="http://schemas.openxmlformats.org/officeDocument/2006/relationships/hyperlink" Target="https://www.lpi.usra.edu/resources/apollo/frame/?AS17-135-20645" TargetMode="External"/><Relationship Id="rId10080" Type="http://schemas.openxmlformats.org/officeDocument/2006/relationships/hyperlink" Target="https://tothemoon.im-ldi.com/data_a70/AS17/extra/AS17-135-20645.small.png" TargetMode="External"/><Relationship Id="rId10081" Type="http://schemas.openxmlformats.org/officeDocument/2006/relationships/hyperlink" Target="https://tothemoon.im-ldi.com/data_a70/AS17/raw/AS17-135-20645.tif" TargetMode="External"/><Relationship Id="rId10082" Type="http://schemas.openxmlformats.org/officeDocument/2006/relationships/hyperlink" Target="https://tothemoon.im-ldi.com/data_a70/AS17/processed/AS17-135-20645.png" TargetMode="External"/><Relationship Id="rId10083" Type="http://schemas.openxmlformats.org/officeDocument/2006/relationships/hyperlink" Target="https://www.lpi.usra.edu/resources/apollo/frame/?AS17-135-20646" TargetMode="External"/><Relationship Id="rId10084" Type="http://schemas.openxmlformats.org/officeDocument/2006/relationships/hyperlink" Target="https://tothemoon.im-ldi.com/data_a70/AS17/extra/AS17-135-20646.small.png" TargetMode="External"/><Relationship Id="rId10085" Type="http://schemas.openxmlformats.org/officeDocument/2006/relationships/hyperlink" Target="https://tothemoon.im-ldi.com/data_a70/AS17/raw/AS17-135-20646.tif" TargetMode="External"/><Relationship Id="rId10086" Type="http://schemas.openxmlformats.org/officeDocument/2006/relationships/hyperlink" Target="https://tothemoon.im-ldi.com/data_a70/AS17/processed/AS17-135-20646.png" TargetMode="External"/><Relationship Id="rId10087" Type="http://schemas.openxmlformats.org/officeDocument/2006/relationships/hyperlink" Target="https://www.lpi.usra.edu/resources/apollo/frame/?AS17-135-20647" TargetMode="External"/><Relationship Id="rId10088" Type="http://schemas.openxmlformats.org/officeDocument/2006/relationships/hyperlink" Target="https://tothemoon.im-ldi.com/data_a70/AS17/extra/AS17-135-20647.small.png" TargetMode="External"/><Relationship Id="rId10089" Type="http://schemas.openxmlformats.org/officeDocument/2006/relationships/hyperlink" Target="https://tothemoon.im-ldi.com/data_a70/AS17/raw/AS17-135-20647.tif" TargetMode="External"/><Relationship Id="rId10090" Type="http://schemas.openxmlformats.org/officeDocument/2006/relationships/hyperlink" Target="https://tothemoon.im-ldi.com/data_a70/AS17/processed/AS17-135-20647.png" TargetMode="External"/><Relationship Id="rId10091" Type="http://schemas.openxmlformats.org/officeDocument/2006/relationships/hyperlink" Target="https://www.lpi.usra.edu/resources/apollo/frame/?AS17-135-20648" TargetMode="External"/><Relationship Id="rId10092" Type="http://schemas.openxmlformats.org/officeDocument/2006/relationships/hyperlink" Target="https://tothemoon.im-ldi.com/data_a70/AS17/extra/AS17-135-20648.small.png" TargetMode="External"/><Relationship Id="rId10093" Type="http://schemas.openxmlformats.org/officeDocument/2006/relationships/hyperlink" Target="https://tothemoon.im-ldi.com/data_a70/AS17/raw/AS17-135-20648.tif" TargetMode="External"/><Relationship Id="rId10094" Type="http://schemas.openxmlformats.org/officeDocument/2006/relationships/hyperlink" Target="https://tothemoon.im-ldi.com/data_a70/AS17/processed/AS17-135-20648.png" TargetMode="External"/><Relationship Id="rId10095" Type="http://schemas.openxmlformats.org/officeDocument/2006/relationships/hyperlink" Target="https://www.lpi.usra.edu/resources/apollo/frame/?AS17-135-20649" TargetMode="External"/><Relationship Id="rId10096" Type="http://schemas.openxmlformats.org/officeDocument/2006/relationships/hyperlink" Target="https://tothemoon.im-ldi.com/data_a70/AS17/extra/AS17-135-20649.small.png" TargetMode="External"/><Relationship Id="rId10097" Type="http://schemas.openxmlformats.org/officeDocument/2006/relationships/hyperlink" Target="https://tothemoon.im-ldi.com/data_a70/AS17/raw/AS17-135-20649.tif" TargetMode="External"/><Relationship Id="rId10098" Type="http://schemas.openxmlformats.org/officeDocument/2006/relationships/hyperlink" Target="https://tothemoon.im-ldi.com/data_a70/AS17/processed/AS17-135-20649.png" TargetMode="External"/><Relationship Id="rId10099" Type="http://schemas.openxmlformats.org/officeDocument/2006/relationships/hyperlink" Target="https://www.lpi.usra.edu/resources/apollo/frame/?AS17-135-20650" TargetMode="External"/><Relationship Id="rId10100" Type="http://schemas.openxmlformats.org/officeDocument/2006/relationships/hyperlink" Target="https://tothemoon.im-ldi.com/data_a70/AS17/extra/AS17-135-20650.small.png" TargetMode="External"/><Relationship Id="rId10101" Type="http://schemas.openxmlformats.org/officeDocument/2006/relationships/hyperlink" Target="https://tothemoon.im-ldi.com/data_a70/AS17/raw/AS17-135-20650.tif" TargetMode="External"/><Relationship Id="rId10102" Type="http://schemas.openxmlformats.org/officeDocument/2006/relationships/hyperlink" Target="https://tothemoon.im-ldi.com/data_a70/AS17/processed/AS17-135-20650.png" TargetMode="External"/><Relationship Id="rId10103" Type="http://schemas.openxmlformats.org/officeDocument/2006/relationships/hyperlink" Target="https://www.lpi.usra.edu/resources/apollo/frame/?AS17-135-20651" TargetMode="External"/><Relationship Id="rId10104" Type="http://schemas.openxmlformats.org/officeDocument/2006/relationships/hyperlink" Target="https://tothemoon.im-ldi.com/data_a70/AS17/extra/AS17-135-20651.small.png" TargetMode="External"/><Relationship Id="rId10105" Type="http://schemas.openxmlformats.org/officeDocument/2006/relationships/hyperlink" Target="https://tothemoon.im-ldi.com/data_a70/AS17/raw/AS17-135-20651.tif" TargetMode="External"/><Relationship Id="rId10106" Type="http://schemas.openxmlformats.org/officeDocument/2006/relationships/hyperlink" Target="https://tothemoon.im-ldi.com/data_a70/AS17/processed/AS17-135-20651.png" TargetMode="External"/><Relationship Id="rId10107" Type="http://schemas.openxmlformats.org/officeDocument/2006/relationships/hyperlink" Target="https://www.lpi.usra.edu/resources/apollo/frame/?AS17-135-20652" TargetMode="External"/><Relationship Id="rId10108" Type="http://schemas.openxmlformats.org/officeDocument/2006/relationships/hyperlink" Target="https://tothemoon.im-ldi.com/data_a70/AS17/extra/AS17-135-20652.small.png" TargetMode="External"/><Relationship Id="rId10109" Type="http://schemas.openxmlformats.org/officeDocument/2006/relationships/hyperlink" Target="https://tothemoon.im-ldi.com/data_a70/AS17/raw/AS17-135-20652.tif" TargetMode="External"/><Relationship Id="rId10110" Type="http://schemas.openxmlformats.org/officeDocument/2006/relationships/hyperlink" Target="https://tothemoon.im-ldi.com/data_a70/AS17/processed/AS17-135-20652.png" TargetMode="External"/><Relationship Id="rId10111" Type="http://schemas.openxmlformats.org/officeDocument/2006/relationships/hyperlink" Target="https://www.lpi.usra.edu/resources/apollo/frame/?AS17-135-20653" TargetMode="External"/><Relationship Id="rId10112" Type="http://schemas.openxmlformats.org/officeDocument/2006/relationships/hyperlink" Target="https://tothemoon.im-ldi.com/data_a70/AS17/extra/AS17-135-20653.small.png" TargetMode="External"/><Relationship Id="rId10113" Type="http://schemas.openxmlformats.org/officeDocument/2006/relationships/hyperlink" Target="https://tothemoon.im-ldi.com/data_a70/AS17/raw/AS17-135-20653.tif" TargetMode="External"/><Relationship Id="rId10114" Type="http://schemas.openxmlformats.org/officeDocument/2006/relationships/hyperlink" Target="https://tothemoon.im-ldi.com/data_a70/AS17/processed/AS17-135-20653.png" TargetMode="External"/><Relationship Id="rId10115" Type="http://schemas.openxmlformats.org/officeDocument/2006/relationships/hyperlink" Target="https://www.lpi.usra.edu/resources/apollo/frame/?AS17-135-20654" TargetMode="External"/><Relationship Id="rId10116" Type="http://schemas.openxmlformats.org/officeDocument/2006/relationships/hyperlink" Target="https://tothemoon.im-ldi.com/data_a70/AS17/extra/AS17-135-20654.small.png" TargetMode="External"/><Relationship Id="rId10117" Type="http://schemas.openxmlformats.org/officeDocument/2006/relationships/hyperlink" Target="https://tothemoon.im-ldi.com/data_a70/AS17/raw/AS17-135-20654.tif" TargetMode="External"/><Relationship Id="rId10118" Type="http://schemas.openxmlformats.org/officeDocument/2006/relationships/hyperlink" Target="https://tothemoon.im-ldi.com/data_a70/AS17/processed/AS17-135-20654.png" TargetMode="External"/><Relationship Id="rId10119" Type="http://schemas.openxmlformats.org/officeDocument/2006/relationships/hyperlink" Target="https://www.lpi.usra.edu/resources/apollo/frame/?AS17-135-20655" TargetMode="External"/><Relationship Id="rId10120" Type="http://schemas.openxmlformats.org/officeDocument/2006/relationships/hyperlink" Target="https://tothemoon.im-ldi.com/data_a70/AS17/extra/AS17-135-20655.small.png" TargetMode="External"/><Relationship Id="rId10121" Type="http://schemas.openxmlformats.org/officeDocument/2006/relationships/hyperlink" Target="https://tothemoon.im-ldi.com/data_a70/AS17/raw/AS17-135-20655.tif" TargetMode="External"/><Relationship Id="rId10122" Type="http://schemas.openxmlformats.org/officeDocument/2006/relationships/hyperlink" Target="https://tothemoon.im-ldi.com/data_a70/AS17/processed/AS17-135-20655.png" TargetMode="External"/><Relationship Id="rId10123" Type="http://schemas.openxmlformats.org/officeDocument/2006/relationships/hyperlink" Target="https://www.lpi.usra.edu/resources/apollo/frame/?AS17-135-20656" TargetMode="External"/><Relationship Id="rId10124" Type="http://schemas.openxmlformats.org/officeDocument/2006/relationships/hyperlink" Target="https://tothemoon.im-ldi.com/data_a70/AS17/extra/AS17-135-20656.small.png" TargetMode="External"/><Relationship Id="rId10125" Type="http://schemas.openxmlformats.org/officeDocument/2006/relationships/hyperlink" Target="https://tothemoon.im-ldi.com/data_a70/AS17/raw/AS17-135-20656.tif" TargetMode="External"/><Relationship Id="rId10126" Type="http://schemas.openxmlformats.org/officeDocument/2006/relationships/hyperlink" Target="https://tothemoon.im-ldi.com/data_a70/AS17/processed/AS17-135-20656.png" TargetMode="External"/><Relationship Id="rId10127" Type="http://schemas.openxmlformats.org/officeDocument/2006/relationships/hyperlink" Target="https://www.lpi.usra.edu/resources/apollo/frame/?AS17-135-20657" TargetMode="External"/><Relationship Id="rId10128" Type="http://schemas.openxmlformats.org/officeDocument/2006/relationships/hyperlink" Target="https://tothemoon.im-ldi.com/data_a70/AS17/extra/AS17-135-20657.small.png" TargetMode="External"/><Relationship Id="rId10129" Type="http://schemas.openxmlformats.org/officeDocument/2006/relationships/hyperlink" Target="https://tothemoon.im-ldi.com/data_a70/AS17/raw/AS17-135-20657.tif" TargetMode="External"/><Relationship Id="rId10130" Type="http://schemas.openxmlformats.org/officeDocument/2006/relationships/hyperlink" Target="https://tothemoon.im-ldi.com/data_a70/AS17/processed/AS17-135-20657.png" TargetMode="External"/><Relationship Id="rId10131" Type="http://schemas.openxmlformats.org/officeDocument/2006/relationships/hyperlink" Target="https://www.lpi.usra.edu/resources/apollo/frame/?AS17-135-20658" TargetMode="External"/><Relationship Id="rId10132" Type="http://schemas.openxmlformats.org/officeDocument/2006/relationships/hyperlink" Target="https://tothemoon.im-ldi.com/data_a70/AS17/extra/AS17-135-20658.small.png" TargetMode="External"/><Relationship Id="rId10133" Type="http://schemas.openxmlformats.org/officeDocument/2006/relationships/hyperlink" Target="https://tothemoon.im-ldi.com/data_a70/AS17/raw/AS17-135-20658.tif" TargetMode="External"/><Relationship Id="rId10134" Type="http://schemas.openxmlformats.org/officeDocument/2006/relationships/hyperlink" Target="https://tothemoon.im-ldi.com/data_a70/AS17/processed/AS17-135-20658.png" TargetMode="External"/><Relationship Id="rId10135" Type="http://schemas.openxmlformats.org/officeDocument/2006/relationships/hyperlink" Target="https://www.lpi.usra.edu/resources/apollo/frame/?AS17-135-20659" TargetMode="External"/><Relationship Id="rId10136" Type="http://schemas.openxmlformats.org/officeDocument/2006/relationships/hyperlink" Target="https://tothemoon.im-ldi.com/data_a70/AS17/extra/AS17-135-20659.small.png" TargetMode="External"/><Relationship Id="rId10137" Type="http://schemas.openxmlformats.org/officeDocument/2006/relationships/hyperlink" Target="https://tothemoon.im-ldi.com/data_a70/AS17/raw/AS17-135-20659.tif" TargetMode="External"/><Relationship Id="rId10138" Type="http://schemas.openxmlformats.org/officeDocument/2006/relationships/hyperlink" Target="https://tothemoon.im-ldi.com/data_a70/AS17/processed/AS17-135-20659.png" TargetMode="External"/><Relationship Id="rId10139" Type="http://schemas.openxmlformats.org/officeDocument/2006/relationships/hyperlink" Target="https://www.lpi.usra.edu/resources/apollo/frame/?AS17-135-20660" TargetMode="External"/><Relationship Id="rId10140" Type="http://schemas.openxmlformats.org/officeDocument/2006/relationships/hyperlink" Target="https://tothemoon.im-ldi.com/data_a70/AS17/extra/AS17-135-20660.small.png" TargetMode="External"/><Relationship Id="rId10141" Type="http://schemas.openxmlformats.org/officeDocument/2006/relationships/hyperlink" Target="https://tothemoon.im-ldi.com/data_a70/AS17/raw/AS17-135-20660.tif" TargetMode="External"/><Relationship Id="rId10142" Type="http://schemas.openxmlformats.org/officeDocument/2006/relationships/hyperlink" Target="https://tothemoon.im-ldi.com/data_a70/AS17/processed/AS17-135-20660.png" TargetMode="External"/><Relationship Id="rId10143" Type="http://schemas.openxmlformats.org/officeDocument/2006/relationships/hyperlink" Target="https://www.lpi.usra.edu/resources/apollo/frame/?AS17-135-20661" TargetMode="External"/><Relationship Id="rId10144" Type="http://schemas.openxmlformats.org/officeDocument/2006/relationships/hyperlink" Target="https://tothemoon.im-ldi.com/data_a70/AS17/extra/AS17-135-20661.small.png" TargetMode="External"/><Relationship Id="rId10145" Type="http://schemas.openxmlformats.org/officeDocument/2006/relationships/hyperlink" Target="https://tothemoon.im-ldi.com/data_a70/AS17/raw/AS17-135-20661.tif" TargetMode="External"/><Relationship Id="rId10146" Type="http://schemas.openxmlformats.org/officeDocument/2006/relationships/hyperlink" Target="https://tothemoon.im-ldi.com/data_a70/AS17/processed/AS17-135-20661.png" TargetMode="External"/><Relationship Id="rId10147" Type="http://schemas.openxmlformats.org/officeDocument/2006/relationships/hyperlink" Target="https://www.lpi.usra.edu/resources/apollo/frame/?AS17-135-20662" TargetMode="External"/><Relationship Id="rId10148" Type="http://schemas.openxmlformats.org/officeDocument/2006/relationships/hyperlink" Target="https://tothemoon.im-ldi.com/data_a70/AS17/extra/AS17-135-20662.small.png" TargetMode="External"/><Relationship Id="rId10149" Type="http://schemas.openxmlformats.org/officeDocument/2006/relationships/hyperlink" Target="https://tothemoon.im-ldi.com/data_a70/AS17/raw/AS17-135-20662.tif" TargetMode="External"/><Relationship Id="rId10150" Type="http://schemas.openxmlformats.org/officeDocument/2006/relationships/hyperlink" Target="https://tothemoon.im-ldi.com/data_a70/AS17/processed/AS17-135-20662.png" TargetMode="External"/><Relationship Id="rId10151" Type="http://schemas.openxmlformats.org/officeDocument/2006/relationships/hyperlink" Target="https://www.lpi.usra.edu/resources/apollo/frame/?AS17-135-20663" TargetMode="External"/><Relationship Id="rId10152" Type="http://schemas.openxmlformats.org/officeDocument/2006/relationships/hyperlink" Target="https://tothemoon.im-ldi.com/data_a70/AS17/extra/AS17-135-20663.small.png" TargetMode="External"/><Relationship Id="rId10153" Type="http://schemas.openxmlformats.org/officeDocument/2006/relationships/hyperlink" Target="https://tothemoon.im-ldi.com/data_a70/AS17/raw/AS17-135-20663.tif" TargetMode="External"/><Relationship Id="rId10154" Type="http://schemas.openxmlformats.org/officeDocument/2006/relationships/hyperlink" Target="https://tothemoon.im-ldi.com/data_a70/AS17/processed/AS17-135-20663.png" TargetMode="External"/><Relationship Id="rId10155" Type="http://schemas.openxmlformats.org/officeDocument/2006/relationships/hyperlink" Target="https://www.lpi.usra.edu/resources/apollo/frame/?AS17-135-20664" TargetMode="External"/><Relationship Id="rId10156" Type="http://schemas.openxmlformats.org/officeDocument/2006/relationships/hyperlink" Target="https://tothemoon.im-ldi.com/data_a70/AS17/extra/AS17-135-20664.small.png" TargetMode="External"/><Relationship Id="rId10157" Type="http://schemas.openxmlformats.org/officeDocument/2006/relationships/hyperlink" Target="https://tothemoon.im-ldi.com/data_a70/AS17/raw/AS17-135-20664.tif" TargetMode="External"/><Relationship Id="rId10158" Type="http://schemas.openxmlformats.org/officeDocument/2006/relationships/hyperlink" Target="https://tothemoon.im-ldi.com/data_a70/AS17/processed/AS17-135-20664.png" TargetMode="External"/><Relationship Id="rId10159" Type="http://schemas.openxmlformats.org/officeDocument/2006/relationships/hyperlink" Target="https://www.lpi.usra.edu/resources/apollo/frame/?AS17-135-20665" TargetMode="External"/><Relationship Id="rId10160" Type="http://schemas.openxmlformats.org/officeDocument/2006/relationships/hyperlink" Target="https://tothemoon.im-ldi.com/data_a70/AS17/extra/AS17-135-20665.small.png" TargetMode="External"/><Relationship Id="rId10161" Type="http://schemas.openxmlformats.org/officeDocument/2006/relationships/hyperlink" Target="https://tothemoon.im-ldi.com/data_a70/AS17/raw/AS17-135-20665.tif" TargetMode="External"/><Relationship Id="rId10162" Type="http://schemas.openxmlformats.org/officeDocument/2006/relationships/hyperlink" Target="https://tothemoon.im-ldi.com/data_a70/AS17/processed/AS17-135-20665.png" TargetMode="External"/><Relationship Id="rId10163" Type="http://schemas.openxmlformats.org/officeDocument/2006/relationships/hyperlink" Target="https://www.lpi.usra.edu/resources/apollo/frame/?AS17-135-20666" TargetMode="External"/><Relationship Id="rId10164" Type="http://schemas.openxmlformats.org/officeDocument/2006/relationships/hyperlink" Target="https://tothemoon.im-ldi.com/data_a70/AS17/extra/AS17-135-20666.small.png" TargetMode="External"/><Relationship Id="rId10165" Type="http://schemas.openxmlformats.org/officeDocument/2006/relationships/hyperlink" Target="https://tothemoon.im-ldi.com/data_a70/AS17/raw/AS17-135-20666.tif" TargetMode="External"/><Relationship Id="rId10166" Type="http://schemas.openxmlformats.org/officeDocument/2006/relationships/hyperlink" Target="https://tothemoon.im-ldi.com/data_a70/AS17/processed/AS17-135-20666.png" TargetMode="External"/><Relationship Id="rId10167" Type="http://schemas.openxmlformats.org/officeDocument/2006/relationships/hyperlink" Target="https://www.lpi.usra.edu/resources/apollo/frame/?AS17-135-20667" TargetMode="External"/><Relationship Id="rId10168" Type="http://schemas.openxmlformats.org/officeDocument/2006/relationships/hyperlink" Target="https://tothemoon.im-ldi.com/data_a70/AS17/extra/AS17-135-20667.small.png" TargetMode="External"/><Relationship Id="rId10169" Type="http://schemas.openxmlformats.org/officeDocument/2006/relationships/hyperlink" Target="https://tothemoon.im-ldi.com/data_a70/AS17/raw/AS17-135-20667.tif" TargetMode="External"/><Relationship Id="rId10170" Type="http://schemas.openxmlformats.org/officeDocument/2006/relationships/hyperlink" Target="https://tothemoon.im-ldi.com/data_a70/AS17/processed/AS17-135-20667.png" TargetMode="External"/><Relationship Id="rId10171" Type="http://schemas.openxmlformats.org/officeDocument/2006/relationships/hyperlink" Target="https://www.lpi.usra.edu/resources/apollo/frame/?AS17-135-20668" TargetMode="External"/><Relationship Id="rId10172" Type="http://schemas.openxmlformats.org/officeDocument/2006/relationships/hyperlink" Target="https://tothemoon.im-ldi.com/data_a70/AS17/extra/AS17-135-20668.small.png" TargetMode="External"/><Relationship Id="rId10173" Type="http://schemas.openxmlformats.org/officeDocument/2006/relationships/hyperlink" Target="https://tothemoon.im-ldi.com/data_a70/AS17/raw/AS17-135-20668.tif" TargetMode="External"/><Relationship Id="rId10174" Type="http://schemas.openxmlformats.org/officeDocument/2006/relationships/hyperlink" Target="https://tothemoon.im-ldi.com/data_a70/AS17/processed/AS17-135-20668.png" TargetMode="External"/><Relationship Id="rId10175" Type="http://schemas.openxmlformats.org/officeDocument/2006/relationships/hyperlink" Target="https://www.lpi.usra.edu/resources/apollo/frame/?AS17-135-20669" TargetMode="External"/><Relationship Id="rId10176" Type="http://schemas.openxmlformats.org/officeDocument/2006/relationships/hyperlink" Target="https://tothemoon.im-ldi.com/data_a70/AS17/extra/AS17-135-20669.small.png" TargetMode="External"/><Relationship Id="rId10177" Type="http://schemas.openxmlformats.org/officeDocument/2006/relationships/hyperlink" Target="https://tothemoon.im-ldi.com/data_a70/AS17/raw/AS17-135-20669.tif" TargetMode="External"/><Relationship Id="rId10178" Type="http://schemas.openxmlformats.org/officeDocument/2006/relationships/hyperlink" Target="https://tothemoon.im-ldi.com/data_a70/AS17/processed/AS17-135-20669.png" TargetMode="External"/><Relationship Id="rId10179" Type="http://schemas.openxmlformats.org/officeDocument/2006/relationships/hyperlink" Target="https://www.lpi.usra.edu/resources/apollo/frame/?AS17-135-20670" TargetMode="External"/><Relationship Id="rId10180" Type="http://schemas.openxmlformats.org/officeDocument/2006/relationships/hyperlink" Target="https://tothemoon.im-ldi.com/data_a70/AS17/extra/AS17-135-20670.small.png" TargetMode="External"/><Relationship Id="rId10181" Type="http://schemas.openxmlformats.org/officeDocument/2006/relationships/hyperlink" Target="https://tothemoon.im-ldi.com/data_a70/AS17/raw/AS17-135-20670.tif" TargetMode="External"/><Relationship Id="rId10182" Type="http://schemas.openxmlformats.org/officeDocument/2006/relationships/hyperlink" Target="https://tothemoon.im-ldi.com/data_a70/AS17/processed/AS17-135-20670.png" TargetMode="External"/><Relationship Id="rId10183" Type="http://schemas.openxmlformats.org/officeDocument/2006/relationships/hyperlink" Target="https://www.lpi.usra.edu/resources/apollo/frame/?AS17-135-20671" TargetMode="External"/><Relationship Id="rId10184" Type="http://schemas.openxmlformats.org/officeDocument/2006/relationships/hyperlink" Target="https://tothemoon.im-ldi.com/data_a70/AS17/extra/AS17-135-20671.small.png" TargetMode="External"/><Relationship Id="rId10185" Type="http://schemas.openxmlformats.org/officeDocument/2006/relationships/hyperlink" Target="https://tothemoon.im-ldi.com/data_a70/AS17/raw/AS17-135-20671.tif" TargetMode="External"/><Relationship Id="rId10186" Type="http://schemas.openxmlformats.org/officeDocument/2006/relationships/hyperlink" Target="https://tothemoon.im-ldi.com/data_a70/AS17/processed/AS17-135-20671.png" TargetMode="External"/><Relationship Id="rId10187" Type="http://schemas.openxmlformats.org/officeDocument/2006/relationships/hyperlink" Target="https://www.lpi.usra.edu/resources/apollo/frame/?AS17-135-20672" TargetMode="External"/><Relationship Id="rId10188" Type="http://schemas.openxmlformats.org/officeDocument/2006/relationships/hyperlink" Target="https://tothemoon.im-ldi.com/data_a70/AS17/extra/AS17-135-20672.small.png" TargetMode="External"/><Relationship Id="rId10189" Type="http://schemas.openxmlformats.org/officeDocument/2006/relationships/hyperlink" Target="https://tothemoon.im-ldi.com/data_a70/AS17/raw/AS17-135-20672.tif" TargetMode="External"/><Relationship Id="rId10190" Type="http://schemas.openxmlformats.org/officeDocument/2006/relationships/hyperlink" Target="https://tothemoon.im-ldi.com/data_a70/AS17/processed/AS17-135-20672.png" TargetMode="External"/><Relationship Id="rId10191" Type="http://schemas.openxmlformats.org/officeDocument/2006/relationships/hyperlink" Target="https://www.lpi.usra.edu/resources/apollo/frame/?AS17-135-20673" TargetMode="External"/><Relationship Id="rId10192" Type="http://schemas.openxmlformats.org/officeDocument/2006/relationships/hyperlink" Target="https://tothemoon.im-ldi.com/data_a70/AS17/extra/AS17-135-20673.small.png" TargetMode="External"/><Relationship Id="rId10193" Type="http://schemas.openxmlformats.org/officeDocument/2006/relationships/hyperlink" Target="https://tothemoon.im-ldi.com/data_a70/AS17/raw/AS17-135-20673.tif" TargetMode="External"/><Relationship Id="rId10194" Type="http://schemas.openxmlformats.org/officeDocument/2006/relationships/hyperlink" Target="https://tothemoon.im-ldi.com/data_a70/AS17/processed/AS17-135-20673.png" TargetMode="External"/><Relationship Id="rId10195" Type="http://schemas.openxmlformats.org/officeDocument/2006/relationships/hyperlink" Target="https://www.lpi.usra.edu/resources/apollo/frame/?AS17-135-20674" TargetMode="External"/><Relationship Id="rId10196" Type="http://schemas.openxmlformats.org/officeDocument/2006/relationships/hyperlink" Target="https://tothemoon.im-ldi.com/data_a70/AS17/extra/AS17-135-20674.small.png" TargetMode="External"/><Relationship Id="rId10197" Type="http://schemas.openxmlformats.org/officeDocument/2006/relationships/hyperlink" Target="https://tothemoon.im-ldi.com/data_a70/AS17/raw/AS17-135-20674.tif" TargetMode="External"/><Relationship Id="rId10198" Type="http://schemas.openxmlformats.org/officeDocument/2006/relationships/hyperlink" Target="https://tothemoon.im-ldi.com/data_a70/AS17/processed/AS17-135-20674.png" TargetMode="External"/><Relationship Id="rId10199" Type="http://schemas.openxmlformats.org/officeDocument/2006/relationships/hyperlink" Target="https://www.lpi.usra.edu/resources/apollo/frame/?AS17-135-20675" TargetMode="External"/><Relationship Id="rId10200" Type="http://schemas.openxmlformats.org/officeDocument/2006/relationships/hyperlink" Target="https://tothemoon.im-ldi.com/data_a70/AS17/extra/AS17-135-20675.small.png" TargetMode="External"/><Relationship Id="rId10201" Type="http://schemas.openxmlformats.org/officeDocument/2006/relationships/hyperlink" Target="https://tothemoon.im-ldi.com/data_a70/AS17/raw/AS17-135-20675.tif" TargetMode="External"/><Relationship Id="rId10202" Type="http://schemas.openxmlformats.org/officeDocument/2006/relationships/hyperlink" Target="https://tothemoon.im-ldi.com/data_a70/AS17/processed/AS17-135-20675.png" TargetMode="External"/><Relationship Id="rId10203" Type="http://schemas.openxmlformats.org/officeDocument/2006/relationships/hyperlink" Target="https://www.lpi.usra.edu/resources/apollo/frame/?AS17-136-20687" TargetMode="External"/><Relationship Id="rId10204" Type="http://schemas.openxmlformats.org/officeDocument/2006/relationships/hyperlink" Target="https://tothemoon.im-ldi.com/data_a70/AS17/extra/AS17-136-20687.small.png" TargetMode="External"/><Relationship Id="rId10205" Type="http://schemas.openxmlformats.org/officeDocument/2006/relationships/hyperlink" Target="https://tothemoon.im-ldi.com/data_a70/AS17/raw/AS17-136-20687.tif" TargetMode="External"/><Relationship Id="rId10206" Type="http://schemas.openxmlformats.org/officeDocument/2006/relationships/hyperlink" Target="https://tothemoon.im-ldi.com/data_a70/AS17/processed/AS17-136-20687.png" TargetMode="External"/><Relationship Id="rId10207" Type="http://schemas.openxmlformats.org/officeDocument/2006/relationships/hyperlink" Target="https://www.lpi.usra.edu/resources/apollo/frame/?AS17-136-20688" TargetMode="External"/><Relationship Id="rId10208" Type="http://schemas.openxmlformats.org/officeDocument/2006/relationships/hyperlink" Target="https://tothemoon.im-ldi.com/data_a70/AS17/extra/AS17-136-20688.small.png" TargetMode="External"/><Relationship Id="rId10209" Type="http://schemas.openxmlformats.org/officeDocument/2006/relationships/hyperlink" Target="https://tothemoon.im-ldi.com/data_a70/AS17/raw/AS17-136-20688.tif" TargetMode="External"/><Relationship Id="rId10210" Type="http://schemas.openxmlformats.org/officeDocument/2006/relationships/hyperlink" Target="https://tothemoon.im-ldi.com/data_a70/AS17/processed/AS17-136-20688.png" TargetMode="External"/><Relationship Id="rId10211" Type="http://schemas.openxmlformats.org/officeDocument/2006/relationships/hyperlink" Target="https://www.lpi.usra.edu/resources/apollo/frame/?AS17-136-20689" TargetMode="External"/><Relationship Id="rId10212" Type="http://schemas.openxmlformats.org/officeDocument/2006/relationships/hyperlink" Target="https://tothemoon.im-ldi.com/data_a70/AS17/extra/AS17-136-20689.small.png" TargetMode="External"/><Relationship Id="rId10213" Type="http://schemas.openxmlformats.org/officeDocument/2006/relationships/hyperlink" Target="https://tothemoon.im-ldi.com/data_a70/AS17/raw/AS17-136-20689.tif" TargetMode="External"/><Relationship Id="rId10214" Type="http://schemas.openxmlformats.org/officeDocument/2006/relationships/hyperlink" Target="https://tothemoon.im-ldi.com/data_a70/AS17/processed/AS17-136-20689.png" TargetMode="External"/><Relationship Id="rId10215" Type="http://schemas.openxmlformats.org/officeDocument/2006/relationships/hyperlink" Target="https://www.lpi.usra.edu/resources/apollo/frame/?AS17-136-20690" TargetMode="External"/><Relationship Id="rId10216" Type="http://schemas.openxmlformats.org/officeDocument/2006/relationships/hyperlink" Target="https://tothemoon.im-ldi.com/data_a70/AS17/extra/AS17-136-20690.small.png" TargetMode="External"/><Relationship Id="rId10217" Type="http://schemas.openxmlformats.org/officeDocument/2006/relationships/hyperlink" Target="https://tothemoon.im-ldi.com/data_a70/AS17/raw/AS17-136-20690.tif" TargetMode="External"/><Relationship Id="rId10218" Type="http://schemas.openxmlformats.org/officeDocument/2006/relationships/hyperlink" Target="https://tothemoon.im-ldi.com/data_a70/AS17/processed/AS17-136-20690.png" TargetMode="External"/><Relationship Id="rId10219" Type="http://schemas.openxmlformats.org/officeDocument/2006/relationships/hyperlink" Target="https://www.lpi.usra.edu/resources/apollo/frame/?AS17-136-20719" TargetMode="External"/><Relationship Id="rId10220" Type="http://schemas.openxmlformats.org/officeDocument/2006/relationships/hyperlink" Target="https://tothemoon.im-ldi.com/data_a70/AS17/extra/AS17-136-20719.small.png" TargetMode="External"/><Relationship Id="rId10221" Type="http://schemas.openxmlformats.org/officeDocument/2006/relationships/hyperlink" Target="https://tothemoon.im-ldi.com/data_a70/AS17/raw/AS17-136-20719.tif" TargetMode="External"/><Relationship Id="rId10222" Type="http://schemas.openxmlformats.org/officeDocument/2006/relationships/hyperlink" Target="https://tothemoon.im-ldi.com/data_a70/AS17/processed/AS17-136-20719.png" TargetMode="External"/><Relationship Id="rId10223" Type="http://schemas.openxmlformats.org/officeDocument/2006/relationships/hyperlink" Target="https://www.lpi.usra.edu/resources/apollo/frame/?AS17-136-20723" TargetMode="External"/><Relationship Id="rId10224" Type="http://schemas.openxmlformats.org/officeDocument/2006/relationships/hyperlink" Target="https://tothemoon.im-ldi.com/data_a70/AS17/extra/AS17-136-20723.small.png" TargetMode="External"/><Relationship Id="rId10225" Type="http://schemas.openxmlformats.org/officeDocument/2006/relationships/hyperlink" Target="https://tothemoon.im-ldi.com/data_a70/AS17/raw/AS17-136-20723.tif" TargetMode="External"/><Relationship Id="rId10226" Type="http://schemas.openxmlformats.org/officeDocument/2006/relationships/hyperlink" Target="https://tothemoon.im-ldi.com/data_a70/AS17/processed/AS17-136-20723.png" TargetMode="External"/><Relationship Id="rId10227" Type="http://schemas.openxmlformats.org/officeDocument/2006/relationships/hyperlink" Target="https://www.lpi.usra.edu/resources/apollo/frame/?AS17-136-20725" TargetMode="External"/><Relationship Id="rId10228" Type="http://schemas.openxmlformats.org/officeDocument/2006/relationships/hyperlink" Target="https://tothemoon.im-ldi.com/data_a70/AS17/extra/AS17-136-20725.small.png" TargetMode="External"/><Relationship Id="rId10229" Type="http://schemas.openxmlformats.org/officeDocument/2006/relationships/hyperlink" Target="https://tothemoon.im-ldi.com/data_a70/AS17/raw/AS17-136-20725.tif" TargetMode="External"/><Relationship Id="rId10230" Type="http://schemas.openxmlformats.org/officeDocument/2006/relationships/hyperlink" Target="https://tothemoon.im-ldi.com/data_a70/AS17/processed/AS17-136-20725.png" TargetMode="External"/><Relationship Id="rId10231" Type="http://schemas.openxmlformats.org/officeDocument/2006/relationships/hyperlink" Target="https://www.lpi.usra.edu/resources/apollo/frame/?AS17-136-20726" TargetMode="External"/><Relationship Id="rId10232" Type="http://schemas.openxmlformats.org/officeDocument/2006/relationships/hyperlink" Target="https://tothemoon.im-ldi.com/data_a70/AS17/extra/AS17-136-20726.small.png" TargetMode="External"/><Relationship Id="rId10233" Type="http://schemas.openxmlformats.org/officeDocument/2006/relationships/hyperlink" Target="https://tothemoon.im-ldi.com/data_a70/AS17/raw/AS17-136-20726.tif" TargetMode="External"/><Relationship Id="rId10234" Type="http://schemas.openxmlformats.org/officeDocument/2006/relationships/hyperlink" Target="https://tothemoon.im-ldi.com/data_a70/AS17/processed/AS17-136-20726.png" TargetMode="External"/><Relationship Id="rId10235" Type="http://schemas.openxmlformats.org/officeDocument/2006/relationships/hyperlink" Target="https://www.lpi.usra.edu/resources/apollo/frame/?AS17-136-20727" TargetMode="External"/><Relationship Id="rId10236" Type="http://schemas.openxmlformats.org/officeDocument/2006/relationships/hyperlink" Target="https://tothemoon.im-ldi.com/data_a70/AS17/extra/AS17-136-20727.small.png" TargetMode="External"/><Relationship Id="rId10237" Type="http://schemas.openxmlformats.org/officeDocument/2006/relationships/hyperlink" Target="https://tothemoon.im-ldi.com/data_a70/AS17/raw/AS17-136-20727.tif" TargetMode="External"/><Relationship Id="rId10238" Type="http://schemas.openxmlformats.org/officeDocument/2006/relationships/hyperlink" Target="https://tothemoon.im-ldi.com/data_a70/AS17/processed/AS17-136-20727.png" TargetMode="External"/><Relationship Id="rId10239" Type="http://schemas.openxmlformats.org/officeDocument/2006/relationships/hyperlink" Target="https://www.lpi.usra.edu/resources/apollo/frame/?AS17-136-20728" TargetMode="External"/><Relationship Id="rId10240" Type="http://schemas.openxmlformats.org/officeDocument/2006/relationships/hyperlink" Target="https://tothemoon.im-ldi.com/data_a70/AS17/extra/AS17-136-20728.small.png" TargetMode="External"/><Relationship Id="rId10241" Type="http://schemas.openxmlformats.org/officeDocument/2006/relationships/hyperlink" Target="https://tothemoon.im-ldi.com/data_a70/AS17/raw/AS17-136-20728.tif" TargetMode="External"/><Relationship Id="rId10242" Type="http://schemas.openxmlformats.org/officeDocument/2006/relationships/hyperlink" Target="https://tothemoon.im-ldi.com/data_a70/AS17/processed/AS17-136-20728.png" TargetMode="External"/><Relationship Id="rId10243" Type="http://schemas.openxmlformats.org/officeDocument/2006/relationships/hyperlink" Target="https://www.lpi.usra.edu/resources/apollo/frame/?AS17-136-20729" TargetMode="External"/><Relationship Id="rId10244" Type="http://schemas.openxmlformats.org/officeDocument/2006/relationships/hyperlink" Target="https://tothemoon.im-ldi.com/data_a70/AS17/extra/AS17-136-20729.small.png" TargetMode="External"/><Relationship Id="rId10245" Type="http://schemas.openxmlformats.org/officeDocument/2006/relationships/hyperlink" Target="https://tothemoon.im-ldi.com/data_a70/AS17/raw/AS17-136-20729.tif" TargetMode="External"/><Relationship Id="rId10246" Type="http://schemas.openxmlformats.org/officeDocument/2006/relationships/hyperlink" Target="https://tothemoon.im-ldi.com/data_a70/AS17/processed/AS17-136-20729.png" TargetMode="External"/><Relationship Id="rId10247" Type="http://schemas.openxmlformats.org/officeDocument/2006/relationships/hyperlink" Target="https://www.lpi.usra.edu/resources/apollo/frame/?AS17-136-20730" TargetMode="External"/><Relationship Id="rId10248" Type="http://schemas.openxmlformats.org/officeDocument/2006/relationships/hyperlink" Target="https://tothemoon.im-ldi.com/data_a70/AS17/extra/AS17-136-20730.small.png" TargetMode="External"/><Relationship Id="rId10249" Type="http://schemas.openxmlformats.org/officeDocument/2006/relationships/hyperlink" Target="https://tothemoon.im-ldi.com/data_a70/AS17/raw/AS17-136-20730.tif" TargetMode="External"/><Relationship Id="rId10250" Type="http://schemas.openxmlformats.org/officeDocument/2006/relationships/hyperlink" Target="https://tothemoon.im-ldi.com/data_a70/AS17/processed/AS17-136-20730.png" TargetMode="External"/><Relationship Id="rId10251" Type="http://schemas.openxmlformats.org/officeDocument/2006/relationships/hyperlink" Target="https://www.lpi.usra.edu/resources/apollo/frame/?AS17-136-20731" TargetMode="External"/><Relationship Id="rId10252" Type="http://schemas.openxmlformats.org/officeDocument/2006/relationships/hyperlink" Target="https://tothemoon.im-ldi.com/data_a70/AS17/extra/AS17-136-20731.small.png" TargetMode="External"/><Relationship Id="rId10253" Type="http://schemas.openxmlformats.org/officeDocument/2006/relationships/hyperlink" Target="https://tothemoon.im-ldi.com/data_a70/AS17/raw/AS17-136-20731.tif" TargetMode="External"/><Relationship Id="rId10254" Type="http://schemas.openxmlformats.org/officeDocument/2006/relationships/hyperlink" Target="https://tothemoon.im-ldi.com/data_a70/AS17/processed/AS17-136-20731.png" TargetMode="External"/><Relationship Id="rId10255" Type="http://schemas.openxmlformats.org/officeDocument/2006/relationships/hyperlink" Target="https://www.lpi.usra.edu/resources/apollo/frame/?AS17-136-20732" TargetMode="External"/><Relationship Id="rId10256" Type="http://schemas.openxmlformats.org/officeDocument/2006/relationships/hyperlink" Target="https://tothemoon.im-ldi.com/data_a70/AS17/extra/AS17-136-20732.small.png" TargetMode="External"/><Relationship Id="rId10257" Type="http://schemas.openxmlformats.org/officeDocument/2006/relationships/hyperlink" Target="https://tothemoon.im-ldi.com/data_a70/AS17/raw/AS17-136-20732.tif" TargetMode="External"/><Relationship Id="rId10258" Type="http://schemas.openxmlformats.org/officeDocument/2006/relationships/hyperlink" Target="https://tothemoon.im-ldi.com/data_a70/AS17/processed/AS17-136-20732.png" TargetMode="External"/><Relationship Id="rId10259" Type="http://schemas.openxmlformats.org/officeDocument/2006/relationships/hyperlink" Target="https://www.lpi.usra.edu/resources/apollo/frame/?AS17-136-20733" TargetMode="External"/><Relationship Id="rId10260" Type="http://schemas.openxmlformats.org/officeDocument/2006/relationships/hyperlink" Target="https://tothemoon.im-ldi.com/data_a70/AS17/extra/AS17-136-20733.small.png" TargetMode="External"/><Relationship Id="rId10261" Type="http://schemas.openxmlformats.org/officeDocument/2006/relationships/hyperlink" Target="https://tothemoon.im-ldi.com/data_a70/AS17/raw/AS17-136-20733.tif" TargetMode="External"/><Relationship Id="rId10262" Type="http://schemas.openxmlformats.org/officeDocument/2006/relationships/hyperlink" Target="https://tothemoon.im-ldi.com/data_a70/AS17/processed/AS17-136-20733.png" TargetMode="External"/><Relationship Id="rId10263" Type="http://schemas.openxmlformats.org/officeDocument/2006/relationships/hyperlink" Target="https://www.lpi.usra.edu/resources/apollo/frame/?AS17-136-20734" TargetMode="External"/><Relationship Id="rId10264" Type="http://schemas.openxmlformats.org/officeDocument/2006/relationships/hyperlink" Target="https://tothemoon.im-ldi.com/data_a70/AS17/extra/AS17-136-20734.small.png" TargetMode="External"/><Relationship Id="rId10265" Type="http://schemas.openxmlformats.org/officeDocument/2006/relationships/hyperlink" Target="https://tothemoon.im-ldi.com/data_a70/AS17/raw/AS17-136-20734.tif" TargetMode="External"/><Relationship Id="rId10266" Type="http://schemas.openxmlformats.org/officeDocument/2006/relationships/hyperlink" Target="https://tothemoon.im-ldi.com/data_a70/AS17/processed/AS17-136-20734.png" TargetMode="External"/><Relationship Id="rId10267" Type="http://schemas.openxmlformats.org/officeDocument/2006/relationships/hyperlink" Target="https://www.lpi.usra.edu/resources/apollo/frame/?AS17-136-20735" TargetMode="External"/><Relationship Id="rId10268" Type="http://schemas.openxmlformats.org/officeDocument/2006/relationships/hyperlink" Target="https://tothemoon.im-ldi.com/data_a70/AS17/extra/AS17-136-20735.small.png" TargetMode="External"/><Relationship Id="rId10269" Type="http://schemas.openxmlformats.org/officeDocument/2006/relationships/hyperlink" Target="https://tothemoon.im-ldi.com/data_a70/AS17/raw/AS17-136-20735.tif" TargetMode="External"/><Relationship Id="rId10270" Type="http://schemas.openxmlformats.org/officeDocument/2006/relationships/hyperlink" Target="https://tothemoon.im-ldi.com/data_a70/AS17/processed/AS17-136-20735.png" TargetMode="External"/><Relationship Id="rId10271" Type="http://schemas.openxmlformats.org/officeDocument/2006/relationships/hyperlink" Target="https://www.lpi.usra.edu/resources/apollo/frame/?AS17-136-20736" TargetMode="External"/><Relationship Id="rId10272" Type="http://schemas.openxmlformats.org/officeDocument/2006/relationships/hyperlink" Target="https://tothemoon.im-ldi.com/data_a70/AS17/extra/AS17-136-20736.small.png" TargetMode="External"/><Relationship Id="rId10273" Type="http://schemas.openxmlformats.org/officeDocument/2006/relationships/hyperlink" Target="https://tothemoon.im-ldi.com/data_a70/AS17/raw/AS17-136-20736.tif" TargetMode="External"/><Relationship Id="rId10274" Type="http://schemas.openxmlformats.org/officeDocument/2006/relationships/hyperlink" Target="https://tothemoon.im-ldi.com/data_a70/AS17/processed/AS17-136-20736.png" TargetMode="External"/><Relationship Id="rId10275" Type="http://schemas.openxmlformats.org/officeDocument/2006/relationships/hyperlink" Target="https://www.lpi.usra.edu/resources/apollo/frame/?AS17-136-20737" TargetMode="External"/><Relationship Id="rId10276" Type="http://schemas.openxmlformats.org/officeDocument/2006/relationships/hyperlink" Target="https://tothemoon.im-ldi.com/data_a70/AS17/extra/AS17-136-20737.small.png" TargetMode="External"/><Relationship Id="rId10277" Type="http://schemas.openxmlformats.org/officeDocument/2006/relationships/hyperlink" Target="https://tothemoon.im-ldi.com/data_a70/AS17/raw/AS17-136-20737.tif" TargetMode="External"/><Relationship Id="rId10278" Type="http://schemas.openxmlformats.org/officeDocument/2006/relationships/hyperlink" Target="https://tothemoon.im-ldi.com/data_a70/AS17/processed/AS17-136-20737.png" TargetMode="External"/><Relationship Id="rId10279" Type="http://schemas.openxmlformats.org/officeDocument/2006/relationships/hyperlink" Target="https://www.lpi.usra.edu/resources/apollo/frame/?AS17-136-20738" TargetMode="External"/><Relationship Id="rId10280" Type="http://schemas.openxmlformats.org/officeDocument/2006/relationships/hyperlink" Target="https://tothemoon.im-ldi.com/data_a70/AS17/extra/AS17-136-20738.small.png" TargetMode="External"/><Relationship Id="rId10281" Type="http://schemas.openxmlformats.org/officeDocument/2006/relationships/hyperlink" Target="https://tothemoon.im-ldi.com/data_a70/AS17/raw/AS17-136-20738.tif" TargetMode="External"/><Relationship Id="rId10282" Type="http://schemas.openxmlformats.org/officeDocument/2006/relationships/hyperlink" Target="https://tothemoon.im-ldi.com/data_a70/AS17/processed/AS17-136-20738.png" TargetMode="External"/><Relationship Id="rId10283" Type="http://schemas.openxmlformats.org/officeDocument/2006/relationships/hyperlink" Target="https://www.lpi.usra.edu/resources/apollo/frame/?AS17-136-20739" TargetMode="External"/><Relationship Id="rId10284" Type="http://schemas.openxmlformats.org/officeDocument/2006/relationships/hyperlink" Target="https://tothemoon.im-ldi.com/data_a70/AS17/extra/AS17-136-20739.small.png" TargetMode="External"/><Relationship Id="rId10285" Type="http://schemas.openxmlformats.org/officeDocument/2006/relationships/hyperlink" Target="https://tothemoon.im-ldi.com/data_a70/AS17/raw/AS17-136-20739.tif" TargetMode="External"/><Relationship Id="rId10286" Type="http://schemas.openxmlformats.org/officeDocument/2006/relationships/hyperlink" Target="https://tothemoon.im-ldi.com/data_a70/AS17/processed/AS17-136-20739.png" TargetMode="External"/><Relationship Id="rId10287" Type="http://schemas.openxmlformats.org/officeDocument/2006/relationships/hyperlink" Target="https://www.lpi.usra.edu/resources/apollo/frame/?AS17-136-20740" TargetMode="External"/><Relationship Id="rId10288" Type="http://schemas.openxmlformats.org/officeDocument/2006/relationships/hyperlink" Target="https://tothemoon.im-ldi.com/data_a70/AS17/extra/AS17-136-20740.small.png" TargetMode="External"/><Relationship Id="rId10289" Type="http://schemas.openxmlformats.org/officeDocument/2006/relationships/hyperlink" Target="https://tothemoon.im-ldi.com/data_a70/AS17/raw/AS17-136-20740.tif" TargetMode="External"/><Relationship Id="rId10290" Type="http://schemas.openxmlformats.org/officeDocument/2006/relationships/hyperlink" Target="https://tothemoon.im-ldi.com/data_a70/AS17/processed/AS17-136-20740.png" TargetMode="External"/><Relationship Id="rId10291" Type="http://schemas.openxmlformats.org/officeDocument/2006/relationships/hyperlink" Target="https://www.lpi.usra.edu/resources/apollo/frame/?AS17-136-20741" TargetMode="External"/><Relationship Id="rId10292" Type="http://schemas.openxmlformats.org/officeDocument/2006/relationships/hyperlink" Target="https://tothemoon.im-ldi.com/data_a70/AS17/extra/AS17-136-20741.small.png" TargetMode="External"/><Relationship Id="rId10293" Type="http://schemas.openxmlformats.org/officeDocument/2006/relationships/hyperlink" Target="https://tothemoon.im-ldi.com/data_a70/AS17/raw/AS17-136-20741.tif" TargetMode="External"/><Relationship Id="rId10294" Type="http://schemas.openxmlformats.org/officeDocument/2006/relationships/hyperlink" Target="https://tothemoon.im-ldi.com/data_a70/AS17/processed/AS17-136-20741.png" TargetMode="External"/><Relationship Id="rId10295" Type="http://schemas.openxmlformats.org/officeDocument/2006/relationships/hyperlink" Target="https://www.lpi.usra.edu/resources/apollo/frame/?AS17-136-20777" TargetMode="External"/><Relationship Id="rId10296" Type="http://schemas.openxmlformats.org/officeDocument/2006/relationships/hyperlink" Target="https://tothemoon.im-ldi.com/data_a70/AS17/extra/AS17-136-20777.small.png" TargetMode="External"/><Relationship Id="rId10297" Type="http://schemas.openxmlformats.org/officeDocument/2006/relationships/hyperlink" Target="https://tothemoon.im-ldi.com/data_a70/AS17/raw/AS17-136-20777.tif" TargetMode="External"/><Relationship Id="rId10298" Type="http://schemas.openxmlformats.org/officeDocument/2006/relationships/hyperlink" Target="https://tothemoon.im-ldi.com/data_a70/AS17/processed/AS17-136-20777.png" TargetMode="External"/><Relationship Id="rId10299" Type="http://schemas.openxmlformats.org/officeDocument/2006/relationships/hyperlink" Target="https://www.lpi.usra.edu/resources/apollo/frame/?AS17-136-20778" TargetMode="External"/><Relationship Id="rId10300" Type="http://schemas.openxmlformats.org/officeDocument/2006/relationships/hyperlink" Target="https://tothemoon.im-ldi.com/data_a70/AS17/extra/AS17-136-20778.small.png" TargetMode="External"/><Relationship Id="rId10301" Type="http://schemas.openxmlformats.org/officeDocument/2006/relationships/hyperlink" Target="https://tothemoon.im-ldi.com/data_a70/AS17/raw/AS17-136-20778.tif" TargetMode="External"/><Relationship Id="rId10302" Type="http://schemas.openxmlformats.org/officeDocument/2006/relationships/hyperlink" Target="https://tothemoon.im-ldi.com/data_a70/AS17/processed/AS17-136-20778.png" TargetMode="External"/><Relationship Id="rId10303" Type="http://schemas.openxmlformats.org/officeDocument/2006/relationships/hyperlink" Target="https://www.lpi.usra.edu/resources/apollo/frame/?AS17-136-20779" TargetMode="External"/><Relationship Id="rId10304" Type="http://schemas.openxmlformats.org/officeDocument/2006/relationships/hyperlink" Target="https://tothemoon.im-ldi.com/data_a70/AS17/extra/AS17-136-20779.small.png" TargetMode="External"/><Relationship Id="rId10305" Type="http://schemas.openxmlformats.org/officeDocument/2006/relationships/hyperlink" Target="https://tothemoon.im-ldi.com/data_a70/AS17/raw/AS17-136-20779.tif" TargetMode="External"/><Relationship Id="rId10306" Type="http://schemas.openxmlformats.org/officeDocument/2006/relationships/hyperlink" Target="https://tothemoon.im-ldi.com/data_a70/AS17/processed/AS17-136-20779.png" TargetMode="External"/><Relationship Id="rId10307" Type="http://schemas.openxmlformats.org/officeDocument/2006/relationships/hyperlink" Target="https://www.lpi.usra.edu/resources/apollo/frame/?AS17-136-20782" TargetMode="External"/><Relationship Id="rId10308" Type="http://schemas.openxmlformats.org/officeDocument/2006/relationships/hyperlink" Target="https://tothemoon.im-ldi.com/data_a70/AS17/extra/AS17-136-20782.small.png" TargetMode="External"/><Relationship Id="rId10309" Type="http://schemas.openxmlformats.org/officeDocument/2006/relationships/hyperlink" Target="https://tothemoon.im-ldi.com/data_a70/AS17/raw/AS17-136-20782.tif" TargetMode="External"/><Relationship Id="rId10310" Type="http://schemas.openxmlformats.org/officeDocument/2006/relationships/hyperlink" Target="https://tothemoon.im-ldi.com/data_a70/AS17/processed/AS17-136-20782.png" TargetMode="External"/><Relationship Id="rId10311" Type="http://schemas.openxmlformats.org/officeDocument/2006/relationships/hyperlink" Target="https://www.lpi.usra.edu/resources/apollo/frame/?AS17-136-20784" TargetMode="External"/><Relationship Id="rId10312" Type="http://schemas.openxmlformats.org/officeDocument/2006/relationships/hyperlink" Target="https://tothemoon.im-ldi.com/data_a70/AS17/extra/AS17-136-20784.small.png" TargetMode="External"/><Relationship Id="rId10313" Type="http://schemas.openxmlformats.org/officeDocument/2006/relationships/hyperlink" Target="https://tothemoon.im-ldi.com/data_a70/AS17/raw/AS17-136-20784.tif" TargetMode="External"/><Relationship Id="rId10314" Type="http://schemas.openxmlformats.org/officeDocument/2006/relationships/hyperlink" Target="https://tothemoon.im-ldi.com/data_a70/AS17/processed/AS17-136-20784.png" TargetMode="External"/><Relationship Id="rId10315" Type="http://schemas.openxmlformats.org/officeDocument/2006/relationships/hyperlink" Target="https://www.lpi.usra.edu/resources/apollo/frame/?AS17-136-20793" TargetMode="External"/><Relationship Id="rId10316" Type="http://schemas.openxmlformats.org/officeDocument/2006/relationships/hyperlink" Target="https://tothemoon.im-ldi.com/data_a70/AS17/extra/AS17-136-20793.small.png" TargetMode="External"/><Relationship Id="rId10317" Type="http://schemas.openxmlformats.org/officeDocument/2006/relationships/hyperlink" Target="https://tothemoon.im-ldi.com/data_a70/AS17/raw/AS17-136-20793.tif" TargetMode="External"/><Relationship Id="rId10318" Type="http://schemas.openxmlformats.org/officeDocument/2006/relationships/hyperlink" Target="https://tothemoon.im-ldi.com/data_a70/AS17/processed/AS17-136-20793.png" TargetMode="External"/><Relationship Id="rId10319" Type="http://schemas.openxmlformats.org/officeDocument/2006/relationships/hyperlink" Target="https://www.lpi.usra.edu/resources/apollo/frame/?AS17-136-20794" TargetMode="External"/><Relationship Id="rId10320" Type="http://schemas.openxmlformats.org/officeDocument/2006/relationships/hyperlink" Target="https://tothemoon.im-ldi.com/data_a70/AS17/extra/AS17-136-20794.small.png" TargetMode="External"/><Relationship Id="rId10321" Type="http://schemas.openxmlformats.org/officeDocument/2006/relationships/hyperlink" Target="https://tothemoon.im-ldi.com/data_a70/AS17/raw/AS17-136-20794.tif" TargetMode="External"/><Relationship Id="rId10322" Type="http://schemas.openxmlformats.org/officeDocument/2006/relationships/hyperlink" Target="https://tothemoon.im-ldi.com/data_a70/AS17/processed/AS17-136-20794.png" TargetMode="External"/><Relationship Id="rId10323" Type="http://schemas.openxmlformats.org/officeDocument/2006/relationships/hyperlink" Target="https://www.lpi.usra.edu/resources/apollo/frame/?AS17-136-20795" TargetMode="External"/><Relationship Id="rId10324" Type="http://schemas.openxmlformats.org/officeDocument/2006/relationships/hyperlink" Target="https://tothemoon.im-ldi.com/data_a70/AS17/extra/AS17-136-20795.small.png" TargetMode="External"/><Relationship Id="rId10325" Type="http://schemas.openxmlformats.org/officeDocument/2006/relationships/hyperlink" Target="https://tothemoon.im-ldi.com/data_a70/AS17/raw/AS17-136-20795.tif" TargetMode="External"/><Relationship Id="rId10326" Type="http://schemas.openxmlformats.org/officeDocument/2006/relationships/hyperlink" Target="https://tothemoon.im-ldi.com/data_a70/AS17/processed/AS17-136-20795.png" TargetMode="External"/><Relationship Id="rId10327" Type="http://schemas.openxmlformats.org/officeDocument/2006/relationships/hyperlink" Target="https://www.lpi.usra.edu/resources/apollo/frame/?AS17-136-20796" TargetMode="External"/><Relationship Id="rId10328" Type="http://schemas.openxmlformats.org/officeDocument/2006/relationships/hyperlink" Target="https://tothemoon.im-ldi.com/data_a70/AS17/extra/AS17-136-20796.small.png" TargetMode="External"/><Relationship Id="rId10329" Type="http://schemas.openxmlformats.org/officeDocument/2006/relationships/hyperlink" Target="https://tothemoon.im-ldi.com/data_a70/AS17/raw/AS17-136-20796.tif" TargetMode="External"/><Relationship Id="rId10330" Type="http://schemas.openxmlformats.org/officeDocument/2006/relationships/hyperlink" Target="https://tothemoon.im-ldi.com/data_a70/AS17/processed/AS17-136-20796.png" TargetMode="External"/><Relationship Id="rId10331" Type="http://schemas.openxmlformats.org/officeDocument/2006/relationships/hyperlink" Target="https://www.lpi.usra.edu/resources/apollo/frame/?AS17-136-20797" TargetMode="External"/><Relationship Id="rId10332" Type="http://schemas.openxmlformats.org/officeDocument/2006/relationships/hyperlink" Target="https://tothemoon.im-ldi.com/data_a70/AS17/extra/AS17-136-20797.small.png" TargetMode="External"/><Relationship Id="rId10333" Type="http://schemas.openxmlformats.org/officeDocument/2006/relationships/hyperlink" Target="https://tothemoon.im-ldi.com/data_a70/AS17/raw/AS17-136-20797.tif" TargetMode="External"/><Relationship Id="rId10334" Type="http://schemas.openxmlformats.org/officeDocument/2006/relationships/hyperlink" Target="https://tothemoon.im-ldi.com/data_a70/AS17/processed/AS17-136-20797.png" TargetMode="External"/><Relationship Id="rId10335" Type="http://schemas.openxmlformats.org/officeDocument/2006/relationships/hyperlink" Target="https://www.lpi.usra.edu/resources/apollo/frame/?AS17-136-20798" TargetMode="External"/><Relationship Id="rId10336" Type="http://schemas.openxmlformats.org/officeDocument/2006/relationships/hyperlink" Target="https://tothemoon.im-ldi.com/data_a70/AS17/extra/AS17-136-20798.small.png" TargetMode="External"/><Relationship Id="rId10337" Type="http://schemas.openxmlformats.org/officeDocument/2006/relationships/hyperlink" Target="https://tothemoon.im-ldi.com/data_a70/AS17/raw/AS17-136-20798.tif" TargetMode="External"/><Relationship Id="rId10338" Type="http://schemas.openxmlformats.org/officeDocument/2006/relationships/hyperlink" Target="https://tothemoon.im-ldi.com/data_a70/AS17/processed/AS17-136-20798.png" TargetMode="External"/><Relationship Id="rId10339" Type="http://schemas.openxmlformats.org/officeDocument/2006/relationships/hyperlink" Target="https://www.lpi.usra.edu/resources/apollo/frame/?AS17-136-20800" TargetMode="External"/><Relationship Id="rId10340" Type="http://schemas.openxmlformats.org/officeDocument/2006/relationships/hyperlink" Target="https://tothemoon.im-ldi.com/data_a70/AS17/extra/AS17-136-20800.small.png" TargetMode="External"/><Relationship Id="rId10341" Type="http://schemas.openxmlformats.org/officeDocument/2006/relationships/hyperlink" Target="https://tothemoon.im-ldi.com/data_a70/AS17/raw/AS17-136-20800.tif" TargetMode="External"/><Relationship Id="rId10342" Type="http://schemas.openxmlformats.org/officeDocument/2006/relationships/hyperlink" Target="https://tothemoon.im-ldi.com/data_a70/AS17/processed/AS17-136-20800.png" TargetMode="External"/><Relationship Id="rId10343" Type="http://schemas.openxmlformats.org/officeDocument/2006/relationships/hyperlink" Target="https://www.lpi.usra.edu/resources/apollo/frame/?AS17-136-20801" TargetMode="External"/><Relationship Id="rId10344" Type="http://schemas.openxmlformats.org/officeDocument/2006/relationships/hyperlink" Target="https://tothemoon.im-ldi.com/data_a70/AS17/extra/AS17-136-20801.small.png" TargetMode="External"/><Relationship Id="rId10345" Type="http://schemas.openxmlformats.org/officeDocument/2006/relationships/hyperlink" Target="https://tothemoon.im-ldi.com/data_a70/AS17/raw/AS17-136-20801.tif" TargetMode="External"/><Relationship Id="rId10346" Type="http://schemas.openxmlformats.org/officeDocument/2006/relationships/hyperlink" Target="https://tothemoon.im-ldi.com/data_a70/AS17/processed/AS17-136-20801.png" TargetMode="External"/><Relationship Id="rId10347" Type="http://schemas.openxmlformats.org/officeDocument/2006/relationships/hyperlink" Target="https://www.lpi.usra.edu/resources/apollo/frame/?AS17-136-20802" TargetMode="External"/><Relationship Id="rId10348" Type="http://schemas.openxmlformats.org/officeDocument/2006/relationships/hyperlink" Target="https://tothemoon.im-ldi.com/data_a70/AS17/extra/AS17-136-20802.small.png" TargetMode="External"/><Relationship Id="rId10349" Type="http://schemas.openxmlformats.org/officeDocument/2006/relationships/hyperlink" Target="https://tothemoon.im-ldi.com/data_a70/AS17/raw/AS17-136-20802.tif" TargetMode="External"/><Relationship Id="rId10350" Type="http://schemas.openxmlformats.org/officeDocument/2006/relationships/hyperlink" Target="https://tothemoon.im-ldi.com/data_a70/AS17/processed/AS17-136-20802.png" TargetMode="External"/><Relationship Id="rId10351" Type="http://schemas.openxmlformats.org/officeDocument/2006/relationships/hyperlink" Target="https://www.lpi.usra.edu/resources/apollo/frame/?AS17-136-20803" TargetMode="External"/><Relationship Id="rId10352" Type="http://schemas.openxmlformats.org/officeDocument/2006/relationships/hyperlink" Target="https://tothemoon.im-ldi.com/data_a70/AS17/extra/AS17-136-20803.small.png" TargetMode="External"/><Relationship Id="rId10353" Type="http://schemas.openxmlformats.org/officeDocument/2006/relationships/hyperlink" Target="https://tothemoon.im-ldi.com/data_a70/AS17/raw/AS17-136-20803.tif" TargetMode="External"/><Relationship Id="rId10354" Type="http://schemas.openxmlformats.org/officeDocument/2006/relationships/hyperlink" Target="https://tothemoon.im-ldi.com/data_a70/AS17/processed/AS17-136-20803.png" TargetMode="External"/><Relationship Id="rId10355" Type="http://schemas.openxmlformats.org/officeDocument/2006/relationships/hyperlink" Target="https://www.lpi.usra.edu/resources/apollo/frame/?AS17-136-20809" TargetMode="External"/><Relationship Id="rId10356" Type="http://schemas.openxmlformats.org/officeDocument/2006/relationships/hyperlink" Target="https://tothemoon.im-ldi.com/data_a70/AS17/extra/AS17-136-20809.small.png" TargetMode="External"/><Relationship Id="rId10357" Type="http://schemas.openxmlformats.org/officeDocument/2006/relationships/hyperlink" Target="https://tothemoon.im-ldi.com/data_a70/AS17/raw/AS17-136-20809.tif" TargetMode="External"/><Relationship Id="rId10358" Type="http://schemas.openxmlformats.org/officeDocument/2006/relationships/hyperlink" Target="https://tothemoon.im-ldi.com/data_a70/AS17/processed/AS17-136-20809.png" TargetMode="External"/><Relationship Id="rId10359" Type="http://schemas.openxmlformats.org/officeDocument/2006/relationships/hyperlink" Target="https://www.lpi.usra.edu/resources/apollo/frame/?AS17-136-20810" TargetMode="External"/><Relationship Id="rId10360" Type="http://schemas.openxmlformats.org/officeDocument/2006/relationships/hyperlink" Target="https://tothemoon.im-ldi.com/data_a70/AS17/extra/AS17-136-20810.small.png" TargetMode="External"/><Relationship Id="rId10361" Type="http://schemas.openxmlformats.org/officeDocument/2006/relationships/hyperlink" Target="https://tothemoon.im-ldi.com/data_a70/AS17/raw/AS17-136-20810.tif" TargetMode="External"/><Relationship Id="rId10362" Type="http://schemas.openxmlformats.org/officeDocument/2006/relationships/hyperlink" Target="https://tothemoon.im-ldi.com/data_a70/AS17/processed/AS17-136-20810.png" TargetMode="External"/><Relationship Id="rId10363" Type="http://schemas.openxmlformats.org/officeDocument/2006/relationships/hyperlink" Target="https://www.lpi.usra.edu/resources/apollo/frame/?AS17-136-20814" TargetMode="External"/><Relationship Id="rId10364" Type="http://schemas.openxmlformats.org/officeDocument/2006/relationships/hyperlink" Target="https://tothemoon.im-ldi.com/data_a70/AS17/extra/AS17-136-20814.small.png" TargetMode="External"/><Relationship Id="rId10365" Type="http://schemas.openxmlformats.org/officeDocument/2006/relationships/hyperlink" Target="https://tothemoon.im-ldi.com/data_a70/AS17/raw/AS17-136-20814.tif" TargetMode="External"/><Relationship Id="rId10366" Type="http://schemas.openxmlformats.org/officeDocument/2006/relationships/hyperlink" Target="https://tothemoon.im-ldi.com/data_a70/AS17/processed/AS17-136-20814.png" TargetMode="External"/><Relationship Id="rId10367" Type="http://schemas.openxmlformats.org/officeDocument/2006/relationships/hyperlink" Target="https://www.lpi.usra.edu/resources/apollo/frame/?AS17-136-20834" TargetMode="External"/><Relationship Id="rId10368" Type="http://schemas.openxmlformats.org/officeDocument/2006/relationships/hyperlink" Target="https://tothemoon.im-ldi.com/data_a70/AS17/extra/AS17-136-20834.small.png" TargetMode="External"/><Relationship Id="rId10369" Type="http://schemas.openxmlformats.org/officeDocument/2006/relationships/hyperlink" Target="https://tothemoon.im-ldi.com/data_a70/AS17/raw/AS17-136-20834.tif" TargetMode="External"/><Relationship Id="rId10370" Type="http://schemas.openxmlformats.org/officeDocument/2006/relationships/hyperlink" Target="https://tothemoon.im-ldi.com/data_a70/AS17/processed/AS17-136-20834.png" TargetMode="External"/><Relationship Id="rId10371" Type="http://schemas.openxmlformats.org/officeDocument/2006/relationships/hyperlink" Target="https://www.lpi.usra.edu/resources/apollo/frame/?AS17-136-20838" TargetMode="External"/><Relationship Id="rId10372" Type="http://schemas.openxmlformats.org/officeDocument/2006/relationships/hyperlink" Target="https://tothemoon.im-ldi.com/data_a70/AS17/extra/AS17-136-20838.small.png" TargetMode="External"/><Relationship Id="rId10373" Type="http://schemas.openxmlformats.org/officeDocument/2006/relationships/hyperlink" Target="https://tothemoon.im-ldi.com/data_a70/AS17/raw/AS17-136-20838.tif" TargetMode="External"/><Relationship Id="rId10374" Type="http://schemas.openxmlformats.org/officeDocument/2006/relationships/hyperlink" Target="https://tothemoon.im-ldi.com/data_a70/AS17/processed/AS17-136-20838.png" TargetMode="External"/><Relationship Id="rId10375" Type="http://schemas.openxmlformats.org/officeDocument/2006/relationships/hyperlink" Target="https://www.lpi.usra.edu/resources/apollo/frame/?AS17-136-20839" TargetMode="External"/><Relationship Id="rId10376" Type="http://schemas.openxmlformats.org/officeDocument/2006/relationships/hyperlink" Target="https://tothemoon.im-ldi.com/data_a70/AS17/extra/AS17-136-20839.small.png" TargetMode="External"/><Relationship Id="rId10377" Type="http://schemas.openxmlformats.org/officeDocument/2006/relationships/hyperlink" Target="https://tothemoon.im-ldi.com/data_a70/AS17/raw/AS17-136-20839.tif" TargetMode="External"/><Relationship Id="rId10378" Type="http://schemas.openxmlformats.org/officeDocument/2006/relationships/hyperlink" Target="https://tothemoon.im-ldi.com/data_a70/AS17/processed/AS17-136-20839.png" TargetMode="External"/><Relationship Id="rId10379" Type="http://schemas.openxmlformats.org/officeDocument/2006/relationships/hyperlink" Target="https://www.lpi.usra.edu/resources/apollo/frame/?AS17-136-20840" TargetMode="External"/><Relationship Id="rId10380" Type="http://schemas.openxmlformats.org/officeDocument/2006/relationships/hyperlink" Target="https://tothemoon.im-ldi.com/data_a70/AS17/extra/AS17-136-20840.small.png" TargetMode="External"/><Relationship Id="rId10381" Type="http://schemas.openxmlformats.org/officeDocument/2006/relationships/hyperlink" Target="https://tothemoon.im-ldi.com/data_a70/AS17/raw/AS17-136-20840.tif" TargetMode="External"/><Relationship Id="rId10382" Type="http://schemas.openxmlformats.org/officeDocument/2006/relationships/hyperlink" Target="https://tothemoon.im-ldi.com/data_a70/AS17/processed/AS17-136-20840.png" TargetMode="External"/><Relationship Id="rId10383" Type="http://schemas.openxmlformats.org/officeDocument/2006/relationships/hyperlink" Target="https://www.lpi.usra.edu/resources/apollo/frame/?AS17-136-20841" TargetMode="External"/><Relationship Id="rId10384" Type="http://schemas.openxmlformats.org/officeDocument/2006/relationships/hyperlink" Target="https://tothemoon.im-ldi.com/data_a70/AS17/extra/AS17-136-20841.small.png" TargetMode="External"/><Relationship Id="rId10385" Type="http://schemas.openxmlformats.org/officeDocument/2006/relationships/hyperlink" Target="https://tothemoon.im-ldi.com/data_a70/AS17/raw/AS17-136-20841.tif" TargetMode="External"/><Relationship Id="rId10386" Type="http://schemas.openxmlformats.org/officeDocument/2006/relationships/hyperlink" Target="https://tothemoon.im-ldi.com/data_a70/AS17/processed/AS17-136-20841.png" TargetMode="External"/><Relationship Id="rId10387" Type="http://schemas.openxmlformats.org/officeDocument/2006/relationships/hyperlink" Target="https://www.lpi.usra.edu/resources/apollo/frame/?AS17-136-20842" TargetMode="External"/><Relationship Id="rId10388" Type="http://schemas.openxmlformats.org/officeDocument/2006/relationships/hyperlink" Target="https://tothemoon.im-ldi.com/data_a70/AS17/extra/AS17-136-20842.small.png" TargetMode="External"/><Relationship Id="rId10389" Type="http://schemas.openxmlformats.org/officeDocument/2006/relationships/hyperlink" Target="https://tothemoon.im-ldi.com/data_a70/AS17/raw/AS17-136-20842.tif" TargetMode="External"/><Relationship Id="rId10390" Type="http://schemas.openxmlformats.org/officeDocument/2006/relationships/hyperlink" Target="https://tothemoon.im-ldi.com/data_a70/AS17/processed/AS17-136-20842.png" TargetMode="External"/><Relationship Id="rId10391" Type="http://schemas.openxmlformats.org/officeDocument/2006/relationships/hyperlink" Target="https://www.lpi.usra.edu/resources/apollo/frame/?AS17-136-20843" TargetMode="External"/><Relationship Id="rId10392" Type="http://schemas.openxmlformats.org/officeDocument/2006/relationships/hyperlink" Target="https://tothemoon.im-ldi.com/data_a70/AS17/extra/AS17-136-20843.small.png" TargetMode="External"/><Relationship Id="rId10393" Type="http://schemas.openxmlformats.org/officeDocument/2006/relationships/hyperlink" Target="https://tothemoon.im-ldi.com/data_a70/AS17/raw/AS17-136-20843.tif" TargetMode="External"/><Relationship Id="rId10394" Type="http://schemas.openxmlformats.org/officeDocument/2006/relationships/hyperlink" Target="https://tothemoon.im-ldi.com/data_a70/AS17/processed/AS17-136-20843.png" TargetMode="External"/><Relationship Id="rId10395" Type="http://schemas.openxmlformats.org/officeDocument/2006/relationships/hyperlink" Target="https://www.lpi.usra.edu/resources/apollo/frame/?AS17-136-20844" TargetMode="External"/><Relationship Id="rId10396" Type="http://schemas.openxmlformats.org/officeDocument/2006/relationships/hyperlink" Target="https://tothemoon.im-ldi.com/data_a70/AS17/extra/AS17-136-20844.small.png" TargetMode="External"/><Relationship Id="rId10397" Type="http://schemas.openxmlformats.org/officeDocument/2006/relationships/hyperlink" Target="https://tothemoon.im-ldi.com/data_a70/AS17/raw/AS17-136-20844.tif" TargetMode="External"/><Relationship Id="rId10398" Type="http://schemas.openxmlformats.org/officeDocument/2006/relationships/hyperlink" Target="https://tothemoon.im-ldi.com/data_a70/AS17/processed/AS17-136-20844.png" TargetMode="External"/><Relationship Id="rId10399" Type="http://schemas.openxmlformats.org/officeDocument/2006/relationships/hyperlink" Target="https://www.lpi.usra.edu/resources/apollo/frame/?AS17-136-20846" TargetMode="External"/><Relationship Id="rId10400" Type="http://schemas.openxmlformats.org/officeDocument/2006/relationships/hyperlink" Target="https://tothemoon.im-ldi.com/data_a70/AS17/extra/AS17-136-20846.small.png" TargetMode="External"/><Relationship Id="rId10401" Type="http://schemas.openxmlformats.org/officeDocument/2006/relationships/hyperlink" Target="https://tothemoon.im-ldi.com/data_a70/AS17/raw/AS17-136-20846.tif" TargetMode="External"/><Relationship Id="rId10402" Type="http://schemas.openxmlformats.org/officeDocument/2006/relationships/hyperlink" Target="https://tothemoon.im-ldi.com/data_a70/AS17/processed/AS17-136-20846.png" TargetMode="External"/><Relationship Id="rId10403" Type="http://schemas.openxmlformats.org/officeDocument/2006/relationships/hyperlink" Target="https://www.lpi.usra.edu/resources/apollo/frame/?AS17-136-20847" TargetMode="External"/><Relationship Id="rId10404" Type="http://schemas.openxmlformats.org/officeDocument/2006/relationships/hyperlink" Target="https://tothemoon.im-ldi.com/data_a70/AS17/extra/AS17-136-20847.small.png" TargetMode="External"/><Relationship Id="rId10405" Type="http://schemas.openxmlformats.org/officeDocument/2006/relationships/hyperlink" Target="https://tothemoon.im-ldi.com/data_a70/AS17/raw/AS17-136-20847.tif" TargetMode="External"/><Relationship Id="rId10406" Type="http://schemas.openxmlformats.org/officeDocument/2006/relationships/hyperlink" Target="https://tothemoon.im-ldi.com/data_a70/AS17/processed/AS17-136-20847.png" TargetMode="External"/><Relationship Id="rId10407" Type="http://schemas.openxmlformats.org/officeDocument/2006/relationships/hyperlink" Target="https://www.lpi.usra.edu/resources/apollo/frame/?AS17-136-20852" TargetMode="External"/><Relationship Id="rId10408" Type="http://schemas.openxmlformats.org/officeDocument/2006/relationships/hyperlink" Target="https://tothemoon.im-ldi.com/data_a70/AS17/extra/AS17-136-20852.small.png" TargetMode="External"/><Relationship Id="rId10409" Type="http://schemas.openxmlformats.org/officeDocument/2006/relationships/hyperlink" Target="https://tothemoon.im-ldi.com/data_a70/AS17/raw/AS17-136-20852.tif" TargetMode="External"/><Relationship Id="rId10410" Type="http://schemas.openxmlformats.org/officeDocument/2006/relationships/hyperlink" Target="https://tothemoon.im-ldi.com/data_a70/AS17/processed/AS17-136-20852.png" TargetMode="External"/><Relationship Id="rId10411" Type="http://schemas.openxmlformats.org/officeDocument/2006/relationships/hyperlink" Target="https://www.lpi.usra.edu/resources/apollo/frame/?AS17-136-20856" TargetMode="External"/><Relationship Id="rId10412" Type="http://schemas.openxmlformats.org/officeDocument/2006/relationships/hyperlink" Target="https://tothemoon.im-ldi.com/data_a70/AS17/extra/AS17-136-20856.small.png" TargetMode="External"/><Relationship Id="rId10413" Type="http://schemas.openxmlformats.org/officeDocument/2006/relationships/hyperlink" Target="https://tothemoon.im-ldi.com/data_a70/AS17/raw/AS17-136-20856.tif" TargetMode="External"/><Relationship Id="rId10414" Type="http://schemas.openxmlformats.org/officeDocument/2006/relationships/hyperlink" Target="https://tothemoon.im-ldi.com/data_a70/AS17/processed/AS17-136-20856.png" TargetMode="External"/><Relationship Id="rId10415" Type="http://schemas.openxmlformats.org/officeDocument/2006/relationships/hyperlink" Target="https://www.lpi.usra.edu/resources/apollo/frame/?AS17-136-20859" TargetMode="External"/><Relationship Id="rId10416" Type="http://schemas.openxmlformats.org/officeDocument/2006/relationships/hyperlink" Target="https://tothemoon.im-ldi.com/data_a70/AS17/extra/AS17-136-20859.small.png" TargetMode="External"/><Relationship Id="rId10417" Type="http://schemas.openxmlformats.org/officeDocument/2006/relationships/hyperlink" Target="https://tothemoon.im-ldi.com/data_a70/AS17/raw/AS17-136-20859.tif" TargetMode="External"/><Relationship Id="rId10418" Type="http://schemas.openxmlformats.org/officeDocument/2006/relationships/hyperlink" Target="https://tothemoon.im-ldi.com/data_a70/AS17/processed/AS17-136-20859.png" TargetMode="External"/><Relationship Id="rId10419" Type="http://schemas.openxmlformats.org/officeDocument/2006/relationships/hyperlink" Target="https://www.lpi.usra.edu/resources/apollo/frame/?AS17-137-20870" TargetMode="External"/><Relationship Id="rId10420" Type="http://schemas.openxmlformats.org/officeDocument/2006/relationships/hyperlink" Target="https://tothemoon.im-ldi.com/data_a70/AS17/extra/AS17-137-20870.small.png" TargetMode="External"/><Relationship Id="rId10421" Type="http://schemas.openxmlformats.org/officeDocument/2006/relationships/hyperlink" Target="https://tothemoon.im-ldi.com/data_a70/AS17/raw/AS17-137-20870.tif" TargetMode="External"/><Relationship Id="rId10422" Type="http://schemas.openxmlformats.org/officeDocument/2006/relationships/hyperlink" Target="https://tothemoon.im-ldi.com/data_a70/AS17/processed/AS17-137-20870.png" TargetMode="External"/><Relationship Id="rId10423" Type="http://schemas.openxmlformats.org/officeDocument/2006/relationships/hyperlink" Target="https://www.lpi.usra.edu/resources/apollo/frame/?AS17-137-20878" TargetMode="External"/><Relationship Id="rId10424" Type="http://schemas.openxmlformats.org/officeDocument/2006/relationships/hyperlink" Target="https://tothemoon.im-ldi.com/data_a70/AS17/extra/AS17-137-20878.small.png" TargetMode="External"/><Relationship Id="rId10425" Type="http://schemas.openxmlformats.org/officeDocument/2006/relationships/hyperlink" Target="https://tothemoon.im-ldi.com/data_a70/AS17/raw/AS17-137-20878.tif" TargetMode="External"/><Relationship Id="rId10426" Type="http://schemas.openxmlformats.org/officeDocument/2006/relationships/hyperlink" Target="https://tothemoon.im-ldi.com/data_a70/AS17/processed/AS17-137-20878.png" TargetMode="External"/><Relationship Id="rId10427" Type="http://schemas.openxmlformats.org/officeDocument/2006/relationships/hyperlink" Target="https://www.lpi.usra.edu/resources/apollo/frame/?AS17-137-20879" TargetMode="External"/><Relationship Id="rId10428" Type="http://schemas.openxmlformats.org/officeDocument/2006/relationships/hyperlink" Target="https://tothemoon.im-ldi.com/data_a70/AS17/extra/AS17-137-20879.small.png" TargetMode="External"/><Relationship Id="rId10429" Type="http://schemas.openxmlformats.org/officeDocument/2006/relationships/hyperlink" Target="https://tothemoon.im-ldi.com/data_a70/AS17/raw/AS17-137-20879.tif" TargetMode="External"/><Relationship Id="rId10430" Type="http://schemas.openxmlformats.org/officeDocument/2006/relationships/hyperlink" Target="https://tothemoon.im-ldi.com/data_a70/AS17/processed/AS17-137-20879.png" TargetMode="External"/><Relationship Id="rId10431" Type="http://schemas.openxmlformats.org/officeDocument/2006/relationships/hyperlink" Target="https://www.lpi.usra.edu/resources/apollo/frame/?AS17-137-20880" TargetMode="External"/><Relationship Id="rId10432" Type="http://schemas.openxmlformats.org/officeDocument/2006/relationships/hyperlink" Target="https://tothemoon.im-ldi.com/data_a70/AS17/extra/AS17-137-20880.small.png" TargetMode="External"/><Relationship Id="rId10433" Type="http://schemas.openxmlformats.org/officeDocument/2006/relationships/hyperlink" Target="https://tothemoon.im-ldi.com/data_a70/AS17/raw/AS17-137-20880.tif" TargetMode="External"/><Relationship Id="rId10434" Type="http://schemas.openxmlformats.org/officeDocument/2006/relationships/hyperlink" Target="https://tothemoon.im-ldi.com/data_a70/AS17/processed/AS17-137-20880.png" TargetMode="External"/><Relationship Id="rId10435" Type="http://schemas.openxmlformats.org/officeDocument/2006/relationships/hyperlink" Target="https://www.lpi.usra.edu/resources/apollo/frame/?AS17-137-20881" TargetMode="External"/><Relationship Id="rId10436" Type="http://schemas.openxmlformats.org/officeDocument/2006/relationships/hyperlink" Target="https://tothemoon.im-ldi.com/data_a70/AS17/extra/AS17-137-20881.small.png" TargetMode="External"/><Relationship Id="rId10437" Type="http://schemas.openxmlformats.org/officeDocument/2006/relationships/hyperlink" Target="https://tothemoon.im-ldi.com/data_a70/AS17/raw/AS17-137-20881.tif" TargetMode="External"/><Relationship Id="rId10438" Type="http://schemas.openxmlformats.org/officeDocument/2006/relationships/hyperlink" Target="https://tothemoon.im-ldi.com/data_a70/AS17/processed/AS17-137-20881.png" TargetMode="External"/><Relationship Id="rId10439" Type="http://schemas.openxmlformats.org/officeDocument/2006/relationships/hyperlink" Target="https://www.lpi.usra.edu/resources/apollo/frame/?AS17-137-20882" TargetMode="External"/><Relationship Id="rId10440" Type="http://schemas.openxmlformats.org/officeDocument/2006/relationships/hyperlink" Target="https://tothemoon.im-ldi.com/data_a70/AS17/extra/AS17-137-20882.small.png" TargetMode="External"/><Relationship Id="rId10441" Type="http://schemas.openxmlformats.org/officeDocument/2006/relationships/hyperlink" Target="https://tothemoon.im-ldi.com/data_a70/AS17/raw/AS17-137-20882.tif" TargetMode="External"/><Relationship Id="rId10442" Type="http://schemas.openxmlformats.org/officeDocument/2006/relationships/hyperlink" Target="https://tothemoon.im-ldi.com/data_a70/AS17/processed/AS17-137-20882.png" TargetMode="External"/><Relationship Id="rId10443" Type="http://schemas.openxmlformats.org/officeDocument/2006/relationships/hyperlink" Target="https://www.lpi.usra.edu/resources/apollo/frame/?AS17-137-20887" TargetMode="External"/><Relationship Id="rId10444" Type="http://schemas.openxmlformats.org/officeDocument/2006/relationships/hyperlink" Target="https://tothemoon.im-ldi.com/data_a70/AS17/extra/AS17-137-20887.small.png" TargetMode="External"/><Relationship Id="rId10445" Type="http://schemas.openxmlformats.org/officeDocument/2006/relationships/hyperlink" Target="https://tothemoon.im-ldi.com/data_a70/AS17/raw/AS17-137-20887.tif" TargetMode="External"/><Relationship Id="rId10446" Type="http://schemas.openxmlformats.org/officeDocument/2006/relationships/hyperlink" Target="https://tothemoon.im-ldi.com/data_a70/AS17/processed/AS17-137-20887.png" TargetMode="External"/><Relationship Id="rId10447" Type="http://schemas.openxmlformats.org/officeDocument/2006/relationships/hyperlink" Target="https://www.lpi.usra.edu/resources/apollo/frame/?AS17-137-20888" TargetMode="External"/><Relationship Id="rId10448" Type="http://schemas.openxmlformats.org/officeDocument/2006/relationships/hyperlink" Target="https://tothemoon.im-ldi.com/data_a70/AS17/extra/AS17-137-20888.small.png" TargetMode="External"/><Relationship Id="rId10449" Type="http://schemas.openxmlformats.org/officeDocument/2006/relationships/hyperlink" Target="https://tothemoon.im-ldi.com/data_a70/AS17/raw/AS17-137-20888.tif" TargetMode="External"/><Relationship Id="rId10450" Type="http://schemas.openxmlformats.org/officeDocument/2006/relationships/hyperlink" Target="https://tothemoon.im-ldi.com/data_a70/AS17/processed/AS17-137-20888.png" TargetMode="External"/><Relationship Id="rId10451" Type="http://schemas.openxmlformats.org/officeDocument/2006/relationships/hyperlink" Target="https://www.lpi.usra.edu/resources/apollo/frame/?AS17-137-20889" TargetMode="External"/><Relationship Id="rId10452" Type="http://schemas.openxmlformats.org/officeDocument/2006/relationships/hyperlink" Target="https://tothemoon.im-ldi.com/data_a70/AS17/extra/AS17-137-20889.small.png" TargetMode="External"/><Relationship Id="rId10453" Type="http://schemas.openxmlformats.org/officeDocument/2006/relationships/hyperlink" Target="https://tothemoon.im-ldi.com/data_a70/AS17/raw/AS17-137-20889.tif" TargetMode="External"/><Relationship Id="rId10454" Type="http://schemas.openxmlformats.org/officeDocument/2006/relationships/hyperlink" Target="https://tothemoon.im-ldi.com/data_a70/AS17/processed/AS17-137-20889.png" TargetMode="External"/><Relationship Id="rId10455" Type="http://schemas.openxmlformats.org/officeDocument/2006/relationships/hyperlink" Target="https://www.lpi.usra.edu/resources/apollo/frame/?AS17-137-20893" TargetMode="External"/><Relationship Id="rId10456" Type="http://schemas.openxmlformats.org/officeDocument/2006/relationships/hyperlink" Target="https://tothemoon.im-ldi.com/data_a70/AS17/extra/AS17-137-20893.small.png" TargetMode="External"/><Relationship Id="rId10457" Type="http://schemas.openxmlformats.org/officeDocument/2006/relationships/hyperlink" Target="https://tothemoon.im-ldi.com/data_a70/AS17/raw/AS17-137-20893.tif" TargetMode="External"/><Relationship Id="rId10458" Type="http://schemas.openxmlformats.org/officeDocument/2006/relationships/hyperlink" Target="https://tothemoon.im-ldi.com/data_a70/AS17/processed/AS17-137-20893.png" TargetMode="External"/><Relationship Id="rId10459" Type="http://schemas.openxmlformats.org/officeDocument/2006/relationships/hyperlink" Target="https://www.lpi.usra.edu/resources/apollo/frame/?AS17-137-20895" TargetMode="External"/><Relationship Id="rId10460" Type="http://schemas.openxmlformats.org/officeDocument/2006/relationships/hyperlink" Target="https://tothemoon.im-ldi.com/data_a70/AS17/extra/AS17-137-20895.small.png" TargetMode="External"/><Relationship Id="rId10461" Type="http://schemas.openxmlformats.org/officeDocument/2006/relationships/hyperlink" Target="https://tothemoon.im-ldi.com/data_a70/AS17/raw/AS17-137-20895.tif" TargetMode="External"/><Relationship Id="rId10462" Type="http://schemas.openxmlformats.org/officeDocument/2006/relationships/hyperlink" Target="https://tothemoon.im-ldi.com/data_a70/AS17/processed/AS17-137-20895.png" TargetMode="External"/><Relationship Id="rId10463" Type="http://schemas.openxmlformats.org/officeDocument/2006/relationships/hyperlink" Target="https://www.lpi.usra.edu/resources/apollo/frame/?AS17-137-20896" TargetMode="External"/><Relationship Id="rId10464" Type="http://schemas.openxmlformats.org/officeDocument/2006/relationships/hyperlink" Target="https://tothemoon.im-ldi.com/data_a70/AS17/extra/AS17-137-20896.small.png" TargetMode="External"/><Relationship Id="rId10465" Type="http://schemas.openxmlformats.org/officeDocument/2006/relationships/hyperlink" Target="https://tothemoon.im-ldi.com/data_a70/AS17/raw/AS17-137-20896.tif" TargetMode="External"/><Relationship Id="rId10466" Type="http://schemas.openxmlformats.org/officeDocument/2006/relationships/hyperlink" Target="https://tothemoon.im-ldi.com/data_a70/AS17/processed/AS17-137-20896.png" TargetMode="External"/><Relationship Id="rId10467" Type="http://schemas.openxmlformats.org/officeDocument/2006/relationships/hyperlink" Target="https://www.lpi.usra.edu/resources/apollo/frame/?AS17-137-20897" TargetMode="External"/><Relationship Id="rId10468" Type="http://schemas.openxmlformats.org/officeDocument/2006/relationships/hyperlink" Target="https://tothemoon.im-ldi.com/data_a70/AS17/extra/AS17-137-20897.small.png" TargetMode="External"/><Relationship Id="rId10469" Type="http://schemas.openxmlformats.org/officeDocument/2006/relationships/hyperlink" Target="https://tothemoon.im-ldi.com/data_a70/AS17/raw/AS17-137-20897.tif" TargetMode="External"/><Relationship Id="rId10470" Type="http://schemas.openxmlformats.org/officeDocument/2006/relationships/hyperlink" Target="https://tothemoon.im-ldi.com/data_a70/AS17/processed/AS17-137-20897.png" TargetMode="External"/><Relationship Id="rId10471" Type="http://schemas.openxmlformats.org/officeDocument/2006/relationships/hyperlink" Target="https://www.lpi.usra.edu/resources/apollo/frame/?AS17-137-20898" TargetMode="External"/><Relationship Id="rId10472" Type="http://schemas.openxmlformats.org/officeDocument/2006/relationships/hyperlink" Target="https://tothemoon.im-ldi.com/data_a70/AS17/extra/AS17-137-20898.small.png" TargetMode="External"/><Relationship Id="rId10473" Type="http://schemas.openxmlformats.org/officeDocument/2006/relationships/hyperlink" Target="https://tothemoon.im-ldi.com/data_a70/AS17/raw/AS17-137-20898.tif" TargetMode="External"/><Relationship Id="rId10474" Type="http://schemas.openxmlformats.org/officeDocument/2006/relationships/hyperlink" Target="https://tothemoon.im-ldi.com/data_a70/AS17/processed/AS17-137-20898.png" TargetMode="External"/><Relationship Id="rId10475" Type="http://schemas.openxmlformats.org/officeDocument/2006/relationships/hyperlink" Target="https://www.lpi.usra.edu/resources/apollo/frame/?AS17-137-20899" TargetMode="External"/><Relationship Id="rId10476" Type="http://schemas.openxmlformats.org/officeDocument/2006/relationships/hyperlink" Target="https://tothemoon.im-ldi.com/data_a70/AS17/extra/AS17-137-20899.small.png" TargetMode="External"/><Relationship Id="rId10477" Type="http://schemas.openxmlformats.org/officeDocument/2006/relationships/hyperlink" Target="https://tothemoon.im-ldi.com/data_a70/AS17/raw/AS17-137-20899.tif" TargetMode="External"/><Relationship Id="rId10478" Type="http://schemas.openxmlformats.org/officeDocument/2006/relationships/hyperlink" Target="https://tothemoon.im-ldi.com/data_a70/AS17/processed/AS17-137-20899.png" TargetMode="External"/><Relationship Id="rId10479" Type="http://schemas.openxmlformats.org/officeDocument/2006/relationships/hyperlink" Target="https://www.lpi.usra.edu/resources/apollo/frame/?AS17-137-20900" TargetMode="External"/><Relationship Id="rId10480" Type="http://schemas.openxmlformats.org/officeDocument/2006/relationships/hyperlink" Target="https://tothemoon.im-ldi.com/data_a70/AS17/extra/AS17-137-20900.small.png" TargetMode="External"/><Relationship Id="rId10481" Type="http://schemas.openxmlformats.org/officeDocument/2006/relationships/hyperlink" Target="https://tothemoon.im-ldi.com/data_a70/AS17/raw/AS17-137-20900.tif" TargetMode="External"/><Relationship Id="rId10482" Type="http://schemas.openxmlformats.org/officeDocument/2006/relationships/hyperlink" Target="https://tothemoon.im-ldi.com/data_a70/AS17/processed/AS17-137-20900.png" TargetMode="External"/><Relationship Id="rId10483" Type="http://schemas.openxmlformats.org/officeDocument/2006/relationships/hyperlink" Target="https://www.lpi.usra.edu/resources/apollo/frame/?AS17-137-20901" TargetMode="External"/><Relationship Id="rId10484" Type="http://schemas.openxmlformats.org/officeDocument/2006/relationships/hyperlink" Target="https://tothemoon.im-ldi.com/data_a70/AS17/extra/AS17-137-20901.small.png" TargetMode="External"/><Relationship Id="rId10485" Type="http://schemas.openxmlformats.org/officeDocument/2006/relationships/hyperlink" Target="https://tothemoon.im-ldi.com/data_a70/AS17/raw/AS17-137-20901.tif" TargetMode="External"/><Relationship Id="rId10486" Type="http://schemas.openxmlformats.org/officeDocument/2006/relationships/hyperlink" Target="https://tothemoon.im-ldi.com/data_a70/AS17/processed/AS17-137-20901.png" TargetMode="External"/><Relationship Id="rId10487" Type="http://schemas.openxmlformats.org/officeDocument/2006/relationships/hyperlink" Target="https://www.lpi.usra.edu/resources/apollo/frame/?AS17-137-20903" TargetMode="External"/><Relationship Id="rId10488" Type="http://schemas.openxmlformats.org/officeDocument/2006/relationships/hyperlink" Target="https://tothemoon.im-ldi.com/data_a70/AS17/extra/AS17-137-20903.small.png" TargetMode="External"/><Relationship Id="rId10489" Type="http://schemas.openxmlformats.org/officeDocument/2006/relationships/hyperlink" Target="https://tothemoon.im-ldi.com/data_a70/AS17/raw/AS17-137-20903.tif" TargetMode="External"/><Relationship Id="rId10490" Type="http://schemas.openxmlformats.org/officeDocument/2006/relationships/hyperlink" Target="https://tothemoon.im-ldi.com/data_a70/AS17/processed/AS17-137-20903.png" TargetMode="External"/><Relationship Id="rId10491" Type="http://schemas.openxmlformats.org/officeDocument/2006/relationships/hyperlink" Target="https://www.lpi.usra.edu/resources/apollo/frame/?AS17-137-20904" TargetMode="External"/><Relationship Id="rId10492" Type="http://schemas.openxmlformats.org/officeDocument/2006/relationships/hyperlink" Target="https://tothemoon.im-ldi.com/data_a70/AS17/extra/AS17-137-20904.small.png" TargetMode="External"/><Relationship Id="rId10493" Type="http://schemas.openxmlformats.org/officeDocument/2006/relationships/hyperlink" Target="https://tothemoon.im-ldi.com/data_a70/AS17/raw/AS17-137-20904.tif" TargetMode="External"/><Relationship Id="rId10494" Type="http://schemas.openxmlformats.org/officeDocument/2006/relationships/hyperlink" Target="https://tothemoon.im-ldi.com/data_a70/AS17/processed/AS17-137-20904.png" TargetMode="External"/><Relationship Id="rId10495" Type="http://schemas.openxmlformats.org/officeDocument/2006/relationships/hyperlink" Target="https://www.lpi.usra.edu/resources/apollo/frame/?AS17-137-20905" TargetMode="External"/><Relationship Id="rId10496" Type="http://schemas.openxmlformats.org/officeDocument/2006/relationships/hyperlink" Target="https://tothemoon.im-ldi.com/data_a70/AS17/extra/AS17-137-20905.small.png" TargetMode="External"/><Relationship Id="rId10497" Type="http://schemas.openxmlformats.org/officeDocument/2006/relationships/hyperlink" Target="https://tothemoon.im-ldi.com/data_a70/AS17/raw/AS17-137-20905.tif" TargetMode="External"/><Relationship Id="rId10498" Type="http://schemas.openxmlformats.org/officeDocument/2006/relationships/hyperlink" Target="https://tothemoon.im-ldi.com/data_a70/AS17/processed/AS17-137-20905.png" TargetMode="External"/><Relationship Id="rId10499" Type="http://schemas.openxmlformats.org/officeDocument/2006/relationships/hyperlink" Target="https://www.lpi.usra.edu/resources/apollo/frame/?AS17-137-20906" TargetMode="External"/><Relationship Id="rId10500" Type="http://schemas.openxmlformats.org/officeDocument/2006/relationships/hyperlink" Target="https://tothemoon.im-ldi.com/data_a70/AS17/extra/AS17-137-20906.small.png" TargetMode="External"/><Relationship Id="rId10501" Type="http://schemas.openxmlformats.org/officeDocument/2006/relationships/hyperlink" Target="https://tothemoon.im-ldi.com/data_a70/AS17/raw/AS17-137-20906.tif" TargetMode="External"/><Relationship Id="rId10502" Type="http://schemas.openxmlformats.org/officeDocument/2006/relationships/hyperlink" Target="https://tothemoon.im-ldi.com/data_a70/AS17/processed/AS17-137-20906.png" TargetMode="External"/><Relationship Id="rId10503" Type="http://schemas.openxmlformats.org/officeDocument/2006/relationships/hyperlink" Target="https://www.lpi.usra.edu/resources/apollo/frame/?AS17-137-20907" TargetMode="External"/><Relationship Id="rId10504" Type="http://schemas.openxmlformats.org/officeDocument/2006/relationships/hyperlink" Target="https://tothemoon.im-ldi.com/data_a70/AS17/extra/AS17-137-20907.small.png" TargetMode="External"/><Relationship Id="rId10505" Type="http://schemas.openxmlformats.org/officeDocument/2006/relationships/hyperlink" Target="https://tothemoon.im-ldi.com/data_a70/AS17/raw/AS17-137-20907.tif" TargetMode="External"/><Relationship Id="rId10506" Type="http://schemas.openxmlformats.org/officeDocument/2006/relationships/hyperlink" Target="https://tothemoon.im-ldi.com/data_a70/AS17/processed/AS17-137-20907.png" TargetMode="External"/><Relationship Id="rId10507" Type="http://schemas.openxmlformats.org/officeDocument/2006/relationships/hyperlink" Target="https://www.lpi.usra.edu/resources/apollo/frame/?AS17-137-20908" TargetMode="External"/><Relationship Id="rId10508" Type="http://schemas.openxmlformats.org/officeDocument/2006/relationships/hyperlink" Target="https://tothemoon.im-ldi.com/data_a70/AS17/extra/AS17-137-20908.small.png" TargetMode="External"/><Relationship Id="rId10509" Type="http://schemas.openxmlformats.org/officeDocument/2006/relationships/hyperlink" Target="https://tothemoon.im-ldi.com/data_a70/AS17/raw/AS17-137-20908.tif" TargetMode="External"/><Relationship Id="rId10510" Type="http://schemas.openxmlformats.org/officeDocument/2006/relationships/hyperlink" Target="https://tothemoon.im-ldi.com/data_a70/AS17/processed/AS17-137-20908.png" TargetMode="External"/><Relationship Id="rId10511" Type="http://schemas.openxmlformats.org/officeDocument/2006/relationships/hyperlink" Target="https://www.lpi.usra.edu/resources/apollo/frame/?AS17-137-20909" TargetMode="External"/><Relationship Id="rId10512" Type="http://schemas.openxmlformats.org/officeDocument/2006/relationships/hyperlink" Target="https://tothemoon.im-ldi.com/data_a70/AS17/extra/AS17-137-20909.small.png" TargetMode="External"/><Relationship Id="rId10513" Type="http://schemas.openxmlformats.org/officeDocument/2006/relationships/hyperlink" Target="https://tothemoon.im-ldi.com/data_a70/AS17/raw/AS17-137-20909.tif" TargetMode="External"/><Relationship Id="rId10514" Type="http://schemas.openxmlformats.org/officeDocument/2006/relationships/hyperlink" Target="https://tothemoon.im-ldi.com/data_a70/AS17/processed/AS17-137-20909.png" TargetMode="External"/><Relationship Id="rId10515" Type="http://schemas.openxmlformats.org/officeDocument/2006/relationships/hyperlink" Target="https://www.lpi.usra.edu/resources/apollo/frame/?AS17-137-20910" TargetMode="External"/><Relationship Id="rId10516" Type="http://schemas.openxmlformats.org/officeDocument/2006/relationships/hyperlink" Target="https://tothemoon.im-ldi.com/data_a70/AS17/extra/AS17-137-20910.small.png" TargetMode="External"/><Relationship Id="rId10517" Type="http://schemas.openxmlformats.org/officeDocument/2006/relationships/hyperlink" Target="https://tothemoon.im-ldi.com/data_a70/AS17/raw/AS17-137-20910.tif" TargetMode="External"/><Relationship Id="rId10518" Type="http://schemas.openxmlformats.org/officeDocument/2006/relationships/hyperlink" Target="https://tothemoon.im-ldi.com/data_a70/AS17/processed/AS17-137-20910.png" TargetMode="External"/><Relationship Id="rId10519" Type="http://schemas.openxmlformats.org/officeDocument/2006/relationships/hyperlink" Target="https://www.lpi.usra.edu/resources/apollo/frame/?AS17-137-20911" TargetMode="External"/><Relationship Id="rId10520" Type="http://schemas.openxmlformats.org/officeDocument/2006/relationships/hyperlink" Target="https://tothemoon.im-ldi.com/data_a70/AS17/extra/AS17-137-20911.small.png" TargetMode="External"/><Relationship Id="rId10521" Type="http://schemas.openxmlformats.org/officeDocument/2006/relationships/hyperlink" Target="https://tothemoon.im-ldi.com/data_a70/AS17/raw/AS17-137-20911.tif" TargetMode="External"/><Relationship Id="rId10522" Type="http://schemas.openxmlformats.org/officeDocument/2006/relationships/hyperlink" Target="https://tothemoon.im-ldi.com/data_a70/AS17/processed/AS17-137-20911.png" TargetMode="External"/><Relationship Id="rId10523" Type="http://schemas.openxmlformats.org/officeDocument/2006/relationships/hyperlink" Target="https://www.lpi.usra.edu/resources/apollo/frame/?AS17-137-20912" TargetMode="External"/><Relationship Id="rId10524" Type="http://schemas.openxmlformats.org/officeDocument/2006/relationships/hyperlink" Target="https://tothemoon.im-ldi.com/data_a70/AS17/extra/AS17-137-20912.small.png" TargetMode="External"/><Relationship Id="rId10525" Type="http://schemas.openxmlformats.org/officeDocument/2006/relationships/hyperlink" Target="https://tothemoon.im-ldi.com/data_a70/AS17/raw/AS17-137-20912.tif" TargetMode="External"/><Relationship Id="rId10526" Type="http://schemas.openxmlformats.org/officeDocument/2006/relationships/hyperlink" Target="https://tothemoon.im-ldi.com/data_a70/AS17/processed/AS17-137-20912.png" TargetMode="External"/><Relationship Id="rId10527" Type="http://schemas.openxmlformats.org/officeDocument/2006/relationships/hyperlink" Target="https://www.lpi.usra.edu/resources/apollo/frame/?AS17-137-20913" TargetMode="External"/><Relationship Id="rId10528" Type="http://schemas.openxmlformats.org/officeDocument/2006/relationships/hyperlink" Target="https://tothemoon.im-ldi.com/data_a70/AS17/extra/AS17-137-20913.small.png" TargetMode="External"/><Relationship Id="rId10529" Type="http://schemas.openxmlformats.org/officeDocument/2006/relationships/hyperlink" Target="https://tothemoon.im-ldi.com/data_a70/AS17/raw/AS17-137-20913.tif" TargetMode="External"/><Relationship Id="rId10530" Type="http://schemas.openxmlformats.org/officeDocument/2006/relationships/hyperlink" Target="https://tothemoon.im-ldi.com/data_a70/AS17/processed/AS17-137-20913.png" TargetMode="External"/><Relationship Id="rId10531" Type="http://schemas.openxmlformats.org/officeDocument/2006/relationships/hyperlink" Target="https://www.lpi.usra.edu/resources/apollo/frame/?AS17-137-20914" TargetMode="External"/><Relationship Id="rId10532" Type="http://schemas.openxmlformats.org/officeDocument/2006/relationships/hyperlink" Target="https://tothemoon.im-ldi.com/data_a70/AS17/extra/AS17-137-20914.small.png" TargetMode="External"/><Relationship Id="rId10533" Type="http://schemas.openxmlformats.org/officeDocument/2006/relationships/hyperlink" Target="https://tothemoon.im-ldi.com/data_a70/AS17/raw/AS17-137-20914.tif" TargetMode="External"/><Relationship Id="rId10534" Type="http://schemas.openxmlformats.org/officeDocument/2006/relationships/hyperlink" Target="https://tothemoon.im-ldi.com/data_a70/AS17/processed/AS17-137-20914.png" TargetMode="External"/><Relationship Id="rId10535" Type="http://schemas.openxmlformats.org/officeDocument/2006/relationships/hyperlink" Target="https://www.lpi.usra.edu/resources/apollo/frame/?AS17-137-20915" TargetMode="External"/><Relationship Id="rId10536" Type="http://schemas.openxmlformats.org/officeDocument/2006/relationships/hyperlink" Target="https://tothemoon.im-ldi.com/data_a70/AS17/extra/AS17-137-20915.small.png" TargetMode="External"/><Relationship Id="rId10537" Type="http://schemas.openxmlformats.org/officeDocument/2006/relationships/hyperlink" Target="https://tothemoon.im-ldi.com/data_a70/AS17/raw/AS17-137-20915.tif" TargetMode="External"/><Relationship Id="rId10538" Type="http://schemas.openxmlformats.org/officeDocument/2006/relationships/hyperlink" Target="https://tothemoon.im-ldi.com/data_a70/AS17/processed/AS17-137-20915.png" TargetMode="External"/><Relationship Id="rId10539" Type="http://schemas.openxmlformats.org/officeDocument/2006/relationships/hyperlink" Target="https://www.lpi.usra.edu/resources/apollo/frame/?AS17-137-20916" TargetMode="External"/><Relationship Id="rId10540" Type="http://schemas.openxmlformats.org/officeDocument/2006/relationships/hyperlink" Target="https://tothemoon.im-ldi.com/data_a70/AS17/extra/AS17-137-20916.small.png" TargetMode="External"/><Relationship Id="rId10541" Type="http://schemas.openxmlformats.org/officeDocument/2006/relationships/hyperlink" Target="https://tothemoon.im-ldi.com/data_a70/AS17/raw/AS17-137-20916.tif" TargetMode="External"/><Relationship Id="rId10542" Type="http://schemas.openxmlformats.org/officeDocument/2006/relationships/hyperlink" Target="https://tothemoon.im-ldi.com/data_a70/AS17/processed/AS17-137-20916.png" TargetMode="External"/><Relationship Id="rId10543" Type="http://schemas.openxmlformats.org/officeDocument/2006/relationships/hyperlink" Target="https://www.lpi.usra.edu/resources/apollo/frame/?AS17-137-20917" TargetMode="External"/><Relationship Id="rId10544" Type="http://schemas.openxmlformats.org/officeDocument/2006/relationships/hyperlink" Target="https://tothemoon.im-ldi.com/data_a70/AS17/extra/AS17-137-20917.small.png" TargetMode="External"/><Relationship Id="rId10545" Type="http://schemas.openxmlformats.org/officeDocument/2006/relationships/hyperlink" Target="https://tothemoon.im-ldi.com/data_a70/AS17/raw/AS17-137-20917.tif" TargetMode="External"/><Relationship Id="rId10546" Type="http://schemas.openxmlformats.org/officeDocument/2006/relationships/hyperlink" Target="https://tothemoon.im-ldi.com/data_a70/AS17/processed/AS17-137-20917.png" TargetMode="External"/><Relationship Id="rId10547" Type="http://schemas.openxmlformats.org/officeDocument/2006/relationships/hyperlink" Target="https://www.lpi.usra.edu/resources/apollo/frame/?AS17-137-20918" TargetMode="External"/><Relationship Id="rId10548" Type="http://schemas.openxmlformats.org/officeDocument/2006/relationships/hyperlink" Target="https://tothemoon.im-ldi.com/data_a70/AS17/extra/AS17-137-20918.small.png" TargetMode="External"/><Relationship Id="rId10549" Type="http://schemas.openxmlformats.org/officeDocument/2006/relationships/hyperlink" Target="https://tothemoon.im-ldi.com/data_a70/AS17/raw/AS17-137-20918.tif" TargetMode="External"/><Relationship Id="rId10550" Type="http://schemas.openxmlformats.org/officeDocument/2006/relationships/hyperlink" Target="https://tothemoon.im-ldi.com/data_a70/AS17/processed/AS17-137-20918.png" TargetMode="External"/><Relationship Id="rId10551" Type="http://schemas.openxmlformats.org/officeDocument/2006/relationships/hyperlink" Target="https://www.lpi.usra.edu/resources/apollo/frame/?AS17-137-20919" TargetMode="External"/><Relationship Id="rId10552" Type="http://schemas.openxmlformats.org/officeDocument/2006/relationships/hyperlink" Target="https://tothemoon.im-ldi.com/data_a70/AS17/extra/AS17-137-20919.small.png" TargetMode="External"/><Relationship Id="rId10553" Type="http://schemas.openxmlformats.org/officeDocument/2006/relationships/hyperlink" Target="https://tothemoon.im-ldi.com/data_a70/AS17/raw/AS17-137-20919.tif" TargetMode="External"/><Relationship Id="rId10554" Type="http://schemas.openxmlformats.org/officeDocument/2006/relationships/hyperlink" Target="https://tothemoon.im-ldi.com/data_a70/AS17/processed/AS17-137-20919.png" TargetMode="External"/><Relationship Id="rId10555" Type="http://schemas.openxmlformats.org/officeDocument/2006/relationships/hyperlink" Target="https://www.lpi.usra.edu/resources/apollo/frame/?AS17-137-20920" TargetMode="External"/><Relationship Id="rId10556" Type="http://schemas.openxmlformats.org/officeDocument/2006/relationships/hyperlink" Target="https://tothemoon.im-ldi.com/data_a70/AS17/extra/AS17-137-20920.small.png" TargetMode="External"/><Relationship Id="rId10557" Type="http://schemas.openxmlformats.org/officeDocument/2006/relationships/hyperlink" Target="https://tothemoon.im-ldi.com/data_a70/AS17/raw/AS17-137-20920.tif" TargetMode="External"/><Relationship Id="rId10558" Type="http://schemas.openxmlformats.org/officeDocument/2006/relationships/hyperlink" Target="https://tothemoon.im-ldi.com/data_a70/AS17/processed/AS17-137-20920.png" TargetMode="External"/><Relationship Id="rId10559" Type="http://schemas.openxmlformats.org/officeDocument/2006/relationships/hyperlink" Target="https://www.lpi.usra.edu/resources/apollo/frame/?AS17-137-20921" TargetMode="External"/><Relationship Id="rId10560" Type="http://schemas.openxmlformats.org/officeDocument/2006/relationships/hyperlink" Target="https://tothemoon.im-ldi.com/data_a70/AS17/extra/AS17-137-20921.small.png" TargetMode="External"/><Relationship Id="rId10561" Type="http://schemas.openxmlformats.org/officeDocument/2006/relationships/hyperlink" Target="https://tothemoon.im-ldi.com/data_a70/AS17/raw/AS17-137-20921.tif" TargetMode="External"/><Relationship Id="rId10562" Type="http://schemas.openxmlformats.org/officeDocument/2006/relationships/hyperlink" Target="https://tothemoon.im-ldi.com/data_a70/AS17/processed/AS17-137-20921.png" TargetMode="External"/><Relationship Id="rId10563" Type="http://schemas.openxmlformats.org/officeDocument/2006/relationships/hyperlink" Target="https://www.lpi.usra.edu/resources/apollo/frame/?AS17-137-20922" TargetMode="External"/><Relationship Id="rId10564" Type="http://schemas.openxmlformats.org/officeDocument/2006/relationships/hyperlink" Target="https://tothemoon.im-ldi.com/data_a70/AS17/extra/AS17-137-20922.small.png" TargetMode="External"/><Relationship Id="rId10565" Type="http://schemas.openxmlformats.org/officeDocument/2006/relationships/hyperlink" Target="https://tothemoon.im-ldi.com/data_a70/AS17/raw/AS17-137-20922.tif" TargetMode="External"/><Relationship Id="rId10566" Type="http://schemas.openxmlformats.org/officeDocument/2006/relationships/hyperlink" Target="https://tothemoon.im-ldi.com/data_a70/AS17/processed/AS17-137-20922.png" TargetMode="External"/><Relationship Id="rId10567" Type="http://schemas.openxmlformats.org/officeDocument/2006/relationships/hyperlink" Target="https://www.lpi.usra.edu/resources/apollo/frame/?AS17-137-20923" TargetMode="External"/><Relationship Id="rId10568" Type="http://schemas.openxmlformats.org/officeDocument/2006/relationships/hyperlink" Target="https://tothemoon.im-ldi.com/data_a70/AS17/extra/AS17-137-20923.small.png" TargetMode="External"/><Relationship Id="rId10569" Type="http://schemas.openxmlformats.org/officeDocument/2006/relationships/hyperlink" Target="https://tothemoon.im-ldi.com/data_a70/AS17/raw/AS17-137-20923.tif" TargetMode="External"/><Relationship Id="rId10570" Type="http://schemas.openxmlformats.org/officeDocument/2006/relationships/hyperlink" Target="https://tothemoon.im-ldi.com/data_a70/AS17/processed/AS17-137-20923.png" TargetMode="External"/><Relationship Id="rId10571" Type="http://schemas.openxmlformats.org/officeDocument/2006/relationships/hyperlink" Target="https://www.lpi.usra.edu/resources/apollo/frame/?AS17-137-20924" TargetMode="External"/><Relationship Id="rId10572" Type="http://schemas.openxmlformats.org/officeDocument/2006/relationships/hyperlink" Target="https://tothemoon.im-ldi.com/data_a70/AS17/extra/AS17-137-20924.small.png" TargetMode="External"/><Relationship Id="rId10573" Type="http://schemas.openxmlformats.org/officeDocument/2006/relationships/hyperlink" Target="https://tothemoon.im-ldi.com/data_a70/AS17/raw/AS17-137-20924.tif" TargetMode="External"/><Relationship Id="rId10574" Type="http://schemas.openxmlformats.org/officeDocument/2006/relationships/hyperlink" Target="https://tothemoon.im-ldi.com/data_a70/AS17/processed/AS17-137-20924.png" TargetMode="External"/><Relationship Id="rId10575" Type="http://schemas.openxmlformats.org/officeDocument/2006/relationships/hyperlink" Target="https://www.lpi.usra.edu/resources/apollo/frame/?AS17-137-20943" TargetMode="External"/><Relationship Id="rId10576" Type="http://schemas.openxmlformats.org/officeDocument/2006/relationships/hyperlink" Target="https://tothemoon.im-ldi.com/data_a70/AS17/extra/AS17-137-20943.small.png" TargetMode="External"/><Relationship Id="rId10577" Type="http://schemas.openxmlformats.org/officeDocument/2006/relationships/hyperlink" Target="https://tothemoon.im-ldi.com/data_a70/AS17/raw/AS17-137-20943.tif" TargetMode="External"/><Relationship Id="rId10578" Type="http://schemas.openxmlformats.org/officeDocument/2006/relationships/hyperlink" Target="https://tothemoon.im-ldi.com/data_a70/AS17/processed/AS17-137-20943.png" TargetMode="External"/><Relationship Id="rId10579" Type="http://schemas.openxmlformats.org/officeDocument/2006/relationships/hyperlink" Target="https://www.lpi.usra.edu/resources/apollo/frame/?AS17-137-20960" TargetMode="External"/><Relationship Id="rId10580" Type="http://schemas.openxmlformats.org/officeDocument/2006/relationships/hyperlink" Target="https://tothemoon.im-ldi.com/data_a70/AS17/extra/AS17-137-20960.small.png" TargetMode="External"/><Relationship Id="rId10581" Type="http://schemas.openxmlformats.org/officeDocument/2006/relationships/hyperlink" Target="https://tothemoon.im-ldi.com/data_a70/AS17/raw/AS17-137-20960.tif" TargetMode="External"/><Relationship Id="rId10582" Type="http://schemas.openxmlformats.org/officeDocument/2006/relationships/hyperlink" Target="https://tothemoon.im-ldi.com/data_a70/AS17/processed/AS17-137-20960.png" TargetMode="External"/><Relationship Id="rId10583" Type="http://schemas.openxmlformats.org/officeDocument/2006/relationships/hyperlink" Target="https://www.lpi.usra.edu/resources/apollo/frame/?AS17-137-20961" TargetMode="External"/><Relationship Id="rId10584" Type="http://schemas.openxmlformats.org/officeDocument/2006/relationships/hyperlink" Target="https://tothemoon.im-ldi.com/data_a70/AS17/extra/AS17-137-20961.small.png" TargetMode="External"/><Relationship Id="rId10585" Type="http://schemas.openxmlformats.org/officeDocument/2006/relationships/hyperlink" Target="https://tothemoon.im-ldi.com/data_a70/AS17/raw/AS17-137-20961.tif" TargetMode="External"/><Relationship Id="rId10586" Type="http://schemas.openxmlformats.org/officeDocument/2006/relationships/hyperlink" Target="https://tothemoon.im-ldi.com/data_a70/AS17/processed/AS17-137-20961.png" TargetMode="External"/><Relationship Id="rId10587" Type="http://schemas.openxmlformats.org/officeDocument/2006/relationships/hyperlink" Target="https://www.lpi.usra.edu/resources/apollo/frame/?AS17-137-20963" TargetMode="External"/><Relationship Id="rId10588" Type="http://schemas.openxmlformats.org/officeDocument/2006/relationships/hyperlink" Target="https://tothemoon.im-ldi.com/data_a70/AS17/extra/AS17-137-20963.small.png" TargetMode="External"/><Relationship Id="rId10589" Type="http://schemas.openxmlformats.org/officeDocument/2006/relationships/hyperlink" Target="https://tothemoon.im-ldi.com/data_a70/AS17/raw/AS17-137-20963.tif" TargetMode="External"/><Relationship Id="rId10590" Type="http://schemas.openxmlformats.org/officeDocument/2006/relationships/hyperlink" Target="https://tothemoon.im-ldi.com/data_a70/AS17/processed/AS17-137-20963.png" TargetMode="External"/><Relationship Id="rId10591" Type="http://schemas.openxmlformats.org/officeDocument/2006/relationships/hyperlink" Target="https://www.lpi.usra.edu/resources/apollo/frame/?AS17-137-20964" TargetMode="External"/><Relationship Id="rId10592" Type="http://schemas.openxmlformats.org/officeDocument/2006/relationships/hyperlink" Target="https://tothemoon.im-ldi.com/data_a70/AS17/extra/AS17-137-20964.small.png" TargetMode="External"/><Relationship Id="rId10593" Type="http://schemas.openxmlformats.org/officeDocument/2006/relationships/hyperlink" Target="https://tothemoon.im-ldi.com/data_a70/AS17/raw/AS17-137-20964.tif" TargetMode="External"/><Relationship Id="rId10594" Type="http://schemas.openxmlformats.org/officeDocument/2006/relationships/hyperlink" Target="https://tothemoon.im-ldi.com/data_a70/AS17/processed/AS17-137-20964.png" TargetMode="External"/><Relationship Id="rId10595" Type="http://schemas.openxmlformats.org/officeDocument/2006/relationships/hyperlink" Target="https://www.lpi.usra.edu/resources/apollo/frame/?AS17-137-20980" TargetMode="External"/><Relationship Id="rId10596" Type="http://schemas.openxmlformats.org/officeDocument/2006/relationships/hyperlink" Target="https://tothemoon.im-ldi.com/data_a70/AS17/extra/AS17-137-20980.small.png" TargetMode="External"/><Relationship Id="rId10597" Type="http://schemas.openxmlformats.org/officeDocument/2006/relationships/hyperlink" Target="https://tothemoon.im-ldi.com/data_a70/AS17/raw/AS17-137-20980.tif" TargetMode="External"/><Relationship Id="rId10598" Type="http://schemas.openxmlformats.org/officeDocument/2006/relationships/hyperlink" Target="https://tothemoon.im-ldi.com/data_a70/AS17/processed/AS17-137-20980.png" TargetMode="External"/><Relationship Id="rId10599" Type="http://schemas.openxmlformats.org/officeDocument/2006/relationships/hyperlink" Target="https://www.lpi.usra.edu/resources/apollo/frame/?AS17-137-20987" TargetMode="External"/><Relationship Id="rId10600" Type="http://schemas.openxmlformats.org/officeDocument/2006/relationships/hyperlink" Target="https://tothemoon.im-ldi.com/data_a70/AS17/extra/AS17-137-20987.small.png" TargetMode="External"/><Relationship Id="rId10601" Type="http://schemas.openxmlformats.org/officeDocument/2006/relationships/hyperlink" Target="https://tothemoon.im-ldi.com/data_a70/AS17/raw/AS17-137-20987.tif" TargetMode="External"/><Relationship Id="rId10602" Type="http://schemas.openxmlformats.org/officeDocument/2006/relationships/hyperlink" Target="https://tothemoon.im-ldi.com/data_a70/AS17/processed/AS17-137-20987.png" TargetMode="External"/><Relationship Id="rId10603" Type="http://schemas.openxmlformats.org/officeDocument/2006/relationships/hyperlink" Target="https://www.lpi.usra.edu/resources/apollo/frame/?AS17-137-20988" TargetMode="External"/><Relationship Id="rId10604" Type="http://schemas.openxmlformats.org/officeDocument/2006/relationships/hyperlink" Target="https://tothemoon.im-ldi.com/data_a70/AS17/extra/AS17-137-20988.small.png" TargetMode="External"/><Relationship Id="rId10605" Type="http://schemas.openxmlformats.org/officeDocument/2006/relationships/hyperlink" Target="https://tothemoon.im-ldi.com/data_a70/AS17/raw/AS17-137-20988.tif" TargetMode="External"/><Relationship Id="rId10606" Type="http://schemas.openxmlformats.org/officeDocument/2006/relationships/hyperlink" Target="https://tothemoon.im-ldi.com/data_a70/AS17/processed/AS17-137-20988.png" TargetMode="External"/><Relationship Id="rId10607" Type="http://schemas.openxmlformats.org/officeDocument/2006/relationships/hyperlink" Target="https://www.lpi.usra.edu/resources/apollo/frame/?AS17-137-20989" TargetMode="External"/><Relationship Id="rId10608" Type="http://schemas.openxmlformats.org/officeDocument/2006/relationships/hyperlink" Target="https://tothemoon.im-ldi.com/data_a70/AS17/extra/AS17-137-20989.small.png" TargetMode="External"/><Relationship Id="rId10609" Type="http://schemas.openxmlformats.org/officeDocument/2006/relationships/hyperlink" Target="https://tothemoon.im-ldi.com/data_a70/AS17/raw/AS17-137-20989.tif" TargetMode="External"/><Relationship Id="rId10610" Type="http://schemas.openxmlformats.org/officeDocument/2006/relationships/hyperlink" Target="https://tothemoon.im-ldi.com/data_a70/AS17/processed/AS17-137-20989.png" TargetMode="External"/><Relationship Id="rId10611" Type="http://schemas.openxmlformats.org/officeDocument/2006/relationships/hyperlink" Target="https://www.lpi.usra.edu/resources/apollo/frame/?AS17-137-20995" TargetMode="External"/><Relationship Id="rId10612" Type="http://schemas.openxmlformats.org/officeDocument/2006/relationships/hyperlink" Target="https://tothemoon.im-ldi.com/data_a70/AS17/extra/AS17-137-20995.small.png" TargetMode="External"/><Relationship Id="rId10613" Type="http://schemas.openxmlformats.org/officeDocument/2006/relationships/hyperlink" Target="https://tothemoon.im-ldi.com/data_a70/AS17/raw/AS17-137-20995.tif" TargetMode="External"/><Relationship Id="rId10614" Type="http://schemas.openxmlformats.org/officeDocument/2006/relationships/hyperlink" Target="https://tothemoon.im-ldi.com/data_a70/AS17/processed/AS17-137-20995.png" TargetMode="External"/><Relationship Id="rId10615" Type="http://schemas.openxmlformats.org/officeDocument/2006/relationships/hyperlink" Target="https://www.lpi.usra.edu/resources/apollo/frame/?AS17-137-21025" TargetMode="External"/><Relationship Id="rId10616" Type="http://schemas.openxmlformats.org/officeDocument/2006/relationships/hyperlink" Target="https://tothemoon.im-ldi.com/data_a70/AS17/extra/AS17-137-21025.small.png" TargetMode="External"/><Relationship Id="rId10617" Type="http://schemas.openxmlformats.org/officeDocument/2006/relationships/hyperlink" Target="https://tothemoon.im-ldi.com/data_a70/AS17/raw/AS17-137-21025.tif" TargetMode="External"/><Relationship Id="rId10618" Type="http://schemas.openxmlformats.org/officeDocument/2006/relationships/hyperlink" Target="https://tothemoon.im-ldi.com/data_a70/AS17/processed/AS17-137-21025.png" TargetMode="External"/><Relationship Id="rId10619" Type="http://schemas.openxmlformats.org/officeDocument/2006/relationships/hyperlink" Target="https://www.lpi.usra.edu/resources/apollo/frame/?AS17-138-21029" TargetMode="External"/><Relationship Id="rId10620" Type="http://schemas.openxmlformats.org/officeDocument/2006/relationships/hyperlink" Target="https://tothemoon.im-ldi.com/data_a70/AS17/extra/AS17-138-21029.small.png" TargetMode="External"/><Relationship Id="rId10621" Type="http://schemas.openxmlformats.org/officeDocument/2006/relationships/hyperlink" Target="https://tothemoon.im-ldi.com/data_a70/AS17/raw/AS17-138-21029.tif" TargetMode="External"/><Relationship Id="rId10622" Type="http://schemas.openxmlformats.org/officeDocument/2006/relationships/hyperlink" Target="https://tothemoon.im-ldi.com/data_a70/AS17/processed/AS17-138-21029.png" TargetMode="External"/><Relationship Id="rId10623" Type="http://schemas.openxmlformats.org/officeDocument/2006/relationships/hyperlink" Target="https://www.lpi.usra.edu/resources/apollo/frame/?AS17-138-21030" TargetMode="External"/><Relationship Id="rId10624" Type="http://schemas.openxmlformats.org/officeDocument/2006/relationships/hyperlink" Target="https://tothemoon.im-ldi.com/data_a70/AS17/extra/AS17-138-21030.small.png" TargetMode="External"/><Relationship Id="rId10625" Type="http://schemas.openxmlformats.org/officeDocument/2006/relationships/hyperlink" Target="https://tothemoon.im-ldi.com/data_a70/AS17/raw/AS17-138-21030.tif" TargetMode="External"/><Relationship Id="rId10626" Type="http://schemas.openxmlformats.org/officeDocument/2006/relationships/hyperlink" Target="https://tothemoon.im-ldi.com/data_a70/AS17/processed/AS17-138-21030.png" TargetMode="External"/><Relationship Id="rId10627" Type="http://schemas.openxmlformats.org/officeDocument/2006/relationships/hyperlink" Target="https://www.lpi.usra.edu/resources/apollo/frame/?AS17-138-21031" TargetMode="External"/><Relationship Id="rId10628" Type="http://schemas.openxmlformats.org/officeDocument/2006/relationships/hyperlink" Target="https://tothemoon.im-ldi.com/data_a70/AS17/extra/AS17-138-21031.small.png" TargetMode="External"/><Relationship Id="rId10629" Type="http://schemas.openxmlformats.org/officeDocument/2006/relationships/hyperlink" Target="https://tothemoon.im-ldi.com/data_a70/AS17/raw/AS17-138-21031.tif" TargetMode="External"/><Relationship Id="rId10630" Type="http://schemas.openxmlformats.org/officeDocument/2006/relationships/hyperlink" Target="https://tothemoon.im-ldi.com/data_a70/AS17/processed/AS17-138-21031.png" TargetMode="External"/><Relationship Id="rId10631" Type="http://schemas.openxmlformats.org/officeDocument/2006/relationships/hyperlink" Target="https://www.lpi.usra.edu/resources/apollo/frame/?AS17-138-21032" TargetMode="External"/><Relationship Id="rId10632" Type="http://schemas.openxmlformats.org/officeDocument/2006/relationships/hyperlink" Target="https://tothemoon.im-ldi.com/data_a70/AS17/extra/AS17-138-21032.small.png" TargetMode="External"/><Relationship Id="rId10633" Type="http://schemas.openxmlformats.org/officeDocument/2006/relationships/hyperlink" Target="https://tothemoon.im-ldi.com/data_a70/AS17/raw/AS17-138-21032.tif" TargetMode="External"/><Relationship Id="rId10634" Type="http://schemas.openxmlformats.org/officeDocument/2006/relationships/hyperlink" Target="https://tothemoon.im-ldi.com/data_a70/AS17/processed/AS17-138-21032.png" TargetMode="External"/><Relationship Id="rId10635" Type="http://schemas.openxmlformats.org/officeDocument/2006/relationships/hyperlink" Target="https://www.lpi.usra.edu/resources/apollo/frame/?AS17-138-21033" TargetMode="External"/><Relationship Id="rId10636" Type="http://schemas.openxmlformats.org/officeDocument/2006/relationships/hyperlink" Target="https://tothemoon.im-ldi.com/data_a70/AS17/extra/AS17-138-21033.small.png" TargetMode="External"/><Relationship Id="rId10637" Type="http://schemas.openxmlformats.org/officeDocument/2006/relationships/hyperlink" Target="https://tothemoon.im-ldi.com/data_a70/AS17/raw/AS17-138-21033.tif" TargetMode="External"/><Relationship Id="rId10638" Type="http://schemas.openxmlformats.org/officeDocument/2006/relationships/hyperlink" Target="https://tothemoon.im-ldi.com/data_a70/AS17/processed/AS17-138-21033.png" TargetMode="External"/><Relationship Id="rId10639" Type="http://schemas.openxmlformats.org/officeDocument/2006/relationships/hyperlink" Target="https://www.lpi.usra.edu/resources/apollo/frame/?AS17-138-21035" TargetMode="External"/><Relationship Id="rId10640" Type="http://schemas.openxmlformats.org/officeDocument/2006/relationships/hyperlink" Target="https://tothemoon.im-ldi.com/data_a70/AS17/extra/AS17-138-21035.small.png" TargetMode="External"/><Relationship Id="rId10641" Type="http://schemas.openxmlformats.org/officeDocument/2006/relationships/hyperlink" Target="https://tothemoon.im-ldi.com/data_a70/AS17/raw/AS17-138-21035.tif" TargetMode="External"/><Relationship Id="rId10642" Type="http://schemas.openxmlformats.org/officeDocument/2006/relationships/hyperlink" Target="https://tothemoon.im-ldi.com/data_a70/AS17/processed/AS17-138-21035.png" TargetMode="External"/><Relationship Id="rId10643" Type="http://schemas.openxmlformats.org/officeDocument/2006/relationships/hyperlink" Target="https://www.lpi.usra.edu/resources/apollo/frame/?AS17-138-21038" TargetMode="External"/><Relationship Id="rId10644" Type="http://schemas.openxmlformats.org/officeDocument/2006/relationships/hyperlink" Target="https://tothemoon.im-ldi.com/data_a70/AS17/extra/AS17-138-21038.small.png" TargetMode="External"/><Relationship Id="rId10645" Type="http://schemas.openxmlformats.org/officeDocument/2006/relationships/hyperlink" Target="https://tothemoon.im-ldi.com/data_a70/AS17/raw/AS17-138-21038.tif" TargetMode="External"/><Relationship Id="rId10646" Type="http://schemas.openxmlformats.org/officeDocument/2006/relationships/hyperlink" Target="https://tothemoon.im-ldi.com/data_a70/AS17/processed/AS17-138-21038.png" TargetMode="External"/><Relationship Id="rId10647" Type="http://schemas.openxmlformats.org/officeDocument/2006/relationships/hyperlink" Target="https://www.lpi.usra.edu/resources/apollo/frame/?AS17-138-21040" TargetMode="External"/><Relationship Id="rId10648" Type="http://schemas.openxmlformats.org/officeDocument/2006/relationships/hyperlink" Target="https://tothemoon.im-ldi.com/data_a70/AS17/extra/AS17-138-21040.small.png" TargetMode="External"/><Relationship Id="rId10649" Type="http://schemas.openxmlformats.org/officeDocument/2006/relationships/hyperlink" Target="https://tothemoon.im-ldi.com/data_a70/AS17/raw/AS17-138-21040.tif" TargetMode="External"/><Relationship Id="rId10650" Type="http://schemas.openxmlformats.org/officeDocument/2006/relationships/hyperlink" Target="https://tothemoon.im-ldi.com/data_a70/AS17/processed/AS17-138-21040.png" TargetMode="External"/><Relationship Id="rId10651" Type="http://schemas.openxmlformats.org/officeDocument/2006/relationships/hyperlink" Target="https://www.lpi.usra.edu/resources/apollo/frame/?AS17-138-21041" TargetMode="External"/><Relationship Id="rId10652" Type="http://schemas.openxmlformats.org/officeDocument/2006/relationships/hyperlink" Target="https://tothemoon.im-ldi.com/data_a70/AS17/extra/AS17-138-21041.small.png" TargetMode="External"/><Relationship Id="rId10653" Type="http://schemas.openxmlformats.org/officeDocument/2006/relationships/hyperlink" Target="https://tothemoon.im-ldi.com/data_a70/AS17/raw/AS17-138-21041.tif" TargetMode="External"/><Relationship Id="rId10654" Type="http://schemas.openxmlformats.org/officeDocument/2006/relationships/hyperlink" Target="https://tothemoon.im-ldi.com/data_a70/AS17/processed/AS17-138-21041.png" TargetMode="External"/><Relationship Id="rId10655" Type="http://schemas.openxmlformats.org/officeDocument/2006/relationships/hyperlink" Target="https://www.lpi.usra.edu/resources/apollo/frame/?AS17-138-21042" TargetMode="External"/><Relationship Id="rId10656" Type="http://schemas.openxmlformats.org/officeDocument/2006/relationships/hyperlink" Target="https://tothemoon.im-ldi.com/data_a70/AS17/extra/AS17-138-21042.small.png" TargetMode="External"/><Relationship Id="rId10657" Type="http://schemas.openxmlformats.org/officeDocument/2006/relationships/hyperlink" Target="https://tothemoon.im-ldi.com/data_a70/AS17/raw/AS17-138-21042.tif" TargetMode="External"/><Relationship Id="rId10658" Type="http://schemas.openxmlformats.org/officeDocument/2006/relationships/hyperlink" Target="https://tothemoon.im-ldi.com/data_a70/AS17/processed/AS17-138-21042.png" TargetMode="External"/><Relationship Id="rId10659" Type="http://schemas.openxmlformats.org/officeDocument/2006/relationships/hyperlink" Target="https://www.lpi.usra.edu/resources/apollo/frame/?AS17-138-21047" TargetMode="External"/><Relationship Id="rId10660" Type="http://schemas.openxmlformats.org/officeDocument/2006/relationships/hyperlink" Target="https://tothemoon.im-ldi.com/data_a70/AS17/extra/AS17-138-21047.small.png" TargetMode="External"/><Relationship Id="rId10661" Type="http://schemas.openxmlformats.org/officeDocument/2006/relationships/hyperlink" Target="https://tothemoon.im-ldi.com/data_a70/AS17/raw/AS17-138-21047.tif" TargetMode="External"/><Relationship Id="rId10662" Type="http://schemas.openxmlformats.org/officeDocument/2006/relationships/hyperlink" Target="https://tothemoon.im-ldi.com/data_a70/AS17/processed/AS17-138-21047.png" TargetMode="External"/><Relationship Id="rId10663" Type="http://schemas.openxmlformats.org/officeDocument/2006/relationships/hyperlink" Target="https://www.lpi.usra.edu/resources/apollo/frame/?AS17-138-21049" TargetMode="External"/><Relationship Id="rId10664" Type="http://schemas.openxmlformats.org/officeDocument/2006/relationships/hyperlink" Target="https://tothemoon.im-ldi.com/data_a70/AS17/extra/AS17-138-21049.small.png" TargetMode="External"/><Relationship Id="rId10665" Type="http://schemas.openxmlformats.org/officeDocument/2006/relationships/hyperlink" Target="https://tothemoon.im-ldi.com/data_a70/AS17/raw/AS17-138-21049.tif" TargetMode="External"/><Relationship Id="rId10666" Type="http://schemas.openxmlformats.org/officeDocument/2006/relationships/hyperlink" Target="https://tothemoon.im-ldi.com/data_a70/AS17/processed/AS17-138-21049.png" TargetMode="External"/><Relationship Id="rId10667" Type="http://schemas.openxmlformats.org/officeDocument/2006/relationships/hyperlink" Target="https://www.lpi.usra.edu/resources/apollo/frame/?AS17-138-21055" TargetMode="External"/><Relationship Id="rId10668" Type="http://schemas.openxmlformats.org/officeDocument/2006/relationships/hyperlink" Target="https://tothemoon.im-ldi.com/data_a70/AS17/extra/AS17-138-21055.small.png" TargetMode="External"/><Relationship Id="rId10669" Type="http://schemas.openxmlformats.org/officeDocument/2006/relationships/hyperlink" Target="https://tothemoon.im-ldi.com/data_a70/AS17/raw/AS17-138-21055.tif" TargetMode="External"/><Relationship Id="rId10670" Type="http://schemas.openxmlformats.org/officeDocument/2006/relationships/hyperlink" Target="https://tothemoon.im-ldi.com/data_a70/AS17/processed/AS17-138-21055.png" TargetMode="External"/><Relationship Id="rId10671" Type="http://schemas.openxmlformats.org/officeDocument/2006/relationships/hyperlink" Target="https://www.lpi.usra.edu/resources/apollo/frame/?AS17-138-21075" TargetMode="External"/><Relationship Id="rId10672" Type="http://schemas.openxmlformats.org/officeDocument/2006/relationships/hyperlink" Target="https://tothemoon.im-ldi.com/data_a70/AS17/extra/AS17-138-21075.small.png" TargetMode="External"/><Relationship Id="rId10673" Type="http://schemas.openxmlformats.org/officeDocument/2006/relationships/hyperlink" Target="https://tothemoon.im-ldi.com/data_a70/AS17/raw/AS17-138-21075.tif" TargetMode="External"/><Relationship Id="rId10674" Type="http://schemas.openxmlformats.org/officeDocument/2006/relationships/hyperlink" Target="https://tothemoon.im-ldi.com/data_a70/AS17/processed/AS17-138-21075.png" TargetMode="External"/><Relationship Id="rId10675" Type="http://schemas.openxmlformats.org/officeDocument/2006/relationships/hyperlink" Target="https://www.lpi.usra.edu/resources/apollo/frame/?AS17-138-21076" TargetMode="External"/><Relationship Id="rId10676" Type="http://schemas.openxmlformats.org/officeDocument/2006/relationships/hyperlink" Target="https://tothemoon.im-ldi.com/data_a70/AS17/extra/AS17-138-21076.small.png" TargetMode="External"/><Relationship Id="rId10677" Type="http://schemas.openxmlformats.org/officeDocument/2006/relationships/hyperlink" Target="https://tothemoon.im-ldi.com/data_a70/AS17/raw/AS17-138-21076.tif" TargetMode="External"/><Relationship Id="rId10678" Type="http://schemas.openxmlformats.org/officeDocument/2006/relationships/hyperlink" Target="https://tothemoon.im-ldi.com/data_a70/AS17/processed/AS17-138-21076.png" TargetMode="External"/><Relationship Id="rId10679" Type="http://schemas.openxmlformats.org/officeDocument/2006/relationships/hyperlink" Target="https://www.lpi.usra.edu/resources/apollo/frame/?AS17-138-21078" TargetMode="External"/><Relationship Id="rId10680" Type="http://schemas.openxmlformats.org/officeDocument/2006/relationships/hyperlink" Target="https://tothemoon.im-ldi.com/data_a70/AS17/extra/AS17-138-21078.small.png" TargetMode="External"/><Relationship Id="rId10681" Type="http://schemas.openxmlformats.org/officeDocument/2006/relationships/hyperlink" Target="https://tothemoon.im-ldi.com/data_a70/AS17/raw/AS17-138-21078.tif" TargetMode="External"/><Relationship Id="rId10682" Type="http://schemas.openxmlformats.org/officeDocument/2006/relationships/hyperlink" Target="https://tothemoon.im-ldi.com/data_a70/AS17/processed/AS17-138-21078.png" TargetMode="External"/><Relationship Id="rId10683" Type="http://schemas.openxmlformats.org/officeDocument/2006/relationships/hyperlink" Target="https://www.lpi.usra.edu/resources/apollo/frame/?AS17-138-21079" TargetMode="External"/><Relationship Id="rId10684" Type="http://schemas.openxmlformats.org/officeDocument/2006/relationships/hyperlink" Target="https://tothemoon.im-ldi.com/data_a70/AS17/extra/AS17-138-21079.small.png" TargetMode="External"/><Relationship Id="rId10685" Type="http://schemas.openxmlformats.org/officeDocument/2006/relationships/hyperlink" Target="https://tothemoon.im-ldi.com/data_a70/AS17/raw/AS17-138-21079.tif" TargetMode="External"/><Relationship Id="rId10686" Type="http://schemas.openxmlformats.org/officeDocument/2006/relationships/hyperlink" Target="https://tothemoon.im-ldi.com/data_a70/AS17/processed/AS17-138-21079.png" TargetMode="External"/><Relationship Id="rId10687" Type="http://schemas.openxmlformats.org/officeDocument/2006/relationships/hyperlink" Target="https://www.lpi.usra.edu/resources/apollo/frame/?AS17-138-21080" TargetMode="External"/><Relationship Id="rId10688" Type="http://schemas.openxmlformats.org/officeDocument/2006/relationships/hyperlink" Target="https://tothemoon.im-ldi.com/data_a70/AS17/extra/AS17-138-21080.small.png" TargetMode="External"/><Relationship Id="rId10689" Type="http://schemas.openxmlformats.org/officeDocument/2006/relationships/hyperlink" Target="https://tothemoon.im-ldi.com/data_a70/AS17/raw/AS17-138-21080.tif" TargetMode="External"/><Relationship Id="rId10690" Type="http://schemas.openxmlformats.org/officeDocument/2006/relationships/hyperlink" Target="https://tothemoon.im-ldi.com/data_a70/AS17/processed/AS17-138-21080.png" TargetMode="External"/><Relationship Id="rId10691" Type="http://schemas.openxmlformats.org/officeDocument/2006/relationships/hyperlink" Target="https://www.lpi.usra.edu/resources/apollo/frame/?AS17-138-21081" TargetMode="External"/><Relationship Id="rId10692" Type="http://schemas.openxmlformats.org/officeDocument/2006/relationships/hyperlink" Target="https://tothemoon.im-ldi.com/data_a70/AS17/extra/AS17-138-21081.small.png" TargetMode="External"/><Relationship Id="rId10693" Type="http://schemas.openxmlformats.org/officeDocument/2006/relationships/hyperlink" Target="https://tothemoon.im-ldi.com/data_a70/AS17/raw/AS17-138-21081.tif" TargetMode="External"/><Relationship Id="rId10694" Type="http://schemas.openxmlformats.org/officeDocument/2006/relationships/hyperlink" Target="https://tothemoon.im-ldi.com/data_a70/AS17/processed/AS17-138-21081.png" TargetMode="External"/><Relationship Id="rId10695" Type="http://schemas.openxmlformats.org/officeDocument/2006/relationships/hyperlink" Target="https://www.lpi.usra.edu/resources/apollo/frame/?AS17-138-21082" TargetMode="External"/><Relationship Id="rId10696" Type="http://schemas.openxmlformats.org/officeDocument/2006/relationships/hyperlink" Target="https://tothemoon.im-ldi.com/data_a70/AS17/extra/AS17-138-21082.small.png" TargetMode="External"/><Relationship Id="rId10697" Type="http://schemas.openxmlformats.org/officeDocument/2006/relationships/hyperlink" Target="https://tothemoon.im-ldi.com/data_a70/AS17/raw/AS17-138-21082.tif" TargetMode="External"/><Relationship Id="rId10698" Type="http://schemas.openxmlformats.org/officeDocument/2006/relationships/hyperlink" Target="https://tothemoon.im-ldi.com/data_a70/AS17/processed/AS17-138-21082.png" TargetMode="External"/><Relationship Id="rId10699" Type="http://schemas.openxmlformats.org/officeDocument/2006/relationships/hyperlink" Target="https://www.lpi.usra.edu/resources/apollo/frame/?AS17-138-21083" TargetMode="External"/><Relationship Id="rId10700" Type="http://schemas.openxmlformats.org/officeDocument/2006/relationships/hyperlink" Target="https://tothemoon.im-ldi.com/data_a70/AS17/extra/AS17-138-21083.small.png" TargetMode="External"/><Relationship Id="rId10701" Type="http://schemas.openxmlformats.org/officeDocument/2006/relationships/hyperlink" Target="https://tothemoon.im-ldi.com/data_a70/AS17/raw/AS17-138-21083.tif" TargetMode="External"/><Relationship Id="rId10702" Type="http://schemas.openxmlformats.org/officeDocument/2006/relationships/hyperlink" Target="https://tothemoon.im-ldi.com/data_a70/AS17/processed/AS17-138-21083.png" TargetMode="External"/><Relationship Id="rId10703" Type="http://schemas.openxmlformats.org/officeDocument/2006/relationships/hyperlink" Target="https://www.lpi.usra.edu/resources/apollo/frame/?AS17-138-21084" TargetMode="External"/><Relationship Id="rId10704" Type="http://schemas.openxmlformats.org/officeDocument/2006/relationships/hyperlink" Target="https://tothemoon.im-ldi.com/data_a70/AS17/extra/AS17-138-21084.small.png" TargetMode="External"/><Relationship Id="rId10705" Type="http://schemas.openxmlformats.org/officeDocument/2006/relationships/hyperlink" Target="https://tothemoon.im-ldi.com/data_a70/AS17/raw/AS17-138-21084.tif" TargetMode="External"/><Relationship Id="rId10706" Type="http://schemas.openxmlformats.org/officeDocument/2006/relationships/hyperlink" Target="https://tothemoon.im-ldi.com/data_a70/AS17/processed/AS17-138-21084.png" TargetMode="External"/><Relationship Id="rId10707" Type="http://schemas.openxmlformats.org/officeDocument/2006/relationships/hyperlink" Target="https://www.lpi.usra.edu/resources/apollo/frame/?AS17-138-21088" TargetMode="External"/><Relationship Id="rId10708" Type="http://schemas.openxmlformats.org/officeDocument/2006/relationships/hyperlink" Target="https://tothemoon.im-ldi.com/data_a70/AS17/extra/AS17-138-21088.small.png" TargetMode="External"/><Relationship Id="rId10709" Type="http://schemas.openxmlformats.org/officeDocument/2006/relationships/hyperlink" Target="https://tothemoon.im-ldi.com/data_a70/AS17/raw/AS17-138-21088.tif" TargetMode="External"/><Relationship Id="rId10710" Type="http://schemas.openxmlformats.org/officeDocument/2006/relationships/hyperlink" Target="https://tothemoon.im-ldi.com/data_a70/AS17/processed/AS17-138-21088.png" TargetMode="External"/><Relationship Id="rId10711" Type="http://schemas.openxmlformats.org/officeDocument/2006/relationships/hyperlink" Target="https://www.lpi.usra.edu/resources/apollo/frame/?AS17-138-21089" TargetMode="External"/><Relationship Id="rId10712" Type="http://schemas.openxmlformats.org/officeDocument/2006/relationships/hyperlink" Target="https://tothemoon.im-ldi.com/data_a70/AS17/extra/AS17-138-21089.small.png" TargetMode="External"/><Relationship Id="rId10713" Type="http://schemas.openxmlformats.org/officeDocument/2006/relationships/hyperlink" Target="https://tothemoon.im-ldi.com/data_a70/AS17/raw/AS17-138-21089.tif" TargetMode="External"/><Relationship Id="rId10714" Type="http://schemas.openxmlformats.org/officeDocument/2006/relationships/hyperlink" Target="https://tothemoon.im-ldi.com/data_a70/AS17/processed/AS17-138-21089.png" TargetMode="External"/><Relationship Id="rId10715" Type="http://schemas.openxmlformats.org/officeDocument/2006/relationships/hyperlink" Target="https://www.lpi.usra.edu/resources/apollo/frame/?AS17-138-21090" TargetMode="External"/><Relationship Id="rId10716" Type="http://schemas.openxmlformats.org/officeDocument/2006/relationships/hyperlink" Target="https://tothemoon.im-ldi.com/data_a70/AS17/extra/AS17-138-21090.small.png" TargetMode="External"/><Relationship Id="rId10717" Type="http://schemas.openxmlformats.org/officeDocument/2006/relationships/hyperlink" Target="https://tothemoon.im-ldi.com/data_a70/AS17/raw/AS17-138-21090.tif" TargetMode="External"/><Relationship Id="rId10718" Type="http://schemas.openxmlformats.org/officeDocument/2006/relationships/hyperlink" Target="https://tothemoon.im-ldi.com/data_a70/AS17/processed/AS17-138-21090.png" TargetMode="External"/><Relationship Id="rId10719" Type="http://schemas.openxmlformats.org/officeDocument/2006/relationships/hyperlink" Target="https://www.lpi.usra.edu/resources/apollo/frame/?AS17-138-21091" TargetMode="External"/><Relationship Id="rId10720" Type="http://schemas.openxmlformats.org/officeDocument/2006/relationships/hyperlink" Target="https://tothemoon.im-ldi.com/data_a70/AS17/extra/AS17-138-21091.small.png" TargetMode="External"/><Relationship Id="rId10721" Type="http://schemas.openxmlformats.org/officeDocument/2006/relationships/hyperlink" Target="https://tothemoon.im-ldi.com/data_a70/AS17/raw/AS17-138-21091.tif" TargetMode="External"/><Relationship Id="rId10722" Type="http://schemas.openxmlformats.org/officeDocument/2006/relationships/hyperlink" Target="https://tothemoon.im-ldi.com/data_a70/AS17/processed/AS17-138-21091.png" TargetMode="External"/><Relationship Id="rId10723" Type="http://schemas.openxmlformats.org/officeDocument/2006/relationships/hyperlink" Target="https://www.lpi.usra.edu/resources/apollo/frame/?AS17-138-21092" TargetMode="External"/><Relationship Id="rId10724" Type="http://schemas.openxmlformats.org/officeDocument/2006/relationships/hyperlink" Target="https://tothemoon.im-ldi.com/data_a70/AS17/extra/AS17-138-21092.small.png" TargetMode="External"/><Relationship Id="rId10725" Type="http://schemas.openxmlformats.org/officeDocument/2006/relationships/hyperlink" Target="https://tothemoon.im-ldi.com/data_a70/AS17/raw/AS17-138-21092.tif" TargetMode="External"/><Relationship Id="rId10726" Type="http://schemas.openxmlformats.org/officeDocument/2006/relationships/hyperlink" Target="https://tothemoon.im-ldi.com/data_a70/AS17/processed/AS17-138-21092.png" TargetMode="External"/><Relationship Id="rId10727" Type="http://schemas.openxmlformats.org/officeDocument/2006/relationships/hyperlink" Target="https://www.lpi.usra.edu/resources/apollo/frame/?AS17-138-21093" TargetMode="External"/><Relationship Id="rId10728" Type="http://schemas.openxmlformats.org/officeDocument/2006/relationships/hyperlink" Target="https://tothemoon.im-ldi.com/data_a70/AS17/extra/AS17-138-21093.small.png" TargetMode="External"/><Relationship Id="rId10729" Type="http://schemas.openxmlformats.org/officeDocument/2006/relationships/hyperlink" Target="https://tothemoon.im-ldi.com/data_a70/AS17/raw/AS17-138-21093.tif" TargetMode="External"/><Relationship Id="rId10730" Type="http://schemas.openxmlformats.org/officeDocument/2006/relationships/hyperlink" Target="https://tothemoon.im-ldi.com/data_a70/AS17/processed/AS17-138-21093.png" TargetMode="External"/><Relationship Id="rId10731" Type="http://schemas.openxmlformats.org/officeDocument/2006/relationships/hyperlink" Target="https://www.lpi.usra.edu/resources/apollo/frame/?AS17-138-21094" TargetMode="External"/><Relationship Id="rId10732" Type="http://schemas.openxmlformats.org/officeDocument/2006/relationships/hyperlink" Target="https://tothemoon.im-ldi.com/data_a70/AS17/extra/AS17-138-21094.small.png" TargetMode="External"/><Relationship Id="rId10733" Type="http://schemas.openxmlformats.org/officeDocument/2006/relationships/hyperlink" Target="https://tothemoon.im-ldi.com/data_a70/AS17/raw/AS17-138-21094.tif" TargetMode="External"/><Relationship Id="rId10734" Type="http://schemas.openxmlformats.org/officeDocument/2006/relationships/hyperlink" Target="https://tothemoon.im-ldi.com/data_a70/AS17/processed/AS17-138-21094.png" TargetMode="External"/><Relationship Id="rId10735" Type="http://schemas.openxmlformats.org/officeDocument/2006/relationships/hyperlink" Target="https://www.lpi.usra.edu/resources/apollo/frame/?AS17-138-21095" TargetMode="External"/><Relationship Id="rId10736" Type="http://schemas.openxmlformats.org/officeDocument/2006/relationships/hyperlink" Target="https://tothemoon.im-ldi.com/data_a70/AS17/extra/AS17-138-21095.small.png" TargetMode="External"/><Relationship Id="rId10737" Type="http://schemas.openxmlformats.org/officeDocument/2006/relationships/hyperlink" Target="https://tothemoon.im-ldi.com/data_a70/AS17/raw/AS17-138-21095.tif" TargetMode="External"/><Relationship Id="rId10738" Type="http://schemas.openxmlformats.org/officeDocument/2006/relationships/hyperlink" Target="https://tothemoon.im-ldi.com/data_a70/AS17/processed/AS17-138-21095.png" TargetMode="External"/><Relationship Id="rId10739" Type="http://schemas.openxmlformats.org/officeDocument/2006/relationships/hyperlink" Target="https://www.lpi.usra.edu/resources/apollo/frame/?AS17-138-21097" TargetMode="External"/><Relationship Id="rId10740" Type="http://schemas.openxmlformats.org/officeDocument/2006/relationships/hyperlink" Target="https://tothemoon.im-ldi.com/data_a70/AS17/extra/AS17-138-21097.small.png" TargetMode="External"/><Relationship Id="rId10741" Type="http://schemas.openxmlformats.org/officeDocument/2006/relationships/hyperlink" Target="https://tothemoon.im-ldi.com/data_a70/AS17/raw/AS17-138-21097.tif" TargetMode="External"/><Relationship Id="rId10742" Type="http://schemas.openxmlformats.org/officeDocument/2006/relationships/hyperlink" Target="https://tothemoon.im-ldi.com/data_a70/AS17/processed/AS17-138-21097.png" TargetMode="External"/><Relationship Id="rId10743" Type="http://schemas.openxmlformats.org/officeDocument/2006/relationships/hyperlink" Target="https://www.lpi.usra.edu/resources/apollo/frame/?AS17-138-21098" TargetMode="External"/><Relationship Id="rId10744" Type="http://schemas.openxmlformats.org/officeDocument/2006/relationships/hyperlink" Target="https://tothemoon.im-ldi.com/data_a70/AS17/extra/AS17-138-21098.small.png" TargetMode="External"/><Relationship Id="rId10745" Type="http://schemas.openxmlformats.org/officeDocument/2006/relationships/hyperlink" Target="https://tothemoon.im-ldi.com/data_a70/AS17/raw/AS17-138-21098.tif" TargetMode="External"/><Relationship Id="rId10746" Type="http://schemas.openxmlformats.org/officeDocument/2006/relationships/hyperlink" Target="https://tothemoon.im-ldi.com/data_a70/AS17/processed/AS17-138-21098.png" TargetMode="External"/><Relationship Id="rId10747" Type="http://schemas.openxmlformats.org/officeDocument/2006/relationships/hyperlink" Target="https://www.lpi.usra.edu/resources/apollo/frame/?AS17-138-21099" TargetMode="External"/><Relationship Id="rId10748" Type="http://schemas.openxmlformats.org/officeDocument/2006/relationships/hyperlink" Target="https://tothemoon.im-ldi.com/data_a70/AS17/extra/AS17-138-21099.small.png" TargetMode="External"/><Relationship Id="rId10749" Type="http://schemas.openxmlformats.org/officeDocument/2006/relationships/hyperlink" Target="https://tothemoon.im-ldi.com/data_a70/AS17/raw/AS17-138-21099.tif" TargetMode="External"/><Relationship Id="rId10750" Type="http://schemas.openxmlformats.org/officeDocument/2006/relationships/hyperlink" Target="https://tothemoon.im-ldi.com/data_a70/AS17/processed/AS17-138-21099.png" TargetMode="External"/><Relationship Id="rId10751" Type="http://schemas.openxmlformats.org/officeDocument/2006/relationships/hyperlink" Target="https://www.lpi.usra.edu/resources/apollo/frame/?AS17-138-21101" TargetMode="External"/><Relationship Id="rId10752" Type="http://schemas.openxmlformats.org/officeDocument/2006/relationships/hyperlink" Target="https://tothemoon.im-ldi.com/data_a70/AS17/extra/AS17-138-21101.small.png" TargetMode="External"/><Relationship Id="rId10753" Type="http://schemas.openxmlformats.org/officeDocument/2006/relationships/hyperlink" Target="https://tothemoon.im-ldi.com/data_a70/AS17/raw/AS17-138-21101.tif" TargetMode="External"/><Relationship Id="rId10754" Type="http://schemas.openxmlformats.org/officeDocument/2006/relationships/hyperlink" Target="https://tothemoon.im-ldi.com/data_a70/AS17/processed/AS17-138-21101.png" TargetMode="External"/><Relationship Id="rId10755" Type="http://schemas.openxmlformats.org/officeDocument/2006/relationships/hyperlink" Target="https://www.lpi.usra.edu/resources/apollo/frame/?AS17-138-21102" TargetMode="External"/><Relationship Id="rId10756" Type="http://schemas.openxmlformats.org/officeDocument/2006/relationships/hyperlink" Target="https://tothemoon.im-ldi.com/data_a70/AS17/extra/AS17-138-21102.small.png" TargetMode="External"/><Relationship Id="rId10757" Type="http://schemas.openxmlformats.org/officeDocument/2006/relationships/hyperlink" Target="https://tothemoon.im-ldi.com/data_a70/AS17/raw/AS17-138-21102.tif" TargetMode="External"/><Relationship Id="rId10758" Type="http://schemas.openxmlformats.org/officeDocument/2006/relationships/hyperlink" Target="https://tothemoon.im-ldi.com/data_a70/AS17/processed/AS17-138-21102.png" TargetMode="External"/><Relationship Id="rId10759" Type="http://schemas.openxmlformats.org/officeDocument/2006/relationships/hyperlink" Target="https://www.lpi.usra.edu/resources/apollo/frame/?AS17-138-21104" TargetMode="External"/><Relationship Id="rId10760" Type="http://schemas.openxmlformats.org/officeDocument/2006/relationships/hyperlink" Target="https://tothemoon.im-ldi.com/data_a70/AS17/extra/AS17-138-21104.small.png" TargetMode="External"/><Relationship Id="rId10761" Type="http://schemas.openxmlformats.org/officeDocument/2006/relationships/hyperlink" Target="https://tothemoon.im-ldi.com/data_a70/AS17/raw/AS17-138-21104.tif" TargetMode="External"/><Relationship Id="rId10762" Type="http://schemas.openxmlformats.org/officeDocument/2006/relationships/hyperlink" Target="https://tothemoon.im-ldi.com/data_a70/AS17/processed/AS17-138-21104.png" TargetMode="External"/><Relationship Id="rId10763" Type="http://schemas.openxmlformats.org/officeDocument/2006/relationships/hyperlink" Target="https://www.lpi.usra.edu/resources/apollo/frame/?AS17-138-21108" TargetMode="External"/><Relationship Id="rId10764" Type="http://schemas.openxmlformats.org/officeDocument/2006/relationships/hyperlink" Target="https://tothemoon.im-ldi.com/data_a70/AS17/extra/AS17-138-21108.small.png" TargetMode="External"/><Relationship Id="rId10765" Type="http://schemas.openxmlformats.org/officeDocument/2006/relationships/hyperlink" Target="https://tothemoon.im-ldi.com/data_a70/AS17/raw/AS17-138-21108.tif" TargetMode="External"/><Relationship Id="rId10766" Type="http://schemas.openxmlformats.org/officeDocument/2006/relationships/hyperlink" Target="https://tothemoon.im-ldi.com/data_a70/AS17/processed/AS17-138-21108.png" TargetMode="External"/><Relationship Id="rId10767" Type="http://schemas.openxmlformats.org/officeDocument/2006/relationships/hyperlink" Target="https://www.lpi.usra.edu/resources/apollo/frame/?AS17-138-21109" TargetMode="External"/><Relationship Id="rId10768" Type="http://schemas.openxmlformats.org/officeDocument/2006/relationships/hyperlink" Target="https://tothemoon.im-ldi.com/data_a70/AS17/extra/AS17-138-21109.small.png" TargetMode="External"/><Relationship Id="rId10769" Type="http://schemas.openxmlformats.org/officeDocument/2006/relationships/hyperlink" Target="https://tothemoon.im-ldi.com/data_a70/AS17/raw/AS17-138-21109.tif" TargetMode="External"/><Relationship Id="rId10770" Type="http://schemas.openxmlformats.org/officeDocument/2006/relationships/hyperlink" Target="https://tothemoon.im-ldi.com/data_a70/AS17/processed/AS17-138-21109.png" TargetMode="External"/><Relationship Id="rId10771" Type="http://schemas.openxmlformats.org/officeDocument/2006/relationships/hyperlink" Target="https://www.lpi.usra.edu/resources/apollo/frame/?AS17-138-21110" TargetMode="External"/><Relationship Id="rId10772" Type="http://schemas.openxmlformats.org/officeDocument/2006/relationships/hyperlink" Target="https://tothemoon.im-ldi.com/data_a70/AS17/extra/AS17-138-21110.small.png" TargetMode="External"/><Relationship Id="rId10773" Type="http://schemas.openxmlformats.org/officeDocument/2006/relationships/hyperlink" Target="https://tothemoon.im-ldi.com/data_a70/AS17/raw/AS17-138-21110.tif" TargetMode="External"/><Relationship Id="rId10774" Type="http://schemas.openxmlformats.org/officeDocument/2006/relationships/hyperlink" Target="https://tothemoon.im-ldi.com/data_a70/AS17/processed/AS17-138-21110.png" TargetMode="External"/><Relationship Id="rId10775" Type="http://schemas.openxmlformats.org/officeDocument/2006/relationships/hyperlink" Target="https://www.lpi.usra.edu/resources/apollo/frame/?AS17-138-21111" TargetMode="External"/><Relationship Id="rId10776" Type="http://schemas.openxmlformats.org/officeDocument/2006/relationships/hyperlink" Target="https://tothemoon.im-ldi.com/data_a70/AS17/extra/AS17-138-21111.small.png" TargetMode="External"/><Relationship Id="rId10777" Type="http://schemas.openxmlformats.org/officeDocument/2006/relationships/hyperlink" Target="https://tothemoon.im-ldi.com/data_a70/AS17/raw/AS17-138-21111.tif" TargetMode="External"/><Relationship Id="rId10778" Type="http://schemas.openxmlformats.org/officeDocument/2006/relationships/hyperlink" Target="https://tothemoon.im-ldi.com/data_a70/AS17/processed/AS17-138-21111.png" TargetMode="External"/><Relationship Id="rId10779" Type="http://schemas.openxmlformats.org/officeDocument/2006/relationships/hyperlink" Target="https://www.lpi.usra.edu/resources/apollo/frame/?AS17-138-21112" TargetMode="External"/><Relationship Id="rId10780" Type="http://schemas.openxmlformats.org/officeDocument/2006/relationships/hyperlink" Target="https://tothemoon.im-ldi.com/data_a70/AS17/extra/AS17-138-21112.small.png" TargetMode="External"/><Relationship Id="rId10781" Type="http://schemas.openxmlformats.org/officeDocument/2006/relationships/hyperlink" Target="https://tothemoon.im-ldi.com/data_a70/AS17/raw/AS17-138-21112.tif" TargetMode="External"/><Relationship Id="rId10782" Type="http://schemas.openxmlformats.org/officeDocument/2006/relationships/hyperlink" Target="https://tothemoon.im-ldi.com/data_a70/AS17/processed/AS17-138-21112.png" TargetMode="External"/><Relationship Id="rId10783" Type="http://schemas.openxmlformats.org/officeDocument/2006/relationships/hyperlink" Target="https://www.lpi.usra.edu/resources/apollo/frame/?AS17-138-21113" TargetMode="External"/><Relationship Id="rId10784" Type="http://schemas.openxmlformats.org/officeDocument/2006/relationships/hyperlink" Target="https://tothemoon.im-ldi.com/data_a70/AS17/extra/AS17-138-21113.small.png" TargetMode="External"/><Relationship Id="rId10785" Type="http://schemas.openxmlformats.org/officeDocument/2006/relationships/hyperlink" Target="https://tothemoon.im-ldi.com/data_a70/AS17/raw/AS17-138-21113.tif" TargetMode="External"/><Relationship Id="rId10786" Type="http://schemas.openxmlformats.org/officeDocument/2006/relationships/hyperlink" Target="https://tothemoon.im-ldi.com/data_a70/AS17/processed/AS17-138-21113.png" TargetMode="External"/><Relationship Id="rId10787" Type="http://schemas.openxmlformats.org/officeDocument/2006/relationships/hyperlink" Target="https://www.lpi.usra.edu/resources/apollo/frame/?AS17-138-21115" TargetMode="External"/><Relationship Id="rId10788" Type="http://schemas.openxmlformats.org/officeDocument/2006/relationships/hyperlink" Target="https://tothemoon.im-ldi.com/data_a70/AS17/extra/AS17-138-21115.small.png" TargetMode="External"/><Relationship Id="rId10789" Type="http://schemas.openxmlformats.org/officeDocument/2006/relationships/hyperlink" Target="https://tothemoon.im-ldi.com/data_a70/AS17/raw/AS17-138-21115.tif" TargetMode="External"/><Relationship Id="rId10790" Type="http://schemas.openxmlformats.org/officeDocument/2006/relationships/hyperlink" Target="https://tothemoon.im-ldi.com/data_a70/AS17/processed/AS17-138-21115.png" TargetMode="External"/><Relationship Id="rId10791" Type="http://schemas.openxmlformats.org/officeDocument/2006/relationships/hyperlink" Target="https://www.lpi.usra.edu/resources/apollo/frame/?AS17-138-21116" TargetMode="External"/><Relationship Id="rId10792" Type="http://schemas.openxmlformats.org/officeDocument/2006/relationships/hyperlink" Target="https://tothemoon.im-ldi.com/data_a70/AS17/extra/AS17-138-21116.small.png" TargetMode="External"/><Relationship Id="rId10793" Type="http://schemas.openxmlformats.org/officeDocument/2006/relationships/hyperlink" Target="https://tothemoon.im-ldi.com/data_a70/AS17/raw/AS17-138-21116.tif" TargetMode="External"/><Relationship Id="rId10794" Type="http://schemas.openxmlformats.org/officeDocument/2006/relationships/hyperlink" Target="https://tothemoon.im-ldi.com/data_a70/AS17/processed/AS17-138-21116.png" TargetMode="External"/><Relationship Id="rId10795" Type="http://schemas.openxmlformats.org/officeDocument/2006/relationships/hyperlink" Target="https://www.lpi.usra.edu/resources/apollo/frame/?AS17-138-21117" TargetMode="External"/><Relationship Id="rId10796" Type="http://schemas.openxmlformats.org/officeDocument/2006/relationships/hyperlink" Target="https://tothemoon.im-ldi.com/data_a70/AS17/extra/AS17-138-21117.small.png" TargetMode="External"/><Relationship Id="rId10797" Type="http://schemas.openxmlformats.org/officeDocument/2006/relationships/hyperlink" Target="https://tothemoon.im-ldi.com/data_a70/AS17/raw/AS17-138-21117.tif" TargetMode="External"/><Relationship Id="rId10798" Type="http://schemas.openxmlformats.org/officeDocument/2006/relationships/hyperlink" Target="https://tothemoon.im-ldi.com/data_a70/AS17/processed/AS17-138-21117.png" TargetMode="External"/><Relationship Id="rId10799" Type="http://schemas.openxmlformats.org/officeDocument/2006/relationships/hyperlink" Target="https://www.lpi.usra.edu/resources/apollo/frame/?AS17-138-21118" TargetMode="External"/><Relationship Id="rId10800" Type="http://schemas.openxmlformats.org/officeDocument/2006/relationships/hyperlink" Target="https://tothemoon.im-ldi.com/data_a70/AS17/extra/AS17-138-21118.small.png" TargetMode="External"/><Relationship Id="rId10801" Type="http://schemas.openxmlformats.org/officeDocument/2006/relationships/hyperlink" Target="https://tothemoon.im-ldi.com/data_a70/AS17/raw/AS17-138-21118.tif" TargetMode="External"/><Relationship Id="rId10802" Type="http://schemas.openxmlformats.org/officeDocument/2006/relationships/hyperlink" Target="https://tothemoon.im-ldi.com/data_a70/AS17/processed/AS17-138-21118.png" TargetMode="External"/><Relationship Id="rId10803" Type="http://schemas.openxmlformats.org/officeDocument/2006/relationships/hyperlink" Target="https://www.lpi.usra.edu/resources/apollo/frame/?AS17-138-21119" TargetMode="External"/><Relationship Id="rId10804" Type="http://schemas.openxmlformats.org/officeDocument/2006/relationships/hyperlink" Target="https://tothemoon.im-ldi.com/data_a70/AS17/extra/AS17-138-21119.small.png" TargetMode="External"/><Relationship Id="rId10805" Type="http://schemas.openxmlformats.org/officeDocument/2006/relationships/hyperlink" Target="https://tothemoon.im-ldi.com/data_a70/AS17/raw/AS17-138-21119.tif" TargetMode="External"/><Relationship Id="rId10806" Type="http://schemas.openxmlformats.org/officeDocument/2006/relationships/hyperlink" Target="https://tothemoon.im-ldi.com/data_a70/AS17/processed/AS17-138-21119.png" TargetMode="External"/><Relationship Id="rId10807" Type="http://schemas.openxmlformats.org/officeDocument/2006/relationships/hyperlink" Target="https://www.lpi.usra.edu/resources/apollo/frame/?AS17-138-21120" TargetMode="External"/><Relationship Id="rId10808" Type="http://schemas.openxmlformats.org/officeDocument/2006/relationships/hyperlink" Target="https://tothemoon.im-ldi.com/data_a70/AS17/extra/AS17-138-21120.small.png" TargetMode="External"/><Relationship Id="rId10809" Type="http://schemas.openxmlformats.org/officeDocument/2006/relationships/hyperlink" Target="https://tothemoon.im-ldi.com/data_a70/AS17/raw/AS17-138-21120.tif" TargetMode="External"/><Relationship Id="rId10810" Type="http://schemas.openxmlformats.org/officeDocument/2006/relationships/hyperlink" Target="https://tothemoon.im-ldi.com/data_a70/AS17/processed/AS17-138-21120.png" TargetMode="External"/><Relationship Id="rId10811" Type="http://schemas.openxmlformats.org/officeDocument/2006/relationships/hyperlink" Target="https://www.lpi.usra.edu/resources/apollo/frame/?AS17-138-21121" TargetMode="External"/><Relationship Id="rId10812" Type="http://schemas.openxmlformats.org/officeDocument/2006/relationships/hyperlink" Target="https://tothemoon.im-ldi.com/data_a70/AS17/extra/AS17-138-21121.small.png" TargetMode="External"/><Relationship Id="rId10813" Type="http://schemas.openxmlformats.org/officeDocument/2006/relationships/hyperlink" Target="https://tothemoon.im-ldi.com/data_a70/AS17/raw/AS17-138-21121.tif" TargetMode="External"/><Relationship Id="rId10814" Type="http://schemas.openxmlformats.org/officeDocument/2006/relationships/hyperlink" Target="https://tothemoon.im-ldi.com/data_a70/AS17/processed/AS17-138-21121.png" TargetMode="External"/><Relationship Id="rId10815" Type="http://schemas.openxmlformats.org/officeDocument/2006/relationships/hyperlink" Target="https://www.lpi.usra.edu/resources/apollo/frame/?AS17-138-21122" TargetMode="External"/><Relationship Id="rId10816" Type="http://schemas.openxmlformats.org/officeDocument/2006/relationships/hyperlink" Target="https://tothemoon.im-ldi.com/data_a70/AS17/extra/AS17-138-21122.small.png" TargetMode="External"/><Relationship Id="rId10817" Type="http://schemas.openxmlformats.org/officeDocument/2006/relationships/hyperlink" Target="https://tothemoon.im-ldi.com/data_a70/AS17/raw/AS17-138-21122.tif" TargetMode="External"/><Relationship Id="rId10818" Type="http://schemas.openxmlformats.org/officeDocument/2006/relationships/hyperlink" Target="https://tothemoon.im-ldi.com/data_a70/AS17/processed/AS17-138-21122.png" TargetMode="External"/><Relationship Id="rId10819" Type="http://schemas.openxmlformats.org/officeDocument/2006/relationships/hyperlink" Target="https://www.lpi.usra.edu/resources/apollo/frame/?AS17-138-21123" TargetMode="External"/><Relationship Id="rId10820" Type="http://schemas.openxmlformats.org/officeDocument/2006/relationships/hyperlink" Target="https://tothemoon.im-ldi.com/data_a70/AS17/extra/AS17-138-21123.small.png" TargetMode="External"/><Relationship Id="rId10821" Type="http://schemas.openxmlformats.org/officeDocument/2006/relationships/hyperlink" Target="https://tothemoon.im-ldi.com/data_a70/AS17/raw/AS17-138-21123.tif" TargetMode="External"/><Relationship Id="rId10822" Type="http://schemas.openxmlformats.org/officeDocument/2006/relationships/hyperlink" Target="https://tothemoon.im-ldi.com/data_a70/AS17/processed/AS17-138-21123.png" TargetMode="External"/><Relationship Id="rId10823" Type="http://schemas.openxmlformats.org/officeDocument/2006/relationships/hyperlink" Target="https://www.lpi.usra.edu/resources/apollo/frame/?AS17-138-21124" TargetMode="External"/><Relationship Id="rId10824" Type="http://schemas.openxmlformats.org/officeDocument/2006/relationships/hyperlink" Target="https://tothemoon.im-ldi.com/data_a70/AS17/extra/AS17-138-21124.small.png" TargetMode="External"/><Relationship Id="rId10825" Type="http://schemas.openxmlformats.org/officeDocument/2006/relationships/hyperlink" Target="https://tothemoon.im-ldi.com/data_a70/AS17/raw/AS17-138-21124.tif" TargetMode="External"/><Relationship Id="rId10826" Type="http://schemas.openxmlformats.org/officeDocument/2006/relationships/hyperlink" Target="https://tothemoon.im-ldi.com/data_a70/AS17/processed/AS17-138-21124.png" TargetMode="External"/><Relationship Id="rId10827" Type="http://schemas.openxmlformats.org/officeDocument/2006/relationships/hyperlink" Target="https://www.lpi.usra.edu/resources/apollo/frame/?AS17-138-21125" TargetMode="External"/><Relationship Id="rId10828" Type="http://schemas.openxmlformats.org/officeDocument/2006/relationships/hyperlink" Target="https://tothemoon.im-ldi.com/data_a70/AS17/extra/AS17-138-21125.small.png" TargetMode="External"/><Relationship Id="rId10829" Type="http://schemas.openxmlformats.org/officeDocument/2006/relationships/hyperlink" Target="https://tothemoon.im-ldi.com/data_a70/AS17/raw/AS17-138-21125.tif" TargetMode="External"/><Relationship Id="rId10830" Type="http://schemas.openxmlformats.org/officeDocument/2006/relationships/hyperlink" Target="https://tothemoon.im-ldi.com/data_a70/AS17/processed/AS17-138-21125.png" TargetMode="External"/><Relationship Id="rId10831" Type="http://schemas.openxmlformats.org/officeDocument/2006/relationships/hyperlink" Target="https://www.lpi.usra.edu/resources/apollo/frame/?AS17-138-21127" TargetMode="External"/><Relationship Id="rId10832" Type="http://schemas.openxmlformats.org/officeDocument/2006/relationships/hyperlink" Target="https://tothemoon.im-ldi.com/data_a70/AS17/extra/AS17-138-21127.small.png" TargetMode="External"/><Relationship Id="rId10833" Type="http://schemas.openxmlformats.org/officeDocument/2006/relationships/hyperlink" Target="https://tothemoon.im-ldi.com/data_a70/AS17/raw/AS17-138-21127.tif" TargetMode="External"/><Relationship Id="rId10834" Type="http://schemas.openxmlformats.org/officeDocument/2006/relationships/hyperlink" Target="https://tothemoon.im-ldi.com/data_a70/AS17/processed/AS17-138-21127.png" TargetMode="External"/><Relationship Id="rId10835" Type="http://schemas.openxmlformats.org/officeDocument/2006/relationships/hyperlink" Target="https://www.lpi.usra.edu/resources/apollo/frame/?AS17-138-21128" TargetMode="External"/><Relationship Id="rId10836" Type="http://schemas.openxmlformats.org/officeDocument/2006/relationships/hyperlink" Target="https://tothemoon.im-ldi.com/data_a70/AS17/extra/AS17-138-21128.small.png" TargetMode="External"/><Relationship Id="rId10837" Type="http://schemas.openxmlformats.org/officeDocument/2006/relationships/hyperlink" Target="https://tothemoon.im-ldi.com/data_a70/AS17/raw/AS17-138-21128.tif" TargetMode="External"/><Relationship Id="rId10838" Type="http://schemas.openxmlformats.org/officeDocument/2006/relationships/hyperlink" Target="https://tothemoon.im-ldi.com/data_a70/AS17/processed/AS17-138-21128.png" TargetMode="External"/><Relationship Id="rId10839" Type="http://schemas.openxmlformats.org/officeDocument/2006/relationships/hyperlink" Target="https://www.lpi.usra.edu/resources/apollo/frame/?AS17-138-21129" TargetMode="External"/><Relationship Id="rId10840" Type="http://schemas.openxmlformats.org/officeDocument/2006/relationships/hyperlink" Target="https://tothemoon.im-ldi.com/data_a70/AS17/extra/AS17-138-21129.small.png" TargetMode="External"/><Relationship Id="rId10841" Type="http://schemas.openxmlformats.org/officeDocument/2006/relationships/hyperlink" Target="https://tothemoon.im-ldi.com/data_a70/AS17/raw/AS17-138-21129.tif" TargetMode="External"/><Relationship Id="rId10842" Type="http://schemas.openxmlformats.org/officeDocument/2006/relationships/hyperlink" Target="https://tothemoon.im-ldi.com/data_a70/AS17/processed/AS17-138-21129.png" TargetMode="External"/><Relationship Id="rId10843" Type="http://schemas.openxmlformats.org/officeDocument/2006/relationships/hyperlink" Target="https://www.lpi.usra.edu/resources/apollo/frame/?AS17-138-21130" TargetMode="External"/><Relationship Id="rId10844" Type="http://schemas.openxmlformats.org/officeDocument/2006/relationships/hyperlink" Target="https://tothemoon.im-ldi.com/data_a70/AS17/extra/AS17-138-21130.small.png" TargetMode="External"/><Relationship Id="rId10845" Type="http://schemas.openxmlformats.org/officeDocument/2006/relationships/hyperlink" Target="https://tothemoon.im-ldi.com/data_a70/AS17/raw/AS17-138-21130.tif" TargetMode="External"/><Relationship Id="rId10846" Type="http://schemas.openxmlformats.org/officeDocument/2006/relationships/hyperlink" Target="https://tothemoon.im-ldi.com/data_a70/AS17/processed/AS17-138-21130.png" TargetMode="External"/><Relationship Id="rId10847" Type="http://schemas.openxmlformats.org/officeDocument/2006/relationships/hyperlink" Target="https://www.lpi.usra.edu/resources/apollo/frame/?AS17-138-21131" TargetMode="External"/><Relationship Id="rId10848" Type="http://schemas.openxmlformats.org/officeDocument/2006/relationships/hyperlink" Target="https://tothemoon.im-ldi.com/data_a70/AS17/extra/AS17-138-21131.small.png" TargetMode="External"/><Relationship Id="rId10849" Type="http://schemas.openxmlformats.org/officeDocument/2006/relationships/hyperlink" Target="https://tothemoon.im-ldi.com/data_a70/AS17/raw/AS17-138-21131.tif" TargetMode="External"/><Relationship Id="rId10850" Type="http://schemas.openxmlformats.org/officeDocument/2006/relationships/hyperlink" Target="https://tothemoon.im-ldi.com/data_a70/AS17/processed/AS17-138-21131.png" TargetMode="External"/><Relationship Id="rId10851" Type="http://schemas.openxmlformats.org/officeDocument/2006/relationships/hyperlink" Target="https://www.lpi.usra.edu/resources/apollo/frame/?AS17-138-21132" TargetMode="External"/><Relationship Id="rId10852" Type="http://schemas.openxmlformats.org/officeDocument/2006/relationships/hyperlink" Target="https://tothemoon.im-ldi.com/data_a70/AS17/extra/AS17-138-21132.small.png" TargetMode="External"/><Relationship Id="rId10853" Type="http://schemas.openxmlformats.org/officeDocument/2006/relationships/hyperlink" Target="https://tothemoon.im-ldi.com/data_a70/AS17/raw/AS17-138-21132.tif" TargetMode="External"/><Relationship Id="rId10854" Type="http://schemas.openxmlformats.org/officeDocument/2006/relationships/hyperlink" Target="https://tothemoon.im-ldi.com/data_a70/AS17/processed/AS17-138-21132.png" TargetMode="External"/><Relationship Id="rId10855" Type="http://schemas.openxmlformats.org/officeDocument/2006/relationships/hyperlink" Target="https://www.lpi.usra.edu/resources/apollo/frame/?AS17-138-21133" TargetMode="External"/><Relationship Id="rId10856" Type="http://schemas.openxmlformats.org/officeDocument/2006/relationships/hyperlink" Target="https://tothemoon.im-ldi.com/data_a70/AS17/extra/AS17-138-21133.small.png" TargetMode="External"/><Relationship Id="rId10857" Type="http://schemas.openxmlformats.org/officeDocument/2006/relationships/hyperlink" Target="https://tothemoon.im-ldi.com/data_a70/AS17/raw/AS17-138-21133.tif" TargetMode="External"/><Relationship Id="rId10858" Type="http://schemas.openxmlformats.org/officeDocument/2006/relationships/hyperlink" Target="https://tothemoon.im-ldi.com/data_a70/AS17/processed/AS17-138-21133.png" TargetMode="External"/><Relationship Id="rId10859" Type="http://schemas.openxmlformats.org/officeDocument/2006/relationships/hyperlink" Target="https://www.lpi.usra.edu/resources/apollo/frame/?AS17-138-21134" TargetMode="External"/><Relationship Id="rId10860" Type="http://schemas.openxmlformats.org/officeDocument/2006/relationships/hyperlink" Target="https://tothemoon.im-ldi.com/data_a70/AS17/extra/AS17-138-21134.small.png" TargetMode="External"/><Relationship Id="rId10861" Type="http://schemas.openxmlformats.org/officeDocument/2006/relationships/hyperlink" Target="https://tothemoon.im-ldi.com/data_a70/AS17/raw/AS17-138-21134.tif" TargetMode="External"/><Relationship Id="rId10862" Type="http://schemas.openxmlformats.org/officeDocument/2006/relationships/hyperlink" Target="https://tothemoon.im-ldi.com/data_a70/AS17/processed/AS17-138-21134.png" TargetMode="External"/><Relationship Id="rId10863" Type="http://schemas.openxmlformats.org/officeDocument/2006/relationships/hyperlink" Target="https://www.lpi.usra.edu/resources/apollo/frame/?AS17-138-21135" TargetMode="External"/><Relationship Id="rId10864" Type="http://schemas.openxmlformats.org/officeDocument/2006/relationships/hyperlink" Target="https://tothemoon.im-ldi.com/data_a70/AS17/extra/AS17-138-21135.small.png" TargetMode="External"/><Relationship Id="rId10865" Type="http://schemas.openxmlformats.org/officeDocument/2006/relationships/hyperlink" Target="https://tothemoon.im-ldi.com/data_a70/AS17/raw/AS17-138-21135.tif" TargetMode="External"/><Relationship Id="rId10866" Type="http://schemas.openxmlformats.org/officeDocument/2006/relationships/hyperlink" Target="https://tothemoon.im-ldi.com/data_a70/AS17/processed/AS17-138-21135.png" TargetMode="External"/><Relationship Id="rId10867" Type="http://schemas.openxmlformats.org/officeDocument/2006/relationships/hyperlink" Target="https://www.lpi.usra.edu/resources/apollo/frame/?AS17-138-21137" TargetMode="External"/><Relationship Id="rId10868" Type="http://schemas.openxmlformats.org/officeDocument/2006/relationships/hyperlink" Target="https://tothemoon.im-ldi.com/data_a70/AS17/extra/AS17-138-21137.small.png" TargetMode="External"/><Relationship Id="rId10869" Type="http://schemas.openxmlformats.org/officeDocument/2006/relationships/hyperlink" Target="https://tothemoon.im-ldi.com/data_a70/AS17/raw/AS17-138-21137.tif" TargetMode="External"/><Relationship Id="rId10870" Type="http://schemas.openxmlformats.org/officeDocument/2006/relationships/hyperlink" Target="https://tothemoon.im-ldi.com/data_a70/AS17/processed/AS17-138-21137.png" TargetMode="External"/><Relationship Id="rId10871" Type="http://schemas.openxmlformats.org/officeDocument/2006/relationships/hyperlink" Target="https://www.lpi.usra.edu/resources/apollo/frame/?AS17-138-21138" TargetMode="External"/><Relationship Id="rId10872" Type="http://schemas.openxmlformats.org/officeDocument/2006/relationships/hyperlink" Target="https://tothemoon.im-ldi.com/data_a70/AS17/extra/AS17-138-21138.small.png" TargetMode="External"/><Relationship Id="rId10873" Type="http://schemas.openxmlformats.org/officeDocument/2006/relationships/hyperlink" Target="https://tothemoon.im-ldi.com/data_a70/AS17/raw/AS17-138-21138.tif" TargetMode="External"/><Relationship Id="rId10874" Type="http://schemas.openxmlformats.org/officeDocument/2006/relationships/hyperlink" Target="https://tothemoon.im-ldi.com/data_a70/AS17/processed/AS17-138-21138.png" TargetMode="External"/><Relationship Id="rId10875" Type="http://schemas.openxmlformats.org/officeDocument/2006/relationships/hyperlink" Target="https://www.lpi.usra.edu/resources/apollo/frame/?AS17-138-21139" TargetMode="External"/><Relationship Id="rId10876" Type="http://schemas.openxmlformats.org/officeDocument/2006/relationships/hyperlink" Target="https://tothemoon.im-ldi.com/data_a70/AS17/extra/AS17-138-21139.small.png" TargetMode="External"/><Relationship Id="rId10877" Type="http://schemas.openxmlformats.org/officeDocument/2006/relationships/hyperlink" Target="https://tothemoon.im-ldi.com/data_a70/AS17/raw/AS17-138-21139.tif" TargetMode="External"/><Relationship Id="rId10878" Type="http://schemas.openxmlformats.org/officeDocument/2006/relationships/hyperlink" Target="https://tothemoon.im-ldi.com/data_a70/AS17/processed/AS17-138-21139.png" TargetMode="External"/><Relationship Id="rId10879" Type="http://schemas.openxmlformats.org/officeDocument/2006/relationships/hyperlink" Target="https://www.lpi.usra.edu/resources/apollo/frame/?AS17-138-21140" TargetMode="External"/><Relationship Id="rId10880" Type="http://schemas.openxmlformats.org/officeDocument/2006/relationships/hyperlink" Target="https://tothemoon.im-ldi.com/data_a70/AS17/extra/AS17-138-21140.small.png" TargetMode="External"/><Relationship Id="rId10881" Type="http://schemas.openxmlformats.org/officeDocument/2006/relationships/hyperlink" Target="https://tothemoon.im-ldi.com/data_a70/AS17/raw/AS17-138-21140.tif" TargetMode="External"/><Relationship Id="rId10882" Type="http://schemas.openxmlformats.org/officeDocument/2006/relationships/hyperlink" Target="https://tothemoon.im-ldi.com/data_a70/AS17/processed/AS17-138-21140.png" TargetMode="External"/><Relationship Id="rId10883" Type="http://schemas.openxmlformats.org/officeDocument/2006/relationships/hyperlink" Target="https://www.lpi.usra.edu/resources/apollo/frame/?AS17-138-21141" TargetMode="External"/><Relationship Id="rId10884" Type="http://schemas.openxmlformats.org/officeDocument/2006/relationships/hyperlink" Target="https://tothemoon.im-ldi.com/data_a70/AS17/extra/AS17-138-21141.small.png" TargetMode="External"/><Relationship Id="rId10885" Type="http://schemas.openxmlformats.org/officeDocument/2006/relationships/hyperlink" Target="https://tothemoon.im-ldi.com/data_a70/AS17/raw/AS17-138-21141.tif" TargetMode="External"/><Relationship Id="rId10886" Type="http://schemas.openxmlformats.org/officeDocument/2006/relationships/hyperlink" Target="https://tothemoon.im-ldi.com/data_a70/AS17/processed/AS17-138-21141.png" TargetMode="External"/><Relationship Id="rId10887" Type="http://schemas.openxmlformats.org/officeDocument/2006/relationships/hyperlink" Target="https://www.lpi.usra.edu/resources/apollo/frame/?AS17-138-21142" TargetMode="External"/><Relationship Id="rId10888" Type="http://schemas.openxmlformats.org/officeDocument/2006/relationships/hyperlink" Target="https://tothemoon.im-ldi.com/data_a70/AS17/extra/AS17-138-21142.small.png" TargetMode="External"/><Relationship Id="rId10889" Type="http://schemas.openxmlformats.org/officeDocument/2006/relationships/hyperlink" Target="https://tothemoon.im-ldi.com/data_a70/AS17/raw/AS17-138-21142.tif" TargetMode="External"/><Relationship Id="rId10890" Type="http://schemas.openxmlformats.org/officeDocument/2006/relationships/hyperlink" Target="https://tothemoon.im-ldi.com/data_a70/AS17/processed/AS17-138-21142.png" TargetMode="External"/><Relationship Id="rId10891" Type="http://schemas.openxmlformats.org/officeDocument/2006/relationships/hyperlink" Target="https://www.lpi.usra.edu/resources/apollo/frame/?AS17-138-21144" TargetMode="External"/><Relationship Id="rId10892" Type="http://schemas.openxmlformats.org/officeDocument/2006/relationships/hyperlink" Target="https://tothemoon.im-ldi.com/data_a70/AS17/extra/AS17-138-21144.small.png" TargetMode="External"/><Relationship Id="rId10893" Type="http://schemas.openxmlformats.org/officeDocument/2006/relationships/hyperlink" Target="https://tothemoon.im-ldi.com/data_a70/AS17/raw/AS17-138-21144.tif" TargetMode="External"/><Relationship Id="rId10894" Type="http://schemas.openxmlformats.org/officeDocument/2006/relationships/hyperlink" Target="https://tothemoon.im-ldi.com/data_a70/AS17/processed/AS17-138-21144.png" TargetMode="External"/><Relationship Id="rId10895" Type="http://schemas.openxmlformats.org/officeDocument/2006/relationships/hyperlink" Target="https://www.lpi.usra.edu/resources/apollo/frame/?AS17-138-21145" TargetMode="External"/><Relationship Id="rId10896" Type="http://schemas.openxmlformats.org/officeDocument/2006/relationships/hyperlink" Target="https://tothemoon.im-ldi.com/data_a70/AS17/extra/AS17-138-21145.small.png" TargetMode="External"/><Relationship Id="rId10897" Type="http://schemas.openxmlformats.org/officeDocument/2006/relationships/hyperlink" Target="https://tothemoon.im-ldi.com/data_a70/AS17/raw/AS17-138-21145.tif" TargetMode="External"/><Relationship Id="rId10898" Type="http://schemas.openxmlformats.org/officeDocument/2006/relationships/hyperlink" Target="https://tothemoon.im-ldi.com/data_a70/AS17/processed/AS17-138-21145.png" TargetMode="External"/><Relationship Id="rId10899" Type="http://schemas.openxmlformats.org/officeDocument/2006/relationships/hyperlink" Target="https://www.lpi.usra.edu/resources/apollo/frame/?AS17-138-21153" TargetMode="External"/><Relationship Id="rId10900" Type="http://schemas.openxmlformats.org/officeDocument/2006/relationships/hyperlink" Target="https://tothemoon.im-ldi.com/data_a70/AS17/extra/AS17-138-21153.small.png" TargetMode="External"/><Relationship Id="rId10901" Type="http://schemas.openxmlformats.org/officeDocument/2006/relationships/hyperlink" Target="https://tothemoon.im-ldi.com/data_a70/AS17/raw/AS17-138-21153.tif" TargetMode="External"/><Relationship Id="rId10902" Type="http://schemas.openxmlformats.org/officeDocument/2006/relationships/hyperlink" Target="https://tothemoon.im-ldi.com/data_a70/AS17/processed/AS17-138-21153.png" TargetMode="External"/><Relationship Id="rId10903" Type="http://schemas.openxmlformats.org/officeDocument/2006/relationships/hyperlink" Target="https://www.lpi.usra.edu/resources/apollo/frame/?AS17-138-21157" TargetMode="External"/><Relationship Id="rId10904" Type="http://schemas.openxmlformats.org/officeDocument/2006/relationships/hyperlink" Target="https://tothemoon.im-ldi.com/data_a70/AS17/extra/AS17-138-21157.small.png" TargetMode="External"/><Relationship Id="rId10905" Type="http://schemas.openxmlformats.org/officeDocument/2006/relationships/hyperlink" Target="https://tothemoon.im-ldi.com/data_a70/AS17/raw/AS17-138-21157.tif" TargetMode="External"/><Relationship Id="rId10906" Type="http://schemas.openxmlformats.org/officeDocument/2006/relationships/hyperlink" Target="https://tothemoon.im-ldi.com/data_a70/AS17/processed/AS17-138-21157.png" TargetMode="External"/><Relationship Id="rId10907" Type="http://schemas.openxmlformats.org/officeDocument/2006/relationships/hyperlink" Target="https://www.lpi.usra.edu/resources/apollo/frame/?AS17-140-21363" TargetMode="External"/><Relationship Id="rId10908" Type="http://schemas.openxmlformats.org/officeDocument/2006/relationships/hyperlink" Target="https://tothemoon.im-ldi.com/data_a70/AS17/extra/AS17-140-21363.small.png" TargetMode="External"/><Relationship Id="rId10909" Type="http://schemas.openxmlformats.org/officeDocument/2006/relationships/hyperlink" Target="https://tothemoon.im-ldi.com/data_a70/AS17/raw/AS17-140-21363.tif" TargetMode="External"/><Relationship Id="rId10910" Type="http://schemas.openxmlformats.org/officeDocument/2006/relationships/hyperlink" Target="https://tothemoon.im-ldi.com/data_a70/AS17/processed/AS17-140-21363.png" TargetMode="External"/><Relationship Id="rId10911" Type="http://schemas.openxmlformats.org/officeDocument/2006/relationships/hyperlink" Target="https://www.lpi.usra.edu/resources/apollo/frame/?AS17-140-21364" TargetMode="External"/><Relationship Id="rId10912" Type="http://schemas.openxmlformats.org/officeDocument/2006/relationships/hyperlink" Target="https://tothemoon.im-ldi.com/data_a70/AS17/extra/AS17-140-21364.small.png" TargetMode="External"/><Relationship Id="rId10913" Type="http://schemas.openxmlformats.org/officeDocument/2006/relationships/hyperlink" Target="https://tothemoon.im-ldi.com/data_a70/AS17/raw/AS17-140-21364.tif" TargetMode="External"/><Relationship Id="rId10914" Type="http://schemas.openxmlformats.org/officeDocument/2006/relationships/hyperlink" Target="https://tothemoon.im-ldi.com/data_a70/AS17/processed/AS17-140-21364.png" TargetMode="External"/><Relationship Id="rId10915" Type="http://schemas.openxmlformats.org/officeDocument/2006/relationships/hyperlink" Target="https://www.lpi.usra.edu/resources/apollo/frame/?AS17-140-21375" TargetMode="External"/><Relationship Id="rId10916" Type="http://schemas.openxmlformats.org/officeDocument/2006/relationships/hyperlink" Target="https://tothemoon.im-ldi.com/data_a70/AS17/extra/AS17-140-21375.small.png" TargetMode="External"/><Relationship Id="rId10917" Type="http://schemas.openxmlformats.org/officeDocument/2006/relationships/hyperlink" Target="https://tothemoon.im-ldi.com/data_a70/AS17/raw/AS17-140-21375.tif" TargetMode="External"/><Relationship Id="rId10918" Type="http://schemas.openxmlformats.org/officeDocument/2006/relationships/hyperlink" Target="https://tothemoon.im-ldi.com/data_a70/AS17/processed/AS17-140-21375.png" TargetMode="External"/><Relationship Id="rId10919" Type="http://schemas.openxmlformats.org/officeDocument/2006/relationships/hyperlink" Target="https://www.lpi.usra.edu/resources/apollo/frame/?AS17-140-21376" TargetMode="External"/><Relationship Id="rId10920" Type="http://schemas.openxmlformats.org/officeDocument/2006/relationships/hyperlink" Target="https://tothemoon.im-ldi.com/data_a70/AS17/extra/AS17-140-21376.small.png" TargetMode="External"/><Relationship Id="rId10921" Type="http://schemas.openxmlformats.org/officeDocument/2006/relationships/hyperlink" Target="https://tothemoon.im-ldi.com/data_a70/AS17/raw/AS17-140-21376.tif" TargetMode="External"/><Relationship Id="rId10922" Type="http://schemas.openxmlformats.org/officeDocument/2006/relationships/hyperlink" Target="https://tothemoon.im-ldi.com/data_a70/AS17/processed/AS17-140-21376.png" TargetMode="External"/><Relationship Id="rId10923" Type="http://schemas.openxmlformats.org/officeDocument/2006/relationships/hyperlink" Target="https://www.lpi.usra.edu/resources/apollo/frame/?AS17-140-21377" TargetMode="External"/><Relationship Id="rId10924" Type="http://schemas.openxmlformats.org/officeDocument/2006/relationships/hyperlink" Target="https://tothemoon.im-ldi.com/data_a70/AS17/extra/AS17-140-21377.small.png" TargetMode="External"/><Relationship Id="rId10925" Type="http://schemas.openxmlformats.org/officeDocument/2006/relationships/hyperlink" Target="https://tothemoon.im-ldi.com/data_a70/AS17/raw/AS17-140-21377.tif" TargetMode="External"/><Relationship Id="rId10926" Type="http://schemas.openxmlformats.org/officeDocument/2006/relationships/hyperlink" Target="https://tothemoon.im-ldi.com/data_a70/AS17/processed/AS17-140-21377.png" TargetMode="External"/><Relationship Id="rId10927" Type="http://schemas.openxmlformats.org/officeDocument/2006/relationships/hyperlink" Target="https://www.lpi.usra.edu/resources/apollo/frame/?AS17-140-21379" TargetMode="External"/><Relationship Id="rId10928" Type="http://schemas.openxmlformats.org/officeDocument/2006/relationships/hyperlink" Target="https://tothemoon.im-ldi.com/data_a70/AS17/extra/AS17-140-21379.small.png" TargetMode="External"/><Relationship Id="rId10929" Type="http://schemas.openxmlformats.org/officeDocument/2006/relationships/hyperlink" Target="https://tothemoon.im-ldi.com/data_a70/AS17/raw/AS17-140-21379.tif" TargetMode="External"/><Relationship Id="rId10930" Type="http://schemas.openxmlformats.org/officeDocument/2006/relationships/hyperlink" Target="https://tothemoon.im-ldi.com/data_a70/AS17/processed/AS17-140-21379.png" TargetMode="External"/><Relationship Id="rId10931" Type="http://schemas.openxmlformats.org/officeDocument/2006/relationships/hyperlink" Target="https://www.lpi.usra.edu/resources/apollo/frame/?AS17-140-21392" TargetMode="External"/><Relationship Id="rId10932" Type="http://schemas.openxmlformats.org/officeDocument/2006/relationships/hyperlink" Target="https://tothemoon.im-ldi.com/data_a70/AS17/extra/AS17-140-21392.small.png" TargetMode="External"/><Relationship Id="rId10933" Type="http://schemas.openxmlformats.org/officeDocument/2006/relationships/hyperlink" Target="https://tothemoon.im-ldi.com/data_a70/AS17/raw/AS17-140-21392.tif" TargetMode="External"/><Relationship Id="rId10934" Type="http://schemas.openxmlformats.org/officeDocument/2006/relationships/hyperlink" Target="https://tothemoon.im-ldi.com/data_a70/AS17/processed/AS17-140-21392.png" TargetMode="External"/><Relationship Id="rId10935" Type="http://schemas.openxmlformats.org/officeDocument/2006/relationships/hyperlink" Target="https://www.lpi.usra.edu/resources/apollo/frame/?AS17-140-21393" TargetMode="External"/><Relationship Id="rId10936" Type="http://schemas.openxmlformats.org/officeDocument/2006/relationships/hyperlink" Target="https://tothemoon.im-ldi.com/data_a70/AS17/extra/AS17-140-21393.small.png" TargetMode="External"/><Relationship Id="rId10937" Type="http://schemas.openxmlformats.org/officeDocument/2006/relationships/hyperlink" Target="https://tothemoon.im-ldi.com/data_a70/AS17/raw/AS17-140-21393.tif" TargetMode="External"/><Relationship Id="rId10938" Type="http://schemas.openxmlformats.org/officeDocument/2006/relationships/hyperlink" Target="https://tothemoon.im-ldi.com/data_a70/AS17/processed/AS17-140-21393.png" TargetMode="External"/><Relationship Id="rId10939" Type="http://schemas.openxmlformats.org/officeDocument/2006/relationships/hyperlink" Target="https://www.lpi.usra.edu/resources/apollo/frame/?AS17-140-21394" TargetMode="External"/><Relationship Id="rId10940" Type="http://schemas.openxmlformats.org/officeDocument/2006/relationships/hyperlink" Target="https://tothemoon.im-ldi.com/data_a70/AS17/extra/AS17-140-21394.small.png" TargetMode="External"/><Relationship Id="rId10941" Type="http://schemas.openxmlformats.org/officeDocument/2006/relationships/hyperlink" Target="https://tothemoon.im-ldi.com/data_a70/AS17/raw/AS17-140-21394.tif" TargetMode="External"/><Relationship Id="rId10942" Type="http://schemas.openxmlformats.org/officeDocument/2006/relationships/hyperlink" Target="https://tothemoon.im-ldi.com/data_a70/AS17/processed/AS17-140-21394.png" TargetMode="External"/><Relationship Id="rId10943" Type="http://schemas.openxmlformats.org/officeDocument/2006/relationships/hyperlink" Target="https://www.lpi.usra.edu/resources/apollo/frame/?AS17-140-21395" TargetMode="External"/><Relationship Id="rId10944" Type="http://schemas.openxmlformats.org/officeDocument/2006/relationships/hyperlink" Target="https://tothemoon.im-ldi.com/data_a70/AS17/extra/AS17-140-21395.small.png" TargetMode="External"/><Relationship Id="rId10945" Type="http://schemas.openxmlformats.org/officeDocument/2006/relationships/hyperlink" Target="https://tothemoon.im-ldi.com/data_a70/AS17/raw/AS17-140-21395.tif" TargetMode="External"/><Relationship Id="rId10946" Type="http://schemas.openxmlformats.org/officeDocument/2006/relationships/hyperlink" Target="https://tothemoon.im-ldi.com/data_a70/AS17/processed/AS17-140-21395.png" TargetMode="External"/><Relationship Id="rId10947" Type="http://schemas.openxmlformats.org/officeDocument/2006/relationships/hyperlink" Target="https://www.lpi.usra.edu/resources/apollo/frame/?AS17-140-21398" TargetMode="External"/><Relationship Id="rId10948" Type="http://schemas.openxmlformats.org/officeDocument/2006/relationships/hyperlink" Target="https://tothemoon.im-ldi.com/data_a70/AS17/extra/AS17-140-21398.small.png" TargetMode="External"/><Relationship Id="rId10949" Type="http://schemas.openxmlformats.org/officeDocument/2006/relationships/hyperlink" Target="https://tothemoon.im-ldi.com/data_a70/AS17/raw/AS17-140-21398.tif" TargetMode="External"/><Relationship Id="rId10950" Type="http://schemas.openxmlformats.org/officeDocument/2006/relationships/hyperlink" Target="https://tothemoon.im-ldi.com/data_a70/AS17/processed/AS17-140-21398.png" TargetMode="External"/><Relationship Id="rId10951" Type="http://schemas.openxmlformats.org/officeDocument/2006/relationships/hyperlink" Target="https://www.lpi.usra.edu/resources/apollo/frame/?AS17-140-21399" TargetMode="External"/><Relationship Id="rId10952" Type="http://schemas.openxmlformats.org/officeDocument/2006/relationships/hyperlink" Target="https://tothemoon.im-ldi.com/data_a70/AS17/extra/AS17-140-21399.small.png" TargetMode="External"/><Relationship Id="rId10953" Type="http://schemas.openxmlformats.org/officeDocument/2006/relationships/hyperlink" Target="https://tothemoon.im-ldi.com/data_a70/AS17/raw/AS17-140-21399.tif" TargetMode="External"/><Relationship Id="rId10954" Type="http://schemas.openxmlformats.org/officeDocument/2006/relationships/hyperlink" Target="https://tothemoon.im-ldi.com/data_a70/AS17/processed/AS17-140-21399.png" TargetMode="External"/><Relationship Id="rId10955" Type="http://schemas.openxmlformats.org/officeDocument/2006/relationships/hyperlink" Target="https://www.lpi.usra.edu/resources/apollo/frame/?AS17-140-21401" TargetMode="External"/><Relationship Id="rId10956" Type="http://schemas.openxmlformats.org/officeDocument/2006/relationships/hyperlink" Target="https://tothemoon.im-ldi.com/data_a70/AS17/extra/AS17-140-21401.small.png" TargetMode="External"/><Relationship Id="rId10957" Type="http://schemas.openxmlformats.org/officeDocument/2006/relationships/hyperlink" Target="https://tothemoon.im-ldi.com/data_a70/AS17/raw/AS17-140-21401.tif" TargetMode="External"/><Relationship Id="rId10958" Type="http://schemas.openxmlformats.org/officeDocument/2006/relationships/hyperlink" Target="https://tothemoon.im-ldi.com/data_a70/AS17/processed/AS17-140-21401.png" TargetMode="External"/><Relationship Id="rId10959" Type="http://schemas.openxmlformats.org/officeDocument/2006/relationships/hyperlink" Target="https://www.lpi.usra.edu/resources/apollo/frame/?AS17-140-21402" TargetMode="External"/><Relationship Id="rId10960" Type="http://schemas.openxmlformats.org/officeDocument/2006/relationships/hyperlink" Target="https://tothemoon.im-ldi.com/data_a70/AS17/extra/AS17-140-21402.small.png" TargetMode="External"/><Relationship Id="rId10961" Type="http://schemas.openxmlformats.org/officeDocument/2006/relationships/hyperlink" Target="https://tothemoon.im-ldi.com/data_a70/AS17/raw/AS17-140-21402.tif" TargetMode="External"/><Relationship Id="rId10962" Type="http://schemas.openxmlformats.org/officeDocument/2006/relationships/hyperlink" Target="https://tothemoon.im-ldi.com/data_a70/AS17/processed/AS17-140-21402.png" TargetMode="External"/><Relationship Id="rId10963" Type="http://schemas.openxmlformats.org/officeDocument/2006/relationships/hyperlink" Target="https://www.lpi.usra.edu/resources/apollo/frame/?AS17-140-21403" TargetMode="External"/><Relationship Id="rId10964" Type="http://schemas.openxmlformats.org/officeDocument/2006/relationships/hyperlink" Target="https://tothemoon.im-ldi.com/data_a70/AS17/extra/AS17-140-21403.small.png" TargetMode="External"/><Relationship Id="rId10965" Type="http://schemas.openxmlformats.org/officeDocument/2006/relationships/hyperlink" Target="https://tothemoon.im-ldi.com/data_a70/AS17/raw/AS17-140-21403.tif" TargetMode="External"/><Relationship Id="rId10966" Type="http://schemas.openxmlformats.org/officeDocument/2006/relationships/hyperlink" Target="https://tothemoon.im-ldi.com/data_a70/AS17/processed/AS17-140-21403.png" TargetMode="External"/><Relationship Id="rId10967" Type="http://schemas.openxmlformats.org/officeDocument/2006/relationships/hyperlink" Target="https://www.lpi.usra.edu/resources/apollo/frame/?AS17-140-21404" TargetMode="External"/><Relationship Id="rId10968" Type="http://schemas.openxmlformats.org/officeDocument/2006/relationships/hyperlink" Target="https://tothemoon.im-ldi.com/data_a70/AS17/extra/AS17-140-21404.small.png" TargetMode="External"/><Relationship Id="rId10969" Type="http://schemas.openxmlformats.org/officeDocument/2006/relationships/hyperlink" Target="https://tothemoon.im-ldi.com/data_a70/AS17/raw/AS17-140-21404.tif" TargetMode="External"/><Relationship Id="rId10970" Type="http://schemas.openxmlformats.org/officeDocument/2006/relationships/hyperlink" Target="https://tothemoon.im-ldi.com/data_a70/AS17/processed/AS17-140-21404.png" TargetMode="External"/><Relationship Id="rId10971" Type="http://schemas.openxmlformats.org/officeDocument/2006/relationships/hyperlink" Target="https://www.lpi.usra.edu/resources/apollo/frame/?AS17-140-21407" TargetMode="External"/><Relationship Id="rId10972" Type="http://schemas.openxmlformats.org/officeDocument/2006/relationships/hyperlink" Target="https://tothemoon.im-ldi.com/data_a70/AS17/extra/AS17-140-21407.small.png" TargetMode="External"/><Relationship Id="rId10973" Type="http://schemas.openxmlformats.org/officeDocument/2006/relationships/hyperlink" Target="https://tothemoon.im-ldi.com/data_a70/AS17/raw/AS17-140-21407.tif" TargetMode="External"/><Relationship Id="rId10974" Type="http://schemas.openxmlformats.org/officeDocument/2006/relationships/hyperlink" Target="https://tothemoon.im-ldi.com/data_a70/AS17/processed/AS17-140-21407.png" TargetMode="External"/><Relationship Id="rId10975" Type="http://schemas.openxmlformats.org/officeDocument/2006/relationships/hyperlink" Target="https://www.lpi.usra.edu/resources/apollo/frame/?AS17-140-21408" TargetMode="External"/><Relationship Id="rId10976" Type="http://schemas.openxmlformats.org/officeDocument/2006/relationships/hyperlink" Target="https://tothemoon.im-ldi.com/data_a70/AS17/extra/AS17-140-21408.small.png" TargetMode="External"/><Relationship Id="rId10977" Type="http://schemas.openxmlformats.org/officeDocument/2006/relationships/hyperlink" Target="https://tothemoon.im-ldi.com/data_a70/AS17/raw/AS17-140-21408.tif" TargetMode="External"/><Relationship Id="rId10978" Type="http://schemas.openxmlformats.org/officeDocument/2006/relationships/hyperlink" Target="https://tothemoon.im-ldi.com/data_a70/AS17/processed/AS17-140-21408.png" TargetMode="External"/><Relationship Id="rId10979" Type="http://schemas.openxmlformats.org/officeDocument/2006/relationships/hyperlink" Target="https://www.lpi.usra.edu/resources/apollo/frame/?AS17-140-21411" TargetMode="External"/><Relationship Id="rId10980" Type="http://schemas.openxmlformats.org/officeDocument/2006/relationships/hyperlink" Target="https://tothemoon.im-ldi.com/data_a70/AS17/extra/AS17-140-21411.small.png" TargetMode="External"/><Relationship Id="rId10981" Type="http://schemas.openxmlformats.org/officeDocument/2006/relationships/hyperlink" Target="https://tothemoon.im-ldi.com/data_a70/AS17/raw/AS17-140-21411.tif" TargetMode="External"/><Relationship Id="rId10982" Type="http://schemas.openxmlformats.org/officeDocument/2006/relationships/hyperlink" Target="https://tothemoon.im-ldi.com/data_a70/AS17/processed/AS17-140-21411.png" TargetMode="External"/><Relationship Id="rId10983" Type="http://schemas.openxmlformats.org/officeDocument/2006/relationships/hyperlink" Target="https://www.lpi.usra.edu/resources/apollo/frame/?AS17-140-21413" TargetMode="External"/><Relationship Id="rId10984" Type="http://schemas.openxmlformats.org/officeDocument/2006/relationships/hyperlink" Target="https://tothemoon.im-ldi.com/data_a70/AS17/extra/AS17-140-21413.small.png" TargetMode="External"/><Relationship Id="rId10985" Type="http://schemas.openxmlformats.org/officeDocument/2006/relationships/hyperlink" Target="https://tothemoon.im-ldi.com/data_a70/AS17/raw/AS17-140-21413.tif" TargetMode="External"/><Relationship Id="rId10986" Type="http://schemas.openxmlformats.org/officeDocument/2006/relationships/hyperlink" Target="https://tothemoon.im-ldi.com/data_a70/AS17/processed/AS17-140-21413.png" TargetMode="External"/><Relationship Id="rId10987" Type="http://schemas.openxmlformats.org/officeDocument/2006/relationships/hyperlink" Target="https://www.lpi.usra.edu/resources/apollo/frame/?AS17-140-21414" TargetMode="External"/><Relationship Id="rId10988" Type="http://schemas.openxmlformats.org/officeDocument/2006/relationships/hyperlink" Target="https://tothemoon.im-ldi.com/data_a70/AS17/extra/AS17-140-21414.small.png" TargetMode="External"/><Relationship Id="rId10989" Type="http://schemas.openxmlformats.org/officeDocument/2006/relationships/hyperlink" Target="https://tothemoon.im-ldi.com/data_a70/AS17/raw/AS17-140-21414.tif" TargetMode="External"/><Relationship Id="rId10990" Type="http://schemas.openxmlformats.org/officeDocument/2006/relationships/hyperlink" Target="https://tothemoon.im-ldi.com/data_a70/AS17/processed/AS17-140-21414.png" TargetMode="External"/><Relationship Id="rId10991" Type="http://schemas.openxmlformats.org/officeDocument/2006/relationships/hyperlink" Target="https://www.lpi.usra.edu/resources/apollo/frame/?AS17-140-21415" TargetMode="External"/><Relationship Id="rId10992" Type="http://schemas.openxmlformats.org/officeDocument/2006/relationships/hyperlink" Target="https://tothemoon.im-ldi.com/data_a70/AS17/extra/AS17-140-21415.small.png" TargetMode="External"/><Relationship Id="rId10993" Type="http://schemas.openxmlformats.org/officeDocument/2006/relationships/hyperlink" Target="https://tothemoon.im-ldi.com/data_a70/AS17/raw/AS17-140-21415.tif" TargetMode="External"/><Relationship Id="rId10994" Type="http://schemas.openxmlformats.org/officeDocument/2006/relationships/hyperlink" Target="https://tothemoon.im-ldi.com/data_a70/AS17/processed/AS17-140-21415.png" TargetMode="External"/><Relationship Id="rId10995" Type="http://schemas.openxmlformats.org/officeDocument/2006/relationships/hyperlink" Target="https://www.lpi.usra.edu/resources/apollo/frame/?AS17-140-21416" TargetMode="External"/><Relationship Id="rId10996" Type="http://schemas.openxmlformats.org/officeDocument/2006/relationships/hyperlink" Target="https://tothemoon.im-ldi.com/data_a70/AS17/extra/AS17-140-21416.small.png" TargetMode="External"/><Relationship Id="rId10997" Type="http://schemas.openxmlformats.org/officeDocument/2006/relationships/hyperlink" Target="https://tothemoon.im-ldi.com/data_a70/AS17/raw/AS17-140-21416.tif" TargetMode="External"/><Relationship Id="rId10998" Type="http://schemas.openxmlformats.org/officeDocument/2006/relationships/hyperlink" Target="https://tothemoon.im-ldi.com/data_a70/AS17/processed/AS17-140-21416.png" TargetMode="External"/><Relationship Id="rId10999" Type="http://schemas.openxmlformats.org/officeDocument/2006/relationships/hyperlink" Target="https://www.lpi.usra.edu/resources/apollo/frame/?AS17-140-21417" TargetMode="External"/><Relationship Id="rId11000" Type="http://schemas.openxmlformats.org/officeDocument/2006/relationships/hyperlink" Target="https://tothemoon.im-ldi.com/data_a70/AS17/extra/AS17-140-21417.small.png" TargetMode="External"/><Relationship Id="rId11001" Type="http://schemas.openxmlformats.org/officeDocument/2006/relationships/hyperlink" Target="https://tothemoon.im-ldi.com/data_a70/AS17/raw/AS17-140-21417.tif" TargetMode="External"/><Relationship Id="rId11002" Type="http://schemas.openxmlformats.org/officeDocument/2006/relationships/hyperlink" Target="https://tothemoon.im-ldi.com/data_a70/AS17/processed/AS17-140-21417.png" TargetMode="External"/><Relationship Id="rId11003" Type="http://schemas.openxmlformats.org/officeDocument/2006/relationships/hyperlink" Target="https://www.lpi.usra.edu/resources/apollo/frame/?AS17-140-21418" TargetMode="External"/><Relationship Id="rId11004" Type="http://schemas.openxmlformats.org/officeDocument/2006/relationships/hyperlink" Target="https://tothemoon.im-ldi.com/data_a70/AS17/extra/AS17-140-21418.small.png" TargetMode="External"/><Relationship Id="rId11005" Type="http://schemas.openxmlformats.org/officeDocument/2006/relationships/hyperlink" Target="https://tothemoon.im-ldi.com/data_a70/AS17/raw/AS17-140-21418.tif" TargetMode="External"/><Relationship Id="rId11006" Type="http://schemas.openxmlformats.org/officeDocument/2006/relationships/hyperlink" Target="https://tothemoon.im-ldi.com/data_a70/AS17/processed/AS17-140-21418.png" TargetMode="External"/><Relationship Id="rId11007" Type="http://schemas.openxmlformats.org/officeDocument/2006/relationships/hyperlink" Target="https://www.lpi.usra.edu/resources/apollo/frame/?AS17-140-21419" TargetMode="External"/><Relationship Id="rId11008" Type="http://schemas.openxmlformats.org/officeDocument/2006/relationships/hyperlink" Target="https://tothemoon.im-ldi.com/data_a70/AS17/extra/AS17-140-21419.small.png" TargetMode="External"/><Relationship Id="rId11009" Type="http://schemas.openxmlformats.org/officeDocument/2006/relationships/hyperlink" Target="https://tothemoon.im-ldi.com/data_a70/AS17/raw/AS17-140-21419.tif" TargetMode="External"/><Relationship Id="rId11010" Type="http://schemas.openxmlformats.org/officeDocument/2006/relationships/hyperlink" Target="https://tothemoon.im-ldi.com/data_a70/AS17/processed/AS17-140-21419.png" TargetMode="External"/><Relationship Id="rId11011" Type="http://schemas.openxmlformats.org/officeDocument/2006/relationships/hyperlink" Target="https://www.lpi.usra.edu/resources/apollo/frame/?AS17-140-21420" TargetMode="External"/><Relationship Id="rId11012" Type="http://schemas.openxmlformats.org/officeDocument/2006/relationships/hyperlink" Target="https://tothemoon.im-ldi.com/data_a70/AS17/extra/AS17-140-21420.small.png" TargetMode="External"/><Relationship Id="rId11013" Type="http://schemas.openxmlformats.org/officeDocument/2006/relationships/hyperlink" Target="https://tothemoon.im-ldi.com/data_a70/AS17/raw/AS17-140-21420.tif" TargetMode="External"/><Relationship Id="rId11014" Type="http://schemas.openxmlformats.org/officeDocument/2006/relationships/hyperlink" Target="https://tothemoon.im-ldi.com/data_a70/AS17/processed/AS17-140-21420.png" TargetMode="External"/><Relationship Id="rId11015" Type="http://schemas.openxmlformats.org/officeDocument/2006/relationships/hyperlink" Target="https://www.lpi.usra.edu/resources/apollo/frame/?AS17-140-21421" TargetMode="External"/><Relationship Id="rId11016" Type="http://schemas.openxmlformats.org/officeDocument/2006/relationships/hyperlink" Target="https://tothemoon.im-ldi.com/data_a70/AS17/extra/AS17-140-21421.small.png" TargetMode="External"/><Relationship Id="rId11017" Type="http://schemas.openxmlformats.org/officeDocument/2006/relationships/hyperlink" Target="https://tothemoon.im-ldi.com/data_a70/AS17/raw/AS17-140-21421.tif" TargetMode="External"/><Relationship Id="rId11018" Type="http://schemas.openxmlformats.org/officeDocument/2006/relationships/hyperlink" Target="https://tothemoon.im-ldi.com/data_a70/AS17/processed/AS17-140-21421.png" TargetMode="External"/><Relationship Id="rId11019" Type="http://schemas.openxmlformats.org/officeDocument/2006/relationships/hyperlink" Target="https://www.lpi.usra.edu/resources/apollo/frame/?AS17-140-21422" TargetMode="External"/><Relationship Id="rId11020" Type="http://schemas.openxmlformats.org/officeDocument/2006/relationships/hyperlink" Target="https://tothemoon.im-ldi.com/data_a70/AS17/extra/AS17-140-21422.small.png" TargetMode="External"/><Relationship Id="rId11021" Type="http://schemas.openxmlformats.org/officeDocument/2006/relationships/hyperlink" Target="https://tothemoon.im-ldi.com/data_a70/AS17/raw/AS17-140-21422.tif" TargetMode="External"/><Relationship Id="rId11022" Type="http://schemas.openxmlformats.org/officeDocument/2006/relationships/hyperlink" Target="https://tothemoon.im-ldi.com/data_a70/AS17/processed/AS17-140-21422.png" TargetMode="External"/><Relationship Id="rId11023" Type="http://schemas.openxmlformats.org/officeDocument/2006/relationships/hyperlink" Target="https://www.lpi.usra.edu/resources/apollo/frame/?AS17-140-21423" TargetMode="External"/><Relationship Id="rId11024" Type="http://schemas.openxmlformats.org/officeDocument/2006/relationships/hyperlink" Target="https://tothemoon.im-ldi.com/data_a70/AS17/extra/AS17-140-21423.small.png" TargetMode="External"/><Relationship Id="rId11025" Type="http://schemas.openxmlformats.org/officeDocument/2006/relationships/hyperlink" Target="https://tothemoon.im-ldi.com/data_a70/AS17/raw/AS17-140-21423.tif" TargetMode="External"/><Relationship Id="rId11026" Type="http://schemas.openxmlformats.org/officeDocument/2006/relationships/hyperlink" Target="https://tothemoon.im-ldi.com/data_a70/AS17/processed/AS17-140-21423.png" TargetMode="External"/><Relationship Id="rId11027" Type="http://schemas.openxmlformats.org/officeDocument/2006/relationships/hyperlink" Target="https://www.lpi.usra.edu/resources/apollo/frame/?AS17-140-21424" TargetMode="External"/><Relationship Id="rId11028" Type="http://schemas.openxmlformats.org/officeDocument/2006/relationships/hyperlink" Target="https://tothemoon.im-ldi.com/data_a70/AS17/extra/AS17-140-21424.small.png" TargetMode="External"/><Relationship Id="rId11029" Type="http://schemas.openxmlformats.org/officeDocument/2006/relationships/hyperlink" Target="https://tothemoon.im-ldi.com/data_a70/AS17/raw/AS17-140-21424.tif" TargetMode="External"/><Relationship Id="rId11030" Type="http://schemas.openxmlformats.org/officeDocument/2006/relationships/hyperlink" Target="https://tothemoon.im-ldi.com/data_a70/AS17/processed/AS17-140-21424.png" TargetMode="External"/><Relationship Id="rId11031" Type="http://schemas.openxmlformats.org/officeDocument/2006/relationships/hyperlink" Target="https://www.lpi.usra.edu/resources/apollo/frame/?AS17-140-21425" TargetMode="External"/><Relationship Id="rId11032" Type="http://schemas.openxmlformats.org/officeDocument/2006/relationships/hyperlink" Target="https://tothemoon.im-ldi.com/data_a70/AS17/extra/AS17-140-21425.small.png" TargetMode="External"/><Relationship Id="rId11033" Type="http://schemas.openxmlformats.org/officeDocument/2006/relationships/hyperlink" Target="https://tothemoon.im-ldi.com/data_a70/AS17/raw/AS17-140-21425.tif" TargetMode="External"/><Relationship Id="rId11034" Type="http://schemas.openxmlformats.org/officeDocument/2006/relationships/hyperlink" Target="https://tothemoon.im-ldi.com/data_a70/AS17/processed/AS17-140-21425.png" TargetMode="External"/><Relationship Id="rId11035" Type="http://schemas.openxmlformats.org/officeDocument/2006/relationships/hyperlink" Target="https://www.lpi.usra.edu/resources/apollo/frame/?AS17-140-21426" TargetMode="External"/><Relationship Id="rId11036" Type="http://schemas.openxmlformats.org/officeDocument/2006/relationships/hyperlink" Target="https://tothemoon.im-ldi.com/data_a70/AS17/extra/AS17-140-21426.small.png" TargetMode="External"/><Relationship Id="rId11037" Type="http://schemas.openxmlformats.org/officeDocument/2006/relationships/hyperlink" Target="https://tothemoon.im-ldi.com/data_a70/AS17/raw/AS17-140-21426.tif" TargetMode="External"/><Relationship Id="rId11038" Type="http://schemas.openxmlformats.org/officeDocument/2006/relationships/hyperlink" Target="https://tothemoon.im-ldi.com/data_a70/AS17/processed/AS17-140-21426.png" TargetMode="External"/><Relationship Id="rId11039" Type="http://schemas.openxmlformats.org/officeDocument/2006/relationships/hyperlink" Target="https://www.lpi.usra.edu/resources/apollo/frame/?AS17-140-21427" TargetMode="External"/><Relationship Id="rId11040" Type="http://schemas.openxmlformats.org/officeDocument/2006/relationships/hyperlink" Target="https://tothemoon.im-ldi.com/data_a70/AS17/extra/AS17-140-21427.small.png" TargetMode="External"/><Relationship Id="rId11041" Type="http://schemas.openxmlformats.org/officeDocument/2006/relationships/hyperlink" Target="https://tothemoon.im-ldi.com/data_a70/AS17/raw/AS17-140-21427.tif" TargetMode="External"/><Relationship Id="rId11042" Type="http://schemas.openxmlformats.org/officeDocument/2006/relationships/hyperlink" Target="https://tothemoon.im-ldi.com/data_a70/AS17/processed/AS17-140-21427.png" TargetMode="External"/><Relationship Id="rId11043" Type="http://schemas.openxmlformats.org/officeDocument/2006/relationships/hyperlink" Target="https://www.lpi.usra.edu/resources/apollo/frame/?AS17-140-21428" TargetMode="External"/><Relationship Id="rId11044" Type="http://schemas.openxmlformats.org/officeDocument/2006/relationships/hyperlink" Target="https://tothemoon.im-ldi.com/data_a70/AS17/extra/AS17-140-21428.small.png" TargetMode="External"/><Relationship Id="rId11045" Type="http://schemas.openxmlformats.org/officeDocument/2006/relationships/hyperlink" Target="https://tothemoon.im-ldi.com/data_a70/AS17/raw/AS17-140-21428.tif" TargetMode="External"/><Relationship Id="rId11046" Type="http://schemas.openxmlformats.org/officeDocument/2006/relationships/hyperlink" Target="https://tothemoon.im-ldi.com/data_a70/AS17/processed/AS17-140-21428.png" TargetMode="External"/><Relationship Id="rId11047" Type="http://schemas.openxmlformats.org/officeDocument/2006/relationships/hyperlink" Target="https://www.lpi.usra.edu/resources/apollo/frame/?AS17-140-21429" TargetMode="External"/><Relationship Id="rId11048" Type="http://schemas.openxmlformats.org/officeDocument/2006/relationships/hyperlink" Target="https://tothemoon.im-ldi.com/data_a70/AS17/extra/AS17-140-21429.small.png" TargetMode="External"/><Relationship Id="rId11049" Type="http://schemas.openxmlformats.org/officeDocument/2006/relationships/hyperlink" Target="https://tothemoon.im-ldi.com/data_a70/AS17/raw/AS17-140-21429.tif" TargetMode="External"/><Relationship Id="rId11050" Type="http://schemas.openxmlformats.org/officeDocument/2006/relationships/hyperlink" Target="https://tothemoon.im-ldi.com/data_a70/AS17/processed/AS17-140-21429.png" TargetMode="External"/><Relationship Id="rId11051" Type="http://schemas.openxmlformats.org/officeDocument/2006/relationships/hyperlink" Target="https://www.lpi.usra.edu/resources/apollo/frame/?AS17-140-21430" TargetMode="External"/><Relationship Id="rId11052" Type="http://schemas.openxmlformats.org/officeDocument/2006/relationships/hyperlink" Target="https://tothemoon.im-ldi.com/data_a70/AS17/extra/AS17-140-21430.small.png" TargetMode="External"/><Relationship Id="rId11053" Type="http://schemas.openxmlformats.org/officeDocument/2006/relationships/hyperlink" Target="https://tothemoon.im-ldi.com/data_a70/AS17/raw/AS17-140-21430.tif" TargetMode="External"/><Relationship Id="rId11054" Type="http://schemas.openxmlformats.org/officeDocument/2006/relationships/hyperlink" Target="https://tothemoon.im-ldi.com/data_a70/AS17/processed/AS17-140-21430.png" TargetMode="External"/><Relationship Id="rId11055" Type="http://schemas.openxmlformats.org/officeDocument/2006/relationships/hyperlink" Target="https://www.lpi.usra.edu/resources/apollo/frame/?AS17-140-21431" TargetMode="External"/><Relationship Id="rId11056" Type="http://schemas.openxmlformats.org/officeDocument/2006/relationships/hyperlink" Target="https://tothemoon.im-ldi.com/data_a70/AS17/extra/AS17-140-21431.small.png" TargetMode="External"/><Relationship Id="rId11057" Type="http://schemas.openxmlformats.org/officeDocument/2006/relationships/hyperlink" Target="https://tothemoon.im-ldi.com/data_a70/AS17/raw/AS17-140-21431.tif" TargetMode="External"/><Relationship Id="rId11058" Type="http://schemas.openxmlformats.org/officeDocument/2006/relationships/hyperlink" Target="https://tothemoon.im-ldi.com/data_a70/AS17/processed/AS17-140-21431.png" TargetMode="External"/><Relationship Id="rId11059" Type="http://schemas.openxmlformats.org/officeDocument/2006/relationships/hyperlink" Target="https://www.lpi.usra.edu/resources/apollo/frame/?AS17-140-21432" TargetMode="External"/><Relationship Id="rId11060" Type="http://schemas.openxmlformats.org/officeDocument/2006/relationships/hyperlink" Target="https://tothemoon.im-ldi.com/data_a70/AS17/extra/AS17-140-21432.small.png" TargetMode="External"/><Relationship Id="rId11061" Type="http://schemas.openxmlformats.org/officeDocument/2006/relationships/hyperlink" Target="https://tothemoon.im-ldi.com/data_a70/AS17/raw/AS17-140-21432.tif" TargetMode="External"/><Relationship Id="rId11062" Type="http://schemas.openxmlformats.org/officeDocument/2006/relationships/hyperlink" Target="https://tothemoon.im-ldi.com/data_a70/AS17/processed/AS17-140-21432.png" TargetMode="External"/><Relationship Id="rId11063" Type="http://schemas.openxmlformats.org/officeDocument/2006/relationships/hyperlink" Target="https://www.lpi.usra.edu/resources/apollo/frame/?AS17-140-21433" TargetMode="External"/><Relationship Id="rId11064" Type="http://schemas.openxmlformats.org/officeDocument/2006/relationships/hyperlink" Target="https://tothemoon.im-ldi.com/data_a70/AS17/extra/AS17-140-21433.small.png" TargetMode="External"/><Relationship Id="rId11065" Type="http://schemas.openxmlformats.org/officeDocument/2006/relationships/hyperlink" Target="https://tothemoon.im-ldi.com/data_a70/AS17/raw/AS17-140-21433.tif" TargetMode="External"/><Relationship Id="rId11066" Type="http://schemas.openxmlformats.org/officeDocument/2006/relationships/hyperlink" Target="https://tothemoon.im-ldi.com/data_a70/AS17/processed/AS17-140-21433.png" TargetMode="External"/><Relationship Id="rId11067" Type="http://schemas.openxmlformats.org/officeDocument/2006/relationships/hyperlink" Target="https://www.lpi.usra.edu/resources/apollo/frame/?AS17-140-21435" TargetMode="External"/><Relationship Id="rId11068" Type="http://schemas.openxmlformats.org/officeDocument/2006/relationships/hyperlink" Target="https://tothemoon.im-ldi.com/data_a70/AS17/extra/AS17-140-21435.small.png" TargetMode="External"/><Relationship Id="rId11069" Type="http://schemas.openxmlformats.org/officeDocument/2006/relationships/hyperlink" Target="https://tothemoon.im-ldi.com/data_a70/AS17/raw/AS17-140-21435.tif" TargetMode="External"/><Relationship Id="rId11070" Type="http://schemas.openxmlformats.org/officeDocument/2006/relationships/hyperlink" Target="https://tothemoon.im-ldi.com/data_a70/AS17/processed/AS17-140-21435.png" TargetMode="External"/><Relationship Id="rId11071" Type="http://schemas.openxmlformats.org/officeDocument/2006/relationships/hyperlink" Target="https://www.lpi.usra.edu/resources/apollo/frame/?AS17-140-21436" TargetMode="External"/><Relationship Id="rId11072" Type="http://schemas.openxmlformats.org/officeDocument/2006/relationships/hyperlink" Target="https://tothemoon.im-ldi.com/data_a70/AS17/extra/AS17-140-21436.small.png" TargetMode="External"/><Relationship Id="rId11073" Type="http://schemas.openxmlformats.org/officeDocument/2006/relationships/hyperlink" Target="https://tothemoon.im-ldi.com/data_a70/AS17/raw/AS17-140-21436.tif" TargetMode="External"/><Relationship Id="rId11074" Type="http://schemas.openxmlformats.org/officeDocument/2006/relationships/hyperlink" Target="https://tothemoon.im-ldi.com/data_a70/AS17/processed/AS17-140-21436.png" TargetMode="External"/><Relationship Id="rId11075" Type="http://schemas.openxmlformats.org/officeDocument/2006/relationships/hyperlink" Target="https://www.lpi.usra.edu/resources/apollo/frame/?AS17-140-21437" TargetMode="External"/><Relationship Id="rId11076" Type="http://schemas.openxmlformats.org/officeDocument/2006/relationships/hyperlink" Target="https://tothemoon.im-ldi.com/data_a70/AS17/extra/AS17-140-21437.small.png" TargetMode="External"/><Relationship Id="rId11077" Type="http://schemas.openxmlformats.org/officeDocument/2006/relationships/hyperlink" Target="https://tothemoon.im-ldi.com/data_a70/AS17/raw/AS17-140-21437.tif" TargetMode="External"/><Relationship Id="rId11078" Type="http://schemas.openxmlformats.org/officeDocument/2006/relationships/hyperlink" Target="https://tothemoon.im-ldi.com/data_a70/AS17/processed/AS17-140-21437.png" TargetMode="External"/><Relationship Id="rId11079" Type="http://schemas.openxmlformats.org/officeDocument/2006/relationships/hyperlink" Target="https://www.lpi.usra.edu/resources/apollo/frame/?AS17-140-21438" TargetMode="External"/><Relationship Id="rId11080" Type="http://schemas.openxmlformats.org/officeDocument/2006/relationships/hyperlink" Target="https://tothemoon.im-ldi.com/data_a70/AS17/extra/AS17-140-21438.small.png" TargetMode="External"/><Relationship Id="rId11081" Type="http://schemas.openxmlformats.org/officeDocument/2006/relationships/hyperlink" Target="https://tothemoon.im-ldi.com/data_a70/AS17/raw/AS17-140-21438.tif" TargetMode="External"/><Relationship Id="rId11082" Type="http://schemas.openxmlformats.org/officeDocument/2006/relationships/hyperlink" Target="https://tothemoon.im-ldi.com/data_a70/AS17/processed/AS17-140-21438.png" TargetMode="External"/><Relationship Id="rId11083" Type="http://schemas.openxmlformats.org/officeDocument/2006/relationships/hyperlink" Target="https://www.lpi.usra.edu/resources/apollo/frame/?AS17-140-21439" TargetMode="External"/><Relationship Id="rId11084" Type="http://schemas.openxmlformats.org/officeDocument/2006/relationships/hyperlink" Target="https://tothemoon.im-ldi.com/data_a70/AS17/extra/AS17-140-21439.small.png" TargetMode="External"/><Relationship Id="rId11085" Type="http://schemas.openxmlformats.org/officeDocument/2006/relationships/hyperlink" Target="https://tothemoon.im-ldi.com/data_a70/AS17/raw/AS17-140-21439.tif" TargetMode="External"/><Relationship Id="rId11086" Type="http://schemas.openxmlformats.org/officeDocument/2006/relationships/hyperlink" Target="https://tothemoon.im-ldi.com/data_a70/AS17/processed/AS17-140-21439.png" TargetMode="External"/><Relationship Id="rId11087" Type="http://schemas.openxmlformats.org/officeDocument/2006/relationships/hyperlink" Target="https://www.lpi.usra.edu/resources/apollo/frame/?AS17-140-21441" TargetMode="External"/><Relationship Id="rId11088" Type="http://schemas.openxmlformats.org/officeDocument/2006/relationships/hyperlink" Target="https://tothemoon.im-ldi.com/data_a70/AS17/extra/AS17-140-21441.small.png" TargetMode="External"/><Relationship Id="rId11089" Type="http://schemas.openxmlformats.org/officeDocument/2006/relationships/hyperlink" Target="https://tothemoon.im-ldi.com/data_a70/AS17/raw/AS17-140-21441.tif" TargetMode="External"/><Relationship Id="rId11090" Type="http://schemas.openxmlformats.org/officeDocument/2006/relationships/hyperlink" Target="https://tothemoon.im-ldi.com/data_a70/AS17/processed/AS17-140-21441.png" TargetMode="External"/><Relationship Id="rId11091" Type="http://schemas.openxmlformats.org/officeDocument/2006/relationships/hyperlink" Target="https://www.lpi.usra.edu/resources/apollo/frame/?AS17-140-21442" TargetMode="External"/><Relationship Id="rId11092" Type="http://schemas.openxmlformats.org/officeDocument/2006/relationships/hyperlink" Target="https://tothemoon.im-ldi.com/data_a70/AS17/extra/AS17-140-21442.small.png" TargetMode="External"/><Relationship Id="rId11093" Type="http://schemas.openxmlformats.org/officeDocument/2006/relationships/hyperlink" Target="https://tothemoon.im-ldi.com/data_a70/AS17/raw/AS17-140-21442.tif" TargetMode="External"/><Relationship Id="rId11094" Type="http://schemas.openxmlformats.org/officeDocument/2006/relationships/hyperlink" Target="https://tothemoon.im-ldi.com/data_a70/AS17/processed/AS17-140-21442.png" TargetMode="External"/><Relationship Id="rId11095" Type="http://schemas.openxmlformats.org/officeDocument/2006/relationships/hyperlink" Target="https://www.lpi.usra.edu/resources/apollo/frame/?AS17-140-21443" TargetMode="External"/><Relationship Id="rId11096" Type="http://schemas.openxmlformats.org/officeDocument/2006/relationships/hyperlink" Target="https://tothemoon.im-ldi.com/data_a70/AS17/extra/AS17-140-21443.small.png" TargetMode="External"/><Relationship Id="rId11097" Type="http://schemas.openxmlformats.org/officeDocument/2006/relationships/hyperlink" Target="https://tothemoon.im-ldi.com/data_a70/AS17/raw/AS17-140-21443.tif" TargetMode="External"/><Relationship Id="rId11098" Type="http://schemas.openxmlformats.org/officeDocument/2006/relationships/hyperlink" Target="https://tothemoon.im-ldi.com/data_a70/AS17/processed/AS17-140-21443.png" TargetMode="External"/><Relationship Id="rId11099" Type="http://schemas.openxmlformats.org/officeDocument/2006/relationships/hyperlink" Target="https://www.lpi.usra.edu/resources/apollo/frame/?AS17-140-21444" TargetMode="External"/><Relationship Id="rId11100" Type="http://schemas.openxmlformats.org/officeDocument/2006/relationships/hyperlink" Target="https://tothemoon.im-ldi.com/data_a70/AS17/extra/AS17-140-21444.small.png" TargetMode="External"/><Relationship Id="rId11101" Type="http://schemas.openxmlformats.org/officeDocument/2006/relationships/hyperlink" Target="https://tothemoon.im-ldi.com/data_a70/AS17/raw/AS17-140-21444.tif" TargetMode="External"/><Relationship Id="rId11102" Type="http://schemas.openxmlformats.org/officeDocument/2006/relationships/hyperlink" Target="https://tothemoon.im-ldi.com/data_a70/AS17/processed/AS17-140-21444.png" TargetMode="External"/><Relationship Id="rId11103" Type="http://schemas.openxmlformats.org/officeDocument/2006/relationships/hyperlink" Target="https://www.lpi.usra.edu/resources/apollo/frame/?AS17-140-21445" TargetMode="External"/><Relationship Id="rId11104" Type="http://schemas.openxmlformats.org/officeDocument/2006/relationships/hyperlink" Target="https://tothemoon.im-ldi.com/data_a70/AS17/extra/AS17-140-21445.small.png" TargetMode="External"/><Relationship Id="rId11105" Type="http://schemas.openxmlformats.org/officeDocument/2006/relationships/hyperlink" Target="https://tothemoon.im-ldi.com/data_a70/AS17/raw/AS17-140-21445.tif" TargetMode="External"/><Relationship Id="rId11106" Type="http://schemas.openxmlformats.org/officeDocument/2006/relationships/hyperlink" Target="https://tothemoon.im-ldi.com/data_a70/AS17/processed/AS17-140-21445.png" TargetMode="External"/><Relationship Id="rId11107" Type="http://schemas.openxmlformats.org/officeDocument/2006/relationships/hyperlink" Target="https://www.lpi.usra.edu/resources/apollo/frame/?AS17-140-21446" TargetMode="External"/><Relationship Id="rId11108" Type="http://schemas.openxmlformats.org/officeDocument/2006/relationships/hyperlink" Target="https://tothemoon.im-ldi.com/data_a70/AS17/extra/AS17-140-21446.small.png" TargetMode="External"/><Relationship Id="rId11109" Type="http://schemas.openxmlformats.org/officeDocument/2006/relationships/hyperlink" Target="https://tothemoon.im-ldi.com/data_a70/AS17/raw/AS17-140-21446.tif" TargetMode="External"/><Relationship Id="rId11110" Type="http://schemas.openxmlformats.org/officeDocument/2006/relationships/hyperlink" Target="https://tothemoon.im-ldi.com/data_a70/AS17/processed/AS17-140-21446.png" TargetMode="External"/><Relationship Id="rId11111" Type="http://schemas.openxmlformats.org/officeDocument/2006/relationships/hyperlink" Target="https://www.lpi.usra.edu/resources/apollo/frame/?AS17-140-21447" TargetMode="External"/><Relationship Id="rId11112" Type="http://schemas.openxmlformats.org/officeDocument/2006/relationships/hyperlink" Target="https://tothemoon.im-ldi.com/data_a70/AS17/extra/AS17-140-21447.small.png" TargetMode="External"/><Relationship Id="rId11113" Type="http://schemas.openxmlformats.org/officeDocument/2006/relationships/hyperlink" Target="https://tothemoon.im-ldi.com/data_a70/AS17/raw/AS17-140-21447.tif" TargetMode="External"/><Relationship Id="rId11114" Type="http://schemas.openxmlformats.org/officeDocument/2006/relationships/hyperlink" Target="https://tothemoon.im-ldi.com/data_a70/AS17/processed/AS17-140-21447.png" TargetMode="External"/><Relationship Id="rId11115" Type="http://schemas.openxmlformats.org/officeDocument/2006/relationships/hyperlink" Target="https://www.lpi.usra.edu/resources/apollo/frame/?AS17-140-21448" TargetMode="External"/><Relationship Id="rId11116" Type="http://schemas.openxmlformats.org/officeDocument/2006/relationships/hyperlink" Target="https://tothemoon.im-ldi.com/data_a70/AS17/extra/AS17-140-21448.small.png" TargetMode="External"/><Relationship Id="rId11117" Type="http://schemas.openxmlformats.org/officeDocument/2006/relationships/hyperlink" Target="https://tothemoon.im-ldi.com/data_a70/AS17/raw/AS17-140-21448.tif" TargetMode="External"/><Relationship Id="rId11118" Type="http://schemas.openxmlformats.org/officeDocument/2006/relationships/hyperlink" Target="https://tothemoon.im-ldi.com/data_a70/AS17/processed/AS17-140-21448.png" TargetMode="External"/><Relationship Id="rId11119" Type="http://schemas.openxmlformats.org/officeDocument/2006/relationships/hyperlink" Target="https://www.lpi.usra.edu/resources/apollo/frame/?AS17-140-21449" TargetMode="External"/><Relationship Id="rId11120" Type="http://schemas.openxmlformats.org/officeDocument/2006/relationships/hyperlink" Target="https://tothemoon.im-ldi.com/data_a70/AS17/extra/AS17-140-21449.small.png" TargetMode="External"/><Relationship Id="rId11121" Type="http://schemas.openxmlformats.org/officeDocument/2006/relationships/hyperlink" Target="https://tothemoon.im-ldi.com/data_a70/AS17/raw/AS17-140-21449.tif" TargetMode="External"/><Relationship Id="rId11122" Type="http://schemas.openxmlformats.org/officeDocument/2006/relationships/hyperlink" Target="https://tothemoon.im-ldi.com/data_a70/AS17/processed/AS17-140-21449.png" TargetMode="External"/><Relationship Id="rId11123" Type="http://schemas.openxmlformats.org/officeDocument/2006/relationships/hyperlink" Target="https://www.lpi.usra.edu/resources/apollo/frame/?AS17-140-21450" TargetMode="External"/><Relationship Id="rId11124" Type="http://schemas.openxmlformats.org/officeDocument/2006/relationships/hyperlink" Target="https://tothemoon.im-ldi.com/data_a70/AS17/extra/AS17-140-21450.small.png" TargetMode="External"/><Relationship Id="rId11125" Type="http://schemas.openxmlformats.org/officeDocument/2006/relationships/hyperlink" Target="https://tothemoon.im-ldi.com/data_a70/AS17/raw/AS17-140-21450.tif" TargetMode="External"/><Relationship Id="rId11126" Type="http://schemas.openxmlformats.org/officeDocument/2006/relationships/hyperlink" Target="https://tothemoon.im-ldi.com/data_a70/AS17/processed/AS17-140-21450.png" TargetMode="External"/><Relationship Id="rId11127" Type="http://schemas.openxmlformats.org/officeDocument/2006/relationships/hyperlink" Target="https://www.lpi.usra.edu/resources/apollo/frame/?AS17-140-21451" TargetMode="External"/><Relationship Id="rId11128" Type="http://schemas.openxmlformats.org/officeDocument/2006/relationships/hyperlink" Target="https://tothemoon.im-ldi.com/data_a70/AS17/extra/AS17-140-21451.small.png" TargetMode="External"/><Relationship Id="rId11129" Type="http://schemas.openxmlformats.org/officeDocument/2006/relationships/hyperlink" Target="https://tothemoon.im-ldi.com/data_a70/AS17/raw/AS17-140-21451.tif" TargetMode="External"/><Relationship Id="rId11130" Type="http://schemas.openxmlformats.org/officeDocument/2006/relationships/hyperlink" Target="https://tothemoon.im-ldi.com/data_a70/AS17/processed/AS17-140-21451.png" TargetMode="External"/><Relationship Id="rId11131" Type="http://schemas.openxmlformats.org/officeDocument/2006/relationships/hyperlink" Target="https://www.lpi.usra.edu/resources/apollo/frame/?AS17-140-21452" TargetMode="External"/><Relationship Id="rId11132" Type="http://schemas.openxmlformats.org/officeDocument/2006/relationships/hyperlink" Target="https://tothemoon.im-ldi.com/data_a70/AS17/extra/AS17-140-21452.small.png" TargetMode="External"/><Relationship Id="rId11133" Type="http://schemas.openxmlformats.org/officeDocument/2006/relationships/hyperlink" Target="https://tothemoon.im-ldi.com/data_a70/AS17/raw/AS17-140-21452.tif" TargetMode="External"/><Relationship Id="rId11134" Type="http://schemas.openxmlformats.org/officeDocument/2006/relationships/hyperlink" Target="https://tothemoon.im-ldi.com/data_a70/AS17/processed/AS17-140-21452.png" TargetMode="External"/><Relationship Id="rId11135" Type="http://schemas.openxmlformats.org/officeDocument/2006/relationships/hyperlink" Target="https://www.lpi.usra.edu/resources/apollo/frame/?AS17-140-21453" TargetMode="External"/><Relationship Id="rId11136" Type="http://schemas.openxmlformats.org/officeDocument/2006/relationships/hyperlink" Target="https://tothemoon.im-ldi.com/data_a70/AS17/extra/AS17-140-21453.small.png" TargetMode="External"/><Relationship Id="rId11137" Type="http://schemas.openxmlformats.org/officeDocument/2006/relationships/hyperlink" Target="https://tothemoon.im-ldi.com/data_a70/AS17/raw/AS17-140-21453.tif" TargetMode="External"/><Relationship Id="rId11138" Type="http://schemas.openxmlformats.org/officeDocument/2006/relationships/hyperlink" Target="https://tothemoon.im-ldi.com/data_a70/AS17/processed/AS17-140-21453.png" TargetMode="External"/><Relationship Id="rId11139" Type="http://schemas.openxmlformats.org/officeDocument/2006/relationships/hyperlink" Target="https://www.lpi.usra.edu/resources/apollo/frame/?AS17-140-21454" TargetMode="External"/><Relationship Id="rId11140" Type="http://schemas.openxmlformats.org/officeDocument/2006/relationships/hyperlink" Target="https://tothemoon.im-ldi.com/data_a70/AS17/extra/AS17-140-21454.small.png" TargetMode="External"/><Relationship Id="rId11141" Type="http://schemas.openxmlformats.org/officeDocument/2006/relationships/hyperlink" Target="https://tothemoon.im-ldi.com/data_a70/AS17/raw/AS17-140-21454.tif" TargetMode="External"/><Relationship Id="rId11142" Type="http://schemas.openxmlformats.org/officeDocument/2006/relationships/hyperlink" Target="https://tothemoon.im-ldi.com/data_a70/AS17/processed/AS17-140-21454.png" TargetMode="External"/><Relationship Id="rId11143" Type="http://schemas.openxmlformats.org/officeDocument/2006/relationships/hyperlink" Target="https://www.lpi.usra.edu/resources/apollo/frame/?AS17-140-21455" TargetMode="External"/><Relationship Id="rId11144" Type="http://schemas.openxmlformats.org/officeDocument/2006/relationships/hyperlink" Target="https://tothemoon.im-ldi.com/data_a70/AS17/extra/AS17-140-21455.small.png" TargetMode="External"/><Relationship Id="rId11145" Type="http://schemas.openxmlformats.org/officeDocument/2006/relationships/hyperlink" Target="https://tothemoon.im-ldi.com/data_a70/AS17/raw/AS17-140-21455.tif" TargetMode="External"/><Relationship Id="rId11146" Type="http://schemas.openxmlformats.org/officeDocument/2006/relationships/hyperlink" Target="https://tothemoon.im-ldi.com/data_a70/AS17/processed/AS17-140-21455.png" TargetMode="External"/><Relationship Id="rId11147" Type="http://schemas.openxmlformats.org/officeDocument/2006/relationships/hyperlink" Target="https://www.lpi.usra.edu/resources/apollo/frame/?AS17-140-21456" TargetMode="External"/><Relationship Id="rId11148" Type="http://schemas.openxmlformats.org/officeDocument/2006/relationships/hyperlink" Target="https://tothemoon.im-ldi.com/data_a70/AS17/extra/AS17-140-21456.small.png" TargetMode="External"/><Relationship Id="rId11149" Type="http://schemas.openxmlformats.org/officeDocument/2006/relationships/hyperlink" Target="https://tothemoon.im-ldi.com/data_a70/AS17/raw/AS17-140-21456.tif" TargetMode="External"/><Relationship Id="rId11150" Type="http://schemas.openxmlformats.org/officeDocument/2006/relationships/hyperlink" Target="https://tothemoon.im-ldi.com/data_a70/AS17/processed/AS17-140-21456.png" TargetMode="External"/><Relationship Id="rId11151" Type="http://schemas.openxmlformats.org/officeDocument/2006/relationships/hyperlink" Target="https://www.lpi.usra.edu/resources/apollo/frame/?AS17-140-21457" TargetMode="External"/><Relationship Id="rId11152" Type="http://schemas.openxmlformats.org/officeDocument/2006/relationships/hyperlink" Target="https://tothemoon.im-ldi.com/data_a70/AS17/extra/AS17-140-21457.small.png" TargetMode="External"/><Relationship Id="rId11153" Type="http://schemas.openxmlformats.org/officeDocument/2006/relationships/hyperlink" Target="https://tothemoon.im-ldi.com/data_a70/AS17/raw/AS17-140-21457.tif" TargetMode="External"/><Relationship Id="rId11154" Type="http://schemas.openxmlformats.org/officeDocument/2006/relationships/hyperlink" Target="https://tothemoon.im-ldi.com/data_a70/AS17/processed/AS17-140-21457.png" TargetMode="External"/><Relationship Id="rId11155" Type="http://schemas.openxmlformats.org/officeDocument/2006/relationships/hyperlink" Target="https://www.lpi.usra.edu/resources/apollo/frame/?AS17-140-21458" TargetMode="External"/><Relationship Id="rId11156" Type="http://schemas.openxmlformats.org/officeDocument/2006/relationships/hyperlink" Target="https://tothemoon.im-ldi.com/data_a70/AS17/extra/AS17-140-21458.small.png" TargetMode="External"/><Relationship Id="rId11157" Type="http://schemas.openxmlformats.org/officeDocument/2006/relationships/hyperlink" Target="https://tothemoon.im-ldi.com/data_a70/AS17/raw/AS17-140-21458.tif" TargetMode="External"/><Relationship Id="rId11158" Type="http://schemas.openxmlformats.org/officeDocument/2006/relationships/hyperlink" Target="https://tothemoon.im-ldi.com/data_a70/AS17/processed/AS17-140-21458.png" TargetMode="External"/><Relationship Id="rId11159" Type="http://schemas.openxmlformats.org/officeDocument/2006/relationships/hyperlink" Target="https://www.lpi.usra.edu/resources/apollo/frame/?AS17-140-21459" TargetMode="External"/><Relationship Id="rId11160" Type="http://schemas.openxmlformats.org/officeDocument/2006/relationships/hyperlink" Target="https://tothemoon.im-ldi.com/data_a70/AS17/extra/AS17-140-21459.small.png" TargetMode="External"/><Relationship Id="rId11161" Type="http://schemas.openxmlformats.org/officeDocument/2006/relationships/hyperlink" Target="https://tothemoon.im-ldi.com/data_a70/AS17/raw/AS17-140-21459.tif" TargetMode="External"/><Relationship Id="rId11162" Type="http://schemas.openxmlformats.org/officeDocument/2006/relationships/hyperlink" Target="https://tothemoon.im-ldi.com/data_a70/AS17/processed/AS17-140-21459.png" TargetMode="External"/><Relationship Id="rId11163" Type="http://schemas.openxmlformats.org/officeDocument/2006/relationships/hyperlink" Target="https://www.lpi.usra.edu/resources/apollo/frame/?AS17-140-21460" TargetMode="External"/><Relationship Id="rId11164" Type="http://schemas.openxmlformats.org/officeDocument/2006/relationships/hyperlink" Target="https://tothemoon.im-ldi.com/data_a70/AS17/extra/AS17-140-21460.small.png" TargetMode="External"/><Relationship Id="rId11165" Type="http://schemas.openxmlformats.org/officeDocument/2006/relationships/hyperlink" Target="https://tothemoon.im-ldi.com/data_a70/AS17/raw/AS17-140-21460.tif" TargetMode="External"/><Relationship Id="rId11166" Type="http://schemas.openxmlformats.org/officeDocument/2006/relationships/hyperlink" Target="https://tothemoon.im-ldi.com/data_a70/AS17/processed/AS17-140-21460.png" TargetMode="External"/><Relationship Id="rId11167" Type="http://schemas.openxmlformats.org/officeDocument/2006/relationships/hyperlink" Target="https://www.lpi.usra.edu/resources/apollo/frame/?AS17-140-21461" TargetMode="External"/><Relationship Id="rId11168" Type="http://schemas.openxmlformats.org/officeDocument/2006/relationships/hyperlink" Target="https://tothemoon.im-ldi.com/data_a70/AS17/extra/AS17-140-21461.small.png" TargetMode="External"/><Relationship Id="rId11169" Type="http://schemas.openxmlformats.org/officeDocument/2006/relationships/hyperlink" Target="https://tothemoon.im-ldi.com/data_a70/AS17/raw/AS17-140-21461.tif" TargetMode="External"/><Relationship Id="rId11170" Type="http://schemas.openxmlformats.org/officeDocument/2006/relationships/hyperlink" Target="https://tothemoon.im-ldi.com/data_a70/AS17/processed/AS17-140-21461.png" TargetMode="External"/><Relationship Id="rId11171" Type="http://schemas.openxmlformats.org/officeDocument/2006/relationships/hyperlink" Target="https://www.lpi.usra.edu/resources/apollo/frame/?AS17-140-21462" TargetMode="External"/><Relationship Id="rId11172" Type="http://schemas.openxmlformats.org/officeDocument/2006/relationships/hyperlink" Target="https://tothemoon.im-ldi.com/data_a70/AS17/extra/AS17-140-21462.small.png" TargetMode="External"/><Relationship Id="rId11173" Type="http://schemas.openxmlformats.org/officeDocument/2006/relationships/hyperlink" Target="https://tothemoon.im-ldi.com/data_a70/AS17/raw/AS17-140-21462.tif" TargetMode="External"/><Relationship Id="rId11174" Type="http://schemas.openxmlformats.org/officeDocument/2006/relationships/hyperlink" Target="https://tothemoon.im-ldi.com/data_a70/AS17/processed/AS17-140-21462.png" TargetMode="External"/><Relationship Id="rId11175" Type="http://schemas.openxmlformats.org/officeDocument/2006/relationships/hyperlink" Target="https://www.lpi.usra.edu/resources/apollo/frame/?AS17-140-21463" TargetMode="External"/><Relationship Id="rId11176" Type="http://schemas.openxmlformats.org/officeDocument/2006/relationships/hyperlink" Target="https://tothemoon.im-ldi.com/data_a70/AS17/extra/AS17-140-21463.small.png" TargetMode="External"/><Relationship Id="rId11177" Type="http://schemas.openxmlformats.org/officeDocument/2006/relationships/hyperlink" Target="https://tothemoon.im-ldi.com/data_a70/AS17/raw/AS17-140-21463.tif" TargetMode="External"/><Relationship Id="rId11178" Type="http://schemas.openxmlformats.org/officeDocument/2006/relationships/hyperlink" Target="https://tothemoon.im-ldi.com/data_a70/AS17/processed/AS17-140-21463.png" TargetMode="External"/><Relationship Id="rId11179" Type="http://schemas.openxmlformats.org/officeDocument/2006/relationships/hyperlink" Target="https://www.lpi.usra.edu/resources/apollo/frame/?AS17-140-21464" TargetMode="External"/><Relationship Id="rId11180" Type="http://schemas.openxmlformats.org/officeDocument/2006/relationships/hyperlink" Target="https://tothemoon.im-ldi.com/data_a70/AS17/extra/AS17-140-21464.small.png" TargetMode="External"/><Relationship Id="rId11181" Type="http://schemas.openxmlformats.org/officeDocument/2006/relationships/hyperlink" Target="https://tothemoon.im-ldi.com/data_a70/AS17/raw/AS17-140-21464.tif" TargetMode="External"/><Relationship Id="rId11182" Type="http://schemas.openxmlformats.org/officeDocument/2006/relationships/hyperlink" Target="https://tothemoon.im-ldi.com/data_a70/AS17/processed/AS17-140-21464.png" TargetMode="External"/><Relationship Id="rId11183" Type="http://schemas.openxmlformats.org/officeDocument/2006/relationships/hyperlink" Target="https://www.lpi.usra.edu/resources/apollo/frame/?AS17-140-21465" TargetMode="External"/><Relationship Id="rId11184" Type="http://schemas.openxmlformats.org/officeDocument/2006/relationships/hyperlink" Target="https://tothemoon.im-ldi.com/data_a70/AS17/extra/AS17-140-21465.small.png" TargetMode="External"/><Relationship Id="rId11185" Type="http://schemas.openxmlformats.org/officeDocument/2006/relationships/hyperlink" Target="https://tothemoon.im-ldi.com/data_a70/AS17/raw/AS17-140-21465.tif" TargetMode="External"/><Relationship Id="rId11186" Type="http://schemas.openxmlformats.org/officeDocument/2006/relationships/hyperlink" Target="https://tothemoon.im-ldi.com/data_a70/AS17/processed/AS17-140-21465.png" TargetMode="External"/><Relationship Id="rId11187" Type="http://schemas.openxmlformats.org/officeDocument/2006/relationships/hyperlink" Target="https://www.lpi.usra.edu/resources/apollo/frame/?AS17-140-21466" TargetMode="External"/><Relationship Id="rId11188" Type="http://schemas.openxmlformats.org/officeDocument/2006/relationships/hyperlink" Target="https://tothemoon.im-ldi.com/data_a70/AS17/extra/AS17-140-21466.small.png" TargetMode="External"/><Relationship Id="rId11189" Type="http://schemas.openxmlformats.org/officeDocument/2006/relationships/hyperlink" Target="https://tothemoon.im-ldi.com/data_a70/AS17/raw/AS17-140-21466.tif" TargetMode="External"/><Relationship Id="rId11190" Type="http://schemas.openxmlformats.org/officeDocument/2006/relationships/hyperlink" Target="https://tothemoon.im-ldi.com/data_a70/AS17/processed/AS17-140-21466.png" TargetMode="External"/><Relationship Id="rId11191" Type="http://schemas.openxmlformats.org/officeDocument/2006/relationships/hyperlink" Target="https://www.lpi.usra.edu/resources/apollo/frame/?AS17-140-21467" TargetMode="External"/><Relationship Id="rId11192" Type="http://schemas.openxmlformats.org/officeDocument/2006/relationships/hyperlink" Target="https://tothemoon.im-ldi.com/data_a70/AS17/extra/AS17-140-21467.small.png" TargetMode="External"/><Relationship Id="rId11193" Type="http://schemas.openxmlformats.org/officeDocument/2006/relationships/hyperlink" Target="https://tothemoon.im-ldi.com/data_a70/AS17/raw/AS17-140-21467.tif" TargetMode="External"/><Relationship Id="rId11194" Type="http://schemas.openxmlformats.org/officeDocument/2006/relationships/hyperlink" Target="https://tothemoon.im-ldi.com/data_a70/AS17/processed/AS17-140-21467.png" TargetMode="External"/><Relationship Id="rId11195" Type="http://schemas.openxmlformats.org/officeDocument/2006/relationships/hyperlink" Target="https://www.lpi.usra.edu/resources/apollo/frame/?AS17-140-21468" TargetMode="External"/><Relationship Id="rId11196" Type="http://schemas.openxmlformats.org/officeDocument/2006/relationships/hyperlink" Target="https://tothemoon.im-ldi.com/data_a70/AS17/extra/AS17-140-21468.small.png" TargetMode="External"/><Relationship Id="rId11197" Type="http://schemas.openxmlformats.org/officeDocument/2006/relationships/hyperlink" Target="https://tothemoon.im-ldi.com/data_a70/AS17/raw/AS17-140-21468.tif" TargetMode="External"/><Relationship Id="rId11198" Type="http://schemas.openxmlformats.org/officeDocument/2006/relationships/hyperlink" Target="https://tothemoon.im-ldi.com/data_a70/AS17/processed/AS17-140-21468.png" TargetMode="External"/><Relationship Id="rId11199" Type="http://schemas.openxmlformats.org/officeDocument/2006/relationships/hyperlink" Target="https://www.lpi.usra.edu/resources/apollo/frame/?AS17-140-21469" TargetMode="External"/><Relationship Id="rId11200" Type="http://schemas.openxmlformats.org/officeDocument/2006/relationships/hyperlink" Target="https://tothemoon.im-ldi.com/data_a70/AS17/extra/AS17-140-21469.small.png" TargetMode="External"/><Relationship Id="rId11201" Type="http://schemas.openxmlformats.org/officeDocument/2006/relationships/hyperlink" Target="https://tothemoon.im-ldi.com/data_a70/AS17/raw/AS17-140-21469.tif" TargetMode="External"/><Relationship Id="rId11202" Type="http://schemas.openxmlformats.org/officeDocument/2006/relationships/hyperlink" Target="https://tothemoon.im-ldi.com/data_a70/AS17/processed/AS17-140-21469.png" TargetMode="External"/><Relationship Id="rId11203" Type="http://schemas.openxmlformats.org/officeDocument/2006/relationships/hyperlink" Target="https://www.lpi.usra.edu/resources/apollo/frame/?AS17-140-21470" TargetMode="External"/><Relationship Id="rId11204" Type="http://schemas.openxmlformats.org/officeDocument/2006/relationships/hyperlink" Target="https://tothemoon.im-ldi.com/data_a70/AS17/extra/AS17-140-21470.small.png" TargetMode="External"/><Relationship Id="rId11205" Type="http://schemas.openxmlformats.org/officeDocument/2006/relationships/hyperlink" Target="https://tothemoon.im-ldi.com/data_a70/AS17/raw/AS17-140-21470.tif" TargetMode="External"/><Relationship Id="rId11206" Type="http://schemas.openxmlformats.org/officeDocument/2006/relationships/hyperlink" Target="https://tothemoon.im-ldi.com/data_a70/AS17/processed/AS17-140-21470.png" TargetMode="External"/><Relationship Id="rId11207" Type="http://schemas.openxmlformats.org/officeDocument/2006/relationships/hyperlink" Target="https://www.lpi.usra.edu/resources/apollo/frame/?AS17-140-21471" TargetMode="External"/><Relationship Id="rId11208" Type="http://schemas.openxmlformats.org/officeDocument/2006/relationships/hyperlink" Target="https://tothemoon.im-ldi.com/data_a70/AS17/extra/AS17-140-21471.small.png" TargetMode="External"/><Relationship Id="rId11209" Type="http://schemas.openxmlformats.org/officeDocument/2006/relationships/hyperlink" Target="https://tothemoon.im-ldi.com/data_a70/AS17/raw/AS17-140-21471.tif" TargetMode="External"/><Relationship Id="rId11210" Type="http://schemas.openxmlformats.org/officeDocument/2006/relationships/hyperlink" Target="https://tothemoon.im-ldi.com/data_a70/AS17/processed/AS17-140-21471.png" TargetMode="External"/><Relationship Id="rId11211" Type="http://schemas.openxmlformats.org/officeDocument/2006/relationships/hyperlink" Target="https://www.lpi.usra.edu/resources/apollo/frame/?AS17-140-21472" TargetMode="External"/><Relationship Id="rId11212" Type="http://schemas.openxmlformats.org/officeDocument/2006/relationships/hyperlink" Target="https://tothemoon.im-ldi.com/data_a70/AS17/extra/AS17-140-21472.small.png" TargetMode="External"/><Relationship Id="rId11213" Type="http://schemas.openxmlformats.org/officeDocument/2006/relationships/hyperlink" Target="https://tothemoon.im-ldi.com/data_a70/AS17/raw/AS17-140-21472.tif" TargetMode="External"/><Relationship Id="rId11214" Type="http://schemas.openxmlformats.org/officeDocument/2006/relationships/hyperlink" Target="https://tothemoon.im-ldi.com/data_a70/AS17/processed/AS17-140-21472.png" TargetMode="External"/><Relationship Id="rId11215" Type="http://schemas.openxmlformats.org/officeDocument/2006/relationships/hyperlink" Target="https://www.lpi.usra.edu/resources/apollo/frame/?AS17-140-21473" TargetMode="External"/><Relationship Id="rId11216" Type="http://schemas.openxmlformats.org/officeDocument/2006/relationships/hyperlink" Target="https://tothemoon.im-ldi.com/data_a70/AS17/extra/AS17-140-21473.small.png" TargetMode="External"/><Relationship Id="rId11217" Type="http://schemas.openxmlformats.org/officeDocument/2006/relationships/hyperlink" Target="https://tothemoon.im-ldi.com/data_a70/AS17/raw/AS17-140-21473.tif" TargetMode="External"/><Relationship Id="rId11218" Type="http://schemas.openxmlformats.org/officeDocument/2006/relationships/hyperlink" Target="https://tothemoon.im-ldi.com/data_a70/AS17/processed/AS17-140-21473.png" TargetMode="External"/><Relationship Id="rId11219" Type="http://schemas.openxmlformats.org/officeDocument/2006/relationships/hyperlink" Target="https://www.lpi.usra.edu/resources/apollo/frame/?AS17-140-21474" TargetMode="External"/><Relationship Id="rId11220" Type="http://schemas.openxmlformats.org/officeDocument/2006/relationships/hyperlink" Target="https://tothemoon.im-ldi.com/data_a70/AS17/extra/AS17-140-21474.small.png" TargetMode="External"/><Relationship Id="rId11221" Type="http://schemas.openxmlformats.org/officeDocument/2006/relationships/hyperlink" Target="https://tothemoon.im-ldi.com/data_a70/AS17/raw/AS17-140-21474.tif" TargetMode="External"/><Relationship Id="rId11222" Type="http://schemas.openxmlformats.org/officeDocument/2006/relationships/hyperlink" Target="https://tothemoon.im-ldi.com/data_a70/AS17/processed/AS17-140-21474.png" TargetMode="External"/><Relationship Id="rId11223" Type="http://schemas.openxmlformats.org/officeDocument/2006/relationships/hyperlink" Target="https://www.lpi.usra.edu/resources/apollo/frame/?AS17-140-21475" TargetMode="External"/><Relationship Id="rId11224" Type="http://schemas.openxmlformats.org/officeDocument/2006/relationships/hyperlink" Target="https://tothemoon.im-ldi.com/data_a70/AS17/extra/AS17-140-21475.small.png" TargetMode="External"/><Relationship Id="rId11225" Type="http://schemas.openxmlformats.org/officeDocument/2006/relationships/hyperlink" Target="https://tothemoon.im-ldi.com/data_a70/AS17/raw/AS17-140-21475.tif" TargetMode="External"/><Relationship Id="rId11226" Type="http://schemas.openxmlformats.org/officeDocument/2006/relationships/hyperlink" Target="https://tothemoon.im-ldi.com/data_a70/AS17/processed/AS17-140-21475.png" TargetMode="External"/><Relationship Id="rId11227" Type="http://schemas.openxmlformats.org/officeDocument/2006/relationships/hyperlink" Target="https://www.lpi.usra.edu/resources/apollo/frame/?AS17-140-21476" TargetMode="External"/><Relationship Id="rId11228" Type="http://schemas.openxmlformats.org/officeDocument/2006/relationships/hyperlink" Target="https://tothemoon.im-ldi.com/data_a70/AS17/extra/AS17-140-21476.small.png" TargetMode="External"/><Relationship Id="rId11229" Type="http://schemas.openxmlformats.org/officeDocument/2006/relationships/hyperlink" Target="https://tothemoon.im-ldi.com/data_a70/AS17/raw/AS17-140-21476.tif" TargetMode="External"/><Relationship Id="rId11230" Type="http://schemas.openxmlformats.org/officeDocument/2006/relationships/hyperlink" Target="https://tothemoon.im-ldi.com/data_a70/AS17/processed/AS17-140-21476.png" TargetMode="External"/><Relationship Id="rId11231" Type="http://schemas.openxmlformats.org/officeDocument/2006/relationships/hyperlink" Target="https://www.lpi.usra.edu/resources/apollo/frame/?AS17-140-21477" TargetMode="External"/><Relationship Id="rId11232" Type="http://schemas.openxmlformats.org/officeDocument/2006/relationships/hyperlink" Target="https://tothemoon.im-ldi.com/data_a70/AS17/extra/AS17-140-21477.small.png" TargetMode="External"/><Relationship Id="rId11233" Type="http://schemas.openxmlformats.org/officeDocument/2006/relationships/hyperlink" Target="https://tothemoon.im-ldi.com/data_a70/AS17/raw/AS17-140-21477.tif" TargetMode="External"/><Relationship Id="rId11234" Type="http://schemas.openxmlformats.org/officeDocument/2006/relationships/hyperlink" Target="https://tothemoon.im-ldi.com/data_a70/AS17/processed/AS17-140-21477.png" TargetMode="External"/><Relationship Id="rId11235" Type="http://schemas.openxmlformats.org/officeDocument/2006/relationships/hyperlink" Target="https://www.lpi.usra.edu/resources/apollo/frame/?AS17-140-21478" TargetMode="External"/><Relationship Id="rId11236" Type="http://schemas.openxmlformats.org/officeDocument/2006/relationships/hyperlink" Target="https://tothemoon.im-ldi.com/data_a70/AS17/extra/AS17-140-21478.small.png" TargetMode="External"/><Relationship Id="rId11237" Type="http://schemas.openxmlformats.org/officeDocument/2006/relationships/hyperlink" Target="https://tothemoon.im-ldi.com/data_a70/AS17/raw/AS17-140-21478.tif" TargetMode="External"/><Relationship Id="rId11238" Type="http://schemas.openxmlformats.org/officeDocument/2006/relationships/hyperlink" Target="https://tothemoon.im-ldi.com/data_a70/AS17/processed/AS17-140-21478.png" TargetMode="External"/><Relationship Id="rId11239" Type="http://schemas.openxmlformats.org/officeDocument/2006/relationships/hyperlink" Target="https://www.lpi.usra.edu/resources/apollo/frame/?AS17-140-21479" TargetMode="External"/><Relationship Id="rId11240" Type="http://schemas.openxmlformats.org/officeDocument/2006/relationships/hyperlink" Target="https://tothemoon.im-ldi.com/data_a70/AS17/extra/AS17-140-21479.small.png" TargetMode="External"/><Relationship Id="rId11241" Type="http://schemas.openxmlformats.org/officeDocument/2006/relationships/hyperlink" Target="https://tothemoon.im-ldi.com/data_a70/AS17/raw/AS17-140-21479.tif" TargetMode="External"/><Relationship Id="rId11242" Type="http://schemas.openxmlformats.org/officeDocument/2006/relationships/hyperlink" Target="https://tothemoon.im-ldi.com/data_a70/AS17/processed/AS17-140-21479.png" TargetMode="External"/><Relationship Id="rId11243" Type="http://schemas.openxmlformats.org/officeDocument/2006/relationships/hyperlink" Target="https://www.lpi.usra.edu/resources/apollo/frame/?AS17-140-21480" TargetMode="External"/><Relationship Id="rId11244" Type="http://schemas.openxmlformats.org/officeDocument/2006/relationships/hyperlink" Target="https://tothemoon.im-ldi.com/data_a70/AS17/extra/AS17-140-21480.small.png" TargetMode="External"/><Relationship Id="rId11245" Type="http://schemas.openxmlformats.org/officeDocument/2006/relationships/hyperlink" Target="https://tothemoon.im-ldi.com/data_a70/AS17/raw/AS17-140-21480.tif" TargetMode="External"/><Relationship Id="rId11246" Type="http://schemas.openxmlformats.org/officeDocument/2006/relationships/hyperlink" Target="https://tothemoon.im-ldi.com/data_a70/AS17/processed/AS17-140-21480.png" TargetMode="External"/><Relationship Id="rId11247" Type="http://schemas.openxmlformats.org/officeDocument/2006/relationships/hyperlink" Target="https://www.lpi.usra.edu/resources/apollo/frame/?AS17-140-21481" TargetMode="External"/><Relationship Id="rId11248" Type="http://schemas.openxmlformats.org/officeDocument/2006/relationships/hyperlink" Target="https://tothemoon.im-ldi.com/data_a70/AS17/extra/AS17-140-21481.small.png" TargetMode="External"/><Relationship Id="rId11249" Type="http://schemas.openxmlformats.org/officeDocument/2006/relationships/hyperlink" Target="https://tothemoon.im-ldi.com/data_a70/AS17/raw/AS17-140-21481.tif" TargetMode="External"/><Relationship Id="rId11250" Type="http://schemas.openxmlformats.org/officeDocument/2006/relationships/hyperlink" Target="https://tothemoon.im-ldi.com/data_a70/AS17/processed/AS17-140-21481.png" TargetMode="External"/><Relationship Id="rId11251" Type="http://schemas.openxmlformats.org/officeDocument/2006/relationships/hyperlink" Target="https://www.lpi.usra.edu/resources/apollo/frame/?AS17-140-21487" TargetMode="External"/><Relationship Id="rId11252" Type="http://schemas.openxmlformats.org/officeDocument/2006/relationships/hyperlink" Target="https://tothemoon.im-ldi.com/data_a70/AS17/extra/AS17-140-21487.small.png" TargetMode="External"/><Relationship Id="rId11253" Type="http://schemas.openxmlformats.org/officeDocument/2006/relationships/hyperlink" Target="https://tothemoon.im-ldi.com/data_a70/AS17/raw/AS17-140-21487.tif" TargetMode="External"/><Relationship Id="rId11254" Type="http://schemas.openxmlformats.org/officeDocument/2006/relationships/hyperlink" Target="https://tothemoon.im-ldi.com/data_a70/AS17/processed/AS17-140-21487.png" TargetMode="External"/><Relationship Id="rId11255" Type="http://schemas.openxmlformats.org/officeDocument/2006/relationships/hyperlink" Target="https://www.lpi.usra.edu/resources/apollo/frame/?AS17-141-21518" TargetMode="External"/><Relationship Id="rId11256" Type="http://schemas.openxmlformats.org/officeDocument/2006/relationships/hyperlink" Target="https://tothemoon.im-ldi.com/data_a70/AS17/extra/AS17-141-21518.small.png" TargetMode="External"/><Relationship Id="rId11257" Type="http://schemas.openxmlformats.org/officeDocument/2006/relationships/hyperlink" Target="https://tothemoon.im-ldi.com/data_a70/AS17/raw/AS17-141-21518.tif" TargetMode="External"/><Relationship Id="rId11258" Type="http://schemas.openxmlformats.org/officeDocument/2006/relationships/hyperlink" Target="https://tothemoon.im-ldi.com/data_a70/AS17/processed/AS17-141-21518.png" TargetMode="External"/><Relationship Id="rId11259" Type="http://schemas.openxmlformats.org/officeDocument/2006/relationships/hyperlink" Target="https://www.lpi.usra.edu/resources/apollo/frame/?AS17-141-21519" TargetMode="External"/><Relationship Id="rId11260" Type="http://schemas.openxmlformats.org/officeDocument/2006/relationships/hyperlink" Target="https://tothemoon.im-ldi.com/data_a70/AS17/extra/AS17-141-21519.small.png" TargetMode="External"/><Relationship Id="rId11261" Type="http://schemas.openxmlformats.org/officeDocument/2006/relationships/hyperlink" Target="https://tothemoon.im-ldi.com/data_a70/AS17/raw/AS17-141-21519.tif" TargetMode="External"/><Relationship Id="rId11262" Type="http://schemas.openxmlformats.org/officeDocument/2006/relationships/hyperlink" Target="https://tothemoon.im-ldi.com/data_a70/AS17/processed/AS17-141-21519.png" TargetMode="External"/><Relationship Id="rId11263" Type="http://schemas.openxmlformats.org/officeDocument/2006/relationships/hyperlink" Target="https://www.lpi.usra.edu/resources/apollo/frame/?AS17-141-21520" TargetMode="External"/><Relationship Id="rId11264" Type="http://schemas.openxmlformats.org/officeDocument/2006/relationships/hyperlink" Target="https://tothemoon.im-ldi.com/data_a70/AS17/extra/AS17-141-21520.small.png" TargetMode="External"/><Relationship Id="rId11265" Type="http://schemas.openxmlformats.org/officeDocument/2006/relationships/hyperlink" Target="https://tothemoon.im-ldi.com/data_a70/AS17/raw/AS17-141-21520.tif" TargetMode="External"/><Relationship Id="rId11266" Type="http://schemas.openxmlformats.org/officeDocument/2006/relationships/hyperlink" Target="https://tothemoon.im-ldi.com/data_a70/AS17/processed/AS17-141-21520.png" TargetMode="External"/><Relationship Id="rId11267" Type="http://schemas.openxmlformats.org/officeDocument/2006/relationships/hyperlink" Target="https://www.lpi.usra.edu/resources/apollo/frame/?AS17-141-21521" TargetMode="External"/><Relationship Id="rId11268" Type="http://schemas.openxmlformats.org/officeDocument/2006/relationships/hyperlink" Target="https://tothemoon.im-ldi.com/data_a70/AS17/extra/AS17-141-21521.small.png" TargetMode="External"/><Relationship Id="rId11269" Type="http://schemas.openxmlformats.org/officeDocument/2006/relationships/hyperlink" Target="https://tothemoon.im-ldi.com/data_a70/AS17/raw/AS17-141-21521.tif" TargetMode="External"/><Relationship Id="rId11270" Type="http://schemas.openxmlformats.org/officeDocument/2006/relationships/hyperlink" Target="https://tothemoon.im-ldi.com/data_a70/AS17/processed/AS17-141-21521.png" TargetMode="External"/><Relationship Id="rId11271" Type="http://schemas.openxmlformats.org/officeDocument/2006/relationships/hyperlink" Target="https://www.lpi.usra.edu/resources/apollo/frame/?AS17-141-21522" TargetMode="External"/><Relationship Id="rId11272" Type="http://schemas.openxmlformats.org/officeDocument/2006/relationships/hyperlink" Target="https://tothemoon.im-ldi.com/data_a70/AS17/extra/AS17-141-21522.small.png" TargetMode="External"/><Relationship Id="rId11273" Type="http://schemas.openxmlformats.org/officeDocument/2006/relationships/hyperlink" Target="https://tothemoon.im-ldi.com/data_a70/AS17/raw/AS17-141-21522.tif" TargetMode="External"/><Relationship Id="rId11274" Type="http://schemas.openxmlformats.org/officeDocument/2006/relationships/hyperlink" Target="https://tothemoon.im-ldi.com/data_a70/AS17/processed/AS17-141-21522.png" TargetMode="External"/><Relationship Id="rId11275" Type="http://schemas.openxmlformats.org/officeDocument/2006/relationships/hyperlink" Target="https://www.lpi.usra.edu/resources/apollo/frame/?AS17-141-21523" TargetMode="External"/><Relationship Id="rId11276" Type="http://schemas.openxmlformats.org/officeDocument/2006/relationships/hyperlink" Target="https://tothemoon.im-ldi.com/data_a70/AS17/extra/AS17-141-21523.small.png" TargetMode="External"/><Relationship Id="rId11277" Type="http://schemas.openxmlformats.org/officeDocument/2006/relationships/hyperlink" Target="https://tothemoon.im-ldi.com/data_a70/AS17/raw/AS17-141-21523.tif" TargetMode="External"/><Relationship Id="rId11278" Type="http://schemas.openxmlformats.org/officeDocument/2006/relationships/hyperlink" Target="https://tothemoon.im-ldi.com/data_a70/AS17/processed/AS17-141-21523.png" TargetMode="External"/><Relationship Id="rId11279" Type="http://schemas.openxmlformats.org/officeDocument/2006/relationships/hyperlink" Target="https://www.lpi.usra.edu/resources/apollo/frame/?AS17-141-21524" TargetMode="External"/><Relationship Id="rId11280" Type="http://schemas.openxmlformats.org/officeDocument/2006/relationships/hyperlink" Target="https://tothemoon.im-ldi.com/data_a70/AS17/extra/AS17-141-21524.small.png" TargetMode="External"/><Relationship Id="rId11281" Type="http://schemas.openxmlformats.org/officeDocument/2006/relationships/hyperlink" Target="https://tothemoon.im-ldi.com/data_a70/AS17/raw/AS17-141-21524.tif" TargetMode="External"/><Relationship Id="rId11282" Type="http://schemas.openxmlformats.org/officeDocument/2006/relationships/hyperlink" Target="https://tothemoon.im-ldi.com/data_a70/AS17/processed/AS17-141-21524.png" TargetMode="External"/><Relationship Id="rId11283" Type="http://schemas.openxmlformats.org/officeDocument/2006/relationships/hyperlink" Target="https://www.lpi.usra.edu/resources/apollo/frame/?AS17-141-21525" TargetMode="External"/><Relationship Id="rId11284" Type="http://schemas.openxmlformats.org/officeDocument/2006/relationships/hyperlink" Target="https://tothemoon.im-ldi.com/data_a70/AS17/extra/AS17-141-21525.small.png" TargetMode="External"/><Relationship Id="rId11285" Type="http://schemas.openxmlformats.org/officeDocument/2006/relationships/hyperlink" Target="https://tothemoon.im-ldi.com/data_a70/AS17/raw/AS17-141-21525.tif" TargetMode="External"/><Relationship Id="rId11286" Type="http://schemas.openxmlformats.org/officeDocument/2006/relationships/hyperlink" Target="https://tothemoon.im-ldi.com/data_a70/AS17/processed/AS17-141-21525.png" TargetMode="External"/><Relationship Id="rId11287" Type="http://schemas.openxmlformats.org/officeDocument/2006/relationships/hyperlink" Target="https://www.lpi.usra.edu/resources/apollo/frame/?AS17-141-21526" TargetMode="External"/><Relationship Id="rId11288" Type="http://schemas.openxmlformats.org/officeDocument/2006/relationships/hyperlink" Target="https://tothemoon.im-ldi.com/data_a70/AS17/extra/AS17-141-21526.small.png" TargetMode="External"/><Relationship Id="rId11289" Type="http://schemas.openxmlformats.org/officeDocument/2006/relationships/hyperlink" Target="https://tothemoon.im-ldi.com/data_a70/AS17/raw/AS17-141-21526.tif" TargetMode="External"/><Relationship Id="rId11290" Type="http://schemas.openxmlformats.org/officeDocument/2006/relationships/hyperlink" Target="https://tothemoon.im-ldi.com/data_a70/AS17/processed/AS17-141-21526.png" TargetMode="External"/><Relationship Id="rId11291" Type="http://schemas.openxmlformats.org/officeDocument/2006/relationships/hyperlink" Target="https://www.lpi.usra.edu/resources/apollo/frame/?AS17-141-21527" TargetMode="External"/><Relationship Id="rId11292" Type="http://schemas.openxmlformats.org/officeDocument/2006/relationships/hyperlink" Target="https://tothemoon.im-ldi.com/data_a70/AS17/extra/AS17-141-21527.small.png" TargetMode="External"/><Relationship Id="rId11293" Type="http://schemas.openxmlformats.org/officeDocument/2006/relationships/hyperlink" Target="https://tothemoon.im-ldi.com/data_a70/AS17/raw/AS17-141-21527.tif" TargetMode="External"/><Relationship Id="rId11294" Type="http://schemas.openxmlformats.org/officeDocument/2006/relationships/hyperlink" Target="https://tothemoon.im-ldi.com/data_a70/AS17/processed/AS17-141-21527.png" TargetMode="External"/><Relationship Id="rId11295" Type="http://schemas.openxmlformats.org/officeDocument/2006/relationships/hyperlink" Target="https://www.lpi.usra.edu/resources/apollo/frame/?AS17-141-21528" TargetMode="External"/><Relationship Id="rId11296" Type="http://schemas.openxmlformats.org/officeDocument/2006/relationships/hyperlink" Target="https://tothemoon.im-ldi.com/data_a70/AS17/extra/AS17-141-21528.small.png" TargetMode="External"/><Relationship Id="rId11297" Type="http://schemas.openxmlformats.org/officeDocument/2006/relationships/hyperlink" Target="https://tothemoon.im-ldi.com/data_a70/AS17/raw/AS17-141-21528.tif" TargetMode="External"/><Relationship Id="rId11298" Type="http://schemas.openxmlformats.org/officeDocument/2006/relationships/hyperlink" Target="https://tothemoon.im-ldi.com/data_a70/AS17/processed/AS17-141-21528.png" TargetMode="External"/><Relationship Id="rId11299" Type="http://schemas.openxmlformats.org/officeDocument/2006/relationships/hyperlink" Target="https://www.lpi.usra.edu/resources/apollo/frame/?AS17-141-21529" TargetMode="External"/><Relationship Id="rId11300" Type="http://schemas.openxmlformats.org/officeDocument/2006/relationships/hyperlink" Target="https://tothemoon.im-ldi.com/data_a70/AS17/extra/AS17-141-21529.small.png" TargetMode="External"/><Relationship Id="rId11301" Type="http://schemas.openxmlformats.org/officeDocument/2006/relationships/hyperlink" Target="https://tothemoon.im-ldi.com/data_a70/AS17/raw/AS17-141-21529.tif" TargetMode="External"/><Relationship Id="rId11302" Type="http://schemas.openxmlformats.org/officeDocument/2006/relationships/hyperlink" Target="https://tothemoon.im-ldi.com/data_a70/AS17/processed/AS17-141-21529.png" TargetMode="External"/><Relationship Id="rId11303" Type="http://schemas.openxmlformats.org/officeDocument/2006/relationships/hyperlink" Target="https://www.lpi.usra.edu/resources/apollo/frame/?AS17-141-21530" TargetMode="External"/><Relationship Id="rId11304" Type="http://schemas.openxmlformats.org/officeDocument/2006/relationships/hyperlink" Target="https://tothemoon.im-ldi.com/data_a70/AS17/extra/AS17-141-21530.small.png" TargetMode="External"/><Relationship Id="rId11305" Type="http://schemas.openxmlformats.org/officeDocument/2006/relationships/hyperlink" Target="https://tothemoon.im-ldi.com/data_a70/AS17/raw/AS17-141-21530.tif" TargetMode="External"/><Relationship Id="rId11306" Type="http://schemas.openxmlformats.org/officeDocument/2006/relationships/hyperlink" Target="https://tothemoon.im-ldi.com/data_a70/AS17/processed/AS17-141-21530.png" TargetMode="External"/><Relationship Id="rId11307" Type="http://schemas.openxmlformats.org/officeDocument/2006/relationships/hyperlink" Target="https://www.lpi.usra.edu/resources/apollo/frame/?AS17-141-21531" TargetMode="External"/><Relationship Id="rId11308" Type="http://schemas.openxmlformats.org/officeDocument/2006/relationships/hyperlink" Target="https://tothemoon.im-ldi.com/data_a70/AS17/extra/AS17-141-21531.small.png" TargetMode="External"/><Relationship Id="rId11309" Type="http://schemas.openxmlformats.org/officeDocument/2006/relationships/hyperlink" Target="https://tothemoon.im-ldi.com/data_a70/AS17/raw/AS17-141-21531.tif" TargetMode="External"/><Relationship Id="rId11310" Type="http://schemas.openxmlformats.org/officeDocument/2006/relationships/hyperlink" Target="https://tothemoon.im-ldi.com/data_a70/AS17/processed/AS17-141-21531.png" TargetMode="External"/><Relationship Id="rId11311" Type="http://schemas.openxmlformats.org/officeDocument/2006/relationships/hyperlink" Target="https://www.lpi.usra.edu/resources/apollo/frame/?AS17-141-21532" TargetMode="External"/><Relationship Id="rId11312" Type="http://schemas.openxmlformats.org/officeDocument/2006/relationships/hyperlink" Target="https://tothemoon.im-ldi.com/data_a70/AS17/extra/AS17-141-21532.small.png" TargetMode="External"/><Relationship Id="rId11313" Type="http://schemas.openxmlformats.org/officeDocument/2006/relationships/hyperlink" Target="https://tothemoon.im-ldi.com/data_a70/AS17/raw/AS17-141-21532.tif" TargetMode="External"/><Relationship Id="rId11314" Type="http://schemas.openxmlformats.org/officeDocument/2006/relationships/hyperlink" Target="https://tothemoon.im-ldi.com/data_a70/AS17/processed/AS17-141-21532.png" TargetMode="External"/><Relationship Id="rId11315" Type="http://schemas.openxmlformats.org/officeDocument/2006/relationships/hyperlink" Target="https://www.lpi.usra.edu/resources/apollo/frame/?AS17-141-21534" TargetMode="External"/><Relationship Id="rId11316" Type="http://schemas.openxmlformats.org/officeDocument/2006/relationships/hyperlink" Target="https://tothemoon.im-ldi.com/data_a70/AS17/extra/AS17-141-21534.small.png" TargetMode="External"/><Relationship Id="rId11317" Type="http://schemas.openxmlformats.org/officeDocument/2006/relationships/hyperlink" Target="https://tothemoon.im-ldi.com/data_a70/AS17/raw/AS17-141-21534.tif" TargetMode="External"/><Relationship Id="rId11318" Type="http://schemas.openxmlformats.org/officeDocument/2006/relationships/hyperlink" Target="https://tothemoon.im-ldi.com/data_a70/AS17/processed/AS17-141-21534.png" TargetMode="External"/><Relationship Id="rId11319" Type="http://schemas.openxmlformats.org/officeDocument/2006/relationships/hyperlink" Target="https://www.lpi.usra.edu/resources/apollo/frame/?AS17-141-21535" TargetMode="External"/><Relationship Id="rId11320" Type="http://schemas.openxmlformats.org/officeDocument/2006/relationships/hyperlink" Target="https://tothemoon.im-ldi.com/data_a70/AS17/extra/AS17-141-21535.small.png" TargetMode="External"/><Relationship Id="rId11321" Type="http://schemas.openxmlformats.org/officeDocument/2006/relationships/hyperlink" Target="https://tothemoon.im-ldi.com/data_a70/AS17/raw/AS17-141-21535.tif" TargetMode="External"/><Relationship Id="rId11322" Type="http://schemas.openxmlformats.org/officeDocument/2006/relationships/hyperlink" Target="https://tothemoon.im-ldi.com/data_a70/AS17/processed/AS17-141-21535.png" TargetMode="External"/><Relationship Id="rId11323" Type="http://schemas.openxmlformats.org/officeDocument/2006/relationships/hyperlink" Target="https://www.lpi.usra.edu/resources/apollo/frame/?AS17-141-21536" TargetMode="External"/><Relationship Id="rId11324" Type="http://schemas.openxmlformats.org/officeDocument/2006/relationships/hyperlink" Target="https://tothemoon.im-ldi.com/data_a70/AS17/extra/AS17-141-21536.small.png" TargetMode="External"/><Relationship Id="rId11325" Type="http://schemas.openxmlformats.org/officeDocument/2006/relationships/hyperlink" Target="https://tothemoon.im-ldi.com/data_a70/AS17/raw/AS17-141-21536.tif" TargetMode="External"/><Relationship Id="rId11326" Type="http://schemas.openxmlformats.org/officeDocument/2006/relationships/hyperlink" Target="https://tothemoon.im-ldi.com/data_a70/AS17/processed/AS17-141-21536.png" TargetMode="External"/><Relationship Id="rId11327" Type="http://schemas.openxmlformats.org/officeDocument/2006/relationships/hyperlink" Target="https://www.lpi.usra.edu/resources/apollo/frame/?AS17-141-21537" TargetMode="External"/><Relationship Id="rId11328" Type="http://schemas.openxmlformats.org/officeDocument/2006/relationships/hyperlink" Target="https://tothemoon.im-ldi.com/data_a70/AS17/extra/AS17-141-21537.small.png" TargetMode="External"/><Relationship Id="rId11329" Type="http://schemas.openxmlformats.org/officeDocument/2006/relationships/hyperlink" Target="https://tothemoon.im-ldi.com/data_a70/AS17/raw/AS17-141-21537.tif" TargetMode="External"/><Relationship Id="rId11330" Type="http://schemas.openxmlformats.org/officeDocument/2006/relationships/hyperlink" Target="https://tothemoon.im-ldi.com/data_a70/AS17/processed/AS17-141-21537.png" TargetMode="External"/><Relationship Id="rId11331" Type="http://schemas.openxmlformats.org/officeDocument/2006/relationships/hyperlink" Target="https://www.lpi.usra.edu/resources/apollo/frame/?AS17-141-21538" TargetMode="External"/><Relationship Id="rId11332" Type="http://schemas.openxmlformats.org/officeDocument/2006/relationships/hyperlink" Target="https://tothemoon.im-ldi.com/data_a70/AS17/extra/AS17-141-21538.small.png" TargetMode="External"/><Relationship Id="rId11333" Type="http://schemas.openxmlformats.org/officeDocument/2006/relationships/hyperlink" Target="https://tothemoon.im-ldi.com/data_a70/AS17/raw/AS17-141-21538.tif" TargetMode="External"/><Relationship Id="rId11334" Type="http://schemas.openxmlformats.org/officeDocument/2006/relationships/hyperlink" Target="https://tothemoon.im-ldi.com/data_a70/AS17/processed/AS17-141-21538.png" TargetMode="External"/><Relationship Id="rId11335" Type="http://schemas.openxmlformats.org/officeDocument/2006/relationships/hyperlink" Target="https://www.lpi.usra.edu/resources/apollo/frame/?AS17-141-21539" TargetMode="External"/><Relationship Id="rId11336" Type="http://schemas.openxmlformats.org/officeDocument/2006/relationships/hyperlink" Target="https://tothemoon.im-ldi.com/data_a70/AS17/extra/AS17-141-21539.small.png" TargetMode="External"/><Relationship Id="rId11337" Type="http://schemas.openxmlformats.org/officeDocument/2006/relationships/hyperlink" Target="https://tothemoon.im-ldi.com/data_a70/AS17/raw/AS17-141-21539.tif" TargetMode="External"/><Relationship Id="rId11338" Type="http://schemas.openxmlformats.org/officeDocument/2006/relationships/hyperlink" Target="https://tothemoon.im-ldi.com/data_a70/AS17/processed/AS17-141-21539.png" TargetMode="External"/><Relationship Id="rId11339" Type="http://schemas.openxmlformats.org/officeDocument/2006/relationships/hyperlink" Target="https://www.lpi.usra.edu/resources/apollo/frame/?AS17-141-21540" TargetMode="External"/><Relationship Id="rId11340" Type="http://schemas.openxmlformats.org/officeDocument/2006/relationships/hyperlink" Target="https://tothemoon.im-ldi.com/data_a70/AS17/extra/AS17-141-21540.small.png" TargetMode="External"/><Relationship Id="rId11341" Type="http://schemas.openxmlformats.org/officeDocument/2006/relationships/hyperlink" Target="https://tothemoon.im-ldi.com/data_a70/AS17/raw/AS17-141-21540.tif" TargetMode="External"/><Relationship Id="rId11342" Type="http://schemas.openxmlformats.org/officeDocument/2006/relationships/hyperlink" Target="https://tothemoon.im-ldi.com/data_a70/AS17/processed/AS17-141-21540.png" TargetMode="External"/><Relationship Id="rId11343" Type="http://schemas.openxmlformats.org/officeDocument/2006/relationships/hyperlink" Target="https://www.lpi.usra.edu/resources/apollo/frame/?AS17-141-21541" TargetMode="External"/><Relationship Id="rId11344" Type="http://schemas.openxmlformats.org/officeDocument/2006/relationships/hyperlink" Target="https://tothemoon.im-ldi.com/data_a70/AS17/extra/AS17-141-21541.small.png" TargetMode="External"/><Relationship Id="rId11345" Type="http://schemas.openxmlformats.org/officeDocument/2006/relationships/hyperlink" Target="https://tothemoon.im-ldi.com/data_a70/AS17/raw/AS17-141-21541.tif" TargetMode="External"/><Relationship Id="rId11346" Type="http://schemas.openxmlformats.org/officeDocument/2006/relationships/hyperlink" Target="https://tothemoon.im-ldi.com/data_a70/AS17/processed/AS17-141-21541.png" TargetMode="External"/><Relationship Id="rId11347" Type="http://schemas.openxmlformats.org/officeDocument/2006/relationships/hyperlink" Target="https://www.lpi.usra.edu/resources/apollo/frame/?AS17-141-21542" TargetMode="External"/><Relationship Id="rId11348" Type="http://schemas.openxmlformats.org/officeDocument/2006/relationships/hyperlink" Target="https://tothemoon.im-ldi.com/data_a70/AS17/extra/AS17-141-21542.small.png" TargetMode="External"/><Relationship Id="rId11349" Type="http://schemas.openxmlformats.org/officeDocument/2006/relationships/hyperlink" Target="https://tothemoon.im-ldi.com/data_a70/AS17/raw/AS17-141-21542.tif" TargetMode="External"/><Relationship Id="rId11350" Type="http://schemas.openxmlformats.org/officeDocument/2006/relationships/hyperlink" Target="https://tothemoon.im-ldi.com/data_a70/AS17/processed/AS17-141-21542.png" TargetMode="External"/><Relationship Id="rId11351" Type="http://schemas.openxmlformats.org/officeDocument/2006/relationships/hyperlink" Target="https://www.lpi.usra.edu/resources/apollo/frame/?AS17-141-21544" TargetMode="External"/><Relationship Id="rId11352" Type="http://schemas.openxmlformats.org/officeDocument/2006/relationships/hyperlink" Target="https://tothemoon.im-ldi.com/data_a70/AS17/extra/AS17-141-21544.small.png" TargetMode="External"/><Relationship Id="rId11353" Type="http://schemas.openxmlformats.org/officeDocument/2006/relationships/hyperlink" Target="https://tothemoon.im-ldi.com/data_a70/AS17/raw/AS17-141-21544.tif" TargetMode="External"/><Relationship Id="rId11354" Type="http://schemas.openxmlformats.org/officeDocument/2006/relationships/hyperlink" Target="https://tothemoon.im-ldi.com/data_a70/AS17/processed/AS17-141-21544.png" TargetMode="External"/><Relationship Id="rId11355" Type="http://schemas.openxmlformats.org/officeDocument/2006/relationships/hyperlink" Target="https://www.lpi.usra.edu/resources/apollo/frame/?AS17-141-21545" TargetMode="External"/><Relationship Id="rId11356" Type="http://schemas.openxmlformats.org/officeDocument/2006/relationships/hyperlink" Target="https://tothemoon.im-ldi.com/data_a70/AS17/extra/AS17-141-21545.small.png" TargetMode="External"/><Relationship Id="rId11357" Type="http://schemas.openxmlformats.org/officeDocument/2006/relationships/hyperlink" Target="https://tothemoon.im-ldi.com/data_a70/AS17/raw/AS17-141-21545.tif" TargetMode="External"/><Relationship Id="rId11358" Type="http://schemas.openxmlformats.org/officeDocument/2006/relationships/hyperlink" Target="https://tothemoon.im-ldi.com/data_a70/AS17/processed/AS17-141-21545.png" TargetMode="External"/><Relationship Id="rId11359" Type="http://schemas.openxmlformats.org/officeDocument/2006/relationships/hyperlink" Target="https://www.lpi.usra.edu/resources/apollo/frame/?AS17-141-21546" TargetMode="External"/><Relationship Id="rId11360" Type="http://schemas.openxmlformats.org/officeDocument/2006/relationships/hyperlink" Target="https://tothemoon.im-ldi.com/data_a70/AS17/extra/AS17-141-21546.small.png" TargetMode="External"/><Relationship Id="rId11361" Type="http://schemas.openxmlformats.org/officeDocument/2006/relationships/hyperlink" Target="https://tothemoon.im-ldi.com/data_a70/AS17/raw/AS17-141-21546.tif" TargetMode="External"/><Relationship Id="rId11362" Type="http://schemas.openxmlformats.org/officeDocument/2006/relationships/hyperlink" Target="https://tothemoon.im-ldi.com/data_a70/AS17/processed/AS17-141-21546.png" TargetMode="External"/><Relationship Id="rId11363" Type="http://schemas.openxmlformats.org/officeDocument/2006/relationships/hyperlink" Target="https://www.lpi.usra.edu/resources/apollo/frame/?AS17-141-21547" TargetMode="External"/><Relationship Id="rId11364" Type="http://schemas.openxmlformats.org/officeDocument/2006/relationships/hyperlink" Target="https://tothemoon.im-ldi.com/data_a70/AS17/extra/AS17-141-21547.small.png" TargetMode="External"/><Relationship Id="rId11365" Type="http://schemas.openxmlformats.org/officeDocument/2006/relationships/hyperlink" Target="https://tothemoon.im-ldi.com/data_a70/AS17/raw/AS17-141-21547.tif" TargetMode="External"/><Relationship Id="rId11366" Type="http://schemas.openxmlformats.org/officeDocument/2006/relationships/hyperlink" Target="https://tothemoon.im-ldi.com/data_a70/AS17/processed/AS17-141-21547.png" TargetMode="External"/><Relationship Id="rId11367" Type="http://schemas.openxmlformats.org/officeDocument/2006/relationships/hyperlink" Target="https://www.lpi.usra.edu/resources/apollo/frame/?AS17-141-21548" TargetMode="External"/><Relationship Id="rId11368" Type="http://schemas.openxmlformats.org/officeDocument/2006/relationships/hyperlink" Target="https://tothemoon.im-ldi.com/data_a70/AS17/extra/AS17-141-21548.small.png" TargetMode="External"/><Relationship Id="rId11369" Type="http://schemas.openxmlformats.org/officeDocument/2006/relationships/hyperlink" Target="https://tothemoon.im-ldi.com/data_a70/AS17/raw/AS17-141-21548.tif" TargetMode="External"/><Relationship Id="rId11370" Type="http://schemas.openxmlformats.org/officeDocument/2006/relationships/hyperlink" Target="https://tothemoon.im-ldi.com/data_a70/AS17/processed/AS17-141-21548.png" TargetMode="External"/><Relationship Id="rId11371" Type="http://schemas.openxmlformats.org/officeDocument/2006/relationships/hyperlink" Target="https://www.lpi.usra.edu/resources/apollo/frame/?AS17-141-21551" TargetMode="External"/><Relationship Id="rId11372" Type="http://schemas.openxmlformats.org/officeDocument/2006/relationships/hyperlink" Target="https://tothemoon.im-ldi.com/data_a70/AS17/extra/AS17-141-21551.small.png" TargetMode="External"/><Relationship Id="rId11373" Type="http://schemas.openxmlformats.org/officeDocument/2006/relationships/hyperlink" Target="https://tothemoon.im-ldi.com/data_a70/AS17/raw/AS17-141-21551.tif" TargetMode="External"/><Relationship Id="rId11374" Type="http://schemas.openxmlformats.org/officeDocument/2006/relationships/hyperlink" Target="https://tothemoon.im-ldi.com/data_a70/AS17/processed/AS17-141-21551.png" TargetMode="External"/><Relationship Id="rId11375" Type="http://schemas.openxmlformats.org/officeDocument/2006/relationships/hyperlink" Target="https://www.lpi.usra.edu/resources/apollo/frame/?AS17-141-21552" TargetMode="External"/><Relationship Id="rId11376" Type="http://schemas.openxmlformats.org/officeDocument/2006/relationships/hyperlink" Target="https://tothemoon.im-ldi.com/data_a70/AS17/extra/AS17-141-21552.small.png" TargetMode="External"/><Relationship Id="rId11377" Type="http://schemas.openxmlformats.org/officeDocument/2006/relationships/hyperlink" Target="https://tothemoon.im-ldi.com/data_a70/AS17/raw/AS17-141-21552.tif" TargetMode="External"/><Relationship Id="rId11378" Type="http://schemas.openxmlformats.org/officeDocument/2006/relationships/hyperlink" Target="https://tothemoon.im-ldi.com/data_a70/AS17/processed/AS17-141-21552.png" TargetMode="External"/><Relationship Id="rId11379" Type="http://schemas.openxmlformats.org/officeDocument/2006/relationships/hyperlink" Target="https://www.lpi.usra.edu/resources/apollo/frame/?AS17-141-21553" TargetMode="External"/><Relationship Id="rId11380" Type="http://schemas.openxmlformats.org/officeDocument/2006/relationships/hyperlink" Target="https://tothemoon.im-ldi.com/data_a70/AS17/extra/AS17-141-21553.small.png" TargetMode="External"/><Relationship Id="rId11381" Type="http://schemas.openxmlformats.org/officeDocument/2006/relationships/hyperlink" Target="https://tothemoon.im-ldi.com/data_a70/AS17/raw/AS17-141-21553.tif" TargetMode="External"/><Relationship Id="rId11382" Type="http://schemas.openxmlformats.org/officeDocument/2006/relationships/hyperlink" Target="https://tothemoon.im-ldi.com/data_a70/AS17/processed/AS17-141-21553.png" TargetMode="External"/><Relationship Id="rId11383" Type="http://schemas.openxmlformats.org/officeDocument/2006/relationships/hyperlink" Target="https://www.lpi.usra.edu/resources/apollo/frame/?AS17-141-21555" TargetMode="External"/><Relationship Id="rId11384" Type="http://schemas.openxmlformats.org/officeDocument/2006/relationships/hyperlink" Target="https://tothemoon.im-ldi.com/data_a70/AS17/extra/AS17-141-21555.small.png" TargetMode="External"/><Relationship Id="rId11385" Type="http://schemas.openxmlformats.org/officeDocument/2006/relationships/hyperlink" Target="https://tothemoon.im-ldi.com/data_a70/AS17/raw/AS17-141-21555.tif" TargetMode="External"/><Relationship Id="rId11386" Type="http://schemas.openxmlformats.org/officeDocument/2006/relationships/hyperlink" Target="https://tothemoon.im-ldi.com/data_a70/AS17/processed/AS17-141-21555.png" TargetMode="External"/><Relationship Id="rId11387" Type="http://schemas.openxmlformats.org/officeDocument/2006/relationships/hyperlink" Target="https://www.lpi.usra.edu/resources/apollo/frame/?AS17-141-21556" TargetMode="External"/><Relationship Id="rId11388" Type="http://schemas.openxmlformats.org/officeDocument/2006/relationships/hyperlink" Target="https://tothemoon.im-ldi.com/data_a70/AS17/extra/AS17-141-21556.small.png" TargetMode="External"/><Relationship Id="rId11389" Type="http://schemas.openxmlformats.org/officeDocument/2006/relationships/hyperlink" Target="https://tothemoon.im-ldi.com/data_a70/AS17/raw/AS17-141-21556.tif" TargetMode="External"/><Relationship Id="rId11390" Type="http://schemas.openxmlformats.org/officeDocument/2006/relationships/hyperlink" Target="https://tothemoon.im-ldi.com/data_a70/AS17/processed/AS17-141-21556.png" TargetMode="External"/><Relationship Id="rId11391" Type="http://schemas.openxmlformats.org/officeDocument/2006/relationships/hyperlink" Target="https://www.lpi.usra.edu/resources/apollo/frame/?AS17-141-21557" TargetMode="External"/><Relationship Id="rId11392" Type="http://schemas.openxmlformats.org/officeDocument/2006/relationships/hyperlink" Target="https://tothemoon.im-ldi.com/data_a70/AS17/extra/AS17-141-21557.small.png" TargetMode="External"/><Relationship Id="rId11393" Type="http://schemas.openxmlformats.org/officeDocument/2006/relationships/hyperlink" Target="https://tothemoon.im-ldi.com/data_a70/AS17/raw/AS17-141-21557.tif" TargetMode="External"/><Relationship Id="rId11394" Type="http://schemas.openxmlformats.org/officeDocument/2006/relationships/hyperlink" Target="https://tothemoon.im-ldi.com/data_a70/AS17/processed/AS17-141-21557.png" TargetMode="External"/><Relationship Id="rId11395" Type="http://schemas.openxmlformats.org/officeDocument/2006/relationships/hyperlink" Target="https://www.lpi.usra.edu/resources/apollo/frame/?AS17-141-21558" TargetMode="External"/><Relationship Id="rId11396" Type="http://schemas.openxmlformats.org/officeDocument/2006/relationships/hyperlink" Target="https://tothemoon.im-ldi.com/data_a70/AS17/extra/AS17-141-21558.small.png" TargetMode="External"/><Relationship Id="rId11397" Type="http://schemas.openxmlformats.org/officeDocument/2006/relationships/hyperlink" Target="https://tothemoon.im-ldi.com/data_a70/AS17/raw/AS17-141-21558.tif" TargetMode="External"/><Relationship Id="rId11398" Type="http://schemas.openxmlformats.org/officeDocument/2006/relationships/hyperlink" Target="https://tothemoon.im-ldi.com/data_a70/AS17/processed/AS17-141-21558.png" TargetMode="External"/><Relationship Id="rId11399" Type="http://schemas.openxmlformats.org/officeDocument/2006/relationships/hyperlink" Target="https://www.lpi.usra.edu/resources/apollo/frame/?AS17-141-21559" TargetMode="External"/><Relationship Id="rId11400" Type="http://schemas.openxmlformats.org/officeDocument/2006/relationships/hyperlink" Target="https://tothemoon.im-ldi.com/data_a70/AS17/extra/AS17-141-21559.small.png" TargetMode="External"/><Relationship Id="rId11401" Type="http://schemas.openxmlformats.org/officeDocument/2006/relationships/hyperlink" Target="https://tothemoon.im-ldi.com/data_a70/AS17/raw/AS17-141-21559.tif" TargetMode="External"/><Relationship Id="rId11402" Type="http://schemas.openxmlformats.org/officeDocument/2006/relationships/hyperlink" Target="https://tothemoon.im-ldi.com/data_a70/AS17/processed/AS17-141-21559.png" TargetMode="External"/><Relationship Id="rId11403" Type="http://schemas.openxmlformats.org/officeDocument/2006/relationships/hyperlink" Target="https://www.lpi.usra.edu/resources/apollo/frame/?AS17-141-21561" TargetMode="External"/><Relationship Id="rId11404" Type="http://schemas.openxmlformats.org/officeDocument/2006/relationships/hyperlink" Target="https://tothemoon.im-ldi.com/data_a70/AS17/extra/AS17-141-21561.small.png" TargetMode="External"/><Relationship Id="rId11405" Type="http://schemas.openxmlformats.org/officeDocument/2006/relationships/hyperlink" Target="https://tothemoon.im-ldi.com/data_a70/AS17/raw/AS17-141-21561.tif" TargetMode="External"/><Relationship Id="rId11406" Type="http://schemas.openxmlformats.org/officeDocument/2006/relationships/hyperlink" Target="https://tothemoon.im-ldi.com/data_a70/AS17/processed/AS17-141-21561.png" TargetMode="External"/><Relationship Id="rId11407" Type="http://schemas.openxmlformats.org/officeDocument/2006/relationships/hyperlink" Target="https://www.lpi.usra.edu/resources/apollo/frame/?AS17-141-21562" TargetMode="External"/><Relationship Id="rId11408" Type="http://schemas.openxmlformats.org/officeDocument/2006/relationships/hyperlink" Target="https://tothemoon.im-ldi.com/data_a70/AS17/extra/AS17-141-21562.small.png" TargetMode="External"/><Relationship Id="rId11409" Type="http://schemas.openxmlformats.org/officeDocument/2006/relationships/hyperlink" Target="https://tothemoon.im-ldi.com/data_a70/AS17/raw/AS17-141-21562.tif" TargetMode="External"/><Relationship Id="rId11410" Type="http://schemas.openxmlformats.org/officeDocument/2006/relationships/hyperlink" Target="https://tothemoon.im-ldi.com/data_a70/AS17/processed/AS17-141-21562.png" TargetMode="External"/><Relationship Id="rId11411" Type="http://schemas.openxmlformats.org/officeDocument/2006/relationships/hyperlink" Target="https://www.lpi.usra.edu/resources/apollo/frame/?AS17-141-21563" TargetMode="External"/><Relationship Id="rId11412" Type="http://schemas.openxmlformats.org/officeDocument/2006/relationships/hyperlink" Target="https://tothemoon.im-ldi.com/data_a70/AS17/extra/AS17-141-21563.small.png" TargetMode="External"/><Relationship Id="rId11413" Type="http://schemas.openxmlformats.org/officeDocument/2006/relationships/hyperlink" Target="https://tothemoon.im-ldi.com/data_a70/AS17/raw/AS17-141-21563.tif" TargetMode="External"/><Relationship Id="rId11414" Type="http://schemas.openxmlformats.org/officeDocument/2006/relationships/hyperlink" Target="https://tothemoon.im-ldi.com/data_a70/AS17/processed/AS17-141-21563.png" TargetMode="External"/><Relationship Id="rId11415" Type="http://schemas.openxmlformats.org/officeDocument/2006/relationships/hyperlink" Target="https://www.lpi.usra.edu/resources/apollo/frame/?AS17-141-21564" TargetMode="External"/><Relationship Id="rId11416" Type="http://schemas.openxmlformats.org/officeDocument/2006/relationships/hyperlink" Target="https://tothemoon.im-ldi.com/data_a70/AS17/extra/AS17-141-21564.small.png" TargetMode="External"/><Relationship Id="rId11417" Type="http://schemas.openxmlformats.org/officeDocument/2006/relationships/hyperlink" Target="https://tothemoon.im-ldi.com/data_a70/AS17/raw/AS17-141-21564.tif" TargetMode="External"/><Relationship Id="rId11418" Type="http://schemas.openxmlformats.org/officeDocument/2006/relationships/hyperlink" Target="https://tothemoon.im-ldi.com/data_a70/AS17/processed/AS17-141-21564.png" TargetMode="External"/><Relationship Id="rId11419" Type="http://schemas.openxmlformats.org/officeDocument/2006/relationships/hyperlink" Target="https://www.lpi.usra.edu/resources/apollo/frame/?AS17-141-21565" TargetMode="External"/><Relationship Id="rId11420" Type="http://schemas.openxmlformats.org/officeDocument/2006/relationships/hyperlink" Target="https://tothemoon.im-ldi.com/data_a70/AS17/extra/AS17-141-21565.small.png" TargetMode="External"/><Relationship Id="rId11421" Type="http://schemas.openxmlformats.org/officeDocument/2006/relationships/hyperlink" Target="https://tothemoon.im-ldi.com/data_a70/AS17/raw/AS17-141-21565.tif" TargetMode="External"/><Relationship Id="rId11422" Type="http://schemas.openxmlformats.org/officeDocument/2006/relationships/hyperlink" Target="https://tothemoon.im-ldi.com/data_a70/AS17/processed/AS17-141-21565.png" TargetMode="External"/><Relationship Id="rId11423" Type="http://schemas.openxmlformats.org/officeDocument/2006/relationships/hyperlink" Target="https://www.lpi.usra.edu/resources/apollo/frame/?AS17-141-21566" TargetMode="External"/><Relationship Id="rId11424" Type="http://schemas.openxmlformats.org/officeDocument/2006/relationships/hyperlink" Target="https://tothemoon.im-ldi.com/data_a70/AS17/extra/AS17-141-21566.small.png" TargetMode="External"/><Relationship Id="rId11425" Type="http://schemas.openxmlformats.org/officeDocument/2006/relationships/hyperlink" Target="https://tothemoon.im-ldi.com/data_a70/AS17/raw/AS17-141-21566.tif" TargetMode="External"/><Relationship Id="rId11426" Type="http://schemas.openxmlformats.org/officeDocument/2006/relationships/hyperlink" Target="https://tothemoon.im-ldi.com/data_a70/AS17/processed/AS17-141-21566.png" TargetMode="External"/><Relationship Id="rId11427" Type="http://schemas.openxmlformats.org/officeDocument/2006/relationships/hyperlink" Target="https://www.lpi.usra.edu/resources/apollo/frame/?AS17-141-21567" TargetMode="External"/><Relationship Id="rId11428" Type="http://schemas.openxmlformats.org/officeDocument/2006/relationships/hyperlink" Target="https://tothemoon.im-ldi.com/data_a70/AS17/extra/AS17-141-21567.small.png" TargetMode="External"/><Relationship Id="rId11429" Type="http://schemas.openxmlformats.org/officeDocument/2006/relationships/hyperlink" Target="https://tothemoon.im-ldi.com/data_a70/AS17/raw/AS17-141-21567.tif" TargetMode="External"/><Relationship Id="rId11430" Type="http://schemas.openxmlformats.org/officeDocument/2006/relationships/hyperlink" Target="https://tothemoon.im-ldi.com/data_a70/AS17/processed/AS17-141-21567.png" TargetMode="External"/><Relationship Id="rId11431" Type="http://schemas.openxmlformats.org/officeDocument/2006/relationships/hyperlink" Target="https://www.lpi.usra.edu/resources/apollo/frame/?AS17-141-21568" TargetMode="External"/><Relationship Id="rId11432" Type="http://schemas.openxmlformats.org/officeDocument/2006/relationships/hyperlink" Target="https://tothemoon.im-ldi.com/data_a70/AS17/extra/AS17-141-21568.small.png" TargetMode="External"/><Relationship Id="rId11433" Type="http://schemas.openxmlformats.org/officeDocument/2006/relationships/hyperlink" Target="https://tothemoon.im-ldi.com/data_a70/AS17/raw/AS17-141-21568.tif" TargetMode="External"/><Relationship Id="rId11434" Type="http://schemas.openxmlformats.org/officeDocument/2006/relationships/hyperlink" Target="https://tothemoon.im-ldi.com/data_a70/AS17/processed/AS17-141-21568.png" TargetMode="External"/><Relationship Id="rId11435" Type="http://schemas.openxmlformats.org/officeDocument/2006/relationships/hyperlink" Target="https://www.lpi.usra.edu/resources/apollo/frame/?AS17-141-21569" TargetMode="External"/><Relationship Id="rId11436" Type="http://schemas.openxmlformats.org/officeDocument/2006/relationships/hyperlink" Target="https://tothemoon.im-ldi.com/data_a70/AS17/extra/AS17-141-21569.small.png" TargetMode="External"/><Relationship Id="rId11437" Type="http://schemas.openxmlformats.org/officeDocument/2006/relationships/hyperlink" Target="https://tothemoon.im-ldi.com/data_a70/AS17/raw/AS17-141-21569.tif" TargetMode="External"/><Relationship Id="rId11438" Type="http://schemas.openxmlformats.org/officeDocument/2006/relationships/hyperlink" Target="https://tothemoon.im-ldi.com/data_a70/AS17/processed/AS17-141-21569.png" TargetMode="External"/><Relationship Id="rId11439" Type="http://schemas.openxmlformats.org/officeDocument/2006/relationships/hyperlink" Target="https://www.lpi.usra.edu/resources/apollo/frame/?AS17-141-21571" TargetMode="External"/><Relationship Id="rId11440" Type="http://schemas.openxmlformats.org/officeDocument/2006/relationships/hyperlink" Target="https://tothemoon.im-ldi.com/data_a70/AS17/extra/AS17-141-21571.small.png" TargetMode="External"/><Relationship Id="rId11441" Type="http://schemas.openxmlformats.org/officeDocument/2006/relationships/hyperlink" Target="https://tothemoon.im-ldi.com/data_a70/AS17/raw/AS17-141-21571.tif" TargetMode="External"/><Relationship Id="rId11442" Type="http://schemas.openxmlformats.org/officeDocument/2006/relationships/hyperlink" Target="https://tothemoon.im-ldi.com/data_a70/AS17/processed/AS17-141-21571.png" TargetMode="External"/><Relationship Id="rId11443" Type="http://schemas.openxmlformats.org/officeDocument/2006/relationships/hyperlink" Target="https://www.lpi.usra.edu/resources/apollo/frame/?AS17-141-21572" TargetMode="External"/><Relationship Id="rId11444" Type="http://schemas.openxmlformats.org/officeDocument/2006/relationships/hyperlink" Target="https://tothemoon.im-ldi.com/data_a70/AS17/extra/AS17-141-21572.small.png" TargetMode="External"/><Relationship Id="rId11445" Type="http://schemas.openxmlformats.org/officeDocument/2006/relationships/hyperlink" Target="https://tothemoon.im-ldi.com/data_a70/AS17/raw/AS17-141-21572.tif" TargetMode="External"/><Relationship Id="rId11446" Type="http://schemas.openxmlformats.org/officeDocument/2006/relationships/hyperlink" Target="https://tothemoon.im-ldi.com/data_a70/AS17/processed/AS17-141-21572.png" TargetMode="External"/><Relationship Id="rId11447" Type="http://schemas.openxmlformats.org/officeDocument/2006/relationships/hyperlink" Target="https://www.lpi.usra.edu/resources/apollo/frame/?AS17-141-21573" TargetMode="External"/><Relationship Id="rId11448" Type="http://schemas.openxmlformats.org/officeDocument/2006/relationships/hyperlink" Target="https://tothemoon.im-ldi.com/data_a70/AS17/extra/AS17-141-21573.small.png" TargetMode="External"/><Relationship Id="rId11449" Type="http://schemas.openxmlformats.org/officeDocument/2006/relationships/hyperlink" Target="https://tothemoon.im-ldi.com/data_a70/AS17/raw/AS17-141-21573.tif" TargetMode="External"/><Relationship Id="rId11450" Type="http://schemas.openxmlformats.org/officeDocument/2006/relationships/hyperlink" Target="https://tothemoon.im-ldi.com/data_a70/AS17/processed/AS17-141-21573.png" TargetMode="External"/><Relationship Id="rId11451" Type="http://schemas.openxmlformats.org/officeDocument/2006/relationships/hyperlink" Target="https://www.lpi.usra.edu/resources/apollo/frame/?AS17-141-21574" TargetMode="External"/><Relationship Id="rId11452" Type="http://schemas.openxmlformats.org/officeDocument/2006/relationships/hyperlink" Target="https://tothemoon.im-ldi.com/data_a70/AS17/extra/AS17-141-21574.small.png" TargetMode="External"/><Relationship Id="rId11453" Type="http://schemas.openxmlformats.org/officeDocument/2006/relationships/hyperlink" Target="https://tothemoon.im-ldi.com/data_a70/AS17/raw/AS17-141-21574.tif" TargetMode="External"/><Relationship Id="rId11454" Type="http://schemas.openxmlformats.org/officeDocument/2006/relationships/hyperlink" Target="https://tothemoon.im-ldi.com/data_a70/AS17/processed/AS17-141-21574.png" TargetMode="External"/><Relationship Id="rId11455" Type="http://schemas.openxmlformats.org/officeDocument/2006/relationships/hyperlink" Target="https://www.lpi.usra.edu/resources/apollo/frame/?AS17-141-21575" TargetMode="External"/><Relationship Id="rId11456" Type="http://schemas.openxmlformats.org/officeDocument/2006/relationships/hyperlink" Target="https://tothemoon.im-ldi.com/data_a70/AS17/extra/AS17-141-21575.small.png" TargetMode="External"/><Relationship Id="rId11457" Type="http://schemas.openxmlformats.org/officeDocument/2006/relationships/hyperlink" Target="https://tothemoon.im-ldi.com/data_a70/AS17/raw/AS17-141-21575.tif" TargetMode="External"/><Relationship Id="rId11458" Type="http://schemas.openxmlformats.org/officeDocument/2006/relationships/hyperlink" Target="https://tothemoon.im-ldi.com/data_a70/AS17/processed/AS17-141-21575.png" TargetMode="External"/><Relationship Id="rId11459" Type="http://schemas.openxmlformats.org/officeDocument/2006/relationships/hyperlink" Target="https://www.lpi.usra.edu/resources/apollo/frame/?AS17-141-21582" TargetMode="External"/><Relationship Id="rId11460" Type="http://schemas.openxmlformats.org/officeDocument/2006/relationships/hyperlink" Target="https://tothemoon.im-ldi.com/data_a70/AS17/extra/AS17-141-21582.small.png" TargetMode="External"/><Relationship Id="rId11461" Type="http://schemas.openxmlformats.org/officeDocument/2006/relationships/hyperlink" Target="https://tothemoon.im-ldi.com/data_a70/AS17/raw/AS17-141-21582.tif" TargetMode="External"/><Relationship Id="rId11462" Type="http://schemas.openxmlformats.org/officeDocument/2006/relationships/hyperlink" Target="https://tothemoon.im-ldi.com/data_a70/AS17/processed/AS17-141-21582.png" TargetMode="External"/><Relationship Id="rId11463" Type="http://schemas.openxmlformats.org/officeDocument/2006/relationships/hyperlink" Target="https://www.lpi.usra.edu/resources/apollo/frame/?AS17-141-21583" TargetMode="External"/><Relationship Id="rId11464" Type="http://schemas.openxmlformats.org/officeDocument/2006/relationships/hyperlink" Target="https://tothemoon.im-ldi.com/data_a70/AS17/extra/AS17-141-21583.small.png" TargetMode="External"/><Relationship Id="rId11465" Type="http://schemas.openxmlformats.org/officeDocument/2006/relationships/hyperlink" Target="https://tothemoon.im-ldi.com/data_a70/AS17/raw/AS17-141-21583.tif" TargetMode="External"/><Relationship Id="rId11466" Type="http://schemas.openxmlformats.org/officeDocument/2006/relationships/hyperlink" Target="https://tothemoon.im-ldi.com/data_a70/AS17/processed/AS17-141-21583.png" TargetMode="External"/><Relationship Id="rId11467" Type="http://schemas.openxmlformats.org/officeDocument/2006/relationships/hyperlink" Target="https://www.lpi.usra.edu/resources/apollo/frame/?AS17-141-21584" TargetMode="External"/><Relationship Id="rId11468" Type="http://schemas.openxmlformats.org/officeDocument/2006/relationships/hyperlink" Target="https://tothemoon.im-ldi.com/data_a70/AS17/extra/AS17-141-21584.small.png" TargetMode="External"/><Relationship Id="rId11469" Type="http://schemas.openxmlformats.org/officeDocument/2006/relationships/hyperlink" Target="https://tothemoon.im-ldi.com/data_a70/AS17/raw/AS17-141-21584.tif" TargetMode="External"/><Relationship Id="rId11470" Type="http://schemas.openxmlformats.org/officeDocument/2006/relationships/hyperlink" Target="https://tothemoon.im-ldi.com/data_a70/AS17/processed/AS17-141-21584.png" TargetMode="External"/><Relationship Id="rId11471" Type="http://schemas.openxmlformats.org/officeDocument/2006/relationships/hyperlink" Target="https://www.lpi.usra.edu/resources/apollo/frame/?AS17-141-21585" TargetMode="External"/><Relationship Id="rId11472" Type="http://schemas.openxmlformats.org/officeDocument/2006/relationships/hyperlink" Target="https://tothemoon.im-ldi.com/data_a70/AS17/extra/AS17-141-21585.small.png" TargetMode="External"/><Relationship Id="rId11473" Type="http://schemas.openxmlformats.org/officeDocument/2006/relationships/hyperlink" Target="https://tothemoon.im-ldi.com/data_a70/AS17/raw/AS17-141-21585.tif" TargetMode="External"/><Relationship Id="rId11474" Type="http://schemas.openxmlformats.org/officeDocument/2006/relationships/hyperlink" Target="https://tothemoon.im-ldi.com/data_a70/AS17/processed/AS17-141-21585.png" TargetMode="External"/><Relationship Id="rId11475" Type="http://schemas.openxmlformats.org/officeDocument/2006/relationships/hyperlink" Target="https://www.lpi.usra.edu/resources/apollo/frame/?AS17-141-21586" TargetMode="External"/><Relationship Id="rId11476" Type="http://schemas.openxmlformats.org/officeDocument/2006/relationships/hyperlink" Target="https://tothemoon.im-ldi.com/data_a70/AS17/extra/AS17-141-21586.small.png" TargetMode="External"/><Relationship Id="rId11477" Type="http://schemas.openxmlformats.org/officeDocument/2006/relationships/hyperlink" Target="https://tothemoon.im-ldi.com/data_a70/AS17/raw/AS17-141-21586.tif" TargetMode="External"/><Relationship Id="rId11478" Type="http://schemas.openxmlformats.org/officeDocument/2006/relationships/hyperlink" Target="https://tothemoon.im-ldi.com/data_a70/AS17/processed/AS17-141-21586.png" TargetMode="External"/><Relationship Id="rId11479" Type="http://schemas.openxmlformats.org/officeDocument/2006/relationships/hyperlink" Target="https://www.lpi.usra.edu/resources/apollo/frame/?AS17-141-21588" TargetMode="External"/><Relationship Id="rId11480" Type="http://schemas.openxmlformats.org/officeDocument/2006/relationships/hyperlink" Target="https://tothemoon.im-ldi.com/data_a70/AS17/extra/AS17-141-21588.small.png" TargetMode="External"/><Relationship Id="rId11481" Type="http://schemas.openxmlformats.org/officeDocument/2006/relationships/hyperlink" Target="https://tothemoon.im-ldi.com/data_a70/AS17/raw/AS17-141-21588.tif" TargetMode="External"/><Relationship Id="rId11482" Type="http://schemas.openxmlformats.org/officeDocument/2006/relationships/hyperlink" Target="https://tothemoon.im-ldi.com/data_a70/AS17/processed/AS17-141-21588.png" TargetMode="External"/><Relationship Id="rId11483" Type="http://schemas.openxmlformats.org/officeDocument/2006/relationships/hyperlink" Target="https://www.lpi.usra.edu/resources/apollo/frame/?AS17-141-21592" TargetMode="External"/><Relationship Id="rId11484" Type="http://schemas.openxmlformats.org/officeDocument/2006/relationships/hyperlink" Target="https://tothemoon.im-ldi.com/data_a70/AS17/extra/AS17-141-21592.small.png" TargetMode="External"/><Relationship Id="rId11485" Type="http://schemas.openxmlformats.org/officeDocument/2006/relationships/hyperlink" Target="https://tothemoon.im-ldi.com/data_a70/AS17/raw/AS17-141-21592.tif" TargetMode="External"/><Relationship Id="rId11486" Type="http://schemas.openxmlformats.org/officeDocument/2006/relationships/hyperlink" Target="https://tothemoon.im-ldi.com/data_a70/AS17/processed/AS17-141-21592.png" TargetMode="External"/><Relationship Id="rId11487" Type="http://schemas.openxmlformats.org/officeDocument/2006/relationships/hyperlink" Target="https://www.lpi.usra.edu/resources/apollo/frame/?AS17-141-21593" TargetMode="External"/><Relationship Id="rId11488" Type="http://schemas.openxmlformats.org/officeDocument/2006/relationships/hyperlink" Target="https://tothemoon.im-ldi.com/data_a70/AS17/extra/AS17-141-21593.small.png" TargetMode="External"/><Relationship Id="rId11489" Type="http://schemas.openxmlformats.org/officeDocument/2006/relationships/hyperlink" Target="https://tothemoon.im-ldi.com/data_a70/AS17/raw/AS17-141-21593.tif" TargetMode="External"/><Relationship Id="rId11490" Type="http://schemas.openxmlformats.org/officeDocument/2006/relationships/hyperlink" Target="https://tothemoon.im-ldi.com/data_a70/AS17/processed/AS17-141-21593.png" TargetMode="External"/><Relationship Id="rId11491" Type="http://schemas.openxmlformats.org/officeDocument/2006/relationships/hyperlink" Target="https://www.lpi.usra.edu/resources/apollo/frame/?AS17-141-21609" TargetMode="External"/><Relationship Id="rId11492" Type="http://schemas.openxmlformats.org/officeDocument/2006/relationships/hyperlink" Target="https://tothemoon.im-ldi.com/data_a70/AS17/extra/AS17-141-21609.small.png" TargetMode="External"/><Relationship Id="rId11493" Type="http://schemas.openxmlformats.org/officeDocument/2006/relationships/hyperlink" Target="https://tothemoon.im-ldi.com/data_a70/AS17/raw/AS17-141-21609.tif" TargetMode="External"/><Relationship Id="rId11494" Type="http://schemas.openxmlformats.org/officeDocument/2006/relationships/hyperlink" Target="https://tothemoon.im-ldi.com/data_a70/AS17/processed/AS17-141-21609.png" TargetMode="External"/><Relationship Id="rId11495" Type="http://schemas.openxmlformats.org/officeDocument/2006/relationships/hyperlink" Target="https://www.lpi.usra.edu/resources/apollo/frame/?AS17-141-21610" TargetMode="External"/><Relationship Id="rId11496" Type="http://schemas.openxmlformats.org/officeDocument/2006/relationships/hyperlink" Target="https://tothemoon.im-ldi.com/data_a70/AS17/extra/AS17-141-21610.small.png" TargetMode="External"/><Relationship Id="rId11497" Type="http://schemas.openxmlformats.org/officeDocument/2006/relationships/hyperlink" Target="https://tothemoon.im-ldi.com/data_a70/AS17/raw/AS17-141-21610.tif" TargetMode="External"/><Relationship Id="rId11498" Type="http://schemas.openxmlformats.org/officeDocument/2006/relationships/hyperlink" Target="https://tothemoon.im-ldi.com/data_a70/AS17/processed/AS17-141-21610.png" TargetMode="External"/><Relationship Id="rId11499" Type="http://schemas.openxmlformats.org/officeDocument/2006/relationships/hyperlink" Target="https://www.lpi.usra.edu/resources/apollo/frame/?AS17-141-21611" TargetMode="External"/><Relationship Id="rId11500" Type="http://schemas.openxmlformats.org/officeDocument/2006/relationships/hyperlink" Target="https://tothemoon.im-ldi.com/data_a70/AS17/extra/AS17-141-21611.small.png" TargetMode="External"/><Relationship Id="rId11501" Type="http://schemas.openxmlformats.org/officeDocument/2006/relationships/hyperlink" Target="https://tothemoon.im-ldi.com/data_a70/AS17/raw/AS17-141-21611.tif" TargetMode="External"/><Relationship Id="rId11502" Type="http://schemas.openxmlformats.org/officeDocument/2006/relationships/hyperlink" Target="https://tothemoon.im-ldi.com/data_a70/AS17/processed/AS17-141-21611.png" TargetMode="External"/><Relationship Id="rId11503" Type="http://schemas.openxmlformats.org/officeDocument/2006/relationships/hyperlink" Target="https://www.lpi.usra.edu/resources/apollo/frame/?AS17-141-21612" TargetMode="External"/><Relationship Id="rId11504" Type="http://schemas.openxmlformats.org/officeDocument/2006/relationships/hyperlink" Target="https://tothemoon.im-ldi.com/data_a70/AS17/extra/AS17-141-21612.small.png" TargetMode="External"/><Relationship Id="rId11505" Type="http://schemas.openxmlformats.org/officeDocument/2006/relationships/hyperlink" Target="https://tothemoon.im-ldi.com/data_a70/AS17/raw/AS17-141-21612.tif" TargetMode="External"/><Relationship Id="rId11506" Type="http://schemas.openxmlformats.org/officeDocument/2006/relationships/hyperlink" Target="https://tothemoon.im-ldi.com/data_a70/AS17/processed/AS17-141-21612.png" TargetMode="External"/><Relationship Id="rId11507" Type="http://schemas.openxmlformats.org/officeDocument/2006/relationships/hyperlink" Target="https://www.lpi.usra.edu/resources/apollo/frame/?AS17-141-21613" TargetMode="External"/><Relationship Id="rId11508" Type="http://schemas.openxmlformats.org/officeDocument/2006/relationships/hyperlink" Target="https://tothemoon.im-ldi.com/data_a70/AS17/extra/AS17-141-21613.small.png" TargetMode="External"/><Relationship Id="rId11509" Type="http://schemas.openxmlformats.org/officeDocument/2006/relationships/hyperlink" Target="https://tothemoon.im-ldi.com/data_a70/AS17/raw/AS17-141-21613.tif" TargetMode="External"/><Relationship Id="rId11510" Type="http://schemas.openxmlformats.org/officeDocument/2006/relationships/hyperlink" Target="https://tothemoon.im-ldi.com/data_a70/AS17/processed/AS17-141-21613.png" TargetMode="External"/><Relationship Id="rId11511" Type="http://schemas.openxmlformats.org/officeDocument/2006/relationships/hyperlink" Target="https://www.lpi.usra.edu/resources/apollo/frame/?AS17-141-21614" TargetMode="External"/><Relationship Id="rId11512" Type="http://schemas.openxmlformats.org/officeDocument/2006/relationships/hyperlink" Target="https://tothemoon.im-ldi.com/data_a70/AS17/extra/AS17-141-21614.small.png" TargetMode="External"/><Relationship Id="rId11513" Type="http://schemas.openxmlformats.org/officeDocument/2006/relationships/hyperlink" Target="https://tothemoon.im-ldi.com/data_a70/AS17/raw/AS17-141-21614.tif" TargetMode="External"/><Relationship Id="rId11514" Type="http://schemas.openxmlformats.org/officeDocument/2006/relationships/hyperlink" Target="https://tothemoon.im-ldi.com/data_a70/AS17/processed/AS17-141-21614.png" TargetMode="External"/><Relationship Id="rId11515" Type="http://schemas.openxmlformats.org/officeDocument/2006/relationships/hyperlink" Target="https://www.lpi.usra.edu/resources/apollo/frame/?AS17-141-21615" TargetMode="External"/><Relationship Id="rId11516" Type="http://schemas.openxmlformats.org/officeDocument/2006/relationships/hyperlink" Target="https://tothemoon.im-ldi.com/data_a70/AS17/extra/AS17-141-21615.small.png" TargetMode="External"/><Relationship Id="rId11517" Type="http://schemas.openxmlformats.org/officeDocument/2006/relationships/hyperlink" Target="https://tothemoon.im-ldi.com/data_a70/AS17/raw/AS17-141-21615.tif" TargetMode="External"/><Relationship Id="rId11518" Type="http://schemas.openxmlformats.org/officeDocument/2006/relationships/hyperlink" Target="https://tothemoon.im-ldi.com/data_a70/AS17/processed/AS17-141-21615.png" TargetMode="External"/><Relationship Id="rId11519" Type="http://schemas.openxmlformats.org/officeDocument/2006/relationships/hyperlink" Target="https://www.lpi.usra.edu/resources/apollo/frame/?AS17-141-21616" TargetMode="External"/><Relationship Id="rId11520" Type="http://schemas.openxmlformats.org/officeDocument/2006/relationships/hyperlink" Target="https://tothemoon.im-ldi.com/data_a70/AS17/extra/AS17-141-21616.small.png" TargetMode="External"/><Relationship Id="rId11521" Type="http://schemas.openxmlformats.org/officeDocument/2006/relationships/hyperlink" Target="https://tothemoon.im-ldi.com/data_a70/AS17/raw/AS17-141-21616.tif" TargetMode="External"/><Relationship Id="rId11522" Type="http://schemas.openxmlformats.org/officeDocument/2006/relationships/hyperlink" Target="https://tothemoon.im-ldi.com/data_a70/AS17/processed/AS17-141-21616.png" TargetMode="External"/><Relationship Id="rId11523" Type="http://schemas.openxmlformats.org/officeDocument/2006/relationships/hyperlink" Target="https://www.lpi.usra.edu/resources/apollo/frame/?AS17-141-21617" TargetMode="External"/><Relationship Id="rId11524" Type="http://schemas.openxmlformats.org/officeDocument/2006/relationships/hyperlink" Target="https://tothemoon.im-ldi.com/data_a70/AS17/extra/AS17-141-21617.small.png" TargetMode="External"/><Relationship Id="rId11525" Type="http://schemas.openxmlformats.org/officeDocument/2006/relationships/hyperlink" Target="https://tothemoon.im-ldi.com/data_a70/AS17/raw/AS17-141-21617.tif" TargetMode="External"/><Relationship Id="rId11526" Type="http://schemas.openxmlformats.org/officeDocument/2006/relationships/hyperlink" Target="https://tothemoon.im-ldi.com/data_a70/AS17/processed/AS17-141-21617.png" TargetMode="External"/><Relationship Id="rId11527" Type="http://schemas.openxmlformats.org/officeDocument/2006/relationships/hyperlink" Target="https://www.lpi.usra.edu/resources/apollo/frame/?AS17-141-21618" TargetMode="External"/><Relationship Id="rId11528" Type="http://schemas.openxmlformats.org/officeDocument/2006/relationships/hyperlink" Target="https://tothemoon.im-ldi.com/data_a70/AS17/extra/AS17-141-21618.small.png" TargetMode="External"/><Relationship Id="rId11529" Type="http://schemas.openxmlformats.org/officeDocument/2006/relationships/hyperlink" Target="https://tothemoon.im-ldi.com/data_a70/AS17/raw/AS17-141-21618.tif" TargetMode="External"/><Relationship Id="rId11530" Type="http://schemas.openxmlformats.org/officeDocument/2006/relationships/hyperlink" Target="https://tothemoon.im-ldi.com/data_a70/AS17/processed/AS17-141-21618.png" TargetMode="External"/><Relationship Id="rId11531" Type="http://schemas.openxmlformats.org/officeDocument/2006/relationships/hyperlink" Target="https://www.lpi.usra.edu/resources/apollo/frame/?AS17-141-21619" TargetMode="External"/><Relationship Id="rId11532" Type="http://schemas.openxmlformats.org/officeDocument/2006/relationships/hyperlink" Target="https://tothemoon.im-ldi.com/data_a70/AS17/extra/AS17-141-21619.small.png" TargetMode="External"/><Relationship Id="rId11533" Type="http://schemas.openxmlformats.org/officeDocument/2006/relationships/hyperlink" Target="https://tothemoon.im-ldi.com/data_a70/AS17/raw/AS17-141-21619.tif" TargetMode="External"/><Relationship Id="rId11534" Type="http://schemas.openxmlformats.org/officeDocument/2006/relationships/hyperlink" Target="https://tothemoon.im-ldi.com/data_a70/AS17/processed/AS17-141-21619.png" TargetMode="External"/><Relationship Id="rId11535" Type="http://schemas.openxmlformats.org/officeDocument/2006/relationships/hyperlink" Target="https://www.lpi.usra.edu/resources/apollo/frame/?AS17-141-21620" TargetMode="External"/><Relationship Id="rId11536" Type="http://schemas.openxmlformats.org/officeDocument/2006/relationships/hyperlink" Target="https://tothemoon.im-ldi.com/data_a70/AS17/extra/AS17-141-21620.small.png" TargetMode="External"/><Relationship Id="rId11537" Type="http://schemas.openxmlformats.org/officeDocument/2006/relationships/hyperlink" Target="https://tothemoon.im-ldi.com/data_a70/AS17/raw/AS17-141-21620.tif" TargetMode="External"/><Relationship Id="rId11538" Type="http://schemas.openxmlformats.org/officeDocument/2006/relationships/hyperlink" Target="https://tothemoon.im-ldi.com/data_a70/AS17/processed/AS17-141-21620.png" TargetMode="External"/><Relationship Id="rId11539" Type="http://schemas.openxmlformats.org/officeDocument/2006/relationships/hyperlink" Target="https://www.lpi.usra.edu/resources/apollo/frame/?AS17-141-21629" TargetMode="External"/><Relationship Id="rId11540" Type="http://schemas.openxmlformats.org/officeDocument/2006/relationships/hyperlink" Target="https://tothemoon.im-ldi.com/data_a70/AS17/extra/AS17-141-21629.small.png" TargetMode="External"/><Relationship Id="rId11541" Type="http://schemas.openxmlformats.org/officeDocument/2006/relationships/hyperlink" Target="https://tothemoon.im-ldi.com/data_a70/AS17/raw/AS17-141-21629.tif" TargetMode="External"/><Relationship Id="rId11542" Type="http://schemas.openxmlformats.org/officeDocument/2006/relationships/hyperlink" Target="https://tothemoon.im-ldi.com/data_a70/AS17/processed/AS17-141-21629.png" TargetMode="External"/><Relationship Id="rId11543" Type="http://schemas.openxmlformats.org/officeDocument/2006/relationships/hyperlink" Target="https://www.lpi.usra.edu/resources/apollo/frame/?AS17-141-21630" TargetMode="External"/><Relationship Id="rId11544" Type="http://schemas.openxmlformats.org/officeDocument/2006/relationships/hyperlink" Target="https://tothemoon.im-ldi.com/data_a70/AS17/extra/AS17-141-21630.small.png" TargetMode="External"/><Relationship Id="rId11545" Type="http://schemas.openxmlformats.org/officeDocument/2006/relationships/hyperlink" Target="https://tothemoon.im-ldi.com/data_a70/AS17/raw/AS17-141-21630.tif" TargetMode="External"/><Relationship Id="rId11546" Type="http://schemas.openxmlformats.org/officeDocument/2006/relationships/hyperlink" Target="https://tothemoon.im-ldi.com/data_a70/AS17/processed/AS17-141-21630.png" TargetMode="External"/><Relationship Id="rId11547" Type="http://schemas.openxmlformats.org/officeDocument/2006/relationships/hyperlink" Target="https://www.lpi.usra.edu/resources/apollo/frame/?AS17-141-21631" TargetMode="External"/><Relationship Id="rId11548" Type="http://schemas.openxmlformats.org/officeDocument/2006/relationships/hyperlink" Target="https://tothemoon.im-ldi.com/data_a70/AS17/extra/AS17-141-21631.small.png" TargetMode="External"/><Relationship Id="rId11549" Type="http://schemas.openxmlformats.org/officeDocument/2006/relationships/hyperlink" Target="https://tothemoon.im-ldi.com/data_a70/AS17/raw/AS17-141-21631.tif" TargetMode="External"/><Relationship Id="rId11550" Type="http://schemas.openxmlformats.org/officeDocument/2006/relationships/hyperlink" Target="https://tothemoon.im-ldi.com/data_a70/AS17/processed/AS17-141-21631.png" TargetMode="External"/><Relationship Id="rId11551" Type="http://schemas.openxmlformats.org/officeDocument/2006/relationships/hyperlink" Target="https://www.lpi.usra.edu/resources/apollo/frame/?AS17-141-21632" TargetMode="External"/><Relationship Id="rId11552" Type="http://schemas.openxmlformats.org/officeDocument/2006/relationships/hyperlink" Target="https://tothemoon.im-ldi.com/data_a70/AS17/extra/AS17-141-21632.small.png" TargetMode="External"/><Relationship Id="rId11553" Type="http://schemas.openxmlformats.org/officeDocument/2006/relationships/hyperlink" Target="https://tothemoon.im-ldi.com/data_a70/AS17/raw/AS17-141-21632.tif" TargetMode="External"/><Relationship Id="rId11554" Type="http://schemas.openxmlformats.org/officeDocument/2006/relationships/hyperlink" Target="https://tothemoon.im-ldi.com/data_a70/AS17/processed/AS17-141-21632.png" TargetMode="External"/><Relationship Id="rId11555" Type="http://schemas.openxmlformats.org/officeDocument/2006/relationships/hyperlink" Target="https://www.lpi.usra.edu/resources/apollo/frame/?AS17-141-21633" TargetMode="External"/><Relationship Id="rId11556" Type="http://schemas.openxmlformats.org/officeDocument/2006/relationships/hyperlink" Target="https://tothemoon.im-ldi.com/data_a70/AS17/extra/AS17-141-21633.small.png" TargetMode="External"/><Relationship Id="rId11557" Type="http://schemas.openxmlformats.org/officeDocument/2006/relationships/hyperlink" Target="https://tothemoon.im-ldi.com/data_a70/AS17/raw/AS17-141-21633.tif" TargetMode="External"/><Relationship Id="rId11558" Type="http://schemas.openxmlformats.org/officeDocument/2006/relationships/hyperlink" Target="https://tothemoon.im-ldi.com/data_a70/AS17/processed/AS17-141-21633.png" TargetMode="External"/><Relationship Id="rId11559" Type="http://schemas.openxmlformats.org/officeDocument/2006/relationships/hyperlink" Target="https://www.lpi.usra.edu/resources/apollo/frame/?AS17-141-21634" TargetMode="External"/><Relationship Id="rId11560" Type="http://schemas.openxmlformats.org/officeDocument/2006/relationships/hyperlink" Target="https://tothemoon.im-ldi.com/data_a70/AS17/extra/AS17-141-21634.small.png" TargetMode="External"/><Relationship Id="rId11561" Type="http://schemas.openxmlformats.org/officeDocument/2006/relationships/hyperlink" Target="https://tothemoon.im-ldi.com/data_a70/AS17/raw/AS17-141-21634.tif" TargetMode="External"/><Relationship Id="rId11562" Type="http://schemas.openxmlformats.org/officeDocument/2006/relationships/hyperlink" Target="https://tothemoon.im-ldi.com/data_a70/AS17/processed/AS17-141-21634.png" TargetMode="External"/><Relationship Id="rId11563" Type="http://schemas.openxmlformats.org/officeDocument/2006/relationships/hyperlink" Target="https://www.lpi.usra.edu/resources/apollo/frame/?AS17-141-21635" TargetMode="External"/><Relationship Id="rId11564" Type="http://schemas.openxmlformats.org/officeDocument/2006/relationships/hyperlink" Target="https://tothemoon.im-ldi.com/data_a70/AS17/extra/AS17-141-21635.small.png" TargetMode="External"/><Relationship Id="rId11565" Type="http://schemas.openxmlformats.org/officeDocument/2006/relationships/hyperlink" Target="https://tothemoon.im-ldi.com/data_a70/AS17/raw/AS17-141-21635.tif" TargetMode="External"/><Relationship Id="rId11566" Type="http://schemas.openxmlformats.org/officeDocument/2006/relationships/hyperlink" Target="https://tothemoon.im-ldi.com/data_a70/AS17/processed/AS17-141-21635.png" TargetMode="External"/><Relationship Id="rId11567" Type="http://schemas.openxmlformats.org/officeDocument/2006/relationships/hyperlink" Target="https://www.lpi.usra.edu/resources/apollo/frame/?AS17-141-21636" TargetMode="External"/><Relationship Id="rId11568" Type="http://schemas.openxmlformats.org/officeDocument/2006/relationships/hyperlink" Target="https://tothemoon.im-ldi.com/data_a70/AS17/extra/AS17-141-21636.small.png" TargetMode="External"/><Relationship Id="rId11569" Type="http://schemas.openxmlformats.org/officeDocument/2006/relationships/hyperlink" Target="https://tothemoon.im-ldi.com/data_a70/AS17/raw/AS17-141-21636.tif" TargetMode="External"/><Relationship Id="rId11570" Type="http://schemas.openxmlformats.org/officeDocument/2006/relationships/hyperlink" Target="https://tothemoon.im-ldi.com/data_a70/AS17/processed/AS17-141-21636.png" TargetMode="External"/><Relationship Id="rId11571" Type="http://schemas.openxmlformats.org/officeDocument/2006/relationships/hyperlink" Target="https://www.lpi.usra.edu/resources/apollo/frame/?AS17-141-21637" TargetMode="External"/><Relationship Id="rId11572" Type="http://schemas.openxmlformats.org/officeDocument/2006/relationships/hyperlink" Target="https://tothemoon.im-ldi.com/data_a70/AS17/extra/AS17-141-21637.small.png" TargetMode="External"/><Relationship Id="rId11573" Type="http://schemas.openxmlformats.org/officeDocument/2006/relationships/hyperlink" Target="https://tothemoon.im-ldi.com/data_a70/AS17/raw/AS17-141-21637.tif" TargetMode="External"/><Relationship Id="rId11574" Type="http://schemas.openxmlformats.org/officeDocument/2006/relationships/hyperlink" Target="https://tothemoon.im-ldi.com/data_a70/AS17/processed/AS17-141-21637.png" TargetMode="External"/><Relationship Id="rId11575" Type="http://schemas.openxmlformats.org/officeDocument/2006/relationships/hyperlink" Target="https://www.lpi.usra.edu/resources/apollo/frame/?AS17-141-21639" TargetMode="External"/><Relationship Id="rId11576" Type="http://schemas.openxmlformats.org/officeDocument/2006/relationships/hyperlink" Target="https://tothemoon.im-ldi.com/data_a70/AS17/extra/AS17-141-21639.small.png" TargetMode="External"/><Relationship Id="rId11577" Type="http://schemas.openxmlformats.org/officeDocument/2006/relationships/hyperlink" Target="https://tothemoon.im-ldi.com/data_a70/AS17/raw/AS17-141-21639.tif" TargetMode="External"/><Relationship Id="rId11578" Type="http://schemas.openxmlformats.org/officeDocument/2006/relationships/hyperlink" Target="https://tothemoon.im-ldi.com/data_a70/AS17/processed/AS17-141-21639.png" TargetMode="External"/><Relationship Id="rId11579" Type="http://schemas.openxmlformats.org/officeDocument/2006/relationships/hyperlink" Target="https://www.lpi.usra.edu/resources/apollo/frame/?AS17-141-21640" TargetMode="External"/><Relationship Id="rId11580" Type="http://schemas.openxmlformats.org/officeDocument/2006/relationships/hyperlink" Target="https://tothemoon.im-ldi.com/data_a70/AS17/extra/AS17-141-21640.small.png" TargetMode="External"/><Relationship Id="rId11581" Type="http://schemas.openxmlformats.org/officeDocument/2006/relationships/hyperlink" Target="https://tothemoon.im-ldi.com/data_a70/AS17/raw/AS17-141-21640.tif" TargetMode="External"/><Relationship Id="rId11582" Type="http://schemas.openxmlformats.org/officeDocument/2006/relationships/hyperlink" Target="https://tothemoon.im-ldi.com/data_a70/AS17/processed/AS17-141-21640.png" TargetMode="External"/><Relationship Id="rId11583" Type="http://schemas.openxmlformats.org/officeDocument/2006/relationships/hyperlink" Target="https://www.lpi.usra.edu/resources/apollo/frame/?AS17-141-21641" TargetMode="External"/><Relationship Id="rId11584" Type="http://schemas.openxmlformats.org/officeDocument/2006/relationships/hyperlink" Target="https://tothemoon.im-ldi.com/data_a70/AS17/extra/AS17-141-21641.small.png" TargetMode="External"/><Relationship Id="rId11585" Type="http://schemas.openxmlformats.org/officeDocument/2006/relationships/hyperlink" Target="https://tothemoon.im-ldi.com/data_a70/AS17/raw/AS17-141-21641.tif" TargetMode="External"/><Relationship Id="rId11586" Type="http://schemas.openxmlformats.org/officeDocument/2006/relationships/hyperlink" Target="https://tothemoon.im-ldi.com/data_a70/AS17/processed/AS17-141-21641.png" TargetMode="External"/><Relationship Id="rId11587" Type="http://schemas.openxmlformats.org/officeDocument/2006/relationships/hyperlink" Target="https://www.lpi.usra.edu/resources/apollo/frame/?AS17-141-21642" TargetMode="External"/><Relationship Id="rId11588" Type="http://schemas.openxmlformats.org/officeDocument/2006/relationships/hyperlink" Target="https://tothemoon.im-ldi.com/data_a70/AS17/extra/AS17-141-21642.small.png" TargetMode="External"/><Relationship Id="rId11589" Type="http://schemas.openxmlformats.org/officeDocument/2006/relationships/hyperlink" Target="https://tothemoon.im-ldi.com/data_a70/AS17/raw/AS17-141-21642.tif" TargetMode="External"/><Relationship Id="rId11590" Type="http://schemas.openxmlformats.org/officeDocument/2006/relationships/hyperlink" Target="https://tothemoon.im-ldi.com/data_a70/AS17/processed/AS17-141-21642.png" TargetMode="External"/><Relationship Id="rId11591" Type="http://schemas.openxmlformats.org/officeDocument/2006/relationships/hyperlink" Target="https://www.lpi.usra.edu/resources/apollo/frame/?AS17-141-21643" TargetMode="External"/><Relationship Id="rId11592" Type="http://schemas.openxmlformats.org/officeDocument/2006/relationships/hyperlink" Target="https://tothemoon.im-ldi.com/data_a70/AS17/extra/AS17-141-21643.small.png" TargetMode="External"/><Relationship Id="rId11593" Type="http://schemas.openxmlformats.org/officeDocument/2006/relationships/hyperlink" Target="https://tothemoon.im-ldi.com/data_a70/AS17/raw/AS17-141-21643.tif" TargetMode="External"/><Relationship Id="rId11594" Type="http://schemas.openxmlformats.org/officeDocument/2006/relationships/hyperlink" Target="https://tothemoon.im-ldi.com/data_a70/AS17/processed/AS17-141-21643.png" TargetMode="External"/><Relationship Id="rId11595" Type="http://schemas.openxmlformats.org/officeDocument/2006/relationships/hyperlink" Target="https://www.lpi.usra.edu/resources/apollo/frame/?AS17-141-21644" TargetMode="External"/><Relationship Id="rId11596" Type="http://schemas.openxmlformats.org/officeDocument/2006/relationships/hyperlink" Target="https://tothemoon.im-ldi.com/data_a70/AS17/extra/AS17-141-21644.small.png" TargetMode="External"/><Relationship Id="rId11597" Type="http://schemas.openxmlformats.org/officeDocument/2006/relationships/hyperlink" Target="https://tothemoon.im-ldi.com/data_a70/AS17/raw/AS17-141-21644.tif" TargetMode="External"/><Relationship Id="rId11598" Type="http://schemas.openxmlformats.org/officeDocument/2006/relationships/hyperlink" Target="https://tothemoon.im-ldi.com/data_a70/AS17/processed/AS17-141-21644.png" TargetMode="External"/><Relationship Id="rId11599" Type="http://schemas.openxmlformats.org/officeDocument/2006/relationships/hyperlink" Target="https://www.lpi.usra.edu/resources/apollo/frame/?AS17-141-21645" TargetMode="External"/><Relationship Id="rId11600" Type="http://schemas.openxmlformats.org/officeDocument/2006/relationships/hyperlink" Target="https://tothemoon.im-ldi.com/data_a70/AS17/extra/AS17-141-21645.small.png" TargetMode="External"/><Relationship Id="rId11601" Type="http://schemas.openxmlformats.org/officeDocument/2006/relationships/hyperlink" Target="https://tothemoon.im-ldi.com/data_a70/AS17/raw/AS17-141-21645.tif" TargetMode="External"/><Relationship Id="rId11602" Type="http://schemas.openxmlformats.org/officeDocument/2006/relationships/hyperlink" Target="https://tothemoon.im-ldi.com/data_a70/AS17/processed/AS17-141-21645.png" TargetMode="External"/><Relationship Id="rId11603" Type="http://schemas.openxmlformats.org/officeDocument/2006/relationships/hyperlink" Target="https://www.lpi.usra.edu/resources/apollo/frame/?AS17-142-21671" TargetMode="External"/><Relationship Id="rId11604" Type="http://schemas.openxmlformats.org/officeDocument/2006/relationships/hyperlink" Target="https://tothemoon.im-ldi.com/data_a70/AS17/extra/AS17-142-21671.small.png" TargetMode="External"/><Relationship Id="rId11605" Type="http://schemas.openxmlformats.org/officeDocument/2006/relationships/hyperlink" Target="https://tothemoon.im-ldi.com/data_a70/AS17/raw/AS17-142-21671.tif" TargetMode="External"/><Relationship Id="rId11606" Type="http://schemas.openxmlformats.org/officeDocument/2006/relationships/hyperlink" Target="https://tothemoon.im-ldi.com/data_a70/AS17/processed/AS17-142-21671.png" TargetMode="External"/><Relationship Id="rId11607" Type="http://schemas.openxmlformats.org/officeDocument/2006/relationships/hyperlink" Target="https://www.lpi.usra.edu/resources/apollo/frame/?AS17-142-21672" TargetMode="External"/><Relationship Id="rId11608" Type="http://schemas.openxmlformats.org/officeDocument/2006/relationships/hyperlink" Target="https://tothemoon.im-ldi.com/data_a70/AS17/extra/AS17-142-21672.small.png" TargetMode="External"/><Relationship Id="rId11609" Type="http://schemas.openxmlformats.org/officeDocument/2006/relationships/hyperlink" Target="https://tothemoon.im-ldi.com/data_a70/AS17/raw/AS17-142-21672.tif" TargetMode="External"/><Relationship Id="rId11610" Type="http://schemas.openxmlformats.org/officeDocument/2006/relationships/hyperlink" Target="https://tothemoon.im-ldi.com/data_a70/AS17/processed/AS17-142-21672.png" TargetMode="External"/><Relationship Id="rId11611" Type="http://schemas.openxmlformats.org/officeDocument/2006/relationships/hyperlink" Target="https://www.lpi.usra.edu/resources/apollo/frame/?AS17-142-21673" TargetMode="External"/><Relationship Id="rId11612" Type="http://schemas.openxmlformats.org/officeDocument/2006/relationships/hyperlink" Target="https://tothemoon.im-ldi.com/data_a70/AS17/extra/AS17-142-21673.small.png" TargetMode="External"/><Relationship Id="rId11613" Type="http://schemas.openxmlformats.org/officeDocument/2006/relationships/hyperlink" Target="https://tothemoon.im-ldi.com/data_a70/AS17/raw/AS17-142-21673.tif" TargetMode="External"/><Relationship Id="rId11614" Type="http://schemas.openxmlformats.org/officeDocument/2006/relationships/hyperlink" Target="https://tothemoon.im-ldi.com/data_a70/AS17/processed/AS17-142-21673.png" TargetMode="External"/><Relationship Id="rId11615" Type="http://schemas.openxmlformats.org/officeDocument/2006/relationships/hyperlink" Target="https://www.lpi.usra.edu/resources/apollo/frame/?AS17-142-21674" TargetMode="External"/><Relationship Id="rId11616" Type="http://schemas.openxmlformats.org/officeDocument/2006/relationships/hyperlink" Target="https://tothemoon.im-ldi.com/data_a70/AS17/extra/AS17-142-21674.small.png" TargetMode="External"/><Relationship Id="rId11617" Type="http://schemas.openxmlformats.org/officeDocument/2006/relationships/hyperlink" Target="https://tothemoon.im-ldi.com/data_a70/AS17/raw/AS17-142-21674.tif" TargetMode="External"/><Relationship Id="rId11618" Type="http://schemas.openxmlformats.org/officeDocument/2006/relationships/hyperlink" Target="https://tothemoon.im-ldi.com/data_a70/AS17/processed/AS17-142-21674.png" TargetMode="External"/><Relationship Id="rId11619" Type="http://schemas.openxmlformats.org/officeDocument/2006/relationships/hyperlink" Target="https://www.lpi.usra.edu/resources/apollo/frame/?AS17-142-21675" TargetMode="External"/><Relationship Id="rId11620" Type="http://schemas.openxmlformats.org/officeDocument/2006/relationships/hyperlink" Target="https://tothemoon.im-ldi.com/data_a70/AS17/extra/AS17-142-21675.small.png" TargetMode="External"/><Relationship Id="rId11621" Type="http://schemas.openxmlformats.org/officeDocument/2006/relationships/hyperlink" Target="https://tothemoon.im-ldi.com/data_a70/AS17/raw/AS17-142-21675.tif" TargetMode="External"/><Relationship Id="rId11622" Type="http://schemas.openxmlformats.org/officeDocument/2006/relationships/hyperlink" Target="https://tothemoon.im-ldi.com/data_a70/AS17/processed/AS17-142-21675.png" TargetMode="External"/><Relationship Id="rId11623" Type="http://schemas.openxmlformats.org/officeDocument/2006/relationships/hyperlink" Target="https://www.lpi.usra.edu/resources/apollo/frame/?AS17-142-21676" TargetMode="External"/><Relationship Id="rId11624" Type="http://schemas.openxmlformats.org/officeDocument/2006/relationships/hyperlink" Target="https://tothemoon.im-ldi.com/data_a70/AS17/extra/AS17-142-21676.small.png" TargetMode="External"/><Relationship Id="rId11625" Type="http://schemas.openxmlformats.org/officeDocument/2006/relationships/hyperlink" Target="https://tothemoon.im-ldi.com/data_a70/AS17/raw/AS17-142-21676.tif" TargetMode="External"/><Relationship Id="rId11626" Type="http://schemas.openxmlformats.org/officeDocument/2006/relationships/hyperlink" Target="https://tothemoon.im-ldi.com/data_a70/AS17/processed/AS17-142-21676.png" TargetMode="External"/><Relationship Id="rId11627" Type="http://schemas.openxmlformats.org/officeDocument/2006/relationships/hyperlink" Target="https://www.lpi.usra.edu/resources/apollo/frame/?AS17-142-21677" TargetMode="External"/><Relationship Id="rId11628" Type="http://schemas.openxmlformats.org/officeDocument/2006/relationships/hyperlink" Target="https://tothemoon.im-ldi.com/data_a70/AS17/extra/AS17-142-21677.small.png" TargetMode="External"/><Relationship Id="rId11629" Type="http://schemas.openxmlformats.org/officeDocument/2006/relationships/hyperlink" Target="https://tothemoon.im-ldi.com/data_a70/AS17/raw/AS17-142-21677.tif" TargetMode="External"/><Relationship Id="rId11630" Type="http://schemas.openxmlformats.org/officeDocument/2006/relationships/hyperlink" Target="https://tothemoon.im-ldi.com/data_a70/AS17/processed/AS17-142-21677.png" TargetMode="External"/><Relationship Id="rId11631" Type="http://schemas.openxmlformats.org/officeDocument/2006/relationships/hyperlink" Target="https://www.lpi.usra.edu/resources/apollo/frame/?AS17-142-21678" TargetMode="External"/><Relationship Id="rId11632" Type="http://schemas.openxmlformats.org/officeDocument/2006/relationships/hyperlink" Target="https://tothemoon.im-ldi.com/data_a70/AS17/extra/AS17-142-21678.small.png" TargetMode="External"/><Relationship Id="rId11633" Type="http://schemas.openxmlformats.org/officeDocument/2006/relationships/hyperlink" Target="https://tothemoon.im-ldi.com/data_a70/AS17/raw/AS17-142-21678.tif" TargetMode="External"/><Relationship Id="rId11634" Type="http://schemas.openxmlformats.org/officeDocument/2006/relationships/hyperlink" Target="https://tothemoon.im-ldi.com/data_a70/AS17/processed/AS17-142-21678.png" TargetMode="External"/><Relationship Id="rId11635" Type="http://schemas.openxmlformats.org/officeDocument/2006/relationships/hyperlink" Target="https://www.lpi.usra.edu/resources/apollo/frame/?AS17-142-21679" TargetMode="External"/><Relationship Id="rId11636" Type="http://schemas.openxmlformats.org/officeDocument/2006/relationships/hyperlink" Target="https://tothemoon.im-ldi.com/data_a70/AS17/extra/AS17-142-21679.small.png" TargetMode="External"/><Relationship Id="rId11637" Type="http://schemas.openxmlformats.org/officeDocument/2006/relationships/hyperlink" Target="https://tothemoon.im-ldi.com/data_a70/AS17/raw/AS17-142-21679.tif" TargetMode="External"/><Relationship Id="rId11638" Type="http://schemas.openxmlformats.org/officeDocument/2006/relationships/hyperlink" Target="https://tothemoon.im-ldi.com/data_a70/AS17/processed/AS17-142-21679.png" TargetMode="External"/><Relationship Id="rId11639" Type="http://schemas.openxmlformats.org/officeDocument/2006/relationships/hyperlink" Target="https://www.lpi.usra.edu/resources/apollo/frame/?AS17-142-21680" TargetMode="External"/><Relationship Id="rId11640" Type="http://schemas.openxmlformats.org/officeDocument/2006/relationships/hyperlink" Target="https://tothemoon.im-ldi.com/data_a70/AS17/extra/AS17-142-21680.small.png" TargetMode="External"/><Relationship Id="rId11641" Type="http://schemas.openxmlformats.org/officeDocument/2006/relationships/hyperlink" Target="https://tothemoon.im-ldi.com/data_a70/AS17/raw/AS17-142-21680.tif" TargetMode="External"/><Relationship Id="rId11642" Type="http://schemas.openxmlformats.org/officeDocument/2006/relationships/hyperlink" Target="https://tothemoon.im-ldi.com/data_a70/AS17/processed/AS17-142-21680.png" TargetMode="External"/><Relationship Id="rId11643" Type="http://schemas.openxmlformats.org/officeDocument/2006/relationships/hyperlink" Target="https://www.lpi.usra.edu/resources/apollo/frame/?AS17-142-21681" TargetMode="External"/><Relationship Id="rId11644" Type="http://schemas.openxmlformats.org/officeDocument/2006/relationships/hyperlink" Target="https://tothemoon.im-ldi.com/data_a70/AS17/extra/AS17-142-21681.small.png" TargetMode="External"/><Relationship Id="rId11645" Type="http://schemas.openxmlformats.org/officeDocument/2006/relationships/hyperlink" Target="https://tothemoon.im-ldi.com/data_a70/AS17/raw/AS17-142-21681.tif" TargetMode="External"/><Relationship Id="rId11646" Type="http://schemas.openxmlformats.org/officeDocument/2006/relationships/hyperlink" Target="https://tothemoon.im-ldi.com/data_a70/AS17/processed/AS17-142-21681.png" TargetMode="External"/><Relationship Id="rId11647" Type="http://schemas.openxmlformats.org/officeDocument/2006/relationships/hyperlink" Target="https://www.lpi.usra.edu/resources/apollo/frame/?AS17-142-21682" TargetMode="External"/><Relationship Id="rId11648" Type="http://schemas.openxmlformats.org/officeDocument/2006/relationships/hyperlink" Target="https://tothemoon.im-ldi.com/data_a70/AS17/extra/AS17-142-21682.small.png" TargetMode="External"/><Relationship Id="rId11649" Type="http://schemas.openxmlformats.org/officeDocument/2006/relationships/hyperlink" Target="https://tothemoon.im-ldi.com/data_a70/AS17/raw/AS17-142-21682.tif" TargetMode="External"/><Relationship Id="rId11650" Type="http://schemas.openxmlformats.org/officeDocument/2006/relationships/hyperlink" Target="https://tothemoon.im-ldi.com/data_a70/AS17/processed/AS17-142-21682.png" TargetMode="External"/><Relationship Id="rId11651" Type="http://schemas.openxmlformats.org/officeDocument/2006/relationships/hyperlink" Target="https://www.lpi.usra.edu/resources/apollo/frame/?AS17-142-21683" TargetMode="External"/><Relationship Id="rId11652" Type="http://schemas.openxmlformats.org/officeDocument/2006/relationships/hyperlink" Target="https://tothemoon.im-ldi.com/data_a70/AS17/extra/AS17-142-21683.small.png" TargetMode="External"/><Relationship Id="rId11653" Type="http://schemas.openxmlformats.org/officeDocument/2006/relationships/hyperlink" Target="https://tothemoon.im-ldi.com/data_a70/AS17/raw/AS17-142-21683.tif" TargetMode="External"/><Relationship Id="rId11654" Type="http://schemas.openxmlformats.org/officeDocument/2006/relationships/hyperlink" Target="https://tothemoon.im-ldi.com/data_a70/AS17/processed/AS17-142-21683.png" TargetMode="External"/><Relationship Id="rId11655" Type="http://schemas.openxmlformats.org/officeDocument/2006/relationships/hyperlink" Target="https://www.lpi.usra.edu/resources/apollo/frame/?AS17-142-21684" TargetMode="External"/><Relationship Id="rId11656" Type="http://schemas.openxmlformats.org/officeDocument/2006/relationships/hyperlink" Target="https://tothemoon.im-ldi.com/data_a70/AS17/extra/AS17-142-21684.small.png" TargetMode="External"/><Relationship Id="rId11657" Type="http://schemas.openxmlformats.org/officeDocument/2006/relationships/hyperlink" Target="https://tothemoon.im-ldi.com/data_a70/AS17/raw/AS17-142-21684.tif" TargetMode="External"/><Relationship Id="rId11658" Type="http://schemas.openxmlformats.org/officeDocument/2006/relationships/hyperlink" Target="https://tothemoon.im-ldi.com/data_a70/AS17/processed/AS17-142-21684.png" TargetMode="External"/><Relationship Id="rId11659" Type="http://schemas.openxmlformats.org/officeDocument/2006/relationships/hyperlink" Target="https://www.lpi.usra.edu/resources/apollo/frame/?AS17-142-21685" TargetMode="External"/><Relationship Id="rId11660" Type="http://schemas.openxmlformats.org/officeDocument/2006/relationships/hyperlink" Target="https://tothemoon.im-ldi.com/data_a70/AS17/extra/AS17-142-21685.small.png" TargetMode="External"/><Relationship Id="rId11661" Type="http://schemas.openxmlformats.org/officeDocument/2006/relationships/hyperlink" Target="https://tothemoon.im-ldi.com/data_a70/AS17/raw/AS17-142-21685.tif" TargetMode="External"/><Relationship Id="rId11662" Type="http://schemas.openxmlformats.org/officeDocument/2006/relationships/hyperlink" Target="https://tothemoon.im-ldi.com/data_a70/AS17/processed/AS17-142-21685.png" TargetMode="External"/><Relationship Id="rId11663" Type="http://schemas.openxmlformats.org/officeDocument/2006/relationships/hyperlink" Target="https://www.lpi.usra.edu/resources/apollo/frame/?AS17-142-21686" TargetMode="External"/><Relationship Id="rId11664" Type="http://schemas.openxmlformats.org/officeDocument/2006/relationships/hyperlink" Target="https://tothemoon.im-ldi.com/data_a70/AS17/extra/AS17-142-21686.small.png" TargetMode="External"/><Relationship Id="rId11665" Type="http://schemas.openxmlformats.org/officeDocument/2006/relationships/hyperlink" Target="https://tothemoon.im-ldi.com/data_a70/AS17/raw/AS17-142-21686.tif" TargetMode="External"/><Relationship Id="rId11666" Type="http://schemas.openxmlformats.org/officeDocument/2006/relationships/hyperlink" Target="https://tothemoon.im-ldi.com/data_a70/AS17/processed/AS17-142-21686.png" TargetMode="External"/><Relationship Id="rId11667" Type="http://schemas.openxmlformats.org/officeDocument/2006/relationships/hyperlink" Target="https://www.lpi.usra.edu/resources/apollo/frame/?AS17-142-21687" TargetMode="External"/><Relationship Id="rId11668" Type="http://schemas.openxmlformats.org/officeDocument/2006/relationships/hyperlink" Target="https://tothemoon.im-ldi.com/data_a70/AS17/extra/AS17-142-21687.small.png" TargetMode="External"/><Relationship Id="rId11669" Type="http://schemas.openxmlformats.org/officeDocument/2006/relationships/hyperlink" Target="https://tothemoon.im-ldi.com/data_a70/AS17/raw/AS17-142-21687.tif" TargetMode="External"/><Relationship Id="rId11670" Type="http://schemas.openxmlformats.org/officeDocument/2006/relationships/hyperlink" Target="https://tothemoon.im-ldi.com/data_a70/AS17/processed/AS17-142-21687.png" TargetMode="External"/><Relationship Id="rId11671" Type="http://schemas.openxmlformats.org/officeDocument/2006/relationships/hyperlink" Target="https://www.lpi.usra.edu/resources/apollo/frame/?AS17-142-21688" TargetMode="External"/><Relationship Id="rId11672" Type="http://schemas.openxmlformats.org/officeDocument/2006/relationships/hyperlink" Target="https://tothemoon.im-ldi.com/data_a70/AS17/extra/AS17-142-21688.small.png" TargetMode="External"/><Relationship Id="rId11673" Type="http://schemas.openxmlformats.org/officeDocument/2006/relationships/hyperlink" Target="https://tothemoon.im-ldi.com/data_a70/AS17/raw/AS17-142-21688.tif" TargetMode="External"/><Relationship Id="rId11674" Type="http://schemas.openxmlformats.org/officeDocument/2006/relationships/hyperlink" Target="https://tothemoon.im-ldi.com/data_a70/AS17/processed/AS17-142-21688.png" TargetMode="External"/><Relationship Id="rId11675" Type="http://schemas.openxmlformats.org/officeDocument/2006/relationships/hyperlink" Target="https://www.lpi.usra.edu/resources/apollo/frame/?AS17-142-21689" TargetMode="External"/><Relationship Id="rId11676" Type="http://schemas.openxmlformats.org/officeDocument/2006/relationships/hyperlink" Target="https://tothemoon.im-ldi.com/data_a70/AS17/extra/AS17-142-21689.small.png" TargetMode="External"/><Relationship Id="rId11677" Type="http://schemas.openxmlformats.org/officeDocument/2006/relationships/hyperlink" Target="https://tothemoon.im-ldi.com/data_a70/AS17/raw/AS17-142-21689.tif" TargetMode="External"/><Relationship Id="rId11678" Type="http://schemas.openxmlformats.org/officeDocument/2006/relationships/hyperlink" Target="https://tothemoon.im-ldi.com/data_a70/AS17/processed/AS17-142-21689.png" TargetMode="External"/><Relationship Id="rId11679" Type="http://schemas.openxmlformats.org/officeDocument/2006/relationships/hyperlink" Target="https://www.lpi.usra.edu/resources/apollo/frame/?AS17-142-21690" TargetMode="External"/><Relationship Id="rId11680" Type="http://schemas.openxmlformats.org/officeDocument/2006/relationships/hyperlink" Target="https://tothemoon.im-ldi.com/data_a70/AS17/extra/AS17-142-21690.small.png" TargetMode="External"/><Relationship Id="rId11681" Type="http://schemas.openxmlformats.org/officeDocument/2006/relationships/hyperlink" Target="https://tothemoon.im-ldi.com/data_a70/AS17/raw/AS17-142-21690.tif" TargetMode="External"/><Relationship Id="rId11682" Type="http://schemas.openxmlformats.org/officeDocument/2006/relationships/hyperlink" Target="https://tothemoon.im-ldi.com/data_a70/AS17/processed/AS17-142-21690.png" TargetMode="External"/><Relationship Id="rId11683" Type="http://schemas.openxmlformats.org/officeDocument/2006/relationships/hyperlink" Target="https://www.lpi.usra.edu/resources/apollo/frame/?AS17-142-21691" TargetMode="External"/><Relationship Id="rId11684" Type="http://schemas.openxmlformats.org/officeDocument/2006/relationships/hyperlink" Target="https://tothemoon.im-ldi.com/data_a70/AS17/extra/AS17-142-21691.small.png" TargetMode="External"/><Relationship Id="rId11685" Type="http://schemas.openxmlformats.org/officeDocument/2006/relationships/hyperlink" Target="https://tothemoon.im-ldi.com/data_a70/AS17/raw/AS17-142-21691.tif" TargetMode="External"/><Relationship Id="rId11686" Type="http://schemas.openxmlformats.org/officeDocument/2006/relationships/hyperlink" Target="https://tothemoon.im-ldi.com/data_a70/AS17/processed/AS17-142-21691.png" TargetMode="External"/><Relationship Id="rId11687" Type="http://schemas.openxmlformats.org/officeDocument/2006/relationships/hyperlink" Target="https://www.lpi.usra.edu/resources/apollo/frame/?AS17-142-21692" TargetMode="External"/><Relationship Id="rId11688" Type="http://schemas.openxmlformats.org/officeDocument/2006/relationships/hyperlink" Target="https://tothemoon.im-ldi.com/data_a70/AS17/extra/AS17-142-21692.small.png" TargetMode="External"/><Relationship Id="rId11689" Type="http://schemas.openxmlformats.org/officeDocument/2006/relationships/hyperlink" Target="https://tothemoon.im-ldi.com/data_a70/AS17/raw/AS17-142-21692.tif" TargetMode="External"/><Relationship Id="rId11690" Type="http://schemas.openxmlformats.org/officeDocument/2006/relationships/hyperlink" Target="https://tothemoon.im-ldi.com/data_a70/AS17/processed/AS17-142-21692.png" TargetMode="External"/><Relationship Id="rId11691" Type="http://schemas.openxmlformats.org/officeDocument/2006/relationships/hyperlink" Target="https://www.lpi.usra.edu/resources/apollo/frame/?AS17-142-21693" TargetMode="External"/><Relationship Id="rId11692" Type="http://schemas.openxmlformats.org/officeDocument/2006/relationships/hyperlink" Target="https://tothemoon.im-ldi.com/data_a70/AS17/extra/AS17-142-21693.small.png" TargetMode="External"/><Relationship Id="rId11693" Type="http://schemas.openxmlformats.org/officeDocument/2006/relationships/hyperlink" Target="https://tothemoon.im-ldi.com/data_a70/AS17/raw/AS17-142-21693.tif" TargetMode="External"/><Relationship Id="rId11694" Type="http://schemas.openxmlformats.org/officeDocument/2006/relationships/hyperlink" Target="https://tothemoon.im-ldi.com/data_a70/AS17/processed/AS17-142-21693.png" TargetMode="External"/><Relationship Id="rId11695" Type="http://schemas.openxmlformats.org/officeDocument/2006/relationships/hyperlink" Target="https://www.lpi.usra.edu/resources/apollo/frame/?AS17-142-21694" TargetMode="External"/><Relationship Id="rId11696" Type="http://schemas.openxmlformats.org/officeDocument/2006/relationships/hyperlink" Target="https://tothemoon.im-ldi.com/data_a70/AS17/extra/AS17-142-21694.small.png" TargetMode="External"/><Relationship Id="rId11697" Type="http://schemas.openxmlformats.org/officeDocument/2006/relationships/hyperlink" Target="https://tothemoon.im-ldi.com/data_a70/AS17/raw/AS17-142-21694.tif" TargetMode="External"/><Relationship Id="rId11698" Type="http://schemas.openxmlformats.org/officeDocument/2006/relationships/hyperlink" Target="https://tothemoon.im-ldi.com/data_a70/AS17/processed/AS17-142-21694.png" TargetMode="External"/><Relationship Id="rId11699" Type="http://schemas.openxmlformats.org/officeDocument/2006/relationships/hyperlink" Target="https://www.lpi.usra.edu/resources/apollo/frame/?AS17-142-21695" TargetMode="External"/><Relationship Id="rId11700" Type="http://schemas.openxmlformats.org/officeDocument/2006/relationships/hyperlink" Target="https://tothemoon.im-ldi.com/data_a70/AS17/extra/AS17-142-21695.small.png" TargetMode="External"/><Relationship Id="rId11701" Type="http://schemas.openxmlformats.org/officeDocument/2006/relationships/hyperlink" Target="https://tothemoon.im-ldi.com/data_a70/AS17/raw/AS17-142-21695.tif" TargetMode="External"/><Relationship Id="rId11702" Type="http://schemas.openxmlformats.org/officeDocument/2006/relationships/hyperlink" Target="https://tothemoon.im-ldi.com/data_a70/AS17/processed/AS17-142-21695.png" TargetMode="External"/><Relationship Id="rId11703" Type="http://schemas.openxmlformats.org/officeDocument/2006/relationships/hyperlink" Target="https://www.lpi.usra.edu/resources/apollo/frame/?AS17-142-21696" TargetMode="External"/><Relationship Id="rId11704" Type="http://schemas.openxmlformats.org/officeDocument/2006/relationships/hyperlink" Target="https://tothemoon.im-ldi.com/data_a70/AS17/extra/AS17-142-21696.small.png" TargetMode="External"/><Relationship Id="rId11705" Type="http://schemas.openxmlformats.org/officeDocument/2006/relationships/hyperlink" Target="https://tothemoon.im-ldi.com/data_a70/AS17/raw/AS17-142-21696.tif" TargetMode="External"/><Relationship Id="rId11706" Type="http://schemas.openxmlformats.org/officeDocument/2006/relationships/hyperlink" Target="https://tothemoon.im-ldi.com/data_a70/AS17/processed/AS17-142-21696.png" TargetMode="External"/><Relationship Id="rId11707" Type="http://schemas.openxmlformats.org/officeDocument/2006/relationships/hyperlink" Target="https://www.lpi.usra.edu/resources/apollo/frame/?AS17-142-21697" TargetMode="External"/><Relationship Id="rId11708" Type="http://schemas.openxmlformats.org/officeDocument/2006/relationships/hyperlink" Target="https://tothemoon.im-ldi.com/data_a70/AS17/extra/AS17-142-21697.small.png" TargetMode="External"/><Relationship Id="rId11709" Type="http://schemas.openxmlformats.org/officeDocument/2006/relationships/hyperlink" Target="https://tothemoon.im-ldi.com/data_a70/AS17/raw/AS17-142-21697.tif" TargetMode="External"/><Relationship Id="rId11710" Type="http://schemas.openxmlformats.org/officeDocument/2006/relationships/hyperlink" Target="https://tothemoon.im-ldi.com/data_a70/AS17/processed/AS17-142-21697.png" TargetMode="External"/><Relationship Id="rId11711" Type="http://schemas.openxmlformats.org/officeDocument/2006/relationships/hyperlink" Target="https://www.lpi.usra.edu/resources/apollo/frame/?AS17-142-21699" TargetMode="External"/><Relationship Id="rId11712" Type="http://schemas.openxmlformats.org/officeDocument/2006/relationships/hyperlink" Target="https://tothemoon.im-ldi.com/data_a70/AS17/extra/AS17-142-21699.small.png" TargetMode="External"/><Relationship Id="rId11713" Type="http://schemas.openxmlformats.org/officeDocument/2006/relationships/hyperlink" Target="https://tothemoon.im-ldi.com/data_a70/AS17/raw/AS17-142-21699.tif" TargetMode="External"/><Relationship Id="rId11714" Type="http://schemas.openxmlformats.org/officeDocument/2006/relationships/hyperlink" Target="https://tothemoon.im-ldi.com/data_a70/AS17/processed/AS17-142-21699.png" TargetMode="External"/><Relationship Id="rId11715" Type="http://schemas.openxmlformats.org/officeDocument/2006/relationships/hyperlink" Target="https://www.lpi.usra.edu/resources/apollo/frame/?AS17-142-21700" TargetMode="External"/><Relationship Id="rId11716" Type="http://schemas.openxmlformats.org/officeDocument/2006/relationships/hyperlink" Target="https://tothemoon.im-ldi.com/data_a70/AS17/extra/AS17-142-21700.small.png" TargetMode="External"/><Relationship Id="rId11717" Type="http://schemas.openxmlformats.org/officeDocument/2006/relationships/hyperlink" Target="https://tothemoon.im-ldi.com/data_a70/AS17/raw/AS17-142-21700.tif" TargetMode="External"/><Relationship Id="rId11718" Type="http://schemas.openxmlformats.org/officeDocument/2006/relationships/hyperlink" Target="https://tothemoon.im-ldi.com/data_a70/AS17/processed/AS17-142-21700.png" TargetMode="External"/><Relationship Id="rId11719" Type="http://schemas.openxmlformats.org/officeDocument/2006/relationships/hyperlink" Target="https://www.lpi.usra.edu/resources/apollo/frame/?AS17-142-21705" TargetMode="External"/><Relationship Id="rId11720" Type="http://schemas.openxmlformats.org/officeDocument/2006/relationships/hyperlink" Target="https://tothemoon.im-ldi.com/data_a70/AS17/extra/AS17-142-21705.small.png" TargetMode="External"/><Relationship Id="rId11721" Type="http://schemas.openxmlformats.org/officeDocument/2006/relationships/hyperlink" Target="https://tothemoon.im-ldi.com/data_a70/AS17/raw/AS17-142-21705.tif" TargetMode="External"/><Relationship Id="rId11722" Type="http://schemas.openxmlformats.org/officeDocument/2006/relationships/hyperlink" Target="https://tothemoon.im-ldi.com/data_a70/AS17/processed/AS17-142-21705.png" TargetMode="External"/><Relationship Id="rId11723" Type="http://schemas.openxmlformats.org/officeDocument/2006/relationships/hyperlink" Target="https://www.lpi.usra.edu/resources/apollo/frame/?AS17-142-21715" TargetMode="External"/><Relationship Id="rId11724" Type="http://schemas.openxmlformats.org/officeDocument/2006/relationships/hyperlink" Target="https://tothemoon.im-ldi.com/data_a70/AS17/extra/AS17-142-21715.small.png" TargetMode="External"/><Relationship Id="rId11725" Type="http://schemas.openxmlformats.org/officeDocument/2006/relationships/hyperlink" Target="https://tothemoon.im-ldi.com/data_a70/AS17/raw/AS17-142-21715.tif" TargetMode="External"/><Relationship Id="rId11726" Type="http://schemas.openxmlformats.org/officeDocument/2006/relationships/hyperlink" Target="https://tothemoon.im-ldi.com/data_a70/AS17/processed/AS17-142-21715.png" TargetMode="External"/><Relationship Id="rId11727" Type="http://schemas.openxmlformats.org/officeDocument/2006/relationships/hyperlink" Target="https://www.lpi.usra.edu/resources/apollo/frame/?AS17-142-21746" TargetMode="External"/><Relationship Id="rId11728" Type="http://schemas.openxmlformats.org/officeDocument/2006/relationships/hyperlink" Target="https://tothemoon.im-ldi.com/data_a70/AS17/extra/AS17-142-21746.small.png" TargetMode="External"/><Relationship Id="rId11729" Type="http://schemas.openxmlformats.org/officeDocument/2006/relationships/hyperlink" Target="https://tothemoon.im-ldi.com/data_a70/AS17/raw/AS17-142-21746.tif" TargetMode="External"/><Relationship Id="rId11730" Type="http://schemas.openxmlformats.org/officeDocument/2006/relationships/hyperlink" Target="https://tothemoon.im-ldi.com/data_a70/AS17/processed/AS17-142-21746.png" TargetMode="External"/><Relationship Id="rId11731" Type="http://schemas.openxmlformats.org/officeDocument/2006/relationships/hyperlink" Target="https://www.lpi.usra.edu/resources/apollo/frame/?AS17-142-21747" TargetMode="External"/><Relationship Id="rId11732" Type="http://schemas.openxmlformats.org/officeDocument/2006/relationships/hyperlink" Target="https://tothemoon.im-ldi.com/data_a70/AS17/extra/AS17-142-21747.small.png" TargetMode="External"/><Relationship Id="rId11733" Type="http://schemas.openxmlformats.org/officeDocument/2006/relationships/hyperlink" Target="https://tothemoon.im-ldi.com/data_a70/AS17/raw/AS17-142-21747.tif" TargetMode="External"/><Relationship Id="rId11734" Type="http://schemas.openxmlformats.org/officeDocument/2006/relationships/hyperlink" Target="https://tothemoon.im-ldi.com/data_a70/AS17/processed/AS17-142-21747.png" TargetMode="External"/><Relationship Id="rId11735" Type="http://schemas.openxmlformats.org/officeDocument/2006/relationships/hyperlink" Target="https://www.lpi.usra.edu/resources/apollo/frame/?AS17-142-21748" TargetMode="External"/><Relationship Id="rId11736" Type="http://schemas.openxmlformats.org/officeDocument/2006/relationships/hyperlink" Target="https://tothemoon.im-ldi.com/data_a70/AS17/extra/AS17-142-21748.small.png" TargetMode="External"/><Relationship Id="rId11737" Type="http://schemas.openxmlformats.org/officeDocument/2006/relationships/hyperlink" Target="https://tothemoon.im-ldi.com/data_a70/AS17/raw/AS17-142-21748.tif" TargetMode="External"/><Relationship Id="rId11738" Type="http://schemas.openxmlformats.org/officeDocument/2006/relationships/hyperlink" Target="https://tothemoon.im-ldi.com/data_a70/AS17/processed/AS17-142-21748.png" TargetMode="External"/><Relationship Id="rId11739" Type="http://schemas.openxmlformats.org/officeDocument/2006/relationships/hyperlink" Target="https://www.lpi.usra.edu/resources/apollo/frame/?AS17-142-21749" TargetMode="External"/><Relationship Id="rId11740" Type="http://schemas.openxmlformats.org/officeDocument/2006/relationships/hyperlink" Target="https://tothemoon.im-ldi.com/data_a70/AS17/extra/AS17-142-21749.small.png" TargetMode="External"/><Relationship Id="rId11741" Type="http://schemas.openxmlformats.org/officeDocument/2006/relationships/hyperlink" Target="https://tothemoon.im-ldi.com/data_a70/AS17/raw/AS17-142-21749.tif" TargetMode="External"/><Relationship Id="rId11742" Type="http://schemas.openxmlformats.org/officeDocument/2006/relationships/hyperlink" Target="https://tothemoon.im-ldi.com/data_a70/AS17/processed/AS17-142-21749.png" TargetMode="External"/><Relationship Id="rId11743" Type="http://schemas.openxmlformats.org/officeDocument/2006/relationships/hyperlink" Target="https://www.lpi.usra.edu/resources/apollo/frame/?AS17-142-21750" TargetMode="External"/><Relationship Id="rId11744" Type="http://schemas.openxmlformats.org/officeDocument/2006/relationships/hyperlink" Target="https://tothemoon.im-ldi.com/data_a70/AS17/extra/AS17-142-21750.small.png" TargetMode="External"/><Relationship Id="rId11745" Type="http://schemas.openxmlformats.org/officeDocument/2006/relationships/hyperlink" Target="https://tothemoon.im-ldi.com/data_a70/AS17/raw/AS17-142-21750.tif" TargetMode="External"/><Relationship Id="rId11746" Type="http://schemas.openxmlformats.org/officeDocument/2006/relationships/hyperlink" Target="https://tothemoon.im-ldi.com/data_a70/AS17/processed/AS17-142-21750.png" TargetMode="External"/><Relationship Id="rId11747" Type="http://schemas.openxmlformats.org/officeDocument/2006/relationships/hyperlink" Target="https://www.lpi.usra.edu/resources/apollo/frame/?AS17-142-21751" TargetMode="External"/><Relationship Id="rId11748" Type="http://schemas.openxmlformats.org/officeDocument/2006/relationships/hyperlink" Target="https://tothemoon.im-ldi.com/data_a70/AS17/extra/AS17-142-21751.small.png" TargetMode="External"/><Relationship Id="rId11749" Type="http://schemas.openxmlformats.org/officeDocument/2006/relationships/hyperlink" Target="https://tothemoon.im-ldi.com/data_a70/AS17/raw/AS17-142-21751.tif" TargetMode="External"/><Relationship Id="rId11750" Type="http://schemas.openxmlformats.org/officeDocument/2006/relationships/hyperlink" Target="https://tothemoon.im-ldi.com/data_a70/AS17/processed/AS17-142-21751.png" TargetMode="External"/><Relationship Id="rId11751" Type="http://schemas.openxmlformats.org/officeDocument/2006/relationships/hyperlink" Target="https://www.lpi.usra.edu/resources/apollo/frame/?AS17-142-21753" TargetMode="External"/><Relationship Id="rId11752" Type="http://schemas.openxmlformats.org/officeDocument/2006/relationships/hyperlink" Target="https://tothemoon.im-ldi.com/data_a70/AS17/extra/AS17-142-21753.small.png" TargetMode="External"/><Relationship Id="rId11753" Type="http://schemas.openxmlformats.org/officeDocument/2006/relationships/hyperlink" Target="https://tothemoon.im-ldi.com/data_a70/AS17/raw/AS17-142-21753.tif" TargetMode="External"/><Relationship Id="rId11754" Type="http://schemas.openxmlformats.org/officeDocument/2006/relationships/hyperlink" Target="https://tothemoon.im-ldi.com/data_a70/AS17/processed/AS17-142-21753.png" TargetMode="External"/><Relationship Id="rId11755" Type="http://schemas.openxmlformats.org/officeDocument/2006/relationships/hyperlink" Target="https://www.lpi.usra.edu/resources/apollo/frame/?AS17-142-21754" TargetMode="External"/><Relationship Id="rId11756" Type="http://schemas.openxmlformats.org/officeDocument/2006/relationships/hyperlink" Target="https://tothemoon.im-ldi.com/data_a70/AS17/extra/AS17-142-21754.small.png" TargetMode="External"/><Relationship Id="rId11757" Type="http://schemas.openxmlformats.org/officeDocument/2006/relationships/hyperlink" Target="https://tothemoon.im-ldi.com/data_a70/AS17/raw/AS17-142-21754.tif" TargetMode="External"/><Relationship Id="rId11758" Type="http://schemas.openxmlformats.org/officeDocument/2006/relationships/hyperlink" Target="https://tothemoon.im-ldi.com/data_a70/AS17/processed/AS17-142-21754.png" TargetMode="External"/><Relationship Id="rId11759" Type="http://schemas.openxmlformats.org/officeDocument/2006/relationships/hyperlink" Target="https://www.lpi.usra.edu/resources/apollo/frame/?AS17-142-21755" TargetMode="External"/><Relationship Id="rId11760" Type="http://schemas.openxmlformats.org/officeDocument/2006/relationships/hyperlink" Target="https://tothemoon.im-ldi.com/data_a70/AS17/extra/AS17-142-21755.small.png" TargetMode="External"/><Relationship Id="rId11761" Type="http://schemas.openxmlformats.org/officeDocument/2006/relationships/hyperlink" Target="https://tothemoon.im-ldi.com/data_a70/AS17/raw/AS17-142-21755.tif" TargetMode="External"/><Relationship Id="rId11762" Type="http://schemas.openxmlformats.org/officeDocument/2006/relationships/hyperlink" Target="https://tothemoon.im-ldi.com/data_a70/AS17/processed/AS17-142-21755.png" TargetMode="External"/><Relationship Id="rId11763" Type="http://schemas.openxmlformats.org/officeDocument/2006/relationships/hyperlink" Target="https://www.lpi.usra.edu/resources/apollo/frame/?AS17-142-21756" TargetMode="External"/><Relationship Id="rId11764" Type="http://schemas.openxmlformats.org/officeDocument/2006/relationships/hyperlink" Target="https://tothemoon.im-ldi.com/data_a70/AS17/extra/AS17-142-21756.small.png" TargetMode="External"/><Relationship Id="rId11765" Type="http://schemas.openxmlformats.org/officeDocument/2006/relationships/hyperlink" Target="https://tothemoon.im-ldi.com/data_a70/AS17/raw/AS17-142-21756.tif" TargetMode="External"/><Relationship Id="rId11766" Type="http://schemas.openxmlformats.org/officeDocument/2006/relationships/hyperlink" Target="https://tothemoon.im-ldi.com/data_a70/AS17/processed/AS17-142-21756.png" TargetMode="External"/><Relationship Id="rId11767" Type="http://schemas.openxmlformats.org/officeDocument/2006/relationships/hyperlink" Target="https://www.lpi.usra.edu/resources/apollo/frame/?AS17-142-21757" TargetMode="External"/><Relationship Id="rId11768" Type="http://schemas.openxmlformats.org/officeDocument/2006/relationships/hyperlink" Target="https://tothemoon.im-ldi.com/data_a70/AS17/extra/AS17-142-21757.small.png" TargetMode="External"/><Relationship Id="rId11769" Type="http://schemas.openxmlformats.org/officeDocument/2006/relationships/hyperlink" Target="https://tothemoon.im-ldi.com/data_a70/AS17/raw/AS17-142-21757.tif" TargetMode="External"/><Relationship Id="rId11770" Type="http://schemas.openxmlformats.org/officeDocument/2006/relationships/hyperlink" Target="https://tothemoon.im-ldi.com/data_a70/AS17/processed/AS17-142-21757.png" TargetMode="External"/><Relationship Id="rId11771" Type="http://schemas.openxmlformats.org/officeDocument/2006/relationships/hyperlink" Target="https://www.lpi.usra.edu/resources/apollo/frame/?AS17-142-21758" TargetMode="External"/><Relationship Id="rId11772" Type="http://schemas.openxmlformats.org/officeDocument/2006/relationships/hyperlink" Target="https://tothemoon.im-ldi.com/data_a70/AS17/extra/AS17-142-21758.small.png" TargetMode="External"/><Relationship Id="rId11773" Type="http://schemas.openxmlformats.org/officeDocument/2006/relationships/hyperlink" Target="https://tothemoon.im-ldi.com/data_a70/AS17/raw/AS17-142-21758.tif" TargetMode="External"/><Relationship Id="rId11774" Type="http://schemas.openxmlformats.org/officeDocument/2006/relationships/hyperlink" Target="https://tothemoon.im-ldi.com/data_a70/AS17/processed/AS17-142-21758.png" TargetMode="External"/><Relationship Id="rId11775" Type="http://schemas.openxmlformats.org/officeDocument/2006/relationships/hyperlink" Target="https://www.lpi.usra.edu/resources/apollo/frame/?AS17-142-21759" TargetMode="External"/><Relationship Id="rId11776" Type="http://schemas.openxmlformats.org/officeDocument/2006/relationships/hyperlink" Target="https://tothemoon.im-ldi.com/data_a70/AS17/extra/AS17-142-21759.small.png" TargetMode="External"/><Relationship Id="rId11777" Type="http://schemas.openxmlformats.org/officeDocument/2006/relationships/hyperlink" Target="https://tothemoon.im-ldi.com/data_a70/AS17/raw/AS17-142-21759.tif" TargetMode="External"/><Relationship Id="rId11778" Type="http://schemas.openxmlformats.org/officeDocument/2006/relationships/hyperlink" Target="https://tothemoon.im-ldi.com/data_a70/AS17/processed/AS17-142-21759.png" TargetMode="External"/><Relationship Id="rId11779" Type="http://schemas.openxmlformats.org/officeDocument/2006/relationships/hyperlink" Target="https://www.lpi.usra.edu/resources/apollo/frame/?AS17-142-21760" TargetMode="External"/><Relationship Id="rId11780" Type="http://schemas.openxmlformats.org/officeDocument/2006/relationships/hyperlink" Target="https://tothemoon.im-ldi.com/data_a70/AS17/extra/AS17-142-21760.small.png" TargetMode="External"/><Relationship Id="rId11781" Type="http://schemas.openxmlformats.org/officeDocument/2006/relationships/hyperlink" Target="https://tothemoon.im-ldi.com/data_a70/AS17/raw/AS17-142-21760.tif" TargetMode="External"/><Relationship Id="rId11782" Type="http://schemas.openxmlformats.org/officeDocument/2006/relationships/hyperlink" Target="https://tothemoon.im-ldi.com/data_a70/AS17/processed/AS17-142-21760.png" TargetMode="External"/><Relationship Id="rId11783" Type="http://schemas.openxmlformats.org/officeDocument/2006/relationships/hyperlink" Target="https://www.lpi.usra.edu/resources/apollo/frame/?AS17-142-21761" TargetMode="External"/><Relationship Id="rId11784" Type="http://schemas.openxmlformats.org/officeDocument/2006/relationships/hyperlink" Target="https://tothemoon.im-ldi.com/data_a70/AS17/extra/AS17-142-21761.small.png" TargetMode="External"/><Relationship Id="rId11785" Type="http://schemas.openxmlformats.org/officeDocument/2006/relationships/hyperlink" Target="https://tothemoon.im-ldi.com/data_a70/AS17/raw/AS17-142-21761.tif" TargetMode="External"/><Relationship Id="rId11786" Type="http://schemas.openxmlformats.org/officeDocument/2006/relationships/hyperlink" Target="https://tothemoon.im-ldi.com/data_a70/AS17/processed/AS17-142-21761.png" TargetMode="External"/><Relationship Id="rId11787" Type="http://schemas.openxmlformats.org/officeDocument/2006/relationships/hyperlink" Target="https://www.lpi.usra.edu/resources/apollo/frame/?AS17-142-21762" TargetMode="External"/><Relationship Id="rId11788" Type="http://schemas.openxmlformats.org/officeDocument/2006/relationships/hyperlink" Target="https://tothemoon.im-ldi.com/data_a70/AS17/extra/AS17-142-21762.small.png" TargetMode="External"/><Relationship Id="rId11789" Type="http://schemas.openxmlformats.org/officeDocument/2006/relationships/hyperlink" Target="https://tothemoon.im-ldi.com/data_a70/AS17/raw/AS17-142-21762.tif" TargetMode="External"/><Relationship Id="rId11790" Type="http://schemas.openxmlformats.org/officeDocument/2006/relationships/hyperlink" Target="https://tothemoon.im-ldi.com/data_a70/AS17/processed/AS17-142-21762.png" TargetMode="External"/><Relationship Id="rId11791" Type="http://schemas.openxmlformats.org/officeDocument/2006/relationships/hyperlink" Target="https://www.lpi.usra.edu/resources/apollo/frame/?AS17-142-21763" TargetMode="External"/><Relationship Id="rId11792" Type="http://schemas.openxmlformats.org/officeDocument/2006/relationships/hyperlink" Target="https://tothemoon.im-ldi.com/data_a70/AS17/extra/AS17-142-21763.small.png" TargetMode="External"/><Relationship Id="rId11793" Type="http://schemas.openxmlformats.org/officeDocument/2006/relationships/hyperlink" Target="https://tothemoon.im-ldi.com/data_a70/AS17/raw/AS17-142-21763.tif" TargetMode="External"/><Relationship Id="rId11794" Type="http://schemas.openxmlformats.org/officeDocument/2006/relationships/hyperlink" Target="https://tothemoon.im-ldi.com/data_a70/AS17/processed/AS17-142-21763.png" TargetMode="External"/><Relationship Id="rId11795" Type="http://schemas.openxmlformats.org/officeDocument/2006/relationships/hyperlink" Target="https://www.lpi.usra.edu/resources/apollo/frame/?AS17-142-21764" TargetMode="External"/><Relationship Id="rId11796" Type="http://schemas.openxmlformats.org/officeDocument/2006/relationships/hyperlink" Target="https://tothemoon.im-ldi.com/data_a70/AS17/extra/AS17-142-21764.small.png" TargetMode="External"/><Relationship Id="rId11797" Type="http://schemas.openxmlformats.org/officeDocument/2006/relationships/hyperlink" Target="https://tothemoon.im-ldi.com/data_a70/AS17/raw/AS17-142-21764.tif" TargetMode="External"/><Relationship Id="rId11798" Type="http://schemas.openxmlformats.org/officeDocument/2006/relationships/hyperlink" Target="https://tothemoon.im-ldi.com/data_a70/AS17/processed/AS17-142-21764.png" TargetMode="External"/><Relationship Id="rId11799" Type="http://schemas.openxmlformats.org/officeDocument/2006/relationships/hyperlink" Target="https://www.lpi.usra.edu/resources/apollo/frame/?AS17-142-21765" TargetMode="External"/><Relationship Id="rId11800" Type="http://schemas.openxmlformats.org/officeDocument/2006/relationships/hyperlink" Target="https://tothemoon.im-ldi.com/data_a70/AS17/extra/AS17-142-21765.small.png" TargetMode="External"/><Relationship Id="rId11801" Type="http://schemas.openxmlformats.org/officeDocument/2006/relationships/hyperlink" Target="https://tothemoon.im-ldi.com/data_a70/AS17/raw/AS17-142-21765.tif" TargetMode="External"/><Relationship Id="rId11802" Type="http://schemas.openxmlformats.org/officeDocument/2006/relationships/hyperlink" Target="https://tothemoon.im-ldi.com/data_a70/AS17/processed/AS17-142-21765.png" TargetMode="External"/><Relationship Id="rId11803" Type="http://schemas.openxmlformats.org/officeDocument/2006/relationships/hyperlink" Target="https://www.lpi.usra.edu/resources/apollo/frame/?AS17-142-21766" TargetMode="External"/><Relationship Id="rId11804" Type="http://schemas.openxmlformats.org/officeDocument/2006/relationships/hyperlink" Target="https://tothemoon.im-ldi.com/data_a70/AS17/extra/AS17-142-21766.small.png" TargetMode="External"/><Relationship Id="rId11805" Type="http://schemas.openxmlformats.org/officeDocument/2006/relationships/hyperlink" Target="https://tothemoon.im-ldi.com/data_a70/AS17/raw/AS17-142-21766.tif" TargetMode="External"/><Relationship Id="rId11806" Type="http://schemas.openxmlformats.org/officeDocument/2006/relationships/hyperlink" Target="https://tothemoon.im-ldi.com/data_a70/AS17/processed/AS17-142-21766.png" TargetMode="External"/><Relationship Id="rId11807" Type="http://schemas.openxmlformats.org/officeDocument/2006/relationships/hyperlink" Target="https://www.lpi.usra.edu/resources/apollo/frame/?AS17-142-21767" TargetMode="External"/><Relationship Id="rId11808" Type="http://schemas.openxmlformats.org/officeDocument/2006/relationships/hyperlink" Target="https://tothemoon.im-ldi.com/data_a70/AS17/extra/AS17-142-21767.small.png" TargetMode="External"/><Relationship Id="rId11809" Type="http://schemas.openxmlformats.org/officeDocument/2006/relationships/hyperlink" Target="https://tothemoon.im-ldi.com/data_a70/AS17/raw/AS17-142-21767.tif" TargetMode="External"/><Relationship Id="rId11810" Type="http://schemas.openxmlformats.org/officeDocument/2006/relationships/hyperlink" Target="https://tothemoon.im-ldi.com/data_a70/AS17/processed/AS17-142-21767.png" TargetMode="External"/><Relationship Id="rId11811" Type="http://schemas.openxmlformats.org/officeDocument/2006/relationships/hyperlink" Target="https://www.lpi.usra.edu/resources/apollo/frame/?AS17-142-21768" TargetMode="External"/><Relationship Id="rId11812" Type="http://schemas.openxmlformats.org/officeDocument/2006/relationships/hyperlink" Target="https://tothemoon.im-ldi.com/data_a70/AS17/extra/AS17-142-21768.small.png" TargetMode="External"/><Relationship Id="rId11813" Type="http://schemas.openxmlformats.org/officeDocument/2006/relationships/hyperlink" Target="https://tothemoon.im-ldi.com/data_a70/AS17/raw/AS17-142-21768.tif" TargetMode="External"/><Relationship Id="rId11814" Type="http://schemas.openxmlformats.org/officeDocument/2006/relationships/hyperlink" Target="https://tothemoon.im-ldi.com/data_a70/AS17/processed/AS17-142-21768.png" TargetMode="External"/><Relationship Id="rId11815" Type="http://schemas.openxmlformats.org/officeDocument/2006/relationships/hyperlink" Target="https://www.lpi.usra.edu/resources/apollo/frame/?AS17-142-21769" TargetMode="External"/><Relationship Id="rId11816" Type="http://schemas.openxmlformats.org/officeDocument/2006/relationships/hyperlink" Target="https://tothemoon.im-ldi.com/data_a70/AS17/extra/AS17-142-21769.small.png" TargetMode="External"/><Relationship Id="rId11817" Type="http://schemas.openxmlformats.org/officeDocument/2006/relationships/hyperlink" Target="https://tothemoon.im-ldi.com/data_a70/AS17/raw/AS17-142-21769.tif" TargetMode="External"/><Relationship Id="rId11818" Type="http://schemas.openxmlformats.org/officeDocument/2006/relationships/hyperlink" Target="https://tothemoon.im-ldi.com/data_a70/AS17/processed/AS17-142-21769.png" TargetMode="External"/><Relationship Id="rId11819" Type="http://schemas.openxmlformats.org/officeDocument/2006/relationships/hyperlink" Target="https://www.lpi.usra.edu/resources/apollo/frame/?AS17-142-21770" TargetMode="External"/><Relationship Id="rId11820" Type="http://schemas.openxmlformats.org/officeDocument/2006/relationships/hyperlink" Target="https://tothemoon.im-ldi.com/data_a70/AS17/extra/AS17-142-21770.small.png" TargetMode="External"/><Relationship Id="rId11821" Type="http://schemas.openxmlformats.org/officeDocument/2006/relationships/hyperlink" Target="https://tothemoon.im-ldi.com/data_a70/AS17/raw/AS17-142-21770.tif" TargetMode="External"/><Relationship Id="rId11822" Type="http://schemas.openxmlformats.org/officeDocument/2006/relationships/hyperlink" Target="https://tothemoon.im-ldi.com/data_a70/AS17/processed/AS17-142-21770.png" TargetMode="External"/><Relationship Id="rId11823" Type="http://schemas.openxmlformats.org/officeDocument/2006/relationships/hyperlink" Target="https://www.lpi.usra.edu/resources/apollo/frame/?AS17-142-21771" TargetMode="External"/><Relationship Id="rId11824" Type="http://schemas.openxmlformats.org/officeDocument/2006/relationships/hyperlink" Target="https://tothemoon.im-ldi.com/data_a70/AS17/extra/AS17-142-21771.small.png" TargetMode="External"/><Relationship Id="rId11825" Type="http://schemas.openxmlformats.org/officeDocument/2006/relationships/hyperlink" Target="https://tothemoon.im-ldi.com/data_a70/AS17/raw/AS17-142-21771.tif" TargetMode="External"/><Relationship Id="rId11826" Type="http://schemas.openxmlformats.org/officeDocument/2006/relationships/hyperlink" Target="https://tothemoon.im-ldi.com/data_a70/AS17/processed/AS17-142-21771.png" TargetMode="External"/><Relationship Id="rId11827" Type="http://schemas.openxmlformats.org/officeDocument/2006/relationships/hyperlink" Target="https://www.lpi.usra.edu/resources/apollo/frame/?AS17-142-21772" TargetMode="External"/><Relationship Id="rId11828" Type="http://schemas.openxmlformats.org/officeDocument/2006/relationships/hyperlink" Target="https://tothemoon.im-ldi.com/data_a70/AS17/extra/AS17-142-21772.small.png" TargetMode="External"/><Relationship Id="rId11829" Type="http://schemas.openxmlformats.org/officeDocument/2006/relationships/hyperlink" Target="https://tothemoon.im-ldi.com/data_a70/AS17/raw/AS17-142-21772.tif" TargetMode="External"/><Relationship Id="rId11830" Type="http://schemas.openxmlformats.org/officeDocument/2006/relationships/hyperlink" Target="https://tothemoon.im-ldi.com/data_a70/AS17/processed/AS17-142-21772.png" TargetMode="External"/><Relationship Id="rId11831" Type="http://schemas.openxmlformats.org/officeDocument/2006/relationships/hyperlink" Target="https://www.lpi.usra.edu/resources/apollo/frame/?AS17-142-21773" TargetMode="External"/><Relationship Id="rId11832" Type="http://schemas.openxmlformats.org/officeDocument/2006/relationships/hyperlink" Target="https://tothemoon.im-ldi.com/data_a70/AS17/extra/AS17-142-21773.small.png" TargetMode="External"/><Relationship Id="rId11833" Type="http://schemas.openxmlformats.org/officeDocument/2006/relationships/hyperlink" Target="https://tothemoon.im-ldi.com/data_a70/AS17/raw/AS17-142-21773.tif" TargetMode="External"/><Relationship Id="rId11834" Type="http://schemas.openxmlformats.org/officeDocument/2006/relationships/hyperlink" Target="https://tothemoon.im-ldi.com/data_a70/AS17/processed/AS17-142-21773.png" TargetMode="External"/><Relationship Id="rId11835" Type="http://schemas.openxmlformats.org/officeDocument/2006/relationships/hyperlink" Target="https://www.lpi.usra.edu/resources/apollo/frame/?AS17-142-21774" TargetMode="External"/><Relationship Id="rId11836" Type="http://schemas.openxmlformats.org/officeDocument/2006/relationships/hyperlink" Target="https://tothemoon.im-ldi.com/data_a70/AS17/extra/AS17-142-21774.small.png" TargetMode="External"/><Relationship Id="rId11837" Type="http://schemas.openxmlformats.org/officeDocument/2006/relationships/hyperlink" Target="https://tothemoon.im-ldi.com/data_a70/AS17/raw/AS17-142-21774.tif" TargetMode="External"/><Relationship Id="rId11838" Type="http://schemas.openxmlformats.org/officeDocument/2006/relationships/hyperlink" Target="https://tothemoon.im-ldi.com/data_a70/AS17/processed/AS17-142-21774.png" TargetMode="External"/><Relationship Id="rId11839" Type="http://schemas.openxmlformats.org/officeDocument/2006/relationships/hyperlink" Target="https://www.lpi.usra.edu/resources/apollo/frame/?AS17-142-21775" TargetMode="External"/><Relationship Id="rId11840" Type="http://schemas.openxmlformats.org/officeDocument/2006/relationships/hyperlink" Target="https://tothemoon.im-ldi.com/data_a70/AS17/extra/AS17-142-21775.small.png" TargetMode="External"/><Relationship Id="rId11841" Type="http://schemas.openxmlformats.org/officeDocument/2006/relationships/hyperlink" Target="https://tothemoon.im-ldi.com/data_a70/AS17/raw/AS17-142-21775.tif" TargetMode="External"/><Relationship Id="rId11842" Type="http://schemas.openxmlformats.org/officeDocument/2006/relationships/hyperlink" Target="https://tothemoon.im-ldi.com/data_a70/AS17/processed/AS17-142-21775.png" TargetMode="External"/><Relationship Id="rId11843" Type="http://schemas.openxmlformats.org/officeDocument/2006/relationships/hyperlink" Target="https://www.lpi.usra.edu/resources/apollo/frame/?AS17-142-21776" TargetMode="External"/><Relationship Id="rId11844" Type="http://schemas.openxmlformats.org/officeDocument/2006/relationships/hyperlink" Target="https://tothemoon.im-ldi.com/data_a70/AS17/extra/AS17-142-21776.small.png" TargetMode="External"/><Relationship Id="rId11845" Type="http://schemas.openxmlformats.org/officeDocument/2006/relationships/hyperlink" Target="https://tothemoon.im-ldi.com/data_a70/AS17/raw/AS17-142-21776.tif" TargetMode="External"/><Relationship Id="rId11846" Type="http://schemas.openxmlformats.org/officeDocument/2006/relationships/hyperlink" Target="https://tothemoon.im-ldi.com/data_a70/AS17/processed/AS17-142-21776.png" TargetMode="External"/><Relationship Id="rId11847" Type="http://schemas.openxmlformats.org/officeDocument/2006/relationships/hyperlink" Target="https://www.lpi.usra.edu/resources/apollo/frame/?AS17-142-21777" TargetMode="External"/><Relationship Id="rId11848" Type="http://schemas.openxmlformats.org/officeDocument/2006/relationships/hyperlink" Target="https://tothemoon.im-ldi.com/data_a70/AS17/extra/AS17-142-21777.small.png" TargetMode="External"/><Relationship Id="rId11849" Type="http://schemas.openxmlformats.org/officeDocument/2006/relationships/hyperlink" Target="https://tothemoon.im-ldi.com/data_a70/AS17/raw/AS17-142-21777.tif" TargetMode="External"/><Relationship Id="rId11850" Type="http://schemas.openxmlformats.org/officeDocument/2006/relationships/hyperlink" Target="https://tothemoon.im-ldi.com/data_a70/AS17/processed/AS17-142-21777.png" TargetMode="External"/><Relationship Id="rId11851" Type="http://schemas.openxmlformats.org/officeDocument/2006/relationships/hyperlink" Target="https://www.lpi.usra.edu/resources/apollo/frame/?AS17-142-21778" TargetMode="External"/><Relationship Id="rId11852" Type="http://schemas.openxmlformats.org/officeDocument/2006/relationships/hyperlink" Target="https://tothemoon.im-ldi.com/data_a70/AS17/extra/AS17-142-21778.small.png" TargetMode="External"/><Relationship Id="rId11853" Type="http://schemas.openxmlformats.org/officeDocument/2006/relationships/hyperlink" Target="https://tothemoon.im-ldi.com/data_a70/AS17/raw/AS17-142-21778.tif" TargetMode="External"/><Relationship Id="rId11854" Type="http://schemas.openxmlformats.org/officeDocument/2006/relationships/hyperlink" Target="https://tothemoon.im-ldi.com/data_a70/AS17/processed/AS17-142-21778.png" TargetMode="External"/><Relationship Id="rId11855" Type="http://schemas.openxmlformats.org/officeDocument/2006/relationships/hyperlink" Target="https://www.lpi.usra.edu/resources/apollo/frame/?AS17-142-21779" TargetMode="External"/><Relationship Id="rId11856" Type="http://schemas.openxmlformats.org/officeDocument/2006/relationships/hyperlink" Target="https://tothemoon.im-ldi.com/data_a70/AS17/extra/AS17-142-21779.small.png" TargetMode="External"/><Relationship Id="rId11857" Type="http://schemas.openxmlformats.org/officeDocument/2006/relationships/hyperlink" Target="https://tothemoon.im-ldi.com/data_a70/AS17/raw/AS17-142-21779.tif" TargetMode="External"/><Relationship Id="rId11858" Type="http://schemas.openxmlformats.org/officeDocument/2006/relationships/hyperlink" Target="https://tothemoon.im-ldi.com/data_a70/AS17/processed/AS17-142-21779.png" TargetMode="External"/><Relationship Id="rId11859" Type="http://schemas.openxmlformats.org/officeDocument/2006/relationships/hyperlink" Target="https://www.lpi.usra.edu/resources/apollo/frame/?AS17-142-21780" TargetMode="External"/><Relationship Id="rId11860" Type="http://schemas.openxmlformats.org/officeDocument/2006/relationships/hyperlink" Target="https://tothemoon.im-ldi.com/data_a70/AS17/extra/AS17-142-21780.small.png" TargetMode="External"/><Relationship Id="rId11861" Type="http://schemas.openxmlformats.org/officeDocument/2006/relationships/hyperlink" Target="https://tothemoon.im-ldi.com/data_a70/AS17/raw/AS17-142-21780.tif" TargetMode="External"/><Relationship Id="rId11862" Type="http://schemas.openxmlformats.org/officeDocument/2006/relationships/hyperlink" Target="https://tothemoon.im-ldi.com/data_a70/AS17/processed/AS17-142-21780.png" TargetMode="External"/><Relationship Id="rId11863" Type="http://schemas.openxmlformats.org/officeDocument/2006/relationships/hyperlink" Target="https://www.lpi.usra.edu/resources/apollo/frame/?AS17-142-21781" TargetMode="External"/><Relationship Id="rId11864" Type="http://schemas.openxmlformats.org/officeDocument/2006/relationships/hyperlink" Target="https://tothemoon.im-ldi.com/data_a70/AS17/extra/AS17-142-21781.small.png" TargetMode="External"/><Relationship Id="rId11865" Type="http://schemas.openxmlformats.org/officeDocument/2006/relationships/hyperlink" Target="https://tothemoon.im-ldi.com/data_a70/AS17/raw/AS17-142-21781.tif" TargetMode="External"/><Relationship Id="rId11866" Type="http://schemas.openxmlformats.org/officeDocument/2006/relationships/hyperlink" Target="https://tothemoon.im-ldi.com/data_a70/AS17/processed/AS17-142-21781.png" TargetMode="External"/><Relationship Id="rId11867" Type="http://schemas.openxmlformats.org/officeDocument/2006/relationships/hyperlink" Target="https://www.lpi.usra.edu/resources/apollo/frame/?AS17-142-21782" TargetMode="External"/><Relationship Id="rId11868" Type="http://schemas.openxmlformats.org/officeDocument/2006/relationships/hyperlink" Target="https://tothemoon.im-ldi.com/data_a70/AS17/extra/AS17-142-21782.small.png" TargetMode="External"/><Relationship Id="rId11869" Type="http://schemas.openxmlformats.org/officeDocument/2006/relationships/hyperlink" Target="https://tothemoon.im-ldi.com/data_a70/AS17/raw/AS17-142-21782.tif" TargetMode="External"/><Relationship Id="rId11870" Type="http://schemas.openxmlformats.org/officeDocument/2006/relationships/hyperlink" Target="https://tothemoon.im-ldi.com/data_a70/AS17/processed/AS17-142-21782.png" TargetMode="External"/><Relationship Id="rId11871" Type="http://schemas.openxmlformats.org/officeDocument/2006/relationships/hyperlink" Target="https://www.lpi.usra.edu/resources/apollo/frame/?AS17-142-21783" TargetMode="External"/><Relationship Id="rId11872" Type="http://schemas.openxmlformats.org/officeDocument/2006/relationships/hyperlink" Target="https://tothemoon.im-ldi.com/data_a70/AS17/extra/AS17-142-21783.small.png" TargetMode="External"/><Relationship Id="rId11873" Type="http://schemas.openxmlformats.org/officeDocument/2006/relationships/hyperlink" Target="https://tothemoon.im-ldi.com/data_a70/AS17/raw/AS17-142-21783.tif" TargetMode="External"/><Relationship Id="rId11874" Type="http://schemas.openxmlformats.org/officeDocument/2006/relationships/hyperlink" Target="https://tothemoon.im-ldi.com/data_a70/AS17/processed/AS17-142-21783.png" TargetMode="External"/><Relationship Id="rId11875" Type="http://schemas.openxmlformats.org/officeDocument/2006/relationships/hyperlink" Target="https://www.lpi.usra.edu/resources/apollo/frame/?AS17-142-21784" TargetMode="External"/><Relationship Id="rId11876" Type="http://schemas.openxmlformats.org/officeDocument/2006/relationships/hyperlink" Target="https://tothemoon.im-ldi.com/data_a70/AS17/extra/AS17-142-21784.small.png" TargetMode="External"/><Relationship Id="rId11877" Type="http://schemas.openxmlformats.org/officeDocument/2006/relationships/hyperlink" Target="https://tothemoon.im-ldi.com/data_a70/AS17/raw/AS17-142-21784.tif" TargetMode="External"/><Relationship Id="rId11878" Type="http://schemas.openxmlformats.org/officeDocument/2006/relationships/hyperlink" Target="https://tothemoon.im-ldi.com/data_a70/AS17/processed/AS17-142-21784.png" TargetMode="External"/><Relationship Id="rId11879" Type="http://schemas.openxmlformats.org/officeDocument/2006/relationships/hyperlink" Target="https://www.lpi.usra.edu/resources/apollo/frame/?AS17-142-21785" TargetMode="External"/><Relationship Id="rId11880" Type="http://schemas.openxmlformats.org/officeDocument/2006/relationships/hyperlink" Target="https://tothemoon.im-ldi.com/data_a70/AS17/extra/AS17-142-21785.small.png" TargetMode="External"/><Relationship Id="rId11881" Type="http://schemas.openxmlformats.org/officeDocument/2006/relationships/hyperlink" Target="https://tothemoon.im-ldi.com/data_a70/AS17/raw/AS17-142-21785.tif" TargetMode="External"/><Relationship Id="rId11882" Type="http://schemas.openxmlformats.org/officeDocument/2006/relationships/hyperlink" Target="https://tothemoon.im-ldi.com/data_a70/AS17/processed/AS17-142-21785.png" TargetMode="External"/><Relationship Id="rId11883" Type="http://schemas.openxmlformats.org/officeDocument/2006/relationships/hyperlink" Target="https://www.lpi.usra.edu/resources/apollo/frame/?AS17-142-21786" TargetMode="External"/><Relationship Id="rId11884" Type="http://schemas.openxmlformats.org/officeDocument/2006/relationships/hyperlink" Target="https://tothemoon.im-ldi.com/data_a70/AS17/extra/AS17-142-21786.small.png" TargetMode="External"/><Relationship Id="rId11885" Type="http://schemas.openxmlformats.org/officeDocument/2006/relationships/hyperlink" Target="https://tothemoon.im-ldi.com/data_a70/AS17/raw/AS17-142-21786.tif" TargetMode="External"/><Relationship Id="rId11886" Type="http://schemas.openxmlformats.org/officeDocument/2006/relationships/hyperlink" Target="https://tothemoon.im-ldi.com/data_a70/AS17/processed/AS17-142-21786.png" TargetMode="External"/><Relationship Id="rId11887" Type="http://schemas.openxmlformats.org/officeDocument/2006/relationships/hyperlink" Target="https://www.lpi.usra.edu/resources/apollo/frame/?AS17-142-21787" TargetMode="External"/><Relationship Id="rId11888" Type="http://schemas.openxmlformats.org/officeDocument/2006/relationships/hyperlink" Target="https://tothemoon.im-ldi.com/data_a70/AS17/extra/AS17-142-21787.small.png" TargetMode="External"/><Relationship Id="rId11889" Type="http://schemas.openxmlformats.org/officeDocument/2006/relationships/hyperlink" Target="https://tothemoon.im-ldi.com/data_a70/AS17/raw/AS17-142-21787.tif" TargetMode="External"/><Relationship Id="rId11890" Type="http://schemas.openxmlformats.org/officeDocument/2006/relationships/hyperlink" Target="https://tothemoon.im-ldi.com/data_a70/AS17/processed/AS17-142-21787.png" TargetMode="External"/><Relationship Id="rId11891" Type="http://schemas.openxmlformats.org/officeDocument/2006/relationships/hyperlink" Target="https://www.lpi.usra.edu/resources/apollo/frame/?AS17-142-21788" TargetMode="External"/><Relationship Id="rId11892" Type="http://schemas.openxmlformats.org/officeDocument/2006/relationships/hyperlink" Target="https://tothemoon.im-ldi.com/data_a70/AS17/extra/AS17-142-21788.small.png" TargetMode="External"/><Relationship Id="rId11893" Type="http://schemas.openxmlformats.org/officeDocument/2006/relationships/hyperlink" Target="https://tothemoon.im-ldi.com/data_a70/AS17/raw/AS17-142-21788.tif" TargetMode="External"/><Relationship Id="rId11894" Type="http://schemas.openxmlformats.org/officeDocument/2006/relationships/hyperlink" Target="https://tothemoon.im-ldi.com/data_a70/AS17/processed/AS17-142-21788.png" TargetMode="External"/><Relationship Id="rId11895" Type="http://schemas.openxmlformats.org/officeDocument/2006/relationships/hyperlink" Target="https://www.lpi.usra.edu/resources/apollo/frame/?AS17-142-21789" TargetMode="External"/><Relationship Id="rId11896" Type="http://schemas.openxmlformats.org/officeDocument/2006/relationships/hyperlink" Target="https://tothemoon.im-ldi.com/data_a70/AS17/extra/AS17-142-21789.small.png" TargetMode="External"/><Relationship Id="rId11897" Type="http://schemas.openxmlformats.org/officeDocument/2006/relationships/hyperlink" Target="https://tothemoon.im-ldi.com/data_a70/AS17/raw/AS17-142-21789.tif" TargetMode="External"/><Relationship Id="rId11898" Type="http://schemas.openxmlformats.org/officeDocument/2006/relationships/hyperlink" Target="https://tothemoon.im-ldi.com/data_a70/AS17/processed/AS17-142-21789.png" TargetMode="External"/><Relationship Id="rId11899" Type="http://schemas.openxmlformats.org/officeDocument/2006/relationships/hyperlink" Target="https://www.lpi.usra.edu/resources/apollo/frame/?AS17-142-21790" TargetMode="External"/><Relationship Id="rId11900" Type="http://schemas.openxmlformats.org/officeDocument/2006/relationships/hyperlink" Target="https://tothemoon.im-ldi.com/data_a70/AS17/extra/AS17-142-21790.small.png" TargetMode="External"/><Relationship Id="rId11901" Type="http://schemas.openxmlformats.org/officeDocument/2006/relationships/hyperlink" Target="https://tothemoon.im-ldi.com/data_a70/AS17/raw/AS17-142-21790.tif" TargetMode="External"/><Relationship Id="rId11902" Type="http://schemas.openxmlformats.org/officeDocument/2006/relationships/hyperlink" Target="https://tothemoon.im-ldi.com/data_a70/AS17/processed/AS17-142-21790.png" TargetMode="External"/><Relationship Id="rId11903" Type="http://schemas.openxmlformats.org/officeDocument/2006/relationships/hyperlink" Target="https://www.lpi.usra.edu/resources/apollo/frame/?AS17-142-21795" TargetMode="External"/><Relationship Id="rId11904" Type="http://schemas.openxmlformats.org/officeDocument/2006/relationships/hyperlink" Target="https://tothemoon.im-ldi.com/data_a70/AS17/extra/AS17-142-21795.small.png" TargetMode="External"/><Relationship Id="rId11905" Type="http://schemas.openxmlformats.org/officeDocument/2006/relationships/hyperlink" Target="https://tothemoon.im-ldi.com/data_a70/AS17/raw/AS17-142-21795.tif" TargetMode="External"/><Relationship Id="rId11906" Type="http://schemas.openxmlformats.org/officeDocument/2006/relationships/hyperlink" Target="https://tothemoon.im-ldi.com/data_a70/AS17/processed/AS17-142-21795.png" TargetMode="External"/><Relationship Id="rId11907" Type="http://schemas.openxmlformats.org/officeDocument/2006/relationships/hyperlink" Target="https://www.lpi.usra.edu/resources/apollo/frame/?AS17-142-21803" TargetMode="External"/><Relationship Id="rId11908" Type="http://schemas.openxmlformats.org/officeDocument/2006/relationships/hyperlink" Target="https://tothemoon.im-ldi.com/data_a70/AS17/extra/AS17-142-21803.small.png" TargetMode="External"/><Relationship Id="rId11909" Type="http://schemas.openxmlformats.org/officeDocument/2006/relationships/hyperlink" Target="https://tothemoon.im-ldi.com/data_a70/AS17/raw/AS17-142-21803.tif" TargetMode="External"/><Relationship Id="rId11910" Type="http://schemas.openxmlformats.org/officeDocument/2006/relationships/hyperlink" Target="https://tothemoon.im-ldi.com/data_a70/AS17/processed/AS17-142-21803.png" TargetMode="External"/><Relationship Id="rId11911" Type="http://schemas.openxmlformats.org/officeDocument/2006/relationships/hyperlink" Target="https://www.lpi.usra.edu/resources/apollo/frame/?AS17-143-21860" TargetMode="External"/><Relationship Id="rId11912" Type="http://schemas.openxmlformats.org/officeDocument/2006/relationships/hyperlink" Target="https://tothemoon.im-ldi.com/data_a70/AS17/extra/AS17-143-21860.small.png" TargetMode="External"/><Relationship Id="rId11913" Type="http://schemas.openxmlformats.org/officeDocument/2006/relationships/hyperlink" Target="https://tothemoon.im-ldi.com/data_a70/AS17/raw/AS17-143-21860.tif" TargetMode="External"/><Relationship Id="rId11914" Type="http://schemas.openxmlformats.org/officeDocument/2006/relationships/hyperlink" Target="https://tothemoon.im-ldi.com/data_a70/AS17/processed/AS17-143-21860.png" TargetMode="External"/><Relationship Id="rId11915" Type="http://schemas.openxmlformats.org/officeDocument/2006/relationships/hyperlink" Target="https://www.lpi.usra.edu/resources/apollo/frame/?AS17-143-21861" TargetMode="External"/><Relationship Id="rId11916" Type="http://schemas.openxmlformats.org/officeDocument/2006/relationships/hyperlink" Target="https://tothemoon.im-ldi.com/data_a70/AS17/extra/AS17-143-21861.small.png" TargetMode="External"/><Relationship Id="rId11917" Type="http://schemas.openxmlformats.org/officeDocument/2006/relationships/hyperlink" Target="https://tothemoon.im-ldi.com/data_a70/AS17/raw/AS17-143-21861.tif" TargetMode="External"/><Relationship Id="rId11918" Type="http://schemas.openxmlformats.org/officeDocument/2006/relationships/hyperlink" Target="https://tothemoon.im-ldi.com/data_a70/AS17/processed/AS17-143-21861.png" TargetMode="External"/><Relationship Id="rId11919" Type="http://schemas.openxmlformats.org/officeDocument/2006/relationships/hyperlink" Target="https://www.lpi.usra.edu/resources/apollo/frame/?AS17-143-21862" TargetMode="External"/><Relationship Id="rId11920" Type="http://schemas.openxmlformats.org/officeDocument/2006/relationships/hyperlink" Target="https://tothemoon.im-ldi.com/data_a70/AS17/extra/AS17-143-21862.small.png" TargetMode="External"/><Relationship Id="rId11921" Type="http://schemas.openxmlformats.org/officeDocument/2006/relationships/hyperlink" Target="https://tothemoon.im-ldi.com/data_a70/AS17/raw/AS17-143-21862.tif" TargetMode="External"/><Relationship Id="rId11922" Type="http://schemas.openxmlformats.org/officeDocument/2006/relationships/hyperlink" Target="https://tothemoon.im-ldi.com/data_a70/AS17/processed/AS17-143-21862.png" TargetMode="External"/><Relationship Id="rId11923" Type="http://schemas.openxmlformats.org/officeDocument/2006/relationships/hyperlink" Target="https://www.lpi.usra.edu/resources/apollo/frame/?AS17-143-21863" TargetMode="External"/><Relationship Id="rId11924" Type="http://schemas.openxmlformats.org/officeDocument/2006/relationships/hyperlink" Target="https://tothemoon.im-ldi.com/data_a70/AS17/extra/AS17-143-21863.small.png" TargetMode="External"/><Relationship Id="rId11925" Type="http://schemas.openxmlformats.org/officeDocument/2006/relationships/hyperlink" Target="https://tothemoon.im-ldi.com/data_a70/AS17/raw/AS17-143-21863.tif" TargetMode="External"/><Relationship Id="rId11926" Type="http://schemas.openxmlformats.org/officeDocument/2006/relationships/hyperlink" Target="https://tothemoon.im-ldi.com/data_a70/AS17/processed/AS17-143-21863.png" TargetMode="External"/><Relationship Id="rId11927" Type="http://schemas.openxmlformats.org/officeDocument/2006/relationships/hyperlink" Target="https://www.lpi.usra.edu/resources/apollo/frame/?AS17-143-21865" TargetMode="External"/><Relationship Id="rId11928" Type="http://schemas.openxmlformats.org/officeDocument/2006/relationships/hyperlink" Target="https://tothemoon.im-ldi.com/data_a70/AS17/extra/AS17-143-21865.small.png" TargetMode="External"/><Relationship Id="rId11929" Type="http://schemas.openxmlformats.org/officeDocument/2006/relationships/hyperlink" Target="https://tothemoon.im-ldi.com/data_a70/AS17/raw/AS17-143-21865.tif" TargetMode="External"/><Relationship Id="rId11930" Type="http://schemas.openxmlformats.org/officeDocument/2006/relationships/hyperlink" Target="https://tothemoon.im-ldi.com/data_a70/AS17/processed/AS17-143-21865.png" TargetMode="External"/><Relationship Id="rId11931" Type="http://schemas.openxmlformats.org/officeDocument/2006/relationships/hyperlink" Target="https://www.lpi.usra.edu/resources/apollo/frame/?AS17-143-21866" TargetMode="External"/><Relationship Id="rId11932" Type="http://schemas.openxmlformats.org/officeDocument/2006/relationships/hyperlink" Target="https://tothemoon.im-ldi.com/data_a70/AS17/extra/AS17-143-21866.small.png" TargetMode="External"/><Relationship Id="rId11933" Type="http://schemas.openxmlformats.org/officeDocument/2006/relationships/hyperlink" Target="https://tothemoon.im-ldi.com/data_a70/AS17/raw/AS17-143-21866.tif" TargetMode="External"/><Relationship Id="rId11934" Type="http://schemas.openxmlformats.org/officeDocument/2006/relationships/hyperlink" Target="https://tothemoon.im-ldi.com/data_a70/AS17/processed/AS17-143-21866.png" TargetMode="External"/><Relationship Id="rId11935" Type="http://schemas.openxmlformats.org/officeDocument/2006/relationships/hyperlink" Target="https://www.lpi.usra.edu/resources/apollo/frame/?AS17-143-21867" TargetMode="External"/><Relationship Id="rId11936" Type="http://schemas.openxmlformats.org/officeDocument/2006/relationships/hyperlink" Target="https://tothemoon.im-ldi.com/data_a70/AS17/extra/AS17-143-21867.small.png" TargetMode="External"/><Relationship Id="rId11937" Type="http://schemas.openxmlformats.org/officeDocument/2006/relationships/hyperlink" Target="https://tothemoon.im-ldi.com/data_a70/AS17/raw/AS17-143-21867.tif" TargetMode="External"/><Relationship Id="rId11938" Type="http://schemas.openxmlformats.org/officeDocument/2006/relationships/hyperlink" Target="https://tothemoon.im-ldi.com/data_a70/AS17/processed/AS17-143-21867.png" TargetMode="External"/><Relationship Id="rId11939" Type="http://schemas.openxmlformats.org/officeDocument/2006/relationships/hyperlink" Target="https://www.lpi.usra.edu/resources/apollo/frame/?AS17-143-21868" TargetMode="External"/><Relationship Id="rId11940" Type="http://schemas.openxmlformats.org/officeDocument/2006/relationships/hyperlink" Target="https://tothemoon.im-ldi.com/data_a70/AS17/extra/AS17-143-21868.small.png" TargetMode="External"/><Relationship Id="rId11941" Type="http://schemas.openxmlformats.org/officeDocument/2006/relationships/hyperlink" Target="https://tothemoon.im-ldi.com/data_a70/AS17/raw/AS17-143-21868.tif" TargetMode="External"/><Relationship Id="rId11942" Type="http://schemas.openxmlformats.org/officeDocument/2006/relationships/hyperlink" Target="https://tothemoon.im-ldi.com/data_a70/AS17/processed/AS17-143-21868.png" TargetMode="External"/><Relationship Id="rId11943" Type="http://schemas.openxmlformats.org/officeDocument/2006/relationships/hyperlink" Target="https://www.lpi.usra.edu/resources/apollo/frame/?AS17-143-21869" TargetMode="External"/><Relationship Id="rId11944" Type="http://schemas.openxmlformats.org/officeDocument/2006/relationships/hyperlink" Target="https://tothemoon.im-ldi.com/data_a70/AS17/extra/AS17-143-21869.small.png" TargetMode="External"/><Relationship Id="rId11945" Type="http://schemas.openxmlformats.org/officeDocument/2006/relationships/hyperlink" Target="https://tothemoon.im-ldi.com/data_a70/AS17/raw/AS17-143-21869.tif" TargetMode="External"/><Relationship Id="rId11946" Type="http://schemas.openxmlformats.org/officeDocument/2006/relationships/hyperlink" Target="https://tothemoon.im-ldi.com/data_a70/AS17/processed/AS17-143-21869.png" TargetMode="External"/><Relationship Id="rId11947" Type="http://schemas.openxmlformats.org/officeDocument/2006/relationships/hyperlink" Target="https://www.lpi.usra.edu/resources/apollo/frame/?AS17-143-21870" TargetMode="External"/><Relationship Id="rId11948" Type="http://schemas.openxmlformats.org/officeDocument/2006/relationships/hyperlink" Target="https://tothemoon.im-ldi.com/data_a70/AS17/extra/AS17-143-21870.small.png" TargetMode="External"/><Relationship Id="rId11949" Type="http://schemas.openxmlformats.org/officeDocument/2006/relationships/hyperlink" Target="https://tothemoon.im-ldi.com/data_a70/AS17/raw/AS17-143-21870.tif" TargetMode="External"/><Relationship Id="rId11950" Type="http://schemas.openxmlformats.org/officeDocument/2006/relationships/hyperlink" Target="https://tothemoon.im-ldi.com/data_a70/AS17/processed/AS17-143-21870.png" TargetMode="External"/><Relationship Id="rId11951" Type="http://schemas.openxmlformats.org/officeDocument/2006/relationships/hyperlink" Target="https://www.lpi.usra.edu/resources/apollo/frame/?AS17-143-21871" TargetMode="External"/><Relationship Id="rId11952" Type="http://schemas.openxmlformats.org/officeDocument/2006/relationships/hyperlink" Target="https://tothemoon.im-ldi.com/data_a70/AS17/extra/AS17-143-21871.small.png" TargetMode="External"/><Relationship Id="rId11953" Type="http://schemas.openxmlformats.org/officeDocument/2006/relationships/hyperlink" Target="https://tothemoon.im-ldi.com/data_a70/AS17/raw/AS17-143-21871.tif" TargetMode="External"/><Relationship Id="rId11954" Type="http://schemas.openxmlformats.org/officeDocument/2006/relationships/hyperlink" Target="https://tothemoon.im-ldi.com/data_a70/AS17/processed/AS17-143-21871.png" TargetMode="External"/><Relationship Id="rId11955" Type="http://schemas.openxmlformats.org/officeDocument/2006/relationships/hyperlink" Target="https://www.lpi.usra.edu/resources/apollo/frame/?AS17-143-21872" TargetMode="External"/><Relationship Id="rId11956" Type="http://schemas.openxmlformats.org/officeDocument/2006/relationships/hyperlink" Target="https://tothemoon.im-ldi.com/data_a70/AS17/extra/AS17-143-21872.small.png" TargetMode="External"/><Relationship Id="rId11957" Type="http://schemas.openxmlformats.org/officeDocument/2006/relationships/hyperlink" Target="https://tothemoon.im-ldi.com/data_a70/AS17/raw/AS17-143-21872.tif" TargetMode="External"/><Relationship Id="rId11958" Type="http://schemas.openxmlformats.org/officeDocument/2006/relationships/hyperlink" Target="https://tothemoon.im-ldi.com/data_a70/AS17/processed/AS17-143-21872.png" TargetMode="External"/><Relationship Id="rId11959" Type="http://schemas.openxmlformats.org/officeDocument/2006/relationships/hyperlink" Target="https://www.lpi.usra.edu/resources/apollo/frame/?AS17-143-21873" TargetMode="External"/><Relationship Id="rId11960" Type="http://schemas.openxmlformats.org/officeDocument/2006/relationships/hyperlink" Target="https://tothemoon.im-ldi.com/data_a70/AS17/extra/AS17-143-21873.small.png" TargetMode="External"/><Relationship Id="rId11961" Type="http://schemas.openxmlformats.org/officeDocument/2006/relationships/hyperlink" Target="https://tothemoon.im-ldi.com/data_a70/AS17/raw/AS17-143-21873.tif" TargetMode="External"/><Relationship Id="rId11962" Type="http://schemas.openxmlformats.org/officeDocument/2006/relationships/hyperlink" Target="https://tothemoon.im-ldi.com/data_a70/AS17/processed/AS17-143-21873.png" TargetMode="External"/><Relationship Id="rId11963" Type="http://schemas.openxmlformats.org/officeDocument/2006/relationships/hyperlink" Target="https://www.lpi.usra.edu/resources/apollo/frame/?AS17-143-21874" TargetMode="External"/><Relationship Id="rId11964" Type="http://schemas.openxmlformats.org/officeDocument/2006/relationships/hyperlink" Target="https://tothemoon.im-ldi.com/data_a70/AS17/extra/AS17-143-21874.small.png" TargetMode="External"/><Relationship Id="rId11965" Type="http://schemas.openxmlformats.org/officeDocument/2006/relationships/hyperlink" Target="https://tothemoon.im-ldi.com/data_a70/AS17/raw/AS17-143-21874.tif" TargetMode="External"/><Relationship Id="rId11966" Type="http://schemas.openxmlformats.org/officeDocument/2006/relationships/hyperlink" Target="https://tothemoon.im-ldi.com/data_a70/AS17/processed/AS17-143-21874.png" TargetMode="External"/><Relationship Id="rId11967" Type="http://schemas.openxmlformats.org/officeDocument/2006/relationships/hyperlink" Target="https://www.lpi.usra.edu/resources/apollo/frame/?AS17-143-21875" TargetMode="External"/><Relationship Id="rId11968" Type="http://schemas.openxmlformats.org/officeDocument/2006/relationships/hyperlink" Target="https://tothemoon.im-ldi.com/data_a70/AS17/extra/AS17-143-21875.small.png" TargetMode="External"/><Relationship Id="rId11969" Type="http://schemas.openxmlformats.org/officeDocument/2006/relationships/hyperlink" Target="https://tothemoon.im-ldi.com/data_a70/AS17/raw/AS17-143-21875.tif" TargetMode="External"/><Relationship Id="rId11970" Type="http://schemas.openxmlformats.org/officeDocument/2006/relationships/hyperlink" Target="https://tothemoon.im-ldi.com/data_a70/AS17/processed/AS17-143-21875.png" TargetMode="External"/><Relationship Id="rId11971" Type="http://schemas.openxmlformats.org/officeDocument/2006/relationships/hyperlink" Target="https://www.lpi.usra.edu/resources/apollo/frame/?AS17-143-21876" TargetMode="External"/><Relationship Id="rId11972" Type="http://schemas.openxmlformats.org/officeDocument/2006/relationships/hyperlink" Target="https://tothemoon.im-ldi.com/data_a70/AS17/extra/AS17-143-21876.small.png" TargetMode="External"/><Relationship Id="rId11973" Type="http://schemas.openxmlformats.org/officeDocument/2006/relationships/hyperlink" Target="https://tothemoon.im-ldi.com/data_a70/AS17/raw/AS17-143-21876.tif" TargetMode="External"/><Relationship Id="rId11974" Type="http://schemas.openxmlformats.org/officeDocument/2006/relationships/hyperlink" Target="https://tothemoon.im-ldi.com/data_a70/AS17/processed/AS17-143-21876.png" TargetMode="External"/><Relationship Id="rId11975" Type="http://schemas.openxmlformats.org/officeDocument/2006/relationships/hyperlink" Target="https://www.lpi.usra.edu/resources/apollo/frame/?AS17-143-21877" TargetMode="External"/><Relationship Id="rId11976" Type="http://schemas.openxmlformats.org/officeDocument/2006/relationships/hyperlink" Target="https://tothemoon.im-ldi.com/data_a70/AS17/extra/AS17-143-21877.small.png" TargetMode="External"/><Relationship Id="rId11977" Type="http://schemas.openxmlformats.org/officeDocument/2006/relationships/hyperlink" Target="https://tothemoon.im-ldi.com/data_a70/AS17/raw/AS17-143-21877.tif" TargetMode="External"/><Relationship Id="rId11978" Type="http://schemas.openxmlformats.org/officeDocument/2006/relationships/hyperlink" Target="https://tothemoon.im-ldi.com/data_a70/AS17/processed/AS17-143-21877.png" TargetMode="External"/><Relationship Id="rId11979" Type="http://schemas.openxmlformats.org/officeDocument/2006/relationships/hyperlink" Target="https://www.lpi.usra.edu/resources/apollo/frame/?AS17-143-21878" TargetMode="External"/><Relationship Id="rId11980" Type="http://schemas.openxmlformats.org/officeDocument/2006/relationships/hyperlink" Target="https://tothemoon.im-ldi.com/data_a70/AS17/extra/AS17-143-21878.small.png" TargetMode="External"/><Relationship Id="rId11981" Type="http://schemas.openxmlformats.org/officeDocument/2006/relationships/hyperlink" Target="https://tothemoon.im-ldi.com/data_a70/AS17/raw/AS17-143-21878.tif" TargetMode="External"/><Relationship Id="rId11982" Type="http://schemas.openxmlformats.org/officeDocument/2006/relationships/hyperlink" Target="https://tothemoon.im-ldi.com/data_a70/AS17/processed/AS17-143-21878.png" TargetMode="External"/><Relationship Id="rId11983" Type="http://schemas.openxmlformats.org/officeDocument/2006/relationships/hyperlink" Target="https://www.lpi.usra.edu/resources/apollo/frame/?AS17-143-21879" TargetMode="External"/><Relationship Id="rId11984" Type="http://schemas.openxmlformats.org/officeDocument/2006/relationships/hyperlink" Target="https://tothemoon.im-ldi.com/data_a70/AS17/extra/AS17-143-21879.small.png" TargetMode="External"/><Relationship Id="rId11985" Type="http://schemas.openxmlformats.org/officeDocument/2006/relationships/hyperlink" Target="https://tothemoon.im-ldi.com/data_a70/AS17/raw/AS17-143-21879.tif" TargetMode="External"/><Relationship Id="rId11986" Type="http://schemas.openxmlformats.org/officeDocument/2006/relationships/hyperlink" Target="https://tothemoon.im-ldi.com/data_a70/AS17/processed/AS17-143-21879.png" TargetMode="External"/><Relationship Id="rId11987" Type="http://schemas.openxmlformats.org/officeDocument/2006/relationships/hyperlink" Target="https://www.lpi.usra.edu/resources/apollo/frame/?AS17-143-21880" TargetMode="External"/><Relationship Id="rId11988" Type="http://schemas.openxmlformats.org/officeDocument/2006/relationships/hyperlink" Target="https://tothemoon.im-ldi.com/data_a70/AS17/extra/AS17-143-21880.small.png" TargetMode="External"/><Relationship Id="rId11989" Type="http://schemas.openxmlformats.org/officeDocument/2006/relationships/hyperlink" Target="https://tothemoon.im-ldi.com/data_a70/AS17/raw/AS17-143-21880.tif" TargetMode="External"/><Relationship Id="rId11990" Type="http://schemas.openxmlformats.org/officeDocument/2006/relationships/hyperlink" Target="https://tothemoon.im-ldi.com/data_a70/AS17/processed/AS17-143-21880.png" TargetMode="External"/><Relationship Id="rId11991" Type="http://schemas.openxmlformats.org/officeDocument/2006/relationships/hyperlink" Target="https://www.lpi.usra.edu/resources/apollo/frame/?AS17-143-21881" TargetMode="External"/><Relationship Id="rId11992" Type="http://schemas.openxmlformats.org/officeDocument/2006/relationships/hyperlink" Target="https://tothemoon.im-ldi.com/data_a70/AS17/extra/AS17-143-21881.small.png" TargetMode="External"/><Relationship Id="rId11993" Type="http://schemas.openxmlformats.org/officeDocument/2006/relationships/hyperlink" Target="https://tothemoon.im-ldi.com/data_a70/AS17/raw/AS17-143-21881.tif" TargetMode="External"/><Relationship Id="rId11994" Type="http://schemas.openxmlformats.org/officeDocument/2006/relationships/hyperlink" Target="https://tothemoon.im-ldi.com/data_a70/AS17/processed/AS17-143-21881.png" TargetMode="External"/><Relationship Id="rId11995" Type="http://schemas.openxmlformats.org/officeDocument/2006/relationships/hyperlink" Target="https://www.lpi.usra.edu/resources/apollo/frame/?AS17-143-21882" TargetMode="External"/><Relationship Id="rId11996" Type="http://schemas.openxmlformats.org/officeDocument/2006/relationships/hyperlink" Target="https://tothemoon.im-ldi.com/data_a70/AS17/extra/AS17-143-21882.small.png" TargetMode="External"/><Relationship Id="rId11997" Type="http://schemas.openxmlformats.org/officeDocument/2006/relationships/hyperlink" Target="https://tothemoon.im-ldi.com/data_a70/AS17/raw/AS17-143-21882.tif" TargetMode="External"/><Relationship Id="rId11998" Type="http://schemas.openxmlformats.org/officeDocument/2006/relationships/hyperlink" Target="https://tothemoon.im-ldi.com/data_a70/AS17/processed/AS17-143-21882.png" TargetMode="External"/><Relationship Id="rId11999" Type="http://schemas.openxmlformats.org/officeDocument/2006/relationships/hyperlink" Target="https://www.lpi.usra.edu/resources/apollo/frame/?AS17-143-21883" TargetMode="External"/><Relationship Id="rId12000" Type="http://schemas.openxmlformats.org/officeDocument/2006/relationships/hyperlink" Target="https://tothemoon.im-ldi.com/data_a70/AS17/extra/AS17-143-21883.small.png" TargetMode="External"/><Relationship Id="rId12001" Type="http://schemas.openxmlformats.org/officeDocument/2006/relationships/hyperlink" Target="https://tothemoon.im-ldi.com/data_a70/AS17/raw/AS17-143-21883.tif" TargetMode="External"/><Relationship Id="rId12002" Type="http://schemas.openxmlformats.org/officeDocument/2006/relationships/hyperlink" Target="https://tothemoon.im-ldi.com/data_a70/AS17/processed/AS17-143-21883.png" TargetMode="External"/><Relationship Id="rId12003" Type="http://schemas.openxmlformats.org/officeDocument/2006/relationships/hyperlink" Target="https://www.lpi.usra.edu/resources/apollo/frame/?AS17-143-21884" TargetMode="External"/><Relationship Id="rId12004" Type="http://schemas.openxmlformats.org/officeDocument/2006/relationships/hyperlink" Target="https://tothemoon.im-ldi.com/data_a70/AS17/extra/AS17-143-21884.small.png" TargetMode="External"/><Relationship Id="rId12005" Type="http://schemas.openxmlformats.org/officeDocument/2006/relationships/hyperlink" Target="https://tothemoon.im-ldi.com/data_a70/AS17/raw/AS17-143-21884.tif" TargetMode="External"/><Relationship Id="rId12006" Type="http://schemas.openxmlformats.org/officeDocument/2006/relationships/hyperlink" Target="https://tothemoon.im-ldi.com/data_a70/AS17/processed/AS17-143-21884.png" TargetMode="External"/><Relationship Id="rId12007" Type="http://schemas.openxmlformats.org/officeDocument/2006/relationships/hyperlink" Target="https://www.lpi.usra.edu/resources/apollo/frame/?AS17-143-21885" TargetMode="External"/><Relationship Id="rId12008" Type="http://schemas.openxmlformats.org/officeDocument/2006/relationships/hyperlink" Target="https://tothemoon.im-ldi.com/data_a70/AS17/extra/AS17-143-21885.small.png" TargetMode="External"/><Relationship Id="rId12009" Type="http://schemas.openxmlformats.org/officeDocument/2006/relationships/hyperlink" Target="https://tothemoon.im-ldi.com/data_a70/AS17/raw/AS17-143-21885.tif" TargetMode="External"/><Relationship Id="rId12010" Type="http://schemas.openxmlformats.org/officeDocument/2006/relationships/hyperlink" Target="https://tothemoon.im-ldi.com/data_a70/AS17/processed/AS17-143-21885.png" TargetMode="External"/><Relationship Id="rId12011" Type="http://schemas.openxmlformats.org/officeDocument/2006/relationships/hyperlink" Target="https://www.lpi.usra.edu/resources/apollo/frame/?AS17-143-21886" TargetMode="External"/><Relationship Id="rId12012" Type="http://schemas.openxmlformats.org/officeDocument/2006/relationships/hyperlink" Target="https://tothemoon.im-ldi.com/data_a70/AS17/extra/AS17-143-21886.small.png" TargetMode="External"/><Relationship Id="rId12013" Type="http://schemas.openxmlformats.org/officeDocument/2006/relationships/hyperlink" Target="https://tothemoon.im-ldi.com/data_a70/AS17/raw/AS17-143-21886.tif" TargetMode="External"/><Relationship Id="rId12014" Type="http://schemas.openxmlformats.org/officeDocument/2006/relationships/hyperlink" Target="https://tothemoon.im-ldi.com/data_a70/AS17/processed/AS17-143-21886.png" TargetMode="External"/><Relationship Id="rId12015" Type="http://schemas.openxmlformats.org/officeDocument/2006/relationships/hyperlink" Target="https://www.lpi.usra.edu/resources/apollo/frame/?AS17-143-21887" TargetMode="External"/><Relationship Id="rId12016" Type="http://schemas.openxmlformats.org/officeDocument/2006/relationships/hyperlink" Target="https://tothemoon.im-ldi.com/data_a70/AS17/extra/AS17-143-21887.small.png" TargetMode="External"/><Relationship Id="rId12017" Type="http://schemas.openxmlformats.org/officeDocument/2006/relationships/hyperlink" Target="https://tothemoon.im-ldi.com/data_a70/AS17/raw/AS17-143-21887.tif" TargetMode="External"/><Relationship Id="rId12018" Type="http://schemas.openxmlformats.org/officeDocument/2006/relationships/hyperlink" Target="https://tothemoon.im-ldi.com/data_a70/AS17/processed/AS17-143-21887.png" TargetMode="External"/><Relationship Id="rId12019" Type="http://schemas.openxmlformats.org/officeDocument/2006/relationships/hyperlink" Target="https://www.lpi.usra.edu/resources/apollo/frame/?AS17-143-21888" TargetMode="External"/><Relationship Id="rId12020" Type="http://schemas.openxmlformats.org/officeDocument/2006/relationships/hyperlink" Target="https://tothemoon.im-ldi.com/data_a70/AS17/extra/AS17-143-21888.small.png" TargetMode="External"/><Relationship Id="rId12021" Type="http://schemas.openxmlformats.org/officeDocument/2006/relationships/hyperlink" Target="https://tothemoon.im-ldi.com/data_a70/AS17/raw/AS17-143-21888.tif" TargetMode="External"/><Relationship Id="rId12022" Type="http://schemas.openxmlformats.org/officeDocument/2006/relationships/hyperlink" Target="https://tothemoon.im-ldi.com/data_a70/AS17/processed/AS17-143-21888.png" TargetMode="External"/><Relationship Id="rId12023" Type="http://schemas.openxmlformats.org/officeDocument/2006/relationships/hyperlink" Target="https://www.lpi.usra.edu/resources/apollo/frame/?AS17-143-21889" TargetMode="External"/><Relationship Id="rId12024" Type="http://schemas.openxmlformats.org/officeDocument/2006/relationships/hyperlink" Target="https://tothemoon.im-ldi.com/data_a70/AS17/extra/AS17-143-21889.small.png" TargetMode="External"/><Relationship Id="rId12025" Type="http://schemas.openxmlformats.org/officeDocument/2006/relationships/hyperlink" Target="https://tothemoon.im-ldi.com/data_a70/AS17/raw/AS17-143-21889.tif" TargetMode="External"/><Relationship Id="rId12026" Type="http://schemas.openxmlformats.org/officeDocument/2006/relationships/hyperlink" Target="https://tothemoon.im-ldi.com/data_a70/AS17/processed/AS17-143-21889.png" TargetMode="External"/><Relationship Id="rId12027" Type="http://schemas.openxmlformats.org/officeDocument/2006/relationships/hyperlink" Target="https://www.lpi.usra.edu/resources/apollo/frame/?AS17-143-21891" TargetMode="External"/><Relationship Id="rId12028" Type="http://schemas.openxmlformats.org/officeDocument/2006/relationships/hyperlink" Target="https://tothemoon.im-ldi.com/data_a70/AS17/extra/AS17-143-21891.small.png" TargetMode="External"/><Relationship Id="rId12029" Type="http://schemas.openxmlformats.org/officeDocument/2006/relationships/hyperlink" Target="https://tothemoon.im-ldi.com/data_a70/AS17/raw/AS17-143-21891.tif" TargetMode="External"/><Relationship Id="rId12030" Type="http://schemas.openxmlformats.org/officeDocument/2006/relationships/hyperlink" Target="https://tothemoon.im-ldi.com/data_a70/AS17/processed/AS17-143-21891.png" TargetMode="External"/><Relationship Id="rId12031" Type="http://schemas.openxmlformats.org/officeDocument/2006/relationships/hyperlink" Target="https://www.lpi.usra.edu/resources/apollo/frame/?AS17-143-21892" TargetMode="External"/><Relationship Id="rId12032" Type="http://schemas.openxmlformats.org/officeDocument/2006/relationships/hyperlink" Target="https://tothemoon.im-ldi.com/data_a70/AS17/extra/AS17-143-21892.small.png" TargetMode="External"/><Relationship Id="rId12033" Type="http://schemas.openxmlformats.org/officeDocument/2006/relationships/hyperlink" Target="https://tothemoon.im-ldi.com/data_a70/AS17/raw/AS17-143-21892.tif" TargetMode="External"/><Relationship Id="rId12034" Type="http://schemas.openxmlformats.org/officeDocument/2006/relationships/hyperlink" Target="https://tothemoon.im-ldi.com/data_a70/AS17/processed/AS17-143-21892.png" TargetMode="External"/><Relationship Id="rId12035" Type="http://schemas.openxmlformats.org/officeDocument/2006/relationships/hyperlink" Target="https://www.lpi.usra.edu/resources/apollo/frame/?AS17-143-21893" TargetMode="External"/><Relationship Id="rId12036" Type="http://schemas.openxmlformats.org/officeDocument/2006/relationships/hyperlink" Target="https://tothemoon.im-ldi.com/data_a70/AS17/extra/AS17-143-21893.small.png" TargetMode="External"/><Relationship Id="rId12037" Type="http://schemas.openxmlformats.org/officeDocument/2006/relationships/hyperlink" Target="https://tothemoon.im-ldi.com/data_a70/AS17/raw/AS17-143-21893.tif" TargetMode="External"/><Relationship Id="rId12038" Type="http://schemas.openxmlformats.org/officeDocument/2006/relationships/hyperlink" Target="https://tothemoon.im-ldi.com/data_a70/AS17/processed/AS17-143-21893.png" TargetMode="External"/><Relationship Id="rId12039" Type="http://schemas.openxmlformats.org/officeDocument/2006/relationships/hyperlink" Target="https://www.lpi.usra.edu/resources/apollo/frame/?AS17-143-21895" TargetMode="External"/><Relationship Id="rId12040" Type="http://schemas.openxmlformats.org/officeDocument/2006/relationships/hyperlink" Target="https://tothemoon.im-ldi.com/data_a70/AS17/extra/AS17-143-21895.small.png" TargetMode="External"/><Relationship Id="rId12041" Type="http://schemas.openxmlformats.org/officeDocument/2006/relationships/hyperlink" Target="https://tothemoon.im-ldi.com/data_a70/AS17/raw/AS17-143-21895.tif" TargetMode="External"/><Relationship Id="rId12042" Type="http://schemas.openxmlformats.org/officeDocument/2006/relationships/hyperlink" Target="https://tothemoon.im-ldi.com/data_a70/AS17/processed/AS17-143-21895.png" TargetMode="External"/><Relationship Id="rId12043" Type="http://schemas.openxmlformats.org/officeDocument/2006/relationships/hyperlink" Target="https://www.lpi.usra.edu/resources/apollo/frame/?AS17-143-21896" TargetMode="External"/><Relationship Id="rId12044" Type="http://schemas.openxmlformats.org/officeDocument/2006/relationships/hyperlink" Target="https://tothemoon.im-ldi.com/data_a70/AS17/extra/AS17-143-21896.small.png" TargetMode="External"/><Relationship Id="rId12045" Type="http://schemas.openxmlformats.org/officeDocument/2006/relationships/hyperlink" Target="https://tothemoon.im-ldi.com/data_a70/AS17/raw/AS17-143-21896.tif" TargetMode="External"/><Relationship Id="rId12046" Type="http://schemas.openxmlformats.org/officeDocument/2006/relationships/hyperlink" Target="https://tothemoon.im-ldi.com/data_a70/AS17/processed/AS17-143-21896.png" TargetMode="External"/><Relationship Id="rId12047" Type="http://schemas.openxmlformats.org/officeDocument/2006/relationships/hyperlink" Target="https://www.lpi.usra.edu/resources/apollo/frame/?AS17-143-21897" TargetMode="External"/><Relationship Id="rId12048" Type="http://schemas.openxmlformats.org/officeDocument/2006/relationships/hyperlink" Target="https://tothemoon.im-ldi.com/data_a70/AS17/extra/AS17-143-21897.small.png" TargetMode="External"/><Relationship Id="rId12049" Type="http://schemas.openxmlformats.org/officeDocument/2006/relationships/hyperlink" Target="https://tothemoon.im-ldi.com/data_a70/AS17/raw/AS17-143-21897.tif" TargetMode="External"/><Relationship Id="rId12050" Type="http://schemas.openxmlformats.org/officeDocument/2006/relationships/hyperlink" Target="https://tothemoon.im-ldi.com/data_a70/AS17/processed/AS17-143-21897.png" TargetMode="External"/><Relationship Id="rId12051" Type="http://schemas.openxmlformats.org/officeDocument/2006/relationships/hyperlink" Target="https://www.lpi.usra.edu/resources/apollo/frame/?AS17-143-21898" TargetMode="External"/><Relationship Id="rId12052" Type="http://schemas.openxmlformats.org/officeDocument/2006/relationships/hyperlink" Target="https://tothemoon.im-ldi.com/data_a70/AS17/extra/AS17-143-21898.small.png" TargetMode="External"/><Relationship Id="rId12053" Type="http://schemas.openxmlformats.org/officeDocument/2006/relationships/hyperlink" Target="https://tothemoon.im-ldi.com/data_a70/AS17/raw/AS17-143-21898.tif" TargetMode="External"/><Relationship Id="rId12054" Type="http://schemas.openxmlformats.org/officeDocument/2006/relationships/hyperlink" Target="https://tothemoon.im-ldi.com/data_a70/AS17/processed/AS17-143-21898.png" TargetMode="External"/><Relationship Id="rId12055" Type="http://schemas.openxmlformats.org/officeDocument/2006/relationships/hyperlink" Target="https://www.lpi.usra.edu/resources/apollo/frame/?AS17-143-21899" TargetMode="External"/><Relationship Id="rId12056" Type="http://schemas.openxmlformats.org/officeDocument/2006/relationships/hyperlink" Target="https://tothemoon.im-ldi.com/data_a70/AS17/extra/AS17-143-21899.small.png" TargetMode="External"/><Relationship Id="rId12057" Type="http://schemas.openxmlformats.org/officeDocument/2006/relationships/hyperlink" Target="https://tothemoon.im-ldi.com/data_a70/AS17/raw/AS17-143-21899.tif" TargetMode="External"/><Relationship Id="rId12058" Type="http://schemas.openxmlformats.org/officeDocument/2006/relationships/hyperlink" Target="https://tothemoon.im-ldi.com/data_a70/AS17/processed/AS17-143-21899.png" TargetMode="External"/><Relationship Id="rId12059" Type="http://schemas.openxmlformats.org/officeDocument/2006/relationships/hyperlink" Target="https://www.lpi.usra.edu/resources/apollo/frame/?AS17-143-21900" TargetMode="External"/><Relationship Id="rId12060" Type="http://schemas.openxmlformats.org/officeDocument/2006/relationships/hyperlink" Target="https://tothemoon.im-ldi.com/data_a70/AS17/extra/AS17-143-21900.small.png" TargetMode="External"/><Relationship Id="rId12061" Type="http://schemas.openxmlformats.org/officeDocument/2006/relationships/hyperlink" Target="https://tothemoon.im-ldi.com/data_a70/AS17/raw/AS17-143-21900.tif" TargetMode="External"/><Relationship Id="rId12062" Type="http://schemas.openxmlformats.org/officeDocument/2006/relationships/hyperlink" Target="https://tothemoon.im-ldi.com/data_a70/AS17/processed/AS17-143-21900.png" TargetMode="External"/><Relationship Id="rId12063" Type="http://schemas.openxmlformats.org/officeDocument/2006/relationships/hyperlink" Target="https://www.lpi.usra.edu/resources/apollo/frame/?AS17-143-21901" TargetMode="External"/><Relationship Id="rId12064" Type="http://schemas.openxmlformats.org/officeDocument/2006/relationships/hyperlink" Target="https://tothemoon.im-ldi.com/data_a70/AS17/extra/AS17-143-21901.small.png" TargetMode="External"/><Relationship Id="rId12065" Type="http://schemas.openxmlformats.org/officeDocument/2006/relationships/hyperlink" Target="https://tothemoon.im-ldi.com/data_a70/AS17/raw/AS17-143-21901.tif" TargetMode="External"/><Relationship Id="rId12066" Type="http://schemas.openxmlformats.org/officeDocument/2006/relationships/hyperlink" Target="https://tothemoon.im-ldi.com/data_a70/AS17/processed/AS17-143-21901.png" TargetMode="External"/><Relationship Id="rId12067" Type="http://schemas.openxmlformats.org/officeDocument/2006/relationships/hyperlink" Target="https://www.lpi.usra.edu/resources/apollo/frame/?AS17-143-21902" TargetMode="External"/><Relationship Id="rId12068" Type="http://schemas.openxmlformats.org/officeDocument/2006/relationships/hyperlink" Target="https://tothemoon.im-ldi.com/data_a70/AS17/extra/AS17-143-21902.small.png" TargetMode="External"/><Relationship Id="rId12069" Type="http://schemas.openxmlformats.org/officeDocument/2006/relationships/hyperlink" Target="https://tothemoon.im-ldi.com/data_a70/AS17/raw/AS17-143-21902.tif" TargetMode="External"/><Relationship Id="rId12070" Type="http://schemas.openxmlformats.org/officeDocument/2006/relationships/hyperlink" Target="https://tothemoon.im-ldi.com/data_a70/AS17/processed/AS17-143-21902.png" TargetMode="External"/><Relationship Id="rId12071" Type="http://schemas.openxmlformats.org/officeDocument/2006/relationships/hyperlink" Target="https://www.lpi.usra.edu/resources/apollo/frame/?AS17-143-21903" TargetMode="External"/><Relationship Id="rId12072" Type="http://schemas.openxmlformats.org/officeDocument/2006/relationships/hyperlink" Target="https://tothemoon.im-ldi.com/data_a70/AS17/extra/AS17-143-21903.small.png" TargetMode="External"/><Relationship Id="rId12073" Type="http://schemas.openxmlformats.org/officeDocument/2006/relationships/hyperlink" Target="https://tothemoon.im-ldi.com/data_a70/AS17/raw/AS17-143-21903.tif" TargetMode="External"/><Relationship Id="rId12074" Type="http://schemas.openxmlformats.org/officeDocument/2006/relationships/hyperlink" Target="https://tothemoon.im-ldi.com/data_a70/AS17/processed/AS17-143-21903.png" TargetMode="External"/><Relationship Id="rId12075" Type="http://schemas.openxmlformats.org/officeDocument/2006/relationships/hyperlink" Target="https://www.lpi.usra.edu/resources/apollo/frame/?AS17-143-21904" TargetMode="External"/><Relationship Id="rId12076" Type="http://schemas.openxmlformats.org/officeDocument/2006/relationships/hyperlink" Target="https://tothemoon.im-ldi.com/data_a70/AS17/extra/AS17-143-21904.small.png" TargetMode="External"/><Relationship Id="rId12077" Type="http://schemas.openxmlformats.org/officeDocument/2006/relationships/hyperlink" Target="https://tothemoon.im-ldi.com/data_a70/AS17/raw/AS17-143-21904.tif" TargetMode="External"/><Relationship Id="rId12078" Type="http://schemas.openxmlformats.org/officeDocument/2006/relationships/hyperlink" Target="https://tothemoon.im-ldi.com/data_a70/AS17/processed/AS17-143-21904.png" TargetMode="External"/><Relationship Id="rId12079" Type="http://schemas.openxmlformats.org/officeDocument/2006/relationships/hyperlink" Target="https://www.lpi.usra.edu/resources/apollo/frame/?AS17-143-21905" TargetMode="External"/><Relationship Id="rId12080" Type="http://schemas.openxmlformats.org/officeDocument/2006/relationships/hyperlink" Target="https://tothemoon.im-ldi.com/data_a70/AS17/extra/AS17-143-21905.small.png" TargetMode="External"/><Relationship Id="rId12081" Type="http://schemas.openxmlformats.org/officeDocument/2006/relationships/hyperlink" Target="https://tothemoon.im-ldi.com/data_a70/AS17/raw/AS17-143-21905.tif" TargetMode="External"/><Relationship Id="rId12082" Type="http://schemas.openxmlformats.org/officeDocument/2006/relationships/hyperlink" Target="https://tothemoon.im-ldi.com/data_a70/AS17/processed/AS17-143-21905.png" TargetMode="External"/><Relationship Id="rId12083" Type="http://schemas.openxmlformats.org/officeDocument/2006/relationships/hyperlink" Target="https://www.lpi.usra.edu/resources/apollo/frame/?AS17-143-21906" TargetMode="External"/><Relationship Id="rId12084" Type="http://schemas.openxmlformats.org/officeDocument/2006/relationships/hyperlink" Target="https://tothemoon.im-ldi.com/data_a70/AS17/extra/AS17-143-21906.small.png" TargetMode="External"/><Relationship Id="rId12085" Type="http://schemas.openxmlformats.org/officeDocument/2006/relationships/hyperlink" Target="https://tothemoon.im-ldi.com/data_a70/AS17/raw/AS17-143-21906.tif" TargetMode="External"/><Relationship Id="rId12086" Type="http://schemas.openxmlformats.org/officeDocument/2006/relationships/hyperlink" Target="https://tothemoon.im-ldi.com/data_a70/AS17/processed/AS17-143-21906.png" TargetMode="External"/><Relationship Id="rId12087" Type="http://schemas.openxmlformats.org/officeDocument/2006/relationships/hyperlink" Target="https://www.lpi.usra.edu/resources/apollo/frame/?AS17-143-21907" TargetMode="External"/><Relationship Id="rId12088" Type="http://schemas.openxmlformats.org/officeDocument/2006/relationships/hyperlink" Target="https://tothemoon.im-ldi.com/data_a70/AS17/extra/AS17-143-21907.small.png" TargetMode="External"/><Relationship Id="rId12089" Type="http://schemas.openxmlformats.org/officeDocument/2006/relationships/hyperlink" Target="https://tothemoon.im-ldi.com/data_a70/AS17/raw/AS17-143-21907.tif" TargetMode="External"/><Relationship Id="rId12090" Type="http://schemas.openxmlformats.org/officeDocument/2006/relationships/hyperlink" Target="https://tothemoon.im-ldi.com/data_a70/AS17/processed/AS17-143-21907.png" TargetMode="External"/><Relationship Id="rId12091" Type="http://schemas.openxmlformats.org/officeDocument/2006/relationships/hyperlink" Target="https://www.lpi.usra.edu/resources/apollo/frame/?AS17-143-21908" TargetMode="External"/><Relationship Id="rId12092" Type="http://schemas.openxmlformats.org/officeDocument/2006/relationships/hyperlink" Target="https://tothemoon.im-ldi.com/data_a70/AS17/extra/AS17-143-21908.small.png" TargetMode="External"/><Relationship Id="rId12093" Type="http://schemas.openxmlformats.org/officeDocument/2006/relationships/hyperlink" Target="https://tothemoon.im-ldi.com/data_a70/AS17/raw/AS17-143-21908.tif" TargetMode="External"/><Relationship Id="rId12094" Type="http://schemas.openxmlformats.org/officeDocument/2006/relationships/hyperlink" Target="https://tothemoon.im-ldi.com/data_a70/AS17/processed/AS17-143-21908.png" TargetMode="External"/><Relationship Id="rId12095" Type="http://schemas.openxmlformats.org/officeDocument/2006/relationships/hyperlink" Target="https://www.lpi.usra.edu/resources/apollo/frame/?AS17-143-21910" TargetMode="External"/><Relationship Id="rId12096" Type="http://schemas.openxmlformats.org/officeDocument/2006/relationships/hyperlink" Target="https://tothemoon.im-ldi.com/data_a70/AS17/extra/AS17-143-21910.small.png" TargetMode="External"/><Relationship Id="rId12097" Type="http://schemas.openxmlformats.org/officeDocument/2006/relationships/hyperlink" Target="https://tothemoon.im-ldi.com/data_a70/AS17/raw/AS17-143-21910.tif" TargetMode="External"/><Relationship Id="rId12098" Type="http://schemas.openxmlformats.org/officeDocument/2006/relationships/hyperlink" Target="https://tothemoon.im-ldi.com/data_a70/AS17/processed/AS17-143-21910.png" TargetMode="External"/><Relationship Id="rId12099" Type="http://schemas.openxmlformats.org/officeDocument/2006/relationships/hyperlink" Target="https://www.lpi.usra.edu/resources/apollo/frame/?AS17-143-21911" TargetMode="External"/><Relationship Id="rId12100" Type="http://schemas.openxmlformats.org/officeDocument/2006/relationships/hyperlink" Target="https://tothemoon.im-ldi.com/data_a70/AS17/extra/AS17-143-21911.small.png" TargetMode="External"/><Relationship Id="rId12101" Type="http://schemas.openxmlformats.org/officeDocument/2006/relationships/hyperlink" Target="https://tothemoon.im-ldi.com/data_a70/AS17/raw/AS17-143-21911.tif" TargetMode="External"/><Relationship Id="rId12102" Type="http://schemas.openxmlformats.org/officeDocument/2006/relationships/hyperlink" Target="https://tothemoon.im-ldi.com/data_a70/AS17/processed/AS17-143-21911.png" TargetMode="External"/><Relationship Id="rId12103" Type="http://schemas.openxmlformats.org/officeDocument/2006/relationships/hyperlink" Target="https://www.lpi.usra.edu/resources/apollo/frame/?AS17-143-21913" TargetMode="External"/><Relationship Id="rId12104" Type="http://schemas.openxmlformats.org/officeDocument/2006/relationships/hyperlink" Target="https://tothemoon.im-ldi.com/data_a70/AS17/extra/AS17-143-21913.small.png" TargetMode="External"/><Relationship Id="rId12105" Type="http://schemas.openxmlformats.org/officeDocument/2006/relationships/hyperlink" Target="https://tothemoon.im-ldi.com/data_a70/AS17/raw/AS17-143-21913.tif" TargetMode="External"/><Relationship Id="rId12106" Type="http://schemas.openxmlformats.org/officeDocument/2006/relationships/hyperlink" Target="https://tothemoon.im-ldi.com/data_a70/AS17/processed/AS17-143-21913.png" TargetMode="External"/><Relationship Id="rId12107" Type="http://schemas.openxmlformats.org/officeDocument/2006/relationships/hyperlink" Target="https://www.lpi.usra.edu/resources/apollo/frame/?AS17-143-21914" TargetMode="External"/><Relationship Id="rId12108" Type="http://schemas.openxmlformats.org/officeDocument/2006/relationships/hyperlink" Target="https://tothemoon.im-ldi.com/data_a70/AS17/extra/AS17-143-21914.small.png" TargetMode="External"/><Relationship Id="rId12109" Type="http://schemas.openxmlformats.org/officeDocument/2006/relationships/hyperlink" Target="https://tothemoon.im-ldi.com/data_a70/AS17/raw/AS17-143-21914.tif" TargetMode="External"/><Relationship Id="rId12110" Type="http://schemas.openxmlformats.org/officeDocument/2006/relationships/hyperlink" Target="https://tothemoon.im-ldi.com/data_a70/AS17/processed/AS17-143-21914.png" TargetMode="External"/><Relationship Id="rId12111" Type="http://schemas.openxmlformats.org/officeDocument/2006/relationships/hyperlink" Target="https://www.lpi.usra.edu/resources/apollo/frame/?AS17-143-21915" TargetMode="External"/><Relationship Id="rId12112" Type="http://schemas.openxmlformats.org/officeDocument/2006/relationships/hyperlink" Target="https://tothemoon.im-ldi.com/data_a70/AS17/extra/AS17-143-21915.small.png" TargetMode="External"/><Relationship Id="rId12113" Type="http://schemas.openxmlformats.org/officeDocument/2006/relationships/hyperlink" Target="https://tothemoon.im-ldi.com/data_a70/AS17/raw/AS17-143-21915.tif" TargetMode="External"/><Relationship Id="rId12114" Type="http://schemas.openxmlformats.org/officeDocument/2006/relationships/hyperlink" Target="https://tothemoon.im-ldi.com/data_a70/AS17/processed/AS17-143-21915.png" TargetMode="External"/><Relationship Id="rId12115" Type="http://schemas.openxmlformats.org/officeDocument/2006/relationships/hyperlink" Target="https://www.lpi.usra.edu/resources/apollo/frame/?AS17-143-21916" TargetMode="External"/><Relationship Id="rId12116" Type="http://schemas.openxmlformats.org/officeDocument/2006/relationships/hyperlink" Target="https://tothemoon.im-ldi.com/data_a70/AS17/extra/AS17-143-21916.small.png" TargetMode="External"/><Relationship Id="rId12117" Type="http://schemas.openxmlformats.org/officeDocument/2006/relationships/hyperlink" Target="https://tothemoon.im-ldi.com/data_a70/AS17/raw/AS17-143-21916.tif" TargetMode="External"/><Relationship Id="rId12118" Type="http://schemas.openxmlformats.org/officeDocument/2006/relationships/hyperlink" Target="https://tothemoon.im-ldi.com/data_a70/AS17/processed/AS17-143-21916.png" TargetMode="External"/><Relationship Id="rId12119" Type="http://schemas.openxmlformats.org/officeDocument/2006/relationships/hyperlink" Target="https://www.lpi.usra.edu/resources/apollo/frame/?AS17-143-21917" TargetMode="External"/><Relationship Id="rId12120" Type="http://schemas.openxmlformats.org/officeDocument/2006/relationships/hyperlink" Target="https://tothemoon.im-ldi.com/data_a70/AS17/extra/AS17-143-21917.small.png" TargetMode="External"/><Relationship Id="rId12121" Type="http://schemas.openxmlformats.org/officeDocument/2006/relationships/hyperlink" Target="https://tothemoon.im-ldi.com/data_a70/AS17/raw/AS17-143-21917.tif" TargetMode="External"/><Relationship Id="rId12122" Type="http://schemas.openxmlformats.org/officeDocument/2006/relationships/hyperlink" Target="https://tothemoon.im-ldi.com/data_a70/AS17/processed/AS17-143-21917.png" TargetMode="External"/><Relationship Id="rId12123" Type="http://schemas.openxmlformats.org/officeDocument/2006/relationships/hyperlink" Target="https://www.lpi.usra.edu/resources/apollo/frame/?AS17-143-21918" TargetMode="External"/><Relationship Id="rId12124" Type="http://schemas.openxmlformats.org/officeDocument/2006/relationships/hyperlink" Target="https://tothemoon.im-ldi.com/data_a70/AS17/extra/AS17-143-21918.small.png" TargetMode="External"/><Relationship Id="rId12125" Type="http://schemas.openxmlformats.org/officeDocument/2006/relationships/hyperlink" Target="https://tothemoon.im-ldi.com/data_a70/AS17/raw/AS17-143-21918.tif" TargetMode="External"/><Relationship Id="rId12126" Type="http://schemas.openxmlformats.org/officeDocument/2006/relationships/hyperlink" Target="https://tothemoon.im-ldi.com/data_a70/AS17/processed/AS17-143-21918.png" TargetMode="External"/><Relationship Id="rId12127" Type="http://schemas.openxmlformats.org/officeDocument/2006/relationships/hyperlink" Target="https://www.lpi.usra.edu/resources/apollo/frame/?AS17-143-21919" TargetMode="External"/><Relationship Id="rId12128" Type="http://schemas.openxmlformats.org/officeDocument/2006/relationships/hyperlink" Target="https://tothemoon.im-ldi.com/data_a70/AS17/extra/AS17-143-21919.small.png" TargetMode="External"/><Relationship Id="rId12129" Type="http://schemas.openxmlformats.org/officeDocument/2006/relationships/hyperlink" Target="https://tothemoon.im-ldi.com/data_a70/AS17/raw/AS17-143-21919.tif" TargetMode="External"/><Relationship Id="rId12130" Type="http://schemas.openxmlformats.org/officeDocument/2006/relationships/hyperlink" Target="https://tothemoon.im-ldi.com/data_a70/AS17/processed/AS17-143-21919.png" TargetMode="External"/><Relationship Id="rId12131" Type="http://schemas.openxmlformats.org/officeDocument/2006/relationships/hyperlink" Target="https://www.lpi.usra.edu/resources/apollo/frame/?AS17-143-21920" TargetMode="External"/><Relationship Id="rId12132" Type="http://schemas.openxmlformats.org/officeDocument/2006/relationships/hyperlink" Target="https://tothemoon.im-ldi.com/data_a70/AS17/extra/AS17-143-21920.small.png" TargetMode="External"/><Relationship Id="rId12133" Type="http://schemas.openxmlformats.org/officeDocument/2006/relationships/hyperlink" Target="https://tothemoon.im-ldi.com/data_a70/AS17/raw/AS17-143-21920.tif" TargetMode="External"/><Relationship Id="rId12134" Type="http://schemas.openxmlformats.org/officeDocument/2006/relationships/hyperlink" Target="https://tothemoon.im-ldi.com/data_a70/AS17/processed/AS17-143-21920.png" TargetMode="External"/><Relationship Id="rId12135" Type="http://schemas.openxmlformats.org/officeDocument/2006/relationships/hyperlink" Target="https://www.lpi.usra.edu/resources/apollo/frame/?AS17-143-21921" TargetMode="External"/><Relationship Id="rId12136" Type="http://schemas.openxmlformats.org/officeDocument/2006/relationships/hyperlink" Target="https://tothemoon.im-ldi.com/data_a70/AS17/extra/AS17-143-21921.small.png" TargetMode="External"/><Relationship Id="rId12137" Type="http://schemas.openxmlformats.org/officeDocument/2006/relationships/hyperlink" Target="https://tothemoon.im-ldi.com/data_a70/AS17/raw/AS17-143-21921.tif" TargetMode="External"/><Relationship Id="rId12138" Type="http://schemas.openxmlformats.org/officeDocument/2006/relationships/hyperlink" Target="https://tothemoon.im-ldi.com/data_a70/AS17/processed/AS17-143-21921.png" TargetMode="External"/><Relationship Id="rId12139" Type="http://schemas.openxmlformats.org/officeDocument/2006/relationships/hyperlink" Target="https://www.lpi.usra.edu/resources/apollo/frame/?AS17-143-21926" TargetMode="External"/><Relationship Id="rId12140" Type="http://schemas.openxmlformats.org/officeDocument/2006/relationships/hyperlink" Target="https://tothemoon.im-ldi.com/data_a70/AS17/extra/AS17-143-21926.small.png" TargetMode="External"/><Relationship Id="rId12141" Type="http://schemas.openxmlformats.org/officeDocument/2006/relationships/hyperlink" Target="https://tothemoon.im-ldi.com/data_a70/AS17/raw/AS17-143-21926.tif" TargetMode="External"/><Relationship Id="rId12142" Type="http://schemas.openxmlformats.org/officeDocument/2006/relationships/hyperlink" Target="https://tothemoon.im-ldi.com/data_a70/AS17/processed/AS17-143-21926.png" TargetMode="External"/><Relationship Id="rId12143" Type="http://schemas.openxmlformats.org/officeDocument/2006/relationships/hyperlink" Target="https://www.lpi.usra.edu/resources/apollo/frame/?AS17-143-21928" TargetMode="External"/><Relationship Id="rId12144" Type="http://schemas.openxmlformats.org/officeDocument/2006/relationships/hyperlink" Target="https://tothemoon.im-ldi.com/data_a70/AS17/extra/AS17-143-21928.small.png" TargetMode="External"/><Relationship Id="rId12145" Type="http://schemas.openxmlformats.org/officeDocument/2006/relationships/hyperlink" Target="https://tothemoon.im-ldi.com/data_a70/AS17/raw/AS17-143-21928.tif" TargetMode="External"/><Relationship Id="rId12146" Type="http://schemas.openxmlformats.org/officeDocument/2006/relationships/hyperlink" Target="https://tothemoon.im-ldi.com/data_a70/AS17/processed/AS17-143-21928.png" TargetMode="External"/><Relationship Id="rId12147" Type="http://schemas.openxmlformats.org/officeDocument/2006/relationships/hyperlink" Target="https://www.lpi.usra.edu/resources/apollo/frame/?AS17-144-22003" TargetMode="External"/><Relationship Id="rId12148" Type="http://schemas.openxmlformats.org/officeDocument/2006/relationships/hyperlink" Target="https://tothemoon.im-ldi.com/data_a70/AS17/extra/AS17-144-22003.small.png" TargetMode="External"/><Relationship Id="rId12149" Type="http://schemas.openxmlformats.org/officeDocument/2006/relationships/hyperlink" Target="https://tothemoon.im-ldi.com/data_a70/AS17/raw/AS17-144-22003.tif" TargetMode="External"/><Relationship Id="rId12150" Type="http://schemas.openxmlformats.org/officeDocument/2006/relationships/hyperlink" Target="https://tothemoon.im-ldi.com/data_a70/AS17/processed/AS17-144-22003.png" TargetMode="External"/><Relationship Id="rId12151" Type="http://schemas.openxmlformats.org/officeDocument/2006/relationships/hyperlink" Target="https://www.lpi.usra.edu/resources/apollo/frame/?AS17-144-22036" TargetMode="External"/><Relationship Id="rId12152" Type="http://schemas.openxmlformats.org/officeDocument/2006/relationships/hyperlink" Target="https://tothemoon.im-ldi.com/data_a70/AS17/extra/AS17-144-22036.small.png" TargetMode="External"/><Relationship Id="rId12153" Type="http://schemas.openxmlformats.org/officeDocument/2006/relationships/hyperlink" Target="https://tothemoon.im-ldi.com/data_a70/AS17/raw/AS17-144-22036.tif" TargetMode="External"/><Relationship Id="rId12154" Type="http://schemas.openxmlformats.org/officeDocument/2006/relationships/hyperlink" Target="https://tothemoon.im-ldi.com/data_a70/AS17/processed/AS17-144-22036.png" TargetMode="External"/><Relationship Id="rId12155" Type="http://schemas.openxmlformats.org/officeDocument/2006/relationships/hyperlink" Target="https://www.lpi.usra.edu/resources/apollo/frame/?AS17-144-22037" TargetMode="External"/><Relationship Id="rId12156" Type="http://schemas.openxmlformats.org/officeDocument/2006/relationships/hyperlink" Target="https://tothemoon.im-ldi.com/data_a70/AS17/extra/AS17-144-22037.small.png" TargetMode="External"/><Relationship Id="rId12157" Type="http://schemas.openxmlformats.org/officeDocument/2006/relationships/hyperlink" Target="https://tothemoon.im-ldi.com/data_a70/AS17/raw/AS17-144-22037.tif" TargetMode="External"/><Relationship Id="rId12158" Type="http://schemas.openxmlformats.org/officeDocument/2006/relationships/hyperlink" Target="https://tothemoon.im-ldi.com/data_a70/AS17/processed/AS17-144-22037.png" TargetMode="External"/><Relationship Id="rId12159" Type="http://schemas.openxmlformats.org/officeDocument/2006/relationships/hyperlink" Target="https://www.lpi.usra.edu/resources/apollo/frame/?AS17-144-22038" TargetMode="External"/><Relationship Id="rId12160" Type="http://schemas.openxmlformats.org/officeDocument/2006/relationships/hyperlink" Target="https://tothemoon.im-ldi.com/data_a70/AS17/extra/AS17-144-22038.small.png" TargetMode="External"/><Relationship Id="rId12161" Type="http://schemas.openxmlformats.org/officeDocument/2006/relationships/hyperlink" Target="https://tothemoon.im-ldi.com/data_a70/AS17/raw/AS17-144-22038.tif" TargetMode="External"/><Relationship Id="rId12162" Type="http://schemas.openxmlformats.org/officeDocument/2006/relationships/hyperlink" Target="https://tothemoon.im-ldi.com/data_a70/AS17/processed/AS17-144-22038.png" TargetMode="External"/><Relationship Id="rId12163" Type="http://schemas.openxmlformats.org/officeDocument/2006/relationships/hyperlink" Target="https://www.lpi.usra.edu/resources/apollo/frame/?AS17-144-22039" TargetMode="External"/><Relationship Id="rId12164" Type="http://schemas.openxmlformats.org/officeDocument/2006/relationships/hyperlink" Target="https://tothemoon.im-ldi.com/data_a70/AS17/extra/AS17-144-22039.small.png" TargetMode="External"/><Relationship Id="rId12165" Type="http://schemas.openxmlformats.org/officeDocument/2006/relationships/hyperlink" Target="https://tothemoon.im-ldi.com/data_a70/AS17/raw/AS17-144-22039.tif" TargetMode="External"/><Relationship Id="rId12166" Type="http://schemas.openxmlformats.org/officeDocument/2006/relationships/hyperlink" Target="https://tothemoon.im-ldi.com/data_a70/AS17/processed/AS17-144-22039.png" TargetMode="External"/><Relationship Id="rId12167" Type="http://schemas.openxmlformats.org/officeDocument/2006/relationships/hyperlink" Target="https://www.lpi.usra.edu/resources/apollo/frame/?AS17-144-22040" TargetMode="External"/><Relationship Id="rId12168" Type="http://schemas.openxmlformats.org/officeDocument/2006/relationships/hyperlink" Target="https://tothemoon.im-ldi.com/data_a70/AS17/extra/AS17-144-22040.small.png" TargetMode="External"/><Relationship Id="rId12169" Type="http://schemas.openxmlformats.org/officeDocument/2006/relationships/hyperlink" Target="https://tothemoon.im-ldi.com/data_a70/AS17/raw/AS17-144-22040.tif" TargetMode="External"/><Relationship Id="rId12170" Type="http://schemas.openxmlformats.org/officeDocument/2006/relationships/hyperlink" Target="https://tothemoon.im-ldi.com/data_a70/AS17/processed/AS17-144-22040.png" TargetMode="External"/><Relationship Id="rId12171" Type="http://schemas.openxmlformats.org/officeDocument/2006/relationships/hyperlink" Target="https://www.lpi.usra.edu/resources/apollo/frame/?AS17-144-22111" TargetMode="External"/><Relationship Id="rId12172" Type="http://schemas.openxmlformats.org/officeDocument/2006/relationships/hyperlink" Target="https://tothemoon.im-ldi.com/data_a70/AS17/extra/AS17-144-22111.small.png" TargetMode="External"/><Relationship Id="rId12173" Type="http://schemas.openxmlformats.org/officeDocument/2006/relationships/hyperlink" Target="https://tothemoon.im-ldi.com/data_a70/AS17/raw/AS17-144-22111.tif" TargetMode="External"/><Relationship Id="rId12174" Type="http://schemas.openxmlformats.org/officeDocument/2006/relationships/hyperlink" Target="https://tothemoon.im-ldi.com/data_a70/AS17/processed/AS17-144-22111.png" TargetMode="External"/><Relationship Id="rId12175" Type="http://schemas.openxmlformats.org/officeDocument/2006/relationships/hyperlink" Target="https://www.lpi.usra.edu/resources/apollo/frame/?AS17-144-22118" TargetMode="External"/><Relationship Id="rId12176" Type="http://schemas.openxmlformats.org/officeDocument/2006/relationships/hyperlink" Target="https://tothemoon.im-ldi.com/data_a70/AS17/extra/AS17-144-22118.small.png" TargetMode="External"/><Relationship Id="rId12177" Type="http://schemas.openxmlformats.org/officeDocument/2006/relationships/hyperlink" Target="https://tothemoon.im-ldi.com/data_a70/AS17/raw/AS17-144-22118.tif" TargetMode="External"/><Relationship Id="rId12178" Type="http://schemas.openxmlformats.org/officeDocument/2006/relationships/hyperlink" Target="https://tothemoon.im-ldi.com/data_a70/AS17/processed/AS17-144-22118.png" TargetMode="External"/><Relationship Id="rId12179" Type="http://schemas.openxmlformats.org/officeDocument/2006/relationships/hyperlink" Target="https://www.lpi.usra.edu/resources/apollo/frame/?AS17-145-22136" TargetMode="External"/><Relationship Id="rId12180" Type="http://schemas.openxmlformats.org/officeDocument/2006/relationships/hyperlink" Target="https://tothemoon.im-ldi.com/data_a70/AS17/extra/AS17-145-22136.small.png" TargetMode="External"/><Relationship Id="rId12181" Type="http://schemas.openxmlformats.org/officeDocument/2006/relationships/hyperlink" Target="https://tothemoon.im-ldi.com/data_a70/AS17/raw/AS17-145-22136.tif" TargetMode="External"/><Relationship Id="rId12182" Type="http://schemas.openxmlformats.org/officeDocument/2006/relationships/hyperlink" Target="https://tothemoon.im-ldi.com/data_a70/AS17/processed/AS17-145-22136.png" TargetMode="External"/><Relationship Id="rId12183" Type="http://schemas.openxmlformats.org/officeDocument/2006/relationships/hyperlink" Target="https://www.lpi.usra.edu/resources/apollo/frame/?AS17-145-22137" TargetMode="External"/><Relationship Id="rId12184" Type="http://schemas.openxmlformats.org/officeDocument/2006/relationships/hyperlink" Target="https://tothemoon.im-ldi.com/data_a70/AS17/extra/AS17-145-22137.small.png" TargetMode="External"/><Relationship Id="rId12185" Type="http://schemas.openxmlformats.org/officeDocument/2006/relationships/hyperlink" Target="https://tothemoon.im-ldi.com/data_a70/AS17/raw/AS17-145-22137.tif" TargetMode="External"/><Relationship Id="rId12186" Type="http://schemas.openxmlformats.org/officeDocument/2006/relationships/hyperlink" Target="https://tothemoon.im-ldi.com/data_a70/AS17/processed/AS17-145-22137.png" TargetMode="External"/><Relationship Id="rId12187" Type="http://schemas.openxmlformats.org/officeDocument/2006/relationships/hyperlink" Target="https://www.lpi.usra.edu/resources/apollo/frame/?AS17-145-22138" TargetMode="External"/><Relationship Id="rId12188" Type="http://schemas.openxmlformats.org/officeDocument/2006/relationships/hyperlink" Target="https://tothemoon.im-ldi.com/data_a70/AS17/extra/AS17-145-22138.small.png" TargetMode="External"/><Relationship Id="rId12189" Type="http://schemas.openxmlformats.org/officeDocument/2006/relationships/hyperlink" Target="https://tothemoon.im-ldi.com/data_a70/AS17/raw/AS17-145-22138.tif" TargetMode="External"/><Relationship Id="rId12190" Type="http://schemas.openxmlformats.org/officeDocument/2006/relationships/hyperlink" Target="https://tothemoon.im-ldi.com/data_a70/AS17/processed/AS17-145-22138.png" TargetMode="External"/><Relationship Id="rId12191" Type="http://schemas.openxmlformats.org/officeDocument/2006/relationships/hyperlink" Target="https://www.lpi.usra.edu/resources/apollo/frame/?AS17-145-22141" TargetMode="External"/><Relationship Id="rId12192" Type="http://schemas.openxmlformats.org/officeDocument/2006/relationships/hyperlink" Target="https://tothemoon.im-ldi.com/data_a70/AS17/extra/AS17-145-22141.small.png" TargetMode="External"/><Relationship Id="rId12193" Type="http://schemas.openxmlformats.org/officeDocument/2006/relationships/hyperlink" Target="https://tothemoon.im-ldi.com/data_a70/AS17/raw/AS17-145-22141.tif" TargetMode="External"/><Relationship Id="rId12194" Type="http://schemas.openxmlformats.org/officeDocument/2006/relationships/hyperlink" Target="https://tothemoon.im-ldi.com/data_a70/AS17/processed/AS17-145-22141.png" TargetMode="External"/><Relationship Id="rId12195" Type="http://schemas.openxmlformats.org/officeDocument/2006/relationships/hyperlink" Target="https://www.lpi.usra.edu/resources/apollo/frame/?AS17-145-22142" TargetMode="External"/><Relationship Id="rId12196" Type="http://schemas.openxmlformats.org/officeDocument/2006/relationships/hyperlink" Target="https://tothemoon.im-ldi.com/data_a70/AS17/extra/AS17-145-22142.small.png" TargetMode="External"/><Relationship Id="rId12197" Type="http://schemas.openxmlformats.org/officeDocument/2006/relationships/hyperlink" Target="https://tothemoon.im-ldi.com/data_a70/AS17/raw/AS17-145-22142.tif" TargetMode="External"/><Relationship Id="rId12198" Type="http://schemas.openxmlformats.org/officeDocument/2006/relationships/hyperlink" Target="https://tothemoon.im-ldi.com/data_a70/AS17/processed/AS17-145-22142.png" TargetMode="External"/><Relationship Id="rId12199" Type="http://schemas.openxmlformats.org/officeDocument/2006/relationships/hyperlink" Target="https://www.lpi.usra.edu/resources/apollo/frame/?AS17-145-22143" TargetMode="External"/><Relationship Id="rId12200" Type="http://schemas.openxmlformats.org/officeDocument/2006/relationships/hyperlink" Target="https://tothemoon.im-ldi.com/data_a70/AS17/extra/AS17-145-22143.small.png" TargetMode="External"/><Relationship Id="rId12201" Type="http://schemas.openxmlformats.org/officeDocument/2006/relationships/hyperlink" Target="https://tothemoon.im-ldi.com/data_a70/AS17/raw/AS17-145-22143.tif" TargetMode="External"/><Relationship Id="rId12202" Type="http://schemas.openxmlformats.org/officeDocument/2006/relationships/hyperlink" Target="https://tothemoon.im-ldi.com/data_a70/AS17/processed/AS17-145-22143.png" TargetMode="External"/><Relationship Id="rId12203" Type="http://schemas.openxmlformats.org/officeDocument/2006/relationships/hyperlink" Target="https://www.lpi.usra.edu/resources/apollo/frame/?AS17-145-22144" TargetMode="External"/><Relationship Id="rId12204" Type="http://schemas.openxmlformats.org/officeDocument/2006/relationships/hyperlink" Target="https://tothemoon.im-ldi.com/data_a70/AS17/extra/AS17-145-22144.small.png" TargetMode="External"/><Relationship Id="rId12205" Type="http://schemas.openxmlformats.org/officeDocument/2006/relationships/hyperlink" Target="https://tothemoon.im-ldi.com/data_a70/AS17/raw/AS17-145-22144.tif" TargetMode="External"/><Relationship Id="rId12206" Type="http://schemas.openxmlformats.org/officeDocument/2006/relationships/hyperlink" Target="https://tothemoon.im-ldi.com/data_a70/AS17/processed/AS17-145-22144.png" TargetMode="External"/><Relationship Id="rId12207" Type="http://schemas.openxmlformats.org/officeDocument/2006/relationships/hyperlink" Target="https://www.lpi.usra.edu/resources/apollo/frame/?AS17-145-22145" TargetMode="External"/><Relationship Id="rId12208" Type="http://schemas.openxmlformats.org/officeDocument/2006/relationships/hyperlink" Target="https://tothemoon.im-ldi.com/data_a70/AS17/extra/AS17-145-22145.small.png" TargetMode="External"/><Relationship Id="rId12209" Type="http://schemas.openxmlformats.org/officeDocument/2006/relationships/hyperlink" Target="https://tothemoon.im-ldi.com/data_a70/AS17/raw/AS17-145-22145.tif" TargetMode="External"/><Relationship Id="rId12210" Type="http://schemas.openxmlformats.org/officeDocument/2006/relationships/hyperlink" Target="https://tothemoon.im-ldi.com/data_a70/AS17/processed/AS17-145-22145.png" TargetMode="External"/><Relationship Id="rId12211" Type="http://schemas.openxmlformats.org/officeDocument/2006/relationships/hyperlink" Target="https://www.lpi.usra.edu/resources/apollo/frame/?AS17-145-22146" TargetMode="External"/><Relationship Id="rId12212" Type="http://schemas.openxmlformats.org/officeDocument/2006/relationships/hyperlink" Target="https://tothemoon.im-ldi.com/data_a70/AS17/extra/AS17-145-22146.small.png" TargetMode="External"/><Relationship Id="rId12213" Type="http://schemas.openxmlformats.org/officeDocument/2006/relationships/hyperlink" Target="https://tothemoon.im-ldi.com/data_a70/AS17/raw/AS17-145-22146.tif" TargetMode="External"/><Relationship Id="rId12214" Type="http://schemas.openxmlformats.org/officeDocument/2006/relationships/hyperlink" Target="https://tothemoon.im-ldi.com/data_a70/AS17/processed/AS17-145-22146.png" TargetMode="External"/><Relationship Id="rId12215" Type="http://schemas.openxmlformats.org/officeDocument/2006/relationships/hyperlink" Target="https://www.lpi.usra.edu/resources/apollo/frame/?AS17-145-22147" TargetMode="External"/><Relationship Id="rId12216" Type="http://schemas.openxmlformats.org/officeDocument/2006/relationships/hyperlink" Target="https://tothemoon.im-ldi.com/data_a70/AS17/extra/AS17-145-22147.small.png" TargetMode="External"/><Relationship Id="rId12217" Type="http://schemas.openxmlformats.org/officeDocument/2006/relationships/hyperlink" Target="https://tothemoon.im-ldi.com/data_a70/AS17/raw/AS17-145-22147.tif" TargetMode="External"/><Relationship Id="rId12218" Type="http://schemas.openxmlformats.org/officeDocument/2006/relationships/hyperlink" Target="https://tothemoon.im-ldi.com/data_a70/AS17/processed/AS17-145-22147.png" TargetMode="External"/><Relationship Id="rId12219" Type="http://schemas.openxmlformats.org/officeDocument/2006/relationships/hyperlink" Target="https://www.lpi.usra.edu/resources/apollo/frame/?AS17-145-22148" TargetMode="External"/><Relationship Id="rId12220" Type="http://schemas.openxmlformats.org/officeDocument/2006/relationships/hyperlink" Target="https://tothemoon.im-ldi.com/data_a70/AS17/extra/AS17-145-22148.small.png" TargetMode="External"/><Relationship Id="rId12221" Type="http://schemas.openxmlformats.org/officeDocument/2006/relationships/hyperlink" Target="https://tothemoon.im-ldi.com/data_a70/AS17/raw/AS17-145-22148.tif" TargetMode="External"/><Relationship Id="rId12222" Type="http://schemas.openxmlformats.org/officeDocument/2006/relationships/hyperlink" Target="https://tothemoon.im-ldi.com/data_a70/AS17/processed/AS17-145-22148.png" TargetMode="External"/><Relationship Id="rId12223" Type="http://schemas.openxmlformats.org/officeDocument/2006/relationships/hyperlink" Target="https://www.lpi.usra.edu/resources/apollo/frame/?AS17-145-22149" TargetMode="External"/><Relationship Id="rId12224" Type="http://schemas.openxmlformats.org/officeDocument/2006/relationships/hyperlink" Target="https://tothemoon.im-ldi.com/data_a70/AS17/extra/AS17-145-22149.small.png" TargetMode="External"/><Relationship Id="rId12225" Type="http://schemas.openxmlformats.org/officeDocument/2006/relationships/hyperlink" Target="https://tothemoon.im-ldi.com/data_a70/AS17/raw/AS17-145-22149.tif" TargetMode="External"/><Relationship Id="rId12226" Type="http://schemas.openxmlformats.org/officeDocument/2006/relationships/hyperlink" Target="https://tothemoon.im-ldi.com/data_a70/AS17/processed/AS17-145-22149.png" TargetMode="External"/><Relationship Id="rId12227" Type="http://schemas.openxmlformats.org/officeDocument/2006/relationships/hyperlink" Target="https://www.lpi.usra.edu/resources/apollo/frame/?AS17-145-22150" TargetMode="External"/><Relationship Id="rId12228" Type="http://schemas.openxmlformats.org/officeDocument/2006/relationships/hyperlink" Target="https://tothemoon.im-ldi.com/data_a70/AS17/extra/AS17-145-22150.small.png" TargetMode="External"/><Relationship Id="rId12229" Type="http://schemas.openxmlformats.org/officeDocument/2006/relationships/hyperlink" Target="https://tothemoon.im-ldi.com/data_a70/AS17/raw/AS17-145-22150.tif" TargetMode="External"/><Relationship Id="rId12230" Type="http://schemas.openxmlformats.org/officeDocument/2006/relationships/hyperlink" Target="https://tothemoon.im-ldi.com/data_a70/AS17/processed/AS17-145-22150.png" TargetMode="External"/><Relationship Id="rId12231" Type="http://schemas.openxmlformats.org/officeDocument/2006/relationships/hyperlink" Target="https://www.lpi.usra.edu/resources/apollo/frame/?AS17-145-22151" TargetMode="External"/><Relationship Id="rId12232" Type="http://schemas.openxmlformats.org/officeDocument/2006/relationships/hyperlink" Target="https://tothemoon.im-ldi.com/data_a70/AS17/extra/AS17-145-22151.small.png" TargetMode="External"/><Relationship Id="rId12233" Type="http://schemas.openxmlformats.org/officeDocument/2006/relationships/hyperlink" Target="https://tothemoon.im-ldi.com/data_a70/AS17/raw/AS17-145-22151.tif" TargetMode="External"/><Relationship Id="rId12234" Type="http://schemas.openxmlformats.org/officeDocument/2006/relationships/hyperlink" Target="https://tothemoon.im-ldi.com/data_a70/AS17/processed/AS17-145-22151.png" TargetMode="External"/><Relationship Id="rId12235" Type="http://schemas.openxmlformats.org/officeDocument/2006/relationships/hyperlink" Target="https://www.lpi.usra.edu/resources/apollo/frame/?AS17-145-22152" TargetMode="External"/><Relationship Id="rId12236" Type="http://schemas.openxmlformats.org/officeDocument/2006/relationships/hyperlink" Target="https://tothemoon.im-ldi.com/data_a70/AS17/extra/AS17-145-22152.small.png" TargetMode="External"/><Relationship Id="rId12237" Type="http://schemas.openxmlformats.org/officeDocument/2006/relationships/hyperlink" Target="https://tothemoon.im-ldi.com/data_a70/AS17/raw/AS17-145-22152.tif" TargetMode="External"/><Relationship Id="rId12238" Type="http://schemas.openxmlformats.org/officeDocument/2006/relationships/hyperlink" Target="https://tothemoon.im-ldi.com/data_a70/AS17/processed/AS17-145-22152.png" TargetMode="External"/><Relationship Id="rId12239" Type="http://schemas.openxmlformats.org/officeDocument/2006/relationships/hyperlink" Target="https://www.lpi.usra.edu/resources/apollo/frame/?AS17-145-22154" TargetMode="External"/><Relationship Id="rId12240" Type="http://schemas.openxmlformats.org/officeDocument/2006/relationships/hyperlink" Target="https://tothemoon.im-ldi.com/data_a70/AS17/extra/AS17-145-22154.small.png" TargetMode="External"/><Relationship Id="rId12241" Type="http://schemas.openxmlformats.org/officeDocument/2006/relationships/hyperlink" Target="https://tothemoon.im-ldi.com/data_a70/AS17/raw/AS17-145-22154.tif" TargetMode="External"/><Relationship Id="rId12242" Type="http://schemas.openxmlformats.org/officeDocument/2006/relationships/hyperlink" Target="https://tothemoon.im-ldi.com/data_a70/AS17/processed/AS17-145-22154.png" TargetMode="External"/><Relationship Id="rId12243" Type="http://schemas.openxmlformats.org/officeDocument/2006/relationships/hyperlink" Target="https://www.lpi.usra.edu/resources/apollo/frame/?AS17-145-22155" TargetMode="External"/><Relationship Id="rId12244" Type="http://schemas.openxmlformats.org/officeDocument/2006/relationships/hyperlink" Target="https://tothemoon.im-ldi.com/data_a70/AS17/extra/AS17-145-22155.small.png" TargetMode="External"/><Relationship Id="rId12245" Type="http://schemas.openxmlformats.org/officeDocument/2006/relationships/hyperlink" Target="https://tothemoon.im-ldi.com/data_a70/AS17/raw/AS17-145-22155.tif" TargetMode="External"/><Relationship Id="rId12246" Type="http://schemas.openxmlformats.org/officeDocument/2006/relationships/hyperlink" Target="https://tothemoon.im-ldi.com/data_a70/AS17/processed/AS17-145-22155.png" TargetMode="External"/><Relationship Id="rId12247" Type="http://schemas.openxmlformats.org/officeDocument/2006/relationships/hyperlink" Target="https://www.lpi.usra.edu/resources/apollo/frame/?AS17-145-22156" TargetMode="External"/><Relationship Id="rId12248" Type="http://schemas.openxmlformats.org/officeDocument/2006/relationships/hyperlink" Target="https://tothemoon.im-ldi.com/data_a70/AS17/extra/AS17-145-22156.small.png" TargetMode="External"/><Relationship Id="rId12249" Type="http://schemas.openxmlformats.org/officeDocument/2006/relationships/hyperlink" Target="https://tothemoon.im-ldi.com/data_a70/AS17/raw/AS17-145-22156.tif" TargetMode="External"/><Relationship Id="rId12250" Type="http://schemas.openxmlformats.org/officeDocument/2006/relationships/hyperlink" Target="https://tothemoon.im-ldi.com/data_a70/AS17/processed/AS17-145-22156.png" TargetMode="External"/><Relationship Id="rId12251" Type="http://schemas.openxmlformats.org/officeDocument/2006/relationships/hyperlink" Target="https://www.lpi.usra.edu/resources/apollo/frame/?AS17-145-22172" TargetMode="External"/><Relationship Id="rId12252" Type="http://schemas.openxmlformats.org/officeDocument/2006/relationships/hyperlink" Target="https://tothemoon.im-ldi.com/data_a70/AS17/extra/AS17-145-22172.small.png" TargetMode="External"/><Relationship Id="rId12253" Type="http://schemas.openxmlformats.org/officeDocument/2006/relationships/hyperlink" Target="https://tothemoon.im-ldi.com/data_a70/AS17/raw/AS17-145-22172.tif" TargetMode="External"/><Relationship Id="rId12254" Type="http://schemas.openxmlformats.org/officeDocument/2006/relationships/hyperlink" Target="https://tothemoon.im-ldi.com/data_a70/AS17/processed/AS17-145-22172.png" TargetMode="External"/><Relationship Id="rId12255" Type="http://schemas.openxmlformats.org/officeDocument/2006/relationships/hyperlink" Target="https://www.lpi.usra.edu/resources/apollo/frame/?AS17-145-22186" TargetMode="External"/><Relationship Id="rId12256" Type="http://schemas.openxmlformats.org/officeDocument/2006/relationships/hyperlink" Target="https://tothemoon.im-ldi.com/data_a70/AS17/extra/AS17-145-22186.small.png" TargetMode="External"/><Relationship Id="rId12257" Type="http://schemas.openxmlformats.org/officeDocument/2006/relationships/hyperlink" Target="https://tothemoon.im-ldi.com/data_a70/AS17/raw/AS17-145-22186.tif" TargetMode="External"/><Relationship Id="rId12258" Type="http://schemas.openxmlformats.org/officeDocument/2006/relationships/hyperlink" Target="https://tothemoon.im-ldi.com/data_a70/AS17/processed/AS17-145-22186.png" TargetMode="External"/><Relationship Id="rId12259" Type="http://schemas.openxmlformats.org/officeDocument/2006/relationships/hyperlink" Target="https://www.lpi.usra.edu/resources/apollo/frame/?AS17-145-22187" TargetMode="External"/><Relationship Id="rId12260" Type="http://schemas.openxmlformats.org/officeDocument/2006/relationships/hyperlink" Target="https://tothemoon.im-ldi.com/data_a70/AS17/extra/AS17-145-22187.small.png" TargetMode="External"/><Relationship Id="rId12261" Type="http://schemas.openxmlformats.org/officeDocument/2006/relationships/hyperlink" Target="https://tothemoon.im-ldi.com/data_a70/AS17/raw/AS17-145-22187.tif" TargetMode="External"/><Relationship Id="rId12262" Type="http://schemas.openxmlformats.org/officeDocument/2006/relationships/hyperlink" Target="https://tothemoon.im-ldi.com/data_a70/AS17/processed/AS17-145-22187.png" TargetMode="External"/><Relationship Id="rId12263" Type="http://schemas.openxmlformats.org/officeDocument/2006/relationships/hyperlink" Target="https://www.lpi.usra.edu/resources/apollo/frame/?AS17-145-22188" TargetMode="External"/><Relationship Id="rId12264" Type="http://schemas.openxmlformats.org/officeDocument/2006/relationships/hyperlink" Target="https://tothemoon.im-ldi.com/data_a70/AS17/extra/AS17-145-22188.small.png" TargetMode="External"/><Relationship Id="rId12265" Type="http://schemas.openxmlformats.org/officeDocument/2006/relationships/hyperlink" Target="https://tothemoon.im-ldi.com/data_a70/AS17/raw/AS17-145-22188.tif" TargetMode="External"/><Relationship Id="rId12266" Type="http://schemas.openxmlformats.org/officeDocument/2006/relationships/hyperlink" Target="https://tothemoon.im-ldi.com/data_a70/AS17/processed/AS17-145-22188.png" TargetMode="External"/><Relationship Id="rId12267" Type="http://schemas.openxmlformats.org/officeDocument/2006/relationships/hyperlink" Target="https://www.lpi.usra.edu/resources/apollo/frame/?AS17-145-22189" TargetMode="External"/><Relationship Id="rId12268" Type="http://schemas.openxmlformats.org/officeDocument/2006/relationships/hyperlink" Target="https://tothemoon.im-ldi.com/data_a70/AS17/extra/AS17-145-22189.small.png" TargetMode="External"/><Relationship Id="rId12269" Type="http://schemas.openxmlformats.org/officeDocument/2006/relationships/hyperlink" Target="https://tothemoon.im-ldi.com/data_a70/AS17/raw/AS17-145-22189.tif" TargetMode="External"/><Relationship Id="rId12270" Type="http://schemas.openxmlformats.org/officeDocument/2006/relationships/hyperlink" Target="https://tothemoon.im-ldi.com/data_a70/AS17/processed/AS17-145-22189.png" TargetMode="External"/><Relationship Id="rId12271" Type="http://schemas.openxmlformats.org/officeDocument/2006/relationships/hyperlink" Target="https://www.lpi.usra.edu/resources/apollo/frame/?AS17-146-22298" TargetMode="External"/><Relationship Id="rId12272" Type="http://schemas.openxmlformats.org/officeDocument/2006/relationships/hyperlink" Target="https://tothemoon.im-ldi.com/data_a70/AS17/extra/AS17-146-22298.small.png" TargetMode="External"/><Relationship Id="rId12273" Type="http://schemas.openxmlformats.org/officeDocument/2006/relationships/hyperlink" Target="https://tothemoon.im-ldi.com/data_a70/AS17/raw/AS17-146-22298.tif" TargetMode="External"/><Relationship Id="rId12274" Type="http://schemas.openxmlformats.org/officeDocument/2006/relationships/hyperlink" Target="https://tothemoon.im-ldi.com/data_a70/AS17/processed/AS17-146-22298.png" TargetMode="External"/><Relationship Id="rId12275" Type="http://schemas.openxmlformats.org/officeDocument/2006/relationships/hyperlink" Target="https://www.lpi.usra.edu/resources/apollo/frame/?AS17-146-22299" TargetMode="External"/><Relationship Id="rId12276" Type="http://schemas.openxmlformats.org/officeDocument/2006/relationships/hyperlink" Target="https://tothemoon.im-ldi.com/data_a70/AS17/extra/AS17-146-22299.small.png" TargetMode="External"/><Relationship Id="rId12277" Type="http://schemas.openxmlformats.org/officeDocument/2006/relationships/hyperlink" Target="https://tothemoon.im-ldi.com/data_a70/AS17/raw/AS17-146-22299.tif" TargetMode="External"/><Relationship Id="rId12278" Type="http://schemas.openxmlformats.org/officeDocument/2006/relationships/hyperlink" Target="https://tothemoon.im-ldi.com/data_a70/AS17/processed/AS17-146-22299.png" TargetMode="External"/><Relationship Id="rId12279" Type="http://schemas.openxmlformats.org/officeDocument/2006/relationships/hyperlink" Target="https://www.lpi.usra.edu/resources/apollo/frame/?AS17-146-22300" TargetMode="External"/><Relationship Id="rId12280" Type="http://schemas.openxmlformats.org/officeDocument/2006/relationships/hyperlink" Target="https://tothemoon.im-ldi.com/data_a70/AS17/extra/AS17-146-22300.small.png" TargetMode="External"/><Relationship Id="rId12281" Type="http://schemas.openxmlformats.org/officeDocument/2006/relationships/hyperlink" Target="https://tothemoon.im-ldi.com/data_a70/AS17/raw/AS17-146-22300.tif" TargetMode="External"/><Relationship Id="rId12282" Type="http://schemas.openxmlformats.org/officeDocument/2006/relationships/hyperlink" Target="https://tothemoon.im-ldi.com/data_a70/AS17/processed/AS17-146-22300.png" TargetMode="External"/><Relationship Id="rId12283" Type="http://schemas.openxmlformats.org/officeDocument/2006/relationships/hyperlink" Target="https://www.lpi.usra.edu/resources/apollo/frame/?AS17-146-22301" TargetMode="External"/><Relationship Id="rId12284" Type="http://schemas.openxmlformats.org/officeDocument/2006/relationships/hyperlink" Target="https://tothemoon.im-ldi.com/data_a70/AS17/extra/AS17-146-22301.small.png" TargetMode="External"/><Relationship Id="rId12285" Type="http://schemas.openxmlformats.org/officeDocument/2006/relationships/hyperlink" Target="https://tothemoon.im-ldi.com/data_a70/AS17/raw/AS17-146-22301.tif" TargetMode="External"/><Relationship Id="rId12286" Type="http://schemas.openxmlformats.org/officeDocument/2006/relationships/hyperlink" Target="https://tothemoon.im-ldi.com/data_a70/AS17/processed/AS17-146-22301.png" TargetMode="External"/><Relationship Id="rId12287" Type="http://schemas.openxmlformats.org/officeDocument/2006/relationships/hyperlink" Target="https://www.lpi.usra.edu/resources/apollo/frame/?AS17-146-22302" TargetMode="External"/><Relationship Id="rId12288" Type="http://schemas.openxmlformats.org/officeDocument/2006/relationships/hyperlink" Target="https://tothemoon.im-ldi.com/data_a70/AS17/extra/AS17-146-22302.small.png" TargetMode="External"/><Relationship Id="rId12289" Type="http://schemas.openxmlformats.org/officeDocument/2006/relationships/hyperlink" Target="https://tothemoon.im-ldi.com/data_a70/AS17/raw/AS17-146-22302.tif" TargetMode="External"/><Relationship Id="rId12290" Type="http://schemas.openxmlformats.org/officeDocument/2006/relationships/hyperlink" Target="https://tothemoon.im-ldi.com/data_a70/AS17/processed/AS17-146-22302.png" TargetMode="External"/><Relationship Id="rId12291" Type="http://schemas.openxmlformats.org/officeDocument/2006/relationships/hyperlink" Target="https://www.lpi.usra.edu/resources/apollo/frame/?AS17-146-22303" TargetMode="External"/><Relationship Id="rId12292" Type="http://schemas.openxmlformats.org/officeDocument/2006/relationships/hyperlink" Target="https://tothemoon.im-ldi.com/data_a70/AS17/extra/AS17-146-22303.small.png" TargetMode="External"/><Relationship Id="rId12293" Type="http://schemas.openxmlformats.org/officeDocument/2006/relationships/hyperlink" Target="https://tothemoon.im-ldi.com/data_a70/AS17/raw/AS17-146-22303.tif" TargetMode="External"/><Relationship Id="rId12294" Type="http://schemas.openxmlformats.org/officeDocument/2006/relationships/hyperlink" Target="https://tothemoon.im-ldi.com/data_a70/AS17/processed/AS17-146-22303.png" TargetMode="External"/><Relationship Id="rId12295" Type="http://schemas.openxmlformats.org/officeDocument/2006/relationships/hyperlink" Target="https://www.lpi.usra.edu/resources/apollo/frame/?AS17-146-22304" TargetMode="External"/><Relationship Id="rId12296" Type="http://schemas.openxmlformats.org/officeDocument/2006/relationships/hyperlink" Target="https://tothemoon.im-ldi.com/data_a70/AS17/extra/AS17-146-22304.small.png" TargetMode="External"/><Relationship Id="rId12297" Type="http://schemas.openxmlformats.org/officeDocument/2006/relationships/hyperlink" Target="https://tothemoon.im-ldi.com/data_a70/AS17/raw/AS17-146-22304.tif" TargetMode="External"/><Relationship Id="rId12298" Type="http://schemas.openxmlformats.org/officeDocument/2006/relationships/hyperlink" Target="https://tothemoon.im-ldi.com/data_a70/AS17/processed/AS17-146-22304.png" TargetMode="External"/><Relationship Id="rId12299" Type="http://schemas.openxmlformats.org/officeDocument/2006/relationships/hyperlink" Target="https://www.lpi.usra.edu/resources/apollo/frame/?AS17-146-22305" TargetMode="External"/><Relationship Id="rId12300" Type="http://schemas.openxmlformats.org/officeDocument/2006/relationships/hyperlink" Target="https://tothemoon.im-ldi.com/data_a70/AS17/extra/AS17-146-22305.small.png" TargetMode="External"/><Relationship Id="rId12301" Type="http://schemas.openxmlformats.org/officeDocument/2006/relationships/hyperlink" Target="https://tothemoon.im-ldi.com/data_a70/AS17/raw/AS17-146-22305.tif" TargetMode="External"/><Relationship Id="rId12302" Type="http://schemas.openxmlformats.org/officeDocument/2006/relationships/hyperlink" Target="https://tothemoon.im-ldi.com/data_a70/AS17/processed/AS17-146-22305.png" TargetMode="External"/><Relationship Id="rId12303" Type="http://schemas.openxmlformats.org/officeDocument/2006/relationships/hyperlink" Target="https://www.lpi.usra.edu/resources/apollo/frame/?AS17-146-22306" TargetMode="External"/><Relationship Id="rId12304" Type="http://schemas.openxmlformats.org/officeDocument/2006/relationships/hyperlink" Target="https://tothemoon.im-ldi.com/data_a70/AS17/extra/AS17-146-22306.small.png" TargetMode="External"/><Relationship Id="rId12305" Type="http://schemas.openxmlformats.org/officeDocument/2006/relationships/hyperlink" Target="https://tothemoon.im-ldi.com/data_a70/AS17/raw/AS17-146-22306.tif" TargetMode="External"/><Relationship Id="rId12306" Type="http://schemas.openxmlformats.org/officeDocument/2006/relationships/hyperlink" Target="https://tothemoon.im-ldi.com/data_a70/AS17/processed/AS17-146-22306.png" TargetMode="External"/><Relationship Id="rId12307" Type="http://schemas.openxmlformats.org/officeDocument/2006/relationships/hyperlink" Target="https://www.lpi.usra.edu/resources/apollo/frame/?AS17-146-22307" TargetMode="External"/><Relationship Id="rId12308" Type="http://schemas.openxmlformats.org/officeDocument/2006/relationships/hyperlink" Target="https://tothemoon.im-ldi.com/data_a70/AS17/extra/AS17-146-22307.small.png" TargetMode="External"/><Relationship Id="rId12309" Type="http://schemas.openxmlformats.org/officeDocument/2006/relationships/hyperlink" Target="https://tothemoon.im-ldi.com/data_a70/AS17/raw/AS17-146-22307.tif" TargetMode="External"/><Relationship Id="rId12310" Type="http://schemas.openxmlformats.org/officeDocument/2006/relationships/hyperlink" Target="https://tothemoon.im-ldi.com/data_a70/AS17/processed/AS17-146-22307.png" TargetMode="External"/><Relationship Id="rId12311" Type="http://schemas.openxmlformats.org/officeDocument/2006/relationships/hyperlink" Target="https://www.lpi.usra.edu/resources/apollo/frame/?AS17-146-22308" TargetMode="External"/><Relationship Id="rId12312" Type="http://schemas.openxmlformats.org/officeDocument/2006/relationships/hyperlink" Target="https://tothemoon.im-ldi.com/data_a70/AS17/extra/AS17-146-22308.small.png" TargetMode="External"/><Relationship Id="rId12313" Type="http://schemas.openxmlformats.org/officeDocument/2006/relationships/hyperlink" Target="https://tothemoon.im-ldi.com/data_a70/AS17/raw/AS17-146-22308.tif" TargetMode="External"/><Relationship Id="rId12314" Type="http://schemas.openxmlformats.org/officeDocument/2006/relationships/hyperlink" Target="https://tothemoon.im-ldi.com/data_a70/AS17/processed/AS17-146-22308.png" TargetMode="External"/><Relationship Id="rId12315" Type="http://schemas.openxmlformats.org/officeDocument/2006/relationships/hyperlink" Target="https://www.lpi.usra.edu/resources/apollo/frame/?AS17-146-22309" TargetMode="External"/><Relationship Id="rId12316" Type="http://schemas.openxmlformats.org/officeDocument/2006/relationships/hyperlink" Target="https://tothemoon.im-ldi.com/data_a70/AS17/extra/AS17-146-22309.small.png" TargetMode="External"/><Relationship Id="rId12317" Type="http://schemas.openxmlformats.org/officeDocument/2006/relationships/hyperlink" Target="https://tothemoon.im-ldi.com/data_a70/AS17/raw/AS17-146-22309.tif" TargetMode="External"/><Relationship Id="rId12318" Type="http://schemas.openxmlformats.org/officeDocument/2006/relationships/hyperlink" Target="https://tothemoon.im-ldi.com/data_a70/AS17/processed/AS17-146-22309.png" TargetMode="External"/><Relationship Id="rId12319" Type="http://schemas.openxmlformats.org/officeDocument/2006/relationships/hyperlink" Target="https://www.lpi.usra.edu/resources/apollo/frame/?AS17-146-22310" TargetMode="External"/><Relationship Id="rId12320" Type="http://schemas.openxmlformats.org/officeDocument/2006/relationships/hyperlink" Target="https://tothemoon.im-ldi.com/data_a70/AS17/extra/AS17-146-22310.small.png" TargetMode="External"/><Relationship Id="rId12321" Type="http://schemas.openxmlformats.org/officeDocument/2006/relationships/hyperlink" Target="https://tothemoon.im-ldi.com/data_a70/AS17/raw/AS17-146-22310.tif" TargetMode="External"/><Relationship Id="rId12322" Type="http://schemas.openxmlformats.org/officeDocument/2006/relationships/hyperlink" Target="https://tothemoon.im-ldi.com/data_a70/AS17/processed/AS17-146-22310.png" TargetMode="External"/><Relationship Id="rId12323" Type="http://schemas.openxmlformats.org/officeDocument/2006/relationships/hyperlink" Target="https://www.lpi.usra.edu/resources/apollo/frame/?AS17-146-22311" TargetMode="External"/><Relationship Id="rId12324" Type="http://schemas.openxmlformats.org/officeDocument/2006/relationships/hyperlink" Target="https://tothemoon.im-ldi.com/data_a70/AS17/extra/AS17-146-22311.small.png" TargetMode="External"/><Relationship Id="rId12325" Type="http://schemas.openxmlformats.org/officeDocument/2006/relationships/hyperlink" Target="https://tothemoon.im-ldi.com/data_a70/AS17/raw/AS17-146-22311.tif" TargetMode="External"/><Relationship Id="rId12326" Type="http://schemas.openxmlformats.org/officeDocument/2006/relationships/hyperlink" Target="https://tothemoon.im-ldi.com/data_a70/AS17/processed/AS17-146-22311.png" TargetMode="External"/><Relationship Id="rId12327" Type="http://schemas.openxmlformats.org/officeDocument/2006/relationships/hyperlink" Target="https://www.lpi.usra.edu/resources/apollo/frame/?AS17-146-22312" TargetMode="External"/><Relationship Id="rId12328" Type="http://schemas.openxmlformats.org/officeDocument/2006/relationships/hyperlink" Target="https://tothemoon.im-ldi.com/data_a70/AS17/extra/AS17-146-22312.small.png" TargetMode="External"/><Relationship Id="rId12329" Type="http://schemas.openxmlformats.org/officeDocument/2006/relationships/hyperlink" Target="https://tothemoon.im-ldi.com/data_a70/AS17/raw/AS17-146-22312.tif" TargetMode="External"/><Relationship Id="rId12330" Type="http://schemas.openxmlformats.org/officeDocument/2006/relationships/hyperlink" Target="https://tothemoon.im-ldi.com/data_a70/AS17/processed/AS17-146-22312.png" TargetMode="External"/><Relationship Id="rId12331" Type="http://schemas.openxmlformats.org/officeDocument/2006/relationships/hyperlink" Target="https://www.lpi.usra.edu/resources/apollo/frame/?AS17-146-22313" TargetMode="External"/><Relationship Id="rId12332" Type="http://schemas.openxmlformats.org/officeDocument/2006/relationships/hyperlink" Target="https://tothemoon.im-ldi.com/data_a70/AS17/extra/AS17-146-22313.small.png" TargetMode="External"/><Relationship Id="rId12333" Type="http://schemas.openxmlformats.org/officeDocument/2006/relationships/hyperlink" Target="https://tothemoon.im-ldi.com/data_a70/AS17/raw/AS17-146-22313.tif" TargetMode="External"/><Relationship Id="rId12334" Type="http://schemas.openxmlformats.org/officeDocument/2006/relationships/hyperlink" Target="https://tothemoon.im-ldi.com/data_a70/AS17/processed/AS17-146-22313.png" TargetMode="External"/><Relationship Id="rId12335" Type="http://schemas.openxmlformats.org/officeDocument/2006/relationships/hyperlink" Target="https://www.lpi.usra.edu/resources/apollo/frame/?AS17-146-22314" TargetMode="External"/><Relationship Id="rId12336" Type="http://schemas.openxmlformats.org/officeDocument/2006/relationships/hyperlink" Target="https://tothemoon.im-ldi.com/data_a70/AS17/extra/AS17-146-22314.small.png" TargetMode="External"/><Relationship Id="rId12337" Type="http://schemas.openxmlformats.org/officeDocument/2006/relationships/hyperlink" Target="https://tothemoon.im-ldi.com/data_a70/AS17/raw/AS17-146-22314.tif" TargetMode="External"/><Relationship Id="rId12338" Type="http://schemas.openxmlformats.org/officeDocument/2006/relationships/hyperlink" Target="https://tothemoon.im-ldi.com/data_a70/AS17/processed/AS17-146-22314.png" TargetMode="External"/><Relationship Id="rId12339" Type="http://schemas.openxmlformats.org/officeDocument/2006/relationships/hyperlink" Target="https://www.lpi.usra.edu/resources/apollo/frame/?AS17-146-22315" TargetMode="External"/><Relationship Id="rId12340" Type="http://schemas.openxmlformats.org/officeDocument/2006/relationships/hyperlink" Target="https://tothemoon.im-ldi.com/data_a70/AS17/extra/AS17-146-22315.small.png" TargetMode="External"/><Relationship Id="rId12341" Type="http://schemas.openxmlformats.org/officeDocument/2006/relationships/hyperlink" Target="https://tothemoon.im-ldi.com/data_a70/AS17/raw/AS17-146-22315.tif" TargetMode="External"/><Relationship Id="rId12342" Type="http://schemas.openxmlformats.org/officeDocument/2006/relationships/hyperlink" Target="https://tothemoon.im-ldi.com/data_a70/AS17/processed/AS17-146-22315.png" TargetMode="External"/><Relationship Id="rId12343" Type="http://schemas.openxmlformats.org/officeDocument/2006/relationships/hyperlink" Target="https://www.lpi.usra.edu/resources/apollo/frame/?AS17-146-22325" TargetMode="External"/><Relationship Id="rId12344" Type="http://schemas.openxmlformats.org/officeDocument/2006/relationships/hyperlink" Target="https://tothemoon.im-ldi.com/data_a70/AS17/extra/AS17-146-22325.small.png" TargetMode="External"/><Relationship Id="rId12345" Type="http://schemas.openxmlformats.org/officeDocument/2006/relationships/hyperlink" Target="https://tothemoon.im-ldi.com/data_a70/AS17/raw/AS17-146-22325.tif" TargetMode="External"/><Relationship Id="rId12346" Type="http://schemas.openxmlformats.org/officeDocument/2006/relationships/hyperlink" Target="https://tothemoon.im-ldi.com/data_a70/AS17/processed/AS17-146-22325.png" TargetMode="External"/><Relationship Id="rId12347" Type="http://schemas.openxmlformats.org/officeDocument/2006/relationships/hyperlink" Target="https://www.lpi.usra.edu/resources/apollo/frame/?AS17-146-22327" TargetMode="External"/><Relationship Id="rId12348" Type="http://schemas.openxmlformats.org/officeDocument/2006/relationships/hyperlink" Target="https://tothemoon.im-ldi.com/data_a70/AS17/extra/AS17-146-22327.small.png" TargetMode="External"/><Relationship Id="rId12349" Type="http://schemas.openxmlformats.org/officeDocument/2006/relationships/hyperlink" Target="https://tothemoon.im-ldi.com/data_a70/AS17/raw/AS17-146-22327.tif" TargetMode="External"/><Relationship Id="rId12350" Type="http://schemas.openxmlformats.org/officeDocument/2006/relationships/hyperlink" Target="https://tothemoon.im-ldi.com/data_a70/AS17/processed/AS17-146-22327.png" TargetMode="External"/><Relationship Id="rId12351" Type="http://schemas.openxmlformats.org/officeDocument/2006/relationships/hyperlink" Target="https://www.lpi.usra.edu/resources/apollo/frame/?AS17-146-22328" TargetMode="External"/><Relationship Id="rId12352" Type="http://schemas.openxmlformats.org/officeDocument/2006/relationships/hyperlink" Target="https://tothemoon.im-ldi.com/data_a70/AS17/extra/AS17-146-22328.small.png" TargetMode="External"/><Relationship Id="rId12353" Type="http://schemas.openxmlformats.org/officeDocument/2006/relationships/hyperlink" Target="https://tothemoon.im-ldi.com/data_a70/AS17/raw/AS17-146-22328.tif" TargetMode="External"/><Relationship Id="rId12354" Type="http://schemas.openxmlformats.org/officeDocument/2006/relationships/hyperlink" Target="https://tothemoon.im-ldi.com/data_a70/AS17/processed/AS17-146-22328.png" TargetMode="External"/><Relationship Id="rId12355" Type="http://schemas.openxmlformats.org/officeDocument/2006/relationships/hyperlink" Target="https://www.lpi.usra.edu/resources/apollo/frame/?AS17-146-22332" TargetMode="External"/><Relationship Id="rId12356" Type="http://schemas.openxmlformats.org/officeDocument/2006/relationships/hyperlink" Target="https://tothemoon.im-ldi.com/data_a70/AS17/extra/AS17-146-22332.small.png" TargetMode="External"/><Relationship Id="rId12357" Type="http://schemas.openxmlformats.org/officeDocument/2006/relationships/hyperlink" Target="https://tothemoon.im-ldi.com/data_a70/AS17/raw/AS17-146-22332.tif" TargetMode="External"/><Relationship Id="rId12358" Type="http://schemas.openxmlformats.org/officeDocument/2006/relationships/hyperlink" Target="https://tothemoon.im-ldi.com/data_a70/AS17/processed/AS17-146-22332.png" TargetMode="External"/><Relationship Id="rId12359" Type="http://schemas.openxmlformats.org/officeDocument/2006/relationships/hyperlink" Target="https://www.lpi.usra.edu/resources/apollo/frame/?AS17-146-22334" TargetMode="External"/><Relationship Id="rId12360" Type="http://schemas.openxmlformats.org/officeDocument/2006/relationships/hyperlink" Target="https://tothemoon.im-ldi.com/data_a70/AS17/extra/AS17-146-22334.small.png" TargetMode="External"/><Relationship Id="rId12361" Type="http://schemas.openxmlformats.org/officeDocument/2006/relationships/hyperlink" Target="https://tothemoon.im-ldi.com/data_a70/AS17/raw/AS17-146-22334.tif" TargetMode="External"/><Relationship Id="rId12362" Type="http://schemas.openxmlformats.org/officeDocument/2006/relationships/hyperlink" Target="https://tothemoon.im-ldi.com/data_a70/AS17/processed/AS17-146-22334.png" TargetMode="External"/><Relationship Id="rId12363" Type="http://schemas.openxmlformats.org/officeDocument/2006/relationships/hyperlink" Target="https://www.lpi.usra.edu/resources/apollo/frame/?AS17-146-22335" TargetMode="External"/><Relationship Id="rId12364" Type="http://schemas.openxmlformats.org/officeDocument/2006/relationships/hyperlink" Target="https://tothemoon.im-ldi.com/data_a70/AS17/extra/AS17-146-22335.small.png" TargetMode="External"/><Relationship Id="rId12365" Type="http://schemas.openxmlformats.org/officeDocument/2006/relationships/hyperlink" Target="https://tothemoon.im-ldi.com/data_a70/AS17/raw/AS17-146-22335.tif" TargetMode="External"/><Relationship Id="rId12366" Type="http://schemas.openxmlformats.org/officeDocument/2006/relationships/hyperlink" Target="https://tothemoon.im-ldi.com/data_a70/AS17/processed/AS17-146-22335.png" TargetMode="External"/><Relationship Id="rId12367" Type="http://schemas.openxmlformats.org/officeDocument/2006/relationships/hyperlink" Target="https://www.lpi.usra.edu/resources/apollo/frame/?AS17-146-22336" TargetMode="External"/><Relationship Id="rId12368" Type="http://schemas.openxmlformats.org/officeDocument/2006/relationships/hyperlink" Target="https://tothemoon.im-ldi.com/data_a70/AS17/extra/AS17-146-22336.small.png" TargetMode="External"/><Relationship Id="rId12369" Type="http://schemas.openxmlformats.org/officeDocument/2006/relationships/hyperlink" Target="https://tothemoon.im-ldi.com/data_a70/AS17/raw/AS17-146-22336.tif" TargetMode="External"/><Relationship Id="rId12370" Type="http://schemas.openxmlformats.org/officeDocument/2006/relationships/hyperlink" Target="https://tothemoon.im-ldi.com/data_a70/AS17/processed/AS17-146-22336.png" TargetMode="External"/><Relationship Id="rId12371" Type="http://schemas.openxmlformats.org/officeDocument/2006/relationships/hyperlink" Target="https://www.lpi.usra.edu/resources/apollo/frame/?AS17-146-22338" TargetMode="External"/><Relationship Id="rId12372" Type="http://schemas.openxmlformats.org/officeDocument/2006/relationships/hyperlink" Target="https://tothemoon.im-ldi.com/data_a70/AS17/extra/AS17-146-22338.small.png" TargetMode="External"/><Relationship Id="rId12373" Type="http://schemas.openxmlformats.org/officeDocument/2006/relationships/hyperlink" Target="https://tothemoon.im-ldi.com/data_a70/AS17/raw/AS17-146-22338.tif" TargetMode="External"/><Relationship Id="rId12374" Type="http://schemas.openxmlformats.org/officeDocument/2006/relationships/hyperlink" Target="https://tothemoon.im-ldi.com/data_a70/AS17/processed/AS17-146-22338.png" TargetMode="External"/><Relationship Id="rId12375" Type="http://schemas.openxmlformats.org/officeDocument/2006/relationships/hyperlink" Target="https://www.lpi.usra.edu/resources/apollo/frame/?AS17-146-22339" TargetMode="External"/><Relationship Id="rId12376" Type="http://schemas.openxmlformats.org/officeDocument/2006/relationships/hyperlink" Target="https://tothemoon.im-ldi.com/data_a70/AS17/extra/AS17-146-22339.small.png" TargetMode="External"/><Relationship Id="rId12377" Type="http://schemas.openxmlformats.org/officeDocument/2006/relationships/hyperlink" Target="https://tothemoon.im-ldi.com/data_a70/AS17/raw/AS17-146-22339.tif" TargetMode="External"/><Relationship Id="rId12378" Type="http://schemas.openxmlformats.org/officeDocument/2006/relationships/hyperlink" Target="https://tothemoon.im-ldi.com/data_a70/AS17/processed/AS17-146-22339.png" TargetMode="External"/><Relationship Id="rId12379" Type="http://schemas.openxmlformats.org/officeDocument/2006/relationships/hyperlink" Target="https://www.lpi.usra.edu/resources/apollo/frame/?AS17-146-22356" TargetMode="External"/><Relationship Id="rId12380" Type="http://schemas.openxmlformats.org/officeDocument/2006/relationships/hyperlink" Target="https://tothemoon.im-ldi.com/data_a70/AS17/extra/AS17-146-22356.small.png" TargetMode="External"/><Relationship Id="rId12381" Type="http://schemas.openxmlformats.org/officeDocument/2006/relationships/hyperlink" Target="https://tothemoon.im-ldi.com/data_a70/AS17/raw/AS17-146-22356.tif" TargetMode="External"/><Relationship Id="rId12382" Type="http://schemas.openxmlformats.org/officeDocument/2006/relationships/hyperlink" Target="https://tothemoon.im-ldi.com/data_a70/AS17/processed/AS17-146-22356.png" TargetMode="External"/><Relationship Id="rId12383" Type="http://schemas.openxmlformats.org/officeDocument/2006/relationships/hyperlink" Target="https://www.lpi.usra.edu/resources/apollo/frame/?AS17-146-22364" TargetMode="External"/><Relationship Id="rId12384" Type="http://schemas.openxmlformats.org/officeDocument/2006/relationships/hyperlink" Target="https://tothemoon.im-ldi.com/data_a70/AS17/extra/AS17-146-22364.small.png" TargetMode="External"/><Relationship Id="rId12385" Type="http://schemas.openxmlformats.org/officeDocument/2006/relationships/hyperlink" Target="https://tothemoon.im-ldi.com/data_a70/AS17/raw/AS17-146-22364.tif" TargetMode="External"/><Relationship Id="rId12386" Type="http://schemas.openxmlformats.org/officeDocument/2006/relationships/hyperlink" Target="https://tothemoon.im-ldi.com/data_a70/AS17/processed/AS17-146-22364.png" TargetMode="External"/><Relationship Id="rId12387" Type="http://schemas.openxmlformats.org/officeDocument/2006/relationships/hyperlink" Target="https://www.lpi.usra.edu/resources/apollo/frame/?AS17-146-22365" TargetMode="External"/><Relationship Id="rId12388" Type="http://schemas.openxmlformats.org/officeDocument/2006/relationships/hyperlink" Target="https://tothemoon.im-ldi.com/data_a70/AS17/extra/AS17-146-22365.small.png" TargetMode="External"/><Relationship Id="rId12389" Type="http://schemas.openxmlformats.org/officeDocument/2006/relationships/hyperlink" Target="https://tothemoon.im-ldi.com/data_a70/AS17/raw/AS17-146-22365.tif" TargetMode="External"/><Relationship Id="rId12390" Type="http://schemas.openxmlformats.org/officeDocument/2006/relationships/hyperlink" Target="https://tothemoon.im-ldi.com/data_a70/AS17/processed/AS17-146-22365.png" TargetMode="External"/><Relationship Id="rId12391" Type="http://schemas.openxmlformats.org/officeDocument/2006/relationships/hyperlink" Target="https://www.lpi.usra.edu/resources/apollo/frame/?AS17-146-22366" TargetMode="External"/><Relationship Id="rId12392" Type="http://schemas.openxmlformats.org/officeDocument/2006/relationships/hyperlink" Target="https://tothemoon.im-ldi.com/data_a70/AS17/extra/AS17-146-22366.small.png" TargetMode="External"/><Relationship Id="rId12393" Type="http://schemas.openxmlformats.org/officeDocument/2006/relationships/hyperlink" Target="https://tothemoon.im-ldi.com/data_a70/AS17/raw/AS17-146-22366.tif" TargetMode="External"/><Relationship Id="rId12394" Type="http://schemas.openxmlformats.org/officeDocument/2006/relationships/hyperlink" Target="https://tothemoon.im-ldi.com/data_a70/AS17/processed/AS17-146-22366.png" TargetMode="External"/><Relationship Id="rId12395" Type="http://schemas.openxmlformats.org/officeDocument/2006/relationships/hyperlink" Target="https://www.lpi.usra.edu/resources/apollo/frame/?AS17-146-22370" TargetMode="External"/><Relationship Id="rId12396" Type="http://schemas.openxmlformats.org/officeDocument/2006/relationships/hyperlink" Target="https://tothemoon.im-ldi.com/data_a70/AS17/extra/AS17-146-22370.small.png" TargetMode="External"/><Relationship Id="rId12397" Type="http://schemas.openxmlformats.org/officeDocument/2006/relationships/hyperlink" Target="https://tothemoon.im-ldi.com/data_a70/AS17/raw/AS17-146-22370.tif" TargetMode="External"/><Relationship Id="rId12398" Type="http://schemas.openxmlformats.org/officeDocument/2006/relationships/hyperlink" Target="https://tothemoon.im-ldi.com/data_a70/AS17/processed/AS17-146-22370.png" TargetMode="External"/><Relationship Id="rId12399" Type="http://schemas.openxmlformats.org/officeDocument/2006/relationships/hyperlink" Target="https://www.lpi.usra.edu/resources/apollo/frame/?AS17-146-22372" TargetMode="External"/><Relationship Id="rId12400" Type="http://schemas.openxmlformats.org/officeDocument/2006/relationships/hyperlink" Target="https://tothemoon.im-ldi.com/data_a70/AS17/extra/AS17-146-22372.small.png" TargetMode="External"/><Relationship Id="rId12401" Type="http://schemas.openxmlformats.org/officeDocument/2006/relationships/hyperlink" Target="https://tothemoon.im-ldi.com/data_a70/AS17/raw/AS17-146-22372.tif" TargetMode="External"/><Relationship Id="rId12402" Type="http://schemas.openxmlformats.org/officeDocument/2006/relationships/hyperlink" Target="https://tothemoon.im-ldi.com/data_a70/AS17/processed/AS17-146-22372.png" TargetMode="External"/><Relationship Id="rId12403" Type="http://schemas.openxmlformats.org/officeDocument/2006/relationships/hyperlink" Target="https://www.lpi.usra.edu/resources/apollo/frame/?AS17-146-22373" TargetMode="External"/><Relationship Id="rId12404" Type="http://schemas.openxmlformats.org/officeDocument/2006/relationships/hyperlink" Target="https://tothemoon.im-ldi.com/data_a70/AS17/extra/AS17-146-22373.small.png" TargetMode="External"/><Relationship Id="rId12405" Type="http://schemas.openxmlformats.org/officeDocument/2006/relationships/hyperlink" Target="https://tothemoon.im-ldi.com/data_a70/AS17/raw/AS17-146-22373.tif" TargetMode="External"/><Relationship Id="rId12406" Type="http://schemas.openxmlformats.org/officeDocument/2006/relationships/hyperlink" Target="https://tothemoon.im-ldi.com/data_a70/AS17/processed/AS17-146-22373.png" TargetMode="External"/><Relationship Id="rId12407" Type="http://schemas.openxmlformats.org/officeDocument/2006/relationships/hyperlink" Target="https://www.lpi.usra.edu/resources/apollo/frame/?AS17-146-22374" TargetMode="External"/><Relationship Id="rId12408" Type="http://schemas.openxmlformats.org/officeDocument/2006/relationships/hyperlink" Target="https://tothemoon.im-ldi.com/data_a70/AS17/extra/AS17-146-22374.small.png" TargetMode="External"/><Relationship Id="rId12409" Type="http://schemas.openxmlformats.org/officeDocument/2006/relationships/hyperlink" Target="https://tothemoon.im-ldi.com/data_a70/AS17/raw/AS17-146-22374.tif" TargetMode="External"/><Relationship Id="rId12410" Type="http://schemas.openxmlformats.org/officeDocument/2006/relationships/hyperlink" Target="https://tothemoon.im-ldi.com/data_a70/AS17/processed/AS17-146-22374.png" TargetMode="External"/><Relationship Id="rId12411" Type="http://schemas.openxmlformats.org/officeDocument/2006/relationships/hyperlink" Target="https://www.lpi.usra.edu/resources/apollo/frame/?AS17-146-22400" TargetMode="External"/><Relationship Id="rId12412" Type="http://schemas.openxmlformats.org/officeDocument/2006/relationships/hyperlink" Target="https://tothemoon.im-ldi.com/data_a70/AS17/extra/AS17-146-22400.small.png" TargetMode="External"/><Relationship Id="rId12413" Type="http://schemas.openxmlformats.org/officeDocument/2006/relationships/hyperlink" Target="https://tothemoon.im-ldi.com/data_a70/AS17/raw/AS17-146-22400.tif" TargetMode="External"/><Relationship Id="rId12414" Type="http://schemas.openxmlformats.org/officeDocument/2006/relationships/hyperlink" Target="https://tothemoon.im-ldi.com/data_a70/AS17/processed/AS17-146-22400.png" TargetMode="External"/><Relationship Id="rId12415" Type="http://schemas.openxmlformats.org/officeDocument/2006/relationships/hyperlink" Target="https://www.lpi.usra.edu/resources/apollo/frame/?AS17-146-22401" TargetMode="External"/><Relationship Id="rId12416" Type="http://schemas.openxmlformats.org/officeDocument/2006/relationships/hyperlink" Target="https://tothemoon.im-ldi.com/data_a70/AS17/extra/AS17-146-22401.small.png" TargetMode="External"/><Relationship Id="rId12417" Type="http://schemas.openxmlformats.org/officeDocument/2006/relationships/hyperlink" Target="https://tothemoon.im-ldi.com/data_a70/AS17/raw/AS17-146-22401.tif" TargetMode="External"/><Relationship Id="rId12418" Type="http://schemas.openxmlformats.org/officeDocument/2006/relationships/hyperlink" Target="https://tothemoon.im-ldi.com/data_a70/AS17/processed/AS17-146-22401.png" TargetMode="External"/><Relationship Id="rId12419" Type="http://schemas.openxmlformats.org/officeDocument/2006/relationships/hyperlink" Target="https://www.lpi.usra.edu/resources/apollo/frame/?AS17-146-22404" TargetMode="External"/><Relationship Id="rId12420" Type="http://schemas.openxmlformats.org/officeDocument/2006/relationships/hyperlink" Target="https://tothemoon.im-ldi.com/data_a70/AS17/extra/AS17-146-22404.small.png" TargetMode="External"/><Relationship Id="rId12421" Type="http://schemas.openxmlformats.org/officeDocument/2006/relationships/hyperlink" Target="https://tothemoon.im-ldi.com/data_a70/AS17/raw/AS17-146-22404.tif" TargetMode="External"/><Relationship Id="rId12422" Type="http://schemas.openxmlformats.org/officeDocument/2006/relationships/hyperlink" Target="https://tothemoon.im-ldi.com/data_a70/AS17/processed/AS17-146-22404.png" TargetMode="External"/><Relationship Id="rId12423" Type="http://schemas.openxmlformats.org/officeDocument/2006/relationships/hyperlink" Target="https://www.lpi.usra.edu/resources/apollo/frame/?AS17-146-22405" TargetMode="External"/><Relationship Id="rId12424" Type="http://schemas.openxmlformats.org/officeDocument/2006/relationships/hyperlink" Target="https://tothemoon.im-ldi.com/data_a70/AS17/extra/AS17-146-22405.small.png" TargetMode="External"/><Relationship Id="rId12425" Type="http://schemas.openxmlformats.org/officeDocument/2006/relationships/hyperlink" Target="https://tothemoon.im-ldi.com/data_a70/AS17/raw/AS17-146-22405.tif" TargetMode="External"/><Relationship Id="rId12426" Type="http://schemas.openxmlformats.org/officeDocument/2006/relationships/hyperlink" Target="https://tothemoon.im-ldi.com/data_a70/AS17/processed/AS17-146-22405.png" TargetMode="External"/><Relationship Id="rId12427" Type="http://schemas.openxmlformats.org/officeDocument/2006/relationships/hyperlink" Target="https://www.lpi.usra.edu/resources/apollo/frame/?AS17-146-22406" TargetMode="External"/><Relationship Id="rId12428" Type="http://schemas.openxmlformats.org/officeDocument/2006/relationships/hyperlink" Target="https://tothemoon.im-ldi.com/data_a70/AS17/extra/AS17-146-22406.small.png" TargetMode="External"/><Relationship Id="rId12429" Type="http://schemas.openxmlformats.org/officeDocument/2006/relationships/hyperlink" Target="https://tothemoon.im-ldi.com/data_a70/AS17/raw/AS17-146-22406.tif" TargetMode="External"/><Relationship Id="rId12430" Type="http://schemas.openxmlformats.org/officeDocument/2006/relationships/hyperlink" Target="https://tothemoon.im-ldi.com/data_a70/AS17/processed/AS17-146-22406.png" TargetMode="External"/><Relationship Id="rId12431" Type="http://schemas.openxmlformats.org/officeDocument/2006/relationships/hyperlink" Target="https://www.lpi.usra.edu/resources/apollo/frame/?AS17-146-22407" TargetMode="External"/><Relationship Id="rId12432" Type="http://schemas.openxmlformats.org/officeDocument/2006/relationships/hyperlink" Target="https://tothemoon.im-ldi.com/data_a70/AS17/extra/AS17-146-22407.small.png" TargetMode="External"/><Relationship Id="rId12433" Type="http://schemas.openxmlformats.org/officeDocument/2006/relationships/hyperlink" Target="https://tothemoon.im-ldi.com/data_a70/AS17/raw/AS17-146-22407.tif" TargetMode="External"/><Relationship Id="rId12434" Type="http://schemas.openxmlformats.org/officeDocument/2006/relationships/hyperlink" Target="https://tothemoon.im-ldi.com/data_a70/AS17/processed/AS17-146-22407.png" TargetMode="External"/><Relationship Id="rId12435" Type="http://schemas.openxmlformats.org/officeDocument/2006/relationships/hyperlink" Target="https://www.lpi.usra.edu/resources/apollo/frame/?AS17-146-22408" TargetMode="External"/><Relationship Id="rId12436" Type="http://schemas.openxmlformats.org/officeDocument/2006/relationships/hyperlink" Target="https://tothemoon.im-ldi.com/data_a70/AS17/extra/AS17-146-22408.small.png" TargetMode="External"/><Relationship Id="rId12437" Type="http://schemas.openxmlformats.org/officeDocument/2006/relationships/hyperlink" Target="https://tothemoon.im-ldi.com/data_a70/AS17/raw/AS17-146-22408.tif" TargetMode="External"/><Relationship Id="rId12438" Type="http://schemas.openxmlformats.org/officeDocument/2006/relationships/hyperlink" Target="https://tothemoon.im-ldi.com/data_a70/AS17/processed/AS17-146-22408.png" TargetMode="External"/><Relationship Id="rId12439" Type="http://schemas.openxmlformats.org/officeDocument/2006/relationships/hyperlink" Target="https://www.lpi.usra.edu/resources/apollo/frame/?AS17-146-22409" TargetMode="External"/><Relationship Id="rId12440" Type="http://schemas.openxmlformats.org/officeDocument/2006/relationships/hyperlink" Target="https://tothemoon.im-ldi.com/data_a70/AS17/extra/AS17-146-22409.small.png" TargetMode="External"/><Relationship Id="rId12441" Type="http://schemas.openxmlformats.org/officeDocument/2006/relationships/hyperlink" Target="https://tothemoon.im-ldi.com/data_a70/AS17/raw/AS17-146-22409.tif" TargetMode="External"/><Relationship Id="rId12442" Type="http://schemas.openxmlformats.org/officeDocument/2006/relationships/hyperlink" Target="https://tothemoon.im-ldi.com/data_a70/AS17/processed/AS17-146-22409.png" TargetMode="External"/><Relationship Id="rId12443" Type="http://schemas.openxmlformats.org/officeDocument/2006/relationships/hyperlink" Target="https://www.lpi.usra.edu/resources/apollo/frame/?AS17-146-22410" TargetMode="External"/><Relationship Id="rId12444" Type="http://schemas.openxmlformats.org/officeDocument/2006/relationships/hyperlink" Target="https://tothemoon.im-ldi.com/data_a70/AS17/extra/AS17-146-22410.small.png" TargetMode="External"/><Relationship Id="rId12445" Type="http://schemas.openxmlformats.org/officeDocument/2006/relationships/hyperlink" Target="https://tothemoon.im-ldi.com/data_a70/AS17/raw/AS17-146-22410.tif" TargetMode="External"/><Relationship Id="rId12446" Type="http://schemas.openxmlformats.org/officeDocument/2006/relationships/hyperlink" Target="https://tothemoon.im-ldi.com/data_a70/AS17/processed/AS17-146-22410.png" TargetMode="External"/><Relationship Id="rId12447" Type="http://schemas.openxmlformats.org/officeDocument/2006/relationships/hyperlink" Target="https://www.lpi.usra.edu/resources/apollo/frame/?AS17-146-22411" TargetMode="External"/><Relationship Id="rId12448" Type="http://schemas.openxmlformats.org/officeDocument/2006/relationships/hyperlink" Target="https://tothemoon.im-ldi.com/data_a70/AS17/extra/AS17-146-22411.small.png" TargetMode="External"/><Relationship Id="rId12449" Type="http://schemas.openxmlformats.org/officeDocument/2006/relationships/hyperlink" Target="https://tothemoon.im-ldi.com/data_a70/AS17/raw/AS17-146-22411.tif" TargetMode="External"/><Relationship Id="rId12450" Type="http://schemas.openxmlformats.org/officeDocument/2006/relationships/hyperlink" Target="https://tothemoon.im-ldi.com/data_a70/AS17/processed/AS17-146-22411.png" TargetMode="External"/><Relationship Id="rId12451" Type="http://schemas.openxmlformats.org/officeDocument/2006/relationships/hyperlink" Target="https://www.lpi.usra.edu/resources/apollo/frame/?AS17-146-22412" TargetMode="External"/><Relationship Id="rId12452" Type="http://schemas.openxmlformats.org/officeDocument/2006/relationships/hyperlink" Target="https://tothemoon.im-ldi.com/data_a70/AS17/extra/AS17-146-22412.small.png" TargetMode="External"/><Relationship Id="rId12453" Type="http://schemas.openxmlformats.org/officeDocument/2006/relationships/hyperlink" Target="https://tothemoon.im-ldi.com/data_a70/AS17/raw/AS17-146-22412.tif" TargetMode="External"/><Relationship Id="rId12454" Type="http://schemas.openxmlformats.org/officeDocument/2006/relationships/hyperlink" Target="https://tothemoon.im-ldi.com/data_a70/AS17/processed/AS17-146-22412.png" TargetMode="External"/><Relationship Id="rId12455" Type="http://schemas.openxmlformats.org/officeDocument/2006/relationships/hyperlink" Target="https://www.lpi.usra.edu/resources/apollo/frame/?AS17-146-22413" TargetMode="External"/><Relationship Id="rId12456" Type="http://schemas.openxmlformats.org/officeDocument/2006/relationships/hyperlink" Target="https://tothemoon.im-ldi.com/data_a70/AS17/extra/AS17-146-22413.small.png" TargetMode="External"/><Relationship Id="rId12457" Type="http://schemas.openxmlformats.org/officeDocument/2006/relationships/hyperlink" Target="https://tothemoon.im-ldi.com/data_a70/AS17/raw/AS17-146-22413.tif" TargetMode="External"/><Relationship Id="rId12458" Type="http://schemas.openxmlformats.org/officeDocument/2006/relationships/hyperlink" Target="https://tothemoon.im-ldi.com/data_a70/AS17/processed/AS17-146-22413.png" TargetMode="External"/><Relationship Id="rId12459" Type="http://schemas.openxmlformats.org/officeDocument/2006/relationships/hyperlink" Target="https://www.lpi.usra.edu/resources/apollo/frame/?AS17-146-22414" TargetMode="External"/><Relationship Id="rId12460" Type="http://schemas.openxmlformats.org/officeDocument/2006/relationships/hyperlink" Target="https://tothemoon.im-ldi.com/data_a70/AS17/extra/AS17-146-22414.small.png" TargetMode="External"/><Relationship Id="rId12461" Type="http://schemas.openxmlformats.org/officeDocument/2006/relationships/hyperlink" Target="https://tothemoon.im-ldi.com/data_a70/AS17/raw/AS17-146-22414.tif" TargetMode="External"/><Relationship Id="rId12462" Type="http://schemas.openxmlformats.org/officeDocument/2006/relationships/hyperlink" Target="https://tothemoon.im-ldi.com/data_a70/AS17/processed/AS17-146-22414.png" TargetMode="External"/><Relationship Id="rId12463" Type="http://schemas.openxmlformats.org/officeDocument/2006/relationships/hyperlink" Target="https://www.lpi.usra.edu/resources/apollo/frame/?AS17-146-22416" TargetMode="External"/><Relationship Id="rId12464" Type="http://schemas.openxmlformats.org/officeDocument/2006/relationships/hyperlink" Target="https://tothemoon.im-ldi.com/data_a70/AS17/extra/AS17-146-22416.small.png" TargetMode="External"/><Relationship Id="rId12465" Type="http://schemas.openxmlformats.org/officeDocument/2006/relationships/hyperlink" Target="https://tothemoon.im-ldi.com/data_a70/AS17/raw/AS17-146-22416.tif" TargetMode="External"/><Relationship Id="rId12466" Type="http://schemas.openxmlformats.org/officeDocument/2006/relationships/hyperlink" Target="https://tothemoon.im-ldi.com/data_a70/AS17/processed/AS17-146-22416.png" TargetMode="External"/><Relationship Id="rId12467" Type="http://schemas.openxmlformats.org/officeDocument/2006/relationships/hyperlink" Target="https://www.lpi.usra.edu/resources/apollo/frame/?AS17-146-22419" TargetMode="External"/><Relationship Id="rId12468" Type="http://schemas.openxmlformats.org/officeDocument/2006/relationships/hyperlink" Target="https://tothemoon.im-ldi.com/data_a70/AS17/extra/AS17-146-22419.small.png" TargetMode="External"/><Relationship Id="rId12469" Type="http://schemas.openxmlformats.org/officeDocument/2006/relationships/hyperlink" Target="https://tothemoon.im-ldi.com/data_a70/AS17/raw/AS17-146-22419.tif" TargetMode="External"/><Relationship Id="rId12470" Type="http://schemas.openxmlformats.org/officeDocument/2006/relationships/hyperlink" Target="https://tothemoon.im-ldi.com/data_a70/AS17/processed/AS17-146-22419.png" TargetMode="External"/><Relationship Id="rId12471" Type="http://schemas.openxmlformats.org/officeDocument/2006/relationships/hyperlink" Target="https://www.lpi.usra.edu/resources/apollo/frame/?AS17-146-22420" TargetMode="External"/><Relationship Id="rId12472" Type="http://schemas.openxmlformats.org/officeDocument/2006/relationships/hyperlink" Target="https://tothemoon.im-ldi.com/data_a70/AS17/extra/AS17-146-22420.small.png" TargetMode="External"/><Relationship Id="rId12473" Type="http://schemas.openxmlformats.org/officeDocument/2006/relationships/hyperlink" Target="https://tothemoon.im-ldi.com/data_a70/AS17/raw/AS17-146-22420.tif" TargetMode="External"/><Relationship Id="rId12474" Type="http://schemas.openxmlformats.org/officeDocument/2006/relationships/hyperlink" Target="https://tothemoon.im-ldi.com/data_a70/AS17/processed/AS17-146-22420.png" TargetMode="External"/><Relationship Id="rId12475" Type="http://schemas.openxmlformats.org/officeDocument/2006/relationships/hyperlink" Target="https://www.lpi.usra.edu/resources/apollo/frame/?AS17-146-22421" TargetMode="External"/><Relationship Id="rId12476" Type="http://schemas.openxmlformats.org/officeDocument/2006/relationships/hyperlink" Target="https://tothemoon.im-ldi.com/data_a70/AS17/extra/AS17-146-22421.small.png" TargetMode="External"/><Relationship Id="rId12477" Type="http://schemas.openxmlformats.org/officeDocument/2006/relationships/hyperlink" Target="https://tothemoon.im-ldi.com/data_a70/AS17/raw/AS17-146-22421.tif" TargetMode="External"/><Relationship Id="rId12478" Type="http://schemas.openxmlformats.org/officeDocument/2006/relationships/hyperlink" Target="https://tothemoon.im-ldi.com/data_a70/AS17/processed/AS17-146-22421.png" TargetMode="External"/><Relationship Id="rId12479" Type="http://schemas.openxmlformats.org/officeDocument/2006/relationships/hyperlink" Target="https://www.lpi.usra.edu/resources/apollo/frame/?AS17-146-22422" TargetMode="External"/><Relationship Id="rId12480" Type="http://schemas.openxmlformats.org/officeDocument/2006/relationships/hyperlink" Target="https://tothemoon.im-ldi.com/data_a70/AS17/extra/AS17-146-22422.small.png" TargetMode="External"/><Relationship Id="rId12481" Type="http://schemas.openxmlformats.org/officeDocument/2006/relationships/hyperlink" Target="https://tothemoon.im-ldi.com/data_a70/AS17/raw/AS17-146-22422.tif" TargetMode="External"/><Relationship Id="rId12482" Type="http://schemas.openxmlformats.org/officeDocument/2006/relationships/hyperlink" Target="https://tothemoon.im-ldi.com/data_a70/AS17/processed/AS17-146-22422.png" TargetMode="External"/><Relationship Id="rId12483" Type="http://schemas.openxmlformats.org/officeDocument/2006/relationships/hyperlink" Target="https://www.lpi.usra.edu/resources/apollo/frame/?AS17-147-22496" TargetMode="External"/><Relationship Id="rId12484" Type="http://schemas.openxmlformats.org/officeDocument/2006/relationships/hyperlink" Target="https://tothemoon.im-ldi.com/data_a70/AS17/extra/AS17-147-22496.small.png" TargetMode="External"/><Relationship Id="rId12485" Type="http://schemas.openxmlformats.org/officeDocument/2006/relationships/hyperlink" Target="https://tothemoon.im-ldi.com/data_a70/AS17/raw/AS17-147-22496.tif" TargetMode="External"/><Relationship Id="rId12486" Type="http://schemas.openxmlformats.org/officeDocument/2006/relationships/hyperlink" Target="https://tothemoon.im-ldi.com/data_a70/AS17/processed/AS17-147-22496.png" TargetMode="External"/><Relationship Id="rId12487" Type="http://schemas.openxmlformats.org/officeDocument/2006/relationships/hyperlink" Target="https://www.lpi.usra.edu/resources/apollo/frame/?AS17-147-22497" TargetMode="External"/><Relationship Id="rId12488" Type="http://schemas.openxmlformats.org/officeDocument/2006/relationships/hyperlink" Target="https://tothemoon.im-ldi.com/data_a70/AS17/extra/AS17-147-22497.small.png" TargetMode="External"/><Relationship Id="rId12489" Type="http://schemas.openxmlformats.org/officeDocument/2006/relationships/hyperlink" Target="https://tothemoon.im-ldi.com/data_a70/AS17/raw/AS17-147-22497.tif" TargetMode="External"/><Relationship Id="rId12490" Type="http://schemas.openxmlformats.org/officeDocument/2006/relationships/hyperlink" Target="https://tothemoon.im-ldi.com/data_a70/AS17/processed/AS17-147-22497.png" TargetMode="External"/><Relationship Id="rId12491" Type="http://schemas.openxmlformats.org/officeDocument/2006/relationships/hyperlink" Target="https://www.lpi.usra.edu/resources/apollo/frame/?AS17-147-22498" TargetMode="External"/><Relationship Id="rId12492" Type="http://schemas.openxmlformats.org/officeDocument/2006/relationships/hyperlink" Target="https://tothemoon.im-ldi.com/data_a70/AS17/extra/AS17-147-22498.small.png" TargetMode="External"/><Relationship Id="rId12493" Type="http://schemas.openxmlformats.org/officeDocument/2006/relationships/hyperlink" Target="https://tothemoon.im-ldi.com/data_a70/AS17/raw/AS17-147-22498.tif" TargetMode="External"/><Relationship Id="rId12494" Type="http://schemas.openxmlformats.org/officeDocument/2006/relationships/hyperlink" Target="https://tothemoon.im-ldi.com/data_a70/AS17/processed/AS17-147-22498.png" TargetMode="External"/><Relationship Id="rId12495" Type="http://schemas.openxmlformats.org/officeDocument/2006/relationships/hyperlink" Target="https://www.lpi.usra.edu/resources/apollo/frame/?AS17-147-22499" TargetMode="External"/><Relationship Id="rId12496" Type="http://schemas.openxmlformats.org/officeDocument/2006/relationships/hyperlink" Target="https://tothemoon.im-ldi.com/data_a70/AS17/extra/AS17-147-22499.small.png" TargetMode="External"/><Relationship Id="rId12497" Type="http://schemas.openxmlformats.org/officeDocument/2006/relationships/hyperlink" Target="https://tothemoon.im-ldi.com/data_a70/AS17/raw/AS17-147-22499.tif" TargetMode="External"/><Relationship Id="rId12498" Type="http://schemas.openxmlformats.org/officeDocument/2006/relationships/hyperlink" Target="https://tothemoon.im-ldi.com/data_a70/AS17/processed/AS17-147-22499.png" TargetMode="External"/><Relationship Id="rId12499" Type="http://schemas.openxmlformats.org/officeDocument/2006/relationships/hyperlink" Target="https://www.lpi.usra.edu/resources/apollo/frame/?AS17-147-22500" TargetMode="External"/><Relationship Id="rId12500" Type="http://schemas.openxmlformats.org/officeDocument/2006/relationships/hyperlink" Target="https://tothemoon.im-ldi.com/data_a70/AS17/extra/AS17-147-22500.small.png" TargetMode="External"/><Relationship Id="rId12501" Type="http://schemas.openxmlformats.org/officeDocument/2006/relationships/hyperlink" Target="https://tothemoon.im-ldi.com/data_a70/AS17/raw/AS17-147-22500.tif" TargetMode="External"/><Relationship Id="rId12502" Type="http://schemas.openxmlformats.org/officeDocument/2006/relationships/hyperlink" Target="https://tothemoon.im-ldi.com/data_a70/AS17/processed/AS17-147-22500.png" TargetMode="External"/><Relationship Id="rId12503" Type="http://schemas.openxmlformats.org/officeDocument/2006/relationships/hyperlink" Target="https://www.lpi.usra.edu/resources/apollo/frame/?AS17-147-22501" TargetMode="External"/><Relationship Id="rId12504" Type="http://schemas.openxmlformats.org/officeDocument/2006/relationships/hyperlink" Target="https://tothemoon.im-ldi.com/data_a70/AS17/extra/AS17-147-22501.small.png" TargetMode="External"/><Relationship Id="rId12505" Type="http://schemas.openxmlformats.org/officeDocument/2006/relationships/hyperlink" Target="https://tothemoon.im-ldi.com/data_a70/AS17/raw/AS17-147-22501.tif" TargetMode="External"/><Relationship Id="rId12506" Type="http://schemas.openxmlformats.org/officeDocument/2006/relationships/hyperlink" Target="https://tothemoon.im-ldi.com/data_a70/AS17/processed/AS17-147-22501.png" TargetMode="External"/><Relationship Id="rId12507" Type="http://schemas.openxmlformats.org/officeDocument/2006/relationships/hyperlink" Target="https://www.lpi.usra.edu/resources/apollo/frame/?AS17-147-22505" TargetMode="External"/><Relationship Id="rId12508" Type="http://schemas.openxmlformats.org/officeDocument/2006/relationships/hyperlink" Target="https://tothemoon.im-ldi.com/data_a70/AS17/extra/AS17-147-22505.small.png" TargetMode="External"/><Relationship Id="rId12509" Type="http://schemas.openxmlformats.org/officeDocument/2006/relationships/hyperlink" Target="https://tothemoon.im-ldi.com/data_a70/AS17/raw/AS17-147-22505.tif" TargetMode="External"/><Relationship Id="rId12510" Type="http://schemas.openxmlformats.org/officeDocument/2006/relationships/hyperlink" Target="https://tothemoon.im-ldi.com/data_a70/AS17/processed/AS17-147-22505.png" TargetMode="External"/><Relationship Id="rId12511" Type="http://schemas.openxmlformats.org/officeDocument/2006/relationships/hyperlink" Target="https://www.lpi.usra.edu/resources/apollo/frame/?AS17-147-22506" TargetMode="External"/><Relationship Id="rId12512" Type="http://schemas.openxmlformats.org/officeDocument/2006/relationships/hyperlink" Target="https://tothemoon.im-ldi.com/data_a70/AS17/extra/AS17-147-22506.small.png" TargetMode="External"/><Relationship Id="rId12513" Type="http://schemas.openxmlformats.org/officeDocument/2006/relationships/hyperlink" Target="https://tothemoon.im-ldi.com/data_a70/AS17/raw/AS17-147-22506.tif" TargetMode="External"/><Relationship Id="rId12514" Type="http://schemas.openxmlformats.org/officeDocument/2006/relationships/hyperlink" Target="https://tothemoon.im-ldi.com/data_a70/AS17/processed/AS17-147-22506.png" TargetMode="External"/><Relationship Id="rId12515" Type="http://schemas.openxmlformats.org/officeDocument/2006/relationships/hyperlink" Target="https://www.lpi.usra.edu/resources/apollo/frame/?AS17-147-22507" TargetMode="External"/><Relationship Id="rId12516" Type="http://schemas.openxmlformats.org/officeDocument/2006/relationships/hyperlink" Target="https://tothemoon.im-ldi.com/data_a70/AS17/extra/AS17-147-22507.small.png" TargetMode="External"/><Relationship Id="rId12517" Type="http://schemas.openxmlformats.org/officeDocument/2006/relationships/hyperlink" Target="https://tothemoon.im-ldi.com/data_a70/AS17/raw/AS17-147-22507.tif" TargetMode="External"/><Relationship Id="rId12518" Type="http://schemas.openxmlformats.org/officeDocument/2006/relationships/hyperlink" Target="https://tothemoon.im-ldi.com/data_a70/AS17/processed/AS17-147-22507.png" TargetMode="External"/><Relationship Id="rId12519" Type="http://schemas.openxmlformats.org/officeDocument/2006/relationships/hyperlink" Target="https://www.lpi.usra.edu/resources/apollo/frame/?AS17-147-22508" TargetMode="External"/><Relationship Id="rId12520" Type="http://schemas.openxmlformats.org/officeDocument/2006/relationships/hyperlink" Target="https://tothemoon.im-ldi.com/data_a70/AS17/extra/AS17-147-22508.small.png" TargetMode="External"/><Relationship Id="rId12521" Type="http://schemas.openxmlformats.org/officeDocument/2006/relationships/hyperlink" Target="https://tothemoon.im-ldi.com/data_a70/AS17/raw/AS17-147-22508.tif" TargetMode="External"/><Relationship Id="rId12522" Type="http://schemas.openxmlformats.org/officeDocument/2006/relationships/hyperlink" Target="https://tothemoon.im-ldi.com/data_a70/AS17/processed/AS17-147-22508.png" TargetMode="External"/><Relationship Id="rId12523" Type="http://schemas.openxmlformats.org/officeDocument/2006/relationships/hyperlink" Target="https://www.lpi.usra.edu/resources/apollo/frame/?AS17-147-22510" TargetMode="External"/><Relationship Id="rId12524" Type="http://schemas.openxmlformats.org/officeDocument/2006/relationships/hyperlink" Target="https://tothemoon.im-ldi.com/data_a70/AS17/extra/AS17-147-22510.small.png" TargetMode="External"/><Relationship Id="rId12525" Type="http://schemas.openxmlformats.org/officeDocument/2006/relationships/hyperlink" Target="https://tothemoon.im-ldi.com/data_a70/AS17/raw/AS17-147-22510.tif" TargetMode="External"/><Relationship Id="rId12526" Type="http://schemas.openxmlformats.org/officeDocument/2006/relationships/hyperlink" Target="https://tothemoon.im-ldi.com/data_a70/AS17/processed/AS17-147-22510.png" TargetMode="External"/><Relationship Id="rId12527" Type="http://schemas.openxmlformats.org/officeDocument/2006/relationships/hyperlink" Target="https://www.lpi.usra.edu/resources/apollo/frame/?AS17-147-22512" TargetMode="External"/><Relationship Id="rId12528" Type="http://schemas.openxmlformats.org/officeDocument/2006/relationships/hyperlink" Target="https://tothemoon.im-ldi.com/data_a70/AS17/extra/AS17-147-22512.small.png" TargetMode="External"/><Relationship Id="rId12529" Type="http://schemas.openxmlformats.org/officeDocument/2006/relationships/hyperlink" Target="https://tothemoon.im-ldi.com/data_a70/AS17/raw/AS17-147-22512.tif" TargetMode="External"/><Relationship Id="rId12530" Type="http://schemas.openxmlformats.org/officeDocument/2006/relationships/hyperlink" Target="https://tothemoon.im-ldi.com/data_a70/AS17/processed/AS17-147-22512.png" TargetMode="External"/><Relationship Id="rId12531" Type="http://schemas.openxmlformats.org/officeDocument/2006/relationships/hyperlink" Target="https://www.lpi.usra.edu/resources/apollo/frame/?AS17-147-22529" TargetMode="External"/><Relationship Id="rId12532" Type="http://schemas.openxmlformats.org/officeDocument/2006/relationships/hyperlink" Target="https://tothemoon.im-ldi.com/data_a70/AS17/extra/AS17-147-22529.small.png" TargetMode="External"/><Relationship Id="rId12533" Type="http://schemas.openxmlformats.org/officeDocument/2006/relationships/hyperlink" Target="https://tothemoon.im-ldi.com/data_a70/AS17/raw/AS17-147-22529.tif" TargetMode="External"/><Relationship Id="rId12534" Type="http://schemas.openxmlformats.org/officeDocument/2006/relationships/hyperlink" Target="https://tothemoon.im-ldi.com/data_a70/AS17/processed/AS17-147-22529.png" TargetMode="External"/><Relationship Id="rId12535" Type="http://schemas.openxmlformats.org/officeDocument/2006/relationships/hyperlink" Target="https://www.lpi.usra.edu/resources/apollo/frame/?AS17-147-22532" TargetMode="External"/><Relationship Id="rId12536" Type="http://schemas.openxmlformats.org/officeDocument/2006/relationships/hyperlink" Target="https://tothemoon.im-ldi.com/data_a70/AS17/extra/AS17-147-22532.small.png" TargetMode="External"/><Relationship Id="rId12537" Type="http://schemas.openxmlformats.org/officeDocument/2006/relationships/hyperlink" Target="https://tothemoon.im-ldi.com/data_a70/AS17/raw/AS17-147-22532.tif" TargetMode="External"/><Relationship Id="rId12538" Type="http://schemas.openxmlformats.org/officeDocument/2006/relationships/hyperlink" Target="https://tothemoon.im-ldi.com/data_a70/AS17/processed/AS17-147-22532.png" TargetMode="External"/><Relationship Id="rId12539" Type="http://schemas.openxmlformats.org/officeDocument/2006/relationships/hyperlink" Target="https://www.lpi.usra.edu/resources/apollo/frame/?AS17-147-22593" TargetMode="External"/><Relationship Id="rId12540" Type="http://schemas.openxmlformats.org/officeDocument/2006/relationships/hyperlink" Target="https://tothemoon.im-ldi.com/data_a70/AS17/extra/AS17-147-22593.small.png" TargetMode="External"/><Relationship Id="rId12541" Type="http://schemas.openxmlformats.org/officeDocument/2006/relationships/hyperlink" Target="https://tothemoon.im-ldi.com/data_a70/AS17/raw/AS17-147-22593.tif" TargetMode="External"/><Relationship Id="rId12542" Type="http://schemas.openxmlformats.org/officeDocument/2006/relationships/hyperlink" Target="https://tothemoon.im-ldi.com/data_a70/AS17/processed/AS17-147-22593.png" TargetMode="External"/><Relationship Id="rId12543" Type="http://schemas.openxmlformats.org/officeDocument/2006/relationships/hyperlink" Target="https://www.lpi.usra.edu/resources/apollo/frame/?AS17-147-22594" TargetMode="External"/><Relationship Id="rId12544" Type="http://schemas.openxmlformats.org/officeDocument/2006/relationships/hyperlink" Target="https://tothemoon.im-ldi.com/data_a70/AS17/extra/AS17-147-22594.small.png" TargetMode="External"/><Relationship Id="rId12545" Type="http://schemas.openxmlformats.org/officeDocument/2006/relationships/hyperlink" Target="https://tothemoon.im-ldi.com/data_a70/AS17/raw/AS17-147-22594.tif" TargetMode="External"/><Relationship Id="rId12546" Type="http://schemas.openxmlformats.org/officeDocument/2006/relationships/hyperlink" Target="https://tothemoon.im-ldi.com/data_a70/AS17/processed/AS17-147-22594.png" TargetMode="External"/><Relationship Id="rId12547" Type="http://schemas.openxmlformats.org/officeDocument/2006/relationships/hyperlink" Target="https://www.lpi.usra.edu/resources/apollo/frame/?AS17-147-22595" TargetMode="External"/><Relationship Id="rId12548" Type="http://schemas.openxmlformats.org/officeDocument/2006/relationships/hyperlink" Target="https://tothemoon.im-ldi.com/data_a70/AS17/extra/AS17-147-22595.small.png" TargetMode="External"/><Relationship Id="rId12549" Type="http://schemas.openxmlformats.org/officeDocument/2006/relationships/hyperlink" Target="https://tothemoon.im-ldi.com/data_a70/AS17/raw/AS17-147-22595.tif" TargetMode="External"/><Relationship Id="rId12550" Type="http://schemas.openxmlformats.org/officeDocument/2006/relationships/hyperlink" Target="https://tothemoon.im-ldi.com/data_a70/AS17/processed/AS17-147-22595.png" TargetMode="External"/><Relationship Id="rId12551" Type="http://schemas.openxmlformats.org/officeDocument/2006/relationships/hyperlink" Target="https://www.lpi.usra.edu/resources/apollo/frame/?AS17-147-22601" TargetMode="External"/><Relationship Id="rId12552" Type="http://schemas.openxmlformats.org/officeDocument/2006/relationships/hyperlink" Target="https://tothemoon.im-ldi.com/data_a70/AS17/extra/AS17-147-22601.small.png" TargetMode="External"/><Relationship Id="rId12553" Type="http://schemas.openxmlformats.org/officeDocument/2006/relationships/hyperlink" Target="https://tothemoon.im-ldi.com/data_a70/AS17/raw/AS17-147-22601.tif" TargetMode="External"/><Relationship Id="rId12554" Type="http://schemas.openxmlformats.org/officeDocument/2006/relationships/hyperlink" Target="https://tothemoon.im-ldi.com/data_a70/AS17/processed/AS17-147-22601.png" TargetMode="External"/><Relationship Id="rId12555" Type="http://schemas.openxmlformats.org/officeDocument/2006/relationships/hyperlink" Target="https://tothemoon.im-ldi.com/data_a70/AS14/extra/AS14-68-9393.small.png" TargetMode="External"/><Relationship Id="rId12556" Type="http://schemas.openxmlformats.org/officeDocument/2006/relationships/hyperlink" Target="https://tothemoon.im-ldi.com/data_a70/AS14/raw/AS14-68-9393.tif" TargetMode="External"/><Relationship Id="rId12557" Type="http://schemas.openxmlformats.org/officeDocument/2006/relationships/hyperlink" Target="https://tothemoon.im-ldi.com/data_a70/AS14/processed/AS14-68-9393.png" TargetMode="External"/><Relationship Id="rId12558" Type="http://schemas.openxmlformats.org/officeDocument/2006/relationships/hyperlink" Target="https://www.lpi.usra.edu/resources/apollo/frame/?AS14-68-9492A" TargetMode="External"/><Relationship Id="rId12559" Type="http://schemas.openxmlformats.org/officeDocument/2006/relationships/hyperlink" Target="https://www.lpi.usra.edu/resources/apollo/images/print/AS14/68/9492a.jpg" TargetMode="External"/><Relationship Id="rId12560" Type="http://schemas.openxmlformats.org/officeDocument/2006/relationships/hyperlink" Target="https://www.lpi.usra.edu/resources/apollo/frame/?AS11-37-5433" TargetMode="External"/><Relationship Id="rId12561" Type="http://schemas.openxmlformats.org/officeDocument/2006/relationships/hyperlink" Target="https://tothemoon.im-ldi.com/data_a70/AS11/extra/AS11-37-5433.small.png" TargetMode="External"/><Relationship Id="rId12562" Type="http://schemas.openxmlformats.org/officeDocument/2006/relationships/hyperlink" Target="https://tothemoon.im-ldi.com/data_a70/AS11/raw/AS11-37-5433.tif" TargetMode="External"/><Relationship Id="rId12563" Type="http://schemas.openxmlformats.org/officeDocument/2006/relationships/hyperlink" Target="https://tothemoon.im-ldi.com/data_a70/AS11/processed/AS11-37-5433.png" TargetMode="External"/><Relationship Id="rId12564" Type="http://schemas.openxmlformats.org/officeDocument/2006/relationships/hyperlink" Target="https://www.lpi.usra.edu/resources/apollo/images/print/AS11/37/5433.jpg" TargetMode="External"/><Relationship Id="rId12565" Type="http://schemas.openxmlformats.org/officeDocument/2006/relationships/hyperlink" Target="https://www.lpi.usra.edu/resources/apollo/frame/?AS11-37-5434" TargetMode="External"/><Relationship Id="rId12566" Type="http://schemas.openxmlformats.org/officeDocument/2006/relationships/hyperlink" Target="https://tothemoon.im-ldi.com/data_a70/AS11/extra/AS11-37-5434.small.png" TargetMode="External"/><Relationship Id="rId12567" Type="http://schemas.openxmlformats.org/officeDocument/2006/relationships/hyperlink" Target="https://tothemoon.im-ldi.com/data_a70/AS11/raw/AS11-37-5434.tif" TargetMode="External"/><Relationship Id="rId12568" Type="http://schemas.openxmlformats.org/officeDocument/2006/relationships/hyperlink" Target="https://tothemoon.im-ldi.com/data_a70/AS11/processed/AS11-37-5434.png" TargetMode="External"/><Relationship Id="rId12569" Type="http://schemas.openxmlformats.org/officeDocument/2006/relationships/hyperlink" Target="https://www.lpi.usra.edu/resources/apollo/images/print/AS11/37/5434.jpg" TargetMode="External"/><Relationship Id="rId12570" Type="http://schemas.openxmlformats.org/officeDocument/2006/relationships/hyperlink" Target="https://www.lpi.usra.edu/resources/apollo/frame/?AS11-37-5435" TargetMode="External"/><Relationship Id="rId12571" Type="http://schemas.openxmlformats.org/officeDocument/2006/relationships/hyperlink" Target="https://tothemoon.im-ldi.com/data_a70/AS11/extra/AS11-37-5435.small.png" TargetMode="External"/><Relationship Id="rId12572" Type="http://schemas.openxmlformats.org/officeDocument/2006/relationships/hyperlink" Target="https://tothemoon.im-ldi.com/data_a70/AS11/raw/AS11-37-5435.tif" TargetMode="External"/><Relationship Id="rId12573" Type="http://schemas.openxmlformats.org/officeDocument/2006/relationships/hyperlink" Target="https://tothemoon.im-ldi.com/data_a70/AS11/processed/AS11-37-5435.png" TargetMode="External"/><Relationship Id="rId12574" Type="http://schemas.openxmlformats.org/officeDocument/2006/relationships/hyperlink" Target="https://www.lpi.usra.edu/resources/apollo/images/print/AS11/37/5435.jpg" TargetMode="External"/><Relationship Id="rId12575" Type="http://schemas.openxmlformats.org/officeDocument/2006/relationships/hyperlink" Target="https://www.lpi.usra.edu/resources/apollo/frame/?AS11-37-5436" TargetMode="External"/><Relationship Id="rId12576" Type="http://schemas.openxmlformats.org/officeDocument/2006/relationships/hyperlink" Target="https://tothemoon.im-ldi.com/data_a70/AS11/extra/AS11-37-5436.small.png" TargetMode="External"/><Relationship Id="rId12577" Type="http://schemas.openxmlformats.org/officeDocument/2006/relationships/hyperlink" Target="https://tothemoon.im-ldi.com/data_a70/AS11/raw/AS11-37-5436.tif" TargetMode="External"/><Relationship Id="rId12578" Type="http://schemas.openxmlformats.org/officeDocument/2006/relationships/hyperlink" Target="https://tothemoon.im-ldi.com/data_a70/AS11/processed/AS11-37-5436.png" TargetMode="External"/><Relationship Id="rId12579" Type="http://schemas.openxmlformats.org/officeDocument/2006/relationships/hyperlink" Target="https://www.lpi.usra.edu/resources/apollo/images/print/AS11/37/5436.jpg" TargetMode="External"/><Relationship Id="rId12580" Type="http://schemas.openxmlformats.org/officeDocument/2006/relationships/hyperlink" Target="https://www.lpi.usra.edu/resources/apollo/frame/?AS11-37-5437" TargetMode="External"/><Relationship Id="rId12581" Type="http://schemas.openxmlformats.org/officeDocument/2006/relationships/hyperlink" Target="https://tothemoon.im-ldi.com/data_a70/AS11/extra/AS11-37-5437.small.png" TargetMode="External"/><Relationship Id="rId12582" Type="http://schemas.openxmlformats.org/officeDocument/2006/relationships/hyperlink" Target="https://tothemoon.im-ldi.com/data_a70/AS11/raw/AS11-37-5437.tif" TargetMode="External"/><Relationship Id="rId12583" Type="http://schemas.openxmlformats.org/officeDocument/2006/relationships/hyperlink" Target="https://tothemoon.im-ldi.com/data_a70/AS11/processed/AS11-37-5437.png" TargetMode="External"/><Relationship Id="rId12584" Type="http://schemas.openxmlformats.org/officeDocument/2006/relationships/hyperlink" Target="https://www.lpi.usra.edu/resources/apollo/images/print/AS11/37/5437.jpg" TargetMode="External"/><Relationship Id="rId12585" Type="http://schemas.openxmlformats.org/officeDocument/2006/relationships/hyperlink" Target="https://www.lpi.usra.edu/resources/apollo/frame/?AS11-37-5438" TargetMode="External"/><Relationship Id="rId12586" Type="http://schemas.openxmlformats.org/officeDocument/2006/relationships/hyperlink" Target="https://tothemoon.im-ldi.com/data_a70/AS11/extra/AS11-37-5438.small.png" TargetMode="External"/><Relationship Id="rId12587" Type="http://schemas.openxmlformats.org/officeDocument/2006/relationships/hyperlink" Target="https://tothemoon.im-ldi.com/data_a70/AS11/raw/AS11-37-5438.tif" TargetMode="External"/><Relationship Id="rId12588" Type="http://schemas.openxmlformats.org/officeDocument/2006/relationships/hyperlink" Target="https://tothemoon.im-ldi.com/data_a70/AS11/processed/AS11-37-5438.png" TargetMode="External"/><Relationship Id="rId12589" Type="http://schemas.openxmlformats.org/officeDocument/2006/relationships/hyperlink" Target="https://www.lpi.usra.edu/resources/apollo/images/print/AS11/37/5438.jpg" TargetMode="External"/><Relationship Id="rId12590" Type="http://schemas.openxmlformats.org/officeDocument/2006/relationships/hyperlink" Target="https://www.lpi.usra.edu/resources/apollo/frame/?AS11-37-5439" TargetMode="External"/><Relationship Id="rId12591" Type="http://schemas.openxmlformats.org/officeDocument/2006/relationships/hyperlink" Target="https://tothemoon.im-ldi.com/data_a70/AS11/extra/AS11-37-5439.small.png" TargetMode="External"/><Relationship Id="rId12592" Type="http://schemas.openxmlformats.org/officeDocument/2006/relationships/hyperlink" Target="https://tothemoon.im-ldi.com/data_a70/AS11/raw/AS11-37-5439.tif" TargetMode="External"/><Relationship Id="rId12593" Type="http://schemas.openxmlformats.org/officeDocument/2006/relationships/hyperlink" Target="https://tothemoon.im-ldi.com/data_a70/AS11/processed/AS11-37-5439.png" TargetMode="External"/><Relationship Id="rId12594" Type="http://schemas.openxmlformats.org/officeDocument/2006/relationships/hyperlink" Target="https://www.lpi.usra.edu/resources/apollo/images/print/AS11/37/5439.jpg" TargetMode="External"/><Relationship Id="rId12595" Type="http://schemas.openxmlformats.org/officeDocument/2006/relationships/hyperlink" Target="https://www.lpi.usra.edu/resources/apollo/frame/?AS11-37-5440" TargetMode="External"/><Relationship Id="rId12596" Type="http://schemas.openxmlformats.org/officeDocument/2006/relationships/hyperlink" Target="https://tothemoon.im-ldi.com/data_a70/AS11/extra/AS11-37-5440.small.png" TargetMode="External"/><Relationship Id="rId12597" Type="http://schemas.openxmlformats.org/officeDocument/2006/relationships/hyperlink" Target="https://tothemoon.im-ldi.com/data_a70/AS11/raw/AS11-37-5440.tif" TargetMode="External"/><Relationship Id="rId12598" Type="http://schemas.openxmlformats.org/officeDocument/2006/relationships/hyperlink" Target="https://tothemoon.im-ldi.com/data_a70/AS11/processed/AS11-37-5440.png" TargetMode="External"/><Relationship Id="rId12599" Type="http://schemas.openxmlformats.org/officeDocument/2006/relationships/hyperlink" Target="https://www.lpi.usra.edu/resources/apollo/images/print/AS11/37/5440.jpg" TargetMode="External"/><Relationship Id="rId12600" Type="http://schemas.openxmlformats.org/officeDocument/2006/relationships/hyperlink" Target="https://www.lpi.usra.edu/resources/apollo/frame/?AS11-37-5441" TargetMode="External"/><Relationship Id="rId12601" Type="http://schemas.openxmlformats.org/officeDocument/2006/relationships/hyperlink" Target="https://tothemoon.im-ldi.com/data_a70/AS11/extra/AS11-37-5441.small.png" TargetMode="External"/><Relationship Id="rId12602" Type="http://schemas.openxmlformats.org/officeDocument/2006/relationships/hyperlink" Target="https://tothemoon.im-ldi.com/data_a70/AS11/raw/AS11-37-5441.tif" TargetMode="External"/><Relationship Id="rId12603" Type="http://schemas.openxmlformats.org/officeDocument/2006/relationships/hyperlink" Target="https://tothemoon.im-ldi.com/data_a70/AS11/processed/AS11-37-5441.png" TargetMode="External"/><Relationship Id="rId12604" Type="http://schemas.openxmlformats.org/officeDocument/2006/relationships/hyperlink" Target="https://www.lpi.usra.edu/resources/apollo/images/print/AS11/37/5441.jpg" TargetMode="External"/><Relationship Id="rId12605" Type="http://schemas.openxmlformats.org/officeDocument/2006/relationships/hyperlink" Target="https://www.lpi.usra.edu/resources/apollo/frame/?AS11-37-5442" TargetMode="External"/><Relationship Id="rId12606" Type="http://schemas.openxmlformats.org/officeDocument/2006/relationships/hyperlink" Target="https://tothemoon.im-ldi.com/data_a70/AS11/extra/AS11-37-5442.small.png" TargetMode="External"/><Relationship Id="rId12607" Type="http://schemas.openxmlformats.org/officeDocument/2006/relationships/hyperlink" Target="https://tothemoon.im-ldi.com/data_a70/AS11/raw/AS11-37-5442.tif" TargetMode="External"/><Relationship Id="rId12608" Type="http://schemas.openxmlformats.org/officeDocument/2006/relationships/hyperlink" Target="https://tothemoon.im-ldi.com/data_a70/AS11/processed/AS11-37-5442.png" TargetMode="External"/><Relationship Id="rId12609" Type="http://schemas.openxmlformats.org/officeDocument/2006/relationships/hyperlink" Target="https://www.lpi.usra.edu/resources/apollo/images/print/AS11/37/5442.jpg" TargetMode="External"/><Relationship Id="rId12610" Type="http://schemas.openxmlformats.org/officeDocument/2006/relationships/hyperlink" Target="https://www.lpi.usra.edu/resources/apollo/frame/?AS11-37-5443" TargetMode="External"/><Relationship Id="rId12611" Type="http://schemas.openxmlformats.org/officeDocument/2006/relationships/hyperlink" Target="https://tothemoon.im-ldi.com/data_a70/AS11/extra/AS11-37-5443.small.png" TargetMode="External"/><Relationship Id="rId12612" Type="http://schemas.openxmlformats.org/officeDocument/2006/relationships/hyperlink" Target="https://tothemoon.im-ldi.com/data_a70/AS11/raw/AS11-37-5443.tif" TargetMode="External"/><Relationship Id="rId12613" Type="http://schemas.openxmlformats.org/officeDocument/2006/relationships/hyperlink" Target="https://tothemoon.im-ldi.com/data_a70/AS11/processed/AS11-37-5443.png" TargetMode="External"/><Relationship Id="rId12614" Type="http://schemas.openxmlformats.org/officeDocument/2006/relationships/hyperlink" Target="https://www.lpi.usra.edu/resources/apollo/images/print/AS11/37/5443.jpg" TargetMode="External"/><Relationship Id="rId12615" Type="http://schemas.openxmlformats.org/officeDocument/2006/relationships/hyperlink" Target="https://www.lpi.usra.edu/resources/apollo/frame/?AS11-37-5444" TargetMode="External"/><Relationship Id="rId12616" Type="http://schemas.openxmlformats.org/officeDocument/2006/relationships/hyperlink" Target="https://tothemoon.im-ldi.com/data_a70/AS11/extra/AS11-37-5444.small.png" TargetMode="External"/><Relationship Id="rId12617" Type="http://schemas.openxmlformats.org/officeDocument/2006/relationships/hyperlink" Target="https://tothemoon.im-ldi.com/data_a70/AS11/raw/AS11-37-5444.tif" TargetMode="External"/><Relationship Id="rId12618" Type="http://schemas.openxmlformats.org/officeDocument/2006/relationships/hyperlink" Target="https://tothemoon.im-ldi.com/data_a70/AS11/processed/AS11-37-5444.png" TargetMode="External"/><Relationship Id="rId12619" Type="http://schemas.openxmlformats.org/officeDocument/2006/relationships/hyperlink" Target="https://www.lpi.usra.edu/resources/apollo/images/print/AS11/37/5444.jpg" TargetMode="External"/><Relationship Id="rId12620" Type="http://schemas.openxmlformats.org/officeDocument/2006/relationships/hyperlink" Target="https://www.lpi.usra.edu/resources/apollo/frame/?AS11-37-5445" TargetMode="External"/><Relationship Id="rId12621" Type="http://schemas.openxmlformats.org/officeDocument/2006/relationships/hyperlink" Target="https://tothemoon.im-ldi.com/data_a70/AS11/extra/AS11-37-5445.small.png" TargetMode="External"/><Relationship Id="rId12622" Type="http://schemas.openxmlformats.org/officeDocument/2006/relationships/hyperlink" Target="https://tothemoon.im-ldi.com/data_a70/AS11/raw/AS11-37-5445.tif" TargetMode="External"/><Relationship Id="rId12623" Type="http://schemas.openxmlformats.org/officeDocument/2006/relationships/hyperlink" Target="https://tothemoon.im-ldi.com/data_a70/AS11/processed/AS11-37-5445.png" TargetMode="External"/><Relationship Id="rId12624" Type="http://schemas.openxmlformats.org/officeDocument/2006/relationships/hyperlink" Target="https://www.lpi.usra.edu/resources/apollo/images/print/AS11/37/5445.jpg" TargetMode="External"/><Relationship Id="rId12625" Type="http://schemas.openxmlformats.org/officeDocument/2006/relationships/hyperlink" Target="https://www.lpi.usra.edu/resources/apollo/frame/?AS11-37-5446" TargetMode="External"/><Relationship Id="rId12626" Type="http://schemas.openxmlformats.org/officeDocument/2006/relationships/hyperlink" Target="https://tothemoon.im-ldi.com/data_a70/AS11/extra/AS11-37-5446.small.png" TargetMode="External"/><Relationship Id="rId12627" Type="http://schemas.openxmlformats.org/officeDocument/2006/relationships/hyperlink" Target="https://tothemoon.im-ldi.com/data_a70/AS11/raw/AS11-37-5446.tif" TargetMode="External"/><Relationship Id="rId12628" Type="http://schemas.openxmlformats.org/officeDocument/2006/relationships/hyperlink" Target="https://tothemoon.im-ldi.com/data_a70/AS11/processed/AS11-37-5446.png" TargetMode="External"/><Relationship Id="rId12629" Type="http://schemas.openxmlformats.org/officeDocument/2006/relationships/hyperlink" Target="https://www.lpi.usra.edu/resources/apollo/images/print/AS11/37/5446.jpg" TargetMode="External"/><Relationship Id="rId12630" Type="http://schemas.openxmlformats.org/officeDocument/2006/relationships/hyperlink" Target="https://www.lpi.usra.edu/resources/apollo/frame/?AS11-37-5447" TargetMode="External"/><Relationship Id="rId12631" Type="http://schemas.openxmlformats.org/officeDocument/2006/relationships/hyperlink" Target="https://tothemoon.im-ldi.com/data_a70/AS11/extra/AS11-37-5447.small.png" TargetMode="External"/><Relationship Id="rId12632" Type="http://schemas.openxmlformats.org/officeDocument/2006/relationships/hyperlink" Target="https://tothemoon.im-ldi.com/data_a70/AS11/raw/AS11-37-5447.tif" TargetMode="External"/><Relationship Id="rId12633" Type="http://schemas.openxmlformats.org/officeDocument/2006/relationships/hyperlink" Target="https://tothemoon.im-ldi.com/data_a70/AS11/processed/AS11-37-5447.png" TargetMode="External"/><Relationship Id="rId12634" Type="http://schemas.openxmlformats.org/officeDocument/2006/relationships/hyperlink" Target="https://www.lpi.usra.edu/resources/apollo/images/print/AS11/37/5447.jpg" TargetMode="External"/><Relationship Id="rId12635" Type="http://schemas.openxmlformats.org/officeDocument/2006/relationships/hyperlink" Target="https://www.lpi.usra.edu/resources/apollo/frame/?AS11-37-5448" TargetMode="External"/><Relationship Id="rId12636" Type="http://schemas.openxmlformats.org/officeDocument/2006/relationships/hyperlink" Target="https://tothemoon.im-ldi.com/data_a70/AS11/extra/AS11-37-5448.small.png" TargetMode="External"/><Relationship Id="rId12637" Type="http://schemas.openxmlformats.org/officeDocument/2006/relationships/hyperlink" Target="https://tothemoon.im-ldi.com/data_a70/AS11/raw/AS11-37-5448.tif" TargetMode="External"/><Relationship Id="rId12638" Type="http://schemas.openxmlformats.org/officeDocument/2006/relationships/hyperlink" Target="https://tothemoon.im-ldi.com/data_a70/AS11/processed/AS11-37-5448.png" TargetMode="External"/><Relationship Id="rId12639" Type="http://schemas.openxmlformats.org/officeDocument/2006/relationships/hyperlink" Target="https://www.lpi.usra.edu/resources/apollo/images/print/AS11/37/5448.jpg" TargetMode="External"/><Relationship Id="rId12640" Type="http://schemas.openxmlformats.org/officeDocument/2006/relationships/hyperlink" Target="https://www.lpi.usra.edu/resources/apollo/frame/?AS11-37-5449" TargetMode="External"/><Relationship Id="rId12641" Type="http://schemas.openxmlformats.org/officeDocument/2006/relationships/hyperlink" Target="https://tothemoon.im-ldi.com/data_a70/AS11/extra/AS11-37-5449.small.png" TargetMode="External"/><Relationship Id="rId12642" Type="http://schemas.openxmlformats.org/officeDocument/2006/relationships/hyperlink" Target="https://tothemoon.im-ldi.com/data_a70/AS11/raw/AS11-37-5449.tif" TargetMode="External"/><Relationship Id="rId12643" Type="http://schemas.openxmlformats.org/officeDocument/2006/relationships/hyperlink" Target="https://tothemoon.im-ldi.com/data_a70/AS11/processed/AS11-37-5449.png" TargetMode="External"/><Relationship Id="rId12644" Type="http://schemas.openxmlformats.org/officeDocument/2006/relationships/hyperlink" Target="https://www.lpi.usra.edu/resources/apollo/images/print/AS11/37/5449.jpg" TargetMode="External"/><Relationship Id="rId12645" Type="http://schemas.openxmlformats.org/officeDocument/2006/relationships/hyperlink" Target="https://www.lpi.usra.edu/resources/apollo/frame/?AS11-37-5450" TargetMode="External"/><Relationship Id="rId12646" Type="http://schemas.openxmlformats.org/officeDocument/2006/relationships/hyperlink" Target="https://tothemoon.im-ldi.com/data_a70/AS11/extra/AS11-37-5450.small.png" TargetMode="External"/><Relationship Id="rId12647" Type="http://schemas.openxmlformats.org/officeDocument/2006/relationships/hyperlink" Target="https://tothemoon.im-ldi.com/data_a70/AS11/raw/AS11-37-5450.tif" TargetMode="External"/><Relationship Id="rId12648" Type="http://schemas.openxmlformats.org/officeDocument/2006/relationships/hyperlink" Target="https://tothemoon.im-ldi.com/data_a70/AS11/processed/AS11-37-5450.png" TargetMode="External"/><Relationship Id="rId12649" Type="http://schemas.openxmlformats.org/officeDocument/2006/relationships/hyperlink" Target="https://www.lpi.usra.edu/resources/apollo/images/print/AS11/37/5450.jpg" TargetMode="External"/><Relationship Id="rId12650" Type="http://schemas.openxmlformats.org/officeDocument/2006/relationships/hyperlink" Target="https://www.lpi.usra.edu/resources/apollo/frame/?AS11-37-5451" TargetMode="External"/><Relationship Id="rId12651" Type="http://schemas.openxmlformats.org/officeDocument/2006/relationships/hyperlink" Target="https://tothemoon.im-ldi.com/data_a70/AS11/extra/AS11-37-5451.small.png" TargetMode="External"/><Relationship Id="rId12652" Type="http://schemas.openxmlformats.org/officeDocument/2006/relationships/hyperlink" Target="https://tothemoon.im-ldi.com/data_a70/AS11/raw/AS11-37-5451.tif" TargetMode="External"/><Relationship Id="rId12653" Type="http://schemas.openxmlformats.org/officeDocument/2006/relationships/hyperlink" Target="https://tothemoon.im-ldi.com/data_a70/AS11/processed/AS11-37-5451.png" TargetMode="External"/><Relationship Id="rId12654" Type="http://schemas.openxmlformats.org/officeDocument/2006/relationships/hyperlink" Target="https://www.lpi.usra.edu/resources/apollo/images/print/AS11/37/5451.jpg" TargetMode="External"/><Relationship Id="rId12655" Type="http://schemas.openxmlformats.org/officeDocument/2006/relationships/hyperlink" Target="https://www.lpi.usra.edu/resources/apollo/frame/?AS11-37-5452" TargetMode="External"/><Relationship Id="rId12656" Type="http://schemas.openxmlformats.org/officeDocument/2006/relationships/hyperlink" Target="https://tothemoon.im-ldi.com/data_a70/AS11/extra/AS11-37-5452.small.png" TargetMode="External"/><Relationship Id="rId12657" Type="http://schemas.openxmlformats.org/officeDocument/2006/relationships/hyperlink" Target="https://tothemoon.im-ldi.com/data_a70/AS11/raw/AS11-37-5452.tif" TargetMode="External"/><Relationship Id="rId12658" Type="http://schemas.openxmlformats.org/officeDocument/2006/relationships/hyperlink" Target="https://tothemoon.im-ldi.com/data_a70/AS11/processed/AS11-37-5452.png" TargetMode="External"/><Relationship Id="rId12659" Type="http://schemas.openxmlformats.org/officeDocument/2006/relationships/hyperlink" Target="https://www.lpi.usra.edu/resources/apollo/images/print/AS11/37/5452.jpg" TargetMode="External"/><Relationship Id="rId12660" Type="http://schemas.openxmlformats.org/officeDocument/2006/relationships/hyperlink" Target="https://www.lpi.usra.edu/resources/apollo/frame/?AS11-37-5453" TargetMode="External"/><Relationship Id="rId12661" Type="http://schemas.openxmlformats.org/officeDocument/2006/relationships/hyperlink" Target="https://tothemoon.im-ldi.com/data_a70/AS11/extra/AS11-37-5453.small.png" TargetMode="External"/><Relationship Id="rId12662" Type="http://schemas.openxmlformats.org/officeDocument/2006/relationships/hyperlink" Target="https://tothemoon.im-ldi.com/data_a70/AS11/raw/AS11-37-5453.tif" TargetMode="External"/><Relationship Id="rId12663" Type="http://schemas.openxmlformats.org/officeDocument/2006/relationships/hyperlink" Target="https://tothemoon.im-ldi.com/data_a70/AS11/processed/AS11-37-5453.png" TargetMode="External"/><Relationship Id="rId12664" Type="http://schemas.openxmlformats.org/officeDocument/2006/relationships/hyperlink" Target="https://www.lpi.usra.edu/resources/apollo/images/print/AS11/37/5453.jpg" TargetMode="External"/><Relationship Id="rId12665" Type="http://schemas.openxmlformats.org/officeDocument/2006/relationships/hyperlink" Target="https://www.lpi.usra.edu/resources/apollo/frame/?AS11-37-5454" TargetMode="External"/><Relationship Id="rId12666" Type="http://schemas.openxmlformats.org/officeDocument/2006/relationships/hyperlink" Target="https://tothemoon.im-ldi.com/data_a70/AS11/extra/AS11-37-5454.small.png" TargetMode="External"/><Relationship Id="rId12667" Type="http://schemas.openxmlformats.org/officeDocument/2006/relationships/hyperlink" Target="https://tothemoon.im-ldi.com/data_a70/AS11/raw/AS11-37-5454.tif" TargetMode="External"/><Relationship Id="rId12668" Type="http://schemas.openxmlformats.org/officeDocument/2006/relationships/hyperlink" Target="https://tothemoon.im-ldi.com/data_a70/AS11/processed/AS11-37-5454.png" TargetMode="External"/><Relationship Id="rId12669" Type="http://schemas.openxmlformats.org/officeDocument/2006/relationships/hyperlink" Target="https://www.lpi.usra.edu/resources/apollo/images/print/AS11/37/5454.jpg" TargetMode="External"/><Relationship Id="rId12670" Type="http://schemas.openxmlformats.org/officeDocument/2006/relationships/hyperlink" Target="https://www.lpi.usra.edu/resources/apollo/frame/?AS11-37-5455" TargetMode="External"/><Relationship Id="rId12671" Type="http://schemas.openxmlformats.org/officeDocument/2006/relationships/hyperlink" Target="https://tothemoon.im-ldi.com/data_a70/AS11/extra/AS11-37-5455.small.png" TargetMode="External"/><Relationship Id="rId12672" Type="http://schemas.openxmlformats.org/officeDocument/2006/relationships/hyperlink" Target="https://tothemoon.im-ldi.com/data_a70/AS11/raw/AS11-37-5455.tif" TargetMode="External"/><Relationship Id="rId12673" Type="http://schemas.openxmlformats.org/officeDocument/2006/relationships/hyperlink" Target="https://tothemoon.im-ldi.com/data_a70/AS11/processed/AS11-37-5455.png" TargetMode="External"/><Relationship Id="rId12674" Type="http://schemas.openxmlformats.org/officeDocument/2006/relationships/hyperlink" Target="https://www.lpi.usra.edu/resources/apollo/images/print/AS11/37/5455.jpg" TargetMode="External"/><Relationship Id="rId12675" Type="http://schemas.openxmlformats.org/officeDocument/2006/relationships/hyperlink" Target="https://www.lpi.usra.edu/resources/apollo/frame/?AS11-37-5456" TargetMode="External"/><Relationship Id="rId12676" Type="http://schemas.openxmlformats.org/officeDocument/2006/relationships/hyperlink" Target="https://tothemoon.im-ldi.com/data_a70/AS11/extra/AS11-37-5456.small.png" TargetMode="External"/><Relationship Id="rId12677" Type="http://schemas.openxmlformats.org/officeDocument/2006/relationships/hyperlink" Target="https://tothemoon.im-ldi.com/data_a70/AS11/raw/AS11-37-5456.tif" TargetMode="External"/><Relationship Id="rId12678" Type="http://schemas.openxmlformats.org/officeDocument/2006/relationships/hyperlink" Target="https://tothemoon.im-ldi.com/data_a70/AS11/processed/AS11-37-5456.png" TargetMode="External"/><Relationship Id="rId12679" Type="http://schemas.openxmlformats.org/officeDocument/2006/relationships/hyperlink" Target="https://www.lpi.usra.edu/resources/apollo/images/print/AS11/37/5456.jpg" TargetMode="External"/><Relationship Id="rId12680" Type="http://schemas.openxmlformats.org/officeDocument/2006/relationships/hyperlink" Target="https://www.lpi.usra.edu/resources/apollo/frame/?AS11-37-5457" TargetMode="External"/><Relationship Id="rId12681" Type="http://schemas.openxmlformats.org/officeDocument/2006/relationships/hyperlink" Target="https://tothemoon.im-ldi.com/data_a70/AS11/extra/AS11-37-5457.small.png" TargetMode="External"/><Relationship Id="rId12682" Type="http://schemas.openxmlformats.org/officeDocument/2006/relationships/hyperlink" Target="https://tothemoon.im-ldi.com/data_a70/AS11/raw/AS11-37-5457.tif" TargetMode="External"/><Relationship Id="rId12683" Type="http://schemas.openxmlformats.org/officeDocument/2006/relationships/hyperlink" Target="https://tothemoon.im-ldi.com/data_a70/AS11/processed/AS11-37-5457.png" TargetMode="External"/><Relationship Id="rId12684" Type="http://schemas.openxmlformats.org/officeDocument/2006/relationships/hyperlink" Target="https://www.lpi.usra.edu/resources/apollo/images/print/AS11/37/5457.jpg" TargetMode="External"/><Relationship Id="rId12685" Type="http://schemas.openxmlformats.org/officeDocument/2006/relationships/hyperlink" Target="https://www.lpi.usra.edu/resources/apollo/frame/?AS11-37-5458" TargetMode="External"/><Relationship Id="rId12686" Type="http://schemas.openxmlformats.org/officeDocument/2006/relationships/hyperlink" Target="https://tothemoon.im-ldi.com/data_a70/AS11/extra/AS11-37-5458.small.png" TargetMode="External"/><Relationship Id="rId12687" Type="http://schemas.openxmlformats.org/officeDocument/2006/relationships/hyperlink" Target="https://tothemoon.im-ldi.com/data_a70/AS11/raw/AS11-37-5458.tif" TargetMode="External"/><Relationship Id="rId12688" Type="http://schemas.openxmlformats.org/officeDocument/2006/relationships/hyperlink" Target="https://tothemoon.im-ldi.com/data_a70/AS11/processed/AS11-37-5458.png" TargetMode="External"/><Relationship Id="rId12689" Type="http://schemas.openxmlformats.org/officeDocument/2006/relationships/hyperlink" Target="https://www.lpi.usra.edu/resources/apollo/images/print/AS11/37/5458.jpg" TargetMode="External"/><Relationship Id="rId12690" Type="http://schemas.openxmlformats.org/officeDocument/2006/relationships/hyperlink" Target="https://www.lpi.usra.edu/resources/apollo/frame/?AS11-37-5459" TargetMode="External"/><Relationship Id="rId12691" Type="http://schemas.openxmlformats.org/officeDocument/2006/relationships/hyperlink" Target="https://tothemoon.im-ldi.com/data_a70/AS11/extra/AS11-37-5459.small.png" TargetMode="External"/><Relationship Id="rId12692" Type="http://schemas.openxmlformats.org/officeDocument/2006/relationships/hyperlink" Target="https://tothemoon.im-ldi.com/data_a70/AS11/raw/AS11-37-5459.tif" TargetMode="External"/><Relationship Id="rId12693" Type="http://schemas.openxmlformats.org/officeDocument/2006/relationships/hyperlink" Target="https://tothemoon.im-ldi.com/data_a70/AS11/processed/AS11-37-5459.png" TargetMode="External"/><Relationship Id="rId12694" Type="http://schemas.openxmlformats.org/officeDocument/2006/relationships/hyperlink" Target="https://www.lpi.usra.edu/resources/apollo/images/print/AS11/37/5459.jpg" TargetMode="External"/><Relationship Id="rId12695" Type="http://schemas.openxmlformats.org/officeDocument/2006/relationships/hyperlink" Target="https://www.lpi.usra.edu/resources/apollo/frame/?AS11-37-5460" TargetMode="External"/><Relationship Id="rId12696" Type="http://schemas.openxmlformats.org/officeDocument/2006/relationships/hyperlink" Target="https://tothemoon.im-ldi.com/data_a70/AS11/extra/AS11-37-5460.small.png" TargetMode="External"/><Relationship Id="rId12697" Type="http://schemas.openxmlformats.org/officeDocument/2006/relationships/hyperlink" Target="https://tothemoon.im-ldi.com/data_a70/AS11/raw/AS11-37-5460.tif" TargetMode="External"/><Relationship Id="rId12698" Type="http://schemas.openxmlformats.org/officeDocument/2006/relationships/hyperlink" Target="https://tothemoon.im-ldi.com/data_a70/AS11/processed/AS11-37-5460.png" TargetMode="External"/><Relationship Id="rId12699" Type="http://schemas.openxmlformats.org/officeDocument/2006/relationships/hyperlink" Target="https://www.lpi.usra.edu/resources/apollo/images/print/AS11/37/5460.jpg" TargetMode="External"/><Relationship Id="rId12700" Type="http://schemas.openxmlformats.org/officeDocument/2006/relationships/hyperlink" Target="https://www.lpi.usra.edu/resources/apollo/frame/?AS11-37-5461" TargetMode="External"/><Relationship Id="rId12701" Type="http://schemas.openxmlformats.org/officeDocument/2006/relationships/hyperlink" Target="https://tothemoon.im-ldi.com/data_a70/AS11/extra/AS11-37-5461.small.png" TargetMode="External"/><Relationship Id="rId12702" Type="http://schemas.openxmlformats.org/officeDocument/2006/relationships/hyperlink" Target="https://tothemoon.im-ldi.com/data_a70/AS11/raw/AS11-37-5461.tif" TargetMode="External"/><Relationship Id="rId12703" Type="http://schemas.openxmlformats.org/officeDocument/2006/relationships/hyperlink" Target="https://tothemoon.im-ldi.com/data_a70/AS11/processed/AS11-37-5461.png" TargetMode="External"/><Relationship Id="rId12704" Type="http://schemas.openxmlformats.org/officeDocument/2006/relationships/hyperlink" Target="https://www.lpi.usra.edu/resources/apollo/images/print/AS11/37/5461.jpg" TargetMode="External"/><Relationship Id="rId12705" Type="http://schemas.openxmlformats.org/officeDocument/2006/relationships/hyperlink" Target="https://www.lpi.usra.edu/resources/apollo/frame/?AS11-37-5462" TargetMode="External"/><Relationship Id="rId12706" Type="http://schemas.openxmlformats.org/officeDocument/2006/relationships/hyperlink" Target="https://tothemoon.im-ldi.com/data_a70/AS11/extra/AS11-37-5462.small.png" TargetMode="External"/><Relationship Id="rId12707" Type="http://schemas.openxmlformats.org/officeDocument/2006/relationships/hyperlink" Target="https://tothemoon.im-ldi.com/data_a70/AS11/raw/AS11-37-5462.tif" TargetMode="External"/><Relationship Id="rId12708" Type="http://schemas.openxmlformats.org/officeDocument/2006/relationships/hyperlink" Target="https://tothemoon.im-ldi.com/data_a70/AS11/processed/AS11-37-5462.png" TargetMode="External"/><Relationship Id="rId12709" Type="http://schemas.openxmlformats.org/officeDocument/2006/relationships/hyperlink" Target="https://www.lpi.usra.edu/resources/apollo/images/print/AS11/37/5462.jpg" TargetMode="External"/><Relationship Id="rId12710" Type="http://schemas.openxmlformats.org/officeDocument/2006/relationships/hyperlink" Target="https://www.lpi.usra.edu/resources/apollo/frame/?AS11-37-5463" TargetMode="External"/><Relationship Id="rId12711" Type="http://schemas.openxmlformats.org/officeDocument/2006/relationships/hyperlink" Target="https://tothemoon.im-ldi.com/data_a70/AS11/extra/AS11-37-5463.small.png" TargetMode="External"/><Relationship Id="rId12712" Type="http://schemas.openxmlformats.org/officeDocument/2006/relationships/hyperlink" Target="https://tothemoon.im-ldi.com/data_a70/AS11/raw/AS11-37-5463.tif" TargetMode="External"/><Relationship Id="rId12713" Type="http://schemas.openxmlformats.org/officeDocument/2006/relationships/hyperlink" Target="https://tothemoon.im-ldi.com/data_a70/AS11/processed/AS11-37-5463.png" TargetMode="External"/><Relationship Id="rId12714" Type="http://schemas.openxmlformats.org/officeDocument/2006/relationships/hyperlink" Target="https://www.lpi.usra.edu/resources/apollo/images/print/AS11/37/5463.jpg" TargetMode="External"/><Relationship Id="rId12715" Type="http://schemas.openxmlformats.org/officeDocument/2006/relationships/hyperlink" Target="https://www.lpi.usra.edu/resources/apollo/frame/?AS11-37-5464" TargetMode="External"/><Relationship Id="rId12716" Type="http://schemas.openxmlformats.org/officeDocument/2006/relationships/hyperlink" Target="https://tothemoon.im-ldi.com/data_a70/AS11/extra/AS11-37-5464.small.png" TargetMode="External"/><Relationship Id="rId12717" Type="http://schemas.openxmlformats.org/officeDocument/2006/relationships/hyperlink" Target="https://tothemoon.im-ldi.com/data_a70/AS11/raw/AS11-37-5464.tif" TargetMode="External"/><Relationship Id="rId12718" Type="http://schemas.openxmlformats.org/officeDocument/2006/relationships/hyperlink" Target="https://tothemoon.im-ldi.com/data_a70/AS11/processed/AS11-37-5464.png" TargetMode="External"/><Relationship Id="rId12719" Type="http://schemas.openxmlformats.org/officeDocument/2006/relationships/hyperlink" Target="https://www.lpi.usra.edu/resources/apollo/images/print/AS11/37/5464.jpg" TargetMode="External"/><Relationship Id="rId12720" Type="http://schemas.openxmlformats.org/officeDocument/2006/relationships/hyperlink" Target="https://www.lpi.usra.edu/resources/apollo/frame/?AS11-37-5465" TargetMode="External"/><Relationship Id="rId12721" Type="http://schemas.openxmlformats.org/officeDocument/2006/relationships/hyperlink" Target="https://tothemoon.im-ldi.com/data_a70/AS11/extra/AS11-37-5465.small.png" TargetMode="External"/><Relationship Id="rId12722" Type="http://schemas.openxmlformats.org/officeDocument/2006/relationships/hyperlink" Target="https://tothemoon.im-ldi.com/data_a70/AS11/raw/AS11-37-5465.tif" TargetMode="External"/><Relationship Id="rId12723" Type="http://schemas.openxmlformats.org/officeDocument/2006/relationships/hyperlink" Target="https://tothemoon.im-ldi.com/data_a70/AS11/processed/AS11-37-5465.png" TargetMode="External"/><Relationship Id="rId12724" Type="http://schemas.openxmlformats.org/officeDocument/2006/relationships/hyperlink" Target="https://www.lpi.usra.edu/resources/apollo/images/print/AS11/37/5465.jpg" TargetMode="External"/><Relationship Id="rId12725" Type="http://schemas.openxmlformats.org/officeDocument/2006/relationships/hyperlink" Target="https://www.lpi.usra.edu/resources/apollo/frame/?AS11-37-5466" TargetMode="External"/><Relationship Id="rId12726" Type="http://schemas.openxmlformats.org/officeDocument/2006/relationships/hyperlink" Target="https://tothemoon.im-ldi.com/data_a70/AS11/extra/AS11-37-5466.small.png" TargetMode="External"/><Relationship Id="rId12727" Type="http://schemas.openxmlformats.org/officeDocument/2006/relationships/hyperlink" Target="https://tothemoon.im-ldi.com/data_a70/AS11/raw/AS11-37-5466.tif" TargetMode="External"/><Relationship Id="rId12728" Type="http://schemas.openxmlformats.org/officeDocument/2006/relationships/hyperlink" Target="https://tothemoon.im-ldi.com/data_a70/AS11/processed/AS11-37-5466.png" TargetMode="External"/><Relationship Id="rId12729" Type="http://schemas.openxmlformats.org/officeDocument/2006/relationships/hyperlink" Target="https://www.lpi.usra.edu/resources/apollo/images/print/AS11/37/5466.jpg" TargetMode="External"/><Relationship Id="rId12730" Type="http://schemas.openxmlformats.org/officeDocument/2006/relationships/hyperlink" Target="https://www.lpi.usra.edu/resources/apollo/frame/?AS11-37-5467" TargetMode="External"/><Relationship Id="rId12731" Type="http://schemas.openxmlformats.org/officeDocument/2006/relationships/hyperlink" Target="https://tothemoon.im-ldi.com/data_a70/AS11/extra/AS11-37-5467.small.png" TargetMode="External"/><Relationship Id="rId12732" Type="http://schemas.openxmlformats.org/officeDocument/2006/relationships/hyperlink" Target="https://tothemoon.im-ldi.com/data_a70/AS11/raw/AS11-37-5467.tif" TargetMode="External"/><Relationship Id="rId12733" Type="http://schemas.openxmlformats.org/officeDocument/2006/relationships/hyperlink" Target="https://tothemoon.im-ldi.com/data_a70/AS11/processed/AS11-37-5467.png" TargetMode="External"/><Relationship Id="rId12734" Type="http://schemas.openxmlformats.org/officeDocument/2006/relationships/hyperlink" Target="https://www.lpi.usra.edu/resources/apollo/images/print/AS11/37/5467.jpg" TargetMode="External"/><Relationship Id="rId12735" Type="http://schemas.openxmlformats.org/officeDocument/2006/relationships/hyperlink" Target="https://www.lpi.usra.edu/resources/apollo/frame/?AS11-37-5468" TargetMode="External"/><Relationship Id="rId12736" Type="http://schemas.openxmlformats.org/officeDocument/2006/relationships/hyperlink" Target="https://tothemoon.im-ldi.com/data_a70/AS11/extra/AS11-37-5468.small.png" TargetMode="External"/><Relationship Id="rId12737" Type="http://schemas.openxmlformats.org/officeDocument/2006/relationships/hyperlink" Target="https://tothemoon.im-ldi.com/data_a70/AS11/raw/AS11-37-5468.tif" TargetMode="External"/><Relationship Id="rId12738" Type="http://schemas.openxmlformats.org/officeDocument/2006/relationships/hyperlink" Target="https://tothemoon.im-ldi.com/data_a70/AS11/processed/AS11-37-5468.png" TargetMode="External"/><Relationship Id="rId12739" Type="http://schemas.openxmlformats.org/officeDocument/2006/relationships/hyperlink" Target="https://www.lpi.usra.edu/resources/apollo/images/print/AS11/37/5468.jpg" TargetMode="External"/><Relationship Id="rId12740" Type="http://schemas.openxmlformats.org/officeDocument/2006/relationships/hyperlink" Target="https://www.lpi.usra.edu/resources/apollo/frame/?AS11-37-5469" TargetMode="External"/><Relationship Id="rId12741" Type="http://schemas.openxmlformats.org/officeDocument/2006/relationships/hyperlink" Target="https://tothemoon.im-ldi.com/data_a70/AS11/extra/AS11-37-5469.small.png" TargetMode="External"/><Relationship Id="rId12742" Type="http://schemas.openxmlformats.org/officeDocument/2006/relationships/hyperlink" Target="https://tothemoon.im-ldi.com/data_a70/AS11/raw/AS11-37-5469.tif" TargetMode="External"/><Relationship Id="rId12743" Type="http://schemas.openxmlformats.org/officeDocument/2006/relationships/hyperlink" Target="https://tothemoon.im-ldi.com/data_a70/AS11/processed/AS11-37-5469.png" TargetMode="External"/><Relationship Id="rId12744" Type="http://schemas.openxmlformats.org/officeDocument/2006/relationships/hyperlink" Target="https://www.lpi.usra.edu/resources/apollo/images/print/AS11/37/5469.jpg" TargetMode="External"/><Relationship Id="rId12745" Type="http://schemas.openxmlformats.org/officeDocument/2006/relationships/hyperlink" Target="https://www.lpi.usra.edu/resources/apollo/frame/?AS11-37-5470" TargetMode="External"/><Relationship Id="rId12746" Type="http://schemas.openxmlformats.org/officeDocument/2006/relationships/hyperlink" Target="https://tothemoon.im-ldi.com/data_a70/AS11/extra/AS11-37-5470.small.png" TargetMode="External"/><Relationship Id="rId12747" Type="http://schemas.openxmlformats.org/officeDocument/2006/relationships/hyperlink" Target="https://tothemoon.im-ldi.com/data_a70/AS11/raw/AS11-37-5470.tif" TargetMode="External"/><Relationship Id="rId12748" Type="http://schemas.openxmlformats.org/officeDocument/2006/relationships/hyperlink" Target="https://tothemoon.im-ldi.com/data_a70/AS11/processed/AS11-37-5470.png" TargetMode="External"/><Relationship Id="rId12749" Type="http://schemas.openxmlformats.org/officeDocument/2006/relationships/hyperlink" Target="https://www.lpi.usra.edu/resources/apollo/images/print/AS11/37/5470.jpg" TargetMode="External"/><Relationship Id="rId12750" Type="http://schemas.openxmlformats.org/officeDocument/2006/relationships/hyperlink" Target="https://www.lpi.usra.edu/resources/apollo/frame/?AS11-37-5471" TargetMode="External"/><Relationship Id="rId12751" Type="http://schemas.openxmlformats.org/officeDocument/2006/relationships/hyperlink" Target="https://tothemoon.im-ldi.com/data_a70/AS11/extra/AS11-37-5471.small.png" TargetMode="External"/><Relationship Id="rId12752" Type="http://schemas.openxmlformats.org/officeDocument/2006/relationships/hyperlink" Target="https://tothemoon.im-ldi.com/data_a70/AS11/raw/AS11-37-5471.tif" TargetMode="External"/><Relationship Id="rId12753" Type="http://schemas.openxmlformats.org/officeDocument/2006/relationships/hyperlink" Target="https://tothemoon.im-ldi.com/data_a70/AS11/processed/AS11-37-5471.png" TargetMode="External"/><Relationship Id="rId12754" Type="http://schemas.openxmlformats.org/officeDocument/2006/relationships/hyperlink" Target="https://www.lpi.usra.edu/resources/apollo/images/print/AS11/37/5471.jpg" TargetMode="External"/><Relationship Id="rId12755" Type="http://schemas.openxmlformats.org/officeDocument/2006/relationships/hyperlink" Target="https://www.lpi.usra.edu/resources/apollo/frame/?AS11-37-5472" TargetMode="External"/><Relationship Id="rId12756" Type="http://schemas.openxmlformats.org/officeDocument/2006/relationships/hyperlink" Target="https://tothemoon.im-ldi.com/data_a70/AS11/extra/AS11-37-5472.small.png" TargetMode="External"/><Relationship Id="rId12757" Type="http://schemas.openxmlformats.org/officeDocument/2006/relationships/hyperlink" Target="https://tothemoon.im-ldi.com/data_a70/AS11/raw/AS11-37-5472.tif" TargetMode="External"/><Relationship Id="rId12758" Type="http://schemas.openxmlformats.org/officeDocument/2006/relationships/hyperlink" Target="https://tothemoon.im-ldi.com/data_a70/AS11/processed/AS11-37-5472.png" TargetMode="External"/><Relationship Id="rId12759" Type="http://schemas.openxmlformats.org/officeDocument/2006/relationships/hyperlink" Target="https://www.lpi.usra.edu/resources/apollo/images/print/AS11/37/5472.jpg" TargetMode="External"/><Relationship Id="rId12760" Type="http://schemas.openxmlformats.org/officeDocument/2006/relationships/hyperlink" Target="https://www.lpi.usra.edu/resources/apollo/frame/?AS11-37-5473" TargetMode="External"/><Relationship Id="rId12761" Type="http://schemas.openxmlformats.org/officeDocument/2006/relationships/hyperlink" Target="https://tothemoon.im-ldi.com/data_a70/AS11/extra/AS11-37-5473.small.png" TargetMode="External"/><Relationship Id="rId12762" Type="http://schemas.openxmlformats.org/officeDocument/2006/relationships/hyperlink" Target="https://tothemoon.im-ldi.com/data_a70/AS11/raw/AS11-37-5473.tif" TargetMode="External"/><Relationship Id="rId12763" Type="http://schemas.openxmlformats.org/officeDocument/2006/relationships/hyperlink" Target="https://tothemoon.im-ldi.com/data_a70/AS11/processed/AS11-37-5473.png" TargetMode="External"/><Relationship Id="rId12764" Type="http://schemas.openxmlformats.org/officeDocument/2006/relationships/hyperlink" Target="https://www.lpi.usra.edu/resources/apollo/images/print/AS11/37/5473.jpg" TargetMode="External"/><Relationship Id="rId12765" Type="http://schemas.openxmlformats.org/officeDocument/2006/relationships/hyperlink" Target="https://www.lpi.usra.edu/resources/apollo/frame/?AS11-37-5474" TargetMode="External"/><Relationship Id="rId12766" Type="http://schemas.openxmlformats.org/officeDocument/2006/relationships/hyperlink" Target="https://tothemoon.im-ldi.com/data_a70/AS11/extra/AS11-37-5474.small.png" TargetMode="External"/><Relationship Id="rId12767" Type="http://schemas.openxmlformats.org/officeDocument/2006/relationships/hyperlink" Target="https://tothemoon.im-ldi.com/data_a70/AS11/raw/AS11-37-5474.tif" TargetMode="External"/><Relationship Id="rId12768" Type="http://schemas.openxmlformats.org/officeDocument/2006/relationships/hyperlink" Target="https://tothemoon.im-ldi.com/data_a70/AS11/processed/AS11-37-5474.png" TargetMode="External"/><Relationship Id="rId12769" Type="http://schemas.openxmlformats.org/officeDocument/2006/relationships/hyperlink" Target="https://www.lpi.usra.edu/resources/apollo/images/print/AS11/37/5474.jpg" TargetMode="External"/><Relationship Id="rId12770" Type="http://schemas.openxmlformats.org/officeDocument/2006/relationships/hyperlink" Target="https://www.lpi.usra.edu/resources/apollo/frame/?AS11-37-5475" TargetMode="External"/><Relationship Id="rId12771" Type="http://schemas.openxmlformats.org/officeDocument/2006/relationships/hyperlink" Target="https://tothemoon.im-ldi.com/data_a70/AS11/extra/AS11-37-5475.small.png" TargetMode="External"/><Relationship Id="rId12772" Type="http://schemas.openxmlformats.org/officeDocument/2006/relationships/hyperlink" Target="https://tothemoon.im-ldi.com/data_a70/AS11/raw/AS11-37-5475.tif" TargetMode="External"/><Relationship Id="rId12773" Type="http://schemas.openxmlformats.org/officeDocument/2006/relationships/hyperlink" Target="https://tothemoon.im-ldi.com/data_a70/AS11/processed/AS11-37-5475.png" TargetMode="External"/><Relationship Id="rId12774" Type="http://schemas.openxmlformats.org/officeDocument/2006/relationships/hyperlink" Target="https://www.lpi.usra.edu/resources/apollo/images/print/AS11/37/5475.jpg" TargetMode="External"/><Relationship Id="rId12775" Type="http://schemas.openxmlformats.org/officeDocument/2006/relationships/hyperlink" Target="https://www.lpi.usra.edu/resources/apollo/frame/?AS11-37-5476" TargetMode="External"/><Relationship Id="rId12776" Type="http://schemas.openxmlformats.org/officeDocument/2006/relationships/hyperlink" Target="https://tothemoon.im-ldi.com/data_a70/AS11/extra/AS11-37-5476.small.png" TargetMode="External"/><Relationship Id="rId12777" Type="http://schemas.openxmlformats.org/officeDocument/2006/relationships/hyperlink" Target="https://tothemoon.im-ldi.com/data_a70/AS11/raw/AS11-37-5476.tif" TargetMode="External"/><Relationship Id="rId12778" Type="http://schemas.openxmlformats.org/officeDocument/2006/relationships/hyperlink" Target="https://tothemoon.im-ldi.com/data_a70/AS11/processed/AS11-37-5476.png" TargetMode="External"/><Relationship Id="rId12779" Type="http://schemas.openxmlformats.org/officeDocument/2006/relationships/hyperlink" Target="https://www.lpi.usra.edu/resources/apollo/images/print/AS11/37/5476.jpg" TargetMode="External"/><Relationship Id="rId12780" Type="http://schemas.openxmlformats.org/officeDocument/2006/relationships/hyperlink" Target="https://www.lpi.usra.edu/resources/apollo/frame/?AS11-37-5477" TargetMode="External"/><Relationship Id="rId12781" Type="http://schemas.openxmlformats.org/officeDocument/2006/relationships/hyperlink" Target="https://tothemoon.im-ldi.com/data_a70/AS11/extra/AS11-37-5477.small.png" TargetMode="External"/><Relationship Id="rId12782" Type="http://schemas.openxmlformats.org/officeDocument/2006/relationships/hyperlink" Target="https://tothemoon.im-ldi.com/data_a70/AS11/raw/AS11-37-5477.tif" TargetMode="External"/><Relationship Id="rId12783" Type="http://schemas.openxmlformats.org/officeDocument/2006/relationships/hyperlink" Target="https://tothemoon.im-ldi.com/data_a70/AS11/processed/AS11-37-5477.png" TargetMode="External"/><Relationship Id="rId12784" Type="http://schemas.openxmlformats.org/officeDocument/2006/relationships/hyperlink" Target="https://www.lpi.usra.edu/resources/apollo/images/print/AS11/37/5477.jpg" TargetMode="External"/><Relationship Id="rId12785" Type="http://schemas.openxmlformats.org/officeDocument/2006/relationships/hyperlink" Target="https://www.lpi.usra.edu/resources/apollo/frame/?AS11-37-5478" TargetMode="External"/><Relationship Id="rId12786" Type="http://schemas.openxmlformats.org/officeDocument/2006/relationships/hyperlink" Target="https://tothemoon.im-ldi.com/data_a70/AS11/extra/AS11-37-5478.small.png" TargetMode="External"/><Relationship Id="rId12787" Type="http://schemas.openxmlformats.org/officeDocument/2006/relationships/hyperlink" Target="https://tothemoon.im-ldi.com/data_a70/AS11/raw/AS11-37-5478.tif" TargetMode="External"/><Relationship Id="rId12788" Type="http://schemas.openxmlformats.org/officeDocument/2006/relationships/hyperlink" Target="https://tothemoon.im-ldi.com/data_a70/AS11/processed/AS11-37-5478.png" TargetMode="External"/><Relationship Id="rId12789" Type="http://schemas.openxmlformats.org/officeDocument/2006/relationships/hyperlink" Target="https://www.lpi.usra.edu/resources/apollo/images/print/AS11/37/5478.jpg" TargetMode="External"/><Relationship Id="rId12790" Type="http://schemas.openxmlformats.org/officeDocument/2006/relationships/hyperlink" Target="https://www.lpi.usra.edu/resources/apollo/frame/?AS11-37-5479" TargetMode="External"/><Relationship Id="rId12791" Type="http://schemas.openxmlformats.org/officeDocument/2006/relationships/hyperlink" Target="https://tothemoon.im-ldi.com/data_a70/AS11/extra/AS11-37-5479.small.png" TargetMode="External"/><Relationship Id="rId12792" Type="http://schemas.openxmlformats.org/officeDocument/2006/relationships/hyperlink" Target="https://tothemoon.im-ldi.com/data_a70/AS11/raw/AS11-37-5479.tif" TargetMode="External"/><Relationship Id="rId12793" Type="http://schemas.openxmlformats.org/officeDocument/2006/relationships/hyperlink" Target="https://tothemoon.im-ldi.com/data_a70/AS11/processed/AS11-37-5479.png" TargetMode="External"/><Relationship Id="rId12794" Type="http://schemas.openxmlformats.org/officeDocument/2006/relationships/hyperlink" Target="https://www.lpi.usra.edu/resources/apollo/images/print/AS11/37/5479.jpg" TargetMode="External"/><Relationship Id="rId12795" Type="http://schemas.openxmlformats.org/officeDocument/2006/relationships/hyperlink" Target="https://www.lpi.usra.edu/resources/apollo/frame/?AS11-37-5480" TargetMode="External"/><Relationship Id="rId12796" Type="http://schemas.openxmlformats.org/officeDocument/2006/relationships/hyperlink" Target="https://tothemoon.im-ldi.com/data_a70/AS11/extra/AS11-37-5480.small.png" TargetMode="External"/><Relationship Id="rId12797" Type="http://schemas.openxmlformats.org/officeDocument/2006/relationships/hyperlink" Target="https://tothemoon.im-ldi.com/data_a70/AS11/raw/AS11-37-5480.tif" TargetMode="External"/><Relationship Id="rId12798" Type="http://schemas.openxmlformats.org/officeDocument/2006/relationships/hyperlink" Target="https://tothemoon.im-ldi.com/data_a70/AS11/processed/AS11-37-5480.png" TargetMode="External"/><Relationship Id="rId12799" Type="http://schemas.openxmlformats.org/officeDocument/2006/relationships/hyperlink" Target="https://www.lpi.usra.edu/resources/apollo/images/print/AS11/37/5480.jpg" TargetMode="External"/><Relationship Id="rId12800" Type="http://schemas.openxmlformats.org/officeDocument/2006/relationships/hyperlink" Target="https://www.lpi.usra.edu/resources/apollo/frame/?AS11-37-5481" TargetMode="External"/><Relationship Id="rId12801" Type="http://schemas.openxmlformats.org/officeDocument/2006/relationships/hyperlink" Target="https://tothemoon.im-ldi.com/data_a70/AS11/extra/AS11-37-5481.small.png" TargetMode="External"/><Relationship Id="rId12802" Type="http://schemas.openxmlformats.org/officeDocument/2006/relationships/hyperlink" Target="https://tothemoon.im-ldi.com/data_a70/AS11/raw/AS11-37-5481.tif" TargetMode="External"/><Relationship Id="rId12803" Type="http://schemas.openxmlformats.org/officeDocument/2006/relationships/hyperlink" Target="https://tothemoon.im-ldi.com/data_a70/AS11/processed/AS11-37-5481.png" TargetMode="External"/><Relationship Id="rId12804" Type="http://schemas.openxmlformats.org/officeDocument/2006/relationships/hyperlink" Target="https://www.lpi.usra.edu/resources/apollo/images/print/AS11/37/5481.jpg" TargetMode="External"/><Relationship Id="rId12805" Type="http://schemas.openxmlformats.org/officeDocument/2006/relationships/hyperlink" Target="https://www.lpi.usra.edu/resources/apollo/frame/?AS11-37-5482" TargetMode="External"/><Relationship Id="rId12806" Type="http://schemas.openxmlformats.org/officeDocument/2006/relationships/hyperlink" Target="https://tothemoon.im-ldi.com/data_a70/AS11/extra/AS11-37-5482.small.png" TargetMode="External"/><Relationship Id="rId12807" Type="http://schemas.openxmlformats.org/officeDocument/2006/relationships/hyperlink" Target="https://tothemoon.im-ldi.com/data_a70/AS11/raw/AS11-37-5482.tif" TargetMode="External"/><Relationship Id="rId12808" Type="http://schemas.openxmlformats.org/officeDocument/2006/relationships/hyperlink" Target="https://tothemoon.im-ldi.com/data_a70/AS11/processed/AS11-37-5482.png" TargetMode="External"/><Relationship Id="rId12809" Type="http://schemas.openxmlformats.org/officeDocument/2006/relationships/hyperlink" Target="https://www.lpi.usra.edu/resources/apollo/images/print/AS11/37/5482.jpg" TargetMode="External"/><Relationship Id="rId12810" Type="http://schemas.openxmlformats.org/officeDocument/2006/relationships/hyperlink" Target="https://www.lpi.usra.edu/resources/apollo/frame/?AS11-37-5483" TargetMode="External"/><Relationship Id="rId12811" Type="http://schemas.openxmlformats.org/officeDocument/2006/relationships/hyperlink" Target="https://tothemoon.im-ldi.com/data_a70/AS11/extra/AS11-37-5483.small.png" TargetMode="External"/><Relationship Id="rId12812" Type="http://schemas.openxmlformats.org/officeDocument/2006/relationships/hyperlink" Target="https://tothemoon.im-ldi.com/data_a70/AS11/raw/AS11-37-5483.tif" TargetMode="External"/><Relationship Id="rId12813" Type="http://schemas.openxmlformats.org/officeDocument/2006/relationships/hyperlink" Target="https://tothemoon.im-ldi.com/data_a70/AS11/processed/AS11-37-5483.png" TargetMode="External"/><Relationship Id="rId12814" Type="http://schemas.openxmlformats.org/officeDocument/2006/relationships/hyperlink" Target="https://www.lpi.usra.edu/resources/apollo/images/print/AS11/37/5483.jpg" TargetMode="External"/><Relationship Id="rId12815" Type="http://schemas.openxmlformats.org/officeDocument/2006/relationships/hyperlink" Target="https://www.lpi.usra.edu/resources/apollo/frame/?AS11-37-5484" TargetMode="External"/><Relationship Id="rId12816" Type="http://schemas.openxmlformats.org/officeDocument/2006/relationships/hyperlink" Target="https://tothemoon.im-ldi.com/data_a70/AS11/extra/AS11-37-5484.small.png" TargetMode="External"/><Relationship Id="rId12817" Type="http://schemas.openxmlformats.org/officeDocument/2006/relationships/hyperlink" Target="https://tothemoon.im-ldi.com/data_a70/AS11/raw/AS11-37-5484.tif" TargetMode="External"/><Relationship Id="rId12818" Type="http://schemas.openxmlformats.org/officeDocument/2006/relationships/hyperlink" Target="https://tothemoon.im-ldi.com/data_a70/AS11/processed/AS11-37-5484.png" TargetMode="External"/><Relationship Id="rId12819" Type="http://schemas.openxmlformats.org/officeDocument/2006/relationships/hyperlink" Target="https://www.lpi.usra.edu/resources/apollo/images/print/AS11/37/5484.jpg" TargetMode="External"/><Relationship Id="rId12820" Type="http://schemas.openxmlformats.org/officeDocument/2006/relationships/hyperlink" Target="https://www.lpi.usra.edu/resources/apollo/frame/?AS11-37-5485" TargetMode="External"/><Relationship Id="rId12821" Type="http://schemas.openxmlformats.org/officeDocument/2006/relationships/hyperlink" Target="https://tothemoon.im-ldi.com/data_a70/AS11/extra/AS11-37-5485.small.png" TargetMode="External"/><Relationship Id="rId12822" Type="http://schemas.openxmlformats.org/officeDocument/2006/relationships/hyperlink" Target="https://tothemoon.im-ldi.com/data_a70/AS11/raw/AS11-37-5485.tif" TargetMode="External"/><Relationship Id="rId12823" Type="http://schemas.openxmlformats.org/officeDocument/2006/relationships/hyperlink" Target="https://tothemoon.im-ldi.com/data_a70/AS11/processed/AS11-37-5485.png" TargetMode="External"/><Relationship Id="rId12824" Type="http://schemas.openxmlformats.org/officeDocument/2006/relationships/hyperlink" Target="https://www.lpi.usra.edu/resources/apollo/images/print/AS11/37/5485.jpg" TargetMode="External"/><Relationship Id="rId12825" Type="http://schemas.openxmlformats.org/officeDocument/2006/relationships/hyperlink" Target="https://www.lpi.usra.edu/resources/apollo/frame/?AS11-37-5486" TargetMode="External"/><Relationship Id="rId12826" Type="http://schemas.openxmlformats.org/officeDocument/2006/relationships/hyperlink" Target="https://tothemoon.im-ldi.com/data_a70/AS11/extra/AS11-37-5486.small.png" TargetMode="External"/><Relationship Id="rId12827" Type="http://schemas.openxmlformats.org/officeDocument/2006/relationships/hyperlink" Target="https://tothemoon.im-ldi.com/data_a70/AS11/raw/AS11-37-5486.tif" TargetMode="External"/><Relationship Id="rId12828" Type="http://schemas.openxmlformats.org/officeDocument/2006/relationships/hyperlink" Target="https://tothemoon.im-ldi.com/data_a70/AS11/processed/AS11-37-5486.png" TargetMode="External"/><Relationship Id="rId12829" Type="http://schemas.openxmlformats.org/officeDocument/2006/relationships/hyperlink" Target="https://www.lpi.usra.edu/resources/apollo/images/print/AS11/37/5486.jpg" TargetMode="External"/><Relationship Id="rId12830" Type="http://schemas.openxmlformats.org/officeDocument/2006/relationships/hyperlink" Target="https://www.lpi.usra.edu/resources/apollo/frame/?AS11-37-5487" TargetMode="External"/><Relationship Id="rId12831" Type="http://schemas.openxmlformats.org/officeDocument/2006/relationships/hyperlink" Target="https://tothemoon.im-ldi.com/data_a70/AS11/extra/AS11-37-5487.small.png" TargetMode="External"/><Relationship Id="rId12832" Type="http://schemas.openxmlformats.org/officeDocument/2006/relationships/hyperlink" Target="https://tothemoon.im-ldi.com/data_a70/AS11/raw/AS11-37-5487.tif" TargetMode="External"/><Relationship Id="rId12833" Type="http://schemas.openxmlformats.org/officeDocument/2006/relationships/hyperlink" Target="https://tothemoon.im-ldi.com/data_a70/AS11/processed/AS11-37-5487.png" TargetMode="External"/><Relationship Id="rId12834" Type="http://schemas.openxmlformats.org/officeDocument/2006/relationships/hyperlink" Target="https://www.lpi.usra.edu/resources/apollo/images/print/AS11/37/5487.jpg" TargetMode="External"/><Relationship Id="rId12835" Type="http://schemas.openxmlformats.org/officeDocument/2006/relationships/hyperlink" Target="https://www.lpi.usra.edu/resources/apollo/frame/?AS11-37-5488" TargetMode="External"/><Relationship Id="rId12836" Type="http://schemas.openxmlformats.org/officeDocument/2006/relationships/hyperlink" Target="https://tothemoon.im-ldi.com/data_a70/AS11/extra/AS11-37-5488.small.png" TargetMode="External"/><Relationship Id="rId12837" Type="http://schemas.openxmlformats.org/officeDocument/2006/relationships/hyperlink" Target="https://tothemoon.im-ldi.com/data_a70/AS11/raw/AS11-37-5488.tif" TargetMode="External"/><Relationship Id="rId12838" Type="http://schemas.openxmlformats.org/officeDocument/2006/relationships/hyperlink" Target="https://tothemoon.im-ldi.com/data_a70/AS11/processed/AS11-37-5488.png" TargetMode="External"/><Relationship Id="rId12839" Type="http://schemas.openxmlformats.org/officeDocument/2006/relationships/hyperlink" Target="https://www.lpi.usra.edu/resources/apollo/images/print/AS11/37/5488.jpg" TargetMode="External"/><Relationship Id="rId12840" Type="http://schemas.openxmlformats.org/officeDocument/2006/relationships/hyperlink" Target="https://www.lpi.usra.edu/resources/apollo/frame/?AS11-37-5489" TargetMode="External"/><Relationship Id="rId12841" Type="http://schemas.openxmlformats.org/officeDocument/2006/relationships/hyperlink" Target="https://tothemoon.im-ldi.com/data_a70/AS11/extra/AS11-37-5489.small.png" TargetMode="External"/><Relationship Id="rId12842" Type="http://schemas.openxmlformats.org/officeDocument/2006/relationships/hyperlink" Target="https://tothemoon.im-ldi.com/data_a70/AS11/raw/AS11-37-5489.tif" TargetMode="External"/><Relationship Id="rId12843" Type="http://schemas.openxmlformats.org/officeDocument/2006/relationships/hyperlink" Target="https://tothemoon.im-ldi.com/data_a70/AS11/processed/AS11-37-5489.png" TargetMode="External"/><Relationship Id="rId12844" Type="http://schemas.openxmlformats.org/officeDocument/2006/relationships/hyperlink" Target="https://www.lpi.usra.edu/resources/apollo/images/print/AS11/37/5489.jpg" TargetMode="External"/><Relationship Id="rId12845" Type="http://schemas.openxmlformats.org/officeDocument/2006/relationships/hyperlink" Target="https://www.lpi.usra.edu/resources/apollo/frame/?AS11-37-5490" TargetMode="External"/><Relationship Id="rId12846" Type="http://schemas.openxmlformats.org/officeDocument/2006/relationships/hyperlink" Target="https://tothemoon.im-ldi.com/data_a70/AS11/extra/AS11-37-5490.small.png" TargetMode="External"/><Relationship Id="rId12847" Type="http://schemas.openxmlformats.org/officeDocument/2006/relationships/hyperlink" Target="https://tothemoon.im-ldi.com/data_a70/AS11/raw/AS11-37-5490.tif" TargetMode="External"/><Relationship Id="rId12848" Type="http://schemas.openxmlformats.org/officeDocument/2006/relationships/hyperlink" Target="https://tothemoon.im-ldi.com/data_a70/AS11/processed/AS11-37-5490.png" TargetMode="External"/><Relationship Id="rId12849" Type="http://schemas.openxmlformats.org/officeDocument/2006/relationships/hyperlink" Target="https://www.lpi.usra.edu/resources/apollo/images/print/AS11/37/5490.jpg" TargetMode="External"/><Relationship Id="rId12850" Type="http://schemas.openxmlformats.org/officeDocument/2006/relationships/hyperlink" Target="https://www.lpi.usra.edu/resources/apollo/frame/?AS11-37-5491" TargetMode="External"/><Relationship Id="rId12851" Type="http://schemas.openxmlformats.org/officeDocument/2006/relationships/hyperlink" Target="https://tothemoon.im-ldi.com/data_a70/AS11/extra/AS11-37-5491.small.png" TargetMode="External"/><Relationship Id="rId12852" Type="http://schemas.openxmlformats.org/officeDocument/2006/relationships/hyperlink" Target="https://tothemoon.im-ldi.com/data_a70/AS11/raw/AS11-37-5491.tif" TargetMode="External"/><Relationship Id="rId12853" Type="http://schemas.openxmlformats.org/officeDocument/2006/relationships/hyperlink" Target="https://tothemoon.im-ldi.com/data_a70/AS11/processed/AS11-37-5491.png" TargetMode="External"/><Relationship Id="rId12854" Type="http://schemas.openxmlformats.org/officeDocument/2006/relationships/hyperlink" Target="https://www.lpi.usra.edu/resources/apollo/images/print/AS11/37/5491.jpg" TargetMode="External"/><Relationship Id="rId12855" Type="http://schemas.openxmlformats.org/officeDocument/2006/relationships/hyperlink" Target="https://www.lpi.usra.edu/resources/apollo/frame/?AS11-37-5492" TargetMode="External"/><Relationship Id="rId12856" Type="http://schemas.openxmlformats.org/officeDocument/2006/relationships/hyperlink" Target="https://tothemoon.im-ldi.com/data_a70/AS11/extra/AS11-37-5492.small.png" TargetMode="External"/><Relationship Id="rId12857" Type="http://schemas.openxmlformats.org/officeDocument/2006/relationships/hyperlink" Target="https://tothemoon.im-ldi.com/data_a70/AS11/raw/AS11-37-5492.tif" TargetMode="External"/><Relationship Id="rId12858" Type="http://schemas.openxmlformats.org/officeDocument/2006/relationships/hyperlink" Target="https://tothemoon.im-ldi.com/data_a70/AS11/processed/AS11-37-5492.png" TargetMode="External"/><Relationship Id="rId12859" Type="http://schemas.openxmlformats.org/officeDocument/2006/relationships/hyperlink" Target="https://www.lpi.usra.edu/resources/apollo/images/print/AS11/37/5492.jpg" TargetMode="External"/><Relationship Id="rId12860" Type="http://schemas.openxmlformats.org/officeDocument/2006/relationships/hyperlink" Target="https://www.lpi.usra.edu/resources/apollo/frame/?AS11-37-5493" TargetMode="External"/><Relationship Id="rId12861" Type="http://schemas.openxmlformats.org/officeDocument/2006/relationships/hyperlink" Target="https://tothemoon.im-ldi.com/data_a70/AS11/extra/AS11-37-5493.small.png" TargetMode="External"/><Relationship Id="rId12862" Type="http://schemas.openxmlformats.org/officeDocument/2006/relationships/hyperlink" Target="https://tothemoon.im-ldi.com/data_a70/AS11/raw/AS11-37-5493.tif" TargetMode="External"/><Relationship Id="rId12863" Type="http://schemas.openxmlformats.org/officeDocument/2006/relationships/hyperlink" Target="https://tothemoon.im-ldi.com/data_a70/AS11/processed/AS11-37-5493.png" TargetMode="External"/><Relationship Id="rId12864" Type="http://schemas.openxmlformats.org/officeDocument/2006/relationships/hyperlink" Target="https://www.lpi.usra.edu/resources/apollo/images/print/AS11/37/5493.jpg" TargetMode="External"/><Relationship Id="rId12865" Type="http://schemas.openxmlformats.org/officeDocument/2006/relationships/hyperlink" Target="https://www.lpi.usra.edu/resources/apollo/frame/?AS11-37-5494" TargetMode="External"/><Relationship Id="rId12866" Type="http://schemas.openxmlformats.org/officeDocument/2006/relationships/hyperlink" Target="https://tothemoon.im-ldi.com/data_a70/AS11/extra/AS11-37-5494.small.png" TargetMode="External"/><Relationship Id="rId12867" Type="http://schemas.openxmlformats.org/officeDocument/2006/relationships/hyperlink" Target="https://tothemoon.im-ldi.com/data_a70/AS11/raw/AS11-37-5494.tif" TargetMode="External"/><Relationship Id="rId12868" Type="http://schemas.openxmlformats.org/officeDocument/2006/relationships/hyperlink" Target="https://tothemoon.im-ldi.com/data_a70/AS11/processed/AS11-37-5494.png" TargetMode="External"/><Relationship Id="rId12869" Type="http://schemas.openxmlformats.org/officeDocument/2006/relationships/hyperlink" Target="https://www.lpi.usra.edu/resources/apollo/images/print/AS11/37/5494.jpg" TargetMode="External"/><Relationship Id="rId12870" Type="http://schemas.openxmlformats.org/officeDocument/2006/relationships/hyperlink" Target="https://www.lpi.usra.edu/resources/apollo/frame/?AS11-37-5495" TargetMode="External"/><Relationship Id="rId12871" Type="http://schemas.openxmlformats.org/officeDocument/2006/relationships/hyperlink" Target="https://tothemoon.im-ldi.com/data_a70/AS11/extra/AS11-37-5495.small.png" TargetMode="External"/><Relationship Id="rId12872" Type="http://schemas.openxmlformats.org/officeDocument/2006/relationships/hyperlink" Target="https://tothemoon.im-ldi.com/data_a70/AS11/raw/AS11-37-5495.tif" TargetMode="External"/><Relationship Id="rId12873" Type="http://schemas.openxmlformats.org/officeDocument/2006/relationships/hyperlink" Target="https://tothemoon.im-ldi.com/data_a70/AS11/processed/AS11-37-5495.png" TargetMode="External"/><Relationship Id="rId12874" Type="http://schemas.openxmlformats.org/officeDocument/2006/relationships/hyperlink" Target="https://www.lpi.usra.edu/resources/apollo/images/print/AS11/37/5495.jpg" TargetMode="External"/><Relationship Id="rId12875" Type="http://schemas.openxmlformats.org/officeDocument/2006/relationships/hyperlink" Target="https://www.lpi.usra.edu/resources/apollo/frame/?AS11-37-5496" TargetMode="External"/><Relationship Id="rId12876" Type="http://schemas.openxmlformats.org/officeDocument/2006/relationships/hyperlink" Target="https://tothemoon.im-ldi.com/data_a70/AS11/extra/AS11-37-5496.small.png" TargetMode="External"/><Relationship Id="rId12877" Type="http://schemas.openxmlformats.org/officeDocument/2006/relationships/hyperlink" Target="https://tothemoon.im-ldi.com/data_a70/AS11/raw/AS11-37-5496.tif" TargetMode="External"/><Relationship Id="rId12878" Type="http://schemas.openxmlformats.org/officeDocument/2006/relationships/hyperlink" Target="https://tothemoon.im-ldi.com/data_a70/AS11/processed/AS11-37-5496.png" TargetMode="External"/><Relationship Id="rId12879" Type="http://schemas.openxmlformats.org/officeDocument/2006/relationships/hyperlink" Target="https://www.lpi.usra.edu/resources/apollo/images/print/AS11/37/5496.jpg" TargetMode="External"/><Relationship Id="rId12880" Type="http://schemas.openxmlformats.org/officeDocument/2006/relationships/hyperlink" Target="https://www.lpi.usra.edu/resources/apollo/frame/?AS11-37-5497" TargetMode="External"/><Relationship Id="rId12881" Type="http://schemas.openxmlformats.org/officeDocument/2006/relationships/hyperlink" Target="https://tothemoon.im-ldi.com/data_a70/AS11/extra/AS11-37-5497.small.png" TargetMode="External"/><Relationship Id="rId12882" Type="http://schemas.openxmlformats.org/officeDocument/2006/relationships/hyperlink" Target="https://tothemoon.im-ldi.com/data_a70/AS11/raw/AS11-37-5497.tif" TargetMode="External"/><Relationship Id="rId12883" Type="http://schemas.openxmlformats.org/officeDocument/2006/relationships/hyperlink" Target="https://tothemoon.im-ldi.com/data_a70/AS11/processed/AS11-37-5497.png" TargetMode="External"/><Relationship Id="rId12884" Type="http://schemas.openxmlformats.org/officeDocument/2006/relationships/hyperlink" Target="https://www.lpi.usra.edu/resources/apollo/images/print/AS11/37/5497.jpg" TargetMode="External"/><Relationship Id="rId12885" Type="http://schemas.openxmlformats.org/officeDocument/2006/relationships/hyperlink" Target="https://www.lpi.usra.edu/resources/apollo/frame/?AS11-37-5498" TargetMode="External"/><Relationship Id="rId12886" Type="http://schemas.openxmlformats.org/officeDocument/2006/relationships/hyperlink" Target="https://tothemoon.im-ldi.com/data_a70/AS11/extra/AS11-37-5498.small.png" TargetMode="External"/><Relationship Id="rId12887" Type="http://schemas.openxmlformats.org/officeDocument/2006/relationships/hyperlink" Target="https://tothemoon.im-ldi.com/data_a70/AS11/raw/AS11-37-5498.tif" TargetMode="External"/><Relationship Id="rId12888" Type="http://schemas.openxmlformats.org/officeDocument/2006/relationships/hyperlink" Target="https://tothemoon.im-ldi.com/data_a70/AS11/processed/AS11-37-5498.png" TargetMode="External"/><Relationship Id="rId12889" Type="http://schemas.openxmlformats.org/officeDocument/2006/relationships/hyperlink" Target="https://www.lpi.usra.edu/resources/apollo/images/print/AS11/37/5498.jpg" TargetMode="External"/><Relationship Id="rId12890" Type="http://schemas.openxmlformats.org/officeDocument/2006/relationships/hyperlink" Target="https://www.lpi.usra.edu/resources/apollo/frame/?AS11-37-5499" TargetMode="External"/><Relationship Id="rId12891" Type="http://schemas.openxmlformats.org/officeDocument/2006/relationships/hyperlink" Target="https://tothemoon.im-ldi.com/data_a70/AS11/extra/AS11-37-5499.small.png" TargetMode="External"/><Relationship Id="rId12892" Type="http://schemas.openxmlformats.org/officeDocument/2006/relationships/hyperlink" Target="https://tothemoon.im-ldi.com/data_a70/AS11/raw/AS11-37-5499.tif" TargetMode="External"/><Relationship Id="rId12893" Type="http://schemas.openxmlformats.org/officeDocument/2006/relationships/hyperlink" Target="https://tothemoon.im-ldi.com/data_a70/AS11/processed/AS11-37-5499.png" TargetMode="External"/><Relationship Id="rId12894" Type="http://schemas.openxmlformats.org/officeDocument/2006/relationships/hyperlink" Target="https://www.lpi.usra.edu/resources/apollo/images/print/AS11/37/5499.jpg" TargetMode="External"/><Relationship Id="rId12895" Type="http://schemas.openxmlformats.org/officeDocument/2006/relationships/hyperlink" Target="https://www.lpi.usra.edu/resources/apollo/frame/?AS11-37-5500" TargetMode="External"/><Relationship Id="rId12896" Type="http://schemas.openxmlformats.org/officeDocument/2006/relationships/hyperlink" Target="https://tothemoon.im-ldi.com/data_a70/AS11/extra/AS11-37-5500.small.png" TargetMode="External"/><Relationship Id="rId12897" Type="http://schemas.openxmlformats.org/officeDocument/2006/relationships/hyperlink" Target="https://tothemoon.im-ldi.com/data_a70/AS11/raw/AS11-37-5500.tif" TargetMode="External"/><Relationship Id="rId12898" Type="http://schemas.openxmlformats.org/officeDocument/2006/relationships/hyperlink" Target="https://tothemoon.im-ldi.com/data_a70/AS11/processed/AS11-37-5500.png" TargetMode="External"/><Relationship Id="rId12899" Type="http://schemas.openxmlformats.org/officeDocument/2006/relationships/hyperlink" Target="https://www.lpi.usra.edu/resources/apollo/images/print/AS11/37/5500.jpg" TargetMode="External"/><Relationship Id="rId12900" Type="http://schemas.openxmlformats.org/officeDocument/2006/relationships/hyperlink" Target="https://www.lpi.usra.edu/resources/apollo/frame/?AS11-37-5501" TargetMode="External"/><Relationship Id="rId12901" Type="http://schemas.openxmlformats.org/officeDocument/2006/relationships/hyperlink" Target="https://tothemoon.im-ldi.com/data_a70/AS11/extra/AS11-37-5501.small.png" TargetMode="External"/><Relationship Id="rId12902" Type="http://schemas.openxmlformats.org/officeDocument/2006/relationships/hyperlink" Target="https://tothemoon.im-ldi.com/data_a70/AS11/raw/AS11-37-5501.tif" TargetMode="External"/><Relationship Id="rId12903" Type="http://schemas.openxmlformats.org/officeDocument/2006/relationships/hyperlink" Target="https://tothemoon.im-ldi.com/data_a70/AS11/processed/AS11-37-5501.png" TargetMode="External"/><Relationship Id="rId12904" Type="http://schemas.openxmlformats.org/officeDocument/2006/relationships/hyperlink" Target="https://www.lpi.usra.edu/resources/apollo/images/print/AS11/37/5501.jpg" TargetMode="External"/><Relationship Id="rId12905" Type="http://schemas.openxmlformats.org/officeDocument/2006/relationships/hyperlink" Target="https://www.lpi.usra.edu/resources/apollo/frame/?AS11-37-5502" TargetMode="External"/><Relationship Id="rId12906" Type="http://schemas.openxmlformats.org/officeDocument/2006/relationships/hyperlink" Target="https://tothemoon.im-ldi.com/data_a70/AS11/extra/AS11-37-5502.small.png" TargetMode="External"/><Relationship Id="rId12907" Type="http://schemas.openxmlformats.org/officeDocument/2006/relationships/hyperlink" Target="https://tothemoon.im-ldi.com/data_a70/AS11/raw/AS11-37-5502.tif" TargetMode="External"/><Relationship Id="rId12908" Type="http://schemas.openxmlformats.org/officeDocument/2006/relationships/hyperlink" Target="https://tothemoon.im-ldi.com/data_a70/AS11/processed/AS11-37-5502.png" TargetMode="External"/><Relationship Id="rId12909" Type="http://schemas.openxmlformats.org/officeDocument/2006/relationships/hyperlink" Target="https://www.lpi.usra.edu/resources/apollo/images/print/AS11/37/5502.jpg" TargetMode="External"/><Relationship Id="rId12910" Type="http://schemas.openxmlformats.org/officeDocument/2006/relationships/hyperlink" Target="https://www.lpi.usra.edu/resources/apollo/frame/?AS11-37-5503" TargetMode="External"/><Relationship Id="rId12911" Type="http://schemas.openxmlformats.org/officeDocument/2006/relationships/hyperlink" Target="https://tothemoon.im-ldi.com/data_a70/AS11/extra/AS11-37-5503.small.png" TargetMode="External"/><Relationship Id="rId12912" Type="http://schemas.openxmlformats.org/officeDocument/2006/relationships/hyperlink" Target="https://tothemoon.im-ldi.com/data_a70/AS11/raw/AS11-37-5503.tif" TargetMode="External"/><Relationship Id="rId12913" Type="http://schemas.openxmlformats.org/officeDocument/2006/relationships/hyperlink" Target="https://tothemoon.im-ldi.com/data_a70/AS11/processed/AS11-37-5503.png" TargetMode="External"/><Relationship Id="rId12914" Type="http://schemas.openxmlformats.org/officeDocument/2006/relationships/hyperlink" Target="https://www.lpi.usra.edu/resources/apollo/images/print/AS11/37/5503.jpg" TargetMode="External"/><Relationship Id="rId12915" Type="http://schemas.openxmlformats.org/officeDocument/2006/relationships/hyperlink" Target="https://www.lpi.usra.edu/resources/apollo/frame/?AS11-37-5504" TargetMode="External"/><Relationship Id="rId12916" Type="http://schemas.openxmlformats.org/officeDocument/2006/relationships/hyperlink" Target="https://tothemoon.im-ldi.com/data_a70/AS11/extra/AS11-37-5504.small.png" TargetMode="External"/><Relationship Id="rId12917" Type="http://schemas.openxmlformats.org/officeDocument/2006/relationships/hyperlink" Target="https://tothemoon.im-ldi.com/data_a70/AS11/raw/AS11-37-5504.tif" TargetMode="External"/><Relationship Id="rId12918" Type="http://schemas.openxmlformats.org/officeDocument/2006/relationships/hyperlink" Target="https://tothemoon.im-ldi.com/data_a70/AS11/processed/AS11-37-5504.png" TargetMode="External"/><Relationship Id="rId12919" Type="http://schemas.openxmlformats.org/officeDocument/2006/relationships/hyperlink" Target="https://www.lpi.usra.edu/resources/apollo/images/print/AS11/37/5504.jpg" TargetMode="External"/><Relationship Id="rId12920" Type="http://schemas.openxmlformats.org/officeDocument/2006/relationships/hyperlink" Target="https://www.lpi.usra.edu/resources/apollo/frame/?AS11-37-5505" TargetMode="External"/><Relationship Id="rId12921" Type="http://schemas.openxmlformats.org/officeDocument/2006/relationships/hyperlink" Target="https://tothemoon.im-ldi.com/data_a70/AS11/extra/AS11-37-5505.small.png" TargetMode="External"/><Relationship Id="rId12922" Type="http://schemas.openxmlformats.org/officeDocument/2006/relationships/hyperlink" Target="https://tothemoon.im-ldi.com/data_a70/AS11/raw/AS11-37-5505.tif" TargetMode="External"/><Relationship Id="rId12923" Type="http://schemas.openxmlformats.org/officeDocument/2006/relationships/hyperlink" Target="https://tothemoon.im-ldi.com/data_a70/AS11/processed/AS11-37-5505.png" TargetMode="External"/><Relationship Id="rId12924" Type="http://schemas.openxmlformats.org/officeDocument/2006/relationships/hyperlink" Target="https://www.lpi.usra.edu/resources/apollo/images/print/AS11/37/5505.jpg" TargetMode="External"/><Relationship Id="rId12925" Type="http://schemas.openxmlformats.org/officeDocument/2006/relationships/hyperlink" Target="https://www.lpi.usra.edu/resources/apollo/frame/?AS11-37-5506" TargetMode="External"/><Relationship Id="rId12926" Type="http://schemas.openxmlformats.org/officeDocument/2006/relationships/hyperlink" Target="https://tothemoon.im-ldi.com/data_a70/AS11/extra/AS11-37-5506.small.png" TargetMode="External"/><Relationship Id="rId12927" Type="http://schemas.openxmlformats.org/officeDocument/2006/relationships/hyperlink" Target="https://tothemoon.im-ldi.com/data_a70/AS11/raw/AS11-37-5506.tif" TargetMode="External"/><Relationship Id="rId12928" Type="http://schemas.openxmlformats.org/officeDocument/2006/relationships/hyperlink" Target="https://tothemoon.im-ldi.com/data_a70/AS11/processed/AS11-37-5506.png" TargetMode="External"/><Relationship Id="rId12929" Type="http://schemas.openxmlformats.org/officeDocument/2006/relationships/hyperlink" Target="https://www.lpi.usra.edu/resources/apollo/images/print/AS11/37/5506.jpg" TargetMode="External"/><Relationship Id="rId12930" Type="http://schemas.openxmlformats.org/officeDocument/2006/relationships/hyperlink" Target="https://www.lpi.usra.edu/resources/apollo/frame/?AS11-37-5507" TargetMode="External"/><Relationship Id="rId12931" Type="http://schemas.openxmlformats.org/officeDocument/2006/relationships/hyperlink" Target="https://tothemoon.im-ldi.com/data_a70/AS11/extra/AS11-37-5507.small.png" TargetMode="External"/><Relationship Id="rId12932" Type="http://schemas.openxmlformats.org/officeDocument/2006/relationships/hyperlink" Target="https://tothemoon.im-ldi.com/data_a70/AS11/raw/AS11-37-5507.tif" TargetMode="External"/><Relationship Id="rId12933" Type="http://schemas.openxmlformats.org/officeDocument/2006/relationships/hyperlink" Target="https://tothemoon.im-ldi.com/data_a70/AS11/processed/AS11-37-5507.png" TargetMode="External"/><Relationship Id="rId12934" Type="http://schemas.openxmlformats.org/officeDocument/2006/relationships/hyperlink" Target="https://www.lpi.usra.edu/resources/apollo/images/print/AS11/37/5507.jpg" TargetMode="External"/><Relationship Id="rId12935" Type="http://schemas.openxmlformats.org/officeDocument/2006/relationships/hyperlink" Target="https://www.lpi.usra.edu/resources/apollo/frame/?AS11-37-5508" TargetMode="External"/><Relationship Id="rId12936" Type="http://schemas.openxmlformats.org/officeDocument/2006/relationships/hyperlink" Target="https://tothemoon.im-ldi.com/data_a70/AS11/extra/AS11-37-5508.small.png" TargetMode="External"/><Relationship Id="rId12937" Type="http://schemas.openxmlformats.org/officeDocument/2006/relationships/hyperlink" Target="https://tothemoon.im-ldi.com/data_a70/AS11/raw/AS11-37-5508.tif" TargetMode="External"/><Relationship Id="rId12938" Type="http://schemas.openxmlformats.org/officeDocument/2006/relationships/hyperlink" Target="https://tothemoon.im-ldi.com/data_a70/AS11/processed/AS11-37-5508.png" TargetMode="External"/><Relationship Id="rId12939" Type="http://schemas.openxmlformats.org/officeDocument/2006/relationships/hyperlink" Target="https://www.lpi.usra.edu/resources/apollo/images/print/AS11/37/5508.jpg" TargetMode="External"/><Relationship Id="rId12940" Type="http://schemas.openxmlformats.org/officeDocument/2006/relationships/hyperlink" Target="https://www.lpi.usra.edu/resources/apollo/frame/?AS11-37-5509" TargetMode="External"/><Relationship Id="rId12941" Type="http://schemas.openxmlformats.org/officeDocument/2006/relationships/hyperlink" Target="https://tothemoon.im-ldi.com/data_a70/AS11/extra/AS11-37-5509.small.png" TargetMode="External"/><Relationship Id="rId12942" Type="http://schemas.openxmlformats.org/officeDocument/2006/relationships/hyperlink" Target="https://tothemoon.im-ldi.com/data_a70/AS11/raw/AS11-37-5509.tif" TargetMode="External"/><Relationship Id="rId12943" Type="http://schemas.openxmlformats.org/officeDocument/2006/relationships/hyperlink" Target="https://tothemoon.im-ldi.com/data_a70/AS11/processed/AS11-37-5509.png" TargetMode="External"/><Relationship Id="rId12944" Type="http://schemas.openxmlformats.org/officeDocument/2006/relationships/hyperlink" Target="https://www.lpi.usra.edu/resources/apollo/images/print/AS11/37/5509.jpg" TargetMode="External"/><Relationship Id="rId12945" Type="http://schemas.openxmlformats.org/officeDocument/2006/relationships/hyperlink" Target="https://www.lpi.usra.edu/resources/apollo/frame/?AS11-37-5510" TargetMode="External"/><Relationship Id="rId12946" Type="http://schemas.openxmlformats.org/officeDocument/2006/relationships/hyperlink" Target="https://tothemoon.im-ldi.com/data_a70/AS11/extra/AS11-37-5510.small.png" TargetMode="External"/><Relationship Id="rId12947" Type="http://schemas.openxmlformats.org/officeDocument/2006/relationships/hyperlink" Target="https://tothemoon.im-ldi.com/data_a70/AS11/raw/AS11-37-5510.tif" TargetMode="External"/><Relationship Id="rId12948" Type="http://schemas.openxmlformats.org/officeDocument/2006/relationships/hyperlink" Target="https://tothemoon.im-ldi.com/data_a70/AS11/processed/AS11-37-5510.png" TargetMode="External"/><Relationship Id="rId12949" Type="http://schemas.openxmlformats.org/officeDocument/2006/relationships/hyperlink" Target="https://www.lpi.usra.edu/resources/apollo/images/print/AS11/37/5510.jpg" TargetMode="External"/><Relationship Id="rId12950" Type="http://schemas.openxmlformats.org/officeDocument/2006/relationships/hyperlink" Target="https://www.lpi.usra.edu/resources/apollo/frame/?AS11-37-5511" TargetMode="External"/><Relationship Id="rId12951" Type="http://schemas.openxmlformats.org/officeDocument/2006/relationships/hyperlink" Target="https://tothemoon.im-ldi.com/data_a70/AS11/extra/AS11-37-5511.small.png" TargetMode="External"/><Relationship Id="rId12952" Type="http://schemas.openxmlformats.org/officeDocument/2006/relationships/hyperlink" Target="https://tothemoon.im-ldi.com/data_a70/AS11/raw/AS11-37-5511.tif" TargetMode="External"/><Relationship Id="rId12953" Type="http://schemas.openxmlformats.org/officeDocument/2006/relationships/hyperlink" Target="https://tothemoon.im-ldi.com/data_a70/AS11/processed/AS11-37-5511.png" TargetMode="External"/><Relationship Id="rId12954" Type="http://schemas.openxmlformats.org/officeDocument/2006/relationships/hyperlink" Target="https://www.lpi.usra.edu/resources/apollo/images/print/AS11/37/5511.jpg" TargetMode="External"/><Relationship Id="rId12955" Type="http://schemas.openxmlformats.org/officeDocument/2006/relationships/hyperlink" Target="https://www.lpi.usra.edu/resources/apollo/frame/?AS11-37-5512" TargetMode="External"/><Relationship Id="rId12956" Type="http://schemas.openxmlformats.org/officeDocument/2006/relationships/hyperlink" Target="https://tothemoon.im-ldi.com/data_a70/AS11/extra/AS11-37-5512.small.png" TargetMode="External"/><Relationship Id="rId12957" Type="http://schemas.openxmlformats.org/officeDocument/2006/relationships/hyperlink" Target="https://tothemoon.im-ldi.com/data_a70/AS11/raw/AS11-37-5512.tif" TargetMode="External"/><Relationship Id="rId12958" Type="http://schemas.openxmlformats.org/officeDocument/2006/relationships/hyperlink" Target="https://tothemoon.im-ldi.com/data_a70/AS11/processed/AS11-37-5512.png" TargetMode="External"/><Relationship Id="rId12959" Type="http://schemas.openxmlformats.org/officeDocument/2006/relationships/hyperlink" Target="https://www.lpi.usra.edu/resources/apollo/images/print/AS11/37/5512.jpg" TargetMode="External"/><Relationship Id="rId12960" Type="http://schemas.openxmlformats.org/officeDocument/2006/relationships/hyperlink" Target="https://www.lpi.usra.edu/resources/apollo/frame/?AS11-37-5513" TargetMode="External"/><Relationship Id="rId12961" Type="http://schemas.openxmlformats.org/officeDocument/2006/relationships/hyperlink" Target="https://tothemoon.im-ldi.com/data_a70/AS11/extra/AS11-37-5513.small.png" TargetMode="External"/><Relationship Id="rId12962" Type="http://schemas.openxmlformats.org/officeDocument/2006/relationships/hyperlink" Target="https://tothemoon.im-ldi.com/data_a70/AS11/raw/AS11-37-5513.tif" TargetMode="External"/><Relationship Id="rId12963" Type="http://schemas.openxmlformats.org/officeDocument/2006/relationships/hyperlink" Target="https://tothemoon.im-ldi.com/data_a70/AS11/processed/AS11-37-5513.png" TargetMode="External"/><Relationship Id="rId12964" Type="http://schemas.openxmlformats.org/officeDocument/2006/relationships/hyperlink" Target="https://www.lpi.usra.edu/resources/apollo/images/print/AS11/37/5513.jpg" TargetMode="External"/><Relationship Id="rId12965" Type="http://schemas.openxmlformats.org/officeDocument/2006/relationships/hyperlink" Target="https://www.lpi.usra.edu/resources/apollo/frame/?AS11-37-5514" TargetMode="External"/><Relationship Id="rId12966" Type="http://schemas.openxmlformats.org/officeDocument/2006/relationships/hyperlink" Target="https://tothemoon.im-ldi.com/data_a70/AS11/extra/AS11-37-5514.small.png" TargetMode="External"/><Relationship Id="rId12967" Type="http://schemas.openxmlformats.org/officeDocument/2006/relationships/hyperlink" Target="https://tothemoon.im-ldi.com/data_a70/AS11/raw/AS11-37-5514.tif" TargetMode="External"/><Relationship Id="rId12968" Type="http://schemas.openxmlformats.org/officeDocument/2006/relationships/hyperlink" Target="https://tothemoon.im-ldi.com/data_a70/AS11/processed/AS11-37-5514.png" TargetMode="External"/><Relationship Id="rId12969" Type="http://schemas.openxmlformats.org/officeDocument/2006/relationships/hyperlink" Target="https://www.lpi.usra.edu/resources/apollo/images/print/AS11/37/5514.jpg" TargetMode="External"/><Relationship Id="rId12970" Type="http://schemas.openxmlformats.org/officeDocument/2006/relationships/hyperlink" Target="https://www.lpi.usra.edu/resources/apollo/frame/?AS11-37-5515" TargetMode="External"/><Relationship Id="rId12971" Type="http://schemas.openxmlformats.org/officeDocument/2006/relationships/hyperlink" Target="https://tothemoon.im-ldi.com/data_a70/AS11/extra/AS11-37-5515.small.png" TargetMode="External"/><Relationship Id="rId12972" Type="http://schemas.openxmlformats.org/officeDocument/2006/relationships/hyperlink" Target="https://tothemoon.im-ldi.com/data_a70/AS11/raw/AS11-37-5515.tif" TargetMode="External"/><Relationship Id="rId12973" Type="http://schemas.openxmlformats.org/officeDocument/2006/relationships/hyperlink" Target="https://tothemoon.im-ldi.com/data_a70/AS11/processed/AS11-37-5515.png" TargetMode="External"/><Relationship Id="rId12974" Type="http://schemas.openxmlformats.org/officeDocument/2006/relationships/hyperlink" Target="https://www.lpi.usra.edu/resources/apollo/images/print/AS11/37/5515.jpg" TargetMode="External"/><Relationship Id="rId12975" Type="http://schemas.openxmlformats.org/officeDocument/2006/relationships/hyperlink" Target="https://www.lpi.usra.edu/resources/apollo/frame/?AS11-37-5516" TargetMode="External"/><Relationship Id="rId12976" Type="http://schemas.openxmlformats.org/officeDocument/2006/relationships/hyperlink" Target="https://tothemoon.im-ldi.com/data_a70/AS11/extra/AS11-37-5516.small.png" TargetMode="External"/><Relationship Id="rId12977" Type="http://schemas.openxmlformats.org/officeDocument/2006/relationships/hyperlink" Target="https://tothemoon.im-ldi.com/data_a70/AS11/raw/AS11-37-5516.tif" TargetMode="External"/><Relationship Id="rId12978" Type="http://schemas.openxmlformats.org/officeDocument/2006/relationships/hyperlink" Target="https://tothemoon.im-ldi.com/data_a70/AS11/processed/AS11-37-5516.png" TargetMode="External"/><Relationship Id="rId12979" Type="http://schemas.openxmlformats.org/officeDocument/2006/relationships/hyperlink" Target="https://www.lpi.usra.edu/resources/apollo/images/print/AS11/37/5516.jpg" TargetMode="External"/><Relationship Id="rId12980" Type="http://schemas.openxmlformats.org/officeDocument/2006/relationships/hyperlink" Target="https://www.lpi.usra.edu/resources/apollo/frame/?AS11-37-5517" TargetMode="External"/><Relationship Id="rId12981" Type="http://schemas.openxmlformats.org/officeDocument/2006/relationships/hyperlink" Target="https://tothemoon.im-ldi.com/data_a70/AS11/extra/AS11-37-5517.small.png" TargetMode="External"/><Relationship Id="rId12982" Type="http://schemas.openxmlformats.org/officeDocument/2006/relationships/hyperlink" Target="https://tothemoon.im-ldi.com/data_a70/AS11/raw/AS11-37-5517.tif" TargetMode="External"/><Relationship Id="rId12983" Type="http://schemas.openxmlformats.org/officeDocument/2006/relationships/hyperlink" Target="https://tothemoon.im-ldi.com/data_a70/AS11/processed/AS11-37-5517.png" TargetMode="External"/><Relationship Id="rId12984" Type="http://schemas.openxmlformats.org/officeDocument/2006/relationships/hyperlink" Target="https://www.lpi.usra.edu/resources/apollo/frame/?AS11-37-5518" TargetMode="External"/><Relationship Id="rId12985" Type="http://schemas.openxmlformats.org/officeDocument/2006/relationships/hyperlink" Target="https://tothemoon.im-ldi.com/data_a70/AS11/extra/AS11-37-5518.small.png" TargetMode="External"/><Relationship Id="rId12986" Type="http://schemas.openxmlformats.org/officeDocument/2006/relationships/hyperlink" Target="https://tothemoon.im-ldi.com/data_a70/AS11/raw/AS11-37-5518.tif" TargetMode="External"/><Relationship Id="rId12987" Type="http://schemas.openxmlformats.org/officeDocument/2006/relationships/hyperlink" Target="https://tothemoon.im-ldi.com/data_a70/AS11/processed/AS11-37-5518.png" TargetMode="External"/><Relationship Id="rId12988" Type="http://schemas.openxmlformats.org/officeDocument/2006/relationships/hyperlink" Target="https://www.lpi.usra.edu/resources/apollo/images/print/AS11/37/5518.jpg" TargetMode="External"/><Relationship Id="rId12989" Type="http://schemas.openxmlformats.org/officeDocument/2006/relationships/hyperlink" Target="https://www.lpi.usra.edu/resources/apollo/frame/?AS11-37-5519" TargetMode="External"/><Relationship Id="rId12990" Type="http://schemas.openxmlformats.org/officeDocument/2006/relationships/hyperlink" Target="https://tothemoon.im-ldi.com/data_a70/AS11/extra/AS11-37-5519.small.png" TargetMode="External"/><Relationship Id="rId12991" Type="http://schemas.openxmlformats.org/officeDocument/2006/relationships/hyperlink" Target="https://tothemoon.im-ldi.com/data_a70/AS11/raw/AS11-37-5519.tif" TargetMode="External"/><Relationship Id="rId12992" Type="http://schemas.openxmlformats.org/officeDocument/2006/relationships/hyperlink" Target="https://tothemoon.im-ldi.com/data_a70/AS11/processed/AS11-37-5519.png" TargetMode="External"/><Relationship Id="rId12993" Type="http://schemas.openxmlformats.org/officeDocument/2006/relationships/hyperlink" Target="https://www.lpi.usra.edu/resources/apollo/images/print/AS11/37/5519.jpg" TargetMode="External"/><Relationship Id="rId12994" Type="http://schemas.openxmlformats.org/officeDocument/2006/relationships/hyperlink" Target="https://www.lpi.usra.edu/resources/apollo/frame/?AS11-37-5520" TargetMode="External"/><Relationship Id="rId12995" Type="http://schemas.openxmlformats.org/officeDocument/2006/relationships/hyperlink" Target="https://tothemoon.im-ldi.com/data_a70/AS11/extra/AS11-37-5520.small.png" TargetMode="External"/><Relationship Id="rId12996" Type="http://schemas.openxmlformats.org/officeDocument/2006/relationships/hyperlink" Target="https://tothemoon.im-ldi.com/data_a70/AS11/raw/AS11-37-5520.tif" TargetMode="External"/><Relationship Id="rId12997" Type="http://schemas.openxmlformats.org/officeDocument/2006/relationships/hyperlink" Target="https://tothemoon.im-ldi.com/data_a70/AS11/processed/AS11-37-5520.png" TargetMode="External"/><Relationship Id="rId12998" Type="http://schemas.openxmlformats.org/officeDocument/2006/relationships/hyperlink" Target="https://www.lpi.usra.edu/resources/apollo/images/print/AS11/37/5520.jpg" TargetMode="External"/><Relationship Id="rId12999" Type="http://schemas.openxmlformats.org/officeDocument/2006/relationships/hyperlink" Target="https://www.lpi.usra.edu/resources/apollo/frame/?AS11-37-5521" TargetMode="External"/><Relationship Id="rId13000" Type="http://schemas.openxmlformats.org/officeDocument/2006/relationships/hyperlink" Target="https://tothemoon.im-ldi.com/data_a70/AS11/extra/AS11-37-5521.small.png" TargetMode="External"/><Relationship Id="rId13001" Type="http://schemas.openxmlformats.org/officeDocument/2006/relationships/hyperlink" Target="https://tothemoon.im-ldi.com/data_a70/AS11/raw/AS11-37-5521.tif" TargetMode="External"/><Relationship Id="rId13002" Type="http://schemas.openxmlformats.org/officeDocument/2006/relationships/hyperlink" Target="https://tothemoon.im-ldi.com/data_a70/AS11/processed/AS11-37-5521.png" TargetMode="External"/><Relationship Id="rId13003" Type="http://schemas.openxmlformats.org/officeDocument/2006/relationships/hyperlink" Target="https://www.lpi.usra.edu/resources/apollo/images/print/AS11/37/5521.jpg" TargetMode="External"/><Relationship Id="rId13004" Type="http://schemas.openxmlformats.org/officeDocument/2006/relationships/hyperlink" Target="https://www.lpi.usra.edu/resources/apollo/frame/?AS11-37-5522" TargetMode="External"/><Relationship Id="rId13005" Type="http://schemas.openxmlformats.org/officeDocument/2006/relationships/hyperlink" Target="https://tothemoon.im-ldi.com/data_a70/AS11/extra/AS11-37-5522.small.png" TargetMode="External"/><Relationship Id="rId13006" Type="http://schemas.openxmlformats.org/officeDocument/2006/relationships/hyperlink" Target="https://tothemoon.im-ldi.com/data_a70/AS11/raw/AS11-37-5522.tif" TargetMode="External"/><Relationship Id="rId13007" Type="http://schemas.openxmlformats.org/officeDocument/2006/relationships/hyperlink" Target="https://tothemoon.im-ldi.com/data_a70/AS11/processed/AS11-37-5522.png" TargetMode="External"/><Relationship Id="rId13008" Type="http://schemas.openxmlformats.org/officeDocument/2006/relationships/hyperlink" Target="https://www.lpi.usra.edu/resources/apollo/images/print/AS11/37/5522.jpg" TargetMode="External"/><Relationship Id="rId13009" Type="http://schemas.openxmlformats.org/officeDocument/2006/relationships/hyperlink" Target="https://www.lpi.usra.edu/resources/apollo/frame/?AS11-37-5523" TargetMode="External"/><Relationship Id="rId13010" Type="http://schemas.openxmlformats.org/officeDocument/2006/relationships/hyperlink" Target="https://tothemoon.im-ldi.com/data_a70/AS11/extra/AS11-37-5523.small.png" TargetMode="External"/><Relationship Id="rId13011" Type="http://schemas.openxmlformats.org/officeDocument/2006/relationships/hyperlink" Target="https://tothemoon.im-ldi.com/data_a70/AS11/raw/AS11-37-5523.tif" TargetMode="External"/><Relationship Id="rId13012" Type="http://schemas.openxmlformats.org/officeDocument/2006/relationships/hyperlink" Target="https://tothemoon.im-ldi.com/data_a70/AS11/processed/AS11-37-5523.png" TargetMode="External"/><Relationship Id="rId13013" Type="http://schemas.openxmlformats.org/officeDocument/2006/relationships/hyperlink" Target="https://www.lpi.usra.edu/resources/apollo/images/print/AS11/37/5523.jpg" TargetMode="External"/><Relationship Id="rId13014" Type="http://schemas.openxmlformats.org/officeDocument/2006/relationships/hyperlink" Target="https://www.lpi.usra.edu/resources/apollo/frame/?AS11-37-5524" TargetMode="External"/><Relationship Id="rId13015" Type="http://schemas.openxmlformats.org/officeDocument/2006/relationships/hyperlink" Target="https://tothemoon.im-ldi.com/data_a70/AS11/extra/AS11-37-5524.small.png" TargetMode="External"/><Relationship Id="rId13016" Type="http://schemas.openxmlformats.org/officeDocument/2006/relationships/hyperlink" Target="https://tothemoon.im-ldi.com/data_a70/AS11/raw/AS11-37-5524.tif" TargetMode="External"/><Relationship Id="rId13017" Type="http://schemas.openxmlformats.org/officeDocument/2006/relationships/hyperlink" Target="https://tothemoon.im-ldi.com/data_a70/AS11/processed/AS11-37-5524.png" TargetMode="External"/><Relationship Id="rId13018" Type="http://schemas.openxmlformats.org/officeDocument/2006/relationships/hyperlink" Target="https://www.lpi.usra.edu/resources/apollo/images/print/AS11/37/5524.jpg" TargetMode="External"/><Relationship Id="rId13019" Type="http://schemas.openxmlformats.org/officeDocument/2006/relationships/hyperlink" Target="https://www.lpi.usra.edu/resources/apollo/frame/?AS11-37-5525" TargetMode="External"/><Relationship Id="rId13020" Type="http://schemas.openxmlformats.org/officeDocument/2006/relationships/hyperlink" Target="https://tothemoon.im-ldi.com/data_a70/AS11/extra/AS11-37-5525.small.png" TargetMode="External"/><Relationship Id="rId13021" Type="http://schemas.openxmlformats.org/officeDocument/2006/relationships/hyperlink" Target="https://tothemoon.im-ldi.com/data_a70/AS11/raw/AS11-37-5525.tif" TargetMode="External"/><Relationship Id="rId13022" Type="http://schemas.openxmlformats.org/officeDocument/2006/relationships/hyperlink" Target="https://tothemoon.im-ldi.com/data_a70/AS11/processed/AS11-37-5525.png" TargetMode="External"/><Relationship Id="rId13023" Type="http://schemas.openxmlformats.org/officeDocument/2006/relationships/hyperlink" Target="https://www.lpi.usra.edu/resources/apollo/images/print/AS11/37/5525.jpg" TargetMode="External"/><Relationship Id="rId13024" Type="http://schemas.openxmlformats.org/officeDocument/2006/relationships/hyperlink" Target="https://www.lpi.usra.edu/resources/apollo/frame/?AS11-37-5526" TargetMode="External"/><Relationship Id="rId13025" Type="http://schemas.openxmlformats.org/officeDocument/2006/relationships/hyperlink" Target="https://tothemoon.im-ldi.com/data_a70/AS11/extra/AS11-37-5526.small.png" TargetMode="External"/><Relationship Id="rId13026" Type="http://schemas.openxmlformats.org/officeDocument/2006/relationships/hyperlink" Target="https://tothemoon.im-ldi.com/data_a70/AS11/raw/AS11-37-5526.tif" TargetMode="External"/><Relationship Id="rId13027" Type="http://schemas.openxmlformats.org/officeDocument/2006/relationships/hyperlink" Target="https://tothemoon.im-ldi.com/data_a70/AS11/processed/AS11-37-5526.png" TargetMode="External"/><Relationship Id="rId13028" Type="http://schemas.openxmlformats.org/officeDocument/2006/relationships/hyperlink" Target="https://www.lpi.usra.edu/resources/apollo/images/print/AS11/37/5526.jpg" TargetMode="External"/><Relationship Id="rId13029" Type="http://schemas.openxmlformats.org/officeDocument/2006/relationships/hyperlink" Target="https://www.lpi.usra.edu/resources/apollo/frame/?AS11-37-5527" TargetMode="External"/><Relationship Id="rId13030" Type="http://schemas.openxmlformats.org/officeDocument/2006/relationships/hyperlink" Target="https://tothemoon.im-ldi.com/data_a70/AS11/extra/AS11-37-5527.small.png" TargetMode="External"/><Relationship Id="rId13031" Type="http://schemas.openxmlformats.org/officeDocument/2006/relationships/hyperlink" Target="https://tothemoon.im-ldi.com/data_a70/AS11/raw/AS11-37-5527.tif" TargetMode="External"/><Relationship Id="rId13032" Type="http://schemas.openxmlformats.org/officeDocument/2006/relationships/hyperlink" Target="https://tothemoon.im-ldi.com/data_a70/AS11/processed/AS11-37-5527.png" TargetMode="External"/><Relationship Id="rId13033" Type="http://schemas.openxmlformats.org/officeDocument/2006/relationships/hyperlink" Target="https://www.lpi.usra.edu/resources/apollo/images/print/AS11/37/5527.jpg" TargetMode="External"/><Relationship Id="rId13034" Type="http://schemas.openxmlformats.org/officeDocument/2006/relationships/hyperlink" Target="https://www.lpi.usra.edu/resources/apollo/frame/?AS11-37-5528" TargetMode="External"/><Relationship Id="rId13035" Type="http://schemas.openxmlformats.org/officeDocument/2006/relationships/hyperlink" Target="https://tothemoon.im-ldi.com/data_a70/AS11/extra/AS11-37-5528.small.png" TargetMode="External"/><Relationship Id="rId13036" Type="http://schemas.openxmlformats.org/officeDocument/2006/relationships/hyperlink" Target="https://tothemoon.im-ldi.com/data_a70/AS11/raw/AS11-37-5528.tif" TargetMode="External"/><Relationship Id="rId13037" Type="http://schemas.openxmlformats.org/officeDocument/2006/relationships/hyperlink" Target="https://tothemoon.im-ldi.com/data_a70/AS11/processed/AS11-37-5528.png" TargetMode="External"/><Relationship Id="rId13038" Type="http://schemas.openxmlformats.org/officeDocument/2006/relationships/hyperlink" Target="https://www.lpi.usra.edu/resources/apollo/images/print/AS11/37/5528.jpg" TargetMode="External"/><Relationship Id="rId13039" Type="http://schemas.openxmlformats.org/officeDocument/2006/relationships/hyperlink" Target="https://www.lpi.usra.edu/resources/apollo/frame/?AS11-37-5529" TargetMode="External"/><Relationship Id="rId13040" Type="http://schemas.openxmlformats.org/officeDocument/2006/relationships/hyperlink" Target="https://tothemoon.im-ldi.com/data_a70/AS11/extra/AS11-37-5529.small.png" TargetMode="External"/><Relationship Id="rId13041" Type="http://schemas.openxmlformats.org/officeDocument/2006/relationships/hyperlink" Target="https://tothemoon.im-ldi.com/data_a70/AS11/raw/AS11-37-5529.tif" TargetMode="External"/><Relationship Id="rId13042" Type="http://schemas.openxmlformats.org/officeDocument/2006/relationships/hyperlink" Target="https://tothemoon.im-ldi.com/data_a70/AS11/processed/AS11-37-5529.png" TargetMode="External"/><Relationship Id="rId13043" Type="http://schemas.openxmlformats.org/officeDocument/2006/relationships/hyperlink" Target="https://www.lpi.usra.edu/resources/apollo/images/print/AS11/37/5529.jpg" TargetMode="External"/><Relationship Id="rId13044" Type="http://schemas.openxmlformats.org/officeDocument/2006/relationships/hyperlink" Target="https://www.lpi.usra.edu/resources/apollo/frame/?AS11-37-5530" TargetMode="External"/><Relationship Id="rId13045" Type="http://schemas.openxmlformats.org/officeDocument/2006/relationships/hyperlink" Target="https://tothemoon.im-ldi.com/data_a70/AS11/extra/AS11-37-5530.small.png" TargetMode="External"/><Relationship Id="rId13046" Type="http://schemas.openxmlformats.org/officeDocument/2006/relationships/hyperlink" Target="https://tothemoon.im-ldi.com/data_a70/AS11/raw/AS11-37-5530.tif" TargetMode="External"/><Relationship Id="rId13047" Type="http://schemas.openxmlformats.org/officeDocument/2006/relationships/hyperlink" Target="https://tothemoon.im-ldi.com/data_a70/AS11/processed/AS11-37-5530.png" TargetMode="External"/><Relationship Id="rId13048" Type="http://schemas.openxmlformats.org/officeDocument/2006/relationships/hyperlink" Target="https://www.lpi.usra.edu/resources/apollo/images/print/AS11/37/5530.jpg" TargetMode="External"/><Relationship Id="rId13049" Type="http://schemas.openxmlformats.org/officeDocument/2006/relationships/hyperlink" Target="https://www.lpi.usra.edu/resources/apollo/frame/?AS11-37-5531" TargetMode="External"/><Relationship Id="rId13050" Type="http://schemas.openxmlformats.org/officeDocument/2006/relationships/hyperlink" Target="https://tothemoon.im-ldi.com/data_a70/AS11/extra/AS11-37-5531.small.png" TargetMode="External"/><Relationship Id="rId13051" Type="http://schemas.openxmlformats.org/officeDocument/2006/relationships/hyperlink" Target="https://tothemoon.im-ldi.com/data_a70/AS11/raw/AS11-37-5531.tif" TargetMode="External"/><Relationship Id="rId13052" Type="http://schemas.openxmlformats.org/officeDocument/2006/relationships/hyperlink" Target="https://tothemoon.im-ldi.com/data_a70/AS11/processed/AS11-37-5531.png" TargetMode="External"/><Relationship Id="rId13053" Type="http://schemas.openxmlformats.org/officeDocument/2006/relationships/hyperlink" Target="https://www.lpi.usra.edu/resources/apollo/images/print/AS11/37/5531.jpg" TargetMode="External"/><Relationship Id="rId13054" Type="http://schemas.openxmlformats.org/officeDocument/2006/relationships/hyperlink" Target="https://www.lpi.usra.edu/resources/apollo/frame/?AS11-37-5532" TargetMode="External"/><Relationship Id="rId13055" Type="http://schemas.openxmlformats.org/officeDocument/2006/relationships/hyperlink" Target="https://tothemoon.im-ldi.com/data_a70/AS11/extra/AS11-37-5532.small.png" TargetMode="External"/><Relationship Id="rId13056" Type="http://schemas.openxmlformats.org/officeDocument/2006/relationships/hyperlink" Target="https://tothemoon.im-ldi.com/data_a70/AS11/raw/AS11-37-5532.tif" TargetMode="External"/><Relationship Id="rId13057" Type="http://schemas.openxmlformats.org/officeDocument/2006/relationships/hyperlink" Target="https://tothemoon.im-ldi.com/data_a70/AS11/processed/AS11-37-5532.png" TargetMode="External"/><Relationship Id="rId13058" Type="http://schemas.openxmlformats.org/officeDocument/2006/relationships/hyperlink" Target="https://www.lpi.usra.edu/resources/apollo/images/print/AS11/37/5532.jpg" TargetMode="External"/><Relationship Id="rId13059" Type="http://schemas.openxmlformats.org/officeDocument/2006/relationships/hyperlink" Target="https://www.lpi.usra.edu/resources/apollo/frame/?AS11-37-5533" TargetMode="External"/><Relationship Id="rId13060" Type="http://schemas.openxmlformats.org/officeDocument/2006/relationships/hyperlink" Target="https://tothemoon.im-ldi.com/data_a70/AS11/extra/AS11-37-5533.small.png" TargetMode="External"/><Relationship Id="rId13061" Type="http://schemas.openxmlformats.org/officeDocument/2006/relationships/hyperlink" Target="https://tothemoon.im-ldi.com/data_a70/AS11/raw/AS11-37-5533.tif" TargetMode="External"/><Relationship Id="rId13062" Type="http://schemas.openxmlformats.org/officeDocument/2006/relationships/hyperlink" Target="https://tothemoon.im-ldi.com/data_a70/AS11/processed/AS11-37-5533.png" TargetMode="External"/><Relationship Id="rId13063" Type="http://schemas.openxmlformats.org/officeDocument/2006/relationships/hyperlink" Target="https://www.lpi.usra.edu/resources/apollo/images/print/AS11/37/5533.jpg" TargetMode="External"/><Relationship Id="rId13064" Type="http://schemas.openxmlformats.org/officeDocument/2006/relationships/hyperlink" Target="https://www.lpi.usra.edu/resources/apollo/frame/?AS11-37-5534" TargetMode="External"/><Relationship Id="rId13065" Type="http://schemas.openxmlformats.org/officeDocument/2006/relationships/hyperlink" Target="https://tothemoon.im-ldi.com/data_a70/AS11/extra/AS11-37-5534.small.png" TargetMode="External"/><Relationship Id="rId13066" Type="http://schemas.openxmlformats.org/officeDocument/2006/relationships/hyperlink" Target="https://tothemoon.im-ldi.com/data_a70/AS11/raw/AS11-37-5534.tif" TargetMode="External"/><Relationship Id="rId13067" Type="http://schemas.openxmlformats.org/officeDocument/2006/relationships/hyperlink" Target="https://tothemoon.im-ldi.com/data_a70/AS11/processed/AS11-37-5534.png" TargetMode="External"/><Relationship Id="rId13068" Type="http://schemas.openxmlformats.org/officeDocument/2006/relationships/hyperlink" Target="https://www.lpi.usra.edu/resources/apollo/images/print/AS11/37/5534.jpg" TargetMode="External"/><Relationship Id="rId13069" Type="http://schemas.openxmlformats.org/officeDocument/2006/relationships/hyperlink" Target="https://www.lpi.usra.edu/resources/apollo/frame/?AS11-37-5535" TargetMode="External"/><Relationship Id="rId13070" Type="http://schemas.openxmlformats.org/officeDocument/2006/relationships/hyperlink" Target="https://tothemoon.im-ldi.com/data_a70/AS11/extra/AS11-37-5535.small.png" TargetMode="External"/><Relationship Id="rId13071" Type="http://schemas.openxmlformats.org/officeDocument/2006/relationships/hyperlink" Target="https://tothemoon.im-ldi.com/data_a70/AS11/raw/AS11-37-5535.tif" TargetMode="External"/><Relationship Id="rId13072" Type="http://schemas.openxmlformats.org/officeDocument/2006/relationships/hyperlink" Target="https://tothemoon.im-ldi.com/data_a70/AS11/processed/AS11-37-5535.png" TargetMode="External"/><Relationship Id="rId13073" Type="http://schemas.openxmlformats.org/officeDocument/2006/relationships/hyperlink" Target="https://www.lpi.usra.edu/resources/apollo/frame/?AS11-37-5536" TargetMode="External"/><Relationship Id="rId13074" Type="http://schemas.openxmlformats.org/officeDocument/2006/relationships/hyperlink" Target="https://tothemoon.im-ldi.com/data_a70/AS11/extra/AS11-37-5536.small.png" TargetMode="External"/><Relationship Id="rId13075" Type="http://schemas.openxmlformats.org/officeDocument/2006/relationships/hyperlink" Target="https://tothemoon.im-ldi.com/data_a70/AS11/raw/AS11-37-5536.tif" TargetMode="External"/><Relationship Id="rId13076" Type="http://schemas.openxmlformats.org/officeDocument/2006/relationships/hyperlink" Target="https://tothemoon.im-ldi.com/data_a70/AS11/processed/AS11-37-5536.png" TargetMode="External"/><Relationship Id="rId13077" Type="http://schemas.openxmlformats.org/officeDocument/2006/relationships/hyperlink" Target="https://www.lpi.usra.edu/resources/apollo/images/print/AS11/37/5536.jpg" TargetMode="External"/><Relationship Id="rId13078" Type="http://schemas.openxmlformats.org/officeDocument/2006/relationships/hyperlink" Target="https://www.lpi.usra.edu/resources/apollo/frame/?AS11-37-5537" TargetMode="External"/><Relationship Id="rId13079" Type="http://schemas.openxmlformats.org/officeDocument/2006/relationships/hyperlink" Target="https://tothemoon.im-ldi.com/data_a70/AS11/extra/AS11-37-5537.small.png" TargetMode="External"/><Relationship Id="rId13080" Type="http://schemas.openxmlformats.org/officeDocument/2006/relationships/hyperlink" Target="https://tothemoon.im-ldi.com/data_a70/AS11/raw/AS11-37-5537.tif" TargetMode="External"/><Relationship Id="rId13081" Type="http://schemas.openxmlformats.org/officeDocument/2006/relationships/hyperlink" Target="https://tothemoon.im-ldi.com/data_a70/AS11/processed/AS11-37-5537.png" TargetMode="External"/><Relationship Id="rId13082" Type="http://schemas.openxmlformats.org/officeDocument/2006/relationships/hyperlink" Target="https://www.lpi.usra.edu/resources/apollo/images/print/AS11/37/5537.jpg" TargetMode="External"/><Relationship Id="rId13083" Type="http://schemas.openxmlformats.org/officeDocument/2006/relationships/hyperlink" Target="https://www.lpi.usra.edu/resources/apollo/frame/?AS11-37-5538" TargetMode="External"/><Relationship Id="rId13084" Type="http://schemas.openxmlformats.org/officeDocument/2006/relationships/hyperlink" Target="https://tothemoon.im-ldi.com/data_a70/AS11/extra/AS11-37-5538.small.png" TargetMode="External"/><Relationship Id="rId13085" Type="http://schemas.openxmlformats.org/officeDocument/2006/relationships/hyperlink" Target="https://tothemoon.im-ldi.com/data_a70/AS11/raw/AS11-37-5538.tif" TargetMode="External"/><Relationship Id="rId13086" Type="http://schemas.openxmlformats.org/officeDocument/2006/relationships/hyperlink" Target="https://tothemoon.im-ldi.com/data_a70/AS11/processed/AS11-37-5538.png" TargetMode="External"/><Relationship Id="rId13087" Type="http://schemas.openxmlformats.org/officeDocument/2006/relationships/hyperlink" Target="https://www.lpi.usra.edu/resources/apollo/frame/?AS11-37-5539" TargetMode="External"/><Relationship Id="rId13088" Type="http://schemas.openxmlformats.org/officeDocument/2006/relationships/hyperlink" Target="https://tothemoon.im-ldi.com/data_a70/AS11/extra/AS11-37-5539.small.png" TargetMode="External"/><Relationship Id="rId13089" Type="http://schemas.openxmlformats.org/officeDocument/2006/relationships/hyperlink" Target="https://tothemoon.im-ldi.com/data_a70/AS11/raw/AS11-37-5539.tif" TargetMode="External"/><Relationship Id="rId13090" Type="http://schemas.openxmlformats.org/officeDocument/2006/relationships/hyperlink" Target="https://tothemoon.im-ldi.com/data_a70/AS11/processed/AS11-37-5539.png" TargetMode="External"/><Relationship Id="rId13091" Type="http://schemas.openxmlformats.org/officeDocument/2006/relationships/hyperlink" Target="https://www.lpi.usra.edu/resources/apollo/frame/?AS11-37-5540" TargetMode="External"/><Relationship Id="rId13092" Type="http://schemas.openxmlformats.org/officeDocument/2006/relationships/hyperlink" Target="https://tothemoon.im-ldi.com/data_a70/AS11/extra/AS11-37-5540.small.png" TargetMode="External"/><Relationship Id="rId13093" Type="http://schemas.openxmlformats.org/officeDocument/2006/relationships/hyperlink" Target="https://tothemoon.im-ldi.com/data_a70/AS11/raw/AS11-37-5540.tif" TargetMode="External"/><Relationship Id="rId13094" Type="http://schemas.openxmlformats.org/officeDocument/2006/relationships/hyperlink" Target="https://tothemoon.im-ldi.com/data_a70/AS11/processed/AS11-37-5540.png" TargetMode="External"/><Relationship Id="rId13095" Type="http://schemas.openxmlformats.org/officeDocument/2006/relationships/hyperlink" Target="https://www.lpi.usra.edu/resources/apollo/frame/?AS11-37-5541" TargetMode="External"/><Relationship Id="rId13096" Type="http://schemas.openxmlformats.org/officeDocument/2006/relationships/hyperlink" Target="https://tothemoon.im-ldi.com/data_a70/AS11/extra/AS11-37-5541.small.png" TargetMode="External"/><Relationship Id="rId13097" Type="http://schemas.openxmlformats.org/officeDocument/2006/relationships/hyperlink" Target="https://tothemoon.im-ldi.com/data_a70/AS11/raw/AS11-37-5541.tif" TargetMode="External"/><Relationship Id="rId13098" Type="http://schemas.openxmlformats.org/officeDocument/2006/relationships/hyperlink" Target="https://tothemoon.im-ldi.com/data_a70/AS11/processed/AS11-37-5541.png" TargetMode="External"/><Relationship Id="rId13099" Type="http://schemas.openxmlformats.org/officeDocument/2006/relationships/hyperlink" Target="https://www.lpi.usra.edu/resources/apollo/frame/?AS11-37-5542" TargetMode="External"/><Relationship Id="rId13100" Type="http://schemas.openxmlformats.org/officeDocument/2006/relationships/hyperlink" Target="https://tothemoon.im-ldi.com/data_a70/AS11/extra/AS11-37-5542.small.png" TargetMode="External"/><Relationship Id="rId13101" Type="http://schemas.openxmlformats.org/officeDocument/2006/relationships/hyperlink" Target="https://tothemoon.im-ldi.com/data_a70/AS11/raw/AS11-37-5542.tif" TargetMode="External"/><Relationship Id="rId13102" Type="http://schemas.openxmlformats.org/officeDocument/2006/relationships/hyperlink" Target="https://tothemoon.im-ldi.com/data_a70/AS11/processed/AS11-37-5542.png" TargetMode="External"/><Relationship Id="rId13103" Type="http://schemas.openxmlformats.org/officeDocument/2006/relationships/hyperlink" Target="https://www.lpi.usra.edu/resources/apollo/frame/?AS11-37-5543" TargetMode="External"/><Relationship Id="rId13104" Type="http://schemas.openxmlformats.org/officeDocument/2006/relationships/hyperlink" Target="https://tothemoon.im-ldi.com/data_a70/AS11/extra/AS11-37-5543.small.png" TargetMode="External"/><Relationship Id="rId13105" Type="http://schemas.openxmlformats.org/officeDocument/2006/relationships/hyperlink" Target="https://tothemoon.im-ldi.com/data_a70/AS11/raw/AS11-37-5543.tif" TargetMode="External"/><Relationship Id="rId13106" Type="http://schemas.openxmlformats.org/officeDocument/2006/relationships/hyperlink" Target="https://tothemoon.im-ldi.com/data_a70/AS11/processed/AS11-37-5543.png" TargetMode="External"/><Relationship Id="rId13107" Type="http://schemas.openxmlformats.org/officeDocument/2006/relationships/hyperlink" Target="https://www.lpi.usra.edu/resources/apollo/images/print/AS11/37/5543.jpg" TargetMode="External"/><Relationship Id="rId13108" Type="http://schemas.openxmlformats.org/officeDocument/2006/relationships/hyperlink" Target="https://www.lpi.usra.edu/resources/apollo/frame/?AS11-37-5544" TargetMode="External"/><Relationship Id="rId13109" Type="http://schemas.openxmlformats.org/officeDocument/2006/relationships/hyperlink" Target="https://tothemoon.im-ldi.com/data_a70/AS11/extra/AS11-37-5544.small.png" TargetMode="External"/><Relationship Id="rId13110" Type="http://schemas.openxmlformats.org/officeDocument/2006/relationships/hyperlink" Target="https://tothemoon.im-ldi.com/data_a70/AS11/raw/AS11-37-5544.tif" TargetMode="External"/><Relationship Id="rId13111" Type="http://schemas.openxmlformats.org/officeDocument/2006/relationships/hyperlink" Target="https://tothemoon.im-ldi.com/data_a70/AS11/processed/AS11-37-5544.png" TargetMode="External"/><Relationship Id="rId13112" Type="http://schemas.openxmlformats.org/officeDocument/2006/relationships/hyperlink" Target="https://www.lpi.usra.edu/resources/apollo/images/print/AS11/37/5544.jpg" TargetMode="External"/><Relationship Id="rId13113" Type="http://schemas.openxmlformats.org/officeDocument/2006/relationships/hyperlink" Target="https://www.lpi.usra.edu/resources/apollo/frame/?AS11-37-5545" TargetMode="External"/><Relationship Id="rId13114" Type="http://schemas.openxmlformats.org/officeDocument/2006/relationships/hyperlink" Target="https://tothemoon.im-ldi.com/data_a70/AS11/extra/AS11-37-5545.small.png" TargetMode="External"/><Relationship Id="rId13115" Type="http://schemas.openxmlformats.org/officeDocument/2006/relationships/hyperlink" Target="https://tothemoon.im-ldi.com/data_a70/AS11/raw/AS11-37-5545.tif" TargetMode="External"/><Relationship Id="rId13116" Type="http://schemas.openxmlformats.org/officeDocument/2006/relationships/hyperlink" Target="https://tothemoon.im-ldi.com/data_a70/AS11/processed/AS11-37-5545.png" TargetMode="External"/><Relationship Id="rId13117" Type="http://schemas.openxmlformats.org/officeDocument/2006/relationships/hyperlink" Target="https://www.lpi.usra.edu/resources/apollo/images/print/AS11/37/5545.jpg" TargetMode="External"/><Relationship Id="rId13118" Type="http://schemas.openxmlformats.org/officeDocument/2006/relationships/hyperlink" Target="https://www.lpi.usra.edu/resources/apollo/frame/?AS11-37-5546" TargetMode="External"/><Relationship Id="rId13119" Type="http://schemas.openxmlformats.org/officeDocument/2006/relationships/hyperlink" Target="https://tothemoon.im-ldi.com/data_a70/AS11/extra/AS11-37-5546.small.png" TargetMode="External"/><Relationship Id="rId13120" Type="http://schemas.openxmlformats.org/officeDocument/2006/relationships/hyperlink" Target="https://tothemoon.im-ldi.com/data_a70/AS11/raw/AS11-37-5546.tif" TargetMode="External"/><Relationship Id="rId13121" Type="http://schemas.openxmlformats.org/officeDocument/2006/relationships/hyperlink" Target="https://tothemoon.im-ldi.com/data_a70/AS11/processed/AS11-37-5546.png" TargetMode="External"/><Relationship Id="rId13122" Type="http://schemas.openxmlformats.org/officeDocument/2006/relationships/hyperlink" Target="https://www.lpi.usra.edu/resources/apollo/images/print/AS11/37/5546.jpg" TargetMode="External"/><Relationship Id="rId13123" Type="http://schemas.openxmlformats.org/officeDocument/2006/relationships/hyperlink" Target="https://www.lpi.usra.edu/resources/apollo/frame/?AS11-37-5547" TargetMode="External"/><Relationship Id="rId13124" Type="http://schemas.openxmlformats.org/officeDocument/2006/relationships/hyperlink" Target="https://tothemoon.im-ldi.com/data_a70/AS11/extra/AS11-37-5547.small.png" TargetMode="External"/><Relationship Id="rId13125" Type="http://schemas.openxmlformats.org/officeDocument/2006/relationships/hyperlink" Target="https://tothemoon.im-ldi.com/data_a70/AS11/raw/AS11-37-5547.tif" TargetMode="External"/><Relationship Id="rId13126" Type="http://schemas.openxmlformats.org/officeDocument/2006/relationships/hyperlink" Target="https://tothemoon.im-ldi.com/data_a70/AS11/processed/AS11-37-5547.png" TargetMode="External"/><Relationship Id="rId13127" Type="http://schemas.openxmlformats.org/officeDocument/2006/relationships/hyperlink" Target="https://www.lpi.usra.edu/resources/apollo/images/print/AS11/37/5547.jpg" TargetMode="External"/><Relationship Id="rId13128" Type="http://schemas.openxmlformats.org/officeDocument/2006/relationships/hyperlink" Target="https://www.lpi.usra.edu/resources/apollo/frame/?AS11-37-5548" TargetMode="External"/><Relationship Id="rId13129" Type="http://schemas.openxmlformats.org/officeDocument/2006/relationships/hyperlink" Target="https://tothemoon.im-ldi.com/data_a70/AS11/extra/AS11-37-5548.small.png" TargetMode="External"/><Relationship Id="rId13130" Type="http://schemas.openxmlformats.org/officeDocument/2006/relationships/hyperlink" Target="https://tothemoon.im-ldi.com/data_a70/AS11/raw/AS11-37-5548.tif" TargetMode="External"/><Relationship Id="rId13131" Type="http://schemas.openxmlformats.org/officeDocument/2006/relationships/hyperlink" Target="https://tothemoon.im-ldi.com/data_a70/AS11/processed/AS11-37-5548.png" TargetMode="External"/><Relationship Id="rId13132" Type="http://schemas.openxmlformats.org/officeDocument/2006/relationships/hyperlink" Target="https://www.lpi.usra.edu/resources/apollo/images/print/AS11/37/5548.jpg" TargetMode="External"/><Relationship Id="rId13133" Type="http://schemas.openxmlformats.org/officeDocument/2006/relationships/hyperlink" Target="https://www.lpi.usra.edu/resources/apollo/frame/?AS11-37-5549" TargetMode="External"/><Relationship Id="rId13134" Type="http://schemas.openxmlformats.org/officeDocument/2006/relationships/hyperlink" Target="https://tothemoon.im-ldi.com/data_a70/AS11/extra/AS11-37-5549.small.png" TargetMode="External"/><Relationship Id="rId13135" Type="http://schemas.openxmlformats.org/officeDocument/2006/relationships/hyperlink" Target="https://tothemoon.im-ldi.com/data_a70/AS11/raw/AS11-37-5549.tif" TargetMode="External"/><Relationship Id="rId13136" Type="http://schemas.openxmlformats.org/officeDocument/2006/relationships/hyperlink" Target="https://tothemoon.im-ldi.com/data_a70/AS11/processed/AS11-37-5549.png" TargetMode="External"/><Relationship Id="rId13137" Type="http://schemas.openxmlformats.org/officeDocument/2006/relationships/hyperlink" Target="https://www.lpi.usra.edu/resources/apollo/images/print/AS11/37/5549.jpg" TargetMode="External"/><Relationship Id="rId13138" Type="http://schemas.openxmlformats.org/officeDocument/2006/relationships/hyperlink" Target="https://www.lpi.usra.edu/resources/apollo/frame/?AS11-37-5550" TargetMode="External"/><Relationship Id="rId13139" Type="http://schemas.openxmlformats.org/officeDocument/2006/relationships/hyperlink" Target="https://tothemoon.im-ldi.com/data_a70/AS11/extra/AS11-37-5550.small.png" TargetMode="External"/><Relationship Id="rId13140" Type="http://schemas.openxmlformats.org/officeDocument/2006/relationships/hyperlink" Target="https://tothemoon.im-ldi.com/data_a70/AS11/raw/AS11-37-5550.tif" TargetMode="External"/><Relationship Id="rId13141" Type="http://schemas.openxmlformats.org/officeDocument/2006/relationships/hyperlink" Target="https://tothemoon.im-ldi.com/data_a70/AS11/processed/AS11-37-5550.png" TargetMode="External"/><Relationship Id="rId13142" Type="http://schemas.openxmlformats.org/officeDocument/2006/relationships/hyperlink" Target="https://www.lpi.usra.edu/resources/apollo/images/print/AS11/37/5550.jpg" TargetMode="External"/><Relationship Id="rId13143" Type="http://schemas.openxmlformats.org/officeDocument/2006/relationships/hyperlink" Target="https://www.lpi.usra.edu/resources/apollo/frame/?AS11-37-5551" TargetMode="External"/><Relationship Id="rId13144" Type="http://schemas.openxmlformats.org/officeDocument/2006/relationships/hyperlink" Target="https://tothemoon.im-ldi.com/data_a70/AS11/extra/AS11-37-5551.small.png" TargetMode="External"/><Relationship Id="rId13145" Type="http://schemas.openxmlformats.org/officeDocument/2006/relationships/hyperlink" Target="https://tothemoon.im-ldi.com/data_a70/AS11/raw/AS11-37-5551.tif" TargetMode="External"/><Relationship Id="rId13146" Type="http://schemas.openxmlformats.org/officeDocument/2006/relationships/hyperlink" Target="https://tothemoon.im-ldi.com/data_a70/AS11/processed/AS11-37-5551.png" TargetMode="External"/><Relationship Id="rId13147" Type="http://schemas.openxmlformats.org/officeDocument/2006/relationships/hyperlink" Target="https://www.lpi.usra.edu/resources/apollo/images/print/AS11/37/5551.jpg" TargetMode="External"/><Relationship Id="rId13148" Type="http://schemas.openxmlformats.org/officeDocument/2006/relationships/hyperlink" Target="https://www.lpi.usra.edu/resources/apollo/frame/?AS11-37-5552" TargetMode="External"/><Relationship Id="rId13149" Type="http://schemas.openxmlformats.org/officeDocument/2006/relationships/hyperlink" Target="https://tothemoon.im-ldi.com/data_a70/AS11/extra/AS11-37-5552.small.png" TargetMode="External"/><Relationship Id="rId13150" Type="http://schemas.openxmlformats.org/officeDocument/2006/relationships/hyperlink" Target="https://tothemoon.im-ldi.com/data_a70/AS11/raw/AS11-37-5552.tif" TargetMode="External"/><Relationship Id="rId13151" Type="http://schemas.openxmlformats.org/officeDocument/2006/relationships/hyperlink" Target="https://tothemoon.im-ldi.com/data_a70/AS11/processed/AS11-37-5552.png" TargetMode="External"/><Relationship Id="rId13152" Type="http://schemas.openxmlformats.org/officeDocument/2006/relationships/hyperlink" Target="https://www.lpi.usra.edu/resources/apollo/images/print/AS11/37/5552.jpg" TargetMode="External"/><Relationship Id="rId13153" Type="http://schemas.openxmlformats.org/officeDocument/2006/relationships/hyperlink" Target="https://www.lpi.usra.edu/resources/apollo/frame/?AS11-37-5553" TargetMode="External"/><Relationship Id="rId13154" Type="http://schemas.openxmlformats.org/officeDocument/2006/relationships/hyperlink" Target="https://tothemoon.im-ldi.com/data_a70/AS11/extra/AS11-37-5553.small.png" TargetMode="External"/><Relationship Id="rId13155" Type="http://schemas.openxmlformats.org/officeDocument/2006/relationships/hyperlink" Target="https://tothemoon.im-ldi.com/data_a70/AS11/raw/AS11-37-5553.tif" TargetMode="External"/><Relationship Id="rId13156" Type="http://schemas.openxmlformats.org/officeDocument/2006/relationships/hyperlink" Target="https://tothemoon.im-ldi.com/data_a70/AS11/processed/AS11-37-5553.png" TargetMode="External"/><Relationship Id="rId13157" Type="http://schemas.openxmlformats.org/officeDocument/2006/relationships/hyperlink" Target="https://www.lpi.usra.edu/resources/apollo/images/print/AS11/37/5553.jpg" TargetMode="External"/><Relationship Id="rId13158" Type="http://schemas.openxmlformats.org/officeDocument/2006/relationships/hyperlink" Target="https://www.lpi.usra.edu/resources/apollo/frame/?AS11-37-5554" TargetMode="External"/><Relationship Id="rId13159" Type="http://schemas.openxmlformats.org/officeDocument/2006/relationships/hyperlink" Target="https://tothemoon.im-ldi.com/data_a70/AS11/extra/AS11-37-5554.small.png" TargetMode="External"/><Relationship Id="rId13160" Type="http://schemas.openxmlformats.org/officeDocument/2006/relationships/hyperlink" Target="https://tothemoon.im-ldi.com/data_a70/AS11/raw/AS11-37-5554.tif" TargetMode="External"/><Relationship Id="rId13161" Type="http://schemas.openxmlformats.org/officeDocument/2006/relationships/hyperlink" Target="https://tothemoon.im-ldi.com/data_a70/AS11/processed/AS11-37-5554.png" TargetMode="External"/><Relationship Id="rId13162" Type="http://schemas.openxmlformats.org/officeDocument/2006/relationships/hyperlink" Target="https://www.lpi.usra.edu/resources/apollo/images/print/AS11/37/5554.jpg" TargetMode="External"/><Relationship Id="rId13163" Type="http://schemas.openxmlformats.org/officeDocument/2006/relationships/hyperlink" Target="https://www.lpi.usra.edu/resources/apollo/frame/?AS11-37-5555" TargetMode="External"/><Relationship Id="rId13164" Type="http://schemas.openxmlformats.org/officeDocument/2006/relationships/hyperlink" Target="https://tothemoon.im-ldi.com/data_a70/AS11/extra/AS11-37-5555.small.png" TargetMode="External"/><Relationship Id="rId13165" Type="http://schemas.openxmlformats.org/officeDocument/2006/relationships/hyperlink" Target="https://tothemoon.im-ldi.com/data_a70/AS11/raw/AS11-37-5555.tif" TargetMode="External"/><Relationship Id="rId13166" Type="http://schemas.openxmlformats.org/officeDocument/2006/relationships/hyperlink" Target="https://tothemoon.im-ldi.com/data_a70/AS11/processed/AS11-37-5555.png" TargetMode="External"/><Relationship Id="rId13167" Type="http://schemas.openxmlformats.org/officeDocument/2006/relationships/hyperlink" Target="https://www.lpi.usra.edu/resources/apollo/images/print/AS11/37/5555.jpg" TargetMode="External"/><Relationship Id="rId13168" Type="http://schemas.openxmlformats.org/officeDocument/2006/relationships/hyperlink" Target="https://www.lpi.usra.edu/resources/apollo/frame/?AS11-39-5737" TargetMode="External"/><Relationship Id="rId13169" Type="http://schemas.openxmlformats.org/officeDocument/2006/relationships/hyperlink" Target="https://tothemoon.im-ldi.com/data_a70/AS11/extra/AS11-39-5737.small.png" TargetMode="External"/><Relationship Id="rId13170" Type="http://schemas.openxmlformats.org/officeDocument/2006/relationships/hyperlink" Target="https://tothemoon.im-ldi.com/data_a70/AS11/raw/AS11-39-5737.tif" TargetMode="External"/><Relationship Id="rId13171" Type="http://schemas.openxmlformats.org/officeDocument/2006/relationships/hyperlink" Target="https://tothemoon.im-ldi.com/data_a70/AS11/processed/AS11-39-5737.png" TargetMode="External"/><Relationship Id="rId13172" Type="http://schemas.openxmlformats.org/officeDocument/2006/relationships/hyperlink" Target="https://www.lpi.usra.edu/resources/apollo/images/print/AS11/39/5737.jpg" TargetMode="External"/><Relationship Id="rId13173" Type="http://schemas.openxmlformats.org/officeDocument/2006/relationships/hyperlink" Target="https://www.lpi.usra.edu/resources/apollo/frame/?AS11-39-5738" TargetMode="External"/><Relationship Id="rId13174" Type="http://schemas.openxmlformats.org/officeDocument/2006/relationships/hyperlink" Target="https://tothemoon.im-ldi.com/data_a70/AS11/extra/AS11-39-5738.small.png" TargetMode="External"/><Relationship Id="rId13175" Type="http://schemas.openxmlformats.org/officeDocument/2006/relationships/hyperlink" Target="https://tothemoon.im-ldi.com/data_a70/AS11/raw/AS11-39-5738.tif" TargetMode="External"/><Relationship Id="rId13176" Type="http://schemas.openxmlformats.org/officeDocument/2006/relationships/hyperlink" Target="https://tothemoon.im-ldi.com/data_a70/AS11/processed/AS11-39-5738.png" TargetMode="External"/><Relationship Id="rId13177" Type="http://schemas.openxmlformats.org/officeDocument/2006/relationships/hyperlink" Target="https://www.lpi.usra.edu/resources/apollo/images/print/AS11/39/5738.jpg" TargetMode="External"/><Relationship Id="rId13178" Type="http://schemas.openxmlformats.org/officeDocument/2006/relationships/hyperlink" Target="https://www.lpi.usra.edu/resources/apollo/frame/?AS11-39-5739" TargetMode="External"/><Relationship Id="rId13179" Type="http://schemas.openxmlformats.org/officeDocument/2006/relationships/hyperlink" Target="https://tothemoon.im-ldi.com/data_a70/AS11/extra/AS11-39-5739.small.png" TargetMode="External"/><Relationship Id="rId13180" Type="http://schemas.openxmlformats.org/officeDocument/2006/relationships/hyperlink" Target="https://tothemoon.im-ldi.com/data_a70/AS11/raw/AS11-39-5739.tif" TargetMode="External"/><Relationship Id="rId13181" Type="http://schemas.openxmlformats.org/officeDocument/2006/relationships/hyperlink" Target="https://tothemoon.im-ldi.com/data_a70/AS11/processed/AS11-39-5739.png" TargetMode="External"/><Relationship Id="rId13182" Type="http://schemas.openxmlformats.org/officeDocument/2006/relationships/hyperlink" Target="https://www.lpi.usra.edu/resources/apollo/images/print/AS11/39/5739.jpg" TargetMode="External"/><Relationship Id="rId13183" Type="http://schemas.openxmlformats.org/officeDocument/2006/relationships/hyperlink" Target="https://www.lpi.usra.edu/resources/apollo/frame/?AS11-39-5740" TargetMode="External"/><Relationship Id="rId13184" Type="http://schemas.openxmlformats.org/officeDocument/2006/relationships/hyperlink" Target="https://tothemoon.im-ldi.com/data_a70/AS11/extra/AS11-39-5740.small.png" TargetMode="External"/><Relationship Id="rId13185" Type="http://schemas.openxmlformats.org/officeDocument/2006/relationships/hyperlink" Target="https://tothemoon.im-ldi.com/data_a70/AS11/raw/AS11-39-5740.tif" TargetMode="External"/><Relationship Id="rId13186" Type="http://schemas.openxmlformats.org/officeDocument/2006/relationships/hyperlink" Target="https://tothemoon.im-ldi.com/data_a70/AS11/processed/AS11-39-5740.png" TargetMode="External"/><Relationship Id="rId13187" Type="http://schemas.openxmlformats.org/officeDocument/2006/relationships/hyperlink" Target="https://www.lpi.usra.edu/resources/apollo/images/print/AS11/39/5740.jpg" TargetMode="External"/><Relationship Id="rId13188" Type="http://schemas.openxmlformats.org/officeDocument/2006/relationships/hyperlink" Target="https://www.lpi.usra.edu/resources/apollo/frame/?AS11-39-5741" TargetMode="External"/><Relationship Id="rId13189" Type="http://schemas.openxmlformats.org/officeDocument/2006/relationships/hyperlink" Target="https://tothemoon.im-ldi.com/data_a70/AS11/extra/AS11-39-5741.small.png" TargetMode="External"/><Relationship Id="rId13190" Type="http://schemas.openxmlformats.org/officeDocument/2006/relationships/hyperlink" Target="https://tothemoon.im-ldi.com/data_a70/AS11/raw/AS11-39-5741.tif" TargetMode="External"/><Relationship Id="rId13191" Type="http://schemas.openxmlformats.org/officeDocument/2006/relationships/hyperlink" Target="https://tothemoon.im-ldi.com/data_a70/AS11/processed/AS11-39-5741.png" TargetMode="External"/><Relationship Id="rId13192" Type="http://schemas.openxmlformats.org/officeDocument/2006/relationships/hyperlink" Target="https://www.lpi.usra.edu/resources/apollo/images/print/AS11/39/5741.jpg" TargetMode="External"/><Relationship Id="rId13193" Type="http://schemas.openxmlformats.org/officeDocument/2006/relationships/hyperlink" Target="https://www.lpi.usra.edu/resources/apollo/frame/?AS11-39-5742" TargetMode="External"/><Relationship Id="rId13194" Type="http://schemas.openxmlformats.org/officeDocument/2006/relationships/hyperlink" Target="https://tothemoon.im-ldi.com/data_a70/AS11/extra/AS11-39-5742.small.png" TargetMode="External"/><Relationship Id="rId13195" Type="http://schemas.openxmlformats.org/officeDocument/2006/relationships/hyperlink" Target="https://tothemoon.im-ldi.com/data_a70/AS11/raw/AS11-39-5742.tif" TargetMode="External"/><Relationship Id="rId13196" Type="http://schemas.openxmlformats.org/officeDocument/2006/relationships/hyperlink" Target="https://tothemoon.im-ldi.com/data_a70/AS11/processed/AS11-39-5742.png" TargetMode="External"/><Relationship Id="rId13197" Type="http://schemas.openxmlformats.org/officeDocument/2006/relationships/hyperlink" Target="https://www.lpi.usra.edu/resources/apollo/images/print/AS11/39/5742.jpg" TargetMode="External"/><Relationship Id="rId13198" Type="http://schemas.openxmlformats.org/officeDocument/2006/relationships/hyperlink" Target="https://www.lpi.usra.edu/resources/apollo/frame/?AS11-39-5743" TargetMode="External"/><Relationship Id="rId13199" Type="http://schemas.openxmlformats.org/officeDocument/2006/relationships/hyperlink" Target="https://tothemoon.im-ldi.com/data_a70/AS11/extra/AS11-39-5743.small.png" TargetMode="External"/><Relationship Id="rId13200" Type="http://schemas.openxmlformats.org/officeDocument/2006/relationships/hyperlink" Target="https://tothemoon.im-ldi.com/data_a70/AS11/raw/AS11-39-5743.tif" TargetMode="External"/><Relationship Id="rId13201" Type="http://schemas.openxmlformats.org/officeDocument/2006/relationships/hyperlink" Target="https://tothemoon.im-ldi.com/data_a70/AS11/processed/AS11-39-5743.png" TargetMode="External"/><Relationship Id="rId13202" Type="http://schemas.openxmlformats.org/officeDocument/2006/relationships/hyperlink" Target="https://www.lpi.usra.edu/resources/apollo/images/print/AS11/39/5743.jpg" TargetMode="External"/><Relationship Id="rId13203" Type="http://schemas.openxmlformats.org/officeDocument/2006/relationships/hyperlink" Target="https://www.lpi.usra.edu/resources/apollo/frame/?AS11-39-5744" TargetMode="External"/><Relationship Id="rId13204" Type="http://schemas.openxmlformats.org/officeDocument/2006/relationships/hyperlink" Target="https://tothemoon.im-ldi.com/data_a70/AS11/extra/AS11-39-5744.small.png" TargetMode="External"/><Relationship Id="rId13205" Type="http://schemas.openxmlformats.org/officeDocument/2006/relationships/hyperlink" Target="https://tothemoon.im-ldi.com/data_a70/AS11/raw/AS11-39-5744.tif" TargetMode="External"/><Relationship Id="rId13206" Type="http://schemas.openxmlformats.org/officeDocument/2006/relationships/hyperlink" Target="https://tothemoon.im-ldi.com/data_a70/AS11/processed/AS11-39-5744.png" TargetMode="External"/><Relationship Id="rId13207" Type="http://schemas.openxmlformats.org/officeDocument/2006/relationships/hyperlink" Target="https://www.lpi.usra.edu/resources/apollo/images/print/AS11/39/5744.jpg" TargetMode="External"/><Relationship Id="rId13208" Type="http://schemas.openxmlformats.org/officeDocument/2006/relationships/hyperlink" Target="https://www.lpi.usra.edu/resources/apollo/frame/?AS11-39-5745" TargetMode="External"/><Relationship Id="rId13209" Type="http://schemas.openxmlformats.org/officeDocument/2006/relationships/hyperlink" Target="https://tothemoon.im-ldi.com/data_a70/AS11/extra/AS11-39-5745.small.png" TargetMode="External"/><Relationship Id="rId13210" Type="http://schemas.openxmlformats.org/officeDocument/2006/relationships/hyperlink" Target="https://tothemoon.im-ldi.com/data_a70/AS11/raw/AS11-39-5745.tif" TargetMode="External"/><Relationship Id="rId13211" Type="http://schemas.openxmlformats.org/officeDocument/2006/relationships/hyperlink" Target="https://tothemoon.im-ldi.com/data_a70/AS11/processed/AS11-39-5745.png" TargetMode="External"/><Relationship Id="rId13212" Type="http://schemas.openxmlformats.org/officeDocument/2006/relationships/hyperlink" Target="https://www.lpi.usra.edu/resources/apollo/images/print/AS11/39/5745.jpg" TargetMode="External"/><Relationship Id="rId13213" Type="http://schemas.openxmlformats.org/officeDocument/2006/relationships/hyperlink" Target="https://www.lpi.usra.edu/resources/apollo/frame/?AS11-39-5746" TargetMode="External"/><Relationship Id="rId13214" Type="http://schemas.openxmlformats.org/officeDocument/2006/relationships/hyperlink" Target="https://tothemoon.im-ldi.com/data_a70/AS11/extra/AS11-39-5746.small.png" TargetMode="External"/><Relationship Id="rId13215" Type="http://schemas.openxmlformats.org/officeDocument/2006/relationships/hyperlink" Target="https://tothemoon.im-ldi.com/data_a70/AS11/raw/AS11-39-5746.tif" TargetMode="External"/><Relationship Id="rId13216" Type="http://schemas.openxmlformats.org/officeDocument/2006/relationships/hyperlink" Target="https://tothemoon.im-ldi.com/data_a70/AS11/processed/AS11-39-5746.png" TargetMode="External"/><Relationship Id="rId13217" Type="http://schemas.openxmlformats.org/officeDocument/2006/relationships/hyperlink" Target="https://www.lpi.usra.edu/resources/apollo/images/print/AS11/39/5746.jpg" TargetMode="External"/><Relationship Id="rId13218" Type="http://schemas.openxmlformats.org/officeDocument/2006/relationships/hyperlink" Target="https://www.lpi.usra.edu/resources/apollo/frame/?AS11-39-5747" TargetMode="External"/><Relationship Id="rId13219" Type="http://schemas.openxmlformats.org/officeDocument/2006/relationships/hyperlink" Target="https://tothemoon.im-ldi.com/data_a70/AS11/extra/AS11-39-5747.small.png" TargetMode="External"/><Relationship Id="rId13220" Type="http://schemas.openxmlformats.org/officeDocument/2006/relationships/hyperlink" Target="https://tothemoon.im-ldi.com/data_a70/AS11/raw/AS11-39-5747.tif" TargetMode="External"/><Relationship Id="rId13221" Type="http://schemas.openxmlformats.org/officeDocument/2006/relationships/hyperlink" Target="https://tothemoon.im-ldi.com/data_a70/AS11/processed/AS11-39-5747.png" TargetMode="External"/><Relationship Id="rId13222" Type="http://schemas.openxmlformats.org/officeDocument/2006/relationships/hyperlink" Target="https://www.lpi.usra.edu/resources/apollo/images/print/AS11/39/5747.jpg" TargetMode="External"/><Relationship Id="rId13223" Type="http://schemas.openxmlformats.org/officeDocument/2006/relationships/hyperlink" Target="https://www.lpi.usra.edu/resources/apollo/frame/?AS11-39-5748" TargetMode="External"/><Relationship Id="rId13224" Type="http://schemas.openxmlformats.org/officeDocument/2006/relationships/hyperlink" Target="https://tothemoon.im-ldi.com/data_a70/AS11/extra/AS11-39-5748.small.png" TargetMode="External"/><Relationship Id="rId13225" Type="http://schemas.openxmlformats.org/officeDocument/2006/relationships/hyperlink" Target="https://tothemoon.im-ldi.com/data_a70/AS11/raw/AS11-39-5748.tif" TargetMode="External"/><Relationship Id="rId13226" Type="http://schemas.openxmlformats.org/officeDocument/2006/relationships/hyperlink" Target="https://tothemoon.im-ldi.com/data_a70/AS11/processed/AS11-39-5748.png" TargetMode="External"/><Relationship Id="rId13227" Type="http://schemas.openxmlformats.org/officeDocument/2006/relationships/hyperlink" Target="https://www.lpi.usra.edu/resources/apollo/images/print/AS11/39/5748.jpg" TargetMode="External"/><Relationship Id="rId13228" Type="http://schemas.openxmlformats.org/officeDocument/2006/relationships/hyperlink" Target="https://www.lpi.usra.edu/resources/apollo/frame/?AS11-39-5749" TargetMode="External"/><Relationship Id="rId13229" Type="http://schemas.openxmlformats.org/officeDocument/2006/relationships/hyperlink" Target="https://tothemoon.im-ldi.com/data_a70/AS11/extra/AS11-39-5749.small.png" TargetMode="External"/><Relationship Id="rId13230" Type="http://schemas.openxmlformats.org/officeDocument/2006/relationships/hyperlink" Target="https://tothemoon.im-ldi.com/data_a70/AS11/raw/AS11-39-5749.tif" TargetMode="External"/><Relationship Id="rId13231" Type="http://schemas.openxmlformats.org/officeDocument/2006/relationships/hyperlink" Target="https://tothemoon.im-ldi.com/data_a70/AS11/processed/AS11-39-5749.png" TargetMode="External"/><Relationship Id="rId13232" Type="http://schemas.openxmlformats.org/officeDocument/2006/relationships/hyperlink" Target="https://www.lpi.usra.edu/resources/apollo/images/print/AS11/39/5749.jpg" TargetMode="External"/><Relationship Id="rId13233" Type="http://schemas.openxmlformats.org/officeDocument/2006/relationships/hyperlink" Target="https://www.lpi.usra.edu/resources/apollo/frame/?AS11-39-5750" TargetMode="External"/><Relationship Id="rId13234" Type="http://schemas.openxmlformats.org/officeDocument/2006/relationships/hyperlink" Target="https://tothemoon.im-ldi.com/data_a70/AS11/extra/AS11-39-5750.small.png" TargetMode="External"/><Relationship Id="rId13235" Type="http://schemas.openxmlformats.org/officeDocument/2006/relationships/hyperlink" Target="https://tothemoon.im-ldi.com/data_a70/AS11/raw/AS11-39-5750.tif" TargetMode="External"/><Relationship Id="rId13236" Type="http://schemas.openxmlformats.org/officeDocument/2006/relationships/hyperlink" Target="https://tothemoon.im-ldi.com/data_a70/AS11/processed/AS11-39-5750.png" TargetMode="External"/><Relationship Id="rId13237" Type="http://schemas.openxmlformats.org/officeDocument/2006/relationships/hyperlink" Target="https://www.lpi.usra.edu/resources/apollo/images/print/AS11/39/5750.jpg" TargetMode="External"/><Relationship Id="rId13238" Type="http://schemas.openxmlformats.org/officeDocument/2006/relationships/hyperlink" Target="https://www.lpi.usra.edu/resources/apollo/frame/?AS11-39-5751" TargetMode="External"/><Relationship Id="rId13239" Type="http://schemas.openxmlformats.org/officeDocument/2006/relationships/hyperlink" Target="https://tothemoon.im-ldi.com/data_a70/AS11/extra/AS11-39-5751.small.png" TargetMode="External"/><Relationship Id="rId13240" Type="http://schemas.openxmlformats.org/officeDocument/2006/relationships/hyperlink" Target="https://tothemoon.im-ldi.com/data_a70/AS11/raw/AS11-39-5751.tif" TargetMode="External"/><Relationship Id="rId13241" Type="http://schemas.openxmlformats.org/officeDocument/2006/relationships/hyperlink" Target="https://tothemoon.im-ldi.com/data_a70/AS11/processed/AS11-39-5751.png" TargetMode="External"/><Relationship Id="rId13242" Type="http://schemas.openxmlformats.org/officeDocument/2006/relationships/hyperlink" Target="https://www.lpi.usra.edu/resources/apollo/images/print/AS11/39/5751.jpg" TargetMode="External"/><Relationship Id="rId13243" Type="http://schemas.openxmlformats.org/officeDocument/2006/relationships/hyperlink" Target="https://www.lpi.usra.edu/resources/apollo/frame/?AS11-39-5752" TargetMode="External"/><Relationship Id="rId13244" Type="http://schemas.openxmlformats.org/officeDocument/2006/relationships/hyperlink" Target="https://tothemoon.im-ldi.com/data_a70/AS11/extra/AS11-39-5752.small.png" TargetMode="External"/><Relationship Id="rId13245" Type="http://schemas.openxmlformats.org/officeDocument/2006/relationships/hyperlink" Target="https://tothemoon.im-ldi.com/data_a70/AS11/raw/AS11-39-5752.tif" TargetMode="External"/><Relationship Id="rId13246" Type="http://schemas.openxmlformats.org/officeDocument/2006/relationships/hyperlink" Target="https://tothemoon.im-ldi.com/data_a70/AS11/processed/AS11-39-5752.png" TargetMode="External"/><Relationship Id="rId13247" Type="http://schemas.openxmlformats.org/officeDocument/2006/relationships/hyperlink" Target="https://www.lpi.usra.edu/resources/apollo/images/print/AS11/39/5752.jpg" TargetMode="External"/><Relationship Id="rId13248" Type="http://schemas.openxmlformats.org/officeDocument/2006/relationships/hyperlink" Target="https://www.lpi.usra.edu/resources/apollo/frame/?AS11-39-5753" TargetMode="External"/><Relationship Id="rId13249" Type="http://schemas.openxmlformats.org/officeDocument/2006/relationships/hyperlink" Target="https://tothemoon.im-ldi.com/data_a70/AS11/extra/AS11-39-5753.small.png" TargetMode="External"/><Relationship Id="rId13250" Type="http://schemas.openxmlformats.org/officeDocument/2006/relationships/hyperlink" Target="https://tothemoon.im-ldi.com/data_a70/AS11/raw/AS11-39-5753.tif" TargetMode="External"/><Relationship Id="rId13251" Type="http://schemas.openxmlformats.org/officeDocument/2006/relationships/hyperlink" Target="https://tothemoon.im-ldi.com/data_a70/AS11/processed/AS11-39-5753.png" TargetMode="External"/><Relationship Id="rId13252" Type="http://schemas.openxmlformats.org/officeDocument/2006/relationships/hyperlink" Target="https://www.lpi.usra.edu/resources/apollo/images/print/AS11/39/5753.jpg" TargetMode="External"/><Relationship Id="rId13253" Type="http://schemas.openxmlformats.org/officeDocument/2006/relationships/hyperlink" Target="https://www.lpi.usra.edu/resources/apollo/frame/?AS11-39-5754" TargetMode="External"/><Relationship Id="rId13254" Type="http://schemas.openxmlformats.org/officeDocument/2006/relationships/hyperlink" Target="https://tothemoon.im-ldi.com/data_a70/AS11/extra/AS11-39-5754.small.png" TargetMode="External"/><Relationship Id="rId13255" Type="http://schemas.openxmlformats.org/officeDocument/2006/relationships/hyperlink" Target="https://tothemoon.im-ldi.com/data_a70/AS11/raw/AS11-39-5754.tif" TargetMode="External"/><Relationship Id="rId13256" Type="http://schemas.openxmlformats.org/officeDocument/2006/relationships/hyperlink" Target="https://tothemoon.im-ldi.com/data_a70/AS11/processed/AS11-39-5754.png" TargetMode="External"/><Relationship Id="rId13257" Type="http://schemas.openxmlformats.org/officeDocument/2006/relationships/hyperlink" Target="https://www.lpi.usra.edu/resources/apollo/images/print/AS11/39/5754.jpg" TargetMode="External"/><Relationship Id="rId13258" Type="http://schemas.openxmlformats.org/officeDocument/2006/relationships/hyperlink" Target="https://www.lpi.usra.edu/resources/apollo/frame/?AS11-39-5755" TargetMode="External"/><Relationship Id="rId13259" Type="http://schemas.openxmlformats.org/officeDocument/2006/relationships/hyperlink" Target="https://tothemoon.im-ldi.com/data_a70/AS11/extra/AS11-39-5755.small.png" TargetMode="External"/><Relationship Id="rId13260" Type="http://schemas.openxmlformats.org/officeDocument/2006/relationships/hyperlink" Target="https://tothemoon.im-ldi.com/data_a70/AS11/raw/AS11-39-5755.tif" TargetMode="External"/><Relationship Id="rId13261" Type="http://schemas.openxmlformats.org/officeDocument/2006/relationships/hyperlink" Target="https://tothemoon.im-ldi.com/data_a70/AS11/processed/AS11-39-5755.png" TargetMode="External"/><Relationship Id="rId13262" Type="http://schemas.openxmlformats.org/officeDocument/2006/relationships/hyperlink" Target="https://www.lpi.usra.edu/resources/apollo/images/print/AS11/39/5755.jpg" TargetMode="External"/><Relationship Id="rId13263" Type="http://schemas.openxmlformats.org/officeDocument/2006/relationships/hyperlink" Target="https://www.lpi.usra.edu/resources/apollo/frame/?AS11-39-5756" TargetMode="External"/><Relationship Id="rId13264" Type="http://schemas.openxmlformats.org/officeDocument/2006/relationships/hyperlink" Target="https://tothemoon.im-ldi.com/data_a70/AS11/extra/AS11-39-5756.small.png" TargetMode="External"/><Relationship Id="rId13265" Type="http://schemas.openxmlformats.org/officeDocument/2006/relationships/hyperlink" Target="https://tothemoon.im-ldi.com/data_a70/AS11/raw/AS11-39-5756.tif" TargetMode="External"/><Relationship Id="rId13266" Type="http://schemas.openxmlformats.org/officeDocument/2006/relationships/hyperlink" Target="https://tothemoon.im-ldi.com/data_a70/AS11/processed/AS11-39-5756.png" TargetMode="External"/><Relationship Id="rId13267" Type="http://schemas.openxmlformats.org/officeDocument/2006/relationships/hyperlink" Target="https://www.lpi.usra.edu/resources/apollo/images/print/AS11/39/5756.jpg" TargetMode="External"/><Relationship Id="rId13268" Type="http://schemas.openxmlformats.org/officeDocument/2006/relationships/hyperlink" Target="https://www.lpi.usra.edu/resources/apollo/frame/?AS11-39-5757" TargetMode="External"/><Relationship Id="rId13269" Type="http://schemas.openxmlformats.org/officeDocument/2006/relationships/hyperlink" Target="https://tothemoon.im-ldi.com/data_a70/AS11/extra/AS11-39-5757.small.png" TargetMode="External"/><Relationship Id="rId13270" Type="http://schemas.openxmlformats.org/officeDocument/2006/relationships/hyperlink" Target="https://tothemoon.im-ldi.com/data_a70/AS11/raw/AS11-39-5757.tif" TargetMode="External"/><Relationship Id="rId13271" Type="http://schemas.openxmlformats.org/officeDocument/2006/relationships/hyperlink" Target="https://tothemoon.im-ldi.com/data_a70/AS11/processed/AS11-39-5757.png" TargetMode="External"/><Relationship Id="rId13272" Type="http://schemas.openxmlformats.org/officeDocument/2006/relationships/hyperlink" Target="https://www.lpi.usra.edu/resources/apollo/images/print/AS11/39/5757.jpg" TargetMode="External"/><Relationship Id="rId13273" Type="http://schemas.openxmlformats.org/officeDocument/2006/relationships/hyperlink" Target="https://www.lpi.usra.edu/resources/apollo/frame/?AS11-39-5758" TargetMode="External"/><Relationship Id="rId13274" Type="http://schemas.openxmlformats.org/officeDocument/2006/relationships/hyperlink" Target="https://tothemoon.im-ldi.com/data_a70/AS11/extra/AS11-39-5758.small.png" TargetMode="External"/><Relationship Id="rId13275" Type="http://schemas.openxmlformats.org/officeDocument/2006/relationships/hyperlink" Target="https://tothemoon.im-ldi.com/data_a70/AS11/raw/AS11-39-5758.tif" TargetMode="External"/><Relationship Id="rId13276" Type="http://schemas.openxmlformats.org/officeDocument/2006/relationships/hyperlink" Target="https://tothemoon.im-ldi.com/data_a70/AS11/processed/AS11-39-5758.png" TargetMode="External"/><Relationship Id="rId13277" Type="http://schemas.openxmlformats.org/officeDocument/2006/relationships/hyperlink" Target="https://www.lpi.usra.edu/resources/apollo/images/print/AS11/39/5758.jpg" TargetMode="External"/><Relationship Id="rId13278" Type="http://schemas.openxmlformats.org/officeDocument/2006/relationships/hyperlink" Target="https://www.lpi.usra.edu/resources/apollo/frame/?AS11-39-5759" TargetMode="External"/><Relationship Id="rId13279" Type="http://schemas.openxmlformats.org/officeDocument/2006/relationships/hyperlink" Target="https://tothemoon.im-ldi.com/data_a70/AS11/extra/AS11-39-5759.small.png" TargetMode="External"/><Relationship Id="rId13280" Type="http://schemas.openxmlformats.org/officeDocument/2006/relationships/hyperlink" Target="https://tothemoon.im-ldi.com/data_a70/AS11/raw/AS11-39-5759.tif" TargetMode="External"/><Relationship Id="rId13281" Type="http://schemas.openxmlformats.org/officeDocument/2006/relationships/hyperlink" Target="https://tothemoon.im-ldi.com/data_a70/AS11/processed/AS11-39-5759.png" TargetMode="External"/><Relationship Id="rId13282" Type="http://schemas.openxmlformats.org/officeDocument/2006/relationships/hyperlink" Target="https://www.lpi.usra.edu/resources/apollo/images/print/AS11/39/5759.jpg" TargetMode="External"/><Relationship Id="rId13283" Type="http://schemas.openxmlformats.org/officeDocument/2006/relationships/hyperlink" Target="https://www.lpi.usra.edu/resources/apollo/frame/?AS11-39-5760" TargetMode="External"/><Relationship Id="rId13284" Type="http://schemas.openxmlformats.org/officeDocument/2006/relationships/hyperlink" Target="https://tothemoon.im-ldi.com/data_a70/AS11/extra/AS11-39-5760.small.png" TargetMode="External"/><Relationship Id="rId13285" Type="http://schemas.openxmlformats.org/officeDocument/2006/relationships/hyperlink" Target="https://tothemoon.im-ldi.com/data_a70/AS11/raw/AS11-39-5760.tif" TargetMode="External"/><Relationship Id="rId13286" Type="http://schemas.openxmlformats.org/officeDocument/2006/relationships/hyperlink" Target="https://tothemoon.im-ldi.com/data_a70/AS11/processed/AS11-39-5760.png" TargetMode="External"/><Relationship Id="rId13287" Type="http://schemas.openxmlformats.org/officeDocument/2006/relationships/hyperlink" Target="https://www.lpi.usra.edu/resources/apollo/images/print/AS11/39/5760.jpg" TargetMode="External"/><Relationship Id="rId13288" Type="http://schemas.openxmlformats.org/officeDocument/2006/relationships/hyperlink" Target="https://www.lpi.usra.edu/resources/apollo/frame/?AS11-39-5761" TargetMode="External"/><Relationship Id="rId13289" Type="http://schemas.openxmlformats.org/officeDocument/2006/relationships/hyperlink" Target="https://tothemoon.im-ldi.com/data_a70/AS11/extra/AS11-39-5761.small.png" TargetMode="External"/><Relationship Id="rId13290" Type="http://schemas.openxmlformats.org/officeDocument/2006/relationships/hyperlink" Target="https://tothemoon.im-ldi.com/data_a70/AS11/raw/AS11-39-5761.tif" TargetMode="External"/><Relationship Id="rId13291" Type="http://schemas.openxmlformats.org/officeDocument/2006/relationships/hyperlink" Target="https://tothemoon.im-ldi.com/data_a70/AS11/processed/AS11-39-5761.png" TargetMode="External"/><Relationship Id="rId13292" Type="http://schemas.openxmlformats.org/officeDocument/2006/relationships/hyperlink" Target="https://www.lpi.usra.edu/resources/apollo/images/print/AS11/39/5761.jpg" TargetMode="External"/><Relationship Id="rId13293" Type="http://schemas.openxmlformats.org/officeDocument/2006/relationships/hyperlink" Target="https://www.lpi.usra.edu/resources/apollo/frame/?AS11-39-5762" TargetMode="External"/><Relationship Id="rId13294" Type="http://schemas.openxmlformats.org/officeDocument/2006/relationships/hyperlink" Target="https://tothemoon.im-ldi.com/data_a70/AS11/extra/AS11-39-5762.small.png" TargetMode="External"/><Relationship Id="rId13295" Type="http://schemas.openxmlformats.org/officeDocument/2006/relationships/hyperlink" Target="https://tothemoon.im-ldi.com/data_a70/AS11/raw/AS11-39-5762.tif" TargetMode="External"/><Relationship Id="rId13296" Type="http://schemas.openxmlformats.org/officeDocument/2006/relationships/hyperlink" Target="https://tothemoon.im-ldi.com/data_a70/AS11/processed/AS11-39-5762.png" TargetMode="External"/><Relationship Id="rId13297" Type="http://schemas.openxmlformats.org/officeDocument/2006/relationships/hyperlink" Target="https://www.lpi.usra.edu/resources/apollo/images/print/AS11/39/5762.jpg" TargetMode="External"/><Relationship Id="rId13298" Type="http://schemas.openxmlformats.org/officeDocument/2006/relationships/hyperlink" Target="https://www.lpi.usra.edu/resources/apollo/frame/?AS11-39-5763" TargetMode="External"/><Relationship Id="rId13299" Type="http://schemas.openxmlformats.org/officeDocument/2006/relationships/hyperlink" Target="https://tothemoon.im-ldi.com/data_a70/AS11/extra/AS11-39-5763.small.png" TargetMode="External"/><Relationship Id="rId13300" Type="http://schemas.openxmlformats.org/officeDocument/2006/relationships/hyperlink" Target="https://tothemoon.im-ldi.com/data_a70/AS11/raw/AS11-39-5763.tif" TargetMode="External"/><Relationship Id="rId13301" Type="http://schemas.openxmlformats.org/officeDocument/2006/relationships/hyperlink" Target="https://tothemoon.im-ldi.com/data_a70/AS11/processed/AS11-39-5763.png" TargetMode="External"/><Relationship Id="rId13302" Type="http://schemas.openxmlformats.org/officeDocument/2006/relationships/hyperlink" Target="https://www.lpi.usra.edu/resources/apollo/images/print/AS11/39/5763.jpg" TargetMode="External"/><Relationship Id="rId13303" Type="http://schemas.openxmlformats.org/officeDocument/2006/relationships/hyperlink" Target="https://www.lpi.usra.edu/resources/apollo/frame/?AS11-39-5764" TargetMode="External"/><Relationship Id="rId13304" Type="http://schemas.openxmlformats.org/officeDocument/2006/relationships/hyperlink" Target="https://tothemoon.im-ldi.com/data_a70/AS11/extra/AS11-39-5764.small.png" TargetMode="External"/><Relationship Id="rId13305" Type="http://schemas.openxmlformats.org/officeDocument/2006/relationships/hyperlink" Target="https://tothemoon.im-ldi.com/data_a70/AS11/raw/AS11-39-5764.tif" TargetMode="External"/><Relationship Id="rId13306" Type="http://schemas.openxmlformats.org/officeDocument/2006/relationships/hyperlink" Target="https://tothemoon.im-ldi.com/data_a70/AS11/processed/AS11-39-5764.png" TargetMode="External"/><Relationship Id="rId13307" Type="http://schemas.openxmlformats.org/officeDocument/2006/relationships/hyperlink" Target="https://www.lpi.usra.edu/resources/apollo/images/print/AS11/39/5764.jpg" TargetMode="External"/><Relationship Id="rId13308" Type="http://schemas.openxmlformats.org/officeDocument/2006/relationships/hyperlink" Target="https://www.lpi.usra.edu/resources/apollo/frame/?AS11-39-5765" TargetMode="External"/><Relationship Id="rId13309" Type="http://schemas.openxmlformats.org/officeDocument/2006/relationships/hyperlink" Target="https://tothemoon.im-ldi.com/data_a70/AS11/extra/AS11-39-5765.small.png" TargetMode="External"/><Relationship Id="rId13310" Type="http://schemas.openxmlformats.org/officeDocument/2006/relationships/hyperlink" Target="https://tothemoon.im-ldi.com/data_a70/AS11/raw/AS11-39-5765.tif" TargetMode="External"/><Relationship Id="rId13311" Type="http://schemas.openxmlformats.org/officeDocument/2006/relationships/hyperlink" Target="https://tothemoon.im-ldi.com/data_a70/AS11/processed/AS11-39-5765.png" TargetMode="External"/><Relationship Id="rId13312" Type="http://schemas.openxmlformats.org/officeDocument/2006/relationships/hyperlink" Target="https://www.lpi.usra.edu/resources/apollo/images/print/AS11/39/5765.jpg" TargetMode="External"/><Relationship Id="rId13313" Type="http://schemas.openxmlformats.org/officeDocument/2006/relationships/hyperlink" Target="https://www.lpi.usra.edu/resources/apollo/frame/?AS11-39-5766" TargetMode="External"/><Relationship Id="rId13314" Type="http://schemas.openxmlformats.org/officeDocument/2006/relationships/hyperlink" Target="https://tothemoon.im-ldi.com/data_a70/AS11/extra/AS11-39-5766.small.png" TargetMode="External"/><Relationship Id="rId13315" Type="http://schemas.openxmlformats.org/officeDocument/2006/relationships/hyperlink" Target="https://tothemoon.im-ldi.com/data_a70/AS11/raw/AS11-39-5766.tif" TargetMode="External"/><Relationship Id="rId13316" Type="http://schemas.openxmlformats.org/officeDocument/2006/relationships/hyperlink" Target="https://tothemoon.im-ldi.com/data_a70/AS11/processed/AS11-39-5766.png" TargetMode="External"/><Relationship Id="rId13317" Type="http://schemas.openxmlformats.org/officeDocument/2006/relationships/hyperlink" Target="https://www.lpi.usra.edu/resources/apollo/images/print/AS11/39/5766.jpg" TargetMode="External"/><Relationship Id="rId13318" Type="http://schemas.openxmlformats.org/officeDocument/2006/relationships/hyperlink" Target="https://www.lpi.usra.edu/resources/apollo/frame/?AS11-39-5767" TargetMode="External"/><Relationship Id="rId13319" Type="http://schemas.openxmlformats.org/officeDocument/2006/relationships/hyperlink" Target="https://tothemoon.im-ldi.com/data_a70/AS11/extra/AS11-39-5767.small.png" TargetMode="External"/><Relationship Id="rId13320" Type="http://schemas.openxmlformats.org/officeDocument/2006/relationships/hyperlink" Target="https://tothemoon.im-ldi.com/data_a70/AS11/raw/AS11-39-5767.tif" TargetMode="External"/><Relationship Id="rId13321" Type="http://schemas.openxmlformats.org/officeDocument/2006/relationships/hyperlink" Target="https://tothemoon.im-ldi.com/data_a70/AS11/processed/AS11-39-5767.png" TargetMode="External"/><Relationship Id="rId13322" Type="http://schemas.openxmlformats.org/officeDocument/2006/relationships/hyperlink" Target="https://www.lpi.usra.edu/resources/apollo/images/print/AS11/39/5767.jpg" TargetMode="External"/><Relationship Id="rId13323" Type="http://schemas.openxmlformats.org/officeDocument/2006/relationships/hyperlink" Target="https://www.lpi.usra.edu/resources/apollo/frame/?AS11-39-5768" TargetMode="External"/><Relationship Id="rId13324" Type="http://schemas.openxmlformats.org/officeDocument/2006/relationships/hyperlink" Target="https://tothemoon.im-ldi.com/data_a70/AS11/extra/AS11-39-5768.small.png" TargetMode="External"/><Relationship Id="rId13325" Type="http://schemas.openxmlformats.org/officeDocument/2006/relationships/hyperlink" Target="https://tothemoon.im-ldi.com/data_a70/AS11/raw/AS11-39-5768.tif" TargetMode="External"/><Relationship Id="rId13326" Type="http://schemas.openxmlformats.org/officeDocument/2006/relationships/hyperlink" Target="https://tothemoon.im-ldi.com/data_a70/AS11/processed/AS11-39-5768.png" TargetMode="External"/><Relationship Id="rId13327" Type="http://schemas.openxmlformats.org/officeDocument/2006/relationships/hyperlink" Target="https://www.lpi.usra.edu/resources/apollo/images/print/AS11/39/5768.jpg" TargetMode="External"/><Relationship Id="rId13328" Type="http://schemas.openxmlformats.org/officeDocument/2006/relationships/hyperlink" Target="https://www.lpi.usra.edu/resources/apollo/frame/?AS11-39-5769" TargetMode="External"/><Relationship Id="rId13329" Type="http://schemas.openxmlformats.org/officeDocument/2006/relationships/hyperlink" Target="https://tothemoon.im-ldi.com/data_a70/AS11/extra/AS11-39-5769.small.png" TargetMode="External"/><Relationship Id="rId13330" Type="http://schemas.openxmlformats.org/officeDocument/2006/relationships/hyperlink" Target="https://tothemoon.im-ldi.com/data_a70/AS11/raw/AS11-39-5769.tif" TargetMode="External"/><Relationship Id="rId13331" Type="http://schemas.openxmlformats.org/officeDocument/2006/relationships/hyperlink" Target="https://tothemoon.im-ldi.com/data_a70/AS11/processed/AS11-39-5769.png" TargetMode="External"/><Relationship Id="rId13332" Type="http://schemas.openxmlformats.org/officeDocument/2006/relationships/hyperlink" Target="https://www.lpi.usra.edu/resources/apollo/images/print/AS11/39/5769.jpg" TargetMode="External"/><Relationship Id="rId13333" Type="http://schemas.openxmlformats.org/officeDocument/2006/relationships/hyperlink" Target="https://www.lpi.usra.edu/resources/apollo/frame/?AS11-39-5770" TargetMode="External"/><Relationship Id="rId13334" Type="http://schemas.openxmlformats.org/officeDocument/2006/relationships/hyperlink" Target="https://tothemoon.im-ldi.com/data_a70/AS11/extra/AS11-39-5770.small.png" TargetMode="External"/><Relationship Id="rId13335" Type="http://schemas.openxmlformats.org/officeDocument/2006/relationships/hyperlink" Target="https://tothemoon.im-ldi.com/data_a70/AS11/raw/AS11-39-5770.tif" TargetMode="External"/><Relationship Id="rId13336" Type="http://schemas.openxmlformats.org/officeDocument/2006/relationships/hyperlink" Target="https://tothemoon.im-ldi.com/data_a70/AS11/processed/AS11-39-5770.png" TargetMode="External"/><Relationship Id="rId13337" Type="http://schemas.openxmlformats.org/officeDocument/2006/relationships/hyperlink" Target="https://www.lpi.usra.edu/resources/apollo/images/print/AS11/39/5770.jpg" TargetMode="External"/><Relationship Id="rId13338" Type="http://schemas.openxmlformats.org/officeDocument/2006/relationships/hyperlink" Target="https://www.lpi.usra.edu/resources/apollo/frame/?AS11-39-5771" TargetMode="External"/><Relationship Id="rId13339" Type="http://schemas.openxmlformats.org/officeDocument/2006/relationships/hyperlink" Target="https://tothemoon.im-ldi.com/data_a70/AS11/extra/AS11-39-5771.small.png" TargetMode="External"/><Relationship Id="rId13340" Type="http://schemas.openxmlformats.org/officeDocument/2006/relationships/hyperlink" Target="https://tothemoon.im-ldi.com/data_a70/AS11/raw/AS11-39-5771.tif" TargetMode="External"/><Relationship Id="rId13341" Type="http://schemas.openxmlformats.org/officeDocument/2006/relationships/hyperlink" Target="https://tothemoon.im-ldi.com/data_a70/AS11/processed/AS11-39-5771.png" TargetMode="External"/><Relationship Id="rId13342" Type="http://schemas.openxmlformats.org/officeDocument/2006/relationships/hyperlink" Target="https://www.lpi.usra.edu/resources/apollo/images/print/AS11/39/5771.jpg" TargetMode="External"/><Relationship Id="rId13343" Type="http://schemas.openxmlformats.org/officeDocument/2006/relationships/hyperlink" Target="https://www.lpi.usra.edu/resources/apollo/frame/?AS11-39-5772" TargetMode="External"/><Relationship Id="rId13344" Type="http://schemas.openxmlformats.org/officeDocument/2006/relationships/hyperlink" Target="https://tothemoon.im-ldi.com/data_a70/AS11/extra/AS11-39-5772.small.png" TargetMode="External"/><Relationship Id="rId13345" Type="http://schemas.openxmlformats.org/officeDocument/2006/relationships/hyperlink" Target="https://tothemoon.im-ldi.com/data_a70/AS11/raw/AS11-39-5772.tif" TargetMode="External"/><Relationship Id="rId13346" Type="http://schemas.openxmlformats.org/officeDocument/2006/relationships/hyperlink" Target="https://tothemoon.im-ldi.com/data_a70/AS11/processed/AS11-39-5772.png" TargetMode="External"/><Relationship Id="rId13347" Type="http://schemas.openxmlformats.org/officeDocument/2006/relationships/hyperlink" Target="https://www.lpi.usra.edu/resources/apollo/images/print/AS11/39/5772.jpg" TargetMode="External"/><Relationship Id="rId13348" Type="http://schemas.openxmlformats.org/officeDocument/2006/relationships/hyperlink" Target="https://www.lpi.usra.edu/resources/apollo/frame/?AS11-39-5773" TargetMode="External"/><Relationship Id="rId13349" Type="http://schemas.openxmlformats.org/officeDocument/2006/relationships/hyperlink" Target="https://tothemoon.im-ldi.com/data_a70/AS11/extra/AS11-39-5773.small.png" TargetMode="External"/><Relationship Id="rId13350" Type="http://schemas.openxmlformats.org/officeDocument/2006/relationships/hyperlink" Target="https://tothemoon.im-ldi.com/data_a70/AS11/raw/AS11-39-5773.tif" TargetMode="External"/><Relationship Id="rId13351" Type="http://schemas.openxmlformats.org/officeDocument/2006/relationships/hyperlink" Target="https://tothemoon.im-ldi.com/data_a70/AS11/processed/AS11-39-5773.png" TargetMode="External"/><Relationship Id="rId13352" Type="http://schemas.openxmlformats.org/officeDocument/2006/relationships/hyperlink" Target="https://www.lpi.usra.edu/resources/apollo/images/print/AS11/39/5773.jpg" TargetMode="External"/><Relationship Id="rId13353" Type="http://schemas.openxmlformats.org/officeDocument/2006/relationships/hyperlink" Target="https://www.lpi.usra.edu/resources/apollo/frame/?AS11-39-5774" TargetMode="External"/><Relationship Id="rId13354" Type="http://schemas.openxmlformats.org/officeDocument/2006/relationships/hyperlink" Target="https://tothemoon.im-ldi.com/data_a70/AS11/extra/AS11-39-5774.small.png" TargetMode="External"/><Relationship Id="rId13355" Type="http://schemas.openxmlformats.org/officeDocument/2006/relationships/hyperlink" Target="https://tothemoon.im-ldi.com/data_a70/AS11/raw/AS11-39-5774.tif" TargetMode="External"/><Relationship Id="rId13356" Type="http://schemas.openxmlformats.org/officeDocument/2006/relationships/hyperlink" Target="https://tothemoon.im-ldi.com/data_a70/AS11/processed/AS11-39-5774.png" TargetMode="External"/><Relationship Id="rId13357" Type="http://schemas.openxmlformats.org/officeDocument/2006/relationships/hyperlink" Target="https://www.lpi.usra.edu/resources/apollo/images/print/AS11/39/5774.jpg" TargetMode="External"/><Relationship Id="rId13358" Type="http://schemas.openxmlformats.org/officeDocument/2006/relationships/hyperlink" Target="https://www.lpi.usra.edu/resources/apollo/frame/?AS11-39-5775" TargetMode="External"/><Relationship Id="rId13359" Type="http://schemas.openxmlformats.org/officeDocument/2006/relationships/hyperlink" Target="https://tothemoon.im-ldi.com/data_a70/AS11/extra/AS11-39-5775.small.png" TargetMode="External"/><Relationship Id="rId13360" Type="http://schemas.openxmlformats.org/officeDocument/2006/relationships/hyperlink" Target="https://tothemoon.im-ldi.com/data_a70/AS11/raw/AS11-39-5775.tif" TargetMode="External"/><Relationship Id="rId13361" Type="http://schemas.openxmlformats.org/officeDocument/2006/relationships/hyperlink" Target="https://tothemoon.im-ldi.com/data_a70/AS11/processed/AS11-39-5775.png" TargetMode="External"/><Relationship Id="rId13362" Type="http://schemas.openxmlformats.org/officeDocument/2006/relationships/hyperlink" Target="https://www.lpi.usra.edu/resources/apollo/images/print/AS11/39/5775.jpg" TargetMode="External"/><Relationship Id="rId13363" Type="http://schemas.openxmlformats.org/officeDocument/2006/relationships/hyperlink" Target="https://www.lpi.usra.edu/resources/apollo/frame/?AS11-39-5776" TargetMode="External"/><Relationship Id="rId13364" Type="http://schemas.openxmlformats.org/officeDocument/2006/relationships/hyperlink" Target="https://tothemoon.im-ldi.com/data_a70/AS11/extra/AS11-39-5776.small.png" TargetMode="External"/><Relationship Id="rId13365" Type="http://schemas.openxmlformats.org/officeDocument/2006/relationships/hyperlink" Target="https://tothemoon.im-ldi.com/data_a70/AS11/raw/AS11-39-5776.tif" TargetMode="External"/><Relationship Id="rId13366" Type="http://schemas.openxmlformats.org/officeDocument/2006/relationships/hyperlink" Target="https://tothemoon.im-ldi.com/data_a70/AS11/processed/AS11-39-5776.png" TargetMode="External"/><Relationship Id="rId13367" Type="http://schemas.openxmlformats.org/officeDocument/2006/relationships/hyperlink" Target="https://www.lpi.usra.edu/resources/apollo/images/print/AS11/39/5776.jpg" TargetMode="External"/><Relationship Id="rId13368" Type="http://schemas.openxmlformats.org/officeDocument/2006/relationships/hyperlink" Target="https://www.lpi.usra.edu/resources/apollo/frame/?AS11-39-5777" TargetMode="External"/><Relationship Id="rId13369" Type="http://schemas.openxmlformats.org/officeDocument/2006/relationships/hyperlink" Target="https://tothemoon.im-ldi.com/data_a70/AS11/extra/AS11-39-5777.small.png" TargetMode="External"/><Relationship Id="rId13370" Type="http://schemas.openxmlformats.org/officeDocument/2006/relationships/hyperlink" Target="https://tothemoon.im-ldi.com/data_a70/AS11/raw/AS11-39-5777.tif" TargetMode="External"/><Relationship Id="rId13371" Type="http://schemas.openxmlformats.org/officeDocument/2006/relationships/hyperlink" Target="https://tothemoon.im-ldi.com/data_a70/AS11/processed/AS11-39-5777.png" TargetMode="External"/><Relationship Id="rId13372" Type="http://schemas.openxmlformats.org/officeDocument/2006/relationships/hyperlink" Target="https://www.lpi.usra.edu/resources/apollo/images/print/AS11/39/5777.jpg" TargetMode="External"/><Relationship Id="rId13373" Type="http://schemas.openxmlformats.org/officeDocument/2006/relationships/hyperlink" Target="https://www.lpi.usra.edu/resources/apollo/frame/?AS11-39-5778" TargetMode="External"/><Relationship Id="rId13374" Type="http://schemas.openxmlformats.org/officeDocument/2006/relationships/hyperlink" Target="https://tothemoon.im-ldi.com/data_a70/AS11/extra/AS11-39-5778.small.png" TargetMode="External"/><Relationship Id="rId13375" Type="http://schemas.openxmlformats.org/officeDocument/2006/relationships/hyperlink" Target="https://tothemoon.im-ldi.com/data_a70/AS11/raw/AS11-39-5778.tif" TargetMode="External"/><Relationship Id="rId13376" Type="http://schemas.openxmlformats.org/officeDocument/2006/relationships/hyperlink" Target="https://tothemoon.im-ldi.com/data_a70/AS11/processed/AS11-39-5778.png" TargetMode="External"/><Relationship Id="rId13377" Type="http://schemas.openxmlformats.org/officeDocument/2006/relationships/hyperlink" Target="https://www.lpi.usra.edu/resources/apollo/images/print/AS11/39/5778.jpg" TargetMode="External"/><Relationship Id="rId13378" Type="http://schemas.openxmlformats.org/officeDocument/2006/relationships/hyperlink" Target="https://www.lpi.usra.edu/resources/apollo/frame/?AS11-39-5779" TargetMode="External"/><Relationship Id="rId13379" Type="http://schemas.openxmlformats.org/officeDocument/2006/relationships/hyperlink" Target="https://tothemoon.im-ldi.com/data_a70/AS11/extra/AS11-39-5779.small.png" TargetMode="External"/><Relationship Id="rId13380" Type="http://schemas.openxmlformats.org/officeDocument/2006/relationships/hyperlink" Target="https://tothemoon.im-ldi.com/data_a70/AS11/raw/AS11-39-5779.tif" TargetMode="External"/><Relationship Id="rId13381" Type="http://schemas.openxmlformats.org/officeDocument/2006/relationships/hyperlink" Target="https://tothemoon.im-ldi.com/data_a70/AS11/processed/AS11-39-5779.png" TargetMode="External"/><Relationship Id="rId13382" Type="http://schemas.openxmlformats.org/officeDocument/2006/relationships/hyperlink" Target="https://www.lpi.usra.edu/resources/apollo/images/print/AS11/39/5779.jpg" TargetMode="External"/><Relationship Id="rId13383" Type="http://schemas.openxmlformats.org/officeDocument/2006/relationships/hyperlink" Target="https://www.lpi.usra.edu/resources/apollo/frame/?AS11-39-5780" TargetMode="External"/><Relationship Id="rId13384" Type="http://schemas.openxmlformats.org/officeDocument/2006/relationships/hyperlink" Target="https://tothemoon.im-ldi.com/data_a70/AS11/extra/AS11-39-5780.small.png" TargetMode="External"/><Relationship Id="rId13385" Type="http://schemas.openxmlformats.org/officeDocument/2006/relationships/hyperlink" Target="https://tothemoon.im-ldi.com/data_a70/AS11/raw/AS11-39-5780.tif" TargetMode="External"/><Relationship Id="rId13386" Type="http://schemas.openxmlformats.org/officeDocument/2006/relationships/hyperlink" Target="https://tothemoon.im-ldi.com/data_a70/AS11/processed/AS11-39-5780.png" TargetMode="External"/><Relationship Id="rId13387" Type="http://schemas.openxmlformats.org/officeDocument/2006/relationships/hyperlink" Target="https://www.lpi.usra.edu/resources/apollo/images/print/AS11/39/5780.jpg" TargetMode="External"/><Relationship Id="rId13388" Type="http://schemas.openxmlformats.org/officeDocument/2006/relationships/hyperlink" Target="https://www.lpi.usra.edu/resources/apollo/frame/?AS11-39-5781" TargetMode="External"/><Relationship Id="rId13389" Type="http://schemas.openxmlformats.org/officeDocument/2006/relationships/hyperlink" Target="https://tothemoon.im-ldi.com/data_a70/AS11/extra/AS11-39-5781.small.png" TargetMode="External"/><Relationship Id="rId13390" Type="http://schemas.openxmlformats.org/officeDocument/2006/relationships/hyperlink" Target="https://tothemoon.im-ldi.com/data_a70/AS11/raw/AS11-39-5781.tif" TargetMode="External"/><Relationship Id="rId13391" Type="http://schemas.openxmlformats.org/officeDocument/2006/relationships/hyperlink" Target="https://tothemoon.im-ldi.com/data_a70/AS11/processed/AS11-39-5781.png" TargetMode="External"/><Relationship Id="rId13392" Type="http://schemas.openxmlformats.org/officeDocument/2006/relationships/hyperlink" Target="https://www.lpi.usra.edu/resources/apollo/images/print/AS11/39/5781.jpg" TargetMode="External"/><Relationship Id="rId13393" Type="http://schemas.openxmlformats.org/officeDocument/2006/relationships/hyperlink" Target="https://www.lpi.usra.edu/resources/apollo/frame/?AS11-39-5782" TargetMode="External"/><Relationship Id="rId13394" Type="http://schemas.openxmlformats.org/officeDocument/2006/relationships/hyperlink" Target="https://tothemoon.im-ldi.com/data_a70/AS11/extra/AS11-39-5782.small.png" TargetMode="External"/><Relationship Id="rId13395" Type="http://schemas.openxmlformats.org/officeDocument/2006/relationships/hyperlink" Target="https://tothemoon.im-ldi.com/data_a70/AS11/raw/AS11-39-5782.tif" TargetMode="External"/><Relationship Id="rId13396" Type="http://schemas.openxmlformats.org/officeDocument/2006/relationships/hyperlink" Target="https://tothemoon.im-ldi.com/data_a70/AS11/processed/AS11-39-5782.png" TargetMode="External"/><Relationship Id="rId13397" Type="http://schemas.openxmlformats.org/officeDocument/2006/relationships/hyperlink" Target="https://www.lpi.usra.edu/resources/apollo/images/print/AS11/39/5782.jpg" TargetMode="External"/><Relationship Id="rId13398" Type="http://schemas.openxmlformats.org/officeDocument/2006/relationships/hyperlink" Target="https://www.lpi.usra.edu/resources/apollo/frame/?AS11-39-5783" TargetMode="External"/><Relationship Id="rId13399" Type="http://schemas.openxmlformats.org/officeDocument/2006/relationships/hyperlink" Target="https://tothemoon.im-ldi.com/data_a70/AS11/extra/AS11-39-5783.small.png" TargetMode="External"/><Relationship Id="rId13400" Type="http://schemas.openxmlformats.org/officeDocument/2006/relationships/hyperlink" Target="https://tothemoon.im-ldi.com/data_a70/AS11/raw/AS11-39-5783.tif" TargetMode="External"/><Relationship Id="rId13401" Type="http://schemas.openxmlformats.org/officeDocument/2006/relationships/hyperlink" Target="https://tothemoon.im-ldi.com/data_a70/AS11/processed/AS11-39-5783.png" TargetMode="External"/><Relationship Id="rId13402" Type="http://schemas.openxmlformats.org/officeDocument/2006/relationships/hyperlink" Target="https://www.lpi.usra.edu/resources/apollo/images/print/AS11/39/5783.jpg" TargetMode="External"/><Relationship Id="rId13403" Type="http://schemas.openxmlformats.org/officeDocument/2006/relationships/hyperlink" Target="https://www.lpi.usra.edu/resources/apollo/frame/?AS11-39-5784" TargetMode="External"/><Relationship Id="rId13404" Type="http://schemas.openxmlformats.org/officeDocument/2006/relationships/hyperlink" Target="https://tothemoon.im-ldi.com/data_a70/AS11/extra/AS11-39-5784.small.png" TargetMode="External"/><Relationship Id="rId13405" Type="http://schemas.openxmlformats.org/officeDocument/2006/relationships/hyperlink" Target="https://tothemoon.im-ldi.com/data_a70/AS11/raw/AS11-39-5784.tif" TargetMode="External"/><Relationship Id="rId13406" Type="http://schemas.openxmlformats.org/officeDocument/2006/relationships/hyperlink" Target="https://tothemoon.im-ldi.com/data_a70/AS11/processed/AS11-39-5784.png" TargetMode="External"/><Relationship Id="rId13407" Type="http://schemas.openxmlformats.org/officeDocument/2006/relationships/hyperlink" Target="https://www.lpi.usra.edu/resources/apollo/images/print/AS11/39/5784.jpg" TargetMode="External"/><Relationship Id="rId13408" Type="http://schemas.openxmlformats.org/officeDocument/2006/relationships/hyperlink" Target="https://www.lpi.usra.edu/resources/apollo/frame/?AS11-39-5785" TargetMode="External"/><Relationship Id="rId13409" Type="http://schemas.openxmlformats.org/officeDocument/2006/relationships/hyperlink" Target="https://tothemoon.im-ldi.com/data_a70/AS11/extra/AS11-39-5785.small.png" TargetMode="External"/><Relationship Id="rId13410" Type="http://schemas.openxmlformats.org/officeDocument/2006/relationships/hyperlink" Target="https://tothemoon.im-ldi.com/data_a70/AS11/raw/AS11-39-5785.tif" TargetMode="External"/><Relationship Id="rId13411" Type="http://schemas.openxmlformats.org/officeDocument/2006/relationships/hyperlink" Target="https://tothemoon.im-ldi.com/data_a70/AS11/processed/AS11-39-5785.png" TargetMode="External"/><Relationship Id="rId13412" Type="http://schemas.openxmlformats.org/officeDocument/2006/relationships/hyperlink" Target="https://www.lpi.usra.edu/resources/apollo/images/print/AS11/39/5785.jpg" TargetMode="External"/><Relationship Id="rId13413" Type="http://schemas.openxmlformats.org/officeDocument/2006/relationships/hyperlink" Target="https://www.lpi.usra.edu/resources/apollo/frame/?AS11-39-5786" TargetMode="External"/><Relationship Id="rId13414" Type="http://schemas.openxmlformats.org/officeDocument/2006/relationships/hyperlink" Target="https://tothemoon.im-ldi.com/data_a70/AS11/extra/AS11-39-5786.small.png" TargetMode="External"/><Relationship Id="rId13415" Type="http://schemas.openxmlformats.org/officeDocument/2006/relationships/hyperlink" Target="https://tothemoon.im-ldi.com/data_a70/AS11/raw/AS11-39-5786.tif" TargetMode="External"/><Relationship Id="rId13416" Type="http://schemas.openxmlformats.org/officeDocument/2006/relationships/hyperlink" Target="https://tothemoon.im-ldi.com/data_a70/AS11/processed/AS11-39-5786.png" TargetMode="External"/><Relationship Id="rId13417" Type="http://schemas.openxmlformats.org/officeDocument/2006/relationships/hyperlink" Target="https://www.lpi.usra.edu/resources/apollo/images/print/AS11/39/5786.jpg" TargetMode="External"/><Relationship Id="rId13418" Type="http://schemas.openxmlformats.org/officeDocument/2006/relationships/hyperlink" Target="https://www.lpi.usra.edu/resources/apollo/frame/?AS11-39-5787" TargetMode="External"/><Relationship Id="rId13419" Type="http://schemas.openxmlformats.org/officeDocument/2006/relationships/hyperlink" Target="https://tothemoon.im-ldi.com/data_a70/AS11/extra/AS11-39-5787.small.png" TargetMode="External"/><Relationship Id="rId13420" Type="http://schemas.openxmlformats.org/officeDocument/2006/relationships/hyperlink" Target="https://tothemoon.im-ldi.com/data_a70/AS11/raw/AS11-39-5787.tif" TargetMode="External"/><Relationship Id="rId13421" Type="http://schemas.openxmlformats.org/officeDocument/2006/relationships/hyperlink" Target="https://tothemoon.im-ldi.com/data_a70/AS11/processed/AS11-39-5787.png" TargetMode="External"/><Relationship Id="rId13422" Type="http://schemas.openxmlformats.org/officeDocument/2006/relationships/hyperlink" Target="https://www.lpi.usra.edu/resources/apollo/images/print/AS11/39/5787.jpg" TargetMode="External"/><Relationship Id="rId13423" Type="http://schemas.openxmlformats.org/officeDocument/2006/relationships/hyperlink" Target="https://www.lpi.usra.edu/resources/apollo/frame/?AS11-39-5788" TargetMode="External"/><Relationship Id="rId13424" Type="http://schemas.openxmlformats.org/officeDocument/2006/relationships/hyperlink" Target="https://tothemoon.im-ldi.com/data_a70/AS11/extra/AS11-39-5788.small.png" TargetMode="External"/><Relationship Id="rId13425" Type="http://schemas.openxmlformats.org/officeDocument/2006/relationships/hyperlink" Target="https://tothemoon.im-ldi.com/data_a70/AS11/raw/AS11-39-5788.tif" TargetMode="External"/><Relationship Id="rId13426" Type="http://schemas.openxmlformats.org/officeDocument/2006/relationships/hyperlink" Target="https://tothemoon.im-ldi.com/data_a70/AS11/processed/AS11-39-5788.png" TargetMode="External"/><Relationship Id="rId13427" Type="http://schemas.openxmlformats.org/officeDocument/2006/relationships/hyperlink" Target="https://www.lpi.usra.edu/resources/apollo/images/print/AS11/39/5788.jpg" TargetMode="External"/><Relationship Id="rId13428" Type="http://schemas.openxmlformats.org/officeDocument/2006/relationships/hyperlink" Target="https://www.lpi.usra.edu/resources/apollo/frame/?AS11-39-5789" TargetMode="External"/><Relationship Id="rId13429" Type="http://schemas.openxmlformats.org/officeDocument/2006/relationships/hyperlink" Target="https://tothemoon.im-ldi.com/data_a70/AS11/extra/AS11-39-5789.small.png" TargetMode="External"/><Relationship Id="rId13430" Type="http://schemas.openxmlformats.org/officeDocument/2006/relationships/hyperlink" Target="https://tothemoon.im-ldi.com/data_a70/AS11/raw/AS11-39-5789.tif" TargetMode="External"/><Relationship Id="rId13431" Type="http://schemas.openxmlformats.org/officeDocument/2006/relationships/hyperlink" Target="https://tothemoon.im-ldi.com/data_a70/AS11/processed/AS11-39-5789.png" TargetMode="External"/><Relationship Id="rId13432" Type="http://schemas.openxmlformats.org/officeDocument/2006/relationships/hyperlink" Target="https://www.lpi.usra.edu/resources/apollo/images/print/AS11/39/5789.jpg" TargetMode="External"/><Relationship Id="rId13433" Type="http://schemas.openxmlformats.org/officeDocument/2006/relationships/hyperlink" Target="https://www.lpi.usra.edu/resources/apollo/frame/?AS11-39-5790" TargetMode="External"/><Relationship Id="rId13434" Type="http://schemas.openxmlformats.org/officeDocument/2006/relationships/hyperlink" Target="https://tothemoon.im-ldi.com/data_a70/AS11/extra/AS11-39-5790.small.png" TargetMode="External"/><Relationship Id="rId13435" Type="http://schemas.openxmlformats.org/officeDocument/2006/relationships/hyperlink" Target="https://tothemoon.im-ldi.com/data_a70/AS11/raw/AS11-39-5790.tif" TargetMode="External"/><Relationship Id="rId13436" Type="http://schemas.openxmlformats.org/officeDocument/2006/relationships/hyperlink" Target="https://tothemoon.im-ldi.com/data_a70/AS11/processed/AS11-39-5790.png" TargetMode="External"/><Relationship Id="rId13437" Type="http://schemas.openxmlformats.org/officeDocument/2006/relationships/hyperlink" Target="https://www.lpi.usra.edu/resources/apollo/images/print/AS11/39/5790.jpg" TargetMode="External"/><Relationship Id="rId13438" Type="http://schemas.openxmlformats.org/officeDocument/2006/relationships/hyperlink" Target="https://www.lpi.usra.edu/resources/apollo/frame/?AS11-39-5791" TargetMode="External"/><Relationship Id="rId13439" Type="http://schemas.openxmlformats.org/officeDocument/2006/relationships/hyperlink" Target="https://tothemoon.im-ldi.com/data_a70/AS11/extra/AS11-39-5791.small.png" TargetMode="External"/><Relationship Id="rId13440" Type="http://schemas.openxmlformats.org/officeDocument/2006/relationships/hyperlink" Target="https://tothemoon.im-ldi.com/data_a70/AS11/raw/AS11-39-5791.tif" TargetMode="External"/><Relationship Id="rId13441" Type="http://schemas.openxmlformats.org/officeDocument/2006/relationships/hyperlink" Target="https://tothemoon.im-ldi.com/data_a70/AS11/processed/AS11-39-5791.png" TargetMode="External"/><Relationship Id="rId13442" Type="http://schemas.openxmlformats.org/officeDocument/2006/relationships/hyperlink" Target="https://www.lpi.usra.edu/resources/apollo/images/print/AS11/39/5791.jpg" TargetMode="External"/><Relationship Id="rId13443" Type="http://schemas.openxmlformats.org/officeDocument/2006/relationships/hyperlink" Target="https://www.lpi.usra.edu/resources/apollo/frame/?AS11-39-5792" TargetMode="External"/><Relationship Id="rId13444" Type="http://schemas.openxmlformats.org/officeDocument/2006/relationships/hyperlink" Target="https://tothemoon.im-ldi.com/data_a70/AS11/extra/AS11-39-5792.small.png" TargetMode="External"/><Relationship Id="rId13445" Type="http://schemas.openxmlformats.org/officeDocument/2006/relationships/hyperlink" Target="https://tothemoon.im-ldi.com/data_a70/AS11/raw/AS11-39-5792.tif" TargetMode="External"/><Relationship Id="rId13446" Type="http://schemas.openxmlformats.org/officeDocument/2006/relationships/hyperlink" Target="https://tothemoon.im-ldi.com/data_a70/AS11/processed/AS11-39-5792.png" TargetMode="External"/><Relationship Id="rId13447" Type="http://schemas.openxmlformats.org/officeDocument/2006/relationships/hyperlink" Target="https://www.lpi.usra.edu/resources/apollo/images/print/AS11/39/5792.jpg" TargetMode="External"/><Relationship Id="rId13448" Type="http://schemas.openxmlformats.org/officeDocument/2006/relationships/hyperlink" Target="https://www.lpi.usra.edu/resources/apollo/frame/?AS11-39-5793" TargetMode="External"/><Relationship Id="rId13449" Type="http://schemas.openxmlformats.org/officeDocument/2006/relationships/hyperlink" Target="https://tothemoon.im-ldi.com/data_a70/AS11/extra/AS11-39-5793.small.png" TargetMode="External"/><Relationship Id="rId13450" Type="http://schemas.openxmlformats.org/officeDocument/2006/relationships/hyperlink" Target="https://tothemoon.im-ldi.com/data_a70/AS11/raw/AS11-39-5793.tif" TargetMode="External"/><Relationship Id="rId13451" Type="http://schemas.openxmlformats.org/officeDocument/2006/relationships/hyperlink" Target="https://tothemoon.im-ldi.com/data_a70/AS11/processed/AS11-39-5793.png" TargetMode="External"/><Relationship Id="rId13452" Type="http://schemas.openxmlformats.org/officeDocument/2006/relationships/hyperlink" Target="https://www.lpi.usra.edu/resources/apollo/images/print/AS11/39/5793.jpg" TargetMode="External"/><Relationship Id="rId13453" Type="http://schemas.openxmlformats.org/officeDocument/2006/relationships/hyperlink" Target="https://www.lpi.usra.edu/resources/apollo/frame/?AS11-39-5794" TargetMode="External"/><Relationship Id="rId13454" Type="http://schemas.openxmlformats.org/officeDocument/2006/relationships/hyperlink" Target="https://tothemoon.im-ldi.com/data_a70/AS11/extra/AS11-39-5794.small.png" TargetMode="External"/><Relationship Id="rId13455" Type="http://schemas.openxmlformats.org/officeDocument/2006/relationships/hyperlink" Target="https://tothemoon.im-ldi.com/data_a70/AS11/raw/AS11-39-5794.tif" TargetMode="External"/><Relationship Id="rId13456" Type="http://schemas.openxmlformats.org/officeDocument/2006/relationships/hyperlink" Target="https://tothemoon.im-ldi.com/data_a70/AS11/processed/AS11-39-5794.png" TargetMode="External"/><Relationship Id="rId13457" Type="http://schemas.openxmlformats.org/officeDocument/2006/relationships/hyperlink" Target="https://www.lpi.usra.edu/resources/apollo/images/print/AS11/39/5794.jpg" TargetMode="External"/><Relationship Id="rId13458" Type="http://schemas.openxmlformats.org/officeDocument/2006/relationships/hyperlink" Target="https://www.lpi.usra.edu/resources/apollo/frame/?AS11-39-5795" TargetMode="External"/><Relationship Id="rId13459" Type="http://schemas.openxmlformats.org/officeDocument/2006/relationships/hyperlink" Target="https://tothemoon.im-ldi.com/data_a70/AS11/extra/AS11-39-5795.small.png" TargetMode="External"/><Relationship Id="rId13460" Type="http://schemas.openxmlformats.org/officeDocument/2006/relationships/hyperlink" Target="https://tothemoon.im-ldi.com/data_a70/AS11/raw/AS11-39-5795.tif" TargetMode="External"/><Relationship Id="rId13461" Type="http://schemas.openxmlformats.org/officeDocument/2006/relationships/hyperlink" Target="https://tothemoon.im-ldi.com/data_a70/AS11/processed/AS11-39-5795.png" TargetMode="External"/><Relationship Id="rId13462" Type="http://schemas.openxmlformats.org/officeDocument/2006/relationships/hyperlink" Target="https://www.lpi.usra.edu/resources/apollo/images/print/AS11/39/5795.jpg" TargetMode="External"/><Relationship Id="rId13463" Type="http://schemas.openxmlformats.org/officeDocument/2006/relationships/hyperlink" Target="https://www.lpi.usra.edu/resources/apollo/frame/?AS11-39-5796" TargetMode="External"/><Relationship Id="rId13464" Type="http://schemas.openxmlformats.org/officeDocument/2006/relationships/hyperlink" Target="https://tothemoon.im-ldi.com/data_a70/AS11/extra/AS11-39-5796.small.png" TargetMode="External"/><Relationship Id="rId13465" Type="http://schemas.openxmlformats.org/officeDocument/2006/relationships/hyperlink" Target="https://tothemoon.im-ldi.com/data_a70/AS11/raw/AS11-39-5796.tif" TargetMode="External"/><Relationship Id="rId13466" Type="http://schemas.openxmlformats.org/officeDocument/2006/relationships/hyperlink" Target="https://tothemoon.im-ldi.com/data_a70/AS11/processed/AS11-39-5796.png" TargetMode="External"/><Relationship Id="rId13467" Type="http://schemas.openxmlformats.org/officeDocument/2006/relationships/hyperlink" Target="https://www.lpi.usra.edu/resources/apollo/images/print/AS11/39/5796.jpg" TargetMode="External"/><Relationship Id="rId13468" Type="http://schemas.openxmlformats.org/officeDocument/2006/relationships/hyperlink" Target="https://www.lpi.usra.edu/resources/apollo/frame/?AS11-39-5797" TargetMode="External"/><Relationship Id="rId13469" Type="http://schemas.openxmlformats.org/officeDocument/2006/relationships/hyperlink" Target="https://tothemoon.im-ldi.com/data_a70/AS11/extra/AS11-39-5797.small.png" TargetMode="External"/><Relationship Id="rId13470" Type="http://schemas.openxmlformats.org/officeDocument/2006/relationships/hyperlink" Target="https://tothemoon.im-ldi.com/data_a70/AS11/raw/AS11-39-5797.tif" TargetMode="External"/><Relationship Id="rId13471" Type="http://schemas.openxmlformats.org/officeDocument/2006/relationships/hyperlink" Target="https://tothemoon.im-ldi.com/data_a70/AS11/processed/AS11-39-5797.png" TargetMode="External"/><Relationship Id="rId13472" Type="http://schemas.openxmlformats.org/officeDocument/2006/relationships/hyperlink" Target="https://www.lpi.usra.edu/resources/apollo/images/print/AS11/39/5797.jpg" TargetMode="External"/><Relationship Id="rId13473" Type="http://schemas.openxmlformats.org/officeDocument/2006/relationships/hyperlink" Target="https://www.lpi.usra.edu/resources/apollo/frame/?AS11-39-5798" TargetMode="External"/><Relationship Id="rId13474" Type="http://schemas.openxmlformats.org/officeDocument/2006/relationships/hyperlink" Target="https://tothemoon.im-ldi.com/data_a70/AS11/extra/AS11-39-5798.small.png" TargetMode="External"/><Relationship Id="rId13475" Type="http://schemas.openxmlformats.org/officeDocument/2006/relationships/hyperlink" Target="https://tothemoon.im-ldi.com/data_a70/AS11/raw/AS11-39-5798.tif" TargetMode="External"/><Relationship Id="rId13476" Type="http://schemas.openxmlformats.org/officeDocument/2006/relationships/hyperlink" Target="https://tothemoon.im-ldi.com/data_a70/AS11/processed/AS11-39-5798.png" TargetMode="External"/><Relationship Id="rId13477" Type="http://schemas.openxmlformats.org/officeDocument/2006/relationships/hyperlink" Target="https://www.lpi.usra.edu/resources/apollo/images/print/AS11/39/5798.jpg" TargetMode="External"/><Relationship Id="rId13478" Type="http://schemas.openxmlformats.org/officeDocument/2006/relationships/hyperlink" Target="https://www.lpi.usra.edu/resources/apollo/frame/?AS11-39-5799" TargetMode="External"/><Relationship Id="rId13479" Type="http://schemas.openxmlformats.org/officeDocument/2006/relationships/hyperlink" Target="https://tothemoon.im-ldi.com/data_a70/AS11/extra/AS11-39-5799.small.png" TargetMode="External"/><Relationship Id="rId13480" Type="http://schemas.openxmlformats.org/officeDocument/2006/relationships/hyperlink" Target="https://tothemoon.im-ldi.com/data_a70/AS11/raw/AS11-39-5799.tif" TargetMode="External"/><Relationship Id="rId13481" Type="http://schemas.openxmlformats.org/officeDocument/2006/relationships/hyperlink" Target="https://tothemoon.im-ldi.com/data_a70/AS11/processed/AS11-39-5799.png" TargetMode="External"/><Relationship Id="rId13482" Type="http://schemas.openxmlformats.org/officeDocument/2006/relationships/hyperlink" Target="https://www.lpi.usra.edu/resources/apollo/images/print/AS11/39/5799.jpg" TargetMode="External"/><Relationship Id="rId13483" Type="http://schemas.openxmlformats.org/officeDocument/2006/relationships/hyperlink" Target="https://www.lpi.usra.edu/resources/apollo/frame/?AS11-39-5800" TargetMode="External"/><Relationship Id="rId13484" Type="http://schemas.openxmlformats.org/officeDocument/2006/relationships/hyperlink" Target="https://tothemoon.im-ldi.com/data_a70/AS11/extra/AS11-39-5800.small.png" TargetMode="External"/><Relationship Id="rId13485" Type="http://schemas.openxmlformats.org/officeDocument/2006/relationships/hyperlink" Target="https://tothemoon.im-ldi.com/data_a70/AS11/raw/AS11-39-5800.tif" TargetMode="External"/><Relationship Id="rId13486" Type="http://schemas.openxmlformats.org/officeDocument/2006/relationships/hyperlink" Target="https://tothemoon.im-ldi.com/data_a70/AS11/processed/AS11-39-5800.png" TargetMode="External"/><Relationship Id="rId13487" Type="http://schemas.openxmlformats.org/officeDocument/2006/relationships/hyperlink" Target="https://www.lpi.usra.edu/resources/apollo/images/print/AS11/39/5800.jpg" TargetMode="External"/><Relationship Id="rId13488" Type="http://schemas.openxmlformats.org/officeDocument/2006/relationships/hyperlink" Target="https://www.lpi.usra.edu/resources/apollo/frame/?AS11-39-5801" TargetMode="External"/><Relationship Id="rId13489" Type="http://schemas.openxmlformats.org/officeDocument/2006/relationships/hyperlink" Target="https://tothemoon.im-ldi.com/data_a70/AS11/extra/AS11-39-5801.small.png" TargetMode="External"/><Relationship Id="rId13490" Type="http://schemas.openxmlformats.org/officeDocument/2006/relationships/hyperlink" Target="https://tothemoon.im-ldi.com/data_a70/AS11/raw/AS11-39-5801.tif" TargetMode="External"/><Relationship Id="rId13491" Type="http://schemas.openxmlformats.org/officeDocument/2006/relationships/hyperlink" Target="https://tothemoon.im-ldi.com/data_a70/AS11/processed/AS11-39-5801.png" TargetMode="External"/><Relationship Id="rId13492" Type="http://schemas.openxmlformats.org/officeDocument/2006/relationships/hyperlink" Target="https://www.lpi.usra.edu/resources/apollo/images/print/AS11/39/5801.jpg" TargetMode="External"/><Relationship Id="rId13493" Type="http://schemas.openxmlformats.org/officeDocument/2006/relationships/hyperlink" Target="https://www.lpi.usra.edu/resources/apollo/frame/?AS11-39-5802" TargetMode="External"/><Relationship Id="rId13494" Type="http://schemas.openxmlformats.org/officeDocument/2006/relationships/hyperlink" Target="https://tothemoon.im-ldi.com/data_a70/AS11/extra/AS11-39-5802.small.png" TargetMode="External"/><Relationship Id="rId13495" Type="http://schemas.openxmlformats.org/officeDocument/2006/relationships/hyperlink" Target="https://tothemoon.im-ldi.com/data_a70/AS11/raw/AS11-39-5802.tif" TargetMode="External"/><Relationship Id="rId13496" Type="http://schemas.openxmlformats.org/officeDocument/2006/relationships/hyperlink" Target="https://tothemoon.im-ldi.com/data_a70/AS11/processed/AS11-39-5802.png" TargetMode="External"/><Relationship Id="rId13497" Type="http://schemas.openxmlformats.org/officeDocument/2006/relationships/hyperlink" Target="https://www.lpi.usra.edu/resources/apollo/images/print/AS11/39/5802.jpg" TargetMode="External"/><Relationship Id="rId13498" Type="http://schemas.openxmlformats.org/officeDocument/2006/relationships/hyperlink" Target="https://www.lpi.usra.edu/resources/apollo/frame/?AS11-39-5803" TargetMode="External"/><Relationship Id="rId13499" Type="http://schemas.openxmlformats.org/officeDocument/2006/relationships/hyperlink" Target="https://tothemoon.im-ldi.com/data_a70/AS11/extra/AS11-39-5803.small.png" TargetMode="External"/><Relationship Id="rId13500" Type="http://schemas.openxmlformats.org/officeDocument/2006/relationships/hyperlink" Target="https://tothemoon.im-ldi.com/data_a70/AS11/raw/AS11-39-5803.tif" TargetMode="External"/><Relationship Id="rId13501" Type="http://schemas.openxmlformats.org/officeDocument/2006/relationships/hyperlink" Target="https://tothemoon.im-ldi.com/data_a70/AS11/processed/AS11-39-5803.png" TargetMode="External"/><Relationship Id="rId13502" Type="http://schemas.openxmlformats.org/officeDocument/2006/relationships/hyperlink" Target="https://www.lpi.usra.edu/resources/apollo/images/print/AS11/39/5803.jpg" TargetMode="External"/><Relationship Id="rId13503" Type="http://schemas.openxmlformats.org/officeDocument/2006/relationships/hyperlink" Target="https://www.lpi.usra.edu/resources/apollo/frame/?AS11-39-5804" TargetMode="External"/><Relationship Id="rId13504" Type="http://schemas.openxmlformats.org/officeDocument/2006/relationships/hyperlink" Target="https://tothemoon.im-ldi.com/data_a70/AS11/extra/AS11-39-5804.small.png" TargetMode="External"/><Relationship Id="rId13505" Type="http://schemas.openxmlformats.org/officeDocument/2006/relationships/hyperlink" Target="https://tothemoon.im-ldi.com/data_a70/AS11/raw/AS11-39-5804.tif" TargetMode="External"/><Relationship Id="rId13506" Type="http://schemas.openxmlformats.org/officeDocument/2006/relationships/hyperlink" Target="https://tothemoon.im-ldi.com/data_a70/AS11/processed/AS11-39-5804.png" TargetMode="External"/><Relationship Id="rId13507" Type="http://schemas.openxmlformats.org/officeDocument/2006/relationships/hyperlink" Target="https://www.lpi.usra.edu/resources/apollo/images/print/AS11/39/5804.jpg" TargetMode="External"/><Relationship Id="rId13508" Type="http://schemas.openxmlformats.org/officeDocument/2006/relationships/hyperlink" Target="https://www.lpi.usra.edu/resources/apollo/frame/?AS11-39-5805" TargetMode="External"/><Relationship Id="rId13509" Type="http://schemas.openxmlformats.org/officeDocument/2006/relationships/hyperlink" Target="https://tothemoon.im-ldi.com/data_a70/AS11/extra/AS11-39-5805.small.png" TargetMode="External"/><Relationship Id="rId13510" Type="http://schemas.openxmlformats.org/officeDocument/2006/relationships/hyperlink" Target="https://tothemoon.im-ldi.com/data_a70/AS11/raw/AS11-39-5805.tif" TargetMode="External"/><Relationship Id="rId13511" Type="http://schemas.openxmlformats.org/officeDocument/2006/relationships/hyperlink" Target="https://tothemoon.im-ldi.com/data_a70/AS11/processed/AS11-39-5805.png" TargetMode="External"/><Relationship Id="rId13512" Type="http://schemas.openxmlformats.org/officeDocument/2006/relationships/hyperlink" Target="https://www.lpi.usra.edu/resources/apollo/images/print/AS11/39/5805.jpg" TargetMode="External"/><Relationship Id="rId13513" Type="http://schemas.openxmlformats.org/officeDocument/2006/relationships/hyperlink" Target="https://www.lpi.usra.edu/resources/apollo/frame/?AS11-39-5806" TargetMode="External"/><Relationship Id="rId13514" Type="http://schemas.openxmlformats.org/officeDocument/2006/relationships/hyperlink" Target="https://tothemoon.im-ldi.com/data_a70/AS11/extra/AS11-39-5806.small.png" TargetMode="External"/><Relationship Id="rId13515" Type="http://schemas.openxmlformats.org/officeDocument/2006/relationships/hyperlink" Target="https://tothemoon.im-ldi.com/data_a70/AS11/raw/AS11-39-5806.tif" TargetMode="External"/><Relationship Id="rId13516" Type="http://schemas.openxmlformats.org/officeDocument/2006/relationships/hyperlink" Target="https://tothemoon.im-ldi.com/data_a70/AS11/processed/AS11-39-5806.png" TargetMode="External"/><Relationship Id="rId13517" Type="http://schemas.openxmlformats.org/officeDocument/2006/relationships/hyperlink" Target="https://www.lpi.usra.edu/resources/apollo/images/print/AS11/39/5806.jpg" TargetMode="External"/><Relationship Id="rId13518" Type="http://schemas.openxmlformats.org/officeDocument/2006/relationships/hyperlink" Target="https://www.lpi.usra.edu/resources/apollo/frame/?AS11-39-5807" TargetMode="External"/><Relationship Id="rId13519" Type="http://schemas.openxmlformats.org/officeDocument/2006/relationships/hyperlink" Target="https://tothemoon.im-ldi.com/data_a70/AS11/extra/AS11-39-5807.small.png" TargetMode="External"/><Relationship Id="rId13520" Type="http://schemas.openxmlformats.org/officeDocument/2006/relationships/hyperlink" Target="https://tothemoon.im-ldi.com/data_a70/AS11/raw/AS11-39-5807.tif" TargetMode="External"/><Relationship Id="rId13521" Type="http://schemas.openxmlformats.org/officeDocument/2006/relationships/hyperlink" Target="https://tothemoon.im-ldi.com/data_a70/AS11/processed/AS11-39-5807.png" TargetMode="External"/><Relationship Id="rId13522" Type="http://schemas.openxmlformats.org/officeDocument/2006/relationships/hyperlink" Target="https://www.lpi.usra.edu/resources/apollo/images/print/AS11/39/5807.jpg" TargetMode="External"/><Relationship Id="rId13523" Type="http://schemas.openxmlformats.org/officeDocument/2006/relationships/hyperlink" Target="https://www.lpi.usra.edu/resources/apollo/frame/?AS11-39-5808" TargetMode="External"/><Relationship Id="rId13524" Type="http://schemas.openxmlformats.org/officeDocument/2006/relationships/hyperlink" Target="https://tothemoon.im-ldi.com/data_a70/AS11/extra/AS11-39-5808.small.png" TargetMode="External"/><Relationship Id="rId13525" Type="http://schemas.openxmlformats.org/officeDocument/2006/relationships/hyperlink" Target="https://tothemoon.im-ldi.com/data_a70/AS11/raw/AS11-39-5808.tif" TargetMode="External"/><Relationship Id="rId13526" Type="http://schemas.openxmlformats.org/officeDocument/2006/relationships/hyperlink" Target="https://tothemoon.im-ldi.com/data_a70/AS11/processed/AS11-39-5808.png" TargetMode="External"/><Relationship Id="rId13527" Type="http://schemas.openxmlformats.org/officeDocument/2006/relationships/hyperlink" Target="https://www.lpi.usra.edu/resources/apollo/images/print/AS11/39/5808.jpg" TargetMode="External"/><Relationship Id="rId13528" Type="http://schemas.openxmlformats.org/officeDocument/2006/relationships/hyperlink" Target="https://www.lpi.usra.edu/resources/apollo/frame/?AS11-39-5809" TargetMode="External"/><Relationship Id="rId13529" Type="http://schemas.openxmlformats.org/officeDocument/2006/relationships/hyperlink" Target="https://tothemoon.im-ldi.com/data_a70/AS11/extra/AS11-39-5809.small.png" TargetMode="External"/><Relationship Id="rId13530" Type="http://schemas.openxmlformats.org/officeDocument/2006/relationships/hyperlink" Target="https://tothemoon.im-ldi.com/data_a70/AS11/raw/AS11-39-5809.tif" TargetMode="External"/><Relationship Id="rId13531" Type="http://schemas.openxmlformats.org/officeDocument/2006/relationships/hyperlink" Target="https://tothemoon.im-ldi.com/data_a70/AS11/processed/AS11-39-5809.png" TargetMode="External"/><Relationship Id="rId13532" Type="http://schemas.openxmlformats.org/officeDocument/2006/relationships/hyperlink" Target="https://www.lpi.usra.edu/resources/apollo/images/print/AS11/39/5809.jpg" TargetMode="External"/><Relationship Id="rId13533" Type="http://schemas.openxmlformats.org/officeDocument/2006/relationships/hyperlink" Target="https://www.lpi.usra.edu/resources/apollo/frame/?AS11-39-5810" TargetMode="External"/><Relationship Id="rId13534" Type="http://schemas.openxmlformats.org/officeDocument/2006/relationships/hyperlink" Target="https://tothemoon.im-ldi.com/data_a70/AS11/extra/AS11-39-5810.small.png" TargetMode="External"/><Relationship Id="rId13535" Type="http://schemas.openxmlformats.org/officeDocument/2006/relationships/hyperlink" Target="https://tothemoon.im-ldi.com/data_a70/AS11/raw/AS11-39-5810.tif" TargetMode="External"/><Relationship Id="rId13536" Type="http://schemas.openxmlformats.org/officeDocument/2006/relationships/hyperlink" Target="https://tothemoon.im-ldi.com/data_a70/AS11/processed/AS11-39-5810.png" TargetMode="External"/><Relationship Id="rId13537" Type="http://schemas.openxmlformats.org/officeDocument/2006/relationships/hyperlink" Target="https://www.lpi.usra.edu/resources/apollo/images/print/AS11/39/5810.jpg" TargetMode="External"/><Relationship Id="rId13538" Type="http://schemas.openxmlformats.org/officeDocument/2006/relationships/hyperlink" Target="https://www.lpi.usra.edu/resources/apollo/frame/?AS11-39-5811" TargetMode="External"/><Relationship Id="rId13539" Type="http://schemas.openxmlformats.org/officeDocument/2006/relationships/hyperlink" Target="https://tothemoon.im-ldi.com/data_a70/AS11/extra/AS11-39-5811.small.png" TargetMode="External"/><Relationship Id="rId13540" Type="http://schemas.openxmlformats.org/officeDocument/2006/relationships/hyperlink" Target="https://tothemoon.im-ldi.com/data_a70/AS11/raw/AS11-39-5811.tif" TargetMode="External"/><Relationship Id="rId13541" Type="http://schemas.openxmlformats.org/officeDocument/2006/relationships/hyperlink" Target="https://tothemoon.im-ldi.com/data_a70/AS11/processed/AS11-39-5811.png" TargetMode="External"/><Relationship Id="rId13542" Type="http://schemas.openxmlformats.org/officeDocument/2006/relationships/hyperlink" Target="https://www.lpi.usra.edu/resources/apollo/images/print/AS11/39/5811.jpg" TargetMode="External"/><Relationship Id="rId13543" Type="http://schemas.openxmlformats.org/officeDocument/2006/relationships/hyperlink" Target="https://www.lpi.usra.edu/resources/apollo/frame/?AS11-39-5812" TargetMode="External"/><Relationship Id="rId13544" Type="http://schemas.openxmlformats.org/officeDocument/2006/relationships/hyperlink" Target="https://tothemoon.im-ldi.com/data_a70/AS11/extra/AS11-39-5812.small.png" TargetMode="External"/><Relationship Id="rId13545" Type="http://schemas.openxmlformats.org/officeDocument/2006/relationships/hyperlink" Target="https://tothemoon.im-ldi.com/data_a70/AS11/raw/AS11-39-5812.tif" TargetMode="External"/><Relationship Id="rId13546" Type="http://schemas.openxmlformats.org/officeDocument/2006/relationships/hyperlink" Target="https://tothemoon.im-ldi.com/data_a70/AS11/processed/AS11-39-5812.png" TargetMode="External"/><Relationship Id="rId13547" Type="http://schemas.openxmlformats.org/officeDocument/2006/relationships/hyperlink" Target="https://www.lpi.usra.edu/resources/apollo/images/print/AS11/39/5812.jpg" TargetMode="External"/><Relationship Id="rId13548" Type="http://schemas.openxmlformats.org/officeDocument/2006/relationships/hyperlink" Target="https://www.lpi.usra.edu/resources/apollo/frame/?AS11-39-5813" TargetMode="External"/><Relationship Id="rId13549" Type="http://schemas.openxmlformats.org/officeDocument/2006/relationships/hyperlink" Target="https://tothemoon.im-ldi.com/data_a70/AS11/extra/AS11-39-5813.small.png" TargetMode="External"/><Relationship Id="rId13550" Type="http://schemas.openxmlformats.org/officeDocument/2006/relationships/hyperlink" Target="https://tothemoon.im-ldi.com/data_a70/AS11/raw/AS11-39-5813.tif" TargetMode="External"/><Relationship Id="rId13551" Type="http://schemas.openxmlformats.org/officeDocument/2006/relationships/hyperlink" Target="https://tothemoon.im-ldi.com/data_a70/AS11/processed/AS11-39-5813.png" TargetMode="External"/><Relationship Id="rId13552" Type="http://schemas.openxmlformats.org/officeDocument/2006/relationships/hyperlink" Target="https://www.lpi.usra.edu/resources/apollo/images/print/AS11/39/5813.jpg" TargetMode="External"/><Relationship Id="rId13553" Type="http://schemas.openxmlformats.org/officeDocument/2006/relationships/hyperlink" Target="https://www.lpi.usra.edu/resources/apollo/frame/?AS11-39-5814" TargetMode="External"/><Relationship Id="rId13554" Type="http://schemas.openxmlformats.org/officeDocument/2006/relationships/hyperlink" Target="https://tothemoon.im-ldi.com/data_a70/AS11/extra/AS11-39-5814.small.png" TargetMode="External"/><Relationship Id="rId13555" Type="http://schemas.openxmlformats.org/officeDocument/2006/relationships/hyperlink" Target="https://tothemoon.im-ldi.com/data_a70/AS11/raw/AS11-39-5814.tif" TargetMode="External"/><Relationship Id="rId13556" Type="http://schemas.openxmlformats.org/officeDocument/2006/relationships/hyperlink" Target="https://tothemoon.im-ldi.com/data_a70/AS11/processed/AS11-39-5814.png" TargetMode="External"/><Relationship Id="rId13557" Type="http://schemas.openxmlformats.org/officeDocument/2006/relationships/hyperlink" Target="https://www.lpi.usra.edu/resources/apollo/images/print/AS11/39/5814.jpg" TargetMode="External"/><Relationship Id="rId13558" Type="http://schemas.openxmlformats.org/officeDocument/2006/relationships/hyperlink" Target="https://www.lpi.usra.edu/resources/apollo/frame/?AS11-39-5815" TargetMode="External"/><Relationship Id="rId13559" Type="http://schemas.openxmlformats.org/officeDocument/2006/relationships/hyperlink" Target="https://tothemoon.im-ldi.com/data_a70/AS11/extra/AS11-39-5815.small.png" TargetMode="External"/><Relationship Id="rId13560" Type="http://schemas.openxmlformats.org/officeDocument/2006/relationships/hyperlink" Target="https://tothemoon.im-ldi.com/data_a70/AS11/raw/AS11-39-5815.tif" TargetMode="External"/><Relationship Id="rId13561" Type="http://schemas.openxmlformats.org/officeDocument/2006/relationships/hyperlink" Target="https://tothemoon.im-ldi.com/data_a70/AS11/processed/AS11-39-5815.png" TargetMode="External"/><Relationship Id="rId13562" Type="http://schemas.openxmlformats.org/officeDocument/2006/relationships/hyperlink" Target="https://www.lpi.usra.edu/resources/apollo/images/print/AS11/39/5815.jpg" TargetMode="External"/><Relationship Id="rId13563" Type="http://schemas.openxmlformats.org/officeDocument/2006/relationships/hyperlink" Target="https://www.lpi.usra.edu/resources/apollo/frame/?AS11-39-5816" TargetMode="External"/><Relationship Id="rId13564" Type="http://schemas.openxmlformats.org/officeDocument/2006/relationships/hyperlink" Target="https://tothemoon.im-ldi.com/data_a70/AS11/extra/AS11-39-5816.small.png" TargetMode="External"/><Relationship Id="rId13565" Type="http://schemas.openxmlformats.org/officeDocument/2006/relationships/hyperlink" Target="https://tothemoon.im-ldi.com/data_a70/AS11/raw/AS11-39-5816.tif" TargetMode="External"/><Relationship Id="rId13566" Type="http://schemas.openxmlformats.org/officeDocument/2006/relationships/hyperlink" Target="https://tothemoon.im-ldi.com/data_a70/AS11/processed/AS11-39-5816.png" TargetMode="External"/><Relationship Id="rId13567" Type="http://schemas.openxmlformats.org/officeDocument/2006/relationships/hyperlink" Target="https://www.lpi.usra.edu/resources/apollo/images/print/AS11/39/5816.jpg" TargetMode="External"/><Relationship Id="rId13568" Type="http://schemas.openxmlformats.org/officeDocument/2006/relationships/hyperlink" Target="https://www.lpi.usra.edu/resources/apollo/frame/?AS11-39-5817" TargetMode="External"/><Relationship Id="rId13569" Type="http://schemas.openxmlformats.org/officeDocument/2006/relationships/hyperlink" Target="https://tothemoon.im-ldi.com/data_a70/AS11/extra/AS11-39-5817.small.png" TargetMode="External"/><Relationship Id="rId13570" Type="http://schemas.openxmlformats.org/officeDocument/2006/relationships/hyperlink" Target="https://tothemoon.im-ldi.com/data_a70/AS11/raw/AS11-39-5817.tif" TargetMode="External"/><Relationship Id="rId13571" Type="http://schemas.openxmlformats.org/officeDocument/2006/relationships/hyperlink" Target="https://tothemoon.im-ldi.com/data_a70/AS11/processed/AS11-39-5817.png" TargetMode="External"/><Relationship Id="rId13572" Type="http://schemas.openxmlformats.org/officeDocument/2006/relationships/hyperlink" Target="https://www.lpi.usra.edu/resources/apollo/images/print/AS11/39/5817.jpg" TargetMode="External"/><Relationship Id="rId13573" Type="http://schemas.openxmlformats.org/officeDocument/2006/relationships/hyperlink" Target="https://www.lpi.usra.edu/resources/apollo/frame/?AS11-39-5818" TargetMode="External"/><Relationship Id="rId13574" Type="http://schemas.openxmlformats.org/officeDocument/2006/relationships/hyperlink" Target="https://tothemoon.im-ldi.com/data_a70/AS11/extra/AS11-39-5818.small.png" TargetMode="External"/><Relationship Id="rId13575" Type="http://schemas.openxmlformats.org/officeDocument/2006/relationships/hyperlink" Target="https://tothemoon.im-ldi.com/data_a70/AS11/raw/AS11-39-5818.tif" TargetMode="External"/><Relationship Id="rId13576" Type="http://schemas.openxmlformats.org/officeDocument/2006/relationships/hyperlink" Target="https://tothemoon.im-ldi.com/data_a70/AS11/processed/AS11-39-5818.png" TargetMode="External"/><Relationship Id="rId13577" Type="http://schemas.openxmlformats.org/officeDocument/2006/relationships/hyperlink" Target="https://www.lpi.usra.edu/resources/apollo/images/print/AS11/39/5818.jpg" TargetMode="External"/><Relationship Id="rId13578" Type="http://schemas.openxmlformats.org/officeDocument/2006/relationships/hyperlink" Target="https://www.lpi.usra.edu/resources/apollo/frame/?AS11-39-5819" TargetMode="External"/><Relationship Id="rId13579" Type="http://schemas.openxmlformats.org/officeDocument/2006/relationships/hyperlink" Target="https://tothemoon.im-ldi.com/data_a70/AS11/extra/AS11-39-5819.small.png" TargetMode="External"/><Relationship Id="rId13580" Type="http://schemas.openxmlformats.org/officeDocument/2006/relationships/hyperlink" Target="https://tothemoon.im-ldi.com/data_a70/AS11/raw/AS11-39-5819.tif" TargetMode="External"/><Relationship Id="rId13581" Type="http://schemas.openxmlformats.org/officeDocument/2006/relationships/hyperlink" Target="https://tothemoon.im-ldi.com/data_a70/AS11/processed/AS11-39-5819.png" TargetMode="External"/><Relationship Id="rId13582" Type="http://schemas.openxmlformats.org/officeDocument/2006/relationships/hyperlink" Target="https://www.lpi.usra.edu/resources/apollo/images/print/AS11/39/5819.jpg" TargetMode="External"/><Relationship Id="rId13583" Type="http://schemas.openxmlformats.org/officeDocument/2006/relationships/hyperlink" Target="https://www.lpi.usra.edu/resources/apollo/frame/?AS11-39-5820" TargetMode="External"/><Relationship Id="rId13584" Type="http://schemas.openxmlformats.org/officeDocument/2006/relationships/hyperlink" Target="https://tothemoon.im-ldi.com/data_a70/AS11/extra/AS11-39-5820.small.png" TargetMode="External"/><Relationship Id="rId13585" Type="http://schemas.openxmlformats.org/officeDocument/2006/relationships/hyperlink" Target="https://tothemoon.im-ldi.com/data_a70/AS11/raw/AS11-39-5820.tif" TargetMode="External"/><Relationship Id="rId13586" Type="http://schemas.openxmlformats.org/officeDocument/2006/relationships/hyperlink" Target="https://tothemoon.im-ldi.com/data_a70/AS11/processed/AS11-39-5820.png" TargetMode="External"/><Relationship Id="rId13587" Type="http://schemas.openxmlformats.org/officeDocument/2006/relationships/hyperlink" Target="https://www.lpi.usra.edu/resources/apollo/images/print/AS11/39/5820.jpg" TargetMode="External"/><Relationship Id="rId13588" Type="http://schemas.openxmlformats.org/officeDocument/2006/relationships/hyperlink" Target="https://www.lpi.usra.edu/resources/apollo/frame/?AS11-39-5821" TargetMode="External"/><Relationship Id="rId13589" Type="http://schemas.openxmlformats.org/officeDocument/2006/relationships/hyperlink" Target="https://tothemoon.im-ldi.com/data_a70/AS11/extra/AS11-39-5821.small.png" TargetMode="External"/><Relationship Id="rId13590" Type="http://schemas.openxmlformats.org/officeDocument/2006/relationships/hyperlink" Target="https://tothemoon.im-ldi.com/data_a70/AS11/raw/AS11-39-5821.tif" TargetMode="External"/><Relationship Id="rId13591" Type="http://schemas.openxmlformats.org/officeDocument/2006/relationships/hyperlink" Target="https://tothemoon.im-ldi.com/data_a70/AS11/processed/AS11-39-5821.png" TargetMode="External"/><Relationship Id="rId13592" Type="http://schemas.openxmlformats.org/officeDocument/2006/relationships/hyperlink" Target="https://www.lpi.usra.edu/resources/apollo/images/print/AS11/39/5821.jpg" TargetMode="External"/><Relationship Id="rId13593" Type="http://schemas.openxmlformats.org/officeDocument/2006/relationships/hyperlink" Target="https://www.lpi.usra.edu/resources/apollo/frame/?AS11-39-5822" TargetMode="External"/><Relationship Id="rId13594" Type="http://schemas.openxmlformats.org/officeDocument/2006/relationships/hyperlink" Target="https://tothemoon.im-ldi.com/data_a70/AS11/extra/AS11-39-5822.small.png" TargetMode="External"/><Relationship Id="rId13595" Type="http://schemas.openxmlformats.org/officeDocument/2006/relationships/hyperlink" Target="https://tothemoon.im-ldi.com/data_a70/AS11/raw/AS11-39-5822.tif" TargetMode="External"/><Relationship Id="rId13596" Type="http://schemas.openxmlformats.org/officeDocument/2006/relationships/hyperlink" Target="https://tothemoon.im-ldi.com/data_a70/AS11/processed/AS11-39-5822.png" TargetMode="External"/><Relationship Id="rId13597" Type="http://schemas.openxmlformats.org/officeDocument/2006/relationships/hyperlink" Target="https://www.lpi.usra.edu/resources/apollo/images/print/AS11/39/5822.jpg" TargetMode="External"/><Relationship Id="rId13598" Type="http://schemas.openxmlformats.org/officeDocument/2006/relationships/hyperlink" Target="https://www.lpi.usra.edu/resources/apollo/frame/?AS11-39-5823" TargetMode="External"/><Relationship Id="rId13599" Type="http://schemas.openxmlformats.org/officeDocument/2006/relationships/hyperlink" Target="https://tothemoon.im-ldi.com/data_a70/AS11/extra/AS11-39-5823.small.png" TargetMode="External"/><Relationship Id="rId13600" Type="http://schemas.openxmlformats.org/officeDocument/2006/relationships/hyperlink" Target="https://tothemoon.im-ldi.com/data_a70/AS11/raw/AS11-39-5823.tif" TargetMode="External"/><Relationship Id="rId13601" Type="http://schemas.openxmlformats.org/officeDocument/2006/relationships/hyperlink" Target="https://tothemoon.im-ldi.com/data_a70/AS11/processed/AS11-39-5823.png" TargetMode="External"/><Relationship Id="rId13602" Type="http://schemas.openxmlformats.org/officeDocument/2006/relationships/hyperlink" Target="https://www.lpi.usra.edu/resources/apollo/images/print/AS11/39/5823.jpg" TargetMode="External"/><Relationship Id="rId13603" Type="http://schemas.openxmlformats.org/officeDocument/2006/relationships/hyperlink" Target="https://www.lpi.usra.edu/resources/apollo/frame/?AS11-39-5824" TargetMode="External"/><Relationship Id="rId13604" Type="http://schemas.openxmlformats.org/officeDocument/2006/relationships/hyperlink" Target="https://tothemoon.im-ldi.com/data_a70/AS11/extra/AS11-39-5824.small.png" TargetMode="External"/><Relationship Id="rId13605" Type="http://schemas.openxmlformats.org/officeDocument/2006/relationships/hyperlink" Target="https://tothemoon.im-ldi.com/data_a70/AS11/raw/AS11-39-5824.tif" TargetMode="External"/><Relationship Id="rId13606" Type="http://schemas.openxmlformats.org/officeDocument/2006/relationships/hyperlink" Target="https://tothemoon.im-ldi.com/data_a70/AS11/processed/AS11-39-5824.png" TargetMode="External"/><Relationship Id="rId13607" Type="http://schemas.openxmlformats.org/officeDocument/2006/relationships/hyperlink" Target="https://www.lpi.usra.edu/resources/apollo/images/print/AS11/39/5824.jpg" TargetMode="External"/><Relationship Id="rId13608" Type="http://schemas.openxmlformats.org/officeDocument/2006/relationships/hyperlink" Target="https://www.lpi.usra.edu/resources/apollo/frame/?AS11-39-5825" TargetMode="External"/><Relationship Id="rId13609" Type="http://schemas.openxmlformats.org/officeDocument/2006/relationships/hyperlink" Target="https://tothemoon.im-ldi.com/data_a70/AS11/extra/AS11-39-5825.small.png" TargetMode="External"/><Relationship Id="rId13610" Type="http://schemas.openxmlformats.org/officeDocument/2006/relationships/hyperlink" Target="https://tothemoon.im-ldi.com/data_a70/AS11/raw/AS11-39-5825.tif" TargetMode="External"/><Relationship Id="rId13611" Type="http://schemas.openxmlformats.org/officeDocument/2006/relationships/hyperlink" Target="https://tothemoon.im-ldi.com/data_a70/AS11/processed/AS11-39-5825.png" TargetMode="External"/><Relationship Id="rId13612" Type="http://schemas.openxmlformats.org/officeDocument/2006/relationships/hyperlink" Target="https://www.lpi.usra.edu/resources/apollo/images/print/AS11/39/5825.jpg" TargetMode="External"/><Relationship Id="rId13613" Type="http://schemas.openxmlformats.org/officeDocument/2006/relationships/hyperlink" Target="https://www.lpi.usra.edu/resources/apollo/frame/?AS11-39-5826" TargetMode="External"/><Relationship Id="rId13614" Type="http://schemas.openxmlformats.org/officeDocument/2006/relationships/hyperlink" Target="https://tothemoon.im-ldi.com/data_a70/AS11/extra/AS11-39-5826.small.png" TargetMode="External"/><Relationship Id="rId13615" Type="http://schemas.openxmlformats.org/officeDocument/2006/relationships/hyperlink" Target="https://tothemoon.im-ldi.com/data_a70/AS11/raw/AS11-39-5826.tif" TargetMode="External"/><Relationship Id="rId13616" Type="http://schemas.openxmlformats.org/officeDocument/2006/relationships/hyperlink" Target="https://tothemoon.im-ldi.com/data_a70/AS11/processed/AS11-39-5826.png" TargetMode="External"/><Relationship Id="rId13617" Type="http://schemas.openxmlformats.org/officeDocument/2006/relationships/hyperlink" Target="https://www.lpi.usra.edu/resources/apollo/images/print/AS11/39/5826.jpg" TargetMode="External"/><Relationship Id="rId13618" Type="http://schemas.openxmlformats.org/officeDocument/2006/relationships/hyperlink" Target="https://www.lpi.usra.edu/resources/apollo/frame/?AS11-39-5827" TargetMode="External"/><Relationship Id="rId13619" Type="http://schemas.openxmlformats.org/officeDocument/2006/relationships/hyperlink" Target="https://tothemoon.im-ldi.com/data_a70/AS11/extra/AS11-39-5827.small.png" TargetMode="External"/><Relationship Id="rId13620" Type="http://schemas.openxmlformats.org/officeDocument/2006/relationships/hyperlink" Target="https://tothemoon.im-ldi.com/data_a70/AS11/raw/AS11-39-5827.tif" TargetMode="External"/><Relationship Id="rId13621" Type="http://schemas.openxmlformats.org/officeDocument/2006/relationships/hyperlink" Target="https://tothemoon.im-ldi.com/data_a70/AS11/processed/AS11-39-5827.png" TargetMode="External"/><Relationship Id="rId13622" Type="http://schemas.openxmlformats.org/officeDocument/2006/relationships/hyperlink" Target="https://www.lpi.usra.edu/resources/apollo/images/print/AS11/39/5827.jpg" TargetMode="External"/><Relationship Id="rId13623" Type="http://schemas.openxmlformats.org/officeDocument/2006/relationships/hyperlink" Target="https://www.lpi.usra.edu/resources/apollo/frame/?AS11-39-5828" TargetMode="External"/><Relationship Id="rId13624" Type="http://schemas.openxmlformats.org/officeDocument/2006/relationships/hyperlink" Target="https://tothemoon.im-ldi.com/data_a70/AS11/extra/AS11-39-5828.small.png" TargetMode="External"/><Relationship Id="rId13625" Type="http://schemas.openxmlformats.org/officeDocument/2006/relationships/hyperlink" Target="https://tothemoon.im-ldi.com/data_a70/AS11/raw/AS11-39-5828.tif" TargetMode="External"/><Relationship Id="rId13626" Type="http://schemas.openxmlformats.org/officeDocument/2006/relationships/hyperlink" Target="https://tothemoon.im-ldi.com/data_a70/AS11/processed/AS11-39-5828.png" TargetMode="External"/><Relationship Id="rId13627" Type="http://schemas.openxmlformats.org/officeDocument/2006/relationships/hyperlink" Target="https://www.lpi.usra.edu/resources/apollo/images/print/AS11/39/5828.jpg" TargetMode="External"/><Relationship Id="rId13628" Type="http://schemas.openxmlformats.org/officeDocument/2006/relationships/hyperlink" Target="https://www.lpi.usra.edu/resources/apollo/frame/?AS11-39-5829" TargetMode="External"/><Relationship Id="rId13629" Type="http://schemas.openxmlformats.org/officeDocument/2006/relationships/hyperlink" Target="https://tothemoon.im-ldi.com/data_a70/AS11/extra/AS11-39-5829.small.png" TargetMode="External"/><Relationship Id="rId13630" Type="http://schemas.openxmlformats.org/officeDocument/2006/relationships/hyperlink" Target="https://tothemoon.im-ldi.com/data_a70/AS11/raw/AS11-39-5829.tif" TargetMode="External"/><Relationship Id="rId13631" Type="http://schemas.openxmlformats.org/officeDocument/2006/relationships/hyperlink" Target="https://tothemoon.im-ldi.com/data_a70/AS11/processed/AS11-39-5829.png" TargetMode="External"/><Relationship Id="rId13632" Type="http://schemas.openxmlformats.org/officeDocument/2006/relationships/hyperlink" Target="https://www.lpi.usra.edu/resources/apollo/images/print/AS11/39/5829.jpg" TargetMode="External"/><Relationship Id="rId13633" Type="http://schemas.openxmlformats.org/officeDocument/2006/relationships/hyperlink" Target="https://www.lpi.usra.edu/resources/apollo/frame/?AS11-39-5830" TargetMode="External"/><Relationship Id="rId13634" Type="http://schemas.openxmlformats.org/officeDocument/2006/relationships/hyperlink" Target="https://tothemoon.im-ldi.com/data_a70/AS11/extra/AS11-39-5830.small.png" TargetMode="External"/><Relationship Id="rId13635" Type="http://schemas.openxmlformats.org/officeDocument/2006/relationships/hyperlink" Target="https://tothemoon.im-ldi.com/data_a70/AS11/raw/AS11-39-5830.tif" TargetMode="External"/><Relationship Id="rId13636" Type="http://schemas.openxmlformats.org/officeDocument/2006/relationships/hyperlink" Target="https://tothemoon.im-ldi.com/data_a70/AS11/processed/AS11-39-5830.png" TargetMode="External"/><Relationship Id="rId13637" Type="http://schemas.openxmlformats.org/officeDocument/2006/relationships/hyperlink" Target="https://www.lpi.usra.edu/resources/apollo/images/print/AS11/39/5830.jpg" TargetMode="External"/><Relationship Id="rId13638" Type="http://schemas.openxmlformats.org/officeDocument/2006/relationships/hyperlink" Target="https://www.lpi.usra.edu/resources/apollo/frame/?AS11-39-5831" TargetMode="External"/><Relationship Id="rId13639" Type="http://schemas.openxmlformats.org/officeDocument/2006/relationships/hyperlink" Target="https://tothemoon.im-ldi.com/data_a70/AS11/extra/AS11-39-5831.small.png" TargetMode="External"/><Relationship Id="rId13640" Type="http://schemas.openxmlformats.org/officeDocument/2006/relationships/hyperlink" Target="https://tothemoon.im-ldi.com/data_a70/AS11/raw/AS11-39-5831.tif" TargetMode="External"/><Relationship Id="rId13641" Type="http://schemas.openxmlformats.org/officeDocument/2006/relationships/hyperlink" Target="https://tothemoon.im-ldi.com/data_a70/AS11/processed/AS11-39-5831.png" TargetMode="External"/><Relationship Id="rId13642" Type="http://schemas.openxmlformats.org/officeDocument/2006/relationships/hyperlink" Target="https://www.lpi.usra.edu/resources/apollo/images/print/AS11/39/5831.jpg" TargetMode="External"/><Relationship Id="rId13643" Type="http://schemas.openxmlformats.org/officeDocument/2006/relationships/hyperlink" Target="https://www.lpi.usra.edu/resources/apollo/frame/?AS11-39-5832" TargetMode="External"/><Relationship Id="rId13644" Type="http://schemas.openxmlformats.org/officeDocument/2006/relationships/hyperlink" Target="https://tothemoon.im-ldi.com/data_a70/AS11/extra/AS11-39-5832.small.png" TargetMode="External"/><Relationship Id="rId13645" Type="http://schemas.openxmlformats.org/officeDocument/2006/relationships/hyperlink" Target="https://tothemoon.im-ldi.com/data_a70/AS11/raw/AS11-39-5832.tif" TargetMode="External"/><Relationship Id="rId13646" Type="http://schemas.openxmlformats.org/officeDocument/2006/relationships/hyperlink" Target="https://tothemoon.im-ldi.com/data_a70/AS11/processed/AS11-39-5832.png" TargetMode="External"/><Relationship Id="rId13647" Type="http://schemas.openxmlformats.org/officeDocument/2006/relationships/hyperlink" Target="https://www.lpi.usra.edu/resources/apollo/images/print/AS11/39/5832.jpg" TargetMode="External"/><Relationship Id="rId13648" Type="http://schemas.openxmlformats.org/officeDocument/2006/relationships/hyperlink" Target="https://www.lpi.usra.edu/resources/apollo/frame/?AS11-39-5833" TargetMode="External"/><Relationship Id="rId13649" Type="http://schemas.openxmlformats.org/officeDocument/2006/relationships/hyperlink" Target="https://tothemoon.im-ldi.com/data_a70/AS11/extra/AS11-39-5833.small.png" TargetMode="External"/><Relationship Id="rId13650" Type="http://schemas.openxmlformats.org/officeDocument/2006/relationships/hyperlink" Target="https://tothemoon.im-ldi.com/data_a70/AS11/raw/AS11-39-5833.tif" TargetMode="External"/><Relationship Id="rId13651" Type="http://schemas.openxmlformats.org/officeDocument/2006/relationships/hyperlink" Target="https://tothemoon.im-ldi.com/data_a70/AS11/processed/AS11-39-5833.png" TargetMode="External"/><Relationship Id="rId13652" Type="http://schemas.openxmlformats.org/officeDocument/2006/relationships/hyperlink" Target="https://www.lpi.usra.edu/resources/apollo/images/print/AS11/39/5833.jpg" TargetMode="External"/><Relationship Id="rId13653" Type="http://schemas.openxmlformats.org/officeDocument/2006/relationships/hyperlink" Target="https://www.lpi.usra.edu/resources/apollo/frame/?AS11-39-5834" TargetMode="External"/><Relationship Id="rId13654" Type="http://schemas.openxmlformats.org/officeDocument/2006/relationships/hyperlink" Target="https://tothemoon.im-ldi.com/data_a70/AS11/extra/AS11-39-5834.small.png" TargetMode="External"/><Relationship Id="rId13655" Type="http://schemas.openxmlformats.org/officeDocument/2006/relationships/hyperlink" Target="https://tothemoon.im-ldi.com/data_a70/AS11/raw/AS11-39-5834.tif" TargetMode="External"/><Relationship Id="rId13656" Type="http://schemas.openxmlformats.org/officeDocument/2006/relationships/hyperlink" Target="https://tothemoon.im-ldi.com/data_a70/AS11/processed/AS11-39-5834.png" TargetMode="External"/><Relationship Id="rId13657" Type="http://schemas.openxmlformats.org/officeDocument/2006/relationships/hyperlink" Target="https://www.lpi.usra.edu/resources/apollo/images/print/AS11/39/5834.jpg" TargetMode="External"/><Relationship Id="rId13658" Type="http://schemas.openxmlformats.org/officeDocument/2006/relationships/hyperlink" Target="https://www.lpi.usra.edu/resources/apollo/frame/?AS11-39-5835" TargetMode="External"/><Relationship Id="rId13659" Type="http://schemas.openxmlformats.org/officeDocument/2006/relationships/hyperlink" Target="https://tothemoon.im-ldi.com/data_a70/AS11/extra/AS11-39-5835.small.png" TargetMode="External"/><Relationship Id="rId13660" Type="http://schemas.openxmlformats.org/officeDocument/2006/relationships/hyperlink" Target="https://tothemoon.im-ldi.com/data_a70/AS11/raw/AS11-39-5835.tif" TargetMode="External"/><Relationship Id="rId13661" Type="http://schemas.openxmlformats.org/officeDocument/2006/relationships/hyperlink" Target="https://tothemoon.im-ldi.com/data_a70/AS11/processed/AS11-39-5835.png" TargetMode="External"/><Relationship Id="rId13662" Type="http://schemas.openxmlformats.org/officeDocument/2006/relationships/hyperlink" Target="https://www.lpi.usra.edu/resources/apollo/images/print/AS11/39/5835.jpg" TargetMode="External"/><Relationship Id="rId13663" Type="http://schemas.openxmlformats.org/officeDocument/2006/relationships/hyperlink" Target="https://www.lpi.usra.edu/resources/apollo/frame/?AS11-39-5836" TargetMode="External"/><Relationship Id="rId13664" Type="http://schemas.openxmlformats.org/officeDocument/2006/relationships/hyperlink" Target="https://tothemoon.im-ldi.com/data_a70/AS11/extra/AS11-39-5836.small.png" TargetMode="External"/><Relationship Id="rId13665" Type="http://schemas.openxmlformats.org/officeDocument/2006/relationships/hyperlink" Target="https://tothemoon.im-ldi.com/data_a70/AS11/raw/AS11-39-5836.tif" TargetMode="External"/><Relationship Id="rId13666" Type="http://schemas.openxmlformats.org/officeDocument/2006/relationships/hyperlink" Target="https://tothemoon.im-ldi.com/data_a70/AS11/processed/AS11-39-5836.png" TargetMode="External"/><Relationship Id="rId13667" Type="http://schemas.openxmlformats.org/officeDocument/2006/relationships/hyperlink" Target="https://www.lpi.usra.edu/resources/apollo/images/print/AS11/39/5836.jpg" TargetMode="External"/><Relationship Id="rId13668" Type="http://schemas.openxmlformats.org/officeDocument/2006/relationships/hyperlink" Target="https://www.lpi.usra.edu/resources/apollo/frame/?AS11-39-5837" TargetMode="External"/><Relationship Id="rId13669" Type="http://schemas.openxmlformats.org/officeDocument/2006/relationships/hyperlink" Target="https://tothemoon.im-ldi.com/data_a70/AS11/extra/AS11-39-5837.small.png" TargetMode="External"/><Relationship Id="rId13670" Type="http://schemas.openxmlformats.org/officeDocument/2006/relationships/hyperlink" Target="https://tothemoon.im-ldi.com/data_a70/AS11/raw/AS11-39-5837.tif" TargetMode="External"/><Relationship Id="rId13671" Type="http://schemas.openxmlformats.org/officeDocument/2006/relationships/hyperlink" Target="https://tothemoon.im-ldi.com/data_a70/AS11/processed/AS11-39-5837.png" TargetMode="External"/><Relationship Id="rId13672" Type="http://schemas.openxmlformats.org/officeDocument/2006/relationships/hyperlink" Target="https://www.lpi.usra.edu/resources/apollo/images/print/AS11/39/5837.jpg" TargetMode="External"/><Relationship Id="rId13673" Type="http://schemas.openxmlformats.org/officeDocument/2006/relationships/hyperlink" Target="https://www.lpi.usra.edu/resources/apollo/frame/?AS11-39-5838" TargetMode="External"/><Relationship Id="rId13674" Type="http://schemas.openxmlformats.org/officeDocument/2006/relationships/hyperlink" Target="https://tothemoon.im-ldi.com/data_a70/AS11/extra/AS11-39-5838.small.png" TargetMode="External"/><Relationship Id="rId13675" Type="http://schemas.openxmlformats.org/officeDocument/2006/relationships/hyperlink" Target="https://tothemoon.im-ldi.com/data_a70/AS11/raw/AS11-39-5838.tif" TargetMode="External"/><Relationship Id="rId13676" Type="http://schemas.openxmlformats.org/officeDocument/2006/relationships/hyperlink" Target="https://tothemoon.im-ldi.com/data_a70/AS11/processed/AS11-39-5838.png" TargetMode="External"/><Relationship Id="rId13677" Type="http://schemas.openxmlformats.org/officeDocument/2006/relationships/hyperlink" Target="https://www.lpi.usra.edu/resources/apollo/images/print/AS11/39/5838.jpg" TargetMode="External"/><Relationship Id="rId13678" Type="http://schemas.openxmlformats.org/officeDocument/2006/relationships/hyperlink" Target="https://www.lpi.usra.edu/resources/apollo/frame/?AS11-39-5839" TargetMode="External"/><Relationship Id="rId13679" Type="http://schemas.openxmlformats.org/officeDocument/2006/relationships/hyperlink" Target="https://tothemoon.im-ldi.com/data_a70/AS11/extra/AS11-39-5839.small.png" TargetMode="External"/><Relationship Id="rId13680" Type="http://schemas.openxmlformats.org/officeDocument/2006/relationships/hyperlink" Target="https://tothemoon.im-ldi.com/data_a70/AS11/raw/AS11-39-5839.tif" TargetMode="External"/><Relationship Id="rId13681" Type="http://schemas.openxmlformats.org/officeDocument/2006/relationships/hyperlink" Target="https://tothemoon.im-ldi.com/data_a70/AS11/processed/AS11-39-5839.png" TargetMode="External"/><Relationship Id="rId13682" Type="http://schemas.openxmlformats.org/officeDocument/2006/relationships/hyperlink" Target="https://www.lpi.usra.edu/resources/apollo/images/print/AS11/39/5839.jpg" TargetMode="External"/><Relationship Id="rId13683" Type="http://schemas.openxmlformats.org/officeDocument/2006/relationships/hyperlink" Target="https://www.lpi.usra.edu/resources/apollo/frame/?AS11-39-5840" TargetMode="External"/><Relationship Id="rId13684" Type="http://schemas.openxmlformats.org/officeDocument/2006/relationships/hyperlink" Target="https://tothemoon.im-ldi.com/data_a70/AS11/extra/AS11-39-5840.small.png" TargetMode="External"/><Relationship Id="rId13685" Type="http://schemas.openxmlformats.org/officeDocument/2006/relationships/hyperlink" Target="https://tothemoon.im-ldi.com/data_a70/AS11/raw/AS11-39-5840.tif" TargetMode="External"/><Relationship Id="rId13686" Type="http://schemas.openxmlformats.org/officeDocument/2006/relationships/hyperlink" Target="https://tothemoon.im-ldi.com/data_a70/AS11/processed/AS11-39-5840.png" TargetMode="External"/><Relationship Id="rId13687" Type="http://schemas.openxmlformats.org/officeDocument/2006/relationships/hyperlink" Target="https://www.lpi.usra.edu/resources/apollo/images/print/AS11/39/5840.jpg" TargetMode="External"/><Relationship Id="rId13688" Type="http://schemas.openxmlformats.org/officeDocument/2006/relationships/hyperlink" Target="https://www.lpi.usra.edu/resources/apollo/frame/?AS11-39-5841" TargetMode="External"/><Relationship Id="rId13689" Type="http://schemas.openxmlformats.org/officeDocument/2006/relationships/hyperlink" Target="https://tothemoon.im-ldi.com/data_a70/AS11/extra/AS11-39-5841.small.png" TargetMode="External"/><Relationship Id="rId13690" Type="http://schemas.openxmlformats.org/officeDocument/2006/relationships/hyperlink" Target="https://tothemoon.im-ldi.com/data_a70/AS11/raw/AS11-39-5841.tif" TargetMode="External"/><Relationship Id="rId13691" Type="http://schemas.openxmlformats.org/officeDocument/2006/relationships/hyperlink" Target="https://tothemoon.im-ldi.com/data_a70/AS11/processed/AS11-39-5841.png" TargetMode="External"/><Relationship Id="rId13692" Type="http://schemas.openxmlformats.org/officeDocument/2006/relationships/hyperlink" Target="https://www.lpi.usra.edu/resources/apollo/images/print/AS11/39/5841.jpg" TargetMode="External"/><Relationship Id="rId13693" Type="http://schemas.openxmlformats.org/officeDocument/2006/relationships/hyperlink" Target="https://www.lpi.usra.edu/resources/apollo/frame/?AS11-39-5842" TargetMode="External"/><Relationship Id="rId13694" Type="http://schemas.openxmlformats.org/officeDocument/2006/relationships/hyperlink" Target="https://tothemoon.im-ldi.com/data_a70/AS11/extra/AS11-39-5842.small.png" TargetMode="External"/><Relationship Id="rId13695" Type="http://schemas.openxmlformats.org/officeDocument/2006/relationships/hyperlink" Target="https://tothemoon.im-ldi.com/data_a70/AS11/raw/AS11-39-5842.tif" TargetMode="External"/><Relationship Id="rId13696" Type="http://schemas.openxmlformats.org/officeDocument/2006/relationships/hyperlink" Target="https://tothemoon.im-ldi.com/data_a70/AS11/processed/AS11-39-5842.png" TargetMode="External"/><Relationship Id="rId13697" Type="http://schemas.openxmlformats.org/officeDocument/2006/relationships/hyperlink" Target="https://www.lpi.usra.edu/resources/apollo/images/print/AS11/39/5842.jpg" TargetMode="External"/><Relationship Id="rId13698" Type="http://schemas.openxmlformats.org/officeDocument/2006/relationships/hyperlink" Target="https://www.lpi.usra.edu/resources/apollo/frame/?AS11-39-5843" TargetMode="External"/><Relationship Id="rId13699" Type="http://schemas.openxmlformats.org/officeDocument/2006/relationships/hyperlink" Target="https://tothemoon.im-ldi.com/data_a70/AS11/extra/AS11-39-5843.small.png" TargetMode="External"/><Relationship Id="rId13700" Type="http://schemas.openxmlformats.org/officeDocument/2006/relationships/hyperlink" Target="https://tothemoon.im-ldi.com/data_a70/AS11/raw/AS11-39-5843.tif" TargetMode="External"/><Relationship Id="rId13701" Type="http://schemas.openxmlformats.org/officeDocument/2006/relationships/hyperlink" Target="https://tothemoon.im-ldi.com/data_a70/AS11/processed/AS11-39-5843.png" TargetMode="External"/><Relationship Id="rId13702" Type="http://schemas.openxmlformats.org/officeDocument/2006/relationships/hyperlink" Target="https://www.lpi.usra.edu/resources/apollo/images/print/AS11/39/5843.jpg" TargetMode="External"/><Relationship Id="rId13703" Type="http://schemas.openxmlformats.org/officeDocument/2006/relationships/hyperlink" Target="https://www.lpi.usra.edu/resources/apollo/frame/?AS11-40-5844" TargetMode="External"/><Relationship Id="rId13704" Type="http://schemas.openxmlformats.org/officeDocument/2006/relationships/hyperlink" Target="https://tothemoon.im-ldi.com/data_a70/AS11/extra/AS11-40-5844.small.png" TargetMode="External"/><Relationship Id="rId13705" Type="http://schemas.openxmlformats.org/officeDocument/2006/relationships/hyperlink" Target="https://tothemoon.im-ldi.com/data_a70/AS11/raw/AS11-40-5844.tif" TargetMode="External"/><Relationship Id="rId13706" Type="http://schemas.openxmlformats.org/officeDocument/2006/relationships/hyperlink" Target="https://tothemoon.im-ldi.com/data_a70/AS11/processed/AS11-40-5844.png" TargetMode="External"/><Relationship Id="rId13707" Type="http://schemas.openxmlformats.org/officeDocument/2006/relationships/hyperlink" Target="https://www.lpi.usra.edu/resources/apollo/images/print/AS11/40/5844.jpg" TargetMode="External"/><Relationship Id="rId13708" Type="http://schemas.openxmlformats.org/officeDocument/2006/relationships/hyperlink" Target="https://www.lpi.usra.edu/resources/apollo/frame/?AS11-40-5845" TargetMode="External"/><Relationship Id="rId13709" Type="http://schemas.openxmlformats.org/officeDocument/2006/relationships/hyperlink" Target="https://tothemoon.im-ldi.com/data_a70/AS11/extra/AS11-40-5845.small.png" TargetMode="External"/><Relationship Id="rId13710" Type="http://schemas.openxmlformats.org/officeDocument/2006/relationships/hyperlink" Target="https://tothemoon.im-ldi.com/data_a70/AS11/raw/AS11-40-5845.tif" TargetMode="External"/><Relationship Id="rId13711" Type="http://schemas.openxmlformats.org/officeDocument/2006/relationships/hyperlink" Target="https://tothemoon.im-ldi.com/data_a70/AS11/processed/AS11-40-5845.png" TargetMode="External"/><Relationship Id="rId13712" Type="http://schemas.openxmlformats.org/officeDocument/2006/relationships/hyperlink" Target="https://www.lpi.usra.edu/resources/apollo/images/print/AS11/40/5845.jpg" TargetMode="External"/><Relationship Id="rId13713" Type="http://schemas.openxmlformats.org/officeDocument/2006/relationships/hyperlink" Target="https://www.lpi.usra.edu/resources/apollo/frame/?AS11-40-5846" TargetMode="External"/><Relationship Id="rId13714" Type="http://schemas.openxmlformats.org/officeDocument/2006/relationships/hyperlink" Target="https://tothemoon.im-ldi.com/data_a70/AS11/extra/AS11-40-5846.small.png" TargetMode="External"/><Relationship Id="rId13715" Type="http://schemas.openxmlformats.org/officeDocument/2006/relationships/hyperlink" Target="https://tothemoon.im-ldi.com/data_a70/AS11/raw/AS11-40-5846.tif" TargetMode="External"/><Relationship Id="rId13716" Type="http://schemas.openxmlformats.org/officeDocument/2006/relationships/hyperlink" Target="https://tothemoon.im-ldi.com/data_a70/AS11/processed/AS11-40-5846.png" TargetMode="External"/><Relationship Id="rId13717" Type="http://schemas.openxmlformats.org/officeDocument/2006/relationships/hyperlink" Target="https://www.lpi.usra.edu/resources/apollo/images/print/AS11/40/5846.jpg" TargetMode="External"/><Relationship Id="rId13718" Type="http://schemas.openxmlformats.org/officeDocument/2006/relationships/hyperlink" Target="https://www.lpi.usra.edu/resources/apollo/frame/?AS11-40-5847" TargetMode="External"/><Relationship Id="rId13719" Type="http://schemas.openxmlformats.org/officeDocument/2006/relationships/hyperlink" Target="https://tothemoon.im-ldi.com/data_a70/AS11/extra/AS11-40-5847.small.png" TargetMode="External"/><Relationship Id="rId13720" Type="http://schemas.openxmlformats.org/officeDocument/2006/relationships/hyperlink" Target="https://tothemoon.im-ldi.com/data_a70/AS11/raw/AS11-40-5847.tif" TargetMode="External"/><Relationship Id="rId13721" Type="http://schemas.openxmlformats.org/officeDocument/2006/relationships/hyperlink" Target="https://tothemoon.im-ldi.com/data_a70/AS11/processed/AS11-40-5847.png" TargetMode="External"/><Relationship Id="rId13722" Type="http://schemas.openxmlformats.org/officeDocument/2006/relationships/hyperlink" Target="https://www.lpi.usra.edu/resources/apollo/images/print/AS11/40/5847.jpg" TargetMode="External"/><Relationship Id="rId13723" Type="http://schemas.openxmlformats.org/officeDocument/2006/relationships/hyperlink" Target="https://www.lpi.usra.edu/resources/apollo/frame/?AS11-40-5848" TargetMode="External"/><Relationship Id="rId13724" Type="http://schemas.openxmlformats.org/officeDocument/2006/relationships/hyperlink" Target="https://tothemoon.im-ldi.com/data_a70/AS11/extra/AS11-40-5848.small.png" TargetMode="External"/><Relationship Id="rId13725" Type="http://schemas.openxmlformats.org/officeDocument/2006/relationships/hyperlink" Target="https://tothemoon.im-ldi.com/data_a70/AS11/raw/AS11-40-5848.tif" TargetMode="External"/><Relationship Id="rId13726" Type="http://schemas.openxmlformats.org/officeDocument/2006/relationships/hyperlink" Target="https://tothemoon.im-ldi.com/data_a70/AS11/processed/AS11-40-5848.png" TargetMode="External"/><Relationship Id="rId13727" Type="http://schemas.openxmlformats.org/officeDocument/2006/relationships/hyperlink" Target="https://www.lpi.usra.edu/resources/apollo/images/print/AS11/40/5848.jpg" TargetMode="External"/><Relationship Id="rId13728" Type="http://schemas.openxmlformats.org/officeDocument/2006/relationships/hyperlink" Target="https://www.lpi.usra.edu/resources/apollo/frame/?AS11-40-5849" TargetMode="External"/><Relationship Id="rId13729" Type="http://schemas.openxmlformats.org/officeDocument/2006/relationships/hyperlink" Target="https://tothemoon.im-ldi.com/data_a70/AS11/extra/AS11-40-5849.small.png" TargetMode="External"/><Relationship Id="rId13730" Type="http://schemas.openxmlformats.org/officeDocument/2006/relationships/hyperlink" Target="https://tothemoon.im-ldi.com/data_a70/AS11/raw/AS11-40-5849.tif" TargetMode="External"/><Relationship Id="rId13731" Type="http://schemas.openxmlformats.org/officeDocument/2006/relationships/hyperlink" Target="https://tothemoon.im-ldi.com/data_a70/AS11/processed/AS11-40-5849.png" TargetMode="External"/><Relationship Id="rId13732" Type="http://schemas.openxmlformats.org/officeDocument/2006/relationships/hyperlink" Target="https://www.lpi.usra.edu/resources/apollo/images/print/AS11/40/5849.jpg" TargetMode="External"/><Relationship Id="rId13733" Type="http://schemas.openxmlformats.org/officeDocument/2006/relationships/hyperlink" Target="https://www.lpi.usra.edu/resources/apollo/frame/?AS11-40-5850" TargetMode="External"/><Relationship Id="rId13734" Type="http://schemas.openxmlformats.org/officeDocument/2006/relationships/hyperlink" Target="https://tothemoon.im-ldi.com/data_a70/AS11/extra/AS11-40-5850.small.png" TargetMode="External"/><Relationship Id="rId13735" Type="http://schemas.openxmlformats.org/officeDocument/2006/relationships/hyperlink" Target="https://tothemoon.im-ldi.com/data_a70/AS11/raw/AS11-40-5850.tif" TargetMode="External"/><Relationship Id="rId13736" Type="http://schemas.openxmlformats.org/officeDocument/2006/relationships/hyperlink" Target="https://tothemoon.im-ldi.com/data_a70/AS11/processed/AS11-40-5850.png" TargetMode="External"/><Relationship Id="rId13737" Type="http://schemas.openxmlformats.org/officeDocument/2006/relationships/hyperlink" Target="https://www.lpi.usra.edu/resources/apollo/images/print/AS11/40/5850.jpg" TargetMode="External"/><Relationship Id="rId13738" Type="http://schemas.openxmlformats.org/officeDocument/2006/relationships/hyperlink" Target="https://www.lpi.usra.edu/resources/apollo/frame/?AS11-40-5852" TargetMode="External"/><Relationship Id="rId13739" Type="http://schemas.openxmlformats.org/officeDocument/2006/relationships/hyperlink" Target="https://tothemoon.im-ldi.com/data_a70/AS11/extra/AS11-40-5852.small.png" TargetMode="External"/><Relationship Id="rId13740" Type="http://schemas.openxmlformats.org/officeDocument/2006/relationships/hyperlink" Target="https://tothemoon.im-ldi.com/data_a70/AS11/raw/AS11-40-5852.tif" TargetMode="External"/><Relationship Id="rId13741" Type="http://schemas.openxmlformats.org/officeDocument/2006/relationships/hyperlink" Target="https://tothemoon.im-ldi.com/data_a70/AS11/processed/AS11-40-5852.png" TargetMode="External"/><Relationship Id="rId13742" Type="http://schemas.openxmlformats.org/officeDocument/2006/relationships/hyperlink" Target="https://www.lpi.usra.edu/resources/apollo/images/print/AS11/40/5852.jpg" TargetMode="External"/><Relationship Id="rId13743" Type="http://schemas.openxmlformats.org/officeDocument/2006/relationships/hyperlink" Target="https://www.lpi.usra.edu/resources/apollo/frame/?AS11-40-5853" TargetMode="External"/><Relationship Id="rId13744" Type="http://schemas.openxmlformats.org/officeDocument/2006/relationships/hyperlink" Target="https://tothemoon.im-ldi.com/data_a70/AS11/extra/AS11-40-5853.small.png" TargetMode="External"/><Relationship Id="rId13745" Type="http://schemas.openxmlformats.org/officeDocument/2006/relationships/hyperlink" Target="https://tothemoon.im-ldi.com/data_a70/AS11/raw/AS11-40-5853.tif" TargetMode="External"/><Relationship Id="rId13746" Type="http://schemas.openxmlformats.org/officeDocument/2006/relationships/hyperlink" Target="https://tothemoon.im-ldi.com/data_a70/AS11/processed/AS11-40-5853.png" TargetMode="External"/><Relationship Id="rId13747" Type="http://schemas.openxmlformats.org/officeDocument/2006/relationships/hyperlink" Target="https://www.lpi.usra.edu/resources/apollo/images/print/AS11/40/5853.jpg" TargetMode="External"/><Relationship Id="rId13748" Type="http://schemas.openxmlformats.org/officeDocument/2006/relationships/hyperlink" Target="https://www.lpi.usra.edu/resources/apollo/frame/?AS11-40-5854" TargetMode="External"/><Relationship Id="rId13749" Type="http://schemas.openxmlformats.org/officeDocument/2006/relationships/hyperlink" Target="https://tothemoon.im-ldi.com/data_a70/AS11/extra/AS11-40-5854.small.png" TargetMode="External"/><Relationship Id="rId13750" Type="http://schemas.openxmlformats.org/officeDocument/2006/relationships/hyperlink" Target="https://tothemoon.im-ldi.com/data_a70/AS11/raw/AS11-40-5854.tif" TargetMode="External"/><Relationship Id="rId13751" Type="http://schemas.openxmlformats.org/officeDocument/2006/relationships/hyperlink" Target="https://tothemoon.im-ldi.com/data_a70/AS11/processed/AS11-40-5854.png" TargetMode="External"/><Relationship Id="rId13752" Type="http://schemas.openxmlformats.org/officeDocument/2006/relationships/hyperlink" Target="https://www.lpi.usra.edu/resources/apollo/images/print/AS11/40/5854.jpg" TargetMode="External"/><Relationship Id="rId13753" Type="http://schemas.openxmlformats.org/officeDocument/2006/relationships/hyperlink" Target="https://www.lpi.usra.edu/resources/apollo/frame/?AS11-40-5855" TargetMode="External"/><Relationship Id="rId13754" Type="http://schemas.openxmlformats.org/officeDocument/2006/relationships/hyperlink" Target="https://tothemoon.im-ldi.com/data_a70/AS11/extra/AS11-40-5855.small.png" TargetMode="External"/><Relationship Id="rId13755" Type="http://schemas.openxmlformats.org/officeDocument/2006/relationships/hyperlink" Target="https://tothemoon.im-ldi.com/data_a70/AS11/raw/AS11-40-5855.tif" TargetMode="External"/><Relationship Id="rId13756" Type="http://schemas.openxmlformats.org/officeDocument/2006/relationships/hyperlink" Target="https://tothemoon.im-ldi.com/data_a70/AS11/processed/AS11-40-5855.png" TargetMode="External"/><Relationship Id="rId13757" Type="http://schemas.openxmlformats.org/officeDocument/2006/relationships/hyperlink" Target="https://www.lpi.usra.edu/resources/apollo/images/print/AS11/40/5855.jpg" TargetMode="External"/><Relationship Id="rId13758" Type="http://schemas.openxmlformats.org/officeDocument/2006/relationships/hyperlink" Target="https://www.lpi.usra.edu/resources/apollo/frame/?AS11-40-5856" TargetMode="External"/><Relationship Id="rId13759" Type="http://schemas.openxmlformats.org/officeDocument/2006/relationships/hyperlink" Target="https://tothemoon.im-ldi.com/data_a70/AS11/extra/AS11-40-5856.small.png" TargetMode="External"/><Relationship Id="rId13760" Type="http://schemas.openxmlformats.org/officeDocument/2006/relationships/hyperlink" Target="https://tothemoon.im-ldi.com/data_a70/AS11/raw/AS11-40-5856.tif" TargetMode="External"/><Relationship Id="rId13761" Type="http://schemas.openxmlformats.org/officeDocument/2006/relationships/hyperlink" Target="https://tothemoon.im-ldi.com/data_a70/AS11/processed/AS11-40-5856.png" TargetMode="External"/><Relationship Id="rId13762" Type="http://schemas.openxmlformats.org/officeDocument/2006/relationships/hyperlink" Target="https://www.lpi.usra.edu/resources/apollo/images/print/AS11/40/5856.jpg" TargetMode="External"/><Relationship Id="rId13763" Type="http://schemas.openxmlformats.org/officeDocument/2006/relationships/hyperlink" Target="https://www.lpi.usra.edu/resources/apollo/frame/?AS11-40-5857" TargetMode="External"/><Relationship Id="rId13764" Type="http://schemas.openxmlformats.org/officeDocument/2006/relationships/hyperlink" Target="https://tothemoon.im-ldi.com/data_a70/AS11/extra/AS11-40-5857.small.png" TargetMode="External"/><Relationship Id="rId13765" Type="http://schemas.openxmlformats.org/officeDocument/2006/relationships/hyperlink" Target="https://tothemoon.im-ldi.com/data_a70/AS11/raw/AS11-40-5857.tif" TargetMode="External"/><Relationship Id="rId13766" Type="http://schemas.openxmlformats.org/officeDocument/2006/relationships/hyperlink" Target="https://tothemoon.im-ldi.com/data_a70/AS11/processed/AS11-40-5857.png" TargetMode="External"/><Relationship Id="rId13767" Type="http://schemas.openxmlformats.org/officeDocument/2006/relationships/hyperlink" Target="https://www.lpi.usra.edu/resources/apollo/images/print/AS11/40/5857.jpg" TargetMode="External"/><Relationship Id="rId13768" Type="http://schemas.openxmlformats.org/officeDocument/2006/relationships/hyperlink" Target="https://www.lpi.usra.edu/resources/apollo/frame/?AS11-40-5858" TargetMode="External"/><Relationship Id="rId13769" Type="http://schemas.openxmlformats.org/officeDocument/2006/relationships/hyperlink" Target="https://tothemoon.im-ldi.com/data_a70/AS11/extra/AS11-40-5858.small.png" TargetMode="External"/><Relationship Id="rId13770" Type="http://schemas.openxmlformats.org/officeDocument/2006/relationships/hyperlink" Target="https://tothemoon.im-ldi.com/data_a70/AS11/raw/AS11-40-5858.tif" TargetMode="External"/><Relationship Id="rId13771" Type="http://schemas.openxmlformats.org/officeDocument/2006/relationships/hyperlink" Target="https://tothemoon.im-ldi.com/data_a70/AS11/processed/AS11-40-5858.png" TargetMode="External"/><Relationship Id="rId13772" Type="http://schemas.openxmlformats.org/officeDocument/2006/relationships/hyperlink" Target="https://www.lpi.usra.edu/resources/apollo/images/print/AS11/40/5858.jpg" TargetMode="External"/><Relationship Id="rId13773" Type="http://schemas.openxmlformats.org/officeDocument/2006/relationships/hyperlink" Target="https://www.lpi.usra.edu/resources/apollo/frame/?AS11-40-5859" TargetMode="External"/><Relationship Id="rId13774" Type="http://schemas.openxmlformats.org/officeDocument/2006/relationships/hyperlink" Target="https://tothemoon.im-ldi.com/data_a70/AS11/extra/AS11-40-5859.small.png" TargetMode="External"/><Relationship Id="rId13775" Type="http://schemas.openxmlformats.org/officeDocument/2006/relationships/hyperlink" Target="https://tothemoon.im-ldi.com/data_a70/AS11/raw/AS11-40-5859.tif" TargetMode="External"/><Relationship Id="rId13776" Type="http://schemas.openxmlformats.org/officeDocument/2006/relationships/hyperlink" Target="https://tothemoon.im-ldi.com/data_a70/AS11/processed/AS11-40-5859.png" TargetMode="External"/><Relationship Id="rId13777" Type="http://schemas.openxmlformats.org/officeDocument/2006/relationships/hyperlink" Target="https://www.lpi.usra.edu/resources/apollo/images/print/AS11/40/5859.jpg" TargetMode="External"/><Relationship Id="rId13778" Type="http://schemas.openxmlformats.org/officeDocument/2006/relationships/hyperlink" Target="https://www.lpi.usra.edu/resources/apollo/frame/?AS11-40-5860" TargetMode="External"/><Relationship Id="rId13779" Type="http://schemas.openxmlformats.org/officeDocument/2006/relationships/hyperlink" Target="https://tothemoon.im-ldi.com/data_a70/AS11/extra/AS11-40-5860.small.png" TargetMode="External"/><Relationship Id="rId13780" Type="http://schemas.openxmlformats.org/officeDocument/2006/relationships/hyperlink" Target="https://tothemoon.im-ldi.com/data_a70/AS11/raw/AS11-40-5860.tif" TargetMode="External"/><Relationship Id="rId13781" Type="http://schemas.openxmlformats.org/officeDocument/2006/relationships/hyperlink" Target="https://tothemoon.im-ldi.com/data_a70/AS11/processed/AS11-40-5860.png" TargetMode="External"/><Relationship Id="rId13782" Type="http://schemas.openxmlformats.org/officeDocument/2006/relationships/hyperlink" Target="https://www.lpi.usra.edu/resources/apollo/images/print/AS11/40/5860.jpg" TargetMode="External"/><Relationship Id="rId13783" Type="http://schemas.openxmlformats.org/officeDocument/2006/relationships/hyperlink" Target="https://www.lpi.usra.edu/resources/apollo/frame/?AS11-40-5861" TargetMode="External"/><Relationship Id="rId13784" Type="http://schemas.openxmlformats.org/officeDocument/2006/relationships/hyperlink" Target="https://tothemoon.im-ldi.com/data_a70/AS11/extra/AS11-40-5861.small.png" TargetMode="External"/><Relationship Id="rId13785" Type="http://schemas.openxmlformats.org/officeDocument/2006/relationships/hyperlink" Target="https://tothemoon.im-ldi.com/data_a70/AS11/raw/AS11-40-5861.tif" TargetMode="External"/><Relationship Id="rId13786" Type="http://schemas.openxmlformats.org/officeDocument/2006/relationships/hyperlink" Target="https://tothemoon.im-ldi.com/data_a70/AS11/processed/AS11-40-5861.png" TargetMode="External"/><Relationship Id="rId13787" Type="http://schemas.openxmlformats.org/officeDocument/2006/relationships/hyperlink" Target="https://www.lpi.usra.edu/resources/apollo/images/print/AS11/40/5861.jpg" TargetMode="External"/><Relationship Id="rId13788" Type="http://schemas.openxmlformats.org/officeDocument/2006/relationships/hyperlink" Target="https://www.lpi.usra.edu/resources/apollo/frame/?AS11-40-5862" TargetMode="External"/><Relationship Id="rId13789" Type="http://schemas.openxmlformats.org/officeDocument/2006/relationships/hyperlink" Target="https://tothemoon.im-ldi.com/data_a70/AS11/extra/AS11-40-5862.small.png" TargetMode="External"/><Relationship Id="rId13790" Type="http://schemas.openxmlformats.org/officeDocument/2006/relationships/hyperlink" Target="https://tothemoon.im-ldi.com/data_a70/AS11/raw/AS11-40-5862.tif" TargetMode="External"/><Relationship Id="rId13791" Type="http://schemas.openxmlformats.org/officeDocument/2006/relationships/hyperlink" Target="https://tothemoon.im-ldi.com/data_a70/AS11/processed/AS11-40-5862.png" TargetMode="External"/><Relationship Id="rId13792" Type="http://schemas.openxmlformats.org/officeDocument/2006/relationships/hyperlink" Target="https://www.lpi.usra.edu/resources/apollo/images/print/AS11/40/5862.jpg" TargetMode="External"/><Relationship Id="rId13793" Type="http://schemas.openxmlformats.org/officeDocument/2006/relationships/hyperlink" Target="https://www.lpi.usra.edu/resources/apollo/frame/?AS11-40-5863" TargetMode="External"/><Relationship Id="rId13794" Type="http://schemas.openxmlformats.org/officeDocument/2006/relationships/hyperlink" Target="https://tothemoon.im-ldi.com/data_a70/AS11/extra/AS11-40-5863.small.png" TargetMode="External"/><Relationship Id="rId13795" Type="http://schemas.openxmlformats.org/officeDocument/2006/relationships/hyperlink" Target="https://tothemoon.im-ldi.com/data_a70/AS11/raw/AS11-40-5863.tif" TargetMode="External"/><Relationship Id="rId13796" Type="http://schemas.openxmlformats.org/officeDocument/2006/relationships/hyperlink" Target="https://tothemoon.im-ldi.com/data_a70/AS11/processed/AS11-40-5863.png" TargetMode="External"/><Relationship Id="rId13797" Type="http://schemas.openxmlformats.org/officeDocument/2006/relationships/hyperlink" Target="https://www.lpi.usra.edu/resources/apollo/images/print/AS11/40/5863.jpg" TargetMode="External"/><Relationship Id="rId13798" Type="http://schemas.openxmlformats.org/officeDocument/2006/relationships/hyperlink" Target="https://www.lpi.usra.edu/resources/apollo/frame/?AS11-40-5864" TargetMode="External"/><Relationship Id="rId13799" Type="http://schemas.openxmlformats.org/officeDocument/2006/relationships/hyperlink" Target="https://tothemoon.im-ldi.com/data_a70/AS11/extra/AS11-40-5864.small.png" TargetMode="External"/><Relationship Id="rId13800" Type="http://schemas.openxmlformats.org/officeDocument/2006/relationships/hyperlink" Target="https://tothemoon.im-ldi.com/data_a70/AS11/raw/AS11-40-5864.tif" TargetMode="External"/><Relationship Id="rId13801" Type="http://schemas.openxmlformats.org/officeDocument/2006/relationships/hyperlink" Target="https://tothemoon.im-ldi.com/data_a70/AS11/processed/AS11-40-5864.png" TargetMode="External"/><Relationship Id="rId13802" Type="http://schemas.openxmlformats.org/officeDocument/2006/relationships/hyperlink" Target="https://www.lpi.usra.edu/resources/apollo/images/print/AS11/40/5864.jpg" TargetMode="External"/><Relationship Id="rId13803" Type="http://schemas.openxmlformats.org/officeDocument/2006/relationships/hyperlink" Target="https://www.lpi.usra.edu/resources/apollo/frame/?AS11-40-5865" TargetMode="External"/><Relationship Id="rId13804" Type="http://schemas.openxmlformats.org/officeDocument/2006/relationships/hyperlink" Target="https://tothemoon.im-ldi.com/data_a70/AS11/extra/AS11-40-5865.small.png" TargetMode="External"/><Relationship Id="rId13805" Type="http://schemas.openxmlformats.org/officeDocument/2006/relationships/hyperlink" Target="https://tothemoon.im-ldi.com/data_a70/AS11/raw/AS11-40-5865.tif" TargetMode="External"/><Relationship Id="rId13806" Type="http://schemas.openxmlformats.org/officeDocument/2006/relationships/hyperlink" Target="https://tothemoon.im-ldi.com/data_a70/AS11/processed/AS11-40-5865.png" TargetMode="External"/><Relationship Id="rId13807" Type="http://schemas.openxmlformats.org/officeDocument/2006/relationships/hyperlink" Target="https://www.lpi.usra.edu/resources/apollo/images/print/AS11/40/5865.jpg" TargetMode="External"/><Relationship Id="rId13808" Type="http://schemas.openxmlformats.org/officeDocument/2006/relationships/hyperlink" Target="https://www.lpi.usra.edu/resources/apollo/frame/?AS11-40-5866" TargetMode="External"/><Relationship Id="rId13809" Type="http://schemas.openxmlformats.org/officeDocument/2006/relationships/hyperlink" Target="https://tothemoon.im-ldi.com/data_a70/AS11/extra/AS11-40-5866.small.png" TargetMode="External"/><Relationship Id="rId13810" Type="http://schemas.openxmlformats.org/officeDocument/2006/relationships/hyperlink" Target="https://tothemoon.im-ldi.com/data_a70/AS11/raw/AS11-40-5866.tif" TargetMode="External"/><Relationship Id="rId13811" Type="http://schemas.openxmlformats.org/officeDocument/2006/relationships/hyperlink" Target="https://tothemoon.im-ldi.com/data_a70/AS11/processed/AS11-40-5866.png" TargetMode="External"/><Relationship Id="rId13812" Type="http://schemas.openxmlformats.org/officeDocument/2006/relationships/hyperlink" Target="https://www.lpi.usra.edu/resources/apollo/images/print/AS11/40/5866.jpg" TargetMode="External"/><Relationship Id="rId13813" Type="http://schemas.openxmlformats.org/officeDocument/2006/relationships/hyperlink" Target="https://www.lpi.usra.edu/resources/apollo/frame/?AS11-40-5867" TargetMode="External"/><Relationship Id="rId13814" Type="http://schemas.openxmlformats.org/officeDocument/2006/relationships/hyperlink" Target="https://tothemoon.im-ldi.com/data_a70/AS11/extra/AS11-40-5867.small.png" TargetMode="External"/><Relationship Id="rId13815" Type="http://schemas.openxmlformats.org/officeDocument/2006/relationships/hyperlink" Target="https://tothemoon.im-ldi.com/data_a70/AS11/raw/AS11-40-5867.tif" TargetMode="External"/><Relationship Id="rId13816" Type="http://schemas.openxmlformats.org/officeDocument/2006/relationships/hyperlink" Target="https://tothemoon.im-ldi.com/data_a70/AS11/processed/AS11-40-5867.png" TargetMode="External"/><Relationship Id="rId13817" Type="http://schemas.openxmlformats.org/officeDocument/2006/relationships/hyperlink" Target="https://www.lpi.usra.edu/resources/apollo/images/print/AS11/40/5867.jpg" TargetMode="External"/><Relationship Id="rId13818" Type="http://schemas.openxmlformats.org/officeDocument/2006/relationships/hyperlink" Target="https://www.lpi.usra.edu/resources/apollo/frame/?AS11-40-5868" TargetMode="External"/><Relationship Id="rId13819" Type="http://schemas.openxmlformats.org/officeDocument/2006/relationships/hyperlink" Target="https://tothemoon.im-ldi.com/data_a70/AS11/extra/AS11-40-5868.small.png" TargetMode="External"/><Relationship Id="rId13820" Type="http://schemas.openxmlformats.org/officeDocument/2006/relationships/hyperlink" Target="https://tothemoon.im-ldi.com/data_a70/AS11/raw/AS11-40-5868.tif" TargetMode="External"/><Relationship Id="rId13821" Type="http://schemas.openxmlformats.org/officeDocument/2006/relationships/hyperlink" Target="https://tothemoon.im-ldi.com/data_a70/AS11/processed/AS11-40-5868.png" TargetMode="External"/><Relationship Id="rId13822" Type="http://schemas.openxmlformats.org/officeDocument/2006/relationships/hyperlink" Target="https://www.lpi.usra.edu/resources/apollo/images/print/AS11/40/5868.jpg" TargetMode="External"/><Relationship Id="rId13823" Type="http://schemas.openxmlformats.org/officeDocument/2006/relationships/hyperlink" Target="https://www.lpi.usra.edu/resources/apollo/frame/?AS11-40-5869" TargetMode="External"/><Relationship Id="rId13824" Type="http://schemas.openxmlformats.org/officeDocument/2006/relationships/hyperlink" Target="https://tothemoon.im-ldi.com/data_a70/AS11/extra/AS11-40-5869.small.png" TargetMode="External"/><Relationship Id="rId13825" Type="http://schemas.openxmlformats.org/officeDocument/2006/relationships/hyperlink" Target="https://tothemoon.im-ldi.com/data_a70/AS11/raw/AS11-40-5869.tif" TargetMode="External"/><Relationship Id="rId13826" Type="http://schemas.openxmlformats.org/officeDocument/2006/relationships/hyperlink" Target="https://tothemoon.im-ldi.com/data_a70/AS11/processed/AS11-40-5869.png" TargetMode="External"/><Relationship Id="rId13827" Type="http://schemas.openxmlformats.org/officeDocument/2006/relationships/hyperlink" Target="https://www.lpi.usra.edu/resources/apollo/images/print/AS11/40/5869.jpg" TargetMode="External"/><Relationship Id="rId13828" Type="http://schemas.openxmlformats.org/officeDocument/2006/relationships/hyperlink" Target="https://www.lpi.usra.edu/resources/apollo/frame/?AS11-40-5870" TargetMode="External"/><Relationship Id="rId13829" Type="http://schemas.openxmlformats.org/officeDocument/2006/relationships/hyperlink" Target="https://tothemoon.im-ldi.com/data_a70/AS11/extra/AS11-40-5870.small.png" TargetMode="External"/><Relationship Id="rId13830" Type="http://schemas.openxmlformats.org/officeDocument/2006/relationships/hyperlink" Target="https://tothemoon.im-ldi.com/data_a70/AS11/raw/AS11-40-5870.tif" TargetMode="External"/><Relationship Id="rId13831" Type="http://schemas.openxmlformats.org/officeDocument/2006/relationships/hyperlink" Target="https://tothemoon.im-ldi.com/data_a70/AS11/processed/AS11-40-5870.png" TargetMode="External"/><Relationship Id="rId13832" Type="http://schemas.openxmlformats.org/officeDocument/2006/relationships/hyperlink" Target="https://www.lpi.usra.edu/resources/apollo/images/print/AS11/40/5870.jpg" TargetMode="External"/><Relationship Id="rId13833" Type="http://schemas.openxmlformats.org/officeDocument/2006/relationships/hyperlink" Target="https://www.lpi.usra.edu/resources/apollo/frame/?AS11-40-5871" TargetMode="External"/><Relationship Id="rId13834" Type="http://schemas.openxmlformats.org/officeDocument/2006/relationships/hyperlink" Target="https://tothemoon.im-ldi.com/data_a70/AS11/extra/AS11-40-5871.small.png" TargetMode="External"/><Relationship Id="rId13835" Type="http://schemas.openxmlformats.org/officeDocument/2006/relationships/hyperlink" Target="https://tothemoon.im-ldi.com/data_a70/AS11/raw/AS11-40-5871.tif" TargetMode="External"/><Relationship Id="rId13836" Type="http://schemas.openxmlformats.org/officeDocument/2006/relationships/hyperlink" Target="https://tothemoon.im-ldi.com/data_a70/AS11/processed/AS11-40-5871.png" TargetMode="External"/><Relationship Id="rId13837" Type="http://schemas.openxmlformats.org/officeDocument/2006/relationships/hyperlink" Target="https://www.lpi.usra.edu/resources/apollo/images/print/AS11/40/5871.jpg" TargetMode="External"/><Relationship Id="rId13838" Type="http://schemas.openxmlformats.org/officeDocument/2006/relationships/hyperlink" Target="https://www.lpi.usra.edu/resources/apollo/frame/?AS11-40-5872" TargetMode="External"/><Relationship Id="rId13839" Type="http://schemas.openxmlformats.org/officeDocument/2006/relationships/hyperlink" Target="https://tothemoon.im-ldi.com/data_a70/AS11/extra/AS11-40-5872.small.png" TargetMode="External"/><Relationship Id="rId13840" Type="http://schemas.openxmlformats.org/officeDocument/2006/relationships/hyperlink" Target="https://tothemoon.im-ldi.com/data_a70/AS11/raw/AS11-40-5872.tif" TargetMode="External"/><Relationship Id="rId13841" Type="http://schemas.openxmlformats.org/officeDocument/2006/relationships/hyperlink" Target="https://tothemoon.im-ldi.com/data_a70/AS11/processed/AS11-40-5872.png" TargetMode="External"/><Relationship Id="rId13842" Type="http://schemas.openxmlformats.org/officeDocument/2006/relationships/hyperlink" Target="https://www.lpi.usra.edu/resources/apollo/images/print/AS11/40/5872.jpg" TargetMode="External"/><Relationship Id="rId13843" Type="http://schemas.openxmlformats.org/officeDocument/2006/relationships/hyperlink" Target="https://www.lpi.usra.edu/resources/apollo/frame/?AS11-40-5873" TargetMode="External"/><Relationship Id="rId13844" Type="http://schemas.openxmlformats.org/officeDocument/2006/relationships/hyperlink" Target="https://tothemoon.im-ldi.com/data_a70/AS11/extra/AS11-40-5873.small.png" TargetMode="External"/><Relationship Id="rId13845" Type="http://schemas.openxmlformats.org/officeDocument/2006/relationships/hyperlink" Target="https://tothemoon.im-ldi.com/data_a70/AS11/raw/AS11-40-5873.tif" TargetMode="External"/><Relationship Id="rId13846" Type="http://schemas.openxmlformats.org/officeDocument/2006/relationships/hyperlink" Target="https://tothemoon.im-ldi.com/data_a70/AS11/processed/AS11-40-5873.png" TargetMode="External"/><Relationship Id="rId13847" Type="http://schemas.openxmlformats.org/officeDocument/2006/relationships/hyperlink" Target="https://www.lpi.usra.edu/resources/apollo/images/print/AS11/40/5873.jpg" TargetMode="External"/><Relationship Id="rId13848" Type="http://schemas.openxmlformats.org/officeDocument/2006/relationships/hyperlink" Target="https://www.lpi.usra.edu/resources/apollo/frame/?AS11-40-5874" TargetMode="External"/><Relationship Id="rId13849" Type="http://schemas.openxmlformats.org/officeDocument/2006/relationships/hyperlink" Target="https://tothemoon.im-ldi.com/data_a70/AS11/extra/AS11-40-5874.small.png" TargetMode="External"/><Relationship Id="rId13850" Type="http://schemas.openxmlformats.org/officeDocument/2006/relationships/hyperlink" Target="https://tothemoon.im-ldi.com/data_a70/AS11/raw/AS11-40-5874.tif" TargetMode="External"/><Relationship Id="rId13851" Type="http://schemas.openxmlformats.org/officeDocument/2006/relationships/hyperlink" Target="https://tothemoon.im-ldi.com/data_a70/AS11/processed/AS11-40-5874.png" TargetMode="External"/><Relationship Id="rId13852" Type="http://schemas.openxmlformats.org/officeDocument/2006/relationships/hyperlink" Target="https://www.lpi.usra.edu/resources/apollo/images/print/AS11/40/5874.jpg" TargetMode="External"/><Relationship Id="rId13853" Type="http://schemas.openxmlformats.org/officeDocument/2006/relationships/hyperlink" Target="https://www.lpi.usra.edu/resources/apollo/frame/?AS11-40-5875" TargetMode="External"/><Relationship Id="rId13854" Type="http://schemas.openxmlformats.org/officeDocument/2006/relationships/hyperlink" Target="https://tothemoon.im-ldi.com/data_a70/AS11/extra/AS11-40-5875.small.png" TargetMode="External"/><Relationship Id="rId13855" Type="http://schemas.openxmlformats.org/officeDocument/2006/relationships/hyperlink" Target="https://tothemoon.im-ldi.com/data_a70/AS11/raw/AS11-40-5875.tif" TargetMode="External"/><Relationship Id="rId13856" Type="http://schemas.openxmlformats.org/officeDocument/2006/relationships/hyperlink" Target="https://tothemoon.im-ldi.com/data_a70/AS11/processed/AS11-40-5875.png" TargetMode="External"/><Relationship Id="rId13857" Type="http://schemas.openxmlformats.org/officeDocument/2006/relationships/hyperlink" Target="https://www.lpi.usra.edu/resources/apollo/images/print/AS11/40/5875.jpg" TargetMode="External"/><Relationship Id="rId13858" Type="http://schemas.openxmlformats.org/officeDocument/2006/relationships/hyperlink" Target="https://www.lpi.usra.edu/resources/apollo/frame/?AS11-40-5876" TargetMode="External"/><Relationship Id="rId13859" Type="http://schemas.openxmlformats.org/officeDocument/2006/relationships/hyperlink" Target="https://tothemoon.im-ldi.com/data_a70/AS11/extra/AS11-40-5876.small.png" TargetMode="External"/><Relationship Id="rId13860" Type="http://schemas.openxmlformats.org/officeDocument/2006/relationships/hyperlink" Target="https://tothemoon.im-ldi.com/data_a70/AS11/raw/AS11-40-5876.tif" TargetMode="External"/><Relationship Id="rId13861" Type="http://schemas.openxmlformats.org/officeDocument/2006/relationships/hyperlink" Target="https://tothemoon.im-ldi.com/data_a70/AS11/processed/AS11-40-5876.png" TargetMode="External"/><Relationship Id="rId13862" Type="http://schemas.openxmlformats.org/officeDocument/2006/relationships/hyperlink" Target="https://www.lpi.usra.edu/resources/apollo/images/print/AS11/40/5876.jpg" TargetMode="External"/><Relationship Id="rId13863" Type="http://schemas.openxmlformats.org/officeDocument/2006/relationships/hyperlink" Target="https://www.lpi.usra.edu/resources/apollo/frame/?AS11-40-5877" TargetMode="External"/><Relationship Id="rId13864" Type="http://schemas.openxmlformats.org/officeDocument/2006/relationships/hyperlink" Target="https://tothemoon.im-ldi.com/data_a70/AS11/extra/AS11-40-5877.small.png" TargetMode="External"/><Relationship Id="rId13865" Type="http://schemas.openxmlformats.org/officeDocument/2006/relationships/hyperlink" Target="https://tothemoon.im-ldi.com/data_a70/AS11/raw/AS11-40-5877.tif" TargetMode="External"/><Relationship Id="rId13866" Type="http://schemas.openxmlformats.org/officeDocument/2006/relationships/hyperlink" Target="https://tothemoon.im-ldi.com/data_a70/AS11/processed/AS11-40-5877.png" TargetMode="External"/><Relationship Id="rId13867" Type="http://schemas.openxmlformats.org/officeDocument/2006/relationships/hyperlink" Target="https://www.lpi.usra.edu/resources/apollo/images/print/AS11/40/5877.jpg" TargetMode="External"/><Relationship Id="rId13868" Type="http://schemas.openxmlformats.org/officeDocument/2006/relationships/hyperlink" Target="https://www.lpi.usra.edu/resources/apollo/frame/?AS11-40-5878" TargetMode="External"/><Relationship Id="rId13869" Type="http://schemas.openxmlformats.org/officeDocument/2006/relationships/hyperlink" Target="https://tothemoon.im-ldi.com/data_a70/AS11/extra/AS11-40-5878.small.png" TargetMode="External"/><Relationship Id="rId13870" Type="http://schemas.openxmlformats.org/officeDocument/2006/relationships/hyperlink" Target="https://tothemoon.im-ldi.com/data_a70/AS11/raw/AS11-40-5878.tif" TargetMode="External"/><Relationship Id="rId13871" Type="http://schemas.openxmlformats.org/officeDocument/2006/relationships/hyperlink" Target="https://tothemoon.im-ldi.com/data_a70/AS11/processed/AS11-40-5878.png" TargetMode="External"/><Relationship Id="rId13872" Type="http://schemas.openxmlformats.org/officeDocument/2006/relationships/hyperlink" Target="https://www.lpi.usra.edu/resources/apollo/images/print/AS11/40/5878.jpg" TargetMode="External"/><Relationship Id="rId13873" Type="http://schemas.openxmlformats.org/officeDocument/2006/relationships/hyperlink" Target="https://www.lpi.usra.edu/resources/apollo/frame/?AS11-40-5879" TargetMode="External"/><Relationship Id="rId13874" Type="http://schemas.openxmlformats.org/officeDocument/2006/relationships/hyperlink" Target="https://tothemoon.im-ldi.com/data_a70/AS11/extra/AS11-40-5879.small.png" TargetMode="External"/><Relationship Id="rId13875" Type="http://schemas.openxmlformats.org/officeDocument/2006/relationships/hyperlink" Target="https://tothemoon.im-ldi.com/data_a70/AS11/raw/AS11-40-5879.tif" TargetMode="External"/><Relationship Id="rId13876" Type="http://schemas.openxmlformats.org/officeDocument/2006/relationships/hyperlink" Target="https://tothemoon.im-ldi.com/data_a70/AS11/processed/AS11-40-5879.png" TargetMode="External"/><Relationship Id="rId13877" Type="http://schemas.openxmlformats.org/officeDocument/2006/relationships/hyperlink" Target="https://www.lpi.usra.edu/resources/apollo/images/print/AS11/40/5879.jpg" TargetMode="External"/><Relationship Id="rId13878" Type="http://schemas.openxmlformats.org/officeDocument/2006/relationships/hyperlink" Target="https://www.lpi.usra.edu/resources/apollo/frame/?AS11-40-5880" TargetMode="External"/><Relationship Id="rId13879" Type="http://schemas.openxmlformats.org/officeDocument/2006/relationships/hyperlink" Target="https://tothemoon.im-ldi.com/data_a70/AS11/extra/AS11-40-5880.small.png" TargetMode="External"/><Relationship Id="rId13880" Type="http://schemas.openxmlformats.org/officeDocument/2006/relationships/hyperlink" Target="https://tothemoon.im-ldi.com/data_a70/AS11/raw/AS11-40-5880.tif" TargetMode="External"/><Relationship Id="rId13881" Type="http://schemas.openxmlformats.org/officeDocument/2006/relationships/hyperlink" Target="https://tothemoon.im-ldi.com/data_a70/AS11/processed/AS11-40-5880.png" TargetMode="External"/><Relationship Id="rId13882" Type="http://schemas.openxmlformats.org/officeDocument/2006/relationships/hyperlink" Target="https://www.lpi.usra.edu/resources/apollo/images/print/AS11/40/5880.jpg" TargetMode="External"/><Relationship Id="rId13883" Type="http://schemas.openxmlformats.org/officeDocument/2006/relationships/hyperlink" Target="https://www.lpi.usra.edu/resources/apollo/frame/?AS11-40-5881" TargetMode="External"/><Relationship Id="rId13884" Type="http://schemas.openxmlformats.org/officeDocument/2006/relationships/hyperlink" Target="https://tothemoon.im-ldi.com/data_a70/AS11/extra/AS11-40-5881.small.png" TargetMode="External"/><Relationship Id="rId13885" Type="http://schemas.openxmlformats.org/officeDocument/2006/relationships/hyperlink" Target="https://tothemoon.im-ldi.com/data_a70/AS11/raw/AS11-40-5881.tif" TargetMode="External"/><Relationship Id="rId13886" Type="http://schemas.openxmlformats.org/officeDocument/2006/relationships/hyperlink" Target="https://tothemoon.im-ldi.com/data_a70/AS11/processed/AS11-40-5881.png" TargetMode="External"/><Relationship Id="rId13887" Type="http://schemas.openxmlformats.org/officeDocument/2006/relationships/hyperlink" Target="https://www.lpi.usra.edu/resources/apollo/images/print/AS11/40/5881.jpg" TargetMode="External"/><Relationship Id="rId13888" Type="http://schemas.openxmlformats.org/officeDocument/2006/relationships/hyperlink" Target="https://www.lpi.usra.edu/resources/apollo/frame/?AS11-40-5882" TargetMode="External"/><Relationship Id="rId13889" Type="http://schemas.openxmlformats.org/officeDocument/2006/relationships/hyperlink" Target="https://tothemoon.im-ldi.com/data_a70/AS11/extra/AS11-40-5882.small.png" TargetMode="External"/><Relationship Id="rId13890" Type="http://schemas.openxmlformats.org/officeDocument/2006/relationships/hyperlink" Target="https://tothemoon.im-ldi.com/data_a70/AS11/raw/AS11-40-5882.tif" TargetMode="External"/><Relationship Id="rId13891" Type="http://schemas.openxmlformats.org/officeDocument/2006/relationships/hyperlink" Target="https://tothemoon.im-ldi.com/data_a70/AS11/processed/AS11-40-5882.png" TargetMode="External"/><Relationship Id="rId13892" Type="http://schemas.openxmlformats.org/officeDocument/2006/relationships/hyperlink" Target="https://www.lpi.usra.edu/resources/apollo/images/print/AS11/40/5882.jpg" TargetMode="External"/><Relationship Id="rId13893" Type="http://schemas.openxmlformats.org/officeDocument/2006/relationships/hyperlink" Target="https://www.lpi.usra.edu/resources/apollo/frame/?AS11-40-5882A" TargetMode="External"/><Relationship Id="rId13894" Type="http://schemas.openxmlformats.org/officeDocument/2006/relationships/hyperlink" Target="https://tothemoon.im-ldi.com/data_a70/AS11/extra/AS11-40-5882a.small.png" TargetMode="External"/><Relationship Id="rId13895" Type="http://schemas.openxmlformats.org/officeDocument/2006/relationships/hyperlink" Target="https://tothemoon.im-ldi.com/data_a70/AS11/raw/AS11-40-5882a.tif" TargetMode="External"/><Relationship Id="rId13896" Type="http://schemas.openxmlformats.org/officeDocument/2006/relationships/hyperlink" Target="https://tothemoon.im-ldi.com/data_a70/AS11/processed/AS11-40-5882a.png" TargetMode="External"/><Relationship Id="rId13897" Type="http://schemas.openxmlformats.org/officeDocument/2006/relationships/hyperlink" Target="https://www.lpi.usra.edu/resources/apollo/images/print/AS11/40/5882A.jpg" TargetMode="External"/><Relationship Id="rId13898" Type="http://schemas.openxmlformats.org/officeDocument/2006/relationships/hyperlink" Target="https://www.lpi.usra.edu/resources/apollo/frame/?AS11-40-5883" TargetMode="External"/><Relationship Id="rId13899" Type="http://schemas.openxmlformats.org/officeDocument/2006/relationships/hyperlink" Target="https://tothemoon.im-ldi.com/data_a70/AS11/extra/AS11-40-5883.small.png" TargetMode="External"/><Relationship Id="rId13900" Type="http://schemas.openxmlformats.org/officeDocument/2006/relationships/hyperlink" Target="https://tothemoon.im-ldi.com/data_a70/AS11/raw/AS11-40-5883.tif" TargetMode="External"/><Relationship Id="rId13901" Type="http://schemas.openxmlformats.org/officeDocument/2006/relationships/hyperlink" Target="https://tothemoon.im-ldi.com/data_a70/AS11/processed/AS11-40-5883.png" TargetMode="External"/><Relationship Id="rId13902" Type="http://schemas.openxmlformats.org/officeDocument/2006/relationships/hyperlink" Target="https://www.lpi.usra.edu/resources/apollo/images/print/AS11/40/5883.jpg" TargetMode="External"/><Relationship Id="rId13903" Type="http://schemas.openxmlformats.org/officeDocument/2006/relationships/hyperlink" Target="https://www.lpi.usra.edu/resources/apollo/frame/?AS11-40-5884" TargetMode="External"/><Relationship Id="rId13904" Type="http://schemas.openxmlformats.org/officeDocument/2006/relationships/hyperlink" Target="https://tothemoon.im-ldi.com/data_a70/AS11/extra/AS11-40-5884.small.png" TargetMode="External"/><Relationship Id="rId13905" Type="http://schemas.openxmlformats.org/officeDocument/2006/relationships/hyperlink" Target="https://tothemoon.im-ldi.com/data_a70/AS11/raw/AS11-40-5884.tif" TargetMode="External"/><Relationship Id="rId13906" Type="http://schemas.openxmlformats.org/officeDocument/2006/relationships/hyperlink" Target="https://tothemoon.im-ldi.com/data_a70/AS11/processed/AS11-40-5884.png" TargetMode="External"/><Relationship Id="rId13907" Type="http://schemas.openxmlformats.org/officeDocument/2006/relationships/hyperlink" Target="https://www.lpi.usra.edu/resources/apollo/images/print/AS11/40/5884.jpg" TargetMode="External"/><Relationship Id="rId13908" Type="http://schemas.openxmlformats.org/officeDocument/2006/relationships/hyperlink" Target="https://www.lpi.usra.edu/resources/apollo/frame/?AS11-40-5885" TargetMode="External"/><Relationship Id="rId13909" Type="http://schemas.openxmlformats.org/officeDocument/2006/relationships/hyperlink" Target="https://tothemoon.im-ldi.com/data_a70/AS11/extra/AS11-40-5885.small.png" TargetMode="External"/><Relationship Id="rId13910" Type="http://schemas.openxmlformats.org/officeDocument/2006/relationships/hyperlink" Target="https://tothemoon.im-ldi.com/data_a70/AS11/raw/AS11-40-5885.tif" TargetMode="External"/><Relationship Id="rId13911" Type="http://schemas.openxmlformats.org/officeDocument/2006/relationships/hyperlink" Target="https://tothemoon.im-ldi.com/data_a70/AS11/processed/AS11-40-5885.png" TargetMode="External"/><Relationship Id="rId13912" Type="http://schemas.openxmlformats.org/officeDocument/2006/relationships/hyperlink" Target="https://www.lpi.usra.edu/resources/apollo/images/print/AS11/40/5885.jpg" TargetMode="External"/><Relationship Id="rId13913" Type="http://schemas.openxmlformats.org/officeDocument/2006/relationships/hyperlink" Target="https://www.lpi.usra.edu/resources/apollo/frame/?AS11-40-5886" TargetMode="External"/><Relationship Id="rId13914" Type="http://schemas.openxmlformats.org/officeDocument/2006/relationships/hyperlink" Target="https://tothemoon.im-ldi.com/data_a70/AS11/extra/AS11-40-5886.small.png" TargetMode="External"/><Relationship Id="rId13915" Type="http://schemas.openxmlformats.org/officeDocument/2006/relationships/hyperlink" Target="https://tothemoon.im-ldi.com/data_a70/AS11/raw/AS11-40-5886.tif" TargetMode="External"/><Relationship Id="rId13916" Type="http://schemas.openxmlformats.org/officeDocument/2006/relationships/hyperlink" Target="https://tothemoon.im-ldi.com/data_a70/AS11/processed/AS11-40-5886.png" TargetMode="External"/><Relationship Id="rId13917" Type="http://schemas.openxmlformats.org/officeDocument/2006/relationships/hyperlink" Target="https://www.lpi.usra.edu/resources/apollo/images/print/AS11/40/5886.jpg" TargetMode="External"/><Relationship Id="rId13918" Type="http://schemas.openxmlformats.org/officeDocument/2006/relationships/hyperlink" Target="https://www.lpi.usra.edu/resources/apollo/frame/?AS11-40-5887" TargetMode="External"/><Relationship Id="rId13919" Type="http://schemas.openxmlformats.org/officeDocument/2006/relationships/hyperlink" Target="https://tothemoon.im-ldi.com/data_a70/AS11/extra/AS11-40-5887.small.png" TargetMode="External"/><Relationship Id="rId13920" Type="http://schemas.openxmlformats.org/officeDocument/2006/relationships/hyperlink" Target="https://tothemoon.im-ldi.com/data_a70/AS11/raw/AS11-40-5887.tif" TargetMode="External"/><Relationship Id="rId13921" Type="http://schemas.openxmlformats.org/officeDocument/2006/relationships/hyperlink" Target="https://tothemoon.im-ldi.com/data_a70/AS11/processed/AS11-40-5887.png" TargetMode="External"/><Relationship Id="rId13922" Type="http://schemas.openxmlformats.org/officeDocument/2006/relationships/hyperlink" Target="https://www.lpi.usra.edu/resources/apollo/images/print/AS11/40/5887.jpg" TargetMode="External"/><Relationship Id="rId13923" Type="http://schemas.openxmlformats.org/officeDocument/2006/relationships/hyperlink" Target="https://www.lpi.usra.edu/resources/apollo/frame/?AS11-40-5888" TargetMode="External"/><Relationship Id="rId13924" Type="http://schemas.openxmlformats.org/officeDocument/2006/relationships/hyperlink" Target="https://tothemoon.im-ldi.com/data_a70/AS11/extra/AS11-40-5888.small.png" TargetMode="External"/><Relationship Id="rId13925" Type="http://schemas.openxmlformats.org/officeDocument/2006/relationships/hyperlink" Target="https://tothemoon.im-ldi.com/data_a70/AS11/raw/AS11-40-5888.tif" TargetMode="External"/><Relationship Id="rId13926" Type="http://schemas.openxmlformats.org/officeDocument/2006/relationships/hyperlink" Target="https://tothemoon.im-ldi.com/data_a70/AS11/processed/AS11-40-5888.png" TargetMode="External"/><Relationship Id="rId13927" Type="http://schemas.openxmlformats.org/officeDocument/2006/relationships/hyperlink" Target="https://www.lpi.usra.edu/resources/apollo/images/print/AS11/40/5888.jpg" TargetMode="External"/><Relationship Id="rId13928" Type="http://schemas.openxmlformats.org/officeDocument/2006/relationships/hyperlink" Target="https://www.lpi.usra.edu/resources/apollo/frame/?AS11-40-5891" TargetMode="External"/><Relationship Id="rId13929" Type="http://schemas.openxmlformats.org/officeDocument/2006/relationships/hyperlink" Target="https://tothemoon.im-ldi.com/data_a70/AS11/extra/AS11-40-5891.small.png" TargetMode="External"/><Relationship Id="rId13930" Type="http://schemas.openxmlformats.org/officeDocument/2006/relationships/hyperlink" Target="https://tothemoon.im-ldi.com/data_a70/AS11/raw/AS11-40-5891.tif" TargetMode="External"/><Relationship Id="rId13931" Type="http://schemas.openxmlformats.org/officeDocument/2006/relationships/hyperlink" Target="https://tothemoon.im-ldi.com/data_a70/AS11/processed/AS11-40-5891.png" TargetMode="External"/><Relationship Id="rId13932" Type="http://schemas.openxmlformats.org/officeDocument/2006/relationships/hyperlink" Target="https://www.lpi.usra.edu/resources/apollo/images/print/AS11/40/5891.jpg" TargetMode="External"/><Relationship Id="rId13933" Type="http://schemas.openxmlformats.org/officeDocument/2006/relationships/hyperlink" Target="https://www.lpi.usra.edu/resources/apollo/frame/?AS11-40-5892" TargetMode="External"/><Relationship Id="rId13934" Type="http://schemas.openxmlformats.org/officeDocument/2006/relationships/hyperlink" Target="https://tothemoon.im-ldi.com/data_a70/AS11/extra/AS11-40-5892.small.png" TargetMode="External"/><Relationship Id="rId13935" Type="http://schemas.openxmlformats.org/officeDocument/2006/relationships/hyperlink" Target="https://tothemoon.im-ldi.com/data_a70/AS11/raw/AS11-40-5892.tif" TargetMode="External"/><Relationship Id="rId13936" Type="http://schemas.openxmlformats.org/officeDocument/2006/relationships/hyperlink" Target="https://tothemoon.im-ldi.com/data_a70/AS11/processed/AS11-40-5892.png" TargetMode="External"/><Relationship Id="rId13937" Type="http://schemas.openxmlformats.org/officeDocument/2006/relationships/hyperlink" Target="https://www.lpi.usra.edu/resources/apollo/images/print/AS11/40/5892.jpg" TargetMode="External"/><Relationship Id="rId13938" Type="http://schemas.openxmlformats.org/officeDocument/2006/relationships/hyperlink" Target="https://www.lpi.usra.edu/resources/apollo/frame/?AS11-40-5893" TargetMode="External"/><Relationship Id="rId13939" Type="http://schemas.openxmlformats.org/officeDocument/2006/relationships/hyperlink" Target="https://tothemoon.im-ldi.com/data_a70/AS11/extra/AS11-40-5893.small.png" TargetMode="External"/><Relationship Id="rId13940" Type="http://schemas.openxmlformats.org/officeDocument/2006/relationships/hyperlink" Target="https://tothemoon.im-ldi.com/data_a70/AS11/raw/AS11-40-5893.tif" TargetMode="External"/><Relationship Id="rId13941" Type="http://schemas.openxmlformats.org/officeDocument/2006/relationships/hyperlink" Target="https://tothemoon.im-ldi.com/data_a70/AS11/processed/AS11-40-5893.png" TargetMode="External"/><Relationship Id="rId13942" Type="http://schemas.openxmlformats.org/officeDocument/2006/relationships/hyperlink" Target="https://www.lpi.usra.edu/resources/apollo/images/print/AS11/40/5893.jpg" TargetMode="External"/><Relationship Id="rId13943" Type="http://schemas.openxmlformats.org/officeDocument/2006/relationships/hyperlink" Target="https://www.lpi.usra.edu/resources/apollo/frame/?AS11-40-5894" TargetMode="External"/><Relationship Id="rId13944" Type="http://schemas.openxmlformats.org/officeDocument/2006/relationships/hyperlink" Target="https://tothemoon.im-ldi.com/data_a70/AS11/extra/AS11-40-5894.small.png" TargetMode="External"/><Relationship Id="rId13945" Type="http://schemas.openxmlformats.org/officeDocument/2006/relationships/hyperlink" Target="https://tothemoon.im-ldi.com/data_a70/AS11/raw/AS11-40-5894.tif" TargetMode="External"/><Relationship Id="rId13946" Type="http://schemas.openxmlformats.org/officeDocument/2006/relationships/hyperlink" Target="https://tothemoon.im-ldi.com/data_a70/AS11/processed/AS11-40-5894.png" TargetMode="External"/><Relationship Id="rId13947" Type="http://schemas.openxmlformats.org/officeDocument/2006/relationships/hyperlink" Target="https://www.lpi.usra.edu/resources/apollo/images/print/AS11/40/5894.jpg" TargetMode="External"/><Relationship Id="rId13948" Type="http://schemas.openxmlformats.org/officeDocument/2006/relationships/hyperlink" Target="https://www.lpi.usra.edu/resources/apollo/frame/?AS11-40-5895" TargetMode="External"/><Relationship Id="rId13949" Type="http://schemas.openxmlformats.org/officeDocument/2006/relationships/hyperlink" Target="https://tothemoon.im-ldi.com/data_a70/AS11/extra/AS11-40-5895.small.png" TargetMode="External"/><Relationship Id="rId13950" Type="http://schemas.openxmlformats.org/officeDocument/2006/relationships/hyperlink" Target="https://tothemoon.im-ldi.com/data_a70/AS11/raw/AS11-40-5895.tif" TargetMode="External"/><Relationship Id="rId13951" Type="http://schemas.openxmlformats.org/officeDocument/2006/relationships/hyperlink" Target="https://tothemoon.im-ldi.com/data_a70/AS11/processed/AS11-40-5895.png" TargetMode="External"/><Relationship Id="rId13952" Type="http://schemas.openxmlformats.org/officeDocument/2006/relationships/hyperlink" Target="https://www.lpi.usra.edu/resources/apollo/images/print/AS11/40/5895.jpg" TargetMode="External"/><Relationship Id="rId13953" Type="http://schemas.openxmlformats.org/officeDocument/2006/relationships/hyperlink" Target="https://www.lpi.usra.edu/resources/apollo/frame/?AS11-40-5896" TargetMode="External"/><Relationship Id="rId13954" Type="http://schemas.openxmlformats.org/officeDocument/2006/relationships/hyperlink" Target="https://tothemoon.im-ldi.com/data_a70/AS11/extra/AS11-40-5896.small.png" TargetMode="External"/><Relationship Id="rId13955" Type="http://schemas.openxmlformats.org/officeDocument/2006/relationships/hyperlink" Target="https://tothemoon.im-ldi.com/data_a70/AS11/raw/AS11-40-5896.tif" TargetMode="External"/><Relationship Id="rId13956" Type="http://schemas.openxmlformats.org/officeDocument/2006/relationships/hyperlink" Target="https://tothemoon.im-ldi.com/data_a70/AS11/processed/AS11-40-5896.png" TargetMode="External"/><Relationship Id="rId13957" Type="http://schemas.openxmlformats.org/officeDocument/2006/relationships/hyperlink" Target="https://www.lpi.usra.edu/resources/apollo/images/print/AS11/40/5896.jpg" TargetMode="External"/><Relationship Id="rId13958" Type="http://schemas.openxmlformats.org/officeDocument/2006/relationships/hyperlink" Target="https://www.lpi.usra.edu/resources/apollo/frame/?AS11-40-5897" TargetMode="External"/><Relationship Id="rId13959" Type="http://schemas.openxmlformats.org/officeDocument/2006/relationships/hyperlink" Target="https://tothemoon.im-ldi.com/data_a70/AS11/extra/AS11-40-5897.small.png" TargetMode="External"/><Relationship Id="rId13960" Type="http://schemas.openxmlformats.org/officeDocument/2006/relationships/hyperlink" Target="https://tothemoon.im-ldi.com/data_a70/AS11/raw/AS11-40-5897.tif" TargetMode="External"/><Relationship Id="rId13961" Type="http://schemas.openxmlformats.org/officeDocument/2006/relationships/hyperlink" Target="https://tothemoon.im-ldi.com/data_a70/AS11/processed/AS11-40-5897.png" TargetMode="External"/><Relationship Id="rId13962" Type="http://schemas.openxmlformats.org/officeDocument/2006/relationships/hyperlink" Target="https://www.lpi.usra.edu/resources/apollo/images/print/AS11/40/5897.jpg" TargetMode="External"/><Relationship Id="rId13963" Type="http://schemas.openxmlformats.org/officeDocument/2006/relationships/hyperlink" Target="https://www.lpi.usra.edu/resources/apollo/frame/?AS11-40-5898" TargetMode="External"/><Relationship Id="rId13964" Type="http://schemas.openxmlformats.org/officeDocument/2006/relationships/hyperlink" Target="https://tothemoon.im-ldi.com/data_a70/AS11/extra/AS11-40-5898.small.png" TargetMode="External"/><Relationship Id="rId13965" Type="http://schemas.openxmlformats.org/officeDocument/2006/relationships/hyperlink" Target="https://tothemoon.im-ldi.com/data_a70/AS11/raw/AS11-40-5898.tif" TargetMode="External"/><Relationship Id="rId13966" Type="http://schemas.openxmlformats.org/officeDocument/2006/relationships/hyperlink" Target="https://tothemoon.im-ldi.com/data_a70/AS11/processed/AS11-40-5898.png" TargetMode="External"/><Relationship Id="rId13967" Type="http://schemas.openxmlformats.org/officeDocument/2006/relationships/hyperlink" Target="https://www.lpi.usra.edu/resources/apollo/images/print/AS11/40/5898.jpg" TargetMode="External"/><Relationship Id="rId13968" Type="http://schemas.openxmlformats.org/officeDocument/2006/relationships/hyperlink" Target="https://www.lpi.usra.edu/resources/apollo/frame/?AS11-40-5899" TargetMode="External"/><Relationship Id="rId13969" Type="http://schemas.openxmlformats.org/officeDocument/2006/relationships/hyperlink" Target="https://tothemoon.im-ldi.com/data_a70/AS11/extra/AS11-40-5899.small.png" TargetMode="External"/><Relationship Id="rId13970" Type="http://schemas.openxmlformats.org/officeDocument/2006/relationships/hyperlink" Target="https://tothemoon.im-ldi.com/data_a70/AS11/raw/AS11-40-5899.tif" TargetMode="External"/><Relationship Id="rId13971" Type="http://schemas.openxmlformats.org/officeDocument/2006/relationships/hyperlink" Target="https://tothemoon.im-ldi.com/data_a70/AS11/processed/AS11-40-5899.png" TargetMode="External"/><Relationship Id="rId13972" Type="http://schemas.openxmlformats.org/officeDocument/2006/relationships/hyperlink" Target="https://www.lpi.usra.edu/resources/apollo/images/print/AS11/40/5899.jpg" TargetMode="External"/><Relationship Id="rId13973" Type="http://schemas.openxmlformats.org/officeDocument/2006/relationships/hyperlink" Target="https://www.lpi.usra.edu/resources/apollo/frame/?AS11-40-5900" TargetMode="External"/><Relationship Id="rId13974" Type="http://schemas.openxmlformats.org/officeDocument/2006/relationships/hyperlink" Target="https://tothemoon.im-ldi.com/data_a70/AS11/extra/AS11-40-5900.small.png" TargetMode="External"/><Relationship Id="rId13975" Type="http://schemas.openxmlformats.org/officeDocument/2006/relationships/hyperlink" Target="https://tothemoon.im-ldi.com/data_a70/AS11/raw/AS11-40-5900.tif" TargetMode="External"/><Relationship Id="rId13976" Type="http://schemas.openxmlformats.org/officeDocument/2006/relationships/hyperlink" Target="https://tothemoon.im-ldi.com/data_a70/AS11/processed/AS11-40-5900.png" TargetMode="External"/><Relationship Id="rId13977" Type="http://schemas.openxmlformats.org/officeDocument/2006/relationships/hyperlink" Target="https://www.lpi.usra.edu/resources/apollo/images/print/AS11/40/5900.jpg" TargetMode="External"/><Relationship Id="rId13978" Type="http://schemas.openxmlformats.org/officeDocument/2006/relationships/hyperlink" Target="https://www.lpi.usra.edu/resources/apollo/frame/?AS11-40-5901" TargetMode="External"/><Relationship Id="rId13979" Type="http://schemas.openxmlformats.org/officeDocument/2006/relationships/hyperlink" Target="https://tothemoon.im-ldi.com/data_a70/AS11/extra/AS11-40-5901.small.png" TargetMode="External"/><Relationship Id="rId13980" Type="http://schemas.openxmlformats.org/officeDocument/2006/relationships/hyperlink" Target="https://tothemoon.im-ldi.com/data_a70/AS11/raw/AS11-40-5901.tif" TargetMode="External"/><Relationship Id="rId13981" Type="http://schemas.openxmlformats.org/officeDocument/2006/relationships/hyperlink" Target="https://tothemoon.im-ldi.com/data_a70/AS11/processed/AS11-40-5901.png" TargetMode="External"/><Relationship Id="rId13982" Type="http://schemas.openxmlformats.org/officeDocument/2006/relationships/hyperlink" Target="https://www.lpi.usra.edu/resources/apollo/images/print/AS11/40/5901.jpg" TargetMode="External"/><Relationship Id="rId13983" Type="http://schemas.openxmlformats.org/officeDocument/2006/relationships/hyperlink" Target="https://www.lpi.usra.edu/resources/apollo/frame/?AS11-40-5902" TargetMode="External"/><Relationship Id="rId13984" Type="http://schemas.openxmlformats.org/officeDocument/2006/relationships/hyperlink" Target="https://tothemoon.im-ldi.com/data_a70/AS11/extra/AS11-40-5902.small.png" TargetMode="External"/><Relationship Id="rId13985" Type="http://schemas.openxmlformats.org/officeDocument/2006/relationships/hyperlink" Target="https://tothemoon.im-ldi.com/data_a70/AS11/raw/AS11-40-5902.tif" TargetMode="External"/><Relationship Id="rId13986" Type="http://schemas.openxmlformats.org/officeDocument/2006/relationships/hyperlink" Target="https://tothemoon.im-ldi.com/data_a70/AS11/processed/AS11-40-5902.png" TargetMode="External"/><Relationship Id="rId13987" Type="http://schemas.openxmlformats.org/officeDocument/2006/relationships/hyperlink" Target="https://www.lpi.usra.edu/resources/apollo/images/print/AS11/40/5902.jpg" TargetMode="External"/><Relationship Id="rId13988" Type="http://schemas.openxmlformats.org/officeDocument/2006/relationships/hyperlink" Target="https://www.lpi.usra.edu/resources/apollo/frame/?AS11-40-5903" TargetMode="External"/><Relationship Id="rId13989" Type="http://schemas.openxmlformats.org/officeDocument/2006/relationships/hyperlink" Target="https://tothemoon.im-ldi.com/data_a70/AS11/extra/AS11-40-5903.small.png" TargetMode="External"/><Relationship Id="rId13990" Type="http://schemas.openxmlformats.org/officeDocument/2006/relationships/hyperlink" Target="https://tothemoon.im-ldi.com/data_a70/AS11/raw/AS11-40-5903.tif" TargetMode="External"/><Relationship Id="rId13991" Type="http://schemas.openxmlformats.org/officeDocument/2006/relationships/hyperlink" Target="https://tothemoon.im-ldi.com/data_a70/AS11/processed/AS11-40-5903.png" TargetMode="External"/><Relationship Id="rId13992" Type="http://schemas.openxmlformats.org/officeDocument/2006/relationships/hyperlink" Target="https://www.lpi.usra.edu/resources/apollo/images/print/AS11/40/5903.jpg" TargetMode="External"/><Relationship Id="rId13993" Type="http://schemas.openxmlformats.org/officeDocument/2006/relationships/hyperlink" Target="https://www.lpi.usra.edu/resources/apollo/frame/?AS11-40-5904" TargetMode="External"/><Relationship Id="rId13994" Type="http://schemas.openxmlformats.org/officeDocument/2006/relationships/hyperlink" Target="https://tothemoon.im-ldi.com/data_a70/AS11/extra/AS11-40-5904.small.png" TargetMode="External"/><Relationship Id="rId13995" Type="http://schemas.openxmlformats.org/officeDocument/2006/relationships/hyperlink" Target="https://tothemoon.im-ldi.com/data_a70/AS11/raw/AS11-40-5904.tif" TargetMode="External"/><Relationship Id="rId13996" Type="http://schemas.openxmlformats.org/officeDocument/2006/relationships/hyperlink" Target="https://tothemoon.im-ldi.com/data_a70/AS11/processed/AS11-40-5904.png" TargetMode="External"/><Relationship Id="rId13997" Type="http://schemas.openxmlformats.org/officeDocument/2006/relationships/hyperlink" Target="https://www.lpi.usra.edu/resources/apollo/images/print/AS11/40/5904.jpg" TargetMode="External"/><Relationship Id="rId13998" Type="http://schemas.openxmlformats.org/officeDocument/2006/relationships/hyperlink" Target="https://www.lpi.usra.edu/resources/apollo/frame/?AS11-40-5905" TargetMode="External"/><Relationship Id="rId13999" Type="http://schemas.openxmlformats.org/officeDocument/2006/relationships/hyperlink" Target="https://tothemoon.im-ldi.com/data_a70/AS11/extra/AS11-40-5905.small.png" TargetMode="External"/><Relationship Id="rId14000" Type="http://schemas.openxmlformats.org/officeDocument/2006/relationships/hyperlink" Target="https://tothemoon.im-ldi.com/data_a70/AS11/raw/AS11-40-5905.tif" TargetMode="External"/><Relationship Id="rId14001" Type="http://schemas.openxmlformats.org/officeDocument/2006/relationships/hyperlink" Target="https://tothemoon.im-ldi.com/data_a70/AS11/processed/AS11-40-5905.png" TargetMode="External"/><Relationship Id="rId14002" Type="http://schemas.openxmlformats.org/officeDocument/2006/relationships/hyperlink" Target="https://www.lpi.usra.edu/resources/apollo/images/print/AS11/40/5905.jpg" TargetMode="External"/><Relationship Id="rId14003" Type="http://schemas.openxmlformats.org/officeDocument/2006/relationships/hyperlink" Target="https://www.lpi.usra.edu/resources/apollo/frame/?AS11-40-5907" TargetMode="External"/><Relationship Id="rId14004" Type="http://schemas.openxmlformats.org/officeDocument/2006/relationships/hyperlink" Target="https://tothemoon.im-ldi.com/data_a70/AS11/extra/AS11-40-5907.small.png" TargetMode="External"/><Relationship Id="rId14005" Type="http://schemas.openxmlformats.org/officeDocument/2006/relationships/hyperlink" Target="https://tothemoon.im-ldi.com/data_a70/AS11/raw/AS11-40-5907.tif" TargetMode="External"/><Relationship Id="rId14006" Type="http://schemas.openxmlformats.org/officeDocument/2006/relationships/hyperlink" Target="https://tothemoon.im-ldi.com/data_a70/AS11/processed/AS11-40-5907.png" TargetMode="External"/><Relationship Id="rId14007" Type="http://schemas.openxmlformats.org/officeDocument/2006/relationships/hyperlink" Target="https://www.lpi.usra.edu/resources/apollo/images/print/AS11/40/5907.jpg" TargetMode="External"/><Relationship Id="rId14008" Type="http://schemas.openxmlformats.org/officeDocument/2006/relationships/hyperlink" Target="https://www.lpi.usra.edu/resources/apollo/frame/?AS11-40-5908" TargetMode="External"/><Relationship Id="rId14009" Type="http://schemas.openxmlformats.org/officeDocument/2006/relationships/hyperlink" Target="https://tothemoon.im-ldi.com/data_a70/AS11/extra/AS11-40-5908.small.png" TargetMode="External"/><Relationship Id="rId14010" Type="http://schemas.openxmlformats.org/officeDocument/2006/relationships/hyperlink" Target="https://tothemoon.im-ldi.com/data_a70/AS11/raw/AS11-40-5908.tif" TargetMode="External"/><Relationship Id="rId14011" Type="http://schemas.openxmlformats.org/officeDocument/2006/relationships/hyperlink" Target="https://tothemoon.im-ldi.com/data_a70/AS11/processed/AS11-40-5908.png" TargetMode="External"/><Relationship Id="rId14012" Type="http://schemas.openxmlformats.org/officeDocument/2006/relationships/hyperlink" Target="https://www.lpi.usra.edu/resources/apollo/images/print/AS11/40/5908.jpg" TargetMode="External"/><Relationship Id="rId14013" Type="http://schemas.openxmlformats.org/officeDocument/2006/relationships/hyperlink" Target="https://www.lpi.usra.edu/resources/apollo/frame/?AS11-40-5914" TargetMode="External"/><Relationship Id="rId14014" Type="http://schemas.openxmlformats.org/officeDocument/2006/relationships/hyperlink" Target="https://tothemoon.im-ldi.com/data_a70/AS11/extra/AS11-40-5914.small.png" TargetMode="External"/><Relationship Id="rId14015" Type="http://schemas.openxmlformats.org/officeDocument/2006/relationships/hyperlink" Target="https://tothemoon.im-ldi.com/data_a70/AS11/raw/AS11-40-5914.tif" TargetMode="External"/><Relationship Id="rId14016" Type="http://schemas.openxmlformats.org/officeDocument/2006/relationships/hyperlink" Target="https://tothemoon.im-ldi.com/data_a70/AS11/processed/AS11-40-5914.png" TargetMode="External"/><Relationship Id="rId14017" Type="http://schemas.openxmlformats.org/officeDocument/2006/relationships/hyperlink" Target="https://www.lpi.usra.edu/resources/apollo/images/print/AS11/40/5914.jpg" TargetMode="External"/><Relationship Id="rId14018" Type="http://schemas.openxmlformats.org/officeDocument/2006/relationships/hyperlink" Target="https://www.lpi.usra.edu/resources/apollo/frame/?AS11-40-5915" TargetMode="External"/><Relationship Id="rId14019" Type="http://schemas.openxmlformats.org/officeDocument/2006/relationships/hyperlink" Target="https://tothemoon.im-ldi.com/data_a70/AS11/extra/AS11-40-5915.small.png" TargetMode="External"/><Relationship Id="rId14020" Type="http://schemas.openxmlformats.org/officeDocument/2006/relationships/hyperlink" Target="https://tothemoon.im-ldi.com/data_a70/AS11/raw/AS11-40-5915.tif" TargetMode="External"/><Relationship Id="rId14021" Type="http://schemas.openxmlformats.org/officeDocument/2006/relationships/hyperlink" Target="https://tothemoon.im-ldi.com/data_a70/AS11/processed/AS11-40-5915.png" TargetMode="External"/><Relationship Id="rId14022" Type="http://schemas.openxmlformats.org/officeDocument/2006/relationships/hyperlink" Target="https://www.lpi.usra.edu/resources/apollo/images/print/AS11/40/5915.jpg" TargetMode="External"/><Relationship Id="rId14023" Type="http://schemas.openxmlformats.org/officeDocument/2006/relationships/hyperlink" Target="https://www.lpi.usra.edu/resources/apollo/frame/?AS11-40-5916" TargetMode="External"/><Relationship Id="rId14024" Type="http://schemas.openxmlformats.org/officeDocument/2006/relationships/hyperlink" Target="https://tothemoon.im-ldi.com/data_a70/AS11/extra/AS11-40-5916.small.png" TargetMode="External"/><Relationship Id="rId14025" Type="http://schemas.openxmlformats.org/officeDocument/2006/relationships/hyperlink" Target="https://tothemoon.im-ldi.com/data_a70/AS11/raw/AS11-40-5916.tif" TargetMode="External"/><Relationship Id="rId14026" Type="http://schemas.openxmlformats.org/officeDocument/2006/relationships/hyperlink" Target="https://tothemoon.im-ldi.com/data_a70/AS11/processed/AS11-40-5916.png" TargetMode="External"/><Relationship Id="rId14027" Type="http://schemas.openxmlformats.org/officeDocument/2006/relationships/hyperlink" Target="https://www.lpi.usra.edu/resources/apollo/images/print/AS11/40/5916.jpg" TargetMode="External"/><Relationship Id="rId14028" Type="http://schemas.openxmlformats.org/officeDocument/2006/relationships/hyperlink" Target="https://www.lpi.usra.edu/resources/apollo/frame/?AS11-40-5917" TargetMode="External"/><Relationship Id="rId14029" Type="http://schemas.openxmlformats.org/officeDocument/2006/relationships/hyperlink" Target="https://tothemoon.im-ldi.com/data_a70/AS11/extra/AS11-40-5917.small.png" TargetMode="External"/><Relationship Id="rId14030" Type="http://schemas.openxmlformats.org/officeDocument/2006/relationships/hyperlink" Target="https://tothemoon.im-ldi.com/data_a70/AS11/raw/AS11-40-5917.tif" TargetMode="External"/><Relationship Id="rId14031" Type="http://schemas.openxmlformats.org/officeDocument/2006/relationships/hyperlink" Target="https://tothemoon.im-ldi.com/data_a70/AS11/processed/AS11-40-5917.png" TargetMode="External"/><Relationship Id="rId14032" Type="http://schemas.openxmlformats.org/officeDocument/2006/relationships/hyperlink" Target="https://www.lpi.usra.edu/resources/apollo/images/print/AS11/40/5917.jpg" TargetMode="External"/><Relationship Id="rId14033" Type="http://schemas.openxmlformats.org/officeDocument/2006/relationships/hyperlink" Target="https://www.lpi.usra.edu/resources/apollo/frame/?AS11-40-5918" TargetMode="External"/><Relationship Id="rId14034" Type="http://schemas.openxmlformats.org/officeDocument/2006/relationships/hyperlink" Target="https://tothemoon.im-ldi.com/data_a70/AS11/extra/AS11-40-5918.small.png" TargetMode="External"/><Relationship Id="rId14035" Type="http://schemas.openxmlformats.org/officeDocument/2006/relationships/hyperlink" Target="https://tothemoon.im-ldi.com/data_a70/AS11/raw/AS11-40-5918.tif" TargetMode="External"/><Relationship Id="rId14036" Type="http://schemas.openxmlformats.org/officeDocument/2006/relationships/hyperlink" Target="https://tothemoon.im-ldi.com/data_a70/AS11/processed/AS11-40-5918.png" TargetMode="External"/><Relationship Id="rId14037" Type="http://schemas.openxmlformats.org/officeDocument/2006/relationships/hyperlink" Target="https://www.lpi.usra.edu/resources/apollo/images/print/AS11/40/5918.jpg" TargetMode="External"/><Relationship Id="rId14038" Type="http://schemas.openxmlformats.org/officeDocument/2006/relationships/hyperlink" Target="https://www.lpi.usra.edu/resources/apollo/frame/?AS11-40-5919" TargetMode="External"/><Relationship Id="rId14039" Type="http://schemas.openxmlformats.org/officeDocument/2006/relationships/hyperlink" Target="https://tothemoon.im-ldi.com/data_a70/AS11/extra/AS11-40-5919.small.png" TargetMode="External"/><Relationship Id="rId14040" Type="http://schemas.openxmlformats.org/officeDocument/2006/relationships/hyperlink" Target="https://tothemoon.im-ldi.com/data_a70/AS11/raw/AS11-40-5919.tif" TargetMode="External"/><Relationship Id="rId14041" Type="http://schemas.openxmlformats.org/officeDocument/2006/relationships/hyperlink" Target="https://tothemoon.im-ldi.com/data_a70/AS11/processed/AS11-40-5919.png" TargetMode="External"/><Relationship Id="rId14042" Type="http://schemas.openxmlformats.org/officeDocument/2006/relationships/hyperlink" Target="https://www.lpi.usra.edu/resources/apollo/images/print/AS11/40/5919.jpg" TargetMode="External"/><Relationship Id="rId14043" Type="http://schemas.openxmlformats.org/officeDocument/2006/relationships/hyperlink" Target="https://www.lpi.usra.edu/resources/apollo/frame/?AS11-40-5920" TargetMode="External"/><Relationship Id="rId14044" Type="http://schemas.openxmlformats.org/officeDocument/2006/relationships/hyperlink" Target="https://tothemoon.im-ldi.com/data_a70/AS11/extra/AS11-40-5920.small.png" TargetMode="External"/><Relationship Id="rId14045" Type="http://schemas.openxmlformats.org/officeDocument/2006/relationships/hyperlink" Target="https://tothemoon.im-ldi.com/data_a70/AS11/raw/AS11-40-5920.tif" TargetMode="External"/><Relationship Id="rId14046" Type="http://schemas.openxmlformats.org/officeDocument/2006/relationships/hyperlink" Target="https://tothemoon.im-ldi.com/data_a70/AS11/processed/AS11-40-5920.png" TargetMode="External"/><Relationship Id="rId14047" Type="http://schemas.openxmlformats.org/officeDocument/2006/relationships/hyperlink" Target="https://www.lpi.usra.edu/resources/apollo/images/print/AS11/40/5920.jpg" TargetMode="External"/><Relationship Id="rId14048" Type="http://schemas.openxmlformats.org/officeDocument/2006/relationships/hyperlink" Target="https://www.lpi.usra.edu/resources/apollo/frame/?AS11-40-5921" TargetMode="External"/><Relationship Id="rId14049" Type="http://schemas.openxmlformats.org/officeDocument/2006/relationships/hyperlink" Target="https://tothemoon.im-ldi.com/data_a70/AS11/extra/AS11-40-5921.small.png" TargetMode="External"/><Relationship Id="rId14050" Type="http://schemas.openxmlformats.org/officeDocument/2006/relationships/hyperlink" Target="https://tothemoon.im-ldi.com/data_a70/AS11/raw/AS11-40-5921.tif" TargetMode="External"/><Relationship Id="rId14051" Type="http://schemas.openxmlformats.org/officeDocument/2006/relationships/hyperlink" Target="https://tothemoon.im-ldi.com/data_a70/AS11/processed/AS11-40-5921.png" TargetMode="External"/><Relationship Id="rId14052" Type="http://schemas.openxmlformats.org/officeDocument/2006/relationships/hyperlink" Target="https://www.lpi.usra.edu/resources/apollo/images/print/AS11/40/5921.jpg" TargetMode="External"/><Relationship Id="rId14053" Type="http://schemas.openxmlformats.org/officeDocument/2006/relationships/hyperlink" Target="https://www.lpi.usra.edu/resources/apollo/frame/?AS11-40-5922" TargetMode="External"/><Relationship Id="rId14054" Type="http://schemas.openxmlformats.org/officeDocument/2006/relationships/hyperlink" Target="https://tothemoon.im-ldi.com/data_a70/AS11/extra/AS11-40-5922.small.png" TargetMode="External"/><Relationship Id="rId14055" Type="http://schemas.openxmlformats.org/officeDocument/2006/relationships/hyperlink" Target="https://tothemoon.im-ldi.com/data_a70/AS11/raw/AS11-40-5922.tif" TargetMode="External"/><Relationship Id="rId14056" Type="http://schemas.openxmlformats.org/officeDocument/2006/relationships/hyperlink" Target="https://tothemoon.im-ldi.com/data_a70/AS11/processed/AS11-40-5922.png" TargetMode="External"/><Relationship Id="rId14057" Type="http://schemas.openxmlformats.org/officeDocument/2006/relationships/hyperlink" Target="https://www.lpi.usra.edu/resources/apollo/images/print/AS11/40/5922.jpg" TargetMode="External"/><Relationship Id="rId14058" Type="http://schemas.openxmlformats.org/officeDocument/2006/relationships/hyperlink" Target="https://www.lpi.usra.edu/resources/apollo/frame/?AS11-40-5923" TargetMode="External"/><Relationship Id="rId14059" Type="http://schemas.openxmlformats.org/officeDocument/2006/relationships/hyperlink" Target="https://tothemoon.im-ldi.com/data_a70/AS11/extra/AS11-40-5923.small.png" TargetMode="External"/><Relationship Id="rId14060" Type="http://schemas.openxmlformats.org/officeDocument/2006/relationships/hyperlink" Target="https://tothemoon.im-ldi.com/data_a70/AS11/raw/AS11-40-5923.tif" TargetMode="External"/><Relationship Id="rId14061" Type="http://schemas.openxmlformats.org/officeDocument/2006/relationships/hyperlink" Target="https://tothemoon.im-ldi.com/data_a70/AS11/processed/AS11-40-5923.png" TargetMode="External"/><Relationship Id="rId14062" Type="http://schemas.openxmlformats.org/officeDocument/2006/relationships/hyperlink" Target="https://www.lpi.usra.edu/resources/apollo/images/print/AS11/40/5923.jpg" TargetMode="External"/><Relationship Id="rId14063" Type="http://schemas.openxmlformats.org/officeDocument/2006/relationships/hyperlink" Target="https://www.lpi.usra.edu/resources/apollo/frame/?AS11-40-5924" TargetMode="External"/><Relationship Id="rId14064" Type="http://schemas.openxmlformats.org/officeDocument/2006/relationships/hyperlink" Target="https://tothemoon.im-ldi.com/data_a70/AS11/extra/AS11-40-5924.small.png" TargetMode="External"/><Relationship Id="rId14065" Type="http://schemas.openxmlformats.org/officeDocument/2006/relationships/hyperlink" Target="https://tothemoon.im-ldi.com/data_a70/AS11/raw/AS11-40-5924.tif" TargetMode="External"/><Relationship Id="rId14066" Type="http://schemas.openxmlformats.org/officeDocument/2006/relationships/hyperlink" Target="https://tothemoon.im-ldi.com/data_a70/AS11/processed/AS11-40-5924.png" TargetMode="External"/><Relationship Id="rId14067" Type="http://schemas.openxmlformats.org/officeDocument/2006/relationships/hyperlink" Target="https://www.lpi.usra.edu/resources/apollo/images/print/AS11/40/5924.jpg" TargetMode="External"/><Relationship Id="rId14068" Type="http://schemas.openxmlformats.org/officeDocument/2006/relationships/hyperlink" Target="https://www.lpi.usra.edu/resources/apollo/frame/?AS11-40-5925" TargetMode="External"/><Relationship Id="rId14069" Type="http://schemas.openxmlformats.org/officeDocument/2006/relationships/hyperlink" Target="https://tothemoon.im-ldi.com/data_a70/AS11/extra/AS11-40-5925.small.png" TargetMode="External"/><Relationship Id="rId14070" Type="http://schemas.openxmlformats.org/officeDocument/2006/relationships/hyperlink" Target="https://tothemoon.im-ldi.com/data_a70/AS11/raw/AS11-40-5925.tif" TargetMode="External"/><Relationship Id="rId14071" Type="http://schemas.openxmlformats.org/officeDocument/2006/relationships/hyperlink" Target="https://tothemoon.im-ldi.com/data_a70/AS11/processed/AS11-40-5925.png" TargetMode="External"/><Relationship Id="rId14072" Type="http://schemas.openxmlformats.org/officeDocument/2006/relationships/hyperlink" Target="https://www.lpi.usra.edu/resources/apollo/images/print/AS11/40/5925.jpg" TargetMode="External"/><Relationship Id="rId14073" Type="http://schemas.openxmlformats.org/officeDocument/2006/relationships/hyperlink" Target="https://www.lpi.usra.edu/resources/apollo/frame/?AS11-40-5926" TargetMode="External"/><Relationship Id="rId14074" Type="http://schemas.openxmlformats.org/officeDocument/2006/relationships/hyperlink" Target="https://tothemoon.im-ldi.com/data_a70/AS11/extra/AS11-40-5926.small.png" TargetMode="External"/><Relationship Id="rId14075" Type="http://schemas.openxmlformats.org/officeDocument/2006/relationships/hyperlink" Target="https://tothemoon.im-ldi.com/data_a70/AS11/raw/AS11-40-5926.tif" TargetMode="External"/><Relationship Id="rId14076" Type="http://schemas.openxmlformats.org/officeDocument/2006/relationships/hyperlink" Target="https://tothemoon.im-ldi.com/data_a70/AS11/processed/AS11-40-5926.png" TargetMode="External"/><Relationship Id="rId14077" Type="http://schemas.openxmlformats.org/officeDocument/2006/relationships/hyperlink" Target="https://www.lpi.usra.edu/resources/apollo/images/print/AS11/40/5926.jpg" TargetMode="External"/><Relationship Id="rId14078" Type="http://schemas.openxmlformats.org/officeDocument/2006/relationships/hyperlink" Target="https://www.lpi.usra.edu/resources/apollo/frame/?AS11-40-5927" TargetMode="External"/><Relationship Id="rId14079" Type="http://schemas.openxmlformats.org/officeDocument/2006/relationships/hyperlink" Target="https://tothemoon.im-ldi.com/data_a70/AS11/extra/AS11-40-5927.small.png" TargetMode="External"/><Relationship Id="rId14080" Type="http://schemas.openxmlformats.org/officeDocument/2006/relationships/hyperlink" Target="https://tothemoon.im-ldi.com/data_a70/AS11/raw/AS11-40-5927.tif" TargetMode="External"/><Relationship Id="rId14081" Type="http://schemas.openxmlformats.org/officeDocument/2006/relationships/hyperlink" Target="https://tothemoon.im-ldi.com/data_a70/AS11/processed/AS11-40-5927.png" TargetMode="External"/><Relationship Id="rId14082" Type="http://schemas.openxmlformats.org/officeDocument/2006/relationships/hyperlink" Target="https://www.lpi.usra.edu/resources/apollo/images/print/AS11/40/5927.jpg" TargetMode="External"/><Relationship Id="rId14083" Type="http://schemas.openxmlformats.org/officeDocument/2006/relationships/hyperlink" Target="https://www.lpi.usra.edu/resources/apollo/frame/?AS11-40-5928" TargetMode="External"/><Relationship Id="rId14084" Type="http://schemas.openxmlformats.org/officeDocument/2006/relationships/hyperlink" Target="https://tothemoon.im-ldi.com/data_a70/AS11/extra/AS11-40-5928.small.png" TargetMode="External"/><Relationship Id="rId14085" Type="http://schemas.openxmlformats.org/officeDocument/2006/relationships/hyperlink" Target="https://tothemoon.im-ldi.com/data_a70/AS11/raw/AS11-40-5928.tif" TargetMode="External"/><Relationship Id="rId14086" Type="http://schemas.openxmlformats.org/officeDocument/2006/relationships/hyperlink" Target="https://tothemoon.im-ldi.com/data_a70/AS11/processed/AS11-40-5928.png" TargetMode="External"/><Relationship Id="rId14087" Type="http://schemas.openxmlformats.org/officeDocument/2006/relationships/hyperlink" Target="https://www.lpi.usra.edu/resources/apollo/images/print/AS11/40/5928.jpg" TargetMode="External"/><Relationship Id="rId14088" Type="http://schemas.openxmlformats.org/officeDocument/2006/relationships/hyperlink" Target="https://www.lpi.usra.edu/resources/apollo/frame/?AS11-40-5929" TargetMode="External"/><Relationship Id="rId14089" Type="http://schemas.openxmlformats.org/officeDocument/2006/relationships/hyperlink" Target="https://tothemoon.im-ldi.com/data_a70/AS11/extra/AS11-40-5929.small.png" TargetMode="External"/><Relationship Id="rId14090" Type="http://schemas.openxmlformats.org/officeDocument/2006/relationships/hyperlink" Target="https://tothemoon.im-ldi.com/data_a70/AS11/raw/AS11-40-5929.tif" TargetMode="External"/><Relationship Id="rId14091" Type="http://schemas.openxmlformats.org/officeDocument/2006/relationships/hyperlink" Target="https://tothemoon.im-ldi.com/data_a70/AS11/processed/AS11-40-5929.png" TargetMode="External"/><Relationship Id="rId14092" Type="http://schemas.openxmlformats.org/officeDocument/2006/relationships/hyperlink" Target="https://www.lpi.usra.edu/resources/apollo/images/print/AS11/40/5929.jpg" TargetMode="External"/><Relationship Id="rId14093" Type="http://schemas.openxmlformats.org/officeDocument/2006/relationships/hyperlink" Target="https://www.lpi.usra.edu/resources/apollo/frame/?AS11-40-5930" TargetMode="External"/><Relationship Id="rId14094" Type="http://schemas.openxmlformats.org/officeDocument/2006/relationships/hyperlink" Target="https://tothemoon.im-ldi.com/data_a70/AS11/extra/AS11-40-5930.small.png" TargetMode="External"/><Relationship Id="rId14095" Type="http://schemas.openxmlformats.org/officeDocument/2006/relationships/hyperlink" Target="https://tothemoon.im-ldi.com/data_a70/AS11/raw/AS11-40-5930.tif" TargetMode="External"/><Relationship Id="rId14096" Type="http://schemas.openxmlformats.org/officeDocument/2006/relationships/hyperlink" Target="https://tothemoon.im-ldi.com/data_a70/AS11/processed/AS11-40-5930.png" TargetMode="External"/><Relationship Id="rId14097" Type="http://schemas.openxmlformats.org/officeDocument/2006/relationships/hyperlink" Target="https://www.lpi.usra.edu/resources/apollo/images/print/AS11/40/5930.jpg" TargetMode="External"/><Relationship Id="rId14098" Type="http://schemas.openxmlformats.org/officeDocument/2006/relationships/hyperlink" Target="https://www.lpi.usra.edu/resources/apollo/frame/?AS11-40-5931" TargetMode="External"/><Relationship Id="rId14099" Type="http://schemas.openxmlformats.org/officeDocument/2006/relationships/hyperlink" Target="https://tothemoon.im-ldi.com/data_a70/AS11/extra/AS11-40-5931.small.png" TargetMode="External"/><Relationship Id="rId14100" Type="http://schemas.openxmlformats.org/officeDocument/2006/relationships/hyperlink" Target="https://tothemoon.im-ldi.com/data_a70/AS11/raw/AS11-40-5931.tif" TargetMode="External"/><Relationship Id="rId14101" Type="http://schemas.openxmlformats.org/officeDocument/2006/relationships/hyperlink" Target="https://tothemoon.im-ldi.com/data_a70/AS11/processed/AS11-40-5931.png" TargetMode="External"/><Relationship Id="rId14102" Type="http://schemas.openxmlformats.org/officeDocument/2006/relationships/hyperlink" Target="https://www.lpi.usra.edu/resources/apollo/images/print/AS11/40/5931.jpg" TargetMode="External"/><Relationship Id="rId14103" Type="http://schemas.openxmlformats.org/officeDocument/2006/relationships/hyperlink" Target="https://www.lpi.usra.edu/resources/apollo/frame/?AS11-40-5932" TargetMode="External"/><Relationship Id="rId14104" Type="http://schemas.openxmlformats.org/officeDocument/2006/relationships/hyperlink" Target="https://tothemoon.im-ldi.com/data_a70/AS11/extra/AS11-40-5932.small.png" TargetMode="External"/><Relationship Id="rId14105" Type="http://schemas.openxmlformats.org/officeDocument/2006/relationships/hyperlink" Target="https://tothemoon.im-ldi.com/data_a70/AS11/raw/AS11-40-5932.tif" TargetMode="External"/><Relationship Id="rId14106" Type="http://schemas.openxmlformats.org/officeDocument/2006/relationships/hyperlink" Target="https://tothemoon.im-ldi.com/data_a70/AS11/processed/AS11-40-5932.png" TargetMode="External"/><Relationship Id="rId14107" Type="http://schemas.openxmlformats.org/officeDocument/2006/relationships/hyperlink" Target="https://www.lpi.usra.edu/resources/apollo/images/print/AS11/40/5932.jpg" TargetMode="External"/><Relationship Id="rId14108" Type="http://schemas.openxmlformats.org/officeDocument/2006/relationships/hyperlink" Target="https://www.lpi.usra.edu/resources/apollo/frame/?AS11-40-5935" TargetMode="External"/><Relationship Id="rId14109" Type="http://schemas.openxmlformats.org/officeDocument/2006/relationships/hyperlink" Target="https://tothemoon.im-ldi.com/data_a70/AS11/extra/AS11-40-5935.small.png" TargetMode="External"/><Relationship Id="rId14110" Type="http://schemas.openxmlformats.org/officeDocument/2006/relationships/hyperlink" Target="https://tothemoon.im-ldi.com/data_a70/AS11/raw/AS11-40-5935.tif" TargetMode="External"/><Relationship Id="rId14111" Type="http://schemas.openxmlformats.org/officeDocument/2006/relationships/hyperlink" Target="https://tothemoon.im-ldi.com/data_a70/AS11/processed/AS11-40-5935.png" TargetMode="External"/><Relationship Id="rId14112" Type="http://schemas.openxmlformats.org/officeDocument/2006/relationships/hyperlink" Target="https://www.lpi.usra.edu/resources/apollo/images/print/AS11/40/5935.jpg" TargetMode="External"/><Relationship Id="rId14113" Type="http://schemas.openxmlformats.org/officeDocument/2006/relationships/hyperlink" Target="https://www.lpi.usra.edu/resources/apollo/frame/?AS11-40-5936" TargetMode="External"/><Relationship Id="rId14114" Type="http://schemas.openxmlformats.org/officeDocument/2006/relationships/hyperlink" Target="https://tothemoon.im-ldi.com/data_a70/AS11/extra/AS11-40-5936.small.png" TargetMode="External"/><Relationship Id="rId14115" Type="http://schemas.openxmlformats.org/officeDocument/2006/relationships/hyperlink" Target="https://tothemoon.im-ldi.com/data_a70/AS11/raw/AS11-40-5936.tif" TargetMode="External"/><Relationship Id="rId14116" Type="http://schemas.openxmlformats.org/officeDocument/2006/relationships/hyperlink" Target="https://tothemoon.im-ldi.com/data_a70/AS11/processed/AS11-40-5936.png" TargetMode="External"/><Relationship Id="rId14117" Type="http://schemas.openxmlformats.org/officeDocument/2006/relationships/hyperlink" Target="https://www.lpi.usra.edu/resources/apollo/images/print/AS11/40/5936.jpg" TargetMode="External"/><Relationship Id="rId14118" Type="http://schemas.openxmlformats.org/officeDocument/2006/relationships/hyperlink" Target="https://www.lpi.usra.edu/resources/apollo/frame/?AS11-40-5942" TargetMode="External"/><Relationship Id="rId14119" Type="http://schemas.openxmlformats.org/officeDocument/2006/relationships/hyperlink" Target="https://tothemoon.im-ldi.com/data_a70/AS11/extra/AS11-40-5942.small.png" TargetMode="External"/><Relationship Id="rId14120" Type="http://schemas.openxmlformats.org/officeDocument/2006/relationships/hyperlink" Target="https://tothemoon.im-ldi.com/data_a70/AS11/raw/AS11-40-5942.tif" TargetMode="External"/><Relationship Id="rId14121" Type="http://schemas.openxmlformats.org/officeDocument/2006/relationships/hyperlink" Target="https://tothemoon.im-ldi.com/data_a70/AS11/processed/AS11-40-5942.png" TargetMode="External"/><Relationship Id="rId14122" Type="http://schemas.openxmlformats.org/officeDocument/2006/relationships/hyperlink" Target="https://www.lpi.usra.edu/resources/apollo/images/print/AS11/40/5942.jpg" TargetMode="External"/><Relationship Id="rId14123" Type="http://schemas.openxmlformats.org/officeDocument/2006/relationships/hyperlink" Target="https://www.lpi.usra.edu/resources/apollo/frame/?AS11-40-5943" TargetMode="External"/><Relationship Id="rId14124" Type="http://schemas.openxmlformats.org/officeDocument/2006/relationships/hyperlink" Target="https://tothemoon.im-ldi.com/data_a70/AS11/extra/AS11-40-5943.small.png" TargetMode="External"/><Relationship Id="rId14125" Type="http://schemas.openxmlformats.org/officeDocument/2006/relationships/hyperlink" Target="https://tothemoon.im-ldi.com/data_a70/AS11/raw/AS11-40-5943.tif" TargetMode="External"/><Relationship Id="rId14126" Type="http://schemas.openxmlformats.org/officeDocument/2006/relationships/hyperlink" Target="https://tothemoon.im-ldi.com/data_a70/AS11/processed/AS11-40-5943.png" TargetMode="External"/><Relationship Id="rId14127" Type="http://schemas.openxmlformats.org/officeDocument/2006/relationships/hyperlink" Target="https://www.lpi.usra.edu/resources/apollo/images/print/AS11/40/5943.jpg" TargetMode="External"/><Relationship Id="rId14128" Type="http://schemas.openxmlformats.org/officeDocument/2006/relationships/hyperlink" Target="https://www.lpi.usra.edu/resources/apollo/frame/?AS11-40-5944" TargetMode="External"/><Relationship Id="rId14129" Type="http://schemas.openxmlformats.org/officeDocument/2006/relationships/hyperlink" Target="https://tothemoon.im-ldi.com/data_a70/AS11/extra/AS11-40-5944.small.png" TargetMode="External"/><Relationship Id="rId14130" Type="http://schemas.openxmlformats.org/officeDocument/2006/relationships/hyperlink" Target="https://tothemoon.im-ldi.com/data_a70/AS11/raw/AS11-40-5944.tif" TargetMode="External"/><Relationship Id="rId14131" Type="http://schemas.openxmlformats.org/officeDocument/2006/relationships/hyperlink" Target="https://tothemoon.im-ldi.com/data_a70/AS11/processed/AS11-40-5944.png" TargetMode="External"/><Relationship Id="rId14132" Type="http://schemas.openxmlformats.org/officeDocument/2006/relationships/hyperlink" Target="https://www.lpi.usra.edu/resources/apollo/images/print/AS11/40/5944.jpg" TargetMode="External"/><Relationship Id="rId14133" Type="http://schemas.openxmlformats.org/officeDocument/2006/relationships/hyperlink" Target="https://www.lpi.usra.edu/resources/apollo/frame/?AS11-40-5945" TargetMode="External"/><Relationship Id="rId14134" Type="http://schemas.openxmlformats.org/officeDocument/2006/relationships/hyperlink" Target="https://tothemoon.im-ldi.com/data_a70/AS11/extra/AS11-40-5945.small.png" TargetMode="External"/><Relationship Id="rId14135" Type="http://schemas.openxmlformats.org/officeDocument/2006/relationships/hyperlink" Target="https://tothemoon.im-ldi.com/data_a70/AS11/raw/AS11-40-5945.tif" TargetMode="External"/><Relationship Id="rId14136" Type="http://schemas.openxmlformats.org/officeDocument/2006/relationships/hyperlink" Target="https://tothemoon.im-ldi.com/data_a70/AS11/processed/AS11-40-5945.png" TargetMode="External"/><Relationship Id="rId14137" Type="http://schemas.openxmlformats.org/officeDocument/2006/relationships/hyperlink" Target="https://www.lpi.usra.edu/resources/apollo/images/print/AS11/40/5945.jpg" TargetMode="External"/><Relationship Id="rId14138" Type="http://schemas.openxmlformats.org/officeDocument/2006/relationships/hyperlink" Target="https://www.lpi.usra.edu/resources/apollo/frame/?AS11-40-5946" TargetMode="External"/><Relationship Id="rId14139" Type="http://schemas.openxmlformats.org/officeDocument/2006/relationships/hyperlink" Target="https://tothemoon.im-ldi.com/data_a70/AS11/extra/AS11-40-5946.small.png" TargetMode="External"/><Relationship Id="rId14140" Type="http://schemas.openxmlformats.org/officeDocument/2006/relationships/hyperlink" Target="https://tothemoon.im-ldi.com/data_a70/AS11/raw/AS11-40-5946.tif" TargetMode="External"/><Relationship Id="rId14141" Type="http://schemas.openxmlformats.org/officeDocument/2006/relationships/hyperlink" Target="https://tothemoon.im-ldi.com/data_a70/AS11/processed/AS11-40-5946.png" TargetMode="External"/><Relationship Id="rId14142" Type="http://schemas.openxmlformats.org/officeDocument/2006/relationships/hyperlink" Target="https://www.lpi.usra.edu/resources/apollo/images/print/AS11/40/5946.jpg" TargetMode="External"/><Relationship Id="rId14143" Type="http://schemas.openxmlformats.org/officeDocument/2006/relationships/hyperlink" Target="https://www.lpi.usra.edu/resources/apollo/frame/?AS11-40-5947" TargetMode="External"/><Relationship Id="rId14144" Type="http://schemas.openxmlformats.org/officeDocument/2006/relationships/hyperlink" Target="https://tothemoon.im-ldi.com/data_a70/AS11/extra/AS11-40-5947.small.png" TargetMode="External"/><Relationship Id="rId14145" Type="http://schemas.openxmlformats.org/officeDocument/2006/relationships/hyperlink" Target="https://tothemoon.im-ldi.com/data_a70/AS11/raw/AS11-40-5947.tif" TargetMode="External"/><Relationship Id="rId14146" Type="http://schemas.openxmlformats.org/officeDocument/2006/relationships/hyperlink" Target="https://tothemoon.im-ldi.com/data_a70/AS11/processed/AS11-40-5947.png" TargetMode="External"/><Relationship Id="rId14147" Type="http://schemas.openxmlformats.org/officeDocument/2006/relationships/hyperlink" Target="https://www.lpi.usra.edu/resources/apollo/images/print/AS11/40/5947.jpg" TargetMode="External"/><Relationship Id="rId14148" Type="http://schemas.openxmlformats.org/officeDocument/2006/relationships/hyperlink" Target="https://www.lpi.usra.edu/resources/apollo/frame/?AS11-40-5948" TargetMode="External"/><Relationship Id="rId14149" Type="http://schemas.openxmlformats.org/officeDocument/2006/relationships/hyperlink" Target="https://tothemoon.im-ldi.com/data_a70/AS11/extra/AS11-40-5948.small.png" TargetMode="External"/><Relationship Id="rId14150" Type="http://schemas.openxmlformats.org/officeDocument/2006/relationships/hyperlink" Target="https://tothemoon.im-ldi.com/data_a70/AS11/raw/AS11-40-5948.tif" TargetMode="External"/><Relationship Id="rId14151" Type="http://schemas.openxmlformats.org/officeDocument/2006/relationships/hyperlink" Target="https://tothemoon.im-ldi.com/data_a70/AS11/processed/AS11-40-5948.png" TargetMode="External"/><Relationship Id="rId14152" Type="http://schemas.openxmlformats.org/officeDocument/2006/relationships/hyperlink" Target="https://www.lpi.usra.edu/resources/apollo/images/print/AS11/40/5948.jpg" TargetMode="External"/><Relationship Id="rId14153" Type="http://schemas.openxmlformats.org/officeDocument/2006/relationships/hyperlink" Target="https://www.lpi.usra.edu/resources/apollo/frame/?AS11-40-5949" TargetMode="External"/><Relationship Id="rId14154" Type="http://schemas.openxmlformats.org/officeDocument/2006/relationships/hyperlink" Target="https://tothemoon.im-ldi.com/data_a70/AS11/extra/AS11-40-5949.small.png" TargetMode="External"/><Relationship Id="rId14155" Type="http://schemas.openxmlformats.org/officeDocument/2006/relationships/hyperlink" Target="https://tothemoon.im-ldi.com/data_a70/AS11/raw/AS11-40-5949.tif" TargetMode="External"/><Relationship Id="rId14156" Type="http://schemas.openxmlformats.org/officeDocument/2006/relationships/hyperlink" Target="https://tothemoon.im-ldi.com/data_a70/AS11/processed/AS11-40-5949.png" TargetMode="External"/><Relationship Id="rId14157" Type="http://schemas.openxmlformats.org/officeDocument/2006/relationships/hyperlink" Target="https://www.lpi.usra.edu/resources/apollo/images/print/AS11/40/5949.jpg" TargetMode="External"/><Relationship Id="rId14158" Type="http://schemas.openxmlformats.org/officeDocument/2006/relationships/hyperlink" Target="https://www.lpi.usra.edu/resources/apollo/frame/?AS11-40-5950" TargetMode="External"/><Relationship Id="rId14159" Type="http://schemas.openxmlformats.org/officeDocument/2006/relationships/hyperlink" Target="https://tothemoon.im-ldi.com/data_a70/AS11/extra/AS11-40-5950.small.png" TargetMode="External"/><Relationship Id="rId14160" Type="http://schemas.openxmlformats.org/officeDocument/2006/relationships/hyperlink" Target="https://tothemoon.im-ldi.com/data_a70/AS11/raw/AS11-40-5950.tif" TargetMode="External"/><Relationship Id="rId14161" Type="http://schemas.openxmlformats.org/officeDocument/2006/relationships/hyperlink" Target="https://tothemoon.im-ldi.com/data_a70/AS11/processed/AS11-40-5950.png" TargetMode="External"/><Relationship Id="rId14162" Type="http://schemas.openxmlformats.org/officeDocument/2006/relationships/hyperlink" Target="https://www.lpi.usra.edu/resources/apollo/images/print/AS11/40/5950.jpg" TargetMode="External"/><Relationship Id="rId14163" Type="http://schemas.openxmlformats.org/officeDocument/2006/relationships/hyperlink" Target="https://www.lpi.usra.edu/resources/apollo/frame/?AS11-40-5951" TargetMode="External"/><Relationship Id="rId14164" Type="http://schemas.openxmlformats.org/officeDocument/2006/relationships/hyperlink" Target="https://tothemoon.im-ldi.com/data_a70/AS11/extra/AS11-40-5951.small.png" TargetMode="External"/><Relationship Id="rId14165" Type="http://schemas.openxmlformats.org/officeDocument/2006/relationships/hyperlink" Target="https://tothemoon.im-ldi.com/data_a70/AS11/raw/AS11-40-5951.tif" TargetMode="External"/><Relationship Id="rId14166" Type="http://schemas.openxmlformats.org/officeDocument/2006/relationships/hyperlink" Target="https://tothemoon.im-ldi.com/data_a70/AS11/processed/AS11-40-5951.png" TargetMode="External"/><Relationship Id="rId14167" Type="http://schemas.openxmlformats.org/officeDocument/2006/relationships/hyperlink" Target="https://www.lpi.usra.edu/resources/apollo/images/print/AS11/40/5951.jpg" TargetMode="External"/><Relationship Id="rId14168" Type="http://schemas.openxmlformats.org/officeDocument/2006/relationships/hyperlink" Target="https://www.lpi.usra.edu/resources/apollo/frame/?AS11-40-5952" TargetMode="External"/><Relationship Id="rId14169" Type="http://schemas.openxmlformats.org/officeDocument/2006/relationships/hyperlink" Target="https://tothemoon.im-ldi.com/data_a70/AS11/extra/AS11-40-5952.small.png" TargetMode="External"/><Relationship Id="rId14170" Type="http://schemas.openxmlformats.org/officeDocument/2006/relationships/hyperlink" Target="https://tothemoon.im-ldi.com/data_a70/AS11/raw/AS11-40-5952.tif" TargetMode="External"/><Relationship Id="rId14171" Type="http://schemas.openxmlformats.org/officeDocument/2006/relationships/hyperlink" Target="https://tothemoon.im-ldi.com/data_a70/AS11/processed/AS11-40-5952.png" TargetMode="External"/><Relationship Id="rId14172" Type="http://schemas.openxmlformats.org/officeDocument/2006/relationships/hyperlink" Target="https://www.lpi.usra.edu/resources/apollo/images/print/AS11/40/5952.jpg" TargetMode="External"/><Relationship Id="rId14173" Type="http://schemas.openxmlformats.org/officeDocument/2006/relationships/hyperlink" Target="https://www.lpi.usra.edu/resources/apollo/frame/?AS11-40-5953" TargetMode="External"/><Relationship Id="rId14174" Type="http://schemas.openxmlformats.org/officeDocument/2006/relationships/hyperlink" Target="https://tothemoon.im-ldi.com/data_a70/AS11/extra/AS11-40-5953.small.png" TargetMode="External"/><Relationship Id="rId14175" Type="http://schemas.openxmlformats.org/officeDocument/2006/relationships/hyperlink" Target="https://tothemoon.im-ldi.com/data_a70/AS11/raw/AS11-40-5953.tif" TargetMode="External"/><Relationship Id="rId14176" Type="http://schemas.openxmlformats.org/officeDocument/2006/relationships/hyperlink" Target="https://tothemoon.im-ldi.com/data_a70/AS11/processed/AS11-40-5953.png" TargetMode="External"/><Relationship Id="rId14177" Type="http://schemas.openxmlformats.org/officeDocument/2006/relationships/hyperlink" Target="https://www.lpi.usra.edu/resources/apollo/images/print/AS11/40/5953.jpg" TargetMode="External"/><Relationship Id="rId14178" Type="http://schemas.openxmlformats.org/officeDocument/2006/relationships/hyperlink" Target="https://www.lpi.usra.edu/resources/apollo/frame/?AS11-40-5954" TargetMode="External"/><Relationship Id="rId14179" Type="http://schemas.openxmlformats.org/officeDocument/2006/relationships/hyperlink" Target="https://tothemoon.im-ldi.com/data_a70/AS11/extra/AS11-40-5954.small.png" TargetMode="External"/><Relationship Id="rId14180" Type="http://schemas.openxmlformats.org/officeDocument/2006/relationships/hyperlink" Target="https://tothemoon.im-ldi.com/data_a70/AS11/raw/AS11-40-5954.tif" TargetMode="External"/><Relationship Id="rId14181" Type="http://schemas.openxmlformats.org/officeDocument/2006/relationships/hyperlink" Target="https://tothemoon.im-ldi.com/data_a70/AS11/processed/AS11-40-5954.png" TargetMode="External"/><Relationship Id="rId14182" Type="http://schemas.openxmlformats.org/officeDocument/2006/relationships/hyperlink" Target="https://www.lpi.usra.edu/resources/apollo/images/print/AS11/40/5954.jpg" TargetMode="External"/><Relationship Id="rId14183" Type="http://schemas.openxmlformats.org/officeDocument/2006/relationships/hyperlink" Target="https://www.lpi.usra.edu/resources/apollo/frame/?AS11-40-5961" TargetMode="External"/><Relationship Id="rId14184" Type="http://schemas.openxmlformats.org/officeDocument/2006/relationships/hyperlink" Target="https://tothemoon.im-ldi.com/data_a70/AS11/extra/AS11-40-5961.small.png" TargetMode="External"/><Relationship Id="rId14185" Type="http://schemas.openxmlformats.org/officeDocument/2006/relationships/hyperlink" Target="https://tothemoon.im-ldi.com/data_a70/AS11/raw/AS11-40-5961.tif" TargetMode="External"/><Relationship Id="rId14186" Type="http://schemas.openxmlformats.org/officeDocument/2006/relationships/hyperlink" Target="https://tothemoon.im-ldi.com/data_a70/AS11/processed/AS11-40-5961.png" TargetMode="External"/><Relationship Id="rId14187" Type="http://schemas.openxmlformats.org/officeDocument/2006/relationships/hyperlink" Target="https://www.lpi.usra.edu/resources/apollo/images/print/AS11/40/5961.jpg" TargetMode="External"/><Relationship Id="rId14188" Type="http://schemas.openxmlformats.org/officeDocument/2006/relationships/hyperlink" Target="https://www.lpi.usra.edu/resources/apollo/frame/?AS11-40-5962" TargetMode="External"/><Relationship Id="rId14189" Type="http://schemas.openxmlformats.org/officeDocument/2006/relationships/hyperlink" Target="https://tothemoon.im-ldi.com/data_a70/AS11/extra/AS11-40-5962.small.png" TargetMode="External"/><Relationship Id="rId14190" Type="http://schemas.openxmlformats.org/officeDocument/2006/relationships/hyperlink" Target="https://tothemoon.im-ldi.com/data_a70/AS11/raw/AS11-40-5962.tif" TargetMode="External"/><Relationship Id="rId14191" Type="http://schemas.openxmlformats.org/officeDocument/2006/relationships/hyperlink" Target="https://tothemoon.im-ldi.com/data_a70/AS11/processed/AS11-40-5962.png" TargetMode="External"/><Relationship Id="rId14192" Type="http://schemas.openxmlformats.org/officeDocument/2006/relationships/hyperlink" Target="https://www.lpi.usra.edu/resources/apollo/images/print/AS11/40/5962.jpg" TargetMode="External"/><Relationship Id="rId14193" Type="http://schemas.openxmlformats.org/officeDocument/2006/relationships/hyperlink" Target="https://www.lpi.usra.edu/resources/apollo/frame/?AS11-40-5963" TargetMode="External"/><Relationship Id="rId14194" Type="http://schemas.openxmlformats.org/officeDocument/2006/relationships/hyperlink" Target="https://tothemoon.im-ldi.com/data_a70/AS11/extra/AS11-40-5963.small.png" TargetMode="External"/><Relationship Id="rId14195" Type="http://schemas.openxmlformats.org/officeDocument/2006/relationships/hyperlink" Target="https://tothemoon.im-ldi.com/data_a70/AS11/raw/AS11-40-5963.tif" TargetMode="External"/><Relationship Id="rId14196" Type="http://schemas.openxmlformats.org/officeDocument/2006/relationships/hyperlink" Target="https://tothemoon.im-ldi.com/data_a70/AS11/processed/AS11-40-5963.png" TargetMode="External"/><Relationship Id="rId14197" Type="http://schemas.openxmlformats.org/officeDocument/2006/relationships/hyperlink" Target="https://www.lpi.usra.edu/resources/apollo/images/print/AS11/40/5963.jpg" TargetMode="External"/><Relationship Id="rId14198" Type="http://schemas.openxmlformats.org/officeDocument/2006/relationships/hyperlink" Target="https://www.lpi.usra.edu/resources/apollo/frame/?AS11-40-5964" TargetMode="External"/><Relationship Id="rId14199" Type="http://schemas.openxmlformats.org/officeDocument/2006/relationships/hyperlink" Target="https://tothemoon.im-ldi.com/data_a70/AS11/extra/AS11-40-5964.small.png" TargetMode="External"/><Relationship Id="rId14200" Type="http://schemas.openxmlformats.org/officeDocument/2006/relationships/hyperlink" Target="https://tothemoon.im-ldi.com/data_a70/AS11/raw/AS11-40-5964.tif" TargetMode="External"/><Relationship Id="rId14201" Type="http://schemas.openxmlformats.org/officeDocument/2006/relationships/hyperlink" Target="https://tothemoon.im-ldi.com/data_a70/AS11/processed/AS11-40-5964.png" TargetMode="External"/><Relationship Id="rId14202" Type="http://schemas.openxmlformats.org/officeDocument/2006/relationships/hyperlink" Target="https://www.lpi.usra.edu/resources/apollo/images/print/AS11/40/5964.jpg" TargetMode="External"/><Relationship Id="rId14203" Type="http://schemas.openxmlformats.org/officeDocument/2006/relationships/hyperlink" Target="https://www.lpi.usra.edu/resources/apollo/frame/?AS11-40-5965" TargetMode="External"/><Relationship Id="rId14204" Type="http://schemas.openxmlformats.org/officeDocument/2006/relationships/hyperlink" Target="https://tothemoon.im-ldi.com/data_a70/AS11/extra/AS11-40-5965.small.png" TargetMode="External"/><Relationship Id="rId14205" Type="http://schemas.openxmlformats.org/officeDocument/2006/relationships/hyperlink" Target="https://tothemoon.im-ldi.com/data_a70/AS11/raw/AS11-40-5965.tif" TargetMode="External"/><Relationship Id="rId14206" Type="http://schemas.openxmlformats.org/officeDocument/2006/relationships/hyperlink" Target="https://tothemoon.im-ldi.com/data_a70/AS11/processed/AS11-40-5965.png" TargetMode="External"/><Relationship Id="rId14207" Type="http://schemas.openxmlformats.org/officeDocument/2006/relationships/hyperlink" Target="https://www.lpi.usra.edu/resources/apollo/images/print/AS11/40/5965.jpg" TargetMode="External"/><Relationship Id="rId14208" Type="http://schemas.openxmlformats.org/officeDocument/2006/relationships/hyperlink" Target="https://www.lpi.usra.edu/resources/apollo/frame/?AS11-40-5966" TargetMode="External"/><Relationship Id="rId14209" Type="http://schemas.openxmlformats.org/officeDocument/2006/relationships/hyperlink" Target="https://tothemoon.im-ldi.com/data_a70/AS11/extra/AS11-40-5966.small.png" TargetMode="External"/><Relationship Id="rId14210" Type="http://schemas.openxmlformats.org/officeDocument/2006/relationships/hyperlink" Target="https://tothemoon.im-ldi.com/data_a70/AS11/raw/AS11-40-5966.tif" TargetMode="External"/><Relationship Id="rId14211" Type="http://schemas.openxmlformats.org/officeDocument/2006/relationships/hyperlink" Target="https://tothemoon.im-ldi.com/data_a70/AS11/processed/AS11-40-5966.png" TargetMode="External"/><Relationship Id="rId14212" Type="http://schemas.openxmlformats.org/officeDocument/2006/relationships/hyperlink" Target="https://www.lpi.usra.edu/resources/apollo/images/print/AS11/40/5966.jpg" TargetMode="External"/><Relationship Id="rId14213" Type="http://schemas.openxmlformats.org/officeDocument/2006/relationships/hyperlink" Target="https://www.lpi.usra.edu/resources/apollo/frame/?AS11-40-5966A" TargetMode="External"/><Relationship Id="rId14214" Type="http://schemas.openxmlformats.org/officeDocument/2006/relationships/hyperlink" Target="https://tothemoon.im-ldi.com/data_a70/AS11/extra/AS11-40-5966a.small.png" TargetMode="External"/><Relationship Id="rId14215" Type="http://schemas.openxmlformats.org/officeDocument/2006/relationships/hyperlink" Target="https://tothemoon.im-ldi.com/data_a70/AS11/raw/AS11-40-5966a.tif" TargetMode="External"/><Relationship Id="rId14216" Type="http://schemas.openxmlformats.org/officeDocument/2006/relationships/hyperlink" Target="https://tothemoon.im-ldi.com/data_a70/AS11/processed/AS11-40-5966a.png" TargetMode="External"/><Relationship Id="rId14217" Type="http://schemas.openxmlformats.org/officeDocument/2006/relationships/hyperlink" Target="https://www.lpi.usra.edu/resources/apollo/images/print/AS11/40/5966A.jpg" TargetMode="External"/><Relationship Id="rId14218" Type="http://schemas.openxmlformats.org/officeDocument/2006/relationships/hyperlink" Target="https://www.lpi.usra.edu/resources/apollo/frame/?AS11-40-5967" TargetMode="External"/><Relationship Id="rId14219" Type="http://schemas.openxmlformats.org/officeDocument/2006/relationships/hyperlink" Target="https://tothemoon.im-ldi.com/data_a70/AS11/extra/AS11-40-5967.small.png" TargetMode="External"/><Relationship Id="rId14220" Type="http://schemas.openxmlformats.org/officeDocument/2006/relationships/hyperlink" Target="https://tothemoon.im-ldi.com/data_a70/AS11/raw/AS11-40-5967.tif" TargetMode="External"/><Relationship Id="rId14221" Type="http://schemas.openxmlformats.org/officeDocument/2006/relationships/hyperlink" Target="https://tothemoon.im-ldi.com/data_a70/AS11/processed/AS11-40-5967.png" TargetMode="External"/><Relationship Id="rId14222" Type="http://schemas.openxmlformats.org/officeDocument/2006/relationships/hyperlink" Target="https://www.lpi.usra.edu/resources/apollo/images/print/AS11/40/5967.jpg" TargetMode="External"/><Relationship Id="rId14223" Type="http://schemas.openxmlformats.org/officeDocument/2006/relationships/hyperlink" Target="https://www.lpi.usra.edu/resources/apollo/frame/?AS11-40-5968" TargetMode="External"/><Relationship Id="rId14224" Type="http://schemas.openxmlformats.org/officeDocument/2006/relationships/hyperlink" Target="https://tothemoon.im-ldi.com/data_a70/AS11/extra/AS11-40-5968.small.png" TargetMode="External"/><Relationship Id="rId14225" Type="http://schemas.openxmlformats.org/officeDocument/2006/relationships/hyperlink" Target="https://tothemoon.im-ldi.com/data_a70/AS11/raw/AS11-40-5968.tif" TargetMode="External"/><Relationship Id="rId14226" Type="http://schemas.openxmlformats.org/officeDocument/2006/relationships/hyperlink" Target="https://tothemoon.im-ldi.com/data_a70/AS11/processed/AS11-40-5968.png" TargetMode="External"/><Relationship Id="rId14227" Type="http://schemas.openxmlformats.org/officeDocument/2006/relationships/hyperlink" Target="https://www.lpi.usra.edu/resources/apollo/images/print/AS11/40/5968.jpg" TargetMode="External"/><Relationship Id="rId14228" Type="http://schemas.openxmlformats.org/officeDocument/2006/relationships/hyperlink" Target="https://www.lpi.usra.edu/resources/apollo/frame/?AS11-40-5969" TargetMode="External"/><Relationship Id="rId14229" Type="http://schemas.openxmlformats.org/officeDocument/2006/relationships/hyperlink" Target="https://tothemoon.im-ldi.com/data_a70/AS11/extra/AS11-40-5969.small.png" TargetMode="External"/><Relationship Id="rId14230" Type="http://schemas.openxmlformats.org/officeDocument/2006/relationships/hyperlink" Target="https://tothemoon.im-ldi.com/data_a70/AS11/raw/AS11-40-5969.tif" TargetMode="External"/><Relationship Id="rId14231" Type="http://schemas.openxmlformats.org/officeDocument/2006/relationships/hyperlink" Target="https://tothemoon.im-ldi.com/data_a70/AS11/processed/AS11-40-5969.png" TargetMode="External"/><Relationship Id="rId14232" Type="http://schemas.openxmlformats.org/officeDocument/2006/relationships/hyperlink" Target="https://www.lpi.usra.edu/resources/apollo/images/print/AS11/40/5969.jpg" TargetMode="External"/><Relationship Id="rId14233" Type="http://schemas.openxmlformats.org/officeDocument/2006/relationships/hyperlink" Target="https://www.lpi.usra.edu/resources/apollo/frame/?AS11-40-5970" TargetMode="External"/><Relationship Id="rId14234" Type="http://schemas.openxmlformats.org/officeDocument/2006/relationships/hyperlink" Target="https://tothemoon.im-ldi.com/data_a70/AS11/extra/AS11-40-5970.small.png" TargetMode="External"/><Relationship Id="rId14235" Type="http://schemas.openxmlformats.org/officeDocument/2006/relationships/hyperlink" Target="https://tothemoon.im-ldi.com/data_a70/AS11/raw/AS11-40-5970.tif" TargetMode="External"/><Relationship Id="rId14236" Type="http://schemas.openxmlformats.org/officeDocument/2006/relationships/hyperlink" Target="https://tothemoon.im-ldi.com/data_a70/AS11/processed/AS11-40-5970.png" TargetMode="External"/><Relationship Id="rId14237" Type="http://schemas.openxmlformats.org/officeDocument/2006/relationships/hyperlink" Target="https://www.lpi.usra.edu/resources/apollo/images/print/AS11/40/5970.jpg" TargetMode="External"/><Relationship Id="rId14238" Type="http://schemas.openxmlformats.org/officeDocument/2006/relationships/hyperlink" Target="https://www.lpi.usra.edu/resources/apollo/frame/?AS12-46-6715" TargetMode="External"/><Relationship Id="rId14239" Type="http://schemas.openxmlformats.org/officeDocument/2006/relationships/hyperlink" Target="https://tothemoon.im-ldi.com/data_a70/AS12/extra/AS12-46-6715.small.png" TargetMode="External"/><Relationship Id="rId14240" Type="http://schemas.openxmlformats.org/officeDocument/2006/relationships/hyperlink" Target="https://tothemoon.im-ldi.com/data_a70/AS12/raw/AS12-46-6715.tif" TargetMode="External"/><Relationship Id="rId14241" Type="http://schemas.openxmlformats.org/officeDocument/2006/relationships/hyperlink" Target="https://tothemoon.im-ldi.com/data_a70/AS12/processed/AS12-46-6715.png" TargetMode="External"/><Relationship Id="rId14242" Type="http://schemas.openxmlformats.org/officeDocument/2006/relationships/hyperlink" Target="https://www.lpi.usra.edu/resources/apollo/frame/?AS12-46-6716" TargetMode="External"/><Relationship Id="rId14243" Type="http://schemas.openxmlformats.org/officeDocument/2006/relationships/hyperlink" Target="https://tothemoon.im-ldi.com/data_a70/AS12/extra/AS12-46-6716.small.png" TargetMode="External"/><Relationship Id="rId14244" Type="http://schemas.openxmlformats.org/officeDocument/2006/relationships/hyperlink" Target="https://tothemoon.im-ldi.com/data_a70/AS12/raw/AS12-46-6716.tif" TargetMode="External"/><Relationship Id="rId14245" Type="http://schemas.openxmlformats.org/officeDocument/2006/relationships/hyperlink" Target="https://tothemoon.im-ldi.com/data_a70/AS12/processed/AS12-46-6716.png" TargetMode="External"/><Relationship Id="rId14246" Type="http://schemas.openxmlformats.org/officeDocument/2006/relationships/hyperlink" Target="https://www.lpi.usra.edu/resources/apollo/images/print/AS12/46/6716.jpg" TargetMode="External"/><Relationship Id="rId14247" Type="http://schemas.openxmlformats.org/officeDocument/2006/relationships/hyperlink" Target="https://www.lpi.usra.edu/resources/apollo/frame/?AS12-46-6717" TargetMode="External"/><Relationship Id="rId14248" Type="http://schemas.openxmlformats.org/officeDocument/2006/relationships/hyperlink" Target="https://tothemoon.im-ldi.com/data_a70/AS12/extra/AS12-46-6717.small.png" TargetMode="External"/><Relationship Id="rId14249" Type="http://schemas.openxmlformats.org/officeDocument/2006/relationships/hyperlink" Target="https://tothemoon.im-ldi.com/data_a70/AS12/raw/AS12-46-6717.tif" TargetMode="External"/><Relationship Id="rId14250" Type="http://schemas.openxmlformats.org/officeDocument/2006/relationships/hyperlink" Target="https://tothemoon.im-ldi.com/data_a70/AS12/processed/AS12-46-6717.png" TargetMode="External"/><Relationship Id="rId14251" Type="http://schemas.openxmlformats.org/officeDocument/2006/relationships/hyperlink" Target="https://www.lpi.usra.edu/resources/apollo/images/print/AS12/46/6717.jpg" TargetMode="External"/><Relationship Id="rId14252" Type="http://schemas.openxmlformats.org/officeDocument/2006/relationships/hyperlink" Target="https://www.lpi.usra.edu/resources/apollo/frame/?AS12-46-6718" TargetMode="External"/><Relationship Id="rId14253" Type="http://schemas.openxmlformats.org/officeDocument/2006/relationships/hyperlink" Target="https://tothemoon.im-ldi.com/data_a70/AS12/extra/AS12-46-6718.small.png" TargetMode="External"/><Relationship Id="rId14254" Type="http://schemas.openxmlformats.org/officeDocument/2006/relationships/hyperlink" Target="https://tothemoon.im-ldi.com/data_a70/AS12/raw/AS12-46-6718.tif" TargetMode="External"/><Relationship Id="rId14255" Type="http://schemas.openxmlformats.org/officeDocument/2006/relationships/hyperlink" Target="https://tothemoon.im-ldi.com/data_a70/AS12/processed/AS12-46-6718.png" TargetMode="External"/><Relationship Id="rId14256" Type="http://schemas.openxmlformats.org/officeDocument/2006/relationships/hyperlink" Target="https://www.lpi.usra.edu/resources/apollo/images/print/AS12/46/6718.jpg" TargetMode="External"/><Relationship Id="rId14257" Type="http://schemas.openxmlformats.org/officeDocument/2006/relationships/hyperlink" Target="https://www.lpi.usra.edu/resources/apollo/frame/?AS12-46-6719" TargetMode="External"/><Relationship Id="rId14258" Type="http://schemas.openxmlformats.org/officeDocument/2006/relationships/hyperlink" Target="https://tothemoon.im-ldi.com/data_a70/AS12/extra/AS12-46-6719.small.png" TargetMode="External"/><Relationship Id="rId14259" Type="http://schemas.openxmlformats.org/officeDocument/2006/relationships/hyperlink" Target="https://tothemoon.im-ldi.com/data_a70/AS12/raw/AS12-46-6719.tif" TargetMode="External"/><Relationship Id="rId14260" Type="http://schemas.openxmlformats.org/officeDocument/2006/relationships/hyperlink" Target="https://tothemoon.im-ldi.com/data_a70/AS12/processed/AS12-46-6719.png" TargetMode="External"/><Relationship Id="rId14261" Type="http://schemas.openxmlformats.org/officeDocument/2006/relationships/hyperlink" Target="https://www.lpi.usra.edu/resources/apollo/images/print/AS12/46/6719.jpg" TargetMode="External"/><Relationship Id="rId14262" Type="http://schemas.openxmlformats.org/officeDocument/2006/relationships/hyperlink" Target="https://www.lpi.usra.edu/resources/apollo/frame/?AS12-46-6720" TargetMode="External"/><Relationship Id="rId14263" Type="http://schemas.openxmlformats.org/officeDocument/2006/relationships/hyperlink" Target="https://tothemoon.im-ldi.com/data_a70/AS12/extra/AS12-46-6720.small.png" TargetMode="External"/><Relationship Id="rId14264" Type="http://schemas.openxmlformats.org/officeDocument/2006/relationships/hyperlink" Target="https://tothemoon.im-ldi.com/data_a70/AS12/raw/AS12-46-6720.tif" TargetMode="External"/><Relationship Id="rId14265" Type="http://schemas.openxmlformats.org/officeDocument/2006/relationships/hyperlink" Target="https://tothemoon.im-ldi.com/data_a70/AS12/processed/AS12-46-6720.png" TargetMode="External"/><Relationship Id="rId14266" Type="http://schemas.openxmlformats.org/officeDocument/2006/relationships/hyperlink" Target="https://www.lpi.usra.edu/resources/apollo/images/print/AS12/46/6720.jpg" TargetMode="External"/><Relationship Id="rId14267" Type="http://schemas.openxmlformats.org/officeDocument/2006/relationships/hyperlink" Target="https://www.lpi.usra.edu/resources/apollo/frame/?AS12-46-6721" TargetMode="External"/><Relationship Id="rId14268" Type="http://schemas.openxmlformats.org/officeDocument/2006/relationships/hyperlink" Target="https://tothemoon.im-ldi.com/data_a70/AS12/extra/AS12-46-6721.small.png" TargetMode="External"/><Relationship Id="rId14269" Type="http://schemas.openxmlformats.org/officeDocument/2006/relationships/hyperlink" Target="https://tothemoon.im-ldi.com/data_a70/AS12/raw/AS12-46-6721.tif" TargetMode="External"/><Relationship Id="rId14270" Type="http://schemas.openxmlformats.org/officeDocument/2006/relationships/hyperlink" Target="https://tothemoon.im-ldi.com/data_a70/AS12/processed/AS12-46-6721.png" TargetMode="External"/><Relationship Id="rId14271" Type="http://schemas.openxmlformats.org/officeDocument/2006/relationships/hyperlink" Target="https://www.lpi.usra.edu/resources/apollo/images/print/AS12/46/6721.jpg" TargetMode="External"/><Relationship Id="rId14272" Type="http://schemas.openxmlformats.org/officeDocument/2006/relationships/hyperlink" Target="https://www.lpi.usra.edu/resources/apollo/frame/?AS12-46-6724" TargetMode="External"/><Relationship Id="rId14273" Type="http://schemas.openxmlformats.org/officeDocument/2006/relationships/hyperlink" Target="https://tothemoon.im-ldi.com/data_a70/AS12/extra/AS12-46-6724.small.png" TargetMode="External"/><Relationship Id="rId14274" Type="http://schemas.openxmlformats.org/officeDocument/2006/relationships/hyperlink" Target="https://tothemoon.im-ldi.com/data_a70/AS12/raw/AS12-46-6724.tif" TargetMode="External"/><Relationship Id="rId14275" Type="http://schemas.openxmlformats.org/officeDocument/2006/relationships/hyperlink" Target="https://tothemoon.im-ldi.com/data_a70/AS12/processed/AS12-46-6724.png" TargetMode="External"/><Relationship Id="rId14276" Type="http://schemas.openxmlformats.org/officeDocument/2006/relationships/hyperlink" Target="https://www.lpi.usra.edu/resources/apollo/images/print/AS12/46/6724.jpg" TargetMode="External"/><Relationship Id="rId14277" Type="http://schemas.openxmlformats.org/officeDocument/2006/relationships/hyperlink" Target="https://www.lpi.usra.edu/resources/apollo/frame/?AS12-46-6725" TargetMode="External"/><Relationship Id="rId14278" Type="http://schemas.openxmlformats.org/officeDocument/2006/relationships/hyperlink" Target="https://tothemoon.im-ldi.com/data_a70/AS12/extra/AS12-46-6725.small.png" TargetMode="External"/><Relationship Id="rId14279" Type="http://schemas.openxmlformats.org/officeDocument/2006/relationships/hyperlink" Target="https://tothemoon.im-ldi.com/data_a70/AS12/raw/AS12-46-6725.tif" TargetMode="External"/><Relationship Id="rId14280" Type="http://schemas.openxmlformats.org/officeDocument/2006/relationships/hyperlink" Target="https://tothemoon.im-ldi.com/data_a70/AS12/processed/AS12-46-6725.png" TargetMode="External"/><Relationship Id="rId14281" Type="http://schemas.openxmlformats.org/officeDocument/2006/relationships/hyperlink" Target="https://www.lpi.usra.edu/resources/apollo/images/print/AS12/46/6725.jpg" TargetMode="External"/><Relationship Id="rId14282" Type="http://schemas.openxmlformats.org/officeDocument/2006/relationships/hyperlink" Target="https://www.lpi.usra.edu/resources/apollo/frame/?AS12-46-6726" TargetMode="External"/><Relationship Id="rId14283" Type="http://schemas.openxmlformats.org/officeDocument/2006/relationships/hyperlink" Target="https://tothemoon.im-ldi.com/data_a70/AS12/extra/AS12-46-6726.small.png" TargetMode="External"/><Relationship Id="rId14284" Type="http://schemas.openxmlformats.org/officeDocument/2006/relationships/hyperlink" Target="https://tothemoon.im-ldi.com/data_a70/AS12/raw/AS12-46-6726.tif" TargetMode="External"/><Relationship Id="rId14285" Type="http://schemas.openxmlformats.org/officeDocument/2006/relationships/hyperlink" Target="https://tothemoon.im-ldi.com/data_a70/AS12/processed/AS12-46-6726.png" TargetMode="External"/><Relationship Id="rId14286" Type="http://schemas.openxmlformats.org/officeDocument/2006/relationships/hyperlink" Target="https://www.lpi.usra.edu/resources/apollo/images/print/AS12/46/6726.jpg" TargetMode="External"/><Relationship Id="rId14287" Type="http://schemas.openxmlformats.org/officeDocument/2006/relationships/hyperlink" Target="https://www.lpi.usra.edu/resources/apollo/frame/?AS12-46-6727" TargetMode="External"/><Relationship Id="rId14288" Type="http://schemas.openxmlformats.org/officeDocument/2006/relationships/hyperlink" Target="https://tothemoon.im-ldi.com/data_a70/AS12/extra/AS12-46-6727.small.png" TargetMode="External"/><Relationship Id="rId14289" Type="http://schemas.openxmlformats.org/officeDocument/2006/relationships/hyperlink" Target="https://tothemoon.im-ldi.com/data_a70/AS12/raw/AS12-46-6727.tif" TargetMode="External"/><Relationship Id="rId14290" Type="http://schemas.openxmlformats.org/officeDocument/2006/relationships/hyperlink" Target="https://tothemoon.im-ldi.com/data_a70/AS12/processed/AS12-46-6727.png" TargetMode="External"/><Relationship Id="rId14291" Type="http://schemas.openxmlformats.org/officeDocument/2006/relationships/hyperlink" Target="https://www.lpi.usra.edu/resources/apollo/images/print/AS12/46/6727.jpg" TargetMode="External"/><Relationship Id="rId14292" Type="http://schemas.openxmlformats.org/officeDocument/2006/relationships/hyperlink" Target="https://www.lpi.usra.edu/resources/apollo/frame/?AS12-46-6728" TargetMode="External"/><Relationship Id="rId14293" Type="http://schemas.openxmlformats.org/officeDocument/2006/relationships/hyperlink" Target="https://tothemoon.im-ldi.com/data_a70/AS12/extra/AS12-46-6728.small.png" TargetMode="External"/><Relationship Id="rId14294" Type="http://schemas.openxmlformats.org/officeDocument/2006/relationships/hyperlink" Target="https://tothemoon.im-ldi.com/data_a70/AS12/raw/AS12-46-6728.tif" TargetMode="External"/><Relationship Id="rId14295" Type="http://schemas.openxmlformats.org/officeDocument/2006/relationships/hyperlink" Target="https://tothemoon.im-ldi.com/data_a70/AS12/processed/AS12-46-6728.png" TargetMode="External"/><Relationship Id="rId14296" Type="http://schemas.openxmlformats.org/officeDocument/2006/relationships/hyperlink" Target="https://www.lpi.usra.edu/resources/apollo/images/print/AS12/46/6728.jpg" TargetMode="External"/><Relationship Id="rId14297" Type="http://schemas.openxmlformats.org/officeDocument/2006/relationships/hyperlink" Target="https://www.lpi.usra.edu/resources/apollo/frame/?AS12-46-6729" TargetMode="External"/><Relationship Id="rId14298" Type="http://schemas.openxmlformats.org/officeDocument/2006/relationships/hyperlink" Target="https://tothemoon.im-ldi.com/data_a70/AS12/extra/AS12-46-6729.small.png" TargetMode="External"/><Relationship Id="rId14299" Type="http://schemas.openxmlformats.org/officeDocument/2006/relationships/hyperlink" Target="https://tothemoon.im-ldi.com/data_a70/AS12/raw/AS12-46-6729.tif" TargetMode="External"/><Relationship Id="rId14300" Type="http://schemas.openxmlformats.org/officeDocument/2006/relationships/hyperlink" Target="https://tothemoon.im-ldi.com/data_a70/AS12/processed/AS12-46-6729.png" TargetMode="External"/><Relationship Id="rId14301" Type="http://schemas.openxmlformats.org/officeDocument/2006/relationships/hyperlink" Target="https://www.lpi.usra.edu/resources/apollo/images/print/AS12/46/6729.jpg" TargetMode="External"/><Relationship Id="rId14302" Type="http://schemas.openxmlformats.org/officeDocument/2006/relationships/hyperlink" Target="https://www.lpi.usra.edu/resources/apollo/frame/?AS12-46-6730" TargetMode="External"/><Relationship Id="rId14303" Type="http://schemas.openxmlformats.org/officeDocument/2006/relationships/hyperlink" Target="https://tothemoon.im-ldi.com/data_a70/AS12/extra/AS12-46-6730.small.png" TargetMode="External"/><Relationship Id="rId14304" Type="http://schemas.openxmlformats.org/officeDocument/2006/relationships/hyperlink" Target="https://tothemoon.im-ldi.com/data_a70/AS12/raw/AS12-46-6730.tif" TargetMode="External"/><Relationship Id="rId14305" Type="http://schemas.openxmlformats.org/officeDocument/2006/relationships/hyperlink" Target="https://tothemoon.im-ldi.com/data_a70/AS12/processed/AS12-46-6730.png" TargetMode="External"/><Relationship Id="rId14306" Type="http://schemas.openxmlformats.org/officeDocument/2006/relationships/hyperlink" Target="https://www.lpi.usra.edu/resources/apollo/images/print/AS12/46/6730.jpg" TargetMode="External"/><Relationship Id="rId14307" Type="http://schemas.openxmlformats.org/officeDocument/2006/relationships/hyperlink" Target="https://www.lpi.usra.edu/resources/apollo/frame/?AS12-46-6731" TargetMode="External"/><Relationship Id="rId14308" Type="http://schemas.openxmlformats.org/officeDocument/2006/relationships/hyperlink" Target="https://tothemoon.im-ldi.com/data_a70/AS12/extra/AS12-46-6731.small.png" TargetMode="External"/><Relationship Id="rId14309" Type="http://schemas.openxmlformats.org/officeDocument/2006/relationships/hyperlink" Target="https://tothemoon.im-ldi.com/data_a70/AS12/raw/AS12-46-6731.tif" TargetMode="External"/><Relationship Id="rId14310" Type="http://schemas.openxmlformats.org/officeDocument/2006/relationships/hyperlink" Target="https://tothemoon.im-ldi.com/data_a70/AS12/processed/AS12-46-6731.png" TargetMode="External"/><Relationship Id="rId14311" Type="http://schemas.openxmlformats.org/officeDocument/2006/relationships/hyperlink" Target="https://www.lpi.usra.edu/resources/apollo/images/print/AS12/46/6731.jpg" TargetMode="External"/><Relationship Id="rId14312" Type="http://schemas.openxmlformats.org/officeDocument/2006/relationships/hyperlink" Target="https://www.lpi.usra.edu/resources/apollo/frame/?AS12-46-6733" TargetMode="External"/><Relationship Id="rId14313" Type="http://schemas.openxmlformats.org/officeDocument/2006/relationships/hyperlink" Target="https://tothemoon.im-ldi.com/data_a70/AS12/extra/AS12-46-6733.small.png" TargetMode="External"/><Relationship Id="rId14314" Type="http://schemas.openxmlformats.org/officeDocument/2006/relationships/hyperlink" Target="https://tothemoon.im-ldi.com/data_a70/AS12/raw/AS12-46-6733.tif" TargetMode="External"/><Relationship Id="rId14315" Type="http://schemas.openxmlformats.org/officeDocument/2006/relationships/hyperlink" Target="https://tothemoon.im-ldi.com/data_a70/AS12/processed/AS12-46-6733.png" TargetMode="External"/><Relationship Id="rId14316" Type="http://schemas.openxmlformats.org/officeDocument/2006/relationships/hyperlink" Target="https://www.lpi.usra.edu/resources/apollo/images/print/AS12/46/6733.jpg" TargetMode="External"/><Relationship Id="rId14317" Type="http://schemas.openxmlformats.org/officeDocument/2006/relationships/hyperlink" Target="https://www.lpi.usra.edu/resources/apollo/frame/?AS12-46-6735" TargetMode="External"/><Relationship Id="rId14318" Type="http://schemas.openxmlformats.org/officeDocument/2006/relationships/hyperlink" Target="https://tothemoon.im-ldi.com/data_a70/AS12/extra/AS12-46-6735.small.png" TargetMode="External"/><Relationship Id="rId14319" Type="http://schemas.openxmlformats.org/officeDocument/2006/relationships/hyperlink" Target="https://tothemoon.im-ldi.com/data_a70/AS12/raw/AS12-46-6735.tif" TargetMode="External"/><Relationship Id="rId14320" Type="http://schemas.openxmlformats.org/officeDocument/2006/relationships/hyperlink" Target="https://tothemoon.im-ldi.com/data_a70/AS12/processed/AS12-46-6735.png" TargetMode="External"/><Relationship Id="rId14321" Type="http://schemas.openxmlformats.org/officeDocument/2006/relationships/hyperlink" Target="https://www.lpi.usra.edu/resources/apollo/images/print/AS12/46/6735.jpg" TargetMode="External"/><Relationship Id="rId14322" Type="http://schemas.openxmlformats.org/officeDocument/2006/relationships/hyperlink" Target="https://www.lpi.usra.edu/resources/apollo/frame/?AS12-46-6737" TargetMode="External"/><Relationship Id="rId14323" Type="http://schemas.openxmlformats.org/officeDocument/2006/relationships/hyperlink" Target="https://tothemoon.im-ldi.com/data_a70/AS12/extra/AS12-46-6737.small.png" TargetMode="External"/><Relationship Id="rId14324" Type="http://schemas.openxmlformats.org/officeDocument/2006/relationships/hyperlink" Target="https://tothemoon.im-ldi.com/data_a70/AS12/raw/AS12-46-6737.tif" TargetMode="External"/><Relationship Id="rId14325" Type="http://schemas.openxmlformats.org/officeDocument/2006/relationships/hyperlink" Target="https://tothemoon.im-ldi.com/data_a70/AS12/processed/AS12-46-6737.png" TargetMode="External"/><Relationship Id="rId14326" Type="http://schemas.openxmlformats.org/officeDocument/2006/relationships/hyperlink" Target="https://www.lpi.usra.edu/resources/apollo/images/print/AS12/46/6737.jpg" TargetMode="External"/><Relationship Id="rId14327" Type="http://schemas.openxmlformats.org/officeDocument/2006/relationships/hyperlink" Target="https://www.lpi.usra.edu/resources/apollo/frame/?AS12-46-6738" TargetMode="External"/><Relationship Id="rId14328" Type="http://schemas.openxmlformats.org/officeDocument/2006/relationships/hyperlink" Target="https://tothemoon.im-ldi.com/data_a70/AS12/extra/AS12-46-6738.small.png" TargetMode="External"/><Relationship Id="rId14329" Type="http://schemas.openxmlformats.org/officeDocument/2006/relationships/hyperlink" Target="https://tothemoon.im-ldi.com/data_a70/AS12/raw/AS12-46-6738.tif" TargetMode="External"/><Relationship Id="rId14330" Type="http://schemas.openxmlformats.org/officeDocument/2006/relationships/hyperlink" Target="https://tothemoon.im-ldi.com/data_a70/AS12/processed/AS12-46-6738.png" TargetMode="External"/><Relationship Id="rId14331" Type="http://schemas.openxmlformats.org/officeDocument/2006/relationships/hyperlink" Target="https://www.lpi.usra.edu/resources/apollo/images/print/AS12/46/6738.jpg" TargetMode="External"/><Relationship Id="rId14332" Type="http://schemas.openxmlformats.org/officeDocument/2006/relationships/hyperlink" Target="https://www.lpi.usra.edu/resources/apollo/frame/?AS12-46-6739" TargetMode="External"/><Relationship Id="rId14333" Type="http://schemas.openxmlformats.org/officeDocument/2006/relationships/hyperlink" Target="https://tothemoon.im-ldi.com/data_a70/AS12/extra/AS12-46-6739.small.png" TargetMode="External"/><Relationship Id="rId14334" Type="http://schemas.openxmlformats.org/officeDocument/2006/relationships/hyperlink" Target="https://tothemoon.im-ldi.com/data_a70/AS12/raw/AS12-46-6739.tif" TargetMode="External"/><Relationship Id="rId14335" Type="http://schemas.openxmlformats.org/officeDocument/2006/relationships/hyperlink" Target="https://tothemoon.im-ldi.com/data_a70/AS12/processed/AS12-46-6739.png" TargetMode="External"/><Relationship Id="rId14336" Type="http://schemas.openxmlformats.org/officeDocument/2006/relationships/hyperlink" Target="https://www.lpi.usra.edu/resources/apollo/images/print/AS12/46/6739.jpg" TargetMode="External"/><Relationship Id="rId14337" Type="http://schemas.openxmlformats.org/officeDocument/2006/relationships/hyperlink" Target="https://www.lpi.usra.edu/resources/apollo/frame/?AS12-46-6740" TargetMode="External"/><Relationship Id="rId14338" Type="http://schemas.openxmlformats.org/officeDocument/2006/relationships/hyperlink" Target="https://tothemoon.im-ldi.com/data_a70/AS12/extra/AS12-46-6740.small.png" TargetMode="External"/><Relationship Id="rId14339" Type="http://schemas.openxmlformats.org/officeDocument/2006/relationships/hyperlink" Target="https://tothemoon.im-ldi.com/data_a70/AS12/raw/AS12-46-6740.tif" TargetMode="External"/><Relationship Id="rId14340" Type="http://schemas.openxmlformats.org/officeDocument/2006/relationships/hyperlink" Target="https://tothemoon.im-ldi.com/data_a70/AS12/processed/AS12-46-6740.png" TargetMode="External"/><Relationship Id="rId14341" Type="http://schemas.openxmlformats.org/officeDocument/2006/relationships/hyperlink" Target="https://www.lpi.usra.edu/resources/apollo/images/print/AS12/46/6740.jpg" TargetMode="External"/><Relationship Id="rId14342" Type="http://schemas.openxmlformats.org/officeDocument/2006/relationships/hyperlink" Target="https://www.lpi.usra.edu/resources/apollo/frame/?AS12-46-6741" TargetMode="External"/><Relationship Id="rId14343" Type="http://schemas.openxmlformats.org/officeDocument/2006/relationships/hyperlink" Target="https://tothemoon.im-ldi.com/data_a70/AS12/extra/AS12-46-6741.small.png" TargetMode="External"/><Relationship Id="rId14344" Type="http://schemas.openxmlformats.org/officeDocument/2006/relationships/hyperlink" Target="https://tothemoon.im-ldi.com/data_a70/AS12/raw/AS12-46-6741.tif" TargetMode="External"/><Relationship Id="rId14345" Type="http://schemas.openxmlformats.org/officeDocument/2006/relationships/hyperlink" Target="https://tothemoon.im-ldi.com/data_a70/AS12/processed/AS12-46-6741.png" TargetMode="External"/><Relationship Id="rId14346" Type="http://schemas.openxmlformats.org/officeDocument/2006/relationships/hyperlink" Target="https://www.lpi.usra.edu/resources/apollo/images/print/AS12/46/6741.jpg" TargetMode="External"/><Relationship Id="rId14347" Type="http://schemas.openxmlformats.org/officeDocument/2006/relationships/hyperlink" Target="https://www.lpi.usra.edu/resources/apollo/frame/?AS12-46-6742" TargetMode="External"/><Relationship Id="rId14348" Type="http://schemas.openxmlformats.org/officeDocument/2006/relationships/hyperlink" Target="https://tothemoon.im-ldi.com/data_a70/AS12/extra/AS12-46-6742.small.png" TargetMode="External"/><Relationship Id="rId14349" Type="http://schemas.openxmlformats.org/officeDocument/2006/relationships/hyperlink" Target="https://tothemoon.im-ldi.com/data_a70/AS12/raw/AS12-46-6742.tif" TargetMode="External"/><Relationship Id="rId14350" Type="http://schemas.openxmlformats.org/officeDocument/2006/relationships/hyperlink" Target="https://tothemoon.im-ldi.com/data_a70/AS12/processed/AS12-46-6742.png" TargetMode="External"/><Relationship Id="rId14351" Type="http://schemas.openxmlformats.org/officeDocument/2006/relationships/hyperlink" Target="https://www.lpi.usra.edu/resources/apollo/images/print/AS12/46/6742.jpg" TargetMode="External"/><Relationship Id="rId14352" Type="http://schemas.openxmlformats.org/officeDocument/2006/relationships/hyperlink" Target="https://www.lpi.usra.edu/resources/apollo/frame/?AS12-46-6746" TargetMode="External"/><Relationship Id="rId14353" Type="http://schemas.openxmlformats.org/officeDocument/2006/relationships/hyperlink" Target="https://tothemoon.im-ldi.com/data_a70/AS12/extra/AS12-46-6746.small.png" TargetMode="External"/><Relationship Id="rId14354" Type="http://schemas.openxmlformats.org/officeDocument/2006/relationships/hyperlink" Target="https://tothemoon.im-ldi.com/data_a70/AS12/raw/AS12-46-6746.tif" TargetMode="External"/><Relationship Id="rId14355" Type="http://schemas.openxmlformats.org/officeDocument/2006/relationships/hyperlink" Target="https://tothemoon.im-ldi.com/data_a70/AS12/processed/AS12-46-6746.png" TargetMode="External"/><Relationship Id="rId14356" Type="http://schemas.openxmlformats.org/officeDocument/2006/relationships/hyperlink" Target="https://www.lpi.usra.edu/resources/apollo/images/print/AS12/46/6746.jpg" TargetMode="External"/><Relationship Id="rId14357" Type="http://schemas.openxmlformats.org/officeDocument/2006/relationships/hyperlink" Target="https://www.lpi.usra.edu/resources/apollo/frame/?AS12-46-6748" TargetMode="External"/><Relationship Id="rId14358" Type="http://schemas.openxmlformats.org/officeDocument/2006/relationships/hyperlink" Target="https://tothemoon.im-ldi.com/data_a70/AS12/extra/AS12-46-6748.small.png" TargetMode="External"/><Relationship Id="rId14359" Type="http://schemas.openxmlformats.org/officeDocument/2006/relationships/hyperlink" Target="https://tothemoon.im-ldi.com/data_a70/AS12/raw/AS12-46-6748.tif" TargetMode="External"/><Relationship Id="rId14360" Type="http://schemas.openxmlformats.org/officeDocument/2006/relationships/hyperlink" Target="https://tothemoon.im-ldi.com/data_a70/AS12/processed/AS12-46-6748.png" TargetMode="External"/><Relationship Id="rId14361" Type="http://schemas.openxmlformats.org/officeDocument/2006/relationships/hyperlink" Target="https://www.lpi.usra.edu/resources/apollo/images/print/AS12/46/6748.jpg" TargetMode="External"/><Relationship Id="rId14362" Type="http://schemas.openxmlformats.org/officeDocument/2006/relationships/hyperlink" Target="https://www.lpi.usra.edu/resources/apollo/frame/?AS12-46-6749" TargetMode="External"/><Relationship Id="rId14363" Type="http://schemas.openxmlformats.org/officeDocument/2006/relationships/hyperlink" Target="https://tothemoon.im-ldi.com/data_a70/AS12/extra/AS12-46-6749.small.png" TargetMode="External"/><Relationship Id="rId14364" Type="http://schemas.openxmlformats.org/officeDocument/2006/relationships/hyperlink" Target="https://tothemoon.im-ldi.com/data_a70/AS12/raw/AS12-46-6749.tif" TargetMode="External"/><Relationship Id="rId14365" Type="http://schemas.openxmlformats.org/officeDocument/2006/relationships/hyperlink" Target="https://tothemoon.im-ldi.com/data_a70/AS12/processed/AS12-46-6749.png" TargetMode="External"/><Relationship Id="rId14366" Type="http://schemas.openxmlformats.org/officeDocument/2006/relationships/hyperlink" Target="https://www.lpi.usra.edu/resources/apollo/images/print/AS12/46/6749.jpg" TargetMode="External"/><Relationship Id="rId14367" Type="http://schemas.openxmlformats.org/officeDocument/2006/relationships/hyperlink" Target="https://www.lpi.usra.edu/resources/apollo/frame/?AS12-46-6750" TargetMode="External"/><Relationship Id="rId14368" Type="http://schemas.openxmlformats.org/officeDocument/2006/relationships/hyperlink" Target="https://tothemoon.im-ldi.com/data_a70/AS12/extra/AS12-46-6750.small.png" TargetMode="External"/><Relationship Id="rId14369" Type="http://schemas.openxmlformats.org/officeDocument/2006/relationships/hyperlink" Target="https://tothemoon.im-ldi.com/data_a70/AS12/raw/AS12-46-6750.tif" TargetMode="External"/><Relationship Id="rId14370" Type="http://schemas.openxmlformats.org/officeDocument/2006/relationships/hyperlink" Target="https://tothemoon.im-ldi.com/data_a70/AS12/processed/AS12-46-6750.png" TargetMode="External"/><Relationship Id="rId14371" Type="http://schemas.openxmlformats.org/officeDocument/2006/relationships/hyperlink" Target="https://www.lpi.usra.edu/resources/apollo/images/print/AS12/46/6750.jpg" TargetMode="External"/><Relationship Id="rId14372" Type="http://schemas.openxmlformats.org/officeDocument/2006/relationships/hyperlink" Target="https://www.lpi.usra.edu/resources/apollo/frame/?AS12-46-6751" TargetMode="External"/><Relationship Id="rId14373" Type="http://schemas.openxmlformats.org/officeDocument/2006/relationships/hyperlink" Target="https://tothemoon.im-ldi.com/data_a70/AS12/extra/AS12-46-6751.small.png" TargetMode="External"/><Relationship Id="rId14374" Type="http://schemas.openxmlformats.org/officeDocument/2006/relationships/hyperlink" Target="https://tothemoon.im-ldi.com/data_a70/AS12/raw/AS12-46-6751.tif" TargetMode="External"/><Relationship Id="rId14375" Type="http://schemas.openxmlformats.org/officeDocument/2006/relationships/hyperlink" Target="https://tothemoon.im-ldi.com/data_a70/AS12/processed/AS12-46-6751.png" TargetMode="External"/><Relationship Id="rId14376" Type="http://schemas.openxmlformats.org/officeDocument/2006/relationships/hyperlink" Target="https://www.lpi.usra.edu/resources/apollo/images/print/AS12/46/6751.jpg" TargetMode="External"/><Relationship Id="rId14377" Type="http://schemas.openxmlformats.org/officeDocument/2006/relationships/hyperlink" Target="https://www.lpi.usra.edu/resources/apollo/frame/?AS12-46-6752" TargetMode="External"/><Relationship Id="rId14378" Type="http://schemas.openxmlformats.org/officeDocument/2006/relationships/hyperlink" Target="https://tothemoon.im-ldi.com/data_a70/AS12/extra/AS12-46-6752.small.png" TargetMode="External"/><Relationship Id="rId14379" Type="http://schemas.openxmlformats.org/officeDocument/2006/relationships/hyperlink" Target="https://tothemoon.im-ldi.com/data_a70/AS12/raw/AS12-46-6752.tif" TargetMode="External"/><Relationship Id="rId14380" Type="http://schemas.openxmlformats.org/officeDocument/2006/relationships/hyperlink" Target="https://tothemoon.im-ldi.com/data_a70/AS12/processed/AS12-46-6752.png" TargetMode="External"/><Relationship Id="rId14381" Type="http://schemas.openxmlformats.org/officeDocument/2006/relationships/hyperlink" Target="https://www.lpi.usra.edu/resources/apollo/images/print/AS12/46/6752.jpg" TargetMode="External"/><Relationship Id="rId14382" Type="http://schemas.openxmlformats.org/officeDocument/2006/relationships/hyperlink" Target="https://www.lpi.usra.edu/resources/apollo/frame/?AS12-46-6753" TargetMode="External"/><Relationship Id="rId14383" Type="http://schemas.openxmlformats.org/officeDocument/2006/relationships/hyperlink" Target="https://tothemoon.im-ldi.com/data_a70/AS12/extra/AS12-46-6753.small.png" TargetMode="External"/><Relationship Id="rId14384" Type="http://schemas.openxmlformats.org/officeDocument/2006/relationships/hyperlink" Target="https://tothemoon.im-ldi.com/data_a70/AS12/raw/AS12-46-6753.tif" TargetMode="External"/><Relationship Id="rId14385" Type="http://schemas.openxmlformats.org/officeDocument/2006/relationships/hyperlink" Target="https://tothemoon.im-ldi.com/data_a70/AS12/processed/AS12-46-6753.png" TargetMode="External"/><Relationship Id="rId14386" Type="http://schemas.openxmlformats.org/officeDocument/2006/relationships/hyperlink" Target="https://www.lpi.usra.edu/resources/apollo/images/print/AS12/46/6753.jpg" TargetMode="External"/><Relationship Id="rId14387" Type="http://schemas.openxmlformats.org/officeDocument/2006/relationships/hyperlink" Target="https://www.lpi.usra.edu/resources/apollo/frame/?AS12-46-6754" TargetMode="External"/><Relationship Id="rId14388" Type="http://schemas.openxmlformats.org/officeDocument/2006/relationships/hyperlink" Target="https://tothemoon.im-ldi.com/data_a70/AS12/extra/AS12-46-6754.small.png" TargetMode="External"/><Relationship Id="rId14389" Type="http://schemas.openxmlformats.org/officeDocument/2006/relationships/hyperlink" Target="https://tothemoon.im-ldi.com/data_a70/AS12/raw/AS12-46-6754.tif" TargetMode="External"/><Relationship Id="rId14390" Type="http://schemas.openxmlformats.org/officeDocument/2006/relationships/hyperlink" Target="https://tothemoon.im-ldi.com/data_a70/AS12/processed/AS12-46-6754.png" TargetMode="External"/><Relationship Id="rId14391" Type="http://schemas.openxmlformats.org/officeDocument/2006/relationships/hyperlink" Target="https://www.lpi.usra.edu/resources/apollo/images/print/AS12/46/6754.jpg" TargetMode="External"/><Relationship Id="rId14392" Type="http://schemas.openxmlformats.org/officeDocument/2006/relationships/hyperlink" Target="https://www.lpi.usra.edu/resources/apollo/frame/?AS12-46-6755" TargetMode="External"/><Relationship Id="rId14393" Type="http://schemas.openxmlformats.org/officeDocument/2006/relationships/hyperlink" Target="https://tothemoon.im-ldi.com/data_a70/AS12/extra/AS12-46-6755.small.png" TargetMode="External"/><Relationship Id="rId14394" Type="http://schemas.openxmlformats.org/officeDocument/2006/relationships/hyperlink" Target="https://tothemoon.im-ldi.com/data_a70/AS12/raw/AS12-46-6755.tif" TargetMode="External"/><Relationship Id="rId14395" Type="http://schemas.openxmlformats.org/officeDocument/2006/relationships/hyperlink" Target="https://tothemoon.im-ldi.com/data_a70/AS12/processed/AS12-46-6755.png" TargetMode="External"/><Relationship Id="rId14396" Type="http://schemas.openxmlformats.org/officeDocument/2006/relationships/hyperlink" Target="https://www.lpi.usra.edu/resources/apollo/images/print/AS12/46/6755.jpg" TargetMode="External"/><Relationship Id="rId14397" Type="http://schemas.openxmlformats.org/officeDocument/2006/relationships/hyperlink" Target="https://www.lpi.usra.edu/resources/apollo/frame/?AS12-46-6756" TargetMode="External"/><Relationship Id="rId14398" Type="http://schemas.openxmlformats.org/officeDocument/2006/relationships/hyperlink" Target="https://tothemoon.im-ldi.com/data_a70/AS12/extra/AS12-46-6756.small.png" TargetMode="External"/><Relationship Id="rId14399" Type="http://schemas.openxmlformats.org/officeDocument/2006/relationships/hyperlink" Target="https://tothemoon.im-ldi.com/data_a70/AS12/raw/AS12-46-6756.tif" TargetMode="External"/><Relationship Id="rId14400" Type="http://schemas.openxmlformats.org/officeDocument/2006/relationships/hyperlink" Target="https://tothemoon.im-ldi.com/data_a70/AS12/processed/AS12-46-6756.png" TargetMode="External"/><Relationship Id="rId14401" Type="http://schemas.openxmlformats.org/officeDocument/2006/relationships/hyperlink" Target="https://www.lpi.usra.edu/resources/apollo/images/print/AS12/46/6756.jpg" TargetMode="External"/><Relationship Id="rId14402" Type="http://schemas.openxmlformats.org/officeDocument/2006/relationships/hyperlink" Target="https://www.lpi.usra.edu/resources/apollo/frame/?AS12-46-6757" TargetMode="External"/><Relationship Id="rId14403" Type="http://schemas.openxmlformats.org/officeDocument/2006/relationships/hyperlink" Target="https://tothemoon.im-ldi.com/data_a70/AS12/extra/AS12-46-6757.small.png" TargetMode="External"/><Relationship Id="rId14404" Type="http://schemas.openxmlformats.org/officeDocument/2006/relationships/hyperlink" Target="https://tothemoon.im-ldi.com/data_a70/AS12/raw/AS12-46-6757.tif" TargetMode="External"/><Relationship Id="rId14405" Type="http://schemas.openxmlformats.org/officeDocument/2006/relationships/hyperlink" Target="https://tothemoon.im-ldi.com/data_a70/AS12/processed/AS12-46-6757.png" TargetMode="External"/><Relationship Id="rId14406" Type="http://schemas.openxmlformats.org/officeDocument/2006/relationships/hyperlink" Target="https://www.lpi.usra.edu/resources/apollo/images/print/AS12/46/6757.jpg" TargetMode="External"/><Relationship Id="rId14407" Type="http://schemas.openxmlformats.org/officeDocument/2006/relationships/hyperlink" Target="https://www.lpi.usra.edu/resources/apollo/frame/?AS12-46-6762" TargetMode="External"/><Relationship Id="rId14408" Type="http://schemas.openxmlformats.org/officeDocument/2006/relationships/hyperlink" Target="https://tothemoon.im-ldi.com/data_a70/AS12/extra/AS12-46-6762.small.png" TargetMode="External"/><Relationship Id="rId14409" Type="http://schemas.openxmlformats.org/officeDocument/2006/relationships/hyperlink" Target="https://tothemoon.im-ldi.com/data_a70/AS12/raw/AS12-46-6762.tif" TargetMode="External"/><Relationship Id="rId14410" Type="http://schemas.openxmlformats.org/officeDocument/2006/relationships/hyperlink" Target="https://tothemoon.im-ldi.com/data_a70/AS12/processed/AS12-46-6762.png" TargetMode="External"/><Relationship Id="rId14411" Type="http://schemas.openxmlformats.org/officeDocument/2006/relationships/hyperlink" Target="https://www.lpi.usra.edu/resources/apollo/images/print/AS12/46/6762.jpg" TargetMode="External"/><Relationship Id="rId14412" Type="http://schemas.openxmlformats.org/officeDocument/2006/relationships/hyperlink" Target="https://www.lpi.usra.edu/resources/apollo/frame/?AS12-46-6763" TargetMode="External"/><Relationship Id="rId14413" Type="http://schemas.openxmlformats.org/officeDocument/2006/relationships/hyperlink" Target="https://tothemoon.im-ldi.com/data_a70/AS12/extra/AS12-46-6763.small.png" TargetMode="External"/><Relationship Id="rId14414" Type="http://schemas.openxmlformats.org/officeDocument/2006/relationships/hyperlink" Target="https://tothemoon.im-ldi.com/data_a70/AS12/raw/AS12-46-6763.tif" TargetMode="External"/><Relationship Id="rId14415" Type="http://schemas.openxmlformats.org/officeDocument/2006/relationships/hyperlink" Target="https://tothemoon.im-ldi.com/data_a70/AS12/processed/AS12-46-6763.png" TargetMode="External"/><Relationship Id="rId14416" Type="http://schemas.openxmlformats.org/officeDocument/2006/relationships/hyperlink" Target="https://www.lpi.usra.edu/resources/apollo/images/print/AS12/46/6763.jpg" TargetMode="External"/><Relationship Id="rId14417" Type="http://schemas.openxmlformats.org/officeDocument/2006/relationships/hyperlink" Target="https://www.lpi.usra.edu/resources/apollo/frame/?AS12-46-6765" TargetMode="External"/><Relationship Id="rId14418" Type="http://schemas.openxmlformats.org/officeDocument/2006/relationships/hyperlink" Target="https://tothemoon.im-ldi.com/data_a70/AS12/extra/AS12-46-6765.small.png" TargetMode="External"/><Relationship Id="rId14419" Type="http://schemas.openxmlformats.org/officeDocument/2006/relationships/hyperlink" Target="https://tothemoon.im-ldi.com/data_a70/AS12/raw/AS12-46-6765.tif" TargetMode="External"/><Relationship Id="rId14420" Type="http://schemas.openxmlformats.org/officeDocument/2006/relationships/hyperlink" Target="https://tothemoon.im-ldi.com/data_a70/AS12/processed/AS12-46-6765.png" TargetMode="External"/><Relationship Id="rId14421" Type="http://schemas.openxmlformats.org/officeDocument/2006/relationships/hyperlink" Target="https://www.lpi.usra.edu/resources/apollo/images/print/AS12/46/6765.jpg" TargetMode="External"/><Relationship Id="rId14422" Type="http://schemas.openxmlformats.org/officeDocument/2006/relationships/hyperlink" Target="https://www.lpi.usra.edu/resources/apollo/frame/?AS12-46-6768" TargetMode="External"/><Relationship Id="rId14423" Type="http://schemas.openxmlformats.org/officeDocument/2006/relationships/hyperlink" Target="https://tothemoon.im-ldi.com/data_a70/AS12/extra/AS12-46-6768.small.png" TargetMode="External"/><Relationship Id="rId14424" Type="http://schemas.openxmlformats.org/officeDocument/2006/relationships/hyperlink" Target="https://tothemoon.im-ldi.com/data_a70/AS12/raw/AS12-46-6768.tif" TargetMode="External"/><Relationship Id="rId14425" Type="http://schemas.openxmlformats.org/officeDocument/2006/relationships/hyperlink" Target="https://tothemoon.im-ldi.com/data_a70/AS12/processed/AS12-46-6768.png" TargetMode="External"/><Relationship Id="rId14426" Type="http://schemas.openxmlformats.org/officeDocument/2006/relationships/hyperlink" Target="https://www.lpi.usra.edu/resources/apollo/images/print/AS12/46/6768.jpg" TargetMode="External"/><Relationship Id="rId14427" Type="http://schemas.openxmlformats.org/officeDocument/2006/relationships/hyperlink" Target="https://www.lpi.usra.edu/resources/apollo/frame/?AS12-46-6769" TargetMode="External"/><Relationship Id="rId14428" Type="http://schemas.openxmlformats.org/officeDocument/2006/relationships/hyperlink" Target="https://tothemoon.im-ldi.com/data_a70/AS12/extra/AS12-46-6769.small.png" TargetMode="External"/><Relationship Id="rId14429" Type="http://schemas.openxmlformats.org/officeDocument/2006/relationships/hyperlink" Target="https://tothemoon.im-ldi.com/data_a70/AS12/raw/AS12-46-6769.tif" TargetMode="External"/><Relationship Id="rId14430" Type="http://schemas.openxmlformats.org/officeDocument/2006/relationships/hyperlink" Target="https://tothemoon.im-ldi.com/data_a70/AS12/processed/AS12-46-6769.png" TargetMode="External"/><Relationship Id="rId14431" Type="http://schemas.openxmlformats.org/officeDocument/2006/relationships/hyperlink" Target="https://www.lpi.usra.edu/resources/apollo/images/print/AS12/46/6769.jpg" TargetMode="External"/><Relationship Id="rId14432" Type="http://schemas.openxmlformats.org/officeDocument/2006/relationships/hyperlink" Target="https://www.lpi.usra.edu/resources/apollo/frame/?AS12-46-6776" TargetMode="External"/><Relationship Id="rId14433" Type="http://schemas.openxmlformats.org/officeDocument/2006/relationships/hyperlink" Target="https://tothemoon.im-ldi.com/data_a70/AS12/extra/AS12-46-6776.small.png" TargetMode="External"/><Relationship Id="rId14434" Type="http://schemas.openxmlformats.org/officeDocument/2006/relationships/hyperlink" Target="https://tothemoon.im-ldi.com/data_a70/AS12/raw/AS12-46-6776.tif" TargetMode="External"/><Relationship Id="rId14435" Type="http://schemas.openxmlformats.org/officeDocument/2006/relationships/hyperlink" Target="https://tothemoon.im-ldi.com/data_a70/AS12/processed/AS12-46-6776.png" TargetMode="External"/><Relationship Id="rId14436" Type="http://schemas.openxmlformats.org/officeDocument/2006/relationships/hyperlink" Target="https://www.lpi.usra.edu/resources/apollo/images/print/AS12/46/6776.jpg" TargetMode="External"/><Relationship Id="rId14437" Type="http://schemas.openxmlformats.org/officeDocument/2006/relationships/hyperlink" Target="https://www.lpi.usra.edu/resources/apollo/frame/?AS12-46-6777" TargetMode="External"/><Relationship Id="rId14438" Type="http://schemas.openxmlformats.org/officeDocument/2006/relationships/hyperlink" Target="https://tothemoon.im-ldi.com/data_a70/AS12/extra/AS12-46-6777.small.png" TargetMode="External"/><Relationship Id="rId14439" Type="http://schemas.openxmlformats.org/officeDocument/2006/relationships/hyperlink" Target="https://tothemoon.im-ldi.com/data_a70/AS12/raw/AS12-46-6777.tif" TargetMode="External"/><Relationship Id="rId14440" Type="http://schemas.openxmlformats.org/officeDocument/2006/relationships/hyperlink" Target="https://tothemoon.im-ldi.com/data_a70/AS12/processed/AS12-46-6777.png" TargetMode="External"/><Relationship Id="rId14441" Type="http://schemas.openxmlformats.org/officeDocument/2006/relationships/hyperlink" Target="https://www.lpi.usra.edu/resources/apollo/images/print/AS12/46/6777.jpg" TargetMode="External"/><Relationship Id="rId14442" Type="http://schemas.openxmlformats.org/officeDocument/2006/relationships/hyperlink" Target="https://www.lpi.usra.edu/resources/apollo/frame/?AS12-46-6778" TargetMode="External"/><Relationship Id="rId14443" Type="http://schemas.openxmlformats.org/officeDocument/2006/relationships/hyperlink" Target="https://tothemoon.im-ldi.com/data_a70/AS12/extra/AS12-46-6778.small.png" TargetMode="External"/><Relationship Id="rId14444" Type="http://schemas.openxmlformats.org/officeDocument/2006/relationships/hyperlink" Target="https://tothemoon.im-ldi.com/data_a70/AS12/raw/AS12-46-6778.tif" TargetMode="External"/><Relationship Id="rId14445" Type="http://schemas.openxmlformats.org/officeDocument/2006/relationships/hyperlink" Target="https://tothemoon.im-ldi.com/data_a70/AS12/processed/AS12-46-6778.png" TargetMode="External"/><Relationship Id="rId14446" Type="http://schemas.openxmlformats.org/officeDocument/2006/relationships/hyperlink" Target="https://www.lpi.usra.edu/resources/apollo/images/print/AS12/46/6778.jpg" TargetMode="External"/><Relationship Id="rId14447" Type="http://schemas.openxmlformats.org/officeDocument/2006/relationships/hyperlink" Target="https://www.lpi.usra.edu/resources/apollo/frame/?AS12-46-6779" TargetMode="External"/><Relationship Id="rId14448" Type="http://schemas.openxmlformats.org/officeDocument/2006/relationships/hyperlink" Target="https://tothemoon.im-ldi.com/data_a70/AS12/extra/AS12-46-6779.small.png" TargetMode="External"/><Relationship Id="rId14449" Type="http://schemas.openxmlformats.org/officeDocument/2006/relationships/hyperlink" Target="https://tothemoon.im-ldi.com/data_a70/AS12/raw/AS12-46-6779.tif" TargetMode="External"/><Relationship Id="rId14450" Type="http://schemas.openxmlformats.org/officeDocument/2006/relationships/hyperlink" Target="https://tothemoon.im-ldi.com/data_a70/AS12/processed/AS12-46-6779.png" TargetMode="External"/><Relationship Id="rId14451" Type="http://schemas.openxmlformats.org/officeDocument/2006/relationships/hyperlink" Target="https://www.lpi.usra.edu/resources/apollo/images/print/AS12/46/6779.jpg" TargetMode="External"/><Relationship Id="rId14452" Type="http://schemas.openxmlformats.org/officeDocument/2006/relationships/hyperlink" Target="https://www.lpi.usra.edu/resources/apollo/frame/?AS12-46-6780" TargetMode="External"/><Relationship Id="rId14453" Type="http://schemas.openxmlformats.org/officeDocument/2006/relationships/hyperlink" Target="https://tothemoon.im-ldi.com/data_a70/AS12/extra/AS12-46-6780.small.png" TargetMode="External"/><Relationship Id="rId14454" Type="http://schemas.openxmlformats.org/officeDocument/2006/relationships/hyperlink" Target="https://tothemoon.im-ldi.com/data_a70/AS12/raw/AS12-46-6780.tif" TargetMode="External"/><Relationship Id="rId14455" Type="http://schemas.openxmlformats.org/officeDocument/2006/relationships/hyperlink" Target="https://tothemoon.im-ldi.com/data_a70/AS12/processed/AS12-46-6780.png" TargetMode="External"/><Relationship Id="rId14456" Type="http://schemas.openxmlformats.org/officeDocument/2006/relationships/hyperlink" Target="https://www.lpi.usra.edu/resources/apollo/images/print/AS12/46/6780.jpg" TargetMode="External"/><Relationship Id="rId14457" Type="http://schemas.openxmlformats.org/officeDocument/2006/relationships/hyperlink" Target="https://www.lpi.usra.edu/resources/apollo/frame/?AS12-46-6783" TargetMode="External"/><Relationship Id="rId14458" Type="http://schemas.openxmlformats.org/officeDocument/2006/relationships/hyperlink" Target="https://tothemoon.im-ldi.com/data_a70/AS12/extra/AS12-46-6783.small.png" TargetMode="External"/><Relationship Id="rId14459" Type="http://schemas.openxmlformats.org/officeDocument/2006/relationships/hyperlink" Target="https://tothemoon.im-ldi.com/data_a70/AS12/raw/AS12-46-6783.tif" TargetMode="External"/><Relationship Id="rId14460" Type="http://schemas.openxmlformats.org/officeDocument/2006/relationships/hyperlink" Target="https://tothemoon.im-ldi.com/data_a70/AS12/processed/AS12-46-6783.png" TargetMode="External"/><Relationship Id="rId14461" Type="http://schemas.openxmlformats.org/officeDocument/2006/relationships/hyperlink" Target="https://www.lpi.usra.edu/resources/apollo/images/print/AS12/46/6783.jpg" TargetMode="External"/><Relationship Id="rId14462" Type="http://schemas.openxmlformats.org/officeDocument/2006/relationships/hyperlink" Target="https://www.lpi.usra.edu/resources/apollo/frame/?AS12-46-6784" TargetMode="External"/><Relationship Id="rId14463" Type="http://schemas.openxmlformats.org/officeDocument/2006/relationships/hyperlink" Target="https://tothemoon.im-ldi.com/data_a70/AS12/extra/AS12-46-6784.small.png" TargetMode="External"/><Relationship Id="rId14464" Type="http://schemas.openxmlformats.org/officeDocument/2006/relationships/hyperlink" Target="https://tothemoon.im-ldi.com/data_a70/AS12/raw/AS12-46-6784.tif" TargetMode="External"/><Relationship Id="rId14465" Type="http://schemas.openxmlformats.org/officeDocument/2006/relationships/hyperlink" Target="https://tothemoon.im-ldi.com/data_a70/AS12/processed/AS12-46-6784.png" TargetMode="External"/><Relationship Id="rId14466" Type="http://schemas.openxmlformats.org/officeDocument/2006/relationships/hyperlink" Target="https://www.lpi.usra.edu/resources/apollo/images/print/AS12/46/6784.jpg" TargetMode="External"/><Relationship Id="rId14467" Type="http://schemas.openxmlformats.org/officeDocument/2006/relationships/hyperlink" Target="https://www.lpi.usra.edu/resources/apollo/frame/?AS12-46-6785" TargetMode="External"/><Relationship Id="rId14468" Type="http://schemas.openxmlformats.org/officeDocument/2006/relationships/hyperlink" Target="https://tothemoon.im-ldi.com/data_a70/AS12/extra/AS12-46-6785.small.png" TargetMode="External"/><Relationship Id="rId14469" Type="http://schemas.openxmlformats.org/officeDocument/2006/relationships/hyperlink" Target="https://tothemoon.im-ldi.com/data_a70/AS12/raw/AS12-46-6785.tif" TargetMode="External"/><Relationship Id="rId14470" Type="http://schemas.openxmlformats.org/officeDocument/2006/relationships/hyperlink" Target="https://tothemoon.im-ldi.com/data_a70/AS12/processed/AS12-46-6785.png" TargetMode="External"/><Relationship Id="rId14471" Type="http://schemas.openxmlformats.org/officeDocument/2006/relationships/hyperlink" Target="https://www.lpi.usra.edu/resources/apollo/images/print/AS12/46/6785.jpg" TargetMode="External"/><Relationship Id="rId14472" Type="http://schemas.openxmlformats.org/officeDocument/2006/relationships/hyperlink" Target="https://www.lpi.usra.edu/resources/apollo/frame/?AS12-46-6786" TargetMode="External"/><Relationship Id="rId14473" Type="http://schemas.openxmlformats.org/officeDocument/2006/relationships/hyperlink" Target="https://tothemoon.im-ldi.com/data_a70/AS12/extra/AS12-46-6786.small.png" TargetMode="External"/><Relationship Id="rId14474" Type="http://schemas.openxmlformats.org/officeDocument/2006/relationships/hyperlink" Target="https://tothemoon.im-ldi.com/data_a70/AS12/raw/AS12-46-6786.tif" TargetMode="External"/><Relationship Id="rId14475" Type="http://schemas.openxmlformats.org/officeDocument/2006/relationships/hyperlink" Target="https://tothemoon.im-ldi.com/data_a70/AS12/processed/AS12-46-6786.png" TargetMode="External"/><Relationship Id="rId14476" Type="http://schemas.openxmlformats.org/officeDocument/2006/relationships/hyperlink" Target="https://www.lpi.usra.edu/resources/apollo/images/print/AS12/46/6786.jpg" TargetMode="External"/><Relationship Id="rId14477" Type="http://schemas.openxmlformats.org/officeDocument/2006/relationships/hyperlink" Target="https://www.lpi.usra.edu/resources/apollo/frame/?AS12-46-6787" TargetMode="External"/><Relationship Id="rId14478" Type="http://schemas.openxmlformats.org/officeDocument/2006/relationships/hyperlink" Target="https://tothemoon.im-ldi.com/data_a70/AS12/extra/AS12-46-6787.small.png" TargetMode="External"/><Relationship Id="rId14479" Type="http://schemas.openxmlformats.org/officeDocument/2006/relationships/hyperlink" Target="https://tothemoon.im-ldi.com/data_a70/AS12/raw/AS12-46-6787.tif" TargetMode="External"/><Relationship Id="rId14480" Type="http://schemas.openxmlformats.org/officeDocument/2006/relationships/hyperlink" Target="https://tothemoon.im-ldi.com/data_a70/AS12/processed/AS12-46-6787.png" TargetMode="External"/><Relationship Id="rId14481" Type="http://schemas.openxmlformats.org/officeDocument/2006/relationships/hyperlink" Target="https://www.lpi.usra.edu/resources/apollo/images/print/AS12/46/6787.jpg" TargetMode="External"/><Relationship Id="rId14482" Type="http://schemas.openxmlformats.org/officeDocument/2006/relationships/hyperlink" Target="https://www.lpi.usra.edu/resources/apollo/frame/?AS12-46-6788" TargetMode="External"/><Relationship Id="rId14483" Type="http://schemas.openxmlformats.org/officeDocument/2006/relationships/hyperlink" Target="https://tothemoon.im-ldi.com/data_a70/AS12/extra/AS12-46-6788.small.png" TargetMode="External"/><Relationship Id="rId14484" Type="http://schemas.openxmlformats.org/officeDocument/2006/relationships/hyperlink" Target="https://tothemoon.im-ldi.com/data_a70/AS12/raw/AS12-46-6788.tif" TargetMode="External"/><Relationship Id="rId14485" Type="http://schemas.openxmlformats.org/officeDocument/2006/relationships/hyperlink" Target="https://tothemoon.im-ldi.com/data_a70/AS12/processed/AS12-46-6788.png" TargetMode="External"/><Relationship Id="rId14486" Type="http://schemas.openxmlformats.org/officeDocument/2006/relationships/hyperlink" Target="https://www.lpi.usra.edu/resources/apollo/images/print/AS12/46/6788.jpg" TargetMode="External"/><Relationship Id="rId14487" Type="http://schemas.openxmlformats.org/officeDocument/2006/relationships/hyperlink" Target="https://www.lpi.usra.edu/resources/apollo/frame/?AS12-46-6789" TargetMode="External"/><Relationship Id="rId14488" Type="http://schemas.openxmlformats.org/officeDocument/2006/relationships/hyperlink" Target="https://tothemoon.im-ldi.com/data_a70/AS12/extra/AS12-46-6789.small.png" TargetMode="External"/><Relationship Id="rId14489" Type="http://schemas.openxmlformats.org/officeDocument/2006/relationships/hyperlink" Target="https://tothemoon.im-ldi.com/data_a70/AS12/raw/AS12-46-6789.tif" TargetMode="External"/><Relationship Id="rId14490" Type="http://schemas.openxmlformats.org/officeDocument/2006/relationships/hyperlink" Target="https://tothemoon.im-ldi.com/data_a70/AS12/processed/AS12-46-6789.png" TargetMode="External"/><Relationship Id="rId14491" Type="http://schemas.openxmlformats.org/officeDocument/2006/relationships/hyperlink" Target="https://www.lpi.usra.edu/resources/apollo/images/print/AS12/46/6789.jpg" TargetMode="External"/><Relationship Id="rId14492" Type="http://schemas.openxmlformats.org/officeDocument/2006/relationships/hyperlink" Target="https://www.lpi.usra.edu/resources/apollo/frame/?AS12-46-6790" TargetMode="External"/><Relationship Id="rId14493" Type="http://schemas.openxmlformats.org/officeDocument/2006/relationships/hyperlink" Target="https://tothemoon.im-ldi.com/data_a70/AS12/extra/AS12-46-6790.small.png" TargetMode="External"/><Relationship Id="rId14494" Type="http://schemas.openxmlformats.org/officeDocument/2006/relationships/hyperlink" Target="https://tothemoon.im-ldi.com/data_a70/AS12/raw/AS12-46-6790.tif" TargetMode="External"/><Relationship Id="rId14495" Type="http://schemas.openxmlformats.org/officeDocument/2006/relationships/hyperlink" Target="https://tothemoon.im-ldi.com/data_a70/AS12/processed/AS12-46-6790.png" TargetMode="External"/><Relationship Id="rId14496" Type="http://schemas.openxmlformats.org/officeDocument/2006/relationships/hyperlink" Target="https://www.lpi.usra.edu/resources/apollo/images/print/AS12/46/6790.jpg" TargetMode="External"/><Relationship Id="rId14497" Type="http://schemas.openxmlformats.org/officeDocument/2006/relationships/hyperlink" Target="https://www.lpi.usra.edu/resources/apollo/frame/?AS12-46-6791" TargetMode="External"/><Relationship Id="rId14498" Type="http://schemas.openxmlformats.org/officeDocument/2006/relationships/hyperlink" Target="https://tothemoon.im-ldi.com/data_a70/AS12/extra/AS12-46-6791.small.png" TargetMode="External"/><Relationship Id="rId14499" Type="http://schemas.openxmlformats.org/officeDocument/2006/relationships/hyperlink" Target="https://tothemoon.im-ldi.com/data_a70/AS12/raw/AS12-46-6791.tif" TargetMode="External"/><Relationship Id="rId14500" Type="http://schemas.openxmlformats.org/officeDocument/2006/relationships/hyperlink" Target="https://tothemoon.im-ldi.com/data_a70/AS12/processed/AS12-46-6791.png" TargetMode="External"/><Relationship Id="rId14501" Type="http://schemas.openxmlformats.org/officeDocument/2006/relationships/hyperlink" Target="https://www.lpi.usra.edu/resources/apollo/images/print/AS12/46/6791.jpg" TargetMode="External"/><Relationship Id="rId14502" Type="http://schemas.openxmlformats.org/officeDocument/2006/relationships/hyperlink" Target="https://www.lpi.usra.edu/resources/apollo/frame/?AS12-46-6792" TargetMode="External"/><Relationship Id="rId14503" Type="http://schemas.openxmlformats.org/officeDocument/2006/relationships/hyperlink" Target="https://tothemoon.im-ldi.com/data_a70/AS12/extra/AS12-46-6792.small.png" TargetMode="External"/><Relationship Id="rId14504" Type="http://schemas.openxmlformats.org/officeDocument/2006/relationships/hyperlink" Target="https://tothemoon.im-ldi.com/data_a70/AS12/raw/AS12-46-6792.tif" TargetMode="External"/><Relationship Id="rId14505" Type="http://schemas.openxmlformats.org/officeDocument/2006/relationships/hyperlink" Target="https://tothemoon.im-ldi.com/data_a70/AS12/processed/AS12-46-6792.png" TargetMode="External"/><Relationship Id="rId14506" Type="http://schemas.openxmlformats.org/officeDocument/2006/relationships/hyperlink" Target="https://www.lpi.usra.edu/resources/apollo/images/print/AS12/46/6792.jpg" TargetMode="External"/><Relationship Id="rId14507" Type="http://schemas.openxmlformats.org/officeDocument/2006/relationships/hyperlink" Target="https://www.lpi.usra.edu/resources/apollo/frame/?AS12-46-6793" TargetMode="External"/><Relationship Id="rId14508" Type="http://schemas.openxmlformats.org/officeDocument/2006/relationships/hyperlink" Target="https://tothemoon.im-ldi.com/data_a70/AS12/extra/AS12-46-6793.small.png" TargetMode="External"/><Relationship Id="rId14509" Type="http://schemas.openxmlformats.org/officeDocument/2006/relationships/hyperlink" Target="https://tothemoon.im-ldi.com/data_a70/AS12/raw/AS12-46-6793.tif" TargetMode="External"/><Relationship Id="rId14510" Type="http://schemas.openxmlformats.org/officeDocument/2006/relationships/hyperlink" Target="https://tothemoon.im-ldi.com/data_a70/AS12/processed/AS12-46-6793.png" TargetMode="External"/><Relationship Id="rId14511" Type="http://schemas.openxmlformats.org/officeDocument/2006/relationships/hyperlink" Target="https://www.lpi.usra.edu/resources/apollo/images/print/AS12/46/6793.jpg" TargetMode="External"/><Relationship Id="rId14512" Type="http://schemas.openxmlformats.org/officeDocument/2006/relationships/hyperlink" Target="https://www.lpi.usra.edu/resources/apollo/frame/?AS12-46-6796" TargetMode="External"/><Relationship Id="rId14513" Type="http://schemas.openxmlformats.org/officeDocument/2006/relationships/hyperlink" Target="https://tothemoon.im-ldi.com/data_a70/AS12/extra/AS12-46-6796.small.png" TargetMode="External"/><Relationship Id="rId14514" Type="http://schemas.openxmlformats.org/officeDocument/2006/relationships/hyperlink" Target="https://tothemoon.im-ldi.com/data_a70/AS12/raw/AS12-46-6796.tif" TargetMode="External"/><Relationship Id="rId14515" Type="http://schemas.openxmlformats.org/officeDocument/2006/relationships/hyperlink" Target="https://tothemoon.im-ldi.com/data_a70/AS12/processed/AS12-46-6796.png" TargetMode="External"/><Relationship Id="rId14516" Type="http://schemas.openxmlformats.org/officeDocument/2006/relationships/hyperlink" Target="https://www.lpi.usra.edu/resources/apollo/images/print/AS12/46/6796.jpg" TargetMode="External"/><Relationship Id="rId14517" Type="http://schemas.openxmlformats.org/officeDocument/2006/relationships/hyperlink" Target="https://www.lpi.usra.edu/resources/apollo/frame/?AS12-46-6804" TargetMode="External"/><Relationship Id="rId14518" Type="http://schemas.openxmlformats.org/officeDocument/2006/relationships/hyperlink" Target="https://tothemoon.im-ldi.com/data_a70/AS12/extra/AS12-46-6804.small.png" TargetMode="External"/><Relationship Id="rId14519" Type="http://schemas.openxmlformats.org/officeDocument/2006/relationships/hyperlink" Target="https://tothemoon.im-ldi.com/data_a70/AS12/raw/AS12-46-6804.tif" TargetMode="External"/><Relationship Id="rId14520" Type="http://schemas.openxmlformats.org/officeDocument/2006/relationships/hyperlink" Target="https://tothemoon.im-ldi.com/data_a70/AS12/processed/AS12-46-6804.png" TargetMode="External"/><Relationship Id="rId14521" Type="http://schemas.openxmlformats.org/officeDocument/2006/relationships/hyperlink" Target="https://www.lpi.usra.edu/resources/apollo/images/print/AS12/46/6804.jpg" TargetMode="External"/><Relationship Id="rId14522" Type="http://schemas.openxmlformats.org/officeDocument/2006/relationships/hyperlink" Target="https://www.lpi.usra.edu/resources/apollo/frame/?AS12-46-6805" TargetMode="External"/><Relationship Id="rId14523" Type="http://schemas.openxmlformats.org/officeDocument/2006/relationships/hyperlink" Target="https://tothemoon.im-ldi.com/data_a70/AS12/extra/AS12-46-6805.small.png" TargetMode="External"/><Relationship Id="rId14524" Type="http://schemas.openxmlformats.org/officeDocument/2006/relationships/hyperlink" Target="https://tothemoon.im-ldi.com/data_a70/AS12/raw/AS12-46-6805.tif" TargetMode="External"/><Relationship Id="rId14525" Type="http://schemas.openxmlformats.org/officeDocument/2006/relationships/hyperlink" Target="https://tothemoon.im-ldi.com/data_a70/AS12/processed/AS12-46-6805.png" TargetMode="External"/><Relationship Id="rId14526" Type="http://schemas.openxmlformats.org/officeDocument/2006/relationships/hyperlink" Target="https://www.lpi.usra.edu/resources/apollo/images/print/AS12/46/6805.jpg" TargetMode="External"/><Relationship Id="rId14527" Type="http://schemas.openxmlformats.org/officeDocument/2006/relationships/hyperlink" Target="https://www.lpi.usra.edu/resources/apollo/frame/?AS12-46-6806" TargetMode="External"/><Relationship Id="rId14528" Type="http://schemas.openxmlformats.org/officeDocument/2006/relationships/hyperlink" Target="https://tothemoon.im-ldi.com/data_a70/AS12/extra/AS12-46-6806.small.png" TargetMode="External"/><Relationship Id="rId14529" Type="http://schemas.openxmlformats.org/officeDocument/2006/relationships/hyperlink" Target="https://tothemoon.im-ldi.com/data_a70/AS12/raw/AS12-46-6806.tif" TargetMode="External"/><Relationship Id="rId14530" Type="http://schemas.openxmlformats.org/officeDocument/2006/relationships/hyperlink" Target="https://tothemoon.im-ldi.com/data_a70/AS12/processed/AS12-46-6806.png" TargetMode="External"/><Relationship Id="rId14531" Type="http://schemas.openxmlformats.org/officeDocument/2006/relationships/hyperlink" Target="https://www.lpi.usra.edu/resources/apollo/images/print/AS12/46/6806.jpg" TargetMode="External"/><Relationship Id="rId14532" Type="http://schemas.openxmlformats.org/officeDocument/2006/relationships/hyperlink" Target="https://www.lpi.usra.edu/resources/apollo/frame/?AS12-46-6807" TargetMode="External"/><Relationship Id="rId14533" Type="http://schemas.openxmlformats.org/officeDocument/2006/relationships/hyperlink" Target="https://tothemoon.im-ldi.com/data_a70/AS12/extra/AS12-46-6807.small.png" TargetMode="External"/><Relationship Id="rId14534" Type="http://schemas.openxmlformats.org/officeDocument/2006/relationships/hyperlink" Target="https://tothemoon.im-ldi.com/data_a70/AS12/raw/AS12-46-6807.tif" TargetMode="External"/><Relationship Id="rId14535" Type="http://schemas.openxmlformats.org/officeDocument/2006/relationships/hyperlink" Target="https://tothemoon.im-ldi.com/data_a70/AS12/processed/AS12-46-6807.png" TargetMode="External"/><Relationship Id="rId14536" Type="http://schemas.openxmlformats.org/officeDocument/2006/relationships/hyperlink" Target="https://www.lpi.usra.edu/resources/apollo/images/print/AS12/46/6807.jpg" TargetMode="External"/><Relationship Id="rId14537" Type="http://schemas.openxmlformats.org/officeDocument/2006/relationships/hyperlink" Target="https://www.lpi.usra.edu/resources/apollo/frame/?AS12-46-6808" TargetMode="External"/><Relationship Id="rId14538" Type="http://schemas.openxmlformats.org/officeDocument/2006/relationships/hyperlink" Target="https://tothemoon.im-ldi.com/data_a70/AS12/extra/AS12-46-6808.small.png" TargetMode="External"/><Relationship Id="rId14539" Type="http://schemas.openxmlformats.org/officeDocument/2006/relationships/hyperlink" Target="https://tothemoon.im-ldi.com/data_a70/AS12/raw/AS12-46-6808.tif" TargetMode="External"/><Relationship Id="rId14540" Type="http://schemas.openxmlformats.org/officeDocument/2006/relationships/hyperlink" Target="https://tothemoon.im-ldi.com/data_a70/AS12/processed/AS12-46-6808.png" TargetMode="External"/><Relationship Id="rId14541" Type="http://schemas.openxmlformats.org/officeDocument/2006/relationships/hyperlink" Target="https://www.lpi.usra.edu/resources/apollo/images/print/AS12/46/6808.jpg" TargetMode="External"/><Relationship Id="rId14542" Type="http://schemas.openxmlformats.org/officeDocument/2006/relationships/hyperlink" Target="https://www.lpi.usra.edu/resources/apollo/frame/?AS12-46-6809" TargetMode="External"/><Relationship Id="rId14543" Type="http://schemas.openxmlformats.org/officeDocument/2006/relationships/hyperlink" Target="https://tothemoon.im-ldi.com/data_a70/AS12/extra/AS12-46-6809.small.png" TargetMode="External"/><Relationship Id="rId14544" Type="http://schemas.openxmlformats.org/officeDocument/2006/relationships/hyperlink" Target="https://tothemoon.im-ldi.com/data_a70/AS12/raw/AS12-46-6809.tif" TargetMode="External"/><Relationship Id="rId14545" Type="http://schemas.openxmlformats.org/officeDocument/2006/relationships/hyperlink" Target="https://tothemoon.im-ldi.com/data_a70/AS12/processed/AS12-46-6809.png" TargetMode="External"/><Relationship Id="rId14546" Type="http://schemas.openxmlformats.org/officeDocument/2006/relationships/hyperlink" Target="https://www.lpi.usra.edu/resources/apollo/images/print/AS12/46/6809.jpg" TargetMode="External"/><Relationship Id="rId14547" Type="http://schemas.openxmlformats.org/officeDocument/2006/relationships/hyperlink" Target="https://www.lpi.usra.edu/resources/apollo/frame/?AS12-46-6810" TargetMode="External"/><Relationship Id="rId14548" Type="http://schemas.openxmlformats.org/officeDocument/2006/relationships/hyperlink" Target="https://tothemoon.im-ldi.com/data_a70/AS12/extra/AS12-46-6810.small.png" TargetMode="External"/><Relationship Id="rId14549" Type="http://schemas.openxmlformats.org/officeDocument/2006/relationships/hyperlink" Target="https://tothemoon.im-ldi.com/data_a70/AS12/raw/AS12-46-6810.tif" TargetMode="External"/><Relationship Id="rId14550" Type="http://schemas.openxmlformats.org/officeDocument/2006/relationships/hyperlink" Target="https://tothemoon.im-ldi.com/data_a70/AS12/processed/AS12-46-6810.png" TargetMode="External"/><Relationship Id="rId14551" Type="http://schemas.openxmlformats.org/officeDocument/2006/relationships/hyperlink" Target="https://www.lpi.usra.edu/resources/apollo/images/print/AS12/46/6810.jpg" TargetMode="External"/><Relationship Id="rId14552" Type="http://schemas.openxmlformats.org/officeDocument/2006/relationships/hyperlink" Target="https://www.lpi.usra.edu/resources/apollo/frame/?AS12-46-6811" TargetMode="External"/><Relationship Id="rId14553" Type="http://schemas.openxmlformats.org/officeDocument/2006/relationships/hyperlink" Target="https://tothemoon.im-ldi.com/data_a70/AS12/extra/AS12-46-6811.small.png" TargetMode="External"/><Relationship Id="rId14554" Type="http://schemas.openxmlformats.org/officeDocument/2006/relationships/hyperlink" Target="https://tothemoon.im-ldi.com/data_a70/AS12/raw/AS12-46-6811.tif" TargetMode="External"/><Relationship Id="rId14555" Type="http://schemas.openxmlformats.org/officeDocument/2006/relationships/hyperlink" Target="https://tothemoon.im-ldi.com/data_a70/AS12/processed/AS12-46-6811.png" TargetMode="External"/><Relationship Id="rId14556" Type="http://schemas.openxmlformats.org/officeDocument/2006/relationships/hyperlink" Target="https://www.lpi.usra.edu/resources/apollo/images/print/AS12/46/6811.jpg" TargetMode="External"/><Relationship Id="rId14557" Type="http://schemas.openxmlformats.org/officeDocument/2006/relationships/hyperlink" Target="https://www.lpi.usra.edu/resources/apollo/frame/?AS12-46-6812" TargetMode="External"/><Relationship Id="rId14558" Type="http://schemas.openxmlformats.org/officeDocument/2006/relationships/hyperlink" Target="https://tothemoon.im-ldi.com/data_a70/AS12/extra/AS12-46-6812.small.png" TargetMode="External"/><Relationship Id="rId14559" Type="http://schemas.openxmlformats.org/officeDocument/2006/relationships/hyperlink" Target="https://tothemoon.im-ldi.com/data_a70/AS12/raw/AS12-46-6812.tif" TargetMode="External"/><Relationship Id="rId14560" Type="http://schemas.openxmlformats.org/officeDocument/2006/relationships/hyperlink" Target="https://tothemoon.im-ldi.com/data_a70/AS12/processed/AS12-46-6812.png" TargetMode="External"/><Relationship Id="rId14561" Type="http://schemas.openxmlformats.org/officeDocument/2006/relationships/hyperlink" Target="https://www.lpi.usra.edu/resources/apollo/images/print/AS12/46/6812.jpg" TargetMode="External"/><Relationship Id="rId14562" Type="http://schemas.openxmlformats.org/officeDocument/2006/relationships/hyperlink" Target="https://www.lpi.usra.edu/resources/apollo/frame/?AS12-46-6813" TargetMode="External"/><Relationship Id="rId14563" Type="http://schemas.openxmlformats.org/officeDocument/2006/relationships/hyperlink" Target="https://tothemoon.im-ldi.com/data_a70/AS12/extra/AS12-46-6813.small.png" TargetMode="External"/><Relationship Id="rId14564" Type="http://schemas.openxmlformats.org/officeDocument/2006/relationships/hyperlink" Target="https://tothemoon.im-ldi.com/data_a70/AS12/raw/AS12-46-6813.tif" TargetMode="External"/><Relationship Id="rId14565" Type="http://schemas.openxmlformats.org/officeDocument/2006/relationships/hyperlink" Target="https://tothemoon.im-ldi.com/data_a70/AS12/processed/AS12-46-6813.png" TargetMode="External"/><Relationship Id="rId14566" Type="http://schemas.openxmlformats.org/officeDocument/2006/relationships/hyperlink" Target="https://www.lpi.usra.edu/resources/apollo/images/print/AS12/46/6813.jpg" TargetMode="External"/><Relationship Id="rId14567" Type="http://schemas.openxmlformats.org/officeDocument/2006/relationships/hyperlink" Target="https://www.lpi.usra.edu/resources/apollo/frame/?AS12-46-6814" TargetMode="External"/><Relationship Id="rId14568" Type="http://schemas.openxmlformats.org/officeDocument/2006/relationships/hyperlink" Target="https://tothemoon.im-ldi.com/data_a70/AS12/extra/AS12-46-6814.small.png" TargetMode="External"/><Relationship Id="rId14569" Type="http://schemas.openxmlformats.org/officeDocument/2006/relationships/hyperlink" Target="https://tothemoon.im-ldi.com/data_a70/AS12/raw/AS12-46-6814.tif" TargetMode="External"/><Relationship Id="rId14570" Type="http://schemas.openxmlformats.org/officeDocument/2006/relationships/hyperlink" Target="https://tothemoon.im-ldi.com/data_a70/AS12/processed/AS12-46-6814.png" TargetMode="External"/><Relationship Id="rId14571" Type="http://schemas.openxmlformats.org/officeDocument/2006/relationships/hyperlink" Target="https://www.lpi.usra.edu/resources/apollo/images/print/AS12/46/6814.jpg" TargetMode="External"/><Relationship Id="rId14572" Type="http://schemas.openxmlformats.org/officeDocument/2006/relationships/hyperlink" Target="https://www.lpi.usra.edu/resources/apollo/frame/?AS12-46-6815" TargetMode="External"/><Relationship Id="rId14573" Type="http://schemas.openxmlformats.org/officeDocument/2006/relationships/hyperlink" Target="https://tothemoon.im-ldi.com/data_a70/AS12/extra/AS12-46-6815.small.png" TargetMode="External"/><Relationship Id="rId14574" Type="http://schemas.openxmlformats.org/officeDocument/2006/relationships/hyperlink" Target="https://tothemoon.im-ldi.com/data_a70/AS12/raw/AS12-46-6815.tif" TargetMode="External"/><Relationship Id="rId14575" Type="http://schemas.openxmlformats.org/officeDocument/2006/relationships/hyperlink" Target="https://tothemoon.im-ldi.com/data_a70/AS12/processed/AS12-46-6815.png" TargetMode="External"/><Relationship Id="rId14576" Type="http://schemas.openxmlformats.org/officeDocument/2006/relationships/hyperlink" Target="https://www.lpi.usra.edu/resources/apollo/images/print/AS12/46/6815.jpg" TargetMode="External"/><Relationship Id="rId14577" Type="http://schemas.openxmlformats.org/officeDocument/2006/relationships/hyperlink" Target="https://www.lpi.usra.edu/resources/apollo/frame/?AS12-46-6816" TargetMode="External"/><Relationship Id="rId14578" Type="http://schemas.openxmlformats.org/officeDocument/2006/relationships/hyperlink" Target="https://tothemoon.im-ldi.com/data_a70/AS12/extra/AS12-46-6816.small.png" TargetMode="External"/><Relationship Id="rId14579" Type="http://schemas.openxmlformats.org/officeDocument/2006/relationships/hyperlink" Target="https://tothemoon.im-ldi.com/data_a70/AS12/raw/AS12-46-6816.tif" TargetMode="External"/><Relationship Id="rId14580" Type="http://schemas.openxmlformats.org/officeDocument/2006/relationships/hyperlink" Target="https://tothemoon.im-ldi.com/data_a70/AS12/processed/AS12-46-6816.png" TargetMode="External"/><Relationship Id="rId14581" Type="http://schemas.openxmlformats.org/officeDocument/2006/relationships/hyperlink" Target="https://www.lpi.usra.edu/resources/apollo/images/print/AS12/46/6816.jpg" TargetMode="External"/><Relationship Id="rId14582" Type="http://schemas.openxmlformats.org/officeDocument/2006/relationships/hyperlink" Target="https://www.lpi.usra.edu/resources/apollo/frame/?AS12-46-6817" TargetMode="External"/><Relationship Id="rId14583" Type="http://schemas.openxmlformats.org/officeDocument/2006/relationships/hyperlink" Target="https://tothemoon.im-ldi.com/data_a70/AS12/extra/AS12-46-6817.small.png" TargetMode="External"/><Relationship Id="rId14584" Type="http://schemas.openxmlformats.org/officeDocument/2006/relationships/hyperlink" Target="https://tothemoon.im-ldi.com/data_a70/AS12/raw/AS12-46-6817.tif" TargetMode="External"/><Relationship Id="rId14585" Type="http://schemas.openxmlformats.org/officeDocument/2006/relationships/hyperlink" Target="https://tothemoon.im-ldi.com/data_a70/AS12/processed/AS12-46-6817.png" TargetMode="External"/><Relationship Id="rId14586" Type="http://schemas.openxmlformats.org/officeDocument/2006/relationships/hyperlink" Target="https://www.lpi.usra.edu/resources/apollo/images/print/AS12/46/6817.jpg" TargetMode="External"/><Relationship Id="rId14587" Type="http://schemas.openxmlformats.org/officeDocument/2006/relationships/hyperlink" Target="https://www.lpi.usra.edu/resources/apollo/frame/?AS12-46-6818" TargetMode="External"/><Relationship Id="rId14588" Type="http://schemas.openxmlformats.org/officeDocument/2006/relationships/hyperlink" Target="https://tothemoon.im-ldi.com/data_a70/AS12/extra/AS12-46-6818.small.png" TargetMode="External"/><Relationship Id="rId14589" Type="http://schemas.openxmlformats.org/officeDocument/2006/relationships/hyperlink" Target="https://tothemoon.im-ldi.com/data_a70/AS12/raw/AS12-46-6818.tif" TargetMode="External"/><Relationship Id="rId14590" Type="http://schemas.openxmlformats.org/officeDocument/2006/relationships/hyperlink" Target="https://tothemoon.im-ldi.com/data_a70/AS12/processed/AS12-46-6818.png" TargetMode="External"/><Relationship Id="rId14591" Type="http://schemas.openxmlformats.org/officeDocument/2006/relationships/hyperlink" Target="https://www.lpi.usra.edu/resources/apollo/images/print/AS12/46/6818.jpg" TargetMode="External"/><Relationship Id="rId14592" Type="http://schemas.openxmlformats.org/officeDocument/2006/relationships/hyperlink" Target="https://www.lpi.usra.edu/resources/apollo/frame/?AS12-46-6819" TargetMode="External"/><Relationship Id="rId14593" Type="http://schemas.openxmlformats.org/officeDocument/2006/relationships/hyperlink" Target="https://tothemoon.im-ldi.com/data_a70/AS12/extra/AS12-46-6819.small.png" TargetMode="External"/><Relationship Id="rId14594" Type="http://schemas.openxmlformats.org/officeDocument/2006/relationships/hyperlink" Target="https://tothemoon.im-ldi.com/data_a70/AS12/raw/AS12-46-6819.tif" TargetMode="External"/><Relationship Id="rId14595" Type="http://schemas.openxmlformats.org/officeDocument/2006/relationships/hyperlink" Target="https://tothemoon.im-ldi.com/data_a70/AS12/processed/AS12-46-6819.png" TargetMode="External"/><Relationship Id="rId14596" Type="http://schemas.openxmlformats.org/officeDocument/2006/relationships/hyperlink" Target="https://www.lpi.usra.edu/resources/apollo/images/print/AS12/46/6819.jpg" TargetMode="External"/><Relationship Id="rId14597" Type="http://schemas.openxmlformats.org/officeDocument/2006/relationships/hyperlink" Target="https://www.lpi.usra.edu/resources/apollo/frame/?AS12-46-6820" TargetMode="External"/><Relationship Id="rId14598" Type="http://schemas.openxmlformats.org/officeDocument/2006/relationships/hyperlink" Target="https://tothemoon.im-ldi.com/data_a70/AS12/extra/AS12-46-6820.small.png" TargetMode="External"/><Relationship Id="rId14599" Type="http://schemas.openxmlformats.org/officeDocument/2006/relationships/hyperlink" Target="https://tothemoon.im-ldi.com/data_a70/AS12/raw/AS12-46-6820.tif" TargetMode="External"/><Relationship Id="rId14600" Type="http://schemas.openxmlformats.org/officeDocument/2006/relationships/hyperlink" Target="https://tothemoon.im-ldi.com/data_a70/AS12/processed/AS12-46-6820.png" TargetMode="External"/><Relationship Id="rId14601" Type="http://schemas.openxmlformats.org/officeDocument/2006/relationships/hyperlink" Target="https://www.lpi.usra.edu/resources/apollo/images/print/AS12/46/6820.jpg" TargetMode="External"/><Relationship Id="rId14602" Type="http://schemas.openxmlformats.org/officeDocument/2006/relationships/hyperlink" Target="https://www.lpi.usra.edu/resources/apollo/frame/?AS12-46-6821" TargetMode="External"/><Relationship Id="rId14603" Type="http://schemas.openxmlformats.org/officeDocument/2006/relationships/hyperlink" Target="https://tothemoon.im-ldi.com/data_a70/AS12/extra/AS12-46-6821.small.png" TargetMode="External"/><Relationship Id="rId14604" Type="http://schemas.openxmlformats.org/officeDocument/2006/relationships/hyperlink" Target="https://tothemoon.im-ldi.com/data_a70/AS12/raw/AS12-46-6821.tif" TargetMode="External"/><Relationship Id="rId14605" Type="http://schemas.openxmlformats.org/officeDocument/2006/relationships/hyperlink" Target="https://tothemoon.im-ldi.com/data_a70/AS12/processed/AS12-46-6821.png" TargetMode="External"/><Relationship Id="rId14606" Type="http://schemas.openxmlformats.org/officeDocument/2006/relationships/hyperlink" Target="https://www.lpi.usra.edu/resources/apollo/images/print/AS12/46/6821.jpg" TargetMode="External"/><Relationship Id="rId14607" Type="http://schemas.openxmlformats.org/officeDocument/2006/relationships/hyperlink" Target="https://www.lpi.usra.edu/resources/apollo/frame/?AS12-46-6822" TargetMode="External"/><Relationship Id="rId14608" Type="http://schemas.openxmlformats.org/officeDocument/2006/relationships/hyperlink" Target="https://tothemoon.im-ldi.com/data_a70/AS12/extra/AS12-46-6822.small.png" TargetMode="External"/><Relationship Id="rId14609" Type="http://schemas.openxmlformats.org/officeDocument/2006/relationships/hyperlink" Target="https://tothemoon.im-ldi.com/data_a70/AS12/raw/AS12-46-6822.tif" TargetMode="External"/><Relationship Id="rId14610" Type="http://schemas.openxmlformats.org/officeDocument/2006/relationships/hyperlink" Target="https://tothemoon.im-ldi.com/data_a70/AS12/processed/AS12-46-6822.png" TargetMode="External"/><Relationship Id="rId14611" Type="http://schemas.openxmlformats.org/officeDocument/2006/relationships/hyperlink" Target="https://www.lpi.usra.edu/resources/apollo/images/print/AS12/46/6822.jpg" TargetMode="External"/><Relationship Id="rId14612" Type="http://schemas.openxmlformats.org/officeDocument/2006/relationships/hyperlink" Target="https://www.lpi.usra.edu/resources/apollo/frame/?AS12-46-6824" TargetMode="External"/><Relationship Id="rId14613" Type="http://schemas.openxmlformats.org/officeDocument/2006/relationships/hyperlink" Target="https://tothemoon.im-ldi.com/data_a70/AS12/extra/AS12-46-6824.small.png" TargetMode="External"/><Relationship Id="rId14614" Type="http://schemas.openxmlformats.org/officeDocument/2006/relationships/hyperlink" Target="https://tothemoon.im-ldi.com/data_a70/AS12/raw/AS12-46-6824.tif" TargetMode="External"/><Relationship Id="rId14615" Type="http://schemas.openxmlformats.org/officeDocument/2006/relationships/hyperlink" Target="https://tothemoon.im-ldi.com/data_a70/AS12/processed/AS12-46-6824.png" TargetMode="External"/><Relationship Id="rId14616" Type="http://schemas.openxmlformats.org/officeDocument/2006/relationships/hyperlink" Target="https://www.lpi.usra.edu/resources/apollo/images/print/AS12/46/6824.jpg" TargetMode="External"/><Relationship Id="rId14617" Type="http://schemas.openxmlformats.org/officeDocument/2006/relationships/hyperlink" Target="https://www.lpi.usra.edu/resources/apollo/frame/?AS12-46-6826" TargetMode="External"/><Relationship Id="rId14618" Type="http://schemas.openxmlformats.org/officeDocument/2006/relationships/hyperlink" Target="https://tothemoon.im-ldi.com/data_a70/AS12/extra/AS12-46-6826.small.png" TargetMode="External"/><Relationship Id="rId14619" Type="http://schemas.openxmlformats.org/officeDocument/2006/relationships/hyperlink" Target="https://tothemoon.im-ldi.com/data_a70/AS12/raw/AS12-46-6826.tif" TargetMode="External"/><Relationship Id="rId14620" Type="http://schemas.openxmlformats.org/officeDocument/2006/relationships/hyperlink" Target="https://tothemoon.im-ldi.com/data_a70/AS12/processed/AS12-46-6826.png" TargetMode="External"/><Relationship Id="rId14621" Type="http://schemas.openxmlformats.org/officeDocument/2006/relationships/hyperlink" Target="https://www.lpi.usra.edu/resources/apollo/images/print/AS12/46/6826.jpg" TargetMode="External"/><Relationship Id="rId14622" Type="http://schemas.openxmlformats.org/officeDocument/2006/relationships/hyperlink" Target="https://www.lpi.usra.edu/resources/apollo/frame/?AS12-46-6827" TargetMode="External"/><Relationship Id="rId14623" Type="http://schemas.openxmlformats.org/officeDocument/2006/relationships/hyperlink" Target="https://tothemoon.im-ldi.com/data_a70/AS12/extra/AS12-46-6827.small.png" TargetMode="External"/><Relationship Id="rId14624" Type="http://schemas.openxmlformats.org/officeDocument/2006/relationships/hyperlink" Target="https://tothemoon.im-ldi.com/data_a70/AS12/raw/AS12-46-6827.tif" TargetMode="External"/><Relationship Id="rId14625" Type="http://schemas.openxmlformats.org/officeDocument/2006/relationships/hyperlink" Target="https://tothemoon.im-ldi.com/data_a70/AS12/processed/AS12-46-6827.png" TargetMode="External"/><Relationship Id="rId14626" Type="http://schemas.openxmlformats.org/officeDocument/2006/relationships/hyperlink" Target="https://www.lpi.usra.edu/resources/apollo/images/print/AS12/46/6827.jpg" TargetMode="External"/><Relationship Id="rId14627" Type="http://schemas.openxmlformats.org/officeDocument/2006/relationships/hyperlink" Target="https://www.lpi.usra.edu/resources/apollo/frame/?AS12-46-6829" TargetMode="External"/><Relationship Id="rId14628" Type="http://schemas.openxmlformats.org/officeDocument/2006/relationships/hyperlink" Target="https://tothemoon.im-ldi.com/data_a70/AS12/extra/AS12-46-6829.small.png" TargetMode="External"/><Relationship Id="rId14629" Type="http://schemas.openxmlformats.org/officeDocument/2006/relationships/hyperlink" Target="https://tothemoon.im-ldi.com/data_a70/AS12/raw/AS12-46-6829.tif" TargetMode="External"/><Relationship Id="rId14630" Type="http://schemas.openxmlformats.org/officeDocument/2006/relationships/hyperlink" Target="https://tothemoon.im-ldi.com/data_a70/AS12/processed/AS12-46-6829.png" TargetMode="External"/><Relationship Id="rId14631" Type="http://schemas.openxmlformats.org/officeDocument/2006/relationships/hyperlink" Target="https://www.lpi.usra.edu/resources/apollo/images/print/AS12/46/6829.jpg" TargetMode="External"/><Relationship Id="rId14632" Type="http://schemas.openxmlformats.org/officeDocument/2006/relationships/hyperlink" Target="https://www.lpi.usra.edu/resources/apollo/frame/?AS12-46-6831" TargetMode="External"/><Relationship Id="rId14633" Type="http://schemas.openxmlformats.org/officeDocument/2006/relationships/hyperlink" Target="https://tothemoon.im-ldi.com/data_a70/AS12/extra/AS12-46-6831.small.png" TargetMode="External"/><Relationship Id="rId14634" Type="http://schemas.openxmlformats.org/officeDocument/2006/relationships/hyperlink" Target="https://tothemoon.im-ldi.com/data_a70/AS12/raw/AS12-46-6831.tif" TargetMode="External"/><Relationship Id="rId14635" Type="http://schemas.openxmlformats.org/officeDocument/2006/relationships/hyperlink" Target="https://tothemoon.im-ldi.com/data_a70/AS12/processed/AS12-46-6831.png" TargetMode="External"/><Relationship Id="rId14636" Type="http://schemas.openxmlformats.org/officeDocument/2006/relationships/hyperlink" Target="https://www.lpi.usra.edu/resources/apollo/images/print/AS12/46/6831.jpg" TargetMode="External"/><Relationship Id="rId14637" Type="http://schemas.openxmlformats.org/officeDocument/2006/relationships/hyperlink" Target="https://www.lpi.usra.edu/resources/apollo/frame/?AS12-46-6832" TargetMode="External"/><Relationship Id="rId14638" Type="http://schemas.openxmlformats.org/officeDocument/2006/relationships/hyperlink" Target="https://tothemoon.im-ldi.com/data_a70/AS12/extra/AS12-46-6832.small.png" TargetMode="External"/><Relationship Id="rId14639" Type="http://schemas.openxmlformats.org/officeDocument/2006/relationships/hyperlink" Target="https://tothemoon.im-ldi.com/data_a70/AS12/raw/AS12-46-6832.tif" TargetMode="External"/><Relationship Id="rId14640" Type="http://schemas.openxmlformats.org/officeDocument/2006/relationships/hyperlink" Target="https://tothemoon.im-ldi.com/data_a70/AS12/processed/AS12-46-6832.png" TargetMode="External"/><Relationship Id="rId14641" Type="http://schemas.openxmlformats.org/officeDocument/2006/relationships/hyperlink" Target="https://www.lpi.usra.edu/resources/apollo/images/print/AS12/46/6832.jpg" TargetMode="External"/><Relationship Id="rId14642" Type="http://schemas.openxmlformats.org/officeDocument/2006/relationships/hyperlink" Target="https://www.lpi.usra.edu/resources/apollo/frame/?AS12-46-6836" TargetMode="External"/><Relationship Id="rId14643" Type="http://schemas.openxmlformats.org/officeDocument/2006/relationships/hyperlink" Target="https://tothemoon.im-ldi.com/data_a70/AS12/extra/AS12-46-6836.small.png" TargetMode="External"/><Relationship Id="rId14644" Type="http://schemas.openxmlformats.org/officeDocument/2006/relationships/hyperlink" Target="https://tothemoon.im-ldi.com/data_a70/AS12/raw/AS12-46-6836.tif" TargetMode="External"/><Relationship Id="rId14645" Type="http://schemas.openxmlformats.org/officeDocument/2006/relationships/hyperlink" Target="https://tothemoon.im-ldi.com/data_a70/AS12/processed/AS12-46-6836.png" TargetMode="External"/><Relationship Id="rId14646" Type="http://schemas.openxmlformats.org/officeDocument/2006/relationships/hyperlink" Target="https://www.lpi.usra.edu/resources/apollo/images/print/AS12/46/6836.jpg" TargetMode="External"/><Relationship Id="rId14647" Type="http://schemas.openxmlformats.org/officeDocument/2006/relationships/hyperlink" Target="https://www.lpi.usra.edu/resources/apollo/frame/?AS12-46-6840" TargetMode="External"/><Relationship Id="rId14648" Type="http://schemas.openxmlformats.org/officeDocument/2006/relationships/hyperlink" Target="https://tothemoon.im-ldi.com/data_a70/AS12/extra/AS12-46-6840.small.png" TargetMode="External"/><Relationship Id="rId14649" Type="http://schemas.openxmlformats.org/officeDocument/2006/relationships/hyperlink" Target="https://tothemoon.im-ldi.com/data_a70/AS12/raw/AS12-46-6840.tif" TargetMode="External"/><Relationship Id="rId14650" Type="http://schemas.openxmlformats.org/officeDocument/2006/relationships/hyperlink" Target="https://tothemoon.im-ldi.com/data_a70/AS12/processed/AS12-46-6840.png" TargetMode="External"/><Relationship Id="rId14651" Type="http://schemas.openxmlformats.org/officeDocument/2006/relationships/hyperlink" Target="https://www.lpi.usra.edu/resources/apollo/images/print/AS12/46/6840.jpg" TargetMode="External"/><Relationship Id="rId14652" Type="http://schemas.openxmlformats.org/officeDocument/2006/relationships/hyperlink" Target="https://www.lpi.usra.edu/resources/apollo/frame/?AS12-46-6841" TargetMode="External"/><Relationship Id="rId14653" Type="http://schemas.openxmlformats.org/officeDocument/2006/relationships/hyperlink" Target="https://tothemoon.im-ldi.com/data_a70/AS12/extra/AS12-46-6841.small.png" TargetMode="External"/><Relationship Id="rId14654" Type="http://schemas.openxmlformats.org/officeDocument/2006/relationships/hyperlink" Target="https://tothemoon.im-ldi.com/data_a70/AS12/raw/AS12-46-6841.tif" TargetMode="External"/><Relationship Id="rId14655" Type="http://schemas.openxmlformats.org/officeDocument/2006/relationships/hyperlink" Target="https://tothemoon.im-ldi.com/data_a70/AS12/processed/AS12-46-6841.png" TargetMode="External"/><Relationship Id="rId14656" Type="http://schemas.openxmlformats.org/officeDocument/2006/relationships/hyperlink" Target="https://www.lpi.usra.edu/resources/apollo/images/print/AS12/46/6841.jpg" TargetMode="External"/><Relationship Id="rId14657" Type="http://schemas.openxmlformats.org/officeDocument/2006/relationships/hyperlink" Target="https://www.lpi.usra.edu/resources/apollo/frame/?AS12-46-6842" TargetMode="External"/><Relationship Id="rId14658" Type="http://schemas.openxmlformats.org/officeDocument/2006/relationships/hyperlink" Target="https://tothemoon.im-ldi.com/data_a70/AS12/extra/AS12-46-6842.small.png" TargetMode="External"/><Relationship Id="rId14659" Type="http://schemas.openxmlformats.org/officeDocument/2006/relationships/hyperlink" Target="https://tothemoon.im-ldi.com/data_a70/AS12/raw/AS12-46-6842.tif" TargetMode="External"/><Relationship Id="rId14660" Type="http://schemas.openxmlformats.org/officeDocument/2006/relationships/hyperlink" Target="https://tothemoon.im-ldi.com/data_a70/AS12/processed/AS12-46-6842.png" TargetMode="External"/><Relationship Id="rId14661" Type="http://schemas.openxmlformats.org/officeDocument/2006/relationships/hyperlink" Target="https://www.lpi.usra.edu/resources/apollo/images/print/AS12/46/6842.jpg" TargetMode="External"/><Relationship Id="rId14662" Type="http://schemas.openxmlformats.org/officeDocument/2006/relationships/hyperlink" Target="https://www.lpi.usra.edu/resources/apollo/frame/?AS12-46-6843" TargetMode="External"/><Relationship Id="rId14663" Type="http://schemas.openxmlformats.org/officeDocument/2006/relationships/hyperlink" Target="https://tothemoon.im-ldi.com/data_a70/AS12/extra/AS12-46-6843.small.png" TargetMode="External"/><Relationship Id="rId14664" Type="http://schemas.openxmlformats.org/officeDocument/2006/relationships/hyperlink" Target="https://tothemoon.im-ldi.com/data_a70/AS12/raw/AS12-46-6843.tif" TargetMode="External"/><Relationship Id="rId14665" Type="http://schemas.openxmlformats.org/officeDocument/2006/relationships/hyperlink" Target="https://tothemoon.im-ldi.com/data_a70/AS12/processed/AS12-46-6843.png" TargetMode="External"/><Relationship Id="rId14666" Type="http://schemas.openxmlformats.org/officeDocument/2006/relationships/hyperlink" Target="https://www.lpi.usra.edu/resources/apollo/images/print/AS12/46/6843.jpg" TargetMode="External"/><Relationship Id="rId14667" Type="http://schemas.openxmlformats.org/officeDocument/2006/relationships/hyperlink" Target="https://www.lpi.usra.edu/resources/apollo/frame/?AS12-46-6847" TargetMode="External"/><Relationship Id="rId14668" Type="http://schemas.openxmlformats.org/officeDocument/2006/relationships/hyperlink" Target="https://tothemoon.im-ldi.com/data_a70/AS12/extra/AS12-46-6847.small.png" TargetMode="External"/><Relationship Id="rId14669" Type="http://schemas.openxmlformats.org/officeDocument/2006/relationships/hyperlink" Target="https://tothemoon.im-ldi.com/data_a70/AS12/raw/AS12-46-6847.tif" TargetMode="External"/><Relationship Id="rId14670" Type="http://schemas.openxmlformats.org/officeDocument/2006/relationships/hyperlink" Target="https://tothemoon.im-ldi.com/data_a70/AS12/processed/AS12-46-6847.png" TargetMode="External"/><Relationship Id="rId14671" Type="http://schemas.openxmlformats.org/officeDocument/2006/relationships/hyperlink" Target="https://www.lpi.usra.edu/resources/apollo/images/print/AS12/46/6847.jpg" TargetMode="External"/><Relationship Id="rId14672" Type="http://schemas.openxmlformats.org/officeDocument/2006/relationships/hyperlink" Target="https://www.lpi.usra.edu/resources/apollo/frame/?AS12-46-6851" TargetMode="External"/><Relationship Id="rId14673" Type="http://schemas.openxmlformats.org/officeDocument/2006/relationships/hyperlink" Target="https://tothemoon.im-ldi.com/data_a70/AS12/extra/AS12-46-6851.small.png" TargetMode="External"/><Relationship Id="rId14674" Type="http://schemas.openxmlformats.org/officeDocument/2006/relationships/hyperlink" Target="https://tothemoon.im-ldi.com/data_a70/AS12/raw/AS12-46-6851.tif" TargetMode="External"/><Relationship Id="rId14675" Type="http://schemas.openxmlformats.org/officeDocument/2006/relationships/hyperlink" Target="https://tothemoon.im-ldi.com/data_a70/AS12/processed/AS12-46-6851.png" TargetMode="External"/><Relationship Id="rId14676" Type="http://schemas.openxmlformats.org/officeDocument/2006/relationships/hyperlink" Target="https://www.lpi.usra.edu/resources/apollo/images/print/AS12/46/6851.jpg" TargetMode="External"/><Relationship Id="rId14677" Type="http://schemas.openxmlformats.org/officeDocument/2006/relationships/hyperlink" Target="https://www.lpi.usra.edu/resources/apollo/frame/?AS12-46-6853" TargetMode="External"/><Relationship Id="rId14678" Type="http://schemas.openxmlformats.org/officeDocument/2006/relationships/hyperlink" Target="https://tothemoon.im-ldi.com/data_a70/AS12/extra/AS12-46-6853.small.png" TargetMode="External"/><Relationship Id="rId14679" Type="http://schemas.openxmlformats.org/officeDocument/2006/relationships/hyperlink" Target="https://tothemoon.im-ldi.com/data_a70/AS12/raw/AS12-46-6853.tif" TargetMode="External"/><Relationship Id="rId14680" Type="http://schemas.openxmlformats.org/officeDocument/2006/relationships/hyperlink" Target="https://tothemoon.im-ldi.com/data_a70/AS12/processed/AS12-46-6853.png" TargetMode="External"/><Relationship Id="rId14681" Type="http://schemas.openxmlformats.org/officeDocument/2006/relationships/hyperlink" Target="https://www.lpi.usra.edu/resources/apollo/images/print/AS12/46/6853.jpg" TargetMode="External"/><Relationship Id="rId14682" Type="http://schemas.openxmlformats.org/officeDocument/2006/relationships/hyperlink" Target="https://www.lpi.usra.edu/resources/apollo/frame/?AS12-46-6854" TargetMode="External"/><Relationship Id="rId14683" Type="http://schemas.openxmlformats.org/officeDocument/2006/relationships/hyperlink" Target="https://tothemoon.im-ldi.com/data_a70/AS12/extra/AS12-46-6854.small.png" TargetMode="External"/><Relationship Id="rId14684" Type="http://schemas.openxmlformats.org/officeDocument/2006/relationships/hyperlink" Target="https://tothemoon.im-ldi.com/data_a70/AS12/raw/AS12-46-6854.tif" TargetMode="External"/><Relationship Id="rId14685" Type="http://schemas.openxmlformats.org/officeDocument/2006/relationships/hyperlink" Target="https://tothemoon.im-ldi.com/data_a70/AS12/processed/AS12-46-6854.png" TargetMode="External"/><Relationship Id="rId14686" Type="http://schemas.openxmlformats.org/officeDocument/2006/relationships/hyperlink" Target="https://www.lpi.usra.edu/resources/apollo/images/print/AS12/46/6854.jpg" TargetMode="External"/><Relationship Id="rId14687" Type="http://schemas.openxmlformats.org/officeDocument/2006/relationships/hyperlink" Target="https://www.lpi.usra.edu/resources/apollo/frame/?AS12-46-6855" TargetMode="External"/><Relationship Id="rId14688" Type="http://schemas.openxmlformats.org/officeDocument/2006/relationships/hyperlink" Target="https://tothemoon.im-ldi.com/data_a70/AS12/extra/AS12-46-6855.small.png" TargetMode="External"/><Relationship Id="rId14689" Type="http://schemas.openxmlformats.org/officeDocument/2006/relationships/hyperlink" Target="https://tothemoon.im-ldi.com/data_a70/AS12/raw/AS12-46-6855.tif" TargetMode="External"/><Relationship Id="rId14690" Type="http://schemas.openxmlformats.org/officeDocument/2006/relationships/hyperlink" Target="https://tothemoon.im-ldi.com/data_a70/AS12/processed/AS12-46-6855.png" TargetMode="External"/><Relationship Id="rId14691" Type="http://schemas.openxmlformats.org/officeDocument/2006/relationships/hyperlink" Target="https://www.lpi.usra.edu/resources/apollo/images/print/AS12/46/6855.jpg" TargetMode="External"/><Relationship Id="rId14692" Type="http://schemas.openxmlformats.org/officeDocument/2006/relationships/hyperlink" Target="https://www.lpi.usra.edu/resources/apollo/frame/?AS12-46-6856" TargetMode="External"/><Relationship Id="rId14693" Type="http://schemas.openxmlformats.org/officeDocument/2006/relationships/hyperlink" Target="https://tothemoon.im-ldi.com/data_a70/AS12/extra/AS12-46-6856.small.png" TargetMode="External"/><Relationship Id="rId14694" Type="http://schemas.openxmlformats.org/officeDocument/2006/relationships/hyperlink" Target="https://tothemoon.im-ldi.com/data_a70/AS12/raw/AS12-46-6856.tif" TargetMode="External"/><Relationship Id="rId14695" Type="http://schemas.openxmlformats.org/officeDocument/2006/relationships/hyperlink" Target="https://tothemoon.im-ldi.com/data_a70/AS12/processed/AS12-46-6856.png" TargetMode="External"/><Relationship Id="rId14696" Type="http://schemas.openxmlformats.org/officeDocument/2006/relationships/hyperlink" Target="https://www.lpi.usra.edu/resources/apollo/images/print/AS12/46/6856.jpg" TargetMode="External"/><Relationship Id="rId14697" Type="http://schemas.openxmlformats.org/officeDocument/2006/relationships/hyperlink" Target="https://www.lpi.usra.edu/resources/apollo/frame/?AS12-46-6857" TargetMode="External"/><Relationship Id="rId14698" Type="http://schemas.openxmlformats.org/officeDocument/2006/relationships/hyperlink" Target="https://tothemoon.im-ldi.com/data_a70/AS12/extra/AS12-46-6857.small.png" TargetMode="External"/><Relationship Id="rId14699" Type="http://schemas.openxmlformats.org/officeDocument/2006/relationships/hyperlink" Target="https://tothemoon.im-ldi.com/data_a70/AS12/raw/AS12-46-6857.tif" TargetMode="External"/><Relationship Id="rId14700" Type="http://schemas.openxmlformats.org/officeDocument/2006/relationships/hyperlink" Target="https://tothemoon.im-ldi.com/data_a70/AS12/processed/AS12-46-6857.png" TargetMode="External"/><Relationship Id="rId14701" Type="http://schemas.openxmlformats.org/officeDocument/2006/relationships/hyperlink" Target="https://www.lpi.usra.edu/resources/apollo/images/print/AS12/46/6857.jpg" TargetMode="External"/><Relationship Id="rId14702" Type="http://schemas.openxmlformats.org/officeDocument/2006/relationships/hyperlink" Target="https://www.lpi.usra.edu/resources/apollo/frame/?AS12-46-6858" TargetMode="External"/><Relationship Id="rId14703" Type="http://schemas.openxmlformats.org/officeDocument/2006/relationships/hyperlink" Target="https://tothemoon.im-ldi.com/data_a70/AS12/extra/AS12-46-6858.small.png" TargetMode="External"/><Relationship Id="rId14704" Type="http://schemas.openxmlformats.org/officeDocument/2006/relationships/hyperlink" Target="https://tothemoon.im-ldi.com/data_a70/AS12/raw/AS12-46-6858.tif" TargetMode="External"/><Relationship Id="rId14705" Type="http://schemas.openxmlformats.org/officeDocument/2006/relationships/hyperlink" Target="https://tothemoon.im-ldi.com/data_a70/AS12/processed/AS12-46-6858.png" TargetMode="External"/><Relationship Id="rId14706" Type="http://schemas.openxmlformats.org/officeDocument/2006/relationships/hyperlink" Target="https://www.lpi.usra.edu/resources/apollo/images/print/AS12/46/6858.jpg" TargetMode="External"/><Relationship Id="rId14707" Type="http://schemas.openxmlformats.org/officeDocument/2006/relationships/hyperlink" Target="https://www.lpi.usra.edu/resources/apollo/frame/?AS12-46-6859" TargetMode="External"/><Relationship Id="rId14708" Type="http://schemas.openxmlformats.org/officeDocument/2006/relationships/hyperlink" Target="https://tothemoon.im-ldi.com/data_a70/AS12/extra/AS12-46-6859.small.png" TargetMode="External"/><Relationship Id="rId14709" Type="http://schemas.openxmlformats.org/officeDocument/2006/relationships/hyperlink" Target="https://tothemoon.im-ldi.com/data_a70/AS12/raw/AS12-46-6859.tif" TargetMode="External"/><Relationship Id="rId14710" Type="http://schemas.openxmlformats.org/officeDocument/2006/relationships/hyperlink" Target="https://tothemoon.im-ldi.com/data_a70/AS12/processed/AS12-46-6859.png" TargetMode="External"/><Relationship Id="rId14711" Type="http://schemas.openxmlformats.org/officeDocument/2006/relationships/hyperlink" Target="https://www.lpi.usra.edu/resources/apollo/images/print/AS12/46/6859.jpg" TargetMode="External"/><Relationship Id="rId14712" Type="http://schemas.openxmlformats.org/officeDocument/2006/relationships/hyperlink" Target="https://www.lpi.usra.edu/resources/apollo/frame/?AS12-46-6860" TargetMode="External"/><Relationship Id="rId14713" Type="http://schemas.openxmlformats.org/officeDocument/2006/relationships/hyperlink" Target="https://tothemoon.im-ldi.com/data_a70/AS12/extra/AS12-46-6860.small.png" TargetMode="External"/><Relationship Id="rId14714" Type="http://schemas.openxmlformats.org/officeDocument/2006/relationships/hyperlink" Target="https://tothemoon.im-ldi.com/data_a70/AS12/raw/AS12-46-6860.tif" TargetMode="External"/><Relationship Id="rId14715" Type="http://schemas.openxmlformats.org/officeDocument/2006/relationships/hyperlink" Target="https://tothemoon.im-ldi.com/data_a70/AS12/processed/AS12-46-6860.png" TargetMode="External"/><Relationship Id="rId14716" Type="http://schemas.openxmlformats.org/officeDocument/2006/relationships/hyperlink" Target="https://www.lpi.usra.edu/resources/apollo/images/print/AS12/46/6860.jpg" TargetMode="External"/><Relationship Id="rId14717" Type="http://schemas.openxmlformats.org/officeDocument/2006/relationships/hyperlink" Target="https://www.lpi.usra.edu/resources/apollo/frame/?AS12-46-6861" TargetMode="External"/><Relationship Id="rId14718" Type="http://schemas.openxmlformats.org/officeDocument/2006/relationships/hyperlink" Target="https://tothemoon.im-ldi.com/data_a70/AS12/extra/AS12-46-6861.small.png" TargetMode="External"/><Relationship Id="rId14719" Type="http://schemas.openxmlformats.org/officeDocument/2006/relationships/hyperlink" Target="https://tothemoon.im-ldi.com/data_a70/AS12/raw/AS12-46-6861.tif" TargetMode="External"/><Relationship Id="rId14720" Type="http://schemas.openxmlformats.org/officeDocument/2006/relationships/hyperlink" Target="https://tothemoon.im-ldi.com/data_a70/AS12/processed/AS12-46-6861.png" TargetMode="External"/><Relationship Id="rId14721" Type="http://schemas.openxmlformats.org/officeDocument/2006/relationships/hyperlink" Target="https://www.lpi.usra.edu/resources/apollo/images/print/AS12/46/6861.jpg" TargetMode="External"/><Relationship Id="rId14722" Type="http://schemas.openxmlformats.org/officeDocument/2006/relationships/hyperlink" Target="https://www.lpi.usra.edu/resources/apollo/frame/?AS12-46-6862" TargetMode="External"/><Relationship Id="rId14723" Type="http://schemas.openxmlformats.org/officeDocument/2006/relationships/hyperlink" Target="https://tothemoon.im-ldi.com/data_a70/AS12/extra/AS12-46-6862.small.png" TargetMode="External"/><Relationship Id="rId14724" Type="http://schemas.openxmlformats.org/officeDocument/2006/relationships/hyperlink" Target="https://tothemoon.im-ldi.com/data_a70/AS12/raw/AS12-46-6862.tif" TargetMode="External"/><Relationship Id="rId14725" Type="http://schemas.openxmlformats.org/officeDocument/2006/relationships/hyperlink" Target="https://tothemoon.im-ldi.com/data_a70/AS12/processed/AS12-46-6862.png" TargetMode="External"/><Relationship Id="rId14726" Type="http://schemas.openxmlformats.org/officeDocument/2006/relationships/hyperlink" Target="https://www.lpi.usra.edu/resources/apollo/images/print/AS12/46/6862.jpg" TargetMode="External"/><Relationship Id="rId14727" Type="http://schemas.openxmlformats.org/officeDocument/2006/relationships/hyperlink" Target="https://www.lpi.usra.edu/resources/apollo/frame/?AS12-46-6863" TargetMode="External"/><Relationship Id="rId14728" Type="http://schemas.openxmlformats.org/officeDocument/2006/relationships/hyperlink" Target="https://tothemoon.im-ldi.com/data_a70/AS12/extra/AS12-46-6863.small.png" TargetMode="External"/><Relationship Id="rId14729" Type="http://schemas.openxmlformats.org/officeDocument/2006/relationships/hyperlink" Target="https://tothemoon.im-ldi.com/data_a70/AS12/raw/AS12-46-6863.tif" TargetMode="External"/><Relationship Id="rId14730" Type="http://schemas.openxmlformats.org/officeDocument/2006/relationships/hyperlink" Target="https://tothemoon.im-ldi.com/data_a70/AS12/processed/AS12-46-6863.png" TargetMode="External"/><Relationship Id="rId14731" Type="http://schemas.openxmlformats.org/officeDocument/2006/relationships/hyperlink" Target="https://www.lpi.usra.edu/resources/apollo/images/print/AS12/46/6863.jpg" TargetMode="External"/><Relationship Id="rId14732" Type="http://schemas.openxmlformats.org/officeDocument/2006/relationships/hyperlink" Target="https://www.lpi.usra.edu/resources/apollo/frame/?AS12-46-6864" TargetMode="External"/><Relationship Id="rId14733" Type="http://schemas.openxmlformats.org/officeDocument/2006/relationships/hyperlink" Target="https://tothemoon.im-ldi.com/data_a70/AS12/extra/AS12-46-6864.small.png" TargetMode="External"/><Relationship Id="rId14734" Type="http://schemas.openxmlformats.org/officeDocument/2006/relationships/hyperlink" Target="https://tothemoon.im-ldi.com/data_a70/AS12/raw/AS12-46-6864.tif" TargetMode="External"/><Relationship Id="rId14735" Type="http://schemas.openxmlformats.org/officeDocument/2006/relationships/hyperlink" Target="https://tothemoon.im-ldi.com/data_a70/AS12/processed/AS12-46-6864.png" TargetMode="External"/><Relationship Id="rId14736" Type="http://schemas.openxmlformats.org/officeDocument/2006/relationships/hyperlink" Target="https://www.lpi.usra.edu/resources/apollo/images/print/AS12/46/6864.jpg" TargetMode="External"/><Relationship Id="rId14737" Type="http://schemas.openxmlformats.org/officeDocument/2006/relationships/hyperlink" Target="https://www.lpi.usra.edu/resources/apollo/frame/?AS12-46-6865" TargetMode="External"/><Relationship Id="rId14738" Type="http://schemas.openxmlformats.org/officeDocument/2006/relationships/hyperlink" Target="https://tothemoon.im-ldi.com/data_a70/AS12/extra/AS12-46-6865.small.png" TargetMode="External"/><Relationship Id="rId14739" Type="http://schemas.openxmlformats.org/officeDocument/2006/relationships/hyperlink" Target="https://tothemoon.im-ldi.com/data_a70/AS12/raw/AS12-46-6865.tif" TargetMode="External"/><Relationship Id="rId14740" Type="http://schemas.openxmlformats.org/officeDocument/2006/relationships/hyperlink" Target="https://tothemoon.im-ldi.com/data_a70/AS12/processed/AS12-46-6865.png" TargetMode="External"/><Relationship Id="rId14741" Type="http://schemas.openxmlformats.org/officeDocument/2006/relationships/hyperlink" Target="https://www.lpi.usra.edu/resources/apollo/images/print/AS12/46/6865.jpg" TargetMode="External"/><Relationship Id="rId14742" Type="http://schemas.openxmlformats.org/officeDocument/2006/relationships/hyperlink" Target="https://www.lpi.usra.edu/resources/apollo/frame/?AS12-46-6866" TargetMode="External"/><Relationship Id="rId14743" Type="http://schemas.openxmlformats.org/officeDocument/2006/relationships/hyperlink" Target="https://tothemoon.im-ldi.com/data_a70/AS12/extra/AS12-46-6866.small.png" TargetMode="External"/><Relationship Id="rId14744" Type="http://schemas.openxmlformats.org/officeDocument/2006/relationships/hyperlink" Target="https://tothemoon.im-ldi.com/data_a70/AS12/raw/AS12-46-6866.tif" TargetMode="External"/><Relationship Id="rId14745" Type="http://schemas.openxmlformats.org/officeDocument/2006/relationships/hyperlink" Target="https://tothemoon.im-ldi.com/data_a70/AS12/processed/AS12-46-6866.png" TargetMode="External"/><Relationship Id="rId14746" Type="http://schemas.openxmlformats.org/officeDocument/2006/relationships/hyperlink" Target="https://www.lpi.usra.edu/resources/apollo/images/print/AS12/46/6866.jpg" TargetMode="External"/><Relationship Id="rId14747" Type="http://schemas.openxmlformats.org/officeDocument/2006/relationships/hyperlink" Target="https://www.lpi.usra.edu/resources/apollo/frame/?AS12-46-6867" TargetMode="External"/><Relationship Id="rId14748" Type="http://schemas.openxmlformats.org/officeDocument/2006/relationships/hyperlink" Target="https://tothemoon.im-ldi.com/data_a70/AS12/extra/AS12-46-6867.small.png" TargetMode="External"/><Relationship Id="rId14749" Type="http://schemas.openxmlformats.org/officeDocument/2006/relationships/hyperlink" Target="https://tothemoon.im-ldi.com/data_a70/AS12/raw/AS12-46-6867.tif" TargetMode="External"/><Relationship Id="rId14750" Type="http://schemas.openxmlformats.org/officeDocument/2006/relationships/hyperlink" Target="https://tothemoon.im-ldi.com/data_a70/AS12/processed/AS12-46-6867.png" TargetMode="External"/><Relationship Id="rId14751" Type="http://schemas.openxmlformats.org/officeDocument/2006/relationships/hyperlink" Target="https://www.lpi.usra.edu/resources/apollo/images/print/AS12/46/6867.jpg" TargetMode="External"/><Relationship Id="rId14752" Type="http://schemas.openxmlformats.org/officeDocument/2006/relationships/hyperlink" Target="https://www.lpi.usra.edu/resources/apollo/frame/?AS12-46-6868" TargetMode="External"/><Relationship Id="rId14753" Type="http://schemas.openxmlformats.org/officeDocument/2006/relationships/hyperlink" Target="https://tothemoon.im-ldi.com/data_a70/AS12/extra/AS12-46-6868.small.png" TargetMode="External"/><Relationship Id="rId14754" Type="http://schemas.openxmlformats.org/officeDocument/2006/relationships/hyperlink" Target="https://tothemoon.im-ldi.com/data_a70/AS12/raw/AS12-46-6868.tif" TargetMode="External"/><Relationship Id="rId14755" Type="http://schemas.openxmlformats.org/officeDocument/2006/relationships/hyperlink" Target="https://tothemoon.im-ldi.com/data_a70/AS12/processed/AS12-46-6868.png" TargetMode="External"/><Relationship Id="rId14756" Type="http://schemas.openxmlformats.org/officeDocument/2006/relationships/hyperlink" Target="https://www.lpi.usra.edu/resources/apollo/images/print/AS12/46/6868.jpg" TargetMode="External"/><Relationship Id="rId14757" Type="http://schemas.openxmlformats.org/officeDocument/2006/relationships/hyperlink" Target="https://www.lpi.usra.edu/resources/apollo/frame/?AS12-47-6869" TargetMode="External"/><Relationship Id="rId14758" Type="http://schemas.openxmlformats.org/officeDocument/2006/relationships/hyperlink" Target="https://tothemoon.im-ldi.com/data_a70/AS12/extra/AS12-47-6869.small.png" TargetMode="External"/><Relationship Id="rId14759" Type="http://schemas.openxmlformats.org/officeDocument/2006/relationships/hyperlink" Target="https://tothemoon.im-ldi.com/data_a70/AS12/raw/AS12-47-6869.tif" TargetMode="External"/><Relationship Id="rId14760" Type="http://schemas.openxmlformats.org/officeDocument/2006/relationships/hyperlink" Target="https://tothemoon.im-ldi.com/data_a70/AS12/processed/AS12-47-6869.png" TargetMode="External"/><Relationship Id="rId14761" Type="http://schemas.openxmlformats.org/officeDocument/2006/relationships/hyperlink" Target="https://www.lpi.usra.edu/resources/apollo/images/print/AS12/47/6869.jpg" TargetMode="External"/><Relationship Id="rId14762" Type="http://schemas.openxmlformats.org/officeDocument/2006/relationships/hyperlink" Target="https://www.lpi.usra.edu/resources/apollo/frame/?AS12-47-6870" TargetMode="External"/><Relationship Id="rId14763" Type="http://schemas.openxmlformats.org/officeDocument/2006/relationships/hyperlink" Target="https://tothemoon.im-ldi.com/data_a70/AS12/extra/AS12-47-6870.small.png" TargetMode="External"/><Relationship Id="rId14764" Type="http://schemas.openxmlformats.org/officeDocument/2006/relationships/hyperlink" Target="https://tothemoon.im-ldi.com/data_a70/AS12/raw/AS12-47-6870.tif" TargetMode="External"/><Relationship Id="rId14765" Type="http://schemas.openxmlformats.org/officeDocument/2006/relationships/hyperlink" Target="https://tothemoon.im-ldi.com/data_a70/AS12/processed/AS12-47-6870.png" TargetMode="External"/><Relationship Id="rId14766" Type="http://schemas.openxmlformats.org/officeDocument/2006/relationships/hyperlink" Target="https://www.lpi.usra.edu/resources/apollo/images/print/AS12/47/6870.jpg" TargetMode="External"/><Relationship Id="rId14767" Type="http://schemas.openxmlformats.org/officeDocument/2006/relationships/hyperlink" Target="https://www.lpi.usra.edu/resources/apollo/frame/?AS12-47-6871" TargetMode="External"/><Relationship Id="rId14768" Type="http://schemas.openxmlformats.org/officeDocument/2006/relationships/hyperlink" Target="https://tothemoon.im-ldi.com/data_a70/AS12/extra/AS12-47-6871.small.png" TargetMode="External"/><Relationship Id="rId14769" Type="http://schemas.openxmlformats.org/officeDocument/2006/relationships/hyperlink" Target="https://tothemoon.im-ldi.com/data_a70/AS12/raw/AS12-47-6871.tif" TargetMode="External"/><Relationship Id="rId14770" Type="http://schemas.openxmlformats.org/officeDocument/2006/relationships/hyperlink" Target="https://tothemoon.im-ldi.com/data_a70/AS12/processed/AS12-47-6871.png" TargetMode="External"/><Relationship Id="rId14771" Type="http://schemas.openxmlformats.org/officeDocument/2006/relationships/hyperlink" Target="https://www.lpi.usra.edu/resources/apollo/images/print/AS12/47/6871.jpg" TargetMode="External"/><Relationship Id="rId14772" Type="http://schemas.openxmlformats.org/officeDocument/2006/relationships/hyperlink" Target="https://www.lpi.usra.edu/resources/apollo/frame/?AS12-47-6872" TargetMode="External"/><Relationship Id="rId14773" Type="http://schemas.openxmlformats.org/officeDocument/2006/relationships/hyperlink" Target="https://tothemoon.im-ldi.com/data_a70/AS12/extra/AS12-47-6872.small.png" TargetMode="External"/><Relationship Id="rId14774" Type="http://schemas.openxmlformats.org/officeDocument/2006/relationships/hyperlink" Target="https://tothemoon.im-ldi.com/data_a70/AS12/raw/AS12-47-6872.tif" TargetMode="External"/><Relationship Id="rId14775" Type="http://schemas.openxmlformats.org/officeDocument/2006/relationships/hyperlink" Target="https://tothemoon.im-ldi.com/data_a70/AS12/processed/AS12-47-6872.png" TargetMode="External"/><Relationship Id="rId14776" Type="http://schemas.openxmlformats.org/officeDocument/2006/relationships/hyperlink" Target="https://www.lpi.usra.edu/resources/apollo/images/print/AS12/47/6872.jpg" TargetMode="External"/><Relationship Id="rId14777" Type="http://schemas.openxmlformats.org/officeDocument/2006/relationships/hyperlink" Target="https://www.lpi.usra.edu/resources/apollo/frame/?AS12-47-6873" TargetMode="External"/><Relationship Id="rId14778" Type="http://schemas.openxmlformats.org/officeDocument/2006/relationships/hyperlink" Target="https://tothemoon.im-ldi.com/data_a70/AS12/extra/AS12-47-6873.small.png" TargetMode="External"/><Relationship Id="rId14779" Type="http://schemas.openxmlformats.org/officeDocument/2006/relationships/hyperlink" Target="https://tothemoon.im-ldi.com/data_a70/AS12/raw/AS12-47-6873.tif" TargetMode="External"/><Relationship Id="rId14780" Type="http://schemas.openxmlformats.org/officeDocument/2006/relationships/hyperlink" Target="https://tothemoon.im-ldi.com/data_a70/AS12/processed/AS12-47-6873.png" TargetMode="External"/><Relationship Id="rId14781" Type="http://schemas.openxmlformats.org/officeDocument/2006/relationships/hyperlink" Target="https://www.lpi.usra.edu/resources/apollo/images/print/AS12/47/6873.jpg" TargetMode="External"/><Relationship Id="rId14782" Type="http://schemas.openxmlformats.org/officeDocument/2006/relationships/hyperlink" Target="https://www.lpi.usra.edu/resources/apollo/frame/?AS12-47-6874" TargetMode="External"/><Relationship Id="rId14783" Type="http://schemas.openxmlformats.org/officeDocument/2006/relationships/hyperlink" Target="https://tothemoon.im-ldi.com/data_a70/AS12/extra/AS12-47-6874.small.png" TargetMode="External"/><Relationship Id="rId14784" Type="http://schemas.openxmlformats.org/officeDocument/2006/relationships/hyperlink" Target="https://tothemoon.im-ldi.com/data_a70/AS12/raw/AS12-47-6874.tif" TargetMode="External"/><Relationship Id="rId14785" Type="http://schemas.openxmlformats.org/officeDocument/2006/relationships/hyperlink" Target="https://tothemoon.im-ldi.com/data_a70/AS12/processed/AS12-47-6874.png" TargetMode="External"/><Relationship Id="rId14786" Type="http://schemas.openxmlformats.org/officeDocument/2006/relationships/hyperlink" Target="https://www.lpi.usra.edu/resources/apollo/images/print/AS12/47/6874.jpg" TargetMode="External"/><Relationship Id="rId14787" Type="http://schemas.openxmlformats.org/officeDocument/2006/relationships/hyperlink" Target="https://www.lpi.usra.edu/resources/apollo/frame/?AS12-47-6875" TargetMode="External"/><Relationship Id="rId14788" Type="http://schemas.openxmlformats.org/officeDocument/2006/relationships/hyperlink" Target="https://tothemoon.im-ldi.com/data_a70/AS12/extra/AS12-47-6875.small.png" TargetMode="External"/><Relationship Id="rId14789" Type="http://schemas.openxmlformats.org/officeDocument/2006/relationships/hyperlink" Target="https://tothemoon.im-ldi.com/data_a70/AS12/raw/AS12-47-6875.tif" TargetMode="External"/><Relationship Id="rId14790" Type="http://schemas.openxmlformats.org/officeDocument/2006/relationships/hyperlink" Target="https://tothemoon.im-ldi.com/data_a70/AS12/processed/AS12-47-6875.png" TargetMode="External"/><Relationship Id="rId14791" Type="http://schemas.openxmlformats.org/officeDocument/2006/relationships/hyperlink" Target="https://www.lpi.usra.edu/resources/apollo/images/print/AS12/47/6875.jpg" TargetMode="External"/><Relationship Id="rId14792" Type="http://schemas.openxmlformats.org/officeDocument/2006/relationships/hyperlink" Target="https://www.lpi.usra.edu/resources/apollo/frame/?AS12-47-6876" TargetMode="External"/><Relationship Id="rId14793" Type="http://schemas.openxmlformats.org/officeDocument/2006/relationships/hyperlink" Target="https://tothemoon.im-ldi.com/data_a70/AS12/extra/AS12-47-6876.small.png" TargetMode="External"/><Relationship Id="rId14794" Type="http://schemas.openxmlformats.org/officeDocument/2006/relationships/hyperlink" Target="https://tothemoon.im-ldi.com/data_a70/AS12/raw/AS12-47-6876.tif" TargetMode="External"/><Relationship Id="rId14795" Type="http://schemas.openxmlformats.org/officeDocument/2006/relationships/hyperlink" Target="https://tothemoon.im-ldi.com/data_a70/AS12/processed/AS12-47-6876.png" TargetMode="External"/><Relationship Id="rId14796" Type="http://schemas.openxmlformats.org/officeDocument/2006/relationships/hyperlink" Target="https://www.lpi.usra.edu/resources/apollo/images/print/AS12/47/6876.jpg" TargetMode="External"/><Relationship Id="rId14797" Type="http://schemas.openxmlformats.org/officeDocument/2006/relationships/hyperlink" Target="https://www.lpi.usra.edu/resources/apollo/frame/?AS12-47-6877" TargetMode="External"/><Relationship Id="rId14798" Type="http://schemas.openxmlformats.org/officeDocument/2006/relationships/hyperlink" Target="https://tothemoon.im-ldi.com/data_a70/AS12/extra/AS12-47-6877.small.png" TargetMode="External"/><Relationship Id="rId14799" Type="http://schemas.openxmlformats.org/officeDocument/2006/relationships/hyperlink" Target="https://tothemoon.im-ldi.com/data_a70/AS12/raw/AS12-47-6877.tif" TargetMode="External"/><Relationship Id="rId14800" Type="http://schemas.openxmlformats.org/officeDocument/2006/relationships/hyperlink" Target="https://tothemoon.im-ldi.com/data_a70/AS12/processed/AS12-47-6877.png" TargetMode="External"/><Relationship Id="rId14801" Type="http://schemas.openxmlformats.org/officeDocument/2006/relationships/hyperlink" Target="https://www.lpi.usra.edu/resources/apollo/images/print/AS12/47/6877.jpg" TargetMode="External"/><Relationship Id="rId14802" Type="http://schemas.openxmlformats.org/officeDocument/2006/relationships/hyperlink" Target="https://www.lpi.usra.edu/resources/apollo/frame/?AS12-47-6878" TargetMode="External"/><Relationship Id="rId14803" Type="http://schemas.openxmlformats.org/officeDocument/2006/relationships/hyperlink" Target="https://tothemoon.im-ldi.com/data_a70/AS12/extra/AS12-47-6878.small.png" TargetMode="External"/><Relationship Id="rId14804" Type="http://schemas.openxmlformats.org/officeDocument/2006/relationships/hyperlink" Target="https://tothemoon.im-ldi.com/data_a70/AS12/raw/AS12-47-6878.tif" TargetMode="External"/><Relationship Id="rId14805" Type="http://schemas.openxmlformats.org/officeDocument/2006/relationships/hyperlink" Target="https://tothemoon.im-ldi.com/data_a70/AS12/processed/AS12-47-6878.png" TargetMode="External"/><Relationship Id="rId14806" Type="http://schemas.openxmlformats.org/officeDocument/2006/relationships/hyperlink" Target="https://www.lpi.usra.edu/resources/apollo/images/print/AS12/47/6878.jpg" TargetMode="External"/><Relationship Id="rId14807" Type="http://schemas.openxmlformats.org/officeDocument/2006/relationships/hyperlink" Target="https://www.lpi.usra.edu/resources/apollo/frame/?AS12-47-6879" TargetMode="External"/><Relationship Id="rId14808" Type="http://schemas.openxmlformats.org/officeDocument/2006/relationships/hyperlink" Target="https://tothemoon.im-ldi.com/data_a70/AS12/extra/AS12-47-6879.small.png" TargetMode="External"/><Relationship Id="rId14809" Type="http://schemas.openxmlformats.org/officeDocument/2006/relationships/hyperlink" Target="https://tothemoon.im-ldi.com/data_a70/AS12/raw/AS12-47-6879.tif" TargetMode="External"/><Relationship Id="rId14810" Type="http://schemas.openxmlformats.org/officeDocument/2006/relationships/hyperlink" Target="https://tothemoon.im-ldi.com/data_a70/AS12/processed/AS12-47-6879.png" TargetMode="External"/><Relationship Id="rId14811" Type="http://schemas.openxmlformats.org/officeDocument/2006/relationships/hyperlink" Target="https://www.lpi.usra.edu/resources/apollo/images/print/AS12/47/6879.jpg" TargetMode="External"/><Relationship Id="rId14812" Type="http://schemas.openxmlformats.org/officeDocument/2006/relationships/hyperlink" Target="https://www.lpi.usra.edu/resources/apollo/frame/?AS12-47-6880" TargetMode="External"/><Relationship Id="rId14813" Type="http://schemas.openxmlformats.org/officeDocument/2006/relationships/hyperlink" Target="https://tothemoon.im-ldi.com/data_a70/AS12/extra/AS12-47-6880.small.png" TargetMode="External"/><Relationship Id="rId14814" Type="http://schemas.openxmlformats.org/officeDocument/2006/relationships/hyperlink" Target="https://tothemoon.im-ldi.com/data_a70/AS12/raw/AS12-47-6880.tif" TargetMode="External"/><Relationship Id="rId14815" Type="http://schemas.openxmlformats.org/officeDocument/2006/relationships/hyperlink" Target="https://tothemoon.im-ldi.com/data_a70/AS12/processed/AS12-47-6880.png" TargetMode="External"/><Relationship Id="rId14816" Type="http://schemas.openxmlformats.org/officeDocument/2006/relationships/hyperlink" Target="https://www.lpi.usra.edu/resources/apollo/images/print/AS12/47/6880.jpg" TargetMode="External"/><Relationship Id="rId14817" Type="http://schemas.openxmlformats.org/officeDocument/2006/relationships/hyperlink" Target="https://www.lpi.usra.edu/resources/apollo/frame/?AS12-47-6881" TargetMode="External"/><Relationship Id="rId14818" Type="http://schemas.openxmlformats.org/officeDocument/2006/relationships/hyperlink" Target="https://tothemoon.im-ldi.com/data_a70/AS12/extra/AS12-47-6881.small.png" TargetMode="External"/><Relationship Id="rId14819" Type="http://schemas.openxmlformats.org/officeDocument/2006/relationships/hyperlink" Target="https://tothemoon.im-ldi.com/data_a70/AS12/raw/AS12-47-6881.tif" TargetMode="External"/><Relationship Id="rId14820" Type="http://schemas.openxmlformats.org/officeDocument/2006/relationships/hyperlink" Target="https://tothemoon.im-ldi.com/data_a70/AS12/processed/AS12-47-6881.png" TargetMode="External"/><Relationship Id="rId14821" Type="http://schemas.openxmlformats.org/officeDocument/2006/relationships/hyperlink" Target="https://www.lpi.usra.edu/resources/apollo/images/print/AS12/47/6881.jpg" TargetMode="External"/><Relationship Id="rId14822" Type="http://schemas.openxmlformats.org/officeDocument/2006/relationships/hyperlink" Target="https://www.lpi.usra.edu/resources/apollo/frame/?AS12-47-6882" TargetMode="External"/><Relationship Id="rId14823" Type="http://schemas.openxmlformats.org/officeDocument/2006/relationships/hyperlink" Target="https://tothemoon.im-ldi.com/data_a70/AS12/extra/AS12-47-6882.small.png" TargetMode="External"/><Relationship Id="rId14824" Type="http://schemas.openxmlformats.org/officeDocument/2006/relationships/hyperlink" Target="https://tothemoon.im-ldi.com/data_a70/AS12/raw/AS12-47-6882.tif" TargetMode="External"/><Relationship Id="rId14825" Type="http://schemas.openxmlformats.org/officeDocument/2006/relationships/hyperlink" Target="https://tothemoon.im-ldi.com/data_a70/AS12/processed/AS12-47-6882.png" TargetMode="External"/><Relationship Id="rId14826" Type="http://schemas.openxmlformats.org/officeDocument/2006/relationships/hyperlink" Target="https://www.lpi.usra.edu/resources/apollo/images/print/AS12/47/6882.jpg" TargetMode="External"/><Relationship Id="rId14827" Type="http://schemas.openxmlformats.org/officeDocument/2006/relationships/hyperlink" Target="https://www.lpi.usra.edu/resources/apollo/frame/?AS12-47-6883" TargetMode="External"/><Relationship Id="rId14828" Type="http://schemas.openxmlformats.org/officeDocument/2006/relationships/hyperlink" Target="https://tothemoon.im-ldi.com/data_a70/AS12/extra/AS12-47-6883.small.png" TargetMode="External"/><Relationship Id="rId14829" Type="http://schemas.openxmlformats.org/officeDocument/2006/relationships/hyperlink" Target="https://tothemoon.im-ldi.com/data_a70/AS12/raw/AS12-47-6883.tif" TargetMode="External"/><Relationship Id="rId14830" Type="http://schemas.openxmlformats.org/officeDocument/2006/relationships/hyperlink" Target="https://tothemoon.im-ldi.com/data_a70/AS12/processed/AS12-47-6883.png" TargetMode="External"/><Relationship Id="rId14831" Type="http://schemas.openxmlformats.org/officeDocument/2006/relationships/hyperlink" Target="https://www.lpi.usra.edu/resources/apollo/images/print/AS12/47/6883.jpg" TargetMode="External"/><Relationship Id="rId14832" Type="http://schemas.openxmlformats.org/officeDocument/2006/relationships/hyperlink" Target="https://www.lpi.usra.edu/resources/apollo/frame/?AS12-47-6884" TargetMode="External"/><Relationship Id="rId14833" Type="http://schemas.openxmlformats.org/officeDocument/2006/relationships/hyperlink" Target="https://tothemoon.im-ldi.com/data_a70/AS12/extra/AS12-47-6884.small.png" TargetMode="External"/><Relationship Id="rId14834" Type="http://schemas.openxmlformats.org/officeDocument/2006/relationships/hyperlink" Target="https://tothemoon.im-ldi.com/data_a70/AS12/raw/AS12-47-6884.tif" TargetMode="External"/><Relationship Id="rId14835" Type="http://schemas.openxmlformats.org/officeDocument/2006/relationships/hyperlink" Target="https://tothemoon.im-ldi.com/data_a70/AS12/processed/AS12-47-6884.png" TargetMode="External"/><Relationship Id="rId14836" Type="http://schemas.openxmlformats.org/officeDocument/2006/relationships/hyperlink" Target="https://www.lpi.usra.edu/resources/apollo/images/print/AS12/47/6884.jpg" TargetMode="External"/><Relationship Id="rId14837" Type="http://schemas.openxmlformats.org/officeDocument/2006/relationships/hyperlink" Target="https://www.lpi.usra.edu/resources/apollo/frame/?AS12-47-6885" TargetMode="External"/><Relationship Id="rId14838" Type="http://schemas.openxmlformats.org/officeDocument/2006/relationships/hyperlink" Target="https://tothemoon.im-ldi.com/data_a70/AS12/extra/AS12-47-6885.small.png" TargetMode="External"/><Relationship Id="rId14839" Type="http://schemas.openxmlformats.org/officeDocument/2006/relationships/hyperlink" Target="https://tothemoon.im-ldi.com/data_a70/AS12/raw/AS12-47-6885.tif" TargetMode="External"/><Relationship Id="rId14840" Type="http://schemas.openxmlformats.org/officeDocument/2006/relationships/hyperlink" Target="https://tothemoon.im-ldi.com/data_a70/AS12/processed/AS12-47-6885.png" TargetMode="External"/><Relationship Id="rId14841" Type="http://schemas.openxmlformats.org/officeDocument/2006/relationships/hyperlink" Target="https://www.lpi.usra.edu/resources/apollo/images/print/AS12/47/6885.jpg" TargetMode="External"/><Relationship Id="rId14842" Type="http://schemas.openxmlformats.org/officeDocument/2006/relationships/hyperlink" Target="https://www.lpi.usra.edu/resources/apollo/frame/?AS12-47-6886" TargetMode="External"/><Relationship Id="rId14843" Type="http://schemas.openxmlformats.org/officeDocument/2006/relationships/hyperlink" Target="https://tothemoon.im-ldi.com/data_a70/AS12/extra/AS12-47-6886.small.png" TargetMode="External"/><Relationship Id="rId14844" Type="http://schemas.openxmlformats.org/officeDocument/2006/relationships/hyperlink" Target="https://tothemoon.im-ldi.com/data_a70/AS12/raw/AS12-47-6886.tif" TargetMode="External"/><Relationship Id="rId14845" Type="http://schemas.openxmlformats.org/officeDocument/2006/relationships/hyperlink" Target="https://tothemoon.im-ldi.com/data_a70/AS12/processed/AS12-47-6886.png" TargetMode="External"/><Relationship Id="rId14846" Type="http://schemas.openxmlformats.org/officeDocument/2006/relationships/hyperlink" Target="https://www.lpi.usra.edu/resources/apollo/images/print/AS12/47/6886.jpg" TargetMode="External"/><Relationship Id="rId14847" Type="http://schemas.openxmlformats.org/officeDocument/2006/relationships/hyperlink" Target="https://www.lpi.usra.edu/resources/apollo/frame/?AS12-47-6887" TargetMode="External"/><Relationship Id="rId14848" Type="http://schemas.openxmlformats.org/officeDocument/2006/relationships/hyperlink" Target="https://tothemoon.im-ldi.com/data_a70/AS12/extra/AS12-47-6887.small.png" TargetMode="External"/><Relationship Id="rId14849" Type="http://schemas.openxmlformats.org/officeDocument/2006/relationships/hyperlink" Target="https://tothemoon.im-ldi.com/data_a70/AS12/raw/AS12-47-6887.tif" TargetMode="External"/><Relationship Id="rId14850" Type="http://schemas.openxmlformats.org/officeDocument/2006/relationships/hyperlink" Target="https://tothemoon.im-ldi.com/data_a70/AS12/processed/AS12-47-6887.png" TargetMode="External"/><Relationship Id="rId14851" Type="http://schemas.openxmlformats.org/officeDocument/2006/relationships/hyperlink" Target="https://www.lpi.usra.edu/resources/apollo/images/print/AS12/47/6887.jpg" TargetMode="External"/><Relationship Id="rId14852" Type="http://schemas.openxmlformats.org/officeDocument/2006/relationships/hyperlink" Target="https://www.lpi.usra.edu/resources/apollo/frame/?AS12-47-6888" TargetMode="External"/><Relationship Id="rId14853" Type="http://schemas.openxmlformats.org/officeDocument/2006/relationships/hyperlink" Target="https://tothemoon.im-ldi.com/data_a70/AS12/extra/AS12-47-6888.small.png" TargetMode="External"/><Relationship Id="rId14854" Type="http://schemas.openxmlformats.org/officeDocument/2006/relationships/hyperlink" Target="https://tothemoon.im-ldi.com/data_a70/AS12/raw/AS12-47-6888.tif" TargetMode="External"/><Relationship Id="rId14855" Type="http://schemas.openxmlformats.org/officeDocument/2006/relationships/hyperlink" Target="https://tothemoon.im-ldi.com/data_a70/AS12/processed/AS12-47-6888.png" TargetMode="External"/><Relationship Id="rId14856" Type="http://schemas.openxmlformats.org/officeDocument/2006/relationships/hyperlink" Target="https://www.lpi.usra.edu/resources/apollo/images/print/AS12/47/6888.jpg" TargetMode="External"/><Relationship Id="rId14857" Type="http://schemas.openxmlformats.org/officeDocument/2006/relationships/hyperlink" Target="https://www.lpi.usra.edu/resources/apollo/frame/?AS12-47-6889" TargetMode="External"/><Relationship Id="rId14858" Type="http://schemas.openxmlformats.org/officeDocument/2006/relationships/hyperlink" Target="https://tothemoon.im-ldi.com/data_a70/AS12/extra/AS12-47-6889.small.png" TargetMode="External"/><Relationship Id="rId14859" Type="http://schemas.openxmlformats.org/officeDocument/2006/relationships/hyperlink" Target="https://tothemoon.im-ldi.com/data_a70/AS12/raw/AS12-47-6889.tif" TargetMode="External"/><Relationship Id="rId14860" Type="http://schemas.openxmlformats.org/officeDocument/2006/relationships/hyperlink" Target="https://tothemoon.im-ldi.com/data_a70/AS12/processed/AS12-47-6889.png" TargetMode="External"/><Relationship Id="rId14861" Type="http://schemas.openxmlformats.org/officeDocument/2006/relationships/hyperlink" Target="https://www.lpi.usra.edu/resources/apollo/images/print/AS12/47/6889.jpg" TargetMode="External"/><Relationship Id="rId14862" Type="http://schemas.openxmlformats.org/officeDocument/2006/relationships/hyperlink" Target="https://www.lpi.usra.edu/resources/apollo/frame/?AS12-47-6890" TargetMode="External"/><Relationship Id="rId14863" Type="http://schemas.openxmlformats.org/officeDocument/2006/relationships/hyperlink" Target="https://tothemoon.im-ldi.com/data_a70/AS12/extra/AS12-47-6890.small.png" TargetMode="External"/><Relationship Id="rId14864" Type="http://schemas.openxmlformats.org/officeDocument/2006/relationships/hyperlink" Target="https://tothemoon.im-ldi.com/data_a70/AS12/raw/AS12-47-6890.tif" TargetMode="External"/><Relationship Id="rId14865" Type="http://schemas.openxmlformats.org/officeDocument/2006/relationships/hyperlink" Target="https://tothemoon.im-ldi.com/data_a70/AS12/processed/AS12-47-6890.png" TargetMode="External"/><Relationship Id="rId14866" Type="http://schemas.openxmlformats.org/officeDocument/2006/relationships/hyperlink" Target="https://www.lpi.usra.edu/resources/apollo/images/print/AS12/47/6890.jpg" TargetMode="External"/><Relationship Id="rId14867" Type="http://schemas.openxmlformats.org/officeDocument/2006/relationships/hyperlink" Target="https://www.lpi.usra.edu/resources/apollo/frame/?AS12-47-6891" TargetMode="External"/><Relationship Id="rId14868" Type="http://schemas.openxmlformats.org/officeDocument/2006/relationships/hyperlink" Target="https://tothemoon.im-ldi.com/data_a70/AS12/extra/AS12-47-6891.small.png" TargetMode="External"/><Relationship Id="rId14869" Type="http://schemas.openxmlformats.org/officeDocument/2006/relationships/hyperlink" Target="https://tothemoon.im-ldi.com/data_a70/AS12/raw/AS12-47-6891.tif" TargetMode="External"/><Relationship Id="rId14870" Type="http://schemas.openxmlformats.org/officeDocument/2006/relationships/hyperlink" Target="https://tothemoon.im-ldi.com/data_a70/AS12/processed/AS12-47-6891.png" TargetMode="External"/><Relationship Id="rId14871" Type="http://schemas.openxmlformats.org/officeDocument/2006/relationships/hyperlink" Target="https://www.lpi.usra.edu/resources/apollo/images/print/AS12/47/6891.jpg" TargetMode="External"/><Relationship Id="rId14872" Type="http://schemas.openxmlformats.org/officeDocument/2006/relationships/hyperlink" Target="https://www.lpi.usra.edu/resources/apollo/frame/?AS12-47-6892" TargetMode="External"/><Relationship Id="rId14873" Type="http://schemas.openxmlformats.org/officeDocument/2006/relationships/hyperlink" Target="https://tothemoon.im-ldi.com/data_a70/AS12/extra/AS12-47-6892.small.png" TargetMode="External"/><Relationship Id="rId14874" Type="http://schemas.openxmlformats.org/officeDocument/2006/relationships/hyperlink" Target="https://tothemoon.im-ldi.com/data_a70/AS12/raw/AS12-47-6892.tif" TargetMode="External"/><Relationship Id="rId14875" Type="http://schemas.openxmlformats.org/officeDocument/2006/relationships/hyperlink" Target="https://tothemoon.im-ldi.com/data_a70/AS12/processed/AS12-47-6892.png" TargetMode="External"/><Relationship Id="rId14876" Type="http://schemas.openxmlformats.org/officeDocument/2006/relationships/hyperlink" Target="https://www.lpi.usra.edu/resources/apollo/images/print/AS12/47/6892.jpg" TargetMode="External"/><Relationship Id="rId14877" Type="http://schemas.openxmlformats.org/officeDocument/2006/relationships/hyperlink" Target="https://www.lpi.usra.edu/resources/apollo/frame/?AS12-47-6893" TargetMode="External"/><Relationship Id="rId14878" Type="http://schemas.openxmlformats.org/officeDocument/2006/relationships/hyperlink" Target="https://tothemoon.im-ldi.com/data_a70/AS12/extra/AS12-47-6893.small.png" TargetMode="External"/><Relationship Id="rId14879" Type="http://schemas.openxmlformats.org/officeDocument/2006/relationships/hyperlink" Target="https://tothemoon.im-ldi.com/data_a70/AS12/raw/AS12-47-6893.tif" TargetMode="External"/><Relationship Id="rId14880" Type="http://schemas.openxmlformats.org/officeDocument/2006/relationships/hyperlink" Target="https://tothemoon.im-ldi.com/data_a70/AS12/processed/AS12-47-6893.png" TargetMode="External"/><Relationship Id="rId14881" Type="http://schemas.openxmlformats.org/officeDocument/2006/relationships/hyperlink" Target="https://www.lpi.usra.edu/resources/apollo/images/print/AS12/47/6893.jpg" TargetMode="External"/><Relationship Id="rId14882" Type="http://schemas.openxmlformats.org/officeDocument/2006/relationships/hyperlink" Target="https://www.lpi.usra.edu/resources/apollo/frame/?AS12-47-6894" TargetMode="External"/><Relationship Id="rId14883" Type="http://schemas.openxmlformats.org/officeDocument/2006/relationships/hyperlink" Target="https://tothemoon.im-ldi.com/data_a70/AS12/extra/AS12-47-6894.small.png" TargetMode="External"/><Relationship Id="rId14884" Type="http://schemas.openxmlformats.org/officeDocument/2006/relationships/hyperlink" Target="https://tothemoon.im-ldi.com/data_a70/AS12/raw/AS12-47-6894.tif" TargetMode="External"/><Relationship Id="rId14885" Type="http://schemas.openxmlformats.org/officeDocument/2006/relationships/hyperlink" Target="https://tothemoon.im-ldi.com/data_a70/AS12/processed/AS12-47-6894.png" TargetMode="External"/><Relationship Id="rId14886" Type="http://schemas.openxmlformats.org/officeDocument/2006/relationships/hyperlink" Target="https://www.lpi.usra.edu/resources/apollo/images/print/AS12/47/6894.jpg" TargetMode="External"/><Relationship Id="rId14887" Type="http://schemas.openxmlformats.org/officeDocument/2006/relationships/hyperlink" Target="https://www.lpi.usra.edu/resources/apollo/frame/?AS12-47-6896" TargetMode="External"/><Relationship Id="rId14888" Type="http://schemas.openxmlformats.org/officeDocument/2006/relationships/hyperlink" Target="https://tothemoon.im-ldi.com/data_a70/AS12/extra/AS12-47-6896.small.png" TargetMode="External"/><Relationship Id="rId14889" Type="http://schemas.openxmlformats.org/officeDocument/2006/relationships/hyperlink" Target="https://tothemoon.im-ldi.com/data_a70/AS12/raw/AS12-47-6896.tif" TargetMode="External"/><Relationship Id="rId14890" Type="http://schemas.openxmlformats.org/officeDocument/2006/relationships/hyperlink" Target="https://tothemoon.im-ldi.com/data_a70/AS12/processed/AS12-47-6896.png" TargetMode="External"/><Relationship Id="rId14891" Type="http://schemas.openxmlformats.org/officeDocument/2006/relationships/hyperlink" Target="https://www.lpi.usra.edu/resources/apollo/images/print/AS12/47/6896.jpg" TargetMode="External"/><Relationship Id="rId14892" Type="http://schemas.openxmlformats.org/officeDocument/2006/relationships/hyperlink" Target="https://www.lpi.usra.edu/resources/apollo/frame/?AS12-47-6897" TargetMode="External"/><Relationship Id="rId14893" Type="http://schemas.openxmlformats.org/officeDocument/2006/relationships/hyperlink" Target="https://tothemoon.im-ldi.com/data_a70/AS12/extra/AS12-47-6897.small.png" TargetMode="External"/><Relationship Id="rId14894" Type="http://schemas.openxmlformats.org/officeDocument/2006/relationships/hyperlink" Target="https://tothemoon.im-ldi.com/data_a70/AS12/raw/AS12-47-6897.tif" TargetMode="External"/><Relationship Id="rId14895" Type="http://schemas.openxmlformats.org/officeDocument/2006/relationships/hyperlink" Target="https://tothemoon.im-ldi.com/data_a70/AS12/processed/AS12-47-6897.png" TargetMode="External"/><Relationship Id="rId14896" Type="http://schemas.openxmlformats.org/officeDocument/2006/relationships/hyperlink" Target="https://www.lpi.usra.edu/resources/apollo/images/print/AS12/47/6897.jpg" TargetMode="External"/><Relationship Id="rId14897" Type="http://schemas.openxmlformats.org/officeDocument/2006/relationships/hyperlink" Target="https://www.lpi.usra.edu/resources/apollo/frame/?AS12-47-6898" TargetMode="External"/><Relationship Id="rId14898" Type="http://schemas.openxmlformats.org/officeDocument/2006/relationships/hyperlink" Target="https://tothemoon.im-ldi.com/data_a70/AS12/extra/AS12-47-6898.small.png" TargetMode="External"/><Relationship Id="rId14899" Type="http://schemas.openxmlformats.org/officeDocument/2006/relationships/hyperlink" Target="https://tothemoon.im-ldi.com/data_a70/AS12/raw/AS12-47-6898.tif" TargetMode="External"/><Relationship Id="rId14900" Type="http://schemas.openxmlformats.org/officeDocument/2006/relationships/hyperlink" Target="https://tothemoon.im-ldi.com/data_a70/AS12/processed/AS12-47-6898.png" TargetMode="External"/><Relationship Id="rId14901" Type="http://schemas.openxmlformats.org/officeDocument/2006/relationships/hyperlink" Target="https://www.lpi.usra.edu/resources/apollo/images/print/AS12/47/6898.jpg" TargetMode="External"/><Relationship Id="rId14902" Type="http://schemas.openxmlformats.org/officeDocument/2006/relationships/hyperlink" Target="https://www.lpi.usra.edu/resources/apollo/frame/?AS12-47-6899" TargetMode="External"/><Relationship Id="rId14903" Type="http://schemas.openxmlformats.org/officeDocument/2006/relationships/hyperlink" Target="https://tothemoon.im-ldi.com/data_a70/AS12/extra/AS12-47-6899.small.png" TargetMode="External"/><Relationship Id="rId14904" Type="http://schemas.openxmlformats.org/officeDocument/2006/relationships/hyperlink" Target="https://tothemoon.im-ldi.com/data_a70/AS12/raw/AS12-47-6899.tif" TargetMode="External"/><Relationship Id="rId14905" Type="http://schemas.openxmlformats.org/officeDocument/2006/relationships/hyperlink" Target="https://tothemoon.im-ldi.com/data_a70/AS12/processed/AS12-47-6899.png" TargetMode="External"/><Relationship Id="rId14906" Type="http://schemas.openxmlformats.org/officeDocument/2006/relationships/hyperlink" Target="https://www.lpi.usra.edu/resources/apollo/images/print/AS12/47/6899.jpg" TargetMode="External"/><Relationship Id="rId14907" Type="http://schemas.openxmlformats.org/officeDocument/2006/relationships/hyperlink" Target="https://www.lpi.usra.edu/resources/apollo/frame/?AS12-47-6900" TargetMode="External"/><Relationship Id="rId14908" Type="http://schemas.openxmlformats.org/officeDocument/2006/relationships/hyperlink" Target="https://tothemoon.im-ldi.com/data_a70/AS12/extra/AS12-47-6900.small.png" TargetMode="External"/><Relationship Id="rId14909" Type="http://schemas.openxmlformats.org/officeDocument/2006/relationships/hyperlink" Target="https://tothemoon.im-ldi.com/data_a70/AS12/raw/AS12-47-6900.tif" TargetMode="External"/><Relationship Id="rId14910" Type="http://schemas.openxmlformats.org/officeDocument/2006/relationships/hyperlink" Target="https://tothemoon.im-ldi.com/data_a70/AS12/processed/AS12-47-6900.png" TargetMode="External"/><Relationship Id="rId14911" Type="http://schemas.openxmlformats.org/officeDocument/2006/relationships/hyperlink" Target="https://www.lpi.usra.edu/resources/apollo/images/print/AS12/47/6900.jpg" TargetMode="External"/><Relationship Id="rId14912" Type="http://schemas.openxmlformats.org/officeDocument/2006/relationships/hyperlink" Target="https://www.lpi.usra.edu/resources/apollo/frame/?AS12-47-6901" TargetMode="External"/><Relationship Id="rId14913" Type="http://schemas.openxmlformats.org/officeDocument/2006/relationships/hyperlink" Target="https://tothemoon.im-ldi.com/data_a70/AS12/extra/AS12-47-6901.small.png" TargetMode="External"/><Relationship Id="rId14914" Type="http://schemas.openxmlformats.org/officeDocument/2006/relationships/hyperlink" Target="https://tothemoon.im-ldi.com/data_a70/AS12/raw/AS12-47-6901.tif" TargetMode="External"/><Relationship Id="rId14915" Type="http://schemas.openxmlformats.org/officeDocument/2006/relationships/hyperlink" Target="https://tothemoon.im-ldi.com/data_a70/AS12/processed/AS12-47-6901.png" TargetMode="External"/><Relationship Id="rId14916" Type="http://schemas.openxmlformats.org/officeDocument/2006/relationships/hyperlink" Target="https://www.lpi.usra.edu/resources/apollo/images/print/AS12/47/6901.jpg" TargetMode="External"/><Relationship Id="rId14917" Type="http://schemas.openxmlformats.org/officeDocument/2006/relationships/hyperlink" Target="https://www.lpi.usra.edu/resources/apollo/frame/?AS12-47-6902" TargetMode="External"/><Relationship Id="rId14918" Type="http://schemas.openxmlformats.org/officeDocument/2006/relationships/hyperlink" Target="https://tothemoon.im-ldi.com/data_a70/AS12/extra/AS12-47-6902.small.png" TargetMode="External"/><Relationship Id="rId14919" Type="http://schemas.openxmlformats.org/officeDocument/2006/relationships/hyperlink" Target="https://tothemoon.im-ldi.com/data_a70/AS12/raw/AS12-47-6902.tif" TargetMode="External"/><Relationship Id="rId14920" Type="http://schemas.openxmlformats.org/officeDocument/2006/relationships/hyperlink" Target="https://tothemoon.im-ldi.com/data_a70/AS12/processed/AS12-47-6902.png" TargetMode="External"/><Relationship Id="rId14921" Type="http://schemas.openxmlformats.org/officeDocument/2006/relationships/hyperlink" Target="https://www.lpi.usra.edu/resources/apollo/images/print/AS12/47/6902.jpg" TargetMode="External"/><Relationship Id="rId14922" Type="http://schemas.openxmlformats.org/officeDocument/2006/relationships/hyperlink" Target="https://www.lpi.usra.edu/resources/apollo/frame/?AS12-47-6903" TargetMode="External"/><Relationship Id="rId14923" Type="http://schemas.openxmlformats.org/officeDocument/2006/relationships/hyperlink" Target="https://tothemoon.im-ldi.com/data_a70/AS12/extra/AS12-47-6903.small.png" TargetMode="External"/><Relationship Id="rId14924" Type="http://schemas.openxmlformats.org/officeDocument/2006/relationships/hyperlink" Target="https://tothemoon.im-ldi.com/data_a70/AS12/raw/AS12-47-6903.tif" TargetMode="External"/><Relationship Id="rId14925" Type="http://schemas.openxmlformats.org/officeDocument/2006/relationships/hyperlink" Target="https://tothemoon.im-ldi.com/data_a70/AS12/processed/AS12-47-6903.png" TargetMode="External"/><Relationship Id="rId14926" Type="http://schemas.openxmlformats.org/officeDocument/2006/relationships/hyperlink" Target="https://www.lpi.usra.edu/resources/apollo/images/print/AS12/47/6903.jpg" TargetMode="External"/><Relationship Id="rId14927" Type="http://schemas.openxmlformats.org/officeDocument/2006/relationships/hyperlink" Target="https://www.lpi.usra.edu/resources/apollo/frame/?AS12-47-6904" TargetMode="External"/><Relationship Id="rId14928" Type="http://schemas.openxmlformats.org/officeDocument/2006/relationships/hyperlink" Target="https://tothemoon.im-ldi.com/data_a70/AS12/extra/AS12-47-6904.small.png" TargetMode="External"/><Relationship Id="rId14929" Type="http://schemas.openxmlformats.org/officeDocument/2006/relationships/hyperlink" Target="https://tothemoon.im-ldi.com/data_a70/AS12/raw/AS12-47-6904.tif" TargetMode="External"/><Relationship Id="rId14930" Type="http://schemas.openxmlformats.org/officeDocument/2006/relationships/hyperlink" Target="https://tothemoon.im-ldi.com/data_a70/AS12/processed/AS12-47-6904.png" TargetMode="External"/><Relationship Id="rId14931" Type="http://schemas.openxmlformats.org/officeDocument/2006/relationships/hyperlink" Target="https://www.lpi.usra.edu/resources/apollo/images/print/AS12/47/6904.jpg" TargetMode="External"/><Relationship Id="rId14932" Type="http://schemas.openxmlformats.org/officeDocument/2006/relationships/hyperlink" Target="https://www.lpi.usra.edu/resources/apollo/frame/?AS12-47-6905" TargetMode="External"/><Relationship Id="rId14933" Type="http://schemas.openxmlformats.org/officeDocument/2006/relationships/hyperlink" Target="https://tothemoon.im-ldi.com/data_a70/AS12/extra/AS12-47-6905.small.png" TargetMode="External"/><Relationship Id="rId14934" Type="http://schemas.openxmlformats.org/officeDocument/2006/relationships/hyperlink" Target="https://tothemoon.im-ldi.com/data_a70/AS12/raw/AS12-47-6905.tif" TargetMode="External"/><Relationship Id="rId14935" Type="http://schemas.openxmlformats.org/officeDocument/2006/relationships/hyperlink" Target="https://tothemoon.im-ldi.com/data_a70/AS12/processed/AS12-47-6905.png" TargetMode="External"/><Relationship Id="rId14936" Type="http://schemas.openxmlformats.org/officeDocument/2006/relationships/hyperlink" Target="https://www.lpi.usra.edu/resources/apollo/images/print/AS12/47/6905.jpg" TargetMode="External"/><Relationship Id="rId14937" Type="http://schemas.openxmlformats.org/officeDocument/2006/relationships/hyperlink" Target="https://www.lpi.usra.edu/resources/apollo/frame/?AS12-47-6906" TargetMode="External"/><Relationship Id="rId14938" Type="http://schemas.openxmlformats.org/officeDocument/2006/relationships/hyperlink" Target="https://tothemoon.im-ldi.com/data_a70/AS12/extra/AS12-47-6906.small.png" TargetMode="External"/><Relationship Id="rId14939" Type="http://schemas.openxmlformats.org/officeDocument/2006/relationships/hyperlink" Target="https://tothemoon.im-ldi.com/data_a70/AS12/raw/AS12-47-6906.tif" TargetMode="External"/><Relationship Id="rId14940" Type="http://schemas.openxmlformats.org/officeDocument/2006/relationships/hyperlink" Target="https://tothemoon.im-ldi.com/data_a70/AS12/processed/AS12-47-6906.png" TargetMode="External"/><Relationship Id="rId14941" Type="http://schemas.openxmlformats.org/officeDocument/2006/relationships/hyperlink" Target="https://www.lpi.usra.edu/resources/apollo/images/print/AS12/47/6906.jpg" TargetMode="External"/><Relationship Id="rId14942" Type="http://schemas.openxmlformats.org/officeDocument/2006/relationships/hyperlink" Target="https://www.lpi.usra.edu/resources/apollo/frame/?AS12-47-6907" TargetMode="External"/><Relationship Id="rId14943" Type="http://schemas.openxmlformats.org/officeDocument/2006/relationships/hyperlink" Target="https://tothemoon.im-ldi.com/data_a70/AS12/extra/AS12-47-6907.small.png" TargetMode="External"/><Relationship Id="rId14944" Type="http://schemas.openxmlformats.org/officeDocument/2006/relationships/hyperlink" Target="https://tothemoon.im-ldi.com/data_a70/AS12/raw/AS12-47-6907.tif" TargetMode="External"/><Relationship Id="rId14945" Type="http://schemas.openxmlformats.org/officeDocument/2006/relationships/hyperlink" Target="https://tothemoon.im-ldi.com/data_a70/AS12/processed/AS12-47-6907.png" TargetMode="External"/><Relationship Id="rId14946" Type="http://schemas.openxmlformats.org/officeDocument/2006/relationships/hyperlink" Target="https://www.lpi.usra.edu/resources/apollo/images/print/AS12/47/6907.jpg" TargetMode="External"/><Relationship Id="rId14947" Type="http://schemas.openxmlformats.org/officeDocument/2006/relationships/hyperlink" Target="https://www.lpi.usra.edu/resources/apollo/frame/?AS12-47-6908" TargetMode="External"/><Relationship Id="rId14948" Type="http://schemas.openxmlformats.org/officeDocument/2006/relationships/hyperlink" Target="https://tothemoon.im-ldi.com/data_a70/AS12/extra/AS12-47-6908.small.png" TargetMode="External"/><Relationship Id="rId14949" Type="http://schemas.openxmlformats.org/officeDocument/2006/relationships/hyperlink" Target="https://tothemoon.im-ldi.com/data_a70/AS12/raw/AS12-47-6908.tif" TargetMode="External"/><Relationship Id="rId14950" Type="http://schemas.openxmlformats.org/officeDocument/2006/relationships/hyperlink" Target="https://tothemoon.im-ldi.com/data_a70/AS12/processed/AS12-47-6908.png" TargetMode="External"/><Relationship Id="rId14951" Type="http://schemas.openxmlformats.org/officeDocument/2006/relationships/hyperlink" Target="https://www.lpi.usra.edu/resources/apollo/images/print/AS12/47/6908.jpg" TargetMode="External"/><Relationship Id="rId14952" Type="http://schemas.openxmlformats.org/officeDocument/2006/relationships/hyperlink" Target="https://www.lpi.usra.edu/resources/apollo/frame/?AS12-47-6909" TargetMode="External"/><Relationship Id="rId14953" Type="http://schemas.openxmlformats.org/officeDocument/2006/relationships/hyperlink" Target="https://tothemoon.im-ldi.com/data_a70/AS12/extra/AS12-47-6909.small.png" TargetMode="External"/><Relationship Id="rId14954" Type="http://schemas.openxmlformats.org/officeDocument/2006/relationships/hyperlink" Target="https://tothemoon.im-ldi.com/data_a70/AS12/raw/AS12-47-6909.tif" TargetMode="External"/><Relationship Id="rId14955" Type="http://schemas.openxmlformats.org/officeDocument/2006/relationships/hyperlink" Target="https://tothemoon.im-ldi.com/data_a70/AS12/processed/AS12-47-6909.png" TargetMode="External"/><Relationship Id="rId14956" Type="http://schemas.openxmlformats.org/officeDocument/2006/relationships/hyperlink" Target="https://www.lpi.usra.edu/resources/apollo/images/print/AS12/47/6909.jpg" TargetMode="External"/><Relationship Id="rId14957" Type="http://schemas.openxmlformats.org/officeDocument/2006/relationships/hyperlink" Target="https://www.lpi.usra.edu/resources/apollo/frame/?AS12-47-6910" TargetMode="External"/><Relationship Id="rId14958" Type="http://schemas.openxmlformats.org/officeDocument/2006/relationships/hyperlink" Target="https://tothemoon.im-ldi.com/data_a70/AS12/extra/AS12-47-6910.small.png" TargetMode="External"/><Relationship Id="rId14959" Type="http://schemas.openxmlformats.org/officeDocument/2006/relationships/hyperlink" Target="https://tothemoon.im-ldi.com/data_a70/AS12/raw/AS12-47-6910.tif" TargetMode="External"/><Relationship Id="rId14960" Type="http://schemas.openxmlformats.org/officeDocument/2006/relationships/hyperlink" Target="https://tothemoon.im-ldi.com/data_a70/AS12/processed/AS12-47-6910.png" TargetMode="External"/><Relationship Id="rId14961" Type="http://schemas.openxmlformats.org/officeDocument/2006/relationships/hyperlink" Target="https://www.lpi.usra.edu/resources/apollo/images/print/AS12/47/6910.jpg" TargetMode="External"/><Relationship Id="rId14962" Type="http://schemas.openxmlformats.org/officeDocument/2006/relationships/hyperlink" Target="https://www.lpi.usra.edu/resources/apollo/frame/?AS12-47-6911" TargetMode="External"/><Relationship Id="rId14963" Type="http://schemas.openxmlformats.org/officeDocument/2006/relationships/hyperlink" Target="https://tothemoon.im-ldi.com/data_a70/AS12/extra/AS12-47-6911.small.png" TargetMode="External"/><Relationship Id="rId14964" Type="http://schemas.openxmlformats.org/officeDocument/2006/relationships/hyperlink" Target="https://tothemoon.im-ldi.com/data_a70/AS12/raw/AS12-47-6911.tif" TargetMode="External"/><Relationship Id="rId14965" Type="http://schemas.openxmlformats.org/officeDocument/2006/relationships/hyperlink" Target="https://tothemoon.im-ldi.com/data_a70/AS12/processed/AS12-47-6911.png" TargetMode="External"/><Relationship Id="rId14966" Type="http://schemas.openxmlformats.org/officeDocument/2006/relationships/hyperlink" Target="https://www.lpi.usra.edu/resources/apollo/images/print/AS12/47/6911.jpg" TargetMode="External"/><Relationship Id="rId14967" Type="http://schemas.openxmlformats.org/officeDocument/2006/relationships/hyperlink" Target="https://www.lpi.usra.edu/resources/apollo/frame/?AS12-47-6912" TargetMode="External"/><Relationship Id="rId14968" Type="http://schemas.openxmlformats.org/officeDocument/2006/relationships/hyperlink" Target="https://tothemoon.im-ldi.com/data_a70/AS12/extra/AS12-47-6912.small.png" TargetMode="External"/><Relationship Id="rId14969" Type="http://schemas.openxmlformats.org/officeDocument/2006/relationships/hyperlink" Target="https://tothemoon.im-ldi.com/data_a70/AS12/raw/AS12-47-6912.tif" TargetMode="External"/><Relationship Id="rId14970" Type="http://schemas.openxmlformats.org/officeDocument/2006/relationships/hyperlink" Target="https://tothemoon.im-ldi.com/data_a70/AS12/processed/AS12-47-6912.png" TargetMode="External"/><Relationship Id="rId14971" Type="http://schemas.openxmlformats.org/officeDocument/2006/relationships/hyperlink" Target="https://www.lpi.usra.edu/resources/apollo/images/print/AS12/47/6912.jpg" TargetMode="External"/><Relationship Id="rId14972" Type="http://schemas.openxmlformats.org/officeDocument/2006/relationships/hyperlink" Target="https://www.lpi.usra.edu/resources/apollo/frame/?AS12-47-6913" TargetMode="External"/><Relationship Id="rId14973" Type="http://schemas.openxmlformats.org/officeDocument/2006/relationships/hyperlink" Target="https://tothemoon.im-ldi.com/data_a70/AS12/extra/AS12-47-6913.small.png" TargetMode="External"/><Relationship Id="rId14974" Type="http://schemas.openxmlformats.org/officeDocument/2006/relationships/hyperlink" Target="https://tothemoon.im-ldi.com/data_a70/AS12/raw/AS12-47-6913.tif" TargetMode="External"/><Relationship Id="rId14975" Type="http://schemas.openxmlformats.org/officeDocument/2006/relationships/hyperlink" Target="https://tothemoon.im-ldi.com/data_a70/AS12/processed/AS12-47-6913.png" TargetMode="External"/><Relationship Id="rId14976" Type="http://schemas.openxmlformats.org/officeDocument/2006/relationships/hyperlink" Target="https://www.lpi.usra.edu/resources/apollo/images/print/AS12/47/6913.jpg" TargetMode="External"/><Relationship Id="rId14977" Type="http://schemas.openxmlformats.org/officeDocument/2006/relationships/hyperlink" Target="https://www.lpi.usra.edu/resources/apollo/frame/?AS12-47-6914" TargetMode="External"/><Relationship Id="rId14978" Type="http://schemas.openxmlformats.org/officeDocument/2006/relationships/hyperlink" Target="https://tothemoon.im-ldi.com/data_a70/AS12/extra/AS12-47-6914.small.png" TargetMode="External"/><Relationship Id="rId14979" Type="http://schemas.openxmlformats.org/officeDocument/2006/relationships/hyperlink" Target="https://tothemoon.im-ldi.com/data_a70/AS12/raw/AS12-47-6914.tif" TargetMode="External"/><Relationship Id="rId14980" Type="http://schemas.openxmlformats.org/officeDocument/2006/relationships/hyperlink" Target="https://tothemoon.im-ldi.com/data_a70/AS12/processed/AS12-47-6914.png" TargetMode="External"/><Relationship Id="rId14981" Type="http://schemas.openxmlformats.org/officeDocument/2006/relationships/hyperlink" Target="https://www.lpi.usra.edu/resources/apollo/images/print/AS12/47/6914.jpg" TargetMode="External"/><Relationship Id="rId14982" Type="http://schemas.openxmlformats.org/officeDocument/2006/relationships/hyperlink" Target="https://www.lpi.usra.edu/resources/apollo/frame/?AS12-47-6915" TargetMode="External"/><Relationship Id="rId14983" Type="http://schemas.openxmlformats.org/officeDocument/2006/relationships/hyperlink" Target="https://tothemoon.im-ldi.com/data_a70/AS12/extra/AS12-47-6915.small.png" TargetMode="External"/><Relationship Id="rId14984" Type="http://schemas.openxmlformats.org/officeDocument/2006/relationships/hyperlink" Target="https://tothemoon.im-ldi.com/data_a70/AS12/raw/AS12-47-6915.tif" TargetMode="External"/><Relationship Id="rId14985" Type="http://schemas.openxmlformats.org/officeDocument/2006/relationships/hyperlink" Target="https://tothemoon.im-ldi.com/data_a70/AS12/processed/AS12-47-6915.png" TargetMode="External"/><Relationship Id="rId14986" Type="http://schemas.openxmlformats.org/officeDocument/2006/relationships/hyperlink" Target="https://www.lpi.usra.edu/resources/apollo/images/print/AS12/47/6915.jpg" TargetMode="External"/><Relationship Id="rId14987" Type="http://schemas.openxmlformats.org/officeDocument/2006/relationships/hyperlink" Target="https://www.lpi.usra.edu/resources/apollo/frame/?AS12-47-6916" TargetMode="External"/><Relationship Id="rId14988" Type="http://schemas.openxmlformats.org/officeDocument/2006/relationships/hyperlink" Target="https://tothemoon.im-ldi.com/data_a70/AS12/extra/AS12-47-6916.small.png" TargetMode="External"/><Relationship Id="rId14989" Type="http://schemas.openxmlformats.org/officeDocument/2006/relationships/hyperlink" Target="https://tothemoon.im-ldi.com/data_a70/AS12/raw/AS12-47-6916.tif" TargetMode="External"/><Relationship Id="rId14990" Type="http://schemas.openxmlformats.org/officeDocument/2006/relationships/hyperlink" Target="https://tothemoon.im-ldi.com/data_a70/AS12/processed/AS12-47-6916.png" TargetMode="External"/><Relationship Id="rId14991" Type="http://schemas.openxmlformats.org/officeDocument/2006/relationships/hyperlink" Target="https://www.lpi.usra.edu/resources/apollo/images/print/AS12/47/6916.jpg" TargetMode="External"/><Relationship Id="rId14992" Type="http://schemas.openxmlformats.org/officeDocument/2006/relationships/hyperlink" Target="https://www.lpi.usra.edu/resources/apollo/frame/?AS12-47-6917" TargetMode="External"/><Relationship Id="rId14993" Type="http://schemas.openxmlformats.org/officeDocument/2006/relationships/hyperlink" Target="https://tothemoon.im-ldi.com/data_a70/AS12/extra/AS12-47-6917.small.png" TargetMode="External"/><Relationship Id="rId14994" Type="http://schemas.openxmlformats.org/officeDocument/2006/relationships/hyperlink" Target="https://tothemoon.im-ldi.com/data_a70/AS12/raw/AS12-47-6917.tif" TargetMode="External"/><Relationship Id="rId14995" Type="http://schemas.openxmlformats.org/officeDocument/2006/relationships/hyperlink" Target="https://tothemoon.im-ldi.com/data_a70/AS12/processed/AS12-47-6917.png" TargetMode="External"/><Relationship Id="rId14996" Type="http://schemas.openxmlformats.org/officeDocument/2006/relationships/hyperlink" Target="https://www.lpi.usra.edu/resources/apollo/images/print/AS12/47/6917.jpg" TargetMode="External"/><Relationship Id="rId14997" Type="http://schemas.openxmlformats.org/officeDocument/2006/relationships/hyperlink" Target="https://www.lpi.usra.edu/resources/apollo/frame/?AS12-47-6918" TargetMode="External"/><Relationship Id="rId14998" Type="http://schemas.openxmlformats.org/officeDocument/2006/relationships/hyperlink" Target="https://tothemoon.im-ldi.com/data_a70/AS12/extra/AS12-47-6918.small.png" TargetMode="External"/><Relationship Id="rId14999" Type="http://schemas.openxmlformats.org/officeDocument/2006/relationships/hyperlink" Target="https://tothemoon.im-ldi.com/data_a70/AS12/raw/AS12-47-6918.tif" TargetMode="External"/><Relationship Id="rId15000" Type="http://schemas.openxmlformats.org/officeDocument/2006/relationships/hyperlink" Target="https://tothemoon.im-ldi.com/data_a70/AS12/processed/AS12-47-6918.png" TargetMode="External"/><Relationship Id="rId15001" Type="http://schemas.openxmlformats.org/officeDocument/2006/relationships/hyperlink" Target="https://www.lpi.usra.edu/resources/apollo/images/print/AS12/47/6918.jpg" TargetMode="External"/><Relationship Id="rId15002" Type="http://schemas.openxmlformats.org/officeDocument/2006/relationships/hyperlink" Target="https://www.lpi.usra.edu/resources/apollo/frame/?AS12-47-6919" TargetMode="External"/><Relationship Id="rId15003" Type="http://schemas.openxmlformats.org/officeDocument/2006/relationships/hyperlink" Target="https://tothemoon.im-ldi.com/data_a70/AS12/extra/AS12-47-6919.small.png" TargetMode="External"/><Relationship Id="rId15004" Type="http://schemas.openxmlformats.org/officeDocument/2006/relationships/hyperlink" Target="https://tothemoon.im-ldi.com/data_a70/AS12/raw/AS12-47-6919.tif" TargetMode="External"/><Relationship Id="rId15005" Type="http://schemas.openxmlformats.org/officeDocument/2006/relationships/hyperlink" Target="https://tothemoon.im-ldi.com/data_a70/AS12/processed/AS12-47-6919.png" TargetMode="External"/><Relationship Id="rId15006" Type="http://schemas.openxmlformats.org/officeDocument/2006/relationships/hyperlink" Target="https://www.lpi.usra.edu/resources/apollo/images/print/AS12/47/6919.jpg" TargetMode="External"/><Relationship Id="rId15007" Type="http://schemas.openxmlformats.org/officeDocument/2006/relationships/hyperlink" Target="https://www.lpi.usra.edu/resources/apollo/frame/?AS12-47-6920" TargetMode="External"/><Relationship Id="rId15008" Type="http://schemas.openxmlformats.org/officeDocument/2006/relationships/hyperlink" Target="https://tothemoon.im-ldi.com/data_a70/AS12/extra/AS12-47-6920.small.png" TargetMode="External"/><Relationship Id="rId15009" Type="http://schemas.openxmlformats.org/officeDocument/2006/relationships/hyperlink" Target="https://tothemoon.im-ldi.com/data_a70/AS12/raw/AS12-47-6920.tif" TargetMode="External"/><Relationship Id="rId15010" Type="http://schemas.openxmlformats.org/officeDocument/2006/relationships/hyperlink" Target="https://tothemoon.im-ldi.com/data_a70/AS12/processed/AS12-47-6920.png" TargetMode="External"/><Relationship Id="rId15011" Type="http://schemas.openxmlformats.org/officeDocument/2006/relationships/hyperlink" Target="https://www.lpi.usra.edu/resources/apollo/images/print/AS12/47/6920.jpg" TargetMode="External"/><Relationship Id="rId15012" Type="http://schemas.openxmlformats.org/officeDocument/2006/relationships/hyperlink" Target="https://www.lpi.usra.edu/resources/apollo/frame/?AS12-47-6921" TargetMode="External"/><Relationship Id="rId15013" Type="http://schemas.openxmlformats.org/officeDocument/2006/relationships/hyperlink" Target="https://tothemoon.im-ldi.com/data_a70/AS12/extra/AS12-47-6921.small.png" TargetMode="External"/><Relationship Id="rId15014" Type="http://schemas.openxmlformats.org/officeDocument/2006/relationships/hyperlink" Target="https://tothemoon.im-ldi.com/data_a70/AS12/raw/AS12-47-6921.tif" TargetMode="External"/><Relationship Id="rId15015" Type="http://schemas.openxmlformats.org/officeDocument/2006/relationships/hyperlink" Target="https://tothemoon.im-ldi.com/data_a70/AS12/processed/AS12-47-6921.png" TargetMode="External"/><Relationship Id="rId15016" Type="http://schemas.openxmlformats.org/officeDocument/2006/relationships/hyperlink" Target="https://www.lpi.usra.edu/resources/apollo/images/print/AS12/47/6921.jpg" TargetMode="External"/><Relationship Id="rId15017" Type="http://schemas.openxmlformats.org/officeDocument/2006/relationships/hyperlink" Target="https://www.lpi.usra.edu/resources/apollo/frame/?AS12-47-6922" TargetMode="External"/><Relationship Id="rId15018" Type="http://schemas.openxmlformats.org/officeDocument/2006/relationships/hyperlink" Target="https://tothemoon.im-ldi.com/data_a70/AS12/extra/AS12-47-6922.small.png" TargetMode="External"/><Relationship Id="rId15019" Type="http://schemas.openxmlformats.org/officeDocument/2006/relationships/hyperlink" Target="https://tothemoon.im-ldi.com/data_a70/AS12/raw/AS12-47-6922.tif" TargetMode="External"/><Relationship Id="rId15020" Type="http://schemas.openxmlformats.org/officeDocument/2006/relationships/hyperlink" Target="https://tothemoon.im-ldi.com/data_a70/AS12/processed/AS12-47-6922.png" TargetMode="External"/><Relationship Id="rId15021" Type="http://schemas.openxmlformats.org/officeDocument/2006/relationships/hyperlink" Target="https://www.lpi.usra.edu/resources/apollo/images/print/AS12/47/6922.jpg" TargetMode="External"/><Relationship Id="rId15022" Type="http://schemas.openxmlformats.org/officeDocument/2006/relationships/hyperlink" Target="https://www.lpi.usra.edu/resources/apollo/frame/?AS12-47-6923" TargetMode="External"/><Relationship Id="rId15023" Type="http://schemas.openxmlformats.org/officeDocument/2006/relationships/hyperlink" Target="https://tothemoon.im-ldi.com/data_a70/AS12/extra/AS12-47-6923.small.png" TargetMode="External"/><Relationship Id="rId15024" Type="http://schemas.openxmlformats.org/officeDocument/2006/relationships/hyperlink" Target="https://tothemoon.im-ldi.com/data_a70/AS12/raw/AS12-47-6923.tif" TargetMode="External"/><Relationship Id="rId15025" Type="http://schemas.openxmlformats.org/officeDocument/2006/relationships/hyperlink" Target="https://tothemoon.im-ldi.com/data_a70/AS12/processed/AS12-47-6923.png" TargetMode="External"/><Relationship Id="rId15026" Type="http://schemas.openxmlformats.org/officeDocument/2006/relationships/hyperlink" Target="https://www.lpi.usra.edu/resources/apollo/images/print/AS12/47/6923.jpg" TargetMode="External"/><Relationship Id="rId15027" Type="http://schemas.openxmlformats.org/officeDocument/2006/relationships/hyperlink" Target="https://www.lpi.usra.edu/resources/apollo/frame/?AS12-47-6924" TargetMode="External"/><Relationship Id="rId15028" Type="http://schemas.openxmlformats.org/officeDocument/2006/relationships/hyperlink" Target="https://tothemoon.im-ldi.com/data_a70/AS12/extra/AS12-47-6924.small.png" TargetMode="External"/><Relationship Id="rId15029" Type="http://schemas.openxmlformats.org/officeDocument/2006/relationships/hyperlink" Target="https://tothemoon.im-ldi.com/data_a70/AS12/raw/AS12-47-6924.tif" TargetMode="External"/><Relationship Id="rId15030" Type="http://schemas.openxmlformats.org/officeDocument/2006/relationships/hyperlink" Target="https://tothemoon.im-ldi.com/data_a70/AS12/processed/AS12-47-6924.png" TargetMode="External"/><Relationship Id="rId15031" Type="http://schemas.openxmlformats.org/officeDocument/2006/relationships/hyperlink" Target="https://www.lpi.usra.edu/resources/apollo/images/print/AS12/47/6924.jpg" TargetMode="External"/><Relationship Id="rId15032" Type="http://schemas.openxmlformats.org/officeDocument/2006/relationships/hyperlink" Target="https://www.lpi.usra.edu/resources/apollo/frame/?AS12-47-6925" TargetMode="External"/><Relationship Id="rId15033" Type="http://schemas.openxmlformats.org/officeDocument/2006/relationships/hyperlink" Target="https://tothemoon.im-ldi.com/data_a70/AS12/extra/AS12-47-6925.small.png" TargetMode="External"/><Relationship Id="rId15034" Type="http://schemas.openxmlformats.org/officeDocument/2006/relationships/hyperlink" Target="https://tothemoon.im-ldi.com/data_a70/AS12/raw/AS12-47-6925.tif" TargetMode="External"/><Relationship Id="rId15035" Type="http://schemas.openxmlformats.org/officeDocument/2006/relationships/hyperlink" Target="https://tothemoon.im-ldi.com/data_a70/AS12/processed/AS12-47-6925.png" TargetMode="External"/><Relationship Id="rId15036" Type="http://schemas.openxmlformats.org/officeDocument/2006/relationships/hyperlink" Target="https://www.lpi.usra.edu/resources/apollo/images/print/AS12/47/6925.jpg" TargetMode="External"/><Relationship Id="rId15037" Type="http://schemas.openxmlformats.org/officeDocument/2006/relationships/hyperlink" Target="https://www.lpi.usra.edu/resources/apollo/frame/?AS12-47-6926" TargetMode="External"/><Relationship Id="rId15038" Type="http://schemas.openxmlformats.org/officeDocument/2006/relationships/hyperlink" Target="https://tothemoon.im-ldi.com/data_a70/AS12/extra/AS12-47-6926.small.png" TargetMode="External"/><Relationship Id="rId15039" Type="http://schemas.openxmlformats.org/officeDocument/2006/relationships/hyperlink" Target="https://tothemoon.im-ldi.com/data_a70/AS12/raw/AS12-47-6926.tif" TargetMode="External"/><Relationship Id="rId15040" Type="http://schemas.openxmlformats.org/officeDocument/2006/relationships/hyperlink" Target="https://tothemoon.im-ldi.com/data_a70/AS12/processed/AS12-47-6926.png" TargetMode="External"/><Relationship Id="rId15041" Type="http://schemas.openxmlformats.org/officeDocument/2006/relationships/hyperlink" Target="https://www.lpi.usra.edu/resources/apollo/images/print/AS12/47/6926.jpg" TargetMode="External"/><Relationship Id="rId15042" Type="http://schemas.openxmlformats.org/officeDocument/2006/relationships/hyperlink" Target="https://www.lpi.usra.edu/resources/apollo/frame/?AS12-47-6927" TargetMode="External"/><Relationship Id="rId15043" Type="http://schemas.openxmlformats.org/officeDocument/2006/relationships/hyperlink" Target="https://tothemoon.im-ldi.com/data_a70/AS12/extra/AS12-47-6927.small.png" TargetMode="External"/><Relationship Id="rId15044" Type="http://schemas.openxmlformats.org/officeDocument/2006/relationships/hyperlink" Target="https://tothemoon.im-ldi.com/data_a70/AS12/raw/AS12-47-6927.tif" TargetMode="External"/><Relationship Id="rId15045" Type="http://schemas.openxmlformats.org/officeDocument/2006/relationships/hyperlink" Target="https://tothemoon.im-ldi.com/data_a70/AS12/processed/AS12-47-6927.png" TargetMode="External"/><Relationship Id="rId15046" Type="http://schemas.openxmlformats.org/officeDocument/2006/relationships/hyperlink" Target="https://www.lpi.usra.edu/resources/apollo/images/print/AS12/47/6927.jpg" TargetMode="External"/><Relationship Id="rId15047" Type="http://schemas.openxmlformats.org/officeDocument/2006/relationships/hyperlink" Target="https://www.lpi.usra.edu/resources/apollo/frame/?AS12-47-6928" TargetMode="External"/><Relationship Id="rId15048" Type="http://schemas.openxmlformats.org/officeDocument/2006/relationships/hyperlink" Target="https://tothemoon.im-ldi.com/data_a70/AS12/extra/AS12-47-6928.small.png" TargetMode="External"/><Relationship Id="rId15049" Type="http://schemas.openxmlformats.org/officeDocument/2006/relationships/hyperlink" Target="https://tothemoon.im-ldi.com/data_a70/AS12/raw/AS12-47-6928.tif" TargetMode="External"/><Relationship Id="rId15050" Type="http://schemas.openxmlformats.org/officeDocument/2006/relationships/hyperlink" Target="https://tothemoon.im-ldi.com/data_a70/AS12/processed/AS12-47-6928.png" TargetMode="External"/><Relationship Id="rId15051" Type="http://schemas.openxmlformats.org/officeDocument/2006/relationships/hyperlink" Target="https://www.lpi.usra.edu/resources/apollo/images/print/AS12/47/6928.jpg" TargetMode="External"/><Relationship Id="rId15052" Type="http://schemas.openxmlformats.org/officeDocument/2006/relationships/hyperlink" Target="https://www.lpi.usra.edu/resources/apollo/frame/?AS12-47-6929" TargetMode="External"/><Relationship Id="rId15053" Type="http://schemas.openxmlformats.org/officeDocument/2006/relationships/hyperlink" Target="https://tothemoon.im-ldi.com/data_a70/AS12/extra/AS12-47-6929.small.png" TargetMode="External"/><Relationship Id="rId15054" Type="http://schemas.openxmlformats.org/officeDocument/2006/relationships/hyperlink" Target="https://tothemoon.im-ldi.com/data_a70/AS12/raw/AS12-47-6929.tif" TargetMode="External"/><Relationship Id="rId15055" Type="http://schemas.openxmlformats.org/officeDocument/2006/relationships/hyperlink" Target="https://tothemoon.im-ldi.com/data_a70/AS12/processed/AS12-47-6929.png" TargetMode="External"/><Relationship Id="rId15056" Type="http://schemas.openxmlformats.org/officeDocument/2006/relationships/hyperlink" Target="https://www.lpi.usra.edu/resources/apollo/images/print/AS12/47/6929.jpg" TargetMode="External"/><Relationship Id="rId15057" Type="http://schemas.openxmlformats.org/officeDocument/2006/relationships/hyperlink" Target="https://www.lpi.usra.edu/resources/apollo/frame/?AS12-47-6930" TargetMode="External"/><Relationship Id="rId15058" Type="http://schemas.openxmlformats.org/officeDocument/2006/relationships/hyperlink" Target="https://tothemoon.im-ldi.com/data_a70/AS12/extra/AS12-47-6930.small.png" TargetMode="External"/><Relationship Id="rId15059" Type="http://schemas.openxmlformats.org/officeDocument/2006/relationships/hyperlink" Target="https://tothemoon.im-ldi.com/data_a70/AS12/raw/AS12-47-6930.tif" TargetMode="External"/><Relationship Id="rId15060" Type="http://schemas.openxmlformats.org/officeDocument/2006/relationships/hyperlink" Target="https://tothemoon.im-ldi.com/data_a70/AS12/processed/AS12-47-6930.png" TargetMode="External"/><Relationship Id="rId15061" Type="http://schemas.openxmlformats.org/officeDocument/2006/relationships/hyperlink" Target="https://www.lpi.usra.edu/resources/apollo/images/print/AS12/47/6930.jpg" TargetMode="External"/><Relationship Id="rId15062" Type="http://schemas.openxmlformats.org/officeDocument/2006/relationships/hyperlink" Target="https://www.lpi.usra.edu/resources/apollo/frame/?AS12-47-6931" TargetMode="External"/><Relationship Id="rId15063" Type="http://schemas.openxmlformats.org/officeDocument/2006/relationships/hyperlink" Target="https://tothemoon.im-ldi.com/data_a70/AS12/extra/AS12-47-6931.small.png" TargetMode="External"/><Relationship Id="rId15064" Type="http://schemas.openxmlformats.org/officeDocument/2006/relationships/hyperlink" Target="https://tothemoon.im-ldi.com/data_a70/AS12/raw/AS12-47-6931.tif" TargetMode="External"/><Relationship Id="rId15065" Type="http://schemas.openxmlformats.org/officeDocument/2006/relationships/hyperlink" Target="https://tothemoon.im-ldi.com/data_a70/AS12/processed/AS12-47-6931.png" TargetMode="External"/><Relationship Id="rId15066" Type="http://schemas.openxmlformats.org/officeDocument/2006/relationships/hyperlink" Target="https://www.lpi.usra.edu/resources/apollo/images/print/AS12/47/6931.jpg" TargetMode="External"/><Relationship Id="rId15067" Type="http://schemas.openxmlformats.org/officeDocument/2006/relationships/hyperlink" Target="https://www.lpi.usra.edu/resources/apollo/frame/?AS12-47-6932" TargetMode="External"/><Relationship Id="rId15068" Type="http://schemas.openxmlformats.org/officeDocument/2006/relationships/hyperlink" Target="https://tothemoon.im-ldi.com/data_a70/AS12/extra/AS12-47-6932.small.png" TargetMode="External"/><Relationship Id="rId15069" Type="http://schemas.openxmlformats.org/officeDocument/2006/relationships/hyperlink" Target="https://tothemoon.im-ldi.com/data_a70/AS12/raw/AS12-47-6932.tif" TargetMode="External"/><Relationship Id="rId15070" Type="http://schemas.openxmlformats.org/officeDocument/2006/relationships/hyperlink" Target="https://tothemoon.im-ldi.com/data_a70/AS12/processed/AS12-47-6932.png" TargetMode="External"/><Relationship Id="rId15071" Type="http://schemas.openxmlformats.org/officeDocument/2006/relationships/hyperlink" Target="https://www.lpi.usra.edu/resources/apollo/images/print/AS12/47/6932.jpg" TargetMode="External"/><Relationship Id="rId15072" Type="http://schemas.openxmlformats.org/officeDocument/2006/relationships/hyperlink" Target="https://www.lpi.usra.edu/resources/apollo/frame/?AS12-47-6941" TargetMode="External"/><Relationship Id="rId15073" Type="http://schemas.openxmlformats.org/officeDocument/2006/relationships/hyperlink" Target="https://tothemoon.im-ldi.com/data_a70/AS12/extra/AS12-47-6941.small.png" TargetMode="External"/><Relationship Id="rId15074" Type="http://schemas.openxmlformats.org/officeDocument/2006/relationships/hyperlink" Target="https://tothemoon.im-ldi.com/data_a70/AS12/raw/AS12-47-6941.tif" TargetMode="External"/><Relationship Id="rId15075" Type="http://schemas.openxmlformats.org/officeDocument/2006/relationships/hyperlink" Target="https://tothemoon.im-ldi.com/data_a70/AS12/processed/AS12-47-6941.png" TargetMode="External"/><Relationship Id="rId15076" Type="http://schemas.openxmlformats.org/officeDocument/2006/relationships/hyperlink" Target="https://www.lpi.usra.edu/resources/apollo/images/print/AS12/47/6941.jpg" TargetMode="External"/><Relationship Id="rId15077" Type="http://schemas.openxmlformats.org/officeDocument/2006/relationships/hyperlink" Target="https://www.lpi.usra.edu/resources/apollo/frame/?AS12-47-6943" TargetMode="External"/><Relationship Id="rId15078" Type="http://schemas.openxmlformats.org/officeDocument/2006/relationships/hyperlink" Target="https://tothemoon.im-ldi.com/data_a70/AS12/extra/AS12-47-6943.small.png" TargetMode="External"/><Relationship Id="rId15079" Type="http://schemas.openxmlformats.org/officeDocument/2006/relationships/hyperlink" Target="https://tothemoon.im-ldi.com/data_a70/AS12/raw/AS12-47-6943.tif" TargetMode="External"/><Relationship Id="rId15080" Type="http://schemas.openxmlformats.org/officeDocument/2006/relationships/hyperlink" Target="https://tothemoon.im-ldi.com/data_a70/AS12/processed/AS12-47-6943.png" TargetMode="External"/><Relationship Id="rId15081" Type="http://schemas.openxmlformats.org/officeDocument/2006/relationships/hyperlink" Target="https://www.lpi.usra.edu/resources/apollo/images/print/AS12/47/6943.jpg" TargetMode="External"/><Relationship Id="rId15082" Type="http://schemas.openxmlformats.org/officeDocument/2006/relationships/hyperlink" Target="https://www.lpi.usra.edu/resources/apollo/frame/?AS12-47-6945" TargetMode="External"/><Relationship Id="rId15083" Type="http://schemas.openxmlformats.org/officeDocument/2006/relationships/hyperlink" Target="https://tothemoon.im-ldi.com/data_a70/AS12/extra/AS12-47-6945.small.png" TargetMode="External"/><Relationship Id="rId15084" Type="http://schemas.openxmlformats.org/officeDocument/2006/relationships/hyperlink" Target="https://tothemoon.im-ldi.com/data_a70/AS12/raw/AS12-47-6945.tif" TargetMode="External"/><Relationship Id="rId15085" Type="http://schemas.openxmlformats.org/officeDocument/2006/relationships/hyperlink" Target="https://tothemoon.im-ldi.com/data_a70/AS12/processed/AS12-47-6945.png" TargetMode="External"/><Relationship Id="rId15086" Type="http://schemas.openxmlformats.org/officeDocument/2006/relationships/hyperlink" Target="https://www.lpi.usra.edu/resources/apollo/images/print/AS12/47/6945.jpg" TargetMode="External"/><Relationship Id="rId15087" Type="http://schemas.openxmlformats.org/officeDocument/2006/relationships/hyperlink" Target="https://www.lpi.usra.edu/resources/apollo/frame/?AS12-47-6947" TargetMode="External"/><Relationship Id="rId15088" Type="http://schemas.openxmlformats.org/officeDocument/2006/relationships/hyperlink" Target="https://tothemoon.im-ldi.com/data_a70/AS12/extra/AS12-47-6947.small.png" TargetMode="External"/><Relationship Id="rId15089" Type="http://schemas.openxmlformats.org/officeDocument/2006/relationships/hyperlink" Target="https://tothemoon.im-ldi.com/data_a70/AS12/raw/AS12-47-6947.tif" TargetMode="External"/><Relationship Id="rId15090" Type="http://schemas.openxmlformats.org/officeDocument/2006/relationships/hyperlink" Target="https://tothemoon.im-ldi.com/data_a70/AS12/processed/AS12-47-6947.png" TargetMode="External"/><Relationship Id="rId15091" Type="http://schemas.openxmlformats.org/officeDocument/2006/relationships/hyperlink" Target="https://www.lpi.usra.edu/resources/apollo/images/print/AS12/47/6947.jpg" TargetMode="External"/><Relationship Id="rId15092" Type="http://schemas.openxmlformats.org/officeDocument/2006/relationships/hyperlink" Target="https://www.lpi.usra.edu/resources/apollo/frame/?AS12-47-6948" TargetMode="External"/><Relationship Id="rId15093" Type="http://schemas.openxmlformats.org/officeDocument/2006/relationships/hyperlink" Target="https://tothemoon.im-ldi.com/data_a70/AS12/extra/AS12-47-6948.small.png" TargetMode="External"/><Relationship Id="rId15094" Type="http://schemas.openxmlformats.org/officeDocument/2006/relationships/hyperlink" Target="https://tothemoon.im-ldi.com/data_a70/AS12/raw/AS12-47-6948.tif" TargetMode="External"/><Relationship Id="rId15095" Type="http://schemas.openxmlformats.org/officeDocument/2006/relationships/hyperlink" Target="https://tothemoon.im-ldi.com/data_a70/AS12/processed/AS12-47-6948.png" TargetMode="External"/><Relationship Id="rId15096" Type="http://schemas.openxmlformats.org/officeDocument/2006/relationships/hyperlink" Target="https://www.lpi.usra.edu/resources/apollo/images/print/AS12/47/6948.jpg" TargetMode="External"/><Relationship Id="rId15097" Type="http://schemas.openxmlformats.org/officeDocument/2006/relationships/hyperlink" Target="https://www.lpi.usra.edu/resources/apollo/frame/?AS12-47-6949" TargetMode="External"/><Relationship Id="rId15098" Type="http://schemas.openxmlformats.org/officeDocument/2006/relationships/hyperlink" Target="https://tothemoon.im-ldi.com/data_a70/AS12/extra/AS12-47-6949.small.png" TargetMode="External"/><Relationship Id="rId15099" Type="http://schemas.openxmlformats.org/officeDocument/2006/relationships/hyperlink" Target="https://tothemoon.im-ldi.com/data_a70/AS12/raw/AS12-47-6949.tif" TargetMode="External"/><Relationship Id="rId15100" Type="http://schemas.openxmlformats.org/officeDocument/2006/relationships/hyperlink" Target="https://tothemoon.im-ldi.com/data_a70/AS12/processed/AS12-47-6949.png" TargetMode="External"/><Relationship Id="rId15101" Type="http://schemas.openxmlformats.org/officeDocument/2006/relationships/hyperlink" Target="https://www.lpi.usra.edu/resources/apollo/images/print/AS12/47/6949.jpg" TargetMode="External"/><Relationship Id="rId15102" Type="http://schemas.openxmlformats.org/officeDocument/2006/relationships/hyperlink" Target="https://www.lpi.usra.edu/resources/apollo/frame/?AS12-47-6950" TargetMode="External"/><Relationship Id="rId15103" Type="http://schemas.openxmlformats.org/officeDocument/2006/relationships/hyperlink" Target="https://tothemoon.im-ldi.com/data_a70/AS12/extra/AS12-47-6950.small.png" TargetMode="External"/><Relationship Id="rId15104" Type="http://schemas.openxmlformats.org/officeDocument/2006/relationships/hyperlink" Target="https://tothemoon.im-ldi.com/data_a70/AS12/raw/AS12-47-6950.tif" TargetMode="External"/><Relationship Id="rId15105" Type="http://schemas.openxmlformats.org/officeDocument/2006/relationships/hyperlink" Target="https://tothemoon.im-ldi.com/data_a70/AS12/processed/AS12-47-6950.png" TargetMode="External"/><Relationship Id="rId15106" Type="http://schemas.openxmlformats.org/officeDocument/2006/relationships/hyperlink" Target="https://www.lpi.usra.edu/resources/apollo/images/print/AS12/47/6950.jpg" TargetMode="External"/><Relationship Id="rId15107" Type="http://schemas.openxmlformats.org/officeDocument/2006/relationships/hyperlink" Target="https://www.lpi.usra.edu/resources/apollo/frame/?AS12-47-6951" TargetMode="External"/><Relationship Id="rId15108" Type="http://schemas.openxmlformats.org/officeDocument/2006/relationships/hyperlink" Target="https://tothemoon.im-ldi.com/data_a70/AS12/extra/AS12-47-6951.small.png" TargetMode="External"/><Relationship Id="rId15109" Type="http://schemas.openxmlformats.org/officeDocument/2006/relationships/hyperlink" Target="https://tothemoon.im-ldi.com/data_a70/AS12/raw/AS12-47-6951.tif" TargetMode="External"/><Relationship Id="rId15110" Type="http://schemas.openxmlformats.org/officeDocument/2006/relationships/hyperlink" Target="https://tothemoon.im-ldi.com/data_a70/AS12/processed/AS12-47-6951.png" TargetMode="External"/><Relationship Id="rId15111" Type="http://schemas.openxmlformats.org/officeDocument/2006/relationships/hyperlink" Target="https://www.lpi.usra.edu/resources/apollo/images/print/AS12/47/6951.jpg" TargetMode="External"/><Relationship Id="rId15112" Type="http://schemas.openxmlformats.org/officeDocument/2006/relationships/hyperlink" Target="https://www.lpi.usra.edu/resources/apollo/frame/?AS12-47-6952" TargetMode="External"/><Relationship Id="rId15113" Type="http://schemas.openxmlformats.org/officeDocument/2006/relationships/hyperlink" Target="https://tothemoon.im-ldi.com/data_a70/AS12/extra/AS12-47-6952.small.png" TargetMode="External"/><Relationship Id="rId15114" Type="http://schemas.openxmlformats.org/officeDocument/2006/relationships/hyperlink" Target="https://tothemoon.im-ldi.com/data_a70/AS12/raw/AS12-47-6952.tif" TargetMode="External"/><Relationship Id="rId15115" Type="http://schemas.openxmlformats.org/officeDocument/2006/relationships/hyperlink" Target="https://tothemoon.im-ldi.com/data_a70/AS12/processed/AS12-47-6952.png" TargetMode="External"/><Relationship Id="rId15116" Type="http://schemas.openxmlformats.org/officeDocument/2006/relationships/hyperlink" Target="https://www.lpi.usra.edu/resources/apollo/images/print/AS12/47/6952.jpg" TargetMode="External"/><Relationship Id="rId15117" Type="http://schemas.openxmlformats.org/officeDocument/2006/relationships/hyperlink" Target="https://www.lpi.usra.edu/resources/apollo/frame/?AS12-47-6953" TargetMode="External"/><Relationship Id="rId15118" Type="http://schemas.openxmlformats.org/officeDocument/2006/relationships/hyperlink" Target="https://tothemoon.im-ldi.com/data_a70/AS12/extra/AS12-47-6953.small.png" TargetMode="External"/><Relationship Id="rId15119" Type="http://schemas.openxmlformats.org/officeDocument/2006/relationships/hyperlink" Target="https://tothemoon.im-ldi.com/data_a70/AS12/raw/AS12-47-6953.tif" TargetMode="External"/><Relationship Id="rId15120" Type="http://schemas.openxmlformats.org/officeDocument/2006/relationships/hyperlink" Target="https://tothemoon.im-ldi.com/data_a70/AS12/processed/AS12-47-6953.png" TargetMode="External"/><Relationship Id="rId15121" Type="http://schemas.openxmlformats.org/officeDocument/2006/relationships/hyperlink" Target="https://www.lpi.usra.edu/resources/apollo/images/print/AS12/47/6953.jpg" TargetMode="External"/><Relationship Id="rId15122" Type="http://schemas.openxmlformats.org/officeDocument/2006/relationships/hyperlink" Target="https://www.lpi.usra.edu/resources/apollo/frame/?AS12-47-6954" TargetMode="External"/><Relationship Id="rId15123" Type="http://schemas.openxmlformats.org/officeDocument/2006/relationships/hyperlink" Target="https://tothemoon.im-ldi.com/data_a70/AS12/extra/AS12-47-6954.small.png" TargetMode="External"/><Relationship Id="rId15124" Type="http://schemas.openxmlformats.org/officeDocument/2006/relationships/hyperlink" Target="https://tothemoon.im-ldi.com/data_a70/AS12/raw/AS12-47-6954.tif" TargetMode="External"/><Relationship Id="rId15125" Type="http://schemas.openxmlformats.org/officeDocument/2006/relationships/hyperlink" Target="https://tothemoon.im-ldi.com/data_a70/AS12/processed/AS12-47-6954.png" TargetMode="External"/><Relationship Id="rId15126" Type="http://schemas.openxmlformats.org/officeDocument/2006/relationships/hyperlink" Target="https://www.lpi.usra.edu/resources/apollo/images/print/AS12/47/6954.jpg" TargetMode="External"/><Relationship Id="rId15127" Type="http://schemas.openxmlformats.org/officeDocument/2006/relationships/hyperlink" Target="https://www.lpi.usra.edu/resources/apollo/frame/?AS12-47-6955" TargetMode="External"/><Relationship Id="rId15128" Type="http://schemas.openxmlformats.org/officeDocument/2006/relationships/hyperlink" Target="https://tothemoon.im-ldi.com/data_a70/AS12/extra/AS12-47-6955.small.png" TargetMode="External"/><Relationship Id="rId15129" Type="http://schemas.openxmlformats.org/officeDocument/2006/relationships/hyperlink" Target="https://tothemoon.im-ldi.com/data_a70/AS12/raw/AS12-47-6955.tif" TargetMode="External"/><Relationship Id="rId15130" Type="http://schemas.openxmlformats.org/officeDocument/2006/relationships/hyperlink" Target="https://tothemoon.im-ldi.com/data_a70/AS12/processed/AS12-47-6955.png" TargetMode="External"/><Relationship Id="rId15131" Type="http://schemas.openxmlformats.org/officeDocument/2006/relationships/hyperlink" Target="https://www.lpi.usra.edu/resources/apollo/images/print/AS12/47/6955.jpg" TargetMode="External"/><Relationship Id="rId15132" Type="http://schemas.openxmlformats.org/officeDocument/2006/relationships/hyperlink" Target="https://www.lpi.usra.edu/resources/apollo/frame/?AS12-47-6956" TargetMode="External"/><Relationship Id="rId15133" Type="http://schemas.openxmlformats.org/officeDocument/2006/relationships/hyperlink" Target="https://tothemoon.im-ldi.com/data_a70/AS12/extra/AS12-47-6956.small.png" TargetMode="External"/><Relationship Id="rId15134" Type="http://schemas.openxmlformats.org/officeDocument/2006/relationships/hyperlink" Target="https://tothemoon.im-ldi.com/data_a70/AS12/raw/AS12-47-6956.tif" TargetMode="External"/><Relationship Id="rId15135" Type="http://schemas.openxmlformats.org/officeDocument/2006/relationships/hyperlink" Target="https://tothemoon.im-ldi.com/data_a70/AS12/processed/AS12-47-6956.png" TargetMode="External"/><Relationship Id="rId15136" Type="http://schemas.openxmlformats.org/officeDocument/2006/relationships/hyperlink" Target="https://www.lpi.usra.edu/resources/apollo/images/print/AS12/47/6956.jpg" TargetMode="External"/><Relationship Id="rId15137" Type="http://schemas.openxmlformats.org/officeDocument/2006/relationships/hyperlink" Target="https://www.lpi.usra.edu/resources/apollo/frame/?AS12-47-6957" TargetMode="External"/><Relationship Id="rId15138" Type="http://schemas.openxmlformats.org/officeDocument/2006/relationships/hyperlink" Target="https://tothemoon.im-ldi.com/data_a70/AS12/extra/AS12-47-6957.small.png" TargetMode="External"/><Relationship Id="rId15139" Type="http://schemas.openxmlformats.org/officeDocument/2006/relationships/hyperlink" Target="https://tothemoon.im-ldi.com/data_a70/AS12/raw/AS12-47-6957.tif" TargetMode="External"/><Relationship Id="rId15140" Type="http://schemas.openxmlformats.org/officeDocument/2006/relationships/hyperlink" Target="https://tothemoon.im-ldi.com/data_a70/AS12/processed/AS12-47-6957.png" TargetMode="External"/><Relationship Id="rId15141" Type="http://schemas.openxmlformats.org/officeDocument/2006/relationships/hyperlink" Target="https://www.lpi.usra.edu/resources/apollo/images/print/AS12/47/6957.jpg" TargetMode="External"/><Relationship Id="rId15142" Type="http://schemas.openxmlformats.org/officeDocument/2006/relationships/hyperlink" Target="https://www.lpi.usra.edu/resources/apollo/frame/?AS12-47-6958" TargetMode="External"/><Relationship Id="rId15143" Type="http://schemas.openxmlformats.org/officeDocument/2006/relationships/hyperlink" Target="https://tothemoon.im-ldi.com/data_a70/AS12/extra/AS12-47-6958.small.png" TargetMode="External"/><Relationship Id="rId15144" Type="http://schemas.openxmlformats.org/officeDocument/2006/relationships/hyperlink" Target="https://tothemoon.im-ldi.com/data_a70/AS12/raw/AS12-47-6958.tif" TargetMode="External"/><Relationship Id="rId15145" Type="http://schemas.openxmlformats.org/officeDocument/2006/relationships/hyperlink" Target="https://tothemoon.im-ldi.com/data_a70/AS12/processed/AS12-47-6958.png" TargetMode="External"/><Relationship Id="rId15146" Type="http://schemas.openxmlformats.org/officeDocument/2006/relationships/hyperlink" Target="https://www.lpi.usra.edu/resources/apollo/images/print/AS12/47/6958.jpg" TargetMode="External"/><Relationship Id="rId15147" Type="http://schemas.openxmlformats.org/officeDocument/2006/relationships/hyperlink" Target="https://www.lpi.usra.edu/resources/apollo/frame/?AS12-47-6961" TargetMode="External"/><Relationship Id="rId15148" Type="http://schemas.openxmlformats.org/officeDocument/2006/relationships/hyperlink" Target="https://tothemoon.im-ldi.com/data_a70/AS12/extra/AS12-47-6961.small.png" TargetMode="External"/><Relationship Id="rId15149" Type="http://schemas.openxmlformats.org/officeDocument/2006/relationships/hyperlink" Target="https://tothemoon.im-ldi.com/data_a70/AS12/raw/AS12-47-6961.tif" TargetMode="External"/><Relationship Id="rId15150" Type="http://schemas.openxmlformats.org/officeDocument/2006/relationships/hyperlink" Target="https://tothemoon.im-ldi.com/data_a70/AS12/processed/AS12-47-6961.png" TargetMode="External"/><Relationship Id="rId15151" Type="http://schemas.openxmlformats.org/officeDocument/2006/relationships/hyperlink" Target="https://www.lpi.usra.edu/resources/apollo/images/print/AS12/47/6961.jpg" TargetMode="External"/><Relationship Id="rId15152" Type="http://schemas.openxmlformats.org/officeDocument/2006/relationships/hyperlink" Target="https://www.lpi.usra.edu/resources/apollo/frame/?AS12-47-6962" TargetMode="External"/><Relationship Id="rId15153" Type="http://schemas.openxmlformats.org/officeDocument/2006/relationships/hyperlink" Target="https://tothemoon.im-ldi.com/data_a70/AS12/extra/AS12-47-6962.small.png" TargetMode="External"/><Relationship Id="rId15154" Type="http://schemas.openxmlformats.org/officeDocument/2006/relationships/hyperlink" Target="https://tothemoon.im-ldi.com/data_a70/AS12/raw/AS12-47-6962.tif" TargetMode="External"/><Relationship Id="rId15155" Type="http://schemas.openxmlformats.org/officeDocument/2006/relationships/hyperlink" Target="https://tothemoon.im-ldi.com/data_a70/AS12/processed/AS12-47-6962.png" TargetMode="External"/><Relationship Id="rId15156" Type="http://schemas.openxmlformats.org/officeDocument/2006/relationships/hyperlink" Target="https://www.lpi.usra.edu/resources/apollo/images/print/AS12/47/6962.jpg" TargetMode="External"/><Relationship Id="rId15157" Type="http://schemas.openxmlformats.org/officeDocument/2006/relationships/hyperlink" Target="https://www.lpi.usra.edu/resources/apollo/frame/?AS12-47-6967" TargetMode="External"/><Relationship Id="rId15158" Type="http://schemas.openxmlformats.org/officeDocument/2006/relationships/hyperlink" Target="https://tothemoon.im-ldi.com/data_a70/AS12/extra/AS12-47-6967.small.png" TargetMode="External"/><Relationship Id="rId15159" Type="http://schemas.openxmlformats.org/officeDocument/2006/relationships/hyperlink" Target="https://tothemoon.im-ldi.com/data_a70/AS12/raw/AS12-47-6967.tif" TargetMode="External"/><Relationship Id="rId15160" Type="http://schemas.openxmlformats.org/officeDocument/2006/relationships/hyperlink" Target="https://tothemoon.im-ldi.com/data_a70/AS12/processed/AS12-47-6967.png" TargetMode="External"/><Relationship Id="rId15161" Type="http://schemas.openxmlformats.org/officeDocument/2006/relationships/hyperlink" Target="https://www.lpi.usra.edu/resources/apollo/images/print/AS12/47/6967.jpg" TargetMode="External"/><Relationship Id="rId15162" Type="http://schemas.openxmlformats.org/officeDocument/2006/relationships/hyperlink" Target="https://www.lpi.usra.edu/resources/apollo/frame/?AS12-47-6968" TargetMode="External"/><Relationship Id="rId15163" Type="http://schemas.openxmlformats.org/officeDocument/2006/relationships/hyperlink" Target="https://tothemoon.im-ldi.com/data_a70/AS12/extra/AS12-47-6968.small.png" TargetMode="External"/><Relationship Id="rId15164" Type="http://schemas.openxmlformats.org/officeDocument/2006/relationships/hyperlink" Target="https://tothemoon.im-ldi.com/data_a70/AS12/raw/AS12-47-6968.tif" TargetMode="External"/><Relationship Id="rId15165" Type="http://schemas.openxmlformats.org/officeDocument/2006/relationships/hyperlink" Target="https://tothemoon.im-ldi.com/data_a70/AS12/processed/AS12-47-6968.png" TargetMode="External"/><Relationship Id="rId15166" Type="http://schemas.openxmlformats.org/officeDocument/2006/relationships/hyperlink" Target="https://www.lpi.usra.edu/resources/apollo/images/print/AS12/47/6968.jpg" TargetMode="External"/><Relationship Id="rId15167" Type="http://schemas.openxmlformats.org/officeDocument/2006/relationships/hyperlink" Target="https://www.lpi.usra.edu/resources/apollo/frame/?AS12-47-6969" TargetMode="External"/><Relationship Id="rId15168" Type="http://schemas.openxmlformats.org/officeDocument/2006/relationships/hyperlink" Target="https://tothemoon.im-ldi.com/data_a70/AS12/extra/AS12-47-6969.small.png" TargetMode="External"/><Relationship Id="rId15169" Type="http://schemas.openxmlformats.org/officeDocument/2006/relationships/hyperlink" Target="https://tothemoon.im-ldi.com/data_a70/AS12/raw/AS12-47-6969.tif" TargetMode="External"/><Relationship Id="rId15170" Type="http://schemas.openxmlformats.org/officeDocument/2006/relationships/hyperlink" Target="https://tothemoon.im-ldi.com/data_a70/AS12/processed/AS12-47-6969.png" TargetMode="External"/><Relationship Id="rId15171" Type="http://schemas.openxmlformats.org/officeDocument/2006/relationships/hyperlink" Target="https://www.lpi.usra.edu/resources/apollo/images/print/AS12/47/6969.jpg" TargetMode="External"/><Relationship Id="rId15172" Type="http://schemas.openxmlformats.org/officeDocument/2006/relationships/hyperlink" Target="https://www.lpi.usra.edu/resources/apollo/frame/?AS12-47-6977" TargetMode="External"/><Relationship Id="rId15173" Type="http://schemas.openxmlformats.org/officeDocument/2006/relationships/hyperlink" Target="https://tothemoon.im-ldi.com/data_a70/AS12/extra/AS12-47-6977.small.png" TargetMode="External"/><Relationship Id="rId15174" Type="http://schemas.openxmlformats.org/officeDocument/2006/relationships/hyperlink" Target="https://tothemoon.im-ldi.com/data_a70/AS12/raw/AS12-47-6977.tif" TargetMode="External"/><Relationship Id="rId15175" Type="http://schemas.openxmlformats.org/officeDocument/2006/relationships/hyperlink" Target="https://tothemoon.im-ldi.com/data_a70/AS12/processed/AS12-47-6977.png" TargetMode="External"/><Relationship Id="rId15176" Type="http://schemas.openxmlformats.org/officeDocument/2006/relationships/hyperlink" Target="https://www.lpi.usra.edu/resources/apollo/images/print/AS12/47/6977.jpg" TargetMode="External"/><Relationship Id="rId15177" Type="http://schemas.openxmlformats.org/officeDocument/2006/relationships/hyperlink" Target="https://www.lpi.usra.edu/resources/apollo/frame/?AS12-47-6978" TargetMode="External"/><Relationship Id="rId15178" Type="http://schemas.openxmlformats.org/officeDocument/2006/relationships/hyperlink" Target="https://tothemoon.im-ldi.com/data_a70/AS12/extra/AS12-47-6978.small.png" TargetMode="External"/><Relationship Id="rId15179" Type="http://schemas.openxmlformats.org/officeDocument/2006/relationships/hyperlink" Target="https://tothemoon.im-ldi.com/data_a70/AS12/raw/AS12-47-6978.tif" TargetMode="External"/><Relationship Id="rId15180" Type="http://schemas.openxmlformats.org/officeDocument/2006/relationships/hyperlink" Target="https://tothemoon.im-ldi.com/data_a70/AS12/processed/AS12-47-6978.png" TargetMode="External"/><Relationship Id="rId15181" Type="http://schemas.openxmlformats.org/officeDocument/2006/relationships/hyperlink" Target="https://www.lpi.usra.edu/resources/apollo/images/print/AS12/47/6978.jpg" TargetMode="External"/><Relationship Id="rId15182" Type="http://schemas.openxmlformats.org/officeDocument/2006/relationships/hyperlink" Target="https://www.lpi.usra.edu/resources/apollo/frame/?AS12-47-6979" TargetMode="External"/><Relationship Id="rId15183" Type="http://schemas.openxmlformats.org/officeDocument/2006/relationships/hyperlink" Target="https://tothemoon.im-ldi.com/data_a70/AS12/extra/AS12-47-6979.small.png" TargetMode="External"/><Relationship Id="rId15184" Type="http://schemas.openxmlformats.org/officeDocument/2006/relationships/hyperlink" Target="https://tothemoon.im-ldi.com/data_a70/AS12/raw/AS12-47-6979.tif" TargetMode="External"/><Relationship Id="rId15185" Type="http://schemas.openxmlformats.org/officeDocument/2006/relationships/hyperlink" Target="https://tothemoon.im-ldi.com/data_a70/AS12/processed/AS12-47-6979.png" TargetMode="External"/><Relationship Id="rId15186" Type="http://schemas.openxmlformats.org/officeDocument/2006/relationships/hyperlink" Target="https://www.lpi.usra.edu/resources/apollo/images/print/AS12/47/6979.jpg" TargetMode="External"/><Relationship Id="rId15187" Type="http://schemas.openxmlformats.org/officeDocument/2006/relationships/hyperlink" Target="https://www.lpi.usra.edu/resources/apollo/frame/?AS12-47-6980" TargetMode="External"/><Relationship Id="rId15188" Type="http://schemas.openxmlformats.org/officeDocument/2006/relationships/hyperlink" Target="https://tothemoon.im-ldi.com/data_a70/AS12/extra/AS12-47-6980.small.png" TargetMode="External"/><Relationship Id="rId15189" Type="http://schemas.openxmlformats.org/officeDocument/2006/relationships/hyperlink" Target="https://tothemoon.im-ldi.com/data_a70/AS12/raw/AS12-47-6980.tif" TargetMode="External"/><Relationship Id="rId15190" Type="http://schemas.openxmlformats.org/officeDocument/2006/relationships/hyperlink" Target="https://tothemoon.im-ldi.com/data_a70/AS12/processed/AS12-47-6980.png" TargetMode="External"/><Relationship Id="rId15191" Type="http://schemas.openxmlformats.org/officeDocument/2006/relationships/hyperlink" Target="https://www.lpi.usra.edu/resources/apollo/images/print/AS12/47/6980.jpg" TargetMode="External"/><Relationship Id="rId15192" Type="http://schemas.openxmlformats.org/officeDocument/2006/relationships/hyperlink" Target="https://www.lpi.usra.edu/resources/apollo/frame/?AS12-47-6981" TargetMode="External"/><Relationship Id="rId15193" Type="http://schemas.openxmlformats.org/officeDocument/2006/relationships/hyperlink" Target="https://tothemoon.im-ldi.com/data_a70/AS12/extra/AS12-47-6981.small.png" TargetMode="External"/><Relationship Id="rId15194" Type="http://schemas.openxmlformats.org/officeDocument/2006/relationships/hyperlink" Target="https://tothemoon.im-ldi.com/data_a70/AS12/raw/AS12-47-6981.tif" TargetMode="External"/><Relationship Id="rId15195" Type="http://schemas.openxmlformats.org/officeDocument/2006/relationships/hyperlink" Target="https://tothemoon.im-ldi.com/data_a70/AS12/processed/AS12-47-6981.png" TargetMode="External"/><Relationship Id="rId15196" Type="http://schemas.openxmlformats.org/officeDocument/2006/relationships/hyperlink" Target="https://www.lpi.usra.edu/resources/apollo/images/print/AS12/47/6981.jpg" TargetMode="External"/><Relationship Id="rId15197" Type="http://schemas.openxmlformats.org/officeDocument/2006/relationships/hyperlink" Target="https://www.lpi.usra.edu/resources/apollo/frame/?AS12-47-6982" TargetMode="External"/><Relationship Id="rId15198" Type="http://schemas.openxmlformats.org/officeDocument/2006/relationships/hyperlink" Target="https://tothemoon.im-ldi.com/data_a70/AS12/extra/AS12-47-6982.small.png" TargetMode="External"/><Relationship Id="rId15199" Type="http://schemas.openxmlformats.org/officeDocument/2006/relationships/hyperlink" Target="https://tothemoon.im-ldi.com/data_a70/AS12/raw/AS12-47-6982.tif" TargetMode="External"/><Relationship Id="rId15200" Type="http://schemas.openxmlformats.org/officeDocument/2006/relationships/hyperlink" Target="https://tothemoon.im-ldi.com/data_a70/AS12/processed/AS12-47-6982.png" TargetMode="External"/><Relationship Id="rId15201" Type="http://schemas.openxmlformats.org/officeDocument/2006/relationships/hyperlink" Target="https://www.lpi.usra.edu/resources/apollo/images/print/AS12/47/6982.jpg" TargetMode="External"/><Relationship Id="rId15202" Type="http://schemas.openxmlformats.org/officeDocument/2006/relationships/hyperlink" Target="https://www.lpi.usra.edu/resources/apollo/frame/?AS12-47-6983" TargetMode="External"/><Relationship Id="rId15203" Type="http://schemas.openxmlformats.org/officeDocument/2006/relationships/hyperlink" Target="https://tothemoon.im-ldi.com/data_a70/AS12/extra/AS12-47-6983.small.png" TargetMode="External"/><Relationship Id="rId15204" Type="http://schemas.openxmlformats.org/officeDocument/2006/relationships/hyperlink" Target="https://tothemoon.im-ldi.com/data_a70/AS12/raw/AS12-47-6983.tif" TargetMode="External"/><Relationship Id="rId15205" Type="http://schemas.openxmlformats.org/officeDocument/2006/relationships/hyperlink" Target="https://tothemoon.im-ldi.com/data_a70/AS12/processed/AS12-47-6983.png" TargetMode="External"/><Relationship Id="rId15206" Type="http://schemas.openxmlformats.org/officeDocument/2006/relationships/hyperlink" Target="https://www.lpi.usra.edu/resources/apollo/images/print/AS12/47/6983.jpg" TargetMode="External"/><Relationship Id="rId15207" Type="http://schemas.openxmlformats.org/officeDocument/2006/relationships/hyperlink" Target="https://www.lpi.usra.edu/resources/apollo/frame/?AS12-47-6984" TargetMode="External"/><Relationship Id="rId15208" Type="http://schemas.openxmlformats.org/officeDocument/2006/relationships/hyperlink" Target="https://tothemoon.im-ldi.com/data_a70/AS12/extra/AS12-47-6984.small.png" TargetMode="External"/><Relationship Id="rId15209" Type="http://schemas.openxmlformats.org/officeDocument/2006/relationships/hyperlink" Target="https://tothemoon.im-ldi.com/data_a70/AS12/raw/AS12-47-6984.tif" TargetMode="External"/><Relationship Id="rId15210" Type="http://schemas.openxmlformats.org/officeDocument/2006/relationships/hyperlink" Target="https://tothemoon.im-ldi.com/data_a70/AS12/processed/AS12-47-6984.png" TargetMode="External"/><Relationship Id="rId15211" Type="http://schemas.openxmlformats.org/officeDocument/2006/relationships/hyperlink" Target="https://www.lpi.usra.edu/resources/apollo/images/print/AS12/47/6984.jpg" TargetMode="External"/><Relationship Id="rId15212" Type="http://schemas.openxmlformats.org/officeDocument/2006/relationships/hyperlink" Target="https://www.lpi.usra.edu/resources/apollo/frame/?AS12-47-6985" TargetMode="External"/><Relationship Id="rId15213" Type="http://schemas.openxmlformats.org/officeDocument/2006/relationships/hyperlink" Target="https://tothemoon.im-ldi.com/data_a70/AS12/extra/AS12-47-6985.small.png" TargetMode="External"/><Relationship Id="rId15214" Type="http://schemas.openxmlformats.org/officeDocument/2006/relationships/hyperlink" Target="https://tothemoon.im-ldi.com/data_a70/AS12/raw/AS12-47-6985.tif" TargetMode="External"/><Relationship Id="rId15215" Type="http://schemas.openxmlformats.org/officeDocument/2006/relationships/hyperlink" Target="https://tothemoon.im-ldi.com/data_a70/AS12/processed/AS12-47-6985.png" TargetMode="External"/><Relationship Id="rId15216" Type="http://schemas.openxmlformats.org/officeDocument/2006/relationships/hyperlink" Target="https://www.lpi.usra.edu/resources/apollo/images/print/AS12/47/6985.jpg" TargetMode="External"/><Relationship Id="rId15217" Type="http://schemas.openxmlformats.org/officeDocument/2006/relationships/hyperlink" Target="https://www.lpi.usra.edu/resources/apollo/frame/?AS12-47-6986" TargetMode="External"/><Relationship Id="rId15218" Type="http://schemas.openxmlformats.org/officeDocument/2006/relationships/hyperlink" Target="https://tothemoon.im-ldi.com/data_a70/AS12/extra/AS12-47-6986.small.png" TargetMode="External"/><Relationship Id="rId15219" Type="http://schemas.openxmlformats.org/officeDocument/2006/relationships/hyperlink" Target="https://tothemoon.im-ldi.com/data_a70/AS12/raw/AS12-47-6986.tif" TargetMode="External"/><Relationship Id="rId15220" Type="http://schemas.openxmlformats.org/officeDocument/2006/relationships/hyperlink" Target="https://tothemoon.im-ldi.com/data_a70/AS12/processed/AS12-47-6986.png" TargetMode="External"/><Relationship Id="rId15221" Type="http://schemas.openxmlformats.org/officeDocument/2006/relationships/hyperlink" Target="https://www.lpi.usra.edu/resources/apollo/images/print/AS12/47/6986.jpg" TargetMode="External"/><Relationship Id="rId15222" Type="http://schemas.openxmlformats.org/officeDocument/2006/relationships/hyperlink" Target="https://www.lpi.usra.edu/resources/apollo/frame/?AS12-47-6987" TargetMode="External"/><Relationship Id="rId15223" Type="http://schemas.openxmlformats.org/officeDocument/2006/relationships/hyperlink" Target="https://tothemoon.im-ldi.com/data_a70/AS12/extra/AS12-47-6987.small.png" TargetMode="External"/><Relationship Id="rId15224" Type="http://schemas.openxmlformats.org/officeDocument/2006/relationships/hyperlink" Target="https://tothemoon.im-ldi.com/data_a70/AS12/raw/AS12-47-6987.tif" TargetMode="External"/><Relationship Id="rId15225" Type="http://schemas.openxmlformats.org/officeDocument/2006/relationships/hyperlink" Target="https://tothemoon.im-ldi.com/data_a70/AS12/processed/AS12-47-6987.png" TargetMode="External"/><Relationship Id="rId15226" Type="http://schemas.openxmlformats.org/officeDocument/2006/relationships/hyperlink" Target="https://www.lpi.usra.edu/resources/apollo/images/print/AS12/47/6987.jpg" TargetMode="External"/><Relationship Id="rId15227" Type="http://schemas.openxmlformats.org/officeDocument/2006/relationships/hyperlink" Target="https://www.lpi.usra.edu/resources/apollo/frame/?AS12-47-6988" TargetMode="External"/><Relationship Id="rId15228" Type="http://schemas.openxmlformats.org/officeDocument/2006/relationships/hyperlink" Target="https://tothemoon.im-ldi.com/data_a70/AS12/extra/AS12-47-6988.small.png" TargetMode="External"/><Relationship Id="rId15229" Type="http://schemas.openxmlformats.org/officeDocument/2006/relationships/hyperlink" Target="https://tothemoon.im-ldi.com/data_a70/AS12/raw/AS12-47-6988.tif" TargetMode="External"/><Relationship Id="rId15230" Type="http://schemas.openxmlformats.org/officeDocument/2006/relationships/hyperlink" Target="https://tothemoon.im-ldi.com/data_a70/AS12/processed/AS12-47-6988.png" TargetMode="External"/><Relationship Id="rId15231" Type="http://schemas.openxmlformats.org/officeDocument/2006/relationships/hyperlink" Target="https://www.lpi.usra.edu/resources/apollo/images/print/AS12/47/6988.jpg" TargetMode="External"/><Relationship Id="rId15232" Type="http://schemas.openxmlformats.org/officeDocument/2006/relationships/hyperlink" Target="https://www.lpi.usra.edu/resources/apollo/frame/?AS12-47-6989" TargetMode="External"/><Relationship Id="rId15233" Type="http://schemas.openxmlformats.org/officeDocument/2006/relationships/hyperlink" Target="https://tothemoon.im-ldi.com/data_a70/AS12/extra/AS12-47-6989.small.png" TargetMode="External"/><Relationship Id="rId15234" Type="http://schemas.openxmlformats.org/officeDocument/2006/relationships/hyperlink" Target="https://tothemoon.im-ldi.com/data_a70/AS12/raw/AS12-47-6989.tif" TargetMode="External"/><Relationship Id="rId15235" Type="http://schemas.openxmlformats.org/officeDocument/2006/relationships/hyperlink" Target="https://tothemoon.im-ldi.com/data_a70/AS12/processed/AS12-47-6989.png" TargetMode="External"/><Relationship Id="rId15236" Type="http://schemas.openxmlformats.org/officeDocument/2006/relationships/hyperlink" Target="https://www.lpi.usra.edu/resources/apollo/images/print/AS12/47/6989.jpg" TargetMode="External"/><Relationship Id="rId15237" Type="http://schemas.openxmlformats.org/officeDocument/2006/relationships/hyperlink" Target="https://www.lpi.usra.edu/resources/apollo/frame/?AS12-47-6990" TargetMode="External"/><Relationship Id="rId15238" Type="http://schemas.openxmlformats.org/officeDocument/2006/relationships/hyperlink" Target="https://tothemoon.im-ldi.com/data_a70/AS12/extra/AS12-47-6990.small.png" TargetMode="External"/><Relationship Id="rId15239" Type="http://schemas.openxmlformats.org/officeDocument/2006/relationships/hyperlink" Target="https://tothemoon.im-ldi.com/data_a70/AS12/raw/AS12-47-6990.tif" TargetMode="External"/><Relationship Id="rId15240" Type="http://schemas.openxmlformats.org/officeDocument/2006/relationships/hyperlink" Target="https://tothemoon.im-ldi.com/data_a70/AS12/processed/AS12-47-6990.png" TargetMode="External"/><Relationship Id="rId15241" Type="http://schemas.openxmlformats.org/officeDocument/2006/relationships/hyperlink" Target="https://www.lpi.usra.edu/resources/apollo/images/print/AS12/47/6990.jpg" TargetMode="External"/><Relationship Id="rId15242" Type="http://schemas.openxmlformats.org/officeDocument/2006/relationships/hyperlink" Target="https://www.lpi.usra.edu/resources/apollo/frame/?AS12-47-6991" TargetMode="External"/><Relationship Id="rId15243" Type="http://schemas.openxmlformats.org/officeDocument/2006/relationships/hyperlink" Target="https://tothemoon.im-ldi.com/data_a70/AS12/extra/AS12-47-6991.small.png" TargetMode="External"/><Relationship Id="rId15244" Type="http://schemas.openxmlformats.org/officeDocument/2006/relationships/hyperlink" Target="https://tothemoon.im-ldi.com/data_a70/AS12/raw/AS12-47-6991.tif" TargetMode="External"/><Relationship Id="rId15245" Type="http://schemas.openxmlformats.org/officeDocument/2006/relationships/hyperlink" Target="https://tothemoon.im-ldi.com/data_a70/AS12/processed/AS12-47-6991.png" TargetMode="External"/><Relationship Id="rId15246" Type="http://schemas.openxmlformats.org/officeDocument/2006/relationships/hyperlink" Target="https://www.lpi.usra.edu/resources/apollo/images/print/AS12/47/6991.jpg" TargetMode="External"/><Relationship Id="rId15247" Type="http://schemas.openxmlformats.org/officeDocument/2006/relationships/hyperlink" Target="https://www.lpi.usra.edu/resources/apollo/frame/?AS12-47-6992" TargetMode="External"/><Relationship Id="rId15248" Type="http://schemas.openxmlformats.org/officeDocument/2006/relationships/hyperlink" Target="https://tothemoon.im-ldi.com/data_a70/AS12/extra/AS12-47-6992.small.png" TargetMode="External"/><Relationship Id="rId15249" Type="http://schemas.openxmlformats.org/officeDocument/2006/relationships/hyperlink" Target="https://tothemoon.im-ldi.com/data_a70/AS12/raw/AS12-47-6992.tif" TargetMode="External"/><Relationship Id="rId15250" Type="http://schemas.openxmlformats.org/officeDocument/2006/relationships/hyperlink" Target="https://tothemoon.im-ldi.com/data_a70/AS12/processed/AS12-47-6992.png" TargetMode="External"/><Relationship Id="rId15251" Type="http://schemas.openxmlformats.org/officeDocument/2006/relationships/hyperlink" Target="https://www.lpi.usra.edu/resources/apollo/images/print/AS12/47/6992.jpg" TargetMode="External"/><Relationship Id="rId15252" Type="http://schemas.openxmlformats.org/officeDocument/2006/relationships/hyperlink" Target="https://www.lpi.usra.edu/resources/apollo/frame/?AS12-47-6993" TargetMode="External"/><Relationship Id="rId15253" Type="http://schemas.openxmlformats.org/officeDocument/2006/relationships/hyperlink" Target="https://tothemoon.im-ldi.com/data_a70/AS12/extra/AS12-47-6993.small.png" TargetMode="External"/><Relationship Id="rId15254" Type="http://schemas.openxmlformats.org/officeDocument/2006/relationships/hyperlink" Target="https://tothemoon.im-ldi.com/data_a70/AS12/raw/AS12-47-6993.tif" TargetMode="External"/><Relationship Id="rId15255" Type="http://schemas.openxmlformats.org/officeDocument/2006/relationships/hyperlink" Target="https://tothemoon.im-ldi.com/data_a70/AS12/processed/AS12-47-6993.png" TargetMode="External"/><Relationship Id="rId15256" Type="http://schemas.openxmlformats.org/officeDocument/2006/relationships/hyperlink" Target="https://www.lpi.usra.edu/resources/apollo/images/print/AS12/47/6993.jpg" TargetMode="External"/><Relationship Id="rId15257" Type="http://schemas.openxmlformats.org/officeDocument/2006/relationships/hyperlink" Target="https://www.lpi.usra.edu/resources/apollo/frame/?AS12-47-6994" TargetMode="External"/><Relationship Id="rId15258" Type="http://schemas.openxmlformats.org/officeDocument/2006/relationships/hyperlink" Target="https://tothemoon.im-ldi.com/data_a70/AS12/extra/AS12-47-6994.small.png" TargetMode="External"/><Relationship Id="rId15259" Type="http://schemas.openxmlformats.org/officeDocument/2006/relationships/hyperlink" Target="https://tothemoon.im-ldi.com/data_a70/AS12/raw/AS12-47-6994.tif" TargetMode="External"/><Relationship Id="rId15260" Type="http://schemas.openxmlformats.org/officeDocument/2006/relationships/hyperlink" Target="https://tothemoon.im-ldi.com/data_a70/AS12/processed/AS12-47-6994.png" TargetMode="External"/><Relationship Id="rId15261" Type="http://schemas.openxmlformats.org/officeDocument/2006/relationships/hyperlink" Target="https://www.lpi.usra.edu/resources/apollo/images/print/AS12/47/6994.jpg" TargetMode="External"/><Relationship Id="rId15262" Type="http://schemas.openxmlformats.org/officeDocument/2006/relationships/hyperlink" Target="https://www.lpi.usra.edu/resources/apollo/frame/?AS12-47-6999" TargetMode="External"/><Relationship Id="rId15263" Type="http://schemas.openxmlformats.org/officeDocument/2006/relationships/hyperlink" Target="https://tothemoon.im-ldi.com/data_a70/AS12/extra/AS12-47-6999.small.png" TargetMode="External"/><Relationship Id="rId15264" Type="http://schemas.openxmlformats.org/officeDocument/2006/relationships/hyperlink" Target="https://tothemoon.im-ldi.com/data_a70/AS12/raw/AS12-47-6999.tif" TargetMode="External"/><Relationship Id="rId15265" Type="http://schemas.openxmlformats.org/officeDocument/2006/relationships/hyperlink" Target="https://tothemoon.im-ldi.com/data_a70/AS12/processed/AS12-47-6999.png" TargetMode="External"/><Relationship Id="rId15266" Type="http://schemas.openxmlformats.org/officeDocument/2006/relationships/hyperlink" Target="https://www.lpi.usra.edu/resources/apollo/images/print/AS12/47/6999.jpg" TargetMode="External"/><Relationship Id="rId15267" Type="http://schemas.openxmlformats.org/officeDocument/2006/relationships/hyperlink" Target="https://www.lpi.usra.edu/resources/apollo/frame/?AS12-47-7000" TargetMode="External"/><Relationship Id="rId15268" Type="http://schemas.openxmlformats.org/officeDocument/2006/relationships/hyperlink" Target="https://tothemoon.im-ldi.com/data_a70/AS12/extra/AS12-47-7000.small.png" TargetMode="External"/><Relationship Id="rId15269" Type="http://schemas.openxmlformats.org/officeDocument/2006/relationships/hyperlink" Target="https://tothemoon.im-ldi.com/data_a70/AS12/raw/AS12-47-7000.tif" TargetMode="External"/><Relationship Id="rId15270" Type="http://schemas.openxmlformats.org/officeDocument/2006/relationships/hyperlink" Target="https://tothemoon.im-ldi.com/data_a70/AS12/processed/AS12-47-7000.png" TargetMode="External"/><Relationship Id="rId15271" Type="http://schemas.openxmlformats.org/officeDocument/2006/relationships/hyperlink" Target="https://www.lpi.usra.edu/resources/apollo/images/print/AS12/47/7000.jpg" TargetMode="External"/><Relationship Id="rId15272" Type="http://schemas.openxmlformats.org/officeDocument/2006/relationships/hyperlink" Target="https://www.lpi.usra.edu/resources/apollo/frame/?AS12-47-7001" TargetMode="External"/><Relationship Id="rId15273" Type="http://schemas.openxmlformats.org/officeDocument/2006/relationships/hyperlink" Target="https://tothemoon.im-ldi.com/data_a70/AS12/extra/AS12-47-7001.small.png" TargetMode="External"/><Relationship Id="rId15274" Type="http://schemas.openxmlformats.org/officeDocument/2006/relationships/hyperlink" Target="https://tothemoon.im-ldi.com/data_a70/AS12/raw/AS12-47-7001.tif" TargetMode="External"/><Relationship Id="rId15275" Type="http://schemas.openxmlformats.org/officeDocument/2006/relationships/hyperlink" Target="https://tothemoon.im-ldi.com/data_a70/AS12/processed/AS12-47-7001.png" TargetMode="External"/><Relationship Id="rId15276" Type="http://schemas.openxmlformats.org/officeDocument/2006/relationships/hyperlink" Target="https://www.lpi.usra.edu/resources/apollo/images/print/AS12/47/7001.jpg" TargetMode="External"/><Relationship Id="rId15277" Type="http://schemas.openxmlformats.org/officeDocument/2006/relationships/hyperlink" Target="https://www.lpi.usra.edu/resources/apollo/frame/?AS12-47-7002" TargetMode="External"/><Relationship Id="rId15278" Type="http://schemas.openxmlformats.org/officeDocument/2006/relationships/hyperlink" Target="https://tothemoon.im-ldi.com/data_a70/AS12/extra/AS12-47-7002.small.png" TargetMode="External"/><Relationship Id="rId15279" Type="http://schemas.openxmlformats.org/officeDocument/2006/relationships/hyperlink" Target="https://tothemoon.im-ldi.com/data_a70/AS12/raw/AS12-47-7002.tif" TargetMode="External"/><Relationship Id="rId15280" Type="http://schemas.openxmlformats.org/officeDocument/2006/relationships/hyperlink" Target="https://tothemoon.im-ldi.com/data_a70/AS12/processed/AS12-47-7002.png" TargetMode="External"/><Relationship Id="rId15281" Type="http://schemas.openxmlformats.org/officeDocument/2006/relationships/hyperlink" Target="https://www.lpi.usra.edu/resources/apollo/images/print/AS12/47/7002.jpg" TargetMode="External"/><Relationship Id="rId15282" Type="http://schemas.openxmlformats.org/officeDocument/2006/relationships/hyperlink" Target="https://www.lpi.usra.edu/resources/apollo/frame/?AS12-47-7005" TargetMode="External"/><Relationship Id="rId15283" Type="http://schemas.openxmlformats.org/officeDocument/2006/relationships/hyperlink" Target="https://tothemoon.im-ldi.com/data_a70/AS12/extra/AS12-47-7005.small.png" TargetMode="External"/><Relationship Id="rId15284" Type="http://schemas.openxmlformats.org/officeDocument/2006/relationships/hyperlink" Target="https://tothemoon.im-ldi.com/data_a70/AS12/raw/AS12-47-7005.tif" TargetMode="External"/><Relationship Id="rId15285" Type="http://schemas.openxmlformats.org/officeDocument/2006/relationships/hyperlink" Target="https://tothemoon.im-ldi.com/data_a70/AS12/processed/AS12-47-7005.png" TargetMode="External"/><Relationship Id="rId15286" Type="http://schemas.openxmlformats.org/officeDocument/2006/relationships/hyperlink" Target="https://www.lpi.usra.edu/resources/apollo/images/print/AS12/47/7005.jpg" TargetMode="External"/><Relationship Id="rId15287" Type="http://schemas.openxmlformats.org/officeDocument/2006/relationships/hyperlink" Target="https://www.lpi.usra.edu/resources/apollo/frame/?AS12-47-7006" TargetMode="External"/><Relationship Id="rId15288" Type="http://schemas.openxmlformats.org/officeDocument/2006/relationships/hyperlink" Target="https://tothemoon.im-ldi.com/data_a70/AS12/extra/AS12-47-7006.small.png" TargetMode="External"/><Relationship Id="rId15289" Type="http://schemas.openxmlformats.org/officeDocument/2006/relationships/hyperlink" Target="https://tothemoon.im-ldi.com/data_a70/AS12/raw/AS12-47-7006.tif" TargetMode="External"/><Relationship Id="rId15290" Type="http://schemas.openxmlformats.org/officeDocument/2006/relationships/hyperlink" Target="https://tothemoon.im-ldi.com/data_a70/AS12/processed/AS12-47-7006.png" TargetMode="External"/><Relationship Id="rId15291" Type="http://schemas.openxmlformats.org/officeDocument/2006/relationships/hyperlink" Target="https://www.lpi.usra.edu/resources/apollo/images/print/AS12/47/7006.jpg" TargetMode="External"/><Relationship Id="rId15292" Type="http://schemas.openxmlformats.org/officeDocument/2006/relationships/hyperlink" Target="https://www.lpi.usra.edu/resources/apollo/frame/?AS12-47-7007" TargetMode="External"/><Relationship Id="rId15293" Type="http://schemas.openxmlformats.org/officeDocument/2006/relationships/hyperlink" Target="https://tothemoon.im-ldi.com/data_a70/AS12/extra/AS12-47-7007.small.png" TargetMode="External"/><Relationship Id="rId15294" Type="http://schemas.openxmlformats.org/officeDocument/2006/relationships/hyperlink" Target="https://tothemoon.im-ldi.com/data_a70/AS12/raw/AS12-47-7007.tif" TargetMode="External"/><Relationship Id="rId15295" Type="http://schemas.openxmlformats.org/officeDocument/2006/relationships/hyperlink" Target="https://tothemoon.im-ldi.com/data_a70/AS12/processed/AS12-47-7007.png" TargetMode="External"/><Relationship Id="rId15296" Type="http://schemas.openxmlformats.org/officeDocument/2006/relationships/hyperlink" Target="https://www.lpi.usra.edu/resources/apollo/images/print/AS12/47/7007.jpg" TargetMode="External"/><Relationship Id="rId15297" Type="http://schemas.openxmlformats.org/officeDocument/2006/relationships/hyperlink" Target="https://www.lpi.usra.edu/resources/apollo/frame/?AS12-47-7008" TargetMode="External"/><Relationship Id="rId15298" Type="http://schemas.openxmlformats.org/officeDocument/2006/relationships/hyperlink" Target="https://tothemoon.im-ldi.com/data_a70/AS12/extra/AS12-47-7008.small.png" TargetMode="External"/><Relationship Id="rId15299" Type="http://schemas.openxmlformats.org/officeDocument/2006/relationships/hyperlink" Target="https://tothemoon.im-ldi.com/data_a70/AS12/raw/AS12-47-7008.tif" TargetMode="External"/><Relationship Id="rId15300" Type="http://schemas.openxmlformats.org/officeDocument/2006/relationships/hyperlink" Target="https://tothemoon.im-ldi.com/data_a70/AS12/processed/AS12-47-7008.png" TargetMode="External"/><Relationship Id="rId15301" Type="http://schemas.openxmlformats.org/officeDocument/2006/relationships/hyperlink" Target="https://www.lpi.usra.edu/resources/apollo/images/print/AS12/47/7008.jpg" TargetMode="External"/><Relationship Id="rId15302" Type="http://schemas.openxmlformats.org/officeDocument/2006/relationships/hyperlink" Target="https://www.lpi.usra.edu/resources/apollo/frame/?AS12-47-7009" TargetMode="External"/><Relationship Id="rId15303" Type="http://schemas.openxmlformats.org/officeDocument/2006/relationships/hyperlink" Target="https://tothemoon.im-ldi.com/data_a70/AS12/extra/AS12-47-7009.small.png" TargetMode="External"/><Relationship Id="rId15304" Type="http://schemas.openxmlformats.org/officeDocument/2006/relationships/hyperlink" Target="https://tothemoon.im-ldi.com/data_a70/AS12/raw/AS12-47-7009.tif" TargetMode="External"/><Relationship Id="rId15305" Type="http://schemas.openxmlformats.org/officeDocument/2006/relationships/hyperlink" Target="https://tothemoon.im-ldi.com/data_a70/AS12/processed/AS12-47-7009.png" TargetMode="External"/><Relationship Id="rId15306" Type="http://schemas.openxmlformats.org/officeDocument/2006/relationships/hyperlink" Target="https://www.lpi.usra.edu/resources/apollo/images/print/AS12/47/7009.jpg" TargetMode="External"/><Relationship Id="rId15307" Type="http://schemas.openxmlformats.org/officeDocument/2006/relationships/hyperlink" Target="https://www.lpi.usra.edu/resources/apollo/frame/?AS12-47-7010" TargetMode="External"/><Relationship Id="rId15308" Type="http://schemas.openxmlformats.org/officeDocument/2006/relationships/hyperlink" Target="https://tothemoon.im-ldi.com/data_a70/AS12/extra/AS12-47-7010.small.png" TargetMode="External"/><Relationship Id="rId15309" Type="http://schemas.openxmlformats.org/officeDocument/2006/relationships/hyperlink" Target="https://tothemoon.im-ldi.com/data_a70/AS12/raw/AS12-47-7010.tif" TargetMode="External"/><Relationship Id="rId15310" Type="http://schemas.openxmlformats.org/officeDocument/2006/relationships/hyperlink" Target="https://tothemoon.im-ldi.com/data_a70/AS12/processed/AS12-47-7010.png" TargetMode="External"/><Relationship Id="rId15311" Type="http://schemas.openxmlformats.org/officeDocument/2006/relationships/hyperlink" Target="https://www.lpi.usra.edu/resources/apollo/images/print/AS12/47/7010.jpg" TargetMode="External"/><Relationship Id="rId15312" Type="http://schemas.openxmlformats.org/officeDocument/2006/relationships/hyperlink" Target="https://www.lpi.usra.edu/resources/apollo/frame/?AS12-47-7011" TargetMode="External"/><Relationship Id="rId15313" Type="http://schemas.openxmlformats.org/officeDocument/2006/relationships/hyperlink" Target="https://tothemoon.im-ldi.com/data_a70/AS12/extra/AS12-47-7011.small.png" TargetMode="External"/><Relationship Id="rId15314" Type="http://schemas.openxmlformats.org/officeDocument/2006/relationships/hyperlink" Target="https://tothemoon.im-ldi.com/data_a70/AS12/raw/AS12-47-7011.tif" TargetMode="External"/><Relationship Id="rId15315" Type="http://schemas.openxmlformats.org/officeDocument/2006/relationships/hyperlink" Target="https://tothemoon.im-ldi.com/data_a70/AS12/processed/AS12-47-7011.png" TargetMode="External"/><Relationship Id="rId15316" Type="http://schemas.openxmlformats.org/officeDocument/2006/relationships/hyperlink" Target="https://www.lpi.usra.edu/resources/apollo/images/print/AS12/47/7011.jpg" TargetMode="External"/><Relationship Id="rId15317" Type="http://schemas.openxmlformats.org/officeDocument/2006/relationships/hyperlink" Target="https://www.lpi.usra.edu/resources/apollo/frame/?AS12-47-7012" TargetMode="External"/><Relationship Id="rId15318" Type="http://schemas.openxmlformats.org/officeDocument/2006/relationships/hyperlink" Target="https://tothemoon.im-ldi.com/data_a70/AS12/extra/AS12-47-7012.small.png" TargetMode="External"/><Relationship Id="rId15319" Type="http://schemas.openxmlformats.org/officeDocument/2006/relationships/hyperlink" Target="https://tothemoon.im-ldi.com/data_a70/AS12/raw/AS12-47-7012.tif" TargetMode="External"/><Relationship Id="rId15320" Type="http://schemas.openxmlformats.org/officeDocument/2006/relationships/hyperlink" Target="https://tothemoon.im-ldi.com/data_a70/AS12/processed/AS12-47-7012.png" TargetMode="External"/><Relationship Id="rId15321" Type="http://schemas.openxmlformats.org/officeDocument/2006/relationships/hyperlink" Target="https://www.lpi.usra.edu/resources/apollo/images/print/AS12/47/7012.jpg" TargetMode="External"/><Relationship Id="rId15322" Type="http://schemas.openxmlformats.org/officeDocument/2006/relationships/hyperlink" Target="https://www.lpi.usra.edu/resources/apollo/frame/?AS12-47-7013" TargetMode="External"/><Relationship Id="rId15323" Type="http://schemas.openxmlformats.org/officeDocument/2006/relationships/hyperlink" Target="https://tothemoon.im-ldi.com/data_a70/AS12/extra/AS12-47-7013.small.png" TargetMode="External"/><Relationship Id="rId15324" Type="http://schemas.openxmlformats.org/officeDocument/2006/relationships/hyperlink" Target="https://tothemoon.im-ldi.com/data_a70/AS12/raw/AS12-47-7013.tif" TargetMode="External"/><Relationship Id="rId15325" Type="http://schemas.openxmlformats.org/officeDocument/2006/relationships/hyperlink" Target="https://tothemoon.im-ldi.com/data_a70/AS12/processed/AS12-47-7013.png" TargetMode="External"/><Relationship Id="rId15326" Type="http://schemas.openxmlformats.org/officeDocument/2006/relationships/hyperlink" Target="https://www.lpi.usra.edu/resources/apollo/images/print/AS12/47/7013.jpg" TargetMode="External"/><Relationship Id="rId15327" Type="http://schemas.openxmlformats.org/officeDocument/2006/relationships/hyperlink" Target="https://www.lpi.usra.edu/resources/apollo/frame/?AS12-47-7014" TargetMode="External"/><Relationship Id="rId15328" Type="http://schemas.openxmlformats.org/officeDocument/2006/relationships/hyperlink" Target="https://tothemoon.im-ldi.com/data_a70/AS12/extra/AS12-47-7014.small.png" TargetMode="External"/><Relationship Id="rId15329" Type="http://schemas.openxmlformats.org/officeDocument/2006/relationships/hyperlink" Target="https://tothemoon.im-ldi.com/data_a70/AS12/raw/AS12-47-7014.tif" TargetMode="External"/><Relationship Id="rId15330" Type="http://schemas.openxmlformats.org/officeDocument/2006/relationships/hyperlink" Target="https://tothemoon.im-ldi.com/data_a70/AS12/processed/AS12-47-7014.png" TargetMode="External"/><Relationship Id="rId15331" Type="http://schemas.openxmlformats.org/officeDocument/2006/relationships/hyperlink" Target="https://www.lpi.usra.edu/resources/apollo/images/print/AS12/47/7014.jpg" TargetMode="External"/><Relationship Id="rId15332" Type="http://schemas.openxmlformats.org/officeDocument/2006/relationships/hyperlink" Target="https://www.lpi.usra.edu/resources/apollo/frame/?AS12-47-7015" TargetMode="External"/><Relationship Id="rId15333" Type="http://schemas.openxmlformats.org/officeDocument/2006/relationships/hyperlink" Target="https://tothemoon.im-ldi.com/data_a70/AS12/extra/AS12-47-7015.small.png" TargetMode="External"/><Relationship Id="rId15334" Type="http://schemas.openxmlformats.org/officeDocument/2006/relationships/hyperlink" Target="https://tothemoon.im-ldi.com/data_a70/AS12/raw/AS12-47-7015.tif" TargetMode="External"/><Relationship Id="rId15335" Type="http://schemas.openxmlformats.org/officeDocument/2006/relationships/hyperlink" Target="https://tothemoon.im-ldi.com/data_a70/AS12/processed/AS12-47-7015.png" TargetMode="External"/><Relationship Id="rId15336" Type="http://schemas.openxmlformats.org/officeDocument/2006/relationships/hyperlink" Target="https://www.lpi.usra.edu/resources/apollo/images/print/AS12/47/7015.jpg" TargetMode="External"/><Relationship Id="rId15337" Type="http://schemas.openxmlformats.org/officeDocument/2006/relationships/hyperlink" Target="https://www.lpi.usra.edu/resources/apollo/frame/?AS12-47-7016" TargetMode="External"/><Relationship Id="rId15338" Type="http://schemas.openxmlformats.org/officeDocument/2006/relationships/hyperlink" Target="https://tothemoon.im-ldi.com/data_a70/AS12/extra/AS12-47-7016.small.png" TargetMode="External"/><Relationship Id="rId15339" Type="http://schemas.openxmlformats.org/officeDocument/2006/relationships/hyperlink" Target="https://tothemoon.im-ldi.com/data_a70/AS12/raw/AS12-47-7016.tif" TargetMode="External"/><Relationship Id="rId15340" Type="http://schemas.openxmlformats.org/officeDocument/2006/relationships/hyperlink" Target="https://tothemoon.im-ldi.com/data_a70/AS12/processed/AS12-47-7016.png" TargetMode="External"/><Relationship Id="rId15341" Type="http://schemas.openxmlformats.org/officeDocument/2006/relationships/hyperlink" Target="https://www.lpi.usra.edu/resources/apollo/images/print/AS12/47/7016.jpg" TargetMode="External"/><Relationship Id="rId15342" Type="http://schemas.openxmlformats.org/officeDocument/2006/relationships/hyperlink" Target="https://www.lpi.usra.edu/resources/apollo/frame/?AS12-47-7017" TargetMode="External"/><Relationship Id="rId15343" Type="http://schemas.openxmlformats.org/officeDocument/2006/relationships/hyperlink" Target="https://tothemoon.im-ldi.com/data_a70/AS12/extra/AS12-47-7017.small.png" TargetMode="External"/><Relationship Id="rId15344" Type="http://schemas.openxmlformats.org/officeDocument/2006/relationships/hyperlink" Target="https://tothemoon.im-ldi.com/data_a70/AS12/raw/AS12-47-7017.tif" TargetMode="External"/><Relationship Id="rId15345" Type="http://schemas.openxmlformats.org/officeDocument/2006/relationships/hyperlink" Target="https://tothemoon.im-ldi.com/data_a70/AS12/processed/AS12-47-7017.png" TargetMode="External"/><Relationship Id="rId15346" Type="http://schemas.openxmlformats.org/officeDocument/2006/relationships/hyperlink" Target="https://www.lpi.usra.edu/resources/apollo/images/print/AS12/47/7017.jpg" TargetMode="External"/><Relationship Id="rId15347" Type="http://schemas.openxmlformats.org/officeDocument/2006/relationships/hyperlink" Target="https://www.lpi.usra.edu/resources/apollo/frame/?AS12-47-7018" TargetMode="External"/><Relationship Id="rId15348" Type="http://schemas.openxmlformats.org/officeDocument/2006/relationships/hyperlink" Target="https://tothemoon.im-ldi.com/data_a70/AS12/extra/AS12-47-7018.small.png" TargetMode="External"/><Relationship Id="rId15349" Type="http://schemas.openxmlformats.org/officeDocument/2006/relationships/hyperlink" Target="https://tothemoon.im-ldi.com/data_a70/AS12/raw/AS12-47-7018.tif" TargetMode="External"/><Relationship Id="rId15350" Type="http://schemas.openxmlformats.org/officeDocument/2006/relationships/hyperlink" Target="https://tothemoon.im-ldi.com/data_a70/AS12/processed/AS12-47-7018.png" TargetMode="External"/><Relationship Id="rId15351" Type="http://schemas.openxmlformats.org/officeDocument/2006/relationships/hyperlink" Target="https://www.lpi.usra.edu/resources/apollo/images/print/AS12/47/7018.jpg" TargetMode="External"/><Relationship Id="rId15352" Type="http://schemas.openxmlformats.org/officeDocument/2006/relationships/hyperlink" Target="https://www.lpi.usra.edu/resources/apollo/frame/?AS12-47-7019" TargetMode="External"/><Relationship Id="rId15353" Type="http://schemas.openxmlformats.org/officeDocument/2006/relationships/hyperlink" Target="https://tothemoon.im-ldi.com/data_a70/AS12/extra/AS12-47-7019.small.png" TargetMode="External"/><Relationship Id="rId15354" Type="http://schemas.openxmlformats.org/officeDocument/2006/relationships/hyperlink" Target="https://tothemoon.im-ldi.com/data_a70/AS12/raw/AS12-47-7019.tif" TargetMode="External"/><Relationship Id="rId15355" Type="http://schemas.openxmlformats.org/officeDocument/2006/relationships/hyperlink" Target="https://tothemoon.im-ldi.com/data_a70/AS12/processed/AS12-47-7019.png" TargetMode="External"/><Relationship Id="rId15356" Type="http://schemas.openxmlformats.org/officeDocument/2006/relationships/hyperlink" Target="https://www.lpi.usra.edu/resources/apollo/images/print/AS12/47/7019.jpg" TargetMode="External"/><Relationship Id="rId15357" Type="http://schemas.openxmlformats.org/officeDocument/2006/relationships/hyperlink" Target="https://www.lpi.usra.edu/resources/apollo/frame/?AS12-47-7020" TargetMode="External"/><Relationship Id="rId15358" Type="http://schemas.openxmlformats.org/officeDocument/2006/relationships/hyperlink" Target="https://tothemoon.im-ldi.com/data_a70/AS12/extra/AS12-47-7020.small.png" TargetMode="External"/><Relationship Id="rId15359" Type="http://schemas.openxmlformats.org/officeDocument/2006/relationships/hyperlink" Target="https://tothemoon.im-ldi.com/data_a70/AS12/raw/AS12-47-7020.tif" TargetMode="External"/><Relationship Id="rId15360" Type="http://schemas.openxmlformats.org/officeDocument/2006/relationships/hyperlink" Target="https://tothemoon.im-ldi.com/data_a70/AS12/processed/AS12-47-7020.png" TargetMode="External"/><Relationship Id="rId15361" Type="http://schemas.openxmlformats.org/officeDocument/2006/relationships/hyperlink" Target="https://www.lpi.usra.edu/resources/apollo/images/print/AS12/47/7020.jpg" TargetMode="External"/><Relationship Id="rId15362" Type="http://schemas.openxmlformats.org/officeDocument/2006/relationships/hyperlink" Target="https://www.lpi.usra.edu/resources/apollo/frame/?AS12-47-7021" TargetMode="External"/><Relationship Id="rId15363" Type="http://schemas.openxmlformats.org/officeDocument/2006/relationships/hyperlink" Target="https://tothemoon.im-ldi.com/data_a70/AS12/extra/AS12-47-7021.small.png" TargetMode="External"/><Relationship Id="rId15364" Type="http://schemas.openxmlformats.org/officeDocument/2006/relationships/hyperlink" Target="https://tothemoon.im-ldi.com/data_a70/AS12/raw/AS12-47-7021.tif" TargetMode="External"/><Relationship Id="rId15365" Type="http://schemas.openxmlformats.org/officeDocument/2006/relationships/hyperlink" Target="https://tothemoon.im-ldi.com/data_a70/AS12/processed/AS12-47-7021.png" TargetMode="External"/><Relationship Id="rId15366" Type="http://schemas.openxmlformats.org/officeDocument/2006/relationships/hyperlink" Target="https://www.lpi.usra.edu/resources/apollo/images/print/AS12/47/7021.jpg" TargetMode="External"/><Relationship Id="rId15367" Type="http://schemas.openxmlformats.org/officeDocument/2006/relationships/hyperlink" Target="https://www.lpi.usra.edu/resources/apollo/frame/?AS12-48-7022" TargetMode="External"/><Relationship Id="rId15368" Type="http://schemas.openxmlformats.org/officeDocument/2006/relationships/hyperlink" Target="https://tothemoon.im-ldi.com/data_a70/AS12/extra/AS12-48-7022.small.png" TargetMode="External"/><Relationship Id="rId15369" Type="http://schemas.openxmlformats.org/officeDocument/2006/relationships/hyperlink" Target="https://tothemoon.im-ldi.com/data_a70/AS12/raw/AS12-48-7022.tif" TargetMode="External"/><Relationship Id="rId15370" Type="http://schemas.openxmlformats.org/officeDocument/2006/relationships/hyperlink" Target="https://tothemoon.im-ldi.com/data_a70/AS12/processed/AS12-48-7022.png" TargetMode="External"/><Relationship Id="rId15371" Type="http://schemas.openxmlformats.org/officeDocument/2006/relationships/hyperlink" Target="https://www.lpi.usra.edu/resources/apollo/images/print/AS12/48/7022.jpg" TargetMode="External"/><Relationship Id="rId15372" Type="http://schemas.openxmlformats.org/officeDocument/2006/relationships/hyperlink" Target="https://www.lpi.usra.edu/resources/apollo/frame/?AS12-48-7023" TargetMode="External"/><Relationship Id="rId15373" Type="http://schemas.openxmlformats.org/officeDocument/2006/relationships/hyperlink" Target="https://tothemoon.im-ldi.com/data_a70/AS12/extra/AS12-48-7023.small.png" TargetMode="External"/><Relationship Id="rId15374" Type="http://schemas.openxmlformats.org/officeDocument/2006/relationships/hyperlink" Target="https://tothemoon.im-ldi.com/data_a70/AS12/raw/AS12-48-7023.tif" TargetMode="External"/><Relationship Id="rId15375" Type="http://schemas.openxmlformats.org/officeDocument/2006/relationships/hyperlink" Target="https://tothemoon.im-ldi.com/data_a70/AS12/processed/AS12-48-7023.png" TargetMode="External"/><Relationship Id="rId15376" Type="http://schemas.openxmlformats.org/officeDocument/2006/relationships/hyperlink" Target="https://www.lpi.usra.edu/resources/apollo/images/print/AS12/48/7023.jpg" TargetMode="External"/><Relationship Id="rId15377" Type="http://schemas.openxmlformats.org/officeDocument/2006/relationships/hyperlink" Target="https://www.lpi.usra.edu/resources/apollo/frame/?AS12-48-7024" TargetMode="External"/><Relationship Id="rId15378" Type="http://schemas.openxmlformats.org/officeDocument/2006/relationships/hyperlink" Target="https://tothemoon.im-ldi.com/data_a70/AS12/extra/AS12-48-7024.small.png" TargetMode="External"/><Relationship Id="rId15379" Type="http://schemas.openxmlformats.org/officeDocument/2006/relationships/hyperlink" Target="https://tothemoon.im-ldi.com/data_a70/AS12/raw/AS12-48-7024.tif" TargetMode="External"/><Relationship Id="rId15380" Type="http://schemas.openxmlformats.org/officeDocument/2006/relationships/hyperlink" Target="https://tothemoon.im-ldi.com/data_a70/AS12/processed/AS12-48-7024.png" TargetMode="External"/><Relationship Id="rId15381" Type="http://schemas.openxmlformats.org/officeDocument/2006/relationships/hyperlink" Target="https://www.lpi.usra.edu/resources/apollo/images/print/AS12/48/7024.jpg" TargetMode="External"/><Relationship Id="rId15382" Type="http://schemas.openxmlformats.org/officeDocument/2006/relationships/hyperlink" Target="https://www.lpi.usra.edu/resources/apollo/frame/?AS12-48-7025" TargetMode="External"/><Relationship Id="rId15383" Type="http://schemas.openxmlformats.org/officeDocument/2006/relationships/hyperlink" Target="https://tothemoon.im-ldi.com/data_a70/AS12/extra/AS12-48-7025.small.png" TargetMode="External"/><Relationship Id="rId15384" Type="http://schemas.openxmlformats.org/officeDocument/2006/relationships/hyperlink" Target="https://tothemoon.im-ldi.com/data_a70/AS12/raw/AS12-48-7025.tif" TargetMode="External"/><Relationship Id="rId15385" Type="http://schemas.openxmlformats.org/officeDocument/2006/relationships/hyperlink" Target="https://tothemoon.im-ldi.com/data_a70/AS12/processed/AS12-48-7025.png" TargetMode="External"/><Relationship Id="rId15386" Type="http://schemas.openxmlformats.org/officeDocument/2006/relationships/hyperlink" Target="https://www.lpi.usra.edu/resources/apollo/images/print/AS12/48/7025.jpg" TargetMode="External"/><Relationship Id="rId15387" Type="http://schemas.openxmlformats.org/officeDocument/2006/relationships/hyperlink" Target="https://www.lpi.usra.edu/resources/apollo/frame/?AS12-48-7026" TargetMode="External"/><Relationship Id="rId15388" Type="http://schemas.openxmlformats.org/officeDocument/2006/relationships/hyperlink" Target="https://tothemoon.im-ldi.com/data_a70/AS12/extra/AS12-48-7026.small.png" TargetMode="External"/><Relationship Id="rId15389" Type="http://schemas.openxmlformats.org/officeDocument/2006/relationships/hyperlink" Target="https://tothemoon.im-ldi.com/data_a70/AS12/raw/AS12-48-7026.tif" TargetMode="External"/><Relationship Id="rId15390" Type="http://schemas.openxmlformats.org/officeDocument/2006/relationships/hyperlink" Target="https://tothemoon.im-ldi.com/data_a70/AS12/processed/AS12-48-7026.png" TargetMode="External"/><Relationship Id="rId15391" Type="http://schemas.openxmlformats.org/officeDocument/2006/relationships/hyperlink" Target="https://www.lpi.usra.edu/resources/apollo/images/print/AS12/48/7026.jpg" TargetMode="External"/><Relationship Id="rId15392" Type="http://schemas.openxmlformats.org/officeDocument/2006/relationships/hyperlink" Target="https://www.lpi.usra.edu/resources/apollo/frame/?AS12-48-7027" TargetMode="External"/><Relationship Id="rId15393" Type="http://schemas.openxmlformats.org/officeDocument/2006/relationships/hyperlink" Target="https://tothemoon.im-ldi.com/data_a70/AS12/extra/AS12-48-7027.small.png" TargetMode="External"/><Relationship Id="rId15394" Type="http://schemas.openxmlformats.org/officeDocument/2006/relationships/hyperlink" Target="https://tothemoon.im-ldi.com/data_a70/AS12/raw/AS12-48-7027.tif" TargetMode="External"/><Relationship Id="rId15395" Type="http://schemas.openxmlformats.org/officeDocument/2006/relationships/hyperlink" Target="https://tothemoon.im-ldi.com/data_a70/AS12/processed/AS12-48-7027.png" TargetMode="External"/><Relationship Id="rId15396" Type="http://schemas.openxmlformats.org/officeDocument/2006/relationships/hyperlink" Target="https://www.lpi.usra.edu/resources/apollo/images/print/AS12/48/7027.jpg" TargetMode="External"/><Relationship Id="rId15397" Type="http://schemas.openxmlformats.org/officeDocument/2006/relationships/hyperlink" Target="https://www.lpi.usra.edu/resources/apollo/frame/?AS12-48-7028" TargetMode="External"/><Relationship Id="rId15398" Type="http://schemas.openxmlformats.org/officeDocument/2006/relationships/hyperlink" Target="https://tothemoon.im-ldi.com/data_a70/AS12/extra/AS12-48-7028.small.png" TargetMode="External"/><Relationship Id="rId15399" Type="http://schemas.openxmlformats.org/officeDocument/2006/relationships/hyperlink" Target="https://tothemoon.im-ldi.com/data_a70/AS12/raw/AS12-48-7028.tif" TargetMode="External"/><Relationship Id="rId15400" Type="http://schemas.openxmlformats.org/officeDocument/2006/relationships/hyperlink" Target="https://tothemoon.im-ldi.com/data_a70/AS12/processed/AS12-48-7028.png" TargetMode="External"/><Relationship Id="rId15401" Type="http://schemas.openxmlformats.org/officeDocument/2006/relationships/hyperlink" Target="https://www.lpi.usra.edu/resources/apollo/images/print/AS12/48/7028.jpg" TargetMode="External"/><Relationship Id="rId15402" Type="http://schemas.openxmlformats.org/officeDocument/2006/relationships/hyperlink" Target="https://www.lpi.usra.edu/resources/apollo/frame/?AS12-48-7029" TargetMode="External"/><Relationship Id="rId15403" Type="http://schemas.openxmlformats.org/officeDocument/2006/relationships/hyperlink" Target="https://tothemoon.im-ldi.com/data_a70/AS12/extra/AS12-48-7029.small.png" TargetMode="External"/><Relationship Id="rId15404" Type="http://schemas.openxmlformats.org/officeDocument/2006/relationships/hyperlink" Target="https://tothemoon.im-ldi.com/data_a70/AS12/raw/AS12-48-7029.tif" TargetMode="External"/><Relationship Id="rId15405" Type="http://schemas.openxmlformats.org/officeDocument/2006/relationships/hyperlink" Target="https://tothemoon.im-ldi.com/data_a70/AS12/processed/AS12-48-7029.png" TargetMode="External"/><Relationship Id="rId15406" Type="http://schemas.openxmlformats.org/officeDocument/2006/relationships/hyperlink" Target="https://www.lpi.usra.edu/resources/apollo/images/print/AS12/48/7029.jpg" TargetMode="External"/><Relationship Id="rId15407" Type="http://schemas.openxmlformats.org/officeDocument/2006/relationships/hyperlink" Target="https://www.lpi.usra.edu/resources/apollo/frame/?AS12-48-7030" TargetMode="External"/><Relationship Id="rId15408" Type="http://schemas.openxmlformats.org/officeDocument/2006/relationships/hyperlink" Target="https://tothemoon.im-ldi.com/data_a70/AS12/extra/AS12-48-7030.small.png" TargetMode="External"/><Relationship Id="rId15409" Type="http://schemas.openxmlformats.org/officeDocument/2006/relationships/hyperlink" Target="https://tothemoon.im-ldi.com/data_a70/AS12/raw/AS12-48-7030.tif" TargetMode="External"/><Relationship Id="rId15410" Type="http://schemas.openxmlformats.org/officeDocument/2006/relationships/hyperlink" Target="https://tothemoon.im-ldi.com/data_a70/AS12/processed/AS12-48-7030.png" TargetMode="External"/><Relationship Id="rId15411" Type="http://schemas.openxmlformats.org/officeDocument/2006/relationships/hyperlink" Target="https://www.lpi.usra.edu/resources/apollo/images/print/AS12/48/7030.jpg" TargetMode="External"/><Relationship Id="rId15412" Type="http://schemas.openxmlformats.org/officeDocument/2006/relationships/hyperlink" Target="https://www.lpi.usra.edu/resources/apollo/frame/?AS12-48-7031" TargetMode="External"/><Relationship Id="rId15413" Type="http://schemas.openxmlformats.org/officeDocument/2006/relationships/hyperlink" Target="https://tothemoon.im-ldi.com/data_a70/AS12/extra/AS12-48-7031.small.png" TargetMode="External"/><Relationship Id="rId15414" Type="http://schemas.openxmlformats.org/officeDocument/2006/relationships/hyperlink" Target="https://tothemoon.im-ldi.com/data_a70/AS12/raw/AS12-48-7031.tif" TargetMode="External"/><Relationship Id="rId15415" Type="http://schemas.openxmlformats.org/officeDocument/2006/relationships/hyperlink" Target="https://tothemoon.im-ldi.com/data_a70/AS12/processed/AS12-48-7031.png" TargetMode="External"/><Relationship Id="rId15416" Type="http://schemas.openxmlformats.org/officeDocument/2006/relationships/hyperlink" Target="https://www.lpi.usra.edu/resources/apollo/images/print/AS12/48/7031.jpg" TargetMode="External"/><Relationship Id="rId15417" Type="http://schemas.openxmlformats.org/officeDocument/2006/relationships/hyperlink" Target="https://www.lpi.usra.edu/resources/apollo/frame/?AS12-48-7032" TargetMode="External"/><Relationship Id="rId15418" Type="http://schemas.openxmlformats.org/officeDocument/2006/relationships/hyperlink" Target="https://tothemoon.im-ldi.com/data_a70/AS12/extra/AS12-48-7032.small.png" TargetMode="External"/><Relationship Id="rId15419" Type="http://schemas.openxmlformats.org/officeDocument/2006/relationships/hyperlink" Target="https://tothemoon.im-ldi.com/data_a70/AS12/raw/AS12-48-7032.tif" TargetMode="External"/><Relationship Id="rId15420" Type="http://schemas.openxmlformats.org/officeDocument/2006/relationships/hyperlink" Target="https://tothemoon.im-ldi.com/data_a70/AS12/processed/AS12-48-7032.png" TargetMode="External"/><Relationship Id="rId15421" Type="http://schemas.openxmlformats.org/officeDocument/2006/relationships/hyperlink" Target="https://www.lpi.usra.edu/resources/apollo/images/print/AS12/48/7032.jpg" TargetMode="External"/><Relationship Id="rId15422" Type="http://schemas.openxmlformats.org/officeDocument/2006/relationships/hyperlink" Target="https://www.lpi.usra.edu/resources/apollo/frame/?AS12-48-7033" TargetMode="External"/><Relationship Id="rId15423" Type="http://schemas.openxmlformats.org/officeDocument/2006/relationships/hyperlink" Target="https://tothemoon.im-ldi.com/data_a70/AS12/extra/AS12-48-7033.small.png" TargetMode="External"/><Relationship Id="rId15424" Type="http://schemas.openxmlformats.org/officeDocument/2006/relationships/hyperlink" Target="https://tothemoon.im-ldi.com/data_a70/AS12/raw/AS12-48-7033.tif" TargetMode="External"/><Relationship Id="rId15425" Type="http://schemas.openxmlformats.org/officeDocument/2006/relationships/hyperlink" Target="https://tothemoon.im-ldi.com/data_a70/AS12/processed/AS12-48-7033.png" TargetMode="External"/><Relationship Id="rId15426" Type="http://schemas.openxmlformats.org/officeDocument/2006/relationships/hyperlink" Target="https://www.lpi.usra.edu/resources/apollo/images/print/AS12/48/7033.jpg" TargetMode="External"/><Relationship Id="rId15427" Type="http://schemas.openxmlformats.org/officeDocument/2006/relationships/hyperlink" Target="https://www.lpi.usra.edu/resources/apollo/frame/?AS12-48-7034" TargetMode="External"/><Relationship Id="rId15428" Type="http://schemas.openxmlformats.org/officeDocument/2006/relationships/hyperlink" Target="https://tothemoon.im-ldi.com/data_a70/AS12/extra/AS12-48-7034.small.png" TargetMode="External"/><Relationship Id="rId15429" Type="http://schemas.openxmlformats.org/officeDocument/2006/relationships/hyperlink" Target="https://tothemoon.im-ldi.com/data_a70/AS12/raw/AS12-48-7034.tif" TargetMode="External"/><Relationship Id="rId15430" Type="http://schemas.openxmlformats.org/officeDocument/2006/relationships/hyperlink" Target="https://tothemoon.im-ldi.com/data_a70/AS12/processed/AS12-48-7034.png" TargetMode="External"/><Relationship Id="rId15431" Type="http://schemas.openxmlformats.org/officeDocument/2006/relationships/hyperlink" Target="https://www.lpi.usra.edu/resources/apollo/images/print/AS12/48/7034.jpg" TargetMode="External"/><Relationship Id="rId15432" Type="http://schemas.openxmlformats.org/officeDocument/2006/relationships/hyperlink" Target="https://www.lpi.usra.edu/resources/apollo/frame/?AS12-48-7035" TargetMode="External"/><Relationship Id="rId15433" Type="http://schemas.openxmlformats.org/officeDocument/2006/relationships/hyperlink" Target="https://tothemoon.im-ldi.com/data_a70/AS12/extra/AS12-48-7035.small.png" TargetMode="External"/><Relationship Id="rId15434" Type="http://schemas.openxmlformats.org/officeDocument/2006/relationships/hyperlink" Target="https://tothemoon.im-ldi.com/data_a70/AS12/raw/AS12-48-7035.tif" TargetMode="External"/><Relationship Id="rId15435" Type="http://schemas.openxmlformats.org/officeDocument/2006/relationships/hyperlink" Target="https://tothemoon.im-ldi.com/data_a70/AS12/processed/AS12-48-7035.png" TargetMode="External"/><Relationship Id="rId15436" Type="http://schemas.openxmlformats.org/officeDocument/2006/relationships/hyperlink" Target="https://www.lpi.usra.edu/resources/apollo/images/print/AS12/48/7035.jpg" TargetMode="External"/><Relationship Id="rId15437" Type="http://schemas.openxmlformats.org/officeDocument/2006/relationships/hyperlink" Target="https://www.lpi.usra.edu/resources/apollo/frame/?AS12-48-7036" TargetMode="External"/><Relationship Id="rId15438" Type="http://schemas.openxmlformats.org/officeDocument/2006/relationships/hyperlink" Target="https://tothemoon.im-ldi.com/data_a70/AS12/extra/AS12-48-7036.small.png" TargetMode="External"/><Relationship Id="rId15439" Type="http://schemas.openxmlformats.org/officeDocument/2006/relationships/hyperlink" Target="https://tothemoon.im-ldi.com/data_a70/AS12/raw/AS12-48-7036.tif" TargetMode="External"/><Relationship Id="rId15440" Type="http://schemas.openxmlformats.org/officeDocument/2006/relationships/hyperlink" Target="https://tothemoon.im-ldi.com/data_a70/AS12/processed/AS12-48-7036.png" TargetMode="External"/><Relationship Id="rId15441" Type="http://schemas.openxmlformats.org/officeDocument/2006/relationships/hyperlink" Target="https://www.lpi.usra.edu/resources/apollo/images/print/AS12/48/7036.jpg" TargetMode="External"/><Relationship Id="rId15442" Type="http://schemas.openxmlformats.org/officeDocument/2006/relationships/hyperlink" Target="https://www.lpi.usra.edu/resources/apollo/frame/?AS12-48-7037" TargetMode="External"/><Relationship Id="rId15443" Type="http://schemas.openxmlformats.org/officeDocument/2006/relationships/hyperlink" Target="https://tothemoon.im-ldi.com/data_a70/AS12/extra/AS12-48-7037.small.png" TargetMode="External"/><Relationship Id="rId15444" Type="http://schemas.openxmlformats.org/officeDocument/2006/relationships/hyperlink" Target="https://tothemoon.im-ldi.com/data_a70/AS12/raw/AS12-48-7037.tif" TargetMode="External"/><Relationship Id="rId15445" Type="http://schemas.openxmlformats.org/officeDocument/2006/relationships/hyperlink" Target="https://tothemoon.im-ldi.com/data_a70/AS12/processed/AS12-48-7037.png" TargetMode="External"/><Relationship Id="rId15446" Type="http://schemas.openxmlformats.org/officeDocument/2006/relationships/hyperlink" Target="https://www.lpi.usra.edu/resources/apollo/images/print/AS12/48/7037.jpg" TargetMode="External"/><Relationship Id="rId15447" Type="http://schemas.openxmlformats.org/officeDocument/2006/relationships/hyperlink" Target="https://www.lpi.usra.edu/resources/apollo/frame/?AS12-48-7038" TargetMode="External"/><Relationship Id="rId15448" Type="http://schemas.openxmlformats.org/officeDocument/2006/relationships/hyperlink" Target="https://tothemoon.im-ldi.com/data_a70/AS12/extra/AS12-48-7038.small.png" TargetMode="External"/><Relationship Id="rId15449" Type="http://schemas.openxmlformats.org/officeDocument/2006/relationships/hyperlink" Target="https://tothemoon.im-ldi.com/data_a70/AS12/raw/AS12-48-7038.tif" TargetMode="External"/><Relationship Id="rId15450" Type="http://schemas.openxmlformats.org/officeDocument/2006/relationships/hyperlink" Target="https://tothemoon.im-ldi.com/data_a70/AS12/processed/AS12-48-7038.png" TargetMode="External"/><Relationship Id="rId15451" Type="http://schemas.openxmlformats.org/officeDocument/2006/relationships/hyperlink" Target="https://www.lpi.usra.edu/resources/apollo/images/print/AS12/48/7038.jpg" TargetMode="External"/><Relationship Id="rId15452" Type="http://schemas.openxmlformats.org/officeDocument/2006/relationships/hyperlink" Target="https://www.lpi.usra.edu/resources/apollo/frame/?AS12-48-7039" TargetMode="External"/><Relationship Id="rId15453" Type="http://schemas.openxmlformats.org/officeDocument/2006/relationships/hyperlink" Target="https://tothemoon.im-ldi.com/data_a70/AS12/extra/AS12-48-7039.small.png" TargetMode="External"/><Relationship Id="rId15454" Type="http://schemas.openxmlformats.org/officeDocument/2006/relationships/hyperlink" Target="https://tothemoon.im-ldi.com/data_a70/AS12/raw/AS12-48-7039.tif" TargetMode="External"/><Relationship Id="rId15455" Type="http://schemas.openxmlformats.org/officeDocument/2006/relationships/hyperlink" Target="https://tothemoon.im-ldi.com/data_a70/AS12/processed/AS12-48-7039.png" TargetMode="External"/><Relationship Id="rId15456" Type="http://schemas.openxmlformats.org/officeDocument/2006/relationships/hyperlink" Target="https://www.lpi.usra.edu/resources/apollo/images/print/AS12/48/7039.jpg" TargetMode="External"/><Relationship Id="rId15457" Type="http://schemas.openxmlformats.org/officeDocument/2006/relationships/hyperlink" Target="https://www.lpi.usra.edu/resources/apollo/frame/?AS12-48-7040" TargetMode="External"/><Relationship Id="rId15458" Type="http://schemas.openxmlformats.org/officeDocument/2006/relationships/hyperlink" Target="https://tothemoon.im-ldi.com/data_a70/AS12/extra/AS12-48-7040.small.png" TargetMode="External"/><Relationship Id="rId15459" Type="http://schemas.openxmlformats.org/officeDocument/2006/relationships/hyperlink" Target="https://tothemoon.im-ldi.com/data_a70/AS12/raw/AS12-48-7040.tif" TargetMode="External"/><Relationship Id="rId15460" Type="http://schemas.openxmlformats.org/officeDocument/2006/relationships/hyperlink" Target="https://tothemoon.im-ldi.com/data_a70/AS12/processed/AS12-48-7040.png" TargetMode="External"/><Relationship Id="rId15461" Type="http://schemas.openxmlformats.org/officeDocument/2006/relationships/hyperlink" Target="https://www.lpi.usra.edu/resources/apollo/images/print/AS12/48/7040.jpg" TargetMode="External"/><Relationship Id="rId15462" Type="http://schemas.openxmlformats.org/officeDocument/2006/relationships/hyperlink" Target="https://www.lpi.usra.edu/resources/apollo/frame/?AS12-48-7041" TargetMode="External"/><Relationship Id="rId15463" Type="http://schemas.openxmlformats.org/officeDocument/2006/relationships/hyperlink" Target="https://tothemoon.im-ldi.com/data_a70/AS12/extra/AS12-48-7041.small.png" TargetMode="External"/><Relationship Id="rId15464" Type="http://schemas.openxmlformats.org/officeDocument/2006/relationships/hyperlink" Target="https://tothemoon.im-ldi.com/data_a70/AS12/raw/AS12-48-7041.tif" TargetMode="External"/><Relationship Id="rId15465" Type="http://schemas.openxmlformats.org/officeDocument/2006/relationships/hyperlink" Target="https://tothemoon.im-ldi.com/data_a70/AS12/processed/AS12-48-7041.png" TargetMode="External"/><Relationship Id="rId15466" Type="http://schemas.openxmlformats.org/officeDocument/2006/relationships/hyperlink" Target="https://www.lpi.usra.edu/resources/apollo/images/print/AS12/48/7041.jpg" TargetMode="External"/><Relationship Id="rId15467" Type="http://schemas.openxmlformats.org/officeDocument/2006/relationships/hyperlink" Target="https://www.lpi.usra.edu/resources/apollo/frame/?AS12-48-7042" TargetMode="External"/><Relationship Id="rId15468" Type="http://schemas.openxmlformats.org/officeDocument/2006/relationships/hyperlink" Target="https://tothemoon.im-ldi.com/data_a70/AS12/extra/AS12-48-7042.small.png" TargetMode="External"/><Relationship Id="rId15469" Type="http://schemas.openxmlformats.org/officeDocument/2006/relationships/hyperlink" Target="https://tothemoon.im-ldi.com/data_a70/AS12/raw/AS12-48-7042.tif" TargetMode="External"/><Relationship Id="rId15470" Type="http://schemas.openxmlformats.org/officeDocument/2006/relationships/hyperlink" Target="https://tothemoon.im-ldi.com/data_a70/AS12/processed/AS12-48-7042.png" TargetMode="External"/><Relationship Id="rId15471" Type="http://schemas.openxmlformats.org/officeDocument/2006/relationships/hyperlink" Target="https://www.lpi.usra.edu/resources/apollo/images/print/AS12/48/7042.jpg" TargetMode="External"/><Relationship Id="rId15472" Type="http://schemas.openxmlformats.org/officeDocument/2006/relationships/hyperlink" Target="https://www.lpi.usra.edu/resources/apollo/frame/?AS12-48-7045" TargetMode="External"/><Relationship Id="rId15473" Type="http://schemas.openxmlformats.org/officeDocument/2006/relationships/hyperlink" Target="https://tothemoon.im-ldi.com/data_a70/AS12/extra/AS12-48-7045.small.png" TargetMode="External"/><Relationship Id="rId15474" Type="http://schemas.openxmlformats.org/officeDocument/2006/relationships/hyperlink" Target="https://tothemoon.im-ldi.com/data_a70/AS12/raw/AS12-48-7045.tif" TargetMode="External"/><Relationship Id="rId15475" Type="http://schemas.openxmlformats.org/officeDocument/2006/relationships/hyperlink" Target="https://tothemoon.im-ldi.com/data_a70/AS12/processed/AS12-48-7045.png" TargetMode="External"/><Relationship Id="rId15476" Type="http://schemas.openxmlformats.org/officeDocument/2006/relationships/hyperlink" Target="https://www.lpi.usra.edu/resources/apollo/images/print/AS12/48/7045.jpg" TargetMode="External"/><Relationship Id="rId15477" Type="http://schemas.openxmlformats.org/officeDocument/2006/relationships/hyperlink" Target="https://www.lpi.usra.edu/resources/apollo/frame/?AS12-48-7048" TargetMode="External"/><Relationship Id="rId15478" Type="http://schemas.openxmlformats.org/officeDocument/2006/relationships/hyperlink" Target="https://tothemoon.im-ldi.com/data_a70/AS12/extra/AS12-48-7048.small.png" TargetMode="External"/><Relationship Id="rId15479" Type="http://schemas.openxmlformats.org/officeDocument/2006/relationships/hyperlink" Target="https://tothemoon.im-ldi.com/data_a70/AS12/raw/AS12-48-7048.tif" TargetMode="External"/><Relationship Id="rId15480" Type="http://schemas.openxmlformats.org/officeDocument/2006/relationships/hyperlink" Target="https://tothemoon.im-ldi.com/data_a70/AS12/processed/AS12-48-7048.png" TargetMode="External"/><Relationship Id="rId15481" Type="http://schemas.openxmlformats.org/officeDocument/2006/relationships/hyperlink" Target="https://www.lpi.usra.edu/resources/apollo/images/print/AS12/48/7048.jpg" TargetMode="External"/><Relationship Id="rId15482" Type="http://schemas.openxmlformats.org/officeDocument/2006/relationships/hyperlink" Target="https://www.lpi.usra.edu/resources/apollo/frame/?AS12-48-7049" TargetMode="External"/><Relationship Id="rId15483" Type="http://schemas.openxmlformats.org/officeDocument/2006/relationships/hyperlink" Target="https://tothemoon.im-ldi.com/data_a70/AS12/extra/AS12-48-7049.small.png" TargetMode="External"/><Relationship Id="rId15484" Type="http://schemas.openxmlformats.org/officeDocument/2006/relationships/hyperlink" Target="https://tothemoon.im-ldi.com/data_a70/AS12/raw/AS12-48-7049.tif" TargetMode="External"/><Relationship Id="rId15485" Type="http://schemas.openxmlformats.org/officeDocument/2006/relationships/hyperlink" Target="https://tothemoon.im-ldi.com/data_a70/AS12/processed/AS12-48-7049.png" TargetMode="External"/><Relationship Id="rId15486" Type="http://schemas.openxmlformats.org/officeDocument/2006/relationships/hyperlink" Target="https://www.lpi.usra.edu/resources/apollo/images/print/AS12/48/7049.jpg" TargetMode="External"/><Relationship Id="rId15487" Type="http://schemas.openxmlformats.org/officeDocument/2006/relationships/hyperlink" Target="https://www.lpi.usra.edu/resources/apollo/frame/?AS12-48-7050" TargetMode="External"/><Relationship Id="rId15488" Type="http://schemas.openxmlformats.org/officeDocument/2006/relationships/hyperlink" Target="https://tothemoon.im-ldi.com/data_a70/AS12/extra/AS12-48-7050.small.png" TargetMode="External"/><Relationship Id="rId15489" Type="http://schemas.openxmlformats.org/officeDocument/2006/relationships/hyperlink" Target="https://tothemoon.im-ldi.com/data_a70/AS12/raw/AS12-48-7050.tif" TargetMode="External"/><Relationship Id="rId15490" Type="http://schemas.openxmlformats.org/officeDocument/2006/relationships/hyperlink" Target="https://tothemoon.im-ldi.com/data_a70/AS12/processed/AS12-48-7050.png" TargetMode="External"/><Relationship Id="rId15491" Type="http://schemas.openxmlformats.org/officeDocument/2006/relationships/hyperlink" Target="https://www.lpi.usra.edu/resources/apollo/images/print/AS12/48/7050.jpg" TargetMode="External"/><Relationship Id="rId15492" Type="http://schemas.openxmlformats.org/officeDocument/2006/relationships/hyperlink" Target="https://www.lpi.usra.edu/resources/apollo/frame/?AS12-48-7051" TargetMode="External"/><Relationship Id="rId15493" Type="http://schemas.openxmlformats.org/officeDocument/2006/relationships/hyperlink" Target="https://tothemoon.im-ldi.com/data_a70/AS12/extra/AS12-48-7051.small.png" TargetMode="External"/><Relationship Id="rId15494" Type="http://schemas.openxmlformats.org/officeDocument/2006/relationships/hyperlink" Target="https://tothemoon.im-ldi.com/data_a70/AS12/raw/AS12-48-7051.tif" TargetMode="External"/><Relationship Id="rId15495" Type="http://schemas.openxmlformats.org/officeDocument/2006/relationships/hyperlink" Target="https://tothemoon.im-ldi.com/data_a70/AS12/processed/AS12-48-7051.png" TargetMode="External"/><Relationship Id="rId15496" Type="http://schemas.openxmlformats.org/officeDocument/2006/relationships/hyperlink" Target="https://www.lpi.usra.edu/resources/apollo/images/print/AS12/48/7051.jpg" TargetMode="External"/><Relationship Id="rId15497" Type="http://schemas.openxmlformats.org/officeDocument/2006/relationships/hyperlink" Target="https://www.lpi.usra.edu/resources/apollo/frame/?AS12-48-7052" TargetMode="External"/><Relationship Id="rId15498" Type="http://schemas.openxmlformats.org/officeDocument/2006/relationships/hyperlink" Target="https://tothemoon.im-ldi.com/data_a70/AS12/extra/AS12-48-7052.small.png" TargetMode="External"/><Relationship Id="rId15499" Type="http://schemas.openxmlformats.org/officeDocument/2006/relationships/hyperlink" Target="https://tothemoon.im-ldi.com/data_a70/AS12/raw/AS12-48-7052.tif" TargetMode="External"/><Relationship Id="rId15500" Type="http://schemas.openxmlformats.org/officeDocument/2006/relationships/hyperlink" Target="https://tothemoon.im-ldi.com/data_a70/AS12/processed/AS12-48-7052.png" TargetMode="External"/><Relationship Id="rId15501" Type="http://schemas.openxmlformats.org/officeDocument/2006/relationships/hyperlink" Target="https://www.lpi.usra.edu/resources/apollo/images/print/AS12/48/7052.jpg" TargetMode="External"/><Relationship Id="rId15502" Type="http://schemas.openxmlformats.org/officeDocument/2006/relationships/hyperlink" Target="https://www.lpi.usra.edu/resources/apollo/frame/?AS12-48-7053" TargetMode="External"/><Relationship Id="rId15503" Type="http://schemas.openxmlformats.org/officeDocument/2006/relationships/hyperlink" Target="https://tothemoon.im-ldi.com/data_a70/AS12/extra/AS12-48-7053.small.png" TargetMode="External"/><Relationship Id="rId15504" Type="http://schemas.openxmlformats.org/officeDocument/2006/relationships/hyperlink" Target="https://tothemoon.im-ldi.com/data_a70/AS12/raw/AS12-48-7053.tif" TargetMode="External"/><Relationship Id="rId15505" Type="http://schemas.openxmlformats.org/officeDocument/2006/relationships/hyperlink" Target="https://tothemoon.im-ldi.com/data_a70/AS12/processed/AS12-48-7053.png" TargetMode="External"/><Relationship Id="rId15506" Type="http://schemas.openxmlformats.org/officeDocument/2006/relationships/hyperlink" Target="https://www.lpi.usra.edu/resources/apollo/images/print/AS12/48/7053.jpg" TargetMode="External"/><Relationship Id="rId15507" Type="http://schemas.openxmlformats.org/officeDocument/2006/relationships/hyperlink" Target="https://www.lpi.usra.edu/resources/apollo/frame/?AS12-48-7054" TargetMode="External"/><Relationship Id="rId15508" Type="http://schemas.openxmlformats.org/officeDocument/2006/relationships/hyperlink" Target="https://tothemoon.im-ldi.com/data_a70/AS12/extra/AS12-48-7054.small.png" TargetMode="External"/><Relationship Id="rId15509" Type="http://schemas.openxmlformats.org/officeDocument/2006/relationships/hyperlink" Target="https://tothemoon.im-ldi.com/data_a70/AS12/raw/AS12-48-7054.tif" TargetMode="External"/><Relationship Id="rId15510" Type="http://schemas.openxmlformats.org/officeDocument/2006/relationships/hyperlink" Target="https://tothemoon.im-ldi.com/data_a70/AS12/processed/AS12-48-7054.png" TargetMode="External"/><Relationship Id="rId15511" Type="http://schemas.openxmlformats.org/officeDocument/2006/relationships/hyperlink" Target="https://www.lpi.usra.edu/resources/apollo/images/print/AS12/48/7054.jpg" TargetMode="External"/><Relationship Id="rId15512" Type="http://schemas.openxmlformats.org/officeDocument/2006/relationships/hyperlink" Target="https://www.lpi.usra.edu/resources/apollo/frame/?AS12-48-7055" TargetMode="External"/><Relationship Id="rId15513" Type="http://schemas.openxmlformats.org/officeDocument/2006/relationships/hyperlink" Target="https://tothemoon.im-ldi.com/data_a70/AS12/extra/AS12-48-7055.small.png" TargetMode="External"/><Relationship Id="rId15514" Type="http://schemas.openxmlformats.org/officeDocument/2006/relationships/hyperlink" Target="https://tothemoon.im-ldi.com/data_a70/AS12/raw/AS12-48-7055.tif" TargetMode="External"/><Relationship Id="rId15515" Type="http://schemas.openxmlformats.org/officeDocument/2006/relationships/hyperlink" Target="https://tothemoon.im-ldi.com/data_a70/AS12/processed/AS12-48-7055.png" TargetMode="External"/><Relationship Id="rId15516" Type="http://schemas.openxmlformats.org/officeDocument/2006/relationships/hyperlink" Target="https://www.lpi.usra.edu/resources/apollo/images/print/AS12/48/7055.jpg" TargetMode="External"/><Relationship Id="rId15517" Type="http://schemas.openxmlformats.org/officeDocument/2006/relationships/hyperlink" Target="https://www.lpi.usra.edu/resources/apollo/frame/?AS12-48-7056" TargetMode="External"/><Relationship Id="rId15518" Type="http://schemas.openxmlformats.org/officeDocument/2006/relationships/hyperlink" Target="https://tothemoon.im-ldi.com/data_a70/AS12/extra/AS12-48-7056.small.png" TargetMode="External"/><Relationship Id="rId15519" Type="http://schemas.openxmlformats.org/officeDocument/2006/relationships/hyperlink" Target="https://tothemoon.im-ldi.com/data_a70/AS12/raw/AS12-48-7056.tif" TargetMode="External"/><Relationship Id="rId15520" Type="http://schemas.openxmlformats.org/officeDocument/2006/relationships/hyperlink" Target="https://tothemoon.im-ldi.com/data_a70/AS12/processed/AS12-48-7056.png" TargetMode="External"/><Relationship Id="rId15521" Type="http://schemas.openxmlformats.org/officeDocument/2006/relationships/hyperlink" Target="https://www.lpi.usra.edu/resources/apollo/images/print/AS12/48/7056.jpg" TargetMode="External"/><Relationship Id="rId15522" Type="http://schemas.openxmlformats.org/officeDocument/2006/relationships/hyperlink" Target="https://www.lpi.usra.edu/resources/apollo/frame/?AS12-48-7057" TargetMode="External"/><Relationship Id="rId15523" Type="http://schemas.openxmlformats.org/officeDocument/2006/relationships/hyperlink" Target="https://tothemoon.im-ldi.com/data_a70/AS12/extra/AS12-48-7057.small.png" TargetMode="External"/><Relationship Id="rId15524" Type="http://schemas.openxmlformats.org/officeDocument/2006/relationships/hyperlink" Target="https://tothemoon.im-ldi.com/data_a70/AS12/raw/AS12-48-7057.tif" TargetMode="External"/><Relationship Id="rId15525" Type="http://schemas.openxmlformats.org/officeDocument/2006/relationships/hyperlink" Target="https://tothemoon.im-ldi.com/data_a70/AS12/processed/AS12-48-7057.png" TargetMode="External"/><Relationship Id="rId15526" Type="http://schemas.openxmlformats.org/officeDocument/2006/relationships/hyperlink" Target="https://www.lpi.usra.edu/resources/apollo/images/print/AS12/48/7057.jpg" TargetMode="External"/><Relationship Id="rId15527" Type="http://schemas.openxmlformats.org/officeDocument/2006/relationships/hyperlink" Target="https://www.lpi.usra.edu/resources/apollo/frame/?AS12-48-7060" TargetMode="External"/><Relationship Id="rId15528" Type="http://schemas.openxmlformats.org/officeDocument/2006/relationships/hyperlink" Target="https://tothemoon.im-ldi.com/data_a70/AS12/extra/AS12-48-7060.small.png" TargetMode="External"/><Relationship Id="rId15529" Type="http://schemas.openxmlformats.org/officeDocument/2006/relationships/hyperlink" Target="https://tothemoon.im-ldi.com/data_a70/AS12/raw/AS12-48-7060.tif" TargetMode="External"/><Relationship Id="rId15530" Type="http://schemas.openxmlformats.org/officeDocument/2006/relationships/hyperlink" Target="https://tothemoon.im-ldi.com/data_a70/AS12/processed/AS12-48-7060.png" TargetMode="External"/><Relationship Id="rId15531" Type="http://schemas.openxmlformats.org/officeDocument/2006/relationships/hyperlink" Target="https://www.lpi.usra.edu/resources/apollo/images/print/AS12/48/7060.jpg" TargetMode="External"/><Relationship Id="rId15532" Type="http://schemas.openxmlformats.org/officeDocument/2006/relationships/hyperlink" Target="https://www.lpi.usra.edu/resources/apollo/frame/?AS12-48-7061" TargetMode="External"/><Relationship Id="rId15533" Type="http://schemas.openxmlformats.org/officeDocument/2006/relationships/hyperlink" Target="https://tothemoon.im-ldi.com/data_a70/AS12/extra/AS12-48-7061.small.png" TargetMode="External"/><Relationship Id="rId15534" Type="http://schemas.openxmlformats.org/officeDocument/2006/relationships/hyperlink" Target="https://tothemoon.im-ldi.com/data_a70/AS12/raw/AS12-48-7061.tif" TargetMode="External"/><Relationship Id="rId15535" Type="http://schemas.openxmlformats.org/officeDocument/2006/relationships/hyperlink" Target="https://tothemoon.im-ldi.com/data_a70/AS12/processed/AS12-48-7061.png" TargetMode="External"/><Relationship Id="rId15536" Type="http://schemas.openxmlformats.org/officeDocument/2006/relationships/hyperlink" Target="https://www.lpi.usra.edu/resources/apollo/images/print/AS12/48/7061.jpg" TargetMode="External"/><Relationship Id="rId15537" Type="http://schemas.openxmlformats.org/officeDocument/2006/relationships/hyperlink" Target="https://www.lpi.usra.edu/resources/apollo/frame/?AS12-48-7062" TargetMode="External"/><Relationship Id="rId15538" Type="http://schemas.openxmlformats.org/officeDocument/2006/relationships/hyperlink" Target="https://tothemoon.im-ldi.com/data_a70/AS12/extra/AS12-48-7062.small.png" TargetMode="External"/><Relationship Id="rId15539" Type="http://schemas.openxmlformats.org/officeDocument/2006/relationships/hyperlink" Target="https://tothemoon.im-ldi.com/data_a70/AS12/raw/AS12-48-7062.tif" TargetMode="External"/><Relationship Id="rId15540" Type="http://schemas.openxmlformats.org/officeDocument/2006/relationships/hyperlink" Target="https://tothemoon.im-ldi.com/data_a70/AS12/processed/AS12-48-7062.png" TargetMode="External"/><Relationship Id="rId15541" Type="http://schemas.openxmlformats.org/officeDocument/2006/relationships/hyperlink" Target="https://www.lpi.usra.edu/resources/apollo/images/print/AS12/48/7062.jpg" TargetMode="External"/><Relationship Id="rId15542" Type="http://schemas.openxmlformats.org/officeDocument/2006/relationships/hyperlink" Target="https://www.lpi.usra.edu/resources/apollo/frame/?AS12-48-7063" TargetMode="External"/><Relationship Id="rId15543" Type="http://schemas.openxmlformats.org/officeDocument/2006/relationships/hyperlink" Target="https://tothemoon.im-ldi.com/data_a70/AS12/extra/AS12-48-7063.small.png" TargetMode="External"/><Relationship Id="rId15544" Type="http://schemas.openxmlformats.org/officeDocument/2006/relationships/hyperlink" Target="https://tothemoon.im-ldi.com/data_a70/AS12/raw/AS12-48-7063.tif" TargetMode="External"/><Relationship Id="rId15545" Type="http://schemas.openxmlformats.org/officeDocument/2006/relationships/hyperlink" Target="https://tothemoon.im-ldi.com/data_a70/AS12/processed/AS12-48-7063.png" TargetMode="External"/><Relationship Id="rId15546" Type="http://schemas.openxmlformats.org/officeDocument/2006/relationships/hyperlink" Target="https://www.lpi.usra.edu/resources/apollo/images/print/AS12/48/7063.jpg" TargetMode="External"/><Relationship Id="rId15547" Type="http://schemas.openxmlformats.org/officeDocument/2006/relationships/hyperlink" Target="https://www.lpi.usra.edu/resources/apollo/frame/?AS12-48-7064" TargetMode="External"/><Relationship Id="rId15548" Type="http://schemas.openxmlformats.org/officeDocument/2006/relationships/hyperlink" Target="https://tothemoon.im-ldi.com/data_a70/AS12/extra/AS12-48-7064.small.png" TargetMode="External"/><Relationship Id="rId15549" Type="http://schemas.openxmlformats.org/officeDocument/2006/relationships/hyperlink" Target="https://tothemoon.im-ldi.com/data_a70/AS12/raw/AS12-48-7064.tif" TargetMode="External"/><Relationship Id="rId15550" Type="http://schemas.openxmlformats.org/officeDocument/2006/relationships/hyperlink" Target="https://tothemoon.im-ldi.com/data_a70/AS12/processed/AS12-48-7064.png" TargetMode="External"/><Relationship Id="rId15551" Type="http://schemas.openxmlformats.org/officeDocument/2006/relationships/hyperlink" Target="https://www.lpi.usra.edu/resources/apollo/images/print/AS12/48/7064.jpg" TargetMode="External"/><Relationship Id="rId15552" Type="http://schemas.openxmlformats.org/officeDocument/2006/relationships/hyperlink" Target="https://www.lpi.usra.edu/resources/apollo/frame/?AS12-48-7065" TargetMode="External"/><Relationship Id="rId15553" Type="http://schemas.openxmlformats.org/officeDocument/2006/relationships/hyperlink" Target="https://tothemoon.im-ldi.com/data_a70/AS12/extra/AS12-48-7065.small.png" TargetMode="External"/><Relationship Id="rId15554" Type="http://schemas.openxmlformats.org/officeDocument/2006/relationships/hyperlink" Target="https://tothemoon.im-ldi.com/data_a70/AS12/raw/AS12-48-7065.tif" TargetMode="External"/><Relationship Id="rId15555" Type="http://schemas.openxmlformats.org/officeDocument/2006/relationships/hyperlink" Target="https://tothemoon.im-ldi.com/data_a70/AS12/processed/AS12-48-7065.png" TargetMode="External"/><Relationship Id="rId15556" Type="http://schemas.openxmlformats.org/officeDocument/2006/relationships/hyperlink" Target="https://www.lpi.usra.edu/resources/apollo/images/print/AS12/48/7065.jpg" TargetMode="External"/><Relationship Id="rId15557" Type="http://schemas.openxmlformats.org/officeDocument/2006/relationships/hyperlink" Target="https://www.lpi.usra.edu/resources/apollo/frame/?AS12-48-7066" TargetMode="External"/><Relationship Id="rId15558" Type="http://schemas.openxmlformats.org/officeDocument/2006/relationships/hyperlink" Target="https://tothemoon.im-ldi.com/data_a70/AS12/extra/AS12-48-7066.small.png" TargetMode="External"/><Relationship Id="rId15559" Type="http://schemas.openxmlformats.org/officeDocument/2006/relationships/hyperlink" Target="https://tothemoon.im-ldi.com/data_a70/AS12/raw/AS12-48-7066.tif" TargetMode="External"/><Relationship Id="rId15560" Type="http://schemas.openxmlformats.org/officeDocument/2006/relationships/hyperlink" Target="https://tothemoon.im-ldi.com/data_a70/AS12/processed/AS12-48-7066.png" TargetMode="External"/><Relationship Id="rId15561" Type="http://schemas.openxmlformats.org/officeDocument/2006/relationships/hyperlink" Target="https://www.lpi.usra.edu/resources/apollo/images/print/AS12/48/7066.jpg" TargetMode="External"/><Relationship Id="rId15562" Type="http://schemas.openxmlformats.org/officeDocument/2006/relationships/hyperlink" Target="https://www.lpi.usra.edu/resources/apollo/frame/?AS12-48-7067" TargetMode="External"/><Relationship Id="rId15563" Type="http://schemas.openxmlformats.org/officeDocument/2006/relationships/hyperlink" Target="https://tothemoon.im-ldi.com/data_a70/AS12/extra/AS12-48-7067.small.png" TargetMode="External"/><Relationship Id="rId15564" Type="http://schemas.openxmlformats.org/officeDocument/2006/relationships/hyperlink" Target="https://tothemoon.im-ldi.com/data_a70/AS12/raw/AS12-48-7067.tif" TargetMode="External"/><Relationship Id="rId15565" Type="http://schemas.openxmlformats.org/officeDocument/2006/relationships/hyperlink" Target="https://tothemoon.im-ldi.com/data_a70/AS12/processed/AS12-48-7067.png" TargetMode="External"/><Relationship Id="rId15566" Type="http://schemas.openxmlformats.org/officeDocument/2006/relationships/hyperlink" Target="https://www.lpi.usra.edu/resources/apollo/images/print/AS12/48/7067.jpg" TargetMode="External"/><Relationship Id="rId15567" Type="http://schemas.openxmlformats.org/officeDocument/2006/relationships/hyperlink" Target="https://www.lpi.usra.edu/resources/apollo/frame/?AS12-48-7068" TargetMode="External"/><Relationship Id="rId15568" Type="http://schemas.openxmlformats.org/officeDocument/2006/relationships/hyperlink" Target="https://tothemoon.im-ldi.com/data_a70/AS12/extra/AS12-48-7068.small.png" TargetMode="External"/><Relationship Id="rId15569" Type="http://schemas.openxmlformats.org/officeDocument/2006/relationships/hyperlink" Target="https://tothemoon.im-ldi.com/data_a70/AS12/raw/AS12-48-7068.tif" TargetMode="External"/><Relationship Id="rId15570" Type="http://schemas.openxmlformats.org/officeDocument/2006/relationships/hyperlink" Target="https://tothemoon.im-ldi.com/data_a70/AS12/processed/AS12-48-7068.png" TargetMode="External"/><Relationship Id="rId15571" Type="http://schemas.openxmlformats.org/officeDocument/2006/relationships/hyperlink" Target="https://www.lpi.usra.edu/resources/apollo/images/print/AS12/48/7068.jpg" TargetMode="External"/><Relationship Id="rId15572" Type="http://schemas.openxmlformats.org/officeDocument/2006/relationships/hyperlink" Target="https://www.lpi.usra.edu/resources/apollo/frame/?AS12-48-7069" TargetMode="External"/><Relationship Id="rId15573" Type="http://schemas.openxmlformats.org/officeDocument/2006/relationships/hyperlink" Target="https://tothemoon.im-ldi.com/data_a70/AS12/extra/AS12-48-7069.small.png" TargetMode="External"/><Relationship Id="rId15574" Type="http://schemas.openxmlformats.org/officeDocument/2006/relationships/hyperlink" Target="https://tothemoon.im-ldi.com/data_a70/AS12/raw/AS12-48-7069.tif" TargetMode="External"/><Relationship Id="rId15575" Type="http://schemas.openxmlformats.org/officeDocument/2006/relationships/hyperlink" Target="https://tothemoon.im-ldi.com/data_a70/AS12/processed/AS12-48-7069.png" TargetMode="External"/><Relationship Id="rId15576" Type="http://schemas.openxmlformats.org/officeDocument/2006/relationships/hyperlink" Target="https://www.lpi.usra.edu/resources/apollo/images/print/AS12/48/7069.jpg" TargetMode="External"/><Relationship Id="rId15577" Type="http://schemas.openxmlformats.org/officeDocument/2006/relationships/hyperlink" Target="https://www.lpi.usra.edu/resources/apollo/frame/?AS12-48-7070" TargetMode="External"/><Relationship Id="rId15578" Type="http://schemas.openxmlformats.org/officeDocument/2006/relationships/hyperlink" Target="https://tothemoon.im-ldi.com/data_a70/AS12/extra/AS12-48-7070.small.png" TargetMode="External"/><Relationship Id="rId15579" Type="http://schemas.openxmlformats.org/officeDocument/2006/relationships/hyperlink" Target="https://tothemoon.im-ldi.com/data_a70/AS12/raw/AS12-48-7070.tif" TargetMode="External"/><Relationship Id="rId15580" Type="http://schemas.openxmlformats.org/officeDocument/2006/relationships/hyperlink" Target="https://tothemoon.im-ldi.com/data_a70/AS12/processed/AS12-48-7070.png" TargetMode="External"/><Relationship Id="rId15581" Type="http://schemas.openxmlformats.org/officeDocument/2006/relationships/hyperlink" Target="https://www.lpi.usra.edu/resources/apollo/images/print/AS12/48/7070.jpg" TargetMode="External"/><Relationship Id="rId15582" Type="http://schemas.openxmlformats.org/officeDocument/2006/relationships/hyperlink" Target="https://www.lpi.usra.edu/resources/apollo/frame/?AS12-48-7071" TargetMode="External"/><Relationship Id="rId15583" Type="http://schemas.openxmlformats.org/officeDocument/2006/relationships/hyperlink" Target="https://tothemoon.im-ldi.com/data_a70/AS12/extra/AS12-48-7071.small.png" TargetMode="External"/><Relationship Id="rId15584" Type="http://schemas.openxmlformats.org/officeDocument/2006/relationships/hyperlink" Target="https://tothemoon.im-ldi.com/data_a70/AS12/raw/AS12-48-7071.tif" TargetMode="External"/><Relationship Id="rId15585" Type="http://schemas.openxmlformats.org/officeDocument/2006/relationships/hyperlink" Target="https://tothemoon.im-ldi.com/data_a70/AS12/processed/AS12-48-7071.png" TargetMode="External"/><Relationship Id="rId15586" Type="http://schemas.openxmlformats.org/officeDocument/2006/relationships/hyperlink" Target="https://www.lpi.usra.edu/resources/apollo/images/print/AS12/48/7071.jpg" TargetMode="External"/><Relationship Id="rId15587" Type="http://schemas.openxmlformats.org/officeDocument/2006/relationships/hyperlink" Target="https://www.lpi.usra.edu/resources/apollo/frame/?AS12-48-7072" TargetMode="External"/><Relationship Id="rId15588" Type="http://schemas.openxmlformats.org/officeDocument/2006/relationships/hyperlink" Target="https://tothemoon.im-ldi.com/data_a70/AS12/extra/AS12-48-7072.small.png" TargetMode="External"/><Relationship Id="rId15589" Type="http://schemas.openxmlformats.org/officeDocument/2006/relationships/hyperlink" Target="https://tothemoon.im-ldi.com/data_a70/AS12/raw/AS12-48-7072.tif" TargetMode="External"/><Relationship Id="rId15590" Type="http://schemas.openxmlformats.org/officeDocument/2006/relationships/hyperlink" Target="https://tothemoon.im-ldi.com/data_a70/AS12/processed/AS12-48-7072.png" TargetMode="External"/><Relationship Id="rId15591" Type="http://schemas.openxmlformats.org/officeDocument/2006/relationships/hyperlink" Target="https://www.lpi.usra.edu/resources/apollo/images/print/AS12/48/7072.jpg" TargetMode="External"/><Relationship Id="rId15592" Type="http://schemas.openxmlformats.org/officeDocument/2006/relationships/hyperlink" Target="https://www.lpi.usra.edu/resources/apollo/frame/?AS12-48-7073" TargetMode="External"/><Relationship Id="rId15593" Type="http://schemas.openxmlformats.org/officeDocument/2006/relationships/hyperlink" Target="https://tothemoon.im-ldi.com/data_a70/AS12/extra/AS12-48-7073.small.png" TargetMode="External"/><Relationship Id="rId15594" Type="http://schemas.openxmlformats.org/officeDocument/2006/relationships/hyperlink" Target="https://tothemoon.im-ldi.com/data_a70/AS12/raw/AS12-48-7073.tif" TargetMode="External"/><Relationship Id="rId15595" Type="http://schemas.openxmlformats.org/officeDocument/2006/relationships/hyperlink" Target="https://tothemoon.im-ldi.com/data_a70/AS12/processed/AS12-48-7073.png" TargetMode="External"/><Relationship Id="rId15596" Type="http://schemas.openxmlformats.org/officeDocument/2006/relationships/hyperlink" Target="https://www.lpi.usra.edu/resources/apollo/images/print/AS12/48/7073.jpg" TargetMode="External"/><Relationship Id="rId15597" Type="http://schemas.openxmlformats.org/officeDocument/2006/relationships/hyperlink" Target="https://www.lpi.usra.edu/resources/apollo/frame/?AS12-48-7074" TargetMode="External"/><Relationship Id="rId15598" Type="http://schemas.openxmlformats.org/officeDocument/2006/relationships/hyperlink" Target="https://tothemoon.im-ldi.com/data_a70/AS12/extra/AS12-48-7074.small.png" TargetMode="External"/><Relationship Id="rId15599" Type="http://schemas.openxmlformats.org/officeDocument/2006/relationships/hyperlink" Target="https://tothemoon.im-ldi.com/data_a70/AS12/raw/AS12-48-7074.tif" TargetMode="External"/><Relationship Id="rId15600" Type="http://schemas.openxmlformats.org/officeDocument/2006/relationships/hyperlink" Target="https://tothemoon.im-ldi.com/data_a70/AS12/processed/AS12-48-7074.png" TargetMode="External"/><Relationship Id="rId15601" Type="http://schemas.openxmlformats.org/officeDocument/2006/relationships/hyperlink" Target="https://www.lpi.usra.edu/resources/apollo/images/print/AS12/48/7074.jpg" TargetMode="External"/><Relationship Id="rId15602" Type="http://schemas.openxmlformats.org/officeDocument/2006/relationships/hyperlink" Target="https://www.lpi.usra.edu/resources/apollo/frame/?AS12-48-7077" TargetMode="External"/><Relationship Id="rId15603" Type="http://schemas.openxmlformats.org/officeDocument/2006/relationships/hyperlink" Target="https://tothemoon.im-ldi.com/data_a70/AS12/extra/AS12-48-7077.small.png" TargetMode="External"/><Relationship Id="rId15604" Type="http://schemas.openxmlformats.org/officeDocument/2006/relationships/hyperlink" Target="https://tothemoon.im-ldi.com/data_a70/AS12/raw/AS12-48-7077.tif" TargetMode="External"/><Relationship Id="rId15605" Type="http://schemas.openxmlformats.org/officeDocument/2006/relationships/hyperlink" Target="https://tothemoon.im-ldi.com/data_a70/AS12/processed/AS12-48-7077.png" TargetMode="External"/><Relationship Id="rId15606" Type="http://schemas.openxmlformats.org/officeDocument/2006/relationships/hyperlink" Target="https://www.lpi.usra.edu/resources/apollo/images/print/AS12/48/7077.jpg" TargetMode="External"/><Relationship Id="rId15607" Type="http://schemas.openxmlformats.org/officeDocument/2006/relationships/hyperlink" Target="https://www.lpi.usra.edu/resources/apollo/frame/?AS12-48-7078" TargetMode="External"/><Relationship Id="rId15608" Type="http://schemas.openxmlformats.org/officeDocument/2006/relationships/hyperlink" Target="https://tothemoon.im-ldi.com/data_a70/AS12/extra/AS12-48-7078.small.png" TargetMode="External"/><Relationship Id="rId15609" Type="http://schemas.openxmlformats.org/officeDocument/2006/relationships/hyperlink" Target="https://tothemoon.im-ldi.com/data_a70/AS12/raw/AS12-48-7078.tif" TargetMode="External"/><Relationship Id="rId15610" Type="http://schemas.openxmlformats.org/officeDocument/2006/relationships/hyperlink" Target="https://tothemoon.im-ldi.com/data_a70/AS12/processed/AS12-48-7078.png" TargetMode="External"/><Relationship Id="rId15611" Type="http://schemas.openxmlformats.org/officeDocument/2006/relationships/hyperlink" Target="https://www.lpi.usra.edu/resources/apollo/images/print/AS12/48/7078.jpg" TargetMode="External"/><Relationship Id="rId15612" Type="http://schemas.openxmlformats.org/officeDocument/2006/relationships/hyperlink" Target="https://www.lpi.usra.edu/resources/apollo/frame/?AS12-48-7079" TargetMode="External"/><Relationship Id="rId15613" Type="http://schemas.openxmlformats.org/officeDocument/2006/relationships/hyperlink" Target="https://tothemoon.im-ldi.com/data_a70/AS12/extra/AS12-48-7079.small.png" TargetMode="External"/><Relationship Id="rId15614" Type="http://schemas.openxmlformats.org/officeDocument/2006/relationships/hyperlink" Target="https://tothemoon.im-ldi.com/data_a70/AS12/raw/AS12-48-7079.tif" TargetMode="External"/><Relationship Id="rId15615" Type="http://schemas.openxmlformats.org/officeDocument/2006/relationships/hyperlink" Target="https://tothemoon.im-ldi.com/data_a70/AS12/processed/AS12-48-7079.png" TargetMode="External"/><Relationship Id="rId15616" Type="http://schemas.openxmlformats.org/officeDocument/2006/relationships/hyperlink" Target="https://www.lpi.usra.edu/resources/apollo/images/print/AS12/48/7079.jpg" TargetMode="External"/><Relationship Id="rId15617" Type="http://schemas.openxmlformats.org/officeDocument/2006/relationships/hyperlink" Target="https://www.lpi.usra.edu/resources/apollo/frame/?AS12-48-7080" TargetMode="External"/><Relationship Id="rId15618" Type="http://schemas.openxmlformats.org/officeDocument/2006/relationships/hyperlink" Target="https://tothemoon.im-ldi.com/data_a70/AS12/extra/AS12-48-7080.small.png" TargetMode="External"/><Relationship Id="rId15619" Type="http://schemas.openxmlformats.org/officeDocument/2006/relationships/hyperlink" Target="https://tothemoon.im-ldi.com/data_a70/AS12/raw/AS12-48-7080.tif" TargetMode="External"/><Relationship Id="rId15620" Type="http://schemas.openxmlformats.org/officeDocument/2006/relationships/hyperlink" Target="https://tothemoon.im-ldi.com/data_a70/AS12/processed/AS12-48-7080.png" TargetMode="External"/><Relationship Id="rId15621" Type="http://schemas.openxmlformats.org/officeDocument/2006/relationships/hyperlink" Target="https://www.lpi.usra.edu/resources/apollo/images/print/AS12/48/7080.jpg" TargetMode="External"/><Relationship Id="rId15622" Type="http://schemas.openxmlformats.org/officeDocument/2006/relationships/hyperlink" Target="https://www.lpi.usra.edu/resources/apollo/frame/?AS12-48-7081" TargetMode="External"/><Relationship Id="rId15623" Type="http://schemas.openxmlformats.org/officeDocument/2006/relationships/hyperlink" Target="https://tothemoon.im-ldi.com/data_a70/AS12/extra/AS12-48-7081.small.png" TargetMode="External"/><Relationship Id="rId15624" Type="http://schemas.openxmlformats.org/officeDocument/2006/relationships/hyperlink" Target="https://tothemoon.im-ldi.com/data_a70/AS12/raw/AS12-48-7081.tif" TargetMode="External"/><Relationship Id="rId15625" Type="http://schemas.openxmlformats.org/officeDocument/2006/relationships/hyperlink" Target="https://tothemoon.im-ldi.com/data_a70/AS12/processed/AS12-48-7081.png" TargetMode="External"/><Relationship Id="rId15626" Type="http://schemas.openxmlformats.org/officeDocument/2006/relationships/hyperlink" Target="https://www.lpi.usra.edu/resources/apollo/images/print/AS12/48/7081.jpg" TargetMode="External"/><Relationship Id="rId15627" Type="http://schemas.openxmlformats.org/officeDocument/2006/relationships/hyperlink" Target="https://www.lpi.usra.edu/resources/apollo/frame/?AS12-48-7082" TargetMode="External"/><Relationship Id="rId15628" Type="http://schemas.openxmlformats.org/officeDocument/2006/relationships/hyperlink" Target="https://tothemoon.im-ldi.com/data_a70/AS12/extra/AS12-48-7082.small.png" TargetMode="External"/><Relationship Id="rId15629" Type="http://schemas.openxmlformats.org/officeDocument/2006/relationships/hyperlink" Target="https://tothemoon.im-ldi.com/data_a70/AS12/raw/AS12-48-7082.tif" TargetMode="External"/><Relationship Id="rId15630" Type="http://schemas.openxmlformats.org/officeDocument/2006/relationships/hyperlink" Target="https://tothemoon.im-ldi.com/data_a70/AS12/processed/AS12-48-7082.png" TargetMode="External"/><Relationship Id="rId15631" Type="http://schemas.openxmlformats.org/officeDocument/2006/relationships/hyperlink" Target="https://www.lpi.usra.edu/resources/apollo/images/print/AS12/48/7082.jpg" TargetMode="External"/><Relationship Id="rId15632" Type="http://schemas.openxmlformats.org/officeDocument/2006/relationships/hyperlink" Target="https://www.lpi.usra.edu/resources/apollo/frame/?AS12-48-7083" TargetMode="External"/><Relationship Id="rId15633" Type="http://schemas.openxmlformats.org/officeDocument/2006/relationships/hyperlink" Target="https://tothemoon.im-ldi.com/data_a70/AS12/extra/AS12-48-7083.small.png" TargetMode="External"/><Relationship Id="rId15634" Type="http://schemas.openxmlformats.org/officeDocument/2006/relationships/hyperlink" Target="https://tothemoon.im-ldi.com/data_a70/AS12/raw/AS12-48-7083.tif" TargetMode="External"/><Relationship Id="rId15635" Type="http://schemas.openxmlformats.org/officeDocument/2006/relationships/hyperlink" Target="https://tothemoon.im-ldi.com/data_a70/AS12/processed/AS12-48-7083.png" TargetMode="External"/><Relationship Id="rId15636" Type="http://schemas.openxmlformats.org/officeDocument/2006/relationships/hyperlink" Target="https://www.lpi.usra.edu/resources/apollo/images/print/AS12/48/7083.jpg" TargetMode="External"/><Relationship Id="rId15637" Type="http://schemas.openxmlformats.org/officeDocument/2006/relationships/hyperlink" Target="https://www.lpi.usra.edu/resources/apollo/frame/?AS12-48-7084" TargetMode="External"/><Relationship Id="rId15638" Type="http://schemas.openxmlformats.org/officeDocument/2006/relationships/hyperlink" Target="https://tothemoon.im-ldi.com/data_a70/AS12/extra/AS12-48-7084.small.png" TargetMode="External"/><Relationship Id="rId15639" Type="http://schemas.openxmlformats.org/officeDocument/2006/relationships/hyperlink" Target="https://tothemoon.im-ldi.com/data_a70/AS12/raw/AS12-48-7084.tif" TargetMode="External"/><Relationship Id="rId15640" Type="http://schemas.openxmlformats.org/officeDocument/2006/relationships/hyperlink" Target="https://tothemoon.im-ldi.com/data_a70/AS12/processed/AS12-48-7084.png" TargetMode="External"/><Relationship Id="rId15641" Type="http://schemas.openxmlformats.org/officeDocument/2006/relationships/hyperlink" Target="https://www.lpi.usra.edu/resources/apollo/images/print/AS12/48/7084.jpg" TargetMode="External"/><Relationship Id="rId15642" Type="http://schemas.openxmlformats.org/officeDocument/2006/relationships/hyperlink" Target="https://www.lpi.usra.edu/resources/apollo/frame/?AS12-48-7085" TargetMode="External"/><Relationship Id="rId15643" Type="http://schemas.openxmlformats.org/officeDocument/2006/relationships/hyperlink" Target="https://tothemoon.im-ldi.com/data_a70/AS12/extra/AS12-48-7085.small.png" TargetMode="External"/><Relationship Id="rId15644" Type="http://schemas.openxmlformats.org/officeDocument/2006/relationships/hyperlink" Target="https://tothemoon.im-ldi.com/data_a70/AS12/raw/AS12-48-7085.tif" TargetMode="External"/><Relationship Id="rId15645" Type="http://schemas.openxmlformats.org/officeDocument/2006/relationships/hyperlink" Target="https://tothemoon.im-ldi.com/data_a70/AS12/processed/AS12-48-7085.png" TargetMode="External"/><Relationship Id="rId15646" Type="http://schemas.openxmlformats.org/officeDocument/2006/relationships/hyperlink" Target="https://www.lpi.usra.edu/resources/apollo/images/print/AS12/48/7085.jpg" TargetMode="External"/><Relationship Id="rId15647" Type="http://schemas.openxmlformats.org/officeDocument/2006/relationships/hyperlink" Target="https://www.lpi.usra.edu/resources/apollo/frame/?AS12-48-7086" TargetMode="External"/><Relationship Id="rId15648" Type="http://schemas.openxmlformats.org/officeDocument/2006/relationships/hyperlink" Target="https://tothemoon.im-ldi.com/data_a70/AS12/extra/AS12-48-7086.small.png" TargetMode="External"/><Relationship Id="rId15649" Type="http://schemas.openxmlformats.org/officeDocument/2006/relationships/hyperlink" Target="https://tothemoon.im-ldi.com/data_a70/AS12/raw/AS12-48-7086.tif" TargetMode="External"/><Relationship Id="rId15650" Type="http://schemas.openxmlformats.org/officeDocument/2006/relationships/hyperlink" Target="https://tothemoon.im-ldi.com/data_a70/AS12/processed/AS12-48-7086.png" TargetMode="External"/><Relationship Id="rId15651" Type="http://schemas.openxmlformats.org/officeDocument/2006/relationships/hyperlink" Target="https://www.lpi.usra.edu/resources/apollo/images/print/AS12/48/7086.jpg" TargetMode="External"/><Relationship Id="rId15652" Type="http://schemas.openxmlformats.org/officeDocument/2006/relationships/hyperlink" Target="https://www.lpi.usra.edu/resources/apollo/frame/?AS12-48-7087" TargetMode="External"/><Relationship Id="rId15653" Type="http://schemas.openxmlformats.org/officeDocument/2006/relationships/hyperlink" Target="https://tothemoon.im-ldi.com/data_a70/AS12/extra/AS12-48-7087.small.png" TargetMode="External"/><Relationship Id="rId15654" Type="http://schemas.openxmlformats.org/officeDocument/2006/relationships/hyperlink" Target="https://tothemoon.im-ldi.com/data_a70/AS12/raw/AS12-48-7087.tif" TargetMode="External"/><Relationship Id="rId15655" Type="http://schemas.openxmlformats.org/officeDocument/2006/relationships/hyperlink" Target="https://tothemoon.im-ldi.com/data_a70/AS12/processed/AS12-48-7087.png" TargetMode="External"/><Relationship Id="rId15656" Type="http://schemas.openxmlformats.org/officeDocument/2006/relationships/hyperlink" Target="https://www.lpi.usra.edu/resources/apollo/images/print/AS12/48/7087.jpg" TargetMode="External"/><Relationship Id="rId15657" Type="http://schemas.openxmlformats.org/officeDocument/2006/relationships/hyperlink" Target="https://www.lpi.usra.edu/resources/apollo/frame/?AS12-48-7088" TargetMode="External"/><Relationship Id="rId15658" Type="http://schemas.openxmlformats.org/officeDocument/2006/relationships/hyperlink" Target="https://tothemoon.im-ldi.com/data_a70/AS12/extra/AS12-48-7088.small.png" TargetMode="External"/><Relationship Id="rId15659" Type="http://schemas.openxmlformats.org/officeDocument/2006/relationships/hyperlink" Target="https://tothemoon.im-ldi.com/data_a70/AS12/raw/AS12-48-7088.tif" TargetMode="External"/><Relationship Id="rId15660" Type="http://schemas.openxmlformats.org/officeDocument/2006/relationships/hyperlink" Target="https://tothemoon.im-ldi.com/data_a70/AS12/processed/AS12-48-7088.png" TargetMode="External"/><Relationship Id="rId15661" Type="http://schemas.openxmlformats.org/officeDocument/2006/relationships/hyperlink" Target="https://www.lpi.usra.edu/resources/apollo/images/print/AS12/48/7088.jpg" TargetMode="External"/><Relationship Id="rId15662" Type="http://schemas.openxmlformats.org/officeDocument/2006/relationships/hyperlink" Target="https://www.lpi.usra.edu/resources/apollo/frame/?AS12-48-7089" TargetMode="External"/><Relationship Id="rId15663" Type="http://schemas.openxmlformats.org/officeDocument/2006/relationships/hyperlink" Target="https://tothemoon.im-ldi.com/data_a70/AS12/extra/AS12-48-7089.small.png" TargetMode="External"/><Relationship Id="rId15664" Type="http://schemas.openxmlformats.org/officeDocument/2006/relationships/hyperlink" Target="https://tothemoon.im-ldi.com/data_a70/AS12/raw/AS12-48-7089.tif" TargetMode="External"/><Relationship Id="rId15665" Type="http://schemas.openxmlformats.org/officeDocument/2006/relationships/hyperlink" Target="https://tothemoon.im-ldi.com/data_a70/AS12/processed/AS12-48-7089.png" TargetMode="External"/><Relationship Id="rId15666" Type="http://schemas.openxmlformats.org/officeDocument/2006/relationships/hyperlink" Target="https://www.lpi.usra.edu/resources/apollo/images/print/AS12/48/7089.jpg" TargetMode="External"/><Relationship Id="rId15667" Type="http://schemas.openxmlformats.org/officeDocument/2006/relationships/hyperlink" Target="https://www.lpi.usra.edu/resources/apollo/frame/?AS12-48-7090" TargetMode="External"/><Relationship Id="rId15668" Type="http://schemas.openxmlformats.org/officeDocument/2006/relationships/hyperlink" Target="https://tothemoon.im-ldi.com/data_a70/AS12/extra/AS12-48-7090.small.png" TargetMode="External"/><Relationship Id="rId15669" Type="http://schemas.openxmlformats.org/officeDocument/2006/relationships/hyperlink" Target="https://tothemoon.im-ldi.com/data_a70/AS12/raw/AS12-48-7090.tif" TargetMode="External"/><Relationship Id="rId15670" Type="http://schemas.openxmlformats.org/officeDocument/2006/relationships/hyperlink" Target="https://tothemoon.im-ldi.com/data_a70/AS12/processed/AS12-48-7090.png" TargetMode="External"/><Relationship Id="rId15671" Type="http://schemas.openxmlformats.org/officeDocument/2006/relationships/hyperlink" Target="https://www.lpi.usra.edu/resources/apollo/images/print/AS12/48/7090.jpg" TargetMode="External"/><Relationship Id="rId15672" Type="http://schemas.openxmlformats.org/officeDocument/2006/relationships/hyperlink" Target="https://www.lpi.usra.edu/resources/apollo/frame/?AS12-48-7091" TargetMode="External"/><Relationship Id="rId15673" Type="http://schemas.openxmlformats.org/officeDocument/2006/relationships/hyperlink" Target="https://tothemoon.im-ldi.com/data_a70/AS12/extra/AS12-48-7091.small.png" TargetMode="External"/><Relationship Id="rId15674" Type="http://schemas.openxmlformats.org/officeDocument/2006/relationships/hyperlink" Target="https://tothemoon.im-ldi.com/data_a70/AS12/raw/AS12-48-7091.tif" TargetMode="External"/><Relationship Id="rId15675" Type="http://schemas.openxmlformats.org/officeDocument/2006/relationships/hyperlink" Target="https://tothemoon.im-ldi.com/data_a70/AS12/processed/AS12-48-7091.png" TargetMode="External"/><Relationship Id="rId15676" Type="http://schemas.openxmlformats.org/officeDocument/2006/relationships/hyperlink" Target="https://www.lpi.usra.edu/resources/apollo/images/print/AS12/48/7091.jpg" TargetMode="External"/><Relationship Id="rId15677" Type="http://schemas.openxmlformats.org/officeDocument/2006/relationships/hyperlink" Target="https://www.lpi.usra.edu/resources/apollo/frame/?AS12-48-7092" TargetMode="External"/><Relationship Id="rId15678" Type="http://schemas.openxmlformats.org/officeDocument/2006/relationships/hyperlink" Target="https://tothemoon.im-ldi.com/data_a70/AS12/extra/AS12-48-7092.small.png" TargetMode="External"/><Relationship Id="rId15679" Type="http://schemas.openxmlformats.org/officeDocument/2006/relationships/hyperlink" Target="https://tothemoon.im-ldi.com/data_a70/AS12/raw/AS12-48-7092.tif" TargetMode="External"/><Relationship Id="rId15680" Type="http://schemas.openxmlformats.org/officeDocument/2006/relationships/hyperlink" Target="https://tothemoon.im-ldi.com/data_a70/AS12/processed/AS12-48-7092.png" TargetMode="External"/><Relationship Id="rId15681" Type="http://schemas.openxmlformats.org/officeDocument/2006/relationships/hyperlink" Target="https://www.lpi.usra.edu/resources/apollo/images/print/AS12/48/7092.jpg" TargetMode="External"/><Relationship Id="rId15682" Type="http://schemas.openxmlformats.org/officeDocument/2006/relationships/hyperlink" Target="https://www.lpi.usra.edu/resources/apollo/frame/?AS12-48-7093" TargetMode="External"/><Relationship Id="rId15683" Type="http://schemas.openxmlformats.org/officeDocument/2006/relationships/hyperlink" Target="https://tothemoon.im-ldi.com/data_a70/AS12/extra/AS12-48-7093.small.png" TargetMode="External"/><Relationship Id="rId15684" Type="http://schemas.openxmlformats.org/officeDocument/2006/relationships/hyperlink" Target="https://tothemoon.im-ldi.com/data_a70/AS12/raw/AS12-48-7093.tif" TargetMode="External"/><Relationship Id="rId15685" Type="http://schemas.openxmlformats.org/officeDocument/2006/relationships/hyperlink" Target="https://tothemoon.im-ldi.com/data_a70/AS12/processed/AS12-48-7093.png" TargetMode="External"/><Relationship Id="rId15686" Type="http://schemas.openxmlformats.org/officeDocument/2006/relationships/hyperlink" Target="https://www.lpi.usra.edu/resources/apollo/images/print/AS12/48/7093.jpg" TargetMode="External"/><Relationship Id="rId15687" Type="http://schemas.openxmlformats.org/officeDocument/2006/relationships/hyperlink" Target="https://www.lpi.usra.edu/resources/apollo/frame/?AS12-48-7094" TargetMode="External"/><Relationship Id="rId15688" Type="http://schemas.openxmlformats.org/officeDocument/2006/relationships/hyperlink" Target="https://tothemoon.im-ldi.com/data_a70/AS12/extra/AS12-48-7094.small.png" TargetMode="External"/><Relationship Id="rId15689" Type="http://schemas.openxmlformats.org/officeDocument/2006/relationships/hyperlink" Target="https://tothemoon.im-ldi.com/data_a70/AS12/raw/AS12-48-7094.tif" TargetMode="External"/><Relationship Id="rId15690" Type="http://schemas.openxmlformats.org/officeDocument/2006/relationships/hyperlink" Target="https://tothemoon.im-ldi.com/data_a70/AS12/processed/AS12-48-7094.png" TargetMode="External"/><Relationship Id="rId15691" Type="http://schemas.openxmlformats.org/officeDocument/2006/relationships/hyperlink" Target="https://www.lpi.usra.edu/resources/apollo/images/print/AS12/48/7094.jpg" TargetMode="External"/><Relationship Id="rId15692" Type="http://schemas.openxmlformats.org/officeDocument/2006/relationships/hyperlink" Target="https://www.lpi.usra.edu/resources/apollo/frame/?AS12-48-7095" TargetMode="External"/><Relationship Id="rId15693" Type="http://schemas.openxmlformats.org/officeDocument/2006/relationships/hyperlink" Target="https://tothemoon.im-ldi.com/data_a70/AS12/extra/AS12-48-7095.small.png" TargetMode="External"/><Relationship Id="rId15694" Type="http://schemas.openxmlformats.org/officeDocument/2006/relationships/hyperlink" Target="https://tothemoon.im-ldi.com/data_a70/AS12/raw/AS12-48-7095.tif" TargetMode="External"/><Relationship Id="rId15695" Type="http://schemas.openxmlformats.org/officeDocument/2006/relationships/hyperlink" Target="https://tothemoon.im-ldi.com/data_a70/AS12/processed/AS12-48-7095.png" TargetMode="External"/><Relationship Id="rId15696" Type="http://schemas.openxmlformats.org/officeDocument/2006/relationships/hyperlink" Target="https://www.lpi.usra.edu/resources/apollo/images/print/AS12/48/7095.jpg" TargetMode="External"/><Relationship Id="rId15697" Type="http://schemas.openxmlformats.org/officeDocument/2006/relationships/hyperlink" Target="https://www.lpi.usra.edu/resources/apollo/frame/?AS12-48-7096" TargetMode="External"/><Relationship Id="rId15698" Type="http://schemas.openxmlformats.org/officeDocument/2006/relationships/hyperlink" Target="https://tothemoon.im-ldi.com/data_a70/AS12/extra/AS12-48-7096.small.png" TargetMode="External"/><Relationship Id="rId15699" Type="http://schemas.openxmlformats.org/officeDocument/2006/relationships/hyperlink" Target="https://tothemoon.im-ldi.com/data_a70/AS12/raw/AS12-48-7096.tif" TargetMode="External"/><Relationship Id="rId15700" Type="http://schemas.openxmlformats.org/officeDocument/2006/relationships/hyperlink" Target="https://tothemoon.im-ldi.com/data_a70/AS12/processed/AS12-48-7096.png" TargetMode="External"/><Relationship Id="rId15701" Type="http://schemas.openxmlformats.org/officeDocument/2006/relationships/hyperlink" Target="https://www.lpi.usra.edu/resources/apollo/images/print/AS12/48/7096.jpg" TargetMode="External"/><Relationship Id="rId15702" Type="http://schemas.openxmlformats.org/officeDocument/2006/relationships/hyperlink" Target="https://www.lpi.usra.edu/resources/apollo/frame/?AS12-48-7097" TargetMode="External"/><Relationship Id="rId15703" Type="http://schemas.openxmlformats.org/officeDocument/2006/relationships/hyperlink" Target="https://tothemoon.im-ldi.com/data_a70/AS12/extra/AS12-48-7097.small.png" TargetMode="External"/><Relationship Id="rId15704" Type="http://schemas.openxmlformats.org/officeDocument/2006/relationships/hyperlink" Target="https://tothemoon.im-ldi.com/data_a70/AS12/raw/AS12-48-7097.tif" TargetMode="External"/><Relationship Id="rId15705" Type="http://schemas.openxmlformats.org/officeDocument/2006/relationships/hyperlink" Target="https://tothemoon.im-ldi.com/data_a70/AS12/processed/AS12-48-7097.png" TargetMode="External"/><Relationship Id="rId15706" Type="http://schemas.openxmlformats.org/officeDocument/2006/relationships/hyperlink" Target="https://www.lpi.usra.edu/resources/apollo/images/print/AS12/48/7097.jpg" TargetMode="External"/><Relationship Id="rId15707" Type="http://schemas.openxmlformats.org/officeDocument/2006/relationships/hyperlink" Target="https://www.lpi.usra.edu/resources/apollo/frame/?AS12-48-7098" TargetMode="External"/><Relationship Id="rId15708" Type="http://schemas.openxmlformats.org/officeDocument/2006/relationships/hyperlink" Target="https://tothemoon.im-ldi.com/data_a70/AS12/extra/AS12-48-7098.small.png" TargetMode="External"/><Relationship Id="rId15709" Type="http://schemas.openxmlformats.org/officeDocument/2006/relationships/hyperlink" Target="https://tothemoon.im-ldi.com/data_a70/AS12/raw/AS12-48-7098.tif" TargetMode="External"/><Relationship Id="rId15710" Type="http://schemas.openxmlformats.org/officeDocument/2006/relationships/hyperlink" Target="https://tothemoon.im-ldi.com/data_a70/AS12/processed/AS12-48-7098.png" TargetMode="External"/><Relationship Id="rId15711" Type="http://schemas.openxmlformats.org/officeDocument/2006/relationships/hyperlink" Target="https://www.lpi.usra.edu/resources/apollo/images/print/AS12/48/7098.jpg" TargetMode="External"/><Relationship Id="rId15712" Type="http://schemas.openxmlformats.org/officeDocument/2006/relationships/hyperlink" Target="https://www.lpi.usra.edu/resources/apollo/frame/?AS12-48-7099" TargetMode="External"/><Relationship Id="rId15713" Type="http://schemas.openxmlformats.org/officeDocument/2006/relationships/hyperlink" Target="https://tothemoon.im-ldi.com/data_a70/AS12/extra/AS12-48-7099.small.png" TargetMode="External"/><Relationship Id="rId15714" Type="http://schemas.openxmlformats.org/officeDocument/2006/relationships/hyperlink" Target="https://tothemoon.im-ldi.com/data_a70/AS12/raw/AS12-48-7099.tif" TargetMode="External"/><Relationship Id="rId15715" Type="http://schemas.openxmlformats.org/officeDocument/2006/relationships/hyperlink" Target="https://tothemoon.im-ldi.com/data_a70/AS12/processed/AS12-48-7099.png" TargetMode="External"/><Relationship Id="rId15716" Type="http://schemas.openxmlformats.org/officeDocument/2006/relationships/hyperlink" Target="https://www.lpi.usra.edu/resources/apollo/images/print/AS12/48/7099.jpg" TargetMode="External"/><Relationship Id="rId15717" Type="http://schemas.openxmlformats.org/officeDocument/2006/relationships/hyperlink" Target="https://www.lpi.usra.edu/resources/apollo/frame/?AS12-48-7100" TargetMode="External"/><Relationship Id="rId15718" Type="http://schemas.openxmlformats.org/officeDocument/2006/relationships/hyperlink" Target="https://tothemoon.im-ldi.com/data_a70/AS12/extra/AS12-48-7100.small.png" TargetMode="External"/><Relationship Id="rId15719" Type="http://schemas.openxmlformats.org/officeDocument/2006/relationships/hyperlink" Target="https://tothemoon.im-ldi.com/data_a70/AS12/raw/AS12-48-7100.tif" TargetMode="External"/><Relationship Id="rId15720" Type="http://schemas.openxmlformats.org/officeDocument/2006/relationships/hyperlink" Target="https://tothemoon.im-ldi.com/data_a70/AS12/processed/AS12-48-7100.png" TargetMode="External"/><Relationship Id="rId15721" Type="http://schemas.openxmlformats.org/officeDocument/2006/relationships/hyperlink" Target="https://www.lpi.usra.edu/resources/apollo/images/print/AS12/48/7100.jpg" TargetMode="External"/><Relationship Id="rId15722" Type="http://schemas.openxmlformats.org/officeDocument/2006/relationships/hyperlink" Target="https://www.lpi.usra.edu/resources/apollo/frame/?AS12-48-7101" TargetMode="External"/><Relationship Id="rId15723" Type="http://schemas.openxmlformats.org/officeDocument/2006/relationships/hyperlink" Target="https://tothemoon.im-ldi.com/data_a70/AS12/extra/AS12-48-7101.small.png" TargetMode="External"/><Relationship Id="rId15724" Type="http://schemas.openxmlformats.org/officeDocument/2006/relationships/hyperlink" Target="https://tothemoon.im-ldi.com/data_a70/AS12/raw/AS12-48-7101.tif" TargetMode="External"/><Relationship Id="rId15725" Type="http://schemas.openxmlformats.org/officeDocument/2006/relationships/hyperlink" Target="https://tothemoon.im-ldi.com/data_a70/AS12/processed/AS12-48-7101.png" TargetMode="External"/><Relationship Id="rId15726" Type="http://schemas.openxmlformats.org/officeDocument/2006/relationships/hyperlink" Target="https://www.lpi.usra.edu/resources/apollo/images/print/AS12/48/7101.jpg" TargetMode="External"/><Relationship Id="rId15727" Type="http://schemas.openxmlformats.org/officeDocument/2006/relationships/hyperlink" Target="https://www.lpi.usra.edu/resources/apollo/frame/?AS12-48-7102" TargetMode="External"/><Relationship Id="rId15728" Type="http://schemas.openxmlformats.org/officeDocument/2006/relationships/hyperlink" Target="https://tothemoon.im-ldi.com/data_a70/AS12/extra/AS12-48-7102.small.png" TargetMode="External"/><Relationship Id="rId15729" Type="http://schemas.openxmlformats.org/officeDocument/2006/relationships/hyperlink" Target="https://tothemoon.im-ldi.com/data_a70/AS12/raw/AS12-48-7102.tif" TargetMode="External"/><Relationship Id="rId15730" Type="http://schemas.openxmlformats.org/officeDocument/2006/relationships/hyperlink" Target="https://tothemoon.im-ldi.com/data_a70/AS12/processed/AS12-48-7102.png" TargetMode="External"/><Relationship Id="rId15731" Type="http://schemas.openxmlformats.org/officeDocument/2006/relationships/hyperlink" Target="https://www.lpi.usra.edu/resources/apollo/images/print/AS12/48/7102.jpg" TargetMode="External"/><Relationship Id="rId15732" Type="http://schemas.openxmlformats.org/officeDocument/2006/relationships/hyperlink" Target="https://www.lpi.usra.edu/resources/apollo/frame/?AS12-48-7103" TargetMode="External"/><Relationship Id="rId15733" Type="http://schemas.openxmlformats.org/officeDocument/2006/relationships/hyperlink" Target="https://tothemoon.im-ldi.com/data_a70/AS12/extra/AS12-48-7103.small.png" TargetMode="External"/><Relationship Id="rId15734" Type="http://schemas.openxmlformats.org/officeDocument/2006/relationships/hyperlink" Target="https://tothemoon.im-ldi.com/data_a70/AS12/raw/AS12-48-7103.tif" TargetMode="External"/><Relationship Id="rId15735" Type="http://schemas.openxmlformats.org/officeDocument/2006/relationships/hyperlink" Target="https://tothemoon.im-ldi.com/data_a70/AS12/processed/AS12-48-7103.png" TargetMode="External"/><Relationship Id="rId15736" Type="http://schemas.openxmlformats.org/officeDocument/2006/relationships/hyperlink" Target="https://www.lpi.usra.edu/resources/apollo/images/print/AS12/48/7103.jpg" TargetMode="External"/><Relationship Id="rId15737" Type="http://schemas.openxmlformats.org/officeDocument/2006/relationships/hyperlink" Target="https://www.lpi.usra.edu/resources/apollo/frame/?AS12-48-7104" TargetMode="External"/><Relationship Id="rId15738" Type="http://schemas.openxmlformats.org/officeDocument/2006/relationships/hyperlink" Target="https://tothemoon.im-ldi.com/data_a70/AS12/extra/AS12-48-7104.small.png" TargetMode="External"/><Relationship Id="rId15739" Type="http://schemas.openxmlformats.org/officeDocument/2006/relationships/hyperlink" Target="https://tothemoon.im-ldi.com/data_a70/AS12/raw/AS12-48-7104.tif" TargetMode="External"/><Relationship Id="rId15740" Type="http://schemas.openxmlformats.org/officeDocument/2006/relationships/hyperlink" Target="https://tothemoon.im-ldi.com/data_a70/AS12/processed/AS12-48-7104.png" TargetMode="External"/><Relationship Id="rId15741" Type="http://schemas.openxmlformats.org/officeDocument/2006/relationships/hyperlink" Target="https://www.lpi.usra.edu/resources/apollo/images/print/AS12/48/7104.jpg" TargetMode="External"/><Relationship Id="rId15742" Type="http://schemas.openxmlformats.org/officeDocument/2006/relationships/hyperlink" Target="https://www.lpi.usra.edu/resources/apollo/frame/?AS12-48-7105" TargetMode="External"/><Relationship Id="rId15743" Type="http://schemas.openxmlformats.org/officeDocument/2006/relationships/hyperlink" Target="https://tothemoon.im-ldi.com/data_a70/AS12/extra/AS12-48-7105.small.png" TargetMode="External"/><Relationship Id="rId15744" Type="http://schemas.openxmlformats.org/officeDocument/2006/relationships/hyperlink" Target="https://tothemoon.im-ldi.com/data_a70/AS12/raw/AS12-48-7105.tif" TargetMode="External"/><Relationship Id="rId15745" Type="http://schemas.openxmlformats.org/officeDocument/2006/relationships/hyperlink" Target="https://tothemoon.im-ldi.com/data_a70/AS12/processed/AS12-48-7105.png" TargetMode="External"/><Relationship Id="rId15746" Type="http://schemas.openxmlformats.org/officeDocument/2006/relationships/hyperlink" Target="https://www.lpi.usra.edu/resources/apollo/images/print/AS12/48/7105.jpg" TargetMode="External"/><Relationship Id="rId15747" Type="http://schemas.openxmlformats.org/officeDocument/2006/relationships/hyperlink" Target="https://www.lpi.usra.edu/resources/apollo/frame/?AS12-48-7106" TargetMode="External"/><Relationship Id="rId15748" Type="http://schemas.openxmlformats.org/officeDocument/2006/relationships/hyperlink" Target="https://tothemoon.im-ldi.com/data_a70/AS12/extra/AS12-48-7106.small.png" TargetMode="External"/><Relationship Id="rId15749" Type="http://schemas.openxmlformats.org/officeDocument/2006/relationships/hyperlink" Target="https://tothemoon.im-ldi.com/data_a70/AS12/raw/AS12-48-7106.tif" TargetMode="External"/><Relationship Id="rId15750" Type="http://schemas.openxmlformats.org/officeDocument/2006/relationships/hyperlink" Target="https://tothemoon.im-ldi.com/data_a70/AS12/processed/AS12-48-7106.png" TargetMode="External"/><Relationship Id="rId15751" Type="http://schemas.openxmlformats.org/officeDocument/2006/relationships/hyperlink" Target="https://www.lpi.usra.edu/resources/apollo/images/print/AS12/48/7106.jpg" TargetMode="External"/><Relationship Id="rId15752" Type="http://schemas.openxmlformats.org/officeDocument/2006/relationships/hyperlink" Target="https://www.lpi.usra.edu/resources/apollo/frame/?AS12-48-7107" TargetMode="External"/><Relationship Id="rId15753" Type="http://schemas.openxmlformats.org/officeDocument/2006/relationships/hyperlink" Target="https://tothemoon.im-ldi.com/data_a70/AS12/extra/AS12-48-7107.small.png" TargetMode="External"/><Relationship Id="rId15754" Type="http://schemas.openxmlformats.org/officeDocument/2006/relationships/hyperlink" Target="https://tothemoon.im-ldi.com/data_a70/AS12/raw/AS12-48-7107.tif" TargetMode="External"/><Relationship Id="rId15755" Type="http://schemas.openxmlformats.org/officeDocument/2006/relationships/hyperlink" Target="https://tothemoon.im-ldi.com/data_a70/AS12/processed/AS12-48-7107.png" TargetMode="External"/><Relationship Id="rId15756" Type="http://schemas.openxmlformats.org/officeDocument/2006/relationships/hyperlink" Target="https://www.lpi.usra.edu/resources/apollo/images/print/AS12/48/7107.jpg" TargetMode="External"/><Relationship Id="rId15757" Type="http://schemas.openxmlformats.org/officeDocument/2006/relationships/hyperlink" Target="https://www.lpi.usra.edu/resources/apollo/frame/?AS12-48-7108" TargetMode="External"/><Relationship Id="rId15758" Type="http://schemas.openxmlformats.org/officeDocument/2006/relationships/hyperlink" Target="https://tothemoon.im-ldi.com/data_a70/AS12/extra/AS12-48-7108.small.png" TargetMode="External"/><Relationship Id="rId15759" Type="http://schemas.openxmlformats.org/officeDocument/2006/relationships/hyperlink" Target="https://tothemoon.im-ldi.com/data_a70/AS12/raw/AS12-48-7108.tif" TargetMode="External"/><Relationship Id="rId15760" Type="http://schemas.openxmlformats.org/officeDocument/2006/relationships/hyperlink" Target="https://tothemoon.im-ldi.com/data_a70/AS12/processed/AS12-48-7108.png" TargetMode="External"/><Relationship Id="rId15761" Type="http://schemas.openxmlformats.org/officeDocument/2006/relationships/hyperlink" Target="https://www.lpi.usra.edu/resources/apollo/images/print/AS12/48/7108.jpg" TargetMode="External"/><Relationship Id="rId15762" Type="http://schemas.openxmlformats.org/officeDocument/2006/relationships/hyperlink" Target="https://www.lpi.usra.edu/resources/apollo/frame/?AS12-48-7109" TargetMode="External"/><Relationship Id="rId15763" Type="http://schemas.openxmlformats.org/officeDocument/2006/relationships/hyperlink" Target="https://tothemoon.im-ldi.com/data_a70/AS12/extra/AS12-48-7109.small.png" TargetMode="External"/><Relationship Id="rId15764" Type="http://schemas.openxmlformats.org/officeDocument/2006/relationships/hyperlink" Target="https://tothemoon.im-ldi.com/data_a70/AS12/raw/AS12-48-7109.tif" TargetMode="External"/><Relationship Id="rId15765" Type="http://schemas.openxmlformats.org/officeDocument/2006/relationships/hyperlink" Target="https://tothemoon.im-ldi.com/data_a70/AS12/processed/AS12-48-7109.png" TargetMode="External"/><Relationship Id="rId15766" Type="http://schemas.openxmlformats.org/officeDocument/2006/relationships/hyperlink" Target="https://www.lpi.usra.edu/resources/apollo/images/print/AS12/48/7109.jpg" TargetMode="External"/><Relationship Id="rId15767" Type="http://schemas.openxmlformats.org/officeDocument/2006/relationships/hyperlink" Target="https://www.lpi.usra.edu/resources/apollo/frame/?AS12-48-7110" TargetMode="External"/><Relationship Id="rId15768" Type="http://schemas.openxmlformats.org/officeDocument/2006/relationships/hyperlink" Target="https://tothemoon.im-ldi.com/data_a70/AS12/extra/AS12-48-7110.small.png" TargetMode="External"/><Relationship Id="rId15769" Type="http://schemas.openxmlformats.org/officeDocument/2006/relationships/hyperlink" Target="https://tothemoon.im-ldi.com/data_a70/AS12/raw/AS12-48-7110.tif" TargetMode="External"/><Relationship Id="rId15770" Type="http://schemas.openxmlformats.org/officeDocument/2006/relationships/hyperlink" Target="https://tothemoon.im-ldi.com/data_a70/AS12/processed/AS12-48-7110.png" TargetMode="External"/><Relationship Id="rId15771" Type="http://schemas.openxmlformats.org/officeDocument/2006/relationships/hyperlink" Target="https://www.lpi.usra.edu/resources/apollo/images/print/AS12/48/7110.jpg" TargetMode="External"/><Relationship Id="rId15772" Type="http://schemas.openxmlformats.org/officeDocument/2006/relationships/hyperlink" Target="https://www.lpi.usra.edu/resources/apollo/frame/?AS12-48-7111" TargetMode="External"/><Relationship Id="rId15773" Type="http://schemas.openxmlformats.org/officeDocument/2006/relationships/hyperlink" Target="https://tothemoon.im-ldi.com/data_a70/AS12/extra/AS12-48-7111.small.png" TargetMode="External"/><Relationship Id="rId15774" Type="http://schemas.openxmlformats.org/officeDocument/2006/relationships/hyperlink" Target="https://tothemoon.im-ldi.com/data_a70/AS12/raw/AS12-48-7111.tif" TargetMode="External"/><Relationship Id="rId15775" Type="http://schemas.openxmlformats.org/officeDocument/2006/relationships/hyperlink" Target="https://tothemoon.im-ldi.com/data_a70/AS12/processed/AS12-48-7111.png" TargetMode="External"/><Relationship Id="rId15776" Type="http://schemas.openxmlformats.org/officeDocument/2006/relationships/hyperlink" Target="https://www.lpi.usra.edu/resources/apollo/images/print/AS12/48/7111.jpg" TargetMode="External"/><Relationship Id="rId15777" Type="http://schemas.openxmlformats.org/officeDocument/2006/relationships/hyperlink" Target="https://www.lpi.usra.edu/resources/apollo/frame/?AS12-48-7112" TargetMode="External"/><Relationship Id="rId15778" Type="http://schemas.openxmlformats.org/officeDocument/2006/relationships/hyperlink" Target="https://tothemoon.im-ldi.com/data_a70/AS12/extra/AS12-48-7112.small.png" TargetMode="External"/><Relationship Id="rId15779" Type="http://schemas.openxmlformats.org/officeDocument/2006/relationships/hyperlink" Target="https://tothemoon.im-ldi.com/data_a70/AS12/raw/AS12-48-7112.tif" TargetMode="External"/><Relationship Id="rId15780" Type="http://schemas.openxmlformats.org/officeDocument/2006/relationships/hyperlink" Target="https://tothemoon.im-ldi.com/data_a70/AS12/processed/AS12-48-7112.png" TargetMode="External"/><Relationship Id="rId15781" Type="http://schemas.openxmlformats.org/officeDocument/2006/relationships/hyperlink" Target="https://www.lpi.usra.edu/resources/apollo/images/print/AS12/48/7112.jpg" TargetMode="External"/><Relationship Id="rId15782" Type="http://schemas.openxmlformats.org/officeDocument/2006/relationships/hyperlink" Target="https://www.lpi.usra.edu/resources/apollo/frame/?AS12-48-7113" TargetMode="External"/><Relationship Id="rId15783" Type="http://schemas.openxmlformats.org/officeDocument/2006/relationships/hyperlink" Target="https://tothemoon.im-ldi.com/data_a70/AS12/extra/AS12-48-7113.small.png" TargetMode="External"/><Relationship Id="rId15784" Type="http://schemas.openxmlformats.org/officeDocument/2006/relationships/hyperlink" Target="https://tothemoon.im-ldi.com/data_a70/AS12/raw/AS12-48-7113.tif" TargetMode="External"/><Relationship Id="rId15785" Type="http://schemas.openxmlformats.org/officeDocument/2006/relationships/hyperlink" Target="https://tothemoon.im-ldi.com/data_a70/AS12/processed/AS12-48-7113.png" TargetMode="External"/><Relationship Id="rId15786" Type="http://schemas.openxmlformats.org/officeDocument/2006/relationships/hyperlink" Target="https://www.lpi.usra.edu/resources/apollo/images/print/AS12/48/7113.jpg" TargetMode="External"/><Relationship Id="rId15787" Type="http://schemas.openxmlformats.org/officeDocument/2006/relationships/hyperlink" Target="https://www.lpi.usra.edu/resources/apollo/frame/?AS12-48-7114" TargetMode="External"/><Relationship Id="rId15788" Type="http://schemas.openxmlformats.org/officeDocument/2006/relationships/hyperlink" Target="https://tothemoon.im-ldi.com/data_a70/AS12/extra/AS12-48-7114.small.png" TargetMode="External"/><Relationship Id="rId15789" Type="http://schemas.openxmlformats.org/officeDocument/2006/relationships/hyperlink" Target="https://tothemoon.im-ldi.com/data_a70/AS12/raw/AS12-48-7114.tif" TargetMode="External"/><Relationship Id="rId15790" Type="http://schemas.openxmlformats.org/officeDocument/2006/relationships/hyperlink" Target="https://tothemoon.im-ldi.com/data_a70/AS12/processed/AS12-48-7114.png" TargetMode="External"/><Relationship Id="rId15791" Type="http://schemas.openxmlformats.org/officeDocument/2006/relationships/hyperlink" Target="https://www.lpi.usra.edu/resources/apollo/images/print/AS12/48/7114.jpg" TargetMode="External"/><Relationship Id="rId15792" Type="http://schemas.openxmlformats.org/officeDocument/2006/relationships/hyperlink" Target="https://www.lpi.usra.edu/resources/apollo/frame/?AS12-48-7115" TargetMode="External"/><Relationship Id="rId15793" Type="http://schemas.openxmlformats.org/officeDocument/2006/relationships/hyperlink" Target="https://tothemoon.im-ldi.com/data_a70/AS12/extra/AS12-48-7115.small.png" TargetMode="External"/><Relationship Id="rId15794" Type="http://schemas.openxmlformats.org/officeDocument/2006/relationships/hyperlink" Target="https://tothemoon.im-ldi.com/data_a70/AS12/raw/AS12-48-7115.tif" TargetMode="External"/><Relationship Id="rId15795" Type="http://schemas.openxmlformats.org/officeDocument/2006/relationships/hyperlink" Target="https://tothemoon.im-ldi.com/data_a70/AS12/processed/AS12-48-7115.png" TargetMode="External"/><Relationship Id="rId15796" Type="http://schemas.openxmlformats.org/officeDocument/2006/relationships/hyperlink" Target="https://www.lpi.usra.edu/resources/apollo/images/print/AS12/48/7115.jpg" TargetMode="External"/><Relationship Id="rId15797" Type="http://schemas.openxmlformats.org/officeDocument/2006/relationships/hyperlink" Target="https://www.lpi.usra.edu/resources/apollo/frame/?AS12-48-7116" TargetMode="External"/><Relationship Id="rId15798" Type="http://schemas.openxmlformats.org/officeDocument/2006/relationships/hyperlink" Target="https://tothemoon.im-ldi.com/data_a70/AS12/extra/AS12-48-7116.small.png" TargetMode="External"/><Relationship Id="rId15799" Type="http://schemas.openxmlformats.org/officeDocument/2006/relationships/hyperlink" Target="https://tothemoon.im-ldi.com/data_a70/AS12/raw/AS12-48-7116.tif" TargetMode="External"/><Relationship Id="rId15800" Type="http://schemas.openxmlformats.org/officeDocument/2006/relationships/hyperlink" Target="https://tothemoon.im-ldi.com/data_a70/AS12/processed/AS12-48-7116.png" TargetMode="External"/><Relationship Id="rId15801" Type="http://schemas.openxmlformats.org/officeDocument/2006/relationships/hyperlink" Target="https://www.lpi.usra.edu/resources/apollo/images/print/AS12/48/7116.jpg" TargetMode="External"/><Relationship Id="rId15802" Type="http://schemas.openxmlformats.org/officeDocument/2006/relationships/hyperlink" Target="https://www.lpi.usra.edu/resources/apollo/frame/?AS12-48-7117" TargetMode="External"/><Relationship Id="rId15803" Type="http://schemas.openxmlformats.org/officeDocument/2006/relationships/hyperlink" Target="https://tothemoon.im-ldi.com/data_a70/AS12/extra/AS12-48-7117.small.png" TargetMode="External"/><Relationship Id="rId15804" Type="http://schemas.openxmlformats.org/officeDocument/2006/relationships/hyperlink" Target="https://tothemoon.im-ldi.com/data_a70/AS12/raw/AS12-48-7117.tif" TargetMode="External"/><Relationship Id="rId15805" Type="http://schemas.openxmlformats.org/officeDocument/2006/relationships/hyperlink" Target="https://tothemoon.im-ldi.com/data_a70/AS12/processed/AS12-48-7117.png" TargetMode="External"/><Relationship Id="rId15806" Type="http://schemas.openxmlformats.org/officeDocument/2006/relationships/hyperlink" Target="https://www.lpi.usra.edu/resources/apollo/images/print/AS12/48/7117.jpg" TargetMode="External"/><Relationship Id="rId15807" Type="http://schemas.openxmlformats.org/officeDocument/2006/relationships/hyperlink" Target="https://www.lpi.usra.edu/resources/apollo/frame/?AS12-48-7118" TargetMode="External"/><Relationship Id="rId15808" Type="http://schemas.openxmlformats.org/officeDocument/2006/relationships/hyperlink" Target="https://tothemoon.im-ldi.com/data_a70/AS12/extra/AS12-48-7118.small.png" TargetMode="External"/><Relationship Id="rId15809" Type="http://schemas.openxmlformats.org/officeDocument/2006/relationships/hyperlink" Target="https://tothemoon.im-ldi.com/data_a70/AS12/raw/AS12-48-7118.tif" TargetMode="External"/><Relationship Id="rId15810" Type="http://schemas.openxmlformats.org/officeDocument/2006/relationships/hyperlink" Target="https://tothemoon.im-ldi.com/data_a70/AS12/processed/AS12-48-7118.png" TargetMode="External"/><Relationship Id="rId15811" Type="http://schemas.openxmlformats.org/officeDocument/2006/relationships/hyperlink" Target="https://www.lpi.usra.edu/resources/apollo/images/print/AS12/48/7118.jpg" TargetMode="External"/><Relationship Id="rId15812" Type="http://schemas.openxmlformats.org/officeDocument/2006/relationships/hyperlink" Target="https://www.lpi.usra.edu/resources/apollo/frame/?AS12-48-7119" TargetMode="External"/><Relationship Id="rId15813" Type="http://schemas.openxmlformats.org/officeDocument/2006/relationships/hyperlink" Target="https://tothemoon.im-ldi.com/data_a70/AS12/extra/AS12-48-7119.small.png" TargetMode="External"/><Relationship Id="rId15814" Type="http://schemas.openxmlformats.org/officeDocument/2006/relationships/hyperlink" Target="https://tothemoon.im-ldi.com/data_a70/AS12/raw/AS12-48-7119.tif" TargetMode="External"/><Relationship Id="rId15815" Type="http://schemas.openxmlformats.org/officeDocument/2006/relationships/hyperlink" Target="https://tothemoon.im-ldi.com/data_a70/AS12/processed/AS12-48-7119.png" TargetMode="External"/><Relationship Id="rId15816" Type="http://schemas.openxmlformats.org/officeDocument/2006/relationships/hyperlink" Target="https://www.lpi.usra.edu/resources/apollo/images/print/AS12/48/7119.jpg" TargetMode="External"/><Relationship Id="rId15817" Type="http://schemas.openxmlformats.org/officeDocument/2006/relationships/hyperlink" Target="https://www.lpi.usra.edu/resources/apollo/frame/?AS12-48-7120" TargetMode="External"/><Relationship Id="rId15818" Type="http://schemas.openxmlformats.org/officeDocument/2006/relationships/hyperlink" Target="https://tothemoon.im-ldi.com/data_a70/AS12/extra/AS12-48-7120.small.png" TargetMode="External"/><Relationship Id="rId15819" Type="http://schemas.openxmlformats.org/officeDocument/2006/relationships/hyperlink" Target="https://tothemoon.im-ldi.com/data_a70/AS12/raw/AS12-48-7120.tif" TargetMode="External"/><Relationship Id="rId15820" Type="http://schemas.openxmlformats.org/officeDocument/2006/relationships/hyperlink" Target="https://tothemoon.im-ldi.com/data_a70/AS12/processed/AS12-48-7120.png" TargetMode="External"/><Relationship Id="rId15821" Type="http://schemas.openxmlformats.org/officeDocument/2006/relationships/hyperlink" Target="https://www.lpi.usra.edu/resources/apollo/images/print/AS12/48/7120.jpg" TargetMode="External"/><Relationship Id="rId15822" Type="http://schemas.openxmlformats.org/officeDocument/2006/relationships/hyperlink" Target="https://www.lpi.usra.edu/resources/apollo/frame/?AS12-48-7121" TargetMode="External"/><Relationship Id="rId15823" Type="http://schemas.openxmlformats.org/officeDocument/2006/relationships/hyperlink" Target="https://tothemoon.im-ldi.com/data_a70/AS12/extra/AS12-48-7121.small.png" TargetMode="External"/><Relationship Id="rId15824" Type="http://schemas.openxmlformats.org/officeDocument/2006/relationships/hyperlink" Target="https://tothemoon.im-ldi.com/data_a70/AS12/raw/AS12-48-7121.tif" TargetMode="External"/><Relationship Id="rId15825" Type="http://schemas.openxmlformats.org/officeDocument/2006/relationships/hyperlink" Target="https://tothemoon.im-ldi.com/data_a70/AS12/processed/AS12-48-7121.png" TargetMode="External"/><Relationship Id="rId15826" Type="http://schemas.openxmlformats.org/officeDocument/2006/relationships/hyperlink" Target="https://www.lpi.usra.edu/resources/apollo/images/print/AS12/48/7121.jpg" TargetMode="External"/><Relationship Id="rId15827" Type="http://schemas.openxmlformats.org/officeDocument/2006/relationships/hyperlink" Target="https://www.lpi.usra.edu/resources/apollo/frame/?AS12-48-7122" TargetMode="External"/><Relationship Id="rId15828" Type="http://schemas.openxmlformats.org/officeDocument/2006/relationships/hyperlink" Target="https://tothemoon.im-ldi.com/data_a70/AS12/extra/AS12-48-7122.small.png" TargetMode="External"/><Relationship Id="rId15829" Type="http://schemas.openxmlformats.org/officeDocument/2006/relationships/hyperlink" Target="https://tothemoon.im-ldi.com/data_a70/AS12/raw/AS12-48-7122.tif" TargetMode="External"/><Relationship Id="rId15830" Type="http://schemas.openxmlformats.org/officeDocument/2006/relationships/hyperlink" Target="https://tothemoon.im-ldi.com/data_a70/AS12/processed/AS12-48-7122.png" TargetMode="External"/><Relationship Id="rId15831" Type="http://schemas.openxmlformats.org/officeDocument/2006/relationships/hyperlink" Target="https://www.lpi.usra.edu/resources/apollo/images/print/AS12/48/7122.jpg" TargetMode="External"/><Relationship Id="rId15832" Type="http://schemas.openxmlformats.org/officeDocument/2006/relationships/hyperlink" Target="https://www.lpi.usra.edu/resources/apollo/frame/?AS12-48-7123" TargetMode="External"/><Relationship Id="rId15833" Type="http://schemas.openxmlformats.org/officeDocument/2006/relationships/hyperlink" Target="https://tothemoon.im-ldi.com/data_a70/AS12/extra/AS12-48-7123.small.png" TargetMode="External"/><Relationship Id="rId15834" Type="http://schemas.openxmlformats.org/officeDocument/2006/relationships/hyperlink" Target="https://tothemoon.im-ldi.com/data_a70/AS12/raw/AS12-48-7123.tif" TargetMode="External"/><Relationship Id="rId15835" Type="http://schemas.openxmlformats.org/officeDocument/2006/relationships/hyperlink" Target="https://tothemoon.im-ldi.com/data_a70/AS12/processed/AS12-48-7123.png" TargetMode="External"/><Relationship Id="rId15836" Type="http://schemas.openxmlformats.org/officeDocument/2006/relationships/hyperlink" Target="https://www.lpi.usra.edu/resources/apollo/images/print/AS12/48/7123.jpg" TargetMode="External"/><Relationship Id="rId15837" Type="http://schemas.openxmlformats.org/officeDocument/2006/relationships/hyperlink" Target="https://www.lpi.usra.edu/resources/apollo/frame/?AS12-48-7124" TargetMode="External"/><Relationship Id="rId15838" Type="http://schemas.openxmlformats.org/officeDocument/2006/relationships/hyperlink" Target="https://tothemoon.im-ldi.com/data_a70/AS12/extra/AS12-48-7124.small.png" TargetMode="External"/><Relationship Id="rId15839" Type="http://schemas.openxmlformats.org/officeDocument/2006/relationships/hyperlink" Target="https://tothemoon.im-ldi.com/data_a70/AS12/raw/AS12-48-7124.tif" TargetMode="External"/><Relationship Id="rId15840" Type="http://schemas.openxmlformats.org/officeDocument/2006/relationships/hyperlink" Target="https://tothemoon.im-ldi.com/data_a70/AS12/processed/AS12-48-7124.png" TargetMode="External"/><Relationship Id="rId15841" Type="http://schemas.openxmlformats.org/officeDocument/2006/relationships/hyperlink" Target="https://www.lpi.usra.edu/resources/apollo/images/print/AS12/48/7124.jpg" TargetMode="External"/><Relationship Id="rId15842" Type="http://schemas.openxmlformats.org/officeDocument/2006/relationships/hyperlink" Target="https://www.lpi.usra.edu/resources/apollo/frame/?AS12-48-7125" TargetMode="External"/><Relationship Id="rId15843" Type="http://schemas.openxmlformats.org/officeDocument/2006/relationships/hyperlink" Target="https://tothemoon.im-ldi.com/data_a70/AS12/extra/AS12-48-7125.small.png" TargetMode="External"/><Relationship Id="rId15844" Type="http://schemas.openxmlformats.org/officeDocument/2006/relationships/hyperlink" Target="https://tothemoon.im-ldi.com/data_a70/AS12/raw/AS12-48-7125.tif" TargetMode="External"/><Relationship Id="rId15845" Type="http://schemas.openxmlformats.org/officeDocument/2006/relationships/hyperlink" Target="https://tothemoon.im-ldi.com/data_a70/AS12/processed/AS12-48-7125.png" TargetMode="External"/><Relationship Id="rId15846" Type="http://schemas.openxmlformats.org/officeDocument/2006/relationships/hyperlink" Target="https://www.lpi.usra.edu/resources/apollo/images/print/AS12/48/7125.jpg" TargetMode="External"/><Relationship Id="rId15847" Type="http://schemas.openxmlformats.org/officeDocument/2006/relationships/hyperlink" Target="https://www.lpi.usra.edu/resources/apollo/frame/?AS12-48-7126" TargetMode="External"/><Relationship Id="rId15848" Type="http://schemas.openxmlformats.org/officeDocument/2006/relationships/hyperlink" Target="https://tothemoon.im-ldi.com/data_a70/AS12/extra/AS12-48-7126.small.png" TargetMode="External"/><Relationship Id="rId15849" Type="http://schemas.openxmlformats.org/officeDocument/2006/relationships/hyperlink" Target="https://tothemoon.im-ldi.com/data_a70/AS12/raw/AS12-48-7126.tif" TargetMode="External"/><Relationship Id="rId15850" Type="http://schemas.openxmlformats.org/officeDocument/2006/relationships/hyperlink" Target="https://tothemoon.im-ldi.com/data_a70/AS12/processed/AS12-48-7126.png" TargetMode="External"/><Relationship Id="rId15851" Type="http://schemas.openxmlformats.org/officeDocument/2006/relationships/hyperlink" Target="https://www.lpi.usra.edu/resources/apollo/images/print/AS12/48/7126.jpg" TargetMode="External"/><Relationship Id="rId15852" Type="http://schemas.openxmlformats.org/officeDocument/2006/relationships/hyperlink" Target="https://www.lpi.usra.edu/resources/apollo/frame/?AS12-48-7127" TargetMode="External"/><Relationship Id="rId15853" Type="http://schemas.openxmlformats.org/officeDocument/2006/relationships/hyperlink" Target="https://tothemoon.im-ldi.com/data_a70/AS12/extra/AS12-48-7127.small.png" TargetMode="External"/><Relationship Id="rId15854" Type="http://schemas.openxmlformats.org/officeDocument/2006/relationships/hyperlink" Target="https://tothemoon.im-ldi.com/data_a70/AS12/raw/AS12-48-7127.tif" TargetMode="External"/><Relationship Id="rId15855" Type="http://schemas.openxmlformats.org/officeDocument/2006/relationships/hyperlink" Target="https://tothemoon.im-ldi.com/data_a70/AS12/processed/AS12-48-7127.png" TargetMode="External"/><Relationship Id="rId15856" Type="http://schemas.openxmlformats.org/officeDocument/2006/relationships/hyperlink" Target="https://www.lpi.usra.edu/resources/apollo/images/print/AS12/48/7127.jpg" TargetMode="External"/><Relationship Id="rId15857" Type="http://schemas.openxmlformats.org/officeDocument/2006/relationships/hyperlink" Target="https://www.lpi.usra.edu/resources/apollo/frame/?AS12-48-7128" TargetMode="External"/><Relationship Id="rId15858" Type="http://schemas.openxmlformats.org/officeDocument/2006/relationships/hyperlink" Target="https://tothemoon.im-ldi.com/data_a70/AS12/extra/AS12-48-7128.small.png" TargetMode="External"/><Relationship Id="rId15859" Type="http://schemas.openxmlformats.org/officeDocument/2006/relationships/hyperlink" Target="https://tothemoon.im-ldi.com/data_a70/AS12/raw/AS12-48-7128.tif" TargetMode="External"/><Relationship Id="rId15860" Type="http://schemas.openxmlformats.org/officeDocument/2006/relationships/hyperlink" Target="https://tothemoon.im-ldi.com/data_a70/AS12/processed/AS12-48-7128.png" TargetMode="External"/><Relationship Id="rId15861" Type="http://schemas.openxmlformats.org/officeDocument/2006/relationships/hyperlink" Target="https://www.lpi.usra.edu/resources/apollo/images/print/AS12/48/7128.jpg" TargetMode="External"/><Relationship Id="rId15862" Type="http://schemas.openxmlformats.org/officeDocument/2006/relationships/hyperlink" Target="https://www.lpi.usra.edu/resources/apollo/frame/?AS12-48-7129" TargetMode="External"/><Relationship Id="rId15863" Type="http://schemas.openxmlformats.org/officeDocument/2006/relationships/hyperlink" Target="https://tothemoon.im-ldi.com/data_a70/AS12/extra/AS12-48-7129.small.png" TargetMode="External"/><Relationship Id="rId15864" Type="http://schemas.openxmlformats.org/officeDocument/2006/relationships/hyperlink" Target="https://tothemoon.im-ldi.com/data_a70/AS12/raw/AS12-48-7129.tif" TargetMode="External"/><Relationship Id="rId15865" Type="http://schemas.openxmlformats.org/officeDocument/2006/relationships/hyperlink" Target="https://tothemoon.im-ldi.com/data_a70/AS12/processed/AS12-48-7129.png" TargetMode="External"/><Relationship Id="rId15866" Type="http://schemas.openxmlformats.org/officeDocument/2006/relationships/hyperlink" Target="https://www.lpi.usra.edu/resources/apollo/images/print/AS12/48/7129.jpg" TargetMode="External"/><Relationship Id="rId15867" Type="http://schemas.openxmlformats.org/officeDocument/2006/relationships/hyperlink" Target="https://www.lpi.usra.edu/resources/apollo/frame/?AS12-48-7130" TargetMode="External"/><Relationship Id="rId15868" Type="http://schemas.openxmlformats.org/officeDocument/2006/relationships/hyperlink" Target="https://tothemoon.im-ldi.com/data_a70/AS12/extra/AS12-48-7130.small.png" TargetMode="External"/><Relationship Id="rId15869" Type="http://schemas.openxmlformats.org/officeDocument/2006/relationships/hyperlink" Target="https://tothemoon.im-ldi.com/data_a70/AS12/raw/AS12-48-7130.tif" TargetMode="External"/><Relationship Id="rId15870" Type="http://schemas.openxmlformats.org/officeDocument/2006/relationships/hyperlink" Target="https://tothemoon.im-ldi.com/data_a70/AS12/processed/AS12-48-7130.png" TargetMode="External"/><Relationship Id="rId15871" Type="http://schemas.openxmlformats.org/officeDocument/2006/relationships/hyperlink" Target="https://www.lpi.usra.edu/resources/apollo/images/print/AS12/48/7130.jpg" TargetMode="External"/><Relationship Id="rId15872" Type="http://schemas.openxmlformats.org/officeDocument/2006/relationships/hyperlink" Target="https://www.lpi.usra.edu/resources/apollo/frame/?AS12-48-7131" TargetMode="External"/><Relationship Id="rId15873" Type="http://schemas.openxmlformats.org/officeDocument/2006/relationships/hyperlink" Target="https://tothemoon.im-ldi.com/data_a70/AS12/extra/AS12-48-7131.small.png" TargetMode="External"/><Relationship Id="rId15874" Type="http://schemas.openxmlformats.org/officeDocument/2006/relationships/hyperlink" Target="https://tothemoon.im-ldi.com/data_a70/AS12/raw/AS12-48-7131.tif" TargetMode="External"/><Relationship Id="rId15875" Type="http://schemas.openxmlformats.org/officeDocument/2006/relationships/hyperlink" Target="https://tothemoon.im-ldi.com/data_a70/AS12/processed/AS12-48-7131.png" TargetMode="External"/><Relationship Id="rId15876" Type="http://schemas.openxmlformats.org/officeDocument/2006/relationships/hyperlink" Target="https://www.lpi.usra.edu/resources/apollo/images/print/AS12/48/7131.jpg" TargetMode="External"/><Relationship Id="rId15877" Type="http://schemas.openxmlformats.org/officeDocument/2006/relationships/hyperlink" Target="https://www.lpi.usra.edu/resources/apollo/frame/?AS12-48-7132" TargetMode="External"/><Relationship Id="rId15878" Type="http://schemas.openxmlformats.org/officeDocument/2006/relationships/hyperlink" Target="https://tothemoon.im-ldi.com/data_a70/AS12/extra/AS12-48-7132.small.png" TargetMode="External"/><Relationship Id="rId15879" Type="http://schemas.openxmlformats.org/officeDocument/2006/relationships/hyperlink" Target="https://tothemoon.im-ldi.com/data_a70/AS12/raw/AS12-48-7132.tif" TargetMode="External"/><Relationship Id="rId15880" Type="http://schemas.openxmlformats.org/officeDocument/2006/relationships/hyperlink" Target="https://tothemoon.im-ldi.com/data_a70/AS12/processed/AS12-48-7132.png" TargetMode="External"/><Relationship Id="rId15881" Type="http://schemas.openxmlformats.org/officeDocument/2006/relationships/hyperlink" Target="https://www.lpi.usra.edu/resources/apollo/images/print/AS12/48/7132.jpg" TargetMode="External"/><Relationship Id="rId15882" Type="http://schemas.openxmlformats.org/officeDocument/2006/relationships/hyperlink" Target="https://www.lpi.usra.edu/resources/apollo/frame/?AS12-48-7133" TargetMode="External"/><Relationship Id="rId15883" Type="http://schemas.openxmlformats.org/officeDocument/2006/relationships/hyperlink" Target="https://tothemoon.im-ldi.com/data_a70/AS12/extra/AS12-48-7133.small.png" TargetMode="External"/><Relationship Id="rId15884" Type="http://schemas.openxmlformats.org/officeDocument/2006/relationships/hyperlink" Target="https://tothemoon.im-ldi.com/data_a70/AS12/raw/AS12-48-7133.tif" TargetMode="External"/><Relationship Id="rId15885" Type="http://schemas.openxmlformats.org/officeDocument/2006/relationships/hyperlink" Target="https://tothemoon.im-ldi.com/data_a70/AS12/processed/AS12-48-7133.png" TargetMode="External"/><Relationship Id="rId15886" Type="http://schemas.openxmlformats.org/officeDocument/2006/relationships/hyperlink" Target="https://www.lpi.usra.edu/resources/apollo/images/print/AS12/48/7133.jpg" TargetMode="External"/><Relationship Id="rId15887" Type="http://schemas.openxmlformats.org/officeDocument/2006/relationships/hyperlink" Target="https://www.lpi.usra.edu/resources/apollo/frame/?AS12-48-7134" TargetMode="External"/><Relationship Id="rId15888" Type="http://schemas.openxmlformats.org/officeDocument/2006/relationships/hyperlink" Target="https://tothemoon.im-ldi.com/data_a70/AS12/extra/AS12-48-7134.small.png" TargetMode="External"/><Relationship Id="rId15889" Type="http://schemas.openxmlformats.org/officeDocument/2006/relationships/hyperlink" Target="https://tothemoon.im-ldi.com/data_a70/AS12/raw/AS12-48-7134.tif" TargetMode="External"/><Relationship Id="rId15890" Type="http://schemas.openxmlformats.org/officeDocument/2006/relationships/hyperlink" Target="https://tothemoon.im-ldi.com/data_a70/AS12/processed/AS12-48-7134.png" TargetMode="External"/><Relationship Id="rId15891" Type="http://schemas.openxmlformats.org/officeDocument/2006/relationships/hyperlink" Target="https://www.lpi.usra.edu/resources/apollo/images/print/AS12/48/7134.jpg" TargetMode="External"/><Relationship Id="rId15892" Type="http://schemas.openxmlformats.org/officeDocument/2006/relationships/hyperlink" Target="https://www.lpi.usra.edu/resources/apollo/frame/?AS12-48-7135" TargetMode="External"/><Relationship Id="rId15893" Type="http://schemas.openxmlformats.org/officeDocument/2006/relationships/hyperlink" Target="https://tothemoon.im-ldi.com/data_a70/AS12/extra/AS12-48-7135.small.png" TargetMode="External"/><Relationship Id="rId15894" Type="http://schemas.openxmlformats.org/officeDocument/2006/relationships/hyperlink" Target="https://tothemoon.im-ldi.com/data_a70/AS12/raw/AS12-48-7135.tif" TargetMode="External"/><Relationship Id="rId15895" Type="http://schemas.openxmlformats.org/officeDocument/2006/relationships/hyperlink" Target="https://tothemoon.im-ldi.com/data_a70/AS12/processed/AS12-48-7135.png" TargetMode="External"/><Relationship Id="rId15896" Type="http://schemas.openxmlformats.org/officeDocument/2006/relationships/hyperlink" Target="https://www.lpi.usra.edu/resources/apollo/images/print/AS12/48/7135.jpg" TargetMode="External"/><Relationship Id="rId15897" Type="http://schemas.openxmlformats.org/officeDocument/2006/relationships/hyperlink" Target="https://www.lpi.usra.edu/resources/apollo/frame/?AS12-48-7136" TargetMode="External"/><Relationship Id="rId15898" Type="http://schemas.openxmlformats.org/officeDocument/2006/relationships/hyperlink" Target="https://tothemoon.im-ldi.com/data_a70/AS12/extra/AS12-48-7136.small.png" TargetMode="External"/><Relationship Id="rId15899" Type="http://schemas.openxmlformats.org/officeDocument/2006/relationships/hyperlink" Target="https://tothemoon.im-ldi.com/data_a70/AS12/raw/AS12-48-7136.tif" TargetMode="External"/><Relationship Id="rId15900" Type="http://schemas.openxmlformats.org/officeDocument/2006/relationships/hyperlink" Target="https://tothemoon.im-ldi.com/data_a70/AS12/processed/AS12-48-7136.png" TargetMode="External"/><Relationship Id="rId15901" Type="http://schemas.openxmlformats.org/officeDocument/2006/relationships/hyperlink" Target="https://www.lpi.usra.edu/resources/apollo/images/print/AS12/48/7136.jpg" TargetMode="External"/><Relationship Id="rId15902" Type="http://schemas.openxmlformats.org/officeDocument/2006/relationships/hyperlink" Target="https://www.lpi.usra.edu/resources/apollo/frame/?AS12-48-7137" TargetMode="External"/><Relationship Id="rId15903" Type="http://schemas.openxmlformats.org/officeDocument/2006/relationships/hyperlink" Target="https://tothemoon.im-ldi.com/data_a70/AS12/extra/AS12-48-7137.small.png" TargetMode="External"/><Relationship Id="rId15904" Type="http://schemas.openxmlformats.org/officeDocument/2006/relationships/hyperlink" Target="https://tothemoon.im-ldi.com/data_a70/AS12/raw/AS12-48-7137.tif" TargetMode="External"/><Relationship Id="rId15905" Type="http://schemas.openxmlformats.org/officeDocument/2006/relationships/hyperlink" Target="https://tothemoon.im-ldi.com/data_a70/AS12/processed/AS12-48-7137.png" TargetMode="External"/><Relationship Id="rId15906" Type="http://schemas.openxmlformats.org/officeDocument/2006/relationships/hyperlink" Target="https://www.lpi.usra.edu/resources/apollo/images/print/AS12/48/7137.jpg" TargetMode="External"/><Relationship Id="rId15907" Type="http://schemas.openxmlformats.org/officeDocument/2006/relationships/hyperlink" Target="https://www.lpi.usra.edu/resources/apollo/frame/?AS12-48-7138" TargetMode="External"/><Relationship Id="rId15908" Type="http://schemas.openxmlformats.org/officeDocument/2006/relationships/hyperlink" Target="https://tothemoon.im-ldi.com/data_a70/AS12/extra/AS12-48-7138.small.png" TargetMode="External"/><Relationship Id="rId15909" Type="http://schemas.openxmlformats.org/officeDocument/2006/relationships/hyperlink" Target="https://tothemoon.im-ldi.com/data_a70/AS12/raw/AS12-48-7138.tif" TargetMode="External"/><Relationship Id="rId15910" Type="http://schemas.openxmlformats.org/officeDocument/2006/relationships/hyperlink" Target="https://tothemoon.im-ldi.com/data_a70/AS12/processed/AS12-48-7138.png" TargetMode="External"/><Relationship Id="rId15911" Type="http://schemas.openxmlformats.org/officeDocument/2006/relationships/hyperlink" Target="https://www.lpi.usra.edu/resources/apollo/images/print/AS12/48/7138.jpg" TargetMode="External"/><Relationship Id="rId15912" Type="http://schemas.openxmlformats.org/officeDocument/2006/relationships/hyperlink" Target="https://www.lpi.usra.edu/resources/apollo/frame/?AS12-48-7139" TargetMode="External"/><Relationship Id="rId15913" Type="http://schemas.openxmlformats.org/officeDocument/2006/relationships/hyperlink" Target="https://tothemoon.im-ldi.com/data_a70/AS12/extra/AS12-48-7139.small.png" TargetMode="External"/><Relationship Id="rId15914" Type="http://schemas.openxmlformats.org/officeDocument/2006/relationships/hyperlink" Target="https://tothemoon.im-ldi.com/data_a70/AS12/raw/AS12-48-7139.tif" TargetMode="External"/><Relationship Id="rId15915" Type="http://schemas.openxmlformats.org/officeDocument/2006/relationships/hyperlink" Target="https://tothemoon.im-ldi.com/data_a70/AS12/processed/AS12-48-7139.png" TargetMode="External"/><Relationship Id="rId15916" Type="http://schemas.openxmlformats.org/officeDocument/2006/relationships/hyperlink" Target="https://www.lpi.usra.edu/resources/apollo/images/print/AS12/48/7139.jpg" TargetMode="External"/><Relationship Id="rId15917" Type="http://schemas.openxmlformats.org/officeDocument/2006/relationships/hyperlink" Target="https://www.lpi.usra.edu/resources/apollo/frame/?AS12-48-7140" TargetMode="External"/><Relationship Id="rId15918" Type="http://schemas.openxmlformats.org/officeDocument/2006/relationships/hyperlink" Target="https://tothemoon.im-ldi.com/data_a70/AS12/extra/AS12-48-7140.small.png" TargetMode="External"/><Relationship Id="rId15919" Type="http://schemas.openxmlformats.org/officeDocument/2006/relationships/hyperlink" Target="https://tothemoon.im-ldi.com/data_a70/AS12/raw/AS12-48-7140.tif" TargetMode="External"/><Relationship Id="rId15920" Type="http://schemas.openxmlformats.org/officeDocument/2006/relationships/hyperlink" Target="https://tothemoon.im-ldi.com/data_a70/AS12/processed/AS12-48-7140.png" TargetMode="External"/><Relationship Id="rId15921" Type="http://schemas.openxmlformats.org/officeDocument/2006/relationships/hyperlink" Target="https://www.lpi.usra.edu/resources/apollo/images/print/AS12/48/7140.jpg" TargetMode="External"/><Relationship Id="rId15922" Type="http://schemas.openxmlformats.org/officeDocument/2006/relationships/hyperlink" Target="https://www.lpi.usra.edu/resources/apollo/frame/?AS12-48-7141" TargetMode="External"/><Relationship Id="rId15923" Type="http://schemas.openxmlformats.org/officeDocument/2006/relationships/hyperlink" Target="https://tothemoon.im-ldi.com/data_a70/AS12/extra/AS12-48-7141.small.png" TargetMode="External"/><Relationship Id="rId15924" Type="http://schemas.openxmlformats.org/officeDocument/2006/relationships/hyperlink" Target="https://tothemoon.im-ldi.com/data_a70/AS12/raw/AS12-48-7141.tif" TargetMode="External"/><Relationship Id="rId15925" Type="http://schemas.openxmlformats.org/officeDocument/2006/relationships/hyperlink" Target="https://tothemoon.im-ldi.com/data_a70/AS12/processed/AS12-48-7141.png" TargetMode="External"/><Relationship Id="rId15926" Type="http://schemas.openxmlformats.org/officeDocument/2006/relationships/hyperlink" Target="https://www.lpi.usra.edu/resources/apollo/images/print/AS12/48/7141.jpg" TargetMode="External"/><Relationship Id="rId15927" Type="http://schemas.openxmlformats.org/officeDocument/2006/relationships/hyperlink" Target="https://www.lpi.usra.edu/resources/apollo/frame/?AS12-48-7142" TargetMode="External"/><Relationship Id="rId15928" Type="http://schemas.openxmlformats.org/officeDocument/2006/relationships/hyperlink" Target="https://tothemoon.im-ldi.com/data_a70/AS12/extra/AS12-48-7142.small.png" TargetMode="External"/><Relationship Id="rId15929" Type="http://schemas.openxmlformats.org/officeDocument/2006/relationships/hyperlink" Target="https://tothemoon.im-ldi.com/data_a70/AS12/raw/AS12-48-7142.tif" TargetMode="External"/><Relationship Id="rId15930" Type="http://schemas.openxmlformats.org/officeDocument/2006/relationships/hyperlink" Target="https://tothemoon.im-ldi.com/data_a70/AS12/processed/AS12-48-7142.png" TargetMode="External"/><Relationship Id="rId15931" Type="http://schemas.openxmlformats.org/officeDocument/2006/relationships/hyperlink" Target="https://www.lpi.usra.edu/resources/apollo/images/print/AS12/48/7142.jpg" TargetMode="External"/><Relationship Id="rId15932" Type="http://schemas.openxmlformats.org/officeDocument/2006/relationships/hyperlink" Target="https://www.lpi.usra.edu/resources/apollo/frame/?AS12-48-7143" TargetMode="External"/><Relationship Id="rId15933" Type="http://schemas.openxmlformats.org/officeDocument/2006/relationships/hyperlink" Target="https://tothemoon.im-ldi.com/data_a70/AS12/extra/AS12-48-7143.small.png" TargetMode="External"/><Relationship Id="rId15934" Type="http://schemas.openxmlformats.org/officeDocument/2006/relationships/hyperlink" Target="https://tothemoon.im-ldi.com/data_a70/AS12/raw/AS12-48-7143.tif" TargetMode="External"/><Relationship Id="rId15935" Type="http://schemas.openxmlformats.org/officeDocument/2006/relationships/hyperlink" Target="https://tothemoon.im-ldi.com/data_a70/AS12/processed/AS12-48-7143.png" TargetMode="External"/><Relationship Id="rId15936" Type="http://schemas.openxmlformats.org/officeDocument/2006/relationships/hyperlink" Target="https://www.lpi.usra.edu/resources/apollo/images/print/AS12/48/7143.jpg" TargetMode="External"/><Relationship Id="rId15937" Type="http://schemas.openxmlformats.org/officeDocument/2006/relationships/hyperlink" Target="https://www.lpi.usra.edu/resources/apollo/frame/?AS12-48-7144" TargetMode="External"/><Relationship Id="rId15938" Type="http://schemas.openxmlformats.org/officeDocument/2006/relationships/hyperlink" Target="https://tothemoon.im-ldi.com/data_a70/AS12/extra/AS12-48-7144.small.png" TargetMode="External"/><Relationship Id="rId15939" Type="http://schemas.openxmlformats.org/officeDocument/2006/relationships/hyperlink" Target="https://tothemoon.im-ldi.com/data_a70/AS12/raw/AS12-48-7144.tif" TargetMode="External"/><Relationship Id="rId15940" Type="http://schemas.openxmlformats.org/officeDocument/2006/relationships/hyperlink" Target="https://tothemoon.im-ldi.com/data_a70/AS12/processed/AS12-48-7144.png" TargetMode="External"/><Relationship Id="rId15941" Type="http://schemas.openxmlformats.org/officeDocument/2006/relationships/hyperlink" Target="https://www.lpi.usra.edu/resources/apollo/images/print/AS12/48/7144.jpg" TargetMode="External"/><Relationship Id="rId15942" Type="http://schemas.openxmlformats.org/officeDocument/2006/relationships/hyperlink" Target="https://www.lpi.usra.edu/resources/apollo/frame/?AS12-48-7145" TargetMode="External"/><Relationship Id="rId15943" Type="http://schemas.openxmlformats.org/officeDocument/2006/relationships/hyperlink" Target="https://tothemoon.im-ldi.com/data_a70/AS12/extra/AS12-48-7145.small.png" TargetMode="External"/><Relationship Id="rId15944" Type="http://schemas.openxmlformats.org/officeDocument/2006/relationships/hyperlink" Target="https://tothemoon.im-ldi.com/data_a70/AS12/raw/AS12-48-7145.tif" TargetMode="External"/><Relationship Id="rId15945" Type="http://schemas.openxmlformats.org/officeDocument/2006/relationships/hyperlink" Target="https://tothemoon.im-ldi.com/data_a70/AS12/processed/AS12-48-7145.png" TargetMode="External"/><Relationship Id="rId15946" Type="http://schemas.openxmlformats.org/officeDocument/2006/relationships/hyperlink" Target="https://www.lpi.usra.edu/resources/apollo/images/print/AS12/48/7145.jpg" TargetMode="External"/><Relationship Id="rId15947" Type="http://schemas.openxmlformats.org/officeDocument/2006/relationships/hyperlink" Target="https://www.lpi.usra.edu/resources/apollo/frame/?AS12-48-7147" TargetMode="External"/><Relationship Id="rId15948" Type="http://schemas.openxmlformats.org/officeDocument/2006/relationships/hyperlink" Target="https://tothemoon.im-ldi.com/data_a70/AS12/extra/AS12-48-7147.small.png" TargetMode="External"/><Relationship Id="rId15949" Type="http://schemas.openxmlformats.org/officeDocument/2006/relationships/hyperlink" Target="https://tothemoon.im-ldi.com/data_a70/AS12/raw/AS12-48-7147.tif" TargetMode="External"/><Relationship Id="rId15950" Type="http://schemas.openxmlformats.org/officeDocument/2006/relationships/hyperlink" Target="https://tothemoon.im-ldi.com/data_a70/AS12/processed/AS12-48-7147.png" TargetMode="External"/><Relationship Id="rId15951" Type="http://schemas.openxmlformats.org/officeDocument/2006/relationships/hyperlink" Target="https://www.lpi.usra.edu/resources/apollo/images/print/AS12/48/7147.jpg" TargetMode="External"/><Relationship Id="rId15952" Type="http://schemas.openxmlformats.org/officeDocument/2006/relationships/hyperlink" Target="https://www.lpi.usra.edu/resources/apollo/frame/?AS12-48-7148" TargetMode="External"/><Relationship Id="rId15953" Type="http://schemas.openxmlformats.org/officeDocument/2006/relationships/hyperlink" Target="https://tothemoon.im-ldi.com/data_a70/AS12/extra/AS12-48-7148.small.png" TargetMode="External"/><Relationship Id="rId15954" Type="http://schemas.openxmlformats.org/officeDocument/2006/relationships/hyperlink" Target="https://tothemoon.im-ldi.com/data_a70/AS12/raw/AS12-48-7148.tif" TargetMode="External"/><Relationship Id="rId15955" Type="http://schemas.openxmlformats.org/officeDocument/2006/relationships/hyperlink" Target="https://tothemoon.im-ldi.com/data_a70/AS12/processed/AS12-48-7148.png" TargetMode="External"/><Relationship Id="rId15956" Type="http://schemas.openxmlformats.org/officeDocument/2006/relationships/hyperlink" Target="https://www.lpi.usra.edu/resources/apollo/images/print/AS12/48/7148.jpg" TargetMode="External"/><Relationship Id="rId15957" Type="http://schemas.openxmlformats.org/officeDocument/2006/relationships/hyperlink" Target="https://www.lpi.usra.edu/resources/apollo/frame/?AS12-48-7149" TargetMode="External"/><Relationship Id="rId15958" Type="http://schemas.openxmlformats.org/officeDocument/2006/relationships/hyperlink" Target="https://tothemoon.im-ldi.com/data_a70/AS12/extra/AS12-48-7149.small.png" TargetMode="External"/><Relationship Id="rId15959" Type="http://schemas.openxmlformats.org/officeDocument/2006/relationships/hyperlink" Target="https://tothemoon.im-ldi.com/data_a70/AS12/raw/AS12-48-7149.tif" TargetMode="External"/><Relationship Id="rId15960" Type="http://schemas.openxmlformats.org/officeDocument/2006/relationships/hyperlink" Target="https://tothemoon.im-ldi.com/data_a70/AS12/processed/AS12-48-7149.png" TargetMode="External"/><Relationship Id="rId15961" Type="http://schemas.openxmlformats.org/officeDocument/2006/relationships/hyperlink" Target="https://www.lpi.usra.edu/resources/apollo/images/print/AS12/48/7149.jpg" TargetMode="External"/><Relationship Id="rId15962" Type="http://schemas.openxmlformats.org/officeDocument/2006/relationships/hyperlink" Target="https://www.lpi.usra.edu/resources/apollo/frame/?AS12-48-7150" TargetMode="External"/><Relationship Id="rId15963" Type="http://schemas.openxmlformats.org/officeDocument/2006/relationships/hyperlink" Target="https://tothemoon.im-ldi.com/data_a70/AS12/extra/AS12-48-7150.small.png" TargetMode="External"/><Relationship Id="rId15964" Type="http://schemas.openxmlformats.org/officeDocument/2006/relationships/hyperlink" Target="https://tothemoon.im-ldi.com/data_a70/AS12/raw/AS12-48-7150.tif" TargetMode="External"/><Relationship Id="rId15965" Type="http://schemas.openxmlformats.org/officeDocument/2006/relationships/hyperlink" Target="https://tothemoon.im-ldi.com/data_a70/AS12/processed/AS12-48-7150.png" TargetMode="External"/><Relationship Id="rId15966" Type="http://schemas.openxmlformats.org/officeDocument/2006/relationships/hyperlink" Target="https://www.lpi.usra.edu/resources/apollo/images/print/AS12/48/7150.jpg" TargetMode="External"/><Relationship Id="rId15967" Type="http://schemas.openxmlformats.org/officeDocument/2006/relationships/hyperlink" Target="https://www.lpi.usra.edu/resources/apollo/frame/?AS12-48-7151" TargetMode="External"/><Relationship Id="rId15968" Type="http://schemas.openxmlformats.org/officeDocument/2006/relationships/hyperlink" Target="https://tothemoon.im-ldi.com/data_a70/AS12/extra/AS12-48-7151.small.png" TargetMode="External"/><Relationship Id="rId15969" Type="http://schemas.openxmlformats.org/officeDocument/2006/relationships/hyperlink" Target="https://tothemoon.im-ldi.com/data_a70/AS12/raw/AS12-48-7151.tif" TargetMode="External"/><Relationship Id="rId15970" Type="http://schemas.openxmlformats.org/officeDocument/2006/relationships/hyperlink" Target="https://tothemoon.im-ldi.com/data_a70/AS12/processed/AS12-48-7151.png" TargetMode="External"/><Relationship Id="rId15971" Type="http://schemas.openxmlformats.org/officeDocument/2006/relationships/hyperlink" Target="https://www.lpi.usra.edu/resources/apollo/images/print/AS12/48/7151.jpg" TargetMode="External"/><Relationship Id="rId15972" Type="http://schemas.openxmlformats.org/officeDocument/2006/relationships/hyperlink" Target="https://www.lpi.usra.edu/resources/apollo/frame/?AS12-48-7152" TargetMode="External"/><Relationship Id="rId15973" Type="http://schemas.openxmlformats.org/officeDocument/2006/relationships/hyperlink" Target="https://tothemoon.im-ldi.com/data_a70/AS12/extra/AS12-48-7152.small.png" TargetMode="External"/><Relationship Id="rId15974" Type="http://schemas.openxmlformats.org/officeDocument/2006/relationships/hyperlink" Target="https://tothemoon.im-ldi.com/data_a70/AS12/raw/AS12-48-7152.tif" TargetMode="External"/><Relationship Id="rId15975" Type="http://schemas.openxmlformats.org/officeDocument/2006/relationships/hyperlink" Target="https://tothemoon.im-ldi.com/data_a70/AS12/processed/AS12-48-7152.png" TargetMode="External"/><Relationship Id="rId15976" Type="http://schemas.openxmlformats.org/officeDocument/2006/relationships/hyperlink" Target="https://www.lpi.usra.edu/resources/apollo/images/print/AS12/48/7152.jpg" TargetMode="External"/><Relationship Id="rId15977" Type="http://schemas.openxmlformats.org/officeDocument/2006/relationships/hyperlink" Target="https://www.lpi.usra.edu/resources/apollo/frame/?AS12-48-7153" TargetMode="External"/><Relationship Id="rId15978" Type="http://schemas.openxmlformats.org/officeDocument/2006/relationships/hyperlink" Target="https://tothemoon.im-ldi.com/data_a70/AS12/extra/AS12-48-7153.small.png" TargetMode="External"/><Relationship Id="rId15979" Type="http://schemas.openxmlformats.org/officeDocument/2006/relationships/hyperlink" Target="https://tothemoon.im-ldi.com/data_a70/AS12/raw/AS12-48-7153.tif" TargetMode="External"/><Relationship Id="rId15980" Type="http://schemas.openxmlformats.org/officeDocument/2006/relationships/hyperlink" Target="https://tothemoon.im-ldi.com/data_a70/AS12/processed/AS12-48-7153.png" TargetMode="External"/><Relationship Id="rId15981" Type="http://schemas.openxmlformats.org/officeDocument/2006/relationships/hyperlink" Target="https://www.lpi.usra.edu/resources/apollo/images/print/AS12/48/7153.jpg" TargetMode="External"/><Relationship Id="rId15982" Type="http://schemas.openxmlformats.org/officeDocument/2006/relationships/hyperlink" Target="https://www.lpi.usra.edu/resources/apollo/frame/?AS12-48-7154" TargetMode="External"/><Relationship Id="rId15983" Type="http://schemas.openxmlformats.org/officeDocument/2006/relationships/hyperlink" Target="https://tothemoon.im-ldi.com/data_a70/AS12/extra/AS12-48-7154.small.png" TargetMode="External"/><Relationship Id="rId15984" Type="http://schemas.openxmlformats.org/officeDocument/2006/relationships/hyperlink" Target="https://tothemoon.im-ldi.com/data_a70/AS12/raw/AS12-48-7154.tif" TargetMode="External"/><Relationship Id="rId15985" Type="http://schemas.openxmlformats.org/officeDocument/2006/relationships/hyperlink" Target="https://tothemoon.im-ldi.com/data_a70/AS12/processed/AS12-48-7154.png" TargetMode="External"/><Relationship Id="rId15986" Type="http://schemas.openxmlformats.org/officeDocument/2006/relationships/hyperlink" Target="https://www.lpi.usra.edu/resources/apollo/images/print/AS12/48/7154.jpg" TargetMode="External"/><Relationship Id="rId15987" Type="http://schemas.openxmlformats.org/officeDocument/2006/relationships/hyperlink" Target="https://www.lpi.usra.edu/resources/apollo/frame/?AS12-48-7155" TargetMode="External"/><Relationship Id="rId15988" Type="http://schemas.openxmlformats.org/officeDocument/2006/relationships/hyperlink" Target="https://tothemoon.im-ldi.com/data_a70/AS12/extra/AS12-48-7155.small.png" TargetMode="External"/><Relationship Id="rId15989" Type="http://schemas.openxmlformats.org/officeDocument/2006/relationships/hyperlink" Target="https://tothemoon.im-ldi.com/data_a70/AS12/raw/AS12-48-7155.tif" TargetMode="External"/><Relationship Id="rId15990" Type="http://schemas.openxmlformats.org/officeDocument/2006/relationships/hyperlink" Target="https://tothemoon.im-ldi.com/data_a70/AS12/processed/AS12-48-7155.png" TargetMode="External"/><Relationship Id="rId15991" Type="http://schemas.openxmlformats.org/officeDocument/2006/relationships/hyperlink" Target="https://www.lpi.usra.edu/resources/apollo/images/print/AS12/48/7155.jpg" TargetMode="External"/><Relationship Id="rId15992" Type="http://schemas.openxmlformats.org/officeDocument/2006/relationships/hyperlink" Target="https://www.lpi.usra.edu/resources/apollo/frame/?AS12-48-7156" TargetMode="External"/><Relationship Id="rId15993" Type="http://schemas.openxmlformats.org/officeDocument/2006/relationships/hyperlink" Target="https://tothemoon.im-ldi.com/data_a70/AS12/extra/AS12-48-7156.small.png" TargetMode="External"/><Relationship Id="rId15994" Type="http://schemas.openxmlformats.org/officeDocument/2006/relationships/hyperlink" Target="https://tothemoon.im-ldi.com/data_a70/AS12/raw/AS12-48-7156.tif" TargetMode="External"/><Relationship Id="rId15995" Type="http://schemas.openxmlformats.org/officeDocument/2006/relationships/hyperlink" Target="https://tothemoon.im-ldi.com/data_a70/AS12/processed/AS12-48-7156.png" TargetMode="External"/><Relationship Id="rId15996" Type="http://schemas.openxmlformats.org/officeDocument/2006/relationships/hyperlink" Target="https://www.lpi.usra.edu/resources/apollo/images/print/AS12/48/7156.jpg" TargetMode="External"/><Relationship Id="rId15997" Type="http://schemas.openxmlformats.org/officeDocument/2006/relationships/hyperlink" Target="https://www.lpi.usra.edu/resources/apollo/frame/?AS12-48-7157" TargetMode="External"/><Relationship Id="rId15998" Type="http://schemas.openxmlformats.org/officeDocument/2006/relationships/hyperlink" Target="https://tothemoon.im-ldi.com/data_a70/AS12/extra/AS12-48-7157.small.png" TargetMode="External"/><Relationship Id="rId15999" Type="http://schemas.openxmlformats.org/officeDocument/2006/relationships/hyperlink" Target="https://tothemoon.im-ldi.com/data_a70/AS12/raw/AS12-48-7157.tif" TargetMode="External"/><Relationship Id="rId16000" Type="http://schemas.openxmlformats.org/officeDocument/2006/relationships/hyperlink" Target="https://tothemoon.im-ldi.com/data_a70/AS12/processed/AS12-48-7157.png" TargetMode="External"/><Relationship Id="rId16001" Type="http://schemas.openxmlformats.org/officeDocument/2006/relationships/hyperlink" Target="https://www.lpi.usra.edu/resources/apollo/images/print/AS12/48/7157.jpg" TargetMode="External"/><Relationship Id="rId16002" Type="http://schemas.openxmlformats.org/officeDocument/2006/relationships/hyperlink" Target="https://www.lpi.usra.edu/resources/apollo/frame/?AS12-48-7158" TargetMode="External"/><Relationship Id="rId16003" Type="http://schemas.openxmlformats.org/officeDocument/2006/relationships/hyperlink" Target="https://tothemoon.im-ldi.com/data_a70/AS12/extra/AS12-48-7158.small.png" TargetMode="External"/><Relationship Id="rId16004" Type="http://schemas.openxmlformats.org/officeDocument/2006/relationships/hyperlink" Target="https://tothemoon.im-ldi.com/data_a70/AS12/raw/AS12-48-7158.tif" TargetMode="External"/><Relationship Id="rId16005" Type="http://schemas.openxmlformats.org/officeDocument/2006/relationships/hyperlink" Target="https://tothemoon.im-ldi.com/data_a70/AS12/processed/AS12-48-7158.png" TargetMode="External"/><Relationship Id="rId16006" Type="http://schemas.openxmlformats.org/officeDocument/2006/relationships/hyperlink" Target="https://www.lpi.usra.edu/resources/apollo/images/print/AS12/48/7158.jpg" TargetMode="External"/><Relationship Id="rId16007" Type="http://schemas.openxmlformats.org/officeDocument/2006/relationships/hyperlink" Target="https://www.lpi.usra.edu/resources/apollo/frame/?AS12-48-7159" TargetMode="External"/><Relationship Id="rId16008" Type="http://schemas.openxmlformats.org/officeDocument/2006/relationships/hyperlink" Target="https://tothemoon.im-ldi.com/data_a70/AS12/extra/AS12-48-7159.small.png" TargetMode="External"/><Relationship Id="rId16009" Type="http://schemas.openxmlformats.org/officeDocument/2006/relationships/hyperlink" Target="https://tothemoon.im-ldi.com/data_a70/AS12/raw/AS12-48-7159.tif" TargetMode="External"/><Relationship Id="rId16010" Type="http://schemas.openxmlformats.org/officeDocument/2006/relationships/hyperlink" Target="https://tothemoon.im-ldi.com/data_a70/AS12/processed/AS12-48-7159.png" TargetMode="External"/><Relationship Id="rId16011" Type="http://schemas.openxmlformats.org/officeDocument/2006/relationships/hyperlink" Target="https://www.lpi.usra.edu/resources/apollo/images/print/AS12/48/7159.jpg" TargetMode="External"/><Relationship Id="rId16012" Type="http://schemas.openxmlformats.org/officeDocument/2006/relationships/hyperlink" Target="https://www.lpi.usra.edu/resources/apollo/frame/?AS12-48-7160" TargetMode="External"/><Relationship Id="rId16013" Type="http://schemas.openxmlformats.org/officeDocument/2006/relationships/hyperlink" Target="https://tothemoon.im-ldi.com/data_a70/AS12/extra/AS12-48-7160.small.png" TargetMode="External"/><Relationship Id="rId16014" Type="http://schemas.openxmlformats.org/officeDocument/2006/relationships/hyperlink" Target="https://tothemoon.im-ldi.com/data_a70/AS12/raw/AS12-48-7160.tif" TargetMode="External"/><Relationship Id="rId16015" Type="http://schemas.openxmlformats.org/officeDocument/2006/relationships/hyperlink" Target="https://tothemoon.im-ldi.com/data_a70/AS12/processed/AS12-48-7160.png" TargetMode="External"/><Relationship Id="rId16016" Type="http://schemas.openxmlformats.org/officeDocument/2006/relationships/hyperlink" Target="https://www.lpi.usra.edu/resources/apollo/images/print/AS12/48/7160.jpg" TargetMode="External"/><Relationship Id="rId16017" Type="http://schemas.openxmlformats.org/officeDocument/2006/relationships/hyperlink" Target="https://www.lpi.usra.edu/resources/apollo/frame/?AS12-48-7161" TargetMode="External"/><Relationship Id="rId16018" Type="http://schemas.openxmlformats.org/officeDocument/2006/relationships/hyperlink" Target="https://tothemoon.im-ldi.com/data_a70/AS12/extra/AS12-48-7161.small.png" TargetMode="External"/><Relationship Id="rId16019" Type="http://schemas.openxmlformats.org/officeDocument/2006/relationships/hyperlink" Target="https://tothemoon.im-ldi.com/data_a70/AS12/raw/AS12-48-7161.tif" TargetMode="External"/><Relationship Id="rId16020" Type="http://schemas.openxmlformats.org/officeDocument/2006/relationships/hyperlink" Target="https://tothemoon.im-ldi.com/data_a70/AS12/processed/AS12-48-7161.png" TargetMode="External"/><Relationship Id="rId16021" Type="http://schemas.openxmlformats.org/officeDocument/2006/relationships/hyperlink" Target="https://www.lpi.usra.edu/resources/apollo/images/print/AS12/48/7161.jpg" TargetMode="External"/><Relationship Id="rId16022" Type="http://schemas.openxmlformats.org/officeDocument/2006/relationships/hyperlink" Target="https://www.lpi.usra.edu/resources/apollo/frame/?AS12-48-7162" TargetMode="External"/><Relationship Id="rId16023" Type="http://schemas.openxmlformats.org/officeDocument/2006/relationships/hyperlink" Target="https://tothemoon.im-ldi.com/data_a70/AS12/extra/AS12-48-7162.small.png" TargetMode="External"/><Relationship Id="rId16024" Type="http://schemas.openxmlformats.org/officeDocument/2006/relationships/hyperlink" Target="https://tothemoon.im-ldi.com/data_a70/AS12/raw/AS12-48-7162.tif" TargetMode="External"/><Relationship Id="rId16025" Type="http://schemas.openxmlformats.org/officeDocument/2006/relationships/hyperlink" Target="https://tothemoon.im-ldi.com/data_a70/AS12/processed/AS12-48-7162.png" TargetMode="External"/><Relationship Id="rId16026" Type="http://schemas.openxmlformats.org/officeDocument/2006/relationships/hyperlink" Target="https://www.lpi.usra.edu/resources/apollo/images/print/AS12/48/7162.jpg" TargetMode="External"/><Relationship Id="rId16027" Type="http://schemas.openxmlformats.org/officeDocument/2006/relationships/hyperlink" Target="https://www.lpi.usra.edu/resources/apollo/frame/?AS12-48-7163" TargetMode="External"/><Relationship Id="rId16028" Type="http://schemas.openxmlformats.org/officeDocument/2006/relationships/hyperlink" Target="https://tothemoon.im-ldi.com/data_a70/AS12/extra/AS12-48-7163.small.png" TargetMode="External"/><Relationship Id="rId16029" Type="http://schemas.openxmlformats.org/officeDocument/2006/relationships/hyperlink" Target="https://tothemoon.im-ldi.com/data_a70/AS12/raw/AS12-48-7163.tif" TargetMode="External"/><Relationship Id="rId16030" Type="http://schemas.openxmlformats.org/officeDocument/2006/relationships/hyperlink" Target="https://tothemoon.im-ldi.com/data_a70/AS12/processed/AS12-48-7163.png" TargetMode="External"/><Relationship Id="rId16031" Type="http://schemas.openxmlformats.org/officeDocument/2006/relationships/hyperlink" Target="https://www.lpi.usra.edu/resources/apollo/images/print/AS12/48/7163.jpg" TargetMode="External"/><Relationship Id="rId16032" Type="http://schemas.openxmlformats.org/officeDocument/2006/relationships/hyperlink" Target="https://www.lpi.usra.edu/resources/apollo/frame/?AS12-48-7164" TargetMode="External"/><Relationship Id="rId16033" Type="http://schemas.openxmlformats.org/officeDocument/2006/relationships/hyperlink" Target="https://tothemoon.im-ldi.com/data_a70/AS12/extra/AS12-48-7164.small.png" TargetMode="External"/><Relationship Id="rId16034" Type="http://schemas.openxmlformats.org/officeDocument/2006/relationships/hyperlink" Target="https://tothemoon.im-ldi.com/data_a70/AS12/raw/AS12-48-7164.tif" TargetMode="External"/><Relationship Id="rId16035" Type="http://schemas.openxmlformats.org/officeDocument/2006/relationships/hyperlink" Target="https://tothemoon.im-ldi.com/data_a70/AS12/processed/AS12-48-7164.png" TargetMode="External"/><Relationship Id="rId16036" Type="http://schemas.openxmlformats.org/officeDocument/2006/relationships/hyperlink" Target="https://www.lpi.usra.edu/resources/apollo/images/print/AS12/48/7164.jpg" TargetMode="External"/><Relationship Id="rId16037" Type="http://schemas.openxmlformats.org/officeDocument/2006/relationships/hyperlink" Target="https://www.lpi.usra.edu/resources/apollo/frame/?AS12-48-7165" TargetMode="External"/><Relationship Id="rId16038" Type="http://schemas.openxmlformats.org/officeDocument/2006/relationships/hyperlink" Target="https://tothemoon.im-ldi.com/data_a70/AS12/extra/AS12-48-7165.small.png" TargetMode="External"/><Relationship Id="rId16039" Type="http://schemas.openxmlformats.org/officeDocument/2006/relationships/hyperlink" Target="https://tothemoon.im-ldi.com/data_a70/AS12/raw/AS12-48-7165.tif" TargetMode="External"/><Relationship Id="rId16040" Type="http://schemas.openxmlformats.org/officeDocument/2006/relationships/hyperlink" Target="https://tothemoon.im-ldi.com/data_a70/AS12/processed/AS12-48-7165.png" TargetMode="External"/><Relationship Id="rId16041" Type="http://schemas.openxmlformats.org/officeDocument/2006/relationships/hyperlink" Target="https://www.lpi.usra.edu/resources/apollo/images/print/AS12/48/7165.jpg" TargetMode="External"/><Relationship Id="rId16042" Type="http://schemas.openxmlformats.org/officeDocument/2006/relationships/hyperlink" Target="https://www.lpi.usra.edu/resources/apollo/frame/?AS12-48-7166" TargetMode="External"/><Relationship Id="rId16043" Type="http://schemas.openxmlformats.org/officeDocument/2006/relationships/hyperlink" Target="https://tothemoon.im-ldi.com/data_a70/AS12/extra/AS12-48-7166.small.png" TargetMode="External"/><Relationship Id="rId16044" Type="http://schemas.openxmlformats.org/officeDocument/2006/relationships/hyperlink" Target="https://tothemoon.im-ldi.com/data_a70/AS12/raw/AS12-48-7166.tif" TargetMode="External"/><Relationship Id="rId16045" Type="http://schemas.openxmlformats.org/officeDocument/2006/relationships/hyperlink" Target="https://tothemoon.im-ldi.com/data_a70/AS12/processed/AS12-48-7166.png" TargetMode="External"/><Relationship Id="rId16046" Type="http://schemas.openxmlformats.org/officeDocument/2006/relationships/hyperlink" Target="https://www.lpi.usra.edu/resources/apollo/images/print/AS12/48/7166.jpg" TargetMode="External"/><Relationship Id="rId16047" Type="http://schemas.openxmlformats.org/officeDocument/2006/relationships/hyperlink" Target="https://www.lpi.usra.edu/resources/apollo/frame/?AS12-48-7167" TargetMode="External"/><Relationship Id="rId16048" Type="http://schemas.openxmlformats.org/officeDocument/2006/relationships/hyperlink" Target="https://tothemoon.im-ldi.com/data_a70/AS12/extra/AS12-48-7167.small.png" TargetMode="External"/><Relationship Id="rId16049" Type="http://schemas.openxmlformats.org/officeDocument/2006/relationships/hyperlink" Target="https://tothemoon.im-ldi.com/data_a70/AS12/raw/AS12-48-7167.tif" TargetMode="External"/><Relationship Id="rId16050" Type="http://schemas.openxmlformats.org/officeDocument/2006/relationships/hyperlink" Target="https://tothemoon.im-ldi.com/data_a70/AS12/processed/AS12-48-7167.png" TargetMode="External"/><Relationship Id="rId16051" Type="http://schemas.openxmlformats.org/officeDocument/2006/relationships/hyperlink" Target="https://www.lpi.usra.edu/resources/apollo/images/print/AS12/48/7167.jpg" TargetMode="External"/><Relationship Id="rId16052" Type="http://schemas.openxmlformats.org/officeDocument/2006/relationships/hyperlink" Target="https://www.lpi.usra.edu/resources/apollo/frame/?AS12-48-7168" TargetMode="External"/><Relationship Id="rId16053" Type="http://schemas.openxmlformats.org/officeDocument/2006/relationships/hyperlink" Target="https://tothemoon.im-ldi.com/data_a70/AS12/extra/AS12-48-7168.small.png" TargetMode="External"/><Relationship Id="rId16054" Type="http://schemas.openxmlformats.org/officeDocument/2006/relationships/hyperlink" Target="https://tothemoon.im-ldi.com/data_a70/AS12/raw/AS12-48-7168.tif" TargetMode="External"/><Relationship Id="rId16055" Type="http://schemas.openxmlformats.org/officeDocument/2006/relationships/hyperlink" Target="https://tothemoon.im-ldi.com/data_a70/AS12/processed/AS12-48-7168.png" TargetMode="External"/><Relationship Id="rId16056" Type="http://schemas.openxmlformats.org/officeDocument/2006/relationships/hyperlink" Target="https://www.lpi.usra.edu/resources/apollo/images/print/AS12/48/7168.jpg" TargetMode="External"/><Relationship Id="rId16057" Type="http://schemas.openxmlformats.org/officeDocument/2006/relationships/hyperlink" Target="https://www.lpi.usra.edu/resources/apollo/frame/?AS12-48-7169" TargetMode="External"/><Relationship Id="rId16058" Type="http://schemas.openxmlformats.org/officeDocument/2006/relationships/hyperlink" Target="https://tothemoon.im-ldi.com/data_a70/AS12/extra/AS12-48-7169.small.png" TargetMode="External"/><Relationship Id="rId16059" Type="http://schemas.openxmlformats.org/officeDocument/2006/relationships/hyperlink" Target="https://tothemoon.im-ldi.com/data_a70/AS12/raw/AS12-48-7169.tif" TargetMode="External"/><Relationship Id="rId16060" Type="http://schemas.openxmlformats.org/officeDocument/2006/relationships/hyperlink" Target="https://tothemoon.im-ldi.com/data_a70/AS12/processed/AS12-48-7169.png" TargetMode="External"/><Relationship Id="rId16061" Type="http://schemas.openxmlformats.org/officeDocument/2006/relationships/hyperlink" Target="https://www.lpi.usra.edu/resources/apollo/images/print/AS12/48/7169.jpg" TargetMode="External"/><Relationship Id="rId16062" Type="http://schemas.openxmlformats.org/officeDocument/2006/relationships/hyperlink" Target="https://www.lpi.usra.edu/resources/apollo/frame/?AS12-48-7170" TargetMode="External"/><Relationship Id="rId16063" Type="http://schemas.openxmlformats.org/officeDocument/2006/relationships/hyperlink" Target="https://tothemoon.im-ldi.com/data_a70/AS12/extra/AS12-48-7170.small.png" TargetMode="External"/><Relationship Id="rId16064" Type="http://schemas.openxmlformats.org/officeDocument/2006/relationships/hyperlink" Target="https://tothemoon.im-ldi.com/data_a70/AS12/raw/AS12-48-7170.tif" TargetMode="External"/><Relationship Id="rId16065" Type="http://schemas.openxmlformats.org/officeDocument/2006/relationships/hyperlink" Target="https://tothemoon.im-ldi.com/data_a70/AS12/processed/AS12-48-7170.png" TargetMode="External"/><Relationship Id="rId16066" Type="http://schemas.openxmlformats.org/officeDocument/2006/relationships/hyperlink" Target="https://www.lpi.usra.edu/resources/apollo/images/print/AS12/48/7170.jpg" TargetMode="External"/><Relationship Id="rId16067" Type="http://schemas.openxmlformats.org/officeDocument/2006/relationships/hyperlink" Target="https://www.lpi.usra.edu/resources/apollo/frame/?AS12-48-7171" TargetMode="External"/><Relationship Id="rId16068" Type="http://schemas.openxmlformats.org/officeDocument/2006/relationships/hyperlink" Target="https://tothemoon.im-ldi.com/data_a70/AS12/extra/AS12-48-7171.small.png" TargetMode="External"/><Relationship Id="rId16069" Type="http://schemas.openxmlformats.org/officeDocument/2006/relationships/hyperlink" Target="https://tothemoon.im-ldi.com/data_a70/AS12/raw/AS12-48-7171.tif" TargetMode="External"/><Relationship Id="rId16070" Type="http://schemas.openxmlformats.org/officeDocument/2006/relationships/hyperlink" Target="https://tothemoon.im-ldi.com/data_a70/AS12/processed/AS12-48-7171.png" TargetMode="External"/><Relationship Id="rId16071" Type="http://schemas.openxmlformats.org/officeDocument/2006/relationships/hyperlink" Target="https://www.lpi.usra.edu/resources/apollo/images/print/AS12/48/7171.jpg" TargetMode="External"/><Relationship Id="rId16072" Type="http://schemas.openxmlformats.org/officeDocument/2006/relationships/hyperlink" Target="https://www.lpi.usra.edu/resources/apollo/frame/?AS12-49-7173" TargetMode="External"/><Relationship Id="rId16073" Type="http://schemas.openxmlformats.org/officeDocument/2006/relationships/hyperlink" Target="https://tothemoon.im-ldi.com/data_a70/AS12/extra/AS12-49-7173.small.png" TargetMode="External"/><Relationship Id="rId16074" Type="http://schemas.openxmlformats.org/officeDocument/2006/relationships/hyperlink" Target="https://tothemoon.im-ldi.com/data_a70/AS12/raw/AS12-49-7173.tif" TargetMode="External"/><Relationship Id="rId16075" Type="http://schemas.openxmlformats.org/officeDocument/2006/relationships/hyperlink" Target="https://tothemoon.im-ldi.com/data_a70/AS12/processed/AS12-49-7173.png" TargetMode="External"/><Relationship Id="rId16076" Type="http://schemas.openxmlformats.org/officeDocument/2006/relationships/hyperlink" Target="https://www.lpi.usra.edu/resources/apollo/frame/?AS12-49-7183" TargetMode="External"/><Relationship Id="rId16077" Type="http://schemas.openxmlformats.org/officeDocument/2006/relationships/hyperlink" Target="https://tothemoon.im-ldi.com/data_a70/AS12/extra/AS12-49-7183.small.png" TargetMode="External"/><Relationship Id="rId16078" Type="http://schemas.openxmlformats.org/officeDocument/2006/relationships/hyperlink" Target="https://tothemoon.im-ldi.com/data_a70/AS12/raw/AS12-49-7183.tif" TargetMode="External"/><Relationship Id="rId16079" Type="http://schemas.openxmlformats.org/officeDocument/2006/relationships/hyperlink" Target="https://tothemoon.im-ldi.com/data_a70/AS12/processed/AS12-49-7183.png" TargetMode="External"/><Relationship Id="rId16080" Type="http://schemas.openxmlformats.org/officeDocument/2006/relationships/hyperlink" Target="https://www.lpi.usra.edu/resources/apollo/frame/?AS12-49-7187" TargetMode="External"/><Relationship Id="rId16081" Type="http://schemas.openxmlformats.org/officeDocument/2006/relationships/hyperlink" Target="https://tothemoon.im-ldi.com/data_a70/AS12/extra/AS12-49-7187.small.png" TargetMode="External"/><Relationship Id="rId16082" Type="http://schemas.openxmlformats.org/officeDocument/2006/relationships/hyperlink" Target="https://tothemoon.im-ldi.com/data_a70/AS12/raw/AS12-49-7187.tif" TargetMode="External"/><Relationship Id="rId16083" Type="http://schemas.openxmlformats.org/officeDocument/2006/relationships/hyperlink" Target="https://tothemoon.im-ldi.com/data_a70/AS12/processed/AS12-49-7187.png" TargetMode="External"/><Relationship Id="rId16084" Type="http://schemas.openxmlformats.org/officeDocument/2006/relationships/hyperlink" Target="https://www.lpi.usra.edu/resources/apollo/frame/?AS12-49-7189" TargetMode="External"/><Relationship Id="rId16085" Type="http://schemas.openxmlformats.org/officeDocument/2006/relationships/hyperlink" Target="https://tothemoon.im-ldi.com/data_a70/AS12/extra/AS12-49-7189.small.png" TargetMode="External"/><Relationship Id="rId16086" Type="http://schemas.openxmlformats.org/officeDocument/2006/relationships/hyperlink" Target="https://tothemoon.im-ldi.com/data_a70/AS12/raw/AS12-49-7189.tif" TargetMode="External"/><Relationship Id="rId16087" Type="http://schemas.openxmlformats.org/officeDocument/2006/relationships/hyperlink" Target="https://tothemoon.im-ldi.com/data_a70/AS12/processed/AS12-49-7189.png" TargetMode="External"/><Relationship Id="rId16088" Type="http://schemas.openxmlformats.org/officeDocument/2006/relationships/hyperlink" Target="https://www.lpi.usra.edu/resources/apollo/frame/?AS12-49-7190" TargetMode="External"/><Relationship Id="rId16089" Type="http://schemas.openxmlformats.org/officeDocument/2006/relationships/hyperlink" Target="https://tothemoon.im-ldi.com/data_a70/AS12/extra/AS12-49-7190.small.png" TargetMode="External"/><Relationship Id="rId16090" Type="http://schemas.openxmlformats.org/officeDocument/2006/relationships/hyperlink" Target="https://tothemoon.im-ldi.com/data_a70/AS12/raw/AS12-49-7190.tif" TargetMode="External"/><Relationship Id="rId16091" Type="http://schemas.openxmlformats.org/officeDocument/2006/relationships/hyperlink" Target="https://tothemoon.im-ldi.com/data_a70/AS12/processed/AS12-49-7190.png" TargetMode="External"/><Relationship Id="rId16092" Type="http://schemas.openxmlformats.org/officeDocument/2006/relationships/hyperlink" Target="https://www.lpi.usra.edu/resources/apollo/frame/?AS12-49-7191" TargetMode="External"/><Relationship Id="rId16093" Type="http://schemas.openxmlformats.org/officeDocument/2006/relationships/hyperlink" Target="https://tothemoon.im-ldi.com/data_a70/AS12/extra/AS12-49-7191.small.png" TargetMode="External"/><Relationship Id="rId16094" Type="http://schemas.openxmlformats.org/officeDocument/2006/relationships/hyperlink" Target="https://tothemoon.im-ldi.com/data_a70/AS12/raw/AS12-49-7191.tif" TargetMode="External"/><Relationship Id="rId16095" Type="http://schemas.openxmlformats.org/officeDocument/2006/relationships/hyperlink" Target="https://tothemoon.im-ldi.com/data_a70/AS12/processed/AS12-49-7191.png" TargetMode="External"/><Relationship Id="rId16096" Type="http://schemas.openxmlformats.org/officeDocument/2006/relationships/hyperlink" Target="https://www.lpi.usra.edu/resources/apollo/frame/?AS12-49-7192" TargetMode="External"/><Relationship Id="rId16097" Type="http://schemas.openxmlformats.org/officeDocument/2006/relationships/hyperlink" Target="https://tothemoon.im-ldi.com/data_a70/AS12/extra/AS12-49-7192.small.png" TargetMode="External"/><Relationship Id="rId16098" Type="http://schemas.openxmlformats.org/officeDocument/2006/relationships/hyperlink" Target="https://tothemoon.im-ldi.com/data_a70/AS12/raw/AS12-49-7192.tif" TargetMode="External"/><Relationship Id="rId16099" Type="http://schemas.openxmlformats.org/officeDocument/2006/relationships/hyperlink" Target="https://tothemoon.im-ldi.com/data_a70/AS12/processed/AS12-49-7192.png" TargetMode="External"/><Relationship Id="rId16100" Type="http://schemas.openxmlformats.org/officeDocument/2006/relationships/hyperlink" Target="https://www.lpi.usra.edu/resources/apollo/frame/?AS12-49-7193" TargetMode="External"/><Relationship Id="rId16101" Type="http://schemas.openxmlformats.org/officeDocument/2006/relationships/hyperlink" Target="https://tothemoon.im-ldi.com/data_a70/AS12/extra/AS12-49-7193.small.png" TargetMode="External"/><Relationship Id="rId16102" Type="http://schemas.openxmlformats.org/officeDocument/2006/relationships/hyperlink" Target="https://tothemoon.im-ldi.com/data_a70/AS12/raw/AS12-49-7193.tif" TargetMode="External"/><Relationship Id="rId16103" Type="http://schemas.openxmlformats.org/officeDocument/2006/relationships/hyperlink" Target="https://tothemoon.im-ldi.com/data_a70/AS12/processed/AS12-49-7193.png" TargetMode="External"/><Relationship Id="rId16104" Type="http://schemas.openxmlformats.org/officeDocument/2006/relationships/hyperlink" Target="https://www.lpi.usra.edu/resources/apollo/frame/?AS12-49-7194" TargetMode="External"/><Relationship Id="rId16105" Type="http://schemas.openxmlformats.org/officeDocument/2006/relationships/hyperlink" Target="https://tothemoon.im-ldi.com/data_a70/AS12/extra/AS12-49-7194.small.png" TargetMode="External"/><Relationship Id="rId16106" Type="http://schemas.openxmlformats.org/officeDocument/2006/relationships/hyperlink" Target="https://tothemoon.im-ldi.com/data_a70/AS12/raw/AS12-49-7194.tif" TargetMode="External"/><Relationship Id="rId16107" Type="http://schemas.openxmlformats.org/officeDocument/2006/relationships/hyperlink" Target="https://tothemoon.im-ldi.com/data_a70/AS12/processed/AS12-49-7194.png" TargetMode="External"/><Relationship Id="rId16108" Type="http://schemas.openxmlformats.org/officeDocument/2006/relationships/hyperlink" Target="https://www.lpi.usra.edu/resources/apollo/frame/?AS12-49-7195" TargetMode="External"/><Relationship Id="rId16109" Type="http://schemas.openxmlformats.org/officeDocument/2006/relationships/hyperlink" Target="https://tothemoon.im-ldi.com/data_a70/AS12/extra/AS12-49-7195.small.png" TargetMode="External"/><Relationship Id="rId16110" Type="http://schemas.openxmlformats.org/officeDocument/2006/relationships/hyperlink" Target="https://tothemoon.im-ldi.com/data_a70/AS12/raw/AS12-49-7195.tif" TargetMode="External"/><Relationship Id="rId16111" Type="http://schemas.openxmlformats.org/officeDocument/2006/relationships/hyperlink" Target="https://tothemoon.im-ldi.com/data_a70/AS12/processed/AS12-49-7195.png" TargetMode="External"/><Relationship Id="rId16112" Type="http://schemas.openxmlformats.org/officeDocument/2006/relationships/hyperlink" Target="https://www.lpi.usra.edu/resources/apollo/frame/?AS12-49-7196" TargetMode="External"/><Relationship Id="rId16113" Type="http://schemas.openxmlformats.org/officeDocument/2006/relationships/hyperlink" Target="https://tothemoon.im-ldi.com/data_a70/AS12/extra/AS12-49-7196.small.png" TargetMode="External"/><Relationship Id="rId16114" Type="http://schemas.openxmlformats.org/officeDocument/2006/relationships/hyperlink" Target="https://tothemoon.im-ldi.com/data_a70/AS12/raw/AS12-49-7196.tif" TargetMode="External"/><Relationship Id="rId16115" Type="http://schemas.openxmlformats.org/officeDocument/2006/relationships/hyperlink" Target="https://tothemoon.im-ldi.com/data_a70/AS12/processed/AS12-49-7196.png" TargetMode="External"/><Relationship Id="rId16116" Type="http://schemas.openxmlformats.org/officeDocument/2006/relationships/hyperlink" Target="https://www.lpi.usra.edu/resources/apollo/frame/?AS12-49-7197" TargetMode="External"/><Relationship Id="rId16117" Type="http://schemas.openxmlformats.org/officeDocument/2006/relationships/hyperlink" Target="https://tothemoon.im-ldi.com/data_a70/AS12/extra/AS12-49-7197.small.png" TargetMode="External"/><Relationship Id="rId16118" Type="http://schemas.openxmlformats.org/officeDocument/2006/relationships/hyperlink" Target="https://tothemoon.im-ldi.com/data_a70/AS12/raw/AS12-49-7197.tif" TargetMode="External"/><Relationship Id="rId16119" Type="http://schemas.openxmlformats.org/officeDocument/2006/relationships/hyperlink" Target="https://tothemoon.im-ldi.com/data_a70/AS12/processed/AS12-49-7197.png" TargetMode="External"/><Relationship Id="rId16120" Type="http://schemas.openxmlformats.org/officeDocument/2006/relationships/hyperlink" Target="https://www.lpi.usra.edu/resources/apollo/frame/?AS12-49-7198" TargetMode="External"/><Relationship Id="rId16121" Type="http://schemas.openxmlformats.org/officeDocument/2006/relationships/hyperlink" Target="https://tothemoon.im-ldi.com/data_a70/AS12/extra/AS12-49-7198.small.png" TargetMode="External"/><Relationship Id="rId16122" Type="http://schemas.openxmlformats.org/officeDocument/2006/relationships/hyperlink" Target="https://tothemoon.im-ldi.com/data_a70/AS12/raw/AS12-49-7198.tif" TargetMode="External"/><Relationship Id="rId16123" Type="http://schemas.openxmlformats.org/officeDocument/2006/relationships/hyperlink" Target="https://tothemoon.im-ldi.com/data_a70/AS12/processed/AS12-49-7198.png" TargetMode="External"/><Relationship Id="rId16124" Type="http://schemas.openxmlformats.org/officeDocument/2006/relationships/hyperlink" Target="https://www.lpi.usra.edu/resources/apollo/frame/?AS12-49-7199" TargetMode="External"/><Relationship Id="rId16125" Type="http://schemas.openxmlformats.org/officeDocument/2006/relationships/hyperlink" Target="https://tothemoon.im-ldi.com/data_a70/AS12/extra/AS12-49-7199.small.png" TargetMode="External"/><Relationship Id="rId16126" Type="http://schemas.openxmlformats.org/officeDocument/2006/relationships/hyperlink" Target="https://tothemoon.im-ldi.com/data_a70/AS12/raw/AS12-49-7199.tif" TargetMode="External"/><Relationship Id="rId16127" Type="http://schemas.openxmlformats.org/officeDocument/2006/relationships/hyperlink" Target="https://tothemoon.im-ldi.com/data_a70/AS12/processed/AS12-49-7199.png" TargetMode="External"/><Relationship Id="rId16128" Type="http://schemas.openxmlformats.org/officeDocument/2006/relationships/hyperlink" Target="https://www.lpi.usra.edu/resources/apollo/frame/?AS12-49-7200" TargetMode="External"/><Relationship Id="rId16129" Type="http://schemas.openxmlformats.org/officeDocument/2006/relationships/hyperlink" Target="https://tothemoon.im-ldi.com/data_a70/AS12/extra/AS12-49-7200.small.png" TargetMode="External"/><Relationship Id="rId16130" Type="http://schemas.openxmlformats.org/officeDocument/2006/relationships/hyperlink" Target="https://tothemoon.im-ldi.com/data_a70/AS12/raw/AS12-49-7200.tif" TargetMode="External"/><Relationship Id="rId16131" Type="http://schemas.openxmlformats.org/officeDocument/2006/relationships/hyperlink" Target="https://tothemoon.im-ldi.com/data_a70/AS12/processed/AS12-49-7200.png" TargetMode="External"/><Relationship Id="rId16132" Type="http://schemas.openxmlformats.org/officeDocument/2006/relationships/hyperlink" Target="https://www.lpi.usra.edu/resources/apollo/frame/?AS12-49-7207" TargetMode="External"/><Relationship Id="rId16133" Type="http://schemas.openxmlformats.org/officeDocument/2006/relationships/hyperlink" Target="https://tothemoon.im-ldi.com/data_a70/AS12/extra/AS12-49-7207.small.png" TargetMode="External"/><Relationship Id="rId16134" Type="http://schemas.openxmlformats.org/officeDocument/2006/relationships/hyperlink" Target="https://tothemoon.im-ldi.com/data_a70/AS12/raw/AS12-49-7207.tif" TargetMode="External"/><Relationship Id="rId16135" Type="http://schemas.openxmlformats.org/officeDocument/2006/relationships/hyperlink" Target="https://tothemoon.im-ldi.com/data_a70/AS12/processed/AS12-49-7207.png" TargetMode="External"/><Relationship Id="rId16136" Type="http://schemas.openxmlformats.org/officeDocument/2006/relationships/hyperlink" Target="https://www.lpi.usra.edu/resources/apollo/frame/?AS12-49-7210" TargetMode="External"/><Relationship Id="rId16137" Type="http://schemas.openxmlformats.org/officeDocument/2006/relationships/hyperlink" Target="https://tothemoon.im-ldi.com/data_a70/AS12/extra/AS12-49-7210.small.png" TargetMode="External"/><Relationship Id="rId16138" Type="http://schemas.openxmlformats.org/officeDocument/2006/relationships/hyperlink" Target="https://tothemoon.im-ldi.com/data_a70/AS12/raw/AS12-49-7210.tif" TargetMode="External"/><Relationship Id="rId16139" Type="http://schemas.openxmlformats.org/officeDocument/2006/relationships/hyperlink" Target="https://tothemoon.im-ldi.com/data_a70/AS12/processed/AS12-49-7210.png" TargetMode="External"/><Relationship Id="rId16140" Type="http://schemas.openxmlformats.org/officeDocument/2006/relationships/hyperlink" Target="https://www.lpi.usra.edu/resources/apollo/frame/?AS12-49-7211" TargetMode="External"/><Relationship Id="rId16141" Type="http://schemas.openxmlformats.org/officeDocument/2006/relationships/hyperlink" Target="https://tothemoon.im-ldi.com/data_a70/AS12/extra/AS12-49-7211.small.png" TargetMode="External"/><Relationship Id="rId16142" Type="http://schemas.openxmlformats.org/officeDocument/2006/relationships/hyperlink" Target="https://tothemoon.im-ldi.com/data_a70/AS12/raw/AS12-49-7211.tif" TargetMode="External"/><Relationship Id="rId16143" Type="http://schemas.openxmlformats.org/officeDocument/2006/relationships/hyperlink" Target="https://tothemoon.im-ldi.com/data_a70/AS12/processed/AS12-49-7211.png" TargetMode="External"/><Relationship Id="rId16144" Type="http://schemas.openxmlformats.org/officeDocument/2006/relationships/hyperlink" Target="https://www.lpi.usra.edu/resources/apollo/frame/?AS12-49-7213" TargetMode="External"/><Relationship Id="rId16145" Type="http://schemas.openxmlformats.org/officeDocument/2006/relationships/hyperlink" Target="https://tothemoon.im-ldi.com/data_a70/AS12/extra/AS12-49-7213.small.png" TargetMode="External"/><Relationship Id="rId16146" Type="http://schemas.openxmlformats.org/officeDocument/2006/relationships/hyperlink" Target="https://tothemoon.im-ldi.com/data_a70/AS12/raw/AS12-49-7213.tif" TargetMode="External"/><Relationship Id="rId16147" Type="http://schemas.openxmlformats.org/officeDocument/2006/relationships/hyperlink" Target="https://tothemoon.im-ldi.com/data_a70/AS12/processed/AS12-49-7213.png" TargetMode="External"/><Relationship Id="rId16148" Type="http://schemas.openxmlformats.org/officeDocument/2006/relationships/hyperlink" Target="https://www.lpi.usra.edu/resources/apollo/frame/?AS12-49-7214" TargetMode="External"/><Relationship Id="rId16149" Type="http://schemas.openxmlformats.org/officeDocument/2006/relationships/hyperlink" Target="https://tothemoon.im-ldi.com/data_a70/AS12/extra/AS12-49-7214.small.png" TargetMode="External"/><Relationship Id="rId16150" Type="http://schemas.openxmlformats.org/officeDocument/2006/relationships/hyperlink" Target="https://tothemoon.im-ldi.com/data_a70/AS12/raw/AS12-49-7214.tif" TargetMode="External"/><Relationship Id="rId16151" Type="http://schemas.openxmlformats.org/officeDocument/2006/relationships/hyperlink" Target="https://tothemoon.im-ldi.com/data_a70/AS12/processed/AS12-49-7214.png" TargetMode="External"/><Relationship Id="rId16152" Type="http://schemas.openxmlformats.org/officeDocument/2006/relationships/hyperlink" Target="https://www.lpi.usra.edu/resources/apollo/frame/?AS12-49-7215" TargetMode="External"/><Relationship Id="rId16153" Type="http://schemas.openxmlformats.org/officeDocument/2006/relationships/hyperlink" Target="https://tothemoon.im-ldi.com/data_a70/AS12/extra/AS12-49-7215.small.png" TargetMode="External"/><Relationship Id="rId16154" Type="http://schemas.openxmlformats.org/officeDocument/2006/relationships/hyperlink" Target="https://tothemoon.im-ldi.com/data_a70/AS12/raw/AS12-49-7215.tif" TargetMode="External"/><Relationship Id="rId16155" Type="http://schemas.openxmlformats.org/officeDocument/2006/relationships/hyperlink" Target="https://tothemoon.im-ldi.com/data_a70/AS12/processed/AS12-49-7215.png" TargetMode="External"/><Relationship Id="rId16156" Type="http://schemas.openxmlformats.org/officeDocument/2006/relationships/hyperlink" Target="https://www.lpi.usra.edu/resources/apollo/frame/?AS12-49-7216" TargetMode="External"/><Relationship Id="rId16157" Type="http://schemas.openxmlformats.org/officeDocument/2006/relationships/hyperlink" Target="https://tothemoon.im-ldi.com/data_a70/AS12/extra/AS12-49-7216.small.png" TargetMode="External"/><Relationship Id="rId16158" Type="http://schemas.openxmlformats.org/officeDocument/2006/relationships/hyperlink" Target="https://tothemoon.im-ldi.com/data_a70/AS12/raw/AS12-49-7216.tif" TargetMode="External"/><Relationship Id="rId16159" Type="http://schemas.openxmlformats.org/officeDocument/2006/relationships/hyperlink" Target="https://tothemoon.im-ldi.com/data_a70/AS12/processed/AS12-49-7216.png" TargetMode="External"/><Relationship Id="rId16160" Type="http://schemas.openxmlformats.org/officeDocument/2006/relationships/hyperlink" Target="https://www.lpi.usra.edu/resources/apollo/frame/?AS12-49-7217" TargetMode="External"/><Relationship Id="rId16161" Type="http://schemas.openxmlformats.org/officeDocument/2006/relationships/hyperlink" Target="https://tothemoon.im-ldi.com/data_a70/AS12/extra/AS12-49-7217.small.png" TargetMode="External"/><Relationship Id="rId16162" Type="http://schemas.openxmlformats.org/officeDocument/2006/relationships/hyperlink" Target="https://tothemoon.im-ldi.com/data_a70/AS12/raw/AS12-49-7217.tif" TargetMode="External"/><Relationship Id="rId16163" Type="http://schemas.openxmlformats.org/officeDocument/2006/relationships/hyperlink" Target="https://tothemoon.im-ldi.com/data_a70/AS12/processed/AS12-49-7217.png" TargetMode="External"/><Relationship Id="rId16164" Type="http://schemas.openxmlformats.org/officeDocument/2006/relationships/hyperlink" Target="https://www.lpi.usra.edu/resources/apollo/frame/?AS12-49-7218" TargetMode="External"/><Relationship Id="rId16165" Type="http://schemas.openxmlformats.org/officeDocument/2006/relationships/hyperlink" Target="https://tothemoon.im-ldi.com/data_a70/AS12/extra/AS12-49-7218.small.png" TargetMode="External"/><Relationship Id="rId16166" Type="http://schemas.openxmlformats.org/officeDocument/2006/relationships/hyperlink" Target="https://tothemoon.im-ldi.com/data_a70/AS12/raw/AS12-49-7218.tif" TargetMode="External"/><Relationship Id="rId16167" Type="http://schemas.openxmlformats.org/officeDocument/2006/relationships/hyperlink" Target="https://tothemoon.im-ldi.com/data_a70/AS12/processed/AS12-49-7218.png" TargetMode="External"/><Relationship Id="rId16168" Type="http://schemas.openxmlformats.org/officeDocument/2006/relationships/hyperlink" Target="https://www.lpi.usra.edu/resources/apollo/frame/?AS12-49-7219" TargetMode="External"/><Relationship Id="rId16169" Type="http://schemas.openxmlformats.org/officeDocument/2006/relationships/hyperlink" Target="https://tothemoon.im-ldi.com/data_a70/AS12/extra/AS12-49-7219.small.png" TargetMode="External"/><Relationship Id="rId16170" Type="http://schemas.openxmlformats.org/officeDocument/2006/relationships/hyperlink" Target="https://tothemoon.im-ldi.com/data_a70/AS12/raw/AS12-49-7219.tif" TargetMode="External"/><Relationship Id="rId16171" Type="http://schemas.openxmlformats.org/officeDocument/2006/relationships/hyperlink" Target="https://tothemoon.im-ldi.com/data_a70/AS12/processed/AS12-49-7219.png" TargetMode="External"/><Relationship Id="rId16172" Type="http://schemas.openxmlformats.org/officeDocument/2006/relationships/hyperlink" Target="https://www.lpi.usra.edu/resources/apollo/frame/?AS12-49-7220" TargetMode="External"/><Relationship Id="rId16173" Type="http://schemas.openxmlformats.org/officeDocument/2006/relationships/hyperlink" Target="https://tothemoon.im-ldi.com/data_a70/AS12/extra/AS12-49-7220.small.png" TargetMode="External"/><Relationship Id="rId16174" Type="http://schemas.openxmlformats.org/officeDocument/2006/relationships/hyperlink" Target="https://tothemoon.im-ldi.com/data_a70/AS12/raw/AS12-49-7220.tif" TargetMode="External"/><Relationship Id="rId16175" Type="http://schemas.openxmlformats.org/officeDocument/2006/relationships/hyperlink" Target="https://tothemoon.im-ldi.com/data_a70/AS12/processed/AS12-49-7220.png" TargetMode="External"/><Relationship Id="rId16176" Type="http://schemas.openxmlformats.org/officeDocument/2006/relationships/hyperlink" Target="https://www.lpi.usra.edu/resources/apollo/frame/?AS12-49-7221" TargetMode="External"/><Relationship Id="rId16177" Type="http://schemas.openxmlformats.org/officeDocument/2006/relationships/hyperlink" Target="https://tothemoon.im-ldi.com/data_a70/AS12/extra/AS12-49-7221.small.png" TargetMode="External"/><Relationship Id="rId16178" Type="http://schemas.openxmlformats.org/officeDocument/2006/relationships/hyperlink" Target="https://tothemoon.im-ldi.com/data_a70/AS12/raw/AS12-49-7221.tif" TargetMode="External"/><Relationship Id="rId16179" Type="http://schemas.openxmlformats.org/officeDocument/2006/relationships/hyperlink" Target="https://tothemoon.im-ldi.com/data_a70/AS12/processed/AS12-49-7221.png" TargetMode="External"/><Relationship Id="rId16180" Type="http://schemas.openxmlformats.org/officeDocument/2006/relationships/hyperlink" Target="https://www.lpi.usra.edu/resources/apollo/frame/?AS12-49-7222" TargetMode="External"/><Relationship Id="rId16181" Type="http://schemas.openxmlformats.org/officeDocument/2006/relationships/hyperlink" Target="https://tothemoon.im-ldi.com/data_a70/AS12/extra/AS12-49-7222.small.png" TargetMode="External"/><Relationship Id="rId16182" Type="http://schemas.openxmlformats.org/officeDocument/2006/relationships/hyperlink" Target="https://tothemoon.im-ldi.com/data_a70/AS12/raw/AS12-49-7222.tif" TargetMode="External"/><Relationship Id="rId16183" Type="http://schemas.openxmlformats.org/officeDocument/2006/relationships/hyperlink" Target="https://tothemoon.im-ldi.com/data_a70/AS12/processed/AS12-49-7222.png" TargetMode="External"/><Relationship Id="rId16184" Type="http://schemas.openxmlformats.org/officeDocument/2006/relationships/hyperlink" Target="https://www.lpi.usra.edu/resources/apollo/frame/?AS12-49-7223" TargetMode="External"/><Relationship Id="rId16185" Type="http://schemas.openxmlformats.org/officeDocument/2006/relationships/hyperlink" Target="https://tothemoon.im-ldi.com/data_a70/AS12/extra/AS12-49-7223.small.png" TargetMode="External"/><Relationship Id="rId16186" Type="http://schemas.openxmlformats.org/officeDocument/2006/relationships/hyperlink" Target="https://tothemoon.im-ldi.com/data_a70/AS12/raw/AS12-49-7223.tif" TargetMode="External"/><Relationship Id="rId16187" Type="http://schemas.openxmlformats.org/officeDocument/2006/relationships/hyperlink" Target="https://tothemoon.im-ldi.com/data_a70/AS12/processed/AS12-49-7223.png" TargetMode="External"/><Relationship Id="rId16188" Type="http://schemas.openxmlformats.org/officeDocument/2006/relationships/hyperlink" Target="https://www.lpi.usra.edu/resources/apollo/frame/?AS12-49-7233" TargetMode="External"/><Relationship Id="rId16189" Type="http://schemas.openxmlformats.org/officeDocument/2006/relationships/hyperlink" Target="https://tothemoon.im-ldi.com/data_a70/AS12/extra/AS12-49-7233.small.png" TargetMode="External"/><Relationship Id="rId16190" Type="http://schemas.openxmlformats.org/officeDocument/2006/relationships/hyperlink" Target="https://tothemoon.im-ldi.com/data_a70/AS12/raw/AS12-49-7233.tif" TargetMode="External"/><Relationship Id="rId16191" Type="http://schemas.openxmlformats.org/officeDocument/2006/relationships/hyperlink" Target="https://tothemoon.im-ldi.com/data_a70/AS12/processed/AS12-49-7233.png" TargetMode="External"/><Relationship Id="rId16192" Type="http://schemas.openxmlformats.org/officeDocument/2006/relationships/hyperlink" Target="https://www.lpi.usra.edu/resources/apollo/frame/?AS12-49-7234" TargetMode="External"/><Relationship Id="rId16193" Type="http://schemas.openxmlformats.org/officeDocument/2006/relationships/hyperlink" Target="https://tothemoon.im-ldi.com/data_a70/AS12/extra/AS12-49-7234.small.png" TargetMode="External"/><Relationship Id="rId16194" Type="http://schemas.openxmlformats.org/officeDocument/2006/relationships/hyperlink" Target="https://tothemoon.im-ldi.com/data_a70/AS12/raw/AS12-49-7234.tif" TargetMode="External"/><Relationship Id="rId16195" Type="http://schemas.openxmlformats.org/officeDocument/2006/relationships/hyperlink" Target="https://tothemoon.im-ldi.com/data_a70/AS12/processed/AS12-49-7234.png" TargetMode="External"/><Relationship Id="rId16196" Type="http://schemas.openxmlformats.org/officeDocument/2006/relationships/hyperlink" Target="https://www.lpi.usra.edu/resources/apollo/frame/?AS12-49-7235" TargetMode="External"/><Relationship Id="rId16197" Type="http://schemas.openxmlformats.org/officeDocument/2006/relationships/hyperlink" Target="https://tothemoon.im-ldi.com/data_a70/AS12/extra/AS12-49-7235.small.png" TargetMode="External"/><Relationship Id="rId16198" Type="http://schemas.openxmlformats.org/officeDocument/2006/relationships/hyperlink" Target="https://tothemoon.im-ldi.com/data_a70/AS12/raw/AS12-49-7235.tif" TargetMode="External"/><Relationship Id="rId16199" Type="http://schemas.openxmlformats.org/officeDocument/2006/relationships/hyperlink" Target="https://tothemoon.im-ldi.com/data_a70/AS12/processed/AS12-49-7235.png" TargetMode="External"/><Relationship Id="rId16200" Type="http://schemas.openxmlformats.org/officeDocument/2006/relationships/hyperlink" Target="https://www.lpi.usra.edu/resources/apollo/frame/?AS12-49-7236" TargetMode="External"/><Relationship Id="rId16201" Type="http://schemas.openxmlformats.org/officeDocument/2006/relationships/hyperlink" Target="https://tothemoon.im-ldi.com/data_a70/AS12/extra/AS12-49-7236.small.png" TargetMode="External"/><Relationship Id="rId16202" Type="http://schemas.openxmlformats.org/officeDocument/2006/relationships/hyperlink" Target="https://tothemoon.im-ldi.com/data_a70/AS12/raw/AS12-49-7236.tif" TargetMode="External"/><Relationship Id="rId16203" Type="http://schemas.openxmlformats.org/officeDocument/2006/relationships/hyperlink" Target="https://tothemoon.im-ldi.com/data_a70/AS12/processed/AS12-49-7236.png" TargetMode="External"/><Relationship Id="rId16204" Type="http://schemas.openxmlformats.org/officeDocument/2006/relationships/hyperlink" Target="https://www.lpi.usra.edu/resources/apollo/frame/?AS12-49-7237" TargetMode="External"/><Relationship Id="rId16205" Type="http://schemas.openxmlformats.org/officeDocument/2006/relationships/hyperlink" Target="https://tothemoon.im-ldi.com/data_a70/AS12/extra/AS12-49-7237.small.png" TargetMode="External"/><Relationship Id="rId16206" Type="http://schemas.openxmlformats.org/officeDocument/2006/relationships/hyperlink" Target="https://tothemoon.im-ldi.com/data_a70/AS12/raw/AS12-49-7237.tif" TargetMode="External"/><Relationship Id="rId16207" Type="http://schemas.openxmlformats.org/officeDocument/2006/relationships/hyperlink" Target="https://tothemoon.im-ldi.com/data_a70/AS12/processed/AS12-49-7237.png" TargetMode="External"/><Relationship Id="rId16208" Type="http://schemas.openxmlformats.org/officeDocument/2006/relationships/hyperlink" Target="https://www.lpi.usra.edu/resources/apollo/frame/?AS12-49-7238" TargetMode="External"/><Relationship Id="rId16209" Type="http://schemas.openxmlformats.org/officeDocument/2006/relationships/hyperlink" Target="https://tothemoon.im-ldi.com/data_a70/AS12/extra/AS12-49-7238.small.png" TargetMode="External"/><Relationship Id="rId16210" Type="http://schemas.openxmlformats.org/officeDocument/2006/relationships/hyperlink" Target="https://tothemoon.im-ldi.com/data_a70/AS12/raw/AS12-49-7238.tif" TargetMode="External"/><Relationship Id="rId16211" Type="http://schemas.openxmlformats.org/officeDocument/2006/relationships/hyperlink" Target="https://tothemoon.im-ldi.com/data_a70/AS12/processed/AS12-49-7238.png" TargetMode="External"/><Relationship Id="rId16212" Type="http://schemas.openxmlformats.org/officeDocument/2006/relationships/hyperlink" Target="https://www.lpi.usra.edu/resources/apollo/frame/?AS12-49-7239" TargetMode="External"/><Relationship Id="rId16213" Type="http://schemas.openxmlformats.org/officeDocument/2006/relationships/hyperlink" Target="https://tothemoon.im-ldi.com/data_a70/AS12/extra/AS12-49-7239.small.png" TargetMode="External"/><Relationship Id="rId16214" Type="http://schemas.openxmlformats.org/officeDocument/2006/relationships/hyperlink" Target="https://tothemoon.im-ldi.com/data_a70/AS12/raw/AS12-49-7239.tif" TargetMode="External"/><Relationship Id="rId16215" Type="http://schemas.openxmlformats.org/officeDocument/2006/relationships/hyperlink" Target="https://tothemoon.im-ldi.com/data_a70/AS12/processed/AS12-49-7239.png" TargetMode="External"/><Relationship Id="rId16216" Type="http://schemas.openxmlformats.org/officeDocument/2006/relationships/hyperlink" Target="https://www.lpi.usra.edu/resources/apollo/frame/?AS12-49-7240" TargetMode="External"/><Relationship Id="rId16217" Type="http://schemas.openxmlformats.org/officeDocument/2006/relationships/hyperlink" Target="https://tothemoon.im-ldi.com/data_a70/AS12/extra/AS12-49-7240.small.png" TargetMode="External"/><Relationship Id="rId16218" Type="http://schemas.openxmlformats.org/officeDocument/2006/relationships/hyperlink" Target="https://tothemoon.im-ldi.com/data_a70/AS12/raw/AS12-49-7240.tif" TargetMode="External"/><Relationship Id="rId16219" Type="http://schemas.openxmlformats.org/officeDocument/2006/relationships/hyperlink" Target="https://tothemoon.im-ldi.com/data_a70/AS12/processed/AS12-49-7240.png" TargetMode="External"/><Relationship Id="rId16220" Type="http://schemas.openxmlformats.org/officeDocument/2006/relationships/hyperlink" Target="https://www.lpi.usra.edu/resources/apollo/frame/?AS12-49-7241" TargetMode="External"/><Relationship Id="rId16221" Type="http://schemas.openxmlformats.org/officeDocument/2006/relationships/hyperlink" Target="https://tothemoon.im-ldi.com/data_a70/AS12/extra/AS12-49-7241.small.png" TargetMode="External"/><Relationship Id="rId16222" Type="http://schemas.openxmlformats.org/officeDocument/2006/relationships/hyperlink" Target="https://tothemoon.im-ldi.com/data_a70/AS12/raw/AS12-49-7241.tif" TargetMode="External"/><Relationship Id="rId16223" Type="http://schemas.openxmlformats.org/officeDocument/2006/relationships/hyperlink" Target="https://tothemoon.im-ldi.com/data_a70/AS12/processed/AS12-49-7241.png" TargetMode="External"/><Relationship Id="rId16224" Type="http://schemas.openxmlformats.org/officeDocument/2006/relationships/hyperlink" Target="https://www.lpi.usra.edu/resources/apollo/frame/?AS12-49-7242" TargetMode="External"/><Relationship Id="rId16225" Type="http://schemas.openxmlformats.org/officeDocument/2006/relationships/hyperlink" Target="https://tothemoon.im-ldi.com/data_a70/AS12/extra/AS12-49-7242.small.png" TargetMode="External"/><Relationship Id="rId16226" Type="http://schemas.openxmlformats.org/officeDocument/2006/relationships/hyperlink" Target="https://tothemoon.im-ldi.com/data_a70/AS12/raw/AS12-49-7242.tif" TargetMode="External"/><Relationship Id="rId16227" Type="http://schemas.openxmlformats.org/officeDocument/2006/relationships/hyperlink" Target="https://tothemoon.im-ldi.com/data_a70/AS12/processed/AS12-49-7242.png" TargetMode="External"/><Relationship Id="rId16228" Type="http://schemas.openxmlformats.org/officeDocument/2006/relationships/hyperlink" Target="https://www.lpi.usra.edu/resources/apollo/frame/?AS12-49-7243" TargetMode="External"/><Relationship Id="rId16229" Type="http://schemas.openxmlformats.org/officeDocument/2006/relationships/hyperlink" Target="https://tothemoon.im-ldi.com/data_a70/AS12/extra/AS12-49-7243.small.png" TargetMode="External"/><Relationship Id="rId16230" Type="http://schemas.openxmlformats.org/officeDocument/2006/relationships/hyperlink" Target="https://tothemoon.im-ldi.com/data_a70/AS12/raw/AS12-49-7243.tif" TargetMode="External"/><Relationship Id="rId16231" Type="http://schemas.openxmlformats.org/officeDocument/2006/relationships/hyperlink" Target="https://tothemoon.im-ldi.com/data_a70/AS12/processed/AS12-49-7243.png" TargetMode="External"/><Relationship Id="rId16232" Type="http://schemas.openxmlformats.org/officeDocument/2006/relationships/hyperlink" Target="https://www.lpi.usra.edu/resources/apollo/frame/?AS12-49-7245" TargetMode="External"/><Relationship Id="rId16233" Type="http://schemas.openxmlformats.org/officeDocument/2006/relationships/hyperlink" Target="https://tothemoon.im-ldi.com/data_a70/AS12/extra/AS12-49-7245.small.png" TargetMode="External"/><Relationship Id="rId16234" Type="http://schemas.openxmlformats.org/officeDocument/2006/relationships/hyperlink" Target="https://tothemoon.im-ldi.com/data_a70/AS12/raw/AS12-49-7245.tif" TargetMode="External"/><Relationship Id="rId16235" Type="http://schemas.openxmlformats.org/officeDocument/2006/relationships/hyperlink" Target="https://tothemoon.im-ldi.com/data_a70/AS12/processed/AS12-49-7245.png" TargetMode="External"/><Relationship Id="rId16236" Type="http://schemas.openxmlformats.org/officeDocument/2006/relationships/hyperlink" Target="https://www.lpi.usra.edu/resources/apollo/frame/?AS12-49-7246" TargetMode="External"/><Relationship Id="rId16237" Type="http://schemas.openxmlformats.org/officeDocument/2006/relationships/hyperlink" Target="https://tothemoon.im-ldi.com/data_a70/AS12/extra/AS12-49-7246.small.png" TargetMode="External"/><Relationship Id="rId16238" Type="http://schemas.openxmlformats.org/officeDocument/2006/relationships/hyperlink" Target="https://tothemoon.im-ldi.com/data_a70/AS12/raw/AS12-49-7246.tif" TargetMode="External"/><Relationship Id="rId16239" Type="http://schemas.openxmlformats.org/officeDocument/2006/relationships/hyperlink" Target="https://tothemoon.im-ldi.com/data_a70/AS12/processed/AS12-49-7246.png" TargetMode="External"/><Relationship Id="rId16240" Type="http://schemas.openxmlformats.org/officeDocument/2006/relationships/hyperlink" Target="https://www.lpi.usra.edu/resources/apollo/frame/?AS12-49-7247" TargetMode="External"/><Relationship Id="rId16241" Type="http://schemas.openxmlformats.org/officeDocument/2006/relationships/hyperlink" Target="https://tothemoon.im-ldi.com/data_a70/AS12/extra/AS12-49-7247.small.png" TargetMode="External"/><Relationship Id="rId16242" Type="http://schemas.openxmlformats.org/officeDocument/2006/relationships/hyperlink" Target="https://tothemoon.im-ldi.com/data_a70/AS12/raw/AS12-49-7247.tif" TargetMode="External"/><Relationship Id="rId16243" Type="http://schemas.openxmlformats.org/officeDocument/2006/relationships/hyperlink" Target="https://tothemoon.im-ldi.com/data_a70/AS12/processed/AS12-49-7247.png" TargetMode="External"/><Relationship Id="rId16244" Type="http://schemas.openxmlformats.org/officeDocument/2006/relationships/hyperlink" Target="https://www.lpi.usra.edu/resources/apollo/frame/?AS12-49-7248" TargetMode="External"/><Relationship Id="rId16245" Type="http://schemas.openxmlformats.org/officeDocument/2006/relationships/hyperlink" Target="https://tothemoon.im-ldi.com/data_a70/AS12/extra/AS12-49-7248.small.png" TargetMode="External"/><Relationship Id="rId16246" Type="http://schemas.openxmlformats.org/officeDocument/2006/relationships/hyperlink" Target="https://tothemoon.im-ldi.com/data_a70/AS12/raw/AS12-49-7248.tif" TargetMode="External"/><Relationship Id="rId16247" Type="http://schemas.openxmlformats.org/officeDocument/2006/relationships/hyperlink" Target="https://tothemoon.im-ldi.com/data_a70/AS12/processed/AS12-49-7248.png" TargetMode="External"/><Relationship Id="rId16248" Type="http://schemas.openxmlformats.org/officeDocument/2006/relationships/hyperlink" Target="https://www.lpi.usra.edu/resources/apollo/frame/?AS12-49-7249" TargetMode="External"/><Relationship Id="rId16249" Type="http://schemas.openxmlformats.org/officeDocument/2006/relationships/hyperlink" Target="https://tothemoon.im-ldi.com/data_a70/AS12/extra/AS12-49-7249.small.png" TargetMode="External"/><Relationship Id="rId16250" Type="http://schemas.openxmlformats.org/officeDocument/2006/relationships/hyperlink" Target="https://tothemoon.im-ldi.com/data_a70/AS12/raw/AS12-49-7249.tif" TargetMode="External"/><Relationship Id="rId16251" Type="http://schemas.openxmlformats.org/officeDocument/2006/relationships/hyperlink" Target="https://tothemoon.im-ldi.com/data_a70/AS12/processed/AS12-49-7249.png" TargetMode="External"/><Relationship Id="rId16252" Type="http://schemas.openxmlformats.org/officeDocument/2006/relationships/hyperlink" Target="https://www.lpi.usra.edu/resources/apollo/frame/?AS12-49-7276" TargetMode="External"/><Relationship Id="rId16253" Type="http://schemas.openxmlformats.org/officeDocument/2006/relationships/hyperlink" Target="https://tothemoon.im-ldi.com/data_a70/AS12/extra/AS12-49-7276.small.png" TargetMode="External"/><Relationship Id="rId16254" Type="http://schemas.openxmlformats.org/officeDocument/2006/relationships/hyperlink" Target="https://tothemoon.im-ldi.com/data_a70/AS12/raw/AS12-49-7276.tif" TargetMode="External"/><Relationship Id="rId16255" Type="http://schemas.openxmlformats.org/officeDocument/2006/relationships/hyperlink" Target="https://tothemoon.im-ldi.com/data_a70/AS12/processed/AS12-49-7276.png" TargetMode="External"/><Relationship Id="rId16256" Type="http://schemas.openxmlformats.org/officeDocument/2006/relationships/hyperlink" Target="https://www.lpi.usra.edu/resources/apollo/images/print/AS12/49/7276.jpg" TargetMode="External"/><Relationship Id="rId16257" Type="http://schemas.openxmlformats.org/officeDocument/2006/relationships/hyperlink" Target="https://www.lpi.usra.edu/resources/apollo/frame/?AS12-49-7277" TargetMode="External"/><Relationship Id="rId16258" Type="http://schemas.openxmlformats.org/officeDocument/2006/relationships/hyperlink" Target="https://tothemoon.im-ldi.com/data_a70/AS12/extra/AS12-49-7277.small.png" TargetMode="External"/><Relationship Id="rId16259" Type="http://schemas.openxmlformats.org/officeDocument/2006/relationships/hyperlink" Target="https://tothemoon.im-ldi.com/data_a70/AS12/raw/AS12-49-7277.tif" TargetMode="External"/><Relationship Id="rId16260" Type="http://schemas.openxmlformats.org/officeDocument/2006/relationships/hyperlink" Target="https://tothemoon.im-ldi.com/data_a70/AS12/processed/AS12-49-7277.png" TargetMode="External"/><Relationship Id="rId16261" Type="http://schemas.openxmlformats.org/officeDocument/2006/relationships/hyperlink" Target="https://www.lpi.usra.edu/resources/apollo/images/print/AS12/49/7277.jpg" TargetMode="External"/><Relationship Id="rId16262" Type="http://schemas.openxmlformats.org/officeDocument/2006/relationships/hyperlink" Target="https://www.lpi.usra.edu/resources/apollo/frame/?AS12-49-7278" TargetMode="External"/><Relationship Id="rId16263" Type="http://schemas.openxmlformats.org/officeDocument/2006/relationships/hyperlink" Target="https://tothemoon.im-ldi.com/data_a70/AS12/extra/AS12-49-7278.small.png" TargetMode="External"/><Relationship Id="rId16264" Type="http://schemas.openxmlformats.org/officeDocument/2006/relationships/hyperlink" Target="https://tothemoon.im-ldi.com/data_a70/AS12/raw/AS12-49-7278.tif" TargetMode="External"/><Relationship Id="rId16265" Type="http://schemas.openxmlformats.org/officeDocument/2006/relationships/hyperlink" Target="https://tothemoon.im-ldi.com/data_a70/AS12/processed/AS12-49-7278.png" TargetMode="External"/><Relationship Id="rId16266" Type="http://schemas.openxmlformats.org/officeDocument/2006/relationships/hyperlink" Target="https://www.lpi.usra.edu/resources/apollo/images/print/AS12/49/7278.jpg" TargetMode="External"/><Relationship Id="rId16267" Type="http://schemas.openxmlformats.org/officeDocument/2006/relationships/hyperlink" Target="https://www.lpi.usra.edu/resources/apollo/frame/?AS12-49-7279" TargetMode="External"/><Relationship Id="rId16268" Type="http://schemas.openxmlformats.org/officeDocument/2006/relationships/hyperlink" Target="https://tothemoon.im-ldi.com/data_a70/AS12/extra/AS12-49-7279.small.png" TargetMode="External"/><Relationship Id="rId16269" Type="http://schemas.openxmlformats.org/officeDocument/2006/relationships/hyperlink" Target="https://tothemoon.im-ldi.com/data_a70/AS12/raw/AS12-49-7279.tif" TargetMode="External"/><Relationship Id="rId16270" Type="http://schemas.openxmlformats.org/officeDocument/2006/relationships/hyperlink" Target="https://tothemoon.im-ldi.com/data_a70/AS12/processed/AS12-49-7279.png" TargetMode="External"/><Relationship Id="rId16271" Type="http://schemas.openxmlformats.org/officeDocument/2006/relationships/hyperlink" Target="https://www.lpi.usra.edu/resources/apollo/images/print/AS12/49/7279.jpg" TargetMode="External"/><Relationship Id="rId16272" Type="http://schemas.openxmlformats.org/officeDocument/2006/relationships/hyperlink" Target="https://www.lpi.usra.edu/resources/apollo/frame/?AS12-49-7280" TargetMode="External"/><Relationship Id="rId16273" Type="http://schemas.openxmlformats.org/officeDocument/2006/relationships/hyperlink" Target="https://tothemoon.im-ldi.com/data_a70/AS12/extra/AS12-49-7280.small.png" TargetMode="External"/><Relationship Id="rId16274" Type="http://schemas.openxmlformats.org/officeDocument/2006/relationships/hyperlink" Target="https://tothemoon.im-ldi.com/data_a70/AS12/raw/AS12-49-7280.tif" TargetMode="External"/><Relationship Id="rId16275" Type="http://schemas.openxmlformats.org/officeDocument/2006/relationships/hyperlink" Target="https://tothemoon.im-ldi.com/data_a70/AS12/processed/AS12-49-7280.png" TargetMode="External"/><Relationship Id="rId16276" Type="http://schemas.openxmlformats.org/officeDocument/2006/relationships/hyperlink" Target="https://www.lpi.usra.edu/resources/apollo/images/print/AS12/49/7280.jpg" TargetMode="External"/><Relationship Id="rId16277" Type="http://schemas.openxmlformats.org/officeDocument/2006/relationships/hyperlink" Target="https://www.lpi.usra.edu/resources/apollo/frame/?AS12-49-7281" TargetMode="External"/><Relationship Id="rId16278" Type="http://schemas.openxmlformats.org/officeDocument/2006/relationships/hyperlink" Target="https://tothemoon.im-ldi.com/data_a70/AS12/extra/AS12-49-7281.small.png" TargetMode="External"/><Relationship Id="rId16279" Type="http://schemas.openxmlformats.org/officeDocument/2006/relationships/hyperlink" Target="https://tothemoon.im-ldi.com/data_a70/AS12/raw/AS12-49-7281.tif" TargetMode="External"/><Relationship Id="rId16280" Type="http://schemas.openxmlformats.org/officeDocument/2006/relationships/hyperlink" Target="https://tothemoon.im-ldi.com/data_a70/AS12/processed/AS12-49-7281.png" TargetMode="External"/><Relationship Id="rId16281" Type="http://schemas.openxmlformats.org/officeDocument/2006/relationships/hyperlink" Target="https://www.lpi.usra.edu/resources/apollo/images/print/AS12/49/7281.jpg" TargetMode="External"/><Relationship Id="rId16282" Type="http://schemas.openxmlformats.org/officeDocument/2006/relationships/hyperlink" Target="https://www.lpi.usra.edu/resources/apollo/frame/?AS12-49-7282" TargetMode="External"/><Relationship Id="rId16283" Type="http://schemas.openxmlformats.org/officeDocument/2006/relationships/hyperlink" Target="https://tothemoon.im-ldi.com/data_a70/AS12/extra/AS12-49-7282.small.png" TargetMode="External"/><Relationship Id="rId16284" Type="http://schemas.openxmlformats.org/officeDocument/2006/relationships/hyperlink" Target="https://tothemoon.im-ldi.com/data_a70/AS12/raw/AS12-49-7282.tif" TargetMode="External"/><Relationship Id="rId16285" Type="http://schemas.openxmlformats.org/officeDocument/2006/relationships/hyperlink" Target="https://tothemoon.im-ldi.com/data_a70/AS12/processed/AS12-49-7282.png" TargetMode="External"/><Relationship Id="rId16286" Type="http://schemas.openxmlformats.org/officeDocument/2006/relationships/hyperlink" Target="https://www.lpi.usra.edu/resources/apollo/images/print/AS12/49/7282.jpg" TargetMode="External"/><Relationship Id="rId16287" Type="http://schemas.openxmlformats.org/officeDocument/2006/relationships/hyperlink" Target="https://www.lpi.usra.edu/resources/apollo/frame/?AS12-49-7283" TargetMode="External"/><Relationship Id="rId16288" Type="http://schemas.openxmlformats.org/officeDocument/2006/relationships/hyperlink" Target="https://tothemoon.im-ldi.com/data_a70/AS12/extra/AS12-49-7283.small.png" TargetMode="External"/><Relationship Id="rId16289" Type="http://schemas.openxmlformats.org/officeDocument/2006/relationships/hyperlink" Target="https://tothemoon.im-ldi.com/data_a70/AS12/raw/AS12-49-7283.tif" TargetMode="External"/><Relationship Id="rId16290" Type="http://schemas.openxmlformats.org/officeDocument/2006/relationships/hyperlink" Target="https://tothemoon.im-ldi.com/data_a70/AS12/processed/AS12-49-7283.png" TargetMode="External"/><Relationship Id="rId16291" Type="http://schemas.openxmlformats.org/officeDocument/2006/relationships/hyperlink" Target="https://www.lpi.usra.edu/resources/apollo/images/print/AS12/49/7283.jpg" TargetMode="External"/><Relationship Id="rId16292" Type="http://schemas.openxmlformats.org/officeDocument/2006/relationships/hyperlink" Target="https://www.lpi.usra.edu/resources/apollo/frame/?AS12-49-7284" TargetMode="External"/><Relationship Id="rId16293" Type="http://schemas.openxmlformats.org/officeDocument/2006/relationships/hyperlink" Target="https://tothemoon.im-ldi.com/data_a70/AS12/extra/AS12-49-7284.small.png" TargetMode="External"/><Relationship Id="rId16294" Type="http://schemas.openxmlformats.org/officeDocument/2006/relationships/hyperlink" Target="https://tothemoon.im-ldi.com/data_a70/AS12/raw/AS12-49-7284.tif" TargetMode="External"/><Relationship Id="rId16295" Type="http://schemas.openxmlformats.org/officeDocument/2006/relationships/hyperlink" Target="https://tothemoon.im-ldi.com/data_a70/AS12/processed/AS12-49-7284.png" TargetMode="External"/><Relationship Id="rId16296" Type="http://schemas.openxmlformats.org/officeDocument/2006/relationships/hyperlink" Target="https://www.lpi.usra.edu/resources/apollo/images/print/AS12/49/7284.jpg" TargetMode="External"/><Relationship Id="rId16297" Type="http://schemas.openxmlformats.org/officeDocument/2006/relationships/hyperlink" Target="https://www.lpi.usra.edu/resources/apollo/frame/?AS12-49-7285" TargetMode="External"/><Relationship Id="rId16298" Type="http://schemas.openxmlformats.org/officeDocument/2006/relationships/hyperlink" Target="https://tothemoon.im-ldi.com/data_a70/AS12/extra/AS12-49-7285.small.png" TargetMode="External"/><Relationship Id="rId16299" Type="http://schemas.openxmlformats.org/officeDocument/2006/relationships/hyperlink" Target="https://tothemoon.im-ldi.com/data_a70/AS12/raw/AS12-49-7285.tif" TargetMode="External"/><Relationship Id="rId16300" Type="http://schemas.openxmlformats.org/officeDocument/2006/relationships/hyperlink" Target="https://tothemoon.im-ldi.com/data_a70/AS12/processed/AS12-49-7285.png" TargetMode="External"/><Relationship Id="rId16301" Type="http://schemas.openxmlformats.org/officeDocument/2006/relationships/hyperlink" Target="https://www.lpi.usra.edu/resources/apollo/images/print/AS12/49/7285.jpg" TargetMode="External"/><Relationship Id="rId16302" Type="http://schemas.openxmlformats.org/officeDocument/2006/relationships/hyperlink" Target="https://www.lpi.usra.edu/resources/apollo/frame/?AS12-49-7286" TargetMode="External"/><Relationship Id="rId16303" Type="http://schemas.openxmlformats.org/officeDocument/2006/relationships/hyperlink" Target="https://tothemoon.im-ldi.com/data_a70/AS12/extra/AS12-49-7286.small.png" TargetMode="External"/><Relationship Id="rId16304" Type="http://schemas.openxmlformats.org/officeDocument/2006/relationships/hyperlink" Target="https://tothemoon.im-ldi.com/data_a70/AS12/raw/AS12-49-7286.tif" TargetMode="External"/><Relationship Id="rId16305" Type="http://schemas.openxmlformats.org/officeDocument/2006/relationships/hyperlink" Target="https://tothemoon.im-ldi.com/data_a70/AS12/processed/AS12-49-7286.png" TargetMode="External"/><Relationship Id="rId16306" Type="http://schemas.openxmlformats.org/officeDocument/2006/relationships/hyperlink" Target="https://www.lpi.usra.edu/resources/apollo/images/print/AS12/49/7286.jpg" TargetMode="External"/><Relationship Id="rId16307" Type="http://schemas.openxmlformats.org/officeDocument/2006/relationships/hyperlink" Target="https://www.lpi.usra.edu/resources/apollo/frame/?AS12-49-7287" TargetMode="External"/><Relationship Id="rId16308" Type="http://schemas.openxmlformats.org/officeDocument/2006/relationships/hyperlink" Target="https://tothemoon.im-ldi.com/data_a70/AS12/extra/AS12-49-7287.small.png" TargetMode="External"/><Relationship Id="rId16309" Type="http://schemas.openxmlformats.org/officeDocument/2006/relationships/hyperlink" Target="https://tothemoon.im-ldi.com/data_a70/AS12/raw/AS12-49-7287.tif" TargetMode="External"/><Relationship Id="rId16310" Type="http://schemas.openxmlformats.org/officeDocument/2006/relationships/hyperlink" Target="https://tothemoon.im-ldi.com/data_a70/AS12/processed/AS12-49-7287.png" TargetMode="External"/><Relationship Id="rId16311" Type="http://schemas.openxmlformats.org/officeDocument/2006/relationships/hyperlink" Target="https://www.lpi.usra.edu/resources/apollo/images/print/AS12/49/7287.jpg" TargetMode="External"/><Relationship Id="rId16312" Type="http://schemas.openxmlformats.org/officeDocument/2006/relationships/hyperlink" Target="https://www.lpi.usra.edu/resources/apollo/frame/?AS12-49-7288" TargetMode="External"/><Relationship Id="rId16313" Type="http://schemas.openxmlformats.org/officeDocument/2006/relationships/hyperlink" Target="https://tothemoon.im-ldi.com/data_a70/AS12/extra/AS12-49-7288.small.png" TargetMode="External"/><Relationship Id="rId16314" Type="http://schemas.openxmlformats.org/officeDocument/2006/relationships/hyperlink" Target="https://tothemoon.im-ldi.com/data_a70/AS12/raw/AS12-49-7288.tif" TargetMode="External"/><Relationship Id="rId16315" Type="http://schemas.openxmlformats.org/officeDocument/2006/relationships/hyperlink" Target="https://tothemoon.im-ldi.com/data_a70/AS12/processed/AS12-49-7288.png" TargetMode="External"/><Relationship Id="rId16316" Type="http://schemas.openxmlformats.org/officeDocument/2006/relationships/hyperlink" Target="https://www.lpi.usra.edu/resources/apollo/images/print/AS12/49/7288.jpg" TargetMode="External"/><Relationship Id="rId16317" Type="http://schemas.openxmlformats.org/officeDocument/2006/relationships/hyperlink" Target="https://www.lpi.usra.edu/resources/apollo/frame/?AS12-49-7289" TargetMode="External"/><Relationship Id="rId16318" Type="http://schemas.openxmlformats.org/officeDocument/2006/relationships/hyperlink" Target="https://tothemoon.im-ldi.com/data_a70/AS12/extra/AS12-49-7289.small.png" TargetMode="External"/><Relationship Id="rId16319" Type="http://schemas.openxmlformats.org/officeDocument/2006/relationships/hyperlink" Target="https://tothemoon.im-ldi.com/data_a70/AS12/raw/AS12-49-7289.tif" TargetMode="External"/><Relationship Id="rId16320" Type="http://schemas.openxmlformats.org/officeDocument/2006/relationships/hyperlink" Target="https://tothemoon.im-ldi.com/data_a70/AS12/processed/AS12-49-7289.png" TargetMode="External"/><Relationship Id="rId16321" Type="http://schemas.openxmlformats.org/officeDocument/2006/relationships/hyperlink" Target="https://www.lpi.usra.edu/resources/apollo/images/print/AS12/49/7289.jpg" TargetMode="External"/><Relationship Id="rId16322" Type="http://schemas.openxmlformats.org/officeDocument/2006/relationships/hyperlink" Target="https://www.lpi.usra.edu/resources/apollo/frame/?AS12-49-7304" TargetMode="External"/><Relationship Id="rId16323" Type="http://schemas.openxmlformats.org/officeDocument/2006/relationships/hyperlink" Target="https://tothemoon.im-ldi.com/data_a70/AS12/extra/AS12-49-7304.small.png" TargetMode="External"/><Relationship Id="rId16324" Type="http://schemas.openxmlformats.org/officeDocument/2006/relationships/hyperlink" Target="https://tothemoon.im-ldi.com/data_a70/AS12/raw/AS12-49-7304.tif" TargetMode="External"/><Relationship Id="rId16325" Type="http://schemas.openxmlformats.org/officeDocument/2006/relationships/hyperlink" Target="https://tothemoon.im-ldi.com/data_a70/AS12/processed/AS12-49-7304.png" TargetMode="External"/><Relationship Id="rId16326" Type="http://schemas.openxmlformats.org/officeDocument/2006/relationships/hyperlink" Target="https://www.lpi.usra.edu/resources/apollo/images/print/AS12/49/7304.jpg" TargetMode="External"/><Relationship Id="rId16327" Type="http://schemas.openxmlformats.org/officeDocument/2006/relationships/hyperlink" Target="https://www.lpi.usra.edu/resources/apollo/frame/?AS12-49-7306" TargetMode="External"/><Relationship Id="rId16328" Type="http://schemas.openxmlformats.org/officeDocument/2006/relationships/hyperlink" Target="https://tothemoon.im-ldi.com/data_a70/AS12/extra/AS12-49-7306.small.png" TargetMode="External"/><Relationship Id="rId16329" Type="http://schemas.openxmlformats.org/officeDocument/2006/relationships/hyperlink" Target="https://tothemoon.im-ldi.com/data_a70/AS12/raw/AS12-49-7306.tif" TargetMode="External"/><Relationship Id="rId16330" Type="http://schemas.openxmlformats.org/officeDocument/2006/relationships/hyperlink" Target="https://tothemoon.im-ldi.com/data_a70/AS12/processed/AS12-49-7306.png" TargetMode="External"/><Relationship Id="rId16331" Type="http://schemas.openxmlformats.org/officeDocument/2006/relationships/hyperlink" Target="https://www.lpi.usra.edu/resources/apollo/images/print/AS12/49/7306.jpg" TargetMode="External"/><Relationship Id="rId16332" Type="http://schemas.openxmlformats.org/officeDocument/2006/relationships/hyperlink" Target="https://www.lpi.usra.edu/resources/apollo/frame/?AS12-49-7307" TargetMode="External"/><Relationship Id="rId16333" Type="http://schemas.openxmlformats.org/officeDocument/2006/relationships/hyperlink" Target="https://tothemoon.im-ldi.com/data_a70/AS12/extra/AS12-49-7307.small.png" TargetMode="External"/><Relationship Id="rId16334" Type="http://schemas.openxmlformats.org/officeDocument/2006/relationships/hyperlink" Target="https://tothemoon.im-ldi.com/data_a70/AS12/raw/AS12-49-7307.tif" TargetMode="External"/><Relationship Id="rId16335" Type="http://schemas.openxmlformats.org/officeDocument/2006/relationships/hyperlink" Target="https://tothemoon.im-ldi.com/data_a70/AS12/processed/AS12-49-7307.png" TargetMode="External"/><Relationship Id="rId16336" Type="http://schemas.openxmlformats.org/officeDocument/2006/relationships/hyperlink" Target="https://www.lpi.usra.edu/resources/apollo/images/print/AS12/49/7307.jpg" TargetMode="External"/><Relationship Id="rId16337" Type="http://schemas.openxmlformats.org/officeDocument/2006/relationships/hyperlink" Target="https://www.lpi.usra.edu/resources/apollo/frame/?AS12-49-7308" TargetMode="External"/><Relationship Id="rId16338" Type="http://schemas.openxmlformats.org/officeDocument/2006/relationships/hyperlink" Target="https://tothemoon.im-ldi.com/data_a70/AS12/extra/AS12-49-7308.small.png" TargetMode="External"/><Relationship Id="rId16339" Type="http://schemas.openxmlformats.org/officeDocument/2006/relationships/hyperlink" Target="https://tothemoon.im-ldi.com/data_a70/AS12/raw/AS12-49-7308.tif" TargetMode="External"/><Relationship Id="rId16340" Type="http://schemas.openxmlformats.org/officeDocument/2006/relationships/hyperlink" Target="https://tothemoon.im-ldi.com/data_a70/AS12/processed/AS12-49-7308.png" TargetMode="External"/><Relationship Id="rId16341" Type="http://schemas.openxmlformats.org/officeDocument/2006/relationships/hyperlink" Target="https://www.lpi.usra.edu/resources/apollo/images/print/AS12/49/7308.jpg" TargetMode="External"/><Relationship Id="rId16342" Type="http://schemas.openxmlformats.org/officeDocument/2006/relationships/hyperlink" Target="https://www.lpi.usra.edu/resources/apollo/frame/?AS12-49-7309" TargetMode="External"/><Relationship Id="rId16343" Type="http://schemas.openxmlformats.org/officeDocument/2006/relationships/hyperlink" Target="https://tothemoon.im-ldi.com/data_a70/AS12/extra/AS12-49-7309.small.png" TargetMode="External"/><Relationship Id="rId16344" Type="http://schemas.openxmlformats.org/officeDocument/2006/relationships/hyperlink" Target="https://tothemoon.im-ldi.com/data_a70/AS12/raw/AS12-49-7309.tif" TargetMode="External"/><Relationship Id="rId16345" Type="http://schemas.openxmlformats.org/officeDocument/2006/relationships/hyperlink" Target="https://tothemoon.im-ldi.com/data_a70/AS12/processed/AS12-49-7309.png" TargetMode="External"/><Relationship Id="rId16346" Type="http://schemas.openxmlformats.org/officeDocument/2006/relationships/hyperlink" Target="https://www.lpi.usra.edu/resources/apollo/images/print/AS12/49/7309.jpg" TargetMode="External"/><Relationship Id="rId16347" Type="http://schemas.openxmlformats.org/officeDocument/2006/relationships/hyperlink" Target="https://www.lpi.usra.edu/resources/apollo/frame/?AS12-49-7312" TargetMode="External"/><Relationship Id="rId16348" Type="http://schemas.openxmlformats.org/officeDocument/2006/relationships/hyperlink" Target="https://tothemoon.im-ldi.com/data_a70/AS12/extra/AS12-49-7312.small.png" TargetMode="External"/><Relationship Id="rId16349" Type="http://schemas.openxmlformats.org/officeDocument/2006/relationships/hyperlink" Target="https://tothemoon.im-ldi.com/data_a70/AS12/raw/AS12-49-7312.tif" TargetMode="External"/><Relationship Id="rId16350" Type="http://schemas.openxmlformats.org/officeDocument/2006/relationships/hyperlink" Target="https://tothemoon.im-ldi.com/data_a70/AS12/processed/AS12-49-7312.png" TargetMode="External"/><Relationship Id="rId16351" Type="http://schemas.openxmlformats.org/officeDocument/2006/relationships/hyperlink" Target="https://www.lpi.usra.edu/resources/apollo/images/print/AS12/49/7312.jpg" TargetMode="External"/><Relationship Id="rId16352" Type="http://schemas.openxmlformats.org/officeDocument/2006/relationships/hyperlink" Target="https://www.lpi.usra.edu/resources/apollo/frame/?AS12-49-7313" TargetMode="External"/><Relationship Id="rId16353" Type="http://schemas.openxmlformats.org/officeDocument/2006/relationships/hyperlink" Target="https://tothemoon.im-ldi.com/data_a70/AS12/extra/AS12-49-7313.small.png" TargetMode="External"/><Relationship Id="rId16354" Type="http://schemas.openxmlformats.org/officeDocument/2006/relationships/hyperlink" Target="https://tothemoon.im-ldi.com/data_a70/AS12/raw/AS12-49-7313.tif" TargetMode="External"/><Relationship Id="rId16355" Type="http://schemas.openxmlformats.org/officeDocument/2006/relationships/hyperlink" Target="https://tothemoon.im-ldi.com/data_a70/AS12/processed/AS12-49-7313.png" TargetMode="External"/><Relationship Id="rId16356" Type="http://schemas.openxmlformats.org/officeDocument/2006/relationships/hyperlink" Target="https://www.lpi.usra.edu/resources/apollo/images/print/AS12/49/7313.jpg" TargetMode="External"/><Relationship Id="rId16357" Type="http://schemas.openxmlformats.org/officeDocument/2006/relationships/hyperlink" Target="https://www.lpi.usra.edu/resources/apollo/frame/?AS12-49-7314" TargetMode="External"/><Relationship Id="rId16358" Type="http://schemas.openxmlformats.org/officeDocument/2006/relationships/hyperlink" Target="https://tothemoon.im-ldi.com/data_a70/AS12/extra/AS12-49-7314.small.png" TargetMode="External"/><Relationship Id="rId16359" Type="http://schemas.openxmlformats.org/officeDocument/2006/relationships/hyperlink" Target="https://tothemoon.im-ldi.com/data_a70/AS12/raw/AS12-49-7314.tif" TargetMode="External"/><Relationship Id="rId16360" Type="http://schemas.openxmlformats.org/officeDocument/2006/relationships/hyperlink" Target="https://tothemoon.im-ldi.com/data_a70/AS12/processed/AS12-49-7314.png" TargetMode="External"/><Relationship Id="rId16361" Type="http://schemas.openxmlformats.org/officeDocument/2006/relationships/hyperlink" Target="https://www.lpi.usra.edu/resources/apollo/images/print/AS12/49/7314.jpg" TargetMode="External"/><Relationship Id="rId16362" Type="http://schemas.openxmlformats.org/officeDocument/2006/relationships/hyperlink" Target="https://www.lpi.usra.edu/resources/apollo/frame/?AS12-49-7315" TargetMode="External"/><Relationship Id="rId16363" Type="http://schemas.openxmlformats.org/officeDocument/2006/relationships/hyperlink" Target="https://tothemoon.im-ldi.com/data_a70/AS12/extra/AS12-49-7315.small.png" TargetMode="External"/><Relationship Id="rId16364" Type="http://schemas.openxmlformats.org/officeDocument/2006/relationships/hyperlink" Target="https://tothemoon.im-ldi.com/data_a70/AS12/raw/AS12-49-7315.tif" TargetMode="External"/><Relationship Id="rId16365" Type="http://schemas.openxmlformats.org/officeDocument/2006/relationships/hyperlink" Target="https://tothemoon.im-ldi.com/data_a70/AS12/processed/AS12-49-7315.png" TargetMode="External"/><Relationship Id="rId16366" Type="http://schemas.openxmlformats.org/officeDocument/2006/relationships/hyperlink" Target="https://www.lpi.usra.edu/resources/apollo/images/print/AS12/49/7315.jpg" TargetMode="External"/><Relationship Id="rId16367" Type="http://schemas.openxmlformats.org/officeDocument/2006/relationships/hyperlink" Target="https://www.lpi.usra.edu/resources/apollo/frame/?AS12-49-7316" TargetMode="External"/><Relationship Id="rId16368" Type="http://schemas.openxmlformats.org/officeDocument/2006/relationships/hyperlink" Target="https://tothemoon.im-ldi.com/data_a70/AS12/extra/AS12-49-7316.small.png" TargetMode="External"/><Relationship Id="rId16369" Type="http://schemas.openxmlformats.org/officeDocument/2006/relationships/hyperlink" Target="https://tothemoon.im-ldi.com/data_a70/AS12/raw/AS12-49-7316.tif" TargetMode="External"/><Relationship Id="rId16370" Type="http://schemas.openxmlformats.org/officeDocument/2006/relationships/hyperlink" Target="https://tothemoon.im-ldi.com/data_a70/AS12/processed/AS12-49-7316.png" TargetMode="External"/><Relationship Id="rId16371" Type="http://schemas.openxmlformats.org/officeDocument/2006/relationships/hyperlink" Target="https://www.lpi.usra.edu/resources/apollo/images/print/AS12/49/7316.jpg" TargetMode="External"/><Relationship Id="rId16372" Type="http://schemas.openxmlformats.org/officeDocument/2006/relationships/hyperlink" Target="https://www.lpi.usra.edu/resources/apollo/frame/?AS12-49-7317" TargetMode="External"/><Relationship Id="rId16373" Type="http://schemas.openxmlformats.org/officeDocument/2006/relationships/hyperlink" Target="https://tothemoon.im-ldi.com/data_a70/AS12/extra/AS12-49-7317.small.png" TargetMode="External"/><Relationship Id="rId16374" Type="http://schemas.openxmlformats.org/officeDocument/2006/relationships/hyperlink" Target="https://tothemoon.im-ldi.com/data_a70/AS12/raw/AS12-49-7317.tif" TargetMode="External"/><Relationship Id="rId16375" Type="http://schemas.openxmlformats.org/officeDocument/2006/relationships/hyperlink" Target="https://tothemoon.im-ldi.com/data_a70/AS12/processed/AS12-49-7317.png" TargetMode="External"/><Relationship Id="rId16376" Type="http://schemas.openxmlformats.org/officeDocument/2006/relationships/hyperlink" Target="https://www.lpi.usra.edu/resources/apollo/images/print/AS12/49/7317.jpg" TargetMode="External"/><Relationship Id="rId16377" Type="http://schemas.openxmlformats.org/officeDocument/2006/relationships/hyperlink" Target="https://www.lpi.usra.edu/resources/apollo/frame/?AS12-49-7318" TargetMode="External"/><Relationship Id="rId16378" Type="http://schemas.openxmlformats.org/officeDocument/2006/relationships/hyperlink" Target="https://tothemoon.im-ldi.com/data_a70/AS12/extra/AS12-49-7318.small.png" TargetMode="External"/><Relationship Id="rId16379" Type="http://schemas.openxmlformats.org/officeDocument/2006/relationships/hyperlink" Target="https://tothemoon.im-ldi.com/data_a70/AS12/raw/AS12-49-7318.tif" TargetMode="External"/><Relationship Id="rId16380" Type="http://schemas.openxmlformats.org/officeDocument/2006/relationships/hyperlink" Target="https://tothemoon.im-ldi.com/data_a70/AS12/processed/AS12-49-7318.png" TargetMode="External"/><Relationship Id="rId16381" Type="http://schemas.openxmlformats.org/officeDocument/2006/relationships/hyperlink" Target="https://www.lpi.usra.edu/resources/apollo/images/print/AS12/49/7318.jpg" TargetMode="External"/><Relationship Id="rId16382" Type="http://schemas.openxmlformats.org/officeDocument/2006/relationships/hyperlink" Target="https://www.lpi.usra.edu/resources/apollo/frame/?AS12-49-7319" TargetMode="External"/><Relationship Id="rId16383" Type="http://schemas.openxmlformats.org/officeDocument/2006/relationships/hyperlink" Target="https://tothemoon.im-ldi.com/data_a70/AS12/extra/AS12-49-7319.small.png" TargetMode="External"/><Relationship Id="rId16384" Type="http://schemas.openxmlformats.org/officeDocument/2006/relationships/hyperlink" Target="https://tothemoon.im-ldi.com/data_a70/AS12/raw/AS12-49-7319.tif" TargetMode="External"/><Relationship Id="rId16385" Type="http://schemas.openxmlformats.org/officeDocument/2006/relationships/hyperlink" Target="https://tothemoon.im-ldi.com/data_a70/AS12/processed/AS12-49-7319.png" TargetMode="External"/><Relationship Id="rId16386" Type="http://schemas.openxmlformats.org/officeDocument/2006/relationships/hyperlink" Target="https://www.lpi.usra.edu/resources/apollo/images/print/AS12/49/7319.jpg" TargetMode="External"/><Relationship Id="rId16387" Type="http://schemas.openxmlformats.org/officeDocument/2006/relationships/hyperlink" Target="https://www.lpi.usra.edu/resources/apollo/frame/?AS12-49-7320" TargetMode="External"/><Relationship Id="rId16388" Type="http://schemas.openxmlformats.org/officeDocument/2006/relationships/hyperlink" Target="https://tothemoon.im-ldi.com/data_a70/AS12/extra/AS12-49-7320.small.png" TargetMode="External"/><Relationship Id="rId16389" Type="http://schemas.openxmlformats.org/officeDocument/2006/relationships/hyperlink" Target="https://tothemoon.im-ldi.com/data_a70/AS12/raw/AS12-49-7320.tif" TargetMode="External"/><Relationship Id="rId16390" Type="http://schemas.openxmlformats.org/officeDocument/2006/relationships/hyperlink" Target="https://tothemoon.im-ldi.com/data_a70/AS12/processed/AS12-49-7320.png" TargetMode="External"/><Relationship Id="rId16391" Type="http://schemas.openxmlformats.org/officeDocument/2006/relationships/hyperlink" Target="https://www.lpi.usra.edu/resources/apollo/images/print/AS12/49/7320.jpg" TargetMode="External"/><Relationship Id="rId16392" Type="http://schemas.openxmlformats.org/officeDocument/2006/relationships/hyperlink" Target="https://www.lpi.usra.edu/resources/apollo/frame/?AS12-49-7321" TargetMode="External"/><Relationship Id="rId16393" Type="http://schemas.openxmlformats.org/officeDocument/2006/relationships/hyperlink" Target="https://tothemoon.im-ldi.com/data_a70/AS12/extra/AS12-49-7321.small.png" TargetMode="External"/><Relationship Id="rId16394" Type="http://schemas.openxmlformats.org/officeDocument/2006/relationships/hyperlink" Target="https://tothemoon.im-ldi.com/data_a70/AS12/raw/AS12-49-7321.tif" TargetMode="External"/><Relationship Id="rId16395" Type="http://schemas.openxmlformats.org/officeDocument/2006/relationships/hyperlink" Target="https://tothemoon.im-ldi.com/data_a70/AS12/processed/AS12-49-7321.png" TargetMode="External"/><Relationship Id="rId16396" Type="http://schemas.openxmlformats.org/officeDocument/2006/relationships/hyperlink" Target="https://www.lpi.usra.edu/resources/apollo/images/print/AS12/49/7321.jpg" TargetMode="External"/><Relationship Id="rId16397" Type="http://schemas.openxmlformats.org/officeDocument/2006/relationships/hyperlink" Target="https://www.lpi.usra.edu/resources/apollo/frame/?AS12-49-7322" TargetMode="External"/><Relationship Id="rId16398" Type="http://schemas.openxmlformats.org/officeDocument/2006/relationships/hyperlink" Target="https://tothemoon.im-ldi.com/data_a70/AS12/extra/AS12-49-7322.small.png" TargetMode="External"/><Relationship Id="rId16399" Type="http://schemas.openxmlformats.org/officeDocument/2006/relationships/hyperlink" Target="https://tothemoon.im-ldi.com/data_a70/AS12/raw/AS12-49-7322.tif" TargetMode="External"/><Relationship Id="rId16400" Type="http://schemas.openxmlformats.org/officeDocument/2006/relationships/hyperlink" Target="https://tothemoon.im-ldi.com/data_a70/AS12/processed/AS12-49-7322.png" TargetMode="External"/><Relationship Id="rId16401" Type="http://schemas.openxmlformats.org/officeDocument/2006/relationships/hyperlink" Target="https://www.lpi.usra.edu/resources/apollo/images/print/AS12/49/7322.jpg" TargetMode="External"/><Relationship Id="rId16402" Type="http://schemas.openxmlformats.org/officeDocument/2006/relationships/hyperlink" Target="https://www.lpi.usra.edu/resources/apollo/frame/?AS12-49-7323" TargetMode="External"/><Relationship Id="rId16403" Type="http://schemas.openxmlformats.org/officeDocument/2006/relationships/hyperlink" Target="https://tothemoon.im-ldi.com/data_a70/AS12/extra/AS12-49-7323.small.png" TargetMode="External"/><Relationship Id="rId16404" Type="http://schemas.openxmlformats.org/officeDocument/2006/relationships/hyperlink" Target="https://tothemoon.im-ldi.com/data_a70/AS12/raw/AS12-49-7323.tif" TargetMode="External"/><Relationship Id="rId16405" Type="http://schemas.openxmlformats.org/officeDocument/2006/relationships/hyperlink" Target="https://tothemoon.im-ldi.com/data_a70/AS12/processed/AS12-49-7323.png" TargetMode="External"/><Relationship Id="rId16406" Type="http://schemas.openxmlformats.org/officeDocument/2006/relationships/hyperlink" Target="https://www.lpi.usra.edu/resources/apollo/images/print/AS12/49/7323.jpg" TargetMode="External"/><Relationship Id="rId16407" Type="http://schemas.openxmlformats.org/officeDocument/2006/relationships/hyperlink" Target="https://www.lpi.usra.edu/resources/apollo/frame/?AS12-49-7324" TargetMode="External"/><Relationship Id="rId16408" Type="http://schemas.openxmlformats.org/officeDocument/2006/relationships/hyperlink" Target="https://tothemoon.im-ldi.com/data_a70/AS12/extra/AS12-49-7324.small.png" TargetMode="External"/><Relationship Id="rId16409" Type="http://schemas.openxmlformats.org/officeDocument/2006/relationships/hyperlink" Target="https://tothemoon.im-ldi.com/data_a70/AS12/raw/AS12-49-7324.tif" TargetMode="External"/><Relationship Id="rId16410" Type="http://schemas.openxmlformats.org/officeDocument/2006/relationships/hyperlink" Target="https://tothemoon.im-ldi.com/data_a70/AS12/processed/AS12-49-7324.png" TargetMode="External"/><Relationship Id="rId16411" Type="http://schemas.openxmlformats.org/officeDocument/2006/relationships/hyperlink" Target="https://www.lpi.usra.edu/resources/apollo/images/print/AS12/49/7324.jpg" TargetMode="External"/><Relationship Id="rId16412" Type="http://schemas.openxmlformats.org/officeDocument/2006/relationships/hyperlink" Target="https://www.lpi.usra.edu/resources/apollo/frame/?AS14-64-9046" TargetMode="External"/><Relationship Id="rId16413" Type="http://schemas.openxmlformats.org/officeDocument/2006/relationships/hyperlink" Target="https://tothemoon.im-ldi.com/data_a70/AS14/extra/AS14-64-9046.small.png" TargetMode="External"/><Relationship Id="rId16414" Type="http://schemas.openxmlformats.org/officeDocument/2006/relationships/hyperlink" Target="https://tothemoon.im-ldi.com/data_a70/AS14/raw/AS14-64-9046.tif" TargetMode="External"/><Relationship Id="rId16415" Type="http://schemas.openxmlformats.org/officeDocument/2006/relationships/hyperlink" Target="https://tothemoon.im-ldi.com/data_a70/AS14/processed/AS14-64-9046.png" TargetMode="External"/><Relationship Id="rId16416" Type="http://schemas.openxmlformats.org/officeDocument/2006/relationships/hyperlink" Target="https://www.lpi.usra.edu/resources/apollo/images/print/AS14/64/9046.jpg" TargetMode="External"/><Relationship Id="rId16417" Type="http://schemas.openxmlformats.org/officeDocument/2006/relationships/hyperlink" Target="https://www.lpi.usra.edu/resources/apollo/frame/?AS14-64-9047" TargetMode="External"/><Relationship Id="rId16418" Type="http://schemas.openxmlformats.org/officeDocument/2006/relationships/hyperlink" Target="https://tothemoon.im-ldi.com/data_a70/AS14/extra/AS14-64-9047.small.png" TargetMode="External"/><Relationship Id="rId16419" Type="http://schemas.openxmlformats.org/officeDocument/2006/relationships/hyperlink" Target="https://tothemoon.im-ldi.com/data_a70/AS14/raw/AS14-64-9047.tif" TargetMode="External"/><Relationship Id="rId16420" Type="http://schemas.openxmlformats.org/officeDocument/2006/relationships/hyperlink" Target="https://tothemoon.im-ldi.com/data_a70/AS14/processed/AS14-64-9047.png" TargetMode="External"/><Relationship Id="rId16421" Type="http://schemas.openxmlformats.org/officeDocument/2006/relationships/hyperlink" Target="https://www.lpi.usra.edu/resources/apollo/images/print/AS14/64/9047.jpg" TargetMode="External"/><Relationship Id="rId16422" Type="http://schemas.openxmlformats.org/officeDocument/2006/relationships/hyperlink" Target="https://www.lpi.usra.edu/resources/apollo/frame/?AS14-64-9048" TargetMode="External"/><Relationship Id="rId16423" Type="http://schemas.openxmlformats.org/officeDocument/2006/relationships/hyperlink" Target="https://tothemoon.im-ldi.com/data_a70/AS14/extra/AS14-64-9048.small.png" TargetMode="External"/><Relationship Id="rId16424" Type="http://schemas.openxmlformats.org/officeDocument/2006/relationships/hyperlink" Target="https://tothemoon.im-ldi.com/data_a70/AS14/raw/AS14-64-9048.tif" TargetMode="External"/><Relationship Id="rId16425" Type="http://schemas.openxmlformats.org/officeDocument/2006/relationships/hyperlink" Target="https://tothemoon.im-ldi.com/data_a70/AS14/processed/AS14-64-9048.png" TargetMode="External"/><Relationship Id="rId16426" Type="http://schemas.openxmlformats.org/officeDocument/2006/relationships/hyperlink" Target="https://www.lpi.usra.edu/resources/apollo/images/print/AS14/64/9048.jpg" TargetMode="External"/><Relationship Id="rId16427" Type="http://schemas.openxmlformats.org/officeDocument/2006/relationships/hyperlink" Target="https://www.lpi.usra.edu/resources/apollo/frame/?AS14-64-9049" TargetMode="External"/><Relationship Id="rId16428" Type="http://schemas.openxmlformats.org/officeDocument/2006/relationships/hyperlink" Target="https://tothemoon.im-ldi.com/data_a70/AS14/extra/AS14-64-9049.small.png" TargetMode="External"/><Relationship Id="rId16429" Type="http://schemas.openxmlformats.org/officeDocument/2006/relationships/hyperlink" Target="https://tothemoon.im-ldi.com/data_a70/AS14/raw/AS14-64-9049.tif" TargetMode="External"/><Relationship Id="rId16430" Type="http://schemas.openxmlformats.org/officeDocument/2006/relationships/hyperlink" Target="https://tothemoon.im-ldi.com/data_a70/AS14/processed/AS14-64-9049.png" TargetMode="External"/><Relationship Id="rId16431" Type="http://schemas.openxmlformats.org/officeDocument/2006/relationships/hyperlink" Target="https://www.lpi.usra.edu/resources/apollo/images/print/AS14/64/9049.jpg" TargetMode="External"/><Relationship Id="rId16432" Type="http://schemas.openxmlformats.org/officeDocument/2006/relationships/hyperlink" Target="https://www.lpi.usra.edu/resources/apollo/frame/?AS14-64-9050" TargetMode="External"/><Relationship Id="rId16433" Type="http://schemas.openxmlformats.org/officeDocument/2006/relationships/hyperlink" Target="https://tothemoon.im-ldi.com/data_a70/AS14/extra/AS14-64-9050.small.png" TargetMode="External"/><Relationship Id="rId16434" Type="http://schemas.openxmlformats.org/officeDocument/2006/relationships/hyperlink" Target="https://tothemoon.im-ldi.com/data_a70/AS14/raw/AS14-64-9050.tif" TargetMode="External"/><Relationship Id="rId16435" Type="http://schemas.openxmlformats.org/officeDocument/2006/relationships/hyperlink" Target="https://tothemoon.im-ldi.com/data_a70/AS14/processed/AS14-64-9050.png" TargetMode="External"/><Relationship Id="rId16436" Type="http://schemas.openxmlformats.org/officeDocument/2006/relationships/hyperlink" Target="https://www.lpi.usra.edu/resources/apollo/images/print/AS14/64/9050.jpg" TargetMode="External"/><Relationship Id="rId16437" Type="http://schemas.openxmlformats.org/officeDocument/2006/relationships/hyperlink" Target="https://www.lpi.usra.edu/resources/apollo/frame/?AS14-64-9051" TargetMode="External"/><Relationship Id="rId16438" Type="http://schemas.openxmlformats.org/officeDocument/2006/relationships/hyperlink" Target="https://tothemoon.im-ldi.com/data_a70/AS14/extra/AS14-64-9051.small.png" TargetMode="External"/><Relationship Id="rId16439" Type="http://schemas.openxmlformats.org/officeDocument/2006/relationships/hyperlink" Target="https://tothemoon.im-ldi.com/data_a70/AS14/raw/AS14-64-9051.tif" TargetMode="External"/><Relationship Id="rId16440" Type="http://schemas.openxmlformats.org/officeDocument/2006/relationships/hyperlink" Target="https://tothemoon.im-ldi.com/data_a70/AS14/processed/AS14-64-9051.png" TargetMode="External"/><Relationship Id="rId16441" Type="http://schemas.openxmlformats.org/officeDocument/2006/relationships/hyperlink" Target="https://www.lpi.usra.edu/resources/apollo/images/print/AS14/64/9051.jpg" TargetMode="External"/><Relationship Id="rId16442" Type="http://schemas.openxmlformats.org/officeDocument/2006/relationships/hyperlink" Target="https://www.lpi.usra.edu/resources/apollo/frame/?AS14-64-9052" TargetMode="External"/><Relationship Id="rId16443" Type="http://schemas.openxmlformats.org/officeDocument/2006/relationships/hyperlink" Target="https://tothemoon.im-ldi.com/data_a70/AS14/extra/AS14-64-9052.small.png" TargetMode="External"/><Relationship Id="rId16444" Type="http://schemas.openxmlformats.org/officeDocument/2006/relationships/hyperlink" Target="https://tothemoon.im-ldi.com/data_a70/AS14/raw/AS14-64-9052.tif" TargetMode="External"/><Relationship Id="rId16445" Type="http://schemas.openxmlformats.org/officeDocument/2006/relationships/hyperlink" Target="https://tothemoon.im-ldi.com/data_a70/AS14/processed/AS14-64-9052.png" TargetMode="External"/><Relationship Id="rId16446" Type="http://schemas.openxmlformats.org/officeDocument/2006/relationships/hyperlink" Target="https://www.lpi.usra.edu/resources/apollo/images/print/AS14/64/9052.jpg" TargetMode="External"/><Relationship Id="rId16447" Type="http://schemas.openxmlformats.org/officeDocument/2006/relationships/hyperlink" Target="https://www.lpi.usra.edu/resources/apollo/frame/?AS14-64-9053" TargetMode="External"/><Relationship Id="rId16448" Type="http://schemas.openxmlformats.org/officeDocument/2006/relationships/hyperlink" Target="https://tothemoon.im-ldi.com/data_a70/AS14/extra/AS14-64-9053.small.png" TargetMode="External"/><Relationship Id="rId16449" Type="http://schemas.openxmlformats.org/officeDocument/2006/relationships/hyperlink" Target="https://tothemoon.im-ldi.com/data_a70/AS14/raw/AS14-64-9053.tif" TargetMode="External"/><Relationship Id="rId16450" Type="http://schemas.openxmlformats.org/officeDocument/2006/relationships/hyperlink" Target="https://tothemoon.im-ldi.com/data_a70/AS14/processed/AS14-64-9053.png" TargetMode="External"/><Relationship Id="rId16451" Type="http://schemas.openxmlformats.org/officeDocument/2006/relationships/hyperlink" Target="https://www.lpi.usra.edu/resources/apollo/images/print/AS14/64/9053.jpg" TargetMode="External"/><Relationship Id="rId16452" Type="http://schemas.openxmlformats.org/officeDocument/2006/relationships/hyperlink" Target="https://www.lpi.usra.edu/resources/apollo/frame/?AS14-64-9054" TargetMode="External"/><Relationship Id="rId16453" Type="http://schemas.openxmlformats.org/officeDocument/2006/relationships/hyperlink" Target="https://tothemoon.im-ldi.com/data_a70/AS14/extra/AS14-64-9054.small.png" TargetMode="External"/><Relationship Id="rId16454" Type="http://schemas.openxmlformats.org/officeDocument/2006/relationships/hyperlink" Target="https://tothemoon.im-ldi.com/data_a70/AS14/raw/AS14-64-9054.tif" TargetMode="External"/><Relationship Id="rId16455" Type="http://schemas.openxmlformats.org/officeDocument/2006/relationships/hyperlink" Target="https://tothemoon.im-ldi.com/data_a70/AS14/processed/AS14-64-9054.png" TargetMode="External"/><Relationship Id="rId16456" Type="http://schemas.openxmlformats.org/officeDocument/2006/relationships/hyperlink" Target="https://www.lpi.usra.edu/resources/apollo/images/print/AS14/64/9054.jpg" TargetMode="External"/><Relationship Id="rId16457" Type="http://schemas.openxmlformats.org/officeDocument/2006/relationships/hyperlink" Target="https://www.lpi.usra.edu/resources/apollo/frame/?AS14-64-9055" TargetMode="External"/><Relationship Id="rId16458" Type="http://schemas.openxmlformats.org/officeDocument/2006/relationships/hyperlink" Target="https://tothemoon.im-ldi.com/data_a70/AS14/extra/AS14-64-9055.small.png" TargetMode="External"/><Relationship Id="rId16459" Type="http://schemas.openxmlformats.org/officeDocument/2006/relationships/hyperlink" Target="https://tothemoon.im-ldi.com/data_a70/AS14/raw/AS14-64-9055.tif" TargetMode="External"/><Relationship Id="rId16460" Type="http://schemas.openxmlformats.org/officeDocument/2006/relationships/hyperlink" Target="https://tothemoon.im-ldi.com/data_a70/AS14/processed/AS14-64-9055.png" TargetMode="External"/><Relationship Id="rId16461" Type="http://schemas.openxmlformats.org/officeDocument/2006/relationships/hyperlink" Target="https://www.lpi.usra.edu/resources/apollo/images/print/AS14/64/9055.jpg" TargetMode="External"/><Relationship Id="rId16462" Type="http://schemas.openxmlformats.org/officeDocument/2006/relationships/hyperlink" Target="https://www.lpi.usra.edu/resources/apollo/frame/?AS14-64-9056" TargetMode="External"/><Relationship Id="rId16463" Type="http://schemas.openxmlformats.org/officeDocument/2006/relationships/hyperlink" Target="https://tothemoon.im-ldi.com/data_a70/AS14/extra/AS14-64-9056.small.png" TargetMode="External"/><Relationship Id="rId16464" Type="http://schemas.openxmlformats.org/officeDocument/2006/relationships/hyperlink" Target="https://tothemoon.im-ldi.com/data_a70/AS14/raw/AS14-64-9056.tif" TargetMode="External"/><Relationship Id="rId16465" Type="http://schemas.openxmlformats.org/officeDocument/2006/relationships/hyperlink" Target="https://tothemoon.im-ldi.com/data_a70/AS14/processed/AS14-64-9056.png" TargetMode="External"/><Relationship Id="rId16466" Type="http://schemas.openxmlformats.org/officeDocument/2006/relationships/hyperlink" Target="https://www.lpi.usra.edu/resources/apollo/images/print/AS14/64/9056.jpg" TargetMode="External"/><Relationship Id="rId16467" Type="http://schemas.openxmlformats.org/officeDocument/2006/relationships/hyperlink" Target="https://www.lpi.usra.edu/resources/apollo/frame/?AS14-64-9057" TargetMode="External"/><Relationship Id="rId16468" Type="http://schemas.openxmlformats.org/officeDocument/2006/relationships/hyperlink" Target="https://tothemoon.im-ldi.com/data_a70/AS14/extra/AS14-64-9057.small.png" TargetMode="External"/><Relationship Id="rId16469" Type="http://schemas.openxmlformats.org/officeDocument/2006/relationships/hyperlink" Target="https://tothemoon.im-ldi.com/data_a70/AS14/raw/AS14-64-9057.tif" TargetMode="External"/><Relationship Id="rId16470" Type="http://schemas.openxmlformats.org/officeDocument/2006/relationships/hyperlink" Target="https://tothemoon.im-ldi.com/data_a70/AS14/processed/AS14-64-9057.png" TargetMode="External"/><Relationship Id="rId16471" Type="http://schemas.openxmlformats.org/officeDocument/2006/relationships/hyperlink" Target="https://www.lpi.usra.edu/resources/apollo/images/print/AS14/64/9057.jpg" TargetMode="External"/><Relationship Id="rId16472" Type="http://schemas.openxmlformats.org/officeDocument/2006/relationships/hyperlink" Target="https://www.lpi.usra.edu/resources/apollo/frame/?AS14-64-9058" TargetMode="External"/><Relationship Id="rId16473" Type="http://schemas.openxmlformats.org/officeDocument/2006/relationships/hyperlink" Target="https://tothemoon.im-ldi.com/data_a70/AS14/extra/AS14-64-9058.small.png" TargetMode="External"/><Relationship Id="rId16474" Type="http://schemas.openxmlformats.org/officeDocument/2006/relationships/hyperlink" Target="https://tothemoon.im-ldi.com/data_a70/AS14/raw/AS14-64-9058.tif" TargetMode="External"/><Relationship Id="rId16475" Type="http://schemas.openxmlformats.org/officeDocument/2006/relationships/hyperlink" Target="https://tothemoon.im-ldi.com/data_a70/AS14/processed/AS14-64-9058.png" TargetMode="External"/><Relationship Id="rId16476" Type="http://schemas.openxmlformats.org/officeDocument/2006/relationships/hyperlink" Target="https://www.lpi.usra.edu/resources/apollo/images/print/AS14/64/9058.jpg" TargetMode="External"/><Relationship Id="rId16477" Type="http://schemas.openxmlformats.org/officeDocument/2006/relationships/hyperlink" Target="https://www.lpi.usra.edu/resources/apollo/frame/?AS14-64-9059" TargetMode="External"/><Relationship Id="rId16478" Type="http://schemas.openxmlformats.org/officeDocument/2006/relationships/hyperlink" Target="https://tothemoon.im-ldi.com/data_a70/AS14/extra/AS14-64-9059.small.png" TargetMode="External"/><Relationship Id="rId16479" Type="http://schemas.openxmlformats.org/officeDocument/2006/relationships/hyperlink" Target="https://tothemoon.im-ldi.com/data_a70/AS14/raw/AS14-64-9059.tif" TargetMode="External"/><Relationship Id="rId16480" Type="http://schemas.openxmlformats.org/officeDocument/2006/relationships/hyperlink" Target="https://tothemoon.im-ldi.com/data_a70/AS14/processed/AS14-64-9059.png" TargetMode="External"/><Relationship Id="rId16481" Type="http://schemas.openxmlformats.org/officeDocument/2006/relationships/hyperlink" Target="https://www.lpi.usra.edu/resources/apollo/images/print/AS14/64/9059.jpg" TargetMode="External"/><Relationship Id="rId16482" Type="http://schemas.openxmlformats.org/officeDocument/2006/relationships/hyperlink" Target="https://www.lpi.usra.edu/resources/apollo/frame/?AS14-64-9060" TargetMode="External"/><Relationship Id="rId16483" Type="http://schemas.openxmlformats.org/officeDocument/2006/relationships/hyperlink" Target="https://tothemoon.im-ldi.com/data_a70/AS14/extra/AS14-64-9060.small.png" TargetMode="External"/><Relationship Id="rId16484" Type="http://schemas.openxmlformats.org/officeDocument/2006/relationships/hyperlink" Target="https://tothemoon.im-ldi.com/data_a70/AS14/raw/AS14-64-9060.tif" TargetMode="External"/><Relationship Id="rId16485" Type="http://schemas.openxmlformats.org/officeDocument/2006/relationships/hyperlink" Target="https://tothemoon.im-ldi.com/data_a70/AS14/processed/AS14-64-9060.png" TargetMode="External"/><Relationship Id="rId16486" Type="http://schemas.openxmlformats.org/officeDocument/2006/relationships/hyperlink" Target="https://www.lpi.usra.edu/resources/apollo/images/print/AS14/64/9060.jpg" TargetMode="External"/><Relationship Id="rId16487" Type="http://schemas.openxmlformats.org/officeDocument/2006/relationships/hyperlink" Target="https://www.lpi.usra.edu/resources/apollo/frame/?AS14-64-9066" TargetMode="External"/><Relationship Id="rId16488" Type="http://schemas.openxmlformats.org/officeDocument/2006/relationships/hyperlink" Target="https://tothemoon.im-ldi.com/data_a70/AS14/extra/AS14-64-9066.small.png" TargetMode="External"/><Relationship Id="rId16489" Type="http://schemas.openxmlformats.org/officeDocument/2006/relationships/hyperlink" Target="https://tothemoon.im-ldi.com/data_a70/AS14/raw/AS14-64-9066.tif" TargetMode="External"/><Relationship Id="rId16490" Type="http://schemas.openxmlformats.org/officeDocument/2006/relationships/hyperlink" Target="https://tothemoon.im-ldi.com/data_a70/AS14/processed/AS14-64-9066.png" TargetMode="External"/><Relationship Id="rId16491" Type="http://schemas.openxmlformats.org/officeDocument/2006/relationships/hyperlink" Target="https://www.lpi.usra.edu/resources/apollo/images/print/AS14/64/9066.jpg" TargetMode="External"/><Relationship Id="rId16492" Type="http://schemas.openxmlformats.org/officeDocument/2006/relationships/hyperlink" Target="https://www.lpi.usra.edu/resources/apollo/frame/?AS14-64-9069" TargetMode="External"/><Relationship Id="rId16493" Type="http://schemas.openxmlformats.org/officeDocument/2006/relationships/hyperlink" Target="https://tothemoon.im-ldi.com/data_a70/AS14/extra/AS14-64-9069.small.png" TargetMode="External"/><Relationship Id="rId16494" Type="http://schemas.openxmlformats.org/officeDocument/2006/relationships/hyperlink" Target="https://tothemoon.im-ldi.com/data_a70/AS14/raw/AS14-64-9069.tif" TargetMode="External"/><Relationship Id="rId16495" Type="http://schemas.openxmlformats.org/officeDocument/2006/relationships/hyperlink" Target="https://tothemoon.im-ldi.com/data_a70/AS14/processed/AS14-64-9069.png" TargetMode="External"/><Relationship Id="rId16496" Type="http://schemas.openxmlformats.org/officeDocument/2006/relationships/hyperlink" Target="https://www.lpi.usra.edu/resources/apollo/images/print/AS14/64/9069.jpg" TargetMode="External"/><Relationship Id="rId16497" Type="http://schemas.openxmlformats.org/officeDocument/2006/relationships/hyperlink" Target="https://www.lpi.usra.edu/resources/apollo/frame/?AS14-64-9071" TargetMode="External"/><Relationship Id="rId16498" Type="http://schemas.openxmlformats.org/officeDocument/2006/relationships/hyperlink" Target="https://tothemoon.im-ldi.com/data_a70/AS14/extra/AS14-64-9071.small.png" TargetMode="External"/><Relationship Id="rId16499" Type="http://schemas.openxmlformats.org/officeDocument/2006/relationships/hyperlink" Target="https://tothemoon.im-ldi.com/data_a70/AS14/raw/AS14-64-9071.tif" TargetMode="External"/><Relationship Id="rId16500" Type="http://schemas.openxmlformats.org/officeDocument/2006/relationships/hyperlink" Target="https://tothemoon.im-ldi.com/data_a70/AS14/processed/AS14-64-9071.png" TargetMode="External"/><Relationship Id="rId16501" Type="http://schemas.openxmlformats.org/officeDocument/2006/relationships/hyperlink" Target="https://www.lpi.usra.edu/resources/apollo/images/print/AS14/64/9071.jpg" TargetMode="External"/><Relationship Id="rId16502" Type="http://schemas.openxmlformats.org/officeDocument/2006/relationships/hyperlink" Target="https://www.lpi.usra.edu/resources/apollo/frame/?AS14-64-9073" TargetMode="External"/><Relationship Id="rId16503" Type="http://schemas.openxmlformats.org/officeDocument/2006/relationships/hyperlink" Target="https://tothemoon.im-ldi.com/data_a70/AS14/extra/AS14-64-9073.small.png" TargetMode="External"/><Relationship Id="rId16504" Type="http://schemas.openxmlformats.org/officeDocument/2006/relationships/hyperlink" Target="https://tothemoon.im-ldi.com/data_a70/AS14/raw/AS14-64-9073.tif" TargetMode="External"/><Relationship Id="rId16505" Type="http://schemas.openxmlformats.org/officeDocument/2006/relationships/hyperlink" Target="https://tothemoon.im-ldi.com/data_a70/AS14/processed/AS14-64-9073.png" TargetMode="External"/><Relationship Id="rId16506" Type="http://schemas.openxmlformats.org/officeDocument/2006/relationships/hyperlink" Target="https://www.lpi.usra.edu/resources/apollo/images/print/AS14/64/9073.jpg" TargetMode="External"/><Relationship Id="rId16507" Type="http://schemas.openxmlformats.org/officeDocument/2006/relationships/hyperlink" Target="https://www.lpi.usra.edu/resources/apollo/frame/?AS14-64-9074" TargetMode="External"/><Relationship Id="rId16508" Type="http://schemas.openxmlformats.org/officeDocument/2006/relationships/hyperlink" Target="https://tothemoon.im-ldi.com/data_a70/AS14/extra/AS14-64-9074.small.png" TargetMode="External"/><Relationship Id="rId16509" Type="http://schemas.openxmlformats.org/officeDocument/2006/relationships/hyperlink" Target="https://tothemoon.im-ldi.com/data_a70/AS14/raw/AS14-64-9074.tif" TargetMode="External"/><Relationship Id="rId16510" Type="http://schemas.openxmlformats.org/officeDocument/2006/relationships/hyperlink" Target="https://tothemoon.im-ldi.com/data_a70/AS14/processed/AS14-64-9074.png" TargetMode="External"/><Relationship Id="rId16511" Type="http://schemas.openxmlformats.org/officeDocument/2006/relationships/hyperlink" Target="https://www.lpi.usra.edu/resources/apollo/images/print/AS14/64/9074.jpg" TargetMode="External"/><Relationship Id="rId16512" Type="http://schemas.openxmlformats.org/officeDocument/2006/relationships/hyperlink" Target="https://www.lpi.usra.edu/resources/apollo/frame/?AS14-64-9075" TargetMode="External"/><Relationship Id="rId16513" Type="http://schemas.openxmlformats.org/officeDocument/2006/relationships/hyperlink" Target="https://tothemoon.im-ldi.com/data_a70/AS14/extra/AS14-64-9075.small.png" TargetMode="External"/><Relationship Id="rId16514" Type="http://schemas.openxmlformats.org/officeDocument/2006/relationships/hyperlink" Target="https://tothemoon.im-ldi.com/data_a70/AS14/raw/AS14-64-9075.tif" TargetMode="External"/><Relationship Id="rId16515" Type="http://schemas.openxmlformats.org/officeDocument/2006/relationships/hyperlink" Target="https://tothemoon.im-ldi.com/data_a70/AS14/processed/AS14-64-9075.png" TargetMode="External"/><Relationship Id="rId16516" Type="http://schemas.openxmlformats.org/officeDocument/2006/relationships/hyperlink" Target="https://www.lpi.usra.edu/resources/apollo/images/print/AS14/64/9075.jpg" TargetMode="External"/><Relationship Id="rId16517" Type="http://schemas.openxmlformats.org/officeDocument/2006/relationships/hyperlink" Target="https://www.lpi.usra.edu/resources/apollo/frame/?AS14-64-9088" TargetMode="External"/><Relationship Id="rId16518" Type="http://schemas.openxmlformats.org/officeDocument/2006/relationships/hyperlink" Target="https://tothemoon.im-ldi.com/data_a70/AS14/extra/AS14-64-9088.small.png" TargetMode="External"/><Relationship Id="rId16519" Type="http://schemas.openxmlformats.org/officeDocument/2006/relationships/hyperlink" Target="https://tothemoon.im-ldi.com/data_a70/AS14/raw/AS14-64-9088.tif" TargetMode="External"/><Relationship Id="rId16520" Type="http://schemas.openxmlformats.org/officeDocument/2006/relationships/hyperlink" Target="https://tothemoon.im-ldi.com/data_a70/AS14/processed/AS14-64-9088.png" TargetMode="External"/><Relationship Id="rId16521" Type="http://schemas.openxmlformats.org/officeDocument/2006/relationships/hyperlink" Target="https://www.lpi.usra.edu/resources/apollo/images/print/AS14/64/9088.jpg" TargetMode="External"/><Relationship Id="rId16522" Type="http://schemas.openxmlformats.org/officeDocument/2006/relationships/hyperlink" Target="https://www.lpi.usra.edu/resources/apollo/frame/?AS14-64-9089" TargetMode="External"/><Relationship Id="rId16523" Type="http://schemas.openxmlformats.org/officeDocument/2006/relationships/hyperlink" Target="https://tothemoon.im-ldi.com/data_a70/AS14/extra/AS14-64-9089.small.png" TargetMode="External"/><Relationship Id="rId16524" Type="http://schemas.openxmlformats.org/officeDocument/2006/relationships/hyperlink" Target="https://tothemoon.im-ldi.com/data_a70/AS14/raw/AS14-64-9089.tif" TargetMode="External"/><Relationship Id="rId16525" Type="http://schemas.openxmlformats.org/officeDocument/2006/relationships/hyperlink" Target="https://tothemoon.im-ldi.com/data_a70/AS14/processed/AS14-64-9089.png" TargetMode="External"/><Relationship Id="rId16526" Type="http://schemas.openxmlformats.org/officeDocument/2006/relationships/hyperlink" Target="https://www.lpi.usra.edu/resources/apollo/images/print/AS14/64/9089.jpg" TargetMode="External"/><Relationship Id="rId16527" Type="http://schemas.openxmlformats.org/officeDocument/2006/relationships/hyperlink" Target="https://www.lpi.usra.edu/resources/apollo/frame/?AS14-64-9090" TargetMode="External"/><Relationship Id="rId16528" Type="http://schemas.openxmlformats.org/officeDocument/2006/relationships/hyperlink" Target="https://tothemoon.im-ldi.com/data_a70/AS14/extra/AS14-64-9090.small.png" TargetMode="External"/><Relationship Id="rId16529" Type="http://schemas.openxmlformats.org/officeDocument/2006/relationships/hyperlink" Target="https://tothemoon.im-ldi.com/data_a70/AS14/raw/AS14-64-9090.tif" TargetMode="External"/><Relationship Id="rId16530" Type="http://schemas.openxmlformats.org/officeDocument/2006/relationships/hyperlink" Target="https://tothemoon.im-ldi.com/data_a70/AS14/processed/AS14-64-9090.png" TargetMode="External"/><Relationship Id="rId16531" Type="http://schemas.openxmlformats.org/officeDocument/2006/relationships/hyperlink" Target="https://www.lpi.usra.edu/resources/apollo/images/print/AS14/64/9090.jpg" TargetMode="External"/><Relationship Id="rId16532" Type="http://schemas.openxmlformats.org/officeDocument/2006/relationships/hyperlink" Target="https://www.lpi.usra.edu/resources/apollo/frame/?AS14-64-9093" TargetMode="External"/><Relationship Id="rId16533" Type="http://schemas.openxmlformats.org/officeDocument/2006/relationships/hyperlink" Target="https://tothemoon.im-ldi.com/data_a70/AS14/extra/AS14-64-9093.small.png" TargetMode="External"/><Relationship Id="rId16534" Type="http://schemas.openxmlformats.org/officeDocument/2006/relationships/hyperlink" Target="https://tothemoon.im-ldi.com/data_a70/AS14/raw/AS14-64-9093.tif" TargetMode="External"/><Relationship Id="rId16535" Type="http://schemas.openxmlformats.org/officeDocument/2006/relationships/hyperlink" Target="https://tothemoon.im-ldi.com/data_a70/AS14/processed/AS14-64-9093.png" TargetMode="External"/><Relationship Id="rId16536" Type="http://schemas.openxmlformats.org/officeDocument/2006/relationships/hyperlink" Target="https://www.lpi.usra.edu/resources/apollo/images/print/AS14/64/9093.jpg" TargetMode="External"/><Relationship Id="rId16537" Type="http://schemas.openxmlformats.org/officeDocument/2006/relationships/hyperlink" Target="https://www.lpi.usra.edu/resources/apollo/frame/?AS14-64-9094" TargetMode="External"/><Relationship Id="rId16538" Type="http://schemas.openxmlformats.org/officeDocument/2006/relationships/hyperlink" Target="https://tothemoon.im-ldi.com/data_a70/AS14/extra/AS14-64-9094.small.png" TargetMode="External"/><Relationship Id="rId16539" Type="http://schemas.openxmlformats.org/officeDocument/2006/relationships/hyperlink" Target="https://tothemoon.im-ldi.com/data_a70/AS14/raw/AS14-64-9094.tif" TargetMode="External"/><Relationship Id="rId16540" Type="http://schemas.openxmlformats.org/officeDocument/2006/relationships/hyperlink" Target="https://tothemoon.im-ldi.com/data_a70/AS14/processed/AS14-64-9094.png" TargetMode="External"/><Relationship Id="rId16541" Type="http://schemas.openxmlformats.org/officeDocument/2006/relationships/hyperlink" Target="https://www.lpi.usra.edu/resources/apollo/images/print/AS14/64/9094.jpg" TargetMode="External"/><Relationship Id="rId16542" Type="http://schemas.openxmlformats.org/officeDocument/2006/relationships/hyperlink" Target="https://www.lpi.usra.edu/resources/apollo/frame/?AS14-64-9095" TargetMode="External"/><Relationship Id="rId16543" Type="http://schemas.openxmlformats.org/officeDocument/2006/relationships/hyperlink" Target="https://tothemoon.im-ldi.com/data_a70/AS14/extra/AS14-64-9095.small.png" TargetMode="External"/><Relationship Id="rId16544" Type="http://schemas.openxmlformats.org/officeDocument/2006/relationships/hyperlink" Target="https://tothemoon.im-ldi.com/data_a70/AS14/raw/AS14-64-9095.tif" TargetMode="External"/><Relationship Id="rId16545" Type="http://schemas.openxmlformats.org/officeDocument/2006/relationships/hyperlink" Target="https://tothemoon.im-ldi.com/data_a70/AS14/processed/AS14-64-9095.png" TargetMode="External"/><Relationship Id="rId16546" Type="http://schemas.openxmlformats.org/officeDocument/2006/relationships/hyperlink" Target="https://www.lpi.usra.edu/resources/apollo/images/print/AS14/64/9095.jpg" TargetMode="External"/><Relationship Id="rId16547" Type="http://schemas.openxmlformats.org/officeDocument/2006/relationships/hyperlink" Target="https://www.lpi.usra.edu/resources/apollo/frame/?AS14-64-9096" TargetMode="External"/><Relationship Id="rId16548" Type="http://schemas.openxmlformats.org/officeDocument/2006/relationships/hyperlink" Target="https://tothemoon.im-ldi.com/data_a70/AS14/extra/AS14-64-9096.small.png" TargetMode="External"/><Relationship Id="rId16549" Type="http://schemas.openxmlformats.org/officeDocument/2006/relationships/hyperlink" Target="https://tothemoon.im-ldi.com/data_a70/AS14/raw/AS14-64-9096.tif" TargetMode="External"/><Relationship Id="rId16550" Type="http://schemas.openxmlformats.org/officeDocument/2006/relationships/hyperlink" Target="https://tothemoon.im-ldi.com/data_a70/AS14/processed/AS14-64-9096.png" TargetMode="External"/><Relationship Id="rId16551" Type="http://schemas.openxmlformats.org/officeDocument/2006/relationships/hyperlink" Target="https://www.lpi.usra.edu/resources/apollo/images/print/AS14/64/9096.jpg" TargetMode="External"/><Relationship Id="rId16552" Type="http://schemas.openxmlformats.org/officeDocument/2006/relationships/hyperlink" Target="https://www.lpi.usra.edu/resources/apollo/frame/?AS14-64-9097" TargetMode="External"/><Relationship Id="rId16553" Type="http://schemas.openxmlformats.org/officeDocument/2006/relationships/hyperlink" Target="https://tothemoon.im-ldi.com/data_a70/AS14/extra/AS14-64-9097.small.png" TargetMode="External"/><Relationship Id="rId16554" Type="http://schemas.openxmlformats.org/officeDocument/2006/relationships/hyperlink" Target="https://tothemoon.im-ldi.com/data_a70/AS14/raw/AS14-64-9097.tif" TargetMode="External"/><Relationship Id="rId16555" Type="http://schemas.openxmlformats.org/officeDocument/2006/relationships/hyperlink" Target="https://tothemoon.im-ldi.com/data_a70/AS14/processed/AS14-64-9097.png" TargetMode="External"/><Relationship Id="rId16556" Type="http://schemas.openxmlformats.org/officeDocument/2006/relationships/hyperlink" Target="https://www.lpi.usra.edu/resources/apollo/images/print/AS14/64/9097.jpg" TargetMode="External"/><Relationship Id="rId16557" Type="http://schemas.openxmlformats.org/officeDocument/2006/relationships/hyperlink" Target="https://www.lpi.usra.edu/resources/apollo/frame/?AS14-64-9098" TargetMode="External"/><Relationship Id="rId16558" Type="http://schemas.openxmlformats.org/officeDocument/2006/relationships/hyperlink" Target="https://tothemoon.im-ldi.com/data_a70/AS14/extra/AS14-64-9098.small.png" TargetMode="External"/><Relationship Id="rId16559" Type="http://schemas.openxmlformats.org/officeDocument/2006/relationships/hyperlink" Target="https://tothemoon.im-ldi.com/data_a70/AS14/raw/AS14-64-9098.tif" TargetMode="External"/><Relationship Id="rId16560" Type="http://schemas.openxmlformats.org/officeDocument/2006/relationships/hyperlink" Target="https://tothemoon.im-ldi.com/data_a70/AS14/processed/AS14-64-9098.png" TargetMode="External"/><Relationship Id="rId16561" Type="http://schemas.openxmlformats.org/officeDocument/2006/relationships/hyperlink" Target="https://www.lpi.usra.edu/resources/apollo/images/print/AS14/64/9098.jpg" TargetMode="External"/><Relationship Id="rId16562" Type="http://schemas.openxmlformats.org/officeDocument/2006/relationships/hyperlink" Target="https://www.lpi.usra.edu/resources/apollo/frame/?AS14-64-9119" TargetMode="External"/><Relationship Id="rId16563" Type="http://schemas.openxmlformats.org/officeDocument/2006/relationships/hyperlink" Target="https://tothemoon.im-ldi.com/data_a70/AS14/extra/AS14-64-9119.small.png" TargetMode="External"/><Relationship Id="rId16564" Type="http://schemas.openxmlformats.org/officeDocument/2006/relationships/hyperlink" Target="https://tothemoon.im-ldi.com/data_a70/AS14/raw/AS14-64-9119.tif" TargetMode="External"/><Relationship Id="rId16565" Type="http://schemas.openxmlformats.org/officeDocument/2006/relationships/hyperlink" Target="https://tothemoon.im-ldi.com/data_a70/AS14/processed/AS14-64-9119.png" TargetMode="External"/><Relationship Id="rId16566" Type="http://schemas.openxmlformats.org/officeDocument/2006/relationships/hyperlink" Target="https://www.lpi.usra.edu/resources/apollo/images/print/AS14/64/9119.jpg" TargetMode="External"/><Relationship Id="rId16567" Type="http://schemas.openxmlformats.org/officeDocument/2006/relationships/hyperlink" Target="https://www.lpi.usra.edu/resources/apollo/frame/?AS14-64-9120" TargetMode="External"/><Relationship Id="rId16568" Type="http://schemas.openxmlformats.org/officeDocument/2006/relationships/hyperlink" Target="https://tothemoon.im-ldi.com/data_a70/AS14/extra/AS14-64-9120.small.png" TargetMode="External"/><Relationship Id="rId16569" Type="http://schemas.openxmlformats.org/officeDocument/2006/relationships/hyperlink" Target="https://tothemoon.im-ldi.com/data_a70/AS14/raw/AS14-64-9120.tif" TargetMode="External"/><Relationship Id="rId16570" Type="http://schemas.openxmlformats.org/officeDocument/2006/relationships/hyperlink" Target="https://tothemoon.im-ldi.com/data_a70/AS14/processed/AS14-64-9120.png" TargetMode="External"/><Relationship Id="rId16571" Type="http://schemas.openxmlformats.org/officeDocument/2006/relationships/hyperlink" Target="https://www.lpi.usra.edu/resources/apollo/images/print/AS14/64/9120.jpg" TargetMode="External"/><Relationship Id="rId16572" Type="http://schemas.openxmlformats.org/officeDocument/2006/relationships/hyperlink" Target="https://www.lpi.usra.edu/resources/apollo/frame/?AS14-64-9121" TargetMode="External"/><Relationship Id="rId16573" Type="http://schemas.openxmlformats.org/officeDocument/2006/relationships/hyperlink" Target="https://tothemoon.im-ldi.com/data_a70/AS14/extra/AS14-64-9121.small.png" TargetMode="External"/><Relationship Id="rId16574" Type="http://schemas.openxmlformats.org/officeDocument/2006/relationships/hyperlink" Target="https://tothemoon.im-ldi.com/data_a70/AS14/raw/AS14-64-9121.tif" TargetMode="External"/><Relationship Id="rId16575" Type="http://schemas.openxmlformats.org/officeDocument/2006/relationships/hyperlink" Target="https://tothemoon.im-ldi.com/data_a70/AS14/processed/AS14-64-9121.png" TargetMode="External"/><Relationship Id="rId16576" Type="http://schemas.openxmlformats.org/officeDocument/2006/relationships/hyperlink" Target="https://www.lpi.usra.edu/resources/apollo/images/print/AS14/64/9121.jpg" TargetMode="External"/><Relationship Id="rId16577" Type="http://schemas.openxmlformats.org/officeDocument/2006/relationships/hyperlink" Target="https://www.lpi.usra.edu/resources/apollo/frame/?AS14-64-9122" TargetMode="External"/><Relationship Id="rId16578" Type="http://schemas.openxmlformats.org/officeDocument/2006/relationships/hyperlink" Target="https://tothemoon.im-ldi.com/data_a70/AS14/extra/AS14-64-9122.small.png" TargetMode="External"/><Relationship Id="rId16579" Type="http://schemas.openxmlformats.org/officeDocument/2006/relationships/hyperlink" Target="https://tothemoon.im-ldi.com/data_a70/AS14/raw/AS14-64-9122.tif" TargetMode="External"/><Relationship Id="rId16580" Type="http://schemas.openxmlformats.org/officeDocument/2006/relationships/hyperlink" Target="https://tothemoon.im-ldi.com/data_a70/AS14/processed/AS14-64-9122.png" TargetMode="External"/><Relationship Id="rId16581" Type="http://schemas.openxmlformats.org/officeDocument/2006/relationships/hyperlink" Target="https://www.lpi.usra.edu/resources/apollo/images/print/AS14/64/9122.jpg" TargetMode="External"/><Relationship Id="rId16582" Type="http://schemas.openxmlformats.org/officeDocument/2006/relationships/hyperlink" Target="https://www.lpi.usra.edu/resources/apollo/frame/?AS14-64-9123" TargetMode="External"/><Relationship Id="rId16583" Type="http://schemas.openxmlformats.org/officeDocument/2006/relationships/hyperlink" Target="https://tothemoon.im-ldi.com/data_a70/AS14/extra/AS14-64-9123.small.png" TargetMode="External"/><Relationship Id="rId16584" Type="http://schemas.openxmlformats.org/officeDocument/2006/relationships/hyperlink" Target="https://tothemoon.im-ldi.com/data_a70/AS14/raw/AS14-64-9123.tif" TargetMode="External"/><Relationship Id="rId16585" Type="http://schemas.openxmlformats.org/officeDocument/2006/relationships/hyperlink" Target="https://tothemoon.im-ldi.com/data_a70/AS14/processed/AS14-64-9123.png" TargetMode="External"/><Relationship Id="rId16586" Type="http://schemas.openxmlformats.org/officeDocument/2006/relationships/hyperlink" Target="https://www.lpi.usra.edu/resources/apollo/frame/?AS14-64-9124" TargetMode="External"/><Relationship Id="rId16587" Type="http://schemas.openxmlformats.org/officeDocument/2006/relationships/hyperlink" Target="https://tothemoon.im-ldi.com/data_a70/AS14/extra/AS14-64-9124.small.png" TargetMode="External"/><Relationship Id="rId16588" Type="http://schemas.openxmlformats.org/officeDocument/2006/relationships/hyperlink" Target="https://tothemoon.im-ldi.com/data_a70/AS14/raw/AS14-64-9124.tif" TargetMode="External"/><Relationship Id="rId16589" Type="http://schemas.openxmlformats.org/officeDocument/2006/relationships/hyperlink" Target="https://tothemoon.im-ldi.com/data_a70/AS14/processed/AS14-64-9124.png" TargetMode="External"/><Relationship Id="rId16590" Type="http://schemas.openxmlformats.org/officeDocument/2006/relationships/hyperlink" Target="https://www.lpi.usra.edu/resources/apollo/frame/?AS14-64-9125" TargetMode="External"/><Relationship Id="rId16591" Type="http://schemas.openxmlformats.org/officeDocument/2006/relationships/hyperlink" Target="https://tothemoon.im-ldi.com/data_a70/AS14/extra/AS14-64-9125.small.png" TargetMode="External"/><Relationship Id="rId16592" Type="http://schemas.openxmlformats.org/officeDocument/2006/relationships/hyperlink" Target="https://tothemoon.im-ldi.com/data_a70/AS14/raw/AS14-64-9125.tif" TargetMode="External"/><Relationship Id="rId16593" Type="http://schemas.openxmlformats.org/officeDocument/2006/relationships/hyperlink" Target="https://tothemoon.im-ldi.com/data_a70/AS14/processed/AS14-64-9125.png" TargetMode="External"/><Relationship Id="rId16594" Type="http://schemas.openxmlformats.org/officeDocument/2006/relationships/hyperlink" Target="https://www.lpi.usra.edu/resources/apollo/frame/?AS14-64-9126" TargetMode="External"/><Relationship Id="rId16595" Type="http://schemas.openxmlformats.org/officeDocument/2006/relationships/hyperlink" Target="https://tothemoon.im-ldi.com/data_a70/AS14/extra/AS14-64-9126.small.png" TargetMode="External"/><Relationship Id="rId16596" Type="http://schemas.openxmlformats.org/officeDocument/2006/relationships/hyperlink" Target="https://tothemoon.im-ldi.com/data_a70/AS14/raw/AS14-64-9126.tif" TargetMode="External"/><Relationship Id="rId16597" Type="http://schemas.openxmlformats.org/officeDocument/2006/relationships/hyperlink" Target="https://tothemoon.im-ldi.com/data_a70/AS14/processed/AS14-64-9126.png" TargetMode="External"/><Relationship Id="rId16598" Type="http://schemas.openxmlformats.org/officeDocument/2006/relationships/hyperlink" Target="https://www.lpi.usra.edu/resources/apollo/frame/?AS14-64-9127" TargetMode="External"/><Relationship Id="rId16599" Type="http://schemas.openxmlformats.org/officeDocument/2006/relationships/hyperlink" Target="https://tothemoon.im-ldi.com/data_a70/AS14/extra/AS14-64-9127.small.png" TargetMode="External"/><Relationship Id="rId16600" Type="http://schemas.openxmlformats.org/officeDocument/2006/relationships/hyperlink" Target="https://tothemoon.im-ldi.com/data_a70/AS14/raw/AS14-64-9127.tif" TargetMode="External"/><Relationship Id="rId16601" Type="http://schemas.openxmlformats.org/officeDocument/2006/relationships/hyperlink" Target="https://tothemoon.im-ldi.com/data_a70/AS14/processed/AS14-64-9127.png" TargetMode="External"/><Relationship Id="rId16602" Type="http://schemas.openxmlformats.org/officeDocument/2006/relationships/hyperlink" Target="https://www.lpi.usra.edu/resources/apollo/frame/?AS14-64-9128" TargetMode="External"/><Relationship Id="rId16603" Type="http://schemas.openxmlformats.org/officeDocument/2006/relationships/hyperlink" Target="https://tothemoon.im-ldi.com/data_a70/AS14/extra/AS14-64-9128.small.png" TargetMode="External"/><Relationship Id="rId16604" Type="http://schemas.openxmlformats.org/officeDocument/2006/relationships/hyperlink" Target="https://tothemoon.im-ldi.com/data_a70/AS14/raw/AS14-64-9128.tif" TargetMode="External"/><Relationship Id="rId16605" Type="http://schemas.openxmlformats.org/officeDocument/2006/relationships/hyperlink" Target="https://tothemoon.im-ldi.com/data_a70/AS14/processed/AS14-64-9128.png" TargetMode="External"/><Relationship Id="rId16606" Type="http://schemas.openxmlformats.org/officeDocument/2006/relationships/hyperlink" Target="https://www.lpi.usra.edu/resources/apollo/frame/?AS14-64-9129" TargetMode="External"/><Relationship Id="rId16607" Type="http://schemas.openxmlformats.org/officeDocument/2006/relationships/hyperlink" Target="https://tothemoon.im-ldi.com/data_a70/AS14/extra/AS14-64-9129.small.png" TargetMode="External"/><Relationship Id="rId16608" Type="http://schemas.openxmlformats.org/officeDocument/2006/relationships/hyperlink" Target="https://tothemoon.im-ldi.com/data_a70/AS14/raw/AS14-64-9129.tif" TargetMode="External"/><Relationship Id="rId16609" Type="http://schemas.openxmlformats.org/officeDocument/2006/relationships/hyperlink" Target="https://tothemoon.im-ldi.com/data_a70/AS14/processed/AS14-64-9129.png" TargetMode="External"/><Relationship Id="rId16610" Type="http://schemas.openxmlformats.org/officeDocument/2006/relationships/hyperlink" Target="https://www.lpi.usra.edu/resources/apollo/frame/?AS14-64-9130" TargetMode="External"/><Relationship Id="rId16611" Type="http://schemas.openxmlformats.org/officeDocument/2006/relationships/hyperlink" Target="https://tothemoon.im-ldi.com/data_a70/AS14/extra/AS14-64-9130.small.png" TargetMode="External"/><Relationship Id="rId16612" Type="http://schemas.openxmlformats.org/officeDocument/2006/relationships/hyperlink" Target="https://tothemoon.im-ldi.com/data_a70/AS14/raw/AS14-64-9130.tif" TargetMode="External"/><Relationship Id="rId16613" Type="http://schemas.openxmlformats.org/officeDocument/2006/relationships/hyperlink" Target="https://tothemoon.im-ldi.com/data_a70/AS14/processed/AS14-64-9130.png" TargetMode="External"/><Relationship Id="rId16614" Type="http://schemas.openxmlformats.org/officeDocument/2006/relationships/hyperlink" Target="https://www.lpi.usra.edu/resources/apollo/frame/?AS14-64-9134" TargetMode="External"/><Relationship Id="rId16615" Type="http://schemas.openxmlformats.org/officeDocument/2006/relationships/hyperlink" Target="https://tothemoon.im-ldi.com/data_a70/AS14/extra/AS14-64-9134.small.png" TargetMode="External"/><Relationship Id="rId16616" Type="http://schemas.openxmlformats.org/officeDocument/2006/relationships/hyperlink" Target="https://tothemoon.im-ldi.com/data_a70/AS14/raw/AS14-64-9134.tif" TargetMode="External"/><Relationship Id="rId16617" Type="http://schemas.openxmlformats.org/officeDocument/2006/relationships/hyperlink" Target="https://tothemoon.im-ldi.com/data_a70/AS14/processed/AS14-64-9134.png" TargetMode="External"/><Relationship Id="rId16618" Type="http://schemas.openxmlformats.org/officeDocument/2006/relationships/hyperlink" Target="https://www.lpi.usra.edu/resources/apollo/images/print/AS14/64/9134.jpg" TargetMode="External"/><Relationship Id="rId16619" Type="http://schemas.openxmlformats.org/officeDocument/2006/relationships/hyperlink" Target="https://www.lpi.usra.edu/resources/apollo/frame/?AS14-64-9135" TargetMode="External"/><Relationship Id="rId16620" Type="http://schemas.openxmlformats.org/officeDocument/2006/relationships/hyperlink" Target="https://tothemoon.im-ldi.com/data_a70/AS14/extra/AS14-64-9135.small.png" TargetMode="External"/><Relationship Id="rId16621" Type="http://schemas.openxmlformats.org/officeDocument/2006/relationships/hyperlink" Target="https://tothemoon.im-ldi.com/data_a70/AS14/raw/AS14-64-9135.tif" TargetMode="External"/><Relationship Id="rId16622" Type="http://schemas.openxmlformats.org/officeDocument/2006/relationships/hyperlink" Target="https://tothemoon.im-ldi.com/data_a70/AS14/processed/AS14-64-9135.png" TargetMode="External"/><Relationship Id="rId16623" Type="http://schemas.openxmlformats.org/officeDocument/2006/relationships/hyperlink" Target="https://www.lpi.usra.edu/resources/apollo/images/print/AS14/64/9135.jpg" TargetMode="External"/><Relationship Id="rId16624" Type="http://schemas.openxmlformats.org/officeDocument/2006/relationships/hyperlink" Target="https://www.lpi.usra.edu/resources/apollo/frame/?AS14-64-9136" TargetMode="External"/><Relationship Id="rId16625" Type="http://schemas.openxmlformats.org/officeDocument/2006/relationships/hyperlink" Target="https://tothemoon.im-ldi.com/data_a70/AS14/extra/AS14-64-9136.small.png" TargetMode="External"/><Relationship Id="rId16626" Type="http://schemas.openxmlformats.org/officeDocument/2006/relationships/hyperlink" Target="https://tothemoon.im-ldi.com/data_a70/AS14/raw/AS14-64-9136.tif" TargetMode="External"/><Relationship Id="rId16627" Type="http://schemas.openxmlformats.org/officeDocument/2006/relationships/hyperlink" Target="https://tothemoon.im-ldi.com/data_a70/AS14/processed/AS14-64-9136.png" TargetMode="External"/><Relationship Id="rId16628" Type="http://schemas.openxmlformats.org/officeDocument/2006/relationships/hyperlink" Target="https://www.lpi.usra.edu/resources/apollo/images/print/AS14/64/9136.jpg" TargetMode="External"/><Relationship Id="rId16629" Type="http://schemas.openxmlformats.org/officeDocument/2006/relationships/hyperlink" Target="https://www.lpi.usra.edu/resources/apollo/frame/?AS14-64-9137" TargetMode="External"/><Relationship Id="rId16630" Type="http://schemas.openxmlformats.org/officeDocument/2006/relationships/hyperlink" Target="https://tothemoon.im-ldi.com/data_a70/AS14/extra/AS14-64-9137.small.png" TargetMode="External"/><Relationship Id="rId16631" Type="http://schemas.openxmlformats.org/officeDocument/2006/relationships/hyperlink" Target="https://tothemoon.im-ldi.com/data_a70/AS14/raw/AS14-64-9137.tif" TargetMode="External"/><Relationship Id="rId16632" Type="http://schemas.openxmlformats.org/officeDocument/2006/relationships/hyperlink" Target="https://tothemoon.im-ldi.com/data_a70/AS14/processed/AS14-64-9137.png" TargetMode="External"/><Relationship Id="rId16633" Type="http://schemas.openxmlformats.org/officeDocument/2006/relationships/hyperlink" Target="https://www.lpi.usra.edu/resources/apollo/images/print/AS14/64/9137.jpg" TargetMode="External"/><Relationship Id="rId16634" Type="http://schemas.openxmlformats.org/officeDocument/2006/relationships/hyperlink" Target="https://www.lpi.usra.edu/resources/apollo/frame/?AS14-64-9138" TargetMode="External"/><Relationship Id="rId16635" Type="http://schemas.openxmlformats.org/officeDocument/2006/relationships/hyperlink" Target="https://tothemoon.im-ldi.com/data_a70/AS14/extra/AS14-64-9138.small.png" TargetMode="External"/><Relationship Id="rId16636" Type="http://schemas.openxmlformats.org/officeDocument/2006/relationships/hyperlink" Target="https://tothemoon.im-ldi.com/data_a70/AS14/raw/AS14-64-9138.tif" TargetMode="External"/><Relationship Id="rId16637" Type="http://schemas.openxmlformats.org/officeDocument/2006/relationships/hyperlink" Target="https://tothemoon.im-ldi.com/data_a70/AS14/processed/AS14-64-9138.png" TargetMode="External"/><Relationship Id="rId16638" Type="http://schemas.openxmlformats.org/officeDocument/2006/relationships/hyperlink" Target="https://www.lpi.usra.edu/resources/apollo/images/print/AS14/64/9138.jpg" TargetMode="External"/><Relationship Id="rId16639" Type="http://schemas.openxmlformats.org/officeDocument/2006/relationships/hyperlink" Target="https://www.lpi.usra.edu/resources/apollo/frame/?AS14-64-9139" TargetMode="External"/><Relationship Id="rId16640" Type="http://schemas.openxmlformats.org/officeDocument/2006/relationships/hyperlink" Target="https://tothemoon.im-ldi.com/data_a70/AS14/extra/AS14-64-9139.small.png" TargetMode="External"/><Relationship Id="rId16641" Type="http://schemas.openxmlformats.org/officeDocument/2006/relationships/hyperlink" Target="https://tothemoon.im-ldi.com/data_a70/AS14/raw/AS14-64-9139.tif" TargetMode="External"/><Relationship Id="rId16642" Type="http://schemas.openxmlformats.org/officeDocument/2006/relationships/hyperlink" Target="https://tothemoon.im-ldi.com/data_a70/AS14/processed/AS14-64-9139.png" TargetMode="External"/><Relationship Id="rId16643" Type="http://schemas.openxmlformats.org/officeDocument/2006/relationships/hyperlink" Target="https://www.lpi.usra.edu/resources/apollo/images/print/AS14/64/9139.jpg" TargetMode="External"/><Relationship Id="rId16644" Type="http://schemas.openxmlformats.org/officeDocument/2006/relationships/hyperlink" Target="https://www.lpi.usra.edu/resources/apollo/frame/?AS14-64-9140" TargetMode="External"/><Relationship Id="rId16645" Type="http://schemas.openxmlformats.org/officeDocument/2006/relationships/hyperlink" Target="https://tothemoon.im-ldi.com/data_a70/AS14/extra/AS14-64-9140.small.png" TargetMode="External"/><Relationship Id="rId16646" Type="http://schemas.openxmlformats.org/officeDocument/2006/relationships/hyperlink" Target="https://tothemoon.im-ldi.com/data_a70/AS14/raw/AS14-64-9140.tif" TargetMode="External"/><Relationship Id="rId16647" Type="http://schemas.openxmlformats.org/officeDocument/2006/relationships/hyperlink" Target="https://tothemoon.im-ldi.com/data_a70/AS14/processed/AS14-64-9140.png" TargetMode="External"/><Relationship Id="rId16648" Type="http://schemas.openxmlformats.org/officeDocument/2006/relationships/hyperlink" Target="https://www.lpi.usra.edu/resources/apollo/images/print/AS14/64/9140.jpg" TargetMode="External"/><Relationship Id="rId16649" Type="http://schemas.openxmlformats.org/officeDocument/2006/relationships/hyperlink" Target="https://www.lpi.usra.edu/resources/apollo/frame/?AS14-64-9141" TargetMode="External"/><Relationship Id="rId16650" Type="http://schemas.openxmlformats.org/officeDocument/2006/relationships/hyperlink" Target="https://tothemoon.im-ldi.com/data_a70/AS14/extra/AS14-64-9141.small.png" TargetMode="External"/><Relationship Id="rId16651" Type="http://schemas.openxmlformats.org/officeDocument/2006/relationships/hyperlink" Target="https://tothemoon.im-ldi.com/data_a70/AS14/raw/AS14-64-9141.tif" TargetMode="External"/><Relationship Id="rId16652" Type="http://schemas.openxmlformats.org/officeDocument/2006/relationships/hyperlink" Target="https://tothemoon.im-ldi.com/data_a70/AS14/processed/AS14-64-9141.png" TargetMode="External"/><Relationship Id="rId16653" Type="http://schemas.openxmlformats.org/officeDocument/2006/relationships/hyperlink" Target="https://www.lpi.usra.edu/resources/apollo/images/print/AS14/64/9141.jpg" TargetMode="External"/><Relationship Id="rId16654" Type="http://schemas.openxmlformats.org/officeDocument/2006/relationships/hyperlink" Target="https://www.lpi.usra.edu/resources/apollo/frame/?AS14-64-9142" TargetMode="External"/><Relationship Id="rId16655" Type="http://schemas.openxmlformats.org/officeDocument/2006/relationships/hyperlink" Target="https://tothemoon.im-ldi.com/data_a70/AS14/extra/AS14-64-9142.small.png" TargetMode="External"/><Relationship Id="rId16656" Type="http://schemas.openxmlformats.org/officeDocument/2006/relationships/hyperlink" Target="https://tothemoon.im-ldi.com/data_a70/AS14/raw/AS14-64-9142.tif" TargetMode="External"/><Relationship Id="rId16657" Type="http://schemas.openxmlformats.org/officeDocument/2006/relationships/hyperlink" Target="https://tothemoon.im-ldi.com/data_a70/AS14/processed/AS14-64-9142.png" TargetMode="External"/><Relationship Id="rId16658" Type="http://schemas.openxmlformats.org/officeDocument/2006/relationships/hyperlink" Target="https://www.lpi.usra.edu/resources/apollo/images/print/AS14/64/9142.jpg" TargetMode="External"/><Relationship Id="rId16659" Type="http://schemas.openxmlformats.org/officeDocument/2006/relationships/hyperlink" Target="https://www.lpi.usra.edu/resources/apollo/frame/?AS14-64-9143" TargetMode="External"/><Relationship Id="rId16660" Type="http://schemas.openxmlformats.org/officeDocument/2006/relationships/hyperlink" Target="https://tothemoon.im-ldi.com/data_a70/AS14/extra/AS14-64-9143.small.png" TargetMode="External"/><Relationship Id="rId16661" Type="http://schemas.openxmlformats.org/officeDocument/2006/relationships/hyperlink" Target="https://tothemoon.im-ldi.com/data_a70/AS14/raw/AS14-64-9143.tif" TargetMode="External"/><Relationship Id="rId16662" Type="http://schemas.openxmlformats.org/officeDocument/2006/relationships/hyperlink" Target="https://tothemoon.im-ldi.com/data_a70/AS14/processed/AS14-64-9143.png" TargetMode="External"/><Relationship Id="rId16663" Type="http://schemas.openxmlformats.org/officeDocument/2006/relationships/hyperlink" Target="https://www.lpi.usra.edu/resources/apollo/images/print/AS14/64/9143.jpg" TargetMode="External"/><Relationship Id="rId16664" Type="http://schemas.openxmlformats.org/officeDocument/2006/relationships/hyperlink" Target="https://www.lpi.usra.edu/resources/apollo/frame/?AS14-64-9144" TargetMode="External"/><Relationship Id="rId16665" Type="http://schemas.openxmlformats.org/officeDocument/2006/relationships/hyperlink" Target="https://tothemoon.im-ldi.com/data_a70/AS14/extra/AS14-64-9144.small.png" TargetMode="External"/><Relationship Id="rId16666" Type="http://schemas.openxmlformats.org/officeDocument/2006/relationships/hyperlink" Target="https://tothemoon.im-ldi.com/data_a70/AS14/raw/AS14-64-9144.tif" TargetMode="External"/><Relationship Id="rId16667" Type="http://schemas.openxmlformats.org/officeDocument/2006/relationships/hyperlink" Target="https://tothemoon.im-ldi.com/data_a70/AS14/processed/AS14-64-9144.png" TargetMode="External"/><Relationship Id="rId16668" Type="http://schemas.openxmlformats.org/officeDocument/2006/relationships/hyperlink" Target="https://www.lpi.usra.edu/resources/apollo/images/print/AS14/64/9144.jpg" TargetMode="External"/><Relationship Id="rId16669" Type="http://schemas.openxmlformats.org/officeDocument/2006/relationships/hyperlink" Target="https://www.lpi.usra.edu/resources/apollo/frame/?AS14-64-9145" TargetMode="External"/><Relationship Id="rId16670" Type="http://schemas.openxmlformats.org/officeDocument/2006/relationships/hyperlink" Target="https://tothemoon.im-ldi.com/data_a70/AS14/extra/AS14-64-9145.small.png" TargetMode="External"/><Relationship Id="rId16671" Type="http://schemas.openxmlformats.org/officeDocument/2006/relationships/hyperlink" Target="https://tothemoon.im-ldi.com/data_a70/AS14/raw/AS14-64-9145.tif" TargetMode="External"/><Relationship Id="rId16672" Type="http://schemas.openxmlformats.org/officeDocument/2006/relationships/hyperlink" Target="https://tothemoon.im-ldi.com/data_a70/AS14/processed/AS14-64-9145.png" TargetMode="External"/><Relationship Id="rId16673" Type="http://schemas.openxmlformats.org/officeDocument/2006/relationships/hyperlink" Target="https://www.lpi.usra.edu/resources/apollo/images/print/AS14/64/9145.jpg" TargetMode="External"/><Relationship Id="rId16674" Type="http://schemas.openxmlformats.org/officeDocument/2006/relationships/hyperlink" Target="https://www.lpi.usra.edu/resources/apollo/frame/?AS14-64-9146" TargetMode="External"/><Relationship Id="rId16675" Type="http://schemas.openxmlformats.org/officeDocument/2006/relationships/hyperlink" Target="https://tothemoon.im-ldi.com/data_a70/AS14/extra/AS14-64-9146.small.png" TargetMode="External"/><Relationship Id="rId16676" Type="http://schemas.openxmlformats.org/officeDocument/2006/relationships/hyperlink" Target="https://tothemoon.im-ldi.com/data_a70/AS14/raw/AS14-64-9146.tif" TargetMode="External"/><Relationship Id="rId16677" Type="http://schemas.openxmlformats.org/officeDocument/2006/relationships/hyperlink" Target="https://tothemoon.im-ldi.com/data_a70/AS14/processed/AS14-64-9146.png" TargetMode="External"/><Relationship Id="rId16678" Type="http://schemas.openxmlformats.org/officeDocument/2006/relationships/hyperlink" Target="https://www.lpi.usra.edu/resources/apollo/images/print/AS14/64/9146.jpg" TargetMode="External"/><Relationship Id="rId16679" Type="http://schemas.openxmlformats.org/officeDocument/2006/relationships/hyperlink" Target="https://www.lpi.usra.edu/resources/apollo/frame/?AS14-64-9147" TargetMode="External"/><Relationship Id="rId16680" Type="http://schemas.openxmlformats.org/officeDocument/2006/relationships/hyperlink" Target="https://tothemoon.im-ldi.com/data_a70/AS14/extra/AS14-64-9147.small.png" TargetMode="External"/><Relationship Id="rId16681" Type="http://schemas.openxmlformats.org/officeDocument/2006/relationships/hyperlink" Target="https://tothemoon.im-ldi.com/data_a70/AS14/raw/AS14-64-9147.tif" TargetMode="External"/><Relationship Id="rId16682" Type="http://schemas.openxmlformats.org/officeDocument/2006/relationships/hyperlink" Target="https://tothemoon.im-ldi.com/data_a70/AS14/processed/AS14-64-9147.png" TargetMode="External"/><Relationship Id="rId16683" Type="http://schemas.openxmlformats.org/officeDocument/2006/relationships/hyperlink" Target="https://www.lpi.usra.edu/resources/apollo/images/print/AS14/64/9147.jpg" TargetMode="External"/><Relationship Id="rId16684" Type="http://schemas.openxmlformats.org/officeDocument/2006/relationships/hyperlink" Target="https://www.lpi.usra.edu/resources/apollo/frame/?AS14-64-9148" TargetMode="External"/><Relationship Id="rId16685" Type="http://schemas.openxmlformats.org/officeDocument/2006/relationships/hyperlink" Target="https://tothemoon.im-ldi.com/data_a70/AS14/extra/AS14-64-9148.small.png" TargetMode="External"/><Relationship Id="rId16686" Type="http://schemas.openxmlformats.org/officeDocument/2006/relationships/hyperlink" Target="https://tothemoon.im-ldi.com/data_a70/AS14/raw/AS14-64-9148.tif" TargetMode="External"/><Relationship Id="rId16687" Type="http://schemas.openxmlformats.org/officeDocument/2006/relationships/hyperlink" Target="https://tothemoon.im-ldi.com/data_a70/AS14/processed/AS14-64-9148.png" TargetMode="External"/><Relationship Id="rId16688" Type="http://schemas.openxmlformats.org/officeDocument/2006/relationships/hyperlink" Target="https://www.lpi.usra.edu/resources/apollo/images/print/AS14/64/9148.jpg" TargetMode="External"/><Relationship Id="rId16689" Type="http://schemas.openxmlformats.org/officeDocument/2006/relationships/hyperlink" Target="https://www.lpi.usra.edu/resources/apollo/frame/?AS14-64-9149" TargetMode="External"/><Relationship Id="rId16690" Type="http://schemas.openxmlformats.org/officeDocument/2006/relationships/hyperlink" Target="https://tothemoon.im-ldi.com/data_a70/AS14/extra/AS14-64-9149.small.png" TargetMode="External"/><Relationship Id="rId16691" Type="http://schemas.openxmlformats.org/officeDocument/2006/relationships/hyperlink" Target="https://tothemoon.im-ldi.com/data_a70/AS14/raw/AS14-64-9149.tif" TargetMode="External"/><Relationship Id="rId16692" Type="http://schemas.openxmlformats.org/officeDocument/2006/relationships/hyperlink" Target="https://tothemoon.im-ldi.com/data_a70/AS14/processed/AS14-64-9149.png" TargetMode="External"/><Relationship Id="rId16693" Type="http://schemas.openxmlformats.org/officeDocument/2006/relationships/hyperlink" Target="https://www.lpi.usra.edu/resources/apollo/images/print/AS14/64/9149.jpg" TargetMode="External"/><Relationship Id="rId16694" Type="http://schemas.openxmlformats.org/officeDocument/2006/relationships/hyperlink" Target="https://www.lpi.usra.edu/resources/apollo/frame/?AS14-64-9150" TargetMode="External"/><Relationship Id="rId16695" Type="http://schemas.openxmlformats.org/officeDocument/2006/relationships/hyperlink" Target="https://tothemoon.im-ldi.com/data_a70/AS14/extra/AS14-64-9150.small.png" TargetMode="External"/><Relationship Id="rId16696" Type="http://schemas.openxmlformats.org/officeDocument/2006/relationships/hyperlink" Target="https://tothemoon.im-ldi.com/data_a70/AS14/raw/AS14-64-9150.tif" TargetMode="External"/><Relationship Id="rId16697" Type="http://schemas.openxmlformats.org/officeDocument/2006/relationships/hyperlink" Target="https://tothemoon.im-ldi.com/data_a70/AS14/processed/AS14-64-9150.png" TargetMode="External"/><Relationship Id="rId16698" Type="http://schemas.openxmlformats.org/officeDocument/2006/relationships/hyperlink" Target="https://www.lpi.usra.edu/resources/apollo/images/print/AS14/64/9150.jpg" TargetMode="External"/><Relationship Id="rId16699" Type="http://schemas.openxmlformats.org/officeDocument/2006/relationships/hyperlink" Target="https://www.lpi.usra.edu/resources/apollo/frame/?AS14-64-9151" TargetMode="External"/><Relationship Id="rId16700" Type="http://schemas.openxmlformats.org/officeDocument/2006/relationships/hyperlink" Target="https://tothemoon.im-ldi.com/data_a70/AS14/extra/AS14-64-9151.small.png" TargetMode="External"/><Relationship Id="rId16701" Type="http://schemas.openxmlformats.org/officeDocument/2006/relationships/hyperlink" Target="https://tothemoon.im-ldi.com/data_a70/AS14/raw/AS14-64-9151.tif" TargetMode="External"/><Relationship Id="rId16702" Type="http://schemas.openxmlformats.org/officeDocument/2006/relationships/hyperlink" Target="https://tothemoon.im-ldi.com/data_a70/AS14/processed/AS14-64-9151.png" TargetMode="External"/><Relationship Id="rId16703" Type="http://schemas.openxmlformats.org/officeDocument/2006/relationships/hyperlink" Target="https://www.lpi.usra.edu/resources/apollo/images/print/AS14/64/9151.jpg" TargetMode="External"/><Relationship Id="rId16704" Type="http://schemas.openxmlformats.org/officeDocument/2006/relationships/hyperlink" Target="https://www.lpi.usra.edu/resources/apollo/frame/?AS14-64-9152" TargetMode="External"/><Relationship Id="rId16705" Type="http://schemas.openxmlformats.org/officeDocument/2006/relationships/hyperlink" Target="https://tothemoon.im-ldi.com/data_a70/AS14/extra/AS14-64-9152.small.png" TargetMode="External"/><Relationship Id="rId16706" Type="http://schemas.openxmlformats.org/officeDocument/2006/relationships/hyperlink" Target="https://tothemoon.im-ldi.com/data_a70/AS14/raw/AS14-64-9152.tif" TargetMode="External"/><Relationship Id="rId16707" Type="http://schemas.openxmlformats.org/officeDocument/2006/relationships/hyperlink" Target="https://tothemoon.im-ldi.com/data_a70/AS14/processed/AS14-64-9152.png" TargetMode="External"/><Relationship Id="rId16708" Type="http://schemas.openxmlformats.org/officeDocument/2006/relationships/hyperlink" Target="https://www.lpi.usra.edu/resources/apollo/images/print/AS14/64/9152.jpg" TargetMode="External"/><Relationship Id="rId16709" Type="http://schemas.openxmlformats.org/officeDocument/2006/relationships/hyperlink" Target="https://www.lpi.usra.edu/resources/apollo/frame/?AS14-64-9153" TargetMode="External"/><Relationship Id="rId16710" Type="http://schemas.openxmlformats.org/officeDocument/2006/relationships/hyperlink" Target="https://tothemoon.im-ldi.com/data_a70/AS14/extra/AS14-64-9153.small.png" TargetMode="External"/><Relationship Id="rId16711" Type="http://schemas.openxmlformats.org/officeDocument/2006/relationships/hyperlink" Target="https://tothemoon.im-ldi.com/data_a70/AS14/raw/AS14-64-9153.tif" TargetMode="External"/><Relationship Id="rId16712" Type="http://schemas.openxmlformats.org/officeDocument/2006/relationships/hyperlink" Target="https://tothemoon.im-ldi.com/data_a70/AS14/processed/AS14-64-9153.png" TargetMode="External"/><Relationship Id="rId16713" Type="http://schemas.openxmlformats.org/officeDocument/2006/relationships/hyperlink" Target="https://www.lpi.usra.edu/resources/apollo/images/print/AS14/64/9153.jpg" TargetMode="External"/><Relationship Id="rId16714" Type="http://schemas.openxmlformats.org/officeDocument/2006/relationships/hyperlink" Target="https://www.lpi.usra.edu/resources/apollo/frame/?AS14-64-9154" TargetMode="External"/><Relationship Id="rId16715" Type="http://schemas.openxmlformats.org/officeDocument/2006/relationships/hyperlink" Target="https://tothemoon.im-ldi.com/data_a70/AS14/extra/AS14-64-9154.small.png" TargetMode="External"/><Relationship Id="rId16716" Type="http://schemas.openxmlformats.org/officeDocument/2006/relationships/hyperlink" Target="https://tothemoon.im-ldi.com/data_a70/AS14/raw/AS14-64-9154.tif" TargetMode="External"/><Relationship Id="rId16717" Type="http://schemas.openxmlformats.org/officeDocument/2006/relationships/hyperlink" Target="https://tothemoon.im-ldi.com/data_a70/AS14/processed/AS14-64-9154.png" TargetMode="External"/><Relationship Id="rId16718" Type="http://schemas.openxmlformats.org/officeDocument/2006/relationships/hyperlink" Target="https://www.lpi.usra.edu/resources/apollo/images/print/AS14/64/9154.jpg" TargetMode="External"/><Relationship Id="rId16719" Type="http://schemas.openxmlformats.org/officeDocument/2006/relationships/hyperlink" Target="https://www.lpi.usra.edu/resources/apollo/frame/?AS14-64-9155" TargetMode="External"/><Relationship Id="rId16720" Type="http://schemas.openxmlformats.org/officeDocument/2006/relationships/hyperlink" Target="https://tothemoon.im-ldi.com/data_a70/AS14/extra/AS14-64-9155.small.png" TargetMode="External"/><Relationship Id="rId16721" Type="http://schemas.openxmlformats.org/officeDocument/2006/relationships/hyperlink" Target="https://tothemoon.im-ldi.com/data_a70/AS14/raw/AS14-64-9155.tif" TargetMode="External"/><Relationship Id="rId16722" Type="http://schemas.openxmlformats.org/officeDocument/2006/relationships/hyperlink" Target="https://tothemoon.im-ldi.com/data_a70/AS14/processed/AS14-64-9155.png" TargetMode="External"/><Relationship Id="rId16723" Type="http://schemas.openxmlformats.org/officeDocument/2006/relationships/hyperlink" Target="https://www.lpi.usra.edu/resources/apollo/images/print/AS14/64/9155.jpg" TargetMode="External"/><Relationship Id="rId16724" Type="http://schemas.openxmlformats.org/officeDocument/2006/relationships/hyperlink" Target="https://www.lpi.usra.edu/resources/apollo/frame/?AS14-64-9156" TargetMode="External"/><Relationship Id="rId16725" Type="http://schemas.openxmlformats.org/officeDocument/2006/relationships/hyperlink" Target="https://tothemoon.im-ldi.com/data_a70/AS14/extra/AS14-64-9156.small.png" TargetMode="External"/><Relationship Id="rId16726" Type="http://schemas.openxmlformats.org/officeDocument/2006/relationships/hyperlink" Target="https://tothemoon.im-ldi.com/data_a70/AS14/raw/AS14-64-9156.tif" TargetMode="External"/><Relationship Id="rId16727" Type="http://schemas.openxmlformats.org/officeDocument/2006/relationships/hyperlink" Target="https://tothemoon.im-ldi.com/data_a70/AS14/processed/AS14-64-9156.png" TargetMode="External"/><Relationship Id="rId16728" Type="http://schemas.openxmlformats.org/officeDocument/2006/relationships/hyperlink" Target="https://www.lpi.usra.edu/resources/apollo/images/print/AS14/64/9156.jpg" TargetMode="External"/><Relationship Id="rId16729" Type="http://schemas.openxmlformats.org/officeDocument/2006/relationships/hyperlink" Target="https://www.lpi.usra.edu/resources/apollo/frame/?AS14-64-9157" TargetMode="External"/><Relationship Id="rId16730" Type="http://schemas.openxmlformats.org/officeDocument/2006/relationships/hyperlink" Target="https://tothemoon.im-ldi.com/data_a70/AS14/extra/AS14-64-9157.small.png" TargetMode="External"/><Relationship Id="rId16731" Type="http://schemas.openxmlformats.org/officeDocument/2006/relationships/hyperlink" Target="https://tothemoon.im-ldi.com/data_a70/AS14/raw/AS14-64-9157.tif" TargetMode="External"/><Relationship Id="rId16732" Type="http://schemas.openxmlformats.org/officeDocument/2006/relationships/hyperlink" Target="https://tothemoon.im-ldi.com/data_a70/AS14/processed/AS14-64-9157.png" TargetMode="External"/><Relationship Id="rId16733" Type="http://schemas.openxmlformats.org/officeDocument/2006/relationships/hyperlink" Target="https://www.lpi.usra.edu/resources/apollo/images/print/AS14/64/9157.jpg" TargetMode="External"/><Relationship Id="rId16734" Type="http://schemas.openxmlformats.org/officeDocument/2006/relationships/hyperlink" Target="https://www.lpi.usra.edu/resources/apollo/frame/?AS14-64-9158" TargetMode="External"/><Relationship Id="rId16735" Type="http://schemas.openxmlformats.org/officeDocument/2006/relationships/hyperlink" Target="https://tothemoon.im-ldi.com/data_a70/AS14/extra/AS14-64-9158.small.png" TargetMode="External"/><Relationship Id="rId16736" Type="http://schemas.openxmlformats.org/officeDocument/2006/relationships/hyperlink" Target="https://tothemoon.im-ldi.com/data_a70/AS14/raw/AS14-64-9158.tif" TargetMode="External"/><Relationship Id="rId16737" Type="http://schemas.openxmlformats.org/officeDocument/2006/relationships/hyperlink" Target="https://tothemoon.im-ldi.com/data_a70/AS14/processed/AS14-64-9158.png" TargetMode="External"/><Relationship Id="rId16738" Type="http://schemas.openxmlformats.org/officeDocument/2006/relationships/hyperlink" Target="https://www.lpi.usra.edu/resources/apollo/images/print/AS14/64/9158.jpg" TargetMode="External"/><Relationship Id="rId16739" Type="http://schemas.openxmlformats.org/officeDocument/2006/relationships/hyperlink" Target="https://www.lpi.usra.edu/resources/apollo/frame/?AS14-64-9159" TargetMode="External"/><Relationship Id="rId16740" Type="http://schemas.openxmlformats.org/officeDocument/2006/relationships/hyperlink" Target="https://tothemoon.im-ldi.com/data_a70/AS14/extra/AS14-64-9159.small.png" TargetMode="External"/><Relationship Id="rId16741" Type="http://schemas.openxmlformats.org/officeDocument/2006/relationships/hyperlink" Target="https://tothemoon.im-ldi.com/data_a70/AS14/raw/AS14-64-9159.tif" TargetMode="External"/><Relationship Id="rId16742" Type="http://schemas.openxmlformats.org/officeDocument/2006/relationships/hyperlink" Target="https://tothemoon.im-ldi.com/data_a70/AS14/processed/AS14-64-9159.png" TargetMode="External"/><Relationship Id="rId16743" Type="http://schemas.openxmlformats.org/officeDocument/2006/relationships/hyperlink" Target="https://www.lpi.usra.edu/resources/apollo/images/print/AS14/64/9159.jpg" TargetMode="External"/><Relationship Id="rId16744" Type="http://schemas.openxmlformats.org/officeDocument/2006/relationships/hyperlink" Target="https://www.lpi.usra.edu/resources/apollo/frame/?AS14-64-9160" TargetMode="External"/><Relationship Id="rId16745" Type="http://schemas.openxmlformats.org/officeDocument/2006/relationships/hyperlink" Target="https://tothemoon.im-ldi.com/data_a70/AS14/extra/AS14-64-9160.small.png" TargetMode="External"/><Relationship Id="rId16746" Type="http://schemas.openxmlformats.org/officeDocument/2006/relationships/hyperlink" Target="https://tothemoon.im-ldi.com/data_a70/AS14/raw/AS14-64-9160.tif" TargetMode="External"/><Relationship Id="rId16747" Type="http://schemas.openxmlformats.org/officeDocument/2006/relationships/hyperlink" Target="https://tothemoon.im-ldi.com/data_a70/AS14/processed/AS14-64-9160.png" TargetMode="External"/><Relationship Id="rId16748" Type="http://schemas.openxmlformats.org/officeDocument/2006/relationships/hyperlink" Target="https://www.lpi.usra.edu/resources/apollo/images/print/AS14/64/9160.jpg" TargetMode="External"/><Relationship Id="rId16749" Type="http://schemas.openxmlformats.org/officeDocument/2006/relationships/hyperlink" Target="https://www.lpi.usra.edu/resources/apollo/frame/?AS14-64-9161" TargetMode="External"/><Relationship Id="rId16750" Type="http://schemas.openxmlformats.org/officeDocument/2006/relationships/hyperlink" Target="https://tothemoon.im-ldi.com/data_a70/AS14/extra/AS14-64-9161.small.png" TargetMode="External"/><Relationship Id="rId16751" Type="http://schemas.openxmlformats.org/officeDocument/2006/relationships/hyperlink" Target="https://tothemoon.im-ldi.com/data_a70/AS14/raw/AS14-64-9161.tif" TargetMode="External"/><Relationship Id="rId16752" Type="http://schemas.openxmlformats.org/officeDocument/2006/relationships/hyperlink" Target="https://tothemoon.im-ldi.com/data_a70/AS14/processed/AS14-64-9161.png" TargetMode="External"/><Relationship Id="rId16753" Type="http://schemas.openxmlformats.org/officeDocument/2006/relationships/hyperlink" Target="https://www.lpi.usra.edu/resources/apollo/images/print/AS14/64/9161.jpg" TargetMode="External"/><Relationship Id="rId16754" Type="http://schemas.openxmlformats.org/officeDocument/2006/relationships/hyperlink" Target="https://www.lpi.usra.edu/resources/apollo/frame/?AS14-64-9162" TargetMode="External"/><Relationship Id="rId16755" Type="http://schemas.openxmlformats.org/officeDocument/2006/relationships/hyperlink" Target="https://tothemoon.im-ldi.com/data_a70/AS14/extra/AS14-64-9162.small.png" TargetMode="External"/><Relationship Id="rId16756" Type="http://schemas.openxmlformats.org/officeDocument/2006/relationships/hyperlink" Target="https://tothemoon.im-ldi.com/data_a70/AS14/raw/AS14-64-9162.tif" TargetMode="External"/><Relationship Id="rId16757" Type="http://schemas.openxmlformats.org/officeDocument/2006/relationships/hyperlink" Target="https://tothemoon.im-ldi.com/data_a70/AS14/processed/AS14-64-9162.png" TargetMode="External"/><Relationship Id="rId16758" Type="http://schemas.openxmlformats.org/officeDocument/2006/relationships/hyperlink" Target="https://www.lpi.usra.edu/resources/apollo/images/print/AS14/64/9162.jpg" TargetMode="External"/><Relationship Id="rId16759" Type="http://schemas.openxmlformats.org/officeDocument/2006/relationships/hyperlink" Target="https://www.lpi.usra.edu/resources/apollo/frame/?AS14-64-9163" TargetMode="External"/><Relationship Id="rId16760" Type="http://schemas.openxmlformats.org/officeDocument/2006/relationships/hyperlink" Target="https://tothemoon.im-ldi.com/data_a70/AS14/extra/AS14-64-9163.small.png" TargetMode="External"/><Relationship Id="rId16761" Type="http://schemas.openxmlformats.org/officeDocument/2006/relationships/hyperlink" Target="https://tothemoon.im-ldi.com/data_a70/AS14/raw/AS14-64-9163.tif" TargetMode="External"/><Relationship Id="rId16762" Type="http://schemas.openxmlformats.org/officeDocument/2006/relationships/hyperlink" Target="https://tothemoon.im-ldi.com/data_a70/AS14/processed/AS14-64-9163.png" TargetMode="External"/><Relationship Id="rId16763" Type="http://schemas.openxmlformats.org/officeDocument/2006/relationships/hyperlink" Target="https://www.lpi.usra.edu/resources/apollo/images/print/AS14/64/9163.jpg" TargetMode="External"/><Relationship Id="rId16764" Type="http://schemas.openxmlformats.org/officeDocument/2006/relationships/hyperlink" Target="https://www.lpi.usra.edu/resources/apollo/frame/?AS14-64-9164" TargetMode="External"/><Relationship Id="rId16765" Type="http://schemas.openxmlformats.org/officeDocument/2006/relationships/hyperlink" Target="https://tothemoon.im-ldi.com/data_a70/AS14/extra/AS14-64-9164.small.png" TargetMode="External"/><Relationship Id="rId16766" Type="http://schemas.openxmlformats.org/officeDocument/2006/relationships/hyperlink" Target="https://tothemoon.im-ldi.com/data_a70/AS14/raw/AS14-64-9164.tif" TargetMode="External"/><Relationship Id="rId16767" Type="http://schemas.openxmlformats.org/officeDocument/2006/relationships/hyperlink" Target="https://tothemoon.im-ldi.com/data_a70/AS14/processed/AS14-64-9164.png" TargetMode="External"/><Relationship Id="rId16768" Type="http://schemas.openxmlformats.org/officeDocument/2006/relationships/hyperlink" Target="https://www.lpi.usra.edu/resources/apollo/images/print/AS14/64/9164.jpg" TargetMode="External"/><Relationship Id="rId16769" Type="http://schemas.openxmlformats.org/officeDocument/2006/relationships/hyperlink" Target="https://www.lpi.usra.edu/resources/apollo/frame/?AS14-64-9165" TargetMode="External"/><Relationship Id="rId16770" Type="http://schemas.openxmlformats.org/officeDocument/2006/relationships/hyperlink" Target="https://tothemoon.im-ldi.com/data_a70/AS14/extra/AS14-64-9165.small.png" TargetMode="External"/><Relationship Id="rId16771" Type="http://schemas.openxmlformats.org/officeDocument/2006/relationships/hyperlink" Target="https://tothemoon.im-ldi.com/data_a70/AS14/raw/AS14-64-9165.tif" TargetMode="External"/><Relationship Id="rId16772" Type="http://schemas.openxmlformats.org/officeDocument/2006/relationships/hyperlink" Target="https://tothemoon.im-ldi.com/data_a70/AS14/processed/AS14-64-9165.png" TargetMode="External"/><Relationship Id="rId16773" Type="http://schemas.openxmlformats.org/officeDocument/2006/relationships/hyperlink" Target="https://www.lpi.usra.edu/resources/apollo/images/print/AS14/64/9165.jpg" TargetMode="External"/><Relationship Id="rId16774" Type="http://schemas.openxmlformats.org/officeDocument/2006/relationships/hyperlink" Target="https://www.lpi.usra.edu/resources/apollo/frame/?AS14-64-9166" TargetMode="External"/><Relationship Id="rId16775" Type="http://schemas.openxmlformats.org/officeDocument/2006/relationships/hyperlink" Target="https://tothemoon.im-ldi.com/data_a70/AS14/extra/AS14-64-9166.small.png" TargetMode="External"/><Relationship Id="rId16776" Type="http://schemas.openxmlformats.org/officeDocument/2006/relationships/hyperlink" Target="https://tothemoon.im-ldi.com/data_a70/AS14/raw/AS14-64-9166.tif" TargetMode="External"/><Relationship Id="rId16777" Type="http://schemas.openxmlformats.org/officeDocument/2006/relationships/hyperlink" Target="https://tothemoon.im-ldi.com/data_a70/AS14/processed/AS14-64-9166.png" TargetMode="External"/><Relationship Id="rId16778" Type="http://schemas.openxmlformats.org/officeDocument/2006/relationships/hyperlink" Target="https://www.lpi.usra.edu/resources/apollo/images/print/AS14/64/9166.jpg" TargetMode="External"/><Relationship Id="rId16779" Type="http://schemas.openxmlformats.org/officeDocument/2006/relationships/hyperlink" Target="https://www.lpi.usra.edu/resources/apollo/frame/?AS14-64-9167" TargetMode="External"/><Relationship Id="rId16780" Type="http://schemas.openxmlformats.org/officeDocument/2006/relationships/hyperlink" Target="https://tothemoon.im-ldi.com/data_a70/AS14/extra/AS14-64-9167.small.png" TargetMode="External"/><Relationship Id="rId16781" Type="http://schemas.openxmlformats.org/officeDocument/2006/relationships/hyperlink" Target="https://tothemoon.im-ldi.com/data_a70/AS14/raw/AS14-64-9167.tif" TargetMode="External"/><Relationship Id="rId16782" Type="http://schemas.openxmlformats.org/officeDocument/2006/relationships/hyperlink" Target="https://tothemoon.im-ldi.com/data_a70/AS14/processed/AS14-64-9167.png" TargetMode="External"/><Relationship Id="rId16783" Type="http://schemas.openxmlformats.org/officeDocument/2006/relationships/hyperlink" Target="https://www.lpi.usra.edu/resources/apollo/images/print/AS14/64/9167.jpg" TargetMode="External"/><Relationship Id="rId16784" Type="http://schemas.openxmlformats.org/officeDocument/2006/relationships/hyperlink" Target="https://www.lpi.usra.edu/resources/apollo/frame/?AS14-64-9168" TargetMode="External"/><Relationship Id="rId16785" Type="http://schemas.openxmlformats.org/officeDocument/2006/relationships/hyperlink" Target="https://tothemoon.im-ldi.com/data_a70/AS14/extra/AS14-64-9168.small.png" TargetMode="External"/><Relationship Id="rId16786" Type="http://schemas.openxmlformats.org/officeDocument/2006/relationships/hyperlink" Target="https://tothemoon.im-ldi.com/data_a70/AS14/raw/AS14-64-9168.tif" TargetMode="External"/><Relationship Id="rId16787" Type="http://schemas.openxmlformats.org/officeDocument/2006/relationships/hyperlink" Target="https://tothemoon.im-ldi.com/data_a70/AS14/processed/AS14-64-9168.png" TargetMode="External"/><Relationship Id="rId16788" Type="http://schemas.openxmlformats.org/officeDocument/2006/relationships/hyperlink" Target="https://www.lpi.usra.edu/resources/apollo/images/print/AS14/64/9168.jpg" TargetMode="External"/><Relationship Id="rId16789" Type="http://schemas.openxmlformats.org/officeDocument/2006/relationships/hyperlink" Target="https://www.lpi.usra.edu/resources/apollo/frame/?AS14-64-9169" TargetMode="External"/><Relationship Id="rId16790" Type="http://schemas.openxmlformats.org/officeDocument/2006/relationships/hyperlink" Target="https://tothemoon.im-ldi.com/data_a70/AS14/extra/AS14-64-9169.small.png" TargetMode="External"/><Relationship Id="rId16791" Type="http://schemas.openxmlformats.org/officeDocument/2006/relationships/hyperlink" Target="https://tothemoon.im-ldi.com/data_a70/AS14/raw/AS14-64-9169.tif" TargetMode="External"/><Relationship Id="rId16792" Type="http://schemas.openxmlformats.org/officeDocument/2006/relationships/hyperlink" Target="https://tothemoon.im-ldi.com/data_a70/AS14/processed/AS14-64-9169.png" TargetMode="External"/><Relationship Id="rId16793" Type="http://schemas.openxmlformats.org/officeDocument/2006/relationships/hyperlink" Target="https://www.lpi.usra.edu/resources/apollo/images/print/AS14/64/9169.jpg" TargetMode="External"/><Relationship Id="rId16794" Type="http://schemas.openxmlformats.org/officeDocument/2006/relationships/hyperlink" Target="https://www.lpi.usra.edu/resources/apollo/frame/?AS14-64-9170" TargetMode="External"/><Relationship Id="rId16795" Type="http://schemas.openxmlformats.org/officeDocument/2006/relationships/hyperlink" Target="https://tothemoon.im-ldi.com/data_a70/AS14/extra/AS14-64-9170.small.png" TargetMode="External"/><Relationship Id="rId16796" Type="http://schemas.openxmlformats.org/officeDocument/2006/relationships/hyperlink" Target="https://tothemoon.im-ldi.com/data_a70/AS14/raw/AS14-64-9170.tif" TargetMode="External"/><Relationship Id="rId16797" Type="http://schemas.openxmlformats.org/officeDocument/2006/relationships/hyperlink" Target="https://tothemoon.im-ldi.com/data_a70/AS14/processed/AS14-64-9170.png" TargetMode="External"/><Relationship Id="rId16798" Type="http://schemas.openxmlformats.org/officeDocument/2006/relationships/hyperlink" Target="https://www.lpi.usra.edu/resources/apollo/images/print/AS14/64/9170.jpg" TargetMode="External"/><Relationship Id="rId16799" Type="http://schemas.openxmlformats.org/officeDocument/2006/relationships/hyperlink" Target="https://www.lpi.usra.edu/resources/apollo/frame/?AS14-64-9171" TargetMode="External"/><Relationship Id="rId16800" Type="http://schemas.openxmlformats.org/officeDocument/2006/relationships/hyperlink" Target="https://tothemoon.im-ldi.com/data_a70/AS14/extra/AS14-64-9171.small.png" TargetMode="External"/><Relationship Id="rId16801" Type="http://schemas.openxmlformats.org/officeDocument/2006/relationships/hyperlink" Target="https://tothemoon.im-ldi.com/data_a70/AS14/raw/AS14-64-9171.tif" TargetMode="External"/><Relationship Id="rId16802" Type="http://schemas.openxmlformats.org/officeDocument/2006/relationships/hyperlink" Target="https://tothemoon.im-ldi.com/data_a70/AS14/processed/AS14-64-9171.png" TargetMode="External"/><Relationship Id="rId16803" Type="http://schemas.openxmlformats.org/officeDocument/2006/relationships/hyperlink" Target="https://www.lpi.usra.edu/resources/apollo/images/print/AS14/64/9171.jpg" TargetMode="External"/><Relationship Id="rId16804" Type="http://schemas.openxmlformats.org/officeDocument/2006/relationships/hyperlink" Target="https://www.lpi.usra.edu/resources/apollo/frame/?AS14-64-9172" TargetMode="External"/><Relationship Id="rId16805" Type="http://schemas.openxmlformats.org/officeDocument/2006/relationships/hyperlink" Target="https://tothemoon.im-ldi.com/data_a70/AS14/extra/AS14-64-9172.small.png" TargetMode="External"/><Relationship Id="rId16806" Type="http://schemas.openxmlformats.org/officeDocument/2006/relationships/hyperlink" Target="https://tothemoon.im-ldi.com/data_a70/AS14/raw/AS14-64-9172.tif" TargetMode="External"/><Relationship Id="rId16807" Type="http://schemas.openxmlformats.org/officeDocument/2006/relationships/hyperlink" Target="https://tothemoon.im-ldi.com/data_a70/AS14/processed/AS14-64-9172.png" TargetMode="External"/><Relationship Id="rId16808" Type="http://schemas.openxmlformats.org/officeDocument/2006/relationships/hyperlink" Target="https://www.lpi.usra.edu/resources/apollo/images/print/AS14/64/9172.jpg" TargetMode="External"/><Relationship Id="rId16809" Type="http://schemas.openxmlformats.org/officeDocument/2006/relationships/hyperlink" Target="https://www.lpi.usra.edu/resources/apollo/frame/?AS14-64-9173" TargetMode="External"/><Relationship Id="rId16810" Type="http://schemas.openxmlformats.org/officeDocument/2006/relationships/hyperlink" Target="https://tothemoon.im-ldi.com/data_a70/AS14/extra/AS14-64-9173.small.png" TargetMode="External"/><Relationship Id="rId16811" Type="http://schemas.openxmlformats.org/officeDocument/2006/relationships/hyperlink" Target="https://tothemoon.im-ldi.com/data_a70/AS14/raw/AS14-64-9173.tif" TargetMode="External"/><Relationship Id="rId16812" Type="http://schemas.openxmlformats.org/officeDocument/2006/relationships/hyperlink" Target="https://tothemoon.im-ldi.com/data_a70/AS14/processed/AS14-64-9173.png" TargetMode="External"/><Relationship Id="rId16813" Type="http://schemas.openxmlformats.org/officeDocument/2006/relationships/hyperlink" Target="https://www.lpi.usra.edu/resources/apollo/images/print/AS14/64/9173.jpg" TargetMode="External"/><Relationship Id="rId16814" Type="http://schemas.openxmlformats.org/officeDocument/2006/relationships/hyperlink" Target="https://www.lpi.usra.edu/resources/apollo/frame/?AS14-64-9174" TargetMode="External"/><Relationship Id="rId16815" Type="http://schemas.openxmlformats.org/officeDocument/2006/relationships/hyperlink" Target="https://tothemoon.im-ldi.com/data_a70/AS14/extra/AS14-64-9174.small.png" TargetMode="External"/><Relationship Id="rId16816" Type="http://schemas.openxmlformats.org/officeDocument/2006/relationships/hyperlink" Target="https://tothemoon.im-ldi.com/data_a70/AS14/raw/AS14-64-9174.tif" TargetMode="External"/><Relationship Id="rId16817" Type="http://schemas.openxmlformats.org/officeDocument/2006/relationships/hyperlink" Target="https://tothemoon.im-ldi.com/data_a70/AS14/processed/AS14-64-9174.png" TargetMode="External"/><Relationship Id="rId16818" Type="http://schemas.openxmlformats.org/officeDocument/2006/relationships/hyperlink" Target="https://www.lpi.usra.edu/resources/apollo/images/print/AS14/64/9174.jpg" TargetMode="External"/><Relationship Id="rId16819" Type="http://schemas.openxmlformats.org/officeDocument/2006/relationships/hyperlink" Target="https://www.lpi.usra.edu/resources/apollo/frame/?AS14-64-9175" TargetMode="External"/><Relationship Id="rId16820" Type="http://schemas.openxmlformats.org/officeDocument/2006/relationships/hyperlink" Target="https://tothemoon.im-ldi.com/data_a70/AS14/extra/AS14-64-9175.small.png" TargetMode="External"/><Relationship Id="rId16821" Type="http://schemas.openxmlformats.org/officeDocument/2006/relationships/hyperlink" Target="https://tothemoon.im-ldi.com/data_a70/AS14/raw/AS14-64-9175.tif" TargetMode="External"/><Relationship Id="rId16822" Type="http://schemas.openxmlformats.org/officeDocument/2006/relationships/hyperlink" Target="https://tothemoon.im-ldi.com/data_a70/AS14/processed/AS14-64-9175.png" TargetMode="External"/><Relationship Id="rId16823" Type="http://schemas.openxmlformats.org/officeDocument/2006/relationships/hyperlink" Target="https://www.lpi.usra.edu/resources/apollo/images/print/AS14/64/9175.jpg" TargetMode="External"/><Relationship Id="rId16824" Type="http://schemas.openxmlformats.org/officeDocument/2006/relationships/hyperlink" Target="https://www.lpi.usra.edu/resources/apollo/frame/?AS14-64-9176" TargetMode="External"/><Relationship Id="rId16825" Type="http://schemas.openxmlformats.org/officeDocument/2006/relationships/hyperlink" Target="https://tothemoon.im-ldi.com/data_a70/AS14/extra/AS14-64-9176.small.png" TargetMode="External"/><Relationship Id="rId16826" Type="http://schemas.openxmlformats.org/officeDocument/2006/relationships/hyperlink" Target="https://tothemoon.im-ldi.com/data_a70/AS14/raw/AS14-64-9176.tif" TargetMode="External"/><Relationship Id="rId16827" Type="http://schemas.openxmlformats.org/officeDocument/2006/relationships/hyperlink" Target="https://tothemoon.im-ldi.com/data_a70/AS14/processed/AS14-64-9176.png" TargetMode="External"/><Relationship Id="rId16828" Type="http://schemas.openxmlformats.org/officeDocument/2006/relationships/hyperlink" Target="https://www.lpi.usra.edu/resources/apollo/images/print/AS14/64/9176.jpg" TargetMode="External"/><Relationship Id="rId16829" Type="http://schemas.openxmlformats.org/officeDocument/2006/relationships/hyperlink" Target="https://www.lpi.usra.edu/resources/apollo/frame/?AS14-64-9177" TargetMode="External"/><Relationship Id="rId16830" Type="http://schemas.openxmlformats.org/officeDocument/2006/relationships/hyperlink" Target="https://tothemoon.im-ldi.com/data_a70/AS14/extra/AS14-64-9177.small.png" TargetMode="External"/><Relationship Id="rId16831" Type="http://schemas.openxmlformats.org/officeDocument/2006/relationships/hyperlink" Target="https://tothemoon.im-ldi.com/data_a70/AS14/raw/AS14-64-9177.tif" TargetMode="External"/><Relationship Id="rId16832" Type="http://schemas.openxmlformats.org/officeDocument/2006/relationships/hyperlink" Target="https://tothemoon.im-ldi.com/data_a70/AS14/processed/AS14-64-9177.png" TargetMode="External"/><Relationship Id="rId16833" Type="http://schemas.openxmlformats.org/officeDocument/2006/relationships/hyperlink" Target="https://www.lpi.usra.edu/resources/apollo/images/print/AS14/64/9177.jpg" TargetMode="External"/><Relationship Id="rId16834" Type="http://schemas.openxmlformats.org/officeDocument/2006/relationships/hyperlink" Target="https://www.lpi.usra.edu/resources/apollo/frame/?AS14-64-9178" TargetMode="External"/><Relationship Id="rId16835" Type="http://schemas.openxmlformats.org/officeDocument/2006/relationships/hyperlink" Target="https://tothemoon.im-ldi.com/data_a70/AS14/extra/AS14-64-9178.small.png" TargetMode="External"/><Relationship Id="rId16836" Type="http://schemas.openxmlformats.org/officeDocument/2006/relationships/hyperlink" Target="https://tothemoon.im-ldi.com/data_a70/AS14/raw/AS14-64-9178.tif" TargetMode="External"/><Relationship Id="rId16837" Type="http://schemas.openxmlformats.org/officeDocument/2006/relationships/hyperlink" Target="https://tothemoon.im-ldi.com/data_a70/AS14/processed/AS14-64-9178.png" TargetMode="External"/><Relationship Id="rId16838" Type="http://schemas.openxmlformats.org/officeDocument/2006/relationships/hyperlink" Target="https://www.lpi.usra.edu/resources/apollo/images/print/AS14/64/9178.jpg" TargetMode="External"/><Relationship Id="rId16839" Type="http://schemas.openxmlformats.org/officeDocument/2006/relationships/hyperlink" Target="https://www.lpi.usra.edu/resources/apollo/frame/?AS14-64-9179" TargetMode="External"/><Relationship Id="rId16840" Type="http://schemas.openxmlformats.org/officeDocument/2006/relationships/hyperlink" Target="https://tothemoon.im-ldi.com/data_a70/AS14/extra/AS14-64-9179.small.png" TargetMode="External"/><Relationship Id="rId16841" Type="http://schemas.openxmlformats.org/officeDocument/2006/relationships/hyperlink" Target="https://tothemoon.im-ldi.com/data_a70/AS14/raw/AS14-64-9179.tif" TargetMode="External"/><Relationship Id="rId16842" Type="http://schemas.openxmlformats.org/officeDocument/2006/relationships/hyperlink" Target="https://tothemoon.im-ldi.com/data_a70/AS14/processed/AS14-64-9179.png" TargetMode="External"/><Relationship Id="rId16843" Type="http://schemas.openxmlformats.org/officeDocument/2006/relationships/hyperlink" Target="https://www.lpi.usra.edu/resources/apollo/images/print/AS14/64/9179.jpg" TargetMode="External"/><Relationship Id="rId16844" Type="http://schemas.openxmlformats.org/officeDocument/2006/relationships/hyperlink" Target="https://www.lpi.usra.edu/resources/apollo/frame/?AS14-64-9180" TargetMode="External"/><Relationship Id="rId16845" Type="http://schemas.openxmlformats.org/officeDocument/2006/relationships/hyperlink" Target="https://tothemoon.im-ldi.com/data_a70/AS14/extra/AS14-64-9180.small.png" TargetMode="External"/><Relationship Id="rId16846" Type="http://schemas.openxmlformats.org/officeDocument/2006/relationships/hyperlink" Target="https://tothemoon.im-ldi.com/data_a70/AS14/raw/AS14-64-9180.tif" TargetMode="External"/><Relationship Id="rId16847" Type="http://schemas.openxmlformats.org/officeDocument/2006/relationships/hyperlink" Target="https://tothemoon.im-ldi.com/data_a70/AS14/processed/AS14-64-9180.png" TargetMode="External"/><Relationship Id="rId16848" Type="http://schemas.openxmlformats.org/officeDocument/2006/relationships/hyperlink" Target="https://www.lpi.usra.edu/resources/apollo/images/print/AS14/64/9180.jpg" TargetMode="External"/><Relationship Id="rId16849" Type="http://schemas.openxmlformats.org/officeDocument/2006/relationships/hyperlink" Target="https://www.lpi.usra.edu/resources/apollo/frame/?AS14-64-9185" TargetMode="External"/><Relationship Id="rId16850" Type="http://schemas.openxmlformats.org/officeDocument/2006/relationships/hyperlink" Target="https://tothemoon.im-ldi.com/data_a70/AS14/extra/AS14-64-9185.small.png" TargetMode="External"/><Relationship Id="rId16851" Type="http://schemas.openxmlformats.org/officeDocument/2006/relationships/hyperlink" Target="https://tothemoon.im-ldi.com/data_a70/AS14/raw/AS14-64-9185.tif" TargetMode="External"/><Relationship Id="rId16852" Type="http://schemas.openxmlformats.org/officeDocument/2006/relationships/hyperlink" Target="https://tothemoon.im-ldi.com/data_a70/AS14/processed/AS14-64-9185.png" TargetMode="External"/><Relationship Id="rId16853" Type="http://schemas.openxmlformats.org/officeDocument/2006/relationships/hyperlink" Target="https://www.lpi.usra.edu/resources/apollo/images/print/AS14/64/9185.jpg" TargetMode="External"/><Relationship Id="rId16854" Type="http://schemas.openxmlformats.org/officeDocument/2006/relationships/hyperlink" Target="https://www.lpi.usra.edu/resources/apollo/frame/?AS14-64-9187" TargetMode="External"/><Relationship Id="rId16855" Type="http://schemas.openxmlformats.org/officeDocument/2006/relationships/hyperlink" Target="https://tothemoon.im-ldi.com/data_a70/AS14/extra/AS14-64-9187.small.png" TargetMode="External"/><Relationship Id="rId16856" Type="http://schemas.openxmlformats.org/officeDocument/2006/relationships/hyperlink" Target="https://tothemoon.im-ldi.com/data_a70/AS14/raw/AS14-64-9187.tif" TargetMode="External"/><Relationship Id="rId16857" Type="http://schemas.openxmlformats.org/officeDocument/2006/relationships/hyperlink" Target="https://tothemoon.im-ldi.com/data_a70/AS14/processed/AS14-64-9187.png" TargetMode="External"/><Relationship Id="rId16858" Type="http://schemas.openxmlformats.org/officeDocument/2006/relationships/hyperlink" Target="https://www.lpi.usra.edu/resources/apollo/images/print/AS14/64/9187.jpg" TargetMode="External"/><Relationship Id="rId16859" Type="http://schemas.openxmlformats.org/officeDocument/2006/relationships/hyperlink" Target="https://www.lpi.usra.edu/resources/apollo/frame/?AS14-64-9188" TargetMode="External"/><Relationship Id="rId16860" Type="http://schemas.openxmlformats.org/officeDocument/2006/relationships/hyperlink" Target="https://tothemoon.im-ldi.com/data_a70/AS14/extra/AS14-64-9188.small.png" TargetMode="External"/><Relationship Id="rId16861" Type="http://schemas.openxmlformats.org/officeDocument/2006/relationships/hyperlink" Target="https://tothemoon.im-ldi.com/data_a70/AS14/raw/AS14-64-9188.tif" TargetMode="External"/><Relationship Id="rId16862" Type="http://schemas.openxmlformats.org/officeDocument/2006/relationships/hyperlink" Target="https://tothemoon.im-ldi.com/data_a70/AS14/processed/AS14-64-9188.png" TargetMode="External"/><Relationship Id="rId16863" Type="http://schemas.openxmlformats.org/officeDocument/2006/relationships/hyperlink" Target="https://www.lpi.usra.edu/resources/apollo/images/print/AS14/64/9188.jpg" TargetMode="External"/><Relationship Id="rId16864" Type="http://schemas.openxmlformats.org/officeDocument/2006/relationships/hyperlink" Target="https://www.lpi.usra.edu/resources/apollo/frame/?AS14-64-9189" TargetMode="External"/><Relationship Id="rId16865" Type="http://schemas.openxmlformats.org/officeDocument/2006/relationships/hyperlink" Target="https://tothemoon.im-ldi.com/data_a70/AS14/extra/AS14-64-9189.small.png" TargetMode="External"/><Relationship Id="rId16866" Type="http://schemas.openxmlformats.org/officeDocument/2006/relationships/hyperlink" Target="https://tothemoon.im-ldi.com/data_a70/AS14/raw/AS14-64-9189.tif" TargetMode="External"/><Relationship Id="rId16867" Type="http://schemas.openxmlformats.org/officeDocument/2006/relationships/hyperlink" Target="https://tothemoon.im-ldi.com/data_a70/AS14/processed/AS14-64-9189.png" TargetMode="External"/><Relationship Id="rId16868" Type="http://schemas.openxmlformats.org/officeDocument/2006/relationships/hyperlink" Target="https://www.lpi.usra.edu/resources/apollo/images/print/AS14/64/9189.jpg" TargetMode="External"/><Relationship Id="rId16869" Type="http://schemas.openxmlformats.org/officeDocument/2006/relationships/hyperlink" Target="https://www.lpi.usra.edu/resources/apollo/frame/?AS14-64-9190" TargetMode="External"/><Relationship Id="rId16870" Type="http://schemas.openxmlformats.org/officeDocument/2006/relationships/hyperlink" Target="https://tothemoon.im-ldi.com/data_a70/AS14/extra/AS14-64-9190.small.png" TargetMode="External"/><Relationship Id="rId16871" Type="http://schemas.openxmlformats.org/officeDocument/2006/relationships/hyperlink" Target="https://tothemoon.im-ldi.com/data_a70/AS14/raw/AS14-64-9190.tif" TargetMode="External"/><Relationship Id="rId16872" Type="http://schemas.openxmlformats.org/officeDocument/2006/relationships/hyperlink" Target="https://tothemoon.im-ldi.com/data_a70/AS14/processed/AS14-64-9190.png" TargetMode="External"/><Relationship Id="rId16873" Type="http://schemas.openxmlformats.org/officeDocument/2006/relationships/hyperlink" Target="https://www.lpi.usra.edu/resources/apollo/images/print/AS14/64/9190.jpg" TargetMode="External"/><Relationship Id="rId16874" Type="http://schemas.openxmlformats.org/officeDocument/2006/relationships/hyperlink" Target="https://www.lpi.usra.edu/resources/apollo/frame/?AS14-64-9191" TargetMode="External"/><Relationship Id="rId16875" Type="http://schemas.openxmlformats.org/officeDocument/2006/relationships/hyperlink" Target="https://tothemoon.im-ldi.com/data_a70/AS14/extra/AS14-64-9191.small.png" TargetMode="External"/><Relationship Id="rId16876" Type="http://schemas.openxmlformats.org/officeDocument/2006/relationships/hyperlink" Target="https://tothemoon.im-ldi.com/data_a70/AS14/raw/AS14-64-9191.tif" TargetMode="External"/><Relationship Id="rId16877" Type="http://schemas.openxmlformats.org/officeDocument/2006/relationships/hyperlink" Target="https://tothemoon.im-ldi.com/data_a70/AS14/processed/AS14-64-9191.png" TargetMode="External"/><Relationship Id="rId16878" Type="http://schemas.openxmlformats.org/officeDocument/2006/relationships/hyperlink" Target="https://www.lpi.usra.edu/resources/apollo/images/print/AS14/64/9191.jpg" TargetMode="External"/><Relationship Id="rId16879" Type="http://schemas.openxmlformats.org/officeDocument/2006/relationships/hyperlink" Target="https://www.lpi.usra.edu/resources/apollo/frame/?AS14-64-9192" TargetMode="External"/><Relationship Id="rId16880" Type="http://schemas.openxmlformats.org/officeDocument/2006/relationships/hyperlink" Target="https://tothemoon.im-ldi.com/data_a70/AS14/extra/AS14-64-9192.small.png" TargetMode="External"/><Relationship Id="rId16881" Type="http://schemas.openxmlformats.org/officeDocument/2006/relationships/hyperlink" Target="https://tothemoon.im-ldi.com/data_a70/AS14/raw/AS14-64-9192.tif" TargetMode="External"/><Relationship Id="rId16882" Type="http://schemas.openxmlformats.org/officeDocument/2006/relationships/hyperlink" Target="https://tothemoon.im-ldi.com/data_a70/AS14/processed/AS14-64-9192.png" TargetMode="External"/><Relationship Id="rId16883" Type="http://schemas.openxmlformats.org/officeDocument/2006/relationships/hyperlink" Target="https://www.lpi.usra.edu/resources/apollo/images/print/AS14/64/9192.jpg" TargetMode="External"/><Relationship Id="rId16884" Type="http://schemas.openxmlformats.org/officeDocument/2006/relationships/hyperlink" Target="https://www.lpi.usra.edu/resources/apollo/frame/?AS14-64-9193" TargetMode="External"/><Relationship Id="rId16885" Type="http://schemas.openxmlformats.org/officeDocument/2006/relationships/hyperlink" Target="https://tothemoon.im-ldi.com/data_a70/AS14/extra/AS14-64-9193.small.png" TargetMode="External"/><Relationship Id="rId16886" Type="http://schemas.openxmlformats.org/officeDocument/2006/relationships/hyperlink" Target="https://tothemoon.im-ldi.com/data_a70/AS14/raw/AS14-64-9193.tif" TargetMode="External"/><Relationship Id="rId16887" Type="http://schemas.openxmlformats.org/officeDocument/2006/relationships/hyperlink" Target="https://tothemoon.im-ldi.com/data_a70/AS14/processed/AS14-64-9193.png" TargetMode="External"/><Relationship Id="rId16888" Type="http://schemas.openxmlformats.org/officeDocument/2006/relationships/hyperlink" Target="https://www.lpi.usra.edu/resources/apollo/images/print/AS14/64/9193.jpg" TargetMode="External"/><Relationship Id="rId16889" Type="http://schemas.openxmlformats.org/officeDocument/2006/relationships/hyperlink" Target="https://www.lpi.usra.edu/resources/apollo/frame/?AS14-64-9194" TargetMode="External"/><Relationship Id="rId16890" Type="http://schemas.openxmlformats.org/officeDocument/2006/relationships/hyperlink" Target="https://tothemoon.im-ldi.com/data_a70/AS14/extra/AS14-64-9194.small.png" TargetMode="External"/><Relationship Id="rId16891" Type="http://schemas.openxmlformats.org/officeDocument/2006/relationships/hyperlink" Target="https://tothemoon.im-ldi.com/data_a70/AS14/raw/AS14-64-9194.tif" TargetMode="External"/><Relationship Id="rId16892" Type="http://schemas.openxmlformats.org/officeDocument/2006/relationships/hyperlink" Target="https://tothemoon.im-ldi.com/data_a70/AS14/processed/AS14-64-9194.png" TargetMode="External"/><Relationship Id="rId16893" Type="http://schemas.openxmlformats.org/officeDocument/2006/relationships/hyperlink" Target="https://www.lpi.usra.edu/resources/apollo/images/print/AS14/64/9194.jpg" TargetMode="External"/><Relationship Id="rId16894" Type="http://schemas.openxmlformats.org/officeDocument/2006/relationships/hyperlink" Target="https://www.lpi.usra.edu/resources/apollo/frame/?AS14-64-9195" TargetMode="External"/><Relationship Id="rId16895" Type="http://schemas.openxmlformats.org/officeDocument/2006/relationships/hyperlink" Target="https://tothemoon.im-ldi.com/data_a70/AS14/extra/AS14-64-9195.small.png" TargetMode="External"/><Relationship Id="rId16896" Type="http://schemas.openxmlformats.org/officeDocument/2006/relationships/hyperlink" Target="https://tothemoon.im-ldi.com/data_a70/AS14/raw/AS14-64-9195.tif" TargetMode="External"/><Relationship Id="rId16897" Type="http://schemas.openxmlformats.org/officeDocument/2006/relationships/hyperlink" Target="https://tothemoon.im-ldi.com/data_a70/AS14/processed/AS14-64-9195.png" TargetMode="External"/><Relationship Id="rId16898" Type="http://schemas.openxmlformats.org/officeDocument/2006/relationships/hyperlink" Target="https://www.lpi.usra.edu/resources/apollo/images/print/AS14/64/9195.jpg" TargetMode="External"/><Relationship Id="rId16899" Type="http://schemas.openxmlformats.org/officeDocument/2006/relationships/hyperlink" Target="https://www.lpi.usra.edu/resources/apollo/frame/?AS14-64-9196" TargetMode="External"/><Relationship Id="rId16900" Type="http://schemas.openxmlformats.org/officeDocument/2006/relationships/hyperlink" Target="https://tothemoon.im-ldi.com/data_a70/AS14/extra/AS14-64-9196.small.png" TargetMode="External"/><Relationship Id="rId16901" Type="http://schemas.openxmlformats.org/officeDocument/2006/relationships/hyperlink" Target="https://tothemoon.im-ldi.com/data_a70/AS14/raw/AS14-64-9196.tif" TargetMode="External"/><Relationship Id="rId16902" Type="http://schemas.openxmlformats.org/officeDocument/2006/relationships/hyperlink" Target="https://tothemoon.im-ldi.com/data_a70/AS14/processed/AS14-64-9196.png" TargetMode="External"/><Relationship Id="rId16903" Type="http://schemas.openxmlformats.org/officeDocument/2006/relationships/hyperlink" Target="https://www.lpi.usra.edu/resources/apollo/images/print/AS14/64/9196.jpg" TargetMode="External"/><Relationship Id="rId16904" Type="http://schemas.openxmlformats.org/officeDocument/2006/relationships/hyperlink" Target="https://www.lpi.usra.edu/resources/apollo/frame/?AS14-64-9197" TargetMode="External"/><Relationship Id="rId16905" Type="http://schemas.openxmlformats.org/officeDocument/2006/relationships/hyperlink" Target="https://tothemoon.im-ldi.com/data_a70/AS14/extra/AS14-64-9197.small.png" TargetMode="External"/><Relationship Id="rId16906" Type="http://schemas.openxmlformats.org/officeDocument/2006/relationships/hyperlink" Target="https://tothemoon.im-ldi.com/data_a70/AS14/raw/AS14-64-9197.tif" TargetMode="External"/><Relationship Id="rId16907" Type="http://schemas.openxmlformats.org/officeDocument/2006/relationships/hyperlink" Target="https://tothemoon.im-ldi.com/data_a70/AS14/processed/AS14-64-9197.png" TargetMode="External"/><Relationship Id="rId16908" Type="http://schemas.openxmlformats.org/officeDocument/2006/relationships/hyperlink" Target="https://www.lpi.usra.edu/resources/apollo/images/print/AS14/64/9197.jpg" TargetMode="External"/><Relationship Id="rId16909" Type="http://schemas.openxmlformats.org/officeDocument/2006/relationships/hyperlink" Target="https://www.lpi.usra.edu/resources/apollo/frame/?AS14-64-9198" TargetMode="External"/><Relationship Id="rId16910" Type="http://schemas.openxmlformats.org/officeDocument/2006/relationships/hyperlink" Target="https://tothemoon.im-ldi.com/data_a70/AS14/extra/AS14-64-9198.small.png" TargetMode="External"/><Relationship Id="rId16911" Type="http://schemas.openxmlformats.org/officeDocument/2006/relationships/hyperlink" Target="https://tothemoon.im-ldi.com/data_a70/AS14/raw/AS14-64-9198.tif" TargetMode="External"/><Relationship Id="rId16912" Type="http://schemas.openxmlformats.org/officeDocument/2006/relationships/hyperlink" Target="https://tothemoon.im-ldi.com/data_a70/AS14/processed/AS14-64-9198.png" TargetMode="External"/><Relationship Id="rId16913" Type="http://schemas.openxmlformats.org/officeDocument/2006/relationships/hyperlink" Target="https://www.lpi.usra.edu/resources/apollo/images/print/AS14/64/9198.jpg" TargetMode="External"/><Relationship Id="rId16914" Type="http://schemas.openxmlformats.org/officeDocument/2006/relationships/hyperlink" Target="https://www.lpi.usra.edu/resources/apollo/frame/?AS14-64-9199" TargetMode="External"/><Relationship Id="rId16915" Type="http://schemas.openxmlformats.org/officeDocument/2006/relationships/hyperlink" Target="https://tothemoon.im-ldi.com/data_a70/AS14/extra/AS14-64-9199.small.png" TargetMode="External"/><Relationship Id="rId16916" Type="http://schemas.openxmlformats.org/officeDocument/2006/relationships/hyperlink" Target="https://tothemoon.im-ldi.com/data_a70/AS14/raw/AS14-64-9199.tif" TargetMode="External"/><Relationship Id="rId16917" Type="http://schemas.openxmlformats.org/officeDocument/2006/relationships/hyperlink" Target="https://tothemoon.im-ldi.com/data_a70/AS14/processed/AS14-64-9199.png" TargetMode="External"/><Relationship Id="rId16918" Type="http://schemas.openxmlformats.org/officeDocument/2006/relationships/hyperlink" Target="https://www.lpi.usra.edu/resources/apollo/images/print/AS14/64/9199.jpg" TargetMode="External"/><Relationship Id="rId16919" Type="http://schemas.openxmlformats.org/officeDocument/2006/relationships/hyperlink" Target="https://www.lpi.usra.edu/resources/apollo/frame/?AS14-64-9200" TargetMode="External"/><Relationship Id="rId16920" Type="http://schemas.openxmlformats.org/officeDocument/2006/relationships/hyperlink" Target="https://tothemoon.im-ldi.com/data_a70/AS14/extra/AS14-64-9200.small.png" TargetMode="External"/><Relationship Id="rId16921" Type="http://schemas.openxmlformats.org/officeDocument/2006/relationships/hyperlink" Target="https://tothemoon.im-ldi.com/data_a70/AS14/raw/AS14-64-9200.tif" TargetMode="External"/><Relationship Id="rId16922" Type="http://schemas.openxmlformats.org/officeDocument/2006/relationships/hyperlink" Target="https://tothemoon.im-ldi.com/data_a70/AS14/processed/AS14-64-9200.png" TargetMode="External"/><Relationship Id="rId16923" Type="http://schemas.openxmlformats.org/officeDocument/2006/relationships/hyperlink" Target="https://www.lpi.usra.edu/resources/apollo/images/print/AS14/64/9200.jpg" TargetMode="External"/><Relationship Id="rId16924" Type="http://schemas.openxmlformats.org/officeDocument/2006/relationships/hyperlink" Target="https://www.lpi.usra.edu/resources/apollo/frame/?AS14-64-9201" TargetMode="External"/><Relationship Id="rId16925" Type="http://schemas.openxmlformats.org/officeDocument/2006/relationships/hyperlink" Target="https://tothemoon.im-ldi.com/data_a70/AS14/extra/AS14-64-9201.small.png" TargetMode="External"/><Relationship Id="rId16926" Type="http://schemas.openxmlformats.org/officeDocument/2006/relationships/hyperlink" Target="https://tothemoon.im-ldi.com/data_a70/AS14/raw/AS14-64-9201.tif" TargetMode="External"/><Relationship Id="rId16927" Type="http://schemas.openxmlformats.org/officeDocument/2006/relationships/hyperlink" Target="https://tothemoon.im-ldi.com/data_a70/AS14/processed/AS14-64-9201.png" TargetMode="External"/><Relationship Id="rId16928" Type="http://schemas.openxmlformats.org/officeDocument/2006/relationships/hyperlink" Target="https://www.lpi.usra.edu/resources/apollo/images/print/AS14/64/9201.jpg" TargetMode="External"/><Relationship Id="rId16929" Type="http://schemas.openxmlformats.org/officeDocument/2006/relationships/hyperlink" Target="https://www.lpi.usra.edu/resources/apollo/frame/?AS14-65-9202" TargetMode="External"/><Relationship Id="rId16930" Type="http://schemas.openxmlformats.org/officeDocument/2006/relationships/hyperlink" Target="https://tothemoon.im-ldi.com/data_a70/AS14/extra/AS14-65-9202.small.png" TargetMode="External"/><Relationship Id="rId16931" Type="http://schemas.openxmlformats.org/officeDocument/2006/relationships/hyperlink" Target="https://tothemoon.im-ldi.com/data_a70/AS14/raw/AS14-65-9202.tif" TargetMode="External"/><Relationship Id="rId16932" Type="http://schemas.openxmlformats.org/officeDocument/2006/relationships/hyperlink" Target="https://tothemoon.im-ldi.com/data_a70/AS14/processed/AS14-65-9202.png" TargetMode="External"/><Relationship Id="rId16933" Type="http://schemas.openxmlformats.org/officeDocument/2006/relationships/hyperlink" Target="https://www.lpi.usra.edu/resources/apollo/images/print/AS14/65/9202.jpg" TargetMode="External"/><Relationship Id="rId16934" Type="http://schemas.openxmlformats.org/officeDocument/2006/relationships/hyperlink" Target="https://www.lpi.usra.edu/resources/apollo/frame/?AS14-65-9203" TargetMode="External"/><Relationship Id="rId16935" Type="http://schemas.openxmlformats.org/officeDocument/2006/relationships/hyperlink" Target="https://tothemoon.im-ldi.com/data_a70/AS14/extra/AS14-65-9203.small.png" TargetMode="External"/><Relationship Id="rId16936" Type="http://schemas.openxmlformats.org/officeDocument/2006/relationships/hyperlink" Target="https://tothemoon.im-ldi.com/data_a70/AS14/raw/AS14-65-9203.tif" TargetMode="External"/><Relationship Id="rId16937" Type="http://schemas.openxmlformats.org/officeDocument/2006/relationships/hyperlink" Target="https://tothemoon.im-ldi.com/data_a70/AS14/processed/AS14-65-9203.png" TargetMode="External"/><Relationship Id="rId16938" Type="http://schemas.openxmlformats.org/officeDocument/2006/relationships/hyperlink" Target="https://www.lpi.usra.edu/resources/apollo/images/print/AS14/65/9203.jpg" TargetMode="External"/><Relationship Id="rId16939" Type="http://schemas.openxmlformats.org/officeDocument/2006/relationships/hyperlink" Target="https://www.lpi.usra.edu/resources/apollo/frame/?AS14-65-9204" TargetMode="External"/><Relationship Id="rId16940" Type="http://schemas.openxmlformats.org/officeDocument/2006/relationships/hyperlink" Target="https://tothemoon.im-ldi.com/data_a70/AS14/extra/AS14-65-9204.small.png" TargetMode="External"/><Relationship Id="rId16941" Type="http://schemas.openxmlformats.org/officeDocument/2006/relationships/hyperlink" Target="https://tothemoon.im-ldi.com/data_a70/AS14/raw/AS14-65-9204.tif" TargetMode="External"/><Relationship Id="rId16942" Type="http://schemas.openxmlformats.org/officeDocument/2006/relationships/hyperlink" Target="https://tothemoon.im-ldi.com/data_a70/AS14/processed/AS14-65-9204.png" TargetMode="External"/><Relationship Id="rId16943" Type="http://schemas.openxmlformats.org/officeDocument/2006/relationships/hyperlink" Target="https://www.lpi.usra.edu/resources/apollo/images/print/AS14/65/9204.jpg" TargetMode="External"/><Relationship Id="rId16944" Type="http://schemas.openxmlformats.org/officeDocument/2006/relationships/hyperlink" Target="https://www.lpi.usra.edu/resources/apollo/frame/?AS14-65-9205" TargetMode="External"/><Relationship Id="rId16945" Type="http://schemas.openxmlformats.org/officeDocument/2006/relationships/hyperlink" Target="https://tothemoon.im-ldi.com/data_a70/AS14/extra/AS14-65-9205.small.png" TargetMode="External"/><Relationship Id="rId16946" Type="http://schemas.openxmlformats.org/officeDocument/2006/relationships/hyperlink" Target="https://tothemoon.im-ldi.com/data_a70/AS14/raw/AS14-65-9205.tif" TargetMode="External"/><Relationship Id="rId16947" Type="http://schemas.openxmlformats.org/officeDocument/2006/relationships/hyperlink" Target="https://tothemoon.im-ldi.com/data_a70/AS14/processed/AS14-65-9205.png" TargetMode="External"/><Relationship Id="rId16948" Type="http://schemas.openxmlformats.org/officeDocument/2006/relationships/hyperlink" Target="https://www.lpi.usra.edu/resources/apollo/images/print/AS14/65/9205.jpg" TargetMode="External"/><Relationship Id="rId16949" Type="http://schemas.openxmlformats.org/officeDocument/2006/relationships/hyperlink" Target="https://www.lpi.usra.edu/resources/apollo/frame/?AS14-65-9206" TargetMode="External"/><Relationship Id="rId16950" Type="http://schemas.openxmlformats.org/officeDocument/2006/relationships/hyperlink" Target="https://tothemoon.im-ldi.com/data_a70/AS14/extra/AS14-65-9206.small.png" TargetMode="External"/><Relationship Id="rId16951" Type="http://schemas.openxmlformats.org/officeDocument/2006/relationships/hyperlink" Target="https://tothemoon.im-ldi.com/data_a70/AS14/raw/AS14-65-9206.tif" TargetMode="External"/><Relationship Id="rId16952" Type="http://schemas.openxmlformats.org/officeDocument/2006/relationships/hyperlink" Target="https://tothemoon.im-ldi.com/data_a70/AS14/processed/AS14-65-9206.png" TargetMode="External"/><Relationship Id="rId16953" Type="http://schemas.openxmlformats.org/officeDocument/2006/relationships/hyperlink" Target="https://www.lpi.usra.edu/resources/apollo/images/print/AS14/65/9206.jpg" TargetMode="External"/><Relationship Id="rId16954" Type="http://schemas.openxmlformats.org/officeDocument/2006/relationships/hyperlink" Target="https://www.lpi.usra.edu/resources/apollo/frame/?AS14-65-9207" TargetMode="External"/><Relationship Id="rId16955" Type="http://schemas.openxmlformats.org/officeDocument/2006/relationships/hyperlink" Target="https://tothemoon.im-ldi.com/data_a70/AS14/extra/AS14-65-9207.small.png" TargetMode="External"/><Relationship Id="rId16956" Type="http://schemas.openxmlformats.org/officeDocument/2006/relationships/hyperlink" Target="https://tothemoon.im-ldi.com/data_a70/AS14/raw/AS14-65-9207.tif" TargetMode="External"/><Relationship Id="rId16957" Type="http://schemas.openxmlformats.org/officeDocument/2006/relationships/hyperlink" Target="https://tothemoon.im-ldi.com/data_a70/AS14/processed/AS14-65-9207.png" TargetMode="External"/><Relationship Id="rId16958" Type="http://schemas.openxmlformats.org/officeDocument/2006/relationships/hyperlink" Target="https://www.lpi.usra.edu/resources/apollo/images/print/AS14/65/9207.jpg" TargetMode="External"/><Relationship Id="rId16959" Type="http://schemas.openxmlformats.org/officeDocument/2006/relationships/hyperlink" Target="https://www.lpi.usra.edu/resources/apollo/frame/?AS14-65-9208" TargetMode="External"/><Relationship Id="rId16960" Type="http://schemas.openxmlformats.org/officeDocument/2006/relationships/hyperlink" Target="https://tothemoon.im-ldi.com/data_a70/AS14/extra/AS14-65-9208.small.png" TargetMode="External"/><Relationship Id="rId16961" Type="http://schemas.openxmlformats.org/officeDocument/2006/relationships/hyperlink" Target="https://tothemoon.im-ldi.com/data_a70/AS14/raw/AS14-65-9208.tif" TargetMode="External"/><Relationship Id="rId16962" Type="http://schemas.openxmlformats.org/officeDocument/2006/relationships/hyperlink" Target="https://tothemoon.im-ldi.com/data_a70/AS14/processed/AS14-65-9208.png" TargetMode="External"/><Relationship Id="rId16963" Type="http://schemas.openxmlformats.org/officeDocument/2006/relationships/hyperlink" Target="https://www.lpi.usra.edu/resources/apollo/images/print/AS14/65/9208.jpg" TargetMode="External"/><Relationship Id="rId16964" Type="http://schemas.openxmlformats.org/officeDocument/2006/relationships/hyperlink" Target="https://www.lpi.usra.edu/resources/apollo/frame/?AS14-65-9209" TargetMode="External"/><Relationship Id="rId16965" Type="http://schemas.openxmlformats.org/officeDocument/2006/relationships/hyperlink" Target="https://tothemoon.im-ldi.com/data_a70/AS14/extra/AS14-65-9209.small.png" TargetMode="External"/><Relationship Id="rId16966" Type="http://schemas.openxmlformats.org/officeDocument/2006/relationships/hyperlink" Target="https://tothemoon.im-ldi.com/data_a70/AS14/raw/AS14-65-9209.tif" TargetMode="External"/><Relationship Id="rId16967" Type="http://schemas.openxmlformats.org/officeDocument/2006/relationships/hyperlink" Target="https://tothemoon.im-ldi.com/data_a70/AS14/processed/AS14-65-9209.png" TargetMode="External"/><Relationship Id="rId16968" Type="http://schemas.openxmlformats.org/officeDocument/2006/relationships/hyperlink" Target="https://www.lpi.usra.edu/resources/apollo/images/print/AS14/65/9209.jpg" TargetMode="External"/><Relationship Id="rId16969" Type="http://schemas.openxmlformats.org/officeDocument/2006/relationships/hyperlink" Target="https://www.lpi.usra.edu/resources/apollo/frame/?AS14-65-9210" TargetMode="External"/><Relationship Id="rId16970" Type="http://schemas.openxmlformats.org/officeDocument/2006/relationships/hyperlink" Target="https://tothemoon.im-ldi.com/data_a70/AS14/extra/AS14-65-9210.small.png" TargetMode="External"/><Relationship Id="rId16971" Type="http://schemas.openxmlformats.org/officeDocument/2006/relationships/hyperlink" Target="https://tothemoon.im-ldi.com/data_a70/AS14/raw/AS14-65-9210.tif" TargetMode="External"/><Relationship Id="rId16972" Type="http://schemas.openxmlformats.org/officeDocument/2006/relationships/hyperlink" Target="https://tothemoon.im-ldi.com/data_a70/AS14/processed/AS14-65-9210.png" TargetMode="External"/><Relationship Id="rId16973" Type="http://schemas.openxmlformats.org/officeDocument/2006/relationships/hyperlink" Target="https://www.lpi.usra.edu/resources/apollo/images/print/AS14/65/9210.jpg" TargetMode="External"/><Relationship Id="rId16974" Type="http://schemas.openxmlformats.org/officeDocument/2006/relationships/hyperlink" Target="https://www.lpi.usra.edu/resources/apollo/frame/?AS14-65-9211" TargetMode="External"/><Relationship Id="rId16975" Type="http://schemas.openxmlformats.org/officeDocument/2006/relationships/hyperlink" Target="https://tothemoon.im-ldi.com/data_a70/AS14/extra/AS14-65-9211.small.png" TargetMode="External"/><Relationship Id="rId16976" Type="http://schemas.openxmlformats.org/officeDocument/2006/relationships/hyperlink" Target="https://tothemoon.im-ldi.com/data_a70/AS14/raw/AS14-65-9211.tif" TargetMode="External"/><Relationship Id="rId16977" Type="http://schemas.openxmlformats.org/officeDocument/2006/relationships/hyperlink" Target="https://tothemoon.im-ldi.com/data_a70/AS14/processed/AS14-65-9211.png" TargetMode="External"/><Relationship Id="rId16978" Type="http://schemas.openxmlformats.org/officeDocument/2006/relationships/hyperlink" Target="https://www.lpi.usra.edu/resources/apollo/images/print/AS14/65/9211.jpg" TargetMode="External"/><Relationship Id="rId16979" Type="http://schemas.openxmlformats.org/officeDocument/2006/relationships/hyperlink" Target="https://www.lpi.usra.edu/resources/apollo/frame/?AS14-65-9212" TargetMode="External"/><Relationship Id="rId16980" Type="http://schemas.openxmlformats.org/officeDocument/2006/relationships/hyperlink" Target="https://tothemoon.im-ldi.com/data_a70/AS14/extra/AS14-65-9212.small.png" TargetMode="External"/><Relationship Id="rId16981" Type="http://schemas.openxmlformats.org/officeDocument/2006/relationships/hyperlink" Target="https://tothemoon.im-ldi.com/data_a70/AS14/raw/AS14-65-9212.tif" TargetMode="External"/><Relationship Id="rId16982" Type="http://schemas.openxmlformats.org/officeDocument/2006/relationships/hyperlink" Target="https://tothemoon.im-ldi.com/data_a70/AS14/processed/AS14-65-9212.png" TargetMode="External"/><Relationship Id="rId16983" Type="http://schemas.openxmlformats.org/officeDocument/2006/relationships/hyperlink" Target="https://www.lpi.usra.edu/resources/apollo/images/print/AS14/65/9212.jpg" TargetMode="External"/><Relationship Id="rId16984" Type="http://schemas.openxmlformats.org/officeDocument/2006/relationships/hyperlink" Target="https://www.lpi.usra.edu/resources/apollo/frame/?AS14-65-9213" TargetMode="External"/><Relationship Id="rId16985" Type="http://schemas.openxmlformats.org/officeDocument/2006/relationships/hyperlink" Target="https://tothemoon.im-ldi.com/data_a70/AS14/extra/AS14-65-9213.small.png" TargetMode="External"/><Relationship Id="rId16986" Type="http://schemas.openxmlformats.org/officeDocument/2006/relationships/hyperlink" Target="https://tothemoon.im-ldi.com/data_a70/AS14/raw/AS14-65-9213.tif" TargetMode="External"/><Relationship Id="rId16987" Type="http://schemas.openxmlformats.org/officeDocument/2006/relationships/hyperlink" Target="https://tothemoon.im-ldi.com/data_a70/AS14/processed/AS14-65-9213.png" TargetMode="External"/><Relationship Id="rId16988" Type="http://schemas.openxmlformats.org/officeDocument/2006/relationships/hyperlink" Target="https://www.lpi.usra.edu/resources/apollo/images/print/AS14/65/9213.jpg" TargetMode="External"/><Relationship Id="rId16989" Type="http://schemas.openxmlformats.org/officeDocument/2006/relationships/hyperlink" Target="https://www.lpi.usra.edu/resources/apollo/frame/?AS14-65-9214" TargetMode="External"/><Relationship Id="rId16990" Type="http://schemas.openxmlformats.org/officeDocument/2006/relationships/hyperlink" Target="https://tothemoon.im-ldi.com/data_a70/AS14/extra/AS14-65-9214.small.png" TargetMode="External"/><Relationship Id="rId16991" Type="http://schemas.openxmlformats.org/officeDocument/2006/relationships/hyperlink" Target="https://tothemoon.im-ldi.com/data_a70/AS14/raw/AS14-65-9214.tif" TargetMode="External"/><Relationship Id="rId16992" Type="http://schemas.openxmlformats.org/officeDocument/2006/relationships/hyperlink" Target="https://tothemoon.im-ldi.com/data_a70/AS14/processed/AS14-65-9214.png" TargetMode="External"/><Relationship Id="rId16993" Type="http://schemas.openxmlformats.org/officeDocument/2006/relationships/hyperlink" Target="https://www.lpi.usra.edu/resources/apollo/images/print/AS14/65/9214.jpg" TargetMode="External"/><Relationship Id="rId16994" Type="http://schemas.openxmlformats.org/officeDocument/2006/relationships/hyperlink" Target="https://www.lpi.usra.edu/resources/apollo/frame/?AS14-65-9215" TargetMode="External"/><Relationship Id="rId16995" Type="http://schemas.openxmlformats.org/officeDocument/2006/relationships/hyperlink" Target="https://tothemoon.im-ldi.com/data_a70/AS14/extra/AS14-65-9215.small.png" TargetMode="External"/><Relationship Id="rId16996" Type="http://schemas.openxmlformats.org/officeDocument/2006/relationships/hyperlink" Target="https://tothemoon.im-ldi.com/data_a70/AS14/raw/AS14-65-9215.tif" TargetMode="External"/><Relationship Id="rId16997" Type="http://schemas.openxmlformats.org/officeDocument/2006/relationships/hyperlink" Target="https://tothemoon.im-ldi.com/data_a70/AS14/processed/AS14-65-9215.png" TargetMode="External"/><Relationship Id="rId16998" Type="http://schemas.openxmlformats.org/officeDocument/2006/relationships/hyperlink" Target="https://www.lpi.usra.edu/resources/apollo/images/print/AS14/65/9215.jpg" TargetMode="External"/><Relationship Id="rId16999" Type="http://schemas.openxmlformats.org/officeDocument/2006/relationships/hyperlink" Target="https://www.lpi.usra.edu/resources/apollo/frame/?AS14-66-9216" TargetMode="External"/><Relationship Id="rId17000" Type="http://schemas.openxmlformats.org/officeDocument/2006/relationships/hyperlink" Target="https://tothemoon.im-ldi.com/data_a70/AS14/extra/AS14-66-09216.small.png" TargetMode="External"/><Relationship Id="rId17001" Type="http://schemas.openxmlformats.org/officeDocument/2006/relationships/hyperlink" Target="https://tothemoon.im-ldi.com/data_a70/AS14/raw/AS14-66-09216.tif" TargetMode="External"/><Relationship Id="rId17002" Type="http://schemas.openxmlformats.org/officeDocument/2006/relationships/hyperlink" Target="https://tothemoon.im-ldi.com/data_a70/AS14/processed/AS14-66-09216.png" TargetMode="External"/><Relationship Id="rId17003" Type="http://schemas.openxmlformats.org/officeDocument/2006/relationships/hyperlink" Target="https://www.lpi.usra.edu/resources/apollo/images/print/AS14/66/09216.jpg" TargetMode="External"/><Relationship Id="rId17004" Type="http://schemas.openxmlformats.org/officeDocument/2006/relationships/hyperlink" Target="https://www.lpi.usra.edu/resources/apollo/frame/?AS14-66-9217" TargetMode="External"/><Relationship Id="rId17005" Type="http://schemas.openxmlformats.org/officeDocument/2006/relationships/hyperlink" Target="https://tothemoon.im-ldi.com/data_a70/AS14/extra/AS14-66-09217.small.png" TargetMode="External"/><Relationship Id="rId17006" Type="http://schemas.openxmlformats.org/officeDocument/2006/relationships/hyperlink" Target="https://tothemoon.im-ldi.com/data_a70/AS14/raw/AS14-66-09217.tif" TargetMode="External"/><Relationship Id="rId17007" Type="http://schemas.openxmlformats.org/officeDocument/2006/relationships/hyperlink" Target="https://tothemoon.im-ldi.com/data_a70/AS14/processed/AS14-66-09217.png" TargetMode="External"/><Relationship Id="rId17008" Type="http://schemas.openxmlformats.org/officeDocument/2006/relationships/hyperlink" Target="https://www.lpi.usra.edu/resources/apollo/images/print/AS14/66/09217.jpg" TargetMode="External"/><Relationship Id="rId17009" Type="http://schemas.openxmlformats.org/officeDocument/2006/relationships/hyperlink" Target="https://www.lpi.usra.edu/resources/apollo/frame/?AS14-66-9218" TargetMode="External"/><Relationship Id="rId17010" Type="http://schemas.openxmlformats.org/officeDocument/2006/relationships/hyperlink" Target="https://tothemoon.im-ldi.com/data_a70/AS14/extra/AS14-66-09218.small.png" TargetMode="External"/><Relationship Id="rId17011" Type="http://schemas.openxmlformats.org/officeDocument/2006/relationships/hyperlink" Target="https://tothemoon.im-ldi.com/data_a70/AS14/raw/AS14-66-09218.tif" TargetMode="External"/><Relationship Id="rId17012" Type="http://schemas.openxmlformats.org/officeDocument/2006/relationships/hyperlink" Target="https://tothemoon.im-ldi.com/data_a70/AS14/processed/AS14-66-09218.png" TargetMode="External"/><Relationship Id="rId17013" Type="http://schemas.openxmlformats.org/officeDocument/2006/relationships/hyperlink" Target="https://www.lpi.usra.edu/resources/apollo/images/print/AS14/66/09218.jpg" TargetMode="External"/><Relationship Id="rId17014" Type="http://schemas.openxmlformats.org/officeDocument/2006/relationships/hyperlink" Target="https://www.lpi.usra.edu/resources/apollo/frame/?AS14-66-9219" TargetMode="External"/><Relationship Id="rId17015" Type="http://schemas.openxmlformats.org/officeDocument/2006/relationships/hyperlink" Target="https://tothemoon.im-ldi.com/data_a70/AS14/extra/AS14-66-09219.small.png" TargetMode="External"/><Relationship Id="rId17016" Type="http://schemas.openxmlformats.org/officeDocument/2006/relationships/hyperlink" Target="https://tothemoon.im-ldi.com/data_a70/AS14/raw/AS14-66-09219.tif" TargetMode="External"/><Relationship Id="rId17017" Type="http://schemas.openxmlformats.org/officeDocument/2006/relationships/hyperlink" Target="https://tothemoon.im-ldi.com/data_a70/AS14/processed/AS14-66-09219.png" TargetMode="External"/><Relationship Id="rId17018" Type="http://schemas.openxmlformats.org/officeDocument/2006/relationships/hyperlink" Target="https://www.lpi.usra.edu/resources/apollo/images/print/AS14/66/09219.jpg" TargetMode="External"/><Relationship Id="rId17019" Type="http://schemas.openxmlformats.org/officeDocument/2006/relationships/hyperlink" Target="https://www.lpi.usra.edu/resources/apollo/frame/?AS14-66-9220" TargetMode="External"/><Relationship Id="rId17020" Type="http://schemas.openxmlformats.org/officeDocument/2006/relationships/hyperlink" Target="https://tothemoon.im-ldi.com/data_a70/AS14/extra/AS14-66-09220.small.png" TargetMode="External"/><Relationship Id="rId17021" Type="http://schemas.openxmlformats.org/officeDocument/2006/relationships/hyperlink" Target="https://tothemoon.im-ldi.com/data_a70/AS14/raw/AS14-66-09220.tif" TargetMode="External"/><Relationship Id="rId17022" Type="http://schemas.openxmlformats.org/officeDocument/2006/relationships/hyperlink" Target="https://tothemoon.im-ldi.com/data_a70/AS14/processed/AS14-66-09220.png" TargetMode="External"/><Relationship Id="rId17023" Type="http://schemas.openxmlformats.org/officeDocument/2006/relationships/hyperlink" Target="https://www.lpi.usra.edu/resources/apollo/images/print/AS14/66/09220.jpg" TargetMode="External"/><Relationship Id="rId17024" Type="http://schemas.openxmlformats.org/officeDocument/2006/relationships/hyperlink" Target="https://www.lpi.usra.edu/resources/apollo/frame/?AS14-66-9221" TargetMode="External"/><Relationship Id="rId17025" Type="http://schemas.openxmlformats.org/officeDocument/2006/relationships/hyperlink" Target="https://tothemoon.im-ldi.com/data_a70/AS14/extra/AS14-66-09221.small.png" TargetMode="External"/><Relationship Id="rId17026" Type="http://schemas.openxmlformats.org/officeDocument/2006/relationships/hyperlink" Target="https://tothemoon.im-ldi.com/data_a70/AS14/raw/AS14-66-09221.tif" TargetMode="External"/><Relationship Id="rId17027" Type="http://schemas.openxmlformats.org/officeDocument/2006/relationships/hyperlink" Target="https://tothemoon.im-ldi.com/data_a70/AS14/processed/AS14-66-09221.png" TargetMode="External"/><Relationship Id="rId17028" Type="http://schemas.openxmlformats.org/officeDocument/2006/relationships/hyperlink" Target="https://www.lpi.usra.edu/resources/apollo/images/print/AS14/66/09221.jpg" TargetMode="External"/><Relationship Id="rId17029" Type="http://schemas.openxmlformats.org/officeDocument/2006/relationships/hyperlink" Target="https://www.lpi.usra.edu/resources/apollo/frame/?AS14-66-9222" TargetMode="External"/><Relationship Id="rId17030" Type="http://schemas.openxmlformats.org/officeDocument/2006/relationships/hyperlink" Target="https://tothemoon.im-ldi.com/data_a70/AS14/extra/AS14-66-09222.small.png" TargetMode="External"/><Relationship Id="rId17031" Type="http://schemas.openxmlformats.org/officeDocument/2006/relationships/hyperlink" Target="https://tothemoon.im-ldi.com/data_a70/AS14/raw/AS14-66-09222.tif" TargetMode="External"/><Relationship Id="rId17032" Type="http://schemas.openxmlformats.org/officeDocument/2006/relationships/hyperlink" Target="https://tothemoon.im-ldi.com/data_a70/AS14/processed/AS14-66-09222.png" TargetMode="External"/><Relationship Id="rId17033" Type="http://schemas.openxmlformats.org/officeDocument/2006/relationships/hyperlink" Target="https://www.lpi.usra.edu/resources/apollo/images/print/AS14/66/09222.jpg" TargetMode="External"/><Relationship Id="rId17034" Type="http://schemas.openxmlformats.org/officeDocument/2006/relationships/hyperlink" Target="https://www.lpi.usra.edu/resources/apollo/frame/?AS14-66-9223" TargetMode="External"/><Relationship Id="rId17035" Type="http://schemas.openxmlformats.org/officeDocument/2006/relationships/hyperlink" Target="https://tothemoon.im-ldi.com/data_a70/AS14/extra/AS14-66-09223.small.png" TargetMode="External"/><Relationship Id="rId17036" Type="http://schemas.openxmlformats.org/officeDocument/2006/relationships/hyperlink" Target="https://tothemoon.im-ldi.com/data_a70/AS14/raw/AS14-66-09223.tif" TargetMode="External"/><Relationship Id="rId17037" Type="http://schemas.openxmlformats.org/officeDocument/2006/relationships/hyperlink" Target="https://tothemoon.im-ldi.com/data_a70/AS14/processed/AS14-66-09223.png" TargetMode="External"/><Relationship Id="rId17038" Type="http://schemas.openxmlformats.org/officeDocument/2006/relationships/hyperlink" Target="https://www.lpi.usra.edu/resources/apollo/images/print/AS14/66/09223.jpg" TargetMode="External"/><Relationship Id="rId17039" Type="http://schemas.openxmlformats.org/officeDocument/2006/relationships/hyperlink" Target="https://www.lpi.usra.edu/resources/apollo/frame/?AS14-66-9224" TargetMode="External"/><Relationship Id="rId17040" Type="http://schemas.openxmlformats.org/officeDocument/2006/relationships/hyperlink" Target="https://tothemoon.im-ldi.com/data_a70/AS14/extra/AS14-66-09224.small.png" TargetMode="External"/><Relationship Id="rId17041" Type="http://schemas.openxmlformats.org/officeDocument/2006/relationships/hyperlink" Target="https://tothemoon.im-ldi.com/data_a70/AS14/raw/AS14-66-09224.tif" TargetMode="External"/><Relationship Id="rId17042" Type="http://schemas.openxmlformats.org/officeDocument/2006/relationships/hyperlink" Target="https://tothemoon.im-ldi.com/data_a70/AS14/processed/AS14-66-09224.png" TargetMode="External"/><Relationship Id="rId17043" Type="http://schemas.openxmlformats.org/officeDocument/2006/relationships/hyperlink" Target="https://www.lpi.usra.edu/resources/apollo/images/print/AS14/66/09224.jpg" TargetMode="External"/><Relationship Id="rId17044" Type="http://schemas.openxmlformats.org/officeDocument/2006/relationships/hyperlink" Target="https://www.lpi.usra.edu/resources/apollo/frame/?AS14-66-9225" TargetMode="External"/><Relationship Id="rId17045" Type="http://schemas.openxmlformats.org/officeDocument/2006/relationships/hyperlink" Target="https://tothemoon.im-ldi.com/data_a70/AS14/extra/AS14-66-09225.small.png" TargetMode="External"/><Relationship Id="rId17046" Type="http://schemas.openxmlformats.org/officeDocument/2006/relationships/hyperlink" Target="https://tothemoon.im-ldi.com/data_a70/AS14/raw/AS14-66-09225.tif" TargetMode="External"/><Relationship Id="rId17047" Type="http://schemas.openxmlformats.org/officeDocument/2006/relationships/hyperlink" Target="https://tothemoon.im-ldi.com/data_a70/AS14/processed/AS14-66-09225.png" TargetMode="External"/><Relationship Id="rId17048" Type="http://schemas.openxmlformats.org/officeDocument/2006/relationships/hyperlink" Target="https://www.lpi.usra.edu/resources/apollo/images/print/AS14/66/09225.jpg" TargetMode="External"/><Relationship Id="rId17049" Type="http://schemas.openxmlformats.org/officeDocument/2006/relationships/hyperlink" Target="https://www.lpi.usra.edu/resources/apollo/frame/?AS14-66-9226" TargetMode="External"/><Relationship Id="rId17050" Type="http://schemas.openxmlformats.org/officeDocument/2006/relationships/hyperlink" Target="https://tothemoon.im-ldi.com/data_a70/AS14/extra/AS14-66-09226.small.png" TargetMode="External"/><Relationship Id="rId17051" Type="http://schemas.openxmlformats.org/officeDocument/2006/relationships/hyperlink" Target="https://tothemoon.im-ldi.com/data_a70/AS14/raw/AS14-66-09226.tif" TargetMode="External"/><Relationship Id="rId17052" Type="http://schemas.openxmlformats.org/officeDocument/2006/relationships/hyperlink" Target="https://tothemoon.im-ldi.com/data_a70/AS14/processed/AS14-66-09226.png" TargetMode="External"/><Relationship Id="rId17053" Type="http://schemas.openxmlformats.org/officeDocument/2006/relationships/hyperlink" Target="https://www.lpi.usra.edu/resources/apollo/images/print/AS14/66/09226.jpg" TargetMode="External"/><Relationship Id="rId17054" Type="http://schemas.openxmlformats.org/officeDocument/2006/relationships/hyperlink" Target="https://www.lpi.usra.edu/resources/apollo/frame/?AS14-66-9227" TargetMode="External"/><Relationship Id="rId17055" Type="http://schemas.openxmlformats.org/officeDocument/2006/relationships/hyperlink" Target="https://tothemoon.im-ldi.com/data_a70/AS14/extra/AS14-66-09227.small.png" TargetMode="External"/><Relationship Id="rId17056" Type="http://schemas.openxmlformats.org/officeDocument/2006/relationships/hyperlink" Target="https://tothemoon.im-ldi.com/data_a70/AS14/raw/AS14-66-09227.tif" TargetMode="External"/><Relationship Id="rId17057" Type="http://schemas.openxmlformats.org/officeDocument/2006/relationships/hyperlink" Target="https://tothemoon.im-ldi.com/data_a70/AS14/processed/AS14-66-09227.png" TargetMode="External"/><Relationship Id="rId17058" Type="http://schemas.openxmlformats.org/officeDocument/2006/relationships/hyperlink" Target="https://www.lpi.usra.edu/resources/apollo/images/print/AS14/66/09227.jpg" TargetMode="External"/><Relationship Id="rId17059" Type="http://schemas.openxmlformats.org/officeDocument/2006/relationships/hyperlink" Target="https://www.lpi.usra.edu/resources/apollo/frame/?AS14-66-9228" TargetMode="External"/><Relationship Id="rId17060" Type="http://schemas.openxmlformats.org/officeDocument/2006/relationships/hyperlink" Target="https://tothemoon.im-ldi.com/data_a70/AS14/extra/AS14-66-09228.small.png" TargetMode="External"/><Relationship Id="rId17061" Type="http://schemas.openxmlformats.org/officeDocument/2006/relationships/hyperlink" Target="https://tothemoon.im-ldi.com/data_a70/AS14/raw/AS14-66-09228.tif" TargetMode="External"/><Relationship Id="rId17062" Type="http://schemas.openxmlformats.org/officeDocument/2006/relationships/hyperlink" Target="https://tothemoon.im-ldi.com/data_a70/AS14/processed/AS14-66-09228.png" TargetMode="External"/><Relationship Id="rId17063" Type="http://schemas.openxmlformats.org/officeDocument/2006/relationships/hyperlink" Target="https://www.lpi.usra.edu/resources/apollo/images/print/AS14/66/09228.jpg" TargetMode="External"/><Relationship Id="rId17064" Type="http://schemas.openxmlformats.org/officeDocument/2006/relationships/hyperlink" Target="https://www.lpi.usra.edu/resources/apollo/frame/?AS14-66-9229" TargetMode="External"/><Relationship Id="rId17065" Type="http://schemas.openxmlformats.org/officeDocument/2006/relationships/hyperlink" Target="https://tothemoon.im-ldi.com/data_a70/AS14/extra/AS14-66-09229.small.png" TargetMode="External"/><Relationship Id="rId17066" Type="http://schemas.openxmlformats.org/officeDocument/2006/relationships/hyperlink" Target="https://tothemoon.im-ldi.com/data_a70/AS14/raw/AS14-66-09229.tif" TargetMode="External"/><Relationship Id="rId17067" Type="http://schemas.openxmlformats.org/officeDocument/2006/relationships/hyperlink" Target="https://tothemoon.im-ldi.com/data_a70/AS14/processed/AS14-66-09229.png" TargetMode="External"/><Relationship Id="rId17068" Type="http://schemas.openxmlformats.org/officeDocument/2006/relationships/hyperlink" Target="https://www.lpi.usra.edu/resources/apollo/images/print/AS14/66/09229.jpg" TargetMode="External"/><Relationship Id="rId17069" Type="http://schemas.openxmlformats.org/officeDocument/2006/relationships/hyperlink" Target="https://www.lpi.usra.edu/resources/apollo/frame/?AS14-66-9230" TargetMode="External"/><Relationship Id="rId17070" Type="http://schemas.openxmlformats.org/officeDocument/2006/relationships/hyperlink" Target="https://tothemoon.im-ldi.com/data_a70/AS14/extra/AS14-66-09230.small.png" TargetMode="External"/><Relationship Id="rId17071" Type="http://schemas.openxmlformats.org/officeDocument/2006/relationships/hyperlink" Target="https://tothemoon.im-ldi.com/data_a70/AS14/raw/AS14-66-09230.tif" TargetMode="External"/><Relationship Id="rId17072" Type="http://schemas.openxmlformats.org/officeDocument/2006/relationships/hyperlink" Target="https://tothemoon.im-ldi.com/data_a70/AS14/processed/AS14-66-09230.png" TargetMode="External"/><Relationship Id="rId17073" Type="http://schemas.openxmlformats.org/officeDocument/2006/relationships/hyperlink" Target="https://www.lpi.usra.edu/resources/apollo/images/print/AS14/66/09230.jpg" TargetMode="External"/><Relationship Id="rId17074" Type="http://schemas.openxmlformats.org/officeDocument/2006/relationships/hyperlink" Target="https://www.lpi.usra.edu/resources/apollo/frame/?AS14-66-9231" TargetMode="External"/><Relationship Id="rId17075" Type="http://schemas.openxmlformats.org/officeDocument/2006/relationships/hyperlink" Target="https://tothemoon.im-ldi.com/data_a70/AS14/extra/AS14-66-09231.small.png" TargetMode="External"/><Relationship Id="rId17076" Type="http://schemas.openxmlformats.org/officeDocument/2006/relationships/hyperlink" Target="https://tothemoon.im-ldi.com/data_a70/AS14/raw/AS14-66-09231.tif" TargetMode="External"/><Relationship Id="rId17077" Type="http://schemas.openxmlformats.org/officeDocument/2006/relationships/hyperlink" Target="https://tothemoon.im-ldi.com/data_a70/AS14/processed/AS14-66-09231.png" TargetMode="External"/><Relationship Id="rId17078" Type="http://schemas.openxmlformats.org/officeDocument/2006/relationships/hyperlink" Target="https://www.lpi.usra.edu/resources/apollo/images/print/AS14/66/09231.jpg" TargetMode="External"/><Relationship Id="rId17079" Type="http://schemas.openxmlformats.org/officeDocument/2006/relationships/hyperlink" Target="https://www.lpi.usra.edu/resources/apollo/frame/?AS14-66-9232" TargetMode="External"/><Relationship Id="rId17080" Type="http://schemas.openxmlformats.org/officeDocument/2006/relationships/hyperlink" Target="https://tothemoon.im-ldi.com/data_a70/AS14/extra/AS14-66-09232.small.png" TargetMode="External"/><Relationship Id="rId17081" Type="http://schemas.openxmlformats.org/officeDocument/2006/relationships/hyperlink" Target="https://tothemoon.im-ldi.com/data_a70/AS14/raw/AS14-66-09232.tif" TargetMode="External"/><Relationship Id="rId17082" Type="http://schemas.openxmlformats.org/officeDocument/2006/relationships/hyperlink" Target="https://tothemoon.im-ldi.com/data_a70/AS14/processed/AS14-66-09232.png" TargetMode="External"/><Relationship Id="rId17083" Type="http://schemas.openxmlformats.org/officeDocument/2006/relationships/hyperlink" Target="https://www.lpi.usra.edu/resources/apollo/images/print/AS14/66/09232.jpg" TargetMode="External"/><Relationship Id="rId17084" Type="http://schemas.openxmlformats.org/officeDocument/2006/relationships/hyperlink" Target="https://www.lpi.usra.edu/resources/apollo/frame/?AS14-66-9233" TargetMode="External"/><Relationship Id="rId17085" Type="http://schemas.openxmlformats.org/officeDocument/2006/relationships/hyperlink" Target="https://tothemoon.im-ldi.com/data_a70/AS14/extra/AS14-66-09233.small.png" TargetMode="External"/><Relationship Id="rId17086" Type="http://schemas.openxmlformats.org/officeDocument/2006/relationships/hyperlink" Target="https://tothemoon.im-ldi.com/data_a70/AS14/raw/AS14-66-09233.tif" TargetMode="External"/><Relationship Id="rId17087" Type="http://schemas.openxmlformats.org/officeDocument/2006/relationships/hyperlink" Target="https://tothemoon.im-ldi.com/data_a70/AS14/processed/AS14-66-09233.png" TargetMode="External"/><Relationship Id="rId17088" Type="http://schemas.openxmlformats.org/officeDocument/2006/relationships/hyperlink" Target="https://www.lpi.usra.edu/resources/apollo/images/print/AS14/66/09233.jpg" TargetMode="External"/><Relationship Id="rId17089" Type="http://schemas.openxmlformats.org/officeDocument/2006/relationships/hyperlink" Target="https://www.lpi.usra.edu/resources/apollo/frame/?AS14-66-9234" TargetMode="External"/><Relationship Id="rId17090" Type="http://schemas.openxmlformats.org/officeDocument/2006/relationships/hyperlink" Target="https://tothemoon.im-ldi.com/data_a70/AS14/extra/AS14-66-09234.small.png" TargetMode="External"/><Relationship Id="rId17091" Type="http://schemas.openxmlformats.org/officeDocument/2006/relationships/hyperlink" Target="https://tothemoon.im-ldi.com/data_a70/AS14/raw/AS14-66-09234.tif" TargetMode="External"/><Relationship Id="rId17092" Type="http://schemas.openxmlformats.org/officeDocument/2006/relationships/hyperlink" Target="https://tothemoon.im-ldi.com/data_a70/AS14/processed/AS14-66-09234.png" TargetMode="External"/><Relationship Id="rId17093" Type="http://schemas.openxmlformats.org/officeDocument/2006/relationships/hyperlink" Target="https://www.lpi.usra.edu/resources/apollo/images/print/AS14/66/09234.jpg" TargetMode="External"/><Relationship Id="rId17094" Type="http://schemas.openxmlformats.org/officeDocument/2006/relationships/hyperlink" Target="https://www.lpi.usra.edu/resources/apollo/frame/?AS14-66-9235" TargetMode="External"/><Relationship Id="rId17095" Type="http://schemas.openxmlformats.org/officeDocument/2006/relationships/hyperlink" Target="https://tothemoon.im-ldi.com/data_a70/AS14/extra/AS14-66-09235.small.png" TargetMode="External"/><Relationship Id="rId17096" Type="http://schemas.openxmlformats.org/officeDocument/2006/relationships/hyperlink" Target="https://tothemoon.im-ldi.com/data_a70/AS14/raw/AS14-66-09235.tif" TargetMode="External"/><Relationship Id="rId17097" Type="http://schemas.openxmlformats.org/officeDocument/2006/relationships/hyperlink" Target="https://tothemoon.im-ldi.com/data_a70/AS14/processed/AS14-66-09235.png" TargetMode="External"/><Relationship Id="rId17098" Type="http://schemas.openxmlformats.org/officeDocument/2006/relationships/hyperlink" Target="https://www.lpi.usra.edu/resources/apollo/images/print/AS14/66/09235.jpg" TargetMode="External"/><Relationship Id="rId17099" Type="http://schemas.openxmlformats.org/officeDocument/2006/relationships/hyperlink" Target="https://www.lpi.usra.edu/resources/apollo/frame/?AS14-66-9236" TargetMode="External"/><Relationship Id="rId17100" Type="http://schemas.openxmlformats.org/officeDocument/2006/relationships/hyperlink" Target="https://tothemoon.im-ldi.com/data_a70/AS14/extra/AS14-66-09236.small.png" TargetMode="External"/><Relationship Id="rId17101" Type="http://schemas.openxmlformats.org/officeDocument/2006/relationships/hyperlink" Target="https://tothemoon.im-ldi.com/data_a70/AS14/raw/AS14-66-09236.tif" TargetMode="External"/><Relationship Id="rId17102" Type="http://schemas.openxmlformats.org/officeDocument/2006/relationships/hyperlink" Target="https://tothemoon.im-ldi.com/data_a70/AS14/processed/AS14-66-09236.png" TargetMode="External"/><Relationship Id="rId17103" Type="http://schemas.openxmlformats.org/officeDocument/2006/relationships/hyperlink" Target="https://www.lpi.usra.edu/resources/apollo/images/print/AS14/66/09236.jpg" TargetMode="External"/><Relationship Id="rId17104" Type="http://schemas.openxmlformats.org/officeDocument/2006/relationships/hyperlink" Target="https://www.lpi.usra.edu/resources/apollo/frame/?AS14-66-9237" TargetMode="External"/><Relationship Id="rId17105" Type="http://schemas.openxmlformats.org/officeDocument/2006/relationships/hyperlink" Target="https://tothemoon.im-ldi.com/data_a70/AS14/extra/AS14-66-09237.small.png" TargetMode="External"/><Relationship Id="rId17106" Type="http://schemas.openxmlformats.org/officeDocument/2006/relationships/hyperlink" Target="https://tothemoon.im-ldi.com/data_a70/AS14/raw/AS14-66-09237.tif" TargetMode="External"/><Relationship Id="rId17107" Type="http://schemas.openxmlformats.org/officeDocument/2006/relationships/hyperlink" Target="https://tothemoon.im-ldi.com/data_a70/AS14/processed/AS14-66-09237.png" TargetMode="External"/><Relationship Id="rId17108" Type="http://schemas.openxmlformats.org/officeDocument/2006/relationships/hyperlink" Target="https://www.lpi.usra.edu/resources/apollo/images/print/AS14/66/09237.jpg" TargetMode="External"/><Relationship Id="rId17109" Type="http://schemas.openxmlformats.org/officeDocument/2006/relationships/hyperlink" Target="https://www.lpi.usra.edu/resources/apollo/frame/?AS14-66-9238" TargetMode="External"/><Relationship Id="rId17110" Type="http://schemas.openxmlformats.org/officeDocument/2006/relationships/hyperlink" Target="https://tothemoon.im-ldi.com/data_a70/AS14/extra/AS14-66-09238.small.png" TargetMode="External"/><Relationship Id="rId17111" Type="http://schemas.openxmlformats.org/officeDocument/2006/relationships/hyperlink" Target="https://tothemoon.im-ldi.com/data_a70/AS14/raw/AS14-66-09238.tif" TargetMode="External"/><Relationship Id="rId17112" Type="http://schemas.openxmlformats.org/officeDocument/2006/relationships/hyperlink" Target="https://tothemoon.im-ldi.com/data_a70/AS14/processed/AS14-66-09238.png" TargetMode="External"/><Relationship Id="rId17113" Type="http://schemas.openxmlformats.org/officeDocument/2006/relationships/hyperlink" Target="https://www.lpi.usra.edu/resources/apollo/images/print/AS14/66/09238.jpg" TargetMode="External"/><Relationship Id="rId17114" Type="http://schemas.openxmlformats.org/officeDocument/2006/relationships/hyperlink" Target="https://www.lpi.usra.edu/resources/apollo/frame/?AS14-66-9239" TargetMode="External"/><Relationship Id="rId17115" Type="http://schemas.openxmlformats.org/officeDocument/2006/relationships/hyperlink" Target="https://tothemoon.im-ldi.com/data_a70/AS14/extra/AS14-66-09239.small.png" TargetMode="External"/><Relationship Id="rId17116" Type="http://schemas.openxmlformats.org/officeDocument/2006/relationships/hyperlink" Target="https://tothemoon.im-ldi.com/data_a70/AS14/raw/AS14-66-09239.tif" TargetMode="External"/><Relationship Id="rId17117" Type="http://schemas.openxmlformats.org/officeDocument/2006/relationships/hyperlink" Target="https://tothemoon.im-ldi.com/data_a70/AS14/processed/AS14-66-09239.png" TargetMode="External"/><Relationship Id="rId17118" Type="http://schemas.openxmlformats.org/officeDocument/2006/relationships/hyperlink" Target="https://www.lpi.usra.edu/resources/apollo/images/print/AS14/66/09239.jpg" TargetMode="External"/><Relationship Id="rId17119" Type="http://schemas.openxmlformats.org/officeDocument/2006/relationships/hyperlink" Target="https://www.lpi.usra.edu/resources/apollo/frame/?AS14-66-9240" TargetMode="External"/><Relationship Id="rId17120" Type="http://schemas.openxmlformats.org/officeDocument/2006/relationships/hyperlink" Target="https://tothemoon.im-ldi.com/data_a70/AS14/extra/AS14-66-09240.small.png" TargetMode="External"/><Relationship Id="rId17121" Type="http://schemas.openxmlformats.org/officeDocument/2006/relationships/hyperlink" Target="https://tothemoon.im-ldi.com/data_a70/AS14/raw/AS14-66-09240.tif" TargetMode="External"/><Relationship Id="rId17122" Type="http://schemas.openxmlformats.org/officeDocument/2006/relationships/hyperlink" Target="https://tothemoon.im-ldi.com/data_a70/AS14/processed/AS14-66-09240.png" TargetMode="External"/><Relationship Id="rId17123" Type="http://schemas.openxmlformats.org/officeDocument/2006/relationships/hyperlink" Target="https://www.lpi.usra.edu/resources/apollo/images/print/AS14/66/09240.jpg" TargetMode="External"/><Relationship Id="rId17124" Type="http://schemas.openxmlformats.org/officeDocument/2006/relationships/hyperlink" Target="https://www.lpi.usra.edu/resources/apollo/frame/?AS14-66-9241" TargetMode="External"/><Relationship Id="rId17125" Type="http://schemas.openxmlformats.org/officeDocument/2006/relationships/hyperlink" Target="https://tothemoon.im-ldi.com/data_a70/AS14/extra/AS14-66-09241.small.png" TargetMode="External"/><Relationship Id="rId17126" Type="http://schemas.openxmlformats.org/officeDocument/2006/relationships/hyperlink" Target="https://tothemoon.im-ldi.com/data_a70/AS14/raw/AS14-66-09241.tif" TargetMode="External"/><Relationship Id="rId17127" Type="http://schemas.openxmlformats.org/officeDocument/2006/relationships/hyperlink" Target="https://tothemoon.im-ldi.com/data_a70/AS14/processed/AS14-66-09241.png" TargetMode="External"/><Relationship Id="rId17128" Type="http://schemas.openxmlformats.org/officeDocument/2006/relationships/hyperlink" Target="https://www.lpi.usra.edu/resources/apollo/images/print/AS14/66/09241.jpg" TargetMode="External"/><Relationship Id="rId17129" Type="http://schemas.openxmlformats.org/officeDocument/2006/relationships/hyperlink" Target="https://www.lpi.usra.edu/resources/apollo/frame/?AS14-66-9242" TargetMode="External"/><Relationship Id="rId17130" Type="http://schemas.openxmlformats.org/officeDocument/2006/relationships/hyperlink" Target="https://tothemoon.im-ldi.com/data_a70/AS14/extra/AS14-66-09242.small.png" TargetMode="External"/><Relationship Id="rId17131" Type="http://schemas.openxmlformats.org/officeDocument/2006/relationships/hyperlink" Target="https://tothemoon.im-ldi.com/data_a70/AS14/raw/AS14-66-09242.tif" TargetMode="External"/><Relationship Id="rId17132" Type="http://schemas.openxmlformats.org/officeDocument/2006/relationships/hyperlink" Target="https://tothemoon.im-ldi.com/data_a70/AS14/processed/AS14-66-09242.png" TargetMode="External"/><Relationship Id="rId17133" Type="http://schemas.openxmlformats.org/officeDocument/2006/relationships/hyperlink" Target="https://www.lpi.usra.edu/resources/apollo/images/print/AS14/66/09242.jpg" TargetMode="External"/><Relationship Id="rId17134" Type="http://schemas.openxmlformats.org/officeDocument/2006/relationships/hyperlink" Target="https://www.lpi.usra.edu/resources/apollo/frame/?AS14-66-9243" TargetMode="External"/><Relationship Id="rId17135" Type="http://schemas.openxmlformats.org/officeDocument/2006/relationships/hyperlink" Target="https://tothemoon.im-ldi.com/data_a70/AS14/extra/AS14-66-09243.small.png" TargetMode="External"/><Relationship Id="rId17136" Type="http://schemas.openxmlformats.org/officeDocument/2006/relationships/hyperlink" Target="https://tothemoon.im-ldi.com/data_a70/AS14/raw/AS14-66-09243.tif" TargetMode="External"/><Relationship Id="rId17137" Type="http://schemas.openxmlformats.org/officeDocument/2006/relationships/hyperlink" Target="https://tothemoon.im-ldi.com/data_a70/AS14/processed/AS14-66-09243.png" TargetMode="External"/><Relationship Id="rId17138" Type="http://schemas.openxmlformats.org/officeDocument/2006/relationships/hyperlink" Target="https://www.lpi.usra.edu/resources/apollo/images/print/AS14/66/09243.jpg" TargetMode="External"/><Relationship Id="rId17139" Type="http://schemas.openxmlformats.org/officeDocument/2006/relationships/hyperlink" Target="https://www.lpi.usra.edu/resources/apollo/frame/?AS14-66-9249" TargetMode="External"/><Relationship Id="rId17140" Type="http://schemas.openxmlformats.org/officeDocument/2006/relationships/hyperlink" Target="https://tothemoon.im-ldi.com/data_a70/AS14/extra/AS14-66-09249.small.png" TargetMode="External"/><Relationship Id="rId17141" Type="http://schemas.openxmlformats.org/officeDocument/2006/relationships/hyperlink" Target="https://tothemoon.im-ldi.com/data_a70/AS14/raw/AS14-66-09249.tif" TargetMode="External"/><Relationship Id="rId17142" Type="http://schemas.openxmlformats.org/officeDocument/2006/relationships/hyperlink" Target="https://tothemoon.im-ldi.com/data_a70/AS14/processed/AS14-66-09249.png" TargetMode="External"/><Relationship Id="rId17143" Type="http://schemas.openxmlformats.org/officeDocument/2006/relationships/hyperlink" Target="https://www.lpi.usra.edu/resources/apollo/images/print/AS14/66/09249.jpg" TargetMode="External"/><Relationship Id="rId17144" Type="http://schemas.openxmlformats.org/officeDocument/2006/relationships/hyperlink" Target="https://www.lpi.usra.edu/resources/apollo/frame/?AS14-66-9252" TargetMode="External"/><Relationship Id="rId17145" Type="http://schemas.openxmlformats.org/officeDocument/2006/relationships/hyperlink" Target="https://tothemoon.im-ldi.com/data_a70/AS14/extra/AS14-66-09252.small.png" TargetMode="External"/><Relationship Id="rId17146" Type="http://schemas.openxmlformats.org/officeDocument/2006/relationships/hyperlink" Target="https://tothemoon.im-ldi.com/data_a70/AS14/raw/AS14-66-09252.tif" TargetMode="External"/><Relationship Id="rId17147" Type="http://schemas.openxmlformats.org/officeDocument/2006/relationships/hyperlink" Target="https://tothemoon.im-ldi.com/data_a70/AS14/processed/AS14-66-09252.png" TargetMode="External"/><Relationship Id="rId17148" Type="http://schemas.openxmlformats.org/officeDocument/2006/relationships/hyperlink" Target="https://www.lpi.usra.edu/resources/apollo/images/print/AS14/66/09252.jpg" TargetMode="External"/><Relationship Id="rId17149" Type="http://schemas.openxmlformats.org/officeDocument/2006/relationships/hyperlink" Target="https://www.lpi.usra.edu/resources/apollo/frame/?AS14-66-9253" TargetMode="External"/><Relationship Id="rId17150" Type="http://schemas.openxmlformats.org/officeDocument/2006/relationships/hyperlink" Target="https://tothemoon.im-ldi.com/data_a70/AS14/extra/AS14-66-09253.small.png" TargetMode="External"/><Relationship Id="rId17151" Type="http://schemas.openxmlformats.org/officeDocument/2006/relationships/hyperlink" Target="https://tothemoon.im-ldi.com/data_a70/AS14/raw/AS14-66-09253.tif" TargetMode="External"/><Relationship Id="rId17152" Type="http://schemas.openxmlformats.org/officeDocument/2006/relationships/hyperlink" Target="https://tothemoon.im-ldi.com/data_a70/AS14/processed/AS14-66-09253.png" TargetMode="External"/><Relationship Id="rId17153" Type="http://schemas.openxmlformats.org/officeDocument/2006/relationships/hyperlink" Target="https://www.lpi.usra.edu/resources/apollo/images/print/AS14/66/09253.jpg" TargetMode="External"/><Relationship Id="rId17154" Type="http://schemas.openxmlformats.org/officeDocument/2006/relationships/hyperlink" Target="https://www.lpi.usra.edu/resources/apollo/frame/?AS14-66-9254" TargetMode="External"/><Relationship Id="rId17155" Type="http://schemas.openxmlformats.org/officeDocument/2006/relationships/hyperlink" Target="https://tothemoon.im-ldi.com/data_a70/AS14/extra/AS14-66-09254.small.png" TargetMode="External"/><Relationship Id="rId17156" Type="http://schemas.openxmlformats.org/officeDocument/2006/relationships/hyperlink" Target="https://tothemoon.im-ldi.com/data_a70/AS14/raw/AS14-66-09254.tif" TargetMode="External"/><Relationship Id="rId17157" Type="http://schemas.openxmlformats.org/officeDocument/2006/relationships/hyperlink" Target="https://tothemoon.im-ldi.com/data_a70/AS14/processed/AS14-66-09254.png" TargetMode="External"/><Relationship Id="rId17158" Type="http://schemas.openxmlformats.org/officeDocument/2006/relationships/hyperlink" Target="https://www.lpi.usra.edu/resources/apollo/images/print/AS14/66/09254.jpg" TargetMode="External"/><Relationship Id="rId17159" Type="http://schemas.openxmlformats.org/officeDocument/2006/relationships/hyperlink" Target="https://www.lpi.usra.edu/resources/apollo/frame/?AS14-66-9255" TargetMode="External"/><Relationship Id="rId17160" Type="http://schemas.openxmlformats.org/officeDocument/2006/relationships/hyperlink" Target="https://tothemoon.im-ldi.com/data_a70/AS14/extra/AS14-66-09255.small.png" TargetMode="External"/><Relationship Id="rId17161" Type="http://schemas.openxmlformats.org/officeDocument/2006/relationships/hyperlink" Target="https://tothemoon.im-ldi.com/data_a70/AS14/raw/AS14-66-09255.tif" TargetMode="External"/><Relationship Id="rId17162" Type="http://schemas.openxmlformats.org/officeDocument/2006/relationships/hyperlink" Target="https://tothemoon.im-ldi.com/data_a70/AS14/processed/AS14-66-09255.png" TargetMode="External"/><Relationship Id="rId17163" Type="http://schemas.openxmlformats.org/officeDocument/2006/relationships/hyperlink" Target="https://www.lpi.usra.edu/resources/apollo/images/print/AS14/66/09255.jpg" TargetMode="External"/><Relationship Id="rId17164" Type="http://schemas.openxmlformats.org/officeDocument/2006/relationships/hyperlink" Target="https://www.lpi.usra.edu/resources/apollo/frame/?AS14-66-9256" TargetMode="External"/><Relationship Id="rId17165" Type="http://schemas.openxmlformats.org/officeDocument/2006/relationships/hyperlink" Target="https://tothemoon.im-ldi.com/data_a70/AS14/extra/AS14-66-09256.small.png" TargetMode="External"/><Relationship Id="rId17166" Type="http://schemas.openxmlformats.org/officeDocument/2006/relationships/hyperlink" Target="https://tothemoon.im-ldi.com/data_a70/AS14/raw/AS14-66-09256.tif" TargetMode="External"/><Relationship Id="rId17167" Type="http://schemas.openxmlformats.org/officeDocument/2006/relationships/hyperlink" Target="https://tothemoon.im-ldi.com/data_a70/AS14/processed/AS14-66-09256.png" TargetMode="External"/><Relationship Id="rId17168" Type="http://schemas.openxmlformats.org/officeDocument/2006/relationships/hyperlink" Target="https://www.lpi.usra.edu/resources/apollo/images/print/AS14/66/09256.jpg" TargetMode="External"/><Relationship Id="rId17169" Type="http://schemas.openxmlformats.org/officeDocument/2006/relationships/hyperlink" Target="https://www.lpi.usra.edu/resources/apollo/frame/?AS14-66-9257" TargetMode="External"/><Relationship Id="rId17170" Type="http://schemas.openxmlformats.org/officeDocument/2006/relationships/hyperlink" Target="https://tothemoon.im-ldi.com/data_a70/AS14/extra/AS14-66-09257.small.png" TargetMode="External"/><Relationship Id="rId17171" Type="http://schemas.openxmlformats.org/officeDocument/2006/relationships/hyperlink" Target="https://tothemoon.im-ldi.com/data_a70/AS14/raw/AS14-66-09257.tif" TargetMode="External"/><Relationship Id="rId17172" Type="http://schemas.openxmlformats.org/officeDocument/2006/relationships/hyperlink" Target="https://tothemoon.im-ldi.com/data_a70/AS14/processed/AS14-66-09257.png" TargetMode="External"/><Relationship Id="rId17173" Type="http://schemas.openxmlformats.org/officeDocument/2006/relationships/hyperlink" Target="https://www.lpi.usra.edu/resources/apollo/images/print/AS14/66/09257.jpg" TargetMode="External"/><Relationship Id="rId17174" Type="http://schemas.openxmlformats.org/officeDocument/2006/relationships/hyperlink" Target="https://www.lpi.usra.edu/resources/apollo/frame/?AS14-66-9258" TargetMode="External"/><Relationship Id="rId17175" Type="http://schemas.openxmlformats.org/officeDocument/2006/relationships/hyperlink" Target="https://tothemoon.im-ldi.com/data_a70/AS14/extra/AS14-66-09258.small.png" TargetMode="External"/><Relationship Id="rId17176" Type="http://schemas.openxmlformats.org/officeDocument/2006/relationships/hyperlink" Target="https://tothemoon.im-ldi.com/data_a70/AS14/raw/AS14-66-09258.tif" TargetMode="External"/><Relationship Id="rId17177" Type="http://schemas.openxmlformats.org/officeDocument/2006/relationships/hyperlink" Target="https://tothemoon.im-ldi.com/data_a70/AS14/processed/AS14-66-09258.png" TargetMode="External"/><Relationship Id="rId17178" Type="http://schemas.openxmlformats.org/officeDocument/2006/relationships/hyperlink" Target="https://www.lpi.usra.edu/resources/apollo/images/print/AS14/66/09258.jpg" TargetMode="External"/><Relationship Id="rId17179" Type="http://schemas.openxmlformats.org/officeDocument/2006/relationships/hyperlink" Target="https://www.lpi.usra.edu/resources/apollo/frame/?AS14-66-9259" TargetMode="External"/><Relationship Id="rId17180" Type="http://schemas.openxmlformats.org/officeDocument/2006/relationships/hyperlink" Target="https://tothemoon.im-ldi.com/data_a70/AS14/extra/AS14-66-09259.small.png" TargetMode="External"/><Relationship Id="rId17181" Type="http://schemas.openxmlformats.org/officeDocument/2006/relationships/hyperlink" Target="https://tothemoon.im-ldi.com/data_a70/AS14/raw/AS14-66-09259.tif" TargetMode="External"/><Relationship Id="rId17182" Type="http://schemas.openxmlformats.org/officeDocument/2006/relationships/hyperlink" Target="https://tothemoon.im-ldi.com/data_a70/AS14/processed/AS14-66-09259.png" TargetMode="External"/><Relationship Id="rId17183" Type="http://schemas.openxmlformats.org/officeDocument/2006/relationships/hyperlink" Target="https://www.lpi.usra.edu/resources/apollo/images/print/AS14/66/09259.jpg" TargetMode="External"/><Relationship Id="rId17184" Type="http://schemas.openxmlformats.org/officeDocument/2006/relationships/hyperlink" Target="https://www.lpi.usra.edu/resources/apollo/frame/?AS14-66-9260" TargetMode="External"/><Relationship Id="rId17185" Type="http://schemas.openxmlformats.org/officeDocument/2006/relationships/hyperlink" Target="https://tothemoon.im-ldi.com/data_a70/AS14/extra/AS14-66-09260.small.png" TargetMode="External"/><Relationship Id="rId17186" Type="http://schemas.openxmlformats.org/officeDocument/2006/relationships/hyperlink" Target="https://tothemoon.im-ldi.com/data_a70/AS14/raw/AS14-66-09260.tif" TargetMode="External"/><Relationship Id="rId17187" Type="http://schemas.openxmlformats.org/officeDocument/2006/relationships/hyperlink" Target="https://tothemoon.im-ldi.com/data_a70/AS14/processed/AS14-66-09260.png" TargetMode="External"/><Relationship Id="rId17188" Type="http://schemas.openxmlformats.org/officeDocument/2006/relationships/hyperlink" Target="https://www.lpi.usra.edu/resources/apollo/images/print/AS14/66/09260.jpg" TargetMode="External"/><Relationship Id="rId17189" Type="http://schemas.openxmlformats.org/officeDocument/2006/relationships/hyperlink" Target="https://www.lpi.usra.edu/resources/apollo/frame/?AS14-66-9261" TargetMode="External"/><Relationship Id="rId17190" Type="http://schemas.openxmlformats.org/officeDocument/2006/relationships/hyperlink" Target="https://tothemoon.im-ldi.com/data_a70/AS14/extra/AS14-66-09261.small.png" TargetMode="External"/><Relationship Id="rId17191" Type="http://schemas.openxmlformats.org/officeDocument/2006/relationships/hyperlink" Target="https://tothemoon.im-ldi.com/data_a70/AS14/raw/AS14-66-09261.tif" TargetMode="External"/><Relationship Id="rId17192" Type="http://schemas.openxmlformats.org/officeDocument/2006/relationships/hyperlink" Target="https://tothemoon.im-ldi.com/data_a70/AS14/processed/AS14-66-09261.png" TargetMode="External"/><Relationship Id="rId17193" Type="http://schemas.openxmlformats.org/officeDocument/2006/relationships/hyperlink" Target="https://www.lpi.usra.edu/resources/apollo/images/print/AS14/66/09261.jpg" TargetMode="External"/><Relationship Id="rId17194" Type="http://schemas.openxmlformats.org/officeDocument/2006/relationships/hyperlink" Target="https://www.lpi.usra.edu/resources/apollo/frame/?AS14-66-9262" TargetMode="External"/><Relationship Id="rId17195" Type="http://schemas.openxmlformats.org/officeDocument/2006/relationships/hyperlink" Target="https://tothemoon.im-ldi.com/data_a70/AS14/extra/AS14-66-09262.small.png" TargetMode="External"/><Relationship Id="rId17196" Type="http://schemas.openxmlformats.org/officeDocument/2006/relationships/hyperlink" Target="https://tothemoon.im-ldi.com/data_a70/AS14/raw/AS14-66-09262.tif" TargetMode="External"/><Relationship Id="rId17197" Type="http://schemas.openxmlformats.org/officeDocument/2006/relationships/hyperlink" Target="https://tothemoon.im-ldi.com/data_a70/AS14/processed/AS14-66-09262.png" TargetMode="External"/><Relationship Id="rId17198" Type="http://schemas.openxmlformats.org/officeDocument/2006/relationships/hyperlink" Target="https://www.lpi.usra.edu/resources/apollo/images/print/AS14/66/09262.jpg" TargetMode="External"/><Relationship Id="rId17199" Type="http://schemas.openxmlformats.org/officeDocument/2006/relationships/hyperlink" Target="https://www.lpi.usra.edu/resources/apollo/frame/?AS14-66-9263" TargetMode="External"/><Relationship Id="rId17200" Type="http://schemas.openxmlformats.org/officeDocument/2006/relationships/hyperlink" Target="https://tothemoon.im-ldi.com/data_a70/AS14/extra/AS14-66-09263.small.png" TargetMode="External"/><Relationship Id="rId17201" Type="http://schemas.openxmlformats.org/officeDocument/2006/relationships/hyperlink" Target="https://tothemoon.im-ldi.com/data_a70/AS14/raw/AS14-66-09263.tif" TargetMode="External"/><Relationship Id="rId17202" Type="http://schemas.openxmlformats.org/officeDocument/2006/relationships/hyperlink" Target="https://tothemoon.im-ldi.com/data_a70/AS14/processed/AS14-66-09263.png" TargetMode="External"/><Relationship Id="rId17203" Type="http://schemas.openxmlformats.org/officeDocument/2006/relationships/hyperlink" Target="https://www.lpi.usra.edu/resources/apollo/images/print/AS14/66/09263.jpg" TargetMode="External"/><Relationship Id="rId17204" Type="http://schemas.openxmlformats.org/officeDocument/2006/relationships/hyperlink" Target="https://www.lpi.usra.edu/resources/apollo/frame/?AS14-66-9264" TargetMode="External"/><Relationship Id="rId17205" Type="http://schemas.openxmlformats.org/officeDocument/2006/relationships/hyperlink" Target="https://tothemoon.im-ldi.com/data_a70/AS14/extra/AS14-66-09264.small.png" TargetMode="External"/><Relationship Id="rId17206" Type="http://schemas.openxmlformats.org/officeDocument/2006/relationships/hyperlink" Target="https://tothemoon.im-ldi.com/data_a70/AS14/raw/AS14-66-09264.tif" TargetMode="External"/><Relationship Id="rId17207" Type="http://schemas.openxmlformats.org/officeDocument/2006/relationships/hyperlink" Target="https://tothemoon.im-ldi.com/data_a70/AS14/processed/AS14-66-09264.png" TargetMode="External"/><Relationship Id="rId17208" Type="http://schemas.openxmlformats.org/officeDocument/2006/relationships/hyperlink" Target="https://www.lpi.usra.edu/resources/apollo/images/print/AS14/66/09264.jpg" TargetMode="External"/><Relationship Id="rId17209" Type="http://schemas.openxmlformats.org/officeDocument/2006/relationships/hyperlink" Target="https://www.lpi.usra.edu/resources/apollo/frame/?AS14-66-9265" TargetMode="External"/><Relationship Id="rId17210" Type="http://schemas.openxmlformats.org/officeDocument/2006/relationships/hyperlink" Target="https://tothemoon.im-ldi.com/data_a70/AS14/extra/AS14-66-09265.small.png" TargetMode="External"/><Relationship Id="rId17211" Type="http://schemas.openxmlformats.org/officeDocument/2006/relationships/hyperlink" Target="https://tothemoon.im-ldi.com/data_a70/AS14/raw/AS14-66-09265.tif" TargetMode="External"/><Relationship Id="rId17212" Type="http://schemas.openxmlformats.org/officeDocument/2006/relationships/hyperlink" Target="https://tothemoon.im-ldi.com/data_a70/AS14/processed/AS14-66-09265.png" TargetMode="External"/><Relationship Id="rId17213" Type="http://schemas.openxmlformats.org/officeDocument/2006/relationships/hyperlink" Target="https://www.lpi.usra.edu/resources/apollo/images/print/AS14/66/09265.jpg" TargetMode="External"/><Relationship Id="rId17214" Type="http://schemas.openxmlformats.org/officeDocument/2006/relationships/hyperlink" Target="https://www.lpi.usra.edu/resources/apollo/frame/?AS14-66-9266" TargetMode="External"/><Relationship Id="rId17215" Type="http://schemas.openxmlformats.org/officeDocument/2006/relationships/hyperlink" Target="https://tothemoon.im-ldi.com/data_a70/AS14/extra/AS14-66-09266.small.png" TargetMode="External"/><Relationship Id="rId17216" Type="http://schemas.openxmlformats.org/officeDocument/2006/relationships/hyperlink" Target="https://tothemoon.im-ldi.com/data_a70/AS14/raw/AS14-66-09266.tif" TargetMode="External"/><Relationship Id="rId17217" Type="http://schemas.openxmlformats.org/officeDocument/2006/relationships/hyperlink" Target="https://tothemoon.im-ldi.com/data_a70/AS14/processed/AS14-66-09266.png" TargetMode="External"/><Relationship Id="rId17218" Type="http://schemas.openxmlformats.org/officeDocument/2006/relationships/hyperlink" Target="https://www.lpi.usra.edu/resources/apollo/images/print/AS14/66/09266.jpg" TargetMode="External"/><Relationship Id="rId17219" Type="http://schemas.openxmlformats.org/officeDocument/2006/relationships/hyperlink" Target="https://www.lpi.usra.edu/resources/apollo/frame/?AS14-66-9267" TargetMode="External"/><Relationship Id="rId17220" Type="http://schemas.openxmlformats.org/officeDocument/2006/relationships/hyperlink" Target="https://tothemoon.im-ldi.com/data_a70/AS14/extra/AS14-66-09267.small.png" TargetMode="External"/><Relationship Id="rId17221" Type="http://schemas.openxmlformats.org/officeDocument/2006/relationships/hyperlink" Target="https://tothemoon.im-ldi.com/data_a70/AS14/raw/AS14-66-09267.tif" TargetMode="External"/><Relationship Id="rId17222" Type="http://schemas.openxmlformats.org/officeDocument/2006/relationships/hyperlink" Target="https://tothemoon.im-ldi.com/data_a70/AS14/processed/AS14-66-09267.png" TargetMode="External"/><Relationship Id="rId17223" Type="http://schemas.openxmlformats.org/officeDocument/2006/relationships/hyperlink" Target="https://www.lpi.usra.edu/resources/apollo/images/print/AS14/66/09267.jpg" TargetMode="External"/><Relationship Id="rId17224" Type="http://schemas.openxmlformats.org/officeDocument/2006/relationships/hyperlink" Target="https://www.lpi.usra.edu/resources/apollo/frame/?AS14-66-9268" TargetMode="External"/><Relationship Id="rId17225" Type="http://schemas.openxmlformats.org/officeDocument/2006/relationships/hyperlink" Target="https://tothemoon.im-ldi.com/data_a70/AS14/extra/AS14-66-09268.small.png" TargetMode="External"/><Relationship Id="rId17226" Type="http://schemas.openxmlformats.org/officeDocument/2006/relationships/hyperlink" Target="https://tothemoon.im-ldi.com/data_a70/AS14/raw/AS14-66-09268.tif" TargetMode="External"/><Relationship Id="rId17227" Type="http://schemas.openxmlformats.org/officeDocument/2006/relationships/hyperlink" Target="https://tothemoon.im-ldi.com/data_a70/AS14/processed/AS14-66-09268.png" TargetMode="External"/><Relationship Id="rId17228" Type="http://schemas.openxmlformats.org/officeDocument/2006/relationships/hyperlink" Target="https://www.lpi.usra.edu/resources/apollo/images/print/AS14/66/09268.jpg" TargetMode="External"/><Relationship Id="rId17229" Type="http://schemas.openxmlformats.org/officeDocument/2006/relationships/hyperlink" Target="https://www.lpi.usra.edu/resources/apollo/frame/?AS14-66-9269" TargetMode="External"/><Relationship Id="rId17230" Type="http://schemas.openxmlformats.org/officeDocument/2006/relationships/hyperlink" Target="https://tothemoon.im-ldi.com/data_a70/AS14/extra/AS14-66-09269.small.png" TargetMode="External"/><Relationship Id="rId17231" Type="http://schemas.openxmlformats.org/officeDocument/2006/relationships/hyperlink" Target="https://tothemoon.im-ldi.com/data_a70/AS14/raw/AS14-66-09269.tif" TargetMode="External"/><Relationship Id="rId17232" Type="http://schemas.openxmlformats.org/officeDocument/2006/relationships/hyperlink" Target="https://tothemoon.im-ldi.com/data_a70/AS14/processed/AS14-66-09269.png" TargetMode="External"/><Relationship Id="rId17233" Type="http://schemas.openxmlformats.org/officeDocument/2006/relationships/hyperlink" Target="https://www.lpi.usra.edu/resources/apollo/images/print/AS14/66/09269.jpg" TargetMode="External"/><Relationship Id="rId17234" Type="http://schemas.openxmlformats.org/officeDocument/2006/relationships/hyperlink" Target="https://www.lpi.usra.edu/resources/apollo/frame/?AS14-66-9270" TargetMode="External"/><Relationship Id="rId17235" Type="http://schemas.openxmlformats.org/officeDocument/2006/relationships/hyperlink" Target="https://tothemoon.im-ldi.com/data_a70/AS14/extra/AS14-66-09270.small.png" TargetMode="External"/><Relationship Id="rId17236" Type="http://schemas.openxmlformats.org/officeDocument/2006/relationships/hyperlink" Target="https://tothemoon.im-ldi.com/data_a70/AS14/raw/AS14-66-09270.tif" TargetMode="External"/><Relationship Id="rId17237" Type="http://schemas.openxmlformats.org/officeDocument/2006/relationships/hyperlink" Target="https://tothemoon.im-ldi.com/data_a70/AS14/processed/AS14-66-09270.png" TargetMode="External"/><Relationship Id="rId17238" Type="http://schemas.openxmlformats.org/officeDocument/2006/relationships/hyperlink" Target="https://www.lpi.usra.edu/resources/apollo/images/print/AS14/66/09270.jpg" TargetMode="External"/><Relationship Id="rId17239" Type="http://schemas.openxmlformats.org/officeDocument/2006/relationships/hyperlink" Target="https://www.lpi.usra.edu/resources/apollo/frame/?AS14-66-9271" TargetMode="External"/><Relationship Id="rId17240" Type="http://schemas.openxmlformats.org/officeDocument/2006/relationships/hyperlink" Target="https://tothemoon.im-ldi.com/data_a70/AS14/extra/AS14-66-09271.small.png" TargetMode="External"/><Relationship Id="rId17241" Type="http://schemas.openxmlformats.org/officeDocument/2006/relationships/hyperlink" Target="https://tothemoon.im-ldi.com/data_a70/AS14/raw/AS14-66-09271.tif" TargetMode="External"/><Relationship Id="rId17242" Type="http://schemas.openxmlformats.org/officeDocument/2006/relationships/hyperlink" Target="https://tothemoon.im-ldi.com/data_a70/AS14/processed/AS14-66-09271.png" TargetMode="External"/><Relationship Id="rId17243" Type="http://schemas.openxmlformats.org/officeDocument/2006/relationships/hyperlink" Target="https://www.lpi.usra.edu/resources/apollo/images/print/AS14/66/09271.jpg" TargetMode="External"/><Relationship Id="rId17244" Type="http://schemas.openxmlformats.org/officeDocument/2006/relationships/hyperlink" Target="https://www.lpi.usra.edu/resources/apollo/frame/?AS14-66-9272" TargetMode="External"/><Relationship Id="rId17245" Type="http://schemas.openxmlformats.org/officeDocument/2006/relationships/hyperlink" Target="https://tothemoon.im-ldi.com/data_a70/AS14/extra/AS14-66-09272.small.png" TargetMode="External"/><Relationship Id="rId17246" Type="http://schemas.openxmlformats.org/officeDocument/2006/relationships/hyperlink" Target="https://tothemoon.im-ldi.com/data_a70/AS14/raw/AS14-66-09272.tif" TargetMode="External"/><Relationship Id="rId17247" Type="http://schemas.openxmlformats.org/officeDocument/2006/relationships/hyperlink" Target="https://tothemoon.im-ldi.com/data_a70/AS14/processed/AS14-66-09272.png" TargetMode="External"/><Relationship Id="rId17248" Type="http://schemas.openxmlformats.org/officeDocument/2006/relationships/hyperlink" Target="https://www.lpi.usra.edu/resources/apollo/images/print/AS14/66/09272.jpg" TargetMode="External"/><Relationship Id="rId17249" Type="http://schemas.openxmlformats.org/officeDocument/2006/relationships/hyperlink" Target="https://www.lpi.usra.edu/resources/apollo/frame/?AS14-66-9273" TargetMode="External"/><Relationship Id="rId17250" Type="http://schemas.openxmlformats.org/officeDocument/2006/relationships/hyperlink" Target="https://tothemoon.im-ldi.com/data_a70/AS14/extra/AS14-66-09273.small.png" TargetMode="External"/><Relationship Id="rId17251" Type="http://schemas.openxmlformats.org/officeDocument/2006/relationships/hyperlink" Target="https://tothemoon.im-ldi.com/data_a70/AS14/raw/AS14-66-09273.tif" TargetMode="External"/><Relationship Id="rId17252" Type="http://schemas.openxmlformats.org/officeDocument/2006/relationships/hyperlink" Target="https://tothemoon.im-ldi.com/data_a70/AS14/processed/AS14-66-09273.png" TargetMode="External"/><Relationship Id="rId17253" Type="http://schemas.openxmlformats.org/officeDocument/2006/relationships/hyperlink" Target="https://www.lpi.usra.edu/resources/apollo/images/print/AS14/66/09273.jpg" TargetMode="External"/><Relationship Id="rId17254" Type="http://schemas.openxmlformats.org/officeDocument/2006/relationships/hyperlink" Target="https://www.lpi.usra.edu/resources/apollo/frame/?AS14-66-9274" TargetMode="External"/><Relationship Id="rId17255" Type="http://schemas.openxmlformats.org/officeDocument/2006/relationships/hyperlink" Target="https://tothemoon.im-ldi.com/data_a70/AS14/extra/AS14-66-09274.small.png" TargetMode="External"/><Relationship Id="rId17256" Type="http://schemas.openxmlformats.org/officeDocument/2006/relationships/hyperlink" Target="https://tothemoon.im-ldi.com/data_a70/AS14/raw/AS14-66-09274.tif" TargetMode="External"/><Relationship Id="rId17257" Type="http://schemas.openxmlformats.org/officeDocument/2006/relationships/hyperlink" Target="https://tothemoon.im-ldi.com/data_a70/AS14/processed/AS14-66-09274.png" TargetMode="External"/><Relationship Id="rId17258" Type="http://schemas.openxmlformats.org/officeDocument/2006/relationships/hyperlink" Target="https://www.lpi.usra.edu/resources/apollo/images/print/AS14/66/09274.jpg" TargetMode="External"/><Relationship Id="rId17259" Type="http://schemas.openxmlformats.org/officeDocument/2006/relationships/hyperlink" Target="https://www.lpi.usra.edu/resources/apollo/frame/?AS14-66-9275" TargetMode="External"/><Relationship Id="rId17260" Type="http://schemas.openxmlformats.org/officeDocument/2006/relationships/hyperlink" Target="https://tothemoon.im-ldi.com/data_a70/AS14/extra/AS14-66-09275.small.png" TargetMode="External"/><Relationship Id="rId17261" Type="http://schemas.openxmlformats.org/officeDocument/2006/relationships/hyperlink" Target="https://tothemoon.im-ldi.com/data_a70/AS14/raw/AS14-66-09275.tif" TargetMode="External"/><Relationship Id="rId17262" Type="http://schemas.openxmlformats.org/officeDocument/2006/relationships/hyperlink" Target="https://tothemoon.im-ldi.com/data_a70/AS14/processed/AS14-66-09275.png" TargetMode="External"/><Relationship Id="rId17263" Type="http://schemas.openxmlformats.org/officeDocument/2006/relationships/hyperlink" Target="https://www.lpi.usra.edu/resources/apollo/images/print/AS14/66/09275.jpg" TargetMode="External"/><Relationship Id="rId17264" Type="http://schemas.openxmlformats.org/officeDocument/2006/relationships/hyperlink" Target="https://www.lpi.usra.edu/resources/apollo/frame/?AS14-66-9276" TargetMode="External"/><Relationship Id="rId17265" Type="http://schemas.openxmlformats.org/officeDocument/2006/relationships/hyperlink" Target="https://tothemoon.im-ldi.com/data_a70/AS14/extra/AS14-66-09276.small.png" TargetMode="External"/><Relationship Id="rId17266" Type="http://schemas.openxmlformats.org/officeDocument/2006/relationships/hyperlink" Target="https://tothemoon.im-ldi.com/data_a70/AS14/raw/AS14-66-09276.tif" TargetMode="External"/><Relationship Id="rId17267" Type="http://schemas.openxmlformats.org/officeDocument/2006/relationships/hyperlink" Target="https://tothemoon.im-ldi.com/data_a70/AS14/processed/AS14-66-09276.png" TargetMode="External"/><Relationship Id="rId17268" Type="http://schemas.openxmlformats.org/officeDocument/2006/relationships/hyperlink" Target="https://www.lpi.usra.edu/resources/apollo/images/print/AS14/66/09276.jpg" TargetMode="External"/><Relationship Id="rId17269" Type="http://schemas.openxmlformats.org/officeDocument/2006/relationships/hyperlink" Target="https://www.lpi.usra.edu/resources/apollo/frame/?AS14-66-9277" TargetMode="External"/><Relationship Id="rId17270" Type="http://schemas.openxmlformats.org/officeDocument/2006/relationships/hyperlink" Target="https://tothemoon.im-ldi.com/data_a70/AS14/extra/AS14-66-09277.small.png" TargetMode="External"/><Relationship Id="rId17271" Type="http://schemas.openxmlformats.org/officeDocument/2006/relationships/hyperlink" Target="https://tothemoon.im-ldi.com/data_a70/AS14/raw/AS14-66-09277.tif" TargetMode="External"/><Relationship Id="rId17272" Type="http://schemas.openxmlformats.org/officeDocument/2006/relationships/hyperlink" Target="https://tothemoon.im-ldi.com/data_a70/AS14/processed/AS14-66-09277.png" TargetMode="External"/><Relationship Id="rId17273" Type="http://schemas.openxmlformats.org/officeDocument/2006/relationships/hyperlink" Target="https://www.lpi.usra.edu/resources/apollo/images/print/AS14/66/09277.jpg" TargetMode="External"/><Relationship Id="rId17274" Type="http://schemas.openxmlformats.org/officeDocument/2006/relationships/hyperlink" Target="https://www.lpi.usra.edu/resources/apollo/frame/?AS14-66-9278" TargetMode="External"/><Relationship Id="rId17275" Type="http://schemas.openxmlformats.org/officeDocument/2006/relationships/hyperlink" Target="https://tothemoon.im-ldi.com/data_a70/AS14/extra/AS14-66-09278.small.png" TargetMode="External"/><Relationship Id="rId17276" Type="http://schemas.openxmlformats.org/officeDocument/2006/relationships/hyperlink" Target="https://tothemoon.im-ldi.com/data_a70/AS14/raw/AS14-66-09278.tif" TargetMode="External"/><Relationship Id="rId17277" Type="http://schemas.openxmlformats.org/officeDocument/2006/relationships/hyperlink" Target="https://tothemoon.im-ldi.com/data_a70/AS14/processed/AS14-66-09278.png" TargetMode="External"/><Relationship Id="rId17278" Type="http://schemas.openxmlformats.org/officeDocument/2006/relationships/hyperlink" Target="https://www.lpi.usra.edu/resources/apollo/images/print/AS14/66/09278.jpg" TargetMode="External"/><Relationship Id="rId17279" Type="http://schemas.openxmlformats.org/officeDocument/2006/relationships/hyperlink" Target="https://www.lpi.usra.edu/resources/apollo/frame/?AS14-66-9279" TargetMode="External"/><Relationship Id="rId17280" Type="http://schemas.openxmlformats.org/officeDocument/2006/relationships/hyperlink" Target="https://tothemoon.im-ldi.com/data_a70/AS14/extra/AS14-66-09279.small.png" TargetMode="External"/><Relationship Id="rId17281" Type="http://schemas.openxmlformats.org/officeDocument/2006/relationships/hyperlink" Target="https://tothemoon.im-ldi.com/data_a70/AS14/raw/AS14-66-09279.tif" TargetMode="External"/><Relationship Id="rId17282" Type="http://schemas.openxmlformats.org/officeDocument/2006/relationships/hyperlink" Target="https://tothemoon.im-ldi.com/data_a70/AS14/processed/AS14-66-09279.png" TargetMode="External"/><Relationship Id="rId17283" Type="http://schemas.openxmlformats.org/officeDocument/2006/relationships/hyperlink" Target="https://www.lpi.usra.edu/resources/apollo/images/print/AS14/66/09279.jpg" TargetMode="External"/><Relationship Id="rId17284" Type="http://schemas.openxmlformats.org/officeDocument/2006/relationships/hyperlink" Target="https://www.lpi.usra.edu/resources/apollo/frame/?AS14-66-9294" TargetMode="External"/><Relationship Id="rId17285" Type="http://schemas.openxmlformats.org/officeDocument/2006/relationships/hyperlink" Target="https://tothemoon.im-ldi.com/data_a70/AS14/extra/AS14-66-09294.small.png" TargetMode="External"/><Relationship Id="rId17286" Type="http://schemas.openxmlformats.org/officeDocument/2006/relationships/hyperlink" Target="https://tothemoon.im-ldi.com/data_a70/AS14/raw/AS14-66-09294.tif" TargetMode="External"/><Relationship Id="rId17287" Type="http://schemas.openxmlformats.org/officeDocument/2006/relationships/hyperlink" Target="https://tothemoon.im-ldi.com/data_a70/AS14/processed/AS14-66-09294.png" TargetMode="External"/><Relationship Id="rId17288" Type="http://schemas.openxmlformats.org/officeDocument/2006/relationships/hyperlink" Target="https://www.lpi.usra.edu/resources/apollo/images/print/AS14/66/09294.jpg" TargetMode="External"/><Relationship Id="rId17289" Type="http://schemas.openxmlformats.org/officeDocument/2006/relationships/hyperlink" Target="https://www.lpi.usra.edu/resources/apollo/frame/?AS14-66-9300" TargetMode="External"/><Relationship Id="rId17290" Type="http://schemas.openxmlformats.org/officeDocument/2006/relationships/hyperlink" Target="https://tothemoon.im-ldi.com/data_a70/AS14/extra/AS14-66-09300.small.png" TargetMode="External"/><Relationship Id="rId17291" Type="http://schemas.openxmlformats.org/officeDocument/2006/relationships/hyperlink" Target="https://tothemoon.im-ldi.com/data_a70/AS14/raw/AS14-66-09300.tif" TargetMode="External"/><Relationship Id="rId17292" Type="http://schemas.openxmlformats.org/officeDocument/2006/relationships/hyperlink" Target="https://tothemoon.im-ldi.com/data_a70/AS14/processed/AS14-66-09300.png" TargetMode="External"/><Relationship Id="rId17293" Type="http://schemas.openxmlformats.org/officeDocument/2006/relationships/hyperlink" Target="https://www.lpi.usra.edu/resources/apollo/images/print/AS14/66/09300.jpg" TargetMode="External"/><Relationship Id="rId17294" Type="http://schemas.openxmlformats.org/officeDocument/2006/relationships/hyperlink" Target="https://www.lpi.usra.edu/resources/apollo/frame/?AS14-66-9301" TargetMode="External"/><Relationship Id="rId17295" Type="http://schemas.openxmlformats.org/officeDocument/2006/relationships/hyperlink" Target="https://tothemoon.im-ldi.com/data_a70/AS14/extra/AS14-66-09301.small.png" TargetMode="External"/><Relationship Id="rId17296" Type="http://schemas.openxmlformats.org/officeDocument/2006/relationships/hyperlink" Target="https://tothemoon.im-ldi.com/data_a70/AS14/raw/AS14-66-09301.tif" TargetMode="External"/><Relationship Id="rId17297" Type="http://schemas.openxmlformats.org/officeDocument/2006/relationships/hyperlink" Target="https://tothemoon.im-ldi.com/data_a70/AS14/processed/AS14-66-09301.png" TargetMode="External"/><Relationship Id="rId17298" Type="http://schemas.openxmlformats.org/officeDocument/2006/relationships/hyperlink" Target="https://www.lpi.usra.edu/resources/apollo/images/print/AS14/66/09301.jpg" TargetMode="External"/><Relationship Id="rId17299" Type="http://schemas.openxmlformats.org/officeDocument/2006/relationships/hyperlink" Target="https://www.lpi.usra.edu/resources/apollo/frame/?AS14-66-9302" TargetMode="External"/><Relationship Id="rId17300" Type="http://schemas.openxmlformats.org/officeDocument/2006/relationships/hyperlink" Target="https://tothemoon.im-ldi.com/data_a70/AS14/extra/AS14-66-09302.small.png" TargetMode="External"/><Relationship Id="rId17301" Type="http://schemas.openxmlformats.org/officeDocument/2006/relationships/hyperlink" Target="https://tothemoon.im-ldi.com/data_a70/AS14/raw/AS14-66-09302.tif" TargetMode="External"/><Relationship Id="rId17302" Type="http://schemas.openxmlformats.org/officeDocument/2006/relationships/hyperlink" Target="https://tothemoon.im-ldi.com/data_a70/AS14/processed/AS14-66-09302.png" TargetMode="External"/><Relationship Id="rId17303" Type="http://schemas.openxmlformats.org/officeDocument/2006/relationships/hyperlink" Target="https://www.lpi.usra.edu/resources/apollo/images/print/AS14/66/09302.jpg" TargetMode="External"/><Relationship Id="rId17304" Type="http://schemas.openxmlformats.org/officeDocument/2006/relationships/hyperlink" Target="https://www.lpi.usra.edu/resources/apollo/frame/?AS14-66-9303" TargetMode="External"/><Relationship Id="rId17305" Type="http://schemas.openxmlformats.org/officeDocument/2006/relationships/hyperlink" Target="https://tothemoon.im-ldi.com/data_a70/AS14/extra/AS14-66-09303.small.png" TargetMode="External"/><Relationship Id="rId17306" Type="http://schemas.openxmlformats.org/officeDocument/2006/relationships/hyperlink" Target="https://tothemoon.im-ldi.com/data_a70/AS14/raw/AS14-66-09303.tif" TargetMode="External"/><Relationship Id="rId17307" Type="http://schemas.openxmlformats.org/officeDocument/2006/relationships/hyperlink" Target="https://tothemoon.im-ldi.com/data_a70/AS14/processed/AS14-66-09303.png" TargetMode="External"/><Relationship Id="rId17308" Type="http://schemas.openxmlformats.org/officeDocument/2006/relationships/hyperlink" Target="https://www.lpi.usra.edu/resources/apollo/images/print/AS14/66/09303.jpg" TargetMode="External"/><Relationship Id="rId17309" Type="http://schemas.openxmlformats.org/officeDocument/2006/relationships/hyperlink" Target="https://www.lpi.usra.edu/resources/apollo/frame/?AS14-66-9304" TargetMode="External"/><Relationship Id="rId17310" Type="http://schemas.openxmlformats.org/officeDocument/2006/relationships/hyperlink" Target="https://tothemoon.im-ldi.com/data_a70/AS14/extra/AS14-66-09304.small.png" TargetMode="External"/><Relationship Id="rId17311" Type="http://schemas.openxmlformats.org/officeDocument/2006/relationships/hyperlink" Target="https://tothemoon.im-ldi.com/data_a70/AS14/raw/AS14-66-09304.tif" TargetMode="External"/><Relationship Id="rId17312" Type="http://schemas.openxmlformats.org/officeDocument/2006/relationships/hyperlink" Target="https://tothemoon.im-ldi.com/data_a70/AS14/processed/AS14-66-09304.png" TargetMode="External"/><Relationship Id="rId17313" Type="http://schemas.openxmlformats.org/officeDocument/2006/relationships/hyperlink" Target="https://www.lpi.usra.edu/resources/apollo/images/print/AS14/66/09304.jpg" TargetMode="External"/><Relationship Id="rId17314" Type="http://schemas.openxmlformats.org/officeDocument/2006/relationships/hyperlink" Target="https://www.lpi.usra.edu/resources/apollo/frame/?AS14-66-9305" TargetMode="External"/><Relationship Id="rId17315" Type="http://schemas.openxmlformats.org/officeDocument/2006/relationships/hyperlink" Target="https://tothemoon.im-ldi.com/data_a70/AS14/extra/AS14-66-09305.small.png" TargetMode="External"/><Relationship Id="rId17316" Type="http://schemas.openxmlformats.org/officeDocument/2006/relationships/hyperlink" Target="https://tothemoon.im-ldi.com/data_a70/AS14/raw/AS14-66-09305.tif" TargetMode="External"/><Relationship Id="rId17317" Type="http://schemas.openxmlformats.org/officeDocument/2006/relationships/hyperlink" Target="https://tothemoon.im-ldi.com/data_a70/AS14/processed/AS14-66-09305.png" TargetMode="External"/><Relationship Id="rId17318" Type="http://schemas.openxmlformats.org/officeDocument/2006/relationships/hyperlink" Target="https://www.lpi.usra.edu/resources/apollo/images/print/AS14/66/09305.jpg" TargetMode="External"/><Relationship Id="rId17319" Type="http://schemas.openxmlformats.org/officeDocument/2006/relationships/hyperlink" Target="https://www.lpi.usra.edu/resources/apollo/frame/?AS14-66-9306" TargetMode="External"/><Relationship Id="rId17320" Type="http://schemas.openxmlformats.org/officeDocument/2006/relationships/hyperlink" Target="https://tothemoon.im-ldi.com/data_a70/AS14/extra/AS14-66-09306.small.png" TargetMode="External"/><Relationship Id="rId17321" Type="http://schemas.openxmlformats.org/officeDocument/2006/relationships/hyperlink" Target="https://tothemoon.im-ldi.com/data_a70/AS14/raw/AS14-66-09306.tif" TargetMode="External"/><Relationship Id="rId17322" Type="http://schemas.openxmlformats.org/officeDocument/2006/relationships/hyperlink" Target="https://tothemoon.im-ldi.com/data_a70/AS14/processed/AS14-66-09306.png" TargetMode="External"/><Relationship Id="rId17323" Type="http://schemas.openxmlformats.org/officeDocument/2006/relationships/hyperlink" Target="https://www.lpi.usra.edu/resources/apollo/images/print/AS14/66/09306.jpg" TargetMode="External"/><Relationship Id="rId17324" Type="http://schemas.openxmlformats.org/officeDocument/2006/relationships/hyperlink" Target="https://www.lpi.usra.edu/resources/apollo/frame/?AS14-66-9308" TargetMode="External"/><Relationship Id="rId17325" Type="http://schemas.openxmlformats.org/officeDocument/2006/relationships/hyperlink" Target="https://tothemoon.im-ldi.com/data_a70/AS14/extra/AS14-66-09308.small.png" TargetMode="External"/><Relationship Id="rId17326" Type="http://schemas.openxmlformats.org/officeDocument/2006/relationships/hyperlink" Target="https://tothemoon.im-ldi.com/data_a70/AS14/raw/AS14-66-09308.tif" TargetMode="External"/><Relationship Id="rId17327" Type="http://schemas.openxmlformats.org/officeDocument/2006/relationships/hyperlink" Target="https://tothemoon.im-ldi.com/data_a70/AS14/processed/AS14-66-09308.png" TargetMode="External"/><Relationship Id="rId17328" Type="http://schemas.openxmlformats.org/officeDocument/2006/relationships/hyperlink" Target="https://www.lpi.usra.edu/resources/apollo/images/print/AS14/66/09308.jpg" TargetMode="External"/><Relationship Id="rId17329" Type="http://schemas.openxmlformats.org/officeDocument/2006/relationships/hyperlink" Target="https://www.lpi.usra.edu/resources/apollo/frame/?AS14-66-9309" TargetMode="External"/><Relationship Id="rId17330" Type="http://schemas.openxmlformats.org/officeDocument/2006/relationships/hyperlink" Target="https://tothemoon.im-ldi.com/data_a70/AS14/extra/AS14-66-09309.small.png" TargetMode="External"/><Relationship Id="rId17331" Type="http://schemas.openxmlformats.org/officeDocument/2006/relationships/hyperlink" Target="https://tothemoon.im-ldi.com/data_a70/AS14/raw/AS14-66-09309.tif" TargetMode="External"/><Relationship Id="rId17332" Type="http://schemas.openxmlformats.org/officeDocument/2006/relationships/hyperlink" Target="https://tothemoon.im-ldi.com/data_a70/AS14/processed/AS14-66-09309.png" TargetMode="External"/><Relationship Id="rId17333" Type="http://schemas.openxmlformats.org/officeDocument/2006/relationships/hyperlink" Target="https://www.lpi.usra.edu/resources/apollo/images/print/AS14/66/09309.jpg" TargetMode="External"/><Relationship Id="rId17334" Type="http://schemas.openxmlformats.org/officeDocument/2006/relationships/hyperlink" Target="https://www.lpi.usra.edu/resources/apollo/frame/?AS14-66-9310" TargetMode="External"/><Relationship Id="rId17335" Type="http://schemas.openxmlformats.org/officeDocument/2006/relationships/hyperlink" Target="https://tothemoon.im-ldi.com/data_a70/AS14/extra/AS14-66-09310.small.png" TargetMode="External"/><Relationship Id="rId17336" Type="http://schemas.openxmlformats.org/officeDocument/2006/relationships/hyperlink" Target="https://tothemoon.im-ldi.com/data_a70/AS14/raw/AS14-66-09310.tif" TargetMode="External"/><Relationship Id="rId17337" Type="http://schemas.openxmlformats.org/officeDocument/2006/relationships/hyperlink" Target="https://tothemoon.im-ldi.com/data_a70/AS14/processed/AS14-66-09310.png" TargetMode="External"/><Relationship Id="rId17338" Type="http://schemas.openxmlformats.org/officeDocument/2006/relationships/hyperlink" Target="https://www.lpi.usra.edu/resources/apollo/images/print/AS14/66/09310.jpg" TargetMode="External"/><Relationship Id="rId17339" Type="http://schemas.openxmlformats.org/officeDocument/2006/relationships/hyperlink" Target="https://www.lpi.usra.edu/resources/apollo/frame/?AS14-66-9316" TargetMode="External"/><Relationship Id="rId17340" Type="http://schemas.openxmlformats.org/officeDocument/2006/relationships/hyperlink" Target="https://tothemoon.im-ldi.com/data_a70/AS14/extra/AS14-66-09316.small.png" TargetMode="External"/><Relationship Id="rId17341" Type="http://schemas.openxmlformats.org/officeDocument/2006/relationships/hyperlink" Target="https://tothemoon.im-ldi.com/data_a70/AS14/raw/AS14-66-09316.tif" TargetMode="External"/><Relationship Id="rId17342" Type="http://schemas.openxmlformats.org/officeDocument/2006/relationships/hyperlink" Target="https://tothemoon.im-ldi.com/data_a70/AS14/processed/AS14-66-09316.png" TargetMode="External"/><Relationship Id="rId17343" Type="http://schemas.openxmlformats.org/officeDocument/2006/relationships/hyperlink" Target="https://www.lpi.usra.edu/resources/apollo/images/print/AS14/66/09316.jpg" TargetMode="External"/><Relationship Id="rId17344" Type="http://schemas.openxmlformats.org/officeDocument/2006/relationships/hyperlink" Target="https://www.lpi.usra.edu/resources/apollo/frame/?AS14-66-9317" TargetMode="External"/><Relationship Id="rId17345" Type="http://schemas.openxmlformats.org/officeDocument/2006/relationships/hyperlink" Target="https://tothemoon.im-ldi.com/data_a70/AS14/extra/AS14-66-09317.small.png" TargetMode="External"/><Relationship Id="rId17346" Type="http://schemas.openxmlformats.org/officeDocument/2006/relationships/hyperlink" Target="https://tothemoon.im-ldi.com/data_a70/AS14/raw/AS14-66-09317.tif" TargetMode="External"/><Relationship Id="rId17347" Type="http://schemas.openxmlformats.org/officeDocument/2006/relationships/hyperlink" Target="https://tothemoon.im-ldi.com/data_a70/AS14/processed/AS14-66-09317.png" TargetMode="External"/><Relationship Id="rId17348" Type="http://schemas.openxmlformats.org/officeDocument/2006/relationships/hyperlink" Target="https://www.lpi.usra.edu/resources/apollo/images/print/AS14/66/09317.jpg" TargetMode="External"/><Relationship Id="rId17349" Type="http://schemas.openxmlformats.org/officeDocument/2006/relationships/hyperlink" Target="https://www.lpi.usra.edu/resources/apollo/frame/?AS14-66-9318" TargetMode="External"/><Relationship Id="rId17350" Type="http://schemas.openxmlformats.org/officeDocument/2006/relationships/hyperlink" Target="https://tothemoon.im-ldi.com/data_a70/AS14/extra/AS14-66-09318.small.png" TargetMode="External"/><Relationship Id="rId17351" Type="http://schemas.openxmlformats.org/officeDocument/2006/relationships/hyperlink" Target="https://tothemoon.im-ldi.com/data_a70/AS14/raw/AS14-66-09318.tif" TargetMode="External"/><Relationship Id="rId17352" Type="http://schemas.openxmlformats.org/officeDocument/2006/relationships/hyperlink" Target="https://tothemoon.im-ldi.com/data_a70/AS14/processed/AS14-66-09318.png" TargetMode="External"/><Relationship Id="rId17353" Type="http://schemas.openxmlformats.org/officeDocument/2006/relationships/hyperlink" Target="https://www.lpi.usra.edu/resources/apollo/images/print/AS14/66/09318.jpg" TargetMode="External"/><Relationship Id="rId17354" Type="http://schemas.openxmlformats.org/officeDocument/2006/relationships/hyperlink" Target="https://www.lpi.usra.edu/resources/apollo/frame/?AS14-66-9319" TargetMode="External"/><Relationship Id="rId17355" Type="http://schemas.openxmlformats.org/officeDocument/2006/relationships/hyperlink" Target="https://tothemoon.im-ldi.com/data_a70/AS14/extra/AS14-66-09319.small.png" TargetMode="External"/><Relationship Id="rId17356" Type="http://schemas.openxmlformats.org/officeDocument/2006/relationships/hyperlink" Target="https://tothemoon.im-ldi.com/data_a70/AS14/raw/AS14-66-09319.tif" TargetMode="External"/><Relationship Id="rId17357" Type="http://schemas.openxmlformats.org/officeDocument/2006/relationships/hyperlink" Target="https://tothemoon.im-ldi.com/data_a70/AS14/processed/AS14-66-09319.png" TargetMode="External"/><Relationship Id="rId17358" Type="http://schemas.openxmlformats.org/officeDocument/2006/relationships/hyperlink" Target="https://www.lpi.usra.edu/resources/apollo/images/print/AS14/66/09319.jpg" TargetMode="External"/><Relationship Id="rId17359" Type="http://schemas.openxmlformats.org/officeDocument/2006/relationships/hyperlink" Target="https://www.lpi.usra.edu/resources/apollo/frame/?AS14-66-9320" TargetMode="External"/><Relationship Id="rId17360" Type="http://schemas.openxmlformats.org/officeDocument/2006/relationships/hyperlink" Target="https://tothemoon.im-ldi.com/data_a70/AS14/extra/AS14-66-09320.small.png" TargetMode="External"/><Relationship Id="rId17361" Type="http://schemas.openxmlformats.org/officeDocument/2006/relationships/hyperlink" Target="https://tothemoon.im-ldi.com/data_a70/AS14/raw/AS14-66-09320.tif" TargetMode="External"/><Relationship Id="rId17362" Type="http://schemas.openxmlformats.org/officeDocument/2006/relationships/hyperlink" Target="https://tothemoon.im-ldi.com/data_a70/AS14/processed/AS14-66-09320.png" TargetMode="External"/><Relationship Id="rId17363" Type="http://schemas.openxmlformats.org/officeDocument/2006/relationships/hyperlink" Target="https://www.lpi.usra.edu/resources/apollo/images/print/AS14/66/09320.jpg" TargetMode="External"/><Relationship Id="rId17364" Type="http://schemas.openxmlformats.org/officeDocument/2006/relationships/hyperlink" Target="https://www.lpi.usra.edu/resources/apollo/frame/?AS14-66-9321" TargetMode="External"/><Relationship Id="rId17365" Type="http://schemas.openxmlformats.org/officeDocument/2006/relationships/hyperlink" Target="https://tothemoon.im-ldi.com/data_a70/AS14/extra/AS14-66-09321.small.png" TargetMode="External"/><Relationship Id="rId17366" Type="http://schemas.openxmlformats.org/officeDocument/2006/relationships/hyperlink" Target="https://tothemoon.im-ldi.com/data_a70/AS14/raw/AS14-66-09321.tif" TargetMode="External"/><Relationship Id="rId17367" Type="http://schemas.openxmlformats.org/officeDocument/2006/relationships/hyperlink" Target="https://tothemoon.im-ldi.com/data_a70/AS14/processed/AS14-66-09321.png" TargetMode="External"/><Relationship Id="rId17368" Type="http://schemas.openxmlformats.org/officeDocument/2006/relationships/hyperlink" Target="https://www.lpi.usra.edu/resources/apollo/images/print/AS14/66/09321.jpg" TargetMode="External"/><Relationship Id="rId17369" Type="http://schemas.openxmlformats.org/officeDocument/2006/relationships/hyperlink" Target="https://www.lpi.usra.edu/resources/apollo/frame/?AS14-66-9322" TargetMode="External"/><Relationship Id="rId17370" Type="http://schemas.openxmlformats.org/officeDocument/2006/relationships/hyperlink" Target="https://tothemoon.im-ldi.com/data_a70/AS14/extra/AS14-66-09322.small.png" TargetMode="External"/><Relationship Id="rId17371" Type="http://schemas.openxmlformats.org/officeDocument/2006/relationships/hyperlink" Target="https://tothemoon.im-ldi.com/data_a70/AS14/raw/AS14-66-09322.tif" TargetMode="External"/><Relationship Id="rId17372" Type="http://schemas.openxmlformats.org/officeDocument/2006/relationships/hyperlink" Target="https://tothemoon.im-ldi.com/data_a70/AS14/processed/AS14-66-09322.png" TargetMode="External"/><Relationship Id="rId17373" Type="http://schemas.openxmlformats.org/officeDocument/2006/relationships/hyperlink" Target="https://www.lpi.usra.edu/resources/apollo/images/print/AS14/66/09322.jpg" TargetMode="External"/><Relationship Id="rId17374" Type="http://schemas.openxmlformats.org/officeDocument/2006/relationships/hyperlink" Target="https://www.lpi.usra.edu/resources/apollo/frame/?AS14-66-9323" TargetMode="External"/><Relationship Id="rId17375" Type="http://schemas.openxmlformats.org/officeDocument/2006/relationships/hyperlink" Target="https://tothemoon.im-ldi.com/data_a70/AS14/extra/AS14-66-09323.small.png" TargetMode="External"/><Relationship Id="rId17376" Type="http://schemas.openxmlformats.org/officeDocument/2006/relationships/hyperlink" Target="https://tothemoon.im-ldi.com/data_a70/AS14/raw/AS14-66-09323.tif" TargetMode="External"/><Relationship Id="rId17377" Type="http://schemas.openxmlformats.org/officeDocument/2006/relationships/hyperlink" Target="https://tothemoon.im-ldi.com/data_a70/AS14/processed/AS14-66-09323.png" TargetMode="External"/><Relationship Id="rId17378" Type="http://schemas.openxmlformats.org/officeDocument/2006/relationships/hyperlink" Target="https://www.lpi.usra.edu/resources/apollo/images/print/AS14/66/09323.jpg" TargetMode="External"/><Relationship Id="rId17379" Type="http://schemas.openxmlformats.org/officeDocument/2006/relationships/hyperlink" Target="https://www.lpi.usra.edu/resources/apollo/frame/?AS14-66-9324" TargetMode="External"/><Relationship Id="rId17380" Type="http://schemas.openxmlformats.org/officeDocument/2006/relationships/hyperlink" Target="https://tothemoon.im-ldi.com/data_a70/AS14/extra/AS14-66-09324.small.png" TargetMode="External"/><Relationship Id="rId17381" Type="http://schemas.openxmlformats.org/officeDocument/2006/relationships/hyperlink" Target="https://tothemoon.im-ldi.com/data_a70/AS14/raw/AS14-66-09324.tif" TargetMode="External"/><Relationship Id="rId17382" Type="http://schemas.openxmlformats.org/officeDocument/2006/relationships/hyperlink" Target="https://tothemoon.im-ldi.com/data_a70/AS14/processed/AS14-66-09324.png" TargetMode="External"/><Relationship Id="rId17383" Type="http://schemas.openxmlformats.org/officeDocument/2006/relationships/hyperlink" Target="https://www.lpi.usra.edu/resources/apollo/images/print/AS14/66/09324.jpg" TargetMode="External"/><Relationship Id="rId17384" Type="http://schemas.openxmlformats.org/officeDocument/2006/relationships/hyperlink" Target="https://www.lpi.usra.edu/resources/apollo/frame/?AS14-66-9325" TargetMode="External"/><Relationship Id="rId17385" Type="http://schemas.openxmlformats.org/officeDocument/2006/relationships/hyperlink" Target="https://tothemoon.im-ldi.com/data_a70/AS14/extra/AS14-66-09325.small.png" TargetMode="External"/><Relationship Id="rId17386" Type="http://schemas.openxmlformats.org/officeDocument/2006/relationships/hyperlink" Target="https://tothemoon.im-ldi.com/data_a70/AS14/raw/AS14-66-09325.tif" TargetMode="External"/><Relationship Id="rId17387" Type="http://schemas.openxmlformats.org/officeDocument/2006/relationships/hyperlink" Target="https://tothemoon.im-ldi.com/data_a70/AS14/processed/AS14-66-09325.png" TargetMode="External"/><Relationship Id="rId17388" Type="http://schemas.openxmlformats.org/officeDocument/2006/relationships/hyperlink" Target="https://www.lpi.usra.edu/resources/apollo/images/print/AS14/66/09325.jpg" TargetMode="External"/><Relationship Id="rId17389" Type="http://schemas.openxmlformats.org/officeDocument/2006/relationships/hyperlink" Target="https://www.lpi.usra.edu/resources/apollo/frame/?AS14-66-9326" TargetMode="External"/><Relationship Id="rId17390" Type="http://schemas.openxmlformats.org/officeDocument/2006/relationships/hyperlink" Target="https://tothemoon.im-ldi.com/data_a70/AS14/extra/AS14-66-09326.small.png" TargetMode="External"/><Relationship Id="rId17391" Type="http://schemas.openxmlformats.org/officeDocument/2006/relationships/hyperlink" Target="https://tothemoon.im-ldi.com/data_a70/AS14/raw/AS14-66-09326.tif" TargetMode="External"/><Relationship Id="rId17392" Type="http://schemas.openxmlformats.org/officeDocument/2006/relationships/hyperlink" Target="https://tothemoon.im-ldi.com/data_a70/AS14/processed/AS14-66-09326.png" TargetMode="External"/><Relationship Id="rId17393" Type="http://schemas.openxmlformats.org/officeDocument/2006/relationships/hyperlink" Target="https://www.lpi.usra.edu/resources/apollo/images/print/AS14/66/09326.jpg" TargetMode="External"/><Relationship Id="rId17394" Type="http://schemas.openxmlformats.org/officeDocument/2006/relationships/hyperlink" Target="https://www.lpi.usra.edu/resources/apollo/frame/?AS14-66-9327" TargetMode="External"/><Relationship Id="rId17395" Type="http://schemas.openxmlformats.org/officeDocument/2006/relationships/hyperlink" Target="https://tothemoon.im-ldi.com/data_a70/AS14/extra/AS14-66-09327.small.png" TargetMode="External"/><Relationship Id="rId17396" Type="http://schemas.openxmlformats.org/officeDocument/2006/relationships/hyperlink" Target="https://tothemoon.im-ldi.com/data_a70/AS14/raw/AS14-66-09327.tif" TargetMode="External"/><Relationship Id="rId17397" Type="http://schemas.openxmlformats.org/officeDocument/2006/relationships/hyperlink" Target="https://tothemoon.im-ldi.com/data_a70/AS14/processed/AS14-66-09327.png" TargetMode="External"/><Relationship Id="rId17398" Type="http://schemas.openxmlformats.org/officeDocument/2006/relationships/hyperlink" Target="https://www.lpi.usra.edu/resources/apollo/images/print/AS14/66/09327.jpg" TargetMode="External"/><Relationship Id="rId17399" Type="http://schemas.openxmlformats.org/officeDocument/2006/relationships/hyperlink" Target="https://www.lpi.usra.edu/resources/apollo/frame/?AS14-66-9328" TargetMode="External"/><Relationship Id="rId17400" Type="http://schemas.openxmlformats.org/officeDocument/2006/relationships/hyperlink" Target="https://tothemoon.im-ldi.com/data_a70/AS14/extra/AS14-66-09328.small.png" TargetMode="External"/><Relationship Id="rId17401" Type="http://schemas.openxmlformats.org/officeDocument/2006/relationships/hyperlink" Target="https://tothemoon.im-ldi.com/data_a70/AS14/raw/AS14-66-09328.tif" TargetMode="External"/><Relationship Id="rId17402" Type="http://schemas.openxmlformats.org/officeDocument/2006/relationships/hyperlink" Target="https://tothemoon.im-ldi.com/data_a70/AS14/processed/AS14-66-09328.png" TargetMode="External"/><Relationship Id="rId17403" Type="http://schemas.openxmlformats.org/officeDocument/2006/relationships/hyperlink" Target="https://www.lpi.usra.edu/resources/apollo/images/print/AS14/66/09328.jpg" TargetMode="External"/><Relationship Id="rId17404" Type="http://schemas.openxmlformats.org/officeDocument/2006/relationships/hyperlink" Target="https://www.lpi.usra.edu/resources/apollo/frame/?AS14-66-9329" TargetMode="External"/><Relationship Id="rId17405" Type="http://schemas.openxmlformats.org/officeDocument/2006/relationships/hyperlink" Target="https://tothemoon.im-ldi.com/data_a70/AS14/extra/AS14-66-09329.small.png" TargetMode="External"/><Relationship Id="rId17406" Type="http://schemas.openxmlformats.org/officeDocument/2006/relationships/hyperlink" Target="https://tothemoon.im-ldi.com/data_a70/AS14/raw/AS14-66-09329.tif" TargetMode="External"/><Relationship Id="rId17407" Type="http://schemas.openxmlformats.org/officeDocument/2006/relationships/hyperlink" Target="https://tothemoon.im-ldi.com/data_a70/AS14/processed/AS14-66-09329.png" TargetMode="External"/><Relationship Id="rId17408" Type="http://schemas.openxmlformats.org/officeDocument/2006/relationships/hyperlink" Target="https://www.lpi.usra.edu/resources/apollo/images/print/AS14/66/09329.jpg" TargetMode="External"/><Relationship Id="rId17409" Type="http://schemas.openxmlformats.org/officeDocument/2006/relationships/hyperlink" Target="https://www.lpi.usra.edu/resources/apollo/frame/?AS14-66-9330" TargetMode="External"/><Relationship Id="rId17410" Type="http://schemas.openxmlformats.org/officeDocument/2006/relationships/hyperlink" Target="https://tothemoon.im-ldi.com/data_a70/AS14/extra/AS14-66-09330.small.png" TargetMode="External"/><Relationship Id="rId17411" Type="http://schemas.openxmlformats.org/officeDocument/2006/relationships/hyperlink" Target="https://tothemoon.im-ldi.com/data_a70/AS14/raw/AS14-66-09330.tif" TargetMode="External"/><Relationship Id="rId17412" Type="http://schemas.openxmlformats.org/officeDocument/2006/relationships/hyperlink" Target="https://tothemoon.im-ldi.com/data_a70/AS14/processed/AS14-66-09330.png" TargetMode="External"/><Relationship Id="rId17413" Type="http://schemas.openxmlformats.org/officeDocument/2006/relationships/hyperlink" Target="https://www.lpi.usra.edu/resources/apollo/images/print/AS14/66/09330.jpg" TargetMode="External"/><Relationship Id="rId17414" Type="http://schemas.openxmlformats.org/officeDocument/2006/relationships/hyperlink" Target="https://www.lpi.usra.edu/resources/apollo/frame/?AS14-66-9331" TargetMode="External"/><Relationship Id="rId17415" Type="http://schemas.openxmlformats.org/officeDocument/2006/relationships/hyperlink" Target="https://tothemoon.im-ldi.com/data_a70/AS14/extra/AS14-66-09331.small.png" TargetMode="External"/><Relationship Id="rId17416" Type="http://schemas.openxmlformats.org/officeDocument/2006/relationships/hyperlink" Target="https://tothemoon.im-ldi.com/data_a70/AS14/raw/AS14-66-09331.tif" TargetMode="External"/><Relationship Id="rId17417" Type="http://schemas.openxmlformats.org/officeDocument/2006/relationships/hyperlink" Target="https://tothemoon.im-ldi.com/data_a70/AS14/processed/AS14-66-09331.png" TargetMode="External"/><Relationship Id="rId17418" Type="http://schemas.openxmlformats.org/officeDocument/2006/relationships/hyperlink" Target="https://www.lpi.usra.edu/resources/apollo/images/print/AS14/66/09331.jpg" TargetMode="External"/><Relationship Id="rId17419" Type="http://schemas.openxmlformats.org/officeDocument/2006/relationships/hyperlink" Target="https://www.lpi.usra.edu/resources/apollo/frame/?AS14-66-9332" TargetMode="External"/><Relationship Id="rId17420" Type="http://schemas.openxmlformats.org/officeDocument/2006/relationships/hyperlink" Target="https://tothemoon.im-ldi.com/data_a70/AS14/extra/AS14-66-09332.small.png" TargetMode="External"/><Relationship Id="rId17421" Type="http://schemas.openxmlformats.org/officeDocument/2006/relationships/hyperlink" Target="https://tothemoon.im-ldi.com/data_a70/AS14/raw/AS14-66-09332.tif" TargetMode="External"/><Relationship Id="rId17422" Type="http://schemas.openxmlformats.org/officeDocument/2006/relationships/hyperlink" Target="https://tothemoon.im-ldi.com/data_a70/AS14/processed/AS14-66-09332.png" TargetMode="External"/><Relationship Id="rId17423" Type="http://schemas.openxmlformats.org/officeDocument/2006/relationships/hyperlink" Target="https://www.lpi.usra.edu/resources/apollo/images/print/AS14/66/09332.jpg" TargetMode="External"/><Relationship Id="rId17424" Type="http://schemas.openxmlformats.org/officeDocument/2006/relationships/hyperlink" Target="https://www.lpi.usra.edu/resources/apollo/frame/?AS14-66-9333" TargetMode="External"/><Relationship Id="rId17425" Type="http://schemas.openxmlformats.org/officeDocument/2006/relationships/hyperlink" Target="https://tothemoon.im-ldi.com/data_a70/AS14/extra/AS14-66-09333.small.png" TargetMode="External"/><Relationship Id="rId17426" Type="http://schemas.openxmlformats.org/officeDocument/2006/relationships/hyperlink" Target="https://tothemoon.im-ldi.com/data_a70/AS14/raw/AS14-66-09333.tif" TargetMode="External"/><Relationship Id="rId17427" Type="http://schemas.openxmlformats.org/officeDocument/2006/relationships/hyperlink" Target="https://tothemoon.im-ldi.com/data_a70/AS14/processed/AS14-66-09333.png" TargetMode="External"/><Relationship Id="rId17428" Type="http://schemas.openxmlformats.org/officeDocument/2006/relationships/hyperlink" Target="https://www.lpi.usra.edu/resources/apollo/images/print/AS14/66/09333.jpg" TargetMode="External"/><Relationship Id="rId17429" Type="http://schemas.openxmlformats.org/officeDocument/2006/relationships/hyperlink" Target="https://www.lpi.usra.edu/resources/apollo/frame/?AS14-66-9334" TargetMode="External"/><Relationship Id="rId17430" Type="http://schemas.openxmlformats.org/officeDocument/2006/relationships/hyperlink" Target="https://tothemoon.im-ldi.com/data_a70/AS14/extra/AS14-66-09334.small.png" TargetMode="External"/><Relationship Id="rId17431" Type="http://schemas.openxmlformats.org/officeDocument/2006/relationships/hyperlink" Target="https://tothemoon.im-ldi.com/data_a70/AS14/raw/AS14-66-09334.tif" TargetMode="External"/><Relationship Id="rId17432" Type="http://schemas.openxmlformats.org/officeDocument/2006/relationships/hyperlink" Target="https://tothemoon.im-ldi.com/data_a70/AS14/processed/AS14-66-09334.png" TargetMode="External"/><Relationship Id="rId17433" Type="http://schemas.openxmlformats.org/officeDocument/2006/relationships/hyperlink" Target="https://www.lpi.usra.edu/resources/apollo/images/print/AS14/66/09334.jpg" TargetMode="External"/><Relationship Id="rId17434" Type="http://schemas.openxmlformats.org/officeDocument/2006/relationships/hyperlink" Target="https://www.lpi.usra.edu/resources/apollo/frame/?AS14-66-9335" TargetMode="External"/><Relationship Id="rId17435" Type="http://schemas.openxmlformats.org/officeDocument/2006/relationships/hyperlink" Target="https://tothemoon.im-ldi.com/data_a70/AS14/extra/AS14-66-09335.small.png" TargetMode="External"/><Relationship Id="rId17436" Type="http://schemas.openxmlformats.org/officeDocument/2006/relationships/hyperlink" Target="https://tothemoon.im-ldi.com/data_a70/AS14/raw/AS14-66-09335.tif" TargetMode="External"/><Relationship Id="rId17437" Type="http://schemas.openxmlformats.org/officeDocument/2006/relationships/hyperlink" Target="https://tothemoon.im-ldi.com/data_a70/AS14/processed/AS14-66-09335.png" TargetMode="External"/><Relationship Id="rId17438" Type="http://schemas.openxmlformats.org/officeDocument/2006/relationships/hyperlink" Target="https://www.lpi.usra.edu/resources/apollo/images/print/AS14/66/09335.jpg" TargetMode="External"/><Relationship Id="rId17439" Type="http://schemas.openxmlformats.org/officeDocument/2006/relationships/hyperlink" Target="https://www.lpi.usra.edu/resources/apollo/frame/?AS14-66-9336" TargetMode="External"/><Relationship Id="rId17440" Type="http://schemas.openxmlformats.org/officeDocument/2006/relationships/hyperlink" Target="https://tothemoon.im-ldi.com/data_a70/AS14/extra/AS14-66-09336.small.png" TargetMode="External"/><Relationship Id="rId17441" Type="http://schemas.openxmlformats.org/officeDocument/2006/relationships/hyperlink" Target="https://tothemoon.im-ldi.com/data_a70/AS14/raw/AS14-66-09336.tif" TargetMode="External"/><Relationship Id="rId17442" Type="http://schemas.openxmlformats.org/officeDocument/2006/relationships/hyperlink" Target="https://tothemoon.im-ldi.com/data_a70/AS14/processed/AS14-66-09336.png" TargetMode="External"/><Relationship Id="rId17443" Type="http://schemas.openxmlformats.org/officeDocument/2006/relationships/hyperlink" Target="https://www.lpi.usra.edu/resources/apollo/images/print/AS14/66/09336.jpg" TargetMode="External"/><Relationship Id="rId17444" Type="http://schemas.openxmlformats.org/officeDocument/2006/relationships/hyperlink" Target="https://www.lpi.usra.edu/resources/apollo/frame/?AS14-66-9337" TargetMode="External"/><Relationship Id="rId17445" Type="http://schemas.openxmlformats.org/officeDocument/2006/relationships/hyperlink" Target="https://tothemoon.im-ldi.com/data_a70/AS14/extra/AS14-66-09337.small.png" TargetMode="External"/><Relationship Id="rId17446" Type="http://schemas.openxmlformats.org/officeDocument/2006/relationships/hyperlink" Target="https://tothemoon.im-ldi.com/data_a70/AS14/raw/AS14-66-09337.tif" TargetMode="External"/><Relationship Id="rId17447" Type="http://schemas.openxmlformats.org/officeDocument/2006/relationships/hyperlink" Target="https://tothemoon.im-ldi.com/data_a70/AS14/processed/AS14-66-09337.png" TargetMode="External"/><Relationship Id="rId17448" Type="http://schemas.openxmlformats.org/officeDocument/2006/relationships/hyperlink" Target="https://www.lpi.usra.edu/resources/apollo/images/print/AS14/66/09337.jpg" TargetMode="External"/><Relationship Id="rId17449" Type="http://schemas.openxmlformats.org/officeDocument/2006/relationships/hyperlink" Target="https://www.lpi.usra.edu/resources/apollo/frame/?AS14-66-9338" TargetMode="External"/><Relationship Id="rId17450" Type="http://schemas.openxmlformats.org/officeDocument/2006/relationships/hyperlink" Target="https://tothemoon.im-ldi.com/data_a70/AS14/extra/AS14-66-09338.small.png" TargetMode="External"/><Relationship Id="rId17451" Type="http://schemas.openxmlformats.org/officeDocument/2006/relationships/hyperlink" Target="https://tothemoon.im-ldi.com/data_a70/AS14/raw/AS14-66-09338.tif" TargetMode="External"/><Relationship Id="rId17452" Type="http://schemas.openxmlformats.org/officeDocument/2006/relationships/hyperlink" Target="https://tothemoon.im-ldi.com/data_a70/AS14/processed/AS14-66-09338.png" TargetMode="External"/><Relationship Id="rId17453" Type="http://schemas.openxmlformats.org/officeDocument/2006/relationships/hyperlink" Target="https://www.lpi.usra.edu/resources/apollo/images/print/AS14/66/09338.jpg" TargetMode="External"/><Relationship Id="rId17454" Type="http://schemas.openxmlformats.org/officeDocument/2006/relationships/hyperlink" Target="https://www.lpi.usra.edu/resources/apollo/frame/?AS14-66-9339" TargetMode="External"/><Relationship Id="rId17455" Type="http://schemas.openxmlformats.org/officeDocument/2006/relationships/hyperlink" Target="https://tothemoon.im-ldi.com/data_a70/AS14/extra/AS14-66-09339.small.png" TargetMode="External"/><Relationship Id="rId17456" Type="http://schemas.openxmlformats.org/officeDocument/2006/relationships/hyperlink" Target="https://tothemoon.im-ldi.com/data_a70/AS14/raw/AS14-66-09339.tif" TargetMode="External"/><Relationship Id="rId17457" Type="http://schemas.openxmlformats.org/officeDocument/2006/relationships/hyperlink" Target="https://tothemoon.im-ldi.com/data_a70/AS14/processed/AS14-66-09339.png" TargetMode="External"/><Relationship Id="rId17458" Type="http://schemas.openxmlformats.org/officeDocument/2006/relationships/hyperlink" Target="https://www.lpi.usra.edu/resources/apollo/images/print/AS14/66/09339.jpg" TargetMode="External"/><Relationship Id="rId17459" Type="http://schemas.openxmlformats.org/officeDocument/2006/relationships/hyperlink" Target="https://www.lpi.usra.edu/resources/apollo/frame/?AS14-66-9340" TargetMode="External"/><Relationship Id="rId17460" Type="http://schemas.openxmlformats.org/officeDocument/2006/relationships/hyperlink" Target="https://tothemoon.im-ldi.com/data_a70/AS14/extra/AS14-66-09340.small.png" TargetMode="External"/><Relationship Id="rId17461" Type="http://schemas.openxmlformats.org/officeDocument/2006/relationships/hyperlink" Target="https://tothemoon.im-ldi.com/data_a70/AS14/raw/AS14-66-09340.tif" TargetMode="External"/><Relationship Id="rId17462" Type="http://schemas.openxmlformats.org/officeDocument/2006/relationships/hyperlink" Target="https://tothemoon.im-ldi.com/data_a70/AS14/processed/AS14-66-09340.png" TargetMode="External"/><Relationship Id="rId17463" Type="http://schemas.openxmlformats.org/officeDocument/2006/relationships/hyperlink" Target="https://www.lpi.usra.edu/resources/apollo/images/print/AS14/66/09340.jpg" TargetMode="External"/><Relationship Id="rId17464" Type="http://schemas.openxmlformats.org/officeDocument/2006/relationships/hyperlink" Target="https://www.lpi.usra.edu/resources/apollo/frame/?AS14-66-9341" TargetMode="External"/><Relationship Id="rId17465" Type="http://schemas.openxmlformats.org/officeDocument/2006/relationships/hyperlink" Target="https://tothemoon.im-ldi.com/data_a70/AS14/extra/AS14-66-09341.small.png" TargetMode="External"/><Relationship Id="rId17466" Type="http://schemas.openxmlformats.org/officeDocument/2006/relationships/hyperlink" Target="https://tothemoon.im-ldi.com/data_a70/AS14/raw/AS14-66-09341.tif" TargetMode="External"/><Relationship Id="rId17467" Type="http://schemas.openxmlformats.org/officeDocument/2006/relationships/hyperlink" Target="https://tothemoon.im-ldi.com/data_a70/AS14/processed/AS14-66-09341.png" TargetMode="External"/><Relationship Id="rId17468" Type="http://schemas.openxmlformats.org/officeDocument/2006/relationships/hyperlink" Target="https://www.lpi.usra.edu/resources/apollo/images/print/AS14/66/09341.jpg" TargetMode="External"/><Relationship Id="rId17469" Type="http://schemas.openxmlformats.org/officeDocument/2006/relationships/hyperlink" Target="https://www.lpi.usra.edu/resources/apollo/frame/?AS14-66-9342" TargetMode="External"/><Relationship Id="rId17470" Type="http://schemas.openxmlformats.org/officeDocument/2006/relationships/hyperlink" Target="https://tothemoon.im-ldi.com/data_a70/AS14/extra/AS14-66-09342.small.png" TargetMode="External"/><Relationship Id="rId17471" Type="http://schemas.openxmlformats.org/officeDocument/2006/relationships/hyperlink" Target="https://tothemoon.im-ldi.com/data_a70/AS14/raw/AS14-66-09342.tif" TargetMode="External"/><Relationship Id="rId17472" Type="http://schemas.openxmlformats.org/officeDocument/2006/relationships/hyperlink" Target="https://tothemoon.im-ldi.com/data_a70/AS14/processed/AS14-66-09342.png" TargetMode="External"/><Relationship Id="rId17473" Type="http://schemas.openxmlformats.org/officeDocument/2006/relationships/hyperlink" Target="https://www.lpi.usra.edu/resources/apollo/images/print/AS14/66/09342.jpg" TargetMode="External"/><Relationship Id="rId17474" Type="http://schemas.openxmlformats.org/officeDocument/2006/relationships/hyperlink" Target="https://www.lpi.usra.edu/resources/apollo/frame/?AS14-66-9343" TargetMode="External"/><Relationship Id="rId17475" Type="http://schemas.openxmlformats.org/officeDocument/2006/relationships/hyperlink" Target="https://tothemoon.im-ldi.com/data_a70/AS14/extra/AS14-66-09343.small.png" TargetMode="External"/><Relationship Id="rId17476" Type="http://schemas.openxmlformats.org/officeDocument/2006/relationships/hyperlink" Target="https://tothemoon.im-ldi.com/data_a70/AS14/raw/AS14-66-09343.tif" TargetMode="External"/><Relationship Id="rId17477" Type="http://schemas.openxmlformats.org/officeDocument/2006/relationships/hyperlink" Target="https://tothemoon.im-ldi.com/data_a70/AS14/processed/AS14-66-09343.png" TargetMode="External"/><Relationship Id="rId17478" Type="http://schemas.openxmlformats.org/officeDocument/2006/relationships/hyperlink" Target="https://www.lpi.usra.edu/resources/apollo/images/print/AS14/66/09343.jpg" TargetMode="External"/><Relationship Id="rId17479" Type="http://schemas.openxmlformats.org/officeDocument/2006/relationships/hyperlink" Target="https://www.lpi.usra.edu/resources/apollo/frame/?AS14-66-9344" TargetMode="External"/><Relationship Id="rId17480" Type="http://schemas.openxmlformats.org/officeDocument/2006/relationships/hyperlink" Target="https://tothemoon.im-ldi.com/data_a70/AS14/extra/AS14-66-09344.small.png" TargetMode="External"/><Relationship Id="rId17481" Type="http://schemas.openxmlformats.org/officeDocument/2006/relationships/hyperlink" Target="https://tothemoon.im-ldi.com/data_a70/AS14/raw/AS14-66-09344.tif" TargetMode="External"/><Relationship Id="rId17482" Type="http://schemas.openxmlformats.org/officeDocument/2006/relationships/hyperlink" Target="https://tothemoon.im-ldi.com/data_a70/AS14/processed/AS14-66-09344.png" TargetMode="External"/><Relationship Id="rId17483" Type="http://schemas.openxmlformats.org/officeDocument/2006/relationships/hyperlink" Target="https://www.lpi.usra.edu/resources/apollo/images/print/AS14/66/09344.jpg" TargetMode="External"/><Relationship Id="rId17484" Type="http://schemas.openxmlformats.org/officeDocument/2006/relationships/hyperlink" Target="https://www.lpi.usra.edu/resources/apollo/frame/?AS14-66-9345" TargetMode="External"/><Relationship Id="rId17485" Type="http://schemas.openxmlformats.org/officeDocument/2006/relationships/hyperlink" Target="https://tothemoon.im-ldi.com/data_a70/AS14/extra/AS14-66-09345.small.png" TargetMode="External"/><Relationship Id="rId17486" Type="http://schemas.openxmlformats.org/officeDocument/2006/relationships/hyperlink" Target="https://tothemoon.im-ldi.com/data_a70/AS14/raw/AS14-66-09345.tif" TargetMode="External"/><Relationship Id="rId17487" Type="http://schemas.openxmlformats.org/officeDocument/2006/relationships/hyperlink" Target="https://tothemoon.im-ldi.com/data_a70/AS14/processed/AS14-66-09345.png" TargetMode="External"/><Relationship Id="rId17488" Type="http://schemas.openxmlformats.org/officeDocument/2006/relationships/hyperlink" Target="https://www.lpi.usra.edu/resources/apollo/images/print/AS14/66/09345.jpg" TargetMode="External"/><Relationship Id="rId17489" Type="http://schemas.openxmlformats.org/officeDocument/2006/relationships/hyperlink" Target="https://www.lpi.usra.edu/resources/apollo/frame/?AS14-66-9346" TargetMode="External"/><Relationship Id="rId17490" Type="http://schemas.openxmlformats.org/officeDocument/2006/relationships/hyperlink" Target="https://tothemoon.im-ldi.com/data_a70/AS14/extra/AS14-66-09346.small.png" TargetMode="External"/><Relationship Id="rId17491" Type="http://schemas.openxmlformats.org/officeDocument/2006/relationships/hyperlink" Target="https://tothemoon.im-ldi.com/data_a70/AS14/raw/AS14-66-09346.tif" TargetMode="External"/><Relationship Id="rId17492" Type="http://schemas.openxmlformats.org/officeDocument/2006/relationships/hyperlink" Target="https://tothemoon.im-ldi.com/data_a70/AS14/processed/AS14-66-09346.png" TargetMode="External"/><Relationship Id="rId17493" Type="http://schemas.openxmlformats.org/officeDocument/2006/relationships/hyperlink" Target="https://www.lpi.usra.edu/resources/apollo/images/print/AS14/66/09346.jpg" TargetMode="External"/><Relationship Id="rId17494" Type="http://schemas.openxmlformats.org/officeDocument/2006/relationships/hyperlink" Target="https://www.lpi.usra.edu/resources/apollo/frame/?AS14-66-9347" TargetMode="External"/><Relationship Id="rId17495" Type="http://schemas.openxmlformats.org/officeDocument/2006/relationships/hyperlink" Target="https://tothemoon.im-ldi.com/data_a70/AS14/extra/AS14-66-09347.small.png" TargetMode="External"/><Relationship Id="rId17496" Type="http://schemas.openxmlformats.org/officeDocument/2006/relationships/hyperlink" Target="https://tothemoon.im-ldi.com/data_a70/AS14/raw/AS14-66-09347.tif" TargetMode="External"/><Relationship Id="rId17497" Type="http://schemas.openxmlformats.org/officeDocument/2006/relationships/hyperlink" Target="https://tothemoon.im-ldi.com/data_a70/AS14/processed/AS14-66-09347.png" TargetMode="External"/><Relationship Id="rId17498" Type="http://schemas.openxmlformats.org/officeDocument/2006/relationships/hyperlink" Target="https://www.lpi.usra.edu/resources/apollo/images/print/AS14/66/09347.jpg" TargetMode="External"/><Relationship Id="rId17499" Type="http://schemas.openxmlformats.org/officeDocument/2006/relationships/hyperlink" Target="https://www.lpi.usra.edu/resources/apollo/frame/?AS14-66-9348" TargetMode="External"/><Relationship Id="rId17500" Type="http://schemas.openxmlformats.org/officeDocument/2006/relationships/hyperlink" Target="https://tothemoon.im-ldi.com/data_a70/AS14/extra/AS14-66-09348.small.png" TargetMode="External"/><Relationship Id="rId17501" Type="http://schemas.openxmlformats.org/officeDocument/2006/relationships/hyperlink" Target="https://tothemoon.im-ldi.com/data_a70/AS14/raw/AS14-66-09348.tif" TargetMode="External"/><Relationship Id="rId17502" Type="http://schemas.openxmlformats.org/officeDocument/2006/relationships/hyperlink" Target="https://tothemoon.im-ldi.com/data_a70/AS14/processed/AS14-66-09348.png" TargetMode="External"/><Relationship Id="rId17503" Type="http://schemas.openxmlformats.org/officeDocument/2006/relationships/hyperlink" Target="https://www.lpi.usra.edu/resources/apollo/images/print/AS14/66/09348.jpg" TargetMode="External"/><Relationship Id="rId17504" Type="http://schemas.openxmlformats.org/officeDocument/2006/relationships/hyperlink" Target="https://www.lpi.usra.edu/resources/apollo/frame/?AS14-66-9349" TargetMode="External"/><Relationship Id="rId17505" Type="http://schemas.openxmlformats.org/officeDocument/2006/relationships/hyperlink" Target="https://tothemoon.im-ldi.com/data_a70/AS14/extra/AS14-66-09349.small.png" TargetMode="External"/><Relationship Id="rId17506" Type="http://schemas.openxmlformats.org/officeDocument/2006/relationships/hyperlink" Target="https://tothemoon.im-ldi.com/data_a70/AS14/raw/AS14-66-09349.tif" TargetMode="External"/><Relationship Id="rId17507" Type="http://schemas.openxmlformats.org/officeDocument/2006/relationships/hyperlink" Target="https://tothemoon.im-ldi.com/data_a70/AS14/processed/AS14-66-09349.png" TargetMode="External"/><Relationship Id="rId17508" Type="http://schemas.openxmlformats.org/officeDocument/2006/relationships/hyperlink" Target="https://www.lpi.usra.edu/resources/apollo/images/print/AS14/66/09349.jpg" TargetMode="External"/><Relationship Id="rId17509" Type="http://schemas.openxmlformats.org/officeDocument/2006/relationships/hyperlink" Target="https://www.lpi.usra.edu/resources/apollo/frame/?AS14-66-9350" TargetMode="External"/><Relationship Id="rId17510" Type="http://schemas.openxmlformats.org/officeDocument/2006/relationships/hyperlink" Target="https://tothemoon.im-ldi.com/data_a70/AS14/extra/AS14-66-09350.small.png" TargetMode="External"/><Relationship Id="rId17511" Type="http://schemas.openxmlformats.org/officeDocument/2006/relationships/hyperlink" Target="https://tothemoon.im-ldi.com/data_a70/AS14/raw/AS14-66-09350.tif" TargetMode="External"/><Relationship Id="rId17512" Type="http://schemas.openxmlformats.org/officeDocument/2006/relationships/hyperlink" Target="https://tothemoon.im-ldi.com/data_a70/AS14/processed/AS14-66-09350.png" TargetMode="External"/><Relationship Id="rId17513" Type="http://schemas.openxmlformats.org/officeDocument/2006/relationships/hyperlink" Target="https://www.lpi.usra.edu/resources/apollo/images/print/AS14/66/09350.jpg" TargetMode="External"/><Relationship Id="rId17514" Type="http://schemas.openxmlformats.org/officeDocument/2006/relationships/hyperlink" Target="https://www.lpi.usra.edu/resources/apollo/frame/?AS14-66-9351" TargetMode="External"/><Relationship Id="rId17515" Type="http://schemas.openxmlformats.org/officeDocument/2006/relationships/hyperlink" Target="https://tothemoon.im-ldi.com/data_a70/AS14/extra/AS14-66-09351.small.png" TargetMode="External"/><Relationship Id="rId17516" Type="http://schemas.openxmlformats.org/officeDocument/2006/relationships/hyperlink" Target="https://tothemoon.im-ldi.com/data_a70/AS14/raw/AS14-66-09351.tif" TargetMode="External"/><Relationship Id="rId17517" Type="http://schemas.openxmlformats.org/officeDocument/2006/relationships/hyperlink" Target="https://tothemoon.im-ldi.com/data_a70/AS14/processed/AS14-66-09351.png" TargetMode="External"/><Relationship Id="rId17518" Type="http://schemas.openxmlformats.org/officeDocument/2006/relationships/hyperlink" Target="https://www.lpi.usra.edu/resources/apollo/images/print/AS14/66/09351.jpg" TargetMode="External"/><Relationship Id="rId17519" Type="http://schemas.openxmlformats.org/officeDocument/2006/relationships/hyperlink" Target="https://www.lpi.usra.edu/resources/apollo/frame/?AS14-66-9352" TargetMode="External"/><Relationship Id="rId17520" Type="http://schemas.openxmlformats.org/officeDocument/2006/relationships/hyperlink" Target="https://tothemoon.im-ldi.com/data_a70/AS14/extra/AS14-66-09352.small.png" TargetMode="External"/><Relationship Id="rId17521" Type="http://schemas.openxmlformats.org/officeDocument/2006/relationships/hyperlink" Target="https://tothemoon.im-ldi.com/data_a70/AS14/raw/AS14-66-09352.tif" TargetMode="External"/><Relationship Id="rId17522" Type="http://schemas.openxmlformats.org/officeDocument/2006/relationships/hyperlink" Target="https://tothemoon.im-ldi.com/data_a70/AS14/processed/AS14-66-09352.png" TargetMode="External"/><Relationship Id="rId17523" Type="http://schemas.openxmlformats.org/officeDocument/2006/relationships/hyperlink" Target="https://www.lpi.usra.edu/resources/apollo/images/print/AS14/66/09352.jpg" TargetMode="External"/><Relationship Id="rId17524" Type="http://schemas.openxmlformats.org/officeDocument/2006/relationships/hyperlink" Target="https://www.lpi.usra.edu/resources/apollo/frame/?AS14-66-9353" TargetMode="External"/><Relationship Id="rId17525" Type="http://schemas.openxmlformats.org/officeDocument/2006/relationships/hyperlink" Target="https://tothemoon.im-ldi.com/data_a70/AS14/extra/AS14-66-09353.small.png" TargetMode="External"/><Relationship Id="rId17526" Type="http://schemas.openxmlformats.org/officeDocument/2006/relationships/hyperlink" Target="https://tothemoon.im-ldi.com/data_a70/AS14/raw/AS14-66-09353.tif" TargetMode="External"/><Relationship Id="rId17527" Type="http://schemas.openxmlformats.org/officeDocument/2006/relationships/hyperlink" Target="https://tothemoon.im-ldi.com/data_a70/AS14/processed/AS14-66-09353.png" TargetMode="External"/><Relationship Id="rId17528" Type="http://schemas.openxmlformats.org/officeDocument/2006/relationships/hyperlink" Target="https://www.lpi.usra.edu/resources/apollo/images/print/AS14/66/09353.jpg" TargetMode="External"/><Relationship Id="rId17529" Type="http://schemas.openxmlformats.org/officeDocument/2006/relationships/hyperlink" Target="https://www.lpi.usra.edu/resources/apollo/frame/?AS14-66-9354" TargetMode="External"/><Relationship Id="rId17530" Type="http://schemas.openxmlformats.org/officeDocument/2006/relationships/hyperlink" Target="https://tothemoon.im-ldi.com/data_a70/AS14/extra/AS14-66-09354.small.png" TargetMode="External"/><Relationship Id="rId17531" Type="http://schemas.openxmlformats.org/officeDocument/2006/relationships/hyperlink" Target="https://tothemoon.im-ldi.com/data_a70/AS14/raw/AS14-66-09354.tif" TargetMode="External"/><Relationship Id="rId17532" Type="http://schemas.openxmlformats.org/officeDocument/2006/relationships/hyperlink" Target="https://tothemoon.im-ldi.com/data_a70/AS14/processed/AS14-66-09354.png" TargetMode="External"/><Relationship Id="rId17533" Type="http://schemas.openxmlformats.org/officeDocument/2006/relationships/hyperlink" Target="https://www.lpi.usra.edu/resources/apollo/images/print/AS14/66/09354.jpg" TargetMode="External"/><Relationship Id="rId17534" Type="http://schemas.openxmlformats.org/officeDocument/2006/relationships/hyperlink" Target="https://www.lpi.usra.edu/resources/apollo/frame/?AS14-66-9355" TargetMode="External"/><Relationship Id="rId17535" Type="http://schemas.openxmlformats.org/officeDocument/2006/relationships/hyperlink" Target="https://tothemoon.im-ldi.com/data_a70/AS14/extra/AS14-66-09355.small.png" TargetMode="External"/><Relationship Id="rId17536" Type="http://schemas.openxmlformats.org/officeDocument/2006/relationships/hyperlink" Target="https://tothemoon.im-ldi.com/data_a70/AS14/raw/AS14-66-09355.tif" TargetMode="External"/><Relationship Id="rId17537" Type="http://schemas.openxmlformats.org/officeDocument/2006/relationships/hyperlink" Target="https://tothemoon.im-ldi.com/data_a70/AS14/processed/AS14-66-09355.png" TargetMode="External"/><Relationship Id="rId17538" Type="http://schemas.openxmlformats.org/officeDocument/2006/relationships/hyperlink" Target="https://www.lpi.usra.edu/resources/apollo/images/print/AS14/66/09355.jpg" TargetMode="External"/><Relationship Id="rId17539" Type="http://schemas.openxmlformats.org/officeDocument/2006/relationships/hyperlink" Target="https://www.lpi.usra.edu/resources/apollo/frame/?AS14-66-9356" TargetMode="External"/><Relationship Id="rId17540" Type="http://schemas.openxmlformats.org/officeDocument/2006/relationships/hyperlink" Target="https://tothemoon.im-ldi.com/data_a70/AS14/extra/AS14-66-09356.small.png" TargetMode="External"/><Relationship Id="rId17541" Type="http://schemas.openxmlformats.org/officeDocument/2006/relationships/hyperlink" Target="https://tothemoon.im-ldi.com/data_a70/AS14/raw/AS14-66-09356.tif" TargetMode="External"/><Relationship Id="rId17542" Type="http://schemas.openxmlformats.org/officeDocument/2006/relationships/hyperlink" Target="https://tothemoon.im-ldi.com/data_a70/AS14/processed/AS14-66-09356.png" TargetMode="External"/><Relationship Id="rId17543" Type="http://schemas.openxmlformats.org/officeDocument/2006/relationships/hyperlink" Target="https://www.lpi.usra.edu/resources/apollo/images/print/AS14/66/09356.jpg" TargetMode="External"/><Relationship Id="rId17544" Type="http://schemas.openxmlformats.org/officeDocument/2006/relationships/hyperlink" Target="https://www.lpi.usra.edu/resources/apollo/frame/?AS14-66-9357" TargetMode="External"/><Relationship Id="rId17545" Type="http://schemas.openxmlformats.org/officeDocument/2006/relationships/hyperlink" Target="https://tothemoon.im-ldi.com/data_a70/AS14/extra/AS14-66-09357.small.png" TargetMode="External"/><Relationship Id="rId17546" Type="http://schemas.openxmlformats.org/officeDocument/2006/relationships/hyperlink" Target="https://tothemoon.im-ldi.com/data_a70/AS14/raw/AS14-66-09357.tif" TargetMode="External"/><Relationship Id="rId17547" Type="http://schemas.openxmlformats.org/officeDocument/2006/relationships/hyperlink" Target="https://tothemoon.im-ldi.com/data_a70/AS14/processed/AS14-66-09357.png" TargetMode="External"/><Relationship Id="rId17548" Type="http://schemas.openxmlformats.org/officeDocument/2006/relationships/hyperlink" Target="https://www.lpi.usra.edu/resources/apollo/images/print/AS14/66/09357.jpg" TargetMode="External"/><Relationship Id="rId17549" Type="http://schemas.openxmlformats.org/officeDocument/2006/relationships/hyperlink" Target="https://www.lpi.usra.edu/resources/apollo/frame/?AS14-66-9358" TargetMode="External"/><Relationship Id="rId17550" Type="http://schemas.openxmlformats.org/officeDocument/2006/relationships/hyperlink" Target="https://tothemoon.im-ldi.com/data_a70/AS14/extra/AS14-66-09358.small.png" TargetMode="External"/><Relationship Id="rId17551" Type="http://schemas.openxmlformats.org/officeDocument/2006/relationships/hyperlink" Target="https://tothemoon.im-ldi.com/data_a70/AS14/raw/AS14-66-09358.tif" TargetMode="External"/><Relationship Id="rId17552" Type="http://schemas.openxmlformats.org/officeDocument/2006/relationships/hyperlink" Target="https://tothemoon.im-ldi.com/data_a70/AS14/processed/AS14-66-09358.png" TargetMode="External"/><Relationship Id="rId17553" Type="http://schemas.openxmlformats.org/officeDocument/2006/relationships/hyperlink" Target="https://www.lpi.usra.edu/resources/apollo/images/print/AS14/66/09358.jpg" TargetMode="External"/><Relationship Id="rId17554" Type="http://schemas.openxmlformats.org/officeDocument/2006/relationships/hyperlink" Target="https://www.lpi.usra.edu/resources/apollo/frame/?AS14-66-9359" TargetMode="External"/><Relationship Id="rId17555" Type="http://schemas.openxmlformats.org/officeDocument/2006/relationships/hyperlink" Target="https://tothemoon.im-ldi.com/data_a70/AS14/extra/AS14-66-09359.small.png" TargetMode="External"/><Relationship Id="rId17556" Type="http://schemas.openxmlformats.org/officeDocument/2006/relationships/hyperlink" Target="https://tothemoon.im-ldi.com/data_a70/AS14/raw/AS14-66-09359.tif" TargetMode="External"/><Relationship Id="rId17557" Type="http://schemas.openxmlformats.org/officeDocument/2006/relationships/hyperlink" Target="https://tothemoon.im-ldi.com/data_a70/AS14/processed/AS14-66-09359.png" TargetMode="External"/><Relationship Id="rId17558" Type="http://schemas.openxmlformats.org/officeDocument/2006/relationships/hyperlink" Target="https://www.lpi.usra.edu/resources/apollo/images/print/AS14/66/09359.jpg" TargetMode="External"/><Relationship Id="rId17559" Type="http://schemas.openxmlformats.org/officeDocument/2006/relationships/hyperlink" Target="https://www.lpi.usra.edu/resources/apollo/frame/?AS14-66-9360" TargetMode="External"/><Relationship Id="rId17560" Type="http://schemas.openxmlformats.org/officeDocument/2006/relationships/hyperlink" Target="https://tothemoon.im-ldi.com/data_a70/AS14/extra/AS14-66-09360.small.png" TargetMode="External"/><Relationship Id="rId17561" Type="http://schemas.openxmlformats.org/officeDocument/2006/relationships/hyperlink" Target="https://tothemoon.im-ldi.com/data_a70/AS14/raw/AS14-66-09360.tif" TargetMode="External"/><Relationship Id="rId17562" Type="http://schemas.openxmlformats.org/officeDocument/2006/relationships/hyperlink" Target="https://tothemoon.im-ldi.com/data_a70/AS14/processed/AS14-66-09360.png" TargetMode="External"/><Relationship Id="rId17563" Type="http://schemas.openxmlformats.org/officeDocument/2006/relationships/hyperlink" Target="https://www.lpi.usra.edu/resources/apollo/images/print/AS14/66/09360.jpg" TargetMode="External"/><Relationship Id="rId17564" Type="http://schemas.openxmlformats.org/officeDocument/2006/relationships/hyperlink" Target="https://www.lpi.usra.edu/resources/apollo/frame/?AS14-67-9361" TargetMode="External"/><Relationship Id="rId17565" Type="http://schemas.openxmlformats.org/officeDocument/2006/relationships/hyperlink" Target="https://tothemoon.im-ldi.com/data_a70/AS14/extra/AS14-67-09361.small.png" TargetMode="External"/><Relationship Id="rId17566" Type="http://schemas.openxmlformats.org/officeDocument/2006/relationships/hyperlink" Target="https://tothemoon.im-ldi.com/data_a70/AS14/raw/AS14-67-09361.tif" TargetMode="External"/><Relationship Id="rId17567" Type="http://schemas.openxmlformats.org/officeDocument/2006/relationships/hyperlink" Target="https://tothemoon.im-ldi.com/data_a70/AS14/processed/AS14-67-09361.png" TargetMode="External"/><Relationship Id="rId17568" Type="http://schemas.openxmlformats.org/officeDocument/2006/relationships/hyperlink" Target="https://www.lpi.usra.edu/resources/apollo/images/print/AS14/67/09361.jpg" TargetMode="External"/><Relationship Id="rId17569" Type="http://schemas.openxmlformats.org/officeDocument/2006/relationships/hyperlink" Target="https://www.lpi.usra.edu/resources/apollo/frame/?AS14-67-9362" TargetMode="External"/><Relationship Id="rId17570" Type="http://schemas.openxmlformats.org/officeDocument/2006/relationships/hyperlink" Target="https://tothemoon.im-ldi.com/data_a70/AS14/extra/AS14-67-09362.small.png" TargetMode="External"/><Relationship Id="rId17571" Type="http://schemas.openxmlformats.org/officeDocument/2006/relationships/hyperlink" Target="https://tothemoon.im-ldi.com/data_a70/AS14/raw/AS14-67-09362.tif" TargetMode="External"/><Relationship Id="rId17572" Type="http://schemas.openxmlformats.org/officeDocument/2006/relationships/hyperlink" Target="https://tothemoon.im-ldi.com/data_a70/AS14/processed/AS14-67-09362.png" TargetMode="External"/><Relationship Id="rId17573" Type="http://schemas.openxmlformats.org/officeDocument/2006/relationships/hyperlink" Target="https://www.lpi.usra.edu/resources/apollo/images/print/AS14/67/09362.jpg" TargetMode="External"/><Relationship Id="rId17574" Type="http://schemas.openxmlformats.org/officeDocument/2006/relationships/hyperlink" Target="https://www.lpi.usra.edu/resources/apollo/frame/?AS14-67-9363" TargetMode="External"/><Relationship Id="rId17575" Type="http://schemas.openxmlformats.org/officeDocument/2006/relationships/hyperlink" Target="https://tothemoon.im-ldi.com/data_a70/AS14/extra/AS14-67-09363.small.png" TargetMode="External"/><Relationship Id="rId17576" Type="http://schemas.openxmlformats.org/officeDocument/2006/relationships/hyperlink" Target="https://tothemoon.im-ldi.com/data_a70/AS14/raw/AS14-67-09363.tif" TargetMode="External"/><Relationship Id="rId17577" Type="http://schemas.openxmlformats.org/officeDocument/2006/relationships/hyperlink" Target="https://tothemoon.im-ldi.com/data_a70/AS14/processed/AS14-67-09363.png" TargetMode="External"/><Relationship Id="rId17578" Type="http://schemas.openxmlformats.org/officeDocument/2006/relationships/hyperlink" Target="https://www.lpi.usra.edu/resources/apollo/images/print/AS14/67/09363.jpg" TargetMode="External"/><Relationship Id="rId17579" Type="http://schemas.openxmlformats.org/officeDocument/2006/relationships/hyperlink" Target="https://www.lpi.usra.edu/resources/apollo/frame/?AS14-67-9364" TargetMode="External"/><Relationship Id="rId17580" Type="http://schemas.openxmlformats.org/officeDocument/2006/relationships/hyperlink" Target="https://tothemoon.im-ldi.com/data_a70/AS14/extra/AS14-67-09364.small.png" TargetMode="External"/><Relationship Id="rId17581" Type="http://schemas.openxmlformats.org/officeDocument/2006/relationships/hyperlink" Target="https://tothemoon.im-ldi.com/data_a70/AS14/raw/AS14-67-09364.tif" TargetMode="External"/><Relationship Id="rId17582" Type="http://schemas.openxmlformats.org/officeDocument/2006/relationships/hyperlink" Target="https://tothemoon.im-ldi.com/data_a70/AS14/processed/AS14-67-09364.png" TargetMode="External"/><Relationship Id="rId17583" Type="http://schemas.openxmlformats.org/officeDocument/2006/relationships/hyperlink" Target="https://www.lpi.usra.edu/resources/apollo/images/print/AS14/67/09364.jpg" TargetMode="External"/><Relationship Id="rId17584" Type="http://schemas.openxmlformats.org/officeDocument/2006/relationships/hyperlink" Target="https://www.lpi.usra.edu/resources/apollo/frame/?AS14-67-9365" TargetMode="External"/><Relationship Id="rId17585" Type="http://schemas.openxmlformats.org/officeDocument/2006/relationships/hyperlink" Target="https://tothemoon.im-ldi.com/data_a70/AS14/extra/AS14-67-09365.small.png" TargetMode="External"/><Relationship Id="rId17586" Type="http://schemas.openxmlformats.org/officeDocument/2006/relationships/hyperlink" Target="https://tothemoon.im-ldi.com/data_a70/AS14/raw/AS14-67-09365.tif" TargetMode="External"/><Relationship Id="rId17587" Type="http://schemas.openxmlformats.org/officeDocument/2006/relationships/hyperlink" Target="https://tothemoon.im-ldi.com/data_a70/AS14/processed/AS14-67-09365.png" TargetMode="External"/><Relationship Id="rId17588" Type="http://schemas.openxmlformats.org/officeDocument/2006/relationships/hyperlink" Target="https://www.lpi.usra.edu/resources/apollo/images/print/AS14/67/09365.jpg" TargetMode="External"/><Relationship Id="rId17589" Type="http://schemas.openxmlformats.org/officeDocument/2006/relationships/hyperlink" Target="https://www.lpi.usra.edu/resources/apollo/frame/?AS14-67-9366" TargetMode="External"/><Relationship Id="rId17590" Type="http://schemas.openxmlformats.org/officeDocument/2006/relationships/hyperlink" Target="https://tothemoon.im-ldi.com/data_a70/AS14/extra/AS14-67-09366.small.png" TargetMode="External"/><Relationship Id="rId17591" Type="http://schemas.openxmlformats.org/officeDocument/2006/relationships/hyperlink" Target="https://tothemoon.im-ldi.com/data_a70/AS14/raw/AS14-67-09366.tif" TargetMode="External"/><Relationship Id="rId17592" Type="http://schemas.openxmlformats.org/officeDocument/2006/relationships/hyperlink" Target="https://tothemoon.im-ldi.com/data_a70/AS14/processed/AS14-67-09366.png" TargetMode="External"/><Relationship Id="rId17593" Type="http://schemas.openxmlformats.org/officeDocument/2006/relationships/hyperlink" Target="https://www.lpi.usra.edu/resources/apollo/images/print/AS14/67/09366.jpg" TargetMode="External"/><Relationship Id="rId17594" Type="http://schemas.openxmlformats.org/officeDocument/2006/relationships/hyperlink" Target="https://www.lpi.usra.edu/resources/apollo/frame/?AS14-67-9367" TargetMode="External"/><Relationship Id="rId17595" Type="http://schemas.openxmlformats.org/officeDocument/2006/relationships/hyperlink" Target="https://tothemoon.im-ldi.com/data_a70/AS14/extra/AS14-67-09367.small.png" TargetMode="External"/><Relationship Id="rId17596" Type="http://schemas.openxmlformats.org/officeDocument/2006/relationships/hyperlink" Target="https://tothemoon.im-ldi.com/data_a70/AS14/raw/AS14-67-09367.tif" TargetMode="External"/><Relationship Id="rId17597" Type="http://schemas.openxmlformats.org/officeDocument/2006/relationships/hyperlink" Target="https://tothemoon.im-ldi.com/data_a70/AS14/processed/AS14-67-09367.png" TargetMode="External"/><Relationship Id="rId17598" Type="http://schemas.openxmlformats.org/officeDocument/2006/relationships/hyperlink" Target="https://www.lpi.usra.edu/resources/apollo/images/print/AS14/67/09367.jpg" TargetMode="External"/><Relationship Id="rId17599" Type="http://schemas.openxmlformats.org/officeDocument/2006/relationships/hyperlink" Target="https://www.lpi.usra.edu/resources/apollo/frame/?AS14-67-9368" TargetMode="External"/><Relationship Id="rId17600" Type="http://schemas.openxmlformats.org/officeDocument/2006/relationships/hyperlink" Target="https://tothemoon.im-ldi.com/data_a70/AS14/extra/AS14-67-09368.small.png" TargetMode="External"/><Relationship Id="rId17601" Type="http://schemas.openxmlformats.org/officeDocument/2006/relationships/hyperlink" Target="https://tothemoon.im-ldi.com/data_a70/AS14/raw/AS14-67-09368.tif" TargetMode="External"/><Relationship Id="rId17602" Type="http://schemas.openxmlformats.org/officeDocument/2006/relationships/hyperlink" Target="https://tothemoon.im-ldi.com/data_a70/AS14/processed/AS14-67-09368.png" TargetMode="External"/><Relationship Id="rId17603" Type="http://schemas.openxmlformats.org/officeDocument/2006/relationships/hyperlink" Target="https://www.lpi.usra.edu/resources/apollo/images/print/AS14/67/09368.jpg" TargetMode="External"/><Relationship Id="rId17604" Type="http://schemas.openxmlformats.org/officeDocument/2006/relationships/hyperlink" Target="https://www.lpi.usra.edu/resources/apollo/frame/?AS14-67-9369" TargetMode="External"/><Relationship Id="rId17605" Type="http://schemas.openxmlformats.org/officeDocument/2006/relationships/hyperlink" Target="https://tothemoon.im-ldi.com/data_a70/AS14/extra/AS14-67-09369.small.png" TargetMode="External"/><Relationship Id="rId17606" Type="http://schemas.openxmlformats.org/officeDocument/2006/relationships/hyperlink" Target="https://tothemoon.im-ldi.com/data_a70/AS14/raw/AS14-67-09369.tif" TargetMode="External"/><Relationship Id="rId17607" Type="http://schemas.openxmlformats.org/officeDocument/2006/relationships/hyperlink" Target="https://tothemoon.im-ldi.com/data_a70/AS14/processed/AS14-67-09369.png" TargetMode="External"/><Relationship Id="rId17608" Type="http://schemas.openxmlformats.org/officeDocument/2006/relationships/hyperlink" Target="https://www.lpi.usra.edu/resources/apollo/images/print/AS14/67/09369.jpg" TargetMode="External"/><Relationship Id="rId17609" Type="http://schemas.openxmlformats.org/officeDocument/2006/relationships/hyperlink" Target="https://www.lpi.usra.edu/resources/apollo/frame/?AS14-67-9370" TargetMode="External"/><Relationship Id="rId17610" Type="http://schemas.openxmlformats.org/officeDocument/2006/relationships/hyperlink" Target="https://tothemoon.im-ldi.com/data_a70/AS14/extra/AS14-67-09370.small.png" TargetMode="External"/><Relationship Id="rId17611" Type="http://schemas.openxmlformats.org/officeDocument/2006/relationships/hyperlink" Target="https://tothemoon.im-ldi.com/data_a70/AS14/raw/AS14-67-09370.tif" TargetMode="External"/><Relationship Id="rId17612" Type="http://schemas.openxmlformats.org/officeDocument/2006/relationships/hyperlink" Target="https://tothemoon.im-ldi.com/data_a70/AS14/processed/AS14-67-09370.png" TargetMode="External"/><Relationship Id="rId17613" Type="http://schemas.openxmlformats.org/officeDocument/2006/relationships/hyperlink" Target="https://www.lpi.usra.edu/resources/apollo/images/print/AS14/67/09370.jpg" TargetMode="External"/><Relationship Id="rId17614" Type="http://schemas.openxmlformats.org/officeDocument/2006/relationships/hyperlink" Target="https://www.lpi.usra.edu/resources/apollo/frame/?AS14-67-9371" TargetMode="External"/><Relationship Id="rId17615" Type="http://schemas.openxmlformats.org/officeDocument/2006/relationships/hyperlink" Target="https://tothemoon.im-ldi.com/data_a70/AS14/extra/AS14-67-09371.small.png" TargetMode="External"/><Relationship Id="rId17616" Type="http://schemas.openxmlformats.org/officeDocument/2006/relationships/hyperlink" Target="https://tothemoon.im-ldi.com/data_a70/AS14/raw/AS14-67-09371.tif" TargetMode="External"/><Relationship Id="rId17617" Type="http://schemas.openxmlformats.org/officeDocument/2006/relationships/hyperlink" Target="https://tothemoon.im-ldi.com/data_a70/AS14/processed/AS14-67-09371.png" TargetMode="External"/><Relationship Id="rId17618" Type="http://schemas.openxmlformats.org/officeDocument/2006/relationships/hyperlink" Target="https://www.lpi.usra.edu/resources/apollo/images/print/AS14/67/09371.jpg" TargetMode="External"/><Relationship Id="rId17619" Type="http://schemas.openxmlformats.org/officeDocument/2006/relationships/hyperlink" Target="https://www.lpi.usra.edu/resources/apollo/frame/?AS14-67-9372" TargetMode="External"/><Relationship Id="rId17620" Type="http://schemas.openxmlformats.org/officeDocument/2006/relationships/hyperlink" Target="https://tothemoon.im-ldi.com/data_a70/AS14/extra/AS14-67-09372.small.png" TargetMode="External"/><Relationship Id="rId17621" Type="http://schemas.openxmlformats.org/officeDocument/2006/relationships/hyperlink" Target="https://tothemoon.im-ldi.com/data_a70/AS14/raw/AS14-67-09372.tif" TargetMode="External"/><Relationship Id="rId17622" Type="http://schemas.openxmlformats.org/officeDocument/2006/relationships/hyperlink" Target="https://tothemoon.im-ldi.com/data_a70/AS14/processed/AS14-67-09372.png" TargetMode="External"/><Relationship Id="rId17623" Type="http://schemas.openxmlformats.org/officeDocument/2006/relationships/hyperlink" Target="https://www.lpi.usra.edu/resources/apollo/images/print/AS14/67/09372.jpg" TargetMode="External"/><Relationship Id="rId17624" Type="http://schemas.openxmlformats.org/officeDocument/2006/relationships/hyperlink" Target="https://www.lpi.usra.edu/resources/apollo/frame/?AS14-67-9373" TargetMode="External"/><Relationship Id="rId17625" Type="http://schemas.openxmlformats.org/officeDocument/2006/relationships/hyperlink" Target="https://tothemoon.im-ldi.com/data_a70/AS14/extra/AS14-67-09373.small.png" TargetMode="External"/><Relationship Id="rId17626" Type="http://schemas.openxmlformats.org/officeDocument/2006/relationships/hyperlink" Target="https://tothemoon.im-ldi.com/data_a70/AS14/raw/AS14-67-09373.tif" TargetMode="External"/><Relationship Id="rId17627" Type="http://schemas.openxmlformats.org/officeDocument/2006/relationships/hyperlink" Target="https://tothemoon.im-ldi.com/data_a70/AS14/processed/AS14-67-09373.png" TargetMode="External"/><Relationship Id="rId17628" Type="http://schemas.openxmlformats.org/officeDocument/2006/relationships/hyperlink" Target="https://www.lpi.usra.edu/resources/apollo/images/print/AS14/67/09373.jpg" TargetMode="External"/><Relationship Id="rId17629" Type="http://schemas.openxmlformats.org/officeDocument/2006/relationships/hyperlink" Target="https://www.lpi.usra.edu/resources/apollo/frame/?AS14-67-9374" TargetMode="External"/><Relationship Id="rId17630" Type="http://schemas.openxmlformats.org/officeDocument/2006/relationships/hyperlink" Target="https://tothemoon.im-ldi.com/data_a70/AS14/extra/AS14-67-09374.small.png" TargetMode="External"/><Relationship Id="rId17631" Type="http://schemas.openxmlformats.org/officeDocument/2006/relationships/hyperlink" Target="https://tothemoon.im-ldi.com/data_a70/AS14/raw/AS14-67-09374.tif" TargetMode="External"/><Relationship Id="rId17632" Type="http://schemas.openxmlformats.org/officeDocument/2006/relationships/hyperlink" Target="https://tothemoon.im-ldi.com/data_a70/AS14/processed/AS14-67-09374.png" TargetMode="External"/><Relationship Id="rId17633" Type="http://schemas.openxmlformats.org/officeDocument/2006/relationships/hyperlink" Target="https://www.lpi.usra.edu/resources/apollo/images/print/AS14/67/09374.jpg" TargetMode="External"/><Relationship Id="rId17634" Type="http://schemas.openxmlformats.org/officeDocument/2006/relationships/hyperlink" Target="https://www.lpi.usra.edu/resources/apollo/frame/?AS14-67-9375" TargetMode="External"/><Relationship Id="rId17635" Type="http://schemas.openxmlformats.org/officeDocument/2006/relationships/hyperlink" Target="https://tothemoon.im-ldi.com/data_a70/AS14/extra/AS14-67-09375.small.png" TargetMode="External"/><Relationship Id="rId17636" Type="http://schemas.openxmlformats.org/officeDocument/2006/relationships/hyperlink" Target="https://tothemoon.im-ldi.com/data_a70/AS14/raw/AS14-67-09375.tif" TargetMode="External"/><Relationship Id="rId17637" Type="http://schemas.openxmlformats.org/officeDocument/2006/relationships/hyperlink" Target="https://tothemoon.im-ldi.com/data_a70/AS14/processed/AS14-67-09375.png" TargetMode="External"/><Relationship Id="rId17638" Type="http://schemas.openxmlformats.org/officeDocument/2006/relationships/hyperlink" Target="https://www.lpi.usra.edu/resources/apollo/images/print/AS14/67/09375.jpg" TargetMode="External"/><Relationship Id="rId17639" Type="http://schemas.openxmlformats.org/officeDocument/2006/relationships/hyperlink" Target="https://www.lpi.usra.edu/resources/apollo/frame/?AS14-67-9376" TargetMode="External"/><Relationship Id="rId17640" Type="http://schemas.openxmlformats.org/officeDocument/2006/relationships/hyperlink" Target="https://tothemoon.im-ldi.com/data_a70/AS14/extra/AS14-67-09376.small.png" TargetMode="External"/><Relationship Id="rId17641" Type="http://schemas.openxmlformats.org/officeDocument/2006/relationships/hyperlink" Target="https://tothemoon.im-ldi.com/data_a70/AS14/raw/AS14-67-09376.tif" TargetMode="External"/><Relationship Id="rId17642" Type="http://schemas.openxmlformats.org/officeDocument/2006/relationships/hyperlink" Target="https://tothemoon.im-ldi.com/data_a70/AS14/processed/AS14-67-09376.png" TargetMode="External"/><Relationship Id="rId17643" Type="http://schemas.openxmlformats.org/officeDocument/2006/relationships/hyperlink" Target="https://www.lpi.usra.edu/resources/apollo/images/print/AS14/67/09376.jpg" TargetMode="External"/><Relationship Id="rId17644" Type="http://schemas.openxmlformats.org/officeDocument/2006/relationships/hyperlink" Target="https://www.lpi.usra.edu/resources/apollo/frame/?AS14-67-9377" TargetMode="External"/><Relationship Id="rId17645" Type="http://schemas.openxmlformats.org/officeDocument/2006/relationships/hyperlink" Target="https://tothemoon.im-ldi.com/data_a70/AS14/extra/AS14-67-09377.small.png" TargetMode="External"/><Relationship Id="rId17646" Type="http://schemas.openxmlformats.org/officeDocument/2006/relationships/hyperlink" Target="https://tothemoon.im-ldi.com/data_a70/AS14/raw/AS14-67-09377.tif" TargetMode="External"/><Relationship Id="rId17647" Type="http://schemas.openxmlformats.org/officeDocument/2006/relationships/hyperlink" Target="https://tothemoon.im-ldi.com/data_a70/AS14/processed/AS14-67-09377.png" TargetMode="External"/><Relationship Id="rId17648" Type="http://schemas.openxmlformats.org/officeDocument/2006/relationships/hyperlink" Target="https://www.lpi.usra.edu/resources/apollo/images/print/AS14/67/09377.jpg" TargetMode="External"/><Relationship Id="rId17649" Type="http://schemas.openxmlformats.org/officeDocument/2006/relationships/hyperlink" Target="https://www.lpi.usra.edu/resources/apollo/frame/?AS14-67-9378" TargetMode="External"/><Relationship Id="rId17650" Type="http://schemas.openxmlformats.org/officeDocument/2006/relationships/hyperlink" Target="https://tothemoon.im-ldi.com/data_a70/AS14/extra/AS14-67-09378.small.png" TargetMode="External"/><Relationship Id="rId17651" Type="http://schemas.openxmlformats.org/officeDocument/2006/relationships/hyperlink" Target="https://tothemoon.im-ldi.com/data_a70/AS14/raw/AS14-67-09378.tif" TargetMode="External"/><Relationship Id="rId17652" Type="http://schemas.openxmlformats.org/officeDocument/2006/relationships/hyperlink" Target="https://tothemoon.im-ldi.com/data_a70/AS14/processed/AS14-67-09378.png" TargetMode="External"/><Relationship Id="rId17653" Type="http://schemas.openxmlformats.org/officeDocument/2006/relationships/hyperlink" Target="https://www.lpi.usra.edu/resources/apollo/images/print/AS14/67/09378.jpg" TargetMode="External"/><Relationship Id="rId17654" Type="http://schemas.openxmlformats.org/officeDocument/2006/relationships/hyperlink" Target="https://www.lpi.usra.edu/resources/apollo/frame/?AS14-67-9379" TargetMode="External"/><Relationship Id="rId17655" Type="http://schemas.openxmlformats.org/officeDocument/2006/relationships/hyperlink" Target="https://tothemoon.im-ldi.com/data_a70/AS14/extra/AS14-67-09379.small.png" TargetMode="External"/><Relationship Id="rId17656" Type="http://schemas.openxmlformats.org/officeDocument/2006/relationships/hyperlink" Target="https://tothemoon.im-ldi.com/data_a70/AS14/raw/AS14-67-09379.tif" TargetMode="External"/><Relationship Id="rId17657" Type="http://schemas.openxmlformats.org/officeDocument/2006/relationships/hyperlink" Target="https://tothemoon.im-ldi.com/data_a70/AS14/processed/AS14-67-09379.png" TargetMode="External"/><Relationship Id="rId17658" Type="http://schemas.openxmlformats.org/officeDocument/2006/relationships/hyperlink" Target="https://www.lpi.usra.edu/resources/apollo/images/print/AS14/67/09379.jpg" TargetMode="External"/><Relationship Id="rId17659" Type="http://schemas.openxmlformats.org/officeDocument/2006/relationships/hyperlink" Target="https://www.lpi.usra.edu/resources/apollo/frame/?AS14-67-9380" TargetMode="External"/><Relationship Id="rId17660" Type="http://schemas.openxmlformats.org/officeDocument/2006/relationships/hyperlink" Target="https://tothemoon.im-ldi.com/data_a70/AS14/extra/AS14-67-09380.small.png" TargetMode="External"/><Relationship Id="rId17661" Type="http://schemas.openxmlformats.org/officeDocument/2006/relationships/hyperlink" Target="https://tothemoon.im-ldi.com/data_a70/AS14/raw/AS14-67-09380.tif" TargetMode="External"/><Relationship Id="rId17662" Type="http://schemas.openxmlformats.org/officeDocument/2006/relationships/hyperlink" Target="https://tothemoon.im-ldi.com/data_a70/AS14/processed/AS14-67-09380.png" TargetMode="External"/><Relationship Id="rId17663" Type="http://schemas.openxmlformats.org/officeDocument/2006/relationships/hyperlink" Target="https://www.lpi.usra.edu/resources/apollo/images/print/AS14/67/09380.jpg" TargetMode="External"/><Relationship Id="rId17664" Type="http://schemas.openxmlformats.org/officeDocument/2006/relationships/hyperlink" Target="https://www.lpi.usra.edu/resources/apollo/frame/?AS14-67-9381" TargetMode="External"/><Relationship Id="rId17665" Type="http://schemas.openxmlformats.org/officeDocument/2006/relationships/hyperlink" Target="https://tothemoon.im-ldi.com/data_a70/AS14/extra/AS14-67-09381.small.png" TargetMode="External"/><Relationship Id="rId17666" Type="http://schemas.openxmlformats.org/officeDocument/2006/relationships/hyperlink" Target="https://tothemoon.im-ldi.com/data_a70/AS14/raw/AS14-67-09381.tif" TargetMode="External"/><Relationship Id="rId17667" Type="http://schemas.openxmlformats.org/officeDocument/2006/relationships/hyperlink" Target="https://tothemoon.im-ldi.com/data_a70/AS14/processed/AS14-67-09381.png" TargetMode="External"/><Relationship Id="rId17668" Type="http://schemas.openxmlformats.org/officeDocument/2006/relationships/hyperlink" Target="https://www.lpi.usra.edu/resources/apollo/images/print/AS14/67/09381.jpg" TargetMode="External"/><Relationship Id="rId17669" Type="http://schemas.openxmlformats.org/officeDocument/2006/relationships/hyperlink" Target="https://www.lpi.usra.edu/resources/apollo/frame/?AS14-67-9382" TargetMode="External"/><Relationship Id="rId17670" Type="http://schemas.openxmlformats.org/officeDocument/2006/relationships/hyperlink" Target="https://tothemoon.im-ldi.com/data_a70/AS14/extra/AS14-67-09382.small.png" TargetMode="External"/><Relationship Id="rId17671" Type="http://schemas.openxmlformats.org/officeDocument/2006/relationships/hyperlink" Target="https://tothemoon.im-ldi.com/data_a70/AS14/raw/AS14-67-09382.tif" TargetMode="External"/><Relationship Id="rId17672" Type="http://schemas.openxmlformats.org/officeDocument/2006/relationships/hyperlink" Target="https://tothemoon.im-ldi.com/data_a70/AS14/processed/AS14-67-09382.png" TargetMode="External"/><Relationship Id="rId17673" Type="http://schemas.openxmlformats.org/officeDocument/2006/relationships/hyperlink" Target="https://www.lpi.usra.edu/resources/apollo/images/print/AS14/67/09382.jpg" TargetMode="External"/><Relationship Id="rId17674" Type="http://schemas.openxmlformats.org/officeDocument/2006/relationships/hyperlink" Target="https://www.lpi.usra.edu/resources/apollo/frame/?AS14-67-9383" TargetMode="External"/><Relationship Id="rId17675" Type="http://schemas.openxmlformats.org/officeDocument/2006/relationships/hyperlink" Target="https://tothemoon.im-ldi.com/data_a70/AS14/extra/AS14-67-09383.small.png" TargetMode="External"/><Relationship Id="rId17676" Type="http://schemas.openxmlformats.org/officeDocument/2006/relationships/hyperlink" Target="https://tothemoon.im-ldi.com/data_a70/AS14/raw/AS14-67-09383.tif" TargetMode="External"/><Relationship Id="rId17677" Type="http://schemas.openxmlformats.org/officeDocument/2006/relationships/hyperlink" Target="https://tothemoon.im-ldi.com/data_a70/AS14/processed/AS14-67-09383.png" TargetMode="External"/><Relationship Id="rId17678" Type="http://schemas.openxmlformats.org/officeDocument/2006/relationships/hyperlink" Target="https://www.lpi.usra.edu/resources/apollo/images/print/AS14/67/09383.jpg" TargetMode="External"/><Relationship Id="rId17679" Type="http://schemas.openxmlformats.org/officeDocument/2006/relationships/hyperlink" Target="https://www.lpi.usra.edu/resources/apollo/frame/?AS14-67-9384" TargetMode="External"/><Relationship Id="rId17680" Type="http://schemas.openxmlformats.org/officeDocument/2006/relationships/hyperlink" Target="https://tothemoon.im-ldi.com/data_a70/AS14/extra/AS14-67-09384.small.png" TargetMode="External"/><Relationship Id="rId17681" Type="http://schemas.openxmlformats.org/officeDocument/2006/relationships/hyperlink" Target="https://tothemoon.im-ldi.com/data_a70/AS14/raw/AS14-67-09384.tif" TargetMode="External"/><Relationship Id="rId17682" Type="http://schemas.openxmlformats.org/officeDocument/2006/relationships/hyperlink" Target="https://tothemoon.im-ldi.com/data_a70/AS14/processed/AS14-67-09384.png" TargetMode="External"/><Relationship Id="rId17683" Type="http://schemas.openxmlformats.org/officeDocument/2006/relationships/hyperlink" Target="https://www.lpi.usra.edu/resources/apollo/images/print/AS14/67/09384.jpg" TargetMode="External"/><Relationship Id="rId17684" Type="http://schemas.openxmlformats.org/officeDocument/2006/relationships/hyperlink" Target="https://www.lpi.usra.edu/resources/apollo/frame/?AS14-67-9385" TargetMode="External"/><Relationship Id="rId17685" Type="http://schemas.openxmlformats.org/officeDocument/2006/relationships/hyperlink" Target="https://tothemoon.im-ldi.com/data_a70/AS14/extra/AS14-67-09385.small.png" TargetMode="External"/><Relationship Id="rId17686" Type="http://schemas.openxmlformats.org/officeDocument/2006/relationships/hyperlink" Target="https://tothemoon.im-ldi.com/data_a70/AS14/raw/AS14-67-09385.tif" TargetMode="External"/><Relationship Id="rId17687" Type="http://schemas.openxmlformats.org/officeDocument/2006/relationships/hyperlink" Target="https://tothemoon.im-ldi.com/data_a70/AS14/processed/AS14-67-09385.png" TargetMode="External"/><Relationship Id="rId17688" Type="http://schemas.openxmlformats.org/officeDocument/2006/relationships/hyperlink" Target="https://www.lpi.usra.edu/resources/apollo/images/print/AS14/67/09385.jpg" TargetMode="External"/><Relationship Id="rId17689" Type="http://schemas.openxmlformats.org/officeDocument/2006/relationships/hyperlink" Target="https://www.lpi.usra.edu/resources/apollo/frame/?AS14-67-9386" TargetMode="External"/><Relationship Id="rId17690" Type="http://schemas.openxmlformats.org/officeDocument/2006/relationships/hyperlink" Target="https://tothemoon.im-ldi.com/data_a70/AS14/extra/AS14-67-09386.small.png" TargetMode="External"/><Relationship Id="rId17691" Type="http://schemas.openxmlformats.org/officeDocument/2006/relationships/hyperlink" Target="https://tothemoon.im-ldi.com/data_a70/AS14/raw/AS14-67-09386.tif" TargetMode="External"/><Relationship Id="rId17692" Type="http://schemas.openxmlformats.org/officeDocument/2006/relationships/hyperlink" Target="https://tothemoon.im-ldi.com/data_a70/AS14/processed/AS14-67-09386.png" TargetMode="External"/><Relationship Id="rId17693" Type="http://schemas.openxmlformats.org/officeDocument/2006/relationships/hyperlink" Target="https://www.lpi.usra.edu/resources/apollo/images/print/AS14/67/09386.jpg" TargetMode="External"/><Relationship Id="rId17694" Type="http://schemas.openxmlformats.org/officeDocument/2006/relationships/hyperlink" Target="https://www.lpi.usra.edu/resources/apollo/frame/?AS14-67-9387" TargetMode="External"/><Relationship Id="rId17695" Type="http://schemas.openxmlformats.org/officeDocument/2006/relationships/hyperlink" Target="https://tothemoon.im-ldi.com/data_a70/AS14/extra/AS14-67-09387.small.png" TargetMode="External"/><Relationship Id="rId17696" Type="http://schemas.openxmlformats.org/officeDocument/2006/relationships/hyperlink" Target="https://tothemoon.im-ldi.com/data_a70/AS14/raw/AS14-67-09387.tif" TargetMode="External"/><Relationship Id="rId17697" Type="http://schemas.openxmlformats.org/officeDocument/2006/relationships/hyperlink" Target="https://tothemoon.im-ldi.com/data_a70/AS14/processed/AS14-67-09387.png" TargetMode="External"/><Relationship Id="rId17698" Type="http://schemas.openxmlformats.org/officeDocument/2006/relationships/hyperlink" Target="https://www.lpi.usra.edu/resources/apollo/images/print/AS14/67/09387.jpg" TargetMode="External"/><Relationship Id="rId17699" Type="http://schemas.openxmlformats.org/officeDocument/2006/relationships/hyperlink" Target="https://www.lpi.usra.edu/resources/apollo/frame/?AS14-67-9388" TargetMode="External"/><Relationship Id="rId17700" Type="http://schemas.openxmlformats.org/officeDocument/2006/relationships/hyperlink" Target="https://tothemoon.im-ldi.com/data_a70/AS14/extra/AS14-67-09388.small.png" TargetMode="External"/><Relationship Id="rId17701" Type="http://schemas.openxmlformats.org/officeDocument/2006/relationships/hyperlink" Target="https://tothemoon.im-ldi.com/data_a70/AS14/raw/AS14-67-09388.tif" TargetMode="External"/><Relationship Id="rId17702" Type="http://schemas.openxmlformats.org/officeDocument/2006/relationships/hyperlink" Target="https://tothemoon.im-ldi.com/data_a70/AS14/processed/AS14-67-09388.png" TargetMode="External"/><Relationship Id="rId17703" Type="http://schemas.openxmlformats.org/officeDocument/2006/relationships/hyperlink" Target="https://www.lpi.usra.edu/resources/apollo/images/print/AS14/67/09388.jpg" TargetMode="External"/><Relationship Id="rId17704" Type="http://schemas.openxmlformats.org/officeDocument/2006/relationships/hyperlink" Target="https://www.lpi.usra.edu/resources/apollo/frame/?AS14-67-9389" TargetMode="External"/><Relationship Id="rId17705" Type="http://schemas.openxmlformats.org/officeDocument/2006/relationships/hyperlink" Target="https://tothemoon.im-ldi.com/data_a70/AS14/extra/AS14-67-09389.small.png" TargetMode="External"/><Relationship Id="rId17706" Type="http://schemas.openxmlformats.org/officeDocument/2006/relationships/hyperlink" Target="https://tothemoon.im-ldi.com/data_a70/AS14/raw/AS14-67-09389.tif" TargetMode="External"/><Relationship Id="rId17707" Type="http://schemas.openxmlformats.org/officeDocument/2006/relationships/hyperlink" Target="https://tothemoon.im-ldi.com/data_a70/AS14/processed/AS14-67-09389.png" TargetMode="External"/><Relationship Id="rId17708" Type="http://schemas.openxmlformats.org/officeDocument/2006/relationships/hyperlink" Target="https://www.lpi.usra.edu/resources/apollo/images/print/AS14/67/09389.jpg" TargetMode="External"/><Relationship Id="rId17709" Type="http://schemas.openxmlformats.org/officeDocument/2006/relationships/hyperlink" Target="https://www.lpi.usra.edu/resources/apollo/frame/?AS14-67-9390" TargetMode="External"/><Relationship Id="rId17710" Type="http://schemas.openxmlformats.org/officeDocument/2006/relationships/hyperlink" Target="https://tothemoon.im-ldi.com/data_a70/AS14/extra/AS14-67-09390.small.png" TargetMode="External"/><Relationship Id="rId17711" Type="http://schemas.openxmlformats.org/officeDocument/2006/relationships/hyperlink" Target="https://tothemoon.im-ldi.com/data_a70/AS14/raw/AS14-67-09390.tif" TargetMode="External"/><Relationship Id="rId17712" Type="http://schemas.openxmlformats.org/officeDocument/2006/relationships/hyperlink" Target="https://tothemoon.im-ldi.com/data_a70/AS14/processed/AS14-67-09390.png" TargetMode="External"/><Relationship Id="rId17713" Type="http://schemas.openxmlformats.org/officeDocument/2006/relationships/hyperlink" Target="https://www.lpi.usra.edu/resources/apollo/images/print/AS14/67/09390.jpg" TargetMode="External"/><Relationship Id="rId17714" Type="http://schemas.openxmlformats.org/officeDocument/2006/relationships/hyperlink" Target="https://www.lpi.usra.edu/resources/apollo/frame/?AS14-68-9393A" TargetMode="External"/><Relationship Id="rId17715" Type="http://schemas.openxmlformats.org/officeDocument/2006/relationships/hyperlink" Target="https://www.lpi.usra.edu/resources/apollo/images/print/AS14/68/9393a.jpg" TargetMode="External"/><Relationship Id="rId17716" Type="http://schemas.openxmlformats.org/officeDocument/2006/relationships/hyperlink" Target="https://www.lpi.usra.edu/resources/apollo/frame/?AS14-68-9394" TargetMode="External"/><Relationship Id="rId17717" Type="http://schemas.openxmlformats.org/officeDocument/2006/relationships/hyperlink" Target="https://tothemoon.im-ldi.com/data_a70/AS14/extra/AS14-68-9394.small.png" TargetMode="External"/><Relationship Id="rId17718" Type="http://schemas.openxmlformats.org/officeDocument/2006/relationships/hyperlink" Target="https://tothemoon.im-ldi.com/data_a70/AS14/raw/AS14-68-9394.tif" TargetMode="External"/><Relationship Id="rId17719" Type="http://schemas.openxmlformats.org/officeDocument/2006/relationships/hyperlink" Target="https://tothemoon.im-ldi.com/data_a70/AS14/processed/AS14-68-9394.png" TargetMode="External"/><Relationship Id="rId17720" Type="http://schemas.openxmlformats.org/officeDocument/2006/relationships/hyperlink" Target="https://www.lpi.usra.edu/resources/apollo/images/print/AS14/68/9394.jpg" TargetMode="External"/><Relationship Id="rId17721" Type="http://schemas.openxmlformats.org/officeDocument/2006/relationships/hyperlink" Target="https://www.lpi.usra.edu/resources/apollo/frame/?AS14-68-9395" TargetMode="External"/><Relationship Id="rId17722" Type="http://schemas.openxmlformats.org/officeDocument/2006/relationships/hyperlink" Target="https://tothemoon.im-ldi.com/data_a70/AS14/extra/AS14-68-9395.small.png" TargetMode="External"/><Relationship Id="rId17723" Type="http://schemas.openxmlformats.org/officeDocument/2006/relationships/hyperlink" Target="https://tothemoon.im-ldi.com/data_a70/AS14/raw/AS14-68-9395.tif" TargetMode="External"/><Relationship Id="rId17724" Type="http://schemas.openxmlformats.org/officeDocument/2006/relationships/hyperlink" Target="https://tothemoon.im-ldi.com/data_a70/AS14/processed/AS14-68-9395.png" TargetMode="External"/><Relationship Id="rId17725" Type="http://schemas.openxmlformats.org/officeDocument/2006/relationships/hyperlink" Target="https://www.lpi.usra.edu/resources/apollo/images/print/AS14/68/9395.jpg" TargetMode="External"/><Relationship Id="rId17726" Type="http://schemas.openxmlformats.org/officeDocument/2006/relationships/hyperlink" Target="https://www.lpi.usra.edu/resources/apollo/frame/?AS14-68-9396" TargetMode="External"/><Relationship Id="rId17727" Type="http://schemas.openxmlformats.org/officeDocument/2006/relationships/hyperlink" Target="https://tothemoon.im-ldi.com/data_a70/AS14/extra/AS14-68-9396.small.png" TargetMode="External"/><Relationship Id="rId17728" Type="http://schemas.openxmlformats.org/officeDocument/2006/relationships/hyperlink" Target="https://tothemoon.im-ldi.com/data_a70/AS14/raw/AS14-68-9396.tif" TargetMode="External"/><Relationship Id="rId17729" Type="http://schemas.openxmlformats.org/officeDocument/2006/relationships/hyperlink" Target="https://tothemoon.im-ldi.com/data_a70/AS14/processed/AS14-68-9396.png" TargetMode="External"/><Relationship Id="rId17730" Type="http://schemas.openxmlformats.org/officeDocument/2006/relationships/hyperlink" Target="https://www.lpi.usra.edu/resources/apollo/images/print/AS14/68/9396.jpg" TargetMode="External"/><Relationship Id="rId17731" Type="http://schemas.openxmlformats.org/officeDocument/2006/relationships/hyperlink" Target="https://www.lpi.usra.edu/resources/apollo/frame/?AS14-68-9397" TargetMode="External"/><Relationship Id="rId17732" Type="http://schemas.openxmlformats.org/officeDocument/2006/relationships/hyperlink" Target="https://tothemoon.im-ldi.com/data_a70/AS14/extra/AS14-68-9397.small.png" TargetMode="External"/><Relationship Id="rId17733" Type="http://schemas.openxmlformats.org/officeDocument/2006/relationships/hyperlink" Target="https://tothemoon.im-ldi.com/data_a70/AS14/raw/AS14-68-9397.tif" TargetMode="External"/><Relationship Id="rId17734" Type="http://schemas.openxmlformats.org/officeDocument/2006/relationships/hyperlink" Target="https://tothemoon.im-ldi.com/data_a70/AS14/processed/AS14-68-9397.png" TargetMode="External"/><Relationship Id="rId17735" Type="http://schemas.openxmlformats.org/officeDocument/2006/relationships/hyperlink" Target="https://www.lpi.usra.edu/resources/apollo/images/print/AS14/68/9397.jpg" TargetMode="External"/><Relationship Id="rId17736" Type="http://schemas.openxmlformats.org/officeDocument/2006/relationships/hyperlink" Target="https://www.lpi.usra.edu/resources/apollo/frame/?AS14-68-9400" TargetMode="External"/><Relationship Id="rId17737" Type="http://schemas.openxmlformats.org/officeDocument/2006/relationships/hyperlink" Target="https://tothemoon.im-ldi.com/data_a70/AS14/extra/AS14-68-9400.small.png" TargetMode="External"/><Relationship Id="rId17738" Type="http://schemas.openxmlformats.org/officeDocument/2006/relationships/hyperlink" Target="https://tothemoon.im-ldi.com/data_a70/AS14/raw/AS14-68-9400.tif" TargetMode="External"/><Relationship Id="rId17739" Type="http://schemas.openxmlformats.org/officeDocument/2006/relationships/hyperlink" Target="https://tothemoon.im-ldi.com/data_a70/AS14/processed/AS14-68-9400.png" TargetMode="External"/><Relationship Id="rId17740" Type="http://schemas.openxmlformats.org/officeDocument/2006/relationships/hyperlink" Target="https://www.lpi.usra.edu/resources/apollo/images/print/AS14/68/9400.jpg" TargetMode="External"/><Relationship Id="rId17741" Type="http://schemas.openxmlformats.org/officeDocument/2006/relationships/hyperlink" Target="https://www.lpi.usra.edu/resources/apollo/frame/?AS14-68-9401" TargetMode="External"/><Relationship Id="rId17742" Type="http://schemas.openxmlformats.org/officeDocument/2006/relationships/hyperlink" Target="https://tothemoon.im-ldi.com/data_a70/AS14/extra/AS14-68-9401.small.png" TargetMode="External"/><Relationship Id="rId17743" Type="http://schemas.openxmlformats.org/officeDocument/2006/relationships/hyperlink" Target="https://tothemoon.im-ldi.com/data_a70/AS14/raw/AS14-68-9401.tif" TargetMode="External"/><Relationship Id="rId17744" Type="http://schemas.openxmlformats.org/officeDocument/2006/relationships/hyperlink" Target="https://tothemoon.im-ldi.com/data_a70/AS14/processed/AS14-68-9401.png" TargetMode="External"/><Relationship Id="rId17745" Type="http://schemas.openxmlformats.org/officeDocument/2006/relationships/hyperlink" Target="https://www.lpi.usra.edu/resources/apollo/images/print/AS14/68/9401.jpg" TargetMode="External"/><Relationship Id="rId17746" Type="http://schemas.openxmlformats.org/officeDocument/2006/relationships/hyperlink" Target="https://www.lpi.usra.edu/resources/apollo/frame/?AS14-68-9402" TargetMode="External"/><Relationship Id="rId17747" Type="http://schemas.openxmlformats.org/officeDocument/2006/relationships/hyperlink" Target="https://tothemoon.im-ldi.com/data_a70/AS14/extra/AS14-68-9402.small.png" TargetMode="External"/><Relationship Id="rId17748" Type="http://schemas.openxmlformats.org/officeDocument/2006/relationships/hyperlink" Target="https://tothemoon.im-ldi.com/data_a70/AS14/raw/AS14-68-9402.tif" TargetMode="External"/><Relationship Id="rId17749" Type="http://schemas.openxmlformats.org/officeDocument/2006/relationships/hyperlink" Target="https://tothemoon.im-ldi.com/data_a70/AS14/processed/AS14-68-9402.png" TargetMode="External"/><Relationship Id="rId17750" Type="http://schemas.openxmlformats.org/officeDocument/2006/relationships/hyperlink" Target="https://www.lpi.usra.edu/resources/apollo/images/print/AS14/68/9402.jpg" TargetMode="External"/><Relationship Id="rId17751" Type="http://schemas.openxmlformats.org/officeDocument/2006/relationships/hyperlink" Target="https://www.lpi.usra.edu/resources/apollo/frame/?AS14-68-9403" TargetMode="External"/><Relationship Id="rId17752" Type="http://schemas.openxmlformats.org/officeDocument/2006/relationships/hyperlink" Target="https://tothemoon.im-ldi.com/data_a70/AS14/extra/AS14-68-9403.small.png" TargetMode="External"/><Relationship Id="rId17753" Type="http://schemas.openxmlformats.org/officeDocument/2006/relationships/hyperlink" Target="https://tothemoon.im-ldi.com/data_a70/AS14/raw/AS14-68-9403.tif" TargetMode="External"/><Relationship Id="rId17754" Type="http://schemas.openxmlformats.org/officeDocument/2006/relationships/hyperlink" Target="https://tothemoon.im-ldi.com/data_a70/AS14/processed/AS14-68-9403.png" TargetMode="External"/><Relationship Id="rId17755" Type="http://schemas.openxmlformats.org/officeDocument/2006/relationships/hyperlink" Target="https://www.lpi.usra.edu/resources/apollo/images/print/AS14/68/9403.jpg" TargetMode="External"/><Relationship Id="rId17756" Type="http://schemas.openxmlformats.org/officeDocument/2006/relationships/hyperlink" Target="https://www.lpi.usra.edu/resources/apollo/frame/?AS14-68-9404" TargetMode="External"/><Relationship Id="rId17757" Type="http://schemas.openxmlformats.org/officeDocument/2006/relationships/hyperlink" Target="https://tothemoon.im-ldi.com/data_a70/AS14/extra/AS14-68-9404.small.png" TargetMode="External"/><Relationship Id="rId17758" Type="http://schemas.openxmlformats.org/officeDocument/2006/relationships/hyperlink" Target="https://tothemoon.im-ldi.com/data_a70/AS14/raw/AS14-68-9404.tif" TargetMode="External"/><Relationship Id="rId17759" Type="http://schemas.openxmlformats.org/officeDocument/2006/relationships/hyperlink" Target="https://tothemoon.im-ldi.com/data_a70/AS14/processed/AS14-68-9404.png" TargetMode="External"/><Relationship Id="rId17760" Type="http://schemas.openxmlformats.org/officeDocument/2006/relationships/hyperlink" Target="https://www.lpi.usra.edu/resources/apollo/images/print/AS14/68/9404.jpg" TargetMode="External"/><Relationship Id="rId17761" Type="http://schemas.openxmlformats.org/officeDocument/2006/relationships/hyperlink" Target="https://www.lpi.usra.edu/resources/apollo/frame/?AS14-68-9405" TargetMode="External"/><Relationship Id="rId17762" Type="http://schemas.openxmlformats.org/officeDocument/2006/relationships/hyperlink" Target="https://tothemoon.im-ldi.com/data_a70/AS14/extra/AS14-68-9405.small.png" TargetMode="External"/><Relationship Id="rId17763" Type="http://schemas.openxmlformats.org/officeDocument/2006/relationships/hyperlink" Target="https://tothemoon.im-ldi.com/data_a70/AS14/raw/AS14-68-9405.tif" TargetMode="External"/><Relationship Id="rId17764" Type="http://schemas.openxmlformats.org/officeDocument/2006/relationships/hyperlink" Target="https://tothemoon.im-ldi.com/data_a70/AS14/processed/AS14-68-9405.png" TargetMode="External"/><Relationship Id="rId17765" Type="http://schemas.openxmlformats.org/officeDocument/2006/relationships/hyperlink" Target="https://www.lpi.usra.edu/resources/apollo/images/print/AS14/68/9405.jpg" TargetMode="External"/><Relationship Id="rId17766" Type="http://schemas.openxmlformats.org/officeDocument/2006/relationships/hyperlink" Target="https://www.lpi.usra.edu/resources/apollo/frame/?AS14-68-9406" TargetMode="External"/><Relationship Id="rId17767" Type="http://schemas.openxmlformats.org/officeDocument/2006/relationships/hyperlink" Target="https://tothemoon.im-ldi.com/data_a70/AS14/extra/AS14-68-9406.small.png" TargetMode="External"/><Relationship Id="rId17768" Type="http://schemas.openxmlformats.org/officeDocument/2006/relationships/hyperlink" Target="https://tothemoon.im-ldi.com/data_a70/AS14/raw/AS14-68-9406.tif" TargetMode="External"/><Relationship Id="rId17769" Type="http://schemas.openxmlformats.org/officeDocument/2006/relationships/hyperlink" Target="https://tothemoon.im-ldi.com/data_a70/AS14/processed/AS14-68-9406.png" TargetMode="External"/><Relationship Id="rId17770" Type="http://schemas.openxmlformats.org/officeDocument/2006/relationships/hyperlink" Target="https://www.lpi.usra.edu/resources/apollo/images/print/AS14/68/9406.jpg" TargetMode="External"/><Relationship Id="rId17771" Type="http://schemas.openxmlformats.org/officeDocument/2006/relationships/hyperlink" Target="https://www.lpi.usra.edu/resources/apollo/frame/?AS14-68-9407" TargetMode="External"/><Relationship Id="rId17772" Type="http://schemas.openxmlformats.org/officeDocument/2006/relationships/hyperlink" Target="https://tothemoon.im-ldi.com/data_a70/AS14/extra/AS14-68-9407.small.png" TargetMode="External"/><Relationship Id="rId17773" Type="http://schemas.openxmlformats.org/officeDocument/2006/relationships/hyperlink" Target="https://tothemoon.im-ldi.com/data_a70/AS14/raw/AS14-68-9407.tif" TargetMode="External"/><Relationship Id="rId17774" Type="http://schemas.openxmlformats.org/officeDocument/2006/relationships/hyperlink" Target="https://tothemoon.im-ldi.com/data_a70/AS14/processed/AS14-68-9407.png" TargetMode="External"/><Relationship Id="rId17775" Type="http://schemas.openxmlformats.org/officeDocument/2006/relationships/hyperlink" Target="https://www.lpi.usra.edu/resources/apollo/images/print/AS14/68/9407.jpg" TargetMode="External"/><Relationship Id="rId17776" Type="http://schemas.openxmlformats.org/officeDocument/2006/relationships/hyperlink" Target="https://www.lpi.usra.edu/resources/apollo/frame/?AS14-68-9408" TargetMode="External"/><Relationship Id="rId17777" Type="http://schemas.openxmlformats.org/officeDocument/2006/relationships/hyperlink" Target="https://tothemoon.im-ldi.com/data_a70/AS14/extra/AS14-68-9408.small.png" TargetMode="External"/><Relationship Id="rId17778" Type="http://schemas.openxmlformats.org/officeDocument/2006/relationships/hyperlink" Target="https://tothemoon.im-ldi.com/data_a70/AS14/raw/AS14-68-9408.tif" TargetMode="External"/><Relationship Id="rId17779" Type="http://schemas.openxmlformats.org/officeDocument/2006/relationships/hyperlink" Target="https://tothemoon.im-ldi.com/data_a70/AS14/processed/AS14-68-9408.png" TargetMode="External"/><Relationship Id="rId17780" Type="http://schemas.openxmlformats.org/officeDocument/2006/relationships/hyperlink" Target="https://www.lpi.usra.edu/resources/apollo/images/print/AS14/68/9408.jpg" TargetMode="External"/><Relationship Id="rId17781" Type="http://schemas.openxmlformats.org/officeDocument/2006/relationships/hyperlink" Target="https://www.lpi.usra.edu/resources/apollo/frame/?AS14-68-9409" TargetMode="External"/><Relationship Id="rId17782" Type="http://schemas.openxmlformats.org/officeDocument/2006/relationships/hyperlink" Target="https://tothemoon.im-ldi.com/data_a70/AS14/extra/AS14-68-9409.small.png" TargetMode="External"/><Relationship Id="rId17783" Type="http://schemas.openxmlformats.org/officeDocument/2006/relationships/hyperlink" Target="https://tothemoon.im-ldi.com/data_a70/AS14/raw/AS14-68-9409.tif" TargetMode="External"/><Relationship Id="rId17784" Type="http://schemas.openxmlformats.org/officeDocument/2006/relationships/hyperlink" Target="https://tothemoon.im-ldi.com/data_a70/AS14/processed/AS14-68-9409.png" TargetMode="External"/><Relationship Id="rId17785" Type="http://schemas.openxmlformats.org/officeDocument/2006/relationships/hyperlink" Target="https://www.lpi.usra.edu/resources/apollo/images/print/AS14/68/9409.jpg" TargetMode="External"/><Relationship Id="rId17786" Type="http://schemas.openxmlformats.org/officeDocument/2006/relationships/hyperlink" Target="https://www.lpi.usra.edu/resources/apollo/frame/?AS14-68-9410" TargetMode="External"/><Relationship Id="rId17787" Type="http://schemas.openxmlformats.org/officeDocument/2006/relationships/hyperlink" Target="https://tothemoon.im-ldi.com/data_a70/AS14/extra/AS14-68-9410.small.png" TargetMode="External"/><Relationship Id="rId17788" Type="http://schemas.openxmlformats.org/officeDocument/2006/relationships/hyperlink" Target="https://tothemoon.im-ldi.com/data_a70/AS14/raw/AS14-68-9410.tif" TargetMode="External"/><Relationship Id="rId17789" Type="http://schemas.openxmlformats.org/officeDocument/2006/relationships/hyperlink" Target="https://tothemoon.im-ldi.com/data_a70/AS14/processed/AS14-68-9410.png" TargetMode="External"/><Relationship Id="rId17790" Type="http://schemas.openxmlformats.org/officeDocument/2006/relationships/hyperlink" Target="https://www.lpi.usra.edu/resources/apollo/images/print/AS14/68/9410.jpg" TargetMode="External"/><Relationship Id="rId17791" Type="http://schemas.openxmlformats.org/officeDocument/2006/relationships/hyperlink" Target="https://www.lpi.usra.edu/resources/apollo/frame/?AS14-68-9411" TargetMode="External"/><Relationship Id="rId17792" Type="http://schemas.openxmlformats.org/officeDocument/2006/relationships/hyperlink" Target="https://tothemoon.im-ldi.com/data_a70/AS14/extra/AS14-68-9411.small.png" TargetMode="External"/><Relationship Id="rId17793" Type="http://schemas.openxmlformats.org/officeDocument/2006/relationships/hyperlink" Target="https://tothemoon.im-ldi.com/data_a70/AS14/raw/AS14-68-9411.tif" TargetMode="External"/><Relationship Id="rId17794" Type="http://schemas.openxmlformats.org/officeDocument/2006/relationships/hyperlink" Target="https://tothemoon.im-ldi.com/data_a70/AS14/processed/AS14-68-9411.png" TargetMode="External"/><Relationship Id="rId17795" Type="http://schemas.openxmlformats.org/officeDocument/2006/relationships/hyperlink" Target="https://www.lpi.usra.edu/resources/apollo/images/print/AS14/68/9411.jpg" TargetMode="External"/><Relationship Id="rId17796" Type="http://schemas.openxmlformats.org/officeDocument/2006/relationships/hyperlink" Target="https://www.lpi.usra.edu/resources/apollo/frame/?AS14-68-9412" TargetMode="External"/><Relationship Id="rId17797" Type="http://schemas.openxmlformats.org/officeDocument/2006/relationships/hyperlink" Target="https://tothemoon.im-ldi.com/data_a70/AS14/extra/AS14-68-9412.small.png" TargetMode="External"/><Relationship Id="rId17798" Type="http://schemas.openxmlformats.org/officeDocument/2006/relationships/hyperlink" Target="https://tothemoon.im-ldi.com/data_a70/AS14/raw/AS14-68-9412.tif" TargetMode="External"/><Relationship Id="rId17799" Type="http://schemas.openxmlformats.org/officeDocument/2006/relationships/hyperlink" Target="https://tothemoon.im-ldi.com/data_a70/AS14/processed/AS14-68-9412.png" TargetMode="External"/><Relationship Id="rId17800" Type="http://schemas.openxmlformats.org/officeDocument/2006/relationships/hyperlink" Target="https://www.lpi.usra.edu/resources/apollo/images/print/AS14/68/9412.jpg" TargetMode="External"/><Relationship Id="rId17801" Type="http://schemas.openxmlformats.org/officeDocument/2006/relationships/hyperlink" Target="https://www.lpi.usra.edu/resources/apollo/frame/?AS14-68-9413" TargetMode="External"/><Relationship Id="rId17802" Type="http://schemas.openxmlformats.org/officeDocument/2006/relationships/hyperlink" Target="https://tothemoon.im-ldi.com/data_a70/AS14/extra/AS14-68-9413.small.png" TargetMode="External"/><Relationship Id="rId17803" Type="http://schemas.openxmlformats.org/officeDocument/2006/relationships/hyperlink" Target="https://tothemoon.im-ldi.com/data_a70/AS14/raw/AS14-68-9413.tif" TargetMode="External"/><Relationship Id="rId17804" Type="http://schemas.openxmlformats.org/officeDocument/2006/relationships/hyperlink" Target="https://tothemoon.im-ldi.com/data_a70/AS14/processed/AS14-68-9413.png" TargetMode="External"/><Relationship Id="rId17805" Type="http://schemas.openxmlformats.org/officeDocument/2006/relationships/hyperlink" Target="https://www.lpi.usra.edu/resources/apollo/images/print/AS14/68/9413.jpg" TargetMode="External"/><Relationship Id="rId17806" Type="http://schemas.openxmlformats.org/officeDocument/2006/relationships/hyperlink" Target="https://www.lpi.usra.edu/resources/apollo/frame/?AS14-68-9414" TargetMode="External"/><Relationship Id="rId17807" Type="http://schemas.openxmlformats.org/officeDocument/2006/relationships/hyperlink" Target="https://tothemoon.im-ldi.com/data_a70/AS14/extra/AS14-68-9414.small.png" TargetMode="External"/><Relationship Id="rId17808" Type="http://schemas.openxmlformats.org/officeDocument/2006/relationships/hyperlink" Target="https://tothemoon.im-ldi.com/data_a70/AS14/raw/AS14-68-9414.tif" TargetMode="External"/><Relationship Id="rId17809" Type="http://schemas.openxmlformats.org/officeDocument/2006/relationships/hyperlink" Target="https://tothemoon.im-ldi.com/data_a70/AS14/processed/AS14-68-9414.png" TargetMode="External"/><Relationship Id="rId17810" Type="http://schemas.openxmlformats.org/officeDocument/2006/relationships/hyperlink" Target="https://www.lpi.usra.edu/resources/apollo/images/print/AS14/68/9414.jpg" TargetMode="External"/><Relationship Id="rId17811" Type="http://schemas.openxmlformats.org/officeDocument/2006/relationships/hyperlink" Target="https://www.lpi.usra.edu/resources/apollo/frame/?AS14-68-9415" TargetMode="External"/><Relationship Id="rId17812" Type="http://schemas.openxmlformats.org/officeDocument/2006/relationships/hyperlink" Target="https://tothemoon.im-ldi.com/data_a70/AS14/extra/AS14-68-9415.small.png" TargetMode="External"/><Relationship Id="rId17813" Type="http://schemas.openxmlformats.org/officeDocument/2006/relationships/hyperlink" Target="https://tothemoon.im-ldi.com/data_a70/AS14/raw/AS14-68-9415.tif" TargetMode="External"/><Relationship Id="rId17814" Type="http://schemas.openxmlformats.org/officeDocument/2006/relationships/hyperlink" Target="https://tothemoon.im-ldi.com/data_a70/AS14/processed/AS14-68-9415.png" TargetMode="External"/><Relationship Id="rId17815" Type="http://schemas.openxmlformats.org/officeDocument/2006/relationships/hyperlink" Target="https://www.lpi.usra.edu/resources/apollo/images/print/AS14/68/9415.jpg" TargetMode="External"/><Relationship Id="rId17816" Type="http://schemas.openxmlformats.org/officeDocument/2006/relationships/hyperlink" Target="https://www.lpi.usra.edu/resources/apollo/frame/?AS14-68-9416" TargetMode="External"/><Relationship Id="rId17817" Type="http://schemas.openxmlformats.org/officeDocument/2006/relationships/hyperlink" Target="https://tothemoon.im-ldi.com/data_a70/AS14/extra/AS14-68-9416.small.png" TargetMode="External"/><Relationship Id="rId17818" Type="http://schemas.openxmlformats.org/officeDocument/2006/relationships/hyperlink" Target="https://tothemoon.im-ldi.com/data_a70/AS14/raw/AS14-68-9416.tif" TargetMode="External"/><Relationship Id="rId17819" Type="http://schemas.openxmlformats.org/officeDocument/2006/relationships/hyperlink" Target="https://tothemoon.im-ldi.com/data_a70/AS14/processed/AS14-68-9416.png" TargetMode="External"/><Relationship Id="rId17820" Type="http://schemas.openxmlformats.org/officeDocument/2006/relationships/hyperlink" Target="https://www.lpi.usra.edu/resources/apollo/images/print/AS14/68/9416.jpg" TargetMode="External"/><Relationship Id="rId17821" Type="http://schemas.openxmlformats.org/officeDocument/2006/relationships/hyperlink" Target="https://www.lpi.usra.edu/resources/apollo/frame/?AS14-68-9422" TargetMode="External"/><Relationship Id="rId17822" Type="http://schemas.openxmlformats.org/officeDocument/2006/relationships/hyperlink" Target="https://tothemoon.im-ldi.com/data_a70/AS14/extra/AS14-68-9422.small.png" TargetMode="External"/><Relationship Id="rId17823" Type="http://schemas.openxmlformats.org/officeDocument/2006/relationships/hyperlink" Target="https://tothemoon.im-ldi.com/data_a70/AS14/raw/AS14-68-9422.tif" TargetMode="External"/><Relationship Id="rId17824" Type="http://schemas.openxmlformats.org/officeDocument/2006/relationships/hyperlink" Target="https://tothemoon.im-ldi.com/data_a70/AS14/processed/AS14-68-9422.png" TargetMode="External"/><Relationship Id="rId17825" Type="http://schemas.openxmlformats.org/officeDocument/2006/relationships/hyperlink" Target="https://www.lpi.usra.edu/resources/apollo/images/print/AS14/68/9422.jpg" TargetMode="External"/><Relationship Id="rId17826" Type="http://schemas.openxmlformats.org/officeDocument/2006/relationships/hyperlink" Target="https://www.lpi.usra.edu/resources/apollo/frame/?AS14-68-9423" TargetMode="External"/><Relationship Id="rId17827" Type="http://schemas.openxmlformats.org/officeDocument/2006/relationships/hyperlink" Target="https://tothemoon.im-ldi.com/data_a70/AS14/extra/AS14-68-9423.small.png" TargetMode="External"/><Relationship Id="rId17828" Type="http://schemas.openxmlformats.org/officeDocument/2006/relationships/hyperlink" Target="https://tothemoon.im-ldi.com/data_a70/AS14/raw/AS14-68-9423.tif" TargetMode="External"/><Relationship Id="rId17829" Type="http://schemas.openxmlformats.org/officeDocument/2006/relationships/hyperlink" Target="https://tothemoon.im-ldi.com/data_a70/AS14/processed/AS14-68-9423.png" TargetMode="External"/><Relationship Id="rId17830" Type="http://schemas.openxmlformats.org/officeDocument/2006/relationships/hyperlink" Target="https://www.lpi.usra.edu/resources/apollo/images/print/AS14/68/9423.jpg" TargetMode="External"/><Relationship Id="rId17831" Type="http://schemas.openxmlformats.org/officeDocument/2006/relationships/hyperlink" Target="https://www.lpi.usra.edu/resources/apollo/frame/?AS14-68-9424" TargetMode="External"/><Relationship Id="rId17832" Type="http://schemas.openxmlformats.org/officeDocument/2006/relationships/hyperlink" Target="https://tothemoon.im-ldi.com/data_a70/AS14/extra/AS14-68-9424.small.png" TargetMode="External"/><Relationship Id="rId17833" Type="http://schemas.openxmlformats.org/officeDocument/2006/relationships/hyperlink" Target="https://tothemoon.im-ldi.com/data_a70/AS14/raw/AS14-68-9424.tif" TargetMode="External"/><Relationship Id="rId17834" Type="http://schemas.openxmlformats.org/officeDocument/2006/relationships/hyperlink" Target="https://tothemoon.im-ldi.com/data_a70/AS14/processed/AS14-68-9424.png" TargetMode="External"/><Relationship Id="rId17835" Type="http://schemas.openxmlformats.org/officeDocument/2006/relationships/hyperlink" Target="https://www.lpi.usra.edu/resources/apollo/images/print/AS14/68/9424.jpg" TargetMode="External"/><Relationship Id="rId17836" Type="http://schemas.openxmlformats.org/officeDocument/2006/relationships/hyperlink" Target="https://www.lpi.usra.edu/resources/apollo/frame/?AS14-68-9428" TargetMode="External"/><Relationship Id="rId17837" Type="http://schemas.openxmlformats.org/officeDocument/2006/relationships/hyperlink" Target="https://tothemoon.im-ldi.com/data_a70/AS14/extra/AS14-68-9428.small.png" TargetMode="External"/><Relationship Id="rId17838" Type="http://schemas.openxmlformats.org/officeDocument/2006/relationships/hyperlink" Target="https://tothemoon.im-ldi.com/data_a70/AS14/raw/AS14-68-9428.tif" TargetMode="External"/><Relationship Id="rId17839" Type="http://schemas.openxmlformats.org/officeDocument/2006/relationships/hyperlink" Target="https://tothemoon.im-ldi.com/data_a70/AS14/processed/AS14-68-9428.png" TargetMode="External"/><Relationship Id="rId17840" Type="http://schemas.openxmlformats.org/officeDocument/2006/relationships/hyperlink" Target="https://www.lpi.usra.edu/resources/apollo/images/print/AS14/68/9428.jpg" TargetMode="External"/><Relationship Id="rId17841" Type="http://schemas.openxmlformats.org/officeDocument/2006/relationships/hyperlink" Target="https://www.lpi.usra.edu/resources/apollo/frame/?AS14-68-9429" TargetMode="External"/><Relationship Id="rId17842" Type="http://schemas.openxmlformats.org/officeDocument/2006/relationships/hyperlink" Target="https://tothemoon.im-ldi.com/data_a70/AS14/extra/AS14-68-9429.small.png" TargetMode="External"/><Relationship Id="rId17843" Type="http://schemas.openxmlformats.org/officeDocument/2006/relationships/hyperlink" Target="https://tothemoon.im-ldi.com/data_a70/AS14/raw/AS14-68-9429.tif" TargetMode="External"/><Relationship Id="rId17844" Type="http://schemas.openxmlformats.org/officeDocument/2006/relationships/hyperlink" Target="https://tothemoon.im-ldi.com/data_a70/AS14/processed/AS14-68-9429.png" TargetMode="External"/><Relationship Id="rId17845" Type="http://schemas.openxmlformats.org/officeDocument/2006/relationships/hyperlink" Target="https://www.lpi.usra.edu/resources/apollo/images/print/AS14/68/9429.jpg" TargetMode="External"/><Relationship Id="rId17846" Type="http://schemas.openxmlformats.org/officeDocument/2006/relationships/hyperlink" Target="https://www.lpi.usra.edu/resources/apollo/frame/?AS14-68-9430" TargetMode="External"/><Relationship Id="rId17847" Type="http://schemas.openxmlformats.org/officeDocument/2006/relationships/hyperlink" Target="https://tothemoon.im-ldi.com/data_a70/AS14/extra/AS14-68-9430.small.png" TargetMode="External"/><Relationship Id="rId17848" Type="http://schemas.openxmlformats.org/officeDocument/2006/relationships/hyperlink" Target="https://tothemoon.im-ldi.com/data_a70/AS14/raw/AS14-68-9430.tif" TargetMode="External"/><Relationship Id="rId17849" Type="http://schemas.openxmlformats.org/officeDocument/2006/relationships/hyperlink" Target="https://tothemoon.im-ldi.com/data_a70/AS14/processed/AS14-68-9430.png" TargetMode="External"/><Relationship Id="rId17850" Type="http://schemas.openxmlformats.org/officeDocument/2006/relationships/hyperlink" Target="https://www.lpi.usra.edu/resources/apollo/images/print/AS14/68/9430.jpg" TargetMode="External"/><Relationship Id="rId17851" Type="http://schemas.openxmlformats.org/officeDocument/2006/relationships/hyperlink" Target="https://www.lpi.usra.edu/resources/apollo/frame/?AS14-68-9438" TargetMode="External"/><Relationship Id="rId17852" Type="http://schemas.openxmlformats.org/officeDocument/2006/relationships/hyperlink" Target="https://tothemoon.im-ldi.com/data_a70/AS14/extra/AS14-68-9438.small.png" TargetMode="External"/><Relationship Id="rId17853" Type="http://schemas.openxmlformats.org/officeDocument/2006/relationships/hyperlink" Target="https://tothemoon.im-ldi.com/data_a70/AS14/raw/AS14-68-9438.tif" TargetMode="External"/><Relationship Id="rId17854" Type="http://schemas.openxmlformats.org/officeDocument/2006/relationships/hyperlink" Target="https://tothemoon.im-ldi.com/data_a70/AS14/processed/AS14-68-9438.png" TargetMode="External"/><Relationship Id="rId17855" Type="http://schemas.openxmlformats.org/officeDocument/2006/relationships/hyperlink" Target="https://www.lpi.usra.edu/resources/apollo/images/print/AS14/68/9438.jpg" TargetMode="External"/><Relationship Id="rId17856" Type="http://schemas.openxmlformats.org/officeDocument/2006/relationships/hyperlink" Target="https://www.lpi.usra.edu/resources/apollo/frame/?AS14-68-9439" TargetMode="External"/><Relationship Id="rId17857" Type="http://schemas.openxmlformats.org/officeDocument/2006/relationships/hyperlink" Target="https://tothemoon.im-ldi.com/data_a70/AS14/extra/AS14-68-9439.small.png" TargetMode="External"/><Relationship Id="rId17858" Type="http://schemas.openxmlformats.org/officeDocument/2006/relationships/hyperlink" Target="https://tothemoon.im-ldi.com/data_a70/AS14/raw/AS14-68-9439.tif" TargetMode="External"/><Relationship Id="rId17859" Type="http://schemas.openxmlformats.org/officeDocument/2006/relationships/hyperlink" Target="https://tothemoon.im-ldi.com/data_a70/AS14/processed/AS14-68-9439.png" TargetMode="External"/><Relationship Id="rId17860" Type="http://schemas.openxmlformats.org/officeDocument/2006/relationships/hyperlink" Target="https://www.lpi.usra.edu/resources/apollo/images/print/AS14/68/9439.jpg" TargetMode="External"/><Relationship Id="rId17861" Type="http://schemas.openxmlformats.org/officeDocument/2006/relationships/hyperlink" Target="https://www.lpi.usra.edu/resources/apollo/frame/?AS14-68-9441" TargetMode="External"/><Relationship Id="rId17862" Type="http://schemas.openxmlformats.org/officeDocument/2006/relationships/hyperlink" Target="https://tothemoon.im-ldi.com/data_a70/AS14/extra/AS14-68-9441.small.png" TargetMode="External"/><Relationship Id="rId17863" Type="http://schemas.openxmlformats.org/officeDocument/2006/relationships/hyperlink" Target="https://tothemoon.im-ldi.com/data_a70/AS14/raw/AS14-68-9441.tif" TargetMode="External"/><Relationship Id="rId17864" Type="http://schemas.openxmlformats.org/officeDocument/2006/relationships/hyperlink" Target="https://tothemoon.im-ldi.com/data_a70/AS14/processed/AS14-68-9441.png" TargetMode="External"/><Relationship Id="rId17865" Type="http://schemas.openxmlformats.org/officeDocument/2006/relationships/hyperlink" Target="https://www.lpi.usra.edu/resources/apollo/images/print/AS14/68/9441.jpg" TargetMode="External"/><Relationship Id="rId17866" Type="http://schemas.openxmlformats.org/officeDocument/2006/relationships/hyperlink" Target="https://www.lpi.usra.edu/resources/apollo/frame/?AS14-68-9442" TargetMode="External"/><Relationship Id="rId17867" Type="http://schemas.openxmlformats.org/officeDocument/2006/relationships/hyperlink" Target="https://tothemoon.im-ldi.com/data_a70/AS14/extra/AS14-68-9442.small.png" TargetMode="External"/><Relationship Id="rId17868" Type="http://schemas.openxmlformats.org/officeDocument/2006/relationships/hyperlink" Target="https://tothemoon.im-ldi.com/data_a70/AS14/raw/AS14-68-9442.tif" TargetMode="External"/><Relationship Id="rId17869" Type="http://schemas.openxmlformats.org/officeDocument/2006/relationships/hyperlink" Target="https://tothemoon.im-ldi.com/data_a70/AS14/processed/AS14-68-9442.png" TargetMode="External"/><Relationship Id="rId17870" Type="http://schemas.openxmlformats.org/officeDocument/2006/relationships/hyperlink" Target="https://www.lpi.usra.edu/resources/apollo/images/print/AS14/68/9442.jpg" TargetMode="External"/><Relationship Id="rId17871" Type="http://schemas.openxmlformats.org/officeDocument/2006/relationships/hyperlink" Target="https://www.lpi.usra.edu/resources/apollo/frame/?AS14-68-9443" TargetMode="External"/><Relationship Id="rId17872" Type="http://schemas.openxmlformats.org/officeDocument/2006/relationships/hyperlink" Target="https://tothemoon.im-ldi.com/data_a70/AS14/extra/AS14-68-9443.small.png" TargetMode="External"/><Relationship Id="rId17873" Type="http://schemas.openxmlformats.org/officeDocument/2006/relationships/hyperlink" Target="https://tothemoon.im-ldi.com/data_a70/AS14/raw/AS14-68-9443.tif" TargetMode="External"/><Relationship Id="rId17874" Type="http://schemas.openxmlformats.org/officeDocument/2006/relationships/hyperlink" Target="https://tothemoon.im-ldi.com/data_a70/AS14/processed/AS14-68-9443.png" TargetMode="External"/><Relationship Id="rId17875" Type="http://schemas.openxmlformats.org/officeDocument/2006/relationships/hyperlink" Target="https://www.lpi.usra.edu/resources/apollo/images/print/AS14/68/9443.jpg" TargetMode="External"/><Relationship Id="rId17876" Type="http://schemas.openxmlformats.org/officeDocument/2006/relationships/hyperlink" Target="https://www.lpi.usra.edu/resources/apollo/frame/?AS14-68-9444" TargetMode="External"/><Relationship Id="rId17877" Type="http://schemas.openxmlformats.org/officeDocument/2006/relationships/hyperlink" Target="https://tothemoon.im-ldi.com/data_a70/AS14/extra/AS14-68-9444.small.png" TargetMode="External"/><Relationship Id="rId17878" Type="http://schemas.openxmlformats.org/officeDocument/2006/relationships/hyperlink" Target="https://tothemoon.im-ldi.com/data_a70/AS14/raw/AS14-68-9444.tif" TargetMode="External"/><Relationship Id="rId17879" Type="http://schemas.openxmlformats.org/officeDocument/2006/relationships/hyperlink" Target="https://tothemoon.im-ldi.com/data_a70/AS14/processed/AS14-68-9444.png" TargetMode="External"/><Relationship Id="rId17880" Type="http://schemas.openxmlformats.org/officeDocument/2006/relationships/hyperlink" Target="https://www.lpi.usra.edu/resources/apollo/images/print/AS14/68/9444.jpg" TargetMode="External"/><Relationship Id="rId17881" Type="http://schemas.openxmlformats.org/officeDocument/2006/relationships/hyperlink" Target="https://www.lpi.usra.edu/resources/apollo/frame/?AS14-68-9445" TargetMode="External"/><Relationship Id="rId17882" Type="http://schemas.openxmlformats.org/officeDocument/2006/relationships/hyperlink" Target="https://tothemoon.im-ldi.com/data_a70/AS14/extra/AS14-68-9445.small.png" TargetMode="External"/><Relationship Id="rId17883" Type="http://schemas.openxmlformats.org/officeDocument/2006/relationships/hyperlink" Target="https://tothemoon.im-ldi.com/data_a70/AS14/raw/AS14-68-9445.tif" TargetMode="External"/><Relationship Id="rId17884" Type="http://schemas.openxmlformats.org/officeDocument/2006/relationships/hyperlink" Target="https://tothemoon.im-ldi.com/data_a70/AS14/processed/AS14-68-9445.png" TargetMode="External"/><Relationship Id="rId17885" Type="http://schemas.openxmlformats.org/officeDocument/2006/relationships/hyperlink" Target="https://www.lpi.usra.edu/resources/apollo/images/print/AS14/68/9445.jpg" TargetMode="External"/><Relationship Id="rId17886" Type="http://schemas.openxmlformats.org/officeDocument/2006/relationships/hyperlink" Target="https://www.lpi.usra.edu/resources/apollo/frame/?AS14-68-9447" TargetMode="External"/><Relationship Id="rId17887" Type="http://schemas.openxmlformats.org/officeDocument/2006/relationships/hyperlink" Target="https://tothemoon.im-ldi.com/data_a70/AS14/extra/AS14-68-9447.small.png" TargetMode="External"/><Relationship Id="rId17888" Type="http://schemas.openxmlformats.org/officeDocument/2006/relationships/hyperlink" Target="https://tothemoon.im-ldi.com/data_a70/AS14/raw/AS14-68-9447.tif" TargetMode="External"/><Relationship Id="rId17889" Type="http://schemas.openxmlformats.org/officeDocument/2006/relationships/hyperlink" Target="https://tothemoon.im-ldi.com/data_a70/AS14/processed/AS14-68-9447.png" TargetMode="External"/><Relationship Id="rId17890" Type="http://schemas.openxmlformats.org/officeDocument/2006/relationships/hyperlink" Target="https://www.lpi.usra.edu/resources/apollo/images/print/AS14/68/9447.jpg" TargetMode="External"/><Relationship Id="rId17891" Type="http://schemas.openxmlformats.org/officeDocument/2006/relationships/hyperlink" Target="https://www.lpi.usra.edu/resources/apollo/frame/?AS14-68-9448" TargetMode="External"/><Relationship Id="rId17892" Type="http://schemas.openxmlformats.org/officeDocument/2006/relationships/hyperlink" Target="https://tothemoon.im-ldi.com/data_a70/AS14/extra/AS14-68-9448.small.png" TargetMode="External"/><Relationship Id="rId17893" Type="http://schemas.openxmlformats.org/officeDocument/2006/relationships/hyperlink" Target="https://tothemoon.im-ldi.com/data_a70/AS14/raw/AS14-68-9448.tif" TargetMode="External"/><Relationship Id="rId17894" Type="http://schemas.openxmlformats.org/officeDocument/2006/relationships/hyperlink" Target="https://tothemoon.im-ldi.com/data_a70/AS14/processed/AS14-68-9448.png" TargetMode="External"/><Relationship Id="rId17895" Type="http://schemas.openxmlformats.org/officeDocument/2006/relationships/hyperlink" Target="https://www.lpi.usra.edu/resources/apollo/images/print/AS14/68/9448.jpg" TargetMode="External"/><Relationship Id="rId17896" Type="http://schemas.openxmlformats.org/officeDocument/2006/relationships/hyperlink" Target="https://www.lpi.usra.edu/resources/apollo/frame/?AS14-68-9450" TargetMode="External"/><Relationship Id="rId17897" Type="http://schemas.openxmlformats.org/officeDocument/2006/relationships/hyperlink" Target="https://tothemoon.im-ldi.com/data_a70/AS14/extra/AS14-68-9450.small.png" TargetMode="External"/><Relationship Id="rId17898" Type="http://schemas.openxmlformats.org/officeDocument/2006/relationships/hyperlink" Target="https://tothemoon.im-ldi.com/data_a70/AS14/raw/AS14-68-9450.tif" TargetMode="External"/><Relationship Id="rId17899" Type="http://schemas.openxmlformats.org/officeDocument/2006/relationships/hyperlink" Target="https://tothemoon.im-ldi.com/data_a70/AS14/processed/AS14-68-9450.png" TargetMode="External"/><Relationship Id="rId17900" Type="http://schemas.openxmlformats.org/officeDocument/2006/relationships/hyperlink" Target="https://www.lpi.usra.edu/resources/apollo/images/print/AS14/68/9450.jpg" TargetMode="External"/><Relationship Id="rId17901" Type="http://schemas.openxmlformats.org/officeDocument/2006/relationships/hyperlink" Target="https://www.lpi.usra.edu/resources/apollo/frame/?AS14-68-9452" TargetMode="External"/><Relationship Id="rId17902" Type="http://schemas.openxmlformats.org/officeDocument/2006/relationships/hyperlink" Target="https://tothemoon.im-ldi.com/data_a70/AS14/extra/AS14-68-9452.small.png" TargetMode="External"/><Relationship Id="rId17903" Type="http://schemas.openxmlformats.org/officeDocument/2006/relationships/hyperlink" Target="https://tothemoon.im-ldi.com/data_a70/AS14/raw/AS14-68-9452.tif" TargetMode="External"/><Relationship Id="rId17904" Type="http://schemas.openxmlformats.org/officeDocument/2006/relationships/hyperlink" Target="https://tothemoon.im-ldi.com/data_a70/AS14/processed/AS14-68-9452.png" TargetMode="External"/><Relationship Id="rId17905" Type="http://schemas.openxmlformats.org/officeDocument/2006/relationships/hyperlink" Target="https://www.lpi.usra.edu/resources/apollo/images/print/AS14/68/9452.jpg" TargetMode="External"/><Relationship Id="rId17906" Type="http://schemas.openxmlformats.org/officeDocument/2006/relationships/hyperlink" Target="https://www.lpi.usra.edu/resources/apollo/frame/?AS14-68-9453" TargetMode="External"/><Relationship Id="rId17907" Type="http://schemas.openxmlformats.org/officeDocument/2006/relationships/hyperlink" Target="https://tothemoon.im-ldi.com/data_a70/AS14/extra/AS14-68-9453.small.png" TargetMode="External"/><Relationship Id="rId17908" Type="http://schemas.openxmlformats.org/officeDocument/2006/relationships/hyperlink" Target="https://tothemoon.im-ldi.com/data_a70/AS14/raw/AS14-68-9453.tif" TargetMode="External"/><Relationship Id="rId17909" Type="http://schemas.openxmlformats.org/officeDocument/2006/relationships/hyperlink" Target="https://tothemoon.im-ldi.com/data_a70/AS14/processed/AS14-68-9453.png" TargetMode="External"/><Relationship Id="rId17910" Type="http://schemas.openxmlformats.org/officeDocument/2006/relationships/hyperlink" Target="https://www.lpi.usra.edu/resources/apollo/images/print/AS14/68/9453.jpg" TargetMode="External"/><Relationship Id="rId17911" Type="http://schemas.openxmlformats.org/officeDocument/2006/relationships/hyperlink" Target="https://www.lpi.usra.edu/resources/apollo/frame/?AS14-68-9454" TargetMode="External"/><Relationship Id="rId17912" Type="http://schemas.openxmlformats.org/officeDocument/2006/relationships/hyperlink" Target="https://tothemoon.im-ldi.com/data_a70/AS14/extra/AS14-68-9454.small.png" TargetMode="External"/><Relationship Id="rId17913" Type="http://schemas.openxmlformats.org/officeDocument/2006/relationships/hyperlink" Target="https://tothemoon.im-ldi.com/data_a70/AS14/raw/AS14-68-9454.tif" TargetMode="External"/><Relationship Id="rId17914" Type="http://schemas.openxmlformats.org/officeDocument/2006/relationships/hyperlink" Target="https://tothemoon.im-ldi.com/data_a70/AS14/processed/AS14-68-9454.png" TargetMode="External"/><Relationship Id="rId17915" Type="http://schemas.openxmlformats.org/officeDocument/2006/relationships/hyperlink" Target="https://www.lpi.usra.edu/resources/apollo/images/print/AS14/68/9454.jpg" TargetMode="External"/><Relationship Id="rId17916" Type="http://schemas.openxmlformats.org/officeDocument/2006/relationships/hyperlink" Target="https://www.lpi.usra.edu/resources/apollo/frame/?AS14-68-9455" TargetMode="External"/><Relationship Id="rId17917" Type="http://schemas.openxmlformats.org/officeDocument/2006/relationships/hyperlink" Target="https://tothemoon.im-ldi.com/data_a70/AS14/extra/AS14-68-9455.small.png" TargetMode="External"/><Relationship Id="rId17918" Type="http://schemas.openxmlformats.org/officeDocument/2006/relationships/hyperlink" Target="https://tothemoon.im-ldi.com/data_a70/AS14/raw/AS14-68-9455.tif" TargetMode="External"/><Relationship Id="rId17919" Type="http://schemas.openxmlformats.org/officeDocument/2006/relationships/hyperlink" Target="https://tothemoon.im-ldi.com/data_a70/AS14/processed/AS14-68-9455.png" TargetMode="External"/><Relationship Id="rId17920" Type="http://schemas.openxmlformats.org/officeDocument/2006/relationships/hyperlink" Target="https://www.lpi.usra.edu/resources/apollo/images/print/AS14/68/9455.jpg" TargetMode="External"/><Relationship Id="rId17921" Type="http://schemas.openxmlformats.org/officeDocument/2006/relationships/hyperlink" Target="https://www.lpi.usra.edu/resources/apollo/frame/?AS14-68-9456" TargetMode="External"/><Relationship Id="rId17922" Type="http://schemas.openxmlformats.org/officeDocument/2006/relationships/hyperlink" Target="https://tothemoon.im-ldi.com/data_a70/AS14/extra/AS14-68-9456.small.png" TargetMode="External"/><Relationship Id="rId17923" Type="http://schemas.openxmlformats.org/officeDocument/2006/relationships/hyperlink" Target="https://tothemoon.im-ldi.com/data_a70/AS14/raw/AS14-68-9456.tif" TargetMode="External"/><Relationship Id="rId17924" Type="http://schemas.openxmlformats.org/officeDocument/2006/relationships/hyperlink" Target="https://tothemoon.im-ldi.com/data_a70/AS14/processed/AS14-68-9456.png" TargetMode="External"/><Relationship Id="rId17925" Type="http://schemas.openxmlformats.org/officeDocument/2006/relationships/hyperlink" Target="https://www.lpi.usra.edu/resources/apollo/images/print/AS14/68/9456.jpg" TargetMode="External"/><Relationship Id="rId17926" Type="http://schemas.openxmlformats.org/officeDocument/2006/relationships/hyperlink" Target="https://www.lpi.usra.edu/resources/apollo/frame/?AS14-68-9457" TargetMode="External"/><Relationship Id="rId17927" Type="http://schemas.openxmlformats.org/officeDocument/2006/relationships/hyperlink" Target="https://tothemoon.im-ldi.com/data_a70/AS14/extra/AS14-68-9457.small.png" TargetMode="External"/><Relationship Id="rId17928" Type="http://schemas.openxmlformats.org/officeDocument/2006/relationships/hyperlink" Target="https://tothemoon.im-ldi.com/data_a70/AS14/raw/AS14-68-9457.tif" TargetMode="External"/><Relationship Id="rId17929" Type="http://schemas.openxmlformats.org/officeDocument/2006/relationships/hyperlink" Target="https://tothemoon.im-ldi.com/data_a70/AS14/processed/AS14-68-9457.png" TargetMode="External"/><Relationship Id="rId17930" Type="http://schemas.openxmlformats.org/officeDocument/2006/relationships/hyperlink" Target="https://www.lpi.usra.edu/resources/apollo/images/print/AS14/68/9457.jpg" TargetMode="External"/><Relationship Id="rId17931" Type="http://schemas.openxmlformats.org/officeDocument/2006/relationships/hyperlink" Target="https://www.lpi.usra.edu/resources/apollo/frame/?AS14-68-9458" TargetMode="External"/><Relationship Id="rId17932" Type="http://schemas.openxmlformats.org/officeDocument/2006/relationships/hyperlink" Target="https://tothemoon.im-ldi.com/data_a70/AS14/extra/AS14-68-9458.small.png" TargetMode="External"/><Relationship Id="rId17933" Type="http://schemas.openxmlformats.org/officeDocument/2006/relationships/hyperlink" Target="https://tothemoon.im-ldi.com/data_a70/AS14/raw/AS14-68-9458.tif" TargetMode="External"/><Relationship Id="rId17934" Type="http://schemas.openxmlformats.org/officeDocument/2006/relationships/hyperlink" Target="https://tothemoon.im-ldi.com/data_a70/AS14/processed/AS14-68-9458.png" TargetMode="External"/><Relationship Id="rId17935" Type="http://schemas.openxmlformats.org/officeDocument/2006/relationships/hyperlink" Target="https://www.lpi.usra.edu/resources/apollo/images/print/AS14/68/9458.jpg" TargetMode="External"/><Relationship Id="rId17936" Type="http://schemas.openxmlformats.org/officeDocument/2006/relationships/hyperlink" Target="https://www.lpi.usra.edu/resources/apollo/frame/?AS14-68-9459" TargetMode="External"/><Relationship Id="rId17937" Type="http://schemas.openxmlformats.org/officeDocument/2006/relationships/hyperlink" Target="https://tothemoon.im-ldi.com/data_a70/AS14/extra/AS14-68-9459.small.png" TargetMode="External"/><Relationship Id="rId17938" Type="http://schemas.openxmlformats.org/officeDocument/2006/relationships/hyperlink" Target="https://tothemoon.im-ldi.com/data_a70/AS14/raw/AS14-68-9459.tif" TargetMode="External"/><Relationship Id="rId17939" Type="http://schemas.openxmlformats.org/officeDocument/2006/relationships/hyperlink" Target="https://tothemoon.im-ldi.com/data_a70/AS14/processed/AS14-68-9459.png" TargetMode="External"/><Relationship Id="rId17940" Type="http://schemas.openxmlformats.org/officeDocument/2006/relationships/hyperlink" Target="https://www.lpi.usra.edu/resources/apollo/images/print/AS14/68/9459.jpg" TargetMode="External"/><Relationship Id="rId17941" Type="http://schemas.openxmlformats.org/officeDocument/2006/relationships/hyperlink" Target="https://www.lpi.usra.edu/resources/apollo/frame/?AS14-68-9460" TargetMode="External"/><Relationship Id="rId17942" Type="http://schemas.openxmlformats.org/officeDocument/2006/relationships/hyperlink" Target="https://tothemoon.im-ldi.com/data_a70/AS14/extra/AS14-68-9460.small.png" TargetMode="External"/><Relationship Id="rId17943" Type="http://schemas.openxmlformats.org/officeDocument/2006/relationships/hyperlink" Target="https://tothemoon.im-ldi.com/data_a70/AS14/raw/AS14-68-9460.tif" TargetMode="External"/><Relationship Id="rId17944" Type="http://schemas.openxmlformats.org/officeDocument/2006/relationships/hyperlink" Target="https://tothemoon.im-ldi.com/data_a70/AS14/processed/AS14-68-9460.png" TargetMode="External"/><Relationship Id="rId17945" Type="http://schemas.openxmlformats.org/officeDocument/2006/relationships/hyperlink" Target="https://www.lpi.usra.edu/resources/apollo/images/print/AS14/68/9460.jpg" TargetMode="External"/><Relationship Id="rId17946" Type="http://schemas.openxmlformats.org/officeDocument/2006/relationships/hyperlink" Target="https://www.lpi.usra.edu/resources/apollo/frame/?AS14-68-9461" TargetMode="External"/><Relationship Id="rId17947" Type="http://schemas.openxmlformats.org/officeDocument/2006/relationships/hyperlink" Target="https://tothemoon.im-ldi.com/data_a70/AS14/extra/AS14-68-9461.small.png" TargetMode="External"/><Relationship Id="rId17948" Type="http://schemas.openxmlformats.org/officeDocument/2006/relationships/hyperlink" Target="https://tothemoon.im-ldi.com/data_a70/AS14/raw/AS14-68-9461.tif" TargetMode="External"/><Relationship Id="rId17949" Type="http://schemas.openxmlformats.org/officeDocument/2006/relationships/hyperlink" Target="https://tothemoon.im-ldi.com/data_a70/AS14/processed/AS14-68-9461.png" TargetMode="External"/><Relationship Id="rId17950" Type="http://schemas.openxmlformats.org/officeDocument/2006/relationships/hyperlink" Target="https://www.lpi.usra.edu/resources/apollo/images/print/AS14/68/9461.jpg" TargetMode="External"/><Relationship Id="rId17951" Type="http://schemas.openxmlformats.org/officeDocument/2006/relationships/hyperlink" Target="https://www.lpi.usra.edu/resources/apollo/frame/?AS14-68-9462" TargetMode="External"/><Relationship Id="rId17952" Type="http://schemas.openxmlformats.org/officeDocument/2006/relationships/hyperlink" Target="https://tothemoon.im-ldi.com/data_a70/AS14/extra/AS14-68-9462.small.png" TargetMode="External"/><Relationship Id="rId17953" Type="http://schemas.openxmlformats.org/officeDocument/2006/relationships/hyperlink" Target="https://tothemoon.im-ldi.com/data_a70/AS14/raw/AS14-68-9462.tif" TargetMode="External"/><Relationship Id="rId17954" Type="http://schemas.openxmlformats.org/officeDocument/2006/relationships/hyperlink" Target="https://tothemoon.im-ldi.com/data_a70/AS14/processed/AS14-68-9462.png" TargetMode="External"/><Relationship Id="rId17955" Type="http://schemas.openxmlformats.org/officeDocument/2006/relationships/hyperlink" Target="https://www.lpi.usra.edu/resources/apollo/images/print/AS14/68/9462.jpg" TargetMode="External"/><Relationship Id="rId17956" Type="http://schemas.openxmlformats.org/officeDocument/2006/relationships/hyperlink" Target="https://www.lpi.usra.edu/resources/apollo/frame/?AS14-68-9463" TargetMode="External"/><Relationship Id="rId17957" Type="http://schemas.openxmlformats.org/officeDocument/2006/relationships/hyperlink" Target="https://tothemoon.im-ldi.com/data_a70/AS14/extra/AS14-68-9463.small.png" TargetMode="External"/><Relationship Id="rId17958" Type="http://schemas.openxmlformats.org/officeDocument/2006/relationships/hyperlink" Target="https://tothemoon.im-ldi.com/data_a70/AS14/raw/AS14-68-9463.tif" TargetMode="External"/><Relationship Id="rId17959" Type="http://schemas.openxmlformats.org/officeDocument/2006/relationships/hyperlink" Target="https://tothemoon.im-ldi.com/data_a70/AS14/processed/AS14-68-9463.png" TargetMode="External"/><Relationship Id="rId17960" Type="http://schemas.openxmlformats.org/officeDocument/2006/relationships/hyperlink" Target="https://www.lpi.usra.edu/resources/apollo/images/print/AS14/68/9463.jpg" TargetMode="External"/><Relationship Id="rId17961" Type="http://schemas.openxmlformats.org/officeDocument/2006/relationships/hyperlink" Target="https://www.lpi.usra.edu/resources/apollo/frame/?AS14-68-9464" TargetMode="External"/><Relationship Id="rId17962" Type="http://schemas.openxmlformats.org/officeDocument/2006/relationships/hyperlink" Target="https://tothemoon.im-ldi.com/data_a70/AS14/extra/AS14-68-9464.small.png" TargetMode="External"/><Relationship Id="rId17963" Type="http://schemas.openxmlformats.org/officeDocument/2006/relationships/hyperlink" Target="https://tothemoon.im-ldi.com/data_a70/AS14/raw/AS14-68-9464.tif" TargetMode="External"/><Relationship Id="rId17964" Type="http://schemas.openxmlformats.org/officeDocument/2006/relationships/hyperlink" Target="https://tothemoon.im-ldi.com/data_a70/AS14/processed/AS14-68-9464.png" TargetMode="External"/><Relationship Id="rId17965" Type="http://schemas.openxmlformats.org/officeDocument/2006/relationships/hyperlink" Target="https://www.lpi.usra.edu/resources/apollo/images/print/AS14/68/9464.jpg" TargetMode="External"/><Relationship Id="rId17966" Type="http://schemas.openxmlformats.org/officeDocument/2006/relationships/hyperlink" Target="https://www.lpi.usra.edu/resources/apollo/frame/?AS14-68-9465" TargetMode="External"/><Relationship Id="rId17967" Type="http://schemas.openxmlformats.org/officeDocument/2006/relationships/hyperlink" Target="https://tothemoon.im-ldi.com/data_a70/AS14/extra/AS14-68-9465.small.png" TargetMode="External"/><Relationship Id="rId17968" Type="http://schemas.openxmlformats.org/officeDocument/2006/relationships/hyperlink" Target="https://tothemoon.im-ldi.com/data_a70/AS14/raw/AS14-68-9465.tif" TargetMode="External"/><Relationship Id="rId17969" Type="http://schemas.openxmlformats.org/officeDocument/2006/relationships/hyperlink" Target="https://tothemoon.im-ldi.com/data_a70/AS14/processed/AS14-68-9465.png" TargetMode="External"/><Relationship Id="rId17970" Type="http://schemas.openxmlformats.org/officeDocument/2006/relationships/hyperlink" Target="https://www.lpi.usra.edu/resources/apollo/images/print/AS14/68/9465.jpg" TargetMode="External"/><Relationship Id="rId17971" Type="http://schemas.openxmlformats.org/officeDocument/2006/relationships/hyperlink" Target="https://www.lpi.usra.edu/resources/apollo/frame/?AS14-68-9466" TargetMode="External"/><Relationship Id="rId17972" Type="http://schemas.openxmlformats.org/officeDocument/2006/relationships/hyperlink" Target="https://tothemoon.im-ldi.com/data_a70/AS14/extra/AS14-68-9466.small.png" TargetMode="External"/><Relationship Id="rId17973" Type="http://schemas.openxmlformats.org/officeDocument/2006/relationships/hyperlink" Target="https://tothemoon.im-ldi.com/data_a70/AS14/raw/AS14-68-9466.tif" TargetMode="External"/><Relationship Id="rId17974" Type="http://schemas.openxmlformats.org/officeDocument/2006/relationships/hyperlink" Target="https://tothemoon.im-ldi.com/data_a70/AS14/processed/AS14-68-9466.png" TargetMode="External"/><Relationship Id="rId17975" Type="http://schemas.openxmlformats.org/officeDocument/2006/relationships/hyperlink" Target="https://www.lpi.usra.edu/resources/apollo/images/print/AS14/68/9466.jpg" TargetMode="External"/><Relationship Id="rId17976" Type="http://schemas.openxmlformats.org/officeDocument/2006/relationships/hyperlink" Target="https://www.lpi.usra.edu/resources/apollo/frame/?AS14-68-9467" TargetMode="External"/><Relationship Id="rId17977" Type="http://schemas.openxmlformats.org/officeDocument/2006/relationships/hyperlink" Target="https://tothemoon.im-ldi.com/data_a70/AS14/extra/AS14-68-9467.small.png" TargetMode="External"/><Relationship Id="rId17978" Type="http://schemas.openxmlformats.org/officeDocument/2006/relationships/hyperlink" Target="https://tothemoon.im-ldi.com/data_a70/AS14/raw/AS14-68-9467.tif" TargetMode="External"/><Relationship Id="rId17979" Type="http://schemas.openxmlformats.org/officeDocument/2006/relationships/hyperlink" Target="https://tothemoon.im-ldi.com/data_a70/AS14/processed/AS14-68-9467.png" TargetMode="External"/><Relationship Id="rId17980" Type="http://schemas.openxmlformats.org/officeDocument/2006/relationships/hyperlink" Target="https://www.lpi.usra.edu/resources/apollo/images/print/AS14/68/9467.jpg" TargetMode="External"/><Relationship Id="rId17981" Type="http://schemas.openxmlformats.org/officeDocument/2006/relationships/hyperlink" Target="https://www.lpi.usra.edu/resources/apollo/frame/?AS14-68-9477" TargetMode="External"/><Relationship Id="rId17982" Type="http://schemas.openxmlformats.org/officeDocument/2006/relationships/hyperlink" Target="https://tothemoon.im-ldi.com/data_a70/AS14/extra/AS14-68-9477.small.png" TargetMode="External"/><Relationship Id="rId17983" Type="http://schemas.openxmlformats.org/officeDocument/2006/relationships/hyperlink" Target="https://tothemoon.im-ldi.com/data_a70/AS14/raw/AS14-68-9477.tif" TargetMode="External"/><Relationship Id="rId17984" Type="http://schemas.openxmlformats.org/officeDocument/2006/relationships/hyperlink" Target="https://tothemoon.im-ldi.com/data_a70/AS14/processed/AS14-68-9477.png" TargetMode="External"/><Relationship Id="rId17985" Type="http://schemas.openxmlformats.org/officeDocument/2006/relationships/hyperlink" Target="https://www.lpi.usra.edu/resources/apollo/images/print/AS14/68/9477.jpg" TargetMode="External"/><Relationship Id="rId17986" Type="http://schemas.openxmlformats.org/officeDocument/2006/relationships/hyperlink" Target="https://www.lpi.usra.edu/resources/apollo/frame/?AS14-68-9486" TargetMode="External"/><Relationship Id="rId17987" Type="http://schemas.openxmlformats.org/officeDocument/2006/relationships/hyperlink" Target="https://tothemoon.im-ldi.com/data_a70/AS14/extra/AS14-68-9486.small.png" TargetMode="External"/><Relationship Id="rId17988" Type="http://schemas.openxmlformats.org/officeDocument/2006/relationships/hyperlink" Target="https://tothemoon.im-ldi.com/data_a70/AS14/raw/AS14-68-9486.tif" TargetMode="External"/><Relationship Id="rId17989" Type="http://schemas.openxmlformats.org/officeDocument/2006/relationships/hyperlink" Target="https://tothemoon.im-ldi.com/data_a70/AS14/processed/AS14-68-9486.png" TargetMode="External"/><Relationship Id="rId17990" Type="http://schemas.openxmlformats.org/officeDocument/2006/relationships/hyperlink" Target="https://www.lpi.usra.edu/resources/apollo/images/print/AS14/68/9486.jpg" TargetMode="External"/><Relationship Id="rId17991" Type="http://schemas.openxmlformats.org/officeDocument/2006/relationships/hyperlink" Target="https://www.lpi.usra.edu/resources/apollo/frame/?AS14-68-9487" TargetMode="External"/><Relationship Id="rId17992" Type="http://schemas.openxmlformats.org/officeDocument/2006/relationships/hyperlink" Target="https://tothemoon.im-ldi.com/data_a70/AS14/extra/AS14-68-9487.small.png" TargetMode="External"/><Relationship Id="rId17993" Type="http://schemas.openxmlformats.org/officeDocument/2006/relationships/hyperlink" Target="https://tothemoon.im-ldi.com/data_a70/AS14/raw/AS14-68-9487.tif" TargetMode="External"/><Relationship Id="rId17994" Type="http://schemas.openxmlformats.org/officeDocument/2006/relationships/hyperlink" Target="https://tothemoon.im-ldi.com/data_a70/AS14/processed/AS14-68-9487.png" TargetMode="External"/><Relationship Id="rId17995" Type="http://schemas.openxmlformats.org/officeDocument/2006/relationships/hyperlink" Target="https://www.lpi.usra.edu/resources/apollo/images/print/AS14/68/9487.jpg" TargetMode="External"/><Relationship Id="rId17996" Type="http://schemas.openxmlformats.org/officeDocument/2006/relationships/hyperlink" Target="https://www.lpi.usra.edu/resources/apollo/frame/?AS14-68-9488" TargetMode="External"/><Relationship Id="rId17997" Type="http://schemas.openxmlformats.org/officeDocument/2006/relationships/hyperlink" Target="https://tothemoon.im-ldi.com/data_a70/AS14/extra/AS14-68-9488.small.png" TargetMode="External"/><Relationship Id="rId17998" Type="http://schemas.openxmlformats.org/officeDocument/2006/relationships/hyperlink" Target="https://tothemoon.im-ldi.com/data_a70/AS14/raw/AS14-68-9488.tif" TargetMode="External"/><Relationship Id="rId17999" Type="http://schemas.openxmlformats.org/officeDocument/2006/relationships/hyperlink" Target="https://tothemoon.im-ldi.com/data_a70/AS14/processed/AS14-68-9488.png" TargetMode="External"/><Relationship Id="rId18000" Type="http://schemas.openxmlformats.org/officeDocument/2006/relationships/hyperlink" Target="https://www.lpi.usra.edu/resources/apollo/images/print/AS14/68/9488.jpg" TargetMode="External"/><Relationship Id="rId18001" Type="http://schemas.openxmlformats.org/officeDocument/2006/relationships/hyperlink" Target="https://www.lpi.usra.edu/resources/apollo/frame/?AS14-68-9491" TargetMode="External"/><Relationship Id="rId18002" Type="http://schemas.openxmlformats.org/officeDocument/2006/relationships/hyperlink" Target="https://tothemoon.im-ldi.com/data_a70/AS14/extra/AS14-68-9491.small.png" TargetMode="External"/><Relationship Id="rId18003" Type="http://schemas.openxmlformats.org/officeDocument/2006/relationships/hyperlink" Target="https://tothemoon.im-ldi.com/data_a70/AS14/raw/AS14-68-9491.tif" TargetMode="External"/><Relationship Id="rId18004" Type="http://schemas.openxmlformats.org/officeDocument/2006/relationships/hyperlink" Target="https://tothemoon.im-ldi.com/data_a70/AS14/processed/AS14-68-9491.png" TargetMode="External"/><Relationship Id="rId18005" Type="http://schemas.openxmlformats.org/officeDocument/2006/relationships/hyperlink" Target="https://www.lpi.usra.edu/resources/apollo/images/print/AS14/68/9491.jpg" TargetMode="External"/><Relationship Id="rId18006" Type="http://schemas.openxmlformats.org/officeDocument/2006/relationships/hyperlink" Target="https://www.lpi.usra.edu/resources/apollo/frame/?AS14-68-9492" TargetMode="External"/><Relationship Id="rId18007" Type="http://schemas.openxmlformats.org/officeDocument/2006/relationships/hyperlink" Target="https://tothemoon.im-ldi.com/data_a70/AS14/extra/AS14-68-9492.small.png" TargetMode="External"/><Relationship Id="rId18008" Type="http://schemas.openxmlformats.org/officeDocument/2006/relationships/hyperlink" Target="https://tothemoon.im-ldi.com/data_a70/AS14/raw/AS14-68-9492.tif" TargetMode="External"/><Relationship Id="rId18009" Type="http://schemas.openxmlformats.org/officeDocument/2006/relationships/hyperlink" Target="https://tothemoon.im-ldi.com/data_a70/AS14/processed/AS14-68-9492.png" TargetMode="External"/><Relationship Id="rId18010" Type="http://schemas.openxmlformats.org/officeDocument/2006/relationships/hyperlink" Target="https://www.lpi.usra.edu/resources/apollo/images/print/AS14/68/9492.jpg" TargetMode="External"/><Relationship Id="rId18011" Type="http://schemas.openxmlformats.org/officeDocument/2006/relationships/hyperlink" Target="https://www.lpi.usra.edu/resources/apollo/frame/?AS15-82-11047" TargetMode="External"/><Relationship Id="rId18012" Type="http://schemas.openxmlformats.org/officeDocument/2006/relationships/hyperlink" Target="https://tothemoon.im-ldi.com/data_a70/AS15/extra/AS15-82-11047.small.png" TargetMode="External"/><Relationship Id="rId18013" Type="http://schemas.openxmlformats.org/officeDocument/2006/relationships/hyperlink" Target="https://tothemoon.im-ldi.com/data_a70/AS15/raw/AS15-82-11047.tif" TargetMode="External"/><Relationship Id="rId18014" Type="http://schemas.openxmlformats.org/officeDocument/2006/relationships/hyperlink" Target="https://tothemoon.im-ldi.com/data_a70/AS15/processed/AS15-82-11047.png" TargetMode="External"/><Relationship Id="rId18015" Type="http://schemas.openxmlformats.org/officeDocument/2006/relationships/hyperlink" Target="https://www.lpi.usra.edu/resources/apollo/frame/?AS15-82-11048" TargetMode="External"/><Relationship Id="rId18016" Type="http://schemas.openxmlformats.org/officeDocument/2006/relationships/hyperlink" Target="https://tothemoon.im-ldi.com/data_a70/AS15/extra/AS15-82-11048.small.png" TargetMode="External"/><Relationship Id="rId18017" Type="http://schemas.openxmlformats.org/officeDocument/2006/relationships/hyperlink" Target="https://tothemoon.im-ldi.com/data_a70/AS15/raw/AS15-82-11048.tif" TargetMode="External"/><Relationship Id="rId18018" Type="http://schemas.openxmlformats.org/officeDocument/2006/relationships/hyperlink" Target="https://tothemoon.im-ldi.com/data_a70/AS15/processed/AS15-82-11048.png" TargetMode="External"/><Relationship Id="rId18019" Type="http://schemas.openxmlformats.org/officeDocument/2006/relationships/hyperlink" Target="https://www.lpi.usra.edu/resources/apollo/frame/?AS15-82-11049" TargetMode="External"/><Relationship Id="rId18020" Type="http://schemas.openxmlformats.org/officeDocument/2006/relationships/hyperlink" Target="https://tothemoon.im-ldi.com/data_a70/AS15/extra/AS15-82-11049.small.png" TargetMode="External"/><Relationship Id="rId18021" Type="http://schemas.openxmlformats.org/officeDocument/2006/relationships/hyperlink" Target="https://tothemoon.im-ldi.com/data_a70/AS15/raw/AS15-82-11049.tif" TargetMode="External"/><Relationship Id="rId18022" Type="http://schemas.openxmlformats.org/officeDocument/2006/relationships/hyperlink" Target="https://tothemoon.im-ldi.com/data_a70/AS15/processed/AS15-82-11049.png" TargetMode="External"/><Relationship Id="rId18023" Type="http://schemas.openxmlformats.org/officeDocument/2006/relationships/hyperlink" Target="https://www.lpi.usra.edu/resources/apollo/frame/?AS15-82-11055" TargetMode="External"/><Relationship Id="rId18024" Type="http://schemas.openxmlformats.org/officeDocument/2006/relationships/hyperlink" Target="https://tothemoon.im-ldi.com/data_a70/AS15/extra/AS15-82-11055.small.png" TargetMode="External"/><Relationship Id="rId18025" Type="http://schemas.openxmlformats.org/officeDocument/2006/relationships/hyperlink" Target="https://tothemoon.im-ldi.com/data_a70/AS15/raw/AS15-82-11055.tif" TargetMode="External"/><Relationship Id="rId18026" Type="http://schemas.openxmlformats.org/officeDocument/2006/relationships/hyperlink" Target="https://tothemoon.im-ldi.com/data_a70/AS15/processed/AS15-82-11055.png" TargetMode="External"/><Relationship Id="rId18027" Type="http://schemas.openxmlformats.org/officeDocument/2006/relationships/hyperlink" Target="https://www.lpi.usra.edu/resources/apollo/frame/?AS15-82-11056" TargetMode="External"/><Relationship Id="rId18028" Type="http://schemas.openxmlformats.org/officeDocument/2006/relationships/hyperlink" Target="https://tothemoon.im-ldi.com/data_a70/AS15/extra/AS15-82-11056.small.png" TargetMode="External"/><Relationship Id="rId18029" Type="http://schemas.openxmlformats.org/officeDocument/2006/relationships/hyperlink" Target="https://tothemoon.im-ldi.com/data_a70/AS15/raw/AS15-82-11056.tif" TargetMode="External"/><Relationship Id="rId18030" Type="http://schemas.openxmlformats.org/officeDocument/2006/relationships/hyperlink" Target="https://tothemoon.im-ldi.com/data_a70/AS15/processed/AS15-82-11056.png" TargetMode="External"/><Relationship Id="rId18031" Type="http://schemas.openxmlformats.org/officeDocument/2006/relationships/hyperlink" Target="https://www.lpi.usra.edu/resources/apollo/frame/?AS15-82-11057" TargetMode="External"/><Relationship Id="rId18032" Type="http://schemas.openxmlformats.org/officeDocument/2006/relationships/hyperlink" Target="https://tothemoon.im-ldi.com/data_a70/AS15/extra/AS15-82-11057.small.png" TargetMode="External"/><Relationship Id="rId18033" Type="http://schemas.openxmlformats.org/officeDocument/2006/relationships/hyperlink" Target="https://tothemoon.im-ldi.com/data_a70/AS15/raw/AS15-82-11057.tif" TargetMode="External"/><Relationship Id="rId18034" Type="http://schemas.openxmlformats.org/officeDocument/2006/relationships/hyperlink" Target="https://tothemoon.im-ldi.com/data_a70/AS15/processed/AS15-82-11057.png" TargetMode="External"/><Relationship Id="rId18035" Type="http://schemas.openxmlformats.org/officeDocument/2006/relationships/hyperlink" Target="https://www.lpi.usra.edu/resources/apollo/frame/?AS15-82-11058" TargetMode="External"/><Relationship Id="rId18036" Type="http://schemas.openxmlformats.org/officeDocument/2006/relationships/hyperlink" Target="https://tothemoon.im-ldi.com/data_a70/AS15/extra/AS15-82-11058.small.png" TargetMode="External"/><Relationship Id="rId18037" Type="http://schemas.openxmlformats.org/officeDocument/2006/relationships/hyperlink" Target="https://tothemoon.im-ldi.com/data_a70/AS15/raw/AS15-82-11058.tif" TargetMode="External"/><Relationship Id="rId18038" Type="http://schemas.openxmlformats.org/officeDocument/2006/relationships/hyperlink" Target="https://tothemoon.im-ldi.com/data_a70/AS15/processed/AS15-82-11058.png" TargetMode="External"/><Relationship Id="rId18039" Type="http://schemas.openxmlformats.org/officeDocument/2006/relationships/hyperlink" Target="https://www.lpi.usra.edu/resources/apollo/frame/?AS15-82-11059" TargetMode="External"/><Relationship Id="rId18040" Type="http://schemas.openxmlformats.org/officeDocument/2006/relationships/hyperlink" Target="https://tothemoon.im-ldi.com/data_a70/AS15/extra/AS15-82-11059.small.png" TargetMode="External"/><Relationship Id="rId18041" Type="http://schemas.openxmlformats.org/officeDocument/2006/relationships/hyperlink" Target="https://tothemoon.im-ldi.com/data_a70/AS15/raw/AS15-82-11059.tif" TargetMode="External"/><Relationship Id="rId18042" Type="http://schemas.openxmlformats.org/officeDocument/2006/relationships/hyperlink" Target="https://tothemoon.im-ldi.com/data_a70/AS15/processed/AS15-82-11059.png" TargetMode="External"/><Relationship Id="rId18043" Type="http://schemas.openxmlformats.org/officeDocument/2006/relationships/hyperlink" Target="https://www.lpi.usra.edu/resources/apollo/frame/?AS15-82-11060" TargetMode="External"/><Relationship Id="rId18044" Type="http://schemas.openxmlformats.org/officeDocument/2006/relationships/hyperlink" Target="https://tothemoon.im-ldi.com/data_a70/AS15/extra/AS15-82-11060.small.png" TargetMode="External"/><Relationship Id="rId18045" Type="http://schemas.openxmlformats.org/officeDocument/2006/relationships/hyperlink" Target="https://tothemoon.im-ldi.com/data_a70/AS15/raw/AS15-82-11060.tif" TargetMode="External"/><Relationship Id="rId18046" Type="http://schemas.openxmlformats.org/officeDocument/2006/relationships/hyperlink" Target="https://tothemoon.im-ldi.com/data_a70/AS15/processed/AS15-82-11060.png" TargetMode="External"/><Relationship Id="rId18047" Type="http://schemas.openxmlformats.org/officeDocument/2006/relationships/hyperlink" Target="https://www.lpi.usra.edu/resources/apollo/frame/?AS15-82-11061" TargetMode="External"/><Relationship Id="rId18048" Type="http://schemas.openxmlformats.org/officeDocument/2006/relationships/hyperlink" Target="https://tothemoon.im-ldi.com/data_a70/AS15/extra/AS15-82-11061.small.png" TargetMode="External"/><Relationship Id="rId18049" Type="http://schemas.openxmlformats.org/officeDocument/2006/relationships/hyperlink" Target="https://tothemoon.im-ldi.com/data_a70/AS15/raw/AS15-82-11061.tif" TargetMode="External"/><Relationship Id="rId18050" Type="http://schemas.openxmlformats.org/officeDocument/2006/relationships/hyperlink" Target="https://tothemoon.im-ldi.com/data_a70/AS15/processed/AS15-82-11061.png" TargetMode="External"/><Relationship Id="rId18051" Type="http://schemas.openxmlformats.org/officeDocument/2006/relationships/hyperlink" Target="https://www.lpi.usra.edu/resources/apollo/frame/?AS15-82-11062" TargetMode="External"/><Relationship Id="rId18052" Type="http://schemas.openxmlformats.org/officeDocument/2006/relationships/hyperlink" Target="https://tothemoon.im-ldi.com/data_a70/AS15/extra/AS15-82-11062.small.png" TargetMode="External"/><Relationship Id="rId18053" Type="http://schemas.openxmlformats.org/officeDocument/2006/relationships/hyperlink" Target="https://tothemoon.im-ldi.com/data_a70/AS15/raw/AS15-82-11062.tif" TargetMode="External"/><Relationship Id="rId18054" Type="http://schemas.openxmlformats.org/officeDocument/2006/relationships/hyperlink" Target="https://tothemoon.im-ldi.com/data_a70/AS15/processed/AS15-82-11062.png" TargetMode="External"/><Relationship Id="rId18055" Type="http://schemas.openxmlformats.org/officeDocument/2006/relationships/hyperlink" Target="https://www.lpi.usra.edu/resources/apollo/frame/?AS15-82-11063" TargetMode="External"/><Relationship Id="rId18056" Type="http://schemas.openxmlformats.org/officeDocument/2006/relationships/hyperlink" Target="https://tothemoon.im-ldi.com/data_a70/AS15/extra/AS15-82-11063.small.png" TargetMode="External"/><Relationship Id="rId18057" Type="http://schemas.openxmlformats.org/officeDocument/2006/relationships/hyperlink" Target="https://tothemoon.im-ldi.com/data_a70/AS15/raw/AS15-82-11063.tif" TargetMode="External"/><Relationship Id="rId18058" Type="http://schemas.openxmlformats.org/officeDocument/2006/relationships/hyperlink" Target="https://tothemoon.im-ldi.com/data_a70/AS15/processed/AS15-82-11063.png" TargetMode="External"/><Relationship Id="rId18059" Type="http://schemas.openxmlformats.org/officeDocument/2006/relationships/hyperlink" Target="https://www.lpi.usra.edu/resources/apollo/frame/?AS15-82-11064" TargetMode="External"/><Relationship Id="rId18060" Type="http://schemas.openxmlformats.org/officeDocument/2006/relationships/hyperlink" Target="https://tothemoon.im-ldi.com/data_a70/AS15/extra/AS15-82-11064.small.png" TargetMode="External"/><Relationship Id="rId18061" Type="http://schemas.openxmlformats.org/officeDocument/2006/relationships/hyperlink" Target="https://tothemoon.im-ldi.com/data_a70/AS15/raw/AS15-82-11064.tif" TargetMode="External"/><Relationship Id="rId18062" Type="http://schemas.openxmlformats.org/officeDocument/2006/relationships/hyperlink" Target="https://tothemoon.im-ldi.com/data_a70/AS15/processed/AS15-82-11064.png" TargetMode="External"/><Relationship Id="rId18063" Type="http://schemas.openxmlformats.org/officeDocument/2006/relationships/hyperlink" Target="https://www.lpi.usra.edu/resources/apollo/frame/?AS15-82-11069" TargetMode="External"/><Relationship Id="rId18064" Type="http://schemas.openxmlformats.org/officeDocument/2006/relationships/hyperlink" Target="https://tothemoon.im-ldi.com/data_a70/AS15/extra/AS15-82-11069.small.png" TargetMode="External"/><Relationship Id="rId18065" Type="http://schemas.openxmlformats.org/officeDocument/2006/relationships/hyperlink" Target="https://tothemoon.im-ldi.com/data_a70/AS15/raw/AS15-82-11069.tif" TargetMode="External"/><Relationship Id="rId18066" Type="http://schemas.openxmlformats.org/officeDocument/2006/relationships/hyperlink" Target="https://tothemoon.im-ldi.com/data_a70/AS15/processed/AS15-82-11069.png" TargetMode="External"/><Relationship Id="rId18067" Type="http://schemas.openxmlformats.org/officeDocument/2006/relationships/hyperlink" Target="https://www.lpi.usra.edu/resources/apollo/frame/?AS15-82-11090" TargetMode="External"/><Relationship Id="rId18068" Type="http://schemas.openxmlformats.org/officeDocument/2006/relationships/hyperlink" Target="https://tothemoon.im-ldi.com/data_a70/AS15/extra/AS15-82-11090.small.png" TargetMode="External"/><Relationship Id="rId18069" Type="http://schemas.openxmlformats.org/officeDocument/2006/relationships/hyperlink" Target="https://tothemoon.im-ldi.com/data_a70/AS15/raw/AS15-82-11090.tif" TargetMode="External"/><Relationship Id="rId18070" Type="http://schemas.openxmlformats.org/officeDocument/2006/relationships/hyperlink" Target="https://tothemoon.im-ldi.com/data_a70/AS15/processed/AS15-82-11090.png" TargetMode="External"/><Relationship Id="rId18071" Type="http://schemas.openxmlformats.org/officeDocument/2006/relationships/hyperlink" Target="https://www.lpi.usra.edu/resources/apollo/frame/?AS15-82-11091" TargetMode="External"/><Relationship Id="rId18072" Type="http://schemas.openxmlformats.org/officeDocument/2006/relationships/hyperlink" Target="https://tothemoon.im-ldi.com/data_a70/AS15/extra/AS15-82-11091.small.png" TargetMode="External"/><Relationship Id="rId18073" Type="http://schemas.openxmlformats.org/officeDocument/2006/relationships/hyperlink" Target="https://tothemoon.im-ldi.com/data_a70/AS15/raw/AS15-82-11091.tif" TargetMode="External"/><Relationship Id="rId18074" Type="http://schemas.openxmlformats.org/officeDocument/2006/relationships/hyperlink" Target="https://tothemoon.im-ldi.com/data_a70/AS15/processed/AS15-82-11091.png" TargetMode="External"/><Relationship Id="rId18075" Type="http://schemas.openxmlformats.org/officeDocument/2006/relationships/hyperlink" Target="https://www.lpi.usra.edu/resources/apollo/frame/?AS15-82-11092" TargetMode="External"/><Relationship Id="rId18076" Type="http://schemas.openxmlformats.org/officeDocument/2006/relationships/hyperlink" Target="https://tothemoon.im-ldi.com/data_a70/AS15/extra/AS15-82-11092.small.png" TargetMode="External"/><Relationship Id="rId18077" Type="http://schemas.openxmlformats.org/officeDocument/2006/relationships/hyperlink" Target="https://tothemoon.im-ldi.com/data_a70/AS15/raw/AS15-82-11092.tif" TargetMode="External"/><Relationship Id="rId18078" Type="http://schemas.openxmlformats.org/officeDocument/2006/relationships/hyperlink" Target="https://tothemoon.im-ldi.com/data_a70/AS15/processed/AS15-82-11092.png" TargetMode="External"/><Relationship Id="rId18079" Type="http://schemas.openxmlformats.org/officeDocument/2006/relationships/hyperlink" Target="https://www.lpi.usra.edu/resources/apollo/frame/?AS15-82-11100" TargetMode="External"/><Relationship Id="rId18080" Type="http://schemas.openxmlformats.org/officeDocument/2006/relationships/hyperlink" Target="https://tothemoon.im-ldi.com/data_a70/AS15/extra/AS15-82-11100.small.png" TargetMode="External"/><Relationship Id="rId18081" Type="http://schemas.openxmlformats.org/officeDocument/2006/relationships/hyperlink" Target="https://tothemoon.im-ldi.com/data_a70/AS15/raw/AS15-82-11100.tif" TargetMode="External"/><Relationship Id="rId18082" Type="http://schemas.openxmlformats.org/officeDocument/2006/relationships/hyperlink" Target="https://tothemoon.im-ldi.com/data_a70/AS15/processed/AS15-82-11100.png" TargetMode="External"/><Relationship Id="rId18083" Type="http://schemas.openxmlformats.org/officeDocument/2006/relationships/hyperlink" Target="https://www.lpi.usra.edu/resources/apollo/frame/?AS15-82-11103" TargetMode="External"/><Relationship Id="rId18084" Type="http://schemas.openxmlformats.org/officeDocument/2006/relationships/hyperlink" Target="https://tothemoon.im-ldi.com/data_a70/AS15/extra/AS15-82-11103.small.png" TargetMode="External"/><Relationship Id="rId18085" Type="http://schemas.openxmlformats.org/officeDocument/2006/relationships/hyperlink" Target="https://tothemoon.im-ldi.com/data_a70/AS15/raw/AS15-82-11103.tif" TargetMode="External"/><Relationship Id="rId18086" Type="http://schemas.openxmlformats.org/officeDocument/2006/relationships/hyperlink" Target="https://tothemoon.im-ldi.com/data_a70/AS15/processed/AS15-82-11103.png" TargetMode="External"/><Relationship Id="rId18087" Type="http://schemas.openxmlformats.org/officeDocument/2006/relationships/hyperlink" Target="https://www.lpi.usra.edu/resources/apollo/frame/?AS15-82-11105" TargetMode="External"/><Relationship Id="rId18088" Type="http://schemas.openxmlformats.org/officeDocument/2006/relationships/hyperlink" Target="https://tothemoon.im-ldi.com/data_a70/AS15/extra/AS15-82-11105.small.png" TargetMode="External"/><Relationship Id="rId18089" Type="http://schemas.openxmlformats.org/officeDocument/2006/relationships/hyperlink" Target="https://tothemoon.im-ldi.com/data_a70/AS15/raw/AS15-82-11105.tif" TargetMode="External"/><Relationship Id="rId18090" Type="http://schemas.openxmlformats.org/officeDocument/2006/relationships/hyperlink" Target="https://tothemoon.im-ldi.com/data_a70/AS15/processed/AS15-82-11105.png" TargetMode="External"/><Relationship Id="rId18091" Type="http://schemas.openxmlformats.org/officeDocument/2006/relationships/hyperlink" Target="https://www.lpi.usra.edu/resources/apollo/frame/?AS15-82-11107" TargetMode="External"/><Relationship Id="rId18092" Type="http://schemas.openxmlformats.org/officeDocument/2006/relationships/hyperlink" Target="https://tothemoon.im-ldi.com/data_a70/AS15/extra/AS15-82-11107.small.png" TargetMode="External"/><Relationship Id="rId18093" Type="http://schemas.openxmlformats.org/officeDocument/2006/relationships/hyperlink" Target="https://tothemoon.im-ldi.com/data_a70/AS15/raw/AS15-82-11107.tif" TargetMode="External"/><Relationship Id="rId18094" Type="http://schemas.openxmlformats.org/officeDocument/2006/relationships/hyperlink" Target="https://tothemoon.im-ldi.com/data_a70/AS15/processed/AS15-82-11107.png" TargetMode="External"/><Relationship Id="rId18095" Type="http://schemas.openxmlformats.org/officeDocument/2006/relationships/hyperlink" Target="https://www.lpi.usra.edu/resources/apollo/frame/?AS15-82-11108" TargetMode="External"/><Relationship Id="rId18096" Type="http://schemas.openxmlformats.org/officeDocument/2006/relationships/hyperlink" Target="https://tothemoon.im-ldi.com/data_a70/AS15/extra/AS15-82-11108.small.png" TargetMode="External"/><Relationship Id="rId18097" Type="http://schemas.openxmlformats.org/officeDocument/2006/relationships/hyperlink" Target="https://tothemoon.im-ldi.com/data_a70/AS15/raw/AS15-82-11108.tif" TargetMode="External"/><Relationship Id="rId18098" Type="http://schemas.openxmlformats.org/officeDocument/2006/relationships/hyperlink" Target="https://tothemoon.im-ldi.com/data_a70/AS15/processed/AS15-82-11108.png" TargetMode="External"/><Relationship Id="rId18099" Type="http://schemas.openxmlformats.org/officeDocument/2006/relationships/hyperlink" Target="https://www.lpi.usra.edu/resources/apollo/frame/?AS15-82-11109" TargetMode="External"/><Relationship Id="rId18100" Type="http://schemas.openxmlformats.org/officeDocument/2006/relationships/hyperlink" Target="https://tothemoon.im-ldi.com/data_a70/AS15/extra/AS15-82-11109.small.png" TargetMode="External"/><Relationship Id="rId18101" Type="http://schemas.openxmlformats.org/officeDocument/2006/relationships/hyperlink" Target="https://tothemoon.im-ldi.com/data_a70/AS15/raw/AS15-82-11109.tif" TargetMode="External"/><Relationship Id="rId18102" Type="http://schemas.openxmlformats.org/officeDocument/2006/relationships/hyperlink" Target="https://tothemoon.im-ldi.com/data_a70/AS15/processed/AS15-82-11109.png" TargetMode="External"/><Relationship Id="rId18103" Type="http://schemas.openxmlformats.org/officeDocument/2006/relationships/hyperlink" Target="https://www.lpi.usra.edu/resources/apollo/frame/?AS15-82-11120" TargetMode="External"/><Relationship Id="rId18104" Type="http://schemas.openxmlformats.org/officeDocument/2006/relationships/hyperlink" Target="https://tothemoon.im-ldi.com/data_a70/AS15/extra/AS15-82-11120.small.png" TargetMode="External"/><Relationship Id="rId18105" Type="http://schemas.openxmlformats.org/officeDocument/2006/relationships/hyperlink" Target="https://tothemoon.im-ldi.com/data_a70/AS15/raw/AS15-82-11120.tif" TargetMode="External"/><Relationship Id="rId18106" Type="http://schemas.openxmlformats.org/officeDocument/2006/relationships/hyperlink" Target="https://tothemoon.im-ldi.com/data_a70/AS15/processed/AS15-82-11120.png" TargetMode="External"/><Relationship Id="rId18107" Type="http://schemas.openxmlformats.org/officeDocument/2006/relationships/hyperlink" Target="https://www.lpi.usra.edu/resources/apollo/frame/?AS15-82-11121" TargetMode="External"/><Relationship Id="rId18108" Type="http://schemas.openxmlformats.org/officeDocument/2006/relationships/hyperlink" Target="https://tothemoon.im-ldi.com/data_a70/AS15/extra/AS15-82-11121.small.png" TargetMode="External"/><Relationship Id="rId18109" Type="http://schemas.openxmlformats.org/officeDocument/2006/relationships/hyperlink" Target="https://tothemoon.im-ldi.com/data_a70/AS15/raw/AS15-82-11121.tif" TargetMode="External"/><Relationship Id="rId18110" Type="http://schemas.openxmlformats.org/officeDocument/2006/relationships/hyperlink" Target="https://tothemoon.im-ldi.com/data_a70/AS15/processed/AS15-82-11121.png" TargetMode="External"/><Relationship Id="rId18111" Type="http://schemas.openxmlformats.org/officeDocument/2006/relationships/hyperlink" Target="https://www.lpi.usra.edu/resources/apollo/frame/?AS15-82-11135" TargetMode="External"/><Relationship Id="rId18112" Type="http://schemas.openxmlformats.org/officeDocument/2006/relationships/hyperlink" Target="https://tothemoon.im-ldi.com/data_a70/AS15/extra/AS15-82-11135.small.png" TargetMode="External"/><Relationship Id="rId18113" Type="http://schemas.openxmlformats.org/officeDocument/2006/relationships/hyperlink" Target="https://tothemoon.im-ldi.com/data_a70/AS15/raw/AS15-82-11135.tif" TargetMode="External"/><Relationship Id="rId18114" Type="http://schemas.openxmlformats.org/officeDocument/2006/relationships/hyperlink" Target="https://tothemoon.im-ldi.com/data_a70/AS15/processed/AS15-82-11135.png" TargetMode="External"/><Relationship Id="rId18115" Type="http://schemas.openxmlformats.org/officeDocument/2006/relationships/hyperlink" Target="https://www.lpi.usra.edu/resources/apollo/frame/?AS15-82-11138" TargetMode="External"/><Relationship Id="rId18116" Type="http://schemas.openxmlformats.org/officeDocument/2006/relationships/hyperlink" Target="https://tothemoon.im-ldi.com/data_a70/AS15/extra/AS15-82-11138.small.png" TargetMode="External"/><Relationship Id="rId18117" Type="http://schemas.openxmlformats.org/officeDocument/2006/relationships/hyperlink" Target="https://tothemoon.im-ldi.com/data_a70/AS15/raw/AS15-82-11138.tif" TargetMode="External"/><Relationship Id="rId18118" Type="http://schemas.openxmlformats.org/officeDocument/2006/relationships/hyperlink" Target="https://tothemoon.im-ldi.com/data_a70/AS15/processed/AS15-82-11138.png" TargetMode="External"/><Relationship Id="rId18119" Type="http://schemas.openxmlformats.org/officeDocument/2006/relationships/hyperlink" Target="https://www.lpi.usra.edu/resources/apollo/frame/?AS15-82-11140" TargetMode="External"/><Relationship Id="rId18120" Type="http://schemas.openxmlformats.org/officeDocument/2006/relationships/hyperlink" Target="https://tothemoon.im-ldi.com/data_a70/AS15/extra/AS15-82-11140.small.png" TargetMode="External"/><Relationship Id="rId18121" Type="http://schemas.openxmlformats.org/officeDocument/2006/relationships/hyperlink" Target="https://tothemoon.im-ldi.com/data_a70/AS15/raw/AS15-82-11140.tif" TargetMode="External"/><Relationship Id="rId18122" Type="http://schemas.openxmlformats.org/officeDocument/2006/relationships/hyperlink" Target="https://tothemoon.im-ldi.com/data_a70/AS15/processed/AS15-82-11140.png" TargetMode="External"/><Relationship Id="rId18123" Type="http://schemas.openxmlformats.org/officeDocument/2006/relationships/hyperlink" Target="https://www.lpi.usra.edu/resources/apollo/frame/?AS15-82-11141" TargetMode="External"/><Relationship Id="rId18124" Type="http://schemas.openxmlformats.org/officeDocument/2006/relationships/hyperlink" Target="https://tothemoon.im-ldi.com/data_a70/AS15/extra/AS15-82-11141.small.png" TargetMode="External"/><Relationship Id="rId18125" Type="http://schemas.openxmlformats.org/officeDocument/2006/relationships/hyperlink" Target="https://tothemoon.im-ldi.com/data_a70/AS15/raw/AS15-82-11141.tif" TargetMode="External"/><Relationship Id="rId18126" Type="http://schemas.openxmlformats.org/officeDocument/2006/relationships/hyperlink" Target="https://tothemoon.im-ldi.com/data_a70/AS15/processed/AS15-82-11141.png" TargetMode="External"/><Relationship Id="rId18127" Type="http://schemas.openxmlformats.org/officeDocument/2006/relationships/hyperlink" Target="https://www.lpi.usra.edu/resources/apollo/frame/?AS15-82-11142" TargetMode="External"/><Relationship Id="rId18128" Type="http://schemas.openxmlformats.org/officeDocument/2006/relationships/hyperlink" Target="https://tothemoon.im-ldi.com/data_a70/AS15/extra/AS15-82-11142.small.png" TargetMode="External"/><Relationship Id="rId18129" Type="http://schemas.openxmlformats.org/officeDocument/2006/relationships/hyperlink" Target="https://tothemoon.im-ldi.com/data_a70/AS15/raw/AS15-82-11142.tif" TargetMode="External"/><Relationship Id="rId18130" Type="http://schemas.openxmlformats.org/officeDocument/2006/relationships/hyperlink" Target="https://tothemoon.im-ldi.com/data_a70/AS15/processed/AS15-82-11142.png" TargetMode="External"/><Relationship Id="rId18131" Type="http://schemas.openxmlformats.org/officeDocument/2006/relationships/hyperlink" Target="https://www.lpi.usra.edu/resources/apollo/frame/?AS15-82-11145" TargetMode="External"/><Relationship Id="rId18132" Type="http://schemas.openxmlformats.org/officeDocument/2006/relationships/hyperlink" Target="https://tothemoon.im-ldi.com/data_a70/AS15/extra/AS15-82-11145.small.png" TargetMode="External"/><Relationship Id="rId18133" Type="http://schemas.openxmlformats.org/officeDocument/2006/relationships/hyperlink" Target="https://tothemoon.im-ldi.com/data_a70/AS15/raw/AS15-82-11145.tif" TargetMode="External"/><Relationship Id="rId18134" Type="http://schemas.openxmlformats.org/officeDocument/2006/relationships/hyperlink" Target="https://tothemoon.im-ldi.com/data_a70/AS15/processed/AS15-82-11145.png" TargetMode="External"/><Relationship Id="rId18135" Type="http://schemas.openxmlformats.org/officeDocument/2006/relationships/hyperlink" Target="https://www.lpi.usra.edu/resources/apollo/frame/?AS15-82-11146" TargetMode="External"/><Relationship Id="rId18136" Type="http://schemas.openxmlformats.org/officeDocument/2006/relationships/hyperlink" Target="https://tothemoon.im-ldi.com/data_a70/AS15/extra/AS15-82-11146.small.png" TargetMode="External"/><Relationship Id="rId18137" Type="http://schemas.openxmlformats.org/officeDocument/2006/relationships/hyperlink" Target="https://tothemoon.im-ldi.com/data_a70/AS15/raw/AS15-82-11146.tif" TargetMode="External"/><Relationship Id="rId18138" Type="http://schemas.openxmlformats.org/officeDocument/2006/relationships/hyperlink" Target="https://tothemoon.im-ldi.com/data_a70/AS15/processed/AS15-82-11146.png" TargetMode="External"/><Relationship Id="rId18139" Type="http://schemas.openxmlformats.org/officeDocument/2006/relationships/hyperlink" Target="https://www.lpi.usra.edu/resources/apollo/frame/?AS15-82-11148" TargetMode="External"/><Relationship Id="rId18140" Type="http://schemas.openxmlformats.org/officeDocument/2006/relationships/hyperlink" Target="https://tothemoon.im-ldi.com/data_a70/AS15/extra/AS15-82-11148.small.png" TargetMode="External"/><Relationship Id="rId18141" Type="http://schemas.openxmlformats.org/officeDocument/2006/relationships/hyperlink" Target="https://tothemoon.im-ldi.com/data_a70/AS15/raw/AS15-82-11148.tif" TargetMode="External"/><Relationship Id="rId18142" Type="http://schemas.openxmlformats.org/officeDocument/2006/relationships/hyperlink" Target="https://tothemoon.im-ldi.com/data_a70/AS15/processed/AS15-82-11148.png" TargetMode="External"/><Relationship Id="rId18143" Type="http://schemas.openxmlformats.org/officeDocument/2006/relationships/hyperlink" Target="https://www.lpi.usra.edu/resources/apollo/frame/?AS15-82-11151" TargetMode="External"/><Relationship Id="rId18144" Type="http://schemas.openxmlformats.org/officeDocument/2006/relationships/hyperlink" Target="https://tothemoon.im-ldi.com/data_a70/AS15/extra/AS15-82-11151.small.png" TargetMode="External"/><Relationship Id="rId18145" Type="http://schemas.openxmlformats.org/officeDocument/2006/relationships/hyperlink" Target="https://tothemoon.im-ldi.com/data_a70/AS15/raw/AS15-82-11151.tif" TargetMode="External"/><Relationship Id="rId18146" Type="http://schemas.openxmlformats.org/officeDocument/2006/relationships/hyperlink" Target="https://tothemoon.im-ldi.com/data_a70/AS15/processed/AS15-82-11151.png" TargetMode="External"/><Relationship Id="rId18147" Type="http://schemas.openxmlformats.org/officeDocument/2006/relationships/hyperlink" Target="https://www.lpi.usra.edu/resources/apollo/frame/?AS15-82-11152" TargetMode="External"/><Relationship Id="rId18148" Type="http://schemas.openxmlformats.org/officeDocument/2006/relationships/hyperlink" Target="https://tothemoon.im-ldi.com/data_a70/AS15/extra/AS15-82-11152.small.png" TargetMode="External"/><Relationship Id="rId18149" Type="http://schemas.openxmlformats.org/officeDocument/2006/relationships/hyperlink" Target="https://tothemoon.im-ldi.com/data_a70/AS15/raw/AS15-82-11152.tif" TargetMode="External"/><Relationship Id="rId18150" Type="http://schemas.openxmlformats.org/officeDocument/2006/relationships/hyperlink" Target="https://tothemoon.im-ldi.com/data_a70/AS15/processed/AS15-82-11152.png" TargetMode="External"/><Relationship Id="rId18151" Type="http://schemas.openxmlformats.org/officeDocument/2006/relationships/hyperlink" Target="https://www.lpi.usra.edu/resources/apollo/frame/?AS15-82-11153" TargetMode="External"/><Relationship Id="rId18152" Type="http://schemas.openxmlformats.org/officeDocument/2006/relationships/hyperlink" Target="https://tothemoon.im-ldi.com/data_a70/AS15/extra/AS15-82-11153.small.png" TargetMode="External"/><Relationship Id="rId18153" Type="http://schemas.openxmlformats.org/officeDocument/2006/relationships/hyperlink" Target="https://tothemoon.im-ldi.com/data_a70/AS15/raw/AS15-82-11153.tif" TargetMode="External"/><Relationship Id="rId18154" Type="http://schemas.openxmlformats.org/officeDocument/2006/relationships/hyperlink" Target="https://tothemoon.im-ldi.com/data_a70/AS15/processed/AS15-82-11153.png" TargetMode="External"/><Relationship Id="rId18155" Type="http://schemas.openxmlformats.org/officeDocument/2006/relationships/hyperlink" Target="https://www.lpi.usra.edu/resources/apollo/frame/?AS15-82-11154" TargetMode="External"/><Relationship Id="rId18156" Type="http://schemas.openxmlformats.org/officeDocument/2006/relationships/hyperlink" Target="https://tothemoon.im-ldi.com/data_a70/AS15/extra/AS15-82-11154.small.png" TargetMode="External"/><Relationship Id="rId18157" Type="http://schemas.openxmlformats.org/officeDocument/2006/relationships/hyperlink" Target="https://tothemoon.im-ldi.com/data_a70/AS15/raw/AS15-82-11154.tif" TargetMode="External"/><Relationship Id="rId18158" Type="http://schemas.openxmlformats.org/officeDocument/2006/relationships/hyperlink" Target="https://tothemoon.im-ldi.com/data_a70/AS15/processed/AS15-82-11154.png" TargetMode="External"/><Relationship Id="rId18159" Type="http://schemas.openxmlformats.org/officeDocument/2006/relationships/hyperlink" Target="https://www.lpi.usra.edu/resources/apollo/frame/?AS15-82-11155" TargetMode="External"/><Relationship Id="rId18160" Type="http://schemas.openxmlformats.org/officeDocument/2006/relationships/hyperlink" Target="https://tothemoon.im-ldi.com/data_a70/AS15/extra/AS15-82-11155.small.png" TargetMode="External"/><Relationship Id="rId18161" Type="http://schemas.openxmlformats.org/officeDocument/2006/relationships/hyperlink" Target="https://tothemoon.im-ldi.com/data_a70/AS15/raw/AS15-82-11155.tif" TargetMode="External"/><Relationship Id="rId18162" Type="http://schemas.openxmlformats.org/officeDocument/2006/relationships/hyperlink" Target="https://tothemoon.im-ldi.com/data_a70/AS15/processed/AS15-82-11155.png" TargetMode="External"/><Relationship Id="rId18163" Type="http://schemas.openxmlformats.org/officeDocument/2006/relationships/hyperlink" Target="https://www.lpi.usra.edu/resources/apollo/frame/?AS15-82-11156" TargetMode="External"/><Relationship Id="rId18164" Type="http://schemas.openxmlformats.org/officeDocument/2006/relationships/hyperlink" Target="https://tothemoon.im-ldi.com/data_a70/AS15/extra/AS15-82-11156.small.png" TargetMode="External"/><Relationship Id="rId18165" Type="http://schemas.openxmlformats.org/officeDocument/2006/relationships/hyperlink" Target="https://tothemoon.im-ldi.com/data_a70/AS15/raw/AS15-82-11156.tif" TargetMode="External"/><Relationship Id="rId18166" Type="http://schemas.openxmlformats.org/officeDocument/2006/relationships/hyperlink" Target="https://tothemoon.im-ldi.com/data_a70/AS15/processed/AS15-82-11156.png" TargetMode="External"/><Relationship Id="rId18167" Type="http://schemas.openxmlformats.org/officeDocument/2006/relationships/hyperlink" Target="https://www.lpi.usra.edu/resources/apollo/frame/?AS15-82-11157" TargetMode="External"/><Relationship Id="rId18168" Type="http://schemas.openxmlformats.org/officeDocument/2006/relationships/hyperlink" Target="https://tothemoon.im-ldi.com/data_a70/AS15/extra/AS15-82-11157.small.png" TargetMode="External"/><Relationship Id="rId18169" Type="http://schemas.openxmlformats.org/officeDocument/2006/relationships/hyperlink" Target="https://tothemoon.im-ldi.com/data_a70/AS15/raw/AS15-82-11157.tif" TargetMode="External"/><Relationship Id="rId18170" Type="http://schemas.openxmlformats.org/officeDocument/2006/relationships/hyperlink" Target="https://tothemoon.im-ldi.com/data_a70/AS15/processed/AS15-82-11157.png" TargetMode="External"/><Relationship Id="rId18171" Type="http://schemas.openxmlformats.org/officeDocument/2006/relationships/hyperlink" Target="https://www.lpi.usra.edu/resources/apollo/frame/?AS15-82-11158" TargetMode="External"/><Relationship Id="rId18172" Type="http://schemas.openxmlformats.org/officeDocument/2006/relationships/hyperlink" Target="https://tothemoon.im-ldi.com/data_a70/AS15/extra/AS15-82-11158.small.png" TargetMode="External"/><Relationship Id="rId18173" Type="http://schemas.openxmlformats.org/officeDocument/2006/relationships/hyperlink" Target="https://tothemoon.im-ldi.com/data_a70/AS15/raw/AS15-82-11158.tif" TargetMode="External"/><Relationship Id="rId18174" Type="http://schemas.openxmlformats.org/officeDocument/2006/relationships/hyperlink" Target="https://tothemoon.im-ldi.com/data_a70/AS15/processed/AS15-82-11158.png" TargetMode="External"/><Relationship Id="rId18175" Type="http://schemas.openxmlformats.org/officeDocument/2006/relationships/hyperlink" Target="https://www.lpi.usra.edu/resources/apollo/frame/?AS15-82-11159" TargetMode="External"/><Relationship Id="rId18176" Type="http://schemas.openxmlformats.org/officeDocument/2006/relationships/hyperlink" Target="https://tothemoon.im-ldi.com/data_a70/AS15/extra/AS15-82-11159.small.png" TargetMode="External"/><Relationship Id="rId18177" Type="http://schemas.openxmlformats.org/officeDocument/2006/relationships/hyperlink" Target="https://tothemoon.im-ldi.com/data_a70/AS15/raw/AS15-82-11159.tif" TargetMode="External"/><Relationship Id="rId18178" Type="http://schemas.openxmlformats.org/officeDocument/2006/relationships/hyperlink" Target="https://tothemoon.im-ldi.com/data_a70/AS15/processed/AS15-82-11159.png" TargetMode="External"/><Relationship Id="rId18179" Type="http://schemas.openxmlformats.org/officeDocument/2006/relationships/hyperlink" Target="https://www.lpi.usra.edu/resources/apollo/frame/?AS15-82-11160" TargetMode="External"/><Relationship Id="rId18180" Type="http://schemas.openxmlformats.org/officeDocument/2006/relationships/hyperlink" Target="https://tothemoon.im-ldi.com/data_a70/AS15/extra/AS15-82-11160.small.png" TargetMode="External"/><Relationship Id="rId18181" Type="http://schemas.openxmlformats.org/officeDocument/2006/relationships/hyperlink" Target="https://tothemoon.im-ldi.com/data_a70/AS15/raw/AS15-82-11160.tif" TargetMode="External"/><Relationship Id="rId18182" Type="http://schemas.openxmlformats.org/officeDocument/2006/relationships/hyperlink" Target="https://tothemoon.im-ldi.com/data_a70/AS15/processed/AS15-82-11160.png" TargetMode="External"/><Relationship Id="rId18183" Type="http://schemas.openxmlformats.org/officeDocument/2006/relationships/hyperlink" Target="https://www.lpi.usra.edu/resources/apollo/frame/?AS15-82-11161" TargetMode="External"/><Relationship Id="rId18184" Type="http://schemas.openxmlformats.org/officeDocument/2006/relationships/hyperlink" Target="https://tothemoon.im-ldi.com/data_a70/AS15/extra/AS15-82-11161.small.png" TargetMode="External"/><Relationship Id="rId18185" Type="http://schemas.openxmlformats.org/officeDocument/2006/relationships/hyperlink" Target="https://tothemoon.im-ldi.com/data_a70/AS15/raw/AS15-82-11161.tif" TargetMode="External"/><Relationship Id="rId18186" Type="http://schemas.openxmlformats.org/officeDocument/2006/relationships/hyperlink" Target="https://tothemoon.im-ldi.com/data_a70/AS15/processed/AS15-82-11161.png" TargetMode="External"/><Relationship Id="rId18187" Type="http://schemas.openxmlformats.org/officeDocument/2006/relationships/hyperlink" Target="https://www.lpi.usra.edu/resources/apollo/frame/?AS15-82-11162" TargetMode="External"/><Relationship Id="rId18188" Type="http://schemas.openxmlformats.org/officeDocument/2006/relationships/hyperlink" Target="https://tothemoon.im-ldi.com/data_a70/AS15/extra/AS15-82-11162.small.png" TargetMode="External"/><Relationship Id="rId18189" Type="http://schemas.openxmlformats.org/officeDocument/2006/relationships/hyperlink" Target="https://tothemoon.im-ldi.com/data_a70/AS15/raw/AS15-82-11162.tif" TargetMode="External"/><Relationship Id="rId18190" Type="http://schemas.openxmlformats.org/officeDocument/2006/relationships/hyperlink" Target="https://tothemoon.im-ldi.com/data_a70/AS15/processed/AS15-82-11162.png" TargetMode="External"/><Relationship Id="rId18191" Type="http://schemas.openxmlformats.org/officeDocument/2006/relationships/hyperlink" Target="https://www.lpi.usra.edu/resources/apollo/frame/?AS15-82-11163" TargetMode="External"/><Relationship Id="rId18192" Type="http://schemas.openxmlformats.org/officeDocument/2006/relationships/hyperlink" Target="https://tothemoon.im-ldi.com/data_a70/AS15/extra/AS15-82-11163.small.png" TargetMode="External"/><Relationship Id="rId18193" Type="http://schemas.openxmlformats.org/officeDocument/2006/relationships/hyperlink" Target="https://tothemoon.im-ldi.com/data_a70/AS15/raw/AS15-82-11163.tif" TargetMode="External"/><Relationship Id="rId18194" Type="http://schemas.openxmlformats.org/officeDocument/2006/relationships/hyperlink" Target="https://tothemoon.im-ldi.com/data_a70/AS15/processed/AS15-82-11163.png" TargetMode="External"/><Relationship Id="rId18195" Type="http://schemas.openxmlformats.org/officeDocument/2006/relationships/hyperlink" Target="https://www.lpi.usra.edu/resources/apollo/frame/?AS15-82-11167" TargetMode="External"/><Relationship Id="rId18196" Type="http://schemas.openxmlformats.org/officeDocument/2006/relationships/hyperlink" Target="https://tothemoon.im-ldi.com/data_a70/AS15/extra/AS15-82-11167.small.png" TargetMode="External"/><Relationship Id="rId18197" Type="http://schemas.openxmlformats.org/officeDocument/2006/relationships/hyperlink" Target="https://tothemoon.im-ldi.com/data_a70/AS15/raw/AS15-82-11167.tif" TargetMode="External"/><Relationship Id="rId18198" Type="http://schemas.openxmlformats.org/officeDocument/2006/relationships/hyperlink" Target="https://tothemoon.im-ldi.com/data_a70/AS15/processed/AS15-82-11167.png" TargetMode="External"/><Relationship Id="rId18199" Type="http://schemas.openxmlformats.org/officeDocument/2006/relationships/hyperlink" Target="https://www.lpi.usra.edu/resources/apollo/frame/?AS15-82-11168" TargetMode="External"/><Relationship Id="rId18200" Type="http://schemas.openxmlformats.org/officeDocument/2006/relationships/hyperlink" Target="https://tothemoon.im-ldi.com/data_a70/AS15/extra/AS15-82-11168.small.png" TargetMode="External"/><Relationship Id="rId18201" Type="http://schemas.openxmlformats.org/officeDocument/2006/relationships/hyperlink" Target="https://tothemoon.im-ldi.com/data_a70/AS15/raw/AS15-82-11168.tif" TargetMode="External"/><Relationship Id="rId18202" Type="http://schemas.openxmlformats.org/officeDocument/2006/relationships/hyperlink" Target="https://tothemoon.im-ldi.com/data_a70/AS15/processed/AS15-82-11168.png" TargetMode="External"/><Relationship Id="rId18203" Type="http://schemas.openxmlformats.org/officeDocument/2006/relationships/hyperlink" Target="https://www.lpi.usra.edu/resources/apollo/frame/?AS15-82-11169" TargetMode="External"/><Relationship Id="rId18204" Type="http://schemas.openxmlformats.org/officeDocument/2006/relationships/hyperlink" Target="https://tothemoon.im-ldi.com/data_a70/AS15/extra/AS15-82-11169.small.png" TargetMode="External"/><Relationship Id="rId18205" Type="http://schemas.openxmlformats.org/officeDocument/2006/relationships/hyperlink" Target="https://tothemoon.im-ldi.com/data_a70/AS15/raw/AS15-82-11169.tif" TargetMode="External"/><Relationship Id="rId18206" Type="http://schemas.openxmlformats.org/officeDocument/2006/relationships/hyperlink" Target="https://tothemoon.im-ldi.com/data_a70/AS15/processed/AS15-82-11169.png" TargetMode="External"/><Relationship Id="rId18207" Type="http://schemas.openxmlformats.org/officeDocument/2006/relationships/hyperlink" Target="https://www.lpi.usra.edu/resources/apollo/frame/?AS15-82-11170" TargetMode="External"/><Relationship Id="rId18208" Type="http://schemas.openxmlformats.org/officeDocument/2006/relationships/hyperlink" Target="https://tothemoon.im-ldi.com/data_a70/AS15/extra/AS15-82-11170.small.png" TargetMode="External"/><Relationship Id="rId18209" Type="http://schemas.openxmlformats.org/officeDocument/2006/relationships/hyperlink" Target="https://tothemoon.im-ldi.com/data_a70/AS15/raw/AS15-82-11170.tif" TargetMode="External"/><Relationship Id="rId18210" Type="http://schemas.openxmlformats.org/officeDocument/2006/relationships/hyperlink" Target="https://tothemoon.im-ldi.com/data_a70/AS15/processed/AS15-82-11170.png" TargetMode="External"/><Relationship Id="rId18211" Type="http://schemas.openxmlformats.org/officeDocument/2006/relationships/hyperlink" Target="https://www.lpi.usra.edu/resources/apollo/frame/?AS15-82-11173" TargetMode="External"/><Relationship Id="rId18212" Type="http://schemas.openxmlformats.org/officeDocument/2006/relationships/hyperlink" Target="https://tothemoon.im-ldi.com/data_a70/AS15/extra/AS15-82-11173.small.png" TargetMode="External"/><Relationship Id="rId18213" Type="http://schemas.openxmlformats.org/officeDocument/2006/relationships/hyperlink" Target="https://tothemoon.im-ldi.com/data_a70/AS15/raw/AS15-82-11173.tif" TargetMode="External"/><Relationship Id="rId18214" Type="http://schemas.openxmlformats.org/officeDocument/2006/relationships/hyperlink" Target="https://tothemoon.im-ldi.com/data_a70/AS15/processed/AS15-82-11173.png" TargetMode="External"/><Relationship Id="rId18215" Type="http://schemas.openxmlformats.org/officeDocument/2006/relationships/hyperlink" Target="https://www.lpi.usra.edu/resources/apollo/frame/?AS15-82-11178" TargetMode="External"/><Relationship Id="rId18216" Type="http://schemas.openxmlformats.org/officeDocument/2006/relationships/hyperlink" Target="https://tothemoon.im-ldi.com/data_a70/AS15/extra/AS15-82-11178.small.png" TargetMode="External"/><Relationship Id="rId18217" Type="http://schemas.openxmlformats.org/officeDocument/2006/relationships/hyperlink" Target="https://tothemoon.im-ldi.com/data_a70/AS15/raw/AS15-82-11178.tif" TargetMode="External"/><Relationship Id="rId18218" Type="http://schemas.openxmlformats.org/officeDocument/2006/relationships/hyperlink" Target="https://tothemoon.im-ldi.com/data_a70/AS15/processed/AS15-82-11178.png" TargetMode="External"/><Relationship Id="rId18219" Type="http://schemas.openxmlformats.org/officeDocument/2006/relationships/hyperlink" Target="https://www.lpi.usra.edu/resources/apollo/frame/?AS15-82-11191" TargetMode="External"/><Relationship Id="rId18220" Type="http://schemas.openxmlformats.org/officeDocument/2006/relationships/hyperlink" Target="https://tothemoon.im-ldi.com/data_a70/AS15/extra/AS15-82-11191.small.png" TargetMode="External"/><Relationship Id="rId18221" Type="http://schemas.openxmlformats.org/officeDocument/2006/relationships/hyperlink" Target="https://tothemoon.im-ldi.com/data_a70/AS15/raw/AS15-82-11191.tif" TargetMode="External"/><Relationship Id="rId18222" Type="http://schemas.openxmlformats.org/officeDocument/2006/relationships/hyperlink" Target="https://tothemoon.im-ldi.com/data_a70/AS15/processed/AS15-82-11191.png" TargetMode="External"/><Relationship Id="rId18223" Type="http://schemas.openxmlformats.org/officeDocument/2006/relationships/hyperlink" Target="https://www.lpi.usra.edu/resources/apollo/frame/?AS15-82-11192" TargetMode="External"/><Relationship Id="rId18224" Type="http://schemas.openxmlformats.org/officeDocument/2006/relationships/hyperlink" Target="https://tothemoon.im-ldi.com/data_a70/AS15/extra/AS15-82-11192.small.png" TargetMode="External"/><Relationship Id="rId18225" Type="http://schemas.openxmlformats.org/officeDocument/2006/relationships/hyperlink" Target="https://tothemoon.im-ldi.com/data_a70/AS15/raw/AS15-82-11192.tif" TargetMode="External"/><Relationship Id="rId18226" Type="http://schemas.openxmlformats.org/officeDocument/2006/relationships/hyperlink" Target="https://tothemoon.im-ldi.com/data_a70/AS15/processed/AS15-82-11192.png" TargetMode="External"/><Relationship Id="rId18227" Type="http://schemas.openxmlformats.org/officeDocument/2006/relationships/hyperlink" Target="https://www.lpi.usra.edu/resources/apollo/frame/?AS15-82-11193" TargetMode="External"/><Relationship Id="rId18228" Type="http://schemas.openxmlformats.org/officeDocument/2006/relationships/hyperlink" Target="https://tothemoon.im-ldi.com/data_a70/AS15/extra/AS15-82-11193.small.png" TargetMode="External"/><Relationship Id="rId18229" Type="http://schemas.openxmlformats.org/officeDocument/2006/relationships/hyperlink" Target="https://tothemoon.im-ldi.com/data_a70/AS15/raw/AS15-82-11193.tif" TargetMode="External"/><Relationship Id="rId18230" Type="http://schemas.openxmlformats.org/officeDocument/2006/relationships/hyperlink" Target="https://tothemoon.im-ldi.com/data_a70/AS15/processed/AS15-82-11193.png" TargetMode="External"/><Relationship Id="rId18231" Type="http://schemas.openxmlformats.org/officeDocument/2006/relationships/hyperlink" Target="https://www.lpi.usra.edu/resources/apollo/frame/?AS15-82-11194" TargetMode="External"/><Relationship Id="rId18232" Type="http://schemas.openxmlformats.org/officeDocument/2006/relationships/hyperlink" Target="https://tothemoon.im-ldi.com/data_a70/AS15/extra/AS15-82-11194.small.png" TargetMode="External"/><Relationship Id="rId18233" Type="http://schemas.openxmlformats.org/officeDocument/2006/relationships/hyperlink" Target="https://tothemoon.im-ldi.com/data_a70/AS15/raw/AS15-82-11194.tif" TargetMode="External"/><Relationship Id="rId18234" Type="http://schemas.openxmlformats.org/officeDocument/2006/relationships/hyperlink" Target="https://tothemoon.im-ldi.com/data_a70/AS15/processed/AS15-82-11194.png" TargetMode="External"/><Relationship Id="rId18235" Type="http://schemas.openxmlformats.org/officeDocument/2006/relationships/hyperlink" Target="https://www.lpi.usra.edu/resources/apollo/frame/?AS15-82-11195" TargetMode="External"/><Relationship Id="rId18236" Type="http://schemas.openxmlformats.org/officeDocument/2006/relationships/hyperlink" Target="https://tothemoon.im-ldi.com/data_a70/AS15/extra/AS15-82-11195.small.png" TargetMode="External"/><Relationship Id="rId18237" Type="http://schemas.openxmlformats.org/officeDocument/2006/relationships/hyperlink" Target="https://tothemoon.im-ldi.com/data_a70/AS15/raw/AS15-82-11195.tif" TargetMode="External"/><Relationship Id="rId18238" Type="http://schemas.openxmlformats.org/officeDocument/2006/relationships/hyperlink" Target="https://tothemoon.im-ldi.com/data_a70/AS15/processed/AS15-82-11195.png" TargetMode="External"/><Relationship Id="rId18239" Type="http://schemas.openxmlformats.org/officeDocument/2006/relationships/hyperlink" Target="https://www.lpi.usra.edu/resources/apollo/frame/?AS15-82-11196" TargetMode="External"/><Relationship Id="rId18240" Type="http://schemas.openxmlformats.org/officeDocument/2006/relationships/hyperlink" Target="https://tothemoon.im-ldi.com/data_a70/AS15/extra/AS15-82-11196.small.png" TargetMode="External"/><Relationship Id="rId18241" Type="http://schemas.openxmlformats.org/officeDocument/2006/relationships/hyperlink" Target="https://tothemoon.im-ldi.com/data_a70/AS15/raw/AS15-82-11196.tif" TargetMode="External"/><Relationship Id="rId18242" Type="http://schemas.openxmlformats.org/officeDocument/2006/relationships/hyperlink" Target="https://tothemoon.im-ldi.com/data_a70/AS15/processed/AS15-82-11196.png" TargetMode="External"/><Relationship Id="rId18243" Type="http://schemas.openxmlformats.org/officeDocument/2006/relationships/hyperlink" Target="https://www.lpi.usra.edu/resources/apollo/frame/?AS15-82-11197" TargetMode="External"/><Relationship Id="rId18244" Type="http://schemas.openxmlformats.org/officeDocument/2006/relationships/hyperlink" Target="https://tothemoon.im-ldi.com/data_a70/AS15/extra/AS15-82-11197.small.png" TargetMode="External"/><Relationship Id="rId18245" Type="http://schemas.openxmlformats.org/officeDocument/2006/relationships/hyperlink" Target="https://tothemoon.im-ldi.com/data_a70/AS15/raw/AS15-82-11197.tif" TargetMode="External"/><Relationship Id="rId18246" Type="http://schemas.openxmlformats.org/officeDocument/2006/relationships/hyperlink" Target="https://tothemoon.im-ldi.com/data_a70/AS15/processed/AS15-82-11197.png" TargetMode="External"/><Relationship Id="rId18247" Type="http://schemas.openxmlformats.org/officeDocument/2006/relationships/hyperlink" Target="https://www.lpi.usra.edu/resources/apollo/frame/?AS15-82-11198" TargetMode="External"/><Relationship Id="rId18248" Type="http://schemas.openxmlformats.org/officeDocument/2006/relationships/hyperlink" Target="https://tothemoon.im-ldi.com/data_a70/AS15/extra/AS15-82-11198.small.png" TargetMode="External"/><Relationship Id="rId18249" Type="http://schemas.openxmlformats.org/officeDocument/2006/relationships/hyperlink" Target="https://tothemoon.im-ldi.com/data_a70/AS15/raw/AS15-82-11198.tif" TargetMode="External"/><Relationship Id="rId18250" Type="http://schemas.openxmlformats.org/officeDocument/2006/relationships/hyperlink" Target="https://tothemoon.im-ldi.com/data_a70/AS15/processed/AS15-82-11198.png" TargetMode="External"/><Relationship Id="rId18251" Type="http://schemas.openxmlformats.org/officeDocument/2006/relationships/hyperlink" Target="https://www.lpi.usra.edu/resources/apollo/frame/?AS15-82-11199" TargetMode="External"/><Relationship Id="rId18252" Type="http://schemas.openxmlformats.org/officeDocument/2006/relationships/hyperlink" Target="https://tothemoon.im-ldi.com/data_a70/AS15/extra/AS15-82-11199.small.png" TargetMode="External"/><Relationship Id="rId18253" Type="http://schemas.openxmlformats.org/officeDocument/2006/relationships/hyperlink" Target="https://tothemoon.im-ldi.com/data_a70/AS15/raw/AS15-82-11199.tif" TargetMode="External"/><Relationship Id="rId18254" Type="http://schemas.openxmlformats.org/officeDocument/2006/relationships/hyperlink" Target="https://tothemoon.im-ldi.com/data_a70/AS15/processed/AS15-82-11199.png" TargetMode="External"/><Relationship Id="rId18255" Type="http://schemas.openxmlformats.org/officeDocument/2006/relationships/hyperlink" Target="https://www.lpi.usra.edu/resources/apollo/frame/?AS15-82-11200" TargetMode="External"/><Relationship Id="rId18256" Type="http://schemas.openxmlformats.org/officeDocument/2006/relationships/hyperlink" Target="https://tothemoon.im-ldi.com/data_a70/AS15/extra/AS15-82-11200.small.png" TargetMode="External"/><Relationship Id="rId18257" Type="http://schemas.openxmlformats.org/officeDocument/2006/relationships/hyperlink" Target="https://tothemoon.im-ldi.com/data_a70/AS15/raw/AS15-82-11200.tif" TargetMode="External"/><Relationship Id="rId18258" Type="http://schemas.openxmlformats.org/officeDocument/2006/relationships/hyperlink" Target="https://tothemoon.im-ldi.com/data_a70/AS15/processed/AS15-82-11200.png" TargetMode="External"/><Relationship Id="rId18259" Type="http://schemas.openxmlformats.org/officeDocument/2006/relationships/hyperlink" Target="https://www.lpi.usra.edu/resources/apollo/frame/?AS15-82-11201" TargetMode="External"/><Relationship Id="rId18260" Type="http://schemas.openxmlformats.org/officeDocument/2006/relationships/hyperlink" Target="https://tothemoon.im-ldi.com/data_a70/AS15/extra/AS15-82-11201.small.png" TargetMode="External"/><Relationship Id="rId18261" Type="http://schemas.openxmlformats.org/officeDocument/2006/relationships/hyperlink" Target="https://tothemoon.im-ldi.com/data_a70/AS15/raw/AS15-82-11201.tif" TargetMode="External"/><Relationship Id="rId18262" Type="http://schemas.openxmlformats.org/officeDocument/2006/relationships/hyperlink" Target="https://tothemoon.im-ldi.com/data_a70/AS15/processed/AS15-82-11201.png" TargetMode="External"/><Relationship Id="rId18263" Type="http://schemas.openxmlformats.org/officeDocument/2006/relationships/hyperlink" Target="https://www.lpi.usra.edu/resources/apollo/frame/?AS15-82-11202" TargetMode="External"/><Relationship Id="rId18264" Type="http://schemas.openxmlformats.org/officeDocument/2006/relationships/hyperlink" Target="https://tothemoon.im-ldi.com/data_a70/AS15/extra/AS15-82-11202.small.png" TargetMode="External"/><Relationship Id="rId18265" Type="http://schemas.openxmlformats.org/officeDocument/2006/relationships/hyperlink" Target="https://tothemoon.im-ldi.com/data_a70/AS15/raw/AS15-82-11202.tif" TargetMode="External"/><Relationship Id="rId18266" Type="http://schemas.openxmlformats.org/officeDocument/2006/relationships/hyperlink" Target="https://tothemoon.im-ldi.com/data_a70/AS15/processed/AS15-82-11202.png" TargetMode="External"/><Relationship Id="rId18267" Type="http://schemas.openxmlformats.org/officeDocument/2006/relationships/hyperlink" Target="https://www.lpi.usra.edu/resources/apollo/frame/?AS15-82-11203" TargetMode="External"/><Relationship Id="rId18268" Type="http://schemas.openxmlformats.org/officeDocument/2006/relationships/hyperlink" Target="https://tothemoon.im-ldi.com/data_a70/AS15/extra/AS15-82-11203.small.png" TargetMode="External"/><Relationship Id="rId18269" Type="http://schemas.openxmlformats.org/officeDocument/2006/relationships/hyperlink" Target="https://tothemoon.im-ldi.com/data_a70/AS15/raw/AS15-82-11203.tif" TargetMode="External"/><Relationship Id="rId18270" Type="http://schemas.openxmlformats.org/officeDocument/2006/relationships/hyperlink" Target="https://tothemoon.im-ldi.com/data_a70/AS15/processed/AS15-82-11203.png" TargetMode="External"/><Relationship Id="rId18271" Type="http://schemas.openxmlformats.org/officeDocument/2006/relationships/hyperlink" Target="https://www.lpi.usra.edu/resources/apollo/frame/?AS15-82-11204" TargetMode="External"/><Relationship Id="rId18272" Type="http://schemas.openxmlformats.org/officeDocument/2006/relationships/hyperlink" Target="https://tothemoon.im-ldi.com/data_a70/AS15/extra/AS15-82-11204.small.png" TargetMode="External"/><Relationship Id="rId18273" Type="http://schemas.openxmlformats.org/officeDocument/2006/relationships/hyperlink" Target="https://tothemoon.im-ldi.com/data_a70/AS15/raw/AS15-82-11204.tif" TargetMode="External"/><Relationship Id="rId18274" Type="http://schemas.openxmlformats.org/officeDocument/2006/relationships/hyperlink" Target="https://tothemoon.im-ldi.com/data_a70/AS15/processed/AS15-82-11204.png" TargetMode="External"/><Relationship Id="rId18275" Type="http://schemas.openxmlformats.org/officeDocument/2006/relationships/hyperlink" Target="https://www.lpi.usra.edu/resources/apollo/frame/?AS15-82-11205" TargetMode="External"/><Relationship Id="rId18276" Type="http://schemas.openxmlformats.org/officeDocument/2006/relationships/hyperlink" Target="https://tothemoon.im-ldi.com/data_a70/AS15/extra/AS15-82-11205.small.png" TargetMode="External"/><Relationship Id="rId18277" Type="http://schemas.openxmlformats.org/officeDocument/2006/relationships/hyperlink" Target="https://tothemoon.im-ldi.com/data_a70/AS15/raw/AS15-82-11205.tif" TargetMode="External"/><Relationship Id="rId18278" Type="http://schemas.openxmlformats.org/officeDocument/2006/relationships/hyperlink" Target="https://tothemoon.im-ldi.com/data_a70/AS15/processed/AS15-82-11205.png" TargetMode="External"/><Relationship Id="rId18279" Type="http://schemas.openxmlformats.org/officeDocument/2006/relationships/hyperlink" Target="https://www.lpi.usra.edu/resources/apollo/frame/?AS15-82-11206" TargetMode="External"/><Relationship Id="rId18280" Type="http://schemas.openxmlformats.org/officeDocument/2006/relationships/hyperlink" Target="https://tothemoon.im-ldi.com/data_a70/AS15/extra/AS15-82-11206.small.png" TargetMode="External"/><Relationship Id="rId18281" Type="http://schemas.openxmlformats.org/officeDocument/2006/relationships/hyperlink" Target="https://tothemoon.im-ldi.com/data_a70/AS15/raw/AS15-82-11206.tif" TargetMode="External"/><Relationship Id="rId18282" Type="http://schemas.openxmlformats.org/officeDocument/2006/relationships/hyperlink" Target="https://tothemoon.im-ldi.com/data_a70/AS15/processed/AS15-82-11206.png" TargetMode="External"/><Relationship Id="rId18283" Type="http://schemas.openxmlformats.org/officeDocument/2006/relationships/hyperlink" Target="https://www.lpi.usra.edu/resources/apollo/frame/?AS15-82-11207" TargetMode="External"/><Relationship Id="rId18284" Type="http://schemas.openxmlformats.org/officeDocument/2006/relationships/hyperlink" Target="https://tothemoon.im-ldi.com/data_a70/AS15/extra/AS15-82-11207.small.png" TargetMode="External"/><Relationship Id="rId18285" Type="http://schemas.openxmlformats.org/officeDocument/2006/relationships/hyperlink" Target="https://tothemoon.im-ldi.com/data_a70/AS15/raw/AS15-82-11207.tif" TargetMode="External"/><Relationship Id="rId18286" Type="http://schemas.openxmlformats.org/officeDocument/2006/relationships/hyperlink" Target="https://tothemoon.im-ldi.com/data_a70/AS15/processed/AS15-82-11207.png" TargetMode="External"/><Relationship Id="rId18287" Type="http://schemas.openxmlformats.org/officeDocument/2006/relationships/hyperlink" Target="https://www.lpi.usra.edu/resources/apollo/frame/?AS15-82-11208" TargetMode="External"/><Relationship Id="rId18288" Type="http://schemas.openxmlformats.org/officeDocument/2006/relationships/hyperlink" Target="https://tothemoon.im-ldi.com/data_a70/AS15/extra/AS15-82-11208.small.png" TargetMode="External"/><Relationship Id="rId18289" Type="http://schemas.openxmlformats.org/officeDocument/2006/relationships/hyperlink" Target="https://tothemoon.im-ldi.com/data_a70/AS15/raw/AS15-82-11208.tif" TargetMode="External"/><Relationship Id="rId18290" Type="http://schemas.openxmlformats.org/officeDocument/2006/relationships/hyperlink" Target="https://tothemoon.im-ldi.com/data_a70/AS15/processed/AS15-82-11208.png" TargetMode="External"/><Relationship Id="rId18291" Type="http://schemas.openxmlformats.org/officeDocument/2006/relationships/hyperlink" Target="https://www.lpi.usra.edu/resources/apollo/frame/?AS15-82-11209" TargetMode="External"/><Relationship Id="rId18292" Type="http://schemas.openxmlformats.org/officeDocument/2006/relationships/hyperlink" Target="https://tothemoon.im-ldi.com/data_a70/AS15/extra/AS15-82-11209.small.png" TargetMode="External"/><Relationship Id="rId18293" Type="http://schemas.openxmlformats.org/officeDocument/2006/relationships/hyperlink" Target="https://tothemoon.im-ldi.com/data_a70/AS15/raw/AS15-82-11209.tif" TargetMode="External"/><Relationship Id="rId18294" Type="http://schemas.openxmlformats.org/officeDocument/2006/relationships/hyperlink" Target="https://tothemoon.im-ldi.com/data_a70/AS15/processed/AS15-82-11209.png" TargetMode="External"/><Relationship Id="rId18295" Type="http://schemas.openxmlformats.org/officeDocument/2006/relationships/hyperlink" Target="https://www.lpi.usra.edu/resources/apollo/frame/?AS15-82-11210" TargetMode="External"/><Relationship Id="rId18296" Type="http://schemas.openxmlformats.org/officeDocument/2006/relationships/hyperlink" Target="https://tothemoon.im-ldi.com/data_a70/AS15/extra/AS15-82-11210.small.png" TargetMode="External"/><Relationship Id="rId18297" Type="http://schemas.openxmlformats.org/officeDocument/2006/relationships/hyperlink" Target="https://tothemoon.im-ldi.com/data_a70/AS15/raw/AS15-82-11210.tif" TargetMode="External"/><Relationship Id="rId18298" Type="http://schemas.openxmlformats.org/officeDocument/2006/relationships/hyperlink" Target="https://tothemoon.im-ldi.com/data_a70/AS15/processed/AS15-82-11210.png" TargetMode="External"/><Relationship Id="rId18299" Type="http://schemas.openxmlformats.org/officeDocument/2006/relationships/hyperlink" Target="https://www.lpi.usra.edu/resources/apollo/frame/?AS15-82-11211" TargetMode="External"/><Relationship Id="rId18300" Type="http://schemas.openxmlformats.org/officeDocument/2006/relationships/hyperlink" Target="https://tothemoon.im-ldi.com/data_a70/AS15/extra/AS15-82-11211.small.png" TargetMode="External"/><Relationship Id="rId18301" Type="http://schemas.openxmlformats.org/officeDocument/2006/relationships/hyperlink" Target="https://tothemoon.im-ldi.com/data_a70/AS15/raw/AS15-82-11211.tif" TargetMode="External"/><Relationship Id="rId18302" Type="http://schemas.openxmlformats.org/officeDocument/2006/relationships/hyperlink" Target="https://tothemoon.im-ldi.com/data_a70/AS15/processed/AS15-82-11211.png" TargetMode="External"/><Relationship Id="rId18303" Type="http://schemas.openxmlformats.org/officeDocument/2006/relationships/hyperlink" Target="https://www.lpi.usra.edu/resources/apollo/frame/?AS15-82-11212" TargetMode="External"/><Relationship Id="rId18304" Type="http://schemas.openxmlformats.org/officeDocument/2006/relationships/hyperlink" Target="https://tothemoon.im-ldi.com/data_a70/AS15/extra/AS15-82-11212.small.png" TargetMode="External"/><Relationship Id="rId18305" Type="http://schemas.openxmlformats.org/officeDocument/2006/relationships/hyperlink" Target="https://tothemoon.im-ldi.com/data_a70/AS15/raw/AS15-82-11212.tif" TargetMode="External"/><Relationship Id="rId18306" Type="http://schemas.openxmlformats.org/officeDocument/2006/relationships/hyperlink" Target="https://tothemoon.im-ldi.com/data_a70/AS15/processed/AS15-82-11212.png" TargetMode="External"/><Relationship Id="rId18307" Type="http://schemas.openxmlformats.org/officeDocument/2006/relationships/hyperlink" Target="https://www.lpi.usra.edu/resources/apollo/frame/?AS15-82-11213" TargetMode="External"/><Relationship Id="rId18308" Type="http://schemas.openxmlformats.org/officeDocument/2006/relationships/hyperlink" Target="https://tothemoon.im-ldi.com/data_a70/AS15/extra/AS15-82-11213.small.png" TargetMode="External"/><Relationship Id="rId18309" Type="http://schemas.openxmlformats.org/officeDocument/2006/relationships/hyperlink" Target="https://tothemoon.im-ldi.com/data_a70/AS15/raw/AS15-82-11213.tif" TargetMode="External"/><Relationship Id="rId18310" Type="http://schemas.openxmlformats.org/officeDocument/2006/relationships/hyperlink" Target="https://tothemoon.im-ldi.com/data_a70/AS15/processed/AS15-82-11213.png" TargetMode="External"/><Relationship Id="rId18311" Type="http://schemas.openxmlformats.org/officeDocument/2006/relationships/hyperlink" Target="https://www.lpi.usra.edu/resources/apollo/frame/?AS15-82-11214" TargetMode="External"/><Relationship Id="rId18312" Type="http://schemas.openxmlformats.org/officeDocument/2006/relationships/hyperlink" Target="https://tothemoon.im-ldi.com/data_a70/AS15/extra/AS15-82-11214.small.png" TargetMode="External"/><Relationship Id="rId18313" Type="http://schemas.openxmlformats.org/officeDocument/2006/relationships/hyperlink" Target="https://tothemoon.im-ldi.com/data_a70/AS15/raw/AS15-82-11214.tif" TargetMode="External"/><Relationship Id="rId18314" Type="http://schemas.openxmlformats.org/officeDocument/2006/relationships/hyperlink" Target="https://tothemoon.im-ldi.com/data_a70/AS15/processed/AS15-82-11214.png" TargetMode="External"/><Relationship Id="rId18315" Type="http://schemas.openxmlformats.org/officeDocument/2006/relationships/hyperlink" Target="https://www.lpi.usra.edu/resources/apollo/frame/?AS15-82-11215" TargetMode="External"/><Relationship Id="rId18316" Type="http://schemas.openxmlformats.org/officeDocument/2006/relationships/hyperlink" Target="https://tothemoon.im-ldi.com/data_a70/AS15/extra/AS15-82-11215.small.png" TargetMode="External"/><Relationship Id="rId18317" Type="http://schemas.openxmlformats.org/officeDocument/2006/relationships/hyperlink" Target="https://tothemoon.im-ldi.com/data_a70/AS15/raw/AS15-82-11215.tif" TargetMode="External"/><Relationship Id="rId18318" Type="http://schemas.openxmlformats.org/officeDocument/2006/relationships/hyperlink" Target="https://tothemoon.im-ldi.com/data_a70/AS15/processed/AS15-82-11215.png" TargetMode="External"/><Relationship Id="rId18319" Type="http://schemas.openxmlformats.org/officeDocument/2006/relationships/hyperlink" Target="https://www.lpi.usra.edu/resources/apollo/frame/?AS15-82-11216" TargetMode="External"/><Relationship Id="rId18320" Type="http://schemas.openxmlformats.org/officeDocument/2006/relationships/hyperlink" Target="https://tothemoon.im-ldi.com/data_a70/AS15/extra/AS15-82-11216.small.png" TargetMode="External"/><Relationship Id="rId18321" Type="http://schemas.openxmlformats.org/officeDocument/2006/relationships/hyperlink" Target="https://tothemoon.im-ldi.com/data_a70/AS15/raw/AS15-82-11216.tif" TargetMode="External"/><Relationship Id="rId18322" Type="http://schemas.openxmlformats.org/officeDocument/2006/relationships/hyperlink" Target="https://tothemoon.im-ldi.com/data_a70/AS15/processed/AS15-82-11216.png" TargetMode="External"/><Relationship Id="rId18323" Type="http://schemas.openxmlformats.org/officeDocument/2006/relationships/hyperlink" Target="https://www.lpi.usra.edu/resources/apollo/frame/?AS15-82-11217" TargetMode="External"/><Relationship Id="rId18324" Type="http://schemas.openxmlformats.org/officeDocument/2006/relationships/hyperlink" Target="https://tothemoon.im-ldi.com/data_a70/AS15/extra/AS15-82-11217.small.png" TargetMode="External"/><Relationship Id="rId18325" Type="http://schemas.openxmlformats.org/officeDocument/2006/relationships/hyperlink" Target="https://tothemoon.im-ldi.com/data_a70/AS15/raw/AS15-82-11217.tif" TargetMode="External"/><Relationship Id="rId18326" Type="http://schemas.openxmlformats.org/officeDocument/2006/relationships/hyperlink" Target="https://tothemoon.im-ldi.com/data_a70/AS15/processed/AS15-82-11217.png" TargetMode="External"/><Relationship Id="rId18327" Type="http://schemas.openxmlformats.org/officeDocument/2006/relationships/hyperlink" Target="https://www.lpi.usra.edu/resources/apollo/frame/?AS15-84-11235" TargetMode="External"/><Relationship Id="rId18328" Type="http://schemas.openxmlformats.org/officeDocument/2006/relationships/hyperlink" Target="https://tothemoon.im-ldi.com/data_a70/AS15/extra/AS15-84-11235.small.png" TargetMode="External"/><Relationship Id="rId18329" Type="http://schemas.openxmlformats.org/officeDocument/2006/relationships/hyperlink" Target="https://tothemoon.im-ldi.com/data_a70/AS15/raw/AS15-84-11235.tif" TargetMode="External"/><Relationship Id="rId18330" Type="http://schemas.openxmlformats.org/officeDocument/2006/relationships/hyperlink" Target="https://tothemoon.im-ldi.com/data_a70/AS15/processed/AS15-84-11235.png" TargetMode="External"/><Relationship Id="rId18331" Type="http://schemas.openxmlformats.org/officeDocument/2006/relationships/hyperlink" Target="https://www.lpi.usra.edu/resources/apollo/frame/?AS15-84-11236" TargetMode="External"/><Relationship Id="rId18332" Type="http://schemas.openxmlformats.org/officeDocument/2006/relationships/hyperlink" Target="https://tothemoon.im-ldi.com/data_a70/AS15/extra/AS15-84-11236.small.png" TargetMode="External"/><Relationship Id="rId18333" Type="http://schemas.openxmlformats.org/officeDocument/2006/relationships/hyperlink" Target="https://tothemoon.im-ldi.com/data_a70/AS15/raw/AS15-84-11236.tif" TargetMode="External"/><Relationship Id="rId18334" Type="http://schemas.openxmlformats.org/officeDocument/2006/relationships/hyperlink" Target="https://tothemoon.im-ldi.com/data_a70/AS15/processed/AS15-84-11236.png" TargetMode="External"/><Relationship Id="rId18335" Type="http://schemas.openxmlformats.org/officeDocument/2006/relationships/hyperlink" Target="https://www.lpi.usra.edu/resources/apollo/frame/?AS15-84-11237" TargetMode="External"/><Relationship Id="rId18336" Type="http://schemas.openxmlformats.org/officeDocument/2006/relationships/hyperlink" Target="https://tothemoon.im-ldi.com/data_a70/AS15/extra/AS15-84-11237.small.png" TargetMode="External"/><Relationship Id="rId18337" Type="http://schemas.openxmlformats.org/officeDocument/2006/relationships/hyperlink" Target="https://tothemoon.im-ldi.com/data_a70/AS15/raw/AS15-84-11237.tif" TargetMode="External"/><Relationship Id="rId18338" Type="http://schemas.openxmlformats.org/officeDocument/2006/relationships/hyperlink" Target="https://tothemoon.im-ldi.com/data_a70/AS15/processed/AS15-84-11237.png" TargetMode="External"/><Relationship Id="rId18339" Type="http://schemas.openxmlformats.org/officeDocument/2006/relationships/hyperlink" Target="https://www.lpi.usra.edu/resources/apollo/frame/?AS15-84-11238" TargetMode="External"/><Relationship Id="rId18340" Type="http://schemas.openxmlformats.org/officeDocument/2006/relationships/hyperlink" Target="https://tothemoon.im-ldi.com/data_a70/AS15/extra/AS15-84-11238.small.png" TargetMode="External"/><Relationship Id="rId18341" Type="http://schemas.openxmlformats.org/officeDocument/2006/relationships/hyperlink" Target="https://tothemoon.im-ldi.com/data_a70/AS15/raw/AS15-84-11238.tif" TargetMode="External"/><Relationship Id="rId18342" Type="http://schemas.openxmlformats.org/officeDocument/2006/relationships/hyperlink" Target="https://tothemoon.im-ldi.com/data_a70/AS15/processed/AS15-84-11238.png" TargetMode="External"/><Relationship Id="rId18343" Type="http://schemas.openxmlformats.org/officeDocument/2006/relationships/hyperlink" Target="https://www.lpi.usra.edu/resources/apollo/frame/?AS15-84-11239" TargetMode="External"/><Relationship Id="rId18344" Type="http://schemas.openxmlformats.org/officeDocument/2006/relationships/hyperlink" Target="https://tothemoon.im-ldi.com/data_a70/AS15/extra/AS15-84-11239.small.png" TargetMode="External"/><Relationship Id="rId18345" Type="http://schemas.openxmlformats.org/officeDocument/2006/relationships/hyperlink" Target="https://tothemoon.im-ldi.com/data_a70/AS15/raw/AS15-84-11239.tif" TargetMode="External"/><Relationship Id="rId18346" Type="http://schemas.openxmlformats.org/officeDocument/2006/relationships/hyperlink" Target="https://tothemoon.im-ldi.com/data_a70/AS15/processed/AS15-84-11239.png" TargetMode="External"/><Relationship Id="rId18347" Type="http://schemas.openxmlformats.org/officeDocument/2006/relationships/hyperlink" Target="https://www.lpi.usra.edu/resources/apollo/frame/?AS15-84-11240" TargetMode="External"/><Relationship Id="rId18348" Type="http://schemas.openxmlformats.org/officeDocument/2006/relationships/hyperlink" Target="https://tothemoon.im-ldi.com/data_a70/AS15/extra/AS15-84-11240.small.png" TargetMode="External"/><Relationship Id="rId18349" Type="http://schemas.openxmlformats.org/officeDocument/2006/relationships/hyperlink" Target="https://tothemoon.im-ldi.com/data_a70/AS15/raw/AS15-84-11240.tif" TargetMode="External"/><Relationship Id="rId18350" Type="http://schemas.openxmlformats.org/officeDocument/2006/relationships/hyperlink" Target="https://tothemoon.im-ldi.com/data_a70/AS15/processed/AS15-84-11240.png" TargetMode="External"/><Relationship Id="rId18351" Type="http://schemas.openxmlformats.org/officeDocument/2006/relationships/hyperlink" Target="https://www.lpi.usra.edu/resources/apollo/frame/?AS15-84-11241" TargetMode="External"/><Relationship Id="rId18352" Type="http://schemas.openxmlformats.org/officeDocument/2006/relationships/hyperlink" Target="https://tothemoon.im-ldi.com/data_a70/AS15/extra/AS15-84-11241.small.png" TargetMode="External"/><Relationship Id="rId18353" Type="http://schemas.openxmlformats.org/officeDocument/2006/relationships/hyperlink" Target="https://tothemoon.im-ldi.com/data_a70/AS15/raw/AS15-84-11241.tif" TargetMode="External"/><Relationship Id="rId18354" Type="http://schemas.openxmlformats.org/officeDocument/2006/relationships/hyperlink" Target="https://tothemoon.im-ldi.com/data_a70/AS15/processed/AS15-84-11241.png" TargetMode="External"/><Relationship Id="rId18355" Type="http://schemas.openxmlformats.org/officeDocument/2006/relationships/hyperlink" Target="https://www.lpi.usra.edu/resources/apollo/frame/?AS15-84-11242" TargetMode="External"/><Relationship Id="rId18356" Type="http://schemas.openxmlformats.org/officeDocument/2006/relationships/hyperlink" Target="https://tothemoon.im-ldi.com/data_a70/AS15/extra/AS15-84-11242.small.png" TargetMode="External"/><Relationship Id="rId18357" Type="http://schemas.openxmlformats.org/officeDocument/2006/relationships/hyperlink" Target="https://tothemoon.im-ldi.com/data_a70/AS15/raw/AS15-84-11242.tif" TargetMode="External"/><Relationship Id="rId18358" Type="http://schemas.openxmlformats.org/officeDocument/2006/relationships/hyperlink" Target="https://tothemoon.im-ldi.com/data_a70/AS15/processed/AS15-84-11242.png" TargetMode="External"/><Relationship Id="rId18359" Type="http://schemas.openxmlformats.org/officeDocument/2006/relationships/hyperlink" Target="https://www.lpi.usra.edu/resources/apollo/frame/?AS15-84-11243" TargetMode="External"/><Relationship Id="rId18360" Type="http://schemas.openxmlformats.org/officeDocument/2006/relationships/hyperlink" Target="https://tothemoon.im-ldi.com/data_a70/AS15/extra/AS15-84-11243.small.png" TargetMode="External"/><Relationship Id="rId18361" Type="http://schemas.openxmlformats.org/officeDocument/2006/relationships/hyperlink" Target="https://tothemoon.im-ldi.com/data_a70/AS15/raw/AS15-84-11243.tif" TargetMode="External"/><Relationship Id="rId18362" Type="http://schemas.openxmlformats.org/officeDocument/2006/relationships/hyperlink" Target="https://tothemoon.im-ldi.com/data_a70/AS15/processed/AS15-84-11243.png" TargetMode="External"/><Relationship Id="rId18363" Type="http://schemas.openxmlformats.org/officeDocument/2006/relationships/hyperlink" Target="https://www.lpi.usra.edu/resources/apollo/frame/?AS15-84-11244" TargetMode="External"/><Relationship Id="rId18364" Type="http://schemas.openxmlformats.org/officeDocument/2006/relationships/hyperlink" Target="https://tothemoon.im-ldi.com/data_a70/AS15/extra/AS15-84-11244.small.png" TargetMode="External"/><Relationship Id="rId18365" Type="http://schemas.openxmlformats.org/officeDocument/2006/relationships/hyperlink" Target="https://tothemoon.im-ldi.com/data_a70/AS15/raw/AS15-84-11244.tif" TargetMode="External"/><Relationship Id="rId18366" Type="http://schemas.openxmlformats.org/officeDocument/2006/relationships/hyperlink" Target="https://tothemoon.im-ldi.com/data_a70/AS15/processed/AS15-84-11244.png" TargetMode="External"/><Relationship Id="rId18367" Type="http://schemas.openxmlformats.org/officeDocument/2006/relationships/hyperlink" Target="https://www.lpi.usra.edu/resources/apollo/frame/?AS15-84-11245" TargetMode="External"/><Relationship Id="rId18368" Type="http://schemas.openxmlformats.org/officeDocument/2006/relationships/hyperlink" Target="https://tothemoon.im-ldi.com/data_a70/AS15/extra/AS15-84-11245.small.png" TargetMode="External"/><Relationship Id="rId18369" Type="http://schemas.openxmlformats.org/officeDocument/2006/relationships/hyperlink" Target="https://tothemoon.im-ldi.com/data_a70/AS15/raw/AS15-84-11245.tif" TargetMode="External"/><Relationship Id="rId18370" Type="http://schemas.openxmlformats.org/officeDocument/2006/relationships/hyperlink" Target="https://tothemoon.im-ldi.com/data_a70/AS15/processed/AS15-84-11245.png" TargetMode="External"/><Relationship Id="rId18371" Type="http://schemas.openxmlformats.org/officeDocument/2006/relationships/hyperlink" Target="https://www.lpi.usra.edu/resources/apollo/frame/?AS15-84-11246" TargetMode="External"/><Relationship Id="rId18372" Type="http://schemas.openxmlformats.org/officeDocument/2006/relationships/hyperlink" Target="https://tothemoon.im-ldi.com/data_a70/AS15/extra/AS15-84-11246.small.png" TargetMode="External"/><Relationship Id="rId18373" Type="http://schemas.openxmlformats.org/officeDocument/2006/relationships/hyperlink" Target="https://tothemoon.im-ldi.com/data_a70/AS15/raw/AS15-84-11246.tif" TargetMode="External"/><Relationship Id="rId18374" Type="http://schemas.openxmlformats.org/officeDocument/2006/relationships/hyperlink" Target="https://tothemoon.im-ldi.com/data_a70/AS15/processed/AS15-84-11246.png" TargetMode="External"/><Relationship Id="rId18375" Type="http://schemas.openxmlformats.org/officeDocument/2006/relationships/hyperlink" Target="https://www.lpi.usra.edu/resources/apollo/frame/?AS15-84-11247" TargetMode="External"/><Relationship Id="rId18376" Type="http://schemas.openxmlformats.org/officeDocument/2006/relationships/hyperlink" Target="https://tothemoon.im-ldi.com/data_a70/AS15/extra/AS15-84-11247.small.png" TargetMode="External"/><Relationship Id="rId18377" Type="http://schemas.openxmlformats.org/officeDocument/2006/relationships/hyperlink" Target="https://tothemoon.im-ldi.com/data_a70/AS15/raw/AS15-84-11247.tif" TargetMode="External"/><Relationship Id="rId18378" Type="http://schemas.openxmlformats.org/officeDocument/2006/relationships/hyperlink" Target="https://tothemoon.im-ldi.com/data_a70/AS15/processed/AS15-84-11247.png" TargetMode="External"/><Relationship Id="rId18379" Type="http://schemas.openxmlformats.org/officeDocument/2006/relationships/hyperlink" Target="https://www.lpi.usra.edu/resources/apollo/frame/?AS15-84-11248" TargetMode="External"/><Relationship Id="rId18380" Type="http://schemas.openxmlformats.org/officeDocument/2006/relationships/hyperlink" Target="https://tothemoon.im-ldi.com/data_a70/AS15/extra/AS15-84-11248.small.png" TargetMode="External"/><Relationship Id="rId18381" Type="http://schemas.openxmlformats.org/officeDocument/2006/relationships/hyperlink" Target="https://tothemoon.im-ldi.com/data_a70/AS15/raw/AS15-84-11248.tif" TargetMode="External"/><Relationship Id="rId18382" Type="http://schemas.openxmlformats.org/officeDocument/2006/relationships/hyperlink" Target="https://tothemoon.im-ldi.com/data_a70/AS15/processed/AS15-84-11248.png" TargetMode="External"/><Relationship Id="rId18383" Type="http://schemas.openxmlformats.org/officeDocument/2006/relationships/hyperlink" Target="https://www.lpi.usra.edu/resources/apollo/frame/?AS15-84-11249" TargetMode="External"/><Relationship Id="rId18384" Type="http://schemas.openxmlformats.org/officeDocument/2006/relationships/hyperlink" Target="https://tothemoon.im-ldi.com/data_a70/AS15/extra/AS15-84-11249.small.png" TargetMode="External"/><Relationship Id="rId18385" Type="http://schemas.openxmlformats.org/officeDocument/2006/relationships/hyperlink" Target="https://tothemoon.im-ldi.com/data_a70/AS15/raw/AS15-84-11249.tif" TargetMode="External"/><Relationship Id="rId18386" Type="http://schemas.openxmlformats.org/officeDocument/2006/relationships/hyperlink" Target="https://tothemoon.im-ldi.com/data_a70/AS15/processed/AS15-84-11249.png" TargetMode="External"/><Relationship Id="rId18387" Type="http://schemas.openxmlformats.org/officeDocument/2006/relationships/hyperlink" Target="https://www.lpi.usra.edu/resources/apollo/frame/?AS15-84-11250" TargetMode="External"/><Relationship Id="rId18388" Type="http://schemas.openxmlformats.org/officeDocument/2006/relationships/hyperlink" Target="https://tothemoon.im-ldi.com/data_a70/AS15/extra/AS15-84-11250.small.png" TargetMode="External"/><Relationship Id="rId18389" Type="http://schemas.openxmlformats.org/officeDocument/2006/relationships/hyperlink" Target="https://tothemoon.im-ldi.com/data_a70/AS15/raw/AS15-84-11250.tif" TargetMode="External"/><Relationship Id="rId18390" Type="http://schemas.openxmlformats.org/officeDocument/2006/relationships/hyperlink" Target="https://tothemoon.im-ldi.com/data_a70/AS15/processed/AS15-84-11250.png" TargetMode="External"/><Relationship Id="rId18391" Type="http://schemas.openxmlformats.org/officeDocument/2006/relationships/hyperlink" Target="https://www.lpi.usra.edu/resources/apollo/frame/?AS15-84-11251" TargetMode="External"/><Relationship Id="rId18392" Type="http://schemas.openxmlformats.org/officeDocument/2006/relationships/hyperlink" Target="https://tothemoon.im-ldi.com/data_a70/AS15/extra/AS15-84-11251.small.png" TargetMode="External"/><Relationship Id="rId18393" Type="http://schemas.openxmlformats.org/officeDocument/2006/relationships/hyperlink" Target="https://tothemoon.im-ldi.com/data_a70/AS15/raw/AS15-84-11251.tif" TargetMode="External"/><Relationship Id="rId18394" Type="http://schemas.openxmlformats.org/officeDocument/2006/relationships/hyperlink" Target="https://tothemoon.im-ldi.com/data_a70/AS15/processed/AS15-84-11251.png" TargetMode="External"/><Relationship Id="rId18395" Type="http://schemas.openxmlformats.org/officeDocument/2006/relationships/hyperlink" Target="https://www.lpi.usra.edu/resources/apollo/frame/?AS15-84-11252" TargetMode="External"/><Relationship Id="rId18396" Type="http://schemas.openxmlformats.org/officeDocument/2006/relationships/hyperlink" Target="https://tothemoon.im-ldi.com/data_a70/AS15/extra/AS15-84-11252.small.png" TargetMode="External"/><Relationship Id="rId18397" Type="http://schemas.openxmlformats.org/officeDocument/2006/relationships/hyperlink" Target="https://tothemoon.im-ldi.com/data_a70/AS15/raw/AS15-84-11252.tif" TargetMode="External"/><Relationship Id="rId18398" Type="http://schemas.openxmlformats.org/officeDocument/2006/relationships/hyperlink" Target="https://tothemoon.im-ldi.com/data_a70/AS15/processed/AS15-84-11252.png" TargetMode="External"/><Relationship Id="rId18399" Type="http://schemas.openxmlformats.org/officeDocument/2006/relationships/hyperlink" Target="https://www.lpi.usra.edu/resources/apollo/frame/?AS15-84-11253" TargetMode="External"/><Relationship Id="rId18400" Type="http://schemas.openxmlformats.org/officeDocument/2006/relationships/hyperlink" Target="https://tothemoon.im-ldi.com/data_a70/AS15/extra/AS15-84-11253.small.png" TargetMode="External"/><Relationship Id="rId18401" Type="http://schemas.openxmlformats.org/officeDocument/2006/relationships/hyperlink" Target="https://tothemoon.im-ldi.com/data_a70/AS15/raw/AS15-84-11253.tif" TargetMode="External"/><Relationship Id="rId18402" Type="http://schemas.openxmlformats.org/officeDocument/2006/relationships/hyperlink" Target="https://tothemoon.im-ldi.com/data_a70/AS15/processed/AS15-84-11253.png" TargetMode="External"/><Relationship Id="rId18403" Type="http://schemas.openxmlformats.org/officeDocument/2006/relationships/hyperlink" Target="https://www.lpi.usra.edu/resources/apollo/frame/?AS15-84-11282" TargetMode="External"/><Relationship Id="rId18404" Type="http://schemas.openxmlformats.org/officeDocument/2006/relationships/hyperlink" Target="https://tothemoon.im-ldi.com/data_a70/AS15/extra/AS15-84-11282.small.png" TargetMode="External"/><Relationship Id="rId18405" Type="http://schemas.openxmlformats.org/officeDocument/2006/relationships/hyperlink" Target="https://tothemoon.im-ldi.com/data_a70/AS15/raw/AS15-84-11282.tif" TargetMode="External"/><Relationship Id="rId18406" Type="http://schemas.openxmlformats.org/officeDocument/2006/relationships/hyperlink" Target="https://tothemoon.im-ldi.com/data_a70/AS15/processed/AS15-84-11282.png" TargetMode="External"/><Relationship Id="rId18407" Type="http://schemas.openxmlformats.org/officeDocument/2006/relationships/hyperlink" Target="https://www.lpi.usra.edu/resources/apollo/frame/?AS15-84-11283" TargetMode="External"/><Relationship Id="rId18408" Type="http://schemas.openxmlformats.org/officeDocument/2006/relationships/hyperlink" Target="https://tothemoon.im-ldi.com/data_a70/AS15/extra/AS15-84-11283.small.png" TargetMode="External"/><Relationship Id="rId18409" Type="http://schemas.openxmlformats.org/officeDocument/2006/relationships/hyperlink" Target="https://tothemoon.im-ldi.com/data_a70/AS15/raw/AS15-84-11283.tif" TargetMode="External"/><Relationship Id="rId18410" Type="http://schemas.openxmlformats.org/officeDocument/2006/relationships/hyperlink" Target="https://tothemoon.im-ldi.com/data_a70/AS15/processed/AS15-84-11283.png" TargetMode="External"/><Relationship Id="rId18411" Type="http://schemas.openxmlformats.org/officeDocument/2006/relationships/hyperlink" Target="https://www.lpi.usra.edu/resources/apollo/frame/?AS15-84-11288" TargetMode="External"/><Relationship Id="rId18412" Type="http://schemas.openxmlformats.org/officeDocument/2006/relationships/hyperlink" Target="https://tothemoon.im-ldi.com/data_a70/AS15/extra/AS15-84-11288.small.png" TargetMode="External"/><Relationship Id="rId18413" Type="http://schemas.openxmlformats.org/officeDocument/2006/relationships/hyperlink" Target="https://tothemoon.im-ldi.com/data_a70/AS15/raw/AS15-84-11288.tif" TargetMode="External"/><Relationship Id="rId18414" Type="http://schemas.openxmlformats.org/officeDocument/2006/relationships/hyperlink" Target="https://tothemoon.im-ldi.com/data_a70/AS15/processed/AS15-84-11288.png" TargetMode="External"/><Relationship Id="rId18415" Type="http://schemas.openxmlformats.org/officeDocument/2006/relationships/hyperlink" Target="https://www.lpi.usra.edu/resources/apollo/frame/?AS15-84-11289" TargetMode="External"/><Relationship Id="rId18416" Type="http://schemas.openxmlformats.org/officeDocument/2006/relationships/hyperlink" Target="https://tothemoon.im-ldi.com/data_a70/AS15/extra/AS15-84-11289.small.png" TargetMode="External"/><Relationship Id="rId18417" Type="http://schemas.openxmlformats.org/officeDocument/2006/relationships/hyperlink" Target="https://tothemoon.im-ldi.com/data_a70/AS15/raw/AS15-84-11289.tif" TargetMode="External"/><Relationship Id="rId18418" Type="http://schemas.openxmlformats.org/officeDocument/2006/relationships/hyperlink" Target="https://tothemoon.im-ldi.com/data_a70/AS15/processed/AS15-84-11289.png" TargetMode="External"/><Relationship Id="rId18419" Type="http://schemas.openxmlformats.org/officeDocument/2006/relationships/hyperlink" Target="https://www.lpi.usra.edu/resources/apollo/frame/?AS15-84-11292" TargetMode="External"/><Relationship Id="rId18420" Type="http://schemas.openxmlformats.org/officeDocument/2006/relationships/hyperlink" Target="https://tothemoon.im-ldi.com/data_a70/AS15/extra/AS15-84-11292.small.png" TargetMode="External"/><Relationship Id="rId18421" Type="http://schemas.openxmlformats.org/officeDocument/2006/relationships/hyperlink" Target="https://tothemoon.im-ldi.com/data_a70/AS15/raw/AS15-84-11292.tif" TargetMode="External"/><Relationship Id="rId18422" Type="http://schemas.openxmlformats.org/officeDocument/2006/relationships/hyperlink" Target="https://tothemoon.im-ldi.com/data_a70/AS15/processed/AS15-84-11292.png" TargetMode="External"/><Relationship Id="rId18423" Type="http://schemas.openxmlformats.org/officeDocument/2006/relationships/hyperlink" Target="https://www.lpi.usra.edu/resources/apollo/frame/?AS15-84-11324" TargetMode="External"/><Relationship Id="rId18424" Type="http://schemas.openxmlformats.org/officeDocument/2006/relationships/hyperlink" Target="https://tothemoon.im-ldi.com/data_a70/AS15/extra/AS15-84-11324.small.png" TargetMode="External"/><Relationship Id="rId18425" Type="http://schemas.openxmlformats.org/officeDocument/2006/relationships/hyperlink" Target="https://tothemoon.im-ldi.com/data_a70/AS15/raw/AS15-84-11324.tif" TargetMode="External"/><Relationship Id="rId18426" Type="http://schemas.openxmlformats.org/officeDocument/2006/relationships/hyperlink" Target="https://tothemoon.im-ldi.com/data_a70/AS15/processed/AS15-84-11324.png" TargetMode="External"/><Relationship Id="rId18427" Type="http://schemas.openxmlformats.org/officeDocument/2006/relationships/hyperlink" Target="https://www.lpi.usra.edu/resources/apollo/frame/?AS15-84-11325" TargetMode="External"/><Relationship Id="rId18428" Type="http://schemas.openxmlformats.org/officeDocument/2006/relationships/hyperlink" Target="https://tothemoon.im-ldi.com/data_a70/AS15/extra/AS15-84-11325.small.png" TargetMode="External"/><Relationship Id="rId18429" Type="http://schemas.openxmlformats.org/officeDocument/2006/relationships/hyperlink" Target="https://tothemoon.im-ldi.com/data_a70/AS15/raw/AS15-84-11325.tif" TargetMode="External"/><Relationship Id="rId18430" Type="http://schemas.openxmlformats.org/officeDocument/2006/relationships/hyperlink" Target="https://tothemoon.im-ldi.com/data_a70/AS15/processed/AS15-84-11325.png" TargetMode="External"/><Relationship Id="rId18431" Type="http://schemas.openxmlformats.org/officeDocument/2006/relationships/hyperlink" Target="https://www.lpi.usra.edu/resources/apollo/frame/?AS15-84-11349" TargetMode="External"/><Relationship Id="rId18432" Type="http://schemas.openxmlformats.org/officeDocument/2006/relationships/hyperlink" Target="https://tothemoon.im-ldi.com/data_a70/AS15/extra/AS15-84-11349.small.png" TargetMode="External"/><Relationship Id="rId18433" Type="http://schemas.openxmlformats.org/officeDocument/2006/relationships/hyperlink" Target="https://tothemoon.im-ldi.com/data_a70/AS15/raw/AS15-84-11349.tif" TargetMode="External"/><Relationship Id="rId18434" Type="http://schemas.openxmlformats.org/officeDocument/2006/relationships/hyperlink" Target="https://tothemoon.im-ldi.com/data_a70/AS15/processed/AS15-84-11349.png" TargetMode="External"/><Relationship Id="rId18435" Type="http://schemas.openxmlformats.org/officeDocument/2006/relationships/hyperlink" Target="https://www.lpi.usra.edu/resources/apollo/frame/?AS15-84-11350" TargetMode="External"/><Relationship Id="rId18436" Type="http://schemas.openxmlformats.org/officeDocument/2006/relationships/hyperlink" Target="https://tothemoon.im-ldi.com/data_a70/AS15/extra/AS15-84-11350.small.png" TargetMode="External"/><Relationship Id="rId18437" Type="http://schemas.openxmlformats.org/officeDocument/2006/relationships/hyperlink" Target="https://tothemoon.im-ldi.com/data_a70/AS15/raw/AS15-84-11350.tif" TargetMode="External"/><Relationship Id="rId18438" Type="http://schemas.openxmlformats.org/officeDocument/2006/relationships/hyperlink" Target="https://tothemoon.im-ldi.com/data_a70/AS15/processed/AS15-84-11350.png" TargetMode="External"/><Relationship Id="rId18439" Type="http://schemas.openxmlformats.org/officeDocument/2006/relationships/hyperlink" Target="https://www.lpi.usra.edu/resources/apollo/frame/?AS15-84-11351" TargetMode="External"/><Relationship Id="rId18440" Type="http://schemas.openxmlformats.org/officeDocument/2006/relationships/hyperlink" Target="https://tothemoon.im-ldi.com/data_a70/AS15/extra/AS15-84-11351.small.png" TargetMode="External"/><Relationship Id="rId18441" Type="http://schemas.openxmlformats.org/officeDocument/2006/relationships/hyperlink" Target="https://tothemoon.im-ldi.com/data_a70/AS15/raw/AS15-84-11351.tif" TargetMode="External"/><Relationship Id="rId18442" Type="http://schemas.openxmlformats.org/officeDocument/2006/relationships/hyperlink" Target="https://tothemoon.im-ldi.com/data_a70/AS15/processed/AS15-84-11351.png" TargetMode="External"/><Relationship Id="rId18443" Type="http://schemas.openxmlformats.org/officeDocument/2006/relationships/hyperlink" Target="https://www.lpi.usra.edu/resources/apollo/frame/?AS15-84-11352" TargetMode="External"/><Relationship Id="rId18444" Type="http://schemas.openxmlformats.org/officeDocument/2006/relationships/hyperlink" Target="https://tothemoon.im-ldi.com/data_a70/AS15/extra/AS15-84-11352.small.png" TargetMode="External"/><Relationship Id="rId18445" Type="http://schemas.openxmlformats.org/officeDocument/2006/relationships/hyperlink" Target="https://tothemoon.im-ldi.com/data_a70/AS15/raw/AS15-84-11352.tif" TargetMode="External"/><Relationship Id="rId18446" Type="http://schemas.openxmlformats.org/officeDocument/2006/relationships/hyperlink" Target="https://tothemoon.im-ldi.com/data_a70/AS15/processed/AS15-84-11352.png" TargetMode="External"/><Relationship Id="rId18447" Type="http://schemas.openxmlformats.org/officeDocument/2006/relationships/hyperlink" Target="https://www.lpi.usra.edu/resources/apollo/frame/?AS15-85-11353" TargetMode="External"/><Relationship Id="rId18448" Type="http://schemas.openxmlformats.org/officeDocument/2006/relationships/hyperlink" Target="https://tothemoon.im-ldi.com/data_a70/AS15/extra/AS15-85-11353.small.png" TargetMode="External"/><Relationship Id="rId18449" Type="http://schemas.openxmlformats.org/officeDocument/2006/relationships/hyperlink" Target="https://tothemoon.im-ldi.com/data_a70/AS15/raw/AS15-85-11353.tif" TargetMode="External"/><Relationship Id="rId18450" Type="http://schemas.openxmlformats.org/officeDocument/2006/relationships/hyperlink" Target="https://tothemoon.im-ldi.com/data_a70/AS15/processed/AS15-85-11353.png" TargetMode="External"/><Relationship Id="rId18451" Type="http://schemas.openxmlformats.org/officeDocument/2006/relationships/hyperlink" Target="https://www.lpi.usra.edu/resources/apollo/frame/?AS15-85-11354" TargetMode="External"/><Relationship Id="rId18452" Type="http://schemas.openxmlformats.org/officeDocument/2006/relationships/hyperlink" Target="https://tothemoon.im-ldi.com/data_a70/AS15/extra/AS15-85-11354.small.png" TargetMode="External"/><Relationship Id="rId18453" Type="http://schemas.openxmlformats.org/officeDocument/2006/relationships/hyperlink" Target="https://tothemoon.im-ldi.com/data_a70/AS15/raw/AS15-85-11354.tif" TargetMode="External"/><Relationship Id="rId18454" Type="http://schemas.openxmlformats.org/officeDocument/2006/relationships/hyperlink" Target="https://tothemoon.im-ldi.com/data_a70/AS15/processed/AS15-85-11354.png" TargetMode="External"/><Relationship Id="rId18455" Type="http://schemas.openxmlformats.org/officeDocument/2006/relationships/hyperlink" Target="https://www.lpi.usra.edu/resources/apollo/frame/?AS15-85-11355" TargetMode="External"/><Relationship Id="rId18456" Type="http://schemas.openxmlformats.org/officeDocument/2006/relationships/hyperlink" Target="https://tothemoon.im-ldi.com/data_a70/AS15/extra/AS15-85-11355.small.png" TargetMode="External"/><Relationship Id="rId18457" Type="http://schemas.openxmlformats.org/officeDocument/2006/relationships/hyperlink" Target="https://tothemoon.im-ldi.com/data_a70/AS15/raw/AS15-85-11355.tif" TargetMode="External"/><Relationship Id="rId18458" Type="http://schemas.openxmlformats.org/officeDocument/2006/relationships/hyperlink" Target="https://tothemoon.im-ldi.com/data_a70/AS15/processed/AS15-85-11355.png" TargetMode="External"/><Relationship Id="rId18459" Type="http://schemas.openxmlformats.org/officeDocument/2006/relationships/hyperlink" Target="https://www.lpi.usra.edu/resources/apollo/frame/?AS15-85-11356" TargetMode="External"/><Relationship Id="rId18460" Type="http://schemas.openxmlformats.org/officeDocument/2006/relationships/hyperlink" Target="https://tothemoon.im-ldi.com/data_a70/AS15/extra/AS15-85-11356.small.png" TargetMode="External"/><Relationship Id="rId18461" Type="http://schemas.openxmlformats.org/officeDocument/2006/relationships/hyperlink" Target="https://tothemoon.im-ldi.com/data_a70/AS15/raw/AS15-85-11356.tif" TargetMode="External"/><Relationship Id="rId18462" Type="http://schemas.openxmlformats.org/officeDocument/2006/relationships/hyperlink" Target="https://tothemoon.im-ldi.com/data_a70/AS15/processed/AS15-85-11356.png" TargetMode="External"/><Relationship Id="rId18463" Type="http://schemas.openxmlformats.org/officeDocument/2006/relationships/hyperlink" Target="https://www.lpi.usra.edu/resources/apollo/frame/?AS15-85-11357" TargetMode="External"/><Relationship Id="rId18464" Type="http://schemas.openxmlformats.org/officeDocument/2006/relationships/hyperlink" Target="https://tothemoon.im-ldi.com/data_a70/AS15/extra/AS15-85-11357.small.png" TargetMode="External"/><Relationship Id="rId18465" Type="http://schemas.openxmlformats.org/officeDocument/2006/relationships/hyperlink" Target="https://tothemoon.im-ldi.com/data_a70/AS15/raw/AS15-85-11357.tif" TargetMode="External"/><Relationship Id="rId18466" Type="http://schemas.openxmlformats.org/officeDocument/2006/relationships/hyperlink" Target="https://tothemoon.im-ldi.com/data_a70/AS15/processed/AS15-85-11357.png" TargetMode="External"/><Relationship Id="rId18467" Type="http://schemas.openxmlformats.org/officeDocument/2006/relationships/hyperlink" Target="https://www.lpi.usra.edu/resources/apollo/frame/?AS15-85-11358" TargetMode="External"/><Relationship Id="rId18468" Type="http://schemas.openxmlformats.org/officeDocument/2006/relationships/hyperlink" Target="https://tothemoon.im-ldi.com/data_a70/AS15/extra/AS15-85-11358.small.png" TargetMode="External"/><Relationship Id="rId18469" Type="http://schemas.openxmlformats.org/officeDocument/2006/relationships/hyperlink" Target="https://tothemoon.im-ldi.com/data_a70/AS15/raw/AS15-85-11358.tif" TargetMode="External"/><Relationship Id="rId18470" Type="http://schemas.openxmlformats.org/officeDocument/2006/relationships/hyperlink" Target="https://tothemoon.im-ldi.com/data_a70/AS15/processed/AS15-85-11358.png" TargetMode="External"/><Relationship Id="rId18471" Type="http://schemas.openxmlformats.org/officeDocument/2006/relationships/hyperlink" Target="https://www.lpi.usra.edu/resources/apollo/frame/?AS15-85-11359" TargetMode="External"/><Relationship Id="rId18472" Type="http://schemas.openxmlformats.org/officeDocument/2006/relationships/hyperlink" Target="https://tothemoon.im-ldi.com/data_a70/AS15/extra/AS15-85-11359.small.png" TargetMode="External"/><Relationship Id="rId18473" Type="http://schemas.openxmlformats.org/officeDocument/2006/relationships/hyperlink" Target="https://tothemoon.im-ldi.com/data_a70/AS15/raw/AS15-85-11359.tif" TargetMode="External"/><Relationship Id="rId18474" Type="http://schemas.openxmlformats.org/officeDocument/2006/relationships/hyperlink" Target="https://tothemoon.im-ldi.com/data_a70/AS15/processed/AS15-85-11359.png" TargetMode="External"/><Relationship Id="rId18475" Type="http://schemas.openxmlformats.org/officeDocument/2006/relationships/hyperlink" Target="https://www.lpi.usra.edu/resources/apollo/frame/?AS15-85-11360" TargetMode="External"/><Relationship Id="rId18476" Type="http://schemas.openxmlformats.org/officeDocument/2006/relationships/hyperlink" Target="https://tothemoon.im-ldi.com/data_a70/AS15/extra/AS15-85-11360.small.png" TargetMode="External"/><Relationship Id="rId18477" Type="http://schemas.openxmlformats.org/officeDocument/2006/relationships/hyperlink" Target="https://tothemoon.im-ldi.com/data_a70/AS15/raw/AS15-85-11360.tif" TargetMode="External"/><Relationship Id="rId18478" Type="http://schemas.openxmlformats.org/officeDocument/2006/relationships/hyperlink" Target="https://tothemoon.im-ldi.com/data_a70/AS15/processed/AS15-85-11360.png" TargetMode="External"/><Relationship Id="rId18479" Type="http://schemas.openxmlformats.org/officeDocument/2006/relationships/hyperlink" Target="https://www.lpi.usra.edu/resources/apollo/frame/?AS15-85-11361" TargetMode="External"/><Relationship Id="rId18480" Type="http://schemas.openxmlformats.org/officeDocument/2006/relationships/hyperlink" Target="https://tothemoon.im-ldi.com/data_a70/AS15/extra/AS15-85-11361.small.png" TargetMode="External"/><Relationship Id="rId18481" Type="http://schemas.openxmlformats.org/officeDocument/2006/relationships/hyperlink" Target="https://tothemoon.im-ldi.com/data_a70/AS15/raw/AS15-85-11361.tif" TargetMode="External"/><Relationship Id="rId18482" Type="http://schemas.openxmlformats.org/officeDocument/2006/relationships/hyperlink" Target="https://tothemoon.im-ldi.com/data_a70/AS15/processed/AS15-85-11361.png" TargetMode="External"/><Relationship Id="rId18483" Type="http://schemas.openxmlformats.org/officeDocument/2006/relationships/hyperlink" Target="https://www.lpi.usra.edu/resources/apollo/frame/?AS15-85-11362" TargetMode="External"/><Relationship Id="rId18484" Type="http://schemas.openxmlformats.org/officeDocument/2006/relationships/hyperlink" Target="https://tothemoon.im-ldi.com/data_a70/AS15/extra/AS15-85-11362.small.png" TargetMode="External"/><Relationship Id="rId18485" Type="http://schemas.openxmlformats.org/officeDocument/2006/relationships/hyperlink" Target="https://tothemoon.im-ldi.com/data_a70/AS15/raw/AS15-85-11362.tif" TargetMode="External"/><Relationship Id="rId18486" Type="http://schemas.openxmlformats.org/officeDocument/2006/relationships/hyperlink" Target="https://tothemoon.im-ldi.com/data_a70/AS15/processed/AS15-85-11362.png" TargetMode="External"/><Relationship Id="rId18487" Type="http://schemas.openxmlformats.org/officeDocument/2006/relationships/hyperlink" Target="https://www.lpi.usra.edu/resources/apollo/frame/?AS15-85-11363" TargetMode="External"/><Relationship Id="rId18488" Type="http://schemas.openxmlformats.org/officeDocument/2006/relationships/hyperlink" Target="https://tothemoon.im-ldi.com/data_a70/AS15/extra/AS15-85-11363.small.png" TargetMode="External"/><Relationship Id="rId18489" Type="http://schemas.openxmlformats.org/officeDocument/2006/relationships/hyperlink" Target="https://tothemoon.im-ldi.com/data_a70/AS15/raw/AS15-85-11363.tif" TargetMode="External"/><Relationship Id="rId18490" Type="http://schemas.openxmlformats.org/officeDocument/2006/relationships/hyperlink" Target="https://tothemoon.im-ldi.com/data_a70/AS15/processed/AS15-85-11363.png" TargetMode="External"/><Relationship Id="rId18491" Type="http://schemas.openxmlformats.org/officeDocument/2006/relationships/hyperlink" Target="https://www.lpi.usra.edu/resources/apollo/frame/?AS15-85-11364" TargetMode="External"/><Relationship Id="rId18492" Type="http://schemas.openxmlformats.org/officeDocument/2006/relationships/hyperlink" Target="https://tothemoon.im-ldi.com/data_a70/AS15/extra/AS15-85-11364.small.png" TargetMode="External"/><Relationship Id="rId18493" Type="http://schemas.openxmlformats.org/officeDocument/2006/relationships/hyperlink" Target="https://tothemoon.im-ldi.com/data_a70/AS15/raw/AS15-85-11364.tif" TargetMode="External"/><Relationship Id="rId18494" Type="http://schemas.openxmlformats.org/officeDocument/2006/relationships/hyperlink" Target="https://tothemoon.im-ldi.com/data_a70/AS15/processed/AS15-85-11364.png" TargetMode="External"/><Relationship Id="rId18495" Type="http://schemas.openxmlformats.org/officeDocument/2006/relationships/hyperlink" Target="https://www.lpi.usra.edu/resources/apollo/frame/?AS15-85-11365" TargetMode="External"/><Relationship Id="rId18496" Type="http://schemas.openxmlformats.org/officeDocument/2006/relationships/hyperlink" Target="https://tothemoon.im-ldi.com/data_a70/AS15/extra/AS15-85-11365.small.png" TargetMode="External"/><Relationship Id="rId18497" Type="http://schemas.openxmlformats.org/officeDocument/2006/relationships/hyperlink" Target="https://tothemoon.im-ldi.com/data_a70/AS15/raw/AS15-85-11365.tif" TargetMode="External"/><Relationship Id="rId18498" Type="http://schemas.openxmlformats.org/officeDocument/2006/relationships/hyperlink" Target="https://tothemoon.im-ldi.com/data_a70/AS15/processed/AS15-85-11365.png" TargetMode="External"/><Relationship Id="rId18499" Type="http://schemas.openxmlformats.org/officeDocument/2006/relationships/hyperlink" Target="https://www.lpi.usra.edu/resources/apollo/frame/?AS15-85-11366" TargetMode="External"/><Relationship Id="rId18500" Type="http://schemas.openxmlformats.org/officeDocument/2006/relationships/hyperlink" Target="https://tothemoon.im-ldi.com/data_a70/AS15/extra/AS15-85-11366.small.png" TargetMode="External"/><Relationship Id="rId18501" Type="http://schemas.openxmlformats.org/officeDocument/2006/relationships/hyperlink" Target="https://tothemoon.im-ldi.com/data_a70/AS15/raw/AS15-85-11366.tif" TargetMode="External"/><Relationship Id="rId18502" Type="http://schemas.openxmlformats.org/officeDocument/2006/relationships/hyperlink" Target="https://tothemoon.im-ldi.com/data_a70/AS15/processed/AS15-85-11366.png" TargetMode="External"/><Relationship Id="rId18503" Type="http://schemas.openxmlformats.org/officeDocument/2006/relationships/hyperlink" Target="https://www.lpi.usra.edu/resources/apollo/frame/?AS15-85-11367" TargetMode="External"/><Relationship Id="rId18504" Type="http://schemas.openxmlformats.org/officeDocument/2006/relationships/hyperlink" Target="https://tothemoon.im-ldi.com/data_a70/AS15/extra/AS15-85-11367.small.png" TargetMode="External"/><Relationship Id="rId18505" Type="http://schemas.openxmlformats.org/officeDocument/2006/relationships/hyperlink" Target="https://tothemoon.im-ldi.com/data_a70/AS15/raw/AS15-85-11367.tif" TargetMode="External"/><Relationship Id="rId18506" Type="http://schemas.openxmlformats.org/officeDocument/2006/relationships/hyperlink" Target="https://tothemoon.im-ldi.com/data_a70/AS15/processed/AS15-85-11367.png" TargetMode="External"/><Relationship Id="rId18507" Type="http://schemas.openxmlformats.org/officeDocument/2006/relationships/hyperlink" Target="https://www.lpi.usra.edu/resources/apollo/frame/?AS15-85-11368" TargetMode="External"/><Relationship Id="rId18508" Type="http://schemas.openxmlformats.org/officeDocument/2006/relationships/hyperlink" Target="https://tothemoon.im-ldi.com/data_a70/AS15/extra/AS15-85-11368.small.png" TargetMode="External"/><Relationship Id="rId18509" Type="http://schemas.openxmlformats.org/officeDocument/2006/relationships/hyperlink" Target="https://tothemoon.im-ldi.com/data_a70/AS15/raw/AS15-85-11368.tif" TargetMode="External"/><Relationship Id="rId18510" Type="http://schemas.openxmlformats.org/officeDocument/2006/relationships/hyperlink" Target="https://tothemoon.im-ldi.com/data_a70/AS15/processed/AS15-85-11368.png" TargetMode="External"/><Relationship Id="rId18511" Type="http://schemas.openxmlformats.org/officeDocument/2006/relationships/hyperlink" Target="https://www.lpi.usra.edu/resources/apollo/frame/?AS15-85-11369" TargetMode="External"/><Relationship Id="rId18512" Type="http://schemas.openxmlformats.org/officeDocument/2006/relationships/hyperlink" Target="https://tothemoon.im-ldi.com/data_a70/AS15/extra/AS15-85-11369.small.png" TargetMode="External"/><Relationship Id="rId18513" Type="http://schemas.openxmlformats.org/officeDocument/2006/relationships/hyperlink" Target="https://tothemoon.im-ldi.com/data_a70/AS15/raw/AS15-85-11369.tif" TargetMode="External"/><Relationship Id="rId18514" Type="http://schemas.openxmlformats.org/officeDocument/2006/relationships/hyperlink" Target="https://tothemoon.im-ldi.com/data_a70/AS15/processed/AS15-85-11369.png" TargetMode="External"/><Relationship Id="rId18515" Type="http://schemas.openxmlformats.org/officeDocument/2006/relationships/hyperlink" Target="https://www.lpi.usra.edu/resources/apollo/frame/?AS15-85-11370" TargetMode="External"/><Relationship Id="rId18516" Type="http://schemas.openxmlformats.org/officeDocument/2006/relationships/hyperlink" Target="https://tothemoon.im-ldi.com/data_a70/AS15/extra/AS15-85-11370.small.png" TargetMode="External"/><Relationship Id="rId18517" Type="http://schemas.openxmlformats.org/officeDocument/2006/relationships/hyperlink" Target="https://tothemoon.im-ldi.com/data_a70/AS15/raw/AS15-85-11370.tif" TargetMode="External"/><Relationship Id="rId18518" Type="http://schemas.openxmlformats.org/officeDocument/2006/relationships/hyperlink" Target="https://tothemoon.im-ldi.com/data_a70/AS15/processed/AS15-85-11370.png" TargetMode="External"/><Relationship Id="rId18519" Type="http://schemas.openxmlformats.org/officeDocument/2006/relationships/hyperlink" Target="https://www.lpi.usra.edu/resources/apollo/frame/?AS15-85-11371" TargetMode="External"/><Relationship Id="rId18520" Type="http://schemas.openxmlformats.org/officeDocument/2006/relationships/hyperlink" Target="https://tothemoon.im-ldi.com/data_a70/AS15/extra/AS15-85-11371.small.png" TargetMode="External"/><Relationship Id="rId18521" Type="http://schemas.openxmlformats.org/officeDocument/2006/relationships/hyperlink" Target="https://tothemoon.im-ldi.com/data_a70/AS15/raw/AS15-85-11371.tif" TargetMode="External"/><Relationship Id="rId18522" Type="http://schemas.openxmlformats.org/officeDocument/2006/relationships/hyperlink" Target="https://tothemoon.im-ldi.com/data_a70/AS15/processed/AS15-85-11371.png" TargetMode="External"/><Relationship Id="rId18523" Type="http://schemas.openxmlformats.org/officeDocument/2006/relationships/hyperlink" Target="https://www.lpi.usra.edu/resources/apollo/frame/?AS15-85-11372" TargetMode="External"/><Relationship Id="rId18524" Type="http://schemas.openxmlformats.org/officeDocument/2006/relationships/hyperlink" Target="https://tothemoon.im-ldi.com/data_a70/AS15/extra/AS15-85-11372.small.png" TargetMode="External"/><Relationship Id="rId18525" Type="http://schemas.openxmlformats.org/officeDocument/2006/relationships/hyperlink" Target="https://tothemoon.im-ldi.com/data_a70/AS15/raw/AS15-85-11372.tif" TargetMode="External"/><Relationship Id="rId18526" Type="http://schemas.openxmlformats.org/officeDocument/2006/relationships/hyperlink" Target="https://tothemoon.im-ldi.com/data_a70/AS15/processed/AS15-85-11372.png" TargetMode="External"/><Relationship Id="rId18527" Type="http://schemas.openxmlformats.org/officeDocument/2006/relationships/hyperlink" Target="https://www.lpi.usra.edu/resources/apollo/frame/?AS15-85-11373" TargetMode="External"/><Relationship Id="rId18528" Type="http://schemas.openxmlformats.org/officeDocument/2006/relationships/hyperlink" Target="https://tothemoon.im-ldi.com/data_a70/AS15/extra/AS15-85-11373.small.png" TargetMode="External"/><Relationship Id="rId18529" Type="http://schemas.openxmlformats.org/officeDocument/2006/relationships/hyperlink" Target="https://tothemoon.im-ldi.com/data_a70/AS15/raw/AS15-85-11373.tif" TargetMode="External"/><Relationship Id="rId18530" Type="http://schemas.openxmlformats.org/officeDocument/2006/relationships/hyperlink" Target="https://tothemoon.im-ldi.com/data_a70/AS15/processed/AS15-85-11373.png" TargetMode="External"/><Relationship Id="rId18531" Type="http://schemas.openxmlformats.org/officeDocument/2006/relationships/hyperlink" Target="https://www.lpi.usra.edu/resources/apollo/frame/?AS15-85-11374" TargetMode="External"/><Relationship Id="rId18532" Type="http://schemas.openxmlformats.org/officeDocument/2006/relationships/hyperlink" Target="https://tothemoon.im-ldi.com/data_a70/AS15/extra/AS15-85-11374.small.png" TargetMode="External"/><Relationship Id="rId18533" Type="http://schemas.openxmlformats.org/officeDocument/2006/relationships/hyperlink" Target="https://tothemoon.im-ldi.com/data_a70/AS15/raw/AS15-85-11374.tif" TargetMode="External"/><Relationship Id="rId18534" Type="http://schemas.openxmlformats.org/officeDocument/2006/relationships/hyperlink" Target="https://tothemoon.im-ldi.com/data_a70/AS15/processed/AS15-85-11374.png" TargetMode="External"/><Relationship Id="rId18535" Type="http://schemas.openxmlformats.org/officeDocument/2006/relationships/hyperlink" Target="https://www.lpi.usra.edu/resources/apollo/frame/?AS15-85-11375" TargetMode="External"/><Relationship Id="rId18536" Type="http://schemas.openxmlformats.org/officeDocument/2006/relationships/hyperlink" Target="https://tothemoon.im-ldi.com/data_a70/AS15/extra/AS15-85-11375.small.png" TargetMode="External"/><Relationship Id="rId18537" Type="http://schemas.openxmlformats.org/officeDocument/2006/relationships/hyperlink" Target="https://tothemoon.im-ldi.com/data_a70/AS15/raw/AS15-85-11375.tif" TargetMode="External"/><Relationship Id="rId18538" Type="http://schemas.openxmlformats.org/officeDocument/2006/relationships/hyperlink" Target="https://tothemoon.im-ldi.com/data_a70/AS15/processed/AS15-85-11375.png" TargetMode="External"/><Relationship Id="rId18539" Type="http://schemas.openxmlformats.org/officeDocument/2006/relationships/hyperlink" Target="https://www.lpi.usra.edu/resources/apollo/frame/?AS15-85-11376" TargetMode="External"/><Relationship Id="rId18540" Type="http://schemas.openxmlformats.org/officeDocument/2006/relationships/hyperlink" Target="https://tothemoon.im-ldi.com/data_a70/AS15/extra/AS15-85-11376.small.png" TargetMode="External"/><Relationship Id="rId18541" Type="http://schemas.openxmlformats.org/officeDocument/2006/relationships/hyperlink" Target="https://tothemoon.im-ldi.com/data_a70/AS15/raw/AS15-85-11376.tif" TargetMode="External"/><Relationship Id="rId18542" Type="http://schemas.openxmlformats.org/officeDocument/2006/relationships/hyperlink" Target="https://tothemoon.im-ldi.com/data_a70/AS15/processed/AS15-85-11376.png" TargetMode="External"/><Relationship Id="rId18543" Type="http://schemas.openxmlformats.org/officeDocument/2006/relationships/hyperlink" Target="https://www.lpi.usra.edu/resources/apollo/frame/?AS15-85-11377" TargetMode="External"/><Relationship Id="rId18544" Type="http://schemas.openxmlformats.org/officeDocument/2006/relationships/hyperlink" Target="https://tothemoon.im-ldi.com/data_a70/AS15/extra/AS15-85-11377.small.png" TargetMode="External"/><Relationship Id="rId18545" Type="http://schemas.openxmlformats.org/officeDocument/2006/relationships/hyperlink" Target="https://tothemoon.im-ldi.com/data_a70/AS15/raw/AS15-85-11377.tif" TargetMode="External"/><Relationship Id="rId18546" Type="http://schemas.openxmlformats.org/officeDocument/2006/relationships/hyperlink" Target="https://tothemoon.im-ldi.com/data_a70/AS15/processed/AS15-85-11377.png" TargetMode="External"/><Relationship Id="rId18547" Type="http://schemas.openxmlformats.org/officeDocument/2006/relationships/hyperlink" Target="https://www.lpi.usra.edu/resources/apollo/frame/?AS15-85-11378" TargetMode="External"/><Relationship Id="rId18548" Type="http://schemas.openxmlformats.org/officeDocument/2006/relationships/hyperlink" Target="https://tothemoon.im-ldi.com/data_a70/AS15/extra/AS15-85-11378.small.png" TargetMode="External"/><Relationship Id="rId18549" Type="http://schemas.openxmlformats.org/officeDocument/2006/relationships/hyperlink" Target="https://tothemoon.im-ldi.com/data_a70/AS15/raw/AS15-85-11378.tif" TargetMode="External"/><Relationship Id="rId18550" Type="http://schemas.openxmlformats.org/officeDocument/2006/relationships/hyperlink" Target="https://tothemoon.im-ldi.com/data_a70/AS15/processed/AS15-85-11378.png" TargetMode="External"/><Relationship Id="rId18551" Type="http://schemas.openxmlformats.org/officeDocument/2006/relationships/hyperlink" Target="https://www.lpi.usra.edu/resources/apollo/frame/?AS15-85-11379" TargetMode="External"/><Relationship Id="rId18552" Type="http://schemas.openxmlformats.org/officeDocument/2006/relationships/hyperlink" Target="https://tothemoon.im-ldi.com/data_a70/AS15/extra/AS15-85-11379.small.png" TargetMode="External"/><Relationship Id="rId18553" Type="http://schemas.openxmlformats.org/officeDocument/2006/relationships/hyperlink" Target="https://tothemoon.im-ldi.com/data_a70/AS15/raw/AS15-85-11379.tif" TargetMode="External"/><Relationship Id="rId18554" Type="http://schemas.openxmlformats.org/officeDocument/2006/relationships/hyperlink" Target="https://tothemoon.im-ldi.com/data_a70/AS15/processed/AS15-85-11379.png" TargetMode="External"/><Relationship Id="rId18555" Type="http://schemas.openxmlformats.org/officeDocument/2006/relationships/hyperlink" Target="https://www.lpi.usra.edu/resources/apollo/frame/?AS15-85-11380" TargetMode="External"/><Relationship Id="rId18556" Type="http://schemas.openxmlformats.org/officeDocument/2006/relationships/hyperlink" Target="https://tothemoon.im-ldi.com/data_a70/AS15/extra/AS15-85-11380.small.png" TargetMode="External"/><Relationship Id="rId18557" Type="http://schemas.openxmlformats.org/officeDocument/2006/relationships/hyperlink" Target="https://tothemoon.im-ldi.com/data_a70/AS15/raw/AS15-85-11380.tif" TargetMode="External"/><Relationship Id="rId18558" Type="http://schemas.openxmlformats.org/officeDocument/2006/relationships/hyperlink" Target="https://tothemoon.im-ldi.com/data_a70/AS15/processed/AS15-85-11380.png" TargetMode="External"/><Relationship Id="rId18559" Type="http://schemas.openxmlformats.org/officeDocument/2006/relationships/hyperlink" Target="https://www.lpi.usra.edu/resources/apollo/frame/?AS15-85-11381" TargetMode="External"/><Relationship Id="rId18560" Type="http://schemas.openxmlformats.org/officeDocument/2006/relationships/hyperlink" Target="https://tothemoon.im-ldi.com/data_a70/AS15/extra/AS15-85-11381.small.png" TargetMode="External"/><Relationship Id="rId18561" Type="http://schemas.openxmlformats.org/officeDocument/2006/relationships/hyperlink" Target="https://tothemoon.im-ldi.com/data_a70/AS15/raw/AS15-85-11381.tif" TargetMode="External"/><Relationship Id="rId18562" Type="http://schemas.openxmlformats.org/officeDocument/2006/relationships/hyperlink" Target="https://tothemoon.im-ldi.com/data_a70/AS15/processed/AS15-85-11381.png" TargetMode="External"/><Relationship Id="rId18563" Type="http://schemas.openxmlformats.org/officeDocument/2006/relationships/hyperlink" Target="https://www.lpi.usra.edu/resources/apollo/frame/?AS15-85-11382" TargetMode="External"/><Relationship Id="rId18564" Type="http://schemas.openxmlformats.org/officeDocument/2006/relationships/hyperlink" Target="https://tothemoon.im-ldi.com/data_a70/AS15/extra/AS15-85-11382.small.png" TargetMode="External"/><Relationship Id="rId18565" Type="http://schemas.openxmlformats.org/officeDocument/2006/relationships/hyperlink" Target="https://tothemoon.im-ldi.com/data_a70/AS15/raw/AS15-85-11382.tif" TargetMode="External"/><Relationship Id="rId18566" Type="http://schemas.openxmlformats.org/officeDocument/2006/relationships/hyperlink" Target="https://tothemoon.im-ldi.com/data_a70/AS15/processed/AS15-85-11382.png" TargetMode="External"/><Relationship Id="rId18567" Type="http://schemas.openxmlformats.org/officeDocument/2006/relationships/hyperlink" Target="https://www.lpi.usra.edu/resources/apollo/frame/?AS15-85-11383" TargetMode="External"/><Relationship Id="rId18568" Type="http://schemas.openxmlformats.org/officeDocument/2006/relationships/hyperlink" Target="https://tothemoon.im-ldi.com/data_a70/AS15/extra/AS15-85-11383.small.png" TargetMode="External"/><Relationship Id="rId18569" Type="http://schemas.openxmlformats.org/officeDocument/2006/relationships/hyperlink" Target="https://tothemoon.im-ldi.com/data_a70/AS15/raw/AS15-85-11383.tif" TargetMode="External"/><Relationship Id="rId18570" Type="http://schemas.openxmlformats.org/officeDocument/2006/relationships/hyperlink" Target="https://tothemoon.im-ldi.com/data_a70/AS15/processed/AS15-85-11383.png" TargetMode="External"/><Relationship Id="rId18571" Type="http://schemas.openxmlformats.org/officeDocument/2006/relationships/hyperlink" Target="https://www.lpi.usra.edu/resources/apollo/frame/?AS15-85-11384" TargetMode="External"/><Relationship Id="rId18572" Type="http://schemas.openxmlformats.org/officeDocument/2006/relationships/hyperlink" Target="https://tothemoon.im-ldi.com/data_a70/AS15/extra/AS15-85-11384.small.png" TargetMode="External"/><Relationship Id="rId18573" Type="http://schemas.openxmlformats.org/officeDocument/2006/relationships/hyperlink" Target="https://tothemoon.im-ldi.com/data_a70/AS15/raw/AS15-85-11384.tif" TargetMode="External"/><Relationship Id="rId18574" Type="http://schemas.openxmlformats.org/officeDocument/2006/relationships/hyperlink" Target="https://tothemoon.im-ldi.com/data_a70/AS15/processed/AS15-85-11384.png" TargetMode="External"/><Relationship Id="rId18575" Type="http://schemas.openxmlformats.org/officeDocument/2006/relationships/hyperlink" Target="https://www.lpi.usra.edu/resources/apollo/frame/?AS15-85-11385" TargetMode="External"/><Relationship Id="rId18576" Type="http://schemas.openxmlformats.org/officeDocument/2006/relationships/hyperlink" Target="https://tothemoon.im-ldi.com/data_a70/AS15/extra/AS15-85-11385.small.png" TargetMode="External"/><Relationship Id="rId18577" Type="http://schemas.openxmlformats.org/officeDocument/2006/relationships/hyperlink" Target="https://tothemoon.im-ldi.com/data_a70/AS15/raw/AS15-85-11385.tif" TargetMode="External"/><Relationship Id="rId18578" Type="http://schemas.openxmlformats.org/officeDocument/2006/relationships/hyperlink" Target="https://tothemoon.im-ldi.com/data_a70/AS15/processed/AS15-85-11385.png" TargetMode="External"/><Relationship Id="rId18579" Type="http://schemas.openxmlformats.org/officeDocument/2006/relationships/hyperlink" Target="https://www.lpi.usra.edu/resources/apollo/frame/?AS15-85-11386" TargetMode="External"/><Relationship Id="rId18580" Type="http://schemas.openxmlformats.org/officeDocument/2006/relationships/hyperlink" Target="https://tothemoon.im-ldi.com/data_a70/AS15/extra/AS15-85-11386.small.png" TargetMode="External"/><Relationship Id="rId18581" Type="http://schemas.openxmlformats.org/officeDocument/2006/relationships/hyperlink" Target="https://tothemoon.im-ldi.com/data_a70/AS15/raw/AS15-85-11386.tif" TargetMode="External"/><Relationship Id="rId18582" Type="http://schemas.openxmlformats.org/officeDocument/2006/relationships/hyperlink" Target="https://tothemoon.im-ldi.com/data_a70/AS15/processed/AS15-85-11386.png" TargetMode="External"/><Relationship Id="rId18583" Type="http://schemas.openxmlformats.org/officeDocument/2006/relationships/hyperlink" Target="https://www.lpi.usra.edu/resources/apollo/frame/?AS15-85-11387" TargetMode="External"/><Relationship Id="rId18584" Type="http://schemas.openxmlformats.org/officeDocument/2006/relationships/hyperlink" Target="https://tothemoon.im-ldi.com/data_a70/AS15/extra/AS15-85-11387.small.png" TargetMode="External"/><Relationship Id="rId18585" Type="http://schemas.openxmlformats.org/officeDocument/2006/relationships/hyperlink" Target="https://tothemoon.im-ldi.com/data_a70/AS15/raw/AS15-85-11387.tif" TargetMode="External"/><Relationship Id="rId18586" Type="http://schemas.openxmlformats.org/officeDocument/2006/relationships/hyperlink" Target="https://tothemoon.im-ldi.com/data_a70/AS15/processed/AS15-85-11387.png" TargetMode="External"/><Relationship Id="rId18587" Type="http://schemas.openxmlformats.org/officeDocument/2006/relationships/hyperlink" Target="https://www.lpi.usra.edu/resources/apollo/frame/?AS15-85-11388" TargetMode="External"/><Relationship Id="rId18588" Type="http://schemas.openxmlformats.org/officeDocument/2006/relationships/hyperlink" Target="https://tothemoon.im-ldi.com/data_a70/AS15/extra/AS15-85-11388.small.png" TargetMode="External"/><Relationship Id="rId18589" Type="http://schemas.openxmlformats.org/officeDocument/2006/relationships/hyperlink" Target="https://tothemoon.im-ldi.com/data_a70/AS15/raw/AS15-85-11388.tif" TargetMode="External"/><Relationship Id="rId18590" Type="http://schemas.openxmlformats.org/officeDocument/2006/relationships/hyperlink" Target="https://tothemoon.im-ldi.com/data_a70/AS15/processed/AS15-85-11388.png" TargetMode="External"/><Relationship Id="rId18591" Type="http://schemas.openxmlformats.org/officeDocument/2006/relationships/hyperlink" Target="https://www.lpi.usra.edu/resources/apollo/frame/?AS15-85-11389" TargetMode="External"/><Relationship Id="rId18592" Type="http://schemas.openxmlformats.org/officeDocument/2006/relationships/hyperlink" Target="https://tothemoon.im-ldi.com/data_a70/AS15/extra/AS15-85-11389.small.png" TargetMode="External"/><Relationship Id="rId18593" Type="http://schemas.openxmlformats.org/officeDocument/2006/relationships/hyperlink" Target="https://tothemoon.im-ldi.com/data_a70/AS15/raw/AS15-85-11389.tif" TargetMode="External"/><Relationship Id="rId18594" Type="http://schemas.openxmlformats.org/officeDocument/2006/relationships/hyperlink" Target="https://tothemoon.im-ldi.com/data_a70/AS15/processed/AS15-85-11389.png" TargetMode="External"/><Relationship Id="rId18595" Type="http://schemas.openxmlformats.org/officeDocument/2006/relationships/hyperlink" Target="https://www.lpi.usra.edu/resources/apollo/frame/?AS15-85-11390" TargetMode="External"/><Relationship Id="rId18596" Type="http://schemas.openxmlformats.org/officeDocument/2006/relationships/hyperlink" Target="https://tothemoon.im-ldi.com/data_a70/AS15/extra/AS15-85-11390.small.png" TargetMode="External"/><Relationship Id="rId18597" Type="http://schemas.openxmlformats.org/officeDocument/2006/relationships/hyperlink" Target="https://tothemoon.im-ldi.com/data_a70/AS15/raw/AS15-85-11390.tif" TargetMode="External"/><Relationship Id="rId18598" Type="http://schemas.openxmlformats.org/officeDocument/2006/relationships/hyperlink" Target="https://tothemoon.im-ldi.com/data_a70/AS15/processed/AS15-85-11390.png" TargetMode="External"/><Relationship Id="rId18599" Type="http://schemas.openxmlformats.org/officeDocument/2006/relationships/hyperlink" Target="https://www.lpi.usra.edu/resources/apollo/frame/?AS15-85-11391" TargetMode="External"/><Relationship Id="rId18600" Type="http://schemas.openxmlformats.org/officeDocument/2006/relationships/hyperlink" Target="https://tothemoon.im-ldi.com/data_a70/AS15/extra/AS15-85-11391.small.png" TargetMode="External"/><Relationship Id="rId18601" Type="http://schemas.openxmlformats.org/officeDocument/2006/relationships/hyperlink" Target="https://tothemoon.im-ldi.com/data_a70/AS15/raw/AS15-85-11391.tif" TargetMode="External"/><Relationship Id="rId18602" Type="http://schemas.openxmlformats.org/officeDocument/2006/relationships/hyperlink" Target="https://tothemoon.im-ldi.com/data_a70/AS15/processed/AS15-85-11391.png" TargetMode="External"/><Relationship Id="rId18603" Type="http://schemas.openxmlformats.org/officeDocument/2006/relationships/hyperlink" Target="https://www.lpi.usra.edu/resources/apollo/frame/?AS15-85-11392" TargetMode="External"/><Relationship Id="rId18604" Type="http://schemas.openxmlformats.org/officeDocument/2006/relationships/hyperlink" Target="https://tothemoon.im-ldi.com/data_a70/AS15/extra/AS15-85-11392.small.png" TargetMode="External"/><Relationship Id="rId18605" Type="http://schemas.openxmlformats.org/officeDocument/2006/relationships/hyperlink" Target="https://tothemoon.im-ldi.com/data_a70/AS15/raw/AS15-85-11392.tif" TargetMode="External"/><Relationship Id="rId18606" Type="http://schemas.openxmlformats.org/officeDocument/2006/relationships/hyperlink" Target="https://tothemoon.im-ldi.com/data_a70/AS15/processed/AS15-85-11392.png" TargetMode="External"/><Relationship Id="rId18607" Type="http://schemas.openxmlformats.org/officeDocument/2006/relationships/hyperlink" Target="https://www.lpi.usra.edu/resources/apollo/frame/?AS15-85-11393" TargetMode="External"/><Relationship Id="rId18608" Type="http://schemas.openxmlformats.org/officeDocument/2006/relationships/hyperlink" Target="https://tothemoon.im-ldi.com/data_a70/AS15/extra/AS15-85-11393.small.png" TargetMode="External"/><Relationship Id="rId18609" Type="http://schemas.openxmlformats.org/officeDocument/2006/relationships/hyperlink" Target="https://tothemoon.im-ldi.com/data_a70/AS15/raw/AS15-85-11393.tif" TargetMode="External"/><Relationship Id="rId18610" Type="http://schemas.openxmlformats.org/officeDocument/2006/relationships/hyperlink" Target="https://tothemoon.im-ldi.com/data_a70/AS15/processed/AS15-85-11393.png" TargetMode="External"/><Relationship Id="rId18611" Type="http://schemas.openxmlformats.org/officeDocument/2006/relationships/hyperlink" Target="https://www.lpi.usra.edu/resources/apollo/frame/?AS15-85-11394" TargetMode="External"/><Relationship Id="rId18612" Type="http://schemas.openxmlformats.org/officeDocument/2006/relationships/hyperlink" Target="https://tothemoon.im-ldi.com/data_a70/AS15/extra/AS15-85-11394.small.png" TargetMode="External"/><Relationship Id="rId18613" Type="http://schemas.openxmlformats.org/officeDocument/2006/relationships/hyperlink" Target="https://tothemoon.im-ldi.com/data_a70/AS15/raw/AS15-85-11394.tif" TargetMode="External"/><Relationship Id="rId18614" Type="http://schemas.openxmlformats.org/officeDocument/2006/relationships/hyperlink" Target="https://tothemoon.im-ldi.com/data_a70/AS15/processed/AS15-85-11394.png" TargetMode="External"/><Relationship Id="rId18615" Type="http://schemas.openxmlformats.org/officeDocument/2006/relationships/hyperlink" Target="https://www.lpi.usra.edu/resources/apollo/frame/?AS15-85-11395" TargetMode="External"/><Relationship Id="rId18616" Type="http://schemas.openxmlformats.org/officeDocument/2006/relationships/hyperlink" Target="https://tothemoon.im-ldi.com/data_a70/AS15/extra/AS15-85-11395.small.png" TargetMode="External"/><Relationship Id="rId18617" Type="http://schemas.openxmlformats.org/officeDocument/2006/relationships/hyperlink" Target="https://tothemoon.im-ldi.com/data_a70/AS15/raw/AS15-85-11395.tif" TargetMode="External"/><Relationship Id="rId18618" Type="http://schemas.openxmlformats.org/officeDocument/2006/relationships/hyperlink" Target="https://tothemoon.im-ldi.com/data_a70/AS15/processed/AS15-85-11395.png" TargetMode="External"/><Relationship Id="rId18619" Type="http://schemas.openxmlformats.org/officeDocument/2006/relationships/hyperlink" Target="https://www.lpi.usra.edu/resources/apollo/frame/?AS15-85-11396" TargetMode="External"/><Relationship Id="rId18620" Type="http://schemas.openxmlformats.org/officeDocument/2006/relationships/hyperlink" Target="https://tothemoon.im-ldi.com/data_a70/AS15/extra/AS15-85-11396.small.png" TargetMode="External"/><Relationship Id="rId18621" Type="http://schemas.openxmlformats.org/officeDocument/2006/relationships/hyperlink" Target="https://tothemoon.im-ldi.com/data_a70/AS15/raw/AS15-85-11396.tif" TargetMode="External"/><Relationship Id="rId18622" Type="http://schemas.openxmlformats.org/officeDocument/2006/relationships/hyperlink" Target="https://tothemoon.im-ldi.com/data_a70/AS15/processed/AS15-85-11396.png" TargetMode="External"/><Relationship Id="rId18623" Type="http://schemas.openxmlformats.org/officeDocument/2006/relationships/hyperlink" Target="https://www.lpi.usra.edu/resources/apollo/frame/?AS15-85-11397" TargetMode="External"/><Relationship Id="rId18624" Type="http://schemas.openxmlformats.org/officeDocument/2006/relationships/hyperlink" Target="https://tothemoon.im-ldi.com/data_a70/AS15/extra/AS15-85-11397.small.png" TargetMode="External"/><Relationship Id="rId18625" Type="http://schemas.openxmlformats.org/officeDocument/2006/relationships/hyperlink" Target="https://tothemoon.im-ldi.com/data_a70/AS15/raw/AS15-85-11397.tif" TargetMode="External"/><Relationship Id="rId18626" Type="http://schemas.openxmlformats.org/officeDocument/2006/relationships/hyperlink" Target="https://tothemoon.im-ldi.com/data_a70/AS15/processed/AS15-85-11397.png" TargetMode="External"/><Relationship Id="rId18627" Type="http://schemas.openxmlformats.org/officeDocument/2006/relationships/hyperlink" Target="https://www.lpi.usra.edu/resources/apollo/frame/?AS15-85-11400" TargetMode="External"/><Relationship Id="rId18628" Type="http://schemas.openxmlformats.org/officeDocument/2006/relationships/hyperlink" Target="https://tothemoon.im-ldi.com/data_a70/AS15/extra/AS15-85-11400.small.png" TargetMode="External"/><Relationship Id="rId18629" Type="http://schemas.openxmlformats.org/officeDocument/2006/relationships/hyperlink" Target="https://tothemoon.im-ldi.com/data_a70/AS15/raw/AS15-85-11400.tif" TargetMode="External"/><Relationship Id="rId18630" Type="http://schemas.openxmlformats.org/officeDocument/2006/relationships/hyperlink" Target="https://tothemoon.im-ldi.com/data_a70/AS15/processed/AS15-85-11400.png" TargetMode="External"/><Relationship Id="rId18631" Type="http://schemas.openxmlformats.org/officeDocument/2006/relationships/hyperlink" Target="https://www.lpi.usra.edu/resources/apollo/frame/?AS15-85-11402" TargetMode="External"/><Relationship Id="rId18632" Type="http://schemas.openxmlformats.org/officeDocument/2006/relationships/hyperlink" Target="https://tothemoon.im-ldi.com/data_a70/AS15/extra/AS15-85-11402.small.png" TargetMode="External"/><Relationship Id="rId18633" Type="http://schemas.openxmlformats.org/officeDocument/2006/relationships/hyperlink" Target="https://tothemoon.im-ldi.com/data_a70/AS15/raw/AS15-85-11402.tif" TargetMode="External"/><Relationship Id="rId18634" Type="http://schemas.openxmlformats.org/officeDocument/2006/relationships/hyperlink" Target="https://tothemoon.im-ldi.com/data_a70/AS15/processed/AS15-85-11402.png" TargetMode="External"/><Relationship Id="rId18635" Type="http://schemas.openxmlformats.org/officeDocument/2006/relationships/hyperlink" Target="https://www.lpi.usra.edu/resources/apollo/frame/?AS15-85-11403" TargetMode="External"/><Relationship Id="rId18636" Type="http://schemas.openxmlformats.org/officeDocument/2006/relationships/hyperlink" Target="https://tothemoon.im-ldi.com/data_a70/AS15/extra/AS15-85-11403.small.png" TargetMode="External"/><Relationship Id="rId18637" Type="http://schemas.openxmlformats.org/officeDocument/2006/relationships/hyperlink" Target="https://tothemoon.im-ldi.com/data_a70/AS15/raw/AS15-85-11403.tif" TargetMode="External"/><Relationship Id="rId18638" Type="http://schemas.openxmlformats.org/officeDocument/2006/relationships/hyperlink" Target="https://tothemoon.im-ldi.com/data_a70/AS15/processed/AS15-85-11403.png" TargetMode="External"/><Relationship Id="rId18639" Type="http://schemas.openxmlformats.org/officeDocument/2006/relationships/hyperlink" Target="https://www.lpi.usra.edu/resources/apollo/frame/?AS15-85-11404" TargetMode="External"/><Relationship Id="rId18640" Type="http://schemas.openxmlformats.org/officeDocument/2006/relationships/hyperlink" Target="https://tothemoon.im-ldi.com/data_a70/AS15/extra/AS15-85-11404.small.png" TargetMode="External"/><Relationship Id="rId18641" Type="http://schemas.openxmlformats.org/officeDocument/2006/relationships/hyperlink" Target="https://tothemoon.im-ldi.com/data_a70/AS15/raw/AS15-85-11404.tif" TargetMode="External"/><Relationship Id="rId18642" Type="http://schemas.openxmlformats.org/officeDocument/2006/relationships/hyperlink" Target="https://tothemoon.im-ldi.com/data_a70/AS15/processed/AS15-85-11404.png" TargetMode="External"/><Relationship Id="rId18643" Type="http://schemas.openxmlformats.org/officeDocument/2006/relationships/hyperlink" Target="https://www.lpi.usra.edu/resources/apollo/frame/?AS15-85-11405" TargetMode="External"/><Relationship Id="rId18644" Type="http://schemas.openxmlformats.org/officeDocument/2006/relationships/hyperlink" Target="https://tothemoon.im-ldi.com/data_a70/AS15/extra/AS15-85-11405.small.png" TargetMode="External"/><Relationship Id="rId18645" Type="http://schemas.openxmlformats.org/officeDocument/2006/relationships/hyperlink" Target="https://tothemoon.im-ldi.com/data_a70/AS15/raw/AS15-85-11405.tif" TargetMode="External"/><Relationship Id="rId18646" Type="http://schemas.openxmlformats.org/officeDocument/2006/relationships/hyperlink" Target="https://tothemoon.im-ldi.com/data_a70/AS15/processed/AS15-85-11405.png" TargetMode="External"/><Relationship Id="rId18647" Type="http://schemas.openxmlformats.org/officeDocument/2006/relationships/hyperlink" Target="https://www.lpi.usra.edu/resources/apollo/frame/?AS15-85-11406" TargetMode="External"/><Relationship Id="rId18648" Type="http://schemas.openxmlformats.org/officeDocument/2006/relationships/hyperlink" Target="https://tothemoon.im-ldi.com/data_a70/AS15/extra/AS15-85-11406.small.png" TargetMode="External"/><Relationship Id="rId18649" Type="http://schemas.openxmlformats.org/officeDocument/2006/relationships/hyperlink" Target="https://tothemoon.im-ldi.com/data_a70/AS15/raw/AS15-85-11406.tif" TargetMode="External"/><Relationship Id="rId18650" Type="http://schemas.openxmlformats.org/officeDocument/2006/relationships/hyperlink" Target="https://tothemoon.im-ldi.com/data_a70/AS15/processed/AS15-85-11406.png" TargetMode="External"/><Relationship Id="rId18651" Type="http://schemas.openxmlformats.org/officeDocument/2006/relationships/hyperlink" Target="https://www.lpi.usra.edu/resources/apollo/frame/?AS15-85-11407" TargetMode="External"/><Relationship Id="rId18652" Type="http://schemas.openxmlformats.org/officeDocument/2006/relationships/hyperlink" Target="https://tothemoon.im-ldi.com/data_a70/AS15/extra/AS15-85-11407.small.png" TargetMode="External"/><Relationship Id="rId18653" Type="http://schemas.openxmlformats.org/officeDocument/2006/relationships/hyperlink" Target="https://tothemoon.im-ldi.com/data_a70/AS15/raw/AS15-85-11407.tif" TargetMode="External"/><Relationship Id="rId18654" Type="http://schemas.openxmlformats.org/officeDocument/2006/relationships/hyperlink" Target="https://tothemoon.im-ldi.com/data_a70/AS15/processed/AS15-85-11407.png" TargetMode="External"/><Relationship Id="rId18655" Type="http://schemas.openxmlformats.org/officeDocument/2006/relationships/hyperlink" Target="https://www.lpi.usra.edu/resources/apollo/frame/?AS15-85-11408" TargetMode="External"/><Relationship Id="rId18656" Type="http://schemas.openxmlformats.org/officeDocument/2006/relationships/hyperlink" Target="https://tothemoon.im-ldi.com/data_a70/AS15/extra/AS15-85-11408.small.png" TargetMode="External"/><Relationship Id="rId18657" Type="http://schemas.openxmlformats.org/officeDocument/2006/relationships/hyperlink" Target="https://tothemoon.im-ldi.com/data_a70/AS15/raw/AS15-85-11408.tif" TargetMode="External"/><Relationship Id="rId18658" Type="http://schemas.openxmlformats.org/officeDocument/2006/relationships/hyperlink" Target="https://tothemoon.im-ldi.com/data_a70/AS15/processed/AS15-85-11408.png" TargetMode="External"/><Relationship Id="rId18659" Type="http://schemas.openxmlformats.org/officeDocument/2006/relationships/hyperlink" Target="https://www.lpi.usra.edu/resources/apollo/frame/?AS15-85-11409" TargetMode="External"/><Relationship Id="rId18660" Type="http://schemas.openxmlformats.org/officeDocument/2006/relationships/hyperlink" Target="https://tothemoon.im-ldi.com/data_a70/AS15/extra/AS15-85-11409.small.png" TargetMode="External"/><Relationship Id="rId18661" Type="http://schemas.openxmlformats.org/officeDocument/2006/relationships/hyperlink" Target="https://tothemoon.im-ldi.com/data_a70/AS15/raw/AS15-85-11409.tif" TargetMode="External"/><Relationship Id="rId18662" Type="http://schemas.openxmlformats.org/officeDocument/2006/relationships/hyperlink" Target="https://tothemoon.im-ldi.com/data_a70/AS15/processed/AS15-85-11409.png" TargetMode="External"/><Relationship Id="rId18663" Type="http://schemas.openxmlformats.org/officeDocument/2006/relationships/hyperlink" Target="https://www.lpi.usra.edu/resources/apollo/frame/?AS15-85-11410" TargetMode="External"/><Relationship Id="rId18664" Type="http://schemas.openxmlformats.org/officeDocument/2006/relationships/hyperlink" Target="https://tothemoon.im-ldi.com/data_a70/AS15/extra/AS15-85-11410.small.png" TargetMode="External"/><Relationship Id="rId18665" Type="http://schemas.openxmlformats.org/officeDocument/2006/relationships/hyperlink" Target="https://tothemoon.im-ldi.com/data_a70/AS15/raw/AS15-85-11410.tif" TargetMode="External"/><Relationship Id="rId18666" Type="http://schemas.openxmlformats.org/officeDocument/2006/relationships/hyperlink" Target="https://tothemoon.im-ldi.com/data_a70/AS15/processed/AS15-85-11410.png" TargetMode="External"/><Relationship Id="rId18667" Type="http://schemas.openxmlformats.org/officeDocument/2006/relationships/hyperlink" Target="https://www.lpi.usra.edu/resources/apollo/frame/?AS15-85-11411" TargetMode="External"/><Relationship Id="rId18668" Type="http://schemas.openxmlformats.org/officeDocument/2006/relationships/hyperlink" Target="https://tothemoon.im-ldi.com/data_a70/AS15/extra/AS15-85-11411.small.png" TargetMode="External"/><Relationship Id="rId18669" Type="http://schemas.openxmlformats.org/officeDocument/2006/relationships/hyperlink" Target="https://tothemoon.im-ldi.com/data_a70/AS15/raw/AS15-85-11411.tif" TargetMode="External"/><Relationship Id="rId18670" Type="http://schemas.openxmlformats.org/officeDocument/2006/relationships/hyperlink" Target="https://tothemoon.im-ldi.com/data_a70/AS15/processed/AS15-85-11411.png" TargetMode="External"/><Relationship Id="rId18671" Type="http://schemas.openxmlformats.org/officeDocument/2006/relationships/hyperlink" Target="https://www.lpi.usra.edu/resources/apollo/frame/?AS15-85-11412" TargetMode="External"/><Relationship Id="rId18672" Type="http://schemas.openxmlformats.org/officeDocument/2006/relationships/hyperlink" Target="https://tothemoon.im-ldi.com/data_a70/AS15/extra/AS15-85-11412.small.png" TargetMode="External"/><Relationship Id="rId18673" Type="http://schemas.openxmlformats.org/officeDocument/2006/relationships/hyperlink" Target="https://tothemoon.im-ldi.com/data_a70/AS15/raw/AS15-85-11412.tif" TargetMode="External"/><Relationship Id="rId18674" Type="http://schemas.openxmlformats.org/officeDocument/2006/relationships/hyperlink" Target="https://tothemoon.im-ldi.com/data_a70/AS15/processed/AS15-85-11412.png" TargetMode="External"/><Relationship Id="rId18675" Type="http://schemas.openxmlformats.org/officeDocument/2006/relationships/hyperlink" Target="https://www.lpi.usra.edu/resources/apollo/frame/?AS15-85-11413" TargetMode="External"/><Relationship Id="rId18676" Type="http://schemas.openxmlformats.org/officeDocument/2006/relationships/hyperlink" Target="https://tothemoon.im-ldi.com/data_a70/AS15/extra/AS15-85-11413.small.png" TargetMode="External"/><Relationship Id="rId18677" Type="http://schemas.openxmlformats.org/officeDocument/2006/relationships/hyperlink" Target="https://tothemoon.im-ldi.com/data_a70/AS15/raw/AS15-85-11413.tif" TargetMode="External"/><Relationship Id="rId18678" Type="http://schemas.openxmlformats.org/officeDocument/2006/relationships/hyperlink" Target="https://tothemoon.im-ldi.com/data_a70/AS15/processed/AS15-85-11413.png" TargetMode="External"/><Relationship Id="rId18679" Type="http://schemas.openxmlformats.org/officeDocument/2006/relationships/hyperlink" Target="https://www.lpi.usra.edu/resources/apollo/frame/?AS15-85-11414" TargetMode="External"/><Relationship Id="rId18680" Type="http://schemas.openxmlformats.org/officeDocument/2006/relationships/hyperlink" Target="https://tothemoon.im-ldi.com/data_a70/AS15/extra/AS15-85-11414.small.png" TargetMode="External"/><Relationship Id="rId18681" Type="http://schemas.openxmlformats.org/officeDocument/2006/relationships/hyperlink" Target="https://tothemoon.im-ldi.com/data_a70/AS15/raw/AS15-85-11414.tif" TargetMode="External"/><Relationship Id="rId18682" Type="http://schemas.openxmlformats.org/officeDocument/2006/relationships/hyperlink" Target="https://tothemoon.im-ldi.com/data_a70/AS15/processed/AS15-85-11414.png" TargetMode="External"/><Relationship Id="rId18683" Type="http://schemas.openxmlformats.org/officeDocument/2006/relationships/hyperlink" Target="https://www.lpi.usra.edu/resources/apollo/frame/?AS15-85-11415" TargetMode="External"/><Relationship Id="rId18684" Type="http://schemas.openxmlformats.org/officeDocument/2006/relationships/hyperlink" Target="https://tothemoon.im-ldi.com/data_a70/AS15/extra/AS15-85-11415.small.png" TargetMode="External"/><Relationship Id="rId18685" Type="http://schemas.openxmlformats.org/officeDocument/2006/relationships/hyperlink" Target="https://tothemoon.im-ldi.com/data_a70/AS15/raw/AS15-85-11415.tif" TargetMode="External"/><Relationship Id="rId18686" Type="http://schemas.openxmlformats.org/officeDocument/2006/relationships/hyperlink" Target="https://tothemoon.im-ldi.com/data_a70/AS15/processed/AS15-85-11415.png" TargetMode="External"/><Relationship Id="rId18687" Type="http://schemas.openxmlformats.org/officeDocument/2006/relationships/hyperlink" Target="https://www.lpi.usra.edu/resources/apollo/frame/?AS15-85-11416" TargetMode="External"/><Relationship Id="rId18688" Type="http://schemas.openxmlformats.org/officeDocument/2006/relationships/hyperlink" Target="https://tothemoon.im-ldi.com/data_a70/AS15/extra/AS15-85-11416.small.png" TargetMode="External"/><Relationship Id="rId18689" Type="http://schemas.openxmlformats.org/officeDocument/2006/relationships/hyperlink" Target="https://tothemoon.im-ldi.com/data_a70/AS15/raw/AS15-85-11416.tif" TargetMode="External"/><Relationship Id="rId18690" Type="http://schemas.openxmlformats.org/officeDocument/2006/relationships/hyperlink" Target="https://tothemoon.im-ldi.com/data_a70/AS15/processed/AS15-85-11416.png" TargetMode="External"/><Relationship Id="rId18691" Type="http://schemas.openxmlformats.org/officeDocument/2006/relationships/hyperlink" Target="https://www.lpi.usra.edu/resources/apollo/frame/?AS15-85-11417" TargetMode="External"/><Relationship Id="rId18692" Type="http://schemas.openxmlformats.org/officeDocument/2006/relationships/hyperlink" Target="https://tothemoon.im-ldi.com/data_a70/AS15/extra/AS15-85-11417.small.png" TargetMode="External"/><Relationship Id="rId18693" Type="http://schemas.openxmlformats.org/officeDocument/2006/relationships/hyperlink" Target="https://tothemoon.im-ldi.com/data_a70/AS15/raw/AS15-85-11417.tif" TargetMode="External"/><Relationship Id="rId18694" Type="http://schemas.openxmlformats.org/officeDocument/2006/relationships/hyperlink" Target="https://tothemoon.im-ldi.com/data_a70/AS15/processed/AS15-85-11417.png" TargetMode="External"/><Relationship Id="rId18695" Type="http://schemas.openxmlformats.org/officeDocument/2006/relationships/hyperlink" Target="https://www.lpi.usra.edu/resources/apollo/frame/?AS15-85-11419" TargetMode="External"/><Relationship Id="rId18696" Type="http://schemas.openxmlformats.org/officeDocument/2006/relationships/hyperlink" Target="https://tothemoon.im-ldi.com/data_a70/AS15/extra/AS15-85-11419.small.png" TargetMode="External"/><Relationship Id="rId18697" Type="http://schemas.openxmlformats.org/officeDocument/2006/relationships/hyperlink" Target="https://tothemoon.im-ldi.com/data_a70/AS15/raw/AS15-85-11419.tif" TargetMode="External"/><Relationship Id="rId18698" Type="http://schemas.openxmlformats.org/officeDocument/2006/relationships/hyperlink" Target="https://tothemoon.im-ldi.com/data_a70/AS15/processed/AS15-85-11419.png" TargetMode="External"/><Relationship Id="rId18699" Type="http://schemas.openxmlformats.org/officeDocument/2006/relationships/hyperlink" Target="https://www.lpi.usra.edu/resources/apollo/frame/?AS15-85-11421" TargetMode="External"/><Relationship Id="rId18700" Type="http://schemas.openxmlformats.org/officeDocument/2006/relationships/hyperlink" Target="https://tothemoon.im-ldi.com/data_a70/AS15/extra/AS15-85-11421.small.png" TargetMode="External"/><Relationship Id="rId18701" Type="http://schemas.openxmlformats.org/officeDocument/2006/relationships/hyperlink" Target="https://tothemoon.im-ldi.com/data_a70/AS15/raw/AS15-85-11421.tif" TargetMode="External"/><Relationship Id="rId18702" Type="http://schemas.openxmlformats.org/officeDocument/2006/relationships/hyperlink" Target="https://tothemoon.im-ldi.com/data_a70/AS15/processed/AS15-85-11421.png" TargetMode="External"/><Relationship Id="rId18703" Type="http://schemas.openxmlformats.org/officeDocument/2006/relationships/hyperlink" Target="https://www.lpi.usra.edu/resources/apollo/frame/?AS15-85-11422" TargetMode="External"/><Relationship Id="rId18704" Type="http://schemas.openxmlformats.org/officeDocument/2006/relationships/hyperlink" Target="https://tothemoon.im-ldi.com/data_a70/AS15/extra/AS15-85-11422.small.png" TargetMode="External"/><Relationship Id="rId18705" Type="http://schemas.openxmlformats.org/officeDocument/2006/relationships/hyperlink" Target="https://tothemoon.im-ldi.com/data_a70/AS15/raw/AS15-85-11422.tif" TargetMode="External"/><Relationship Id="rId18706" Type="http://schemas.openxmlformats.org/officeDocument/2006/relationships/hyperlink" Target="https://tothemoon.im-ldi.com/data_a70/AS15/processed/AS15-85-11422.png" TargetMode="External"/><Relationship Id="rId18707" Type="http://schemas.openxmlformats.org/officeDocument/2006/relationships/hyperlink" Target="https://www.lpi.usra.edu/resources/apollo/frame/?AS15-85-11423" TargetMode="External"/><Relationship Id="rId18708" Type="http://schemas.openxmlformats.org/officeDocument/2006/relationships/hyperlink" Target="https://tothemoon.im-ldi.com/data_a70/AS15/extra/AS15-85-11423.small.png" TargetMode="External"/><Relationship Id="rId18709" Type="http://schemas.openxmlformats.org/officeDocument/2006/relationships/hyperlink" Target="https://tothemoon.im-ldi.com/data_a70/AS15/raw/AS15-85-11423.tif" TargetMode="External"/><Relationship Id="rId18710" Type="http://schemas.openxmlformats.org/officeDocument/2006/relationships/hyperlink" Target="https://tothemoon.im-ldi.com/data_a70/AS15/processed/AS15-85-11423.png" TargetMode="External"/><Relationship Id="rId18711" Type="http://schemas.openxmlformats.org/officeDocument/2006/relationships/hyperlink" Target="https://www.lpi.usra.edu/resources/apollo/frame/?AS15-85-11425" TargetMode="External"/><Relationship Id="rId18712" Type="http://schemas.openxmlformats.org/officeDocument/2006/relationships/hyperlink" Target="https://tothemoon.im-ldi.com/data_a70/AS15/extra/AS15-85-11425.small.png" TargetMode="External"/><Relationship Id="rId18713" Type="http://schemas.openxmlformats.org/officeDocument/2006/relationships/hyperlink" Target="https://tothemoon.im-ldi.com/data_a70/AS15/raw/AS15-85-11425.tif" TargetMode="External"/><Relationship Id="rId18714" Type="http://schemas.openxmlformats.org/officeDocument/2006/relationships/hyperlink" Target="https://tothemoon.im-ldi.com/data_a70/AS15/processed/AS15-85-11425.png" TargetMode="External"/><Relationship Id="rId18715" Type="http://schemas.openxmlformats.org/officeDocument/2006/relationships/hyperlink" Target="https://www.lpi.usra.edu/resources/apollo/frame/?AS15-85-11426" TargetMode="External"/><Relationship Id="rId18716" Type="http://schemas.openxmlformats.org/officeDocument/2006/relationships/hyperlink" Target="https://tothemoon.im-ldi.com/data_a70/AS15/extra/AS15-85-11426.small.png" TargetMode="External"/><Relationship Id="rId18717" Type="http://schemas.openxmlformats.org/officeDocument/2006/relationships/hyperlink" Target="https://tothemoon.im-ldi.com/data_a70/AS15/raw/AS15-85-11426.tif" TargetMode="External"/><Relationship Id="rId18718" Type="http://schemas.openxmlformats.org/officeDocument/2006/relationships/hyperlink" Target="https://tothemoon.im-ldi.com/data_a70/AS15/processed/AS15-85-11426.png" TargetMode="External"/><Relationship Id="rId18719" Type="http://schemas.openxmlformats.org/officeDocument/2006/relationships/hyperlink" Target="https://www.lpi.usra.edu/resources/apollo/frame/?AS15-85-11427" TargetMode="External"/><Relationship Id="rId18720" Type="http://schemas.openxmlformats.org/officeDocument/2006/relationships/hyperlink" Target="https://tothemoon.im-ldi.com/data_a70/AS15/extra/AS15-85-11427.small.png" TargetMode="External"/><Relationship Id="rId18721" Type="http://schemas.openxmlformats.org/officeDocument/2006/relationships/hyperlink" Target="https://tothemoon.im-ldi.com/data_a70/AS15/raw/AS15-85-11427.tif" TargetMode="External"/><Relationship Id="rId18722" Type="http://schemas.openxmlformats.org/officeDocument/2006/relationships/hyperlink" Target="https://tothemoon.im-ldi.com/data_a70/AS15/processed/AS15-85-11427.png" TargetMode="External"/><Relationship Id="rId18723" Type="http://schemas.openxmlformats.org/officeDocument/2006/relationships/hyperlink" Target="https://www.lpi.usra.edu/resources/apollo/frame/?AS15-85-11428" TargetMode="External"/><Relationship Id="rId18724" Type="http://schemas.openxmlformats.org/officeDocument/2006/relationships/hyperlink" Target="https://tothemoon.im-ldi.com/data_a70/AS15/extra/AS15-85-11428.small.png" TargetMode="External"/><Relationship Id="rId18725" Type="http://schemas.openxmlformats.org/officeDocument/2006/relationships/hyperlink" Target="https://tothemoon.im-ldi.com/data_a70/AS15/raw/AS15-85-11428.tif" TargetMode="External"/><Relationship Id="rId18726" Type="http://schemas.openxmlformats.org/officeDocument/2006/relationships/hyperlink" Target="https://tothemoon.im-ldi.com/data_a70/AS15/processed/AS15-85-11428.png" TargetMode="External"/><Relationship Id="rId18727" Type="http://schemas.openxmlformats.org/officeDocument/2006/relationships/hyperlink" Target="https://www.lpi.usra.edu/resources/apollo/frame/?AS15-85-11429" TargetMode="External"/><Relationship Id="rId18728" Type="http://schemas.openxmlformats.org/officeDocument/2006/relationships/hyperlink" Target="https://tothemoon.im-ldi.com/data_a70/AS15/extra/AS15-85-11429.small.png" TargetMode="External"/><Relationship Id="rId18729" Type="http://schemas.openxmlformats.org/officeDocument/2006/relationships/hyperlink" Target="https://tothemoon.im-ldi.com/data_a70/AS15/raw/AS15-85-11429.tif" TargetMode="External"/><Relationship Id="rId18730" Type="http://schemas.openxmlformats.org/officeDocument/2006/relationships/hyperlink" Target="https://tothemoon.im-ldi.com/data_a70/AS15/processed/AS15-85-11429.png" TargetMode="External"/><Relationship Id="rId18731" Type="http://schemas.openxmlformats.org/officeDocument/2006/relationships/hyperlink" Target="https://www.lpi.usra.edu/resources/apollo/frame/?AS15-85-11430" TargetMode="External"/><Relationship Id="rId18732" Type="http://schemas.openxmlformats.org/officeDocument/2006/relationships/hyperlink" Target="https://tothemoon.im-ldi.com/data_a70/AS15/extra/AS15-85-11430.small.png" TargetMode="External"/><Relationship Id="rId18733" Type="http://schemas.openxmlformats.org/officeDocument/2006/relationships/hyperlink" Target="https://tothemoon.im-ldi.com/data_a70/AS15/raw/AS15-85-11430.tif" TargetMode="External"/><Relationship Id="rId18734" Type="http://schemas.openxmlformats.org/officeDocument/2006/relationships/hyperlink" Target="https://tothemoon.im-ldi.com/data_a70/AS15/processed/AS15-85-11430.png" TargetMode="External"/><Relationship Id="rId18735" Type="http://schemas.openxmlformats.org/officeDocument/2006/relationships/hyperlink" Target="https://www.lpi.usra.edu/resources/apollo/frame/?AS15-85-11431" TargetMode="External"/><Relationship Id="rId18736" Type="http://schemas.openxmlformats.org/officeDocument/2006/relationships/hyperlink" Target="https://tothemoon.im-ldi.com/data_a70/AS15/extra/AS15-85-11431.small.png" TargetMode="External"/><Relationship Id="rId18737" Type="http://schemas.openxmlformats.org/officeDocument/2006/relationships/hyperlink" Target="https://tothemoon.im-ldi.com/data_a70/AS15/raw/AS15-85-11431.tif" TargetMode="External"/><Relationship Id="rId18738" Type="http://schemas.openxmlformats.org/officeDocument/2006/relationships/hyperlink" Target="https://tothemoon.im-ldi.com/data_a70/AS15/processed/AS15-85-11431.png" TargetMode="External"/><Relationship Id="rId18739" Type="http://schemas.openxmlformats.org/officeDocument/2006/relationships/hyperlink" Target="https://www.lpi.usra.edu/resources/apollo/frame/?AS15-85-11432" TargetMode="External"/><Relationship Id="rId18740" Type="http://schemas.openxmlformats.org/officeDocument/2006/relationships/hyperlink" Target="https://tothemoon.im-ldi.com/data_a70/AS15/extra/AS15-85-11432.small.png" TargetMode="External"/><Relationship Id="rId18741" Type="http://schemas.openxmlformats.org/officeDocument/2006/relationships/hyperlink" Target="https://tothemoon.im-ldi.com/data_a70/AS15/raw/AS15-85-11432.tif" TargetMode="External"/><Relationship Id="rId18742" Type="http://schemas.openxmlformats.org/officeDocument/2006/relationships/hyperlink" Target="https://tothemoon.im-ldi.com/data_a70/AS15/processed/AS15-85-11432.png" TargetMode="External"/><Relationship Id="rId18743" Type="http://schemas.openxmlformats.org/officeDocument/2006/relationships/hyperlink" Target="https://www.lpi.usra.edu/resources/apollo/frame/?AS15-85-11433" TargetMode="External"/><Relationship Id="rId18744" Type="http://schemas.openxmlformats.org/officeDocument/2006/relationships/hyperlink" Target="https://tothemoon.im-ldi.com/data_a70/AS15/extra/AS15-85-11433.small.png" TargetMode="External"/><Relationship Id="rId18745" Type="http://schemas.openxmlformats.org/officeDocument/2006/relationships/hyperlink" Target="https://tothemoon.im-ldi.com/data_a70/AS15/raw/AS15-85-11433.tif" TargetMode="External"/><Relationship Id="rId18746" Type="http://schemas.openxmlformats.org/officeDocument/2006/relationships/hyperlink" Target="https://tothemoon.im-ldi.com/data_a70/AS15/processed/AS15-85-11433.png" TargetMode="External"/><Relationship Id="rId18747" Type="http://schemas.openxmlformats.org/officeDocument/2006/relationships/hyperlink" Target="https://www.lpi.usra.edu/resources/apollo/frame/?AS15-85-11434" TargetMode="External"/><Relationship Id="rId18748" Type="http://schemas.openxmlformats.org/officeDocument/2006/relationships/hyperlink" Target="https://tothemoon.im-ldi.com/data_a70/AS15/extra/AS15-85-11434.small.png" TargetMode="External"/><Relationship Id="rId18749" Type="http://schemas.openxmlformats.org/officeDocument/2006/relationships/hyperlink" Target="https://tothemoon.im-ldi.com/data_a70/AS15/raw/AS15-85-11434.tif" TargetMode="External"/><Relationship Id="rId18750" Type="http://schemas.openxmlformats.org/officeDocument/2006/relationships/hyperlink" Target="https://tothemoon.im-ldi.com/data_a70/AS15/processed/AS15-85-11434.png" TargetMode="External"/><Relationship Id="rId18751" Type="http://schemas.openxmlformats.org/officeDocument/2006/relationships/hyperlink" Target="https://www.lpi.usra.edu/resources/apollo/frame/?AS15-85-11435" TargetMode="External"/><Relationship Id="rId18752" Type="http://schemas.openxmlformats.org/officeDocument/2006/relationships/hyperlink" Target="https://tothemoon.im-ldi.com/data_a70/AS15/extra/AS15-85-11435.small.png" TargetMode="External"/><Relationship Id="rId18753" Type="http://schemas.openxmlformats.org/officeDocument/2006/relationships/hyperlink" Target="https://tothemoon.im-ldi.com/data_a70/AS15/raw/AS15-85-11435.tif" TargetMode="External"/><Relationship Id="rId18754" Type="http://schemas.openxmlformats.org/officeDocument/2006/relationships/hyperlink" Target="https://tothemoon.im-ldi.com/data_a70/AS15/processed/AS15-85-11435.png" TargetMode="External"/><Relationship Id="rId18755" Type="http://schemas.openxmlformats.org/officeDocument/2006/relationships/hyperlink" Target="https://www.lpi.usra.edu/resources/apollo/frame/?AS15-85-11436" TargetMode="External"/><Relationship Id="rId18756" Type="http://schemas.openxmlformats.org/officeDocument/2006/relationships/hyperlink" Target="https://tothemoon.im-ldi.com/data_a70/AS15/extra/AS15-85-11436.small.png" TargetMode="External"/><Relationship Id="rId18757" Type="http://schemas.openxmlformats.org/officeDocument/2006/relationships/hyperlink" Target="https://tothemoon.im-ldi.com/data_a70/AS15/raw/AS15-85-11436.tif" TargetMode="External"/><Relationship Id="rId18758" Type="http://schemas.openxmlformats.org/officeDocument/2006/relationships/hyperlink" Target="https://tothemoon.im-ldi.com/data_a70/AS15/processed/AS15-85-11436.png" TargetMode="External"/><Relationship Id="rId18759" Type="http://schemas.openxmlformats.org/officeDocument/2006/relationships/hyperlink" Target="https://www.lpi.usra.edu/resources/apollo/frame/?AS15-85-11437" TargetMode="External"/><Relationship Id="rId18760" Type="http://schemas.openxmlformats.org/officeDocument/2006/relationships/hyperlink" Target="https://tothemoon.im-ldi.com/data_a70/AS15/extra/AS15-85-11437.small.png" TargetMode="External"/><Relationship Id="rId18761" Type="http://schemas.openxmlformats.org/officeDocument/2006/relationships/hyperlink" Target="https://tothemoon.im-ldi.com/data_a70/AS15/raw/AS15-85-11437.tif" TargetMode="External"/><Relationship Id="rId18762" Type="http://schemas.openxmlformats.org/officeDocument/2006/relationships/hyperlink" Target="https://tothemoon.im-ldi.com/data_a70/AS15/processed/AS15-85-11437.png" TargetMode="External"/><Relationship Id="rId18763" Type="http://schemas.openxmlformats.org/officeDocument/2006/relationships/hyperlink" Target="https://www.lpi.usra.edu/resources/apollo/frame/?AS15-85-11438" TargetMode="External"/><Relationship Id="rId18764" Type="http://schemas.openxmlformats.org/officeDocument/2006/relationships/hyperlink" Target="https://tothemoon.im-ldi.com/data_a70/AS15/extra/AS15-85-11438.small.png" TargetMode="External"/><Relationship Id="rId18765" Type="http://schemas.openxmlformats.org/officeDocument/2006/relationships/hyperlink" Target="https://tothemoon.im-ldi.com/data_a70/AS15/raw/AS15-85-11438.tif" TargetMode="External"/><Relationship Id="rId18766" Type="http://schemas.openxmlformats.org/officeDocument/2006/relationships/hyperlink" Target="https://tothemoon.im-ldi.com/data_a70/AS15/processed/AS15-85-11438.png" TargetMode="External"/><Relationship Id="rId18767" Type="http://schemas.openxmlformats.org/officeDocument/2006/relationships/hyperlink" Target="https://www.lpi.usra.edu/resources/apollo/frame/?AS15-85-11439" TargetMode="External"/><Relationship Id="rId18768" Type="http://schemas.openxmlformats.org/officeDocument/2006/relationships/hyperlink" Target="https://tothemoon.im-ldi.com/data_a70/AS15/extra/AS15-85-11439.small.png" TargetMode="External"/><Relationship Id="rId18769" Type="http://schemas.openxmlformats.org/officeDocument/2006/relationships/hyperlink" Target="https://tothemoon.im-ldi.com/data_a70/AS15/raw/AS15-85-11439.tif" TargetMode="External"/><Relationship Id="rId18770" Type="http://schemas.openxmlformats.org/officeDocument/2006/relationships/hyperlink" Target="https://tothemoon.im-ldi.com/data_a70/AS15/processed/AS15-85-11439.png" TargetMode="External"/><Relationship Id="rId18771" Type="http://schemas.openxmlformats.org/officeDocument/2006/relationships/hyperlink" Target="https://www.lpi.usra.edu/resources/apollo/frame/?AS15-85-11440" TargetMode="External"/><Relationship Id="rId18772" Type="http://schemas.openxmlformats.org/officeDocument/2006/relationships/hyperlink" Target="https://tothemoon.im-ldi.com/data_a70/AS15/extra/AS15-85-11440.small.png" TargetMode="External"/><Relationship Id="rId18773" Type="http://schemas.openxmlformats.org/officeDocument/2006/relationships/hyperlink" Target="https://tothemoon.im-ldi.com/data_a70/AS15/raw/AS15-85-11440.tif" TargetMode="External"/><Relationship Id="rId18774" Type="http://schemas.openxmlformats.org/officeDocument/2006/relationships/hyperlink" Target="https://tothemoon.im-ldi.com/data_a70/AS15/processed/AS15-85-11440.png" TargetMode="External"/><Relationship Id="rId18775" Type="http://schemas.openxmlformats.org/officeDocument/2006/relationships/hyperlink" Target="https://www.lpi.usra.edu/resources/apollo/frame/?AS15-85-11441" TargetMode="External"/><Relationship Id="rId18776" Type="http://schemas.openxmlformats.org/officeDocument/2006/relationships/hyperlink" Target="https://tothemoon.im-ldi.com/data_a70/AS15/extra/AS15-85-11441.small.png" TargetMode="External"/><Relationship Id="rId18777" Type="http://schemas.openxmlformats.org/officeDocument/2006/relationships/hyperlink" Target="https://tothemoon.im-ldi.com/data_a70/AS15/raw/AS15-85-11441.tif" TargetMode="External"/><Relationship Id="rId18778" Type="http://schemas.openxmlformats.org/officeDocument/2006/relationships/hyperlink" Target="https://tothemoon.im-ldi.com/data_a70/AS15/processed/AS15-85-11441.png" TargetMode="External"/><Relationship Id="rId18779" Type="http://schemas.openxmlformats.org/officeDocument/2006/relationships/hyperlink" Target="https://www.lpi.usra.edu/resources/apollo/frame/?AS15-85-11442" TargetMode="External"/><Relationship Id="rId18780" Type="http://schemas.openxmlformats.org/officeDocument/2006/relationships/hyperlink" Target="https://tothemoon.im-ldi.com/data_a70/AS15/extra/AS15-85-11442.small.png" TargetMode="External"/><Relationship Id="rId18781" Type="http://schemas.openxmlformats.org/officeDocument/2006/relationships/hyperlink" Target="https://tothemoon.im-ldi.com/data_a70/AS15/raw/AS15-85-11442.tif" TargetMode="External"/><Relationship Id="rId18782" Type="http://schemas.openxmlformats.org/officeDocument/2006/relationships/hyperlink" Target="https://tothemoon.im-ldi.com/data_a70/AS15/processed/AS15-85-11442.png" TargetMode="External"/><Relationship Id="rId18783" Type="http://schemas.openxmlformats.org/officeDocument/2006/relationships/hyperlink" Target="https://www.lpi.usra.edu/resources/apollo/frame/?AS15-85-11443" TargetMode="External"/><Relationship Id="rId18784" Type="http://schemas.openxmlformats.org/officeDocument/2006/relationships/hyperlink" Target="https://tothemoon.im-ldi.com/data_a70/AS15/extra/AS15-85-11443.small.png" TargetMode="External"/><Relationship Id="rId18785" Type="http://schemas.openxmlformats.org/officeDocument/2006/relationships/hyperlink" Target="https://tothemoon.im-ldi.com/data_a70/AS15/raw/AS15-85-11443.tif" TargetMode="External"/><Relationship Id="rId18786" Type="http://schemas.openxmlformats.org/officeDocument/2006/relationships/hyperlink" Target="https://tothemoon.im-ldi.com/data_a70/AS15/processed/AS15-85-11443.png" TargetMode="External"/><Relationship Id="rId18787" Type="http://schemas.openxmlformats.org/officeDocument/2006/relationships/hyperlink" Target="https://www.lpi.usra.edu/resources/apollo/frame/?AS15-85-11444" TargetMode="External"/><Relationship Id="rId18788" Type="http://schemas.openxmlformats.org/officeDocument/2006/relationships/hyperlink" Target="https://tothemoon.im-ldi.com/data_a70/AS15/extra/AS15-85-11444.small.png" TargetMode="External"/><Relationship Id="rId18789" Type="http://schemas.openxmlformats.org/officeDocument/2006/relationships/hyperlink" Target="https://tothemoon.im-ldi.com/data_a70/AS15/raw/AS15-85-11444.tif" TargetMode="External"/><Relationship Id="rId18790" Type="http://schemas.openxmlformats.org/officeDocument/2006/relationships/hyperlink" Target="https://tothemoon.im-ldi.com/data_a70/AS15/processed/AS15-85-11444.png" TargetMode="External"/><Relationship Id="rId18791" Type="http://schemas.openxmlformats.org/officeDocument/2006/relationships/hyperlink" Target="https://www.lpi.usra.edu/resources/apollo/frame/?AS15-85-11445" TargetMode="External"/><Relationship Id="rId18792" Type="http://schemas.openxmlformats.org/officeDocument/2006/relationships/hyperlink" Target="https://tothemoon.im-ldi.com/data_a70/AS15/extra/AS15-85-11445.small.png" TargetMode="External"/><Relationship Id="rId18793" Type="http://schemas.openxmlformats.org/officeDocument/2006/relationships/hyperlink" Target="https://tothemoon.im-ldi.com/data_a70/AS15/raw/AS15-85-11445.tif" TargetMode="External"/><Relationship Id="rId18794" Type="http://schemas.openxmlformats.org/officeDocument/2006/relationships/hyperlink" Target="https://tothemoon.im-ldi.com/data_a70/AS15/processed/AS15-85-11445.png" TargetMode="External"/><Relationship Id="rId18795" Type="http://schemas.openxmlformats.org/officeDocument/2006/relationships/hyperlink" Target="https://www.lpi.usra.edu/resources/apollo/frame/?AS15-85-11446" TargetMode="External"/><Relationship Id="rId18796" Type="http://schemas.openxmlformats.org/officeDocument/2006/relationships/hyperlink" Target="https://tothemoon.im-ldi.com/data_a70/AS15/extra/AS15-85-11446.small.png" TargetMode="External"/><Relationship Id="rId18797" Type="http://schemas.openxmlformats.org/officeDocument/2006/relationships/hyperlink" Target="https://tothemoon.im-ldi.com/data_a70/AS15/raw/AS15-85-11446.tif" TargetMode="External"/><Relationship Id="rId18798" Type="http://schemas.openxmlformats.org/officeDocument/2006/relationships/hyperlink" Target="https://tothemoon.im-ldi.com/data_a70/AS15/processed/AS15-85-11446.png" TargetMode="External"/><Relationship Id="rId18799" Type="http://schemas.openxmlformats.org/officeDocument/2006/relationships/hyperlink" Target="https://www.lpi.usra.edu/resources/apollo/frame/?AS15-85-11447" TargetMode="External"/><Relationship Id="rId18800" Type="http://schemas.openxmlformats.org/officeDocument/2006/relationships/hyperlink" Target="https://tothemoon.im-ldi.com/data_a70/AS15/extra/AS15-85-11447.small.png" TargetMode="External"/><Relationship Id="rId18801" Type="http://schemas.openxmlformats.org/officeDocument/2006/relationships/hyperlink" Target="https://tothemoon.im-ldi.com/data_a70/AS15/raw/AS15-85-11447.tif" TargetMode="External"/><Relationship Id="rId18802" Type="http://schemas.openxmlformats.org/officeDocument/2006/relationships/hyperlink" Target="https://tothemoon.im-ldi.com/data_a70/AS15/processed/AS15-85-11447.png" TargetMode="External"/><Relationship Id="rId18803" Type="http://schemas.openxmlformats.org/officeDocument/2006/relationships/hyperlink" Target="https://www.lpi.usra.edu/resources/apollo/frame/?AS15-85-11449" TargetMode="External"/><Relationship Id="rId18804" Type="http://schemas.openxmlformats.org/officeDocument/2006/relationships/hyperlink" Target="https://tothemoon.im-ldi.com/data_a70/AS15/extra/AS15-85-11449.small.png" TargetMode="External"/><Relationship Id="rId18805" Type="http://schemas.openxmlformats.org/officeDocument/2006/relationships/hyperlink" Target="https://tothemoon.im-ldi.com/data_a70/AS15/raw/AS15-85-11449.tif" TargetMode="External"/><Relationship Id="rId18806" Type="http://schemas.openxmlformats.org/officeDocument/2006/relationships/hyperlink" Target="https://tothemoon.im-ldi.com/data_a70/AS15/processed/AS15-85-11449.png" TargetMode="External"/><Relationship Id="rId18807" Type="http://schemas.openxmlformats.org/officeDocument/2006/relationships/hyperlink" Target="https://www.lpi.usra.edu/resources/apollo/frame/?AS15-85-11450" TargetMode="External"/><Relationship Id="rId18808" Type="http://schemas.openxmlformats.org/officeDocument/2006/relationships/hyperlink" Target="https://tothemoon.im-ldi.com/data_a70/AS15/extra/AS15-85-11450.small.png" TargetMode="External"/><Relationship Id="rId18809" Type="http://schemas.openxmlformats.org/officeDocument/2006/relationships/hyperlink" Target="https://tothemoon.im-ldi.com/data_a70/AS15/raw/AS15-85-11450.tif" TargetMode="External"/><Relationship Id="rId18810" Type="http://schemas.openxmlformats.org/officeDocument/2006/relationships/hyperlink" Target="https://tothemoon.im-ldi.com/data_a70/AS15/processed/AS15-85-11450.png" TargetMode="External"/><Relationship Id="rId18811" Type="http://schemas.openxmlformats.org/officeDocument/2006/relationships/hyperlink" Target="https://www.lpi.usra.edu/resources/apollo/frame/?AS15-85-11451" TargetMode="External"/><Relationship Id="rId18812" Type="http://schemas.openxmlformats.org/officeDocument/2006/relationships/hyperlink" Target="https://tothemoon.im-ldi.com/data_a70/AS15/extra/AS15-85-11451.small.png" TargetMode="External"/><Relationship Id="rId18813" Type="http://schemas.openxmlformats.org/officeDocument/2006/relationships/hyperlink" Target="https://tothemoon.im-ldi.com/data_a70/AS15/raw/AS15-85-11451.tif" TargetMode="External"/><Relationship Id="rId18814" Type="http://schemas.openxmlformats.org/officeDocument/2006/relationships/hyperlink" Target="https://tothemoon.im-ldi.com/data_a70/AS15/processed/AS15-85-11451.png" TargetMode="External"/><Relationship Id="rId18815" Type="http://schemas.openxmlformats.org/officeDocument/2006/relationships/hyperlink" Target="https://www.lpi.usra.edu/resources/apollo/frame/?AS15-85-11452" TargetMode="External"/><Relationship Id="rId18816" Type="http://schemas.openxmlformats.org/officeDocument/2006/relationships/hyperlink" Target="https://tothemoon.im-ldi.com/data_a70/AS15/extra/AS15-85-11452.small.png" TargetMode="External"/><Relationship Id="rId18817" Type="http://schemas.openxmlformats.org/officeDocument/2006/relationships/hyperlink" Target="https://tothemoon.im-ldi.com/data_a70/AS15/raw/AS15-85-11452.tif" TargetMode="External"/><Relationship Id="rId18818" Type="http://schemas.openxmlformats.org/officeDocument/2006/relationships/hyperlink" Target="https://tothemoon.im-ldi.com/data_a70/AS15/processed/AS15-85-11452.png" TargetMode="External"/><Relationship Id="rId18819" Type="http://schemas.openxmlformats.org/officeDocument/2006/relationships/hyperlink" Target="https://www.lpi.usra.edu/resources/apollo/frame/?AS15-85-11453" TargetMode="External"/><Relationship Id="rId18820" Type="http://schemas.openxmlformats.org/officeDocument/2006/relationships/hyperlink" Target="https://tothemoon.im-ldi.com/data_a70/AS15/extra/AS15-85-11453.small.png" TargetMode="External"/><Relationship Id="rId18821" Type="http://schemas.openxmlformats.org/officeDocument/2006/relationships/hyperlink" Target="https://tothemoon.im-ldi.com/data_a70/AS15/raw/AS15-85-11453.tif" TargetMode="External"/><Relationship Id="rId18822" Type="http://schemas.openxmlformats.org/officeDocument/2006/relationships/hyperlink" Target="https://tothemoon.im-ldi.com/data_a70/AS15/processed/AS15-85-11453.png" TargetMode="External"/><Relationship Id="rId18823" Type="http://schemas.openxmlformats.org/officeDocument/2006/relationships/hyperlink" Target="https://www.lpi.usra.edu/resources/apollo/frame/?AS15-85-11463" TargetMode="External"/><Relationship Id="rId18824" Type="http://schemas.openxmlformats.org/officeDocument/2006/relationships/hyperlink" Target="https://tothemoon.im-ldi.com/data_a70/AS15/extra/AS15-85-11463.small.png" TargetMode="External"/><Relationship Id="rId18825" Type="http://schemas.openxmlformats.org/officeDocument/2006/relationships/hyperlink" Target="https://tothemoon.im-ldi.com/data_a70/AS15/raw/AS15-85-11463.tif" TargetMode="External"/><Relationship Id="rId18826" Type="http://schemas.openxmlformats.org/officeDocument/2006/relationships/hyperlink" Target="https://tothemoon.im-ldi.com/data_a70/AS15/processed/AS15-85-11463.png" TargetMode="External"/><Relationship Id="rId18827" Type="http://schemas.openxmlformats.org/officeDocument/2006/relationships/hyperlink" Target="https://www.lpi.usra.edu/resources/apollo/frame/?AS15-85-11465" TargetMode="External"/><Relationship Id="rId18828" Type="http://schemas.openxmlformats.org/officeDocument/2006/relationships/hyperlink" Target="https://tothemoon.im-ldi.com/data_a70/AS15/extra/AS15-85-11465.small.png" TargetMode="External"/><Relationship Id="rId18829" Type="http://schemas.openxmlformats.org/officeDocument/2006/relationships/hyperlink" Target="https://tothemoon.im-ldi.com/data_a70/AS15/raw/AS15-85-11465.tif" TargetMode="External"/><Relationship Id="rId18830" Type="http://schemas.openxmlformats.org/officeDocument/2006/relationships/hyperlink" Target="https://tothemoon.im-ldi.com/data_a70/AS15/processed/AS15-85-11465.png" TargetMode="External"/><Relationship Id="rId18831" Type="http://schemas.openxmlformats.org/officeDocument/2006/relationships/hyperlink" Target="https://www.lpi.usra.edu/resources/apollo/frame/?AS15-85-11466" TargetMode="External"/><Relationship Id="rId18832" Type="http://schemas.openxmlformats.org/officeDocument/2006/relationships/hyperlink" Target="https://tothemoon.im-ldi.com/data_a70/AS15/extra/AS15-85-11466.small.png" TargetMode="External"/><Relationship Id="rId18833" Type="http://schemas.openxmlformats.org/officeDocument/2006/relationships/hyperlink" Target="https://tothemoon.im-ldi.com/data_a70/AS15/raw/AS15-85-11466.tif" TargetMode="External"/><Relationship Id="rId18834" Type="http://schemas.openxmlformats.org/officeDocument/2006/relationships/hyperlink" Target="https://tothemoon.im-ldi.com/data_a70/AS15/processed/AS15-85-11466.png" TargetMode="External"/><Relationship Id="rId18835" Type="http://schemas.openxmlformats.org/officeDocument/2006/relationships/hyperlink" Target="https://www.lpi.usra.edu/resources/apollo/frame/?AS15-85-11467" TargetMode="External"/><Relationship Id="rId18836" Type="http://schemas.openxmlformats.org/officeDocument/2006/relationships/hyperlink" Target="https://tothemoon.im-ldi.com/data_a70/AS15/extra/AS15-85-11467.small.png" TargetMode="External"/><Relationship Id="rId18837" Type="http://schemas.openxmlformats.org/officeDocument/2006/relationships/hyperlink" Target="https://tothemoon.im-ldi.com/data_a70/AS15/raw/AS15-85-11467.tif" TargetMode="External"/><Relationship Id="rId18838" Type="http://schemas.openxmlformats.org/officeDocument/2006/relationships/hyperlink" Target="https://tothemoon.im-ldi.com/data_a70/AS15/processed/AS15-85-11467.png" TargetMode="External"/><Relationship Id="rId18839" Type="http://schemas.openxmlformats.org/officeDocument/2006/relationships/hyperlink" Target="https://www.lpi.usra.edu/resources/apollo/frame/?AS15-85-11468" TargetMode="External"/><Relationship Id="rId18840" Type="http://schemas.openxmlformats.org/officeDocument/2006/relationships/hyperlink" Target="https://tothemoon.im-ldi.com/data_a70/AS15/extra/AS15-85-11468.small.png" TargetMode="External"/><Relationship Id="rId18841" Type="http://schemas.openxmlformats.org/officeDocument/2006/relationships/hyperlink" Target="https://tothemoon.im-ldi.com/data_a70/AS15/raw/AS15-85-11468.tif" TargetMode="External"/><Relationship Id="rId18842" Type="http://schemas.openxmlformats.org/officeDocument/2006/relationships/hyperlink" Target="https://tothemoon.im-ldi.com/data_a70/AS15/processed/AS15-85-11468.png" TargetMode="External"/><Relationship Id="rId18843" Type="http://schemas.openxmlformats.org/officeDocument/2006/relationships/hyperlink" Target="https://www.lpi.usra.edu/resources/apollo/frame/?AS15-85-11469" TargetMode="External"/><Relationship Id="rId18844" Type="http://schemas.openxmlformats.org/officeDocument/2006/relationships/hyperlink" Target="https://tothemoon.im-ldi.com/data_a70/AS15/extra/AS15-85-11469.small.png" TargetMode="External"/><Relationship Id="rId18845" Type="http://schemas.openxmlformats.org/officeDocument/2006/relationships/hyperlink" Target="https://tothemoon.im-ldi.com/data_a70/AS15/raw/AS15-85-11469.tif" TargetMode="External"/><Relationship Id="rId18846" Type="http://schemas.openxmlformats.org/officeDocument/2006/relationships/hyperlink" Target="https://tothemoon.im-ldi.com/data_a70/AS15/processed/AS15-85-11469.png" TargetMode="External"/><Relationship Id="rId18847" Type="http://schemas.openxmlformats.org/officeDocument/2006/relationships/hyperlink" Target="https://www.lpi.usra.edu/resources/apollo/frame/?AS15-85-11470" TargetMode="External"/><Relationship Id="rId18848" Type="http://schemas.openxmlformats.org/officeDocument/2006/relationships/hyperlink" Target="https://tothemoon.im-ldi.com/data_a70/AS15/extra/AS15-85-11470.small.png" TargetMode="External"/><Relationship Id="rId18849" Type="http://schemas.openxmlformats.org/officeDocument/2006/relationships/hyperlink" Target="https://tothemoon.im-ldi.com/data_a70/AS15/raw/AS15-85-11470.tif" TargetMode="External"/><Relationship Id="rId18850" Type="http://schemas.openxmlformats.org/officeDocument/2006/relationships/hyperlink" Target="https://tothemoon.im-ldi.com/data_a70/AS15/processed/AS15-85-11470.png" TargetMode="External"/><Relationship Id="rId18851" Type="http://schemas.openxmlformats.org/officeDocument/2006/relationships/hyperlink" Target="https://www.lpi.usra.edu/resources/apollo/frame/?AS15-85-11471" TargetMode="External"/><Relationship Id="rId18852" Type="http://schemas.openxmlformats.org/officeDocument/2006/relationships/hyperlink" Target="https://tothemoon.im-ldi.com/data_a70/AS15/extra/AS15-85-11471.small.png" TargetMode="External"/><Relationship Id="rId18853" Type="http://schemas.openxmlformats.org/officeDocument/2006/relationships/hyperlink" Target="https://tothemoon.im-ldi.com/data_a70/AS15/raw/AS15-85-11471.tif" TargetMode="External"/><Relationship Id="rId18854" Type="http://schemas.openxmlformats.org/officeDocument/2006/relationships/hyperlink" Target="https://tothemoon.im-ldi.com/data_a70/AS15/processed/AS15-85-11471.png" TargetMode="External"/><Relationship Id="rId18855" Type="http://schemas.openxmlformats.org/officeDocument/2006/relationships/hyperlink" Target="https://www.lpi.usra.edu/resources/apollo/frame/?AS15-85-11472" TargetMode="External"/><Relationship Id="rId18856" Type="http://schemas.openxmlformats.org/officeDocument/2006/relationships/hyperlink" Target="https://tothemoon.im-ldi.com/data_a70/AS15/extra/AS15-85-11472.small.png" TargetMode="External"/><Relationship Id="rId18857" Type="http://schemas.openxmlformats.org/officeDocument/2006/relationships/hyperlink" Target="https://tothemoon.im-ldi.com/data_a70/AS15/raw/AS15-85-11472.tif" TargetMode="External"/><Relationship Id="rId18858" Type="http://schemas.openxmlformats.org/officeDocument/2006/relationships/hyperlink" Target="https://tothemoon.im-ldi.com/data_a70/AS15/processed/AS15-85-11472.png" TargetMode="External"/><Relationship Id="rId18859" Type="http://schemas.openxmlformats.org/officeDocument/2006/relationships/hyperlink" Target="https://www.lpi.usra.edu/resources/apollo/frame/?AS15-85-11476" TargetMode="External"/><Relationship Id="rId18860" Type="http://schemas.openxmlformats.org/officeDocument/2006/relationships/hyperlink" Target="https://tothemoon.im-ldi.com/data_a70/AS15/extra/AS15-85-11476.small.png" TargetMode="External"/><Relationship Id="rId18861" Type="http://schemas.openxmlformats.org/officeDocument/2006/relationships/hyperlink" Target="https://tothemoon.im-ldi.com/data_a70/AS15/raw/AS15-85-11476.tif" TargetMode="External"/><Relationship Id="rId18862" Type="http://schemas.openxmlformats.org/officeDocument/2006/relationships/hyperlink" Target="https://tothemoon.im-ldi.com/data_a70/AS15/processed/AS15-85-11476.png" TargetMode="External"/><Relationship Id="rId18863" Type="http://schemas.openxmlformats.org/officeDocument/2006/relationships/hyperlink" Target="https://www.lpi.usra.edu/resources/apollo/frame/?AS15-85-11478" TargetMode="External"/><Relationship Id="rId18864" Type="http://schemas.openxmlformats.org/officeDocument/2006/relationships/hyperlink" Target="https://tothemoon.im-ldi.com/data_a70/AS15/extra/AS15-85-11478.small.png" TargetMode="External"/><Relationship Id="rId18865" Type="http://schemas.openxmlformats.org/officeDocument/2006/relationships/hyperlink" Target="https://tothemoon.im-ldi.com/data_a70/AS15/raw/AS15-85-11478.tif" TargetMode="External"/><Relationship Id="rId18866" Type="http://schemas.openxmlformats.org/officeDocument/2006/relationships/hyperlink" Target="https://tothemoon.im-ldi.com/data_a70/AS15/processed/AS15-85-11478.png" TargetMode="External"/><Relationship Id="rId18867" Type="http://schemas.openxmlformats.org/officeDocument/2006/relationships/hyperlink" Target="https://www.lpi.usra.edu/resources/apollo/frame/?AS15-85-11479" TargetMode="External"/><Relationship Id="rId18868" Type="http://schemas.openxmlformats.org/officeDocument/2006/relationships/hyperlink" Target="https://tothemoon.im-ldi.com/data_a70/AS15/extra/AS15-85-11479.small.png" TargetMode="External"/><Relationship Id="rId18869" Type="http://schemas.openxmlformats.org/officeDocument/2006/relationships/hyperlink" Target="https://tothemoon.im-ldi.com/data_a70/AS15/raw/AS15-85-11479.tif" TargetMode="External"/><Relationship Id="rId18870" Type="http://schemas.openxmlformats.org/officeDocument/2006/relationships/hyperlink" Target="https://tothemoon.im-ldi.com/data_a70/AS15/processed/AS15-85-11479.png" TargetMode="External"/><Relationship Id="rId18871" Type="http://schemas.openxmlformats.org/officeDocument/2006/relationships/hyperlink" Target="https://www.lpi.usra.edu/resources/apollo/frame/?AS15-85-11480" TargetMode="External"/><Relationship Id="rId18872" Type="http://schemas.openxmlformats.org/officeDocument/2006/relationships/hyperlink" Target="https://tothemoon.im-ldi.com/data_a70/AS15/extra/AS15-85-11480.small.png" TargetMode="External"/><Relationship Id="rId18873" Type="http://schemas.openxmlformats.org/officeDocument/2006/relationships/hyperlink" Target="https://tothemoon.im-ldi.com/data_a70/AS15/raw/AS15-85-11480.tif" TargetMode="External"/><Relationship Id="rId18874" Type="http://schemas.openxmlformats.org/officeDocument/2006/relationships/hyperlink" Target="https://tothemoon.im-ldi.com/data_a70/AS15/processed/AS15-85-11480.png" TargetMode="External"/><Relationship Id="rId18875" Type="http://schemas.openxmlformats.org/officeDocument/2006/relationships/hyperlink" Target="https://www.lpi.usra.edu/resources/apollo/frame/?AS15-85-11485" TargetMode="External"/><Relationship Id="rId18876" Type="http://schemas.openxmlformats.org/officeDocument/2006/relationships/hyperlink" Target="https://tothemoon.im-ldi.com/data_a70/AS15/extra/AS15-85-11485.small.png" TargetMode="External"/><Relationship Id="rId18877" Type="http://schemas.openxmlformats.org/officeDocument/2006/relationships/hyperlink" Target="https://tothemoon.im-ldi.com/data_a70/AS15/raw/AS15-85-11485.tif" TargetMode="External"/><Relationship Id="rId18878" Type="http://schemas.openxmlformats.org/officeDocument/2006/relationships/hyperlink" Target="https://tothemoon.im-ldi.com/data_a70/AS15/processed/AS15-85-11485.png" TargetMode="External"/><Relationship Id="rId18879" Type="http://schemas.openxmlformats.org/officeDocument/2006/relationships/hyperlink" Target="https://www.lpi.usra.edu/resources/apollo/frame/?AS15-85-11487" TargetMode="External"/><Relationship Id="rId18880" Type="http://schemas.openxmlformats.org/officeDocument/2006/relationships/hyperlink" Target="https://tothemoon.im-ldi.com/data_a70/AS15/extra/AS15-85-11487.small.png" TargetMode="External"/><Relationship Id="rId18881" Type="http://schemas.openxmlformats.org/officeDocument/2006/relationships/hyperlink" Target="https://tothemoon.im-ldi.com/data_a70/AS15/raw/AS15-85-11487.tif" TargetMode="External"/><Relationship Id="rId18882" Type="http://schemas.openxmlformats.org/officeDocument/2006/relationships/hyperlink" Target="https://tothemoon.im-ldi.com/data_a70/AS15/processed/AS15-85-11487.png" TargetMode="External"/><Relationship Id="rId18883" Type="http://schemas.openxmlformats.org/officeDocument/2006/relationships/hyperlink" Target="https://www.lpi.usra.edu/resources/apollo/frame/?AS15-85-11488" TargetMode="External"/><Relationship Id="rId18884" Type="http://schemas.openxmlformats.org/officeDocument/2006/relationships/hyperlink" Target="https://tothemoon.im-ldi.com/data_a70/AS15/extra/AS15-85-11488.small.png" TargetMode="External"/><Relationship Id="rId18885" Type="http://schemas.openxmlformats.org/officeDocument/2006/relationships/hyperlink" Target="https://tothemoon.im-ldi.com/data_a70/AS15/raw/AS15-85-11488.tif" TargetMode="External"/><Relationship Id="rId18886" Type="http://schemas.openxmlformats.org/officeDocument/2006/relationships/hyperlink" Target="https://tothemoon.im-ldi.com/data_a70/AS15/processed/AS15-85-11488.png" TargetMode="External"/><Relationship Id="rId18887" Type="http://schemas.openxmlformats.org/officeDocument/2006/relationships/hyperlink" Target="https://www.lpi.usra.edu/resources/apollo/frame/?AS15-85-11489" TargetMode="External"/><Relationship Id="rId18888" Type="http://schemas.openxmlformats.org/officeDocument/2006/relationships/hyperlink" Target="https://tothemoon.im-ldi.com/data_a70/AS15/extra/AS15-85-11489.small.png" TargetMode="External"/><Relationship Id="rId18889" Type="http://schemas.openxmlformats.org/officeDocument/2006/relationships/hyperlink" Target="https://tothemoon.im-ldi.com/data_a70/AS15/raw/AS15-85-11489.tif" TargetMode="External"/><Relationship Id="rId18890" Type="http://schemas.openxmlformats.org/officeDocument/2006/relationships/hyperlink" Target="https://tothemoon.im-ldi.com/data_a70/AS15/processed/AS15-85-11489.png" TargetMode="External"/><Relationship Id="rId18891" Type="http://schemas.openxmlformats.org/officeDocument/2006/relationships/hyperlink" Target="https://www.lpi.usra.edu/resources/apollo/frame/?AS15-85-11490" TargetMode="External"/><Relationship Id="rId18892" Type="http://schemas.openxmlformats.org/officeDocument/2006/relationships/hyperlink" Target="https://tothemoon.im-ldi.com/data_a70/AS15/extra/AS15-85-11490.small.png" TargetMode="External"/><Relationship Id="rId18893" Type="http://schemas.openxmlformats.org/officeDocument/2006/relationships/hyperlink" Target="https://tothemoon.im-ldi.com/data_a70/AS15/raw/AS15-85-11490.tif" TargetMode="External"/><Relationship Id="rId18894" Type="http://schemas.openxmlformats.org/officeDocument/2006/relationships/hyperlink" Target="https://tothemoon.im-ldi.com/data_a70/AS15/processed/AS15-85-11490.png" TargetMode="External"/><Relationship Id="rId18895" Type="http://schemas.openxmlformats.org/officeDocument/2006/relationships/hyperlink" Target="https://www.lpi.usra.edu/resources/apollo/frame/?AS15-85-11491" TargetMode="External"/><Relationship Id="rId18896" Type="http://schemas.openxmlformats.org/officeDocument/2006/relationships/hyperlink" Target="https://tothemoon.im-ldi.com/data_a70/AS15/extra/AS15-85-11491.small.png" TargetMode="External"/><Relationship Id="rId18897" Type="http://schemas.openxmlformats.org/officeDocument/2006/relationships/hyperlink" Target="https://tothemoon.im-ldi.com/data_a70/AS15/raw/AS15-85-11491.tif" TargetMode="External"/><Relationship Id="rId18898" Type="http://schemas.openxmlformats.org/officeDocument/2006/relationships/hyperlink" Target="https://tothemoon.im-ldi.com/data_a70/AS15/processed/AS15-85-11491.png" TargetMode="External"/><Relationship Id="rId18899" Type="http://schemas.openxmlformats.org/officeDocument/2006/relationships/hyperlink" Target="https://www.lpi.usra.edu/resources/apollo/frame/?AS15-85-11492" TargetMode="External"/><Relationship Id="rId18900" Type="http://schemas.openxmlformats.org/officeDocument/2006/relationships/hyperlink" Target="https://tothemoon.im-ldi.com/data_a70/AS15/extra/AS15-85-11492.small.png" TargetMode="External"/><Relationship Id="rId18901" Type="http://schemas.openxmlformats.org/officeDocument/2006/relationships/hyperlink" Target="https://tothemoon.im-ldi.com/data_a70/AS15/raw/AS15-85-11492.tif" TargetMode="External"/><Relationship Id="rId18902" Type="http://schemas.openxmlformats.org/officeDocument/2006/relationships/hyperlink" Target="https://tothemoon.im-ldi.com/data_a70/AS15/processed/AS15-85-11492.png" TargetMode="External"/><Relationship Id="rId18903" Type="http://schemas.openxmlformats.org/officeDocument/2006/relationships/hyperlink" Target="https://www.lpi.usra.edu/resources/apollo/frame/?AS15-85-11493" TargetMode="External"/><Relationship Id="rId18904" Type="http://schemas.openxmlformats.org/officeDocument/2006/relationships/hyperlink" Target="https://tothemoon.im-ldi.com/data_a70/AS15/extra/AS15-85-11493.small.png" TargetMode="External"/><Relationship Id="rId18905" Type="http://schemas.openxmlformats.org/officeDocument/2006/relationships/hyperlink" Target="https://tothemoon.im-ldi.com/data_a70/AS15/raw/AS15-85-11493.tif" TargetMode="External"/><Relationship Id="rId18906" Type="http://schemas.openxmlformats.org/officeDocument/2006/relationships/hyperlink" Target="https://tothemoon.im-ldi.com/data_a70/AS15/processed/AS15-85-11493.png" TargetMode="External"/><Relationship Id="rId18907" Type="http://schemas.openxmlformats.org/officeDocument/2006/relationships/hyperlink" Target="https://www.lpi.usra.edu/resources/apollo/frame/?AS15-85-11494" TargetMode="External"/><Relationship Id="rId18908" Type="http://schemas.openxmlformats.org/officeDocument/2006/relationships/hyperlink" Target="https://tothemoon.im-ldi.com/data_a70/AS15/extra/AS15-85-11494.small.png" TargetMode="External"/><Relationship Id="rId18909" Type="http://schemas.openxmlformats.org/officeDocument/2006/relationships/hyperlink" Target="https://tothemoon.im-ldi.com/data_a70/AS15/raw/AS15-85-11494.tif" TargetMode="External"/><Relationship Id="rId18910" Type="http://schemas.openxmlformats.org/officeDocument/2006/relationships/hyperlink" Target="https://tothemoon.im-ldi.com/data_a70/AS15/processed/AS15-85-11494.png" TargetMode="External"/><Relationship Id="rId18911" Type="http://schemas.openxmlformats.org/officeDocument/2006/relationships/hyperlink" Target="https://www.lpi.usra.edu/resources/apollo/frame/?AS15-85-11498" TargetMode="External"/><Relationship Id="rId18912" Type="http://schemas.openxmlformats.org/officeDocument/2006/relationships/hyperlink" Target="https://tothemoon.im-ldi.com/data_a70/AS15/extra/AS15-85-11498.small.png" TargetMode="External"/><Relationship Id="rId18913" Type="http://schemas.openxmlformats.org/officeDocument/2006/relationships/hyperlink" Target="https://tothemoon.im-ldi.com/data_a70/AS15/raw/AS15-85-11498.tif" TargetMode="External"/><Relationship Id="rId18914" Type="http://schemas.openxmlformats.org/officeDocument/2006/relationships/hyperlink" Target="https://tothemoon.im-ldi.com/data_a70/AS15/processed/AS15-85-11498.png" TargetMode="External"/><Relationship Id="rId18915" Type="http://schemas.openxmlformats.org/officeDocument/2006/relationships/hyperlink" Target="https://www.lpi.usra.edu/resources/apollo/frame/?AS15-85-11499" TargetMode="External"/><Relationship Id="rId18916" Type="http://schemas.openxmlformats.org/officeDocument/2006/relationships/hyperlink" Target="https://tothemoon.im-ldi.com/data_a70/AS15/extra/AS15-85-11499.small.png" TargetMode="External"/><Relationship Id="rId18917" Type="http://schemas.openxmlformats.org/officeDocument/2006/relationships/hyperlink" Target="https://tothemoon.im-ldi.com/data_a70/AS15/raw/AS15-85-11499.tif" TargetMode="External"/><Relationship Id="rId18918" Type="http://schemas.openxmlformats.org/officeDocument/2006/relationships/hyperlink" Target="https://tothemoon.im-ldi.com/data_a70/AS15/processed/AS15-85-11499.png" TargetMode="External"/><Relationship Id="rId18919" Type="http://schemas.openxmlformats.org/officeDocument/2006/relationships/hyperlink" Target="https://www.lpi.usra.edu/resources/apollo/frame/?AS15-85-11500" TargetMode="External"/><Relationship Id="rId18920" Type="http://schemas.openxmlformats.org/officeDocument/2006/relationships/hyperlink" Target="https://tothemoon.im-ldi.com/data_a70/AS15/extra/AS15-85-11500.small.png" TargetMode="External"/><Relationship Id="rId18921" Type="http://schemas.openxmlformats.org/officeDocument/2006/relationships/hyperlink" Target="https://tothemoon.im-ldi.com/data_a70/AS15/raw/AS15-85-11500.tif" TargetMode="External"/><Relationship Id="rId18922" Type="http://schemas.openxmlformats.org/officeDocument/2006/relationships/hyperlink" Target="https://tothemoon.im-ldi.com/data_a70/AS15/processed/AS15-85-11500.png" TargetMode="External"/><Relationship Id="rId18923" Type="http://schemas.openxmlformats.org/officeDocument/2006/relationships/hyperlink" Target="https://www.lpi.usra.edu/resources/apollo/frame/?AS15-85-11501" TargetMode="External"/><Relationship Id="rId18924" Type="http://schemas.openxmlformats.org/officeDocument/2006/relationships/hyperlink" Target="https://tothemoon.im-ldi.com/data_a70/AS15/extra/AS15-85-11501.small.png" TargetMode="External"/><Relationship Id="rId18925" Type="http://schemas.openxmlformats.org/officeDocument/2006/relationships/hyperlink" Target="https://tothemoon.im-ldi.com/data_a70/AS15/raw/AS15-85-11501.tif" TargetMode="External"/><Relationship Id="rId18926" Type="http://schemas.openxmlformats.org/officeDocument/2006/relationships/hyperlink" Target="https://tothemoon.im-ldi.com/data_a70/AS15/processed/AS15-85-11501.png" TargetMode="External"/><Relationship Id="rId18927" Type="http://schemas.openxmlformats.org/officeDocument/2006/relationships/hyperlink" Target="https://www.lpi.usra.edu/resources/apollo/frame/?AS15-85-11502" TargetMode="External"/><Relationship Id="rId18928" Type="http://schemas.openxmlformats.org/officeDocument/2006/relationships/hyperlink" Target="https://tothemoon.im-ldi.com/data_a70/AS15/extra/AS15-85-11502.small.png" TargetMode="External"/><Relationship Id="rId18929" Type="http://schemas.openxmlformats.org/officeDocument/2006/relationships/hyperlink" Target="https://tothemoon.im-ldi.com/data_a70/AS15/raw/AS15-85-11502.tif" TargetMode="External"/><Relationship Id="rId18930" Type="http://schemas.openxmlformats.org/officeDocument/2006/relationships/hyperlink" Target="https://tothemoon.im-ldi.com/data_a70/AS15/processed/AS15-85-11502.png" TargetMode="External"/><Relationship Id="rId18931" Type="http://schemas.openxmlformats.org/officeDocument/2006/relationships/hyperlink" Target="https://www.lpi.usra.edu/resources/apollo/frame/?AS15-85-11503" TargetMode="External"/><Relationship Id="rId18932" Type="http://schemas.openxmlformats.org/officeDocument/2006/relationships/hyperlink" Target="https://tothemoon.im-ldi.com/data_a70/AS15/extra/AS15-85-11503.small.png" TargetMode="External"/><Relationship Id="rId18933" Type="http://schemas.openxmlformats.org/officeDocument/2006/relationships/hyperlink" Target="https://tothemoon.im-ldi.com/data_a70/AS15/raw/AS15-85-11503.tif" TargetMode="External"/><Relationship Id="rId18934" Type="http://schemas.openxmlformats.org/officeDocument/2006/relationships/hyperlink" Target="https://tothemoon.im-ldi.com/data_a70/AS15/processed/AS15-85-11503.png" TargetMode="External"/><Relationship Id="rId18935" Type="http://schemas.openxmlformats.org/officeDocument/2006/relationships/hyperlink" Target="https://www.lpi.usra.edu/resources/apollo/frame/?AS15-85-11505" TargetMode="External"/><Relationship Id="rId18936" Type="http://schemas.openxmlformats.org/officeDocument/2006/relationships/hyperlink" Target="https://tothemoon.im-ldi.com/data_a70/AS15/extra/AS15-85-11505.small.png" TargetMode="External"/><Relationship Id="rId18937" Type="http://schemas.openxmlformats.org/officeDocument/2006/relationships/hyperlink" Target="https://tothemoon.im-ldi.com/data_a70/AS15/raw/AS15-85-11505.tif" TargetMode="External"/><Relationship Id="rId18938" Type="http://schemas.openxmlformats.org/officeDocument/2006/relationships/hyperlink" Target="https://tothemoon.im-ldi.com/data_a70/AS15/processed/AS15-85-11505.png" TargetMode="External"/><Relationship Id="rId18939" Type="http://schemas.openxmlformats.org/officeDocument/2006/relationships/hyperlink" Target="https://www.lpi.usra.edu/resources/apollo/frame/?AS15-85-11507" TargetMode="External"/><Relationship Id="rId18940" Type="http://schemas.openxmlformats.org/officeDocument/2006/relationships/hyperlink" Target="https://tothemoon.im-ldi.com/data_a70/AS15/extra/AS15-85-11507.small.png" TargetMode="External"/><Relationship Id="rId18941" Type="http://schemas.openxmlformats.org/officeDocument/2006/relationships/hyperlink" Target="https://tothemoon.im-ldi.com/data_a70/AS15/raw/AS15-85-11507.tif" TargetMode="External"/><Relationship Id="rId18942" Type="http://schemas.openxmlformats.org/officeDocument/2006/relationships/hyperlink" Target="https://tothemoon.im-ldi.com/data_a70/AS15/processed/AS15-85-11507.png" TargetMode="External"/><Relationship Id="rId18943" Type="http://schemas.openxmlformats.org/officeDocument/2006/relationships/hyperlink" Target="https://www.lpi.usra.edu/resources/apollo/frame/?AS15-85-11509" TargetMode="External"/><Relationship Id="rId18944" Type="http://schemas.openxmlformats.org/officeDocument/2006/relationships/hyperlink" Target="https://tothemoon.im-ldi.com/data_a70/AS15/extra/AS15-85-11509.small.png" TargetMode="External"/><Relationship Id="rId18945" Type="http://schemas.openxmlformats.org/officeDocument/2006/relationships/hyperlink" Target="https://tothemoon.im-ldi.com/data_a70/AS15/raw/AS15-85-11509.tif" TargetMode="External"/><Relationship Id="rId18946" Type="http://schemas.openxmlformats.org/officeDocument/2006/relationships/hyperlink" Target="https://tothemoon.im-ldi.com/data_a70/AS15/processed/AS15-85-11509.png" TargetMode="External"/><Relationship Id="rId18947" Type="http://schemas.openxmlformats.org/officeDocument/2006/relationships/hyperlink" Target="https://www.lpi.usra.edu/resources/apollo/frame/?AS15-85-11513" TargetMode="External"/><Relationship Id="rId18948" Type="http://schemas.openxmlformats.org/officeDocument/2006/relationships/hyperlink" Target="https://tothemoon.im-ldi.com/data_a70/AS15/extra/AS15-85-11513.small.png" TargetMode="External"/><Relationship Id="rId18949" Type="http://schemas.openxmlformats.org/officeDocument/2006/relationships/hyperlink" Target="https://tothemoon.im-ldi.com/data_a70/AS15/raw/AS15-85-11513.tif" TargetMode="External"/><Relationship Id="rId18950" Type="http://schemas.openxmlformats.org/officeDocument/2006/relationships/hyperlink" Target="https://tothemoon.im-ldi.com/data_a70/AS15/processed/AS15-85-11513.png" TargetMode="External"/><Relationship Id="rId18951" Type="http://schemas.openxmlformats.org/officeDocument/2006/relationships/hyperlink" Target="https://www.lpi.usra.edu/resources/apollo/frame/?AS15-85-11514" TargetMode="External"/><Relationship Id="rId18952" Type="http://schemas.openxmlformats.org/officeDocument/2006/relationships/hyperlink" Target="https://tothemoon.im-ldi.com/data_a70/AS15/extra/AS15-85-11514.small.png" TargetMode="External"/><Relationship Id="rId18953" Type="http://schemas.openxmlformats.org/officeDocument/2006/relationships/hyperlink" Target="https://tothemoon.im-ldi.com/data_a70/AS15/raw/AS15-85-11514.tif" TargetMode="External"/><Relationship Id="rId18954" Type="http://schemas.openxmlformats.org/officeDocument/2006/relationships/hyperlink" Target="https://tothemoon.im-ldi.com/data_a70/AS15/processed/AS15-85-11514.png" TargetMode="External"/><Relationship Id="rId18955" Type="http://schemas.openxmlformats.org/officeDocument/2006/relationships/hyperlink" Target="https://www.lpi.usra.edu/resources/apollo/frame/?AS15-85-11515" TargetMode="External"/><Relationship Id="rId18956" Type="http://schemas.openxmlformats.org/officeDocument/2006/relationships/hyperlink" Target="https://tothemoon.im-ldi.com/data_a70/AS15/extra/AS15-85-11515.small.png" TargetMode="External"/><Relationship Id="rId18957" Type="http://schemas.openxmlformats.org/officeDocument/2006/relationships/hyperlink" Target="https://tothemoon.im-ldi.com/data_a70/AS15/raw/AS15-85-11515.tif" TargetMode="External"/><Relationship Id="rId18958" Type="http://schemas.openxmlformats.org/officeDocument/2006/relationships/hyperlink" Target="https://tothemoon.im-ldi.com/data_a70/AS15/processed/AS15-85-11515.png" TargetMode="External"/><Relationship Id="rId18959" Type="http://schemas.openxmlformats.org/officeDocument/2006/relationships/hyperlink" Target="https://www.lpi.usra.edu/resources/apollo/frame/?AS15-85-11516" TargetMode="External"/><Relationship Id="rId18960" Type="http://schemas.openxmlformats.org/officeDocument/2006/relationships/hyperlink" Target="https://tothemoon.im-ldi.com/data_a70/AS15/extra/AS15-85-11516.small.png" TargetMode="External"/><Relationship Id="rId18961" Type="http://schemas.openxmlformats.org/officeDocument/2006/relationships/hyperlink" Target="https://tothemoon.im-ldi.com/data_a70/AS15/raw/AS15-85-11516.tif" TargetMode="External"/><Relationship Id="rId18962" Type="http://schemas.openxmlformats.org/officeDocument/2006/relationships/hyperlink" Target="https://tothemoon.im-ldi.com/data_a70/AS15/processed/AS15-85-11516.png" TargetMode="External"/><Relationship Id="rId18963" Type="http://schemas.openxmlformats.org/officeDocument/2006/relationships/hyperlink" Target="https://www.lpi.usra.edu/resources/apollo/frame/?AS15-85-11525" TargetMode="External"/><Relationship Id="rId18964" Type="http://schemas.openxmlformats.org/officeDocument/2006/relationships/hyperlink" Target="https://tothemoon.im-ldi.com/data_a70/AS15/extra/AS15-85-11525.small.png" TargetMode="External"/><Relationship Id="rId18965" Type="http://schemas.openxmlformats.org/officeDocument/2006/relationships/hyperlink" Target="https://tothemoon.im-ldi.com/data_a70/AS15/raw/AS15-85-11525.tif" TargetMode="External"/><Relationship Id="rId18966" Type="http://schemas.openxmlformats.org/officeDocument/2006/relationships/hyperlink" Target="https://tothemoon.im-ldi.com/data_a70/AS15/processed/AS15-85-11525.png" TargetMode="External"/><Relationship Id="rId18967" Type="http://schemas.openxmlformats.org/officeDocument/2006/relationships/hyperlink" Target="https://www.lpi.usra.edu/resources/apollo/frame/?AS15-85-11526" TargetMode="External"/><Relationship Id="rId18968" Type="http://schemas.openxmlformats.org/officeDocument/2006/relationships/hyperlink" Target="https://tothemoon.im-ldi.com/data_a70/AS15/extra/AS15-85-11526.small.png" TargetMode="External"/><Relationship Id="rId18969" Type="http://schemas.openxmlformats.org/officeDocument/2006/relationships/hyperlink" Target="https://tothemoon.im-ldi.com/data_a70/AS15/raw/AS15-85-11526.tif" TargetMode="External"/><Relationship Id="rId18970" Type="http://schemas.openxmlformats.org/officeDocument/2006/relationships/hyperlink" Target="https://tothemoon.im-ldi.com/data_a70/AS15/processed/AS15-85-11526.png" TargetMode="External"/><Relationship Id="rId18971" Type="http://schemas.openxmlformats.org/officeDocument/2006/relationships/hyperlink" Target="https://www.lpi.usra.edu/resources/apollo/frame/?AS15-85-11527" TargetMode="External"/><Relationship Id="rId18972" Type="http://schemas.openxmlformats.org/officeDocument/2006/relationships/hyperlink" Target="https://tothemoon.im-ldi.com/data_a70/AS15/extra/AS15-85-11527.small.png" TargetMode="External"/><Relationship Id="rId18973" Type="http://schemas.openxmlformats.org/officeDocument/2006/relationships/hyperlink" Target="https://tothemoon.im-ldi.com/data_a70/AS15/raw/AS15-85-11527.tif" TargetMode="External"/><Relationship Id="rId18974" Type="http://schemas.openxmlformats.org/officeDocument/2006/relationships/hyperlink" Target="https://tothemoon.im-ldi.com/data_a70/AS15/processed/AS15-85-11527.png" TargetMode="External"/><Relationship Id="rId18975" Type="http://schemas.openxmlformats.org/officeDocument/2006/relationships/hyperlink" Target="https://www.lpi.usra.edu/resources/apollo/frame/?AS15-85-11528" TargetMode="External"/><Relationship Id="rId18976" Type="http://schemas.openxmlformats.org/officeDocument/2006/relationships/hyperlink" Target="https://tothemoon.im-ldi.com/data_a70/AS15/extra/AS15-85-11528.small.png" TargetMode="External"/><Relationship Id="rId18977" Type="http://schemas.openxmlformats.org/officeDocument/2006/relationships/hyperlink" Target="https://tothemoon.im-ldi.com/data_a70/AS15/raw/AS15-85-11528.tif" TargetMode="External"/><Relationship Id="rId18978" Type="http://schemas.openxmlformats.org/officeDocument/2006/relationships/hyperlink" Target="https://tothemoon.im-ldi.com/data_a70/AS15/processed/AS15-85-11528.png" TargetMode="External"/><Relationship Id="rId18979" Type="http://schemas.openxmlformats.org/officeDocument/2006/relationships/hyperlink" Target="https://www.lpi.usra.edu/resources/apollo/frame/?AS15-85-11529" TargetMode="External"/><Relationship Id="rId18980" Type="http://schemas.openxmlformats.org/officeDocument/2006/relationships/hyperlink" Target="https://tothemoon.im-ldi.com/data_a70/AS15/extra/AS15-85-11529.small.png" TargetMode="External"/><Relationship Id="rId18981" Type="http://schemas.openxmlformats.org/officeDocument/2006/relationships/hyperlink" Target="https://tothemoon.im-ldi.com/data_a70/AS15/raw/AS15-85-11529.tif" TargetMode="External"/><Relationship Id="rId18982" Type="http://schemas.openxmlformats.org/officeDocument/2006/relationships/hyperlink" Target="https://tothemoon.im-ldi.com/data_a70/AS15/processed/AS15-85-11529.png" TargetMode="External"/><Relationship Id="rId18983" Type="http://schemas.openxmlformats.org/officeDocument/2006/relationships/hyperlink" Target="https://www.lpi.usra.edu/resources/apollo/frame/?AS15-86-11532" TargetMode="External"/><Relationship Id="rId18984" Type="http://schemas.openxmlformats.org/officeDocument/2006/relationships/hyperlink" Target="https://tothemoon.im-ldi.com/data_a70/AS15/extra/AS15-86-11532.small.png" TargetMode="External"/><Relationship Id="rId18985" Type="http://schemas.openxmlformats.org/officeDocument/2006/relationships/hyperlink" Target="https://tothemoon.im-ldi.com/data_a70/AS15/raw/AS15-86-11532.tif" TargetMode="External"/><Relationship Id="rId18986" Type="http://schemas.openxmlformats.org/officeDocument/2006/relationships/hyperlink" Target="https://tothemoon.im-ldi.com/data_a70/AS15/processed/AS15-86-11532.png" TargetMode="External"/><Relationship Id="rId18987" Type="http://schemas.openxmlformats.org/officeDocument/2006/relationships/hyperlink" Target="https://www.lpi.usra.edu/resources/apollo/frame/?AS15-86-11535" TargetMode="External"/><Relationship Id="rId18988" Type="http://schemas.openxmlformats.org/officeDocument/2006/relationships/hyperlink" Target="https://tothemoon.im-ldi.com/data_a70/AS15/extra/AS15-86-11535.small.png" TargetMode="External"/><Relationship Id="rId18989" Type="http://schemas.openxmlformats.org/officeDocument/2006/relationships/hyperlink" Target="https://tothemoon.im-ldi.com/data_a70/AS15/raw/AS15-86-11535.tif" TargetMode="External"/><Relationship Id="rId18990" Type="http://schemas.openxmlformats.org/officeDocument/2006/relationships/hyperlink" Target="https://tothemoon.im-ldi.com/data_a70/AS15/processed/AS15-86-11535.png" TargetMode="External"/><Relationship Id="rId18991" Type="http://schemas.openxmlformats.org/officeDocument/2006/relationships/hyperlink" Target="https://www.lpi.usra.edu/resources/apollo/frame/?AS15-86-11538" TargetMode="External"/><Relationship Id="rId18992" Type="http://schemas.openxmlformats.org/officeDocument/2006/relationships/hyperlink" Target="https://tothemoon.im-ldi.com/data_a70/AS15/extra/AS15-86-11538.small.png" TargetMode="External"/><Relationship Id="rId18993" Type="http://schemas.openxmlformats.org/officeDocument/2006/relationships/hyperlink" Target="https://tothemoon.im-ldi.com/data_a70/AS15/raw/AS15-86-11538.tif" TargetMode="External"/><Relationship Id="rId18994" Type="http://schemas.openxmlformats.org/officeDocument/2006/relationships/hyperlink" Target="https://tothemoon.im-ldi.com/data_a70/AS15/processed/AS15-86-11538.png" TargetMode="External"/><Relationship Id="rId18995" Type="http://schemas.openxmlformats.org/officeDocument/2006/relationships/hyperlink" Target="https://www.lpi.usra.edu/resources/apollo/frame/?AS15-86-11539" TargetMode="External"/><Relationship Id="rId18996" Type="http://schemas.openxmlformats.org/officeDocument/2006/relationships/hyperlink" Target="https://tothemoon.im-ldi.com/data_a70/AS15/extra/AS15-86-11539.small.png" TargetMode="External"/><Relationship Id="rId18997" Type="http://schemas.openxmlformats.org/officeDocument/2006/relationships/hyperlink" Target="https://tothemoon.im-ldi.com/data_a70/AS15/raw/AS15-86-11539.tif" TargetMode="External"/><Relationship Id="rId18998" Type="http://schemas.openxmlformats.org/officeDocument/2006/relationships/hyperlink" Target="https://tothemoon.im-ldi.com/data_a70/AS15/processed/AS15-86-11539.png" TargetMode="External"/><Relationship Id="rId18999" Type="http://schemas.openxmlformats.org/officeDocument/2006/relationships/hyperlink" Target="https://www.lpi.usra.edu/resources/apollo/frame/?AS15-86-11540" TargetMode="External"/><Relationship Id="rId19000" Type="http://schemas.openxmlformats.org/officeDocument/2006/relationships/hyperlink" Target="https://tothemoon.im-ldi.com/data_a70/AS15/extra/AS15-86-11540.small.png" TargetMode="External"/><Relationship Id="rId19001" Type="http://schemas.openxmlformats.org/officeDocument/2006/relationships/hyperlink" Target="https://tothemoon.im-ldi.com/data_a70/AS15/raw/AS15-86-11540.tif" TargetMode="External"/><Relationship Id="rId19002" Type="http://schemas.openxmlformats.org/officeDocument/2006/relationships/hyperlink" Target="https://tothemoon.im-ldi.com/data_a70/AS15/processed/AS15-86-11540.png" TargetMode="External"/><Relationship Id="rId19003" Type="http://schemas.openxmlformats.org/officeDocument/2006/relationships/hyperlink" Target="https://www.lpi.usra.edu/resources/apollo/frame/?AS15-86-11542" TargetMode="External"/><Relationship Id="rId19004" Type="http://schemas.openxmlformats.org/officeDocument/2006/relationships/hyperlink" Target="https://tothemoon.im-ldi.com/data_a70/AS15/extra/AS15-86-11542.small.png" TargetMode="External"/><Relationship Id="rId19005" Type="http://schemas.openxmlformats.org/officeDocument/2006/relationships/hyperlink" Target="https://tothemoon.im-ldi.com/data_a70/AS15/raw/AS15-86-11542.tif" TargetMode="External"/><Relationship Id="rId19006" Type="http://schemas.openxmlformats.org/officeDocument/2006/relationships/hyperlink" Target="https://tothemoon.im-ldi.com/data_a70/AS15/processed/AS15-86-11542.png" TargetMode="External"/><Relationship Id="rId19007" Type="http://schemas.openxmlformats.org/officeDocument/2006/relationships/hyperlink" Target="https://www.lpi.usra.edu/resources/apollo/frame/?AS15-86-11546" TargetMode="External"/><Relationship Id="rId19008" Type="http://schemas.openxmlformats.org/officeDocument/2006/relationships/hyperlink" Target="https://tothemoon.im-ldi.com/data_a70/AS15/extra/AS15-86-11546.small.png" TargetMode="External"/><Relationship Id="rId19009" Type="http://schemas.openxmlformats.org/officeDocument/2006/relationships/hyperlink" Target="https://tothemoon.im-ldi.com/data_a70/AS15/raw/AS15-86-11546.tif" TargetMode="External"/><Relationship Id="rId19010" Type="http://schemas.openxmlformats.org/officeDocument/2006/relationships/hyperlink" Target="https://tothemoon.im-ldi.com/data_a70/AS15/processed/AS15-86-11546.png" TargetMode="External"/><Relationship Id="rId19011" Type="http://schemas.openxmlformats.org/officeDocument/2006/relationships/hyperlink" Target="https://www.lpi.usra.edu/resources/apollo/frame/?AS15-86-11548" TargetMode="External"/><Relationship Id="rId19012" Type="http://schemas.openxmlformats.org/officeDocument/2006/relationships/hyperlink" Target="https://tothemoon.im-ldi.com/data_a70/AS15/extra/AS15-86-11548.small.png" TargetMode="External"/><Relationship Id="rId19013" Type="http://schemas.openxmlformats.org/officeDocument/2006/relationships/hyperlink" Target="https://tothemoon.im-ldi.com/data_a70/AS15/raw/AS15-86-11548.tif" TargetMode="External"/><Relationship Id="rId19014" Type="http://schemas.openxmlformats.org/officeDocument/2006/relationships/hyperlink" Target="https://tothemoon.im-ldi.com/data_a70/AS15/processed/AS15-86-11548.png" TargetMode="External"/><Relationship Id="rId19015" Type="http://schemas.openxmlformats.org/officeDocument/2006/relationships/hyperlink" Target="https://www.lpi.usra.edu/resources/apollo/frame/?AS15-86-11549" TargetMode="External"/><Relationship Id="rId19016" Type="http://schemas.openxmlformats.org/officeDocument/2006/relationships/hyperlink" Target="https://tothemoon.im-ldi.com/data_a70/AS15/extra/AS15-86-11549.small.png" TargetMode="External"/><Relationship Id="rId19017" Type="http://schemas.openxmlformats.org/officeDocument/2006/relationships/hyperlink" Target="https://tothemoon.im-ldi.com/data_a70/AS15/raw/AS15-86-11549.tif" TargetMode="External"/><Relationship Id="rId19018" Type="http://schemas.openxmlformats.org/officeDocument/2006/relationships/hyperlink" Target="https://tothemoon.im-ldi.com/data_a70/AS15/processed/AS15-86-11549.png" TargetMode="External"/><Relationship Id="rId19019" Type="http://schemas.openxmlformats.org/officeDocument/2006/relationships/hyperlink" Target="https://www.lpi.usra.edu/resources/apollo/frame/?AS15-86-11551" TargetMode="External"/><Relationship Id="rId19020" Type="http://schemas.openxmlformats.org/officeDocument/2006/relationships/hyperlink" Target="https://tothemoon.im-ldi.com/data_a70/AS15/extra/AS15-86-11551.small.png" TargetMode="External"/><Relationship Id="rId19021" Type="http://schemas.openxmlformats.org/officeDocument/2006/relationships/hyperlink" Target="https://tothemoon.im-ldi.com/data_a70/AS15/raw/AS15-86-11551.tif" TargetMode="External"/><Relationship Id="rId19022" Type="http://schemas.openxmlformats.org/officeDocument/2006/relationships/hyperlink" Target="https://tothemoon.im-ldi.com/data_a70/AS15/processed/AS15-86-11551.png" TargetMode="External"/><Relationship Id="rId19023" Type="http://schemas.openxmlformats.org/officeDocument/2006/relationships/hyperlink" Target="https://www.lpi.usra.edu/resources/apollo/frame/?AS15-86-11556" TargetMode="External"/><Relationship Id="rId19024" Type="http://schemas.openxmlformats.org/officeDocument/2006/relationships/hyperlink" Target="https://tothemoon.im-ldi.com/data_a70/AS15/extra/AS15-86-11556.small.png" TargetMode="External"/><Relationship Id="rId19025" Type="http://schemas.openxmlformats.org/officeDocument/2006/relationships/hyperlink" Target="https://tothemoon.im-ldi.com/data_a70/AS15/raw/AS15-86-11556.tif" TargetMode="External"/><Relationship Id="rId19026" Type="http://schemas.openxmlformats.org/officeDocument/2006/relationships/hyperlink" Target="https://tothemoon.im-ldi.com/data_a70/AS15/processed/AS15-86-11556.png" TargetMode="External"/><Relationship Id="rId19027" Type="http://schemas.openxmlformats.org/officeDocument/2006/relationships/hyperlink" Target="https://www.lpi.usra.edu/resources/apollo/frame/?AS15-86-11558" TargetMode="External"/><Relationship Id="rId19028" Type="http://schemas.openxmlformats.org/officeDocument/2006/relationships/hyperlink" Target="https://tothemoon.im-ldi.com/data_a70/AS15/extra/AS15-86-11558.small.png" TargetMode="External"/><Relationship Id="rId19029" Type="http://schemas.openxmlformats.org/officeDocument/2006/relationships/hyperlink" Target="https://tothemoon.im-ldi.com/data_a70/AS15/raw/AS15-86-11558.tif" TargetMode="External"/><Relationship Id="rId19030" Type="http://schemas.openxmlformats.org/officeDocument/2006/relationships/hyperlink" Target="https://tothemoon.im-ldi.com/data_a70/AS15/processed/AS15-86-11558.png" TargetMode="External"/><Relationship Id="rId19031" Type="http://schemas.openxmlformats.org/officeDocument/2006/relationships/hyperlink" Target="https://www.lpi.usra.edu/resources/apollo/frame/?AS15-86-11560" TargetMode="External"/><Relationship Id="rId19032" Type="http://schemas.openxmlformats.org/officeDocument/2006/relationships/hyperlink" Target="https://tothemoon.im-ldi.com/data_a70/AS15/extra/AS15-86-11560.small.png" TargetMode="External"/><Relationship Id="rId19033" Type="http://schemas.openxmlformats.org/officeDocument/2006/relationships/hyperlink" Target="https://tothemoon.im-ldi.com/data_a70/AS15/raw/AS15-86-11560.tif" TargetMode="External"/><Relationship Id="rId19034" Type="http://schemas.openxmlformats.org/officeDocument/2006/relationships/hyperlink" Target="https://tothemoon.im-ldi.com/data_a70/AS15/processed/AS15-86-11560.png" TargetMode="External"/><Relationship Id="rId19035" Type="http://schemas.openxmlformats.org/officeDocument/2006/relationships/hyperlink" Target="https://www.lpi.usra.edu/resources/apollo/frame/?AS15-86-11563" TargetMode="External"/><Relationship Id="rId19036" Type="http://schemas.openxmlformats.org/officeDocument/2006/relationships/hyperlink" Target="https://tothemoon.im-ldi.com/data_a70/AS15/extra/AS15-86-11563.small.png" TargetMode="External"/><Relationship Id="rId19037" Type="http://schemas.openxmlformats.org/officeDocument/2006/relationships/hyperlink" Target="https://tothemoon.im-ldi.com/data_a70/AS15/raw/AS15-86-11563.tif" TargetMode="External"/><Relationship Id="rId19038" Type="http://schemas.openxmlformats.org/officeDocument/2006/relationships/hyperlink" Target="https://tothemoon.im-ldi.com/data_a70/AS15/processed/AS15-86-11563.png" TargetMode="External"/><Relationship Id="rId19039" Type="http://schemas.openxmlformats.org/officeDocument/2006/relationships/hyperlink" Target="https://www.lpi.usra.edu/resources/apollo/frame/?AS15-86-11565" TargetMode="External"/><Relationship Id="rId19040" Type="http://schemas.openxmlformats.org/officeDocument/2006/relationships/hyperlink" Target="https://tothemoon.im-ldi.com/data_a70/AS15/extra/AS15-86-11565.small.png" TargetMode="External"/><Relationship Id="rId19041" Type="http://schemas.openxmlformats.org/officeDocument/2006/relationships/hyperlink" Target="https://tothemoon.im-ldi.com/data_a70/AS15/raw/AS15-86-11565.tif" TargetMode="External"/><Relationship Id="rId19042" Type="http://schemas.openxmlformats.org/officeDocument/2006/relationships/hyperlink" Target="https://tothemoon.im-ldi.com/data_a70/AS15/processed/AS15-86-11565.png" TargetMode="External"/><Relationship Id="rId19043" Type="http://schemas.openxmlformats.org/officeDocument/2006/relationships/hyperlink" Target="https://www.lpi.usra.edu/resources/apollo/frame/?AS15-86-11566" TargetMode="External"/><Relationship Id="rId19044" Type="http://schemas.openxmlformats.org/officeDocument/2006/relationships/hyperlink" Target="https://tothemoon.im-ldi.com/data_a70/AS15/extra/AS15-86-11566.small.png" TargetMode="External"/><Relationship Id="rId19045" Type="http://schemas.openxmlformats.org/officeDocument/2006/relationships/hyperlink" Target="https://tothemoon.im-ldi.com/data_a70/AS15/raw/AS15-86-11566.tif" TargetMode="External"/><Relationship Id="rId19046" Type="http://schemas.openxmlformats.org/officeDocument/2006/relationships/hyperlink" Target="https://tothemoon.im-ldi.com/data_a70/AS15/processed/AS15-86-11566.png" TargetMode="External"/><Relationship Id="rId19047" Type="http://schemas.openxmlformats.org/officeDocument/2006/relationships/hyperlink" Target="https://www.lpi.usra.edu/resources/apollo/frame/?AS15-86-11568" TargetMode="External"/><Relationship Id="rId19048" Type="http://schemas.openxmlformats.org/officeDocument/2006/relationships/hyperlink" Target="https://tothemoon.im-ldi.com/data_a70/AS15/extra/AS15-86-11568.small.png" TargetMode="External"/><Relationship Id="rId19049" Type="http://schemas.openxmlformats.org/officeDocument/2006/relationships/hyperlink" Target="https://tothemoon.im-ldi.com/data_a70/AS15/raw/AS15-86-11568.tif" TargetMode="External"/><Relationship Id="rId19050" Type="http://schemas.openxmlformats.org/officeDocument/2006/relationships/hyperlink" Target="https://tothemoon.im-ldi.com/data_a70/AS15/processed/AS15-86-11568.png" TargetMode="External"/><Relationship Id="rId19051" Type="http://schemas.openxmlformats.org/officeDocument/2006/relationships/hyperlink" Target="https://www.lpi.usra.edu/resources/apollo/frame/?AS15-86-11570" TargetMode="External"/><Relationship Id="rId19052" Type="http://schemas.openxmlformats.org/officeDocument/2006/relationships/hyperlink" Target="https://tothemoon.im-ldi.com/data_a70/AS15/extra/AS15-86-11570.small.png" TargetMode="External"/><Relationship Id="rId19053" Type="http://schemas.openxmlformats.org/officeDocument/2006/relationships/hyperlink" Target="https://tothemoon.im-ldi.com/data_a70/AS15/raw/AS15-86-11570.tif" TargetMode="External"/><Relationship Id="rId19054" Type="http://schemas.openxmlformats.org/officeDocument/2006/relationships/hyperlink" Target="https://tothemoon.im-ldi.com/data_a70/AS15/processed/AS15-86-11570.png" TargetMode="External"/><Relationship Id="rId19055" Type="http://schemas.openxmlformats.org/officeDocument/2006/relationships/hyperlink" Target="https://www.lpi.usra.edu/resources/apollo/frame/?AS15-86-11571" TargetMode="External"/><Relationship Id="rId19056" Type="http://schemas.openxmlformats.org/officeDocument/2006/relationships/hyperlink" Target="https://tothemoon.im-ldi.com/data_a70/AS15/extra/AS15-86-11571.small.png" TargetMode="External"/><Relationship Id="rId19057" Type="http://schemas.openxmlformats.org/officeDocument/2006/relationships/hyperlink" Target="https://tothemoon.im-ldi.com/data_a70/AS15/raw/AS15-86-11571.tif" TargetMode="External"/><Relationship Id="rId19058" Type="http://schemas.openxmlformats.org/officeDocument/2006/relationships/hyperlink" Target="https://tothemoon.im-ldi.com/data_a70/AS15/processed/AS15-86-11571.png" TargetMode="External"/><Relationship Id="rId19059" Type="http://schemas.openxmlformats.org/officeDocument/2006/relationships/hyperlink" Target="https://www.lpi.usra.edu/resources/apollo/frame/?AS15-86-11572" TargetMode="External"/><Relationship Id="rId19060" Type="http://schemas.openxmlformats.org/officeDocument/2006/relationships/hyperlink" Target="https://tothemoon.im-ldi.com/data_a70/AS15/extra/AS15-86-11572.small.png" TargetMode="External"/><Relationship Id="rId19061" Type="http://schemas.openxmlformats.org/officeDocument/2006/relationships/hyperlink" Target="https://tothemoon.im-ldi.com/data_a70/AS15/raw/AS15-86-11572.tif" TargetMode="External"/><Relationship Id="rId19062" Type="http://schemas.openxmlformats.org/officeDocument/2006/relationships/hyperlink" Target="https://tothemoon.im-ldi.com/data_a70/AS15/processed/AS15-86-11572.png" TargetMode="External"/><Relationship Id="rId19063" Type="http://schemas.openxmlformats.org/officeDocument/2006/relationships/hyperlink" Target="https://www.lpi.usra.edu/resources/apollo/frame/?AS15-86-11574" TargetMode="External"/><Relationship Id="rId19064" Type="http://schemas.openxmlformats.org/officeDocument/2006/relationships/hyperlink" Target="https://tothemoon.im-ldi.com/data_a70/AS15/extra/AS15-86-11574.small.png" TargetMode="External"/><Relationship Id="rId19065" Type="http://schemas.openxmlformats.org/officeDocument/2006/relationships/hyperlink" Target="https://tothemoon.im-ldi.com/data_a70/AS15/raw/AS15-86-11574.tif" TargetMode="External"/><Relationship Id="rId19066" Type="http://schemas.openxmlformats.org/officeDocument/2006/relationships/hyperlink" Target="https://tothemoon.im-ldi.com/data_a70/AS15/processed/AS15-86-11574.png" TargetMode="External"/><Relationship Id="rId19067" Type="http://schemas.openxmlformats.org/officeDocument/2006/relationships/hyperlink" Target="https://www.lpi.usra.edu/resources/apollo/frame/?AS15-86-11575" TargetMode="External"/><Relationship Id="rId19068" Type="http://schemas.openxmlformats.org/officeDocument/2006/relationships/hyperlink" Target="https://tothemoon.im-ldi.com/data_a70/AS15/extra/AS15-86-11575.small.png" TargetMode="External"/><Relationship Id="rId19069" Type="http://schemas.openxmlformats.org/officeDocument/2006/relationships/hyperlink" Target="https://tothemoon.im-ldi.com/data_a70/AS15/raw/AS15-86-11575.tif" TargetMode="External"/><Relationship Id="rId19070" Type="http://schemas.openxmlformats.org/officeDocument/2006/relationships/hyperlink" Target="https://tothemoon.im-ldi.com/data_a70/AS15/processed/AS15-86-11575.png" TargetMode="External"/><Relationship Id="rId19071" Type="http://schemas.openxmlformats.org/officeDocument/2006/relationships/hyperlink" Target="https://www.lpi.usra.edu/resources/apollo/frame/?AS15-86-11576" TargetMode="External"/><Relationship Id="rId19072" Type="http://schemas.openxmlformats.org/officeDocument/2006/relationships/hyperlink" Target="https://tothemoon.im-ldi.com/data_a70/AS15/extra/AS15-86-11576.small.png" TargetMode="External"/><Relationship Id="rId19073" Type="http://schemas.openxmlformats.org/officeDocument/2006/relationships/hyperlink" Target="https://tothemoon.im-ldi.com/data_a70/AS15/raw/AS15-86-11576.tif" TargetMode="External"/><Relationship Id="rId19074" Type="http://schemas.openxmlformats.org/officeDocument/2006/relationships/hyperlink" Target="https://tothemoon.im-ldi.com/data_a70/AS15/processed/AS15-86-11576.png" TargetMode="External"/><Relationship Id="rId19075" Type="http://schemas.openxmlformats.org/officeDocument/2006/relationships/hyperlink" Target="https://www.lpi.usra.edu/resources/apollo/frame/?AS15-86-11577" TargetMode="External"/><Relationship Id="rId19076" Type="http://schemas.openxmlformats.org/officeDocument/2006/relationships/hyperlink" Target="https://tothemoon.im-ldi.com/data_a70/AS15/extra/AS15-86-11577.small.png" TargetMode="External"/><Relationship Id="rId19077" Type="http://schemas.openxmlformats.org/officeDocument/2006/relationships/hyperlink" Target="https://tothemoon.im-ldi.com/data_a70/AS15/raw/AS15-86-11577.tif" TargetMode="External"/><Relationship Id="rId19078" Type="http://schemas.openxmlformats.org/officeDocument/2006/relationships/hyperlink" Target="https://tothemoon.im-ldi.com/data_a70/AS15/processed/AS15-86-11577.png" TargetMode="External"/><Relationship Id="rId19079" Type="http://schemas.openxmlformats.org/officeDocument/2006/relationships/hyperlink" Target="https://www.lpi.usra.edu/resources/apollo/frame/?AS15-86-11578" TargetMode="External"/><Relationship Id="rId19080" Type="http://schemas.openxmlformats.org/officeDocument/2006/relationships/hyperlink" Target="https://tothemoon.im-ldi.com/data_a70/AS15/extra/AS15-86-11578.small.png" TargetMode="External"/><Relationship Id="rId19081" Type="http://schemas.openxmlformats.org/officeDocument/2006/relationships/hyperlink" Target="https://tothemoon.im-ldi.com/data_a70/AS15/raw/AS15-86-11578.tif" TargetMode="External"/><Relationship Id="rId19082" Type="http://schemas.openxmlformats.org/officeDocument/2006/relationships/hyperlink" Target="https://tothemoon.im-ldi.com/data_a70/AS15/processed/AS15-86-11578.png" TargetMode="External"/><Relationship Id="rId19083" Type="http://schemas.openxmlformats.org/officeDocument/2006/relationships/hyperlink" Target="https://www.lpi.usra.edu/resources/apollo/frame/?AS15-86-11579" TargetMode="External"/><Relationship Id="rId19084" Type="http://schemas.openxmlformats.org/officeDocument/2006/relationships/hyperlink" Target="https://tothemoon.im-ldi.com/data_a70/AS15/extra/AS15-86-11579.small.png" TargetMode="External"/><Relationship Id="rId19085" Type="http://schemas.openxmlformats.org/officeDocument/2006/relationships/hyperlink" Target="https://tothemoon.im-ldi.com/data_a70/AS15/raw/AS15-86-11579.tif" TargetMode="External"/><Relationship Id="rId19086" Type="http://schemas.openxmlformats.org/officeDocument/2006/relationships/hyperlink" Target="https://tothemoon.im-ldi.com/data_a70/AS15/processed/AS15-86-11579.png" TargetMode="External"/><Relationship Id="rId19087" Type="http://schemas.openxmlformats.org/officeDocument/2006/relationships/hyperlink" Target="https://www.lpi.usra.edu/resources/apollo/frame/?AS15-86-11580" TargetMode="External"/><Relationship Id="rId19088" Type="http://schemas.openxmlformats.org/officeDocument/2006/relationships/hyperlink" Target="https://tothemoon.im-ldi.com/data_a70/AS15/extra/AS15-86-11580.small.png" TargetMode="External"/><Relationship Id="rId19089" Type="http://schemas.openxmlformats.org/officeDocument/2006/relationships/hyperlink" Target="https://tothemoon.im-ldi.com/data_a70/AS15/raw/AS15-86-11580.tif" TargetMode="External"/><Relationship Id="rId19090" Type="http://schemas.openxmlformats.org/officeDocument/2006/relationships/hyperlink" Target="https://tothemoon.im-ldi.com/data_a70/AS15/processed/AS15-86-11580.png" TargetMode="External"/><Relationship Id="rId19091" Type="http://schemas.openxmlformats.org/officeDocument/2006/relationships/hyperlink" Target="https://www.lpi.usra.edu/resources/apollo/frame/?AS15-86-11582" TargetMode="External"/><Relationship Id="rId19092" Type="http://schemas.openxmlformats.org/officeDocument/2006/relationships/hyperlink" Target="https://tothemoon.im-ldi.com/data_a70/AS15/extra/AS15-86-11582.small.png" TargetMode="External"/><Relationship Id="rId19093" Type="http://schemas.openxmlformats.org/officeDocument/2006/relationships/hyperlink" Target="https://tothemoon.im-ldi.com/data_a70/AS15/raw/AS15-86-11582.tif" TargetMode="External"/><Relationship Id="rId19094" Type="http://schemas.openxmlformats.org/officeDocument/2006/relationships/hyperlink" Target="https://tothemoon.im-ldi.com/data_a70/AS15/processed/AS15-86-11582.png" TargetMode="External"/><Relationship Id="rId19095" Type="http://schemas.openxmlformats.org/officeDocument/2006/relationships/hyperlink" Target="https://www.lpi.usra.edu/resources/apollo/frame/?AS15-86-11583" TargetMode="External"/><Relationship Id="rId19096" Type="http://schemas.openxmlformats.org/officeDocument/2006/relationships/hyperlink" Target="https://tothemoon.im-ldi.com/data_a70/AS15/extra/AS15-86-11583.small.png" TargetMode="External"/><Relationship Id="rId19097" Type="http://schemas.openxmlformats.org/officeDocument/2006/relationships/hyperlink" Target="https://tothemoon.im-ldi.com/data_a70/AS15/raw/AS15-86-11583.tif" TargetMode="External"/><Relationship Id="rId19098" Type="http://schemas.openxmlformats.org/officeDocument/2006/relationships/hyperlink" Target="https://tothemoon.im-ldi.com/data_a70/AS15/processed/AS15-86-11583.png" TargetMode="External"/><Relationship Id="rId19099" Type="http://schemas.openxmlformats.org/officeDocument/2006/relationships/hyperlink" Target="https://www.lpi.usra.edu/resources/apollo/frame/?AS15-86-11586" TargetMode="External"/><Relationship Id="rId19100" Type="http://schemas.openxmlformats.org/officeDocument/2006/relationships/hyperlink" Target="https://tothemoon.im-ldi.com/data_a70/AS15/extra/AS15-86-11586.small.png" TargetMode="External"/><Relationship Id="rId19101" Type="http://schemas.openxmlformats.org/officeDocument/2006/relationships/hyperlink" Target="https://tothemoon.im-ldi.com/data_a70/AS15/raw/AS15-86-11586.tif" TargetMode="External"/><Relationship Id="rId19102" Type="http://schemas.openxmlformats.org/officeDocument/2006/relationships/hyperlink" Target="https://tothemoon.im-ldi.com/data_a70/AS15/processed/AS15-86-11586.png" TargetMode="External"/><Relationship Id="rId19103" Type="http://schemas.openxmlformats.org/officeDocument/2006/relationships/hyperlink" Target="https://www.lpi.usra.edu/resources/apollo/frame/?AS15-86-11587" TargetMode="External"/><Relationship Id="rId19104" Type="http://schemas.openxmlformats.org/officeDocument/2006/relationships/hyperlink" Target="https://tothemoon.im-ldi.com/data_a70/AS15/extra/AS15-86-11587.small.png" TargetMode="External"/><Relationship Id="rId19105" Type="http://schemas.openxmlformats.org/officeDocument/2006/relationships/hyperlink" Target="https://tothemoon.im-ldi.com/data_a70/AS15/raw/AS15-86-11587.tif" TargetMode="External"/><Relationship Id="rId19106" Type="http://schemas.openxmlformats.org/officeDocument/2006/relationships/hyperlink" Target="https://tothemoon.im-ldi.com/data_a70/AS15/processed/AS15-86-11587.png" TargetMode="External"/><Relationship Id="rId19107" Type="http://schemas.openxmlformats.org/officeDocument/2006/relationships/hyperlink" Target="https://www.lpi.usra.edu/resources/apollo/frame/?AS15-86-11588" TargetMode="External"/><Relationship Id="rId19108" Type="http://schemas.openxmlformats.org/officeDocument/2006/relationships/hyperlink" Target="https://tothemoon.im-ldi.com/data_a70/AS15/extra/AS15-86-11588.small.png" TargetMode="External"/><Relationship Id="rId19109" Type="http://schemas.openxmlformats.org/officeDocument/2006/relationships/hyperlink" Target="https://tothemoon.im-ldi.com/data_a70/AS15/raw/AS15-86-11588.tif" TargetMode="External"/><Relationship Id="rId19110" Type="http://schemas.openxmlformats.org/officeDocument/2006/relationships/hyperlink" Target="https://tothemoon.im-ldi.com/data_a70/AS15/processed/AS15-86-11588.png" TargetMode="External"/><Relationship Id="rId19111" Type="http://schemas.openxmlformats.org/officeDocument/2006/relationships/hyperlink" Target="https://www.lpi.usra.edu/resources/apollo/frame/?AS15-86-11589" TargetMode="External"/><Relationship Id="rId19112" Type="http://schemas.openxmlformats.org/officeDocument/2006/relationships/hyperlink" Target="https://tothemoon.im-ldi.com/data_a70/AS15/extra/AS15-86-11589.small.png" TargetMode="External"/><Relationship Id="rId19113" Type="http://schemas.openxmlformats.org/officeDocument/2006/relationships/hyperlink" Target="https://tothemoon.im-ldi.com/data_a70/AS15/raw/AS15-86-11589.tif" TargetMode="External"/><Relationship Id="rId19114" Type="http://schemas.openxmlformats.org/officeDocument/2006/relationships/hyperlink" Target="https://tothemoon.im-ldi.com/data_a70/AS15/processed/AS15-86-11589.png" TargetMode="External"/><Relationship Id="rId19115" Type="http://schemas.openxmlformats.org/officeDocument/2006/relationships/hyperlink" Target="https://www.lpi.usra.edu/resources/apollo/frame/?AS15-86-11590" TargetMode="External"/><Relationship Id="rId19116" Type="http://schemas.openxmlformats.org/officeDocument/2006/relationships/hyperlink" Target="https://tothemoon.im-ldi.com/data_a70/AS15/extra/AS15-86-11590.small.png" TargetMode="External"/><Relationship Id="rId19117" Type="http://schemas.openxmlformats.org/officeDocument/2006/relationships/hyperlink" Target="https://tothemoon.im-ldi.com/data_a70/AS15/raw/AS15-86-11590.tif" TargetMode="External"/><Relationship Id="rId19118" Type="http://schemas.openxmlformats.org/officeDocument/2006/relationships/hyperlink" Target="https://tothemoon.im-ldi.com/data_a70/AS15/processed/AS15-86-11590.png" TargetMode="External"/><Relationship Id="rId19119" Type="http://schemas.openxmlformats.org/officeDocument/2006/relationships/hyperlink" Target="https://www.lpi.usra.edu/resources/apollo/frame/?AS15-86-11591" TargetMode="External"/><Relationship Id="rId19120" Type="http://schemas.openxmlformats.org/officeDocument/2006/relationships/hyperlink" Target="https://tothemoon.im-ldi.com/data_a70/AS15/extra/AS15-86-11591.small.png" TargetMode="External"/><Relationship Id="rId19121" Type="http://schemas.openxmlformats.org/officeDocument/2006/relationships/hyperlink" Target="https://tothemoon.im-ldi.com/data_a70/AS15/raw/AS15-86-11591.tif" TargetMode="External"/><Relationship Id="rId19122" Type="http://schemas.openxmlformats.org/officeDocument/2006/relationships/hyperlink" Target="https://tothemoon.im-ldi.com/data_a70/AS15/processed/AS15-86-11591.png" TargetMode="External"/><Relationship Id="rId19123" Type="http://schemas.openxmlformats.org/officeDocument/2006/relationships/hyperlink" Target="https://www.lpi.usra.edu/resources/apollo/frame/?AS15-86-11592" TargetMode="External"/><Relationship Id="rId19124" Type="http://schemas.openxmlformats.org/officeDocument/2006/relationships/hyperlink" Target="https://tothemoon.im-ldi.com/data_a70/AS15/extra/AS15-86-11592.small.png" TargetMode="External"/><Relationship Id="rId19125" Type="http://schemas.openxmlformats.org/officeDocument/2006/relationships/hyperlink" Target="https://tothemoon.im-ldi.com/data_a70/AS15/raw/AS15-86-11592.tif" TargetMode="External"/><Relationship Id="rId19126" Type="http://schemas.openxmlformats.org/officeDocument/2006/relationships/hyperlink" Target="https://tothemoon.im-ldi.com/data_a70/AS15/processed/AS15-86-11592.png" TargetMode="External"/><Relationship Id="rId19127" Type="http://schemas.openxmlformats.org/officeDocument/2006/relationships/hyperlink" Target="https://www.lpi.usra.edu/resources/apollo/frame/?AS15-86-11593" TargetMode="External"/><Relationship Id="rId19128" Type="http://schemas.openxmlformats.org/officeDocument/2006/relationships/hyperlink" Target="https://tothemoon.im-ldi.com/data_a70/AS15/extra/AS15-86-11593.small.png" TargetMode="External"/><Relationship Id="rId19129" Type="http://schemas.openxmlformats.org/officeDocument/2006/relationships/hyperlink" Target="https://tothemoon.im-ldi.com/data_a70/AS15/raw/AS15-86-11593.tif" TargetMode="External"/><Relationship Id="rId19130" Type="http://schemas.openxmlformats.org/officeDocument/2006/relationships/hyperlink" Target="https://tothemoon.im-ldi.com/data_a70/AS15/processed/AS15-86-11593.png" TargetMode="External"/><Relationship Id="rId19131" Type="http://schemas.openxmlformats.org/officeDocument/2006/relationships/hyperlink" Target="https://www.lpi.usra.edu/resources/apollo/frame/?AS15-86-11594" TargetMode="External"/><Relationship Id="rId19132" Type="http://schemas.openxmlformats.org/officeDocument/2006/relationships/hyperlink" Target="https://tothemoon.im-ldi.com/data_a70/AS15/extra/AS15-86-11594.small.png" TargetMode="External"/><Relationship Id="rId19133" Type="http://schemas.openxmlformats.org/officeDocument/2006/relationships/hyperlink" Target="https://tothemoon.im-ldi.com/data_a70/AS15/raw/AS15-86-11594.tif" TargetMode="External"/><Relationship Id="rId19134" Type="http://schemas.openxmlformats.org/officeDocument/2006/relationships/hyperlink" Target="https://tothemoon.im-ldi.com/data_a70/AS15/processed/AS15-86-11594.png" TargetMode="External"/><Relationship Id="rId19135" Type="http://schemas.openxmlformats.org/officeDocument/2006/relationships/hyperlink" Target="https://www.lpi.usra.edu/resources/apollo/frame/?AS15-86-11595" TargetMode="External"/><Relationship Id="rId19136" Type="http://schemas.openxmlformats.org/officeDocument/2006/relationships/hyperlink" Target="https://tothemoon.im-ldi.com/data_a70/AS15/extra/AS15-86-11595.small.png" TargetMode="External"/><Relationship Id="rId19137" Type="http://schemas.openxmlformats.org/officeDocument/2006/relationships/hyperlink" Target="https://tothemoon.im-ldi.com/data_a70/AS15/raw/AS15-86-11595.tif" TargetMode="External"/><Relationship Id="rId19138" Type="http://schemas.openxmlformats.org/officeDocument/2006/relationships/hyperlink" Target="https://tothemoon.im-ldi.com/data_a70/AS15/processed/AS15-86-11595.png" TargetMode="External"/><Relationship Id="rId19139" Type="http://schemas.openxmlformats.org/officeDocument/2006/relationships/hyperlink" Target="https://www.lpi.usra.edu/resources/apollo/frame/?AS15-86-11596" TargetMode="External"/><Relationship Id="rId19140" Type="http://schemas.openxmlformats.org/officeDocument/2006/relationships/hyperlink" Target="https://tothemoon.im-ldi.com/data_a70/AS15/extra/AS15-86-11596.small.png" TargetMode="External"/><Relationship Id="rId19141" Type="http://schemas.openxmlformats.org/officeDocument/2006/relationships/hyperlink" Target="https://tothemoon.im-ldi.com/data_a70/AS15/raw/AS15-86-11596.tif" TargetMode="External"/><Relationship Id="rId19142" Type="http://schemas.openxmlformats.org/officeDocument/2006/relationships/hyperlink" Target="https://tothemoon.im-ldi.com/data_a70/AS15/processed/AS15-86-11596.png" TargetMode="External"/><Relationship Id="rId19143" Type="http://schemas.openxmlformats.org/officeDocument/2006/relationships/hyperlink" Target="https://www.lpi.usra.edu/resources/apollo/frame/?AS15-86-11597" TargetMode="External"/><Relationship Id="rId19144" Type="http://schemas.openxmlformats.org/officeDocument/2006/relationships/hyperlink" Target="https://tothemoon.im-ldi.com/data_a70/AS15/extra/AS15-86-11597.small.png" TargetMode="External"/><Relationship Id="rId19145" Type="http://schemas.openxmlformats.org/officeDocument/2006/relationships/hyperlink" Target="https://tothemoon.im-ldi.com/data_a70/AS15/raw/AS15-86-11597.tif" TargetMode="External"/><Relationship Id="rId19146" Type="http://schemas.openxmlformats.org/officeDocument/2006/relationships/hyperlink" Target="https://tothemoon.im-ldi.com/data_a70/AS15/processed/AS15-86-11597.png" TargetMode="External"/><Relationship Id="rId19147" Type="http://schemas.openxmlformats.org/officeDocument/2006/relationships/hyperlink" Target="https://www.lpi.usra.edu/resources/apollo/frame/?AS15-86-11598" TargetMode="External"/><Relationship Id="rId19148" Type="http://schemas.openxmlformats.org/officeDocument/2006/relationships/hyperlink" Target="https://tothemoon.im-ldi.com/data_a70/AS15/extra/AS15-86-11598.small.png" TargetMode="External"/><Relationship Id="rId19149" Type="http://schemas.openxmlformats.org/officeDocument/2006/relationships/hyperlink" Target="https://tothemoon.im-ldi.com/data_a70/AS15/raw/AS15-86-11598.tif" TargetMode="External"/><Relationship Id="rId19150" Type="http://schemas.openxmlformats.org/officeDocument/2006/relationships/hyperlink" Target="https://tothemoon.im-ldi.com/data_a70/AS15/processed/AS15-86-11598.png" TargetMode="External"/><Relationship Id="rId19151" Type="http://schemas.openxmlformats.org/officeDocument/2006/relationships/hyperlink" Target="https://www.lpi.usra.edu/resources/apollo/frame/?AS15-86-11599" TargetMode="External"/><Relationship Id="rId19152" Type="http://schemas.openxmlformats.org/officeDocument/2006/relationships/hyperlink" Target="https://tothemoon.im-ldi.com/data_a70/AS15/extra/AS15-86-11599.small.png" TargetMode="External"/><Relationship Id="rId19153" Type="http://schemas.openxmlformats.org/officeDocument/2006/relationships/hyperlink" Target="https://tothemoon.im-ldi.com/data_a70/AS15/raw/AS15-86-11599.tif" TargetMode="External"/><Relationship Id="rId19154" Type="http://schemas.openxmlformats.org/officeDocument/2006/relationships/hyperlink" Target="https://tothemoon.im-ldi.com/data_a70/AS15/processed/AS15-86-11599.png" TargetMode="External"/><Relationship Id="rId19155" Type="http://schemas.openxmlformats.org/officeDocument/2006/relationships/hyperlink" Target="https://www.lpi.usra.edu/resources/apollo/frame/?AS15-86-11600" TargetMode="External"/><Relationship Id="rId19156" Type="http://schemas.openxmlformats.org/officeDocument/2006/relationships/hyperlink" Target="https://tothemoon.im-ldi.com/data_a70/AS15/extra/AS15-86-11600.small.png" TargetMode="External"/><Relationship Id="rId19157" Type="http://schemas.openxmlformats.org/officeDocument/2006/relationships/hyperlink" Target="https://tothemoon.im-ldi.com/data_a70/AS15/raw/AS15-86-11600.tif" TargetMode="External"/><Relationship Id="rId19158" Type="http://schemas.openxmlformats.org/officeDocument/2006/relationships/hyperlink" Target="https://tothemoon.im-ldi.com/data_a70/AS15/processed/AS15-86-11600.png" TargetMode="External"/><Relationship Id="rId19159" Type="http://schemas.openxmlformats.org/officeDocument/2006/relationships/hyperlink" Target="https://www.lpi.usra.edu/resources/apollo/frame/?AS15-86-11601" TargetMode="External"/><Relationship Id="rId19160" Type="http://schemas.openxmlformats.org/officeDocument/2006/relationships/hyperlink" Target="https://tothemoon.im-ldi.com/data_a70/AS15/extra/AS15-86-11601.small.png" TargetMode="External"/><Relationship Id="rId19161" Type="http://schemas.openxmlformats.org/officeDocument/2006/relationships/hyperlink" Target="https://tothemoon.im-ldi.com/data_a70/AS15/raw/AS15-86-11601.tif" TargetMode="External"/><Relationship Id="rId19162" Type="http://schemas.openxmlformats.org/officeDocument/2006/relationships/hyperlink" Target="https://tothemoon.im-ldi.com/data_a70/AS15/processed/AS15-86-11601.png" TargetMode="External"/><Relationship Id="rId19163" Type="http://schemas.openxmlformats.org/officeDocument/2006/relationships/hyperlink" Target="https://www.lpi.usra.edu/resources/apollo/frame/?AS15-86-11602" TargetMode="External"/><Relationship Id="rId19164" Type="http://schemas.openxmlformats.org/officeDocument/2006/relationships/hyperlink" Target="https://tothemoon.im-ldi.com/data_a70/AS15/extra/AS15-86-11602.small.png" TargetMode="External"/><Relationship Id="rId19165" Type="http://schemas.openxmlformats.org/officeDocument/2006/relationships/hyperlink" Target="https://tothemoon.im-ldi.com/data_a70/AS15/raw/AS15-86-11602.tif" TargetMode="External"/><Relationship Id="rId19166" Type="http://schemas.openxmlformats.org/officeDocument/2006/relationships/hyperlink" Target="https://tothemoon.im-ldi.com/data_a70/AS15/processed/AS15-86-11602.png" TargetMode="External"/><Relationship Id="rId19167" Type="http://schemas.openxmlformats.org/officeDocument/2006/relationships/hyperlink" Target="https://www.lpi.usra.edu/resources/apollo/frame/?AS15-86-11603" TargetMode="External"/><Relationship Id="rId19168" Type="http://schemas.openxmlformats.org/officeDocument/2006/relationships/hyperlink" Target="https://tothemoon.im-ldi.com/data_a70/AS15/extra/AS15-86-11603.small.png" TargetMode="External"/><Relationship Id="rId19169" Type="http://schemas.openxmlformats.org/officeDocument/2006/relationships/hyperlink" Target="https://tothemoon.im-ldi.com/data_a70/AS15/raw/AS15-86-11603.tif" TargetMode="External"/><Relationship Id="rId19170" Type="http://schemas.openxmlformats.org/officeDocument/2006/relationships/hyperlink" Target="https://tothemoon.im-ldi.com/data_a70/AS15/processed/AS15-86-11603.png" TargetMode="External"/><Relationship Id="rId19171" Type="http://schemas.openxmlformats.org/officeDocument/2006/relationships/hyperlink" Target="https://www.lpi.usra.edu/resources/apollo/frame/?AS15-86-11604" TargetMode="External"/><Relationship Id="rId19172" Type="http://schemas.openxmlformats.org/officeDocument/2006/relationships/hyperlink" Target="https://tothemoon.im-ldi.com/data_a70/AS15/extra/AS15-86-11604.small.png" TargetMode="External"/><Relationship Id="rId19173" Type="http://schemas.openxmlformats.org/officeDocument/2006/relationships/hyperlink" Target="https://tothemoon.im-ldi.com/data_a70/AS15/raw/AS15-86-11604.tif" TargetMode="External"/><Relationship Id="rId19174" Type="http://schemas.openxmlformats.org/officeDocument/2006/relationships/hyperlink" Target="https://tothemoon.im-ldi.com/data_a70/AS15/processed/AS15-86-11604.png" TargetMode="External"/><Relationship Id="rId19175" Type="http://schemas.openxmlformats.org/officeDocument/2006/relationships/hyperlink" Target="https://www.lpi.usra.edu/resources/apollo/frame/?AS15-86-11605" TargetMode="External"/><Relationship Id="rId19176" Type="http://schemas.openxmlformats.org/officeDocument/2006/relationships/hyperlink" Target="https://tothemoon.im-ldi.com/data_a70/AS15/extra/AS15-86-11605.small.png" TargetMode="External"/><Relationship Id="rId19177" Type="http://schemas.openxmlformats.org/officeDocument/2006/relationships/hyperlink" Target="https://tothemoon.im-ldi.com/data_a70/AS15/raw/AS15-86-11605.tif" TargetMode="External"/><Relationship Id="rId19178" Type="http://schemas.openxmlformats.org/officeDocument/2006/relationships/hyperlink" Target="https://tothemoon.im-ldi.com/data_a70/AS15/processed/AS15-86-11605.png" TargetMode="External"/><Relationship Id="rId19179" Type="http://schemas.openxmlformats.org/officeDocument/2006/relationships/hyperlink" Target="https://www.lpi.usra.edu/resources/apollo/frame/?AS15-86-11606" TargetMode="External"/><Relationship Id="rId19180" Type="http://schemas.openxmlformats.org/officeDocument/2006/relationships/hyperlink" Target="https://tothemoon.im-ldi.com/data_a70/AS15/extra/AS15-86-11606.small.png" TargetMode="External"/><Relationship Id="rId19181" Type="http://schemas.openxmlformats.org/officeDocument/2006/relationships/hyperlink" Target="https://tothemoon.im-ldi.com/data_a70/AS15/raw/AS15-86-11606.tif" TargetMode="External"/><Relationship Id="rId19182" Type="http://schemas.openxmlformats.org/officeDocument/2006/relationships/hyperlink" Target="https://tothemoon.im-ldi.com/data_a70/AS15/processed/AS15-86-11606.png" TargetMode="External"/><Relationship Id="rId19183" Type="http://schemas.openxmlformats.org/officeDocument/2006/relationships/hyperlink" Target="https://www.lpi.usra.edu/resources/apollo/frame/?AS15-86-11607" TargetMode="External"/><Relationship Id="rId19184" Type="http://schemas.openxmlformats.org/officeDocument/2006/relationships/hyperlink" Target="https://tothemoon.im-ldi.com/data_a70/AS15/extra/AS15-86-11607.small.png" TargetMode="External"/><Relationship Id="rId19185" Type="http://schemas.openxmlformats.org/officeDocument/2006/relationships/hyperlink" Target="https://tothemoon.im-ldi.com/data_a70/AS15/raw/AS15-86-11607.tif" TargetMode="External"/><Relationship Id="rId19186" Type="http://schemas.openxmlformats.org/officeDocument/2006/relationships/hyperlink" Target="https://tothemoon.im-ldi.com/data_a70/AS15/processed/AS15-86-11607.png" TargetMode="External"/><Relationship Id="rId19187" Type="http://schemas.openxmlformats.org/officeDocument/2006/relationships/hyperlink" Target="https://www.lpi.usra.edu/resources/apollo/frame/?AS15-86-11608" TargetMode="External"/><Relationship Id="rId19188" Type="http://schemas.openxmlformats.org/officeDocument/2006/relationships/hyperlink" Target="https://tothemoon.im-ldi.com/data_a70/AS15/extra/AS15-86-11608.small.png" TargetMode="External"/><Relationship Id="rId19189" Type="http://schemas.openxmlformats.org/officeDocument/2006/relationships/hyperlink" Target="https://tothemoon.im-ldi.com/data_a70/AS15/raw/AS15-86-11608.tif" TargetMode="External"/><Relationship Id="rId19190" Type="http://schemas.openxmlformats.org/officeDocument/2006/relationships/hyperlink" Target="https://tothemoon.im-ldi.com/data_a70/AS15/processed/AS15-86-11608.png" TargetMode="External"/><Relationship Id="rId19191" Type="http://schemas.openxmlformats.org/officeDocument/2006/relationships/hyperlink" Target="https://www.lpi.usra.edu/resources/apollo/frame/?AS15-86-11609" TargetMode="External"/><Relationship Id="rId19192" Type="http://schemas.openxmlformats.org/officeDocument/2006/relationships/hyperlink" Target="https://tothemoon.im-ldi.com/data_a70/AS15/extra/AS15-86-11609.small.png" TargetMode="External"/><Relationship Id="rId19193" Type="http://schemas.openxmlformats.org/officeDocument/2006/relationships/hyperlink" Target="https://tothemoon.im-ldi.com/data_a70/AS15/raw/AS15-86-11609.tif" TargetMode="External"/><Relationship Id="rId19194" Type="http://schemas.openxmlformats.org/officeDocument/2006/relationships/hyperlink" Target="https://tothemoon.im-ldi.com/data_a70/AS15/processed/AS15-86-11609.png" TargetMode="External"/><Relationship Id="rId19195" Type="http://schemas.openxmlformats.org/officeDocument/2006/relationships/hyperlink" Target="https://www.lpi.usra.edu/resources/apollo/frame/?AS15-86-11612" TargetMode="External"/><Relationship Id="rId19196" Type="http://schemas.openxmlformats.org/officeDocument/2006/relationships/hyperlink" Target="https://tothemoon.im-ldi.com/data_a70/AS15/extra/AS15-86-11612.small.png" TargetMode="External"/><Relationship Id="rId19197" Type="http://schemas.openxmlformats.org/officeDocument/2006/relationships/hyperlink" Target="https://tothemoon.im-ldi.com/data_a70/AS15/raw/AS15-86-11612.tif" TargetMode="External"/><Relationship Id="rId19198" Type="http://schemas.openxmlformats.org/officeDocument/2006/relationships/hyperlink" Target="https://tothemoon.im-ldi.com/data_a70/AS15/processed/AS15-86-11612.png" TargetMode="External"/><Relationship Id="rId19199" Type="http://schemas.openxmlformats.org/officeDocument/2006/relationships/hyperlink" Target="https://www.lpi.usra.edu/resources/apollo/frame/?AS15-86-11614" TargetMode="External"/><Relationship Id="rId19200" Type="http://schemas.openxmlformats.org/officeDocument/2006/relationships/hyperlink" Target="https://tothemoon.im-ldi.com/data_a70/AS15/extra/AS15-86-11614.small.png" TargetMode="External"/><Relationship Id="rId19201" Type="http://schemas.openxmlformats.org/officeDocument/2006/relationships/hyperlink" Target="https://tothemoon.im-ldi.com/data_a70/AS15/raw/AS15-86-11614.tif" TargetMode="External"/><Relationship Id="rId19202" Type="http://schemas.openxmlformats.org/officeDocument/2006/relationships/hyperlink" Target="https://tothemoon.im-ldi.com/data_a70/AS15/processed/AS15-86-11614.png" TargetMode="External"/><Relationship Id="rId19203" Type="http://schemas.openxmlformats.org/officeDocument/2006/relationships/hyperlink" Target="https://www.lpi.usra.edu/resources/apollo/frame/?AS15-86-11615" TargetMode="External"/><Relationship Id="rId19204" Type="http://schemas.openxmlformats.org/officeDocument/2006/relationships/hyperlink" Target="https://tothemoon.im-ldi.com/data_a70/AS15/extra/AS15-86-11615.small.png" TargetMode="External"/><Relationship Id="rId19205" Type="http://schemas.openxmlformats.org/officeDocument/2006/relationships/hyperlink" Target="https://tothemoon.im-ldi.com/data_a70/AS15/raw/AS15-86-11615.tif" TargetMode="External"/><Relationship Id="rId19206" Type="http://schemas.openxmlformats.org/officeDocument/2006/relationships/hyperlink" Target="https://tothemoon.im-ldi.com/data_a70/AS15/processed/AS15-86-11615.png" TargetMode="External"/><Relationship Id="rId19207" Type="http://schemas.openxmlformats.org/officeDocument/2006/relationships/hyperlink" Target="https://www.lpi.usra.edu/resources/apollo/frame/?AS15-86-11616" TargetMode="External"/><Relationship Id="rId19208" Type="http://schemas.openxmlformats.org/officeDocument/2006/relationships/hyperlink" Target="https://tothemoon.im-ldi.com/data_a70/AS15/extra/AS15-86-11616.small.png" TargetMode="External"/><Relationship Id="rId19209" Type="http://schemas.openxmlformats.org/officeDocument/2006/relationships/hyperlink" Target="https://tothemoon.im-ldi.com/data_a70/AS15/raw/AS15-86-11616.tif" TargetMode="External"/><Relationship Id="rId19210" Type="http://schemas.openxmlformats.org/officeDocument/2006/relationships/hyperlink" Target="https://tothemoon.im-ldi.com/data_a70/AS15/processed/AS15-86-11616.png" TargetMode="External"/><Relationship Id="rId19211" Type="http://schemas.openxmlformats.org/officeDocument/2006/relationships/hyperlink" Target="https://www.lpi.usra.edu/resources/apollo/frame/?AS15-86-11621" TargetMode="External"/><Relationship Id="rId19212" Type="http://schemas.openxmlformats.org/officeDocument/2006/relationships/hyperlink" Target="https://tothemoon.im-ldi.com/data_a70/AS15/extra/AS15-86-11621.small.png" TargetMode="External"/><Relationship Id="rId19213" Type="http://schemas.openxmlformats.org/officeDocument/2006/relationships/hyperlink" Target="https://tothemoon.im-ldi.com/data_a70/AS15/raw/AS15-86-11621.tif" TargetMode="External"/><Relationship Id="rId19214" Type="http://schemas.openxmlformats.org/officeDocument/2006/relationships/hyperlink" Target="https://tothemoon.im-ldi.com/data_a70/AS15/processed/AS15-86-11621.png" TargetMode="External"/><Relationship Id="rId19215" Type="http://schemas.openxmlformats.org/officeDocument/2006/relationships/hyperlink" Target="https://www.lpi.usra.edu/resources/apollo/frame/?AS15-86-11623" TargetMode="External"/><Relationship Id="rId19216" Type="http://schemas.openxmlformats.org/officeDocument/2006/relationships/hyperlink" Target="https://tothemoon.im-ldi.com/data_a70/AS15/extra/AS15-86-11623.small.png" TargetMode="External"/><Relationship Id="rId19217" Type="http://schemas.openxmlformats.org/officeDocument/2006/relationships/hyperlink" Target="https://tothemoon.im-ldi.com/data_a70/AS15/raw/AS15-86-11623.tif" TargetMode="External"/><Relationship Id="rId19218" Type="http://schemas.openxmlformats.org/officeDocument/2006/relationships/hyperlink" Target="https://tothemoon.im-ldi.com/data_a70/AS15/processed/AS15-86-11623.png" TargetMode="External"/><Relationship Id="rId19219" Type="http://schemas.openxmlformats.org/officeDocument/2006/relationships/hyperlink" Target="https://www.lpi.usra.edu/resources/apollo/frame/?AS15-86-11624" TargetMode="External"/><Relationship Id="rId19220" Type="http://schemas.openxmlformats.org/officeDocument/2006/relationships/hyperlink" Target="https://tothemoon.im-ldi.com/data_a70/AS15/extra/AS15-86-11624.small.png" TargetMode="External"/><Relationship Id="rId19221" Type="http://schemas.openxmlformats.org/officeDocument/2006/relationships/hyperlink" Target="https://tothemoon.im-ldi.com/data_a70/AS15/raw/AS15-86-11624.tif" TargetMode="External"/><Relationship Id="rId19222" Type="http://schemas.openxmlformats.org/officeDocument/2006/relationships/hyperlink" Target="https://tothemoon.im-ldi.com/data_a70/AS15/processed/AS15-86-11624.png" TargetMode="External"/><Relationship Id="rId19223" Type="http://schemas.openxmlformats.org/officeDocument/2006/relationships/hyperlink" Target="https://www.lpi.usra.edu/resources/apollo/frame/?AS15-86-11626" TargetMode="External"/><Relationship Id="rId19224" Type="http://schemas.openxmlformats.org/officeDocument/2006/relationships/hyperlink" Target="https://tothemoon.im-ldi.com/data_a70/AS15/extra/AS15-86-11626.small.png" TargetMode="External"/><Relationship Id="rId19225" Type="http://schemas.openxmlformats.org/officeDocument/2006/relationships/hyperlink" Target="https://tothemoon.im-ldi.com/data_a70/AS15/raw/AS15-86-11626.tif" TargetMode="External"/><Relationship Id="rId19226" Type="http://schemas.openxmlformats.org/officeDocument/2006/relationships/hyperlink" Target="https://tothemoon.im-ldi.com/data_a70/AS15/processed/AS15-86-11626.png" TargetMode="External"/><Relationship Id="rId19227" Type="http://schemas.openxmlformats.org/officeDocument/2006/relationships/hyperlink" Target="https://www.lpi.usra.edu/resources/apollo/frame/?AS15-86-11628" TargetMode="External"/><Relationship Id="rId19228" Type="http://schemas.openxmlformats.org/officeDocument/2006/relationships/hyperlink" Target="https://tothemoon.im-ldi.com/data_a70/AS15/extra/AS15-86-11628.small.png" TargetMode="External"/><Relationship Id="rId19229" Type="http://schemas.openxmlformats.org/officeDocument/2006/relationships/hyperlink" Target="https://tothemoon.im-ldi.com/data_a70/AS15/raw/AS15-86-11628.tif" TargetMode="External"/><Relationship Id="rId19230" Type="http://schemas.openxmlformats.org/officeDocument/2006/relationships/hyperlink" Target="https://tothemoon.im-ldi.com/data_a70/AS15/processed/AS15-86-11628.png" TargetMode="External"/><Relationship Id="rId19231" Type="http://schemas.openxmlformats.org/officeDocument/2006/relationships/hyperlink" Target="https://www.lpi.usra.edu/resources/apollo/frame/?AS15-86-11629" TargetMode="External"/><Relationship Id="rId19232" Type="http://schemas.openxmlformats.org/officeDocument/2006/relationships/hyperlink" Target="https://tothemoon.im-ldi.com/data_a70/AS15/extra/AS15-86-11629.small.png" TargetMode="External"/><Relationship Id="rId19233" Type="http://schemas.openxmlformats.org/officeDocument/2006/relationships/hyperlink" Target="https://tothemoon.im-ldi.com/data_a70/AS15/raw/AS15-86-11629.tif" TargetMode="External"/><Relationship Id="rId19234" Type="http://schemas.openxmlformats.org/officeDocument/2006/relationships/hyperlink" Target="https://tothemoon.im-ldi.com/data_a70/AS15/processed/AS15-86-11629.png" TargetMode="External"/><Relationship Id="rId19235" Type="http://schemas.openxmlformats.org/officeDocument/2006/relationships/hyperlink" Target="https://www.lpi.usra.edu/resources/apollo/frame/?AS15-86-11632" TargetMode="External"/><Relationship Id="rId19236" Type="http://schemas.openxmlformats.org/officeDocument/2006/relationships/hyperlink" Target="https://tothemoon.im-ldi.com/data_a70/AS15/extra/AS15-86-11632.small.png" TargetMode="External"/><Relationship Id="rId19237" Type="http://schemas.openxmlformats.org/officeDocument/2006/relationships/hyperlink" Target="https://tothemoon.im-ldi.com/data_a70/AS15/raw/AS15-86-11632.tif" TargetMode="External"/><Relationship Id="rId19238" Type="http://schemas.openxmlformats.org/officeDocument/2006/relationships/hyperlink" Target="https://tothemoon.im-ldi.com/data_a70/AS15/processed/AS15-86-11632.png" TargetMode="External"/><Relationship Id="rId19239" Type="http://schemas.openxmlformats.org/officeDocument/2006/relationships/hyperlink" Target="https://www.lpi.usra.edu/resources/apollo/frame/?AS15-86-11633" TargetMode="External"/><Relationship Id="rId19240" Type="http://schemas.openxmlformats.org/officeDocument/2006/relationships/hyperlink" Target="https://tothemoon.im-ldi.com/data_a70/AS15/extra/AS15-86-11633.small.png" TargetMode="External"/><Relationship Id="rId19241" Type="http://schemas.openxmlformats.org/officeDocument/2006/relationships/hyperlink" Target="https://tothemoon.im-ldi.com/data_a70/AS15/raw/AS15-86-11633.tif" TargetMode="External"/><Relationship Id="rId19242" Type="http://schemas.openxmlformats.org/officeDocument/2006/relationships/hyperlink" Target="https://tothemoon.im-ldi.com/data_a70/AS15/processed/AS15-86-11633.png" TargetMode="External"/><Relationship Id="rId19243" Type="http://schemas.openxmlformats.org/officeDocument/2006/relationships/hyperlink" Target="https://www.lpi.usra.edu/resources/apollo/frame/?AS15-86-11634" TargetMode="External"/><Relationship Id="rId19244" Type="http://schemas.openxmlformats.org/officeDocument/2006/relationships/hyperlink" Target="https://tothemoon.im-ldi.com/data_a70/AS15/extra/AS15-86-11634.small.png" TargetMode="External"/><Relationship Id="rId19245" Type="http://schemas.openxmlformats.org/officeDocument/2006/relationships/hyperlink" Target="https://tothemoon.im-ldi.com/data_a70/AS15/raw/AS15-86-11634.tif" TargetMode="External"/><Relationship Id="rId19246" Type="http://schemas.openxmlformats.org/officeDocument/2006/relationships/hyperlink" Target="https://tothemoon.im-ldi.com/data_a70/AS15/processed/AS15-86-11634.png" TargetMode="External"/><Relationship Id="rId19247" Type="http://schemas.openxmlformats.org/officeDocument/2006/relationships/hyperlink" Target="https://www.lpi.usra.edu/resources/apollo/frame/?AS15-86-11637" TargetMode="External"/><Relationship Id="rId19248" Type="http://schemas.openxmlformats.org/officeDocument/2006/relationships/hyperlink" Target="https://tothemoon.im-ldi.com/data_a70/AS15/extra/AS15-86-11637.small.png" TargetMode="External"/><Relationship Id="rId19249" Type="http://schemas.openxmlformats.org/officeDocument/2006/relationships/hyperlink" Target="https://tothemoon.im-ldi.com/data_a70/AS15/raw/AS15-86-11637.tif" TargetMode="External"/><Relationship Id="rId19250" Type="http://schemas.openxmlformats.org/officeDocument/2006/relationships/hyperlink" Target="https://tothemoon.im-ldi.com/data_a70/AS15/processed/AS15-86-11637.png" TargetMode="External"/><Relationship Id="rId19251" Type="http://schemas.openxmlformats.org/officeDocument/2006/relationships/hyperlink" Target="https://www.lpi.usra.edu/resources/apollo/frame/?AS15-86-11638" TargetMode="External"/><Relationship Id="rId19252" Type="http://schemas.openxmlformats.org/officeDocument/2006/relationships/hyperlink" Target="https://tothemoon.im-ldi.com/data_a70/AS15/extra/AS15-86-11638.small.png" TargetMode="External"/><Relationship Id="rId19253" Type="http://schemas.openxmlformats.org/officeDocument/2006/relationships/hyperlink" Target="https://tothemoon.im-ldi.com/data_a70/AS15/raw/AS15-86-11638.tif" TargetMode="External"/><Relationship Id="rId19254" Type="http://schemas.openxmlformats.org/officeDocument/2006/relationships/hyperlink" Target="https://tothemoon.im-ldi.com/data_a70/AS15/processed/AS15-86-11638.png" TargetMode="External"/><Relationship Id="rId19255" Type="http://schemas.openxmlformats.org/officeDocument/2006/relationships/hyperlink" Target="https://www.lpi.usra.edu/resources/apollo/frame/?AS15-86-11641" TargetMode="External"/><Relationship Id="rId19256" Type="http://schemas.openxmlformats.org/officeDocument/2006/relationships/hyperlink" Target="https://tothemoon.im-ldi.com/data_a70/AS15/extra/AS15-86-11641.small.png" TargetMode="External"/><Relationship Id="rId19257" Type="http://schemas.openxmlformats.org/officeDocument/2006/relationships/hyperlink" Target="https://tothemoon.im-ldi.com/data_a70/AS15/raw/AS15-86-11641.tif" TargetMode="External"/><Relationship Id="rId19258" Type="http://schemas.openxmlformats.org/officeDocument/2006/relationships/hyperlink" Target="https://tothemoon.im-ldi.com/data_a70/AS15/processed/AS15-86-11641.png" TargetMode="External"/><Relationship Id="rId19259" Type="http://schemas.openxmlformats.org/officeDocument/2006/relationships/hyperlink" Target="https://www.lpi.usra.edu/resources/apollo/frame/?AS15-86-11642" TargetMode="External"/><Relationship Id="rId19260" Type="http://schemas.openxmlformats.org/officeDocument/2006/relationships/hyperlink" Target="https://tothemoon.im-ldi.com/data_a70/AS15/extra/AS15-86-11642.small.png" TargetMode="External"/><Relationship Id="rId19261" Type="http://schemas.openxmlformats.org/officeDocument/2006/relationships/hyperlink" Target="https://tothemoon.im-ldi.com/data_a70/AS15/raw/AS15-86-11642.tif" TargetMode="External"/><Relationship Id="rId19262" Type="http://schemas.openxmlformats.org/officeDocument/2006/relationships/hyperlink" Target="https://tothemoon.im-ldi.com/data_a70/AS15/processed/AS15-86-11642.png" TargetMode="External"/><Relationship Id="rId19263" Type="http://schemas.openxmlformats.org/officeDocument/2006/relationships/hyperlink" Target="https://www.lpi.usra.edu/resources/apollo/frame/?AS15-86-11643" TargetMode="External"/><Relationship Id="rId19264" Type="http://schemas.openxmlformats.org/officeDocument/2006/relationships/hyperlink" Target="https://tothemoon.im-ldi.com/data_a70/AS15/extra/AS15-86-11643.small.png" TargetMode="External"/><Relationship Id="rId19265" Type="http://schemas.openxmlformats.org/officeDocument/2006/relationships/hyperlink" Target="https://tothemoon.im-ldi.com/data_a70/AS15/raw/AS15-86-11643.tif" TargetMode="External"/><Relationship Id="rId19266" Type="http://schemas.openxmlformats.org/officeDocument/2006/relationships/hyperlink" Target="https://tothemoon.im-ldi.com/data_a70/AS15/processed/AS15-86-11643.png" TargetMode="External"/><Relationship Id="rId19267" Type="http://schemas.openxmlformats.org/officeDocument/2006/relationships/hyperlink" Target="https://www.lpi.usra.edu/resources/apollo/frame/?AS15-86-11644" TargetMode="External"/><Relationship Id="rId19268" Type="http://schemas.openxmlformats.org/officeDocument/2006/relationships/hyperlink" Target="https://tothemoon.im-ldi.com/data_a70/AS15/extra/AS15-86-11644.small.png" TargetMode="External"/><Relationship Id="rId19269" Type="http://schemas.openxmlformats.org/officeDocument/2006/relationships/hyperlink" Target="https://tothemoon.im-ldi.com/data_a70/AS15/raw/AS15-86-11644.tif" TargetMode="External"/><Relationship Id="rId19270" Type="http://schemas.openxmlformats.org/officeDocument/2006/relationships/hyperlink" Target="https://tothemoon.im-ldi.com/data_a70/AS15/processed/AS15-86-11644.png" TargetMode="External"/><Relationship Id="rId19271" Type="http://schemas.openxmlformats.org/officeDocument/2006/relationships/hyperlink" Target="https://www.lpi.usra.edu/resources/apollo/frame/?AS15-86-11645" TargetMode="External"/><Relationship Id="rId19272" Type="http://schemas.openxmlformats.org/officeDocument/2006/relationships/hyperlink" Target="https://tothemoon.im-ldi.com/data_a70/AS15/extra/AS15-86-11645.small.png" TargetMode="External"/><Relationship Id="rId19273" Type="http://schemas.openxmlformats.org/officeDocument/2006/relationships/hyperlink" Target="https://tothemoon.im-ldi.com/data_a70/AS15/raw/AS15-86-11645.tif" TargetMode="External"/><Relationship Id="rId19274" Type="http://schemas.openxmlformats.org/officeDocument/2006/relationships/hyperlink" Target="https://tothemoon.im-ldi.com/data_a70/AS15/processed/AS15-86-11645.png" TargetMode="External"/><Relationship Id="rId19275" Type="http://schemas.openxmlformats.org/officeDocument/2006/relationships/hyperlink" Target="https://www.lpi.usra.edu/resources/apollo/frame/?AS15-86-11646" TargetMode="External"/><Relationship Id="rId19276" Type="http://schemas.openxmlformats.org/officeDocument/2006/relationships/hyperlink" Target="https://tothemoon.im-ldi.com/data_a70/AS15/extra/AS15-86-11646.small.png" TargetMode="External"/><Relationship Id="rId19277" Type="http://schemas.openxmlformats.org/officeDocument/2006/relationships/hyperlink" Target="https://tothemoon.im-ldi.com/data_a70/AS15/raw/AS15-86-11646.tif" TargetMode="External"/><Relationship Id="rId19278" Type="http://schemas.openxmlformats.org/officeDocument/2006/relationships/hyperlink" Target="https://tothemoon.im-ldi.com/data_a70/AS15/processed/AS15-86-11646.png" TargetMode="External"/><Relationship Id="rId19279" Type="http://schemas.openxmlformats.org/officeDocument/2006/relationships/hyperlink" Target="https://www.lpi.usra.edu/resources/apollo/frame/?AS15-86-11647" TargetMode="External"/><Relationship Id="rId19280" Type="http://schemas.openxmlformats.org/officeDocument/2006/relationships/hyperlink" Target="https://tothemoon.im-ldi.com/data_a70/AS15/extra/AS15-86-11647.small.png" TargetMode="External"/><Relationship Id="rId19281" Type="http://schemas.openxmlformats.org/officeDocument/2006/relationships/hyperlink" Target="https://tothemoon.im-ldi.com/data_a70/AS15/raw/AS15-86-11647.tif" TargetMode="External"/><Relationship Id="rId19282" Type="http://schemas.openxmlformats.org/officeDocument/2006/relationships/hyperlink" Target="https://tothemoon.im-ldi.com/data_a70/AS15/processed/AS15-86-11647.png" TargetMode="External"/><Relationship Id="rId19283" Type="http://schemas.openxmlformats.org/officeDocument/2006/relationships/hyperlink" Target="https://www.lpi.usra.edu/resources/apollo/frame/?AS15-86-11648" TargetMode="External"/><Relationship Id="rId19284" Type="http://schemas.openxmlformats.org/officeDocument/2006/relationships/hyperlink" Target="https://tothemoon.im-ldi.com/data_a70/AS15/extra/AS15-86-11648.small.png" TargetMode="External"/><Relationship Id="rId19285" Type="http://schemas.openxmlformats.org/officeDocument/2006/relationships/hyperlink" Target="https://tothemoon.im-ldi.com/data_a70/AS15/raw/AS15-86-11648.tif" TargetMode="External"/><Relationship Id="rId19286" Type="http://schemas.openxmlformats.org/officeDocument/2006/relationships/hyperlink" Target="https://tothemoon.im-ldi.com/data_a70/AS15/processed/AS15-86-11648.png" TargetMode="External"/><Relationship Id="rId19287" Type="http://schemas.openxmlformats.org/officeDocument/2006/relationships/hyperlink" Target="https://www.lpi.usra.edu/resources/apollo/frame/?AS15-86-11649" TargetMode="External"/><Relationship Id="rId19288" Type="http://schemas.openxmlformats.org/officeDocument/2006/relationships/hyperlink" Target="https://tothemoon.im-ldi.com/data_a70/AS15/extra/AS15-86-11649.small.png" TargetMode="External"/><Relationship Id="rId19289" Type="http://schemas.openxmlformats.org/officeDocument/2006/relationships/hyperlink" Target="https://tothemoon.im-ldi.com/data_a70/AS15/raw/AS15-86-11649.tif" TargetMode="External"/><Relationship Id="rId19290" Type="http://schemas.openxmlformats.org/officeDocument/2006/relationships/hyperlink" Target="https://tothemoon.im-ldi.com/data_a70/AS15/processed/AS15-86-11649.png" TargetMode="External"/><Relationship Id="rId19291" Type="http://schemas.openxmlformats.org/officeDocument/2006/relationships/hyperlink" Target="https://www.lpi.usra.edu/resources/apollo/frame/?AS15-86-11650" TargetMode="External"/><Relationship Id="rId19292" Type="http://schemas.openxmlformats.org/officeDocument/2006/relationships/hyperlink" Target="https://tothemoon.im-ldi.com/data_a70/AS15/extra/AS15-86-11650.small.png" TargetMode="External"/><Relationship Id="rId19293" Type="http://schemas.openxmlformats.org/officeDocument/2006/relationships/hyperlink" Target="https://tothemoon.im-ldi.com/data_a70/AS15/raw/AS15-86-11650.tif" TargetMode="External"/><Relationship Id="rId19294" Type="http://schemas.openxmlformats.org/officeDocument/2006/relationships/hyperlink" Target="https://tothemoon.im-ldi.com/data_a70/AS15/processed/AS15-86-11650.png" TargetMode="External"/><Relationship Id="rId19295" Type="http://schemas.openxmlformats.org/officeDocument/2006/relationships/hyperlink" Target="https://www.lpi.usra.edu/resources/apollo/frame/?AS15-86-11651" TargetMode="External"/><Relationship Id="rId19296" Type="http://schemas.openxmlformats.org/officeDocument/2006/relationships/hyperlink" Target="https://tothemoon.im-ldi.com/data_a70/AS15/extra/AS15-86-11651.small.png" TargetMode="External"/><Relationship Id="rId19297" Type="http://schemas.openxmlformats.org/officeDocument/2006/relationships/hyperlink" Target="https://tothemoon.im-ldi.com/data_a70/AS15/raw/AS15-86-11651.tif" TargetMode="External"/><Relationship Id="rId19298" Type="http://schemas.openxmlformats.org/officeDocument/2006/relationships/hyperlink" Target="https://tothemoon.im-ldi.com/data_a70/AS15/processed/AS15-86-11651.png" TargetMode="External"/><Relationship Id="rId19299" Type="http://schemas.openxmlformats.org/officeDocument/2006/relationships/hyperlink" Target="https://www.lpi.usra.edu/resources/apollo/frame/?AS15-86-11652" TargetMode="External"/><Relationship Id="rId19300" Type="http://schemas.openxmlformats.org/officeDocument/2006/relationships/hyperlink" Target="https://tothemoon.im-ldi.com/data_a70/AS15/extra/AS15-86-11652.small.png" TargetMode="External"/><Relationship Id="rId19301" Type="http://schemas.openxmlformats.org/officeDocument/2006/relationships/hyperlink" Target="https://tothemoon.im-ldi.com/data_a70/AS15/raw/AS15-86-11652.tif" TargetMode="External"/><Relationship Id="rId19302" Type="http://schemas.openxmlformats.org/officeDocument/2006/relationships/hyperlink" Target="https://tothemoon.im-ldi.com/data_a70/AS15/processed/AS15-86-11652.png" TargetMode="External"/><Relationship Id="rId19303" Type="http://schemas.openxmlformats.org/officeDocument/2006/relationships/hyperlink" Target="https://www.lpi.usra.edu/resources/apollo/frame/?AS15-86-11653" TargetMode="External"/><Relationship Id="rId19304" Type="http://schemas.openxmlformats.org/officeDocument/2006/relationships/hyperlink" Target="https://tothemoon.im-ldi.com/data_a70/AS15/extra/AS15-86-11653.small.png" TargetMode="External"/><Relationship Id="rId19305" Type="http://schemas.openxmlformats.org/officeDocument/2006/relationships/hyperlink" Target="https://tothemoon.im-ldi.com/data_a70/AS15/raw/AS15-86-11653.tif" TargetMode="External"/><Relationship Id="rId19306" Type="http://schemas.openxmlformats.org/officeDocument/2006/relationships/hyperlink" Target="https://tothemoon.im-ldi.com/data_a70/AS15/processed/AS15-86-11653.png" TargetMode="External"/><Relationship Id="rId19307" Type="http://schemas.openxmlformats.org/officeDocument/2006/relationships/hyperlink" Target="https://www.lpi.usra.edu/resources/apollo/frame/?AS15-86-11654" TargetMode="External"/><Relationship Id="rId19308" Type="http://schemas.openxmlformats.org/officeDocument/2006/relationships/hyperlink" Target="https://tothemoon.im-ldi.com/data_a70/AS15/extra/AS15-86-11654.small.png" TargetMode="External"/><Relationship Id="rId19309" Type="http://schemas.openxmlformats.org/officeDocument/2006/relationships/hyperlink" Target="https://tothemoon.im-ldi.com/data_a70/AS15/raw/AS15-86-11654.tif" TargetMode="External"/><Relationship Id="rId19310" Type="http://schemas.openxmlformats.org/officeDocument/2006/relationships/hyperlink" Target="https://tothemoon.im-ldi.com/data_a70/AS15/processed/AS15-86-11654.png" TargetMode="External"/><Relationship Id="rId19311" Type="http://schemas.openxmlformats.org/officeDocument/2006/relationships/hyperlink" Target="https://www.lpi.usra.edu/resources/apollo/frame/?AS15-86-11655" TargetMode="External"/><Relationship Id="rId19312" Type="http://schemas.openxmlformats.org/officeDocument/2006/relationships/hyperlink" Target="https://tothemoon.im-ldi.com/data_a70/AS15/extra/AS15-86-11655.small.png" TargetMode="External"/><Relationship Id="rId19313" Type="http://schemas.openxmlformats.org/officeDocument/2006/relationships/hyperlink" Target="https://tothemoon.im-ldi.com/data_a70/AS15/raw/AS15-86-11655.tif" TargetMode="External"/><Relationship Id="rId19314" Type="http://schemas.openxmlformats.org/officeDocument/2006/relationships/hyperlink" Target="https://tothemoon.im-ldi.com/data_a70/AS15/processed/AS15-86-11655.png" TargetMode="External"/><Relationship Id="rId19315" Type="http://schemas.openxmlformats.org/officeDocument/2006/relationships/hyperlink" Target="https://www.lpi.usra.edu/resources/apollo/frame/?AS15-86-11656" TargetMode="External"/><Relationship Id="rId19316" Type="http://schemas.openxmlformats.org/officeDocument/2006/relationships/hyperlink" Target="https://tothemoon.im-ldi.com/data_a70/AS15/extra/AS15-86-11656.small.png" TargetMode="External"/><Relationship Id="rId19317" Type="http://schemas.openxmlformats.org/officeDocument/2006/relationships/hyperlink" Target="https://tothemoon.im-ldi.com/data_a70/AS15/raw/AS15-86-11656.tif" TargetMode="External"/><Relationship Id="rId19318" Type="http://schemas.openxmlformats.org/officeDocument/2006/relationships/hyperlink" Target="https://tothemoon.im-ldi.com/data_a70/AS15/processed/AS15-86-11656.png" TargetMode="External"/><Relationship Id="rId19319" Type="http://schemas.openxmlformats.org/officeDocument/2006/relationships/hyperlink" Target="https://www.lpi.usra.edu/resources/apollo/frame/?AS15-86-11657" TargetMode="External"/><Relationship Id="rId19320" Type="http://schemas.openxmlformats.org/officeDocument/2006/relationships/hyperlink" Target="https://tothemoon.im-ldi.com/data_a70/AS15/extra/AS15-86-11657.small.png" TargetMode="External"/><Relationship Id="rId19321" Type="http://schemas.openxmlformats.org/officeDocument/2006/relationships/hyperlink" Target="https://tothemoon.im-ldi.com/data_a70/AS15/raw/AS15-86-11657.tif" TargetMode="External"/><Relationship Id="rId19322" Type="http://schemas.openxmlformats.org/officeDocument/2006/relationships/hyperlink" Target="https://tothemoon.im-ldi.com/data_a70/AS15/processed/AS15-86-11657.png" TargetMode="External"/><Relationship Id="rId19323" Type="http://schemas.openxmlformats.org/officeDocument/2006/relationships/hyperlink" Target="https://www.lpi.usra.edu/resources/apollo/frame/?AS15-86-11658" TargetMode="External"/><Relationship Id="rId19324" Type="http://schemas.openxmlformats.org/officeDocument/2006/relationships/hyperlink" Target="https://tothemoon.im-ldi.com/data_a70/AS15/extra/AS15-86-11658.small.png" TargetMode="External"/><Relationship Id="rId19325" Type="http://schemas.openxmlformats.org/officeDocument/2006/relationships/hyperlink" Target="https://tothemoon.im-ldi.com/data_a70/AS15/raw/AS15-86-11658.tif" TargetMode="External"/><Relationship Id="rId19326" Type="http://schemas.openxmlformats.org/officeDocument/2006/relationships/hyperlink" Target="https://tothemoon.im-ldi.com/data_a70/AS15/processed/AS15-86-11658.png" TargetMode="External"/><Relationship Id="rId19327" Type="http://schemas.openxmlformats.org/officeDocument/2006/relationships/hyperlink" Target="https://www.lpi.usra.edu/resources/apollo/frame/?AS15-86-11660" TargetMode="External"/><Relationship Id="rId19328" Type="http://schemas.openxmlformats.org/officeDocument/2006/relationships/hyperlink" Target="https://tothemoon.im-ldi.com/data_a70/AS15/extra/AS15-86-11660.small.png" TargetMode="External"/><Relationship Id="rId19329" Type="http://schemas.openxmlformats.org/officeDocument/2006/relationships/hyperlink" Target="https://tothemoon.im-ldi.com/data_a70/AS15/raw/AS15-86-11660.tif" TargetMode="External"/><Relationship Id="rId19330" Type="http://schemas.openxmlformats.org/officeDocument/2006/relationships/hyperlink" Target="https://tothemoon.im-ldi.com/data_a70/AS15/processed/AS15-86-11660.png" TargetMode="External"/><Relationship Id="rId19331" Type="http://schemas.openxmlformats.org/officeDocument/2006/relationships/hyperlink" Target="https://www.lpi.usra.edu/resources/apollo/frame/?AS15-86-11661" TargetMode="External"/><Relationship Id="rId19332" Type="http://schemas.openxmlformats.org/officeDocument/2006/relationships/hyperlink" Target="https://tothemoon.im-ldi.com/data_a70/AS15/extra/AS15-86-11661.small.png" TargetMode="External"/><Relationship Id="rId19333" Type="http://schemas.openxmlformats.org/officeDocument/2006/relationships/hyperlink" Target="https://tothemoon.im-ldi.com/data_a70/AS15/raw/AS15-86-11661.tif" TargetMode="External"/><Relationship Id="rId19334" Type="http://schemas.openxmlformats.org/officeDocument/2006/relationships/hyperlink" Target="https://tothemoon.im-ldi.com/data_a70/AS15/processed/AS15-86-11661.png" TargetMode="External"/><Relationship Id="rId19335" Type="http://schemas.openxmlformats.org/officeDocument/2006/relationships/hyperlink" Target="https://www.lpi.usra.edu/resources/apollo/frame/?AS15-86-11664" TargetMode="External"/><Relationship Id="rId19336" Type="http://schemas.openxmlformats.org/officeDocument/2006/relationships/hyperlink" Target="https://tothemoon.im-ldi.com/data_a70/AS15/extra/AS15-86-11664.small.png" TargetMode="External"/><Relationship Id="rId19337" Type="http://schemas.openxmlformats.org/officeDocument/2006/relationships/hyperlink" Target="https://tothemoon.im-ldi.com/data_a70/AS15/raw/AS15-86-11664.tif" TargetMode="External"/><Relationship Id="rId19338" Type="http://schemas.openxmlformats.org/officeDocument/2006/relationships/hyperlink" Target="https://tothemoon.im-ldi.com/data_a70/AS15/processed/AS15-86-11664.png" TargetMode="External"/><Relationship Id="rId19339" Type="http://schemas.openxmlformats.org/officeDocument/2006/relationships/hyperlink" Target="https://www.lpi.usra.edu/resources/apollo/frame/?AS15-86-11668" TargetMode="External"/><Relationship Id="rId19340" Type="http://schemas.openxmlformats.org/officeDocument/2006/relationships/hyperlink" Target="https://tothemoon.im-ldi.com/data_a70/AS15/extra/AS15-86-11668.small.png" TargetMode="External"/><Relationship Id="rId19341" Type="http://schemas.openxmlformats.org/officeDocument/2006/relationships/hyperlink" Target="https://tothemoon.im-ldi.com/data_a70/AS15/raw/AS15-86-11668.tif" TargetMode="External"/><Relationship Id="rId19342" Type="http://schemas.openxmlformats.org/officeDocument/2006/relationships/hyperlink" Target="https://tothemoon.im-ldi.com/data_a70/AS15/processed/AS15-86-11668.png" TargetMode="External"/><Relationship Id="rId19343" Type="http://schemas.openxmlformats.org/officeDocument/2006/relationships/hyperlink" Target="https://www.lpi.usra.edu/resources/apollo/frame/?AS15-86-11672" TargetMode="External"/><Relationship Id="rId19344" Type="http://schemas.openxmlformats.org/officeDocument/2006/relationships/hyperlink" Target="https://tothemoon.im-ldi.com/data_a70/AS15/extra/AS15-86-11672.small.png" TargetMode="External"/><Relationship Id="rId19345" Type="http://schemas.openxmlformats.org/officeDocument/2006/relationships/hyperlink" Target="https://tothemoon.im-ldi.com/data_a70/AS15/raw/AS15-86-11672.tif" TargetMode="External"/><Relationship Id="rId19346" Type="http://schemas.openxmlformats.org/officeDocument/2006/relationships/hyperlink" Target="https://tothemoon.im-ldi.com/data_a70/AS15/processed/AS15-86-11672.png" TargetMode="External"/><Relationship Id="rId19347" Type="http://schemas.openxmlformats.org/officeDocument/2006/relationships/hyperlink" Target="https://www.lpi.usra.edu/resources/apollo/frame/?AS15-86-11677" TargetMode="External"/><Relationship Id="rId19348" Type="http://schemas.openxmlformats.org/officeDocument/2006/relationships/hyperlink" Target="https://tothemoon.im-ldi.com/data_a70/AS15/extra/AS15-86-11677.small.png" TargetMode="External"/><Relationship Id="rId19349" Type="http://schemas.openxmlformats.org/officeDocument/2006/relationships/hyperlink" Target="https://tothemoon.im-ldi.com/data_a70/AS15/raw/AS15-86-11677.tif" TargetMode="External"/><Relationship Id="rId19350" Type="http://schemas.openxmlformats.org/officeDocument/2006/relationships/hyperlink" Target="https://tothemoon.im-ldi.com/data_a70/AS15/processed/AS15-86-11677.png" TargetMode="External"/><Relationship Id="rId19351" Type="http://schemas.openxmlformats.org/officeDocument/2006/relationships/hyperlink" Target="https://www.lpi.usra.edu/resources/apollo/frame/?AS15-86-11680" TargetMode="External"/><Relationship Id="rId19352" Type="http://schemas.openxmlformats.org/officeDocument/2006/relationships/hyperlink" Target="https://tothemoon.im-ldi.com/data_a70/AS15/extra/AS15-86-11680.small.png" TargetMode="External"/><Relationship Id="rId19353" Type="http://schemas.openxmlformats.org/officeDocument/2006/relationships/hyperlink" Target="https://tothemoon.im-ldi.com/data_a70/AS15/raw/AS15-86-11680.tif" TargetMode="External"/><Relationship Id="rId19354" Type="http://schemas.openxmlformats.org/officeDocument/2006/relationships/hyperlink" Target="https://tothemoon.im-ldi.com/data_a70/AS15/processed/AS15-86-11680.png" TargetMode="External"/><Relationship Id="rId19355" Type="http://schemas.openxmlformats.org/officeDocument/2006/relationships/hyperlink" Target="https://www.lpi.usra.edu/resources/apollo/frame/?AS15-86-11681" TargetMode="External"/><Relationship Id="rId19356" Type="http://schemas.openxmlformats.org/officeDocument/2006/relationships/hyperlink" Target="https://tothemoon.im-ldi.com/data_a70/AS15/extra/AS15-86-11681.small.png" TargetMode="External"/><Relationship Id="rId19357" Type="http://schemas.openxmlformats.org/officeDocument/2006/relationships/hyperlink" Target="https://tothemoon.im-ldi.com/data_a70/AS15/raw/AS15-86-11681.tif" TargetMode="External"/><Relationship Id="rId19358" Type="http://schemas.openxmlformats.org/officeDocument/2006/relationships/hyperlink" Target="https://tothemoon.im-ldi.com/data_a70/AS15/processed/AS15-86-11681.png" TargetMode="External"/><Relationship Id="rId19359" Type="http://schemas.openxmlformats.org/officeDocument/2006/relationships/hyperlink" Target="https://www.lpi.usra.edu/resources/apollo/frame/?AS15-86-11682" TargetMode="External"/><Relationship Id="rId19360" Type="http://schemas.openxmlformats.org/officeDocument/2006/relationships/hyperlink" Target="https://tothemoon.im-ldi.com/data_a70/AS15/extra/AS15-86-11682.small.png" TargetMode="External"/><Relationship Id="rId19361" Type="http://schemas.openxmlformats.org/officeDocument/2006/relationships/hyperlink" Target="https://tothemoon.im-ldi.com/data_a70/AS15/raw/AS15-86-11682.tif" TargetMode="External"/><Relationship Id="rId19362" Type="http://schemas.openxmlformats.org/officeDocument/2006/relationships/hyperlink" Target="https://tothemoon.im-ldi.com/data_a70/AS15/processed/AS15-86-11682.png" TargetMode="External"/><Relationship Id="rId19363" Type="http://schemas.openxmlformats.org/officeDocument/2006/relationships/hyperlink" Target="https://www.lpi.usra.edu/resources/apollo/frame/?AS15-86-11684" TargetMode="External"/><Relationship Id="rId19364" Type="http://schemas.openxmlformats.org/officeDocument/2006/relationships/hyperlink" Target="https://tothemoon.im-ldi.com/data_a70/AS15/extra/AS15-86-11684.small.png" TargetMode="External"/><Relationship Id="rId19365" Type="http://schemas.openxmlformats.org/officeDocument/2006/relationships/hyperlink" Target="https://tothemoon.im-ldi.com/data_a70/AS15/raw/AS15-86-11684.tif" TargetMode="External"/><Relationship Id="rId19366" Type="http://schemas.openxmlformats.org/officeDocument/2006/relationships/hyperlink" Target="https://tothemoon.im-ldi.com/data_a70/AS15/processed/AS15-86-11684.png" TargetMode="External"/><Relationship Id="rId19367" Type="http://schemas.openxmlformats.org/officeDocument/2006/relationships/hyperlink" Target="https://www.lpi.usra.edu/resources/apollo/frame/?AS15-86-11688" TargetMode="External"/><Relationship Id="rId19368" Type="http://schemas.openxmlformats.org/officeDocument/2006/relationships/hyperlink" Target="https://tothemoon.im-ldi.com/data_a70/AS15/extra/AS15-86-11688.small.png" TargetMode="External"/><Relationship Id="rId19369" Type="http://schemas.openxmlformats.org/officeDocument/2006/relationships/hyperlink" Target="https://tothemoon.im-ldi.com/data_a70/AS15/raw/AS15-86-11688.tif" TargetMode="External"/><Relationship Id="rId19370" Type="http://schemas.openxmlformats.org/officeDocument/2006/relationships/hyperlink" Target="https://tothemoon.im-ldi.com/data_a70/AS15/processed/AS15-86-11688.png" TargetMode="External"/><Relationship Id="rId19371" Type="http://schemas.openxmlformats.org/officeDocument/2006/relationships/hyperlink" Target="https://www.lpi.usra.edu/resources/apollo/frame/?AS15-86-11692" TargetMode="External"/><Relationship Id="rId19372" Type="http://schemas.openxmlformats.org/officeDocument/2006/relationships/hyperlink" Target="https://tothemoon.im-ldi.com/data_a70/AS15/extra/AS15-86-11692.small.png" TargetMode="External"/><Relationship Id="rId19373" Type="http://schemas.openxmlformats.org/officeDocument/2006/relationships/hyperlink" Target="https://tothemoon.im-ldi.com/data_a70/AS15/raw/AS15-86-11692.tif" TargetMode="External"/><Relationship Id="rId19374" Type="http://schemas.openxmlformats.org/officeDocument/2006/relationships/hyperlink" Target="https://tothemoon.im-ldi.com/data_a70/AS15/processed/AS15-86-11692.png" TargetMode="External"/><Relationship Id="rId19375" Type="http://schemas.openxmlformats.org/officeDocument/2006/relationships/hyperlink" Target="https://www.lpi.usra.edu/resources/apollo/frame/?AS15-86-11693" TargetMode="External"/><Relationship Id="rId19376" Type="http://schemas.openxmlformats.org/officeDocument/2006/relationships/hyperlink" Target="https://tothemoon.im-ldi.com/data_a70/AS15/extra/AS15-86-11693.small.png" TargetMode="External"/><Relationship Id="rId19377" Type="http://schemas.openxmlformats.org/officeDocument/2006/relationships/hyperlink" Target="https://tothemoon.im-ldi.com/data_a70/AS15/raw/AS15-86-11693.tif" TargetMode="External"/><Relationship Id="rId19378" Type="http://schemas.openxmlformats.org/officeDocument/2006/relationships/hyperlink" Target="https://tothemoon.im-ldi.com/data_a70/AS15/processed/AS15-86-11693.png" TargetMode="External"/><Relationship Id="rId19379" Type="http://schemas.openxmlformats.org/officeDocument/2006/relationships/hyperlink" Target="https://www.lpi.usra.edu/resources/apollo/frame/?AS15-86-11694" TargetMode="External"/><Relationship Id="rId19380" Type="http://schemas.openxmlformats.org/officeDocument/2006/relationships/hyperlink" Target="https://tothemoon.im-ldi.com/data_a70/AS15/extra/AS15-86-11694.small.png" TargetMode="External"/><Relationship Id="rId19381" Type="http://schemas.openxmlformats.org/officeDocument/2006/relationships/hyperlink" Target="https://tothemoon.im-ldi.com/data_a70/AS15/raw/AS15-86-11694.tif" TargetMode="External"/><Relationship Id="rId19382" Type="http://schemas.openxmlformats.org/officeDocument/2006/relationships/hyperlink" Target="https://tothemoon.im-ldi.com/data_a70/AS15/processed/AS15-86-11694.png" TargetMode="External"/><Relationship Id="rId19383" Type="http://schemas.openxmlformats.org/officeDocument/2006/relationships/hyperlink" Target="https://www.lpi.usra.edu/resources/apollo/frame/?AS15-87-11695" TargetMode="External"/><Relationship Id="rId19384" Type="http://schemas.openxmlformats.org/officeDocument/2006/relationships/hyperlink" Target="https://tothemoon.im-ldi.com/data_a70/AS15/extra/AS15-87-11695.small.png" TargetMode="External"/><Relationship Id="rId19385" Type="http://schemas.openxmlformats.org/officeDocument/2006/relationships/hyperlink" Target="https://tothemoon.im-ldi.com/data_a70/AS15/raw/AS15-87-11695.tif" TargetMode="External"/><Relationship Id="rId19386" Type="http://schemas.openxmlformats.org/officeDocument/2006/relationships/hyperlink" Target="https://tothemoon.im-ldi.com/data_a70/AS15/processed/AS15-87-11695.png" TargetMode="External"/><Relationship Id="rId19387" Type="http://schemas.openxmlformats.org/officeDocument/2006/relationships/hyperlink" Target="https://www.lpi.usra.edu/resources/apollo/frame/?AS15-87-11696" TargetMode="External"/><Relationship Id="rId19388" Type="http://schemas.openxmlformats.org/officeDocument/2006/relationships/hyperlink" Target="https://tothemoon.im-ldi.com/data_a70/AS15/extra/AS15-87-11696.small.png" TargetMode="External"/><Relationship Id="rId19389" Type="http://schemas.openxmlformats.org/officeDocument/2006/relationships/hyperlink" Target="https://tothemoon.im-ldi.com/data_a70/AS15/raw/AS15-87-11696.tif" TargetMode="External"/><Relationship Id="rId19390" Type="http://schemas.openxmlformats.org/officeDocument/2006/relationships/hyperlink" Target="https://tothemoon.im-ldi.com/data_a70/AS15/processed/AS15-87-11696.png" TargetMode="External"/><Relationship Id="rId19391" Type="http://schemas.openxmlformats.org/officeDocument/2006/relationships/hyperlink" Target="https://www.lpi.usra.edu/resources/apollo/frame/?AS15-87-11697" TargetMode="External"/><Relationship Id="rId19392" Type="http://schemas.openxmlformats.org/officeDocument/2006/relationships/hyperlink" Target="https://tothemoon.im-ldi.com/data_a70/AS15/extra/AS15-87-11697.small.png" TargetMode="External"/><Relationship Id="rId19393" Type="http://schemas.openxmlformats.org/officeDocument/2006/relationships/hyperlink" Target="https://tothemoon.im-ldi.com/data_a70/AS15/raw/AS15-87-11697.tif" TargetMode="External"/><Relationship Id="rId19394" Type="http://schemas.openxmlformats.org/officeDocument/2006/relationships/hyperlink" Target="https://tothemoon.im-ldi.com/data_a70/AS15/processed/AS15-87-11697.png" TargetMode="External"/><Relationship Id="rId19395" Type="http://schemas.openxmlformats.org/officeDocument/2006/relationships/hyperlink" Target="https://www.lpi.usra.edu/resources/apollo/frame/?AS15-87-11698" TargetMode="External"/><Relationship Id="rId19396" Type="http://schemas.openxmlformats.org/officeDocument/2006/relationships/hyperlink" Target="https://tothemoon.im-ldi.com/data_a70/AS15/extra/AS15-87-11698.small.png" TargetMode="External"/><Relationship Id="rId19397" Type="http://schemas.openxmlformats.org/officeDocument/2006/relationships/hyperlink" Target="https://tothemoon.im-ldi.com/data_a70/AS15/raw/AS15-87-11698.tif" TargetMode="External"/><Relationship Id="rId19398" Type="http://schemas.openxmlformats.org/officeDocument/2006/relationships/hyperlink" Target="https://tothemoon.im-ldi.com/data_a70/AS15/processed/AS15-87-11698.png" TargetMode="External"/><Relationship Id="rId19399" Type="http://schemas.openxmlformats.org/officeDocument/2006/relationships/hyperlink" Target="https://www.lpi.usra.edu/resources/apollo/frame/?AS15-87-11699" TargetMode="External"/><Relationship Id="rId19400" Type="http://schemas.openxmlformats.org/officeDocument/2006/relationships/hyperlink" Target="https://tothemoon.im-ldi.com/data_a70/AS15/extra/AS15-87-11699.small.png" TargetMode="External"/><Relationship Id="rId19401" Type="http://schemas.openxmlformats.org/officeDocument/2006/relationships/hyperlink" Target="https://tothemoon.im-ldi.com/data_a70/AS15/raw/AS15-87-11699.tif" TargetMode="External"/><Relationship Id="rId19402" Type="http://schemas.openxmlformats.org/officeDocument/2006/relationships/hyperlink" Target="https://tothemoon.im-ldi.com/data_a70/AS15/processed/AS15-87-11699.png" TargetMode="External"/><Relationship Id="rId19403" Type="http://schemas.openxmlformats.org/officeDocument/2006/relationships/hyperlink" Target="https://www.lpi.usra.edu/resources/apollo/frame/?AS15-87-11700" TargetMode="External"/><Relationship Id="rId19404" Type="http://schemas.openxmlformats.org/officeDocument/2006/relationships/hyperlink" Target="https://tothemoon.im-ldi.com/data_a70/AS15/extra/AS15-87-11700.small.png" TargetMode="External"/><Relationship Id="rId19405" Type="http://schemas.openxmlformats.org/officeDocument/2006/relationships/hyperlink" Target="https://tothemoon.im-ldi.com/data_a70/AS15/raw/AS15-87-11700.tif" TargetMode="External"/><Relationship Id="rId19406" Type="http://schemas.openxmlformats.org/officeDocument/2006/relationships/hyperlink" Target="https://tothemoon.im-ldi.com/data_a70/AS15/processed/AS15-87-11700.png" TargetMode="External"/><Relationship Id="rId19407" Type="http://schemas.openxmlformats.org/officeDocument/2006/relationships/hyperlink" Target="https://www.lpi.usra.edu/resources/apollo/frame/?AS15-87-11701" TargetMode="External"/><Relationship Id="rId19408" Type="http://schemas.openxmlformats.org/officeDocument/2006/relationships/hyperlink" Target="https://tothemoon.im-ldi.com/data_a70/AS15/extra/AS15-87-11701.small.png" TargetMode="External"/><Relationship Id="rId19409" Type="http://schemas.openxmlformats.org/officeDocument/2006/relationships/hyperlink" Target="https://tothemoon.im-ldi.com/data_a70/AS15/raw/AS15-87-11701.tif" TargetMode="External"/><Relationship Id="rId19410" Type="http://schemas.openxmlformats.org/officeDocument/2006/relationships/hyperlink" Target="https://tothemoon.im-ldi.com/data_a70/AS15/processed/AS15-87-11701.png" TargetMode="External"/><Relationship Id="rId19411" Type="http://schemas.openxmlformats.org/officeDocument/2006/relationships/hyperlink" Target="https://www.lpi.usra.edu/resources/apollo/frame/?AS15-87-11702" TargetMode="External"/><Relationship Id="rId19412" Type="http://schemas.openxmlformats.org/officeDocument/2006/relationships/hyperlink" Target="https://tothemoon.im-ldi.com/data_a70/AS15/extra/AS15-87-11702.small.png" TargetMode="External"/><Relationship Id="rId19413" Type="http://schemas.openxmlformats.org/officeDocument/2006/relationships/hyperlink" Target="https://tothemoon.im-ldi.com/data_a70/AS15/raw/AS15-87-11702.tif" TargetMode="External"/><Relationship Id="rId19414" Type="http://schemas.openxmlformats.org/officeDocument/2006/relationships/hyperlink" Target="https://tothemoon.im-ldi.com/data_a70/AS15/processed/AS15-87-11702.png" TargetMode="External"/><Relationship Id="rId19415" Type="http://schemas.openxmlformats.org/officeDocument/2006/relationships/hyperlink" Target="https://www.lpi.usra.edu/resources/apollo/frame/?AS15-87-11703" TargetMode="External"/><Relationship Id="rId19416" Type="http://schemas.openxmlformats.org/officeDocument/2006/relationships/hyperlink" Target="https://tothemoon.im-ldi.com/data_a70/AS15/extra/AS15-87-11703.small.png" TargetMode="External"/><Relationship Id="rId19417" Type="http://schemas.openxmlformats.org/officeDocument/2006/relationships/hyperlink" Target="https://tothemoon.im-ldi.com/data_a70/AS15/raw/AS15-87-11703.tif" TargetMode="External"/><Relationship Id="rId19418" Type="http://schemas.openxmlformats.org/officeDocument/2006/relationships/hyperlink" Target="https://tothemoon.im-ldi.com/data_a70/AS15/processed/AS15-87-11703.png" TargetMode="External"/><Relationship Id="rId19419" Type="http://schemas.openxmlformats.org/officeDocument/2006/relationships/hyperlink" Target="https://www.lpi.usra.edu/resources/apollo/frame/?AS15-87-11704" TargetMode="External"/><Relationship Id="rId19420" Type="http://schemas.openxmlformats.org/officeDocument/2006/relationships/hyperlink" Target="https://tothemoon.im-ldi.com/data_a70/AS15/extra/AS15-87-11704.small.png" TargetMode="External"/><Relationship Id="rId19421" Type="http://schemas.openxmlformats.org/officeDocument/2006/relationships/hyperlink" Target="https://tothemoon.im-ldi.com/data_a70/AS15/raw/AS15-87-11704.tif" TargetMode="External"/><Relationship Id="rId19422" Type="http://schemas.openxmlformats.org/officeDocument/2006/relationships/hyperlink" Target="https://tothemoon.im-ldi.com/data_a70/AS15/processed/AS15-87-11704.png" TargetMode="External"/><Relationship Id="rId19423" Type="http://schemas.openxmlformats.org/officeDocument/2006/relationships/hyperlink" Target="https://www.lpi.usra.edu/resources/apollo/frame/?AS15-87-11705" TargetMode="External"/><Relationship Id="rId19424" Type="http://schemas.openxmlformats.org/officeDocument/2006/relationships/hyperlink" Target="https://tothemoon.im-ldi.com/data_a70/AS15/extra/AS15-87-11705.small.png" TargetMode="External"/><Relationship Id="rId19425" Type="http://schemas.openxmlformats.org/officeDocument/2006/relationships/hyperlink" Target="https://tothemoon.im-ldi.com/data_a70/AS15/raw/AS15-87-11705.tif" TargetMode="External"/><Relationship Id="rId19426" Type="http://schemas.openxmlformats.org/officeDocument/2006/relationships/hyperlink" Target="https://tothemoon.im-ldi.com/data_a70/AS15/processed/AS15-87-11705.png" TargetMode="External"/><Relationship Id="rId19427" Type="http://schemas.openxmlformats.org/officeDocument/2006/relationships/hyperlink" Target="https://www.lpi.usra.edu/resources/apollo/frame/?AS15-87-11706" TargetMode="External"/><Relationship Id="rId19428" Type="http://schemas.openxmlformats.org/officeDocument/2006/relationships/hyperlink" Target="https://tothemoon.im-ldi.com/data_a70/AS15/extra/AS15-87-11706.small.png" TargetMode="External"/><Relationship Id="rId19429" Type="http://schemas.openxmlformats.org/officeDocument/2006/relationships/hyperlink" Target="https://tothemoon.im-ldi.com/data_a70/AS15/raw/AS15-87-11706.tif" TargetMode="External"/><Relationship Id="rId19430" Type="http://schemas.openxmlformats.org/officeDocument/2006/relationships/hyperlink" Target="https://tothemoon.im-ldi.com/data_a70/AS15/processed/AS15-87-11706.png" TargetMode="External"/><Relationship Id="rId19431" Type="http://schemas.openxmlformats.org/officeDocument/2006/relationships/hyperlink" Target="https://www.lpi.usra.edu/resources/apollo/frame/?AS15-87-11707" TargetMode="External"/><Relationship Id="rId19432" Type="http://schemas.openxmlformats.org/officeDocument/2006/relationships/hyperlink" Target="https://tothemoon.im-ldi.com/data_a70/AS15/extra/AS15-87-11707.small.png" TargetMode="External"/><Relationship Id="rId19433" Type="http://schemas.openxmlformats.org/officeDocument/2006/relationships/hyperlink" Target="https://tothemoon.im-ldi.com/data_a70/AS15/raw/AS15-87-11707.tif" TargetMode="External"/><Relationship Id="rId19434" Type="http://schemas.openxmlformats.org/officeDocument/2006/relationships/hyperlink" Target="https://tothemoon.im-ldi.com/data_a70/AS15/processed/AS15-87-11707.png" TargetMode="External"/><Relationship Id="rId19435" Type="http://schemas.openxmlformats.org/officeDocument/2006/relationships/hyperlink" Target="https://www.lpi.usra.edu/resources/apollo/frame/?AS15-87-11708" TargetMode="External"/><Relationship Id="rId19436" Type="http://schemas.openxmlformats.org/officeDocument/2006/relationships/hyperlink" Target="https://tothemoon.im-ldi.com/data_a70/AS15/extra/AS15-87-11708.small.png" TargetMode="External"/><Relationship Id="rId19437" Type="http://schemas.openxmlformats.org/officeDocument/2006/relationships/hyperlink" Target="https://tothemoon.im-ldi.com/data_a70/AS15/raw/AS15-87-11708.tif" TargetMode="External"/><Relationship Id="rId19438" Type="http://schemas.openxmlformats.org/officeDocument/2006/relationships/hyperlink" Target="https://tothemoon.im-ldi.com/data_a70/AS15/processed/AS15-87-11708.png" TargetMode="External"/><Relationship Id="rId19439" Type="http://schemas.openxmlformats.org/officeDocument/2006/relationships/hyperlink" Target="https://www.lpi.usra.edu/resources/apollo/frame/?AS15-87-11709" TargetMode="External"/><Relationship Id="rId19440" Type="http://schemas.openxmlformats.org/officeDocument/2006/relationships/hyperlink" Target="https://tothemoon.im-ldi.com/data_a70/AS15/extra/AS15-87-11709.small.png" TargetMode="External"/><Relationship Id="rId19441" Type="http://schemas.openxmlformats.org/officeDocument/2006/relationships/hyperlink" Target="https://tothemoon.im-ldi.com/data_a70/AS15/raw/AS15-87-11709.tif" TargetMode="External"/><Relationship Id="rId19442" Type="http://schemas.openxmlformats.org/officeDocument/2006/relationships/hyperlink" Target="https://tothemoon.im-ldi.com/data_a70/AS15/processed/AS15-87-11709.png" TargetMode="External"/><Relationship Id="rId19443" Type="http://schemas.openxmlformats.org/officeDocument/2006/relationships/hyperlink" Target="https://www.lpi.usra.edu/resources/apollo/frame/?AS15-87-11710" TargetMode="External"/><Relationship Id="rId19444" Type="http://schemas.openxmlformats.org/officeDocument/2006/relationships/hyperlink" Target="https://tothemoon.im-ldi.com/data_a70/AS15/extra/AS15-87-11710.small.png" TargetMode="External"/><Relationship Id="rId19445" Type="http://schemas.openxmlformats.org/officeDocument/2006/relationships/hyperlink" Target="https://tothemoon.im-ldi.com/data_a70/AS15/raw/AS15-87-11710.tif" TargetMode="External"/><Relationship Id="rId19446" Type="http://schemas.openxmlformats.org/officeDocument/2006/relationships/hyperlink" Target="https://tothemoon.im-ldi.com/data_a70/AS15/processed/AS15-87-11710.png" TargetMode="External"/><Relationship Id="rId19447" Type="http://schemas.openxmlformats.org/officeDocument/2006/relationships/hyperlink" Target="https://www.lpi.usra.edu/resources/apollo/frame/?AS15-87-11711" TargetMode="External"/><Relationship Id="rId19448" Type="http://schemas.openxmlformats.org/officeDocument/2006/relationships/hyperlink" Target="https://tothemoon.im-ldi.com/data_a70/AS15/extra/AS15-87-11711.small.png" TargetMode="External"/><Relationship Id="rId19449" Type="http://schemas.openxmlformats.org/officeDocument/2006/relationships/hyperlink" Target="https://tothemoon.im-ldi.com/data_a70/AS15/raw/AS15-87-11711.tif" TargetMode="External"/><Relationship Id="rId19450" Type="http://schemas.openxmlformats.org/officeDocument/2006/relationships/hyperlink" Target="https://tothemoon.im-ldi.com/data_a70/AS15/processed/AS15-87-11711.png" TargetMode="External"/><Relationship Id="rId19451" Type="http://schemas.openxmlformats.org/officeDocument/2006/relationships/hyperlink" Target="https://www.lpi.usra.edu/resources/apollo/frame/?AS15-87-11712" TargetMode="External"/><Relationship Id="rId19452" Type="http://schemas.openxmlformats.org/officeDocument/2006/relationships/hyperlink" Target="https://tothemoon.im-ldi.com/data_a70/AS15/extra/AS15-87-11712.small.png" TargetMode="External"/><Relationship Id="rId19453" Type="http://schemas.openxmlformats.org/officeDocument/2006/relationships/hyperlink" Target="https://tothemoon.im-ldi.com/data_a70/AS15/raw/AS15-87-11712.tif" TargetMode="External"/><Relationship Id="rId19454" Type="http://schemas.openxmlformats.org/officeDocument/2006/relationships/hyperlink" Target="https://tothemoon.im-ldi.com/data_a70/AS15/processed/AS15-87-11712.png" TargetMode="External"/><Relationship Id="rId19455" Type="http://schemas.openxmlformats.org/officeDocument/2006/relationships/hyperlink" Target="https://www.lpi.usra.edu/resources/apollo/frame/?AS15-87-11713" TargetMode="External"/><Relationship Id="rId19456" Type="http://schemas.openxmlformats.org/officeDocument/2006/relationships/hyperlink" Target="https://tothemoon.im-ldi.com/data_a70/AS15/extra/AS15-87-11713.small.png" TargetMode="External"/><Relationship Id="rId19457" Type="http://schemas.openxmlformats.org/officeDocument/2006/relationships/hyperlink" Target="https://tothemoon.im-ldi.com/data_a70/AS15/raw/AS15-87-11713.tif" TargetMode="External"/><Relationship Id="rId19458" Type="http://schemas.openxmlformats.org/officeDocument/2006/relationships/hyperlink" Target="https://tothemoon.im-ldi.com/data_a70/AS15/processed/AS15-87-11713.png" TargetMode="External"/><Relationship Id="rId19459" Type="http://schemas.openxmlformats.org/officeDocument/2006/relationships/hyperlink" Target="https://www.lpi.usra.edu/resources/apollo/frame/?AS15-87-11714" TargetMode="External"/><Relationship Id="rId19460" Type="http://schemas.openxmlformats.org/officeDocument/2006/relationships/hyperlink" Target="https://tothemoon.im-ldi.com/data_a70/AS15/extra/AS15-87-11714.small.png" TargetMode="External"/><Relationship Id="rId19461" Type="http://schemas.openxmlformats.org/officeDocument/2006/relationships/hyperlink" Target="https://tothemoon.im-ldi.com/data_a70/AS15/raw/AS15-87-11714.tif" TargetMode="External"/><Relationship Id="rId19462" Type="http://schemas.openxmlformats.org/officeDocument/2006/relationships/hyperlink" Target="https://tothemoon.im-ldi.com/data_a70/AS15/processed/AS15-87-11714.png" TargetMode="External"/><Relationship Id="rId19463" Type="http://schemas.openxmlformats.org/officeDocument/2006/relationships/hyperlink" Target="https://www.lpi.usra.edu/resources/apollo/frame/?AS15-87-11715" TargetMode="External"/><Relationship Id="rId19464" Type="http://schemas.openxmlformats.org/officeDocument/2006/relationships/hyperlink" Target="https://tothemoon.im-ldi.com/data_a70/AS15/extra/AS15-87-11715.small.png" TargetMode="External"/><Relationship Id="rId19465" Type="http://schemas.openxmlformats.org/officeDocument/2006/relationships/hyperlink" Target="https://tothemoon.im-ldi.com/data_a70/AS15/raw/AS15-87-11715.tif" TargetMode="External"/><Relationship Id="rId19466" Type="http://schemas.openxmlformats.org/officeDocument/2006/relationships/hyperlink" Target="https://tothemoon.im-ldi.com/data_a70/AS15/processed/AS15-87-11715.png" TargetMode="External"/><Relationship Id="rId19467" Type="http://schemas.openxmlformats.org/officeDocument/2006/relationships/hyperlink" Target="https://www.lpi.usra.edu/resources/apollo/frame/?AS15-87-11716" TargetMode="External"/><Relationship Id="rId19468" Type="http://schemas.openxmlformats.org/officeDocument/2006/relationships/hyperlink" Target="https://tothemoon.im-ldi.com/data_a70/AS15/extra/AS15-87-11716.small.png" TargetMode="External"/><Relationship Id="rId19469" Type="http://schemas.openxmlformats.org/officeDocument/2006/relationships/hyperlink" Target="https://tothemoon.im-ldi.com/data_a70/AS15/raw/AS15-87-11716.tif" TargetMode="External"/><Relationship Id="rId19470" Type="http://schemas.openxmlformats.org/officeDocument/2006/relationships/hyperlink" Target="https://tothemoon.im-ldi.com/data_a70/AS15/processed/AS15-87-11716.png" TargetMode="External"/><Relationship Id="rId19471" Type="http://schemas.openxmlformats.org/officeDocument/2006/relationships/hyperlink" Target="https://www.lpi.usra.edu/resources/apollo/frame/?AS15-87-11717" TargetMode="External"/><Relationship Id="rId19472" Type="http://schemas.openxmlformats.org/officeDocument/2006/relationships/hyperlink" Target="https://tothemoon.im-ldi.com/data_a70/AS15/extra/AS15-87-11717.small.png" TargetMode="External"/><Relationship Id="rId19473" Type="http://schemas.openxmlformats.org/officeDocument/2006/relationships/hyperlink" Target="https://tothemoon.im-ldi.com/data_a70/AS15/raw/AS15-87-11717.tif" TargetMode="External"/><Relationship Id="rId19474" Type="http://schemas.openxmlformats.org/officeDocument/2006/relationships/hyperlink" Target="https://tothemoon.im-ldi.com/data_a70/AS15/processed/AS15-87-11717.png" TargetMode="External"/><Relationship Id="rId19475" Type="http://schemas.openxmlformats.org/officeDocument/2006/relationships/hyperlink" Target="https://www.lpi.usra.edu/resources/apollo/frame/?AS15-87-11718" TargetMode="External"/><Relationship Id="rId19476" Type="http://schemas.openxmlformats.org/officeDocument/2006/relationships/hyperlink" Target="https://tothemoon.im-ldi.com/data_a70/AS15/extra/AS15-87-11718.small.png" TargetMode="External"/><Relationship Id="rId19477" Type="http://schemas.openxmlformats.org/officeDocument/2006/relationships/hyperlink" Target="https://tothemoon.im-ldi.com/data_a70/AS15/raw/AS15-87-11718.tif" TargetMode="External"/><Relationship Id="rId19478" Type="http://schemas.openxmlformats.org/officeDocument/2006/relationships/hyperlink" Target="https://tothemoon.im-ldi.com/data_a70/AS15/processed/AS15-87-11718.png" TargetMode="External"/><Relationship Id="rId19479" Type="http://schemas.openxmlformats.org/officeDocument/2006/relationships/hyperlink" Target="https://www.lpi.usra.edu/resources/apollo/frame/?AS15-87-11719" TargetMode="External"/><Relationship Id="rId19480" Type="http://schemas.openxmlformats.org/officeDocument/2006/relationships/hyperlink" Target="https://tothemoon.im-ldi.com/data_a70/AS15/extra/AS15-87-11719.small.png" TargetMode="External"/><Relationship Id="rId19481" Type="http://schemas.openxmlformats.org/officeDocument/2006/relationships/hyperlink" Target="https://tothemoon.im-ldi.com/data_a70/AS15/raw/AS15-87-11719.tif" TargetMode="External"/><Relationship Id="rId19482" Type="http://schemas.openxmlformats.org/officeDocument/2006/relationships/hyperlink" Target="https://tothemoon.im-ldi.com/data_a70/AS15/processed/AS15-87-11719.png" TargetMode="External"/><Relationship Id="rId19483" Type="http://schemas.openxmlformats.org/officeDocument/2006/relationships/hyperlink" Target="https://www.lpi.usra.edu/resources/apollo/frame/?AS15-87-11720" TargetMode="External"/><Relationship Id="rId19484" Type="http://schemas.openxmlformats.org/officeDocument/2006/relationships/hyperlink" Target="https://tothemoon.im-ldi.com/data_a70/AS15/extra/AS15-87-11720.small.png" TargetMode="External"/><Relationship Id="rId19485" Type="http://schemas.openxmlformats.org/officeDocument/2006/relationships/hyperlink" Target="https://tothemoon.im-ldi.com/data_a70/AS15/raw/AS15-87-11720.tif" TargetMode="External"/><Relationship Id="rId19486" Type="http://schemas.openxmlformats.org/officeDocument/2006/relationships/hyperlink" Target="https://tothemoon.im-ldi.com/data_a70/AS15/processed/AS15-87-11720.png" TargetMode="External"/><Relationship Id="rId19487" Type="http://schemas.openxmlformats.org/officeDocument/2006/relationships/hyperlink" Target="https://www.lpi.usra.edu/resources/apollo/frame/?AS15-87-11721" TargetMode="External"/><Relationship Id="rId19488" Type="http://schemas.openxmlformats.org/officeDocument/2006/relationships/hyperlink" Target="https://tothemoon.im-ldi.com/data_a70/AS15/extra/AS15-87-11721.small.png" TargetMode="External"/><Relationship Id="rId19489" Type="http://schemas.openxmlformats.org/officeDocument/2006/relationships/hyperlink" Target="https://tothemoon.im-ldi.com/data_a70/AS15/raw/AS15-87-11721.tif" TargetMode="External"/><Relationship Id="rId19490" Type="http://schemas.openxmlformats.org/officeDocument/2006/relationships/hyperlink" Target="https://tothemoon.im-ldi.com/data_a70/AS15/processed/AS15-87-11721.png" TargetMode="External"/><Relationship Id="rId19491" Type="http://schemas.openxmlformats.org/officeDocument/2006/relationships/hyperlink" Target="https://www.lpi.usra.edu/resources/apollo/frame/?AS15-87-11722" TargetMode="External"/><Relationship Id="rId19492" Type="http://schemas.openxmlformats.org/officeDocument/2006/relationships/hyperlink" Target="https://tothemoon.im-ldi.com/data_a70/AS15/extra/AS15-87-11722.small.png" TargetMode="External"/><Relationship Id="rId19493" Type="http://schemas.openxmlformats.org/officeDocument/2006/relationships/hyperlink" Target="https://tothemoon.im-ldi.com/data_a70/AS15/raw/AS15-87-11722.tif" TargetMode="External"/><Relationship Id="rId19494" Type="http://schemas.openxmlformats.org/officeDocument/2006/relationships/hyperlink" Target="https://tothemoon.im-ldi.com/data_a70/AS15/processed/AS15-87-11722.png" TargetMode="External"/><Relationship Id="rId19495" Type="http://schemas.openxmlformats.org/officeDocument/2006/relationships/hyperlink" Target="https://www.lpi.usra.edu/resources/apollo/frame/?AS15-87-11723" TargetMode="External"/><Relationship Id="rId19496" Type="http://schemas.openxmlformats.org/officeDocument/2006/relationships/hyperlink" Target="https://tothemoon.im-ldi.com/data_a70/AS15/extra/AS15-87-11723.small.png" TargetMode="External"/><Relationship Id="rId19497" Type="http://schemas.openxmlformats.org/officeDocument/2006/relationships/hyperlink" Target="https://tothemoon.im-ldi.com/data_a70/AS15/raw/AS15-87-11723.tif" TargetMode="External"/><Relationship Id="rId19498" Type="http://schemas.openxmlformats.org/officeDocument/2006/relationships/hyperlink" Target="https://tothemoon.im-ldi.com/data_a70/AS15/processed/AS15-87-11723.png" TargetMode="External"/><Relationship Id="rId19499" Type="http://schemas.openxmlformats.org/officeDocument/2006/relationships/hyperlink" Target="https://www.lpi.usra.edu/resources/apollo/frame/?AS15-87-11724" TargetMode="External"/><Relationship Id="rId19500" Type="http://schemas.openxmlformats.org/officeDocument/2006/relationships/hyperlink" Target="https://tothemoon.im-ldi.com/data_a70/AS15/extra/AS15-87-11724.small.png" TargetMode="External"/><Relationship Id="rId19501" Type="http://schemas.openxmlformats.org/officeDocument/2006/relationships/hyperlink" Target="https://tothemoon.im-ldi.com/data_a70/AS15/raw/AS15-87-11724.tif" TargetMode="External"/><Relationship Id="rId19502" Type="http://schemas.openxmlformats.org/officeDocument/2006/relationships/hyperlink" Target="https://tothemoon.im-ldi.com/data_a70/AS15/processed/AS15-87-11724.png" TargetMode="External"/><Relationship Id="rId19503" Type="http://schemas.openxmlformats.org/officeDocument/2006/relationships/hyperlink" Target="https://www.lpi.usra.edu/resources/apollo/frame/?AS15-87-11725" TargetMode="External"/><Relationship Id="rId19504" Type="http://schemas.openxmlformats.org/officeDocument/2006/relationships/hyperlink" Target="https://tothemoon.im-ldi.com/data_a70/AS15/extra/AS15-87-11725.small.png" TargetMode="External"/><Relationship Id="rId19505" Type="http://schemas.openxmlformats.org/officeDocument/2006/relationships/hyperlink" Target="https://tothemoon.im-ldi.com/data_a70/AS15/raw/AS15-87-11725.tif" TargetMode="External"/><Relationship Id="rId19506" Type="http://schemas.openxmlformats.org/officeDocument/2006/relationships/hyperlink" Target="https://tothemoon.im-ldi.com/data_a70/AS15/processed/AS15-87-11725.png" TargetMode="External"/><Relationship Id="rId19507" Type="http://schemas.openxmlformats.org/officeDocument/2006/relationships/hyperlink" Target="https://www.lpi.usra.edu/resources/apollo/frame/?AS15-87-11726" TargetMode="External"/><Relationship Id="rId19508" Type="http://schemas.openxmlformats.org/officeDocument/2006/relationships/hyperlink" Target="https://tothemoon.im-ldi.com/data_a70/AS15/extra/AS15-87-11726.small.png" TargetMode="External"/><Relationship Id="rId19509" Type="http://schemas.openxmlformats.org/officeDocument/2006/relationships/hyperlink" Target="https://tothemoon.im-ldi.com/data_a70/AS15/raw/AS15-87-11726.tif" TargetMode="External"/><Relationship Id="rId19510" Type="http://schemas.openxmlformats.org/officeDocument/2006/relationships/hyperlink" Target="https://tothemoon.im-ldi.com/data_a70/AS15/processed/AS15-87-11726.png" TargetMode="External"/><Relationship Id="rId19511" Type="http://schemas.openxmlformats.org/officeDocument/2006/relationships/hyperlink" Target="https://www.lpi.usra.edu/resources/apollo/frame/?AS15-87-11727" TargetMode="External"/><Relationship Id="rId19512" Type="http://schemas.openxmlformats.org/officeDocument/2006/relationships/hyperlink" Target="https://tothemoon.im-ldi.com/data_a70/AS15/extra/AS15-87-11727.small.png" TargetMode="External"/><Relationship Id="rId19513" Type="http://schemas.openxmlformats.org/officeDocument/2006/relationships/hyperlink" Target="https://tothemoon.im-ldi.com/data_a70/AS15/raw/AS15-87-11727.tif" TargetMode="External"/><Relationship Id="rId19514" Type="http://schemas.openxmlformats.org/officeDocument/2006/relationships/hyperlink" Target="https://tothemoon.im-ldi.com/data_a70/AS15/processed/AS15-87-11727.png" TargetMode="External"/><Relationship Id="rId19515" Type="http://schemas.openxmlformats.org/officeDocument/2006/relationships/hyperlink" Target="https://www.lpi.usra.edu/resources/apollo/frame/?AS15-87-11728" TargetMode="External"/><Relationship Id="rId19516" Type="http://schemas.openxmlformats.org/officeDocument/2006/relationships/hyperlink" Target="https://tothemoon.im-ldi.com/data_a70/AS15/extra/AS15-87-11728.small.png" TargetMode="External"/><Relationship Id="rId19517" Type="http://schemas.openxmlformats.org/officeDocument/2006/relationships/hyperlink" Target="https://tothemoon.im-ldi.com/data_a70/AS15/raw/AS15-87-11728.tif" TargetMode="External"/><Relationship Id="rId19518" Type="http://schemas.openxmlformats.org/officeDocument/2006/relationships/hyperlink" Target="https://tothemoon.im-ldi.com/data_a70/AS15/processed/AS15-87-11728.png" TargetMode="External"/><Relationship Id="rId19519" Type="http://schemas.openxmlformats.org/officeDocument/2006/relationships/hyperlink" Target="https://www.lpi.usra.edu/resources/apollo/frame/?AS15-87-11729" TargetMode="External"/><Relationship Id="rId19520" Type="http://schemas.openxmlformats.org/officeDocument/2006/relationships/hyperlink" Target="https://tothemoon.im-ldi.com/data_a70/AS15/extra/AS15-87-11729.small.png" TargetMode="External"/><Relationship Id="rId19521" Type="http://schemas.openxmlformats.org/officeDocument/2006/relationships/hyperlink" Target="https://tothemoon.im-ldi.com/data_a70/AS15/raw/AS15-87-11729.tif" TargetMode="External"/><Relationship Id="rId19522" Type="http://schemas.openxmlformats.org/officeDocument/2006/relationships/hyperlink" Target="https://tothemoon.im-ldi.com/data_a70/AS15/processed/AS15-87-11729.png" TargetMode="External"/><Relationship Id="rId19523" Type="http://schemas.openxmlformats.org/officeDocument/2006/relationships/hyperlink" Target="https://www.lpi.usra.edu/resources/apollo/frame/?AS15-87-11730" TargetMode="External"/><Relationship Id="rId19524" Type="http://schemas.openxmlformats.org/officeDocument/2006/relationships/hyperlink" Target="https://tothemoon.im-ldi.com/data_a70/AS15/extra/AS15-87-11730.small.png" TargetMode="External"/><Relationship Id="rId19525" Type="http://schemas.openxmlformats.org/officeDocument/2006/relationships/hyperlink" Target="https://tothemoon.im-ldi.com/data_a70/AS15/raw/AS15-87-11730.tif" TargetMode="External"/><Relationship Id="rId19526" Type="http://schemas.openxmlformats.org/officeDocument/2006/relationships/hyperlink" Target="https://tothemoon.im-ldi.com/data_a70/AS15/processed/AS15-87-11730.png" TargetMode="External"/><Relationship Id="rId19527" Type="http://schemas.openxmlformats.org/officeDocument/2006/relationships/hyperlink" Target="https://www.lpi.usra.edu/resources/apollo/frame/?AS15-87-11731" TargetMode="External"/><Relationship Id="rId19528" Type="http://schemas.openxmlformats.org/officeDocument/2006/relationships/hyperlink" Target="https://tothemoon.im-ldi.com/data_a70/AS15/extra/AS15-87-11731.small.png" TargetMode="External"/><Relationship Id="rId19529" Type="http://schemas.openxmlformats.org/officeDocument/2006/relationships/hyperlink" Target="https://tothemoon.im-ldi.com/data_a70/AS15/raw/AS15-87-11731.tif" TargetMode="External"/><Relationship Id="rId19530" Type="http://schemas.openxmlformats.org/officeDocument/2006/relationships/hyperlink" Target="https://tothemoon.im-ldi.com/data_a70/AS15/processed/AS15-87-11731.png" TargetMode="External"/><Relationship Id="rId19531" Type="http://schemas.openxmlformats.org/officeDocument/2006/relationships/hyperlink" Target="https://www.lpi.usra.edu/resources/apollo/frame/?AS15-87-11732" TargetMode="External"/><Relationship Id="rId19532" Type="http://schemas.openxmlformats.org/officeDocument/2006/relationships/hyperlink" Target="https://tothemoon.im-ldi.com/data_a70/AS15/extra/AS15-87-11732.small.png" TargetMode="External"/><Relationship Id="rId19533" Type="http://schemas.openxmlformats.org/officeDocument/2006/relationships/hyperlink" Target="https://tothemoon.im-ldi.com/data_a70/AS15/raw/AS15-87-11732.tif" TargetMode="External"/><Relationship Id="rId19534" Type="http://schemas.openxmlformats.org/officeDocument/2006/relationships/hyperlink" Target="https://tothemoon.im-ldi.com/data_a70/AS15/processed/AS15-87-11732.png" TargetMode="External"/><Relationship Id="rId19535" Type="http://schemas.openxmlformats.org/officeDocument/2006/relationships/hyperlink" Target="https://www.lpi.usra.edu/resources/apollo/frame/?AS15-87-11733" TargetMode="External"/><Relationship Id="rId19536" Type="http://schemas.openxmlformats.org/officeDocument/2006/relationships/hyperlink" Target="https://tothemoon.im-ldi.com/data_a70/AS15/extra/AS15-87-11733.small.png" TargetMode="External"/><Relationship Id="rId19537" Type="http://schemas.openxmlformats.org/officeDocument/2006/relationships/hyperlink" Target="https://tothemoon.im-ldi.com/data_a70/AS15/raw/AS15-87-11733.tif" TargetMode="External"/><Relationship Id="rId19538" Type="http://schemas.openxmlformats.org/officeDocument/2006/relationships/hyperlink" Target="https://tothemoon.im-ldi.com/data_a70/AS15/processed/AS15-87-11733.png" TargetMode="External"/><Relationship Id="rId19539" Type="http://schemas.openxmlformats.org/officeDocument/2006/relationships/hyperlink" Target="https://www.lpi.usra.edu/resources/apollo/frame/?AS15-87-11734" TargetMode="External"/><Relationship Id="rId19540" Type="http://schemas.openxmlformats.org/officeDocument/2006/relationships/hyperlink" Target="https://tothemoon.im-ldi.com/data_a70/AS15/extra/AS15-87-11734.small.png" TargetMode="External"/><Relationship Id="rId19541" Type="http://schemas.openxmlformats.org/officeDocument/2006/relationships/hyperlink" Target="https://tothemoon.im-ldi.com/data_a70/AS15/raw/AS15-87-11734.tif" TargetMode="External"/><Relationship Id="rId19542" Type="http://schemas.openxmlformats.org/officeDocument/2006/relationships/hyperlink" Target="https://tothemoon.im-ldi.com/data_a70/AS15/processed/AS15-87-11734.png" TargetMode="External"/><Relationship Id="rId19543" Type="http://schemas.openxmlformats.org/officeDocument/2006/relationships/hyperlink" Target="https://www.lpi.usra.edu/resources/apollo/frame/?AS15-87-11735" TargetMode="External"/><Relationship Id="rId19544" Type="http://schemas.openxmlformats.org/officeDocument/2006/relationships/hyperlink" Target="https://tothemoon.im-ldi.com/data_a70/AS15/extra/AS15-87-11735.small.png" TargetMode="External"/><Relationship Id="rId19545" Type="http://schemas.openxmlformats.org/officeDocument/2006/relationships/hyperlink" Target="https://tothemoon.im-ldi.com/data_a70/AS15/raw/AS15-87-11735.tif" TargetMode="External"/><Relationship Id="rId19546" Type="http://schemas.openxmlformats.org/officeDocument/2006/relationships/hyperlink" Target="https://tothemoon.im-ldi.com/data_a70/AS15/processed/AS15-87-11735.png" TargetMode="External"/><Relationship Id="rId19547" Type="http://schemas.openxmlformats.org/officeDocument/2006/relationships/hyperlink" Target="https://www.lpi.usra.edu/resources/apollo/frame/?AS15-87-11736" TargetMode="External"/><Relationship Id="rId19548" Type="http://schemas.openxmlformats.org/officeDocument/2006/relationships/hyperlink" Target="https://tothemoon.im-ldi.com/data_a70/AS15/extra/AS15-87-11736.small.png" TargetMode="External"/><Relationship Id="rId19549" Type="http://schemas.openxmlformats.org/officeDocument/2006/relationships/hyperlink" Target="https://tothemoon.im-ldi.com/data_a70/AS15/raw/AS15-87-11736.tif" TargetMode="External"/><Relationship Id="rId19550" Type="http://schemas.openxmlformats.org/officeDocument/2006/relationships/hyperlink" Target="https://tothemoon.im-ldi.com/data_a70/AS15/processed/AS15-87-11736.png" TargetMode="External"/><Relationship Id="rId19551" Type="http://schemas.openxmlformats.org/officeDocument/2006/relationships/hyperlink" Target="https://www.lpi.usra.edu/resources/apollo/frame/?AS15-87-11737" TargetMode="External"/><Relationship Id="rId19552" Type="http://schemas.openxmlformats.org/officeDocument/2006/relationships/hyperlink" Target="https://tothemoon.im-ldi.com/data_a70/AS15/extra/AS15-87-11737.small.png" TargetMode="External"/><Relationship Id="rId19553" Type="http://schemas.openxmlformats.org/officeDocument/2006/relationships/hyperlink" Target="https://tothemoon.im-ldi.com/data_a70/AS15/raw/AS15-87-11737.tif" TargetMode="External"/><Relationship Id="rId19554" Type="http://schemas.openxmlformats.org/officeDocument/2006/relationships/hyperlink" Target="https://tothemoon.im-ldi.com/data_a70/AS15/processed/AS15-87-11737.png" TargetMode="External"/><Relationship Id="rId19555" Type="http://schemas.openxmlformats.org/officeDocument/2006/relationships/hyperlink" Target="https://www.lpi.usra.edu/resources/apollo/frame/?AS15-87-11738" TargetMode="External"/><Relationship Id="rId19556" Type="http://schemas.openxmlformats.org/officeDocument/2006/relationships/hyperlink" Target="https://tothemoon.im-ldi.com/data_a70/AS15/extra/AS15-87-11738.small.png" TargetMode="External"/><Relationship Id="rId19557" Type="http://schemas.openxmlformats.org/officeDocument/2006/relationships/hyperlink" Target="https://tothemoon.im-ldi.com/data_a70/AS15/raw/AS15-87-11738.tif" TargetMode="External"/><Relationship Id="rId19558" Type="http://schemas.openxmlformats.org/officeDocument/2006/relationships/hyperlink" Target="https://tothemoon.im-ldi.com/data_a70/AS15/processed/AS15-87-11738.png" TargetMode="External"/><Relationship Id="rId19559" Type="http://schemas.openxmlformats.org/officeDocument/2006/relationships/hyperlink" Target="https://www.lpi.usra.edu/resources/apollo/frame/?AS15-87-11739" TargetMode="External"/><Relationship Id="rId19560" Type="http://schemas.openxmlformats.org/officeDocument/2006/relationships/hyperlink" Target="https://tothemoon.im-ldi.com/data_a70/AS15/extra/AS15-87-11739.small.png" TargetMode="External"/><Relationship Id="rId19561" Type="http://schemas.openxmlformats.org/officeDocument/2006/relationships/hyperlink" Target="https://tothemoon.im-ldi.com/data_a70/AS15/raw/AS15-87-11739.tif" TargetMode="External"/><Relationship Id="rId19562" Type="http://schemas.openxmlformats.org/officeDocument/2006/relationships/hyperlink" Target="https://tothemoon.im-ldi.com/data_a70/AS15/processed/AS15-87-11739.png" TargetMode="External"/><Relationship Id="rId19563" Type="http://schemas.openxmlformats.org/officeDocument/2006/relationships/hyperlink" Target="https://www.lpi.usra.edu/resources/apollo/frame/?AS15-87-11740" TargetMode="External"/><Relationship Id="rId19564" Type="http://schemas.openxmlformats.org/officeDocument/2006/relationships/hyperlink" Target="https://tothemoon.im-ldi.com/data_a70/AS15/extra/AS15-87-11740.small.png" TargetMode="External"/><Relationship Id="rId19565" Type="http://schemas.openxmlformats.org/officeDocument/2006/relationships/hyperlink" Target="https://tothemoon.im-ldi.com/data_a70/AS15/raw/AS15-87-11740.tif" TargetMode="External"/><Relationship Id="rId19566" Type="http://schemas.openxmlformats.org/officeDocument/2006/relationships/hyperlink" Target="https://tothemoon.im-ldi.com/data_a70/AS15/processed/AS15-87-11740.png" TargetMode="External"/><Relationship Id="rId19567" Type="http://schemas.openxmlformats.org/officeDocument/2006/relationships/hyperlink" Target="https://www.lpi.usra.edu/resources/apollo/frame/?AS15-87-11741" TargetMode="External"/><Relationship Id="rId19568" Type="http://schemas.openxmlformats.org/officeDocument/2006/relationships/hyperlink" Target="https://tothemoon.im-ldi.com/data_a70/AS15/extra/AS15-87-11741.small.png" TargetMode="External"/><Relationship Id="rId19569" Type="http://schemas.openxmlformats.org/officeDocument/2006/relationships/hyperlink" Target="https://tothemoon.im-ldi.com/data_a70/AS15/raw/AS15-87-11741.tif" TargetMode="External"/><Relationship Id="rId19570" Type="http://schemas.openxmlformats.org/officeDocument/2006/relationships/hyperlink" Target="https://tothemoon.im-ldi.com/data_a70/AS15/processed/AS15-87-11741.png" TargetMode="External"/><Relationship Id="rId19571" Type="http://schemas.openxmlformats.org/officeDocument/2006/relationships/hyperlink" Target="https://www.lpi.usra.edu/resources/apollo/frame/?AS15-87-11742" TargetMode="External"/><Relationship Id="rId19572" Type="http://schemas.openxmlformats.org/officeDocument/2006/relationships/hyperlink" Target="https://tothemoon.im-ldi.com/data_a70/AS15/extra/AS15-87-11742.small.png" TargetMode="External"/><Relationship Id="rId19573" Type="http://schemas.openxmlformats.org/officeDocument/2006/relationships/hyperlink" Target="https://tothemoon.im-ldi.com/data_a70/AS15/raw/AS15-87-11742.tif" TargetMode="External"/><Relationship Id="rId19574" Type="http://schemas.openxmlformats.org/officeDocument/2006/relationships/hyperlink" Target="https://tothemoon.im-ldi.com/data_a70/AS15/processed/AS15-87-11742.png" TargetMode="External"/><Relationship Id="rId19575" Type="http://schemas.openxmlformats.org/officeDocument/2006/relationships/hyperlink" Target="https://www.lpi.usra.edu/resources/apollo/frame/?AS15-87-11743" TargetMode="External"/><Relationship Id="rId19576" Type="http://schemas.openxmlformats.org/officeDocument/2006/relationships/hyperlink" Target="https://tothemoon.im-ldi.com/data_a70/AS15/extra/AS15-87-11743.small.png" TargetMode="External"/><Relationship Id="rId19577" Type="http://schemas.openxmlformats.org/officeDocument/2006/relationships/hyperlink" Target="https://tothemoon.im-ldi.com/data_a70/AS15/raw/AS15-87-11743.tif" TargetMode="External"/><Relationship Id="rId19578" Type="http://schemas.openxmlformats.org/officeDocument/2006/relationships/hyperlink" Target="https://tothemoon.im-ldi.com/data_a70/AS15/processed/AS15-87-11743.png" TargetMode="External"/><Relationship Id="rId19579" Type="http://schemas.openxmlformats.org/officeDocument/2006/relationships/hyperlink" Target="https://www.lpi.usra.edu/resources/apollo/frame/?AS15-87-11744" TargetMode="External"/><Relationship Id="rId19580" Type="http://schemas.openxmlformats.org/officeDocument/2006/relationships/hyperlink" Target="https://tothemoon.im-ldi.com/data_a70/AS15/extra/AS15-87-11744.small.png" TargetMode="External"/><Relationship Id="rId19581" Type="http://schemas.openxmlformats.org/officeDocument/2006/relationships/hyperlink" Target="https://tothemoon.im-ldi.com/data_a70/AS15/raw/AS15-87-11744.tif" TargetMode="External"/><Relationship Id="rId19582" Type="http://schemas.openxmlformats.org/officeDocument/2006/relationships/hyperlink" Target="https://tothemoon.im-ldi.com/data_a70/AS15/processed/AS15-87-11744.png" TargetMode="External"/><Relationship Id="rId19583" Type="http://schemas.openxmlformats.org/officeDocument/2006/relationships/hyperlink" Target="https://www.lpi.usra.edu/resources/apollo/frame/?AS15-87-11745" TargetMode="External"/><Relationship Id="rId19584" Type="http://schemas.openxmlformats.org/officeDocument/2006/relationships/hyperlink" Target="https://tothemoon.im-ldi.com/data_a70/AS15/extra/AS15-87-11745.small.png" TargetMode="External"/><Relationship Id="rId19585" Type="http://schemas.openxmlformats.org/officeDocument/2006/relationships/hyperlink" Target="https://tothemoon.im-ldi.com/data_a70/AS15/raw/AS15-87-11745.tif" TargetMode="External"/><Relationship Id="rId19586" Type="http://schemas.openxmlformats.org/officeDocument/2006/relationships/hyperlink" Target="https://tothemoon.im-ldi.com/data_a70/AS15/processed/AS15-87-11745.png" TargetMode="External"/><Relationship Id="rId19587" Type="http://schemas.openxmlformats.org/officeDocument/2006/relationships/hyperlink" Target="https://www.lpi.usra.edu/resources/apollo/frame/?AS15-87-11746" TargetMode="External"/><Relationship Id="rId19588" Type="http://schemas.openxmlformats.org/officeDocument/2006/relationships/hyperlink" Target="https://tothemoon.im-ldi.com/data_a70/AS15/extra/AS15-87-11746.small.png" TargetMode="External"/><Relationship Id="rId19589" Type="http://schemas.openxmlformats.org/officeDocument/2006/relationships/hyperlink" Target="https://tothemoon.im-ldi.com/data_a70/AS15/raw/AS15-87-11746.tif" TargetMode="External"/><Relationship Id="rId19590" Type="http://schemas.openxmlformats.org/officeDocument/2006/relationships/hyperlink" Target="https://tothemoon.im-ldi.com/data_a70/AS15/processed/AS15-87-11746.png" TargetMode="External"/><Relationship Id="rId19591" Type="http://schemas.openxmlformats.org/officeDocument/2006/relationships/hyperlink" Target="https://www.lpi.usra.edu/resources/apollo/frame/?AS15-87-11747" TargetMode="External"/><Relationship Id="rId19592" Type="http://schemas.openxmlformats.org/officeDocument/2006/relationships/hyperlink" Target="https://tothemoon.im-ldi.com/data_a70/AS15/extra/AS15-87-11747.small.png" TargetMode="External"/><Relationship Id="rId19593" Type="http://schemas.openxmlformats.org/officeDocument/2006/relationships/hyperlink" Target="https://tothemoon.im-ldi.com/data_a70/AS15/raw/AS15-87-11747.tif" TargetMode="External"/><Relationship Id="rId19594" Type="http://schemas.openxmlformats.org/officeDocument/2006/relationships/hyperlink" Target="https://tothemoon.im-ldi.com/data_a70/AS15/processed/AS15-87-11747.png" TargetMode="External"/><Relationship Id="rId19595" Type="http://schemas.openxmlformats.org/officeDocument/2006/relationships/hyperlink" Target="https://www.lpi.usra.edu/resources/apollo/frame/?AS15-87-11748" TargetMode="External"/><Relationship Id="rId19596" Type="http://schemas.openxmlformats.org/officeDocument/2006/relationships/hyperlink" Target="https://tothemoon.im-ldi.com/data_a70/AS15/extra/AS15-87-11748.small.png" TargetMode="External"/><Relationship Id="rId19597" Type="http://schemas.openxmlformats.org/officeDocument/2006/relationships/hyperlink" Target="https://tothemoon.im-ldi.com/data_a70/AS15/raw/AS15-87-11748.tif" TargetMode="External"/><Relationship Id="rId19598" Type="http://schemas.openxmlformats.org/officeDocument/2006/relationships/hyperlink" Target="https://tothemoon.im-ldi.com/data_a70/AS15/processed/AS15-87-11748.png" TargetMode="External"/><Relationship Id="rId19599" Type="http://schemas.openxmlformats.org/officeDocument/2006/relationships/hyperlink" Target="https://www.lpi.usra.edu/resources/apollo/frame/?AS15-87-11749" TargetMode="External"/><Relationship Id="rId19600" Type="http://schemas.openxmlformats.org/officeDocument/2006/relationships/hyperlink" Target="https://tothemoon.im-ldi.com/data_a70/AS15/extra/AS15-87-11749.small.png" TargetMode="External"/><Relationship Id="rId19601" Type="http://schemas.openxmlformats.org/officeDocument/2006/relationships/hyperlink" Target="https://tothemoon.im-ldi.com/data_a70/AS15/raw/AS15-87-11749.tif" TargetMode="External"/><Relationship Id="rId19602" Type="http://schemas.openxmlformats.org/officeDocument/2006/relationships/hyperlink" Target="https://tothemoon.im-ldi.com/data_a70/AS15/processed/AS15-87-11749.png" TargetMode="External"/><Relationship Id="rId19603" Type="http://schemas.openxmlformats.org/officeDocument/2006/relationships/hyperlink" Target="https://www.lpi.usra.edu/resources/apollo/frame/?AS15-87-11750" TargetMode="External"/><Relationship Id="rId19604" Type="http://schemas.openxmlformats.org/officeDocument/2006/relationships/hyperlink" Target="https://tothemoon.im-ldi.com/data_a70/AS15/extra/AS15-87-11750.small.png" TargetMode="External"/><Relationship Id="rId19605" Type="http://schemas.openxmlformats.org/officeDocument/2006/relationships/hyperlink" Target="https://tothemoon.im-ldi.com/data_a70/AS15/raw/AS15-87-11750.tif" TargetMode="External"/><Relationship Id="rId19606" Type="http://schemas.openxmlformats.org/officeDocument/2006/relationships/hyperlink" Target="https://tothemoon.im-ldi.com/data_a70/AS15/processed/AS15-87-11750.png" TargetMode="External"/><Relationship Id="rId19607" Type="http://schemas.openxmlformats.org/officeDocument/2006/relationships/hyperlink" Target="https://www.lpi.usra.edu/resources/apollo/frame/?AS15-87-11751" TargetMode="External"/><Relationship Id="rId19608" Type="http://schemas.openxmlformats.org/officeDocument/2006/relationships/hyperlink" Target="https://tothemoon.im-ldi.com/data_a70/AS15/extra/AS15-87-11751.small.png" TargetMode="External"/><Relationship Id="rId19609" Type="http://schemas.openxmlformats.org/officeDocument/2006/relationships/hyperlink" Target="https://tothemoon.im-ldi.com/data_a70/AS15/raw/AS15-87-11751.tif" TargetMode="External"/><Relationship Id="rId19610" Type="http://schemas.openxmlformats.org/officeDocument/2006/relationships/hyperlink" Target="https://tothemoon.im-ldi.com/data_a70/AS15/processed/AS15-87-11751.png" TargetMode="External"/><Relationship Id="rId19611" Type="http://schemas.openxmlformats.org/officeDocument/2006/relationships/hyperlink" Target="https://www.lpi.usra.edu/resources/apollo/frame/?AS15-87-11752" TargetMode="External"/><Relationship Id="rId19612" Type="http://schemas.openxmlformats.org/officeDocument/2006/relationships/hyperlink" Target="https://tothemoon.im-ldi.com/data_a70/AS15/extra/AS15-87-11752.small.png" TargetMode="External"/><Relationship Id="rId19613" Type="http://schemas.openxmlformats.org/officeDocument/2006/relationships/hyperlink" Target="https://tothemoon.im-ldi.com/data_a70/AS15/raw/AS15-87-11752.tif" TargetMode="External"/><Relationship Id="rId19614" Type="http://schemas.openxmlformats.org/officeDocument/2006/relationships/hyperlink" Target="https://tothemoon.im-ldi.com/data_a70/AS15/processed/AS15-87-11752.png" TargetMode="External"/><Relationship Id="rId19615" Type="http://schemas.openxmlformats.org/officeDocument/2006/relationships/hyperlink" Target="https://www.lpi.usra.edu/resources/apollo/frame/?AS15-87-11753" TargetMode="External"/><Relationship Id="rId19616" Type="http://schemas.openxmlformats.org/officeDocument/2006/relationships/hyperlink" Target="https://tothemoon.im-ldi.com/data_a70/AS15/extra/AS15-87-11753.small.png" TargetMode="External"/><Relationship Id="rId19617" Type="http://schemas.openxmlformats.org/officeDocument/2006/relationships/hyperlink" Target="https://tothemoon.im-ldi.com/data_a70/AS15/raw/AS15-87-11753.tif" TargetMode="External"/><Relationship Id="rId19618" Type="http://schemas.openxmlformats.org/officeDocument/2006/relationships/hyperlink" Target="https://tothemoon.im-ldi.com/data_a70/AS15/processed/AS15-87-11753.png" TargetMode="External"/><Relationship Id="rId19619" Type="http://schemas.openxmlformats.org/officeDocument/2006/relationships/hyperlink" Target="https://www.lpi.usra.edu/resources/apollo/frame/?AS15-87-11754" TargetMode="External"/><Relationship Id="rId19620" Type="http://schemas.openxmlformats.org/officeDocument/2006/relationships/hyperlink" Target="https://tothemoon.im-ldi.com/data_a70/AS15/extra/AS15-87-11754.small.png" TargetMode="External"/><Relationship Id="rId19621" Type="http://schemas.openxmlformats.org/officeDocument/2006/relationships/hyperlink" Target="https://tothemoon.im-ldi.com/data_a70/AS15/raw/AS15-87-11754.tif" TargetMode="External"/><Relationship Id="rId19622" Type="http://schemas.openxmlformats.org/officeDocument/2006/relationships/hyperlink" Target="https://tothemoon.im-ldi.com/data_a70/AS15/processed/AS15-87-11754.png" TargetMode="External"/><Relationship Id="rId19623" Type="http://schemas.openxmlformats.org/officeDocument/2006/relationships/hyperlink" Target="https://www.lpi.usra.edu/resources/apollo/frame/?AS15-87-11755" TargetMode="External"/><Relationship Id="rId19624" Type="http://schemas.openxmlformats.org/officeDocument/2006/relationships/hyperlink" Target="https://tothemoon.im-ldi.com/data_a70/AS15/extra/AS15-87-11755.small.png" TargetMode="External"/><Relationship Id="rId19625" Type="http://schemas.openxmlformats.org/officeDocument/2006/relationships/hyperlink" Target="https://tothemoon.im-ldi.com/data_a70/AS15/raw/AS15-87-11755.tif" TargetMode="External"/><Relationship Id="rId19626" Type="http://schemas.openxmlformats.org/officeDocument/2006/relationships/hyperlink" Target="https://tothemoon.im-ldi.com/data_a70/AS15/processed/AS15-87-11755.png" TargetMode="External"/><Relationship Id="rId19627" Type="http://schemas.openxmlformats.org/officeDocument/2006/relationships/hyperlink" Target="https://www.lpi.usra.edu/resources/apollo/frame/?AS15-87-11756" TargetMode="External"/><Relationship Id="rId19628" Type="http://schemas.openxmlformats.org/officeDocument/2006/relationships/hyperlink" Target="https://tothemoon.im-ldi.com/data_a70/AS15/extra/AS15-87-11756.small.png" TargetMode="External"/><Relationship Id="rId19629" Type="http://schemas.openxmlformats.org/officeDocument/2006/relationships/hyperlink" Target="https://tothemoon.im-ldi.com/data_a70/AS15/raw/AS15-87-11756.tif" TargetMode="External"/><Relationship Id="rId19630" Type="http://schemas.openxmlformats.org/officeDocument/2006/relationships/hyperlink" Target="https://tothemoon.im-ldi.com/data_a70/AS15/processed/AS15-87-11756.png" TargetMode="External"/><Relationship Id="rId19631" Type="http://schemas.openxmlformats.org/officeDocument/2006/relationships/hyperlink" Target="https://www.lpi.usra.edu/resources/apollo/frame/?AS15-87-11757" TargetMode="External"/><Relationship Id="rId19632" Type="http://schemas.openxmlformats.org/officeDocument/2006/relationships/hyperlink" Target="https://tothemoon.im-ldi.com/data_a70/AS15/extra/AS15-87-11757.small.png" TargetMode="External"/><Relationship Id="rId19633" Type="http://schemas.openxmlformats.org/officeDocument/2006/relationships/hyperlink" Target="https://tothemoon.im-ldi.com/data_a70/AS15/raw/AS15-87-11757.tif" TargetMode="External"/><Relationship Id="rId19634" Type="http://schemas.openxmlformats.org/officeDocument/2006/relationships/hyperlink" Target="https://tothemoon.im-ldi.com/data_a70/AS15/processed/AS15-87-11757.png" TargetMode="External"/><Relationship Id="rId19635" Type="http://schemas.openxmlformats.org/officeDocument/2006/relationships/hyperlink" Target="https://www.lpi.usra.edu/resources/apollo/frame/?AS15-87-11758" TargetMode="External"/><Relationship Id="rId19636" Type="http://schemas.openxmlformats.org/officeDocument/2006/relationships/hyperlink" Target="https://tothemoon.im-ldi.com/data_a70/AS15/extra/AS15-87-11758.small.png" TargetMode="External"/><Relationship Id="rId19637" Type="http://schemas.openxmlformats.org/officeDocument/2006/relationships/hyperlink" Target="https://tothemoon.im-ldi.com/data_a70/AS15/raw/AS15-87-11758.tif" TargetMode="External"/><Relationship Id="rId19638" Type="http://schemas.openxmlformats.org/officeDocument/2006/relationships/hyperlink" Target="https://tothemoon.im-ldi.com/data_a70/AS15/processed/AS15-87-11758.png" TargetMode="External"/><Relationship Id="rId19639" Type="http://schemas.openxmlformats.org/officeDocument/2006/relationships/hyperlink" Target="https://www.lpi.usra.edu/resources/apollo/frame/?AS15-87-11762" TargetMode="External"/><Relationship Id="rId19640" Type="http://schemas.openxmlformats.org/officeDocument/2006/relationships/hyperlink" Target="https://tothemoon.im-ldi.com/data_a70/AS15/extra/AS15-87-11762.small.png" TargetMode="External"/><Relationship Id="rId19641" Type="http://schemas.openxmlformats.org/officeDocument/2006/relationships/hyperlink" Target="https://tothemoon.im-ldi.com/data_a70/AS15/raw/AS15-87-11762.tif" TargetMode="External"/><Relationship Id="rId19642" Type="http://schemas.openxmlformats.org/officeDocument/2006/relationships/hyperlink" Target="https://tothemoon.im-ldi.com/data_a70/AS15/processed/AS15-87-11762.png" TargetMode="External"/><Relationship Id="rId19643" Type="http://schemas.openxmlformats.org/officeDocument/2006/relationships/hyperlink" Target="https://www.lpi.usra.edu/resources/apollo/frame/?AS15-87-11764" TargetMode="External"/><Relationship Id="rId19644" Type="http://schemas.openxmlformats.org/officeDocument/2006/relationships/hyperlink" Target="https://tothemoon.im-ldi.com/data_a70/AS15/extra/AS15-87-11764.small.png" TargetMode="External"/><Relationship Id="rId19645" Type="http://schemas.openxmlformats.org/officeDocument/2006/relationships/hyperlink" Target="https://tothemoon.im-ldi.com/data_a70/AS15/raw/AS15-87-11764.tif" TargetMode="External"/><Relationship Id="rId19646" Type="http://schemas.openxmlformats.org/officeDocument/2006/relationships/hyperlink" Target="https://tothemoon.im-ldi.com/data_a70/AS15/processed/AS15-87-11764.png" TargetMode="External"/><Relationship Id="rId19647" Type="http://schemas.openxmlformats.org/officeDocument/2006/relationships/hyperlink" Target="https://www.lpi.usra.edu/resources/apollo/frame/?AS15-87-11766" TargetMode="External"/><Relationship Id="rId19648" Type="http://schemas.openxmlformats.org/officeDocument/2006/relationships/hyperlink" Target="https://tothemoon.im-ldi.com/data_a70/AS15/extra/AS15-87-11766.small.png" TargetMode="External"/><Relationship Id="rId19649" Type="http://schemas.openxmlformats.org/officeDocument/2006/relationships/hyperlink" Target="https://tothemoon.im-ldi.com/data_a70/AS15/raw/AS15-87-11766.tif" TargetMode="External"/><Relationship Id="rId19650" Type="http://schemas.openxmlformats.org/officeDocument/2006/relationships/hyperlink" Target="https://tothemoon.im-ldi.com/data_a70/AS15/processed/AS15-87-11766.png" TargetMode="External"/><Relationship Id="rId19651" Type="http://schemas.openxmlformats.org/officeDocument/2006/relationships/hyperlink" Target="https://www.lpi.usra.edu/resources/apollo/frame/?AS15-87-11771" TargetMode="External"/><Relationship Id="rId19652" Type="http://schemas.openxmlformats.org/officeDocument/2006/relationships/hyperlink" Target="https://tothemoon.im-ldi.com/data_a70/AS15/extra/AS15-87-11771.small.png" TargetMode="External"/><Relationship Id="rId19653" Type="http://schemas.openxmlformats.org/officeDocument/2006/relationships/hyperlink" Target="https://tothemoon.im-ldi.com/data_a70/AS15/raw/AS15-87-11771.tif" TargetMode="External"/><Relationship Id="rId19654" Type="http://schemas.openxmlformats.org/officeDocument/2006/relationships/hyperlink" Target="https://tothemoon.im-ldi.com/data_a70/AS15/processed/AS15-87-11771.png" TargetMode="External"/><Relationship Id="rId19655" Type="http://schemas.openxmlformats.org/officeDocument/2006/relationships/hyperlink" Target="https://www.lpi.usra.edu/resources/apollo/frame/?AS15-87-11780" TargetMode="External"/><Relationship Id="rId19656" Type="http://schemas.openxmlformats.org/officeDocument/2006/relationships/hyperlink" Target="https://tothemoon.im-ldi.com/data_a70/AS15/extra/AS15-87-11780.small.png" TargetMode="External"/><Relationship Id="rId19657" Type="http://schemas.openxmlformats.org/officeDocument/2006/relationships/hyperlink" Target="https://tothemoon.im-ldi.com/data_a70/AS15/raw/AS15-87-11780.tif" TargetMode="External"/><Relationship Id="rId19658" Type="http://schemas.openxmlformats.org/officeDocument/2006/relationships/hyperlink" Target="https://tothemoon.im-ldi.com/data_a70/AS15/processed/AS15-87-11780.png" TargetMode="External"/><Relationship Id="rId19659" Type="http://schemas.openxmlformats.org/officeDocument/2006/relationships/hyperlink" Target="https://www.lpi.usra.edu/resources/apollo/frame/?AS15-87-11781" TargetMode="External"/><Relationship Id="rId19660" Type="http://schemas.openxmlformats.org/officeDocument/2006/relationships/hyperlink" Target="https://tothemoon.im-ldi.com/data_a70/AS15/extra/AS15-87-11781.small.png" TargetMode="External"/><Relationship Id="rId19661" Type="http://schemas.openxmlformats.org/officeDocument/2006/relationships/hyperlink" Target="https://tothemoon.im-ldi.com/data_a70/AS15/raw/AS15-87-11781.tif" TargetMode="External"/><Relationship Id="rId19662" Type="http://schemas.openxmlformats.org/officeDocument/2006/relationships/hyperlink" Target="https://tothemoon.im-ldi.com/data_a70/AS15/processed/AS15-87-11781.png" TargetMode="External"/><Relationship Id="rId19663" Type="http://schemas.openxmlformats.org/officeDocument/2006/relationships/hyperlink" Target="https://www.lpi.usra.edu/resources/apollo/frame/?AS15-87-11782" TargetMode="External"/><Relationship Id="rId19664" Type="http://schemas.openxmlformats.org/officeDocument/2006/relationships/hyperlink" Target="https://tothemoon.im-ldi.com/data_a70/AS15/extra/AS15-87-11782.small.png" TargetMode="External"/><Relationship Id="rId19665" Type="http://schemas.openxmlformats.org/officeDocument/2006/relationships/hyperlink" Target="https://tothemoon.im-ldi.com/data_a70/AS15/raw/AS15-87-11782.tif" TargetMode="External"/><Relationship Id="rId19666" Type="http://schemas.openxmlformats.org/officeDocument/2006/relationships/hyperlink" Target="https://tothemoon.im-ldi.com/data_a70/AS15/processed/AS15-87-11782.png" TargetMode="External"/><Relationship Id="rId19667" Type="http://schemas.openxmlformats.org/officeDocument/2006/relationships/hyperlink" Target="https://www.lpi.usra.edu/resources/apollo/frame/?AS15-87-11783" TargetMode="External"/><Relationship Id="rId19668" Type="http://schemas.openxmlformats.org/officeDocument/2006/relationships/hyperlink" Target="https://tothemoon.im-ldi.com/data_a70/AS15/extra/AS15-87-11783.small.png" TargetMode="External"/><Relationship Id="rId19669" Type="http://schemas.openxmlformats.org/officeDocument/2006/relationships/hyperlink" Target="https://tothemoon.im-ldi.com/data_a70/AS15/raw/AS15-87-11783.tif" TargetMode="External"/><Relationship Id="rId19670" Type="http://schemas.openxmlformats.org/officeDocument/2006/relationships/hyperlink" Target="https://tothemoon.im-ldi.com/data_a70/AS15/processed/AS15-87-11783.png" TargetMode="External"/><Relationship Id="rId19671" Type="http://schemas.openxmlformats.org/officeDocument/2006/relationships/hyperlink" Target="https://www.lpi.usra.edu/resources/apollo/frame/?AS15-87-11784" TargetMode="External"/><Relationship Id="rId19672" Type="http://schemas.openxmlformats.org/officeDocument/2006/relationships/hyperlink" Target="https://tothemoon.im-ldi.com/data_a70/AS15/extra/AS15-87-11784.small.png" TargetMode="External"/><Relationship Id="rId19673" Type="http://schemas.openxmlformats.org/officeDocument/2006/relationships/hyperlink" Target="https://tothemoon.im-ldi.com/data_a70/AS15/raw/AS15-87-11784.tif" TargetMode="External"/><Relationship Id="rId19674" Type="http://schemas.openxmlformats.org/officeDocument/2006/relationships/hyperlink" Target="https://tothemoon.im-ldi.com/data_a70/AS15/processed/AS15-87-11784.png" TargetMode="External"/><Relationship Id="rId19675" Type="http://schemas.openxmlformats.org/officeDocument/2006/relationships/hyperlink" Target="https://www.lpi.usra.edu/resources/apollo/frame/?AS15-87-11785" TargetMode="External"/><Relationship Id="rId19676" Type="http://schemas.openxmlformats.org/officeDocument/2006/relationships/hyperlink" Target="https://tothemoon.im-ldi.com/data_a70/AS15/extra/AS15-87-11785.small.png" TargetMode="External"/><Relationship Id="rId19677" Type="http://schemas.openxmlformats.org/officeDocument/2006/relationships/hyperlink" Target="https://tothemoon.im-ldi.com/data_a70/AS15/raw/AS15-87-11785.tif" TargetMode="External"/><Relationship Id="rId19678" Type="http://schemas.openxmlformats.org/officeDocument/2006/relationships/hyperlink" Target="https://tothemoon.im-ldi.com/data_a70/AS15/processed/AS15-87-11785.png" TargetMode="External"/><Relationship Id="rId19679" Type="http://schemas.openxmlformats.org/officeDocument/2006/relationships/hyperlink" Target="https://www.lpi.usra.edu/resources/apollo/frame/?AS15-87-11786" TargetMode="External"/><Relationship Id="rId19680" Type="http://schemas.openxmlformats.org/officeDocument/2006/relationships/hyperlink" Target="https://tothemoon.im-ldi.com/data_a70/AS15/extra/AS15-87-11786.small.png" TargetMode="External"/><Relationship Id="rId19681" Type="http://schemas.openxmlformats.org/officeDocument/2006/relationships/hyperlink" Target="https://tothemoon.im-ldi.com/data_a70/AS15/raw/AS15-87-11786.tif" TargetMode="External"/><Relationship Id="rId19682" Type="http://schemas.openxmlformats.org/officeDocument/2006/relationships/hyperlink" Target="https://tothemoon.im-ldi.com/data_a70/AS15/processed/AS15-87-11786.png" TargetMode="External"/><Relationship Id="rId19683" Type="http://schemas.openxmlformats.org/officeDocument/2006/relationships/hyperlink" Target="https://www.lpi.usra.edu/resources/apollo/frame/?AS15-87-11787" TargetMode="External"/><Relationship Id="rId19684" Type="http://schemas.openxmlformats.org/officeDocument/2006/relationships/hyperlink" Target="https://tothemoon.im-ldi.com/data_a70/AS15/extra/AS15-87-11787.small.png" TargetMode="External"/><Relationship Id="rId19685" Type="http://schemas.openxmlformats.org/officeDocument/2006/relationships/hyperlink" Target="https://tothemoon.im-ldi.com/data_a70/AS15/raw/AS15-87-11787.tif" TargetMode="External"/><Relationship Id="rId19686" Type="http://schemas.openxmlformats.org/officeDocument/2006/relationships/hyperlink" Target="https://tothemoon.im-ldi.com/data_a70/AS15/processed/AS15-87-11787.png" TargetMode="External"/><Relationship Id="rId19687" Type="http://schemas.openxmlformats.org/officeDocument/2006/relationships/hyperlink" Target="https://www.lpi.usra.edu/resources/apollo/frame/?AS15-87-11788" TargetMode="External"/><Relationship Id="rId19688" Type="http://schemas.openxmlformats.org/officeDocument/2006/relationships/hyperlink" Target="https://tothemoon.im-ldi.com/data_a70/AS15/extra/AS15-87-11788.small.png" TargetMode="External"/><Relationship Id="rId19689" Type="http://schemas.openxmlformats.org/officeDocument/2006/relationships/hyperlink" Target="https://tothemoon.im-ldi.com/data_a70/AS15/raw/AS15-87-11788.tif" TargetMode="External"/><Relationship Id="rId19690" Type="http://schemas.openxmlformats.org/officeDocument/2006/relationships/hyperlink" Target="https://tothemoon.im-ldi.com/data_a70/AS15/processed/AS15-87-11788.png" TargetMode="External"/><Relationship Id="rId19691" Type="http://schemas.openxmlformats.org/officeDocument/2006/relationships/hyperlink" Target="https://www.lpi.usra.edu/resources/apollo/frame/?AS15-87-11789" TargetMode="External"/><Relationship Id="rId19692" Type="http://schemas.openxmlformats.org/officeDocument/2006/relationships/hyperlink" Target="https://tothemoon.im-ldi.com/data_a70/AS15/extra/AS15-87-11789.small.png" TargetMode="External"/><Relationship Id="rId19693" Type="http://schemas.openxmlformats.org/officeDocument/2006/relationships/hyperlink" Target="https://tothemoon.im-ldi.com/data_a70/AS15/raw/AS15-87-11789.tif" TargetMode="External"/><Relationship Id="rId19694" Type="http://schemas.openxmlformats.org/officeDocument/2006/relationships/hyperlink" Target="https://tothemoon.im-ldi.com/data_a70/AS15/processed/AS15-87-11789.png" TargetMode="External"/><Relationship Id="rId19695" Type="http://schemas.openxmlformats.org/officeDocument/2006/relationships/hyperlink" Target="https://www.lpi.usra.edu/resources/apollo/frame/?AS15-87-11790" TargetMode="External"/><Relationship Id="rId19696" Type="http://schemas.openxmlformats.org/officeDocument/2006/relationships/hyperlink" Target="https://tothemoon.im-ldi.com/data_a70/AS15/extra/AS15-87-11790.small.png" TargetMode="External"/><Relationship Id="rId19697" Type="http://schemas.openxmlformats.org/officeDocument/2006/relationships/hyperlink" Target="https://tothemoon.im-ldi.com/data_a70/AS15/raw/AS15-87-11790.tif" TargetMode="External"/><Relationship Id="rId19698" Type="http://schemas.openxmlformats.org/officeDocument/2006/relationships/hyperlink" Target="https://tothemoon.im-ldi.com/data_a70/AS15/processed/AS15-87-11790.png" TargetMode="External"/><Relationship Id="rId19699" Type="http://schemas.openxmlformats.org/officeDocument/2006/relationships/hyperlink" Target="https://www.lpi.usra.edu/resources/apollo/frame/?AS15-87-11791" TargetMode="External"/><Relationship Id="rId19700" Type="http://schemas.openxmlformats.org/officeDocument/2006/relationships/hyperlink" Target="https://tothemoon.im-ldi.com/data_a70/AS15/extra/AS15-87-11791.small.png" TargetMode="External"/><Relationship Id="rId19701" Type="http://schemas.openxmlformats.org/officeDocument/2006/relationships/hyperlink" Target="https://tothemoon.im-ldi.com/data_a70/AS15/raw/AS15-87-11791.tif" TargetMode="External"/><Relationship Id="rId19702" Type="http://schemas.openxmlformats.org/officeDocument/2006/relationships/hyperlink" Target="https://tothemoon.im-ldi.com/data_a70/AS15/processed/AS15-87-11791.png" TargetMode="External"/><Relationship Id="rId19703" Type="http://schemas.openxmlformats.org/officeDocument/2006/relationships/hyperlink" Target="https://www.lpi.usra.edu/resources/apollo/frame/?AS15-87-11792" TargetMode="External"/><Relationship Id="rId19704" Type="http://schemas.openxmlformats.org/officeDocument/2006/relationships/hyperlink" Target="https://tothemoon.im-ldi.com/data_a70/AS15/extra/AS15-87-11792.small.png" TargetMode="External"/><Relationship Id="rId19705" Type="http://schemas.openxmlformats.org/officeDocument/2006/relationships/hyperlink" Target="https://tothemoon.im-ldi.com/data_a70/AS15/raw/AS15-87-11792.tif" TargetMode="External"/><Relationship Id="rId19706" Type="http://schemas.openxmlformats.org/officeDocument/2006/relationships/hyperlink" Target="https://tothemoon.im-ldi.com/data_a70/AS15/processed/AS15-87-11792.png" TargetMode="External"/><Relationship Id="rId19707" Type="http://schemas.openxmlformats.org/officeDocument/2006/relationships/hyperlink" Target="https://www.lpi.usra.edu/resources/apollo/frame/?AS15-87-11795" TargetMode="External"/><Relationship Id="rId19708" Type="http://schemas.openxmlformats.org/officeDocument/2006/relationships/hyperlink" Target="https://tothemoon.im-ldi.com/data_a70/AS15/extra/AS15-87-11795.small.png" TargetMode="External"/><Relationship Id="rId19709" Type="http://schemas.openxmlformats.org/officeDocument/2006/relationships/hyperlink" Target="https://tothemoon.im-ldi.com/data_a70/AS15/raw/AS15-87-11795.tif" TargetMode="External"/><Relationship Id="rId19710" Type="http://schemas.openxmlformats.org/officeDocument/2006/relationships/hyperlink" Target="https://tothemoon.im-ldi.com/data_a70/AS15/processed/AS15-87-11795.png" TargetMode="External"/><Relationship Id="rId19711" Type="http://schemas.openxmlformats.org/officeDocument/2006/relationships/hyperlink" Target="https://www.lpi.usra.edu/resources/apollo/frame/?AS15-87-11796" TargetMode="External"/><Relationship Id="rId19712" Type="http://schemas.openxmlformats.org/officeDocument/2006/relationships/hyperlink" Target="https://tothemoon.im-ldi.com/data_a70/AS15/extra/AS15-87-11796.small.png" TargetMode="External"/><Relationship Id="rId19713" Type="http://schemas.openxmlformats.org/officeDocument/2006/relationships/hyperlink" Target="https://tothemoon.im-ldi.com/data_a70/AS15/raw/AS15-87-11796.tif" TargetMode="External"/><Relationship Id="rId19714" Type="http://schemas.openxmlformats.org/officeDocument/2006/relationships/hyperlink" Target="https://tothemoon.im-ldi.com/data_a70/AS15/processed/AS15-87-11796.png" TargetMode="External"/><Relationship Id="rId19715" Type="http://schemas.openxmlformats.org/officeDocument/2006/relationships/hyperlink" Target="https://www.lpi.usra.edu/resources/apollo/frame/?AS15-87-11797" TargetMode="External"/><Relationship Id="rId19716" Type="http://schemas.openxmlformats.org/officeDocument/2006/relationships/hyperlink" Target="https://tothemoon.im-ldi.com/data_a70/AS15/extra/AS15-87-11797.small.png" TargetMode="External"/><Relationship Id="rId19717" Type="http://schemas.openxmlformats.org/officeDocument/2006/relationships/hyperlink" Target="https://tothemoon.im-ldi.com/data_a70/AS15/raw/AS15-87-11797.tif" TargetMode="External"/><Relationship Id="rId19718" Type="http://schemas.openxmlformats.org/officeDocument/2006/relationships/hyperlink" Target="https://tothemoon.im-ldi.com/data_a70/AS15/processed/AS15-87-11797.png" TargetMode="External"/><Relationship Id="rId19719" Type="http://schemas.openxmlformats.org/officeDocument/2006/relationships/hyperlink" Target="https://www.lpi.usra.edu/resources/apollo/frame/?AS15-87-11798" TargetMode="External"/><Relationship Id="rId19720" Type="http://schemas.openxmlformats.org/officeDocument/2006/relationships/hyperlink" Target="https://tothemoon.im-ldi.com/data_a70/AS15/extra/AS15-87-11798.small.png" TargetMode="External"/><Relationship Id="rId19721" Type="http://schemas.openxmlformats.org/officeDocument/2006/relationships/hyperlink" Target="https://tothemoon.im-ldi.com/data_a70/AS15/raw/AS15-87-11798.tif" TargetMode="External"/><Relationship Id="rId19722" Type="http://schemas.openxmlformats.org/officeDocument/2006/relationships/hyperlink" Target="https://tothemoon.im-ldi.com/data_a70/AS15/processed/AS15-87-11798.png" TargetMode="External"/><Relationship Id="rId19723" Type="http://schemas.openxmlformats.org/officeDocument/2006/relationships/hyperlink" Target="https://www.lpi.usra.edu/resources/apollo/frame/?AS15-87-11801" TargetMode="External"/><Relationship Id="rId19724" Type="http://schemas.openxmlformats.org/officeDocument/2006/relationships/hyperlink" Target="https://tothemoon.im-ldi.com/data_a70/AS15/extra/AS15-87-11801.small.png" TargetMode="External"/><Relationship Id="rId19725" Type="http://schemas.openxmlformats.org/officeDocument/2006/relationships/hyperlink" Target="https://tothemoon.im-ldi.com/data_a70/AS15/raw/AS15-87-11801.tif" TargetMode="External"/><Relationship Id="rId19726" Type="http://schemas.openxmlformats.org/officeDocument/2006/relationships/hyperlink" Target="https://tothemoon.im-ldi.com/data_a70/AS15/processed/AS15-87-11801.png" TargetMode="External"/><Relationship Id="rId19727" Type="http://schemas.openxmlformats.org/officeDocument/2006/relationships/hyperlink" Target="https://www.lpi.usra.edu/resources/apollo/frame/?AS15-87-11804" TargetMode="External"/><Relationship Id="rId19728" Type="http://schemas.openxmlformats.org/officeDocument/2006/relationships/hyperlink" Target="https://tothemoon.im-ldi.com/data_a70/AS15/extra/AS15-87-11804.small.png" TargetMode="External"/><Relationship Id="rId19729" Type="http://schemas.openxmlformats.org/officeDocument/2006/relationships/hyperlink" Target="https://tothemoon.im-ldi.com/data_a70/AS15/raw/AS15-87-11804.tif" TargetMode="External"/><Relationship Id="rId19730" Type="http://schemas.openxmlformats.org/officeDocument/2006/relationships/hyperlink" Target="https://tothemoon.im-ldi.com/data_a70/AS15/processed/AS15-87-11804.png" TargetMode="External"/><Relationship Id="rId19731" Type="http://schemas.openxmlformats.org/officeDocument/2006/relationships/hyperlink" Target="https://www.lpi.usra.edu/resources/apollo/frame/?AS15-87-11805" TargetMode="External"/><Relationship Id="rId19732" Type="http://schemas.openxmlformats.org/officeDocument/2006/relationships/hyperlink" Target="https://tothemoon.im-ldi.com/data_a70/AS15/extra/AS15-87-11805.small.png" TargetMode="External"/><Relationship Id="rId19733" Type="http://schemas.openxmlformats.org/officeDocument/2006/relationships/hyperlink" Target="https://tothemoon.im-ldi.com/data_a70/AS15/raw/AS15-87-11805.tif" TargetMode="External"/><Relationship Id="rId19734" Type="http://schemas.openxmlformats.org/officeDocument/2006/relationships/hyperlink" Target="https://tothemoon.im-ldi.com/data_a70/AS15/processed/AS15-87-11805.png" TargetMode="External"/><Relationship Id="rId19735" Type="http://schemas.openxmlformats.org/officeDocument/2006/relationships/hyperlink" Target="https://www.lpi.usra.edu/resources/apollo/frame/?AS15-87-11806" TargetMode="External"/><Relationship Id="rId19736" Type="http://schemas.openxmlformats.org/officeDocument/2006/relationships/hyperlink" Target="https://tothemoon.im-ldi.com/data_a70/AS15/extra/AS15-87-11806.small.png" TargetMode="External"/><Relationship Id="rId19737" Type="http://schemas.openxmlformats.org/officeDocument/2006/relationships/hyperlink" Target="https://tothemoon.im-ldi.com/data_a70/AS15/raw/AS15-87-11806.tif" TargetMode="External"/><Relationship Id="rId19738" Type="http://schemas.openxmlformats.org/officeDocument/2006/relationships/hyperlink" Target="https://tothemoon.im-ldi.com/data_a70/AS15/processed/AS15-87-11806.png" TargetMode="External"/><Relationship Id="rId19739" Type="http://schemas.openxmlformats.org/officeDocument/2006/relationships/hyperlink" Target="https://www.lpi.usra.edu/resources/apollo/frame/?AS15-87-11817" TargetMode="External"/><Relationship Id="rId19740" Type="http://schemas.openxmlformats.org/officeDocument/2006/relationships/hyperlink" Target="https://tothemoon.im-ldi.com/data_a70/AS15/extra/AS15-87-11817.small.png" TargetMode="External"/><Relationship Id="rId19741" Type="http://schemas.openxmlformats.org/officeDocument/2006/relationships/hyperlink" Target="https://tothemoon.im-ldi.com/data_a70/AS15/raw/AS15-87-11817.tif" TargetMode="External"/><Relationship Id="rId19742" Type="http://schemas.openxmlformats.org/officeDocument/2006/relationships/hyperlink" Target="https://tothemoon.im-ldi.com/data_a70/AS15/processed/AS15-87-11817.png" TargetMode="External"/><Relationship Id="rId19743" Type="http://schemas.openxmlformats.org/officeDocument/2006/relationships/hyperlink" Target="https://www.lpi.usra.edu/resources/apollo/frame/?AS15-87-11818" TargetMode="External"/><Relationship Id="rId19744" Type="http://schemas.openxmlformats.org/officeDocument/2006/relationships/hyperlink" Target="https://tothemoon.im-ldi.com/data_a70/AS15/extra/AS15-87-11818.small.png" TargetMode="External"/><Relationship Id="rId19745" Type="http://schemas.openxmlformats.org/officeDocument/2006/relationships/hyperlink" Target="https://tothemoon.im-ldi.com/data_a70/AS15/raw/AS15-87-11818.tif" TargetMode="External"/><Relationship Id="rId19746" Type="http://schemas.openxmlformats.org/officeDocument/2006/relationships/hyperlink" Target="https://tothemoon.im-ldi.com/data_a70/AS15/processed/AS15-87-11818.png" TargetMode="External"/><Relationship Id="rId19747" Type="http://schemas.openxmlformats.org/officeDocument/2006/relationships/hyperlink" Target="https://www.lpi.usra.edu/resources/apollo/frame/?AS15-87-11819" TargetMode="External"/><Relationship Id="rId19748" Type="http://schemas.openxmlformats.org/officeDocument/2006/relationships/hyperlink" Target="https://tothemoon.im-ldi.com/data_a70/AS15/extra/AS15-87-11819.small.png" TargetMode="External"/><Relationship Id="rId19749" Type="http://schemas.openxmlformats.org/officeDocument/2006/relationships/hyperlink" Target="https://tothemoon.im-ldi.com/data_a70/AS15/raw/AS15-87-11819.tif" TargetMode="External"/><Relationship Id="rId19750" Type="http://schemas.openxmlformats.org/officeDocument/2006/relationships/hyperlink" Target="https://tothemoon.im-ldi.com/data_a70/AS15/processed/AS15-87-11819.png" TargetMode="External"/><Relationship Id="rId19751" Type="http://schemas.openxmlformats.org/officeDocument/2006/relationships/hyperlink" Target="https://www.lpi.usra.edu/resources/apollo/frame/?AS15-87-11821" TargetMode="External"/><Relationship Id="rId19752" Type="http://schemas.openxmlformats.org/officeDocument/2006/relationships/hyperlink" Target="https://tothemoon.im-ldi.com/data_a70/AS15/extra/AS15-87-11821.small.png" TargetMode="External"/><Relationship Id="rId19753" Type="http://schemas.openxmlformats.org/officeDocument/2006/relationships/hyperlink" Target="https://tothemoon.im-ldi.com/data_a70/AS15/raw/AS15-87-11821.tif" TargetMode="External"/><Relationship Id="rId19754" Type="http://schemas.openxmlformats.org/officeDocument/2006/relationships/hyperlink" Target="https://tothemoon.im-ldi.com/data_a70/AS15/processed/AS15-87-11821.png" TargetMode="External"/><Relationship Id="rId19755" Type="http://schemas.openxmlformats.org/officeDocument/2006/relationships/hyperlink" Target="https://www.lpi.usra.edu/resources/apollo/frame/?AS15-87-11822" TargetMode="External"/><Relationship Id="rId19756" Type="http://schemas.openxmlformats.org/officeDocument/2006/relationships/hyperlink" Target="https://tothemoon.im-ldi.com/data_a70/AS15/extra/AS15-87-11822.small.png" TargetMode="External"/><Relationship Id="rId19757" Type="http://schemas.openxmlformats.org/officeDocument/2006/relationships/hyperlink" Target="https://tothemoon.im-ldi.com/data_a70/AS15/raw/AS15-87-11822.tif" TargetMode="External"/><Relationship Id="rId19758" Type="http://schemas.openxmlformats.org/officeDocument/2006/relationships/hyperlink" Target="https://tothemoon.im-ldi.com/data_a70/AS15/processed/AS15-87-11822.png" TargetMode="External"/><Relationship Id="rId19759" Type="http://schemas.openxmlformats.org/officeDocument/2006/relationships/hyperlink" Target="https://www.lpi.usra.edu/resources/apollo/frame/?AS15-87-11835" TargetMode="External"/><Relationship Id="rId19760" Type="http://schemas.openxmlformats.org/officeDocument/2006/relationships/hyperlink" Target="https://tothemoon.im-ldi.com/data_a70/AS15/extra/AS15-87-11835.small.png" TargetMode="External"/><Relationship Id="rId19761" Type="http://schemas.openxmlformats.org/officeDocument/2006/relationships/hyperlink" Target="https://tothemoon.im-ldi.com/data_a70/AS15/raw/AS15-87-11835.tif" TargetMode="External"/><Relationship Id="rId19762" Type="http://schemas.openxmlformats.org/officeDocument/2006/relationships/hyperlink" Target="https://tothemoon.im-ldi.com/data_a70/AS15/processed/AS15-87-11835.png" TargetMode="External"/><Relationship Id="rId19763" Type="http://schemas.openxmlformats.org/officeDocument/2006/relationships/hyperlink" Target="https://www.lpi.usra.edu/resources/apollo/frame/?AS15-87-11836" TargetMode="External"/><Relationship Id="rId19764" Type="http://schemas.openxmlformats.org/officeDocument/2006/relationships/hyperlink" Target="https://tothemoon.im-ldi.com/data_a70/AS15/extra/AS15-87-11836.small.png" TargetMode="External"/><Relationship Id="rId19765" Type="http://schemas.openxmlformats.org/officeDocument/2006/relationships/hyperlink" Target="https://tothemoon.im-ldi.com/data_a70/AS15/raw/AS15-87-11836.tif" TargetMode="External"/><Relationship Id="rId19766" Type="http://schemas.openxmlformats.org/officeDocument/2006/relationships/hyperlink" Target="https://tothemoon.im-ldi.com/data_a70/AS15/processed/AS15-87-11836.png" TargetMode="External"/><Relationship Id="rId19767" Type="http://schemas.openxmlformats.org/officeDocument/2006/relationships/hyperlink" Target="https://www.lpi.usra.edu/resources/apollo/frame/?AS15-87-11837" TargetMode="External"/><Relationship Id="rId19768" Type="http://schemas.openxmlformats.org/officeDocument/2006/relationships/hyperlink" Target="https://tothemoon.im-ldi.com/data_a70/AS15/extra/AS15-87-11837.small.png" TargetMode="External"/><Relationship Id="rId19769" Type="http://schemas.openxmlformats.org/officeDocument/2006/relationships/hyperlink" Target="https://tothemoon.im-ldi.com/data_a70/AS15/raw/AS15-87-11837.tif" TargetMode="External"/><Relationship Id="rId19770" Type="http://schemas.openxmlformats.org/officeDocument/2006/relationships/hyperlink" Target="https://tothemoon.im-ldi.com/data_a70/AS15/processed/AS15-87-11837.png" TargetMode="External"/><Relationship Id="rId19771" Type="http://schemas.openxmlformats.org/officeDocument/2006/relationships/hyperlink" Target="https://www.lpi.usra.edu/resources/apollo/frame/?AS15-87-11838" TargetMode="External"/><Relationship Id="rId19772" Type="http://schemas.openxmlformats.org/officeDocument/2006/relationships/hyperlink" Target="https://tothemoon.im-ldi.com/data_a70/AS15/extra/AS15-87-11838.small.png" TargetMode="External"/><Relationship Id="rId19773" Type="http://schemas.openxmlformats.org/officeDocument/2006/relationships/hyperlink" Target="https://tothemoon.im-ldi.com/data_a70/AS15/raw/AS15-87-11838.tif" TargetMode="External"/><Relationship Id="rId19774" Type="http://schemas.openxmlformats.org/officeDocument/2006/relationships/hyperlink" Target="https://tothemoon.im-ldi.com/data_a70/AS15/processed/AS15-87-11838.png" TargetMode="External"/><Relationship Id="rId19775" Type="http://schemas.openxmlformats.org/officeDocument/2006/relationships/hyperlink" Target="https://www.lpi.usra.edu/resources/apollo/frame/?AS15-87-11839" TargetMode="External"/><Relationship Id="rId19776" Type="http://schemas.openxmlformats.org/officeDocument/2006/relationships/hyperlink" Target="https://tothemoon.im-ldi.com/data_a70/AS15/extra/AS15-87-11839.small.png" TargetMode="External"/><Relationship Id="rId19777" Type="http://schemas.openxmlformats.org/officeDocument/2006/relationships/hyperlink" Target="https://tothemoon.im-ldi.com/data_a70/AS15/raw/AS15-87-11839.tif" TargetMode="External"/><Relationship Id="rId19778" Type="http://schemas.openxmlformats.org/officeDocument/2006/relationships/hyperlink" Target="https://tothemoon.im-ldi.com/data_a70/AS15/processed/AS15-87-11839.png" TargetMode="External"/><Relationship Id="rId19779" Type="http://schemas.openxmlformats.org/officeDocument/2006/relationships/hyperlink" Target="https://www.lpi.usra.edu/resources/apollo/frame/?AS15-87-11840" TargetMode="External"/><Relationship Id="rId19780" Type="http://schemas.openxmlformats.org/officeDocument/2006/relationships/hyperlink" Target="https://tothemoon.im-ldi.com/data_a70/AS15/extra/AS15-87-11840.small.png" TargetMode="External"/><Relationship Id="rId19781" Type="http://schemas.openxmlformats.org/officeDocument/2006/relationships/hyperlink" Target="https://tothemoon.im-ldi.com/data_a70/AS15/raw/AS15-87-11840.tif" TargetMode="External"/><Relationship Id="rId19782" Type="http://schemas.openxmlformats.org/officeDocument/2006/relationships/hyperlink" Target="https://tothemoon.im-ldi.com/data_a70/AS15/processed/AS15-87-11840.png" TargetMode="External"/><Relationship Id="rId19783" Type="http://schemas.openxmlformats.org/officeDocument/2006/relationships/hyperlink" Target="https://www.lpi.usra.edu/resources/apollo/frame/?AS15-87-11841" TargetMode="External"/><Relationship Id="rId19784" Type="http://schemas.openxmlformats.org/officeDocument/2006/relationships/hyperlink" Target="https://tothemoon.im-ldi.com/data_a70/AS15/extra/AS15-87-11841.small.png" TargetMode="External"/><Relationship Id="rId19785" Type="http://schemas.openxmlformats.org/officeDocument/2006/relationships/hyperlink" Target="https://tothemoon.im-ldi.com/data_a70/AS15/raw/AS15-87-11841.tif" TargetMode="External"/><Relationship Id="rId19786" Type="http://schemas.openxmlformats.org/officeDocument/2006/relationships/hyperlink" Target="https://tothemoon.im-ldi.com/data_a70/AS15/processed/AS15-87-11841.png" TargetMode="External"/><Relationship Id="rId19787" Type="http://schemas.openxmlformats.org/officeDocument/2006/relationships/hyperlink" Target="https://www.lpi.usra.edu/resources/apollo/frame/?AS15-87-11842" TargetMode="External"/><Relationship Id="rId19788" Type="http://schemas.openxmlformats.org/officeDocument/2006/relationships/hyperlink" Target="https://tothemoon.im-ldi.com/data_a70/AS15/extra/AS15-87-11842.small.png" TargetMode="External"/><Relationship Id="rId19789" Type="http://schemas.openxmlformats.org/officeDocument/2006/relationships/hyperlink" Target="https://tothemoon.im-ldi.com/data_a70/AS15/raw/AS15-87-11842.tif" TargetMode="External"/><Relationship Id="rId19790" Type="http://schemas.openxmlformats.org/officeDocument/2006/relationships/hyperlink" Target="https://tothemoon.im-ldi.com/data_a70/AS15/processed/AS15-87-11842.png" TargetMode="External"/><Relationship Id="rId19791" Type="http://schemas.openxmlformats.org/officeDocument/2006/relationships/hyperlink" Target="https://www.lpi.usra.edu/resources/apollo/frame/?AS15-87-11843" TargetMode="External"/><Relationship Id="rId19792" Type="http://schemas.openxmlformats.org/officeDocument/2006/relationships/hyperlink" Target="https://tothemoon.im-ldi.com/data_a70/AS15/extra/AS15-87-11843.small.png" TargetMode="External"/><Relationship Id="rId19793" Type="http://schemas.openxmlformats.org/officeDocument/2006/relationships/hyperlink" Target="https://tothemoon.im-ldi.com/data_a70/AS15/raw/AS15-87-11843.tif" TargetMode="External"/><Relationship Id="rId19794" Type="http://schemas.openxmlformats.org/officeDocument/2006/relationships/hyperlink" Target="https://tothemoon.im-ldi.com/data_a70/AS15/processed/AS15-87-11843.png" TargetMode="External"/><Relationship Id="rId19795" Type="http://schemas.openxmlformats.org/officeDocument/2006/relationships/hyperlink" Target="https://www.lpi.usra.edu/resources/apollo/frame/?AS15-87-11844" TargetMode="External"/><Relationship Id="rId19796" Type="http://schemas.openxmlformats.org/officeDocument/2006/relationships/hyperlink" Target="https://tothemoon.im-ldi.com/data_a70/AS15/extra/AS15-87-11844.small.png" TargetMode="External"/><Relationship Id="rId19797" Type="http://schemas.openxmlformats.org/officeDocument/2006/relationships/hyperlink" Target="https://tothemoon.im-ldi.com/data_a70/AS15/raw/AS15-87-11844.tif" TargetMode="External"/><Relationship Id="rId19798" Type="http://schemas.openxmlformats.org/officeDocument/2006/relationships/hyperlink" Target="https://tothemoon.im-ldi.com/data_a70/AS15/processed/AS15-87-11844.png" TargetMode="External"/><Relationship Id="rId19799" Type="http://schemas.openxmlformats.org/officeDocument/2006/relationships/hyperlink" Target="https://www.lpi.usra.edu/resources/apollo/frame/?AS15-87-11845" TargetMode="External"/><Relationship Id="rId19800" Type="http://schemas.openxmlformats.org/officeDocument/2006/relationships/hyperlink" Target="https://tothemoon.im-ldi.com/data_a70/AS15/extra/AS15-87-11845.small.png" TargetMode="External"/><Relationship Id="rId19801" Type="http://schemas.openxmlformats.org/officeDocument/2006/relationships/hyperlink" Target="https://tothemoon.im-ldi.com/data_a70/AS15/raw/AS15-87-11845.tif" TargetMode="External"/><Relationship Id="rId19802" Type="http://schemas.openxmlformats.org/officeDocument/2006/relationships/hyperlink" Target="https://tothemoon.im-ldi.com/data_a70/AS15/processed/AS15-87-11845.png" TargetMode="External"/><Relationship Id="rId19803" Type="http://schemas.openxmlformats.org/officeDocument/2006/relationships/hyperlink" Target="https://www.lpi.usra.edu/resources/apollo/frame/?AS15-87-11846" TargetMode="External"/><Relationship Id="rId19804" Type="http://schemas.openxmlformats.org/officeDocument/2006/relationships/hyperlink" Target="https://tothemoon.im-ldi.com/data_a70/AS15/extra/AS15-87-11846.small.png" TargetMode="External"/><Relationship Id="rId19805" Type="http://schemas.openxmlformats.org/officeDocument/2006/relationships/hyperlink" Target="https://tothemoon.im-ldi.com/data_a70/AS15/raw/AS15-87-11846.tif" TargetMode="External"/><Relationship Id="rId19806" Type="http://schemas.openxmlformats.org/officeDocument/2006/relationships/hyperlink" Target="https://tothemoon.im-ldi.com/data_a70/AS15/processed/AS15-87-11846.png" TargetMode="External"/><Relationship Id="rId19807" Type="http://schemas.openxmlformats.org/officeDocument/2006/relationships/hyperlink" Target="https://www.lpi.usra.edu/resources/apollo/frame/?AS15-87-11847" TargetMode="External"/><Relationship Id="rId19808" Type="http://schemas.openxmlformats.org/officeDocument/2006/relationships/hyperlink" Target="https://tothemoon.im-ldi.com/data_a70/AS15/extra/AS15-87-11847.small.png" TargetMode="External"/><Relationship Id="rId19809" Type="http://schemas.openxmlformats.org/officeDocument/2006/relationships/hyperlink" Target="https://tothemoon.im-ldi.com/data_a70/AS15/raw/AS15-87-11847.tif" TargetMode="External"/><Relationship Id="rId19810" Type="http://schemas.openxmlformats.org/officeDocument/2006/relationships/hyperlink" Target="https://tothemoon.im-ldi.com/data_a70/AS15/processed/AS15-87-11847.png" TargetMode="External"/><Relationship Id="rId19811" Type="http://schemas.openxmlformats.org/officeDocument/2006/relationships/hyperlink" Target="https://www.lpi.usra.edu/resources/apollo/frame/?AS15-87-11848" TargetMode="External"/><Relationship Id="rId19812" Type="http://schemas.openxmlformats.org/officeDocument/2006/relationships/hyperlink" Target="https://tothemoon.im-ldi.com/data_a70/AS15/extra/AS15-87-11848.small.png" TargetMode="External"/><Relationship Id="rId19813" Type="http://schemas.openxmlformats.org/officeDocument/2006/relationships/hyperlink" Target="https://tothemoon.im-ldi.com/data_a70/AS15/raw/AS15-87-11848.tif" TargetMode="External"/><Relationship Id="rId19814" Type="http://schemas.openxmlformats.org/officeDocument/2006/relationships/hyperlink" Target="https://tothemoon.im-ldi.com/data_a70/AS15/processed/AS15-87-11848.png" TargetMode="External"/><Relationship Id="rId19815" Type="http://schemas.openxmlformats.org/officeDocument/2006/relationships/hyperlink" Target="https://www.lpi.usra.edu/resources/apollo/frame/?AS15-87-11849" TargetMode="External"/><Relationship Id="rId19816" Type="http://schemas.openxmlformats.org/officeDocument/2006/relationships/hyperlink" Target="https://tothemoon.im-ldi.com/data_a70/AS15/extra/AS15-87-11849.small.png" TargetMode="External"/><Relationship Id="rId19817" Type="http://schemas.openxmlformats.org/officeDocument/2006/relationships/hyperlink" Target="https://tothemoon.im-ldi.com/data_a70/AS15/raw/AS15-87-11849.tif" TargetMode="External"/><Relationship Id="rId19818" Type="http://schemas.openxmlformats.org/officeDocument/2006/relationships/hyperlink" Target="https://tothemoon.im-ldi.com/data_a70/AS15/processed/AS15-87-11849.png" TargetMode="External"/><Relationship Id="rId19819" Type="http://schemas.openxmlformats.org/officeDocument/2006/relationships/hyperlink" Target="https://www.lpi.usra.edu/resources/apollo/frame/?AS15-87-11850" TargetMode="External"/><Relationship Id="rId19820" Type="http://schemas.openxmlformats.org/officeDocument/2006/relationships/hyperlink" Target="https://tothemoon.im-ldi.com/data_a70/AS15/extra/AS15-87-11850.small.png" TargetMode="External"/><Relationship Id="rId19821" Type="http://schemas.openxmlformats.org/officeDocument/2006/relationships/hyperlink" Target="https://tothemoon.im-ldi.com/data_a70/AS15/raw/AS15-87-11850.tif" TargetMode="External"/><Relationship Id="rId19822" Type="http://schemas.openxmlformats.org/officeDocument/2006/relationships/hyperlink" Target="https://tothemoon.im-ldi.com/data_a70/AS15/processed/AS15-87-11850.png" TargetMode="External"/><Relationship Id="rId19823" Type="http://schemas.openxmlformats.org/officeDocument/2006/relationships/hyperlink" Target="https://www.lpi.usra.edu/resources/apollo/frame/?AS15-87-11851" TargetMode="External"/><Relationship Id="rId19824" Type="http://schemas.openxmlformats.org/officeDocument/2006/relationships/hyperlink" Target="https://tothemoon.im-ldi.com/data_a70/AS15/extra/AS15-87-11851.small.png" TargetMode="External"/><Relationship Id="rId19825" Type="http://schemas.openxmlformats.org/officeDocument/2006/relationships/hyperlink" Target="https://tothemoon.im-ldi.com/data_a70/AS15/raw/AS15-87-11851.tif" TargetMode="External"/><Relationship Id="rId19826" Type="http://schemas.openxmlformats.org/officeDocument/2006/relationships/hyperlink" Target="https://tothemoon.im-ldi.com/data_a70/AS15/processed/AS15-87-11851.png" TargetMode="External"/><Relationship Id="rId19827" Type="http://schemas.openxmlformats.org/officeDocument/2006/relationships/hyperlink" Target="https://www.lpi.usra.edu/resources/apollo/frame/?AS15-87-11852" TargetMode="External"/><Relationship Id="rId19828" Type="http://schemas.openxmlformats.org/officeDocument/2006/relationships/hyperlink" Target="https://tothemoon.im-ldi.com/data_a70/AS15/extra/AS15-87-11852.small.png" TargetMode="External"/><Relationship Id="rId19829" Type="http://schemas.openxmlformats.org/officeDocument/2006/relationships/hyperlink" Target="https://tothemoon.im-ldi.com/data_a70/AS15/raw/AS15-87-11852.tif" TargetMode="External"/><Relationship Id="rId19830" Type="http://schemas.openxmlformats.org/officeDocument/2006/relationships/hyperlink" Target="https://tothemoon.im-ldi.com/data_a70/AS15/processed/AS15-87-11852.png" TargetMode="External"/><Relationship Id="rId19831" Type="http://schemas.openxmlformats.org/officeDocument/2006/relationships/hyperlink" Target="https://www.lpi.usra.edu/resources/apollo/frame/?AS15-87-11853" TargetMode="External"/><Relationship Id="rId19832" Type="http://schemas.openxmlformats.org/officeDocument/2006/relationships/hyperlink" Target="https://tothemoon.im-ldi.com/data_a70/AS15/extra/AS15-87-11853.small.png" TargetMode="External"/><Relationship Id="rId19833" Type="http://schemas.openxmlformats.org/officeDocument/2006/relationships/hyperlink" Target="https://tothemoon.im-ldi.com/data_a70/AS15/raw/AS15-87-11853.tif" TargetMode="External"/><Relationship Id="rId19834" Type="http://schemas.openxmlformats.org/officeDocument/2006/relationships/hyperlink" Target="https://tothemoon.im-ldi.com/data_a70/AS15/processed/AS15-87-11853.png" TargetMode="External"/><Relationship Id="rId19835" Type="http://schemas.openxmlformats.org/officeDocument/2006/relationships/hyperlink" Target="https://www.lpi.usra.edu/resources/apollo/frame/?AS15-87-11854" TargetMode="External"/><Relationship Id="rId19836" Type="http://schemas.openxmlformats.org/officeDocument/2006/relationships/hyperlink" Target="https://tothemoon.im-ldi.com/data_a70/AS15/extra/AS15-87-11854.small.png" TargetMode="External"/><Relationship Id="rId19837" Type="http://schemas.openxmlformats.org/officeDocument/2006/relationships/hyperlink" Target="https://tothemoon.im-ldi.com/data_a70/AS15/raw/AS15-87-11854.tif" TargetMode="External"/><Relationship Id="rId19838" Type="http://schemas.openxmlformats.org/officeDocument/2006/relationships/hyperlink" Target="https://tothemoon.im-ldi.com/data_a70/AS15/processed/AS15-87-11854.png" TargetMode="External"/><Relationship Id="rId19839" Type="http://schemas.openxmlformats.org/officeDocument/2006/relationships/hyperlink" Target="https://www.lpi.usra.edu/resources/apollo/frame/?AS15-87-11855" TargetMode="External"/><Relationship Id="rId19840" Type="http://schemas.openxmlformats.org/officeDocument/2006/relationships/hyperlink" Target="https://tothemoon.im-ldi.com/data_a70/AS15/extra/AS15-87-11855.small.png" TargetMode="External"/><Relationship Id="rId19841" Type="http://schemas.openxmlformats.org/officeDocument/2006/relationships/hyperlink" Target="https://tothemoon.im-ldi.com/data_a70/AS15/raw/AS15-87-11855.tif" TargetMode="External"/><Relationship Id="rId19842" Type="http://schemas.openxmlformats.org/officeDocument/2006/relationships/hyperlink" Target="https://tothemoon.im-ldi.com/data_a70/AS15/processed/AS15-87-11855.png" TargetMode="External"/><Relationship Id="rId19843" Type="http://schemas.openxmlformats.org/officeDocument/2006/relationships/hyperlink" Target="https://www.lpi.usra.edu/resources/apollo/frame/?AS15-87-11856" TargetMode="External"/><Relationship Id="rId19844" Type="http://schemas.openxmlformats.org/officeDocument/2006/relationships/hyperlink" Target="https://tothemoon.im-ldi.com/data_a70/AS15/extra/AS15-87-11856.small.png" TargetMode="External"/><Relationship Id="rId19845" Type="http://schemas.openxmlformats.org/officeDocument/2006/relationships/hyperlink" Target="https://tothemoon.im-ldi.com/data_a70/AS15/raw/AS15-87-11856.tif" TargetMode="External"/><Relationship Id="rId19846" Type="http://schemas.openxmlformats.org/officeDocument/2006/relationships/hyperlink" Target="https://tothemoon.im-ldi.com/data_a70/AS15/processed/AS15-87-11856.png" TargetMode="External"/><Relationship Id="rId19847" Type="http://schemas.openxmlformats.org/officeDocument/2006/relationships/hyperlink" Target="https://www.lpi.usra.edu/resources/apollo/frame/?AS15-87-11857" TargetMode="External"/><Relationship Id="rId19848" Type="http://schemas.openxmlformats.org/officeDocument/2006/relationships/hyperlink" Target="https://tothemoon.im-ldi.com/data_a70/AS15/extra/AS15-87-11857.small.png" TargetMode="External"/><Relationship Id="rId19849" Type="http://schemas.openxmlformats.org/officeDocument/2006/relationships/hyperlink" Target="https://tothemoon.im-ldi.com/data_a70/AS15/raw/AS15-87-11857.tif" TargetMode="External"/><Relationship Id="rId19850" Type="http://schemas.openxmlformats.org/officeDocument/2006/relationships/hyperlink" Target="https://tothemoon.im-ldi.com/data_a70/AS15/processed/AS15-87-11857.png" TargetMode="External"/><Relationship Id="rId19851" Type="http://schemas.openxmlformats.org/officeDocument/2006/relationships/hyperlink" Target="https://www.lpi.usra.edu/resources/apollo/frame/?AS15-87-11858" TargetMode="External"/><Relationship Id="rId19852" Type="http://schemas.openxmlformats.org/officeDocument/2006/relationships/hyperlink" Target="https://tothemoon.im-ldi.com/data_a70/AS15/extra/AS15-87-11858.small.png" TargetMode="External"/><Relationship Id="rId19853" Type="http://schemas.openxmlformats.org/officeDocument/2006/relationships/hyperlink" Target="https://tothemoon.im-ldi.com/data_a70/AS15/raw/AS15-87-11858.tif" TargetMode="External"/><Relationship Id="rId19854" Type="http://schemas.openxmlformats.org/officeDocument/2006/relationships/hyperlink" Target="https://tothemoon.im-ldi.com/data_a70/AS15/processed/AS15-87-11858.png" TargetMode="External"/><Relationship Id="rId19855" Type="http://schemas.openxmlformats.org/officeDocument/2006/relationships/hyperlink" Target="https://www.lpi.usra.edu/resources/apollo/frame/?AS15-87-11859" TargetMode="External"/><Relationship Id="rId19856" Type="http://schemas.openxmlformats.org/officeDocument/2006/relationships/hyperlink" Target="https://tothemoon.im-ldi.com/data_a70/AS15/extra/AS15-87-11859.small.png" TargetMode="External"/><Relationship Id="rId19857" Type="http://schemas.openxmlformats.org/officeDocument/2006/relationships/hyperlink" Target="https://tothemoon.im-ldi.com/data_a70/AS15/raw/AS15-87-11859.tif" TargetMode="External"/><Relationship Id="rId19858" Type="http://schemas.openxmlformats.org/officeDocument/2006/relationships/hyperlink" Target="https://tothemoon.im-ldi.com/data_a70/AS15/processed/AS15-87-11859.png" TargetMode="External"/><Relationship Id="rId19859" Type="http://schemas.openxmlformats.org/officeDocument/2006/relationships/hyperlink" Target="https://www.lpi.usra.edu/resources/apollo/frame/?AS15-87-11860" TargetMode="External"/><Relationship Id="rId19860" Type="http://schemas.openxmlformats.org/officeDocument/2006/relationships/hyperlink" Target="https://tothemoon.im-ldi.com/data_a70/AS15/extra/AS15-87-11860.small.png" TargetMode="External"/><Relationship Id="rId19861" Type="http://schemas.openxmlformats.org/officeDocument/2006/relationships/hyperlink" Target="https://tothemoon.im-ldi.com/data_a70/AS15/raw/AS15-87-11860.tif" TargetMode="External"/><Relationship Id="rId19862" Type="http://schemas.openxmlformats.org/officeDocument/2006/relationships/hyperlink" Target="https://tothemoon.im-ldi.com/data_a70/AS15/processed/AS15-87-11860.png" TargetMode="External"/><Relationship Id="rId19863" Type="http://schemas.openxmlformats.org/officeDocument/2006/relationships/hyperlink" Target="https://www.lpi.usra.edu/resources/apollo/frame/?AS15-88-11861" TargetMode="External"/><Relationship Id="rId19864" Type="http://schemas.openxmlformats.org/officeDocument/2006/relationships/hyperlink" Target="https://tothemoon.im-ldi.com/data_a70/AS15/extra/AS15-88-11861.small.png" TargetMode="External"/><Relationship Id="rId19865" Type="http://schemas.openxmlformats.org/officeDocument/2006/relationships/hyperlink" Target="https://tothemoon.im-ldi.com/data_a70/AS15/raw/AS15-88-11861.tif" TargetMode="External"/><Relationship Id="rId19866" Type="http://schemas.openxmlformats.org/officeDocument/2006/relationships/hyperlink" Target="https://tothemoon.im-ldi.com/data_a70/AS15/processed/AS15-88-11861.png" TargetMode="External"/><Relationship Id="rId19867" Type="http://schemas.openxmlformats.org/officeDocument/2006/relationships/hyperlink" Target="https://www.lpi.usra.edu/resources/apollo/frame/?AS15-88-11862" TargetMode="External"/><Relationship Id="rId19868" Type="http://schemas.openxmlformats.org/officeDocument/2006/relationships/hyperlink" Target="https://tothemoon.im-ldi.com/data_a70/AS15/extra/AS15-88-11862.small.png" TargetMode="External"/><Relationship Id="rId19869" Type="http://schemas.openxmlformats.org/officeDocument/2006/relationships/hyperlink" Target="https://tothemoon.im-ldi.com/data_a70/AS15/raw/AS15-88-11862.tif" TargetMode="External"/><Relationship Id="rId19870" Type="http://schemas.openxmlformats.org/officeDocument/2006/relationships/hyperlink" Target="https://tothemoon.im-ldi.com/data_a70/AS15/processed/AS15-88-11862.png" TargetMode="External"/><Relationship Id="rId19871" Type="http://schemas.openxmlformats.org/officeDocument/2006/relationships/hyperlink" Target="https://www.lpi.usra.edu/resources/apollo/frame/?AS15-88-11863" TargetMode="External"/><Relationship Id="rId19872" Type="http://schemas.openxmlformats.org/officeDocument/2006/relationships/hyperlink" Target="https://tothemoon.im-ldi.com/data_a70/AS15/extra/AS15-88-11863.small.png" TargetMode="External"/><Relationship Id="rId19873" Type="http://schemas.openxmlformats.org/officeDocument/2006/relationships/hyperlink" Target="https://tothemoon.im-ldi.com/data_a70/AS15/raw/AS15-88-11863.tif" TargetMode="External"/><Relationship Id="rId19874" Type="http://schemas.openxmlformats.org/officeDocument/2006/relationships/hyperlink" Target="https://tothemoon.im-ldi.com/data_a70/AS15/processed/AS15-88-11863.png" TargetMode="External"/><Relationship Id="rId19875" Type="http://schemas.openxmlformats.org/officeDocument/2006/relationships/hyperlink" Target="https://www.lpi.usra.edu/resources/apollo/frame/?AS15-88-11864" TargetMode="External"/><Relationship Id="rId19876" Type="http://schemas.openxmlformats.org/officeDocument/2006/relationships/hyperlink" Target="https://tothemoon.im-ldi.com/data_a70/AS15/extra/AS15-88-11864.small.png" TargetMode="External"/><Relationship Id="rId19877" Type="http://schemas.openxmlformats.org/officeDocument/2006/relationships/hyperlink" Target="https://tothemoon.im-ldi.com/data_a70/AS15/raw/AS15-88-11864.tif" TargetMode="External"/><Relationship Id="rId19878" Type="http://schemas.openxmlformats.org/officeDocument/2006/relationships/hyperlink" Target="https://tothemoon.im-ldi.com/data_a70/AS15/processed/AS15-88-11864.png" TargetMode="External"/><Relationship Id="rId19879" Type="http://schemas.openxmlformats.org/officeDocument/2006/relationships/hyperlink" Target="https://www.lpi.usra.edu/resources/apollo/frame/?AS15-88-11865" TargetMode="External"/><Relationship Id="rId19880" Type="http://schemas.openxmlformats.org/officeDocument/2006/relationships/hyperlink" Target="https://tothemoon.im-ldi.com/data_a70/AS15/extra/AS15-88-11865.small.png" TargetMode="External"/><Relationship Id="rId19881" Type="http://schemas.openxmlformats.org/officeDocument/2006/relationships/hyperlink" Target="https://tothemoon.im-ldi.com/data_a70/AS15/raw/AS15-88-11865.tif" TargetMode="External"/><Relationship Id="rId19882" Type="http://schemas.openxmlformats.org/officeDocument/2006/relationships/hyperlink" Target="https://tothemoon.im-ldi.com/data_a70/AS15/processed/AS15-88-11865.png" TargetMode="External"/><Relationship Id="rId19883" Type="http://schemas.openxmlformats.org/officeDocument/2006/relationships/hyperlink" Target="https://www.lpi.usra.edu/resources/apollo/frame/?AS15-88-11866" TargetMode="External"/><Relationship Id="rId19884" Type="http://schemas.openxmlformats.org/officeDocument/2006/relationships/hyperlink" Target="https://tothemoon.im-ldi.com/data_a70/AS15/extra/AS15-88-11866.small.png" TargetMode="External"/><Relationship Id="rId19885" Type="http://schemas.openxmlformats.org/officeDocument/2006/relationships/hyperlink" Target="https://tothemoon.im-ldi.com/data_a70/AS15/raw/AS15-88-11866.tif" TargetMode="External"/><Relationship Id="rId19886" Type="http://schemas.openxmlformats.org/officeDocument/2006/relationships/hyperlink" Target="https://tothemoon.im-ldi.com/data_a70/AS15/processed/AS15-88-11866.png" TargetMode="External"/><Relationship Id="rId19887" Type="http://schemas.openxmlformats.org/officeDocument/2006/relationships/hyperlink" Target="https://www.lpi.usra.edu/resources/apollo/frame/?AS15-88-11867" TargetMode="External"/><Relationship Id="rId19888" Type="http://schemas.openxmlformats.org/officeDocument/2006/relationships/hyperlink" Target="https://tothemoon.im-ldi.com/data_a70/AS15/extra/AS15-88-11867.small.png" TargetMode="External"/><Relationship Id="rId19889" Type="http://schemas.openxmlformats.org/officeDocument/2006/relationships/hyperlink" Target="https://tothemoon.im-ldi.com/data_a70/AS15/raw/AS15-88-11867.tif" TargetMode="External"/><Relationship Id="rId19890" Type="http://schemas.openxmlformats.org/officeDocument/2006/relationships/hyperlink" Target="https://tothemoon.im-ldi.com/data_a70/AS15/processed/AS15-88-11867.png" TargetMode="External"/><Relationship Id="rId19891" Type="http://schemas.openxmlformats.org/officeDocument/2006/relationships/hyperlink" Target="https://www.lpi.usra.edu/resources/apollo/frame/?AS15-88-11868" TargetMode="External"/><Relationship Id="rId19892" Type="http://schemas.openxmlformats.org/officeDocument/2006/relationships/hyperlink" Target="https://tothemoon.im-ldi.com/data_a70/AS15/extra/AS15-88-11868.small.png" TargetMode="External"/><Relationship Id="rId19893" Type="http://schemas.openxmlformats.org/officeDocument/2006/relationships/hyperlink" Target="https://tothemoon.im-ldi.com/data_a70/AS15/raw/AS15-88-11868.tif" TargetMode="External"/><Relationship Id="rId19894" Type="http://schemas.openxmlformats.org/officeDocument/2006/relationships/hyperlink" Target="https://tothemoon.im-ldi.com/data_a70/AS15/processed/AS15-88-11868.png" TargetMode="External"/><Relationship Id="rId19895" Type="http://schemas.openxmlformats.org/officeDocument/2006/relationships/hyperlink" Target="https://www.lpi.usra.edu/resources/apollo/frame/?AS15-88-11869" TargetMode="External"/><Relationship Id="rId19896" Type="http://schemas.openxmlformats.org/officeDocument/2006/relationships/hyperlink" Target="https://tothemoon.im-ldi.com/data_a70/AS15/extra/AS15-88-11869.small.png" TargetMode="External"/><Relationship Id="rId19897" Type="http://schemas.openxmlformats.org/officeDocument/2006/relationships/hyperlink" Target="https://tothemoon.im-ldi.com/data_a70/AS15/raw/AS15-88-11869.tif" TargetMode="External"/><Relationship Id="rId19898" Type="http://schemas.openxmlformats.org/officeDocument/2006/relationships/hyperlink" Target="https://tothemoon.im-ldi.com/data_a70/AS15/processed/AS15-88-11869.png" TargetMode="External"/><Relationship Id="rId19899" Type="http://schemas.openxmlformats.org/officeDocument/2006/relationships/hyperlink" Target="https://www.lpi.usra.edu/resources/apollo/frame/?AS15-88-11870" TargetMode="External"/><Relationship Id="rId19900" Type="http://schemas.openxmlformats.org/officeDocument/2006/relationships/hyperlink" Target="https://tothemoon.im-ldi.com/data_a70/AS15/extra/AS15-88-11870.small.png" TargetMode="External"/><Relationship Id="rId19901" Type="http://schemas.openxmlformats.org/officeDocument/2006/relationships/hyperlink" Target="https://tothemoon.im-ldi.com/data_a70/AS15/raw/AS15-88-11870.tif" TargetMode="External"/><Relationship Id="rId19902" Type="http://schemas.openxmlformats.org/officeDocument/2006/relationships/hyperlink" Target="https://tothemoon.im-ldi.com/data_a70/AS15/processed/AS15-88-11870.png" TargetMode="External"/><Relationship Id="rId19903" Type="http://schemas.openxmlformats.org/officeDocument/2006/relationships/hyperlink" Target="https://www.lpi.usra.edu/resources/apollo/frame/?AS15-88-11871" TargetMode="External"/><Relationship Id="rId19904" Type="http://schemas.openxmlformats.org/officeDocument/2006/relationships/hyperlink" Target="https://tothemoon.im-ldi.com/data_a70/AS15/extra/AS15-88-11871.small.png" TargetMode="External"/><Relationship Id="rId19905" Type="http://schemas.openxmlformats.org/officeDocument/2006/relationships/hyperlink" Target="https://tothemoon.im-ldi.com/data_a70/AS15/raw/AS15-88-11871.tif" TargetMode="External"/><Relationship Id="rId19906" Type="http://schemas.openxmlformats.org/officeDocument/2006/relationships/hyperlink" Target="https://tothemoon.im-ldi.com/data_a70/AS15/processed/AS15-88-11871.png" TargetMode="External"/><Relationship Id="rId19907" Type="http://schemas.openxmlformats.org/officeDocument/2006/relationships/hyperlink" Target="https://www.lpi.usra.edu/resources/apollo/frame/?AS15-88-11872" TargetMode="External"/><Relationship Id="rId19908" Type="http://schemas.openxmlformats.org/officeDocument/2006/relationships/hyperlink" Target="https://tothemoon.im-ldi.com/data_a70/AS15/extra/AS15-88-11872.small.png" TargetMode="External"/><Relationship Id="rId19909" Type="http://schemas.openxmlformats.org/officeDocument/2006/relationships/hyperlink" Target="https://tothemoon.im-ldi.com/data_a70/AS15/raw/AS15-88-11872.tif" TargetMode="External"/><Relationship Id="rId19910" Type="http://schemas.openxmlformats.org/officeDocument/2006/relationships/hyperlink" Target="https://tothemoon.im-ldi.com/data_a70/AS15/processed/AS15-88-11872.png" TargetMode="External"/><Relationship Id="rId19911" Type="http://schemas.openxmlformats.org/officeDocument/2006/relationships/hyperlink" Target="https://www.lpi.usra.edu/resources/apollo/frame/?AS15-88-11873" TargetMode="External"/><Relationship Id="rId19912" Type="http://schemas.openxmlformats.org/officeDocument/2006/relationships/hyperlink" Target="https://tothemoon.im-ldi.com/data_a70/AS15/extra/AS15-88-11873.small.png" TargetMode="External"/><Relationship Id="rId19913" Type="http://schemas.openxmlformats.org/officeDocument/2006/relationships/hyperlink" Target="https://tothemoon.im-ldi.com/data_a70/AS15/raw/AS15-88-11873.tif" TargetMode="External"/><Relationship Id="rId19914" Type="http://schemas.openxmlformats.org/officeDocument/2006/relationships/hyperlink" Target="https://tothemoon.im-ldi.com/data_a70/AS15/processed/AS15-88-11873.png" TargetMode="External"/><Relationship Id="rId19915" Type="http://schemas.openxmlformats.org/officeDocument/2006/relationships/hyperlink" Target="https://www.lpi.usra.edu/resources/apollo/frame/?AS15-88-11874" TargetMode="External"/><Relationship Id="rId19916" Type="http://schemas.openxmlformats.org/officeDocument/2006/relationships/hyperlink" Target="https://tothemoon.im-ldi.com/data_a70/AS15/extra/AS15-88-11874.small.png" TargetMode="External"/><Relationship Id="rId19917" Type="http://schemas.openxmlformats.org/officeDocument/2006/relationships/hyperlink" Target="https://tothemoon.im-ldi.com/data_a70/AS15/raw/AS15-88-11874.tif" TargetMode="External"/><Relationship Id="rId19918" Type="http://schemas.openxmlformats.org/officeDocument/2006/relationships/hyperlink" Target="https://tothemoon.im-ldi.com/data_a70/AS15/processed/AS15-88-11874.png" TargetMode="External"/><Relationship Id="rId19919" Type="http://schemas.openxmlformats.org/officeDocument/2006/relationships/hyperlink" Target="https://www.lpi.usra.edu/resources/apollo/frame/?AS15-88-11875" TargetMode="External"/><Relationship Id="rId19920" Type="http://schemas.openxmlformats.org/officeDocument/2006/relationships/hyperlink" Target="https://tothemoon.im-ldi.com/data_a70/AS15/extra/AS15-88-11875.small.png" TargetMode="External"/><Relationship Id="rId19921" Type="http://schemas.openxmlformats.org/officeDocument/2006/relationships/hyperlink" Target="https://tothemoon.im-ldi.com/data_a70/AS15/raw/AS15-88-11875.tif" TargetMode="External"/><Relationship Id="rId19922" Type="http://schemas.openxmlformats.org/officeDocument/2006/relationships/hyperlink" Target="https://tothemoon.im-ldi.com/data_a70/AS15/processed/AS15-88-11875.png" TargetMode="External"/><Relationship Id="rId19923" Type="http://schemas.openxmlformats.org/officeDocument/2006/relationships/hyperlink" Target="https://www.lpi.usra.edu/resources/apollo/frame/?AS15-88-11876" TargetMode="External"/><Relationship Id="rId19924" Type="http://schemas.openxmlformats.org/officeDocument/2006/relationships/hyperlink" Target="https://tothemoon.im-ldi.com/data_a70/AS15/extra/AS15-88-11876.small.png" TargetMode="External"/><Relationship Id="rId19925" Type="http://schemas.openxmlformats.org/officeDocument/2006/relationships/hyperlink" Target="https://tothemoon.im-ldi.com/data_a70/AS15/raw/AS15-88-11876.tif" TargetMode="External"/><Relationship Id="rId19926" Type="http://schemas.openxmlformats.org/officeDocument/2006/relationships/hyperlink" Target="https://tothemoon.im-ldi.com/data_a70/AS15/processed/AS15-88-11876.png" TargetMode="External"/><Relationship Id="rId19927" Type="http://schemas.openxmlformats.org/officeDocument/2006/relationships/hyperlink" Target="https://www.lpi.usra.edu/resources/apollo/frame/?AS15-88-11877" TargetMode="External"/><Relationship Id="rId19928" Type="http://schemas.openxmlformats.org/officeDocument/2006/relationships/hyperlink" Target="https://tothemoon.im-ldi.com/data_a70/AS15/extra/AS15-88-11877.small.png" TargetMode="External"/><Relationship Id="rId19929" Type="http://schemas.openxmlformats.org/officeDocument/2006/relationships/hyperlink" Target="https://tothemoon.im-ldi.com/data_a70/AS15/raw/AS15-88-11877.tif" TargetMode="External"/><Relationship Id="rId19930" Type="http://schemas.openxmlformats.org/officeDocument/2006/relationships/hyperlink" Target="https://tothemoon.im-ldi.com/data_a70/AS15/processed/AS15-88-11877.png" TargetMode="External"/><Relationship Id="rId19931" Type="http://schemas.openxmlformats.org/officeDocument/2006/relationships/hyperlink" Target="https://www.lpi.usra.edu/resources/apollo/frame/?AS15-88-11878" TargetMode="External"/><Relationship Id="rId19932" Type="http://schemas.openxmlformats.org/officeDocument/2006/relationships/hyperlink" Target="https://tothemoon.im-ldi.com/data_a70/AS15/extra/AS15-88-11878.small.png" TargetMode="External"/><Relationship Id="rId19933" Type="http://schemas.openxmlformats.org/officeDocument/2006/relationships/hyperlink" Target="https://tothemoon.im-ldi.com/data_a70/AS15/raw/AS15-88-11878.tif" TargetMode="External"/><Relationship Id="rId19934" Type="http://schemas.openxmlformats.org/officeDocument/2006/relationships/hyperlink" Target="https://tothemoon.im-ldi.com/data_a70/AS15/processed/AS15-88-11878.png" TargetMode="External"/><Relationship Id="rId19935" Type="http://schemas.openxmlformats.org/officeDocument/2006/relationships/hyperlink" Target="https://www.lpi.usra.edu/resources/apollo/frame/?AS15-88-11880" TargetMode="External"/><Relationship Id="rId19936" Type="http://schemas.openxmlformats.org/officeDocument/2006/relationships/hyperlink" Target="https://tothemoon.im-ldi.com/data_a70/AS15/extra/AS15-88-11880.small.png" TargetMode="External"/><Relationship Id="rId19937" Type="http://schemas.openxmlformats.org/officeDocument/2006/relationships/hyperlink" Target="https://tothemoon.im-ldi.com/data_a70/AS15/raw/AS15-88-11880.tif" TargetMode="External"/><Relationship Id="rId19938" Type="http://schemas.openxmlformats.org/officeDocument/2006/relationships/hyperlink" Target="https://tothemoon.im-ldi.com/data_a70/AS15/processed/AS15-88-11880.png" TargetMode="External"/><Relationship Id="rId19939" Type="http://schemas.openxmlformats.org/officeDocument/2006/relationships/hyperlink" Target="https://www.lpi.usra.edu/resources/apollo/frame/?AS15-88-11882" TargetMode="External"/><Relationship Id="rId19940" Type="http://schemas.openxmlformats.org/officeDocument/2006/relationships/hyperlink" Target="https://tothemoon.im-ldi.com/data_a70/AS15/extra/AS15-88-11882.small.png" TargetMode="External"/><Relationship Id="rId19941" Type="http://schemas.openxmlformats.org/officeDocument/2006/relationships/hyperlink" Target="https://tothemoon.im-ldi.com/data_a70/AS15/raw/AS15-88-11882.tif" TargetMode="External"/><Relationship Id="rId19942" Type="http://schemas.openxmlformats.org/officeDocument/2006/relationships/hyperlink" Target="https://tothemoon.im-ldi.com/data_a70/AS15/processed/AS15-88-11882.png" TargetMode="External"/><Relationship Id="rId19943" Type="http://schemas.openxmlformats.org/officeDocument/2006/relationships/hyperlink" Target="https://www.lpi.usra.edu/resources/apollo/frame/?AS15-88-11883" TargetMode="External"/><Relationship Id="rId19944" Type="http://schemas.openxmlformats.org/officeDocument/2006/relationships/hyperlink" Target="https://tothemoon.im-ldi.com/data_a70/AS15/extra/AS15-88-11883.small.png" TargetMode="External"/><Relationship Id="rId19945" Type="http://schemas.openxmlformats.org/officeDocument/2006/relationships/hyperlink" Target="https://tothemoon.im-ldi.com/data_a70/AS15/raw/AS15-88-11883.tif" TargetMode="External"/><Relationship Id="rId19946" Type="http://schemas.openxmlformats.org/officeDocument/2006/relationships/hyperlink" Target="https://tothemoon.im-ldi.com/data_a70/AS15/processed/AS15-88-11883.png" TargetMode="External"/><Relationship Id="rId19947" Type="http://schemas.openxmlformats.org/officeDocument/2006/relationships/hyperlink" Target="https://www.lpi.usra.edu/resources/apollo/frame/?AS15-88-11884" TargetMode="External"/><Relationship Id="rId19948" Type="http://schemas.openxmlformats.org/officeDocument/2006/relationships/hyperlink" Target="https://tothemoon.im-ldi.com/data_a70/AS15/extra/AS15-88-11884.small.png" TargetMode="External"/><Relationship Id="rId19949" Type="http://schemas.openxmlformats.org/officeDocument/2006/relationships/hyperlink" Target="https://tothemoon.im-ldi.com/data_a70/AS15/raw/AS15-88-11884.tif" TargetMode="External"/><Relationship Id="rId19950" Type="http://schemas.openxmlformats.org/officeDocument/2006/relationships/hyperlink" Target="https://tothemoon.im-ldi.com/data_a70/AS15/processed/AS15-88-11884.png" TargetMode="External"/><Relationship Id="rId19951" Type="http://schemas.openxmlformats.org/officeDocument/2006/relationships/hyperlink" Target="https://www.lpi.usra.edu/resources/apollo/frame/?AS15-88-11885" TargetMode="External"/><Relationship Id="rId19952" Type="http://schemas.openxmlformats.org/officeDocument/2006/relationships/hyperlink" Target="https://tothemoon.im-ldi.com/data_a70/AS15/extra/AS15-88-11885.small.png" TargetMode="External"/><Relationship Id="rId19953" Type="http://schemas.openxmlformats.org/officeDocument/2006/relationships/hyperlink" Target="https://tothemoon.im-ldi.com/data_a70/AS15/raw/AS15-88-11885.tif" TargetMode="External"/><Relationship Id="rId19954" Type="http://schemas.openxmlformats.org/officeDocument/2006/relationships/hyperlink" Target="https://tothemoon.im-ldi.com/data_a70/AS15/processed/AS15-88-11885.png" TargetMode="External"/><Relationship Id="rId19955" Type="http://schemas.openxmlformats.org/officeDocument/2006/relationships/hyperlink" Target="https://www.lpi.usra.edu/resources/apollo/frame/?AS15-88-11886" TargetMode="External"/><Relationship Id="rId19956" Type="http://schemas.openxmlformats.org/officeDocument/2006/relationships/hyperlink" Target="https://tothemoon.im-ldi.com/data_a70/AS15/extra/AS15-88-11886.small.png" TargetMode="External"/><Relationship Id="rId19957" Type="http://schemas.openxmlformats.org/officeDocument/2006/relationships/hyperlink" Target="https://tothemoon.im-ldi.com/data_a70/AS15/raw/AS15-88-11886.tif" TargetMode="External"/><Relationship Id="rId19958" Type="http://schemas.openxmlformats.org/officeDocument/2006/relationships/hyperlink" Target="https://tothemoon.im-ldi.com/data_a70/AS15/processed/AS15-88-11886.png" TargetMode="External"/><Relationship Id="rId19959" Type="http://schemas.openxmlformats.org/officeDocument/2006/relationships/hyperlink" Target="https://www.lpi.usra.edu/resources/apollo/frame/?AS15-88-11887" TargetMode="External"/><Relationship Id="rId19960" Type="http://schemas.openxmlformats.org/officeDocument/2006/relationships/hyperlink" Target="https://tothemoon.im-ldi.com/data_a70/AS15/extra/AS15-88-11887.small.png" TargetMode="External"/><Relationship Id="rId19961" Type="http://schemas.openxmlformats.org/officeDocument/2006/relationships/hyperlink" Target="https://tothemoon.im-ldi.com/data_a70/AS15/raw/AS15-88-11887.tif" TargetMode="External"/><Relationship Id="rId19962" Type="http://schemas.openxmlformats.org/officeDocument/2006/relationships/hyperlink" Target="https://tothemoon.im-ldi.com/data_a70/AS15/processed/AS15-88-11887.png" TargetMode="External"/><Relationship Id="rId19963" Type="http://schemas.openxmlformats.org/officeDocument/2006/relationships/hyperlink" Target="https://www.lpi.usra.edu/resources/apollo/frame/?AS15-88-11888" TargetMode="External"/><Relationship Id="rId19964" Type="http://schemas.openxmlformats.org/officeDocument/2006/relationships/hyperlink" Target="https://tothemoon.im-ldi.com/data_a70/AS15/extra/AS15-88-11888.small.png" TargetMode="External"/><Relationship Id="rId19965" Type="http://schemas.openxmlformats.org/officeDocument/2006/relationships/hyperlink" Target="https://tothemoon.im-ldi.com/data_a70/AS15/raw/AS15-88-11888.tif" TargetMode="External"/><Relationship Id="rId19966" Type="http://schemas.openxmlformats.org/officeDocument/2006/relationships/hyperlink" Target="https://tothemoon.im-ldi.com/data_a70/AS15/processed/AS15-88-11888.png" TargetMode="External"/><Relationship Id="rId19967" Type="http://schemas.openxmlformats.org/officeDocument/2006/relationships/hyperlink" Target="https://www.lpi.usra.edu/resources/apollo/frame/?AS15-88-11889" TargetMode="External"/><Relationship Id="rId19968" Type="http://schemas.openxmlformats.org/officeDocument/2006/relationships/hyperlink" Target="https://tothemoon.im-ldi.com/data_a70/AS15/extra/AS15-88-11889.small.png" TargetMode="External"/><Relationship Id="rId19969" Type="http://schemas.openxmlformats.org/officeDocument/2006/relationships/hyperlink" Target="https://tothemoon.im-ldi.com/data_a70/AS15/raw/AS15-88-11889.tif" TargetMode="External"/><Relationship Id="rId19970" Type="http://schemas.openxmlformats.org/officeDocument/2006/relationships/hyperlink" Target="https://tothemoon.im-ldi.com/data_a70/AS15/processed/AS15-88-11889.png" TargetMode="External"/><Relationship Id="rId19971" Type="http://schemas.openxmlformats.org/officeDocument/2006/relationships/hyperlink" Target="https://www.lpi.usra.edu/resources/apollo/frame/?AS15-88-11890" TargetMode="External"/><Relationship Id="rId19972" Type="http://schemas.openxmlformats.org/officeDocument/2006/relationships/hyperlink" Target="https://tothemoon.im-ldi.com/data_a70/AS15/extra/AS15-88-11890.small.png" TargetMode="External"/><Relationship Id="rId19973" Type="http://schemas.openxmlformats.org/officeDocument/2006/relationships/hyperlink" Target="https://tothemoon.im-ldi.com/data_a70/AS15/raw/AS15-88-11890.tif" TargetMode="External"/><Relationship Id="rId19974" Type="http://schemas.openxmlformats.org/officeDocument/2006/relationships/hyperlink" Target="https://tothemoon.im-ldi.com/data_a70/AS15/processed/AS15-88-11890.png" TargetMode="External"/><Relationship Id="rId19975" Type="http://schemas.openxmlformats.org/officeDocument/2006/relationships/hyperlink" Target="https://www.lpi.usra.edu/resources/apollo/frame/?AS15-88-11891" TargetMode="External"/><Relationship Id="rId19976" Type="http://schemas.openxmlformats.org/officeDocument/2006/relationships/hyperlink" Target="https://tothemoon.im-ldi.com/data_a70/AS15/extra/AS15-88-11891.small.png" TargetMode="External"/><Relationship Id="rId19977" Type="http://schemas.openxmlformats.org/officeDocument/2006/relationships/hyperlink" Target="https://tothemoon.im-ldi.com/data_a70/AS15/raw/AS15-88-11891.tif" TargetMode="External"/><Relationship Id="rId19978" Type="http://schemas.openxmlformats.org/officeDocument/2006/relationships/hyperlink" Target="https://tothemoon.im-ldi.com/data_a70/AS15/processed/AS15-88-11891.png" TargetMode="External"/><Relationship Id="rId19979" Type="http://schemas.openxmlformats.org/officeDocument/2006/relationships/hyperlink" Target="https://www.lpi.usra.edu/resources/apollo/frame/?AS15-88-11892" TargetMode="External"/><Relationship Id="rId19980" Type="http://schemas.openxmlformats.org/officeDocument/2006/relationships/hyperlink" Target="https://tothemoon.im-ldi.com/data_a70/AS15/extra/AS15-88-11892.small.png" TargetMode="External"/><Relationship Id="rId19981" Type="http://schemas.openxmlformats.org/officeDocument/2006/relationships/hyperlink" Target="https://tothemoon.im-ldi.com/data_a70/AS15/raw/AS15-88-11892.tif" TargetMode="External"/><Relationship Id="rId19982" Type="http://schemas.openxmlformats.org/officeDocument/2006/relationships/hyperlink" Target="https://tothemoon.im-ldi.com/data_a70/AS15/processed/AS15-88-11892.png" TargetMode="External"/><Relationship Id="rId19983" Type="http://schemas.openxmlformats.org/officeDocument/2006/relationships/hyperlink" Target="https://www.lpi.usra.edu/resources/apollo/frame/?AS15-88-11893" TargetMode="External"/><Relationship Id="rId19984" Type="http://schemas.openxmlformats.org/officeDocument/2006/relationships/hyperlink" Target="https://tothemoon.im-ldi.com/data_a70/AS15/extra/AS15-88-11893.small.png" TargetMode="External"/><Relationship Id="rId19985" Type="http://schemas.openxmlformats.org/officeDocument/2006/relationships/hyperlink" Target="https://tothemoon.im-ldi.com/data_a70/AS15/raw/AS15-88-11893.tif" TargetMode="External"/><Relationship Id="rId19986" Type="http://schemas.openxmlformats.org/officeDocument/2006/relationships/hyperlink" Target="https://tothemoon.im-ldi.com/data_a70/AS15/processed/AS15-88-11893.png" TargetMode="External"/><Relationship Id="rId19987" Type="http://schemas.openxmlformats.org/officeDocument/2006/relationships/hyperlink" Target="https://www.lpi.usra.edu/resources/apollo/frame/?AS15-88-11894" TargetMode="External"/><Relationship Id="rId19988" Type="http://schemas.openxmlformats.org/officeDocument/2006/relationships/hyperlink" Target="https://tothemoon.im-ldi.com/data_a70/AS15/extra/AS15-88-11894.small.png" TargetMode="External"/><Relationship Id="rId19989" Type="http://schemas.openxmlformats.org/officeDocument/2006/relationships/hyperlink" Target="https://tothemoon.im-ldi.com/data_a70/AS15/raw/AS15-88-11894.tif" TargetMode="External"/><Relationship Id="rId19990" Type="http://schemas.openxmlformats.org/officeDocument/2006/relationships/hyperlink" Target="https://tothemoon.im-ldi.com/data_a70/AS15/processed/AS15-88-11894.png" TargetMode="External"/><Relationship Id="rId19991" Type="http://schemas.openxmlformats.org/officeDocument/2006/relationships/hyperlink" Target="https://www.lpi.usra.edu/resources/apollo/frame/?AS15-88-11895" TargetMode="External"/><Relationship Id="rId19992" Type="http://schemas.openxmlformats.org/officeDocument/2006/relationships/hyperlink" Target="https://tothemoon.im-ldi.com/data_a70/AS15/extra/AS15-88-11895.small.png" TargetMode="External"/><Relationship Id="rId19993" Type="http://schemas.openxmlformats.org/officeDocument/2006/relationships/hyperlink" Target="https://tothemoon.im-ldi.com/data_a70/AS15/raw/AS15-88-11895.tif" TargetMode="External"/><Relationship Id="rId19994" Type="http://schemas.openxmlformats.org/officeDocument/2006/relationships/hyperlink" Target="https://tothemoon.im-ldi.com/data_a70/AS15/processed/AS15-88-11895.png" TargetMode="External"/><Relationship Id="rId19995" Type="http://schemas.openxmlformats.org/officeDocument/2006/relationships/hyperlink" Target="https://www.lpi.usra.edu/resources/apollo/frame/?AS15-88-11896" TargetMode="External"/><Relationship Id="rId19996" Type="http://schemas.openxmlformats.org/officeDocument/2006/relationships/hyperlink" Target="https://tothemoon.im-ldi.com/data_a70/AS15/extra/AS15-88-11896.small.png" TargetMode="External"/><Relationship Id="rId19997" Type="http://schemas.openxmlformats.org/officeDocument/2006/relationships/hyperlink" Target="https://tothemoon.im-ldi.com/data_a70/AS15/raw/AS15-88-11896.tif" TargetMode="External"/><Relationship Id="rId19998" Type="http://schemas.openxmlformats.org/officeDocument/2006/relationships/hyperlink" Target="https://tothemoon.im-ldi.com/data_a70/AS15/processed/AS15-88-11896.png" TargetMode="External"/><Relationship Id="rId19999" Type="http://schemas.openxmlformats.org/officeDocument/2006/relationships/hyperlink" Target="https://www.lpi.usra.edu/resources/apollo/frame/?AS15-88-11897" TargetMode="External"/><Relationship Id="rId20000" Type="http://schemas.openxmlformats.org/officeDocument/2006/relationships/hyperlink" Target="https://tothemoon.im-ldi.com/data_a70/AS15/extra/AS15-88-11897.small.png" TargetMode="External"/><Relationship Id="rId20001" Type="http://schemas.openxmlformats.org/officeDocument/2006/relationships/hyperlink" Target="https://tothemoon.im-ldi.com/data_a70/AS15/raw/AS15-88-11897.tif" TargetMode="External"/><Relationship Id="rId20002" Type="http://schemas.openxmlformats.org/officeDocument/2006/relationships/hyperlink" Target="https://tothemoon.im-ldi.com/data_a70/AS15/processed/AS15-88-11897.png" TargetMode="External"/><Relationship Id="rId20003" Type="http://schemas.openxmlformats.org/officeDocument/2006/relationships/hyperlink" Target="https://www.lpi.usra.edu/resources/apollo/frame/?AS15-88-11899" TargetMode="External"/><Relationship Id="rId20004" Type="http://schemas.openxmlformats.org/officeDocument/2006/relationships/hyperlink" Target="https://tothemoon.im-ldi.com/data_a70/AS15/extra/AS15-88-11899.small.png" TargetMode="External"/><Relationship Id="rId20005" Type="http://schemas.openxmlformats.org/officeDocument/2006/relationships/hyperlink" Target="https://tothemoon.im-ldi.com/data_a70/AS15/raw/AS15-88-11899.tif" TargetMode="External"/><Relationship Id="rId20006" Type="http://schemas.openxmlformats.org/officeDocument/2006/relationships/hyperlink" Target="https://tothemoon.im-ldi.com/data_a70/AS15/processed/AS15-88-11899.png" TargetMode="External"/><Relationship Id="rId20007" Type="http://schemas.openxmlformats.org/officeDocument/2006/relationships/hyperlink" Target="https://www.lpi.usra.edu/resources/apollo/frame/?AS15-88-11900" TargetMode="External"/><Relationship Id="rId20008" Type="http://schemas.openxmlformats.org/officeDocument/2006/relationships/hyperlink" Target="https://tothemoon.im-ldi.com/data_a70/AS15/extra/AS15-88-11900.small.png" TargetMode="External"/><Relationship Id="rId20009" Type="http://schemas.openxmlformats.org/officeDocument/2006/relationships/hyperlink" Target="https://tothemoon.im-ldi.com/data_a70/AS15/raw/AS15-88-11900.tif" TargetMode="External"/><Relationship Id="rId20010" Type="http://schemas.openxmlformats.org/officeDocument/2006/relationships/hyperlink" Target="https://tothemoon.im-ldi.com/data_a70/AS15/processed/AS15-88-11900.png" TargetMode="External"/><Relationship Id="rId20011" Type="http://schemas.openxmlformats.org/officeDocument/2006/relationships/hyperlink" Target="https://www.lpi.usra.edu/resources/apollo/frame/?AS15-88-11901" TargetMode="External"/><Relationship Id="rId20012" Type="http://schemas.openxmlformats.org/officeDocument/2006/relationships/hyperlink" Target="https://tothemoon.im-ldi.com/data_a70/AS15/extra/AS15-88-11901.small.png" TargetMode="External"/><Relationship Id="rId20013" Type="http://schemas.openxmlformats.org/officeDocument/2006/relationships/hyperlink" Target="https://tothemoon.im-ldi.com/data_a70/AS15/raw/AS15-88-11901.tif" TargetMode="External"/><Relationship Id="rId20014" Type="http://schemas.openxmlformats.org/officeDocument/2006/relationships/hyperlink" Target="https://tothemoon.im-ldi.com/data_a70/AS15/processed/AS15-88-11901.png" TargetMode="External"/><Relationship Id="rId20015" Type="http://schemas.openxmlformats.org/officeDocument/2006/relationships/hyperlink" Target="https://www.lpi.usra.edu/resources/apollo/frame/?AS15-88-11902" TargetMode="External"/><Relationship Id="rId20016" Type="http://schemas.openxmlformats.org/officeDocument/2006/relationships/hyperlink" Target="https://tothemoon.im-ldi.com/data_a70/AS15/extra/AS15-88-11902.small.png" TargetMode="External"/><Relationship Id="rId20017" Type="http://schemas.openxmlformats.org/officeDocument/2006/relationships/hyperlink" Target="https://tothemoon.im-ldi.com/data_a70/AS15/raw/AS15-88-11902.tif" TargetMode="External"/><Relationship Id="rId20018" Type="http://schemas.openxmlformats.org/officeDocument/2006/relationships/hyperlink" Target="https://tothemoon.im-ldi.com/data_a70/AS15/processed/AS15-88-11902.png" TargetMode="External"/><Relationship Id="rId20019" Type="http://schemas.openxmlformats.org/officeDocument/2006/relationships/hyperlink" Target="https://www.lpi.usra.edu/resources/apollo/frame/?AS15-88-11903" TargetMode="External"/><Relationship Id="rId20020" Type="http://schemas.openxmlformats.org/officeDocument/2006/relationships/hyperlink" Target="https://tothemoon.im-ldi.com/data_a70/AS15/extra/AS15-88-11903.small.png" TargetMode="External"/><Relationship Id="rId20021" Type="http://schemas.openxmlformats.org/officeDocument/2006/relationships/hyperlink" Target="https://tothemoon.im-ldi.com/data_a70/AS15/raw/AS15-88-11903.tif" TargetMode="External"/><Relationship Id="rId20022" Type="http://schemas.openxmlformats.org/officeDocument/2006/relationships/hyperlink" Target="https://tothemoon.im-ldi.com/data_a70/AS15/processed/AS15-88-11903.png" TargetMode="External"/><Relationship Id="rId20023" Type="http://schemas.openxmlformats.org/officeDocument/2006/relationships/hyperlink" Target="https://www.lpi.usra.edu/resources/apollo/frame/?AS15-88-11917" TargetMode="External"/><Relationship Id="rId20024" Type="http://schemas.openxmlformats.org/officeDocument/2006/relationships/hyperlink" Target="https://tothemoon.im-ldi.com/data_a70/AS15/extra/AS15-88-11917.small.png" TargetMode="External"/><Relationship Id="rId20025" Type="http://schemas.openxmlformats.org/officeDocument/2006/relationships/hyperlink" Target="https://tothemoon.im-ldi.com/data_a70/AS15/raw/AS15-88-11917.tif" TargetMode="External"/><Relationship Id="rId20026" Type="http://schemas.openxmlformats.org/officeDocument/2006/relationships/hyperlink" Target="https://tothemoon.im-ldi.com/data_a70/AS15/processed/AS15-88-11917.png" TargetMode="External"/><Relationship Id="rId20027" Type="http://schemas.openxmlformats.org/officeDocument/2006/relationships/hyperlink" Target="https://www.lpi.usra.edu/resources/apollo/frame/?AS15-88-11921" TargetMode="External"/><Relationship Id="rId20028" Type="http://schemas.openxmlformats.org/officeDocument/2006/relationships/hyperlink" Target="https://tothemoon.im-ldi.com/data_a70/AS15/extra/AS15-88-11921.small.png" TargetMode="External"/><Relationship Id="rId20029" Type="http://schemas.openxmlformats.org/officeDocument/2006/relationships/hyperlink" Target="https://tothemoon.im-ldi.com/data_a70/AS15/raw/AS15-88-11921.tif" TargetMode="External"/><Relationship Id="rId20030" Type="http://schemas.openxmlformats.org/officeDocument/2006/relationships/hyperlink" Target="https://tothemoon.im-ldi.com/data_a70/AS15/processed/AS15-88-11921.png" TargetMode="External"/><Relationship Id="rId20031" Type="http://schemas.openxmlformats.org/officeDocument/2006/relationships/hyperlink" Target="https://www.lpi.usra.edu/resources/apollo/frame/?AS15-88-11922" TargetMode="External"/><Relationship Id="rId20032" Type="http://schemas.openxmlformats.org/officeDocument/2006/relationships/hyperlink" Target="https://tothemoon.im-ldi.com/data_a70/AS15/extra/AS15-88-11922.small.png" TargetMode="External"/><Relationship Id="rId20033" Type="http://schemas.openxmlformats.org/officeDocument/2006/relationships/hyperlink" Target="https://tothemoon.im-ldi.com/data_a70/AS15/raw/AS15-88-11922.tif" TargetMode="External"/><Relationship Id="rId20034" Type="http://schemas.openxmlformats.org/officeDocument/2006/relationships/hyperlink" Target="https://tothemoon.im-ldi.com/data_a70/AS15/processed/AS15-88-11922.png" TargetMode="External"/><Relationship Id="rId20035" Type="http://schemas.openxmlformats.org/officeDocument/2006/relationships/hyperlink" Target="https://www.lpi.usra.edu/resources/apollo/frame/?AS15-88-11923" TargetMode="External"/><Relationship Id="rId20036" Type="http://schemas.openxmlformats.org/officeDocument/2006/relationships/hyperlink" Target="https://tothemoon.im-ldi.com/data_a70/AS15/extra/AS15-88-11923.small.png" TargetMode="External"/><Relationship Id="rId20037" Type="http://schemas.openxmlformats.org/officeDocument/2006/relationships/hyperlink" Target="https://tothemoon.im-ldi.com/data_a70/AS15/raw/AS15-88-11923.tif" TargetMode="External"/><Relationship Id="rId20038" Type="http://schemas.openxmlformats.org/officeDocument/2006/relationships/hyperlink" Target="https://tothemoon.im-ldi.com/data_a70/AS15/processed/AS15-88-11923.png" TargetMode="External"/><Relationship Id="rId20039" Type="http://schemas.openxmlformats.org/officeDocument/2006/relationships/hyperlink" Target="https://www.lpi.usra.edu/resources/apollo/frame/?AS15-88-11924" TargetMode="External"/><Relationship Id="rId20040" Type="http://schemas.openxmlformats.org/officeDocument/2006/relationships/hyperlink" Target="https://tothemoon.im-ldi.com/data_a70/AS15/extra/AS15-88-11924.small.png" TargetMode="External"/><Relationship Id="rId20041" Type="http://schemas.openxmlformats.org/officeDocument/2006/relationships/hyperlink" Target="https://tothemoon.im-ldi.com/data_a70/AS15/raw/AS15-88-11924.tif" TargetMode="External"/><Relationship Id="rId20042" Type="http://schemas.openxmlformats.org/officeDocument/2006/relationships/hyperlink" Target="https://tothemoon.im-ldi.com/data_a70/AS15/processed/AS15-88-11924.png" TargetMode="External"/><Relationship Id="rId20043" Type="http://schemas.openxmlformats.org/officeDocument/2006/relationships/hyperlink" Target="https://www.lpi.usra.edu/resources/apollo/frame/?AS15-88-11925" TargetMode="External"/><Relationship Id="rId20044" Type="http://schemas.openxmlformats.org/officeDocument/2006/relationships/hyperlink" Target="https://tothemoon.im-ldi.com/data_a70/AS15/extra/AS15-88-11925.small.png" TargetMode="External"/><Relationship Id="rId20045" Type="http://schemas.openxmlformats.org/officeDocument/2006/relationships/hyperlink" Target="https://tothemoon.im-ldi.com/data_a70/AS15/raw/AS15-88-11925.tif" TargetMode="External"/><Relationship Id="rId20046" Type="http://schemas.openxmlformats.org/officeDocument/2006/relationships/hyperlink" Target="https://tothemoon.im-ldi.com/data_a70/AS15/processed/AS15-88-11925.png" TargetMode="External"/><Relationship Id="rId20047" Type="http://schemas.openxmlformats.org/officeDocument/2006/relationships/hyperlink" Target="https://www.lpi.usra.edu/resources/apollo/frame/?AS15-88-11926" TargetMode="External"/><Relationship Id="rId20048" Type="http://schemas.openxmlformats.org/officeDocument/2006/relationships/hyperlink" Target="https://tothemoon.im-ldi.com/data_a70/AS15/extra/AS15-88-11926.small.png" TargetMode="External"/><Relationship Id="rId20049" Type="http://schemas.openxmlformats.org/officeDocument/2006/relationships/hyperlink" Target="https://tothemoon.im-ldi.com/data_a70/AS15/raw/AS15-88-11926.tif" TargetMode="External"/><Relationship Id="rId20050" Type="http://schemas.openxmlformats.org/officeDocument/2006/relationships/hyperlink" Target="https://tothemoon.im-ldi.com/data_a70/AS15/processed/AS15-88-11926.png" TargetMode="External"/><Relationship Id="rId20051" Type="http://schemas.openxmlformats.org/officeDocument/2006/relationships/hyperlink" Target="https://www.lpi.usra.edu/resources/apollo/frame/?AS15-88-11927" TargetMode="External"/><Relationship Id="rId20052" Type="http://schemas.openxmlformats.org/officeDocument/2006/relationships/hyperlink" Target="https://tothemoon.im-ldi.com/data_a70/AS15/extra/AS15-88-11927.small.png" TargetMode="External"/><Relationship Id="rId20053" Type="http://schemas.openxmlformats.org/officeDocument/2006/relationships/hyperlink" Target="https://tothemoon.im-ldi.com/data_a70/AS15/raw/AS15-88-11927.tif" TargetMode="External"/><Relationship Id="rId20054" Type="http://schemas.openxmlformats.org/officeDocument/2006/relationships/hyperlink" Target="https://tothemoon.im-ldi.com/data_a70/AS15/processed/AS15-88-11927.png" TargetMode="External"/><Relationship Id="rId20055" Type="http://schemas.openxmlformats.org/officeDocument/2006/relationships/hyperlink" Target="https://www.lpi.usra.edu/resources/apollo/frame/?AS15-88-11928" TargetMode="External"/><Relationship Id="rId20056" Type="http://schemas.openxmlformats.org/officeDocument/2006/relationships/hyperlink" Target="https://tothemoon.im-ldi.com/data_a70/AS15/extra/AS15-88-11928.small.png" TargetMode="External"/><Relationship Id="rId20057" Type="http://schemas.openxmlformats.org/officeDocument/2006/relationships/hyperlink" Target="https://tothemoon.im-ldi.com/data_a70/AS15/raw/AS15-88-11928.tif" TargetMode="External"/><Relationship Id="rId20058" Type="http://schemas.openxmlformats.org/officeDocument/2006/relationships/hyperlink" Target="https://tothemoon.im-ldi.com/data_a70/AS15/processed/AS15-88-11928.png" TargetMode="External"/><Relationship Id="rId20059" Type="http://schemas.openxmlformats.org/officeDocument/2006/relationships/hyperlink" Target="https://www.lpi.usra.edu/resources/apollo/frame/?AS15-88-11929" TargetMode="External"/><Relationship Id="rId20060" Type="http://schemas.openxmlformats.org/officeDocument/2006/relationships/hyperlink" Target="https://tothemoon.im-ldi.com/data_a70/AS15/extra/AS15-88-11929.small.png" TargetMode="External"/><Relationship Id="rId20061" Type="http://schemas.openxmlformats.org/officeDocument/2006/relationships/hyperlink" Target="https://tothemoon.im-ldi.com/data_a70/AS15/raw/AS15-88-11929.tif" TargetMode="External"/><Relationship Id="rId20062" Type="http://schemas.openxmlformats.org/officeDocument/2006/relationships/hyperlink" Target="https://tothemoon.im-ldi.com/data_a70/AS15/processed/AS15-88-11929.png" TargetMode="External"/><Relationship Id="rId20063" Type="http://schemas.openxmlformats.org/officeDocument/2006/relationships/hyperlink" Target="https://www.lpi.usra.edu/resources/apollo/frame/?AS15-88-11930" TargetMode="External"/><Relationship Id="rId20064" Type="http://schemas.openxmlformats.org/officeDocument/2006/relationships/hyperlink" Target="https://tothemoon.im-ldi.com/data_a70/AS15/extra/AS15-88-11930.small.png" TargetMode="External"/><Relationship Id="rId20065" Type="http://schemas.openxmlformats.org/officeDocument/2006/relationships/hyperlink" Target="https://tothemoon.im-ldi.com/data_a70/AS15/raw/AS15-88-11930.tif" TargetMode="External"/><Relationship Id="rId20066" Type="http://schemas.openxmlformats.org/officeDocument/2006/relationships/hyperlink" Target="https://tothemoon.im-ldi.com/data_a70/AS15/processed/AS15-88-11930.png" TargetMode="External"/><Relationship Id="rId20067" Type="http://schemas.openxmlformats.org/officeDocument/2006/relationships/hyperlink" Target="https://www.lpi.usra.edu/resources/apollo/frame/?AS15-88-11931" TargetMode="External"/><Relationship Id="rId20068" Type="http://schemas.openxmlformats.org/officeDocument/2006/relationships/hyperlink" Target="https://tothemoon.im-ldi.com/data_a70/AS15/extra/AS15-88-11931.small.png" TargetMode="External"/><Relationship Id="rId20069" Type="http://schemas.openxmlformats.org/officeDocument/2006/relationships/hyperlink" Target="https://tothemoon.im-ldi.com/data_a70/AS15/raw/AS15-88-11931.tif" TargetMode="External"/><Relationship Id="rId20070" Type="http://schemas.openxmlformats.org/officeDocument/2006/relationships/hyperlink" Target="https://tothemoon.im-ldi.com/data_a70/AS15/processed/AS15-88-11931.png" TargetMode="External"/><Relationship Id="rId20071" Type="http://schemas.openxmlformats.org/officeDocument/2006/relationships/hyperlink" Target="https://www.lpi.usra.edu/resources/apollo/frame/?AS15-88-11932" TargetMode="External"/><Relationship Id="rId20072" Type="http://schemas.openxmlformats.org/officeDocument/2006/relationships/hyperlink" Target="https://tothemoon.im-ldi.com/data_a70/AS15/extra/AS15-88-11932.small.png" TargetMode="External"/><Relationship Id="rId20073" Type="http://schemas.openxmlformats.org/officeDocument/2006/relationships/hyperlink" Target="https://tothemoon.im-ldi.com/data_a70/AS15/raw/AS15-88-11932.tif" TargetMode="External"/><Relationship Id="rId20074" Type="http://schemas.openxmlformats.org/officeDocument/2006/relationships/hyperlink" Target="https://tothemoon.im-ldi.com/data_a70/AS15/processed/AS15-88-11932.png" TargetMode="External"/><Relationship Id="rId20075" Type="http://schemas.openxmlformats.org/officeDocument/2006/relationships/hyperlink" Target="https://www.lpi.usra.edu/resources/apollo/frame/?AS15-88-11933" TargetMode="External"/><Relationship Id="rId20076" Type="http://schemas.openxmlformats.org/officeDocument/2006/relationships/hyperlink" Target="https://tothemoon.im-ldi.com/data_a70/AS15/extra/AS15-88-11933.small.png" TargetMode="External"/><Relationship Id="rId20077" Type="http://schemas.openxmlformats.org/officeDocument/2006/relationships/hyperlink" Target="https://tothemoon.im-ldi.com/data_a70/AS15/raw/AS15-88-11933.tif" TargetMode="External"/><Relationship Id="rId20078" Type="http://schemas.openxmlformats.org/officeDocument/2006/relationships/hyperlink" Target="https://tothemoon.im-ldi.com/data_a70/AS15/processed/AS15-88-11933.png" TargetMode="External"/><Relationship Id="rId20079" Type="http://schemas.openxmlformats.org/officeDocument/2006/relationships/hyperlink" Target="https://www.lpi.usra.edu/resources/apollo/frame/?AS15-88-11934" TargetMode="External"/><Relationship Id="rId20080" Type="http://schemas.openxmlformats.org/officeDocument/2006/relationships/hyperlink" Target="https://tothemoon.im-ldi.com/data_a70/AS15/extra/AS15-88-11934.small.png" TargetMode="External"/><Relationship Id="rId20081" Type="http://schemas.openxmlformats.org/officeDocument/2006/relationships/hyperlink" Target="https://tothemoon.im-ldi.com/data_a70/AS15/raw/AS15-88-11934.tif" TargetMode="External"/><Relationship Id="rId20082" Type="http://schemas.openxmlformats.org/officeDocument/2006/relationships/hyperlink" Target="https://tothemoon.im-ldi.com/data_a70/AS15/processed/AS15-88-11934.png" TargetMode="External"/><Relationship Id="rId20083" Type="http://schemas.openxmlformats.org/officeDocument/2006/relationships/hyperlink" Target="https://www.lpi.usra.edu/resources/apollo/frame/?AS15-88-11935" TargetMode="External"/><Relationship Id="rId20084" Type="http://schemas.openxmlformats.org/officeDocument/2006/relationships/hyperlink" Target="https://tothemoon.im-ldi.com/data_a70/AS15/extra/AS15-88-11935.small.png" TargetMode="External"/><Relationship Id="rId20085" Type="http://schemas.openxmlformats.org/officeDocument/2006/relationships/hyperlink" Target="https://tothemoon.im-ldi.com/data_a70/AS15/raw/AS15-88-11935.tif" TargetMode="External"/><Relationship Id="rId20086" Type="http://schemas.openxmlformats.org/officeDocument/2006/relationships/hyperlink" Target="https://tothemoon.im-ldi.com/data_a70/AS15/processed/AS15-88-11935.png" TargetMode="External"/><Relationship Id="rId20087" Type="http://schemas.openxmlformats.org/officeDocument/2006/relationships/hyperlink" Target="https://www.lpi.usra.edu/resources/apollo/frame/?AS15-88-11936" TargetMode="External"/><Relationship Id="rId20088" Type="http://schemas.openxmlformats.org/officeDocument/2006/relationships/hyperlink" Target="https://tothemoon.im-ldi.com/data_a70/AS15/extra/AS15-88-11936.small.png" TargetMode="External"/><Relationship Id="rId20089" Type="http://schemas.openxmlformats.org/officeDocument/2006/relationships/hyperlink" Target="https://tothemoon.im-ldi.com/data_a70/AS15/raw/AS15-88-11936.tif" TargetMode="External"/><Relationship Id="rId20090" Type="http://schemas.openxmlformats.org/officeDocument/2006/relationships/hyperlink" Target="https://tothemoon.im-ldi.com/data_a70/AS15/processed/AS15-88-11936.png" TargetMode="External"/><Relationship Id="rId20091" Type="http://schemas.openxmlformats.org/officeDocument/2006/relationships/hyperlink" Target="https://www.lpi.usra.edu/resources/apollo/frame/?AS15-88-11937" TargetMode="External"/><Relationship Id="rId20092" Type="http://schemas.openxmlformats.org/officeDocument/2006/relationships/hyperlink" Target="https://tothemoon.im-ldi.com/data_a70/AS15/extra/AS15-88-11937.small.png" TargetMode="External"/><Relationship Id="rId20093" Type="http://schemas.openxmlformats.org/officeDocument/2006/relationships/hyperlink" Target="https://tothemoon.im-ldi.com/data_a70/AS15/raw/AS15-88-11937.tif" TargetMode="External"/><Relationship Id="rId20094" Type="http://schemas.openxmlformats.org/officeDocument/2006/relationships/hyperlink" Target="https://tothemoon.im-ldi.com/data_a70/AS15/processed/AS15-88-11937.png" TargetMode="External"/><Relationship Id="rId20095" Type="http://schemas.openxmlformats.org/officeDocument/2006/relationships/hyperlink" Target="https://www.lpi.usra.edu/resources/apollo/frame/?AS15-88-11938" TargetMode="External"/><Relationship Id="rId20096" Type="http://schemas.openxmlformats.org/officeDocument/2006/relationships/hyperlink" Target="https://tothemoon.im-ldi.com/data_a70/AS15/extra/AS15-88-11938.small.png" TargetMode="External"/><Relationship Id="rId20097" Type="http://schemas.openxmlformats.org/officeDocument/2006/relationships/hyperlink" Target="https://tothemoon.im-ldi.com/data_a70/AS15/raw/AS15-88-11938.tif" TargetMode="External"/><Relationship Id="rId20098" Type="http://schemas.openxmlformats.org/officeDocument/2006/relationships/hyperlink" Target="https://tothemoon.im-ldi.com/data_a70/AS15/processed/AS15-88-11938.png" TargetMode="External"/><Relationship Id="rId20099" Type="http://schemas.openxmlformats.org/officeDocument/2006/relationships/hyperlink" Target="https://www.lpi.usra.edu/resources/apollo/frame/?AS15-88-11939" TargetMode="External"/><Relationship Id="rId20100" Type="http://schemas.openxmlformats.org/officeDocument/2006/relationships/hyperlink" Target="https://tothemoon.im-ldi.com/data_a70/AS15/extra/AS15-88-11939.small.png" TargetMode="External"/><Relationship Id="rId20101" Type="http://schemas.openxmlformats.org/officeDocument/2006/relationships/hyperlink" Target="https://tothemoon.im-ldi.com/data_a70/AS15/raw/AS15-88-11939.tif" TargetMode="External"/><Relationship Id="rId20102" Type="http://schemas.openxmlformats.org/officeDocument/2006/relationships/hyperlink" Target="https://tothemoon.im-ldi.com/data_a70/AS15/processed/AS15-88-11939.png" TargetMode="External"/><Relationship Id="rId20103" Type="http://schemas.openxmlformats.org/officeDocument/2006/relationships/hyperlink" Target="https://www.lpi.usra.edu/resources/apollo/frame/?AS15-88-11940" TargetMode="External"/><Relationship Id="rId20104" Type="http://schemas.openxmlformats.org/officeDocument/2006/relationships/hyperlink" Target="https://tothemoon.im-ldi.com/data_a70/AS15/extra/AS15-88-11940.small.png" TargetMode="External"/><Relationship Id="rId20105" Type="http://schemas.openxmlformats.org/officeDocument/2006/relationships/hyperlink" Target="https://tothemoon.im-ldi.com/data_a70/AS15/raw/AS15-88-11940.tif" TargetMode="External"/><Relationship Id="rId20106" Type="http://schemas.openxmlformats.org/officeDocument/2006/relationships/hyperlink" Target="https://tothemoon.im-ldi.com/data_a70/AS15/processed/AS15-88-11940.png" TargetMode="External"/><Relationship Id="rId20107" Type="http://schemas.openxmlformats.org/officeDocument/2006/relationships/hyperlink" Target="https://www.lpi.usra.edu/resources/apollo/frame/?AS15-88-11941" TargetMode="External"/><Relationship Id="rId20108" Type="http://schemas.openxmlformats.org/officeDocument/2006/relationships/hyperlink" Target="https://tothemoon.im-ldi.com/data_a70/AS15/extra/AS15-88-11941.small.png" TargetMode="External"/><Relationship Id="rId20109" Type="http://schemas.openxmlformats.org/officeDocument/2006/relationships/hyperlink" Target="https://tothemoon.im-ldi.com/data_a70/AS15/raw/AS15-88-11941.tif" TargetMode="External"/><Relationship Id="rId20110" Type="http://schemas.openxmlformats.org/officeDocument/2006/relationships/hyperlink" Target="https://tothemoon.im-ldi.com/data_a70/AS15/processed/AS15-88-11941.png" TargetMode="External"/><Relationship Id="rId20111" Type="http://schemas.openxmlformats.org/officeDocument/2006/relationships/hyperlink" Target="https://www.lpi.usra.edu/resources/apollo/frame/?AS15-88-11942" TargetMode="External"/><Relationship Id="rId20112" Type="http://schemas.openxmlformats.org/officeDocument/2006/relationships/hyperlink" Target="https://tothemoon.im-ldi.com/data_a70/AS15/extra/AS15-88-11942.small.png" TargetMode="External"/><Relationship Id="rId20113" Type="http://schemas.openxmlformats.org/officeDocument/2006/relationships/hyperlink" Target="https://tothemoon.im-ldi.com/data_a70/AS15/raw/AS15-88-11942.tif" TargetMode="External"/><Relationship Id="rId20114" Type="http://schemas.openxmlformats.org/officeDocument/2006/relationships/hyperlink" Target="https://tothemoon.im-ldi.com/data_a70/AS15/processed/AS15-88-11942.png" TargetMode="External"/><Relationship Id="rId20115" Type="http://schemas.openxmlformats.org/officeDocument/2006/relationships/hyperlink" Target="https://www.lpi.usra.edu/resources/apollo/frame/?AS15-88-11943" TargetMode="External"/><Relationship Id="rId20116" Type="http://schemas.openxmlformats.org/officeDocument/2006/relationships/hyperlink" Target="https://tothemoon.im-ldi.com/data_a70/AS15/extra/AS15-88-11943.small.png" TargetMode="External"/><Relationship Id="rId20117" Type="http://schemas.openxmlformats.org/officeDocument/2006/relationships/hyperlink" Target="https://tothemoon.im-ldi.com/data_a70/AS15/raw/AS15-88-11943.tif" TargetMode="External"/><Relationship Id="rId20118" Type="http://schemas.openxmlformats.org/officeDocument/2006/relationships/hyperlink" Target="https://tothemoon.im-ldi.com/data_a70/AS15/processed/AS15-88-11943.png" TargetMode="External"/><Relationship Id="rId20119" Type="http://schemas.openxmlformats.org/officeDocument/2006/relationships/hyperlink" Target="https://www.lpi.usra.edu/resources/apollo/frame/?AS15-88-11944" TargetMode="External"/><Relationship Id="rId20120" Type="http://schemas.openxmlformats.org/officeDocument/2006/relationships/hyperlink" Target="https://tothemoon.im-ldi.com/data_a70/AS15/extra/AS15-88-11944.small.png" TargetMode="External"/><Relationship Id="rId20121" Type="http://schemas.openxmlformats.org/officeDocument/2006/relationships/hyperlink" Target="https://tothemoon.im-ldi.com/data_a70/AS15/raw/AS15-88-11944.tif" TargetMode="External"/><Relationship Id="rId20122" Type="http://schemas.openxmlformats.org/officeDocument/2006/relationships/hyperlink" Target="https://tothemoon.im-ldi.com/data_a70/AS15/processed/AS15-88-11944.png" TargetMode="External"/><Relationship Id="rId20123" Type="http://schemas.openxmlformats.org/officeDocument/2006/relationships/hyperlink" Target="https://www.lpi.usra.edu/resources/apollo/frame/?AS15-88-11945" TargetMode="External"/><Relationship Id="rId20124" Type="http://schemas.openxmlformats.org/officeDocument/2006/relationships/hyperlink" Target="https://tothemoon.im-ldi.com/data_a70/AS15/extra/AS15-88-11945.small.png" TargetMode="External"/><Relationship Id="rId20125" Type="http://schemas.openxmlformats.org/officeDocument/2006/relationships/hyperlink" Target="https://tothemoon.im-ldi.com/data_a70/AS15/raw/AS15-88-11945.tif" TargetMode="External"/><Relationship Id="rId20126" Type="http://schemas.openxmlformats.org/officeDocument/2006/relationships/hyperlink" Target="https://tothemoon.im-ldi.com/data_a70/AS15/processed/AS15-88-11945.png" TargetMode="External"/><Relationship Id="rId20127" Type="http://schemas.openxmlformats.org/officeDocument/2006/relationships/hyperlink" Target="https://www.lpi.usra.edu/resources/apollo/frame/?AS15-88-11946" TargetMode="External"/><Relationship Id="rId20128" Type="http://schemas.openxmlformats.org/officeDocument/2006/relationships/hyperlink" Target="https://tothemoon.im-ldi.com/data_a70/AS15/extra/AS15-88-11946.small.png" TargetMode="External"/><Relationship Id="rId20129" Type="http://schemas.openxmlformats.org/officeDocument/2006/relationships/hyperlink" Target="https://tothemoon.im-ldi.com/data_a70/AS15/raw/AS15-88-11946.tif" TargetMode="External"/><Relationship Id="rId20130" Type="http://schemas.openxmlformats.org/officeDocument/2006/relationships/hyperlink" Target="https://tothemoon.im-ldi.com/data_a70/AS15/processed/AS15-88-11946.png" TargetMode="External"/><Relationship Id="rId20131" Type="http://schemas.openxmlformats.org/officeDocument/2006/relationships/hyperlink" Target="https://www.lpi.usra.edu/resources/apollo/frame/?AS15-88-11947" TargetMode="External"/><Relationship Id="rId20132" Type="http://schemas.openxmlformats.org/officeDocument/2006/relationships/hyperlink" Target="https://tothemoon.im-ldi.com/data_a70/AS15/extra/AS15-88-11947.small.png" TargetMode="External"/><Relationship Id="rId20133" Type="http://schemas.openxmlformats.org/officeDocument/2006/relationships/hyperlink" Target="https://tothemoon.im-ldi.com/data_a70/AS15/raw/AS15-88-11947.tif" TargetMode="External"/><Relationship Id="rId20134" Type="http://schemas.openxmlformats.org/officeDocument/2006/relationships/hyperlink" Target="https://tothemoon.im-ldi.com/data_a70/AS15/processed/AS15-88-11947.png" TargetMode="External"/><Relationship Id="rId20135" Type="http://schemas.openxmlformats.org/officeDocument/2006/relationships/hyperlink" Target="https://www.lpi.usra.edu/resources/apollo/frame/?AS15-88-11948" TargetMode="External"/><Relationship Id="rId20136" Type="http://schemas.openxmlformats.org/officeDocument/2006/relationships/hyperlink" Target="https://tothemoon.im-ldi.com/data_a70/AS15/extra/AS15-88-11948.small.png" TargetMode="External"/><Relationship Id="rId20137" Type="http://schemas.openxmlformats.org/officeDocument/2006/relationships/hyperlink" Target="https://tothemoon.im-ldi.com/data_a70/AS15/raw/AS15-88-11948.tif" TargetMode="External"/><Relationship Id="rId20138" Type="http://schemas.openxmlformats.org/officeDocument/2006/relationships/hyperlink" Target="https://tothemoon.im-ldi.com/data_a70/AS15/processed/AS15-88-11948.png" TargetMode="External"/><Relationship Id="rId20139" Type="http://schemas.openxmlformats.org/officeDocument/2006/relationships/hyperlink" Target="https://www.lpi.usra.edu/resources/apollo/frame/?AS15-88-11949" TargetMode="External"/><Relationship Id="rId20140" Type="http://schemas.openxmlformats.org/officeDocument/2006/relationships/hyperlink" Target="https://tothemoon.im-ldi.com/data_a70/AS15/extra/AS15-88-11949.small.png" TargetMode="External"/><Relationship Id="rId20141" Type="http://schemas.openxmlformats.org/officeDocument/2006/relationships/hyperlink" Target="https://tothemoon.im-ldi.com/data_a70/AS15/raw/AS15-88-11949.tif" TargetMode="External"/><Relationship Id="rId20142" Type="http://schemas.openxmlformats.org/officeDocument/2006/relationships/hyperlink" Target="https://tothemoon.im-ldi.com/data_a70/AS15/processed/AS15-88-11949.png" TargetMode="External"/><Relationship Id="rId20143" Type="http://schemas.openxmlformats.org/officeDocument/2006/relationships/hyperlink" Target="https://www.lpi.usra.edu/resources/apollo/frame/?AS15-88-11950" TargetMode="External"/><Relationship Id="rId20144" Type="http://schemas.openxmlformats.org/officeDocument/2006/relationships/hyperlink" Target="https://tothemoon.im-ldi.com/data_a70/AS15/extra/AS15-88-11950.small.png" TargetMode="External"/><Relationship Id="rId20145" Type="http://schemas.openxmlformats.org/officeDocument/2006/relationships/hyperlink" Target="https://tothemoon.im-ldi.com/data_a70/AS15/raw/AS15-88-11950.tif" TargetMode="External"/><Relationship Id="rId20146" Type="http://schemas.openxmlformats.org/officeDocument/2006/relationships/hyperlink" Target="https://tothemoon.im-ldi.com/data_a70/AS15/processed/AS15-88-11950.png" TargetMode="External"/><Relationship Id="rId20147" Type="http://schemas.openxmlformats.org/officeDocument/2006/relationships/hyperlink" Target="https://www.lpi.usra.edu/resources/apollo/frame/?AS15-88-11951" TargetMode="External"/><Relationship Id="rId20148" Type="http://schemas.openxmlformats.org/officeDocument/2006/relationships/hyperlink" Target="https://tothemoon.im-ldi.com/data_a70/AS15/extra/AS15-88-11951.small.png" TargetMode="External"/><Relationship Id="rId20149" Type="http://schemas.openxmlformats.org/officeDocument/2006/relationships/hyperlink" Target="https://tothemoon.im-ldi.com/data_a70/AS15/raw/AS15-88-11951.tif" TargetMode="External"/><Relationship Id="rId20150" Type="http://schemas.openxmlformats.org/officeDocument/2006/relationships/hyperlink" Target="https://tothemoon.im-ldi.com/data_a70/AS15/processed/AS15-88-11951.png" TargetMode="External"/><Relationship Id="rId20151" Type="http://schemas.openxmlformats.org/officeDocument/2006/relationships/hyperlink" Target="https://www.lpi.usra.edu/resources/apollo/frame/?AS15-88-11952" TargetMode="External"/><Relationship Id="rId20152" Type="http://schemas.openxmlformats.org/officeDocument/2006/relationships/hyperlink" Target="https://tothemoon.im-ldi.com/data_a70/AS15/extra/AS15-88-11952.small.png" TargetMode="External"/><Relationship Id="rId20153" Type="http://schemas.openxmlformats.org/officeDocument/2006/relationships/hyperlink" Target="https://tothemoon.im-ldi.com/data_a70/AS15/raw/AS15-88-11952.tif" TargetMode="External"/><Relationship Id="rId20154" Type="http://schemas.openxmlformats.org/officeDocument/2006/relationships/hyperlink" Target="https://tothemoon.im-ldi.com/data_a70/AS15/processed/AS15-88-11952.png" TargetMode="External"/><Relationship Id="rId20155" Type="http://schemas.openxmlformats.org/officeDocument/2006/relationships/hyperlink" Target="https://www.lpi.usra.edu/resources/apollo/frame/?AS15-88-11953" TargetMode="External"/><Relationship Id="rId20156" Type="http://schemas.openxmlformats.org/officeDocument/2006/relationships/hyperlink" Target="https://tothemoon.im-ldi.com/data_a70/AS15/extra/AS15-88-11953.small.png" TargetMode="External"/><Relationship Id="rId20157" Type="http://schemas.openxmlformats.org/officeDocument/2006/relationships/hyperlink" Target="https://tothemoon.im-ldi.com/data_a70/AS15/raw/AS15-88-11953.tif" TargetMode="External"/><Relationship Id="rId20158" Type="http://schemas.openxmlformats.org/officeDocument/2006/relationships/hyperlink" Target="https://tothemoon.im-ldi.com/data_a70/AS15/processed/AS15-88-11953.png" TargetMode="External"/><Relationship Id="rId20159" Type="http://schemas.openxmlformats.org/officeDocument/2006/relationships/hyperlink" Target="https://www.lpi.usra.edu/resources/apollo/frame/?AS15-88-11954" TargetMode="External"/><Relationship Id="rId20160" Type="http://schemas.openxmlformats.org/officeDocument/2006/relationships/hyperlink" Target="https://tothemoon.im-ldi.com/data_a70/AS15/extra/AS15-88-11954.small.png" TargetMode="External"/><Relationship Id="rId20161" Type="http://schemas.openxmlformats.org/officeDocument/2006/relationships/hyperlink" Target="https://tothemoon.im-ldi.com/data_a70/AS15/raw/AS15-88-11954.tif" TargetMode="External"/><Relationship Id="rId20162" Type="http://schemas.openxmlformats.org/officeDocument/2006/relationships/hyperlink" Target="https://tothemoon.im-ldi.com/data_a70/AS15/processed/AS15-88-11954.png" TargetMode="External"/><Relationship Id="rId20163" Type="http://schemas.openxmlformats.org/officeDocument/2006/relationships/hyperlink" Target="https://www.lpi.usra.edu/resources/apollo/frame/?AS15-88-11955" TargetMode="External"/><Relationship Id="rId20164" Type="http://schemas.openxmlformats.org/officeDocument/2006/relationships/hyperlink" Target="https://tothemoon.im-ldi.com/data_a70/AS15/extra/AS15-88-11955.small.png" TargetMode="External"/><Relationship Id="rId20165" Type="http://schemas.openxmlformats.org/officeDocument/2006/relationships/hyperlink" Target="https://tothemoon.im-ldi.com/data_a70/AS15/raw/AS15-88-11955.tif" TargetMode="External"/><Relationship Id="rId20166" Type="http://schemas.openxmlformats.org/officeDocument/2006/relationships/hyperlink" Target="https://tothemoon.im-ldi.com/data_a70/AS15/processed/AS15-88-11955.png" TargetMode="External"/><Relationship Id="rId20167" Type="http://schemas.openxmlformats.org/officeDocument/2006/relationships/hyperlink" Target="https://www.lpi.usra.edu/resources/apollo/frame/?AS15-88-11956" TargetMode="External"/><Relationship Id="rId20168" Type="http://schemas.openxmlformats.org/officeDocument/2006/relationships/hyperlink" Target="https://tothemoon.im-ldi.com/data_a70/AS15/extra/AS15-88-11956.small.png" TargetMode="External"/><Relationship Id="rId20169" Type="http://schemas.openxmlformats.org/officeDocument/2006/relationships/hyperlink" Target="https://tothemoon.im-ldi.com/data_a70/AS15/raw/AS15-88-11956.tif" TargetMode="External"/><Relationship Id="rId20170" Type="http://schemas.openxmlformats.org/officeDocument/2006/relationships/hyperlink" Target="https://tothemoon.im-ldi.com/data_a70/AS15/processed/AS15-88-11956.png" TargetMode="External"/><Relationship Id="rId20171" Type="http://schemas.openxmlformats.org/officeDocument/2006/relationships/hyperlink" Target="https://www.lpi.usra.edu/resources/apollo/frame/?AS15-88-11957" TargetMode="External"/><Relationship Id="rId20172" Type="http://schemas.openxmlformats.org/officeDocument/2006/relationships/hyperlink" Target="https://tothemoon.im-ldi.com/data_a70/AS15/extra/AS15-88-11957.small.png" TargetMode="External"/><Relationship Id="rId20173" Type="http://schemas.openxmlformats.org/officeDocument/2006/relationships/hyperlink" Target="https://tothemoon.im-ldi.com/data_a70/AS15/raw/AS15-88-11957.tif" TargetMode="External"/><Relationship Id="rId20174" Type="http://schemas.openxmlformats.org/officeDocument/2006/relationships/hyperlink" Target="https://tothemoon.im-ldi.com/data_a70/AS15/processed/AS15-88-11957.png" TargetMode="External"/><Relationship Id="rId20175" Type="http://schemas.openxmlformats.org/officeDocument/2006/relationships/hyperlink" Target="https://www.lpi.usra.edu/resources/apollo/frame/?AS15-88-11958" TargetMode="External"/><Relationship Id="rId20176" Type="http://schemas.openxmlformats.org/officeDocument/2006/relationships/hyperlink" Target="https://tothemoon.im-ldi.com/data_a70/AS15/extra/AS15-88-11958.small.png" TargetMode="External"/><Relationship Id="rId20177" Type="http://schemas.openxmlformats.org/officeDocument/2006/relationships/hyperlink" Target="https://tothemoon.im-ldi.com/data_a70/AS15/raw/AS15-88-11958.tif" TargetMode="External"/><Relationship Id="rId20178" Type="http://schemas.openxmlformats.org/officeDocument/2006/relationships/hyperlink" Target="https://tothemoon.im-ldi.com/data_a70/AS15/processed/AS15-88-11958.png" TargetMode="External"/><Relationship Id="rId20179" Type="http://schemas.openxmlformats.org/officeDocument/2006/relationships/hyperlink" Target="https://www.lpi.usra.edu/resources/apollo/frame/?AS15-88-11959" TargetMode="External"/><Relationship Id="rId20180" Type="http://schemas.openxmlformats.org/officeDocument/2006/relationships/hyperlink" Target="https://tothemoon.im-ldi.com/data_a70/AS15/extra/AS15-88-11959.small.png" TargetMode="External"/><Relationship Id="rId20181" Type="http://schemas.openxmlformats.org/officeDocument/2006/relationships/hyperlink" Target="https://tothemoon.im-ldi.com/data_a70/AS15/raw/AS15-88-11959.tif" TargetMode="External"/><Relationship Id="rId20182" Type="http://schemas.openxmlformats.org/officeDocument/2006/relationships/hyperlink" Target="https://tothemoon.im-ldi.com/data_a70/AS15/processed/AS15-88-11959.png" TargetMode="External"/><Relationship Id="rId20183" Type="http://schemas.openxmlformats.org/officeDocument/2006/relationships/hyperlink" Target="https://www.lpi.usra.edu/resources/apollo/frame/?AS15-88-11960" TargetMode="External"/><Relationship Id="rId20184" Type="http://schemas.openxmlformats.org/officeDocument/2006/relationships/hyperlink" Target="https://tothemoon.im-ldi.com/data_a70/AS15/extra/AS15-88-11960.small.png" TargetMode="External"/><Relationship Id="rId20185" Type="http://schemas.openxmlformats.org/officeDocument/2006/relationships/hyperlink" Target="https://tothemoon.im-ldi.com/data_a70/AS15/raw/AS15-88-11960.tif" TargetMode="External"/><Relationship Id="rId20186" Type="http://schemas.openxmlformats.org/officeDocument/2006/relationships/hyperlink" Target="https://tothemoon.im-ldi.com/data_a70/AS15/processed/AS15-88-11960.png" TargetMode="External"/><Relationship Id="rId20187" Type="http://schemas.openxmlformats.org/officeDocument/2006/relationships/hyperlink" Target="https://www.lpi.usra.edu/resources/apollo/frame/?AS15-88-11961" TargetMode="External"/><Relationship Id="rId20188" Type="http://schemas.openxmlformats.org/officeDocument/2006/relationships/hyperlink" Target="https://tothemoon.im-ldi.com/data_a70/AS15/extra/AS15-88-11961.small.png" TargetMode="External"/><Relationship Id="rId20189" Type="http://schemas.openxmlformats.org/officeDocument/2006/relationships/hyperlink" Target="https://tothemoon.im-ldi.com/data_a70/AS15/raw/AS15-88-11961.tif" TargetMode="External"/><Relationship Id="rId20190" Type="http://schemas.openxmlformats.org/officeDocument/2006/relationships/hyperlink" Target="https://tothemoon.im-ldi.com/data_a70/AS15/processed/AS15-88-11961.png" TargetMode="External"/><Relationship Id="rId20191" Type="http://schemas.openxmlformats.org/officeDocument/2006/relationships/hyperlink" Target="https://www.lpi.usra.edu/resources/apollo/frame/?AS15-88-11962" TargetMode="External"/><Relationship Id="rId20192" Type="http://schemas.openxmlformats.org/officeDocument/2006/relationships/hyperlink" Target="https://tothemoon.im-ldi.com/data_a70/AS15/extra/AS15-88-11962.small.png" TargetMode="External"/><Relationship Id="rId20193" Type="http://schemas.openxmlformats.org/officeDocument/2006/relationships/hyperlink" Target="https://tothemoon.im-ldi.com/data_a70/AS15/raw/AS15-88-11962.tif" TargetMode="External"/><Relationship Id="rId20194" Type="http://schemas.openxmlformats.org/officeDocument/2006/relationships/hyperlink" Target="https://tothemoon.im-ldi.com/data_a70/AS15/processed/AS15-88-11962.png" TargetMode="External"/><Relationship Id="rId20195" Type="http://schemas.openxmlformats.org/officeDocument/2006/relationships/hyperlink" Target="https://www.lpi.usra.edu/resources/apollo/frame/?AS15-88-11963" TargetMode="External"/><Relationship Id="rId20196" Type="http://schemas.openxmlformats.org/officeDocument/2006/relationships/hyperlink" Target="https://tothemoon.im-ldi.com/data_a70/AS15/extra/AS15-88-11963.small.png" TargetMode="External"/><Relationship Id="rId20197" Type="http://schemas.openxmlformats.org/officeDocument/2006/relationships/hyperlink" Target="https://tothemoon.im-ldi.com/data_a70/AS15/raw/AS15-88-11963.tif" TargetMode="External"/><Relationship Id="rId20198" Type="http://schemas.openxmlformats.org/officeDocument/2006/relationships/hyperlink" Target="https://tothemoon.im-ldi.com/data_a70/AS15/processed/AS15-88-11963.png" TargetMode="External"/><Relationship Id="rId20199" Type="http://schemas.openxmlformats.org/officeDocument/2006/relationships/hyperlink" Target="https://www.lpi.usra.edu/resources/apollo/frame/?AS15-88-11964" TargetMode="External"/><Relationship Id="rId20200" Type="http://schemas.openxmlformats.org/officeDocument/2006/relationships/hyperlink" Target="https://tothemoon.im-ldi.com/data_a70/AS15/extra/AS15-88-11964.small.png" TargetMode="External"/><Relationship Id="rId20201" Type="http://schemas.openxmlformats.org/officeDocument/2006/relationships/hyperlink" Target="https://tothemoon.im-ldi.com/data_a70/AS15/raw/AS15-88-11964.tif" TargetMode="External"/><Relationship Id="rId20202" Type="http://schemas.openxmlformats.org/officeDocument/2006/relationships/hyperlink" Target="https://tothemoon.im-ldi.com/data_a70/AS15/processed/AS15-88-11964.png" TargetMode="External"/><Relationship Id="rId20203" Type="http://schemas.openxmlformats.org/officeDocument/2006/relationships/hyperlink" Target="https://www.lpi.usra.edu/resources/apollo/frame/?AS15-88-11965" TargetMode="External"/><Relationship Id="rId20204" Type="http://schemas.openxmlformats.org/officeDocument/2006/relationships/hyperlink" Target="https://tothemoon.im-ldi.com/data_a70/AS15/extra/AS15-88-11965.small.png" TargetMode="External"/><Relationship Id="rId20205" Type="http://schemas.openxmlformats.org/officeDocument/2006/relationships/hyperlink" Target="https://tothemoon.im-ldi.com/data_a70/AS15/raw/AS15-88-11965.tif" TargetMode="External"/><Relationship Id="rId20206" Type="http://schemas.openxmlformats.org/officeDocument/2006/relationships/hyperlink" Target="https://tothemoon.im-ldi.com/data_a70/AS15/processed/AS15-88-11965.png" TargetMode="External"/><Relationship Id="rId20207" Type="http://schemas.openxmlformats.org/officeDocument/2006/relationships/hyperlink" Target="https://www.lpi.usra.edu/resources/apollo/frame/?AS15-88-11966" TargetMode="External"/><Relationship Id="rId20208" Type="http://schemas.openxmlformats.org/officeDocument/2006/relationships/hyperlink" Target="https://tothemoon.im-ldi.com/data_a70/AS15/extra/AS15-88-11966.small.png" TargetMode="External"/><Relationship Id="rId20209" Type="http://schemas.openxmlformats.org/officeDocument/2006/relationships/hyperlink" Target="https://tothemoon.im-ldi.com/data_a70/AS15/raw/AS15-88-11966.tif" TargetMode="External"/><Relationship Id="rId20210" Type="http://schemas.openxmlformats.org/officeDocument/2006/relationships/hyperlink" Target="https://tothemoon.im-ldi.com/data_a70/AS15/processed/AS15-88-11966.png" TargetMode="External"/><Relationship Id="rId20211" Type="http://schemas.openxmlformats.org/officeDocument/2006/relationships/hyperlink" Target="https://www.lpi.usra.edu/resources/apollo/frame/?AS15-88-11967" TargetMode="External"/><Relationship Id="rId20212" Type="http://schemas.openxmlformats.org/officeDocument/2006/relationships/hyperlink" Target="https://tothemoon.im-ldi.com/data_a70/AS15/extra/AS15-88-11967.small.png" TargetMode="External"/><Relationship Id="rId20213" Type="http://schemas.openxmlformats.org/officeDocument/2006/relationships/hyperlink" Target="https://tothemoon.im-ldi.com/data_a70/AS15/raw/AS15-88-11967.tif" TargetMode="External"/><Relationship Id="rId20214" Type="http://schemas.openxmlformats.org/officeDocument/2006/relationships/hyperlink" Target="https://tothemoon.im-ldi.com/data_a70/AS15/processed/AS15-88-11967.png" TargetMode="External"/><Relationship Id="rId20215" Type="http://schemas.openxmlformats.org/officeDocument/2006/relationships/hyperlink" Target="https://www.lpi.usra.edu/resources/apollo/frame/?AS15-88-11968" TargetMode="External"/><Relationship Id="rId20216" Type="http://schemas.openxmlformats.org/officeDocument/2006/relationships/hyperlink" Target="https://tothemoon.im-ldi.com/data_a70/AS15/extra/AS15-88-11968.small.png" TargetMode="External"/><Relationship Id="rId20217" Type="http://schemas.openxmlformats.org/officeDocument/2006/relationships/hyperlink" Target="https://tothemoon.im-ldi.com/data_a70/AS15/raw/AS15-88-11968.tif" TargetMode="External"/><Relationship Id="rId20218" Type="http://schemas.openxmlformats.org/officeDocument/2006/relationships/hyperlink" Target="https://tothemoon.im-ldi.com/data_a70/AS15/processed/AS15-88-11968.png" TargetMode="External"/><Relationship Id="rId20219" Type="http://schemas.openxmlformats.org/officeDocument/2006/relationships/hyperlink" Target="https://www.lpi.usra.edu/resources/apollo/frame/?AS15-88-11969" TargetMode="External"/><Relationship Id="rId20220" Type="http://schemas.openxmlformats.org/officeDocument/2006/relationships/hyperlink" Target="https://tothemoon.im-ldi.com/data_a70/AS15/extra/AS15-88-11969.small.png" TargetMode="External"/><Relationship Id="rId20221" Type="http://schemas.openxmlformats.org/officeDocument/2006/relationships/hyperlink" Target="https://tothemoon.im-ldi.com/data_a70/AS15/raw/AS15-88-11969.tif" TargetMode="External"/><Relationship Id="rId20222" Type="http://schemas.openxmlformats.org/officeDocument/2006/relationships/hyperlink" Target="https://tothemoon.im-ldi.com/data_a70/AS15/processed/AS15-88-11969.png" TargetMode="External"/><Relationship Id="rId20223" Type="http://schemas.openxmlformats.org/officeDocument/2006/relationships/hyperlink" Target="https://www.lpi.usra.edu/resources/apollo/frame/?AS15-88-11970" TargetMode="External"/><Relationship Id="rId20224" Type="http://schemas.openxmlformats.org/officeDocument/2006/relationships/hyperlink" Target="https://tothemoon.im-ldi.com/data_a70/AS15/extra/AS15-88-11970.small.png" TargetMode="External"/><Relationship Id="rId20225" Type="http://schemas.openxmlformats.org/officeDocument/2006/relationships/hyperlink" Target="https://tothemoon.im-ldi.com/data_a70/AS15/raw/AS15-88-11970.tif" TargetMode="External"/><Relationship Id="rId20226" Type="http://schemas.openxmlformats.org/officeDocument/2006/relationships/hyperlink" Target="https://tothemoon.im-ldi.com/data_a70/AS15/processed/AS15-88-11970.png" TargetMode="External"/><Relationship Id="rId20227" Type="http://schemas.openxmlformats.org/officeDocument/2006/relationships/hyperlink" Target="https://www.lpi.usra.edu/resources/apollo/frame/?AS15-88-11971" TargetMode="External"/><Relationship Id="rId20228" Type="http://schemas.openxmlformats.org/officeDocument/2006/relationships/hyperlink" Target="https://tothemoon.im-ldi.com/data_a70/AS15/extra/AS15-88-11971.small.png" TargetMode="External"/><Relationship Id="rId20229" Type="http://schemas.openxmlformats.org/officeDocument/2006/relationships/hyperlink" Target="https://tothemoon.im-ldi.com/data_a70/AS15/raw/AS15-88-11971.tif" TargetMode="External"/><Relationship Id="rId20230" Type="http://schemas.openxmlformats.org/officeDocument/2006/relationships/hyperlink" Target="https://tothemoon.im-ldi.com/data_a70/AS15/processed/AS15-88-11971.png" TargetMode="External"/><Relationship Id="rId20231" Type="http://schemas.openxmlformats.org/officeDocument/2006/relationships/hyperlink" Target="https://www.lpi.usra.edu/resources/apollo/frame/?AS15-88-11972" TargetMode="External"/><Relationship Id="rId20232" Type="http://schemas.openxmlformats.org/officeDocument/2006/relationships/hyperlink" Target="https://tothemoon.im-ldi.com/data_a70/AS15/extra/AS15-88-11972.small.png" TargetMode="External"/><Relationship Id="rId20233" Type="http://schemas.openxmlformats.org/officeDocument/2006/relationships/hyperlink" Target="https://tothemoon.im-ldi.com/data_a70/AS15/raw/AS15-88-11972.tif" TargetMode="External"/><Relationship Id="rId20234" Type="http://schemas.openxmlformats.org/officeDocument/2006/relationships/hyperlink" Target="https://tothemoon.im-ldi.com/data_a70/AS15/processed/AS15-88-11972.png" TargetMode="External"/><Relationship Id="rId20235" Type="http://schemas.openxmlformats.org/officeDocument/2006/relationships/hyperlink" Target="https://www.lpi.usra.edu/resources/apollo/frame/?AS15-88-11973" TargetMode="External"/><Relationship Id="rId20236" Type="http://schemas.openxmlformats.org/officeDocument/2006/relationships/hyperlink" Target="https://tothemoon.im-ldi.com/data_a70/AS15/extra/AS15-88-11973.small.png" TargetMode="External"/><Relationship Id="rId20237" Type="http://schemas.openxmlformats.org/officeDocument/2006/relationships/hyperlink" Target="https://tothemoon.im-ldi.com/data_a70/AS15/raw/AS15-88-11973.tif" TargetMode="External"/><Relationship Id="rId20238" Type="http://schemas.openxmlformats.org/officeDocument/2006/relationships/hyperlink" Target="https://tothemoon.im-ldi.com/data_a70/AS15/processed/AS15-88-11973.png" TargetMode="External"/><Relationship Id="rId20239" Type="http://schemas.openxmlformats.org/officeDocument/2006/relationships/hyperlink" Target="https://www.lpi.usra.edu/resources/apollo/frame/?AS15-88-11974" TargetMode="External"/><Relationship Id="rId20240" Type="http://schemas.openxmlformats.org/officeDocument/2006/relationships/hyperlink" Target="https://tothemoon.im-ldi.com/data_a70/AS15/extra/AS15-88-11974.small.png" TargetMode="External"/><Relationship Id="rId20241" Type="http://schemas.openxmlformats.org/officeDocument/2006/relationships/hyperlink" Target="https://tothemoon.im-ldi.com/data_a70/AS15/raw/AS15-88-11974.tif" TargetMode="External"/><Relationship Id="rId20242" Type="http://schemas.openxmlformats.org/officeDocument/2006/relationships/hyperlink" Target="https://tothemoon.im-ldi.com/data_a70/AS15/processed/AS15-88-11974.png" TargetMode="External"/><Relationship Id="rId20243" Type="http://schemas.openxmlformats.org/officeDocument/2006/relationships/hyperlink" Target="https://www.lpi.usra.edu/resources/apollo/frame/?AS15-88-11975" TargetMode="External"/><Relationship Id="rId20244" Type="http://schemas.openxmlformats.org/officeDocument/2006/relationships/hyperlink" Target="https://tothemoon.im-ldi.com/data_a70/AS15/extra/AS15-88-11975.small.png" TargetMode="External"/><Relationship Id="rId20245" Type="http://schemas.openxmlformats.org/officeDocument/2006/relationships/hyperlink" Target="https://tothemoon.im-ldi.com/data_a70/AS15/raw/AS15-88-11975.tif" TargetMode="External"/><Relationship Id="rId20246" Type="http://schemas.openxmlformats.org/officeDocument/2006/relationships/hyperlink" Target="https://tothemoon.im-ldi.com/data_a70/AS15/processed/AS15-88-11975.png" TargetMode="External"/><Relationship Id="rId20247" Type="http://schemas.openxmlformats.org/officeDocument/2006/relationships/hyperlink" Target="https://www.lpi.usra.edu/resources/apollo/frame/?AS15-88-11976" TargetMode="External"/><Relationship Id="rId20248" Type="http://schemas.openxmlformats.org/officeDocument/2006/relationships/hyperlink" Target="https://tothemoon.im-ldi.com/data_a70/AS15/extra/AS15-88-11976.small.png" TargetMode="External"/><Relationship Id="rId20249" Type="http://schemas.openxmlformats.org/officeDocument/2006/relationships/hyperlink" Target="https://tothemoon.im-ldi.com/data_a70/AS15/raw/AS15-88-11976.tif" TargetMode="External"/><Relationship Id="rId20250" Type="http://schemas.openxmlformats.org/officeDocument/2006/relationships/hyperlink" Target="https://tothemoon.im-ldi.com/data_a70/AS15/processed/AS15-88-11976.png" TargetMode="External"/><Relationship Id="rId20251" Type="http://schemas.openxmlformats.org/officeDocument/2006/relationships/hyperlink" Target="https://www.lpi.usra.edu/resources/apollo/frame/?AS15-88-11977" TargetMode="External"/><Relationship Id="rId20252" Type="http://schemas.openxmlformats.org/officeDocument/2006/relationships/hyperlink" Target="https://tothemoon.im-ldi.com/data_a70/AS15/extra/AS15-88-11977.small.png" TargetMode="External"/><Relationship Id="rId20253" Type="http://schemas.openxmlformats.org/officeDocument/2006/relationships/hyperlink" Target="https://tothemoon.im-ldi.com/data_a70/AS15/raw/AS15-88-11977.tif" TargetMode="External"/><Relationship Id="rId20254" Type="http://schemas.openxmlformats.org/officeDocument/2006/relationships/hyperlink" Target="https://tothemoon.im-ldi.com/data_a70/AS15/processed/AS15-88-11977.png" TargetMode="External"/><Relationship Id="rId20255" Type="http://schemas.openxmlformats.org/officeDocument/2006/relationships/hyperlink" Target="https://www.lpi.usra.edu/resources/apollo/frame/?AS15-88-11978" TargetMode="External"/><Relationship Id="rId20256" Type="http://schemas.openxmlformats.org/officeDocument/2006/relationships/hyperlink" Target="https://tothemoon.im-ldi.com/data_a70/AS15/extra/AS15-88-11978.small.png" TargetMode="External"/><Relationship Id="rId20257" Type="http://schemas.openxmlformats.org/officeDocument/2006/relationships/hyperlink" Target="https://tothemoon.im-ldi.com/data_a70/AS15/raw/AS15-88-11978.tif" TargetMode="External"/><Relationship Id="rId20258" Type="http://schemas.openxmlformats.org/officeDocument/2006/relationships/hyperlink" Target="https://tothemoon.im-ldi.com/data_a70/AS15/processed/AS15-88-11978.png" TargetMode="External"/><Relationship Id="rId20259" Type="http://schemas.openxmlformats.org/officeDocument/2006/relationships/hyperlink" Target="https://www.lpi.usra.edu/resources/apollo/frame/?AS15-88-11979" TargetMode="External"/><Relationship Id="rId20260" Type="http://schemas.openxmlformats.org/officeDocument/2006/relationships/hyperlink" Target="https://tothemoon.im-ldi.com/data_a70/AS15/extra/AS15-88-11979.small.png" TargetMode="External"/><Relationship Id="rId20261" Type="http://schemas.openxmlformats.org/officeDocument/2006/relationships/hyperlink" Target="https://tothemoon.im-ldi.com/data_a70/AS15/raw/AS15-88-11979.tif" TargetMode="External"/><Relationship Id="rId20262" Type="http://schemas.openxmlformats.org/officeDocument/2006/relationships/hyperlink" Target="https://tothemoon.im-ldi.com/data_a70/AS15/processed/AS15-88-11979.png" TargetMode="External"/><Relationship Id="rId20263" Type="http://schemas.openxmlformats.org/officeDocument/2006/relationships/hyperlink" Target="https://www.lpi.usra.edu/resources/apollo/frame/?AS15-88-11980" TargetMode="External"/><Relationship Id="rId20264" Type="http://schemas.openxmlformats.org/officeDocument/2006/relationships/hyperlink" Target="https://tothemoon.im-ldi.com/data_a70/AS15/extra/AS15-88-11980.small.png" TargetMode="External"/><Relationship Id="rId20265" Type="http://schemas.openxmlformats.org/officeDocument/2006/relationships/hyperlink" Target="https://tothemoon.im-ldi.com/data_a70/AS15/raw/AS15-88-11980.tif" TargetMode="External"/><Relationship Id="rId20266" Type="http://schemas.openxmlformats.org/officeDocument/2006/relationships/hyperlink" Target="https://tothemoon.im-ldi.com/data_a70/AS15/processed/AS15-88-11980.png" TargetMode="External"/><Relationship Id="rId20267" Type="http://schemas.openxmlformats.org/officeDocument/2006/relationships/hyperlink" Target="https://www.lpi.usra.edu/resources/apollo/frame/?AS15-88-11981" TargetMode="External"/><Relationship Id="rId20268" Type="http://schemas.openxmlformats.org/officeDocument/2006/relationships/hyperlink" Target="https://tothemoon.im-ldi.com/data_a70/AS15/extra/AS15-88-11981.small.png" TargetMode="External"/><Relationship Id="rId20269" Type="http://schemas.openxmlformats.org/officeDocument/2006/relationships/hyperlink" Target="https://tothemoon.im-ldi.com/data_a70/AS15/raw/AS15-88-11981.tif" TargetMode="External"/><Relationship Id="rId20270" Type="http://schemas.openxmlformats.org/officeDocument/2006/relationships/hyperlink" Target="https://tothemoon.im-ldi.com/data_a70/AS15/processed/AS15-88-11981.png" TargetMode="External"/><Relationship Id="rId20271" Type="http://schemas.openxmlformats.org/officeDocument/2006/relationships/hyperlink" Target="https://www.lpi.usra.edu/resources/apollo/frame/?AS15-88-11982" TargetMode="External"/><Relationship Id="rId20272" Type="http://schemas.openxmlformats.org/officeDocument/2006/relationships/hyperlink" Target="https://tothemoon.im-ldi.com/data_a70/AS15/extra/AS15-88-11982.small.png" TargetMode="External"/><Relationship Id="rId20273" Type="http://schemas.openxmlformats.org/officeDocument/2006/relationships/hyperlink" Target="https://tothemoon.im-ldi.com/data_a70/AS15/raw/AS15-88-11982.tif" TargetMode="External"/><Relationship Id="rId20274" Type="http://schemas.openxmlformats.org/officeDocument/2006/relationships/hyperlink" Target="https://tothemoon.im-ldi.com/data_a70/AS15/processed/AS15-88-11982.png" TargetMode="External"/><Relationship Id="rId20275" Type="http://schemas.openxmlformats.org/officeDocument/2006/relationships/hyperlink" Target="https://www.lpi.usra.edu/resources/apollo/frame/?AS15-88-11983" TargetMode="External"/><Relationship Id="rId20276" Type="http://schemas.openxmlformats.org/officeDocument/2006/relationships/hyperlink" Target="https://tothemoon.im-ldi.com/data_a70/AS15/extra/AS15-88-11983.small.png" TargetMode="External"/><Relationship Id="rId20277" Type="http://schemas.openxmlformats.org/officeDocument/2006/relationships/hyperlink" Target="https://tothemoon.im-ldi.com/data_a70/AS15/raw/AS15-88-11983.tif" TargetMode="External"/><Relationship Id="rId20278" Type="http://schemas.openxmlformats.org/officeDocument/2006/relationships/hyperlink" Target="https://tothemoon.im-ldi.com/data_a70/AS15/processed/AS15-88-11983.png" TargetMode="External"/><Relationship Id="rId20279" Type="http://schemas.openxmlformats.org/officeDocument/2006/relationships/hyperlink" Target="https://www.lpi.usra.edu/resources/apollo/frame/?AS15-88-11984" TargetMode="External"/><Relationship Id="rId20280" Type="http://schemas.openxmlformats.org/officeDocument/2006/relationships/hyperlink" Target="https://tothemoon.im-ldi.com/data_a70/AS15/extra/AS15-88-11984.small.png" TargetMode="External"/><Relationship Id="rId20281" Type="http://schemas.openxmlformats.org/officeDocument/2006/relationships/hyperlink" Target="https://tothemoon.im-ldi.com/data_a70/AS15/raw/AS15-88-11984.tif" TargetMode="External"/><Relationship Id="rId20282" Type="http://schemas.openxmlformats.org/officeDocument/2006/relationships/hyperlink" Target="https://tothemoon.im-ldi.com/data_a70/AS15/processed/AS15-88-11984.png" TargetMode="External"/><Relationship Id="rId20283" Type="http://schemas.openxmlformats.org/officeDocument/2006/relationships/hyperlink" Target="https://www.lpi.usra.edu/resources/apollo/frame/?AS15-88-11985" TargetMode="External"/><Relationship Id="rId20284" Type="http://schemas.openxmlformats.org/officeDocument/2006/relationships/hyperlink" Target="https://tothemoon.im-ldi.com/data_a70/AS15/extra/AS15-88-11985.small.png" TargetMode="External"/><Relationship Id="rId20285" Type="http://schemas.openxmlformats.org/officeDocument/2006/relationships/hyperlink" Target="https://tothemoon.im-ldi.com/data_a70/AS15/raw/AS15-88-11985.tif" TargetMode="External"/><Relationship Id="rId20286" Type="http://schemas.openxmlformats.org/officeDocument/2006/relationships/hyperlink" Target="https://tothemoon.im-ldi.com/data_a70/AS15/processed/AS15-88-11985.png" TargetMode="External"/><Relationship Id="rId20287" Type="http://schemas.openxmlformats.org/officeDocument/2006/relationships/hyperlink" Target="https://www.lpi.usra.edu/resources/apollo/frame/?AS15-88-11986" TargetMode="External"/><Relationship Id="rId20288" Type="http://schemas.openxmlformats.org/officeDocument/2006/relationships/hyperlink" Target="https://tothemoon.im-ldi.com/data_a70/AS15/extra/AS15-88-11986.small.png" TargetMode="External"/><Relationship Id="rId20289" Type="http://schemas.openxmlformats.org/officeDocument/2006/relationships/hyperlink" Target="https://tothemoon.im-ldi.com/data_a70/AS15/raw/AS15-88-11986.tif" TargetMode="External"/><Relationship Id="rId20290" Type="http://schemas.openxmlformats.org/officeDocument/2006/relationships/hyperlink" Target="https://tothemoon.im-ldi.com/data_a70/AS15/processed/AS15-88-11986.png" TargetMode="External"/><Relationship Id="rId20291" Type="http://schemas.openxmlformats.org/officeDocument/2006/relationships/hyperlink" Target="https://www.lpi.usra.edu/resources/apollo/frame/?AS15-88-11987" TargetMode="External"/><Relationship Id="rId20292" Type="http://schemas.openxmlformats.org/officeDocument/2006/relationships/hyperlink" Target="https://tothemoon.im-ldi.com/data_a70/AS15/extra/AS15-88-11987.small.png" TargetMode="External"/><Relationship Id="rId20293" Type="http://schemas.openxmlformats.org/officeDocument/2006/relationships/hyperlink" Target="https://tothemoon.im-ldi.com/data_a70/AS15/raw/AS15-88-11987.tif" TargetMode="External"/><Relationship Id="rId20294" Type="http://schemas.openxmlformats.org/officeDocument/2006/relationships/hyperlink" Target="https://tothemoon.im-ldi.com/data_a70/AS15/processed/AS15-88-11987.png" TargetMode="External"/><Relationship Id="rId20295" Type="http://schemas.openxmlformats.org/officeDocument/2006/relationships/hyperlink" Target="https://www.lpi.usra.edu/resources/apollo/frame/?AS15-88-11988" TargetMode="External"/><Relationship Id="rId20296" Type="http://schemas.openxmlformats.org/officeDocument/2006/relationships/hyperlink" Target="https://tothemoon.im-ldi.com/data_a70/AS15/extra/AS15-88-11988.small.png" TargetMode="External"/><Relationship Id="rId20297" Type="http://schemas.openxmlformats.org/officeDocument/2006/relationships/hyperlink" Target="https://tothemoon.im-ldi.com/data_a70/AS15/raw/AS15-88-11988.tif" TargetMode="External"/><Relationship Id="rId20298" Type="http://schemas.openxmlformats.org/officeDocument/2006/relationships/hyperlink" Target="https://tothemoon.im-ldi.com/data_a70/AS15/processed/AS15-88-11988.png" TargetMode="External"/><Relationship Id="rId20299" Type="http://schemas.openxmlformats.org/officeDocument/2006/relationships/hyperlink" Target="https://www.lpi.usra.edu/resources/apollo/frame/?AS15-88-11989" TargetMode="External"/><Relationship Id="rId20300" Type="http://schemas.openxmlformats.org/officeDocument/2006/relationships/hyperlink" Target="https://tothemoon.im-ldi.com/data_a70/AS15/extra/AS15-88-11989.small.png" TargetMode="External"/><Relationship Id="rId20301" Type="http://schemas.openxmlformats.org/officeDocument/2006/relationships/hyperlink" Target="https://tothemoon.im-ldi.com/data_a70/AS15/raw/AS15-88-11989.tif" TargetMode="External"/><Relationship Id="rId20302" Type="http://schemas.openxmlformats.org/officeDocument/2006/relationships/hyperlink" Target="https://tothemoon.im-ldi.com/data_a70/AS15/processed/AS15-88-11989.png" TargetMode="External"/><Relationship Id="rId20303" Type="http://schemas.openxmlformats.org/officeDocument/2006/relationships/hyperlink" Target="https://www.lpi.usra.edu/resources/apollo/frame/?AS15-88-11990" TargetMode="External"/><Relationship Id="rId20304" Type="http://schemas.openxmlformats.org/officeDocument/2006/relationships/hyperlink" Target="https://tothemoon.im-ldi.com/data_a70/AS15/extra/AS15-88-11990.small.png" TargetMode="External"/><Relationship Id="rId20305" Type="http://schemas.openxmlformats.org/officeDocument/2006/relationships/hyperlink" Target="https://tothemoon.im-ldi.com/data_a70/AS15/raw/AS15-88-11990.tif" TargetMode="External"/><Relationship Id="rId20306" Type="http://schemas.openxmlformats.org/officeDocument/2006/relationships/hyperlink" Target="https://tothemoon.im-ldi.com/data_a70/AS15/processed/AS15-88-11990.png" TargetMode="External"/><Relationship Id="rId20307" Type="http://schemas.openxmlformats.org/officeDocument/2006/relationships/hyperlink" Target="https://www.lpi.usra.edu/resources/apollo/frame/?AS15-88-11991" TargetMode="External"/><Relationship Id="rId20308" Type="http://schemas.openxmlformats.org/officeDocument/2006/relationships/hyperlink" Target="https://tothemoon.im-ldi.com/data_a70/AS15/extra/AS15-88-11991.small.png" TargetMode="External"/><Relationship Id="rId20309" Type="http://schemas.openxmlformats.org/officeDocument/2006/relationships/hyperlink" Target="https://tothemoon.im-ldi.com/data_a70/AS15/raw/AS15-88-11991.tif" TargetMode="External"/><Relationship Id="rId20310" Type="http://schemas.openxmlformats.org/officeDocument/2006/relationships/hyperlink" Target="https://tothemoon.im-ldi.com/data_a70/AS15/processed/AS15-88-11991.png" TargetMode="External"/><Relationship Id="rId20311" Type="http://schemas.openxmlformats.org/officeDocument/2006/relationships/hyperlink" Target="https://www.lpi.usra.edu/resources/apollo/frame/?AS15-88-11992" TargetMode="External"/><Relationship Id="rId20312" Type="http://schemas.openxmlformats.org/officeDocument/2006/relationships/hyperlink" Target="https://tothemoon.im-ldi.com/data_a70/AS15/extra/AS15-88-11992.small.png" TargetMode="External"/><Relationship Id="rId20313" Type="http://schemas.openxmlformats.org/officeDocument/2006/relationships/hyperlink" Target="https://tothemoon.im-ldi.com/data_a70/AS15/raw/AS15-88-11992.tif" TargetMode="External"/><Relationship Id="rId20314" Type="http://schemas.openxmlformats.org/officeDocument/2006/relationships/hyperlink" Target="https://tothemoon.im-ldi.com/data_a70/AS15/processed/AS15-88-11992.png" TargetMode="External"/><Relationship Id="rId20315" Type="http://schemas.openxmlformats.org/officeDocument/2006/relationships/hyperlink" Target="https://www.lpi.usra.edu/resources/apollo/frame/?AS15-88-11993" TargetMode="External"/><Relationship Id="rId20316" Type="http://schemas.openxmlformats.org/officeDocument/2006/relationships/hyperlink" Target="https://tothemoon.im-ldi.com/data_a70/AS15/extra/AS15-88-11993.small.png" TargetMode="External"/><Relationship Id="rId20317" Type="http://schemas.openxmlformats.org/officeDocument/2006/relationships/hyperlink" Target="https://tothemoon.im-ldi.com/data_a70/AS15/raw/AS15-88-11993.tif" TargetMode="External"/><Relationship Id="rId20318" Type="http://schemas.openxmlformats.org/officeDocument/2006/relationships/hyperlink" Target="https://tothemoon.im-ldi.com/data_a70/AS15/processed/AS15-88-11993.png" TargetMode="External"/><Relationship Id="rId20319" Type="http://schemas.openxmlformats.org/officeDocument/2006/relationships/hyperlink" Target="https://www.lpi.usra.edu/resources/apollo/frame/?AS15-88-11994" TargetMode="External"/><Relationship Id="rId20320" Type="http://schemas.openxmlformats.org/officeDocument/2006/relationships/hyperlink" Target="https://tothemoon.im-ldi.com/data_a70/AS15/extra/AS15-88-11994.small.png" TargetMode="External"/><Relationship Id="rId20321" Type="http://schemas.openxmlformats.org/officeDocument/2006/relationships/hyperlink" Target="https://tothemoon.im-ldi.com/data_a70/AS15/raw/AS15-88-11994.tif" TargetMode="External"/><Relationship Id="rId20322" Type="http://schemas.openxmlformats.org/officeDocument/2006/relationships/hyperlink" Target="https://tothemoon.im-ldi.com/data_a70/AS15/processed/AS15-88-11994.png" TargetMode="External"/><Relationship Id="rId20323" Type="http://schemas.openxmlformats.org/officeDocument/2006/relationships/hyperlink" Target="https://www.lpi.usra.edu/resources/apollo/frame/?AS15-88-11995" TargetMode="External"/><Relationship Id="rId20324" Type="http://schemas.openxmlformats.org/officeDocument/2006/relationships/hyperlink" Target="https://tothemoon.im-ldi.com/data_a70/AS15/extra/AS15-88-11995.small.png" TargetMode="External"/><Relationship Id="rId20325" Type="http://schemas.openxmlformats.org/officeDocument/2006/relationships/hyperlink" Target="https://tothemoon.im-ldi.com/data_a70/AS15/raw/AS15-88-11995.tif" TargetMode="External"/><Relationship Id="rId20326" Type="http://schemas.openxmlformats.org/officeDocument/2006/relationships/hyperlink" Target="https://tothemoon.im-ldi.com/data_a70/AS15/processed/AS15-88-11995.png" TargetMode="External"/><Relationship Id="rId20327" Type="http://schemas.openxmlformats.org/officeDocument/2006/relationships/hyperlink" Target="https://www.lpi.usra.edu/resources/apollo/frame/?AS15-88-11996" TargetMode="External"/><Relationship Id="rId20328" Type="http://schemas.openxmlformats.org/officeDocument/2006/relationships/hyperlink" Target="https://tothemoon.im-ldi.com/data_a70/AS15/extra/AS15-88-11996.small.png" TargetMode="External"/><Relationship Id="rId20329" Type="http://schemas.openxmlformats.org/officeDocument/2006/relationships/hyperlink" Target="https://tothemoon.im-ldi.com/data_a70/AS15/raw/AS15-88-11996.tif" TargetMode="External"/><Relationship Id="rId20330" Type="http://schemas.openxmlformats.org/officeDocument/2006/relationships/hyperlink" Target="https://tothemoon.im-ldi.com/data_a70/AS15/processed/AS15-88-11996.png" TargetMode="External"/><Relationship Id="rId20331" Type="http://schemas.openxmlformats.org/officeDocument/2006/relationships/hyperlink" Target="https://www.lpi.usra.edu/resources/apollo/frame/?AS15-88-11997" TargetMode="External"/><Relationship Id="rId20332" Type="http://schemas.openxmlformats.org/officeDocument/2006/relationships/hyperlink" Target="https://tothemoon.im-ldi.com/data_a70/AS15/extra/AS15-88-11997.small.png" TargetMode="External"/><Relationship Id="rId20333" Type="http://schemas.openxmlformats.org/officeDocument/2006/relationships/hyperlink" Target="https://tothemoon.im-ldi.com/data_a70/AS15/raw/AS15-88-11997.tif" TargetMode="External"/><Relationship Id="rId20334" Type="http://schemas.openxmlformats.org/officeDocument/2006/relationships/hyperlink" Target="https://tothemoon.im-ldi.com/data_a70/AS15/processed/AS15-88-11997.png" TargetMode="External"/><Relationship Id="rId20335" Type="http://schemas.openxmlformats.org/officeDocument/2006/relationships/hyperlink" Target="https://www.lpi.usra.edu/resources/apollo/frame/?AS15-88-11998" TargetMode="External"/><Relationship Id="rId20336" Type="http://schemas.openxmlformats.org/officeDocument/2006/relationships/hyperlink" Target="https://tothemoon.im-ldi.com/data_a70/AS15/extra/AS15-88-11998.small.png" TargetMode="External"/><Relationship Id="rId20337" Type="http://schemas.openxmlformats.org/officeDocument/2006/relationships/hyperlink" Target="https://tothemoon.im-ldi.com/data_a70/AS15/raw/AS15-88-11998.tif" TargetMode="External"/><Relationship Id="rId20338" Type="http://schemas.openxmlformats.org/officeDocument/2006/relationships/hyperlink" Target="https://tothemoon.im-ldi.com/data_a70/AS15/processed/AS15-88-11998.png" TargetMode="External"/><Relationship Id="rId20339" Type="http://schemas.openxmlformats.org/officeDocument/2006/relationships/hyperlink" Target="https://www.lpi.usra.edu/resources/apollo/frame/?AS15-88-11999" TargetMode="External"/><Relationship Id="rId20340" Type="http://schemas.openxmlformats.org/officeDocument/2006/relationships/hyperlink" Target="https://tothemoon.im-ldi.com/data_a70/AS15/extra/AS15-88-11999.small.png" TargetMode="External"/><Relationship Id="rId20341" Type="http://schemas.openxmlformats.org/officeDocument/2006/relationships/hyperlink" Target="https://tothemoon.im-ldi.com/data_a70/AS15/raw/AS15-88-11999.tif" TargetMode="External"/><Relationship Id="rId20342" Type="http://schemas.openxmlformats.org/officeDocument/2006/relationships/hyperlink" Target="https://tothemoon.im-ldi.com/data_a70/AS15/processed/AS15-88-11999.png" TargetMode="External"/><Relationship Id="rId20343" Type="http://schemas.openxmlformats.org/officeDocument/2006/relationships/hyperlink" Target="https://www.lpi.usra.edu/resources/apollo/frame/?AS15-88-12000" TargetMode="External"/><Relationship Id="rId20344" Type="http://schemas.openxmlformats.org/officeDocument/2006/relationships/hyperlink" Target="https://tothemoon.im-ldi.com/data_a70/AS15/extra/AS15-88-12000.small.png" TargetMode="External"/><Relationship Id="rId20345" Type="http://schemas.openxmlformats.org/officeDocument/2006/relationships/hyperlink" Target="https://tothemoon.im-ldi.com/data_a70/AS15/raw/AS15-88-12000.tif" TargetMode="External"/><Relationship Id="rId20346" Type="http://schemas.openxmlformats.org/officeDocument/2006/relationships/hyperlink" Target="https://tothemoon.im-ldi.com/data_a70/AS15/processed/AS15-88-12000.png" TargetMode="External"/><Relationship Id="rId20347" Type="http://schemas.openxmlformats.org/officeDocument/2006/relationships/hyperlink" Target="https://www.lpi.usra.edu/resources/apollo/frame/?AS15-88-12001" TargetMode="External"/><Relationship Id="rId20348" Type="http://schemas.openxmlformats.org/officeDocument/2006/relationships/hyperlink" Target="https://tothemoon.im-ldi.com/data_a70/AS15/extra/AS15-88-12001.small.png" TargetMode="External"/><Relationship Id="rId20349" Type="http://schemas.openxmlformats.org/officeDocument/2006/relationships/hyperlink" Target="https://tothemoon.im-ldi.com/data_a70/AS15/raw/AS15-88-12001.tif" TargetMode="External"/><Relationship Id="rId20350" Type="http://schemas.openxmlformats.org/officeDocument/2006/relationships/hyperlink" Target="https://tothemoon.im-ldi.com/data_a70/AS15/processed/AS15-88-12001.png" TargetMode="External"/><Relationship Id="rId20351" Type="http://schemas.openxmlformats.org/officeDocument/2006/relationships/hyperlink" Target="https://www.lpi.usra.edu/resources/apollo/frame/?AS15-88-12002" TargetMode="External"/><Relationship Id="rId20352" Type="http://schemas.openxmlformats.org/officeDocument/2006/relationships/hyperlink" Target="https://tothemoon.im-ldi.com/data_a70/AS15/extra/AS15-88-12002.small.png" TargetMode="External"/><Relationship Id="rId20353" Type="http://schemas.openxmlformats.org/officeDocument/2006/relationships/hyperlink" Target="https://tothemoon.im-ldi.com/data_a70/AS15/raw/AS15-88-12002.tif" TargetMode="External"/><Relationship Id="rId20354" Type="http://schemas.openxmlformats.org/officeDocument/2006/relationships/hyperlink" Target="https://tothemoon.im-ldi.com/data_a70/AS15/processed/AS15-88-12002.png" TargetMode="External"/><Relationship Id="rId20355" Type="http://schemas.openxmlformats.org/officeDocument/2006/relationships/hyperlink" Target="https://www.lpi.usra.edu/resources/apollo/frame/?AS15-88-12003" TargetMode="External"/><Relationship Id="rId20356" Type="http://schemas.openxmlformats.org/officeDocument/2006/relationships/hyperlink" Target="https://tothemoon.im-ldi.com/data_a70/AS15/extra/AS15-88-12003.small.png" TargetMode="External"/><Relationship Id="rId20357" Type="http://schemas.openxmlformats.org/officeDocument/2006/relationships/hyperlink" Target="https://tothemoon.im-ldi.com/data_a70/AS15/raw/AS15-88-12003.tif" TargetMode="External"/><Relationship Id="rId20358" Type="http://schemas.openxmlformats.org/officeDocument/2006/relationships/hyperlink" Target="https://tothemoon.im-ldi.com/data_a70/AS15/processed/AS15-88-12003.png" TargetMode="External"/><Relationship Id="rId20359" Type="http://schemas.openxmlformats.org/officeDocument/2006/relationships/hyperlink" Target="https://www.lpi.usra.edu/resources/apollo/frame/?AS15-88-12004" TargetMode="External"/><Relationship Id="rId20360" Type="http://schemas.openxmlformats.org/officeDocument/2006/relationships/hyperlink" Target="https://tothemoon.im-ldi.com/data_a70/AS15/extra/AS15-88-12004.small.png" TargetMode="External"/><Relationship Id="rId20361" Type="http://schemas.openxmlformats.org/officeDocument/2006/relationships/hyperlink" Target="https://tothemoon.im-ldi.com/data_a70/AS15/raw/AS15-88-12004.tif" TargetMode="External"/><Relationship Id="rId20362" Type="http://schemas.openxmlformats.org/officeDocument/2006/relationships/hyperlink" Target="https://tothemoon.im-ldi.com/data_a70/AS15/processed/AS15-88-12004.png" TargetMode="External"/><Relationship Id="rId20363" Type="http://schemas.openxmlformats.org/officeDocument/2006/relationships/hyperlink" Target="https://www.lpi.usra.edu/resources/apollo/frame/?AS15-88-12005" TargetMode="External"/><Relationship Id="rId20364" Type="http://schemas.openxmlformats.org/officeDocument/2006/relationships/hyperlink" Target="https://tothemoon.im-ldi.com/data_a70/AS15/extra/AS15-88-12005.small.png" TargetMode="External"/><Relationship Id="rId20365" Type="http://schemas.openxmlformats.org/officeDocument/2006/relationships/hyperlink" Target="https://tothemoon.im-ldi.com/data_a70/AS15/raw/AS15-88-12005.tif" TargetMode="External"/><Relationship Id="rId20366" Type="http://schemas.openxmlformats.org/officeDocument/2006/relationships/hyperlink" Target="https://tothemoon.im-ldi.com/data_a70/AS15/processed/AS15-88-12005.png" TargetMode="External"/><Relationship Id="rId20367" Type="http://schemas.openxmlformats.org/officeDocument/2006/relationships/hyperlink" Target="https://www.lpi.usra.edu/resources/apollo/frame/?AS15-88-12006" TargetMode="External"/><Relationship Id="rId20368" Type="http://schemas.openxmlformats.org/officeDocument/2006/relationships/hyperlink" Target="https://tothemoon.im-ldi.com/data_a70/AS15/extra/AS15-88-12006.small.png" TargetMode="External"/><Relationship Id="rId20369" Type="http://schemas.openxmlformats.org/officeDocument/2006/relationships/hyperlink" Target="https://tothemoon.im-ldi.com/data_a70/AS15/raw/AS15-88-12006.tif" TargetMode="External"/><Relationship Id="rId20370" Type="http://schemas.openxmlformats.org/officeDocument/2006/relationships/hyperlink" Target="https://tothemoon.im-ldi.com/data_a70/AS15/processed/AS15-88-12006.png" TargetMode="External"/><Relationship Id="rId20371" Type="http://schemas.openxmlformats.org/officeDocument/2006/relationships/hyperlink" Target="https://www.lpi.usra.edu/resources/apollo/frame/?AS15-88-12007" TargetMode="External"/><Relationship Id="rId20372" Type="http://schemas.openxmlformats.org/officeDocument/2006/relationships/hyperlink" Target="https://tothemoon.im-ldi.com/data_a70/AS15/extra/AS15-88-12007.small.png" TargetMode="External"/><Relationship Id="rId20373" Type="http://schemas.openxmlformats.org/officeDocument/2006/relationships/hyperlink" Target="https://tothemoon.im-ldi.com/data_a70/AS15/raw/AS15-88-12007.tif" TargetMode="External"/><Relationship Id="rId20374" Type="http://schemas.openxmlformats.org/officeDocument/2006/relationships/hyperlink" Target="https://tothemoon.im-ldi.com/data_a70/AS15/processed/AS15-88-12007.png" TargetMode="External"/><Relationship Id="rId20375" Type="http://schemas.openxmlformats.org/officeDocument/2006/relationships/hyperlink" Target="https://www.lpi.usra.edu/resources/apollo/frame/?AS15-88-12008" TargetMode="External"/><Relationship Id="rId20376" Type="http://schemas.openxmlformats.org/officeDocument/2006/relationships/hyperlink" Target="https://tothemoon.im-ldi.com/data_a70/AS15/extra/AS15-88-12008.small.png" TargetMode="External"/><Relationship Id="rId20377" Type="http://schemas.openxmlformats.org/officeDocument/2006/relationships/hyperlink" Target="https://tothemoon.im-ldi.com/data_a70/AS15/raw/AS15-88-12008.tif" TargetMode="External"/><Relationship Id="rId20378" Type="http://schemas.openxmlformats.org/officeDocument/2006/relationships/hyperlink" Target="https://tothemoon.im-ldi.com/data_a70/AS15/processed/AS15-88-12008.png" TargetMode="External"/><Relationship Id="rId20379" Type="http://schemas.openxmlformats.org/officeDocument/2006/relationships/hyperlink" Target="https://www.lpi.usra.edu/resources/apollo/frame/?AS15-88-12009" TargetMode="External"/><Relationship Id="rId20380" Type="http://schemas.openxmlformats.org/officeDocument/2006/relationships/hyperlink" Target="https://tothemoon.im-ldi.com/data_a70/AS15/extra/AS15-88-12009.small.png" TargetMode="External"/><Relationship Id="rId20381" Type="http://schemas.openxmlformats.org/officeDocument/2006/relationships/hyperlink" Target="https://tothemoon.im-ldi.com/data_a70/AS15/raw/AS15-88-12009.tif" TargetMode="External"/><Relationship Id="rId20382" Type="http://schemas.openxmlformats.org/officeDocument/2006/relationships/hyperlink" Target="https://tothemoon.im-ldi.com/data_a70/AS15/processed/AS15-88-12009.png" TargetMode="External"/><Relationship Id="rId20383" Type="http://schemas.openxmlformats.org/officeDocument/2006/relationships/hyperlink" Target="https://www.lpi.usra.edu/resources/apollo/frame/?AS15-88-12010" TargetMode="External"/><Relationship Id="rId20384" Type="http://schemas.openxmlformats.org/officeDocument/2006/relationships/hyperlink" Target="https://tothemoon.im-ldi.com/data_a70/AS15/extra/AS15-88-12010.small.png" TargetMode="External"/><Relationship Id="rId20385" Type="http://schemas.openxmlformats.org/officeDocument/2006/relationships/hyperlink" Target="https://tothemoon.im-ldi.com/data_a70/AS15/raw/AS15-88-12010.tif" TargetMode="External"/><Relationship Id="rId20386" Type="http://schemas.openxmlformats.org/officeDocument/2006/relationships/hyperlink" Target="https://tothemoon.im-ldi.com/data_a70/AS15/processed/AS15-88-12010.png" TargetMode="External"/><Relationship Id="rId20387" Type="http://schemas.openxmlformats.org/officeDocument/2006/relationships/hyperlink" Target="https://www.lpi.usra.edu/resources/apollo/frame/?AS15-88-12011" TargetMode="External"/><Relationship Id="rId20388" Type="http://schemas.openxmlformats.org/officeDocument/2006/relationships/hyperlink" Target="https://tothemoon.im-ldi.com/data_a70/AS15/extra/AS15-88-12011.small.png" TargetMode="External"/><Relationship Id="rId20389" Type="http://schemas.openxmlformats.org/officeDocument/2006/relationships/hyperlink" Target="https://tothemoon.im-ldi.com/data_a70/AS15/raw/AS15-88-12011.tif" TargetMode="External"/><Relationship Id="rId20390" Type="http://schemas.openxmlformats.org/officeDocument/2006/relationships/hyperlink" Target="https://tothemoon.im-ldi.com/data_a70/AS15/processed/AS15-88-12011.png" TargetMode="External"/><Relationship Id="rId20391" Type="http://schemas.openxmlformats.org/officeDocument/2006/relationships/hyperlink" Target="https://www.lpi.usra.edu/resources/apollo/frame/?AS15-88-12012" TargetMode="External"/><Relationship Id="rId20392" Type="http://schemas.openxmlformats.org/officeDocument/2006/relationships/hyperlink" Target="https://tothemoon.im-ldi.com/data_a70/AS15/extra/AS15-88-12012.small.png" TargetMode="External"/><Relationship Id="rId20393" Type="http://schemas.openxmlformats.org/officeDocument/2006/relationships/hyperlink" Target="https://tothemoon.im-ldi.com/data_a70/AS15/raw/AS15-88-12012.tif" TargetMode="External"/><Relationship Id="rId20394" Type="http://schemas.openxmlformats.org/officeDocument/2006/relationships/hyperlink" Target="https://tothemoon.im-ldi.com/data_a70/AS15/processed/AS15-88-12012.png" TargetMode="External"/><Relationship Id="rId20395" Type="http://schemas.openxmlformats.org/officeDocument/2006/relationships/hyperlink" Target="https://www.lpi.usra.edu/resources/apollo/frame/?AS15-88-12013" TargetMode="External"/><Relationship Id="rId20396" Type="http://schemas.openxmlformats.org/officeDocument/2006/relationships/hyperlink" Target="https://tothemoon.im-ldi.com/data_a70/AS15/extra/AS15-88-12013.small.png" TargetMode="External"/><Relationship Id="rId20397" Type="http://schemas.openxmlformats.org/officeDocument/2006/relationships/hyperlink" Target="https://tothemoon.im-ldi.com/data_a70/AS15/raw/AS15-88-12013.tif" TargetMode="External"/><Relationship Id="rId20398" Type="http://schemas.openxmlformats.org/officeDocument/2006/relationships/hyperlink" Target="https://tothemoon.im-ldi.com/data_a70/AS15/processed/AS15-88-12013.png" TargetMode="External"/><Relationship Id="rId20399" Type="http://schemas.openxmlformats.org/officeDocument/2006/relationships/hyperlink" Target="https://www.lpi.usra.edu/resources/apollo/frame/?AS15-88-12014" TargetMode="External"/><Relationship Id="rId20400" Type="http://schemas.openxmlformats.org/officeDocument/2006/relationships/hyperlink" Target="https://tothemoon.im-ldi.com/data_a70/AS15/extra/AS15-88-12014.small.png" TargetMode="External"/><Relationship Id="rId20401" Type="http://schemas.openxmlformats.org/officeDocument/2006/relationships/hyperlink" Target="https://tothemoon.im-ldi.com/data_a70/AS15/raw/AS15-88-12014.tif" TargetMode="External"/><Relationship Id="rId20402" Type="http://schemas.openxmlformats.org/officeDocument/2006/relationships/hyperlink" Target="https://tothemoon.im-ldi.com/data_a70/AS15/processed/AS15-88-12014.png" TargetMode="External"/><Relationship Id="rId20403" Type="http://schemas.openxmlformats.org/officeDocument/2006/relationships/hyperlink" Target="https://www.lpi.usra.edu/resources/apollo/frame/?AS15-89-12072" TargetMode="External"/><Relationship Id="rId20404" Type="http://schemas.openxmlformats.org/officeDocument/2006/relationships/hyperlink" Target="https://tothemoon.im-ldi.com/data_a70/AS15/extra/AS15-89-12072.small.png" TargetMode="External"/><Relationship Id="rId20405" Type="http://schemas.openxmlformats.org/officeDocument/2006/relationships/hyperlink" Target="https://tothemoon.im-ldi.com/data_a70/AS15/raw/AS15-89-12072.tif" TargetMode="External"/><Relationship Id="rId20406" Type="http://schemas.openxmlformats.org/officeDocument/2006/relationships/hyperlink" Target="https://tothemoon.im-ldi.com/data_a70/AS15/processed/AS15-89-12072.png" TargetMode="External"/><Relationship Id="rId20407" Type="http://schemas.openxmlformats.org/officeDocument/2006/relationships/hyperlink" Target="https://www.lpi.usra.edu/resources/apollo/frame/?AS15-89-12149" TargetMode="External"/><Relationship Id="rId20408" Type="http://schemas.openxmlformats.org/officeDocument/2006/relationships/hyperlink" Target="https://tothemoon.im-ldi.com/data_a70/AS15/extra/AS15-89-12149.small.png" TargetMode="External"/><Relationship Id="rId20409" Type="http://schemas.openxmlformats.org/officeDocument/2006/relationships/hyperlink" Target="https://tothemoon.im-ldi.com/data_a70/AS15/raw/AS15-89-12149.tif" TargetMode="External"/><Relationship Id="rId20410" Type="http://schemas.openxmlformats.org/officeDocument/2006/relationships/hyperlink" Target="https://tothemoon.im-ldi.com/data_a70/AS15/processed/AS15-89-12149.png" TargetMode="External"/><Relationship Id="rId20411" Type="http://schemas.openxmlformats.org/officeDocument/2006/relationships/hyperlink" Target="https://www.lpi.usra.edu/resources/apollo/frame/?AS15-89-12160" TargetMode="External"/><Relationship Id="rId20412" Type="http://schemas.openxmlformats.org/officeDocument/2006/relationships/hyperlink" Target="https://tothemoon.im-ldi.com/data_a70/AS15/extra/AS15-89-12160.small.png" TargetMode="External"/><Relationship Id="rId20413" Type="http://schemas.openxmlformats.org/officeDocument/2006/relationships/hyperlink" Target="https://tothemoon.im-ldi.com/data_a70/AS15/raw/AS15-89-12160.tif" TargetMode="External"/><Relationship Id="rId20414" Type="http://schemas.openxmlformats.org/officeDocument/2006/relationships/hyperlink" Target="https://tothemoon.im-ldi.com/data_a70/AS15/processed/AS15-89-12160.png" TargetMode="External"/><Relationship Id="rId20415" Type="http://schemas.openxmlformats.org/officeDocument/2006/relationships/hyperlink" Target="https://www.lpi.usra.edu/resources/apollo/frame/?AS15-89-12178" TargetMode="External"/><Relationship Id="rId20416" Type="http://schemas.openxmlformats.org/officeDocument/2006/relationships/hyperlink" Target="https://tothemoon.im-ldi.com/data_a70/AS15/extra/AS15-89-12178.small.png" TargetMode="External"/><Relationship Id="rId20417" Type="http://schemas.openxmlformats.org/officeDocument/2006/relationships/hyperlink" Target="https://tothemoon.im-ldi.com/data_a70/AS15/raw/AS15-89-12178.tif" TargetMode="External"/><Relationship Id="rId20418" Type="http://schemas.openxmlformats.org/officeDocument/2006/relationships/hyperlink" Target="https://tothemoon.im-ldi.com/data_a70/AS15/processed/AS15-89-12178.png" TargetMode="External"/><Relationship Id="rId20419" Type="http://schemas.openxmlformats.org/officeDocument/2006/relationships/hyperlink" Target="https://www.lpi.usra.edu/resources/apollo/frame/?AS15-90-12179" TargetMode="External"/><Relationship Id="rId20420" Type="http://schemas.openxmlformats.org/officeDocument/2006/relationships/hyperlink" Target="https://tothemoon.im-ldi.com/data_a70/AS15/extra/AS15-90-12179.small.png" TargetMode="External"/><Relationship Id="rId20421" Type="http://schemas.openxmlformats.org/officeDocument/2006/relationships/hyperlink" Target="https://tothemoon.im-ldi.com/data_a70/AS15/raw/AS15-90-12179.tif" TargetMode="External"/><Relationship Id="rId20422" Type="http://schemas.openxmlformats.org/officeDocument/2006/relationships/hyperlink" Target="https://tothemoon.im-ldi.com/data_a70/AS15/processed/AS15-90-12179.png" TargetMode="External"/><Relationship Id="rId20423" Type="http://schemas.openxmlformats.org/officeDocument/2006/relationships/hyperlink" Target="https://www.lpi.usra.edu/resources/apollo/frame/?AS15-90-12182" TargetMode="External"/><Relationship Id="rId20424" Type="http://schemas.openxmlformats.org/officeDocument/2006/relationships/hyperlink" Target="https://tothemoon.im-ldi.com/data_a70/AS15/extra/AS15-90-12182.small.png" TargetMode="External"/><Relationship Id="rId20425" Type="http://schemas.openxmlformats.org/officeDocument/2006/relationships/hyperlink" Target="https://tothemoon.im-ldi.com/data_a70/AS15/raw/AS15-90-12182.tif" TargetMode="External"/><Relationship Id="rId20426" Type="http://schemas.openxmlformats.org/officeDocument/2006/relationships/hyperlink" Target="https://tothemoon.im-ldi.com/data_a70/AS15/processed/AS15-90-12182.png" TargetMode="External"/><Relationship Id="rId20427" Type="http://schemas.openxmlformats.org/officeDocument/2006/relationships/hyperlink" Target="https://www.lpi.usra.edu/resources/apollo/frame/?AS15-90-12190" TargetMode="External"/><Relationship Id="rId20428" Type="http://schemas.openxmlformats.org/officeDocument/2006/relationships/hyperlink" Target="https://tothemoon.im-ldi.com/data_a70/AS15/extra/AS15-90-12190.small.png" TargetMode="External"/><Relationship Id="rId20429" Type="http://schemas.openxmlformats.org/officeDocument/2006/relationships/hyperlink" Target="https://tothemoon.im-ldi.com/data_a70/AS15/raw/AS15-90-12190.tif" TargetMode="External"/><Relationship Id="rId20430" Type="http://schemas.openxmlformats.org/officeDocument/2006/relationships/hyperlink" Target="https://tothemoon.im-ldi.com/data_a70/AS15/processed/AS15-90-12190.png" TargetMode="External"/><Relationship Id="rId20431" Type="http://schemas.openxmlformats.org/officeDocument/2006/relationships/hyperlink" Target="https://www.lpi.usra.edu/resources/apollo/frame/?AS15-90-12191" TargetMode="External"/><Relationship Id="rId20432" Type="http://schemas.openxmlformats.org/officeDocument/2006/relationships/hyperlink" Target="https://tothemoon.im-ldi.com/data_a70/AS15/extra/AS15-90-12191.small.png" TargetMode="External"/><Relationship Id="rId20433" Type="http://schemas.openxmlformats.org/officeDocument/2006/relationships/hyperlink" Target="https://tothemoon.im-ldi.com/data_a70/AS15/raw/AS15-90-12191.tif" TargetMode="External"/><Relationship Id="rId20434" Type="http://schemas.openxmlformats.org/officeDocument/2006/relationships/hyperlink" Target="https://tothemoon.im-ldi.com/data_a70/AS15/processed/AS15-90-12191.png" TargetMode="External"/><Relationship Id="rId20435" Type="http://schemas.openxmlformats.org/officeDocument/2006/relationships/hyperlink" Target="https://www.lpi.usra.edu/resources/apollo/frame/?AS15-90-12192" TargetMode="External"/><Relationship Id="rId20436" Type="http://schemas.openxmlformats.org/officeDocument/2006/relationships/hyperlink" Target="https://tothemoon.im-ldi.com/data_a70/AS15/extra/AS15-90-12192.small.png" TargetMode="External"/><Relationship Id="rId20437" Type="http://schemas.openxmlformats.org/officeDocument/2006/relationships/hyperlink" Target="https://tothemoon.im-ldi.com/data_a70/AS15/raw/AS15-90-12192.tif" TargetMode="External"/><Relationship Id="rId20438" Type="http://schemas.openxmlformats.org/officeDocument/2006/relationships/hyperlink" Target="https://tothemoon.im-ldi.com/data_a70/AS15/processed/AS15-90-12192.png" TargetMode="External"/><Relationship Id="rId20439" Type="http://schemas.openxmlformats.org/officeDocument/2006/relationships/hyperlink" Target="https://www.lpi.usra.edu/resources/apollo/frame/?AS15-90-12193" TargetMode="External"/><Relationship Id="rId20440" Type="http://schemas.openxmlformats.org/officeDocument/2006/relationships/hyperlink" Target="https://tothemoon.im-ldi.com/data_a70/AS15/extra/AS15-90-12193.small.png" TargetMode="External"/><Relationship Id="rId20441" Type="http://schemas.openxmlformats.org/officeDocument/2006/relationships/hyperlink" Target="https://tothemoon.im-ldi.com/data_a70/AS15/raw/AS15-90-12193.tif" TargetMode="External"/><Relationship Id="rId20442" Type="http://schemas.openxmlformats.org/officeDocument/2006/relationships/hyperlink" Target="https://tothemoon.im-ldi.com/data_a70/AS15/processed/AS15-90-12193.png" TargetMode="External"/><Relationship Id="rId20443" Type="http://schemas.openxmlformats.org/officeDocument/2006/relationships/hyperlink" Target="https://www.lpi.usra.edu/resources/apollo/frame/?AS15-90-12194" TargetMode="External"/><Relationship Id="rId20444" Type="http://schemas.openxmlformats.org/officeDocument/2006/relationships/hyperlink" Target="https://tothemoon.im-ldi.com/data_a70/AS15/extra/AS15-90-12194.small.png" TargetMode="External"/><Relationship Id="rId20445" Type="http://schemas.openxmlformats.org/officeDocument/2006/relationships/hyperlink" Target="https://tothemoon.im-ldi.com/data_a70/AS15/raw/AS15-90-12194.tif" TargetMode="External"/><Relationship Id="rId20446" Type="http://schemas.openxmlformats.org/officeDocument/2006/relationships/hyperlink" Target="https://tothemoon.im-ldi.com/data_a70/AS15/processed/AS15-90-12194.png" TargetMode="External"/><Relationship Id="rId20447" Type="http://schemas.openxmlformats.org/officeDocument/2006/relationships/hyperlink" Target="https://www.lpi.usra.edu/resources/apollo/frame/?AS15-90-12196" TargetMode="External"/><Relationship Id="rId20448" Type="http://schemas.openxmlformats.org/officeDocument/2006/relationships/hyperlink" Target="https://tothemoon.im-ldi.com/data_a70/AS15/extra/AS15-90-12196.small.png" TargetMode="External"/><Relationship Id="rId20449" Type="http://schemas.openxmlformats.org/officeDocument/2006/relationships/hyperlink" Target="https://tothemoon.im-ldi.com/data_a70/AS15/raw/AS15-90-12196.tif" TargetMode="External"/><Relationship Id="rId20450" Type="http://schemas.openxmlformats.org/officeDocument/2006/relationships/hyperlink" Target="https://tothemoon.im-ldi.com/data_a70/AS15/processed/AS15-90-12196.png" TargetMode="External"/><Relationship Id="rId20451" Type="http://schemas.openxmlformats.org/officeDocument/2006/relationships/hyperlink" Target="https://www.lpi.usra.edu/resources/apollo/frame/?AS15-90-12197" TargetMode="External"/><Relationship Id="rId20452" Type="http://schemas.openxmlformats.org/officeDocument/2006/relationships/hyperlink" Target="https://tothemoon.im-ldi.com/data_a70/AS15/extra/AS15-90-12197.small.png" TargetMode="External"/><Relationship Id="rId20453" Type="http://schemas.openxmlformats.org/officeDocument/2006/relationships/hyperlink" Target="https://tothemoon.im-ldi.com/data_a70/AS15/raw/AS15-90-12197.tif" TargetMode="External"/><Relationship Id="rId20454" Type="http://schemas.openxmlformats.org/officeDocument/2006/relationships/hyperlink" Target="https://tothemoon.im-ldi.com/data_a70/AS15/processed/AS15-90-12197.png" TargetMode="External"/><Relationship Id="rId20455" Type="http://schemas.openxmlformats.org/officeDocument/2006/relationships/hyperlink" Target="https://www.lpi.usra.edu/resources/apollo/frame/?AS15-90-12198" TargetMode="External"/><Relationship Id="rId20456" Type="http://schemas.openxmlformats.org/officeDocument/2006/relationships/hyperlink" Target="https://tothemoon.im-ldi.com/data_a70/AS15/extra/AS15-90-12198.small.png" TargetMode="External"/><Relationship Id="rId20457" Type="http://schemas.openxmlformats.org/officeDocument/2006/relationships/hyperlink" Target="https://tothemoon.im-ldi.com/data_a70/AS15/raw/AS15-90-12198.tif" TargetMode="External"/><Relationship Id="rId20458" Type="http://schemas.openxmlformats.org/officeDocument/2006/relationships/hyperlink" Target="https://tothemoon.im-ldi.com/data_a70/AS15/processed/AS15-90-12198.png" TargetMode="External"/><Relationship Id="rId20459" Type="http://schemas.openxmlformats.org/officeDocument/2006/relationships/hyperlink" Target="https://www.lpi.usra.edu/resources/apollo/frame/?AS15-90-12199" TargetMode="External"/><Relationship Id="rId20460" Type="http://schemas.openxmlformats.org/officeDocument/2006/relationships/hyperlink" Target="https://tothemoon.im-ldi.com/data_a70/AS15/extra/AS15-90-12199.small.png" TargetMode="External"/><Relationship Id="rId20461" Type="http://schemas.openxmlformats.org/officeDocument/2006/relationships/hyperlink" Target="https://tothemoon.im-ldi.com/data_a70/AS15/raw/AS15-90-12199.tif" TargetMode="External"/><Relationship Id="rId20462" Type="http://schemas.openxmlformats.org/officeDocument/2006/relationships/hyperlink" Target="https://tothemoon.im-ldi.com/data_a70/AS15/processed/AS15-90-12199.png" TargetMode="External"/><Relationship Id="rId20463" Type="http://schemas.openxmlformats.org/officeDocument/2006/relationships/hyperlink" Target="https://www.lpi.usra.edu/resources/apollo/frame/?AS15-90-12204" TargetMode="External"/><Relationship Id="rId20464" Type="http://schemas.openxmlformats.org/officeDocument/2006/relationships/hyperlink" Target="https://tothemoon.im-ldi.com/data_a70/AS15/extra/AS15-90-12204.small.png" TargetMode="External"/><Relationship Id="rId20465" Type="http://schemas.openxmlformats.org/officeDocument/2006/relationships/hyperlink" Target="https://tothemoon.im-ldi.com/data_a70/AS15/raw/AS15-90-12204.tif" TargetMode="External"/><Relationship Id="rId20466" Type="http://schemas.openxmlformats.org/officeDocument/2006/relationships/hyperlink" Target="https://tothemoon.im-ldi.com/data_a70/AS15/processed/AS15-90-12204.png" TargetMode="External"/><Relationship Id="rId20467" Type="http://schemas.openxmlformats.org/officeDocument/2006/relationships/hyperlink" Target="https://www.lpi.usra.edu/resources/apollo/frame/?AS15-90-12205" TargetMode="External"/><Relationship Id="rId20468" Type="http://schemas.openxmlformats.org/officeDocument/2006/relationships/hyperlink" Target="https://tothemoon.im-ldi.com/data_a70/AS15/extra/AS15-90-12205.small.png" TargetMode="External"/><Relationship Id="rId20469" Type="http://schemas.openxmlformats.org/officeDocument/2006/relationships/hyperlink" Target="https://tothemoon.im-ldi.com/data_a70/AS15/raw/AS15-90-12205.tif" TargetMode="External"/><Relationship Id="rId20470" Type="http://schemas.openxmlformats.org/officeDocument/2006/relationships/hyperlink" Target="https://tothemoon.im-ldi.com/data_a70/AS15/processed/AS15-90-12205.png" TargetMode="External"/><Relationship Id="rId20471" Type="http://schemas.openxmlformats.org/officeDocument/2006/relationships/hyperlink" Target="https://www.lpi.usra.edu/resources/apollo/frame/?AS15-90-12213" TargetMode="External"/><Relationship Id="rId20472" Type="http://schemas.openxmlformats.org/officeDocument/2006/relationships/hyperlink" Target="https://tothemoon.im-ldi.com/data_a70/AS15/extra/AS15-90-12213.small.png" TargetMode="External"/><Relationship Id="rId20473" Type="http://schemas.openxmlformats.org/officeDocument/2006/relationships/hyperlink" Target="https://tothemoon.im-ldi.com/data_a70/AS15/raw/AS15-90-12213.tif" TargetMode="External"/><Relationship Id="rId20474" Type="http://schemas.openxmlformats.org/officeDocument/2006/relationships/hyperlink" Target="https://tothemoon.im-ldi.com/data_a70/AS15/processed/AS15-90-12213.png" TargetMode="External"/><Relationship Id="rId20475" Type="http://schemas.openxmlformats.org/officeDocument/2006/relationships/hyperlink" Target="https://www.lpi.usra.edu/resources/apollo/frame/?AS15-90-12214" TargetMode="External"/><Relationship Id="rId20476" Type="http://schemas.openxmlformats.org/officeDocument/2006/relationships/hyperlink" Target="https://tothemoon.im-ldi.com/data_a70/AS15/extra/AS15-90-12214.small.png" TargetMode="External"/><Relationship Id="rId20477" Type="http://schemas.openxmlformats.org/officeDocument/2006/relationships/hyperlink" Target="https://tothemoon.im-ldi.com/data_a70/AS15/raw/AS15-90-12214.tif" TargetMode="External"/><Relationship Id="rId20478" Type="http://schemas.openxmlformats.org/officeDocument/2006/relationships/hyperlink" Target="https://tothemoon.im-ldi.com/data_a70/AS15/processed/AS15-90-12214.png" TargetMode="External"/><Relationship Id="rId20479" Type="http://schemas.openxmlformats.org/officeDocument/2006/relationships/hyperlink" Target="https://www.lpi.usra.edu/resources/apollo/frame/?AS15-90-12215" TargetMode="External"/><Relationship Id="rId20480" Type="http://schemas.openxmlformats.org/officeDocument/2006/relationships/hyperlink" Target="https://tothemoon.im-ldi.com/data_a70/AS15/extra/AS15-90-12215.small.png" TargetMode="External"/><Relationship Id="rId20481" Type="http://schemas.openxmlformats.org/officeDocument/2006/relationships/hyperlink" Target="https://tothemoon.im-ldi.com/data_a70/AS15/raw/AS15-90-12215.tif" TargetMode="External"/><Relationship Id="rId20482" Type="http://schemas.openxmlformats.org/officeDocument/2006/relationships/hyperlink" Target="https://tothemoon.im-ldi.com/data_a70/AS15/processed/AS15-90-12215.png" TargetMode="External"/><Relationship Id="rId20483" Type="http://schemas.openxmlformats.org/officeDocument/2006/relationships/hyperlink" Target="https://www.lpi.usra.edu/resources/apollo/frame/?AS15-90-12217" TargetMode="External"/><Relationship Id="rId20484" Type="http://schemas.openxmlformats.org/officeDocument/2006/relationships/hyperlink" Target="https://tothemoon.im-ldi.com/data_a70/AS15/extra/AS15-90-12217.small.png" TargetMode="External"/><Relationship Id="rId20485" Type="http://schemas.openxmlformats.org/officeDocument/2006/relationships/hyperlink" Target="https://tothemoon.im-ldi.com/data_a70/AS15/raw/AS15-90-12217.tif" TargetMode="External"/><Relationship Id="rId20486" Type="http://schemas.openxmlformats.org/officeDocument/2006/relationships/hyperlink" Target="https://tothemoon.im-ldi.com/data_a70/AS15/processed/AS15-90-12217.png" TargetMode="External"/><Relationship Id="rId20487" Type="http://schemas.openxmlformats.org/officeDocument/2006/relationships/hyperlink" Target="https://www.lpi.usra.edu/resources/apollo/frame/?AS15-90-12218" TargetMode="External"/><Relationship Id="rId20488" Type="http://schemas.openxmlformats.org/officeDocument/2006/relationships/hyperlink" Target="https://tothemoon.im-ldi.com/data_a70/AS15/extra/AS15-90-12218.small.png" TargetMode="External"/><Relationship Id="rId20489" Type="http://schemas.openxmlformats.org/officeDocument/2006/relationships/hyperlink" Target="https://tothemoon.im-ldi.com/data_a70/AS15/raw/AS15-90-12218.tif" TargetMode="External"/><Relationship Id="rId20490" Type="http://schemas.openxmlformats.org/officeDocument/2006/relationships/hyperlink" Target="https://tothemoon.im-ldi.com/data_a70/AS15/processed/AS15-90-12218.png" TargetMode="External"/><Relationship Id="rId20491" Type="http://schemas.openxmlformats.org/officeDocument/2006/relationships/hyperlink" Target="https://www.lpi.usra.edu/resources/apollo/frame/?AS15-90-12219" TargetMode="External"/><Relationship Id="rId20492" Type="http://schemas.openxmlformats.org/officeDocument/2006/relationships/hyperlink" Target="https://tothemoon.im-ldi.com/data_a70/AS15/extra/AS15-90-12219.small.png" TargetMode="External"/><Relationship Id="rId20493" Type="http://schemas.openxmlformats.org/officeDocument/2006/relationships/hyperlink" Target="https://tothemoon.im-ldi.com/data_a70/AS15/raw/AS15-90-12219.tif" TargetMode="External"/><Relationship Id="rId20494" Type="http://schemas.openxmlformats.org/officeDocument/2006/relationships/hyperlink" Target="https://tothemoon.im-ldi.com/data_a70/AS15/processed/AS15-90-12219.png" TargetMode="External"/><Relationship Id="rId20495" Type="http://schemas.openxmlformats.org/officeDocument/2006/relationships/hyperlink" Target="https://www.lpi.usra.edu/resources/apollo/frame/?AS15-90-12220" TargetMode="External"/><Relationship Id="rId20496" Type="http://schemas.openxmlformats.org/officeDocument/2006/relationships/hyperlink" Target="https://tothemoon.im-ldi.com/data_a70/AS15/extra/AS15-90-12220.small.png" TargetMode="External"/><Relationship Id="rId20497" Type="http://schemas.openxmlformats.org/officeDocument/2006/relationships/hyperlink" Target="https://tothemoon.im-ldi.com/data_a70/AS15/raw/AS15-90-12220.tif" TargetMode="External"/><Relationship Id="rId20498" Type="http://schemas.openxmlformats.org/officeDocument/2006/relationships/hyperlink" Target="https://tothemoon.im-ldi.com/data_a70/AS15/processed/AS15-90-12220.png" TargetMode="External"/><Relationship Id="rId20499" Type="http://schemas.openxmlformats.org/officeDocument/2006/relationships/hyperlink" Target="https://www.lpi.usra.edu/resources/apollo/frame/?AS15-90-12221" TargetMode="External"/><Relationship Id="rId20500" Type="http://schemas.openxmlformats.org/officeDocument/2006/relationships/hyperlink" Target="https://tothemoon.im-ldi.com/data_a70/AS15/extra/AS15-90-12221.small.png" TargetMode="External"/><Relationship Id="rId20501" Type="http://schemas.openxmlformats.org/officeDocument/2006/relationships/hyperlink" Target="https://tothemoon.im-ldi.com/data_a70/AS15/raw/AS15-90-12221.tif" TargetMode="External"/><Relationship Id="rId20502" Type="http://schemas.openxmlformats.org/officeDocument/2006/relationships/hyperlink" Target="https://tothemoon.im-ldi.com/data_a70/AS15/processed/AS15-90-12221.png" TargetMode="External"/><Relationship Id="rId20503" Type="http://schemas.openxmlformats.org/officeDocument/2006/relationships/hyperlink" Target="https://www.lpi.usra.edu/resources/apollo/frame/?AS15-90-12224" TargetMode="External"/><Relationship Id="rId20504" Type="http://schemas.openxmlformats.org/officeDocument/2006/relationships/hyperlink" Target="https://tothemoon.im-ldi.com/data_a70/AS15/extra/AS15-90-12224.small.png" TargetMode="External"/><Relationship Id="rId20505" Type="http://schemas.openxmlformats.org/officeDocument/2006/relationships/hyperlink" Target="https://tothemoon.im-ldi.com/data_a70/AS15/raw/AS15-90-12224.tif" TargetMode="External"/><Relationship Id="rId20506" Type="http://schemas.openxmlformats.org/officeDocument/2006/relationships/hyperlink" Target="https://tothemoon.im-ldi.com/data_a70/AS15/processed/AS15-90-12224.png" TargetMode="External"/><Relationship Id="rId20507" Type="http://schemas.openxmlformats.org/officeDocument/2006/relationships/hyperlink" Target="https://www.lpi.usra.edu/resources/apollo/frame/?AS15-90-12227" TargetMode="External"/><Relationship Id="rId20508" Type="http://schemas.openxmlformats.org/officeDocument/2006/relationships/hyperlink" Target="https://tothemoon.im-ldi.com/data_a70/AS15/extra/AS15-90-12227.small.png" TargetMode="External"/><Relationship Id="rId20509" Type="http://schemas.openxmlformats.org/officeDocument/2006/relationships/hyperlink" Target="https://tothemoon.im-ldi.com/data_a70/AS15/raw/AS15-90-12227.tif" TargetMode="External"/><Relationship Id="rId20510" Type="http://schemas.openxmlformats.org/officeDocument/2006/relationships/hyperlink" Target="https://tothemoon.im-ldi.com/data_a70/AS15/processed/AS15-90-12227.png" TargetMode="External"/><Relationship Id="rId20511" Type="http://schemas.openxmlformats.org/officeDocument/2006/relationships/hyperlink" Target="https://www.lpi.usra.edu/resources/apollo/frame/?AS15-90-12228" TargetMode="External"/><Relationship Id="rId20512" Type="http://schemas.openxmlformats.org/officeDocument/2006/relationships/hyperlink" Target="https://tothemoon.im-ldi.com/data_a70/AS15/extra/AS15-90-12228.small.png" TargetMode="External"/><Relationship Id="rId20513" Type="http://schemas.openxmlformats.org/officeDocument/2006/relationships/hyperlink" Target="https://tothemoon.im-ldi.com/data_a70/AS15/raw/AS15-90-12228.tif" TargetMode="External"/><Relationship Id="rId20514" Type="http://schemas.openxmlformats.org/officeDocument/2006/relationships/hyperlink" Target="https://tothemoon.im-ldi.com/data_a70/AS15/processed/AS15-90-12228.png" TargetMode="External"/><Relationship Id="rId20515" Type="http://schemas.openxmlformats.org/officeDocument/2006/relationships/hyperlink" Target="https://www.lpi.usra.edu/resources/apollo/frame/?AS15-90-12231" TargetMode="External"/><Relationship Id="rId20516" Type="http://schemas.openxmlformats.org/officeDocument/2006/relationships/hyperlink" Target="https://tothemoon.im-ldi.com/data_a70/AS15/extra/AS15-90-12231.small.png" TargetMode="External"/><Relationship Id="rId20517" Type="http://schemas.openxmlformats.org/officeDocument/2006/relationships/hyperlink" Target="https://tothemoon.im-ldi.com/data_a70/AS15/raw/AS15-90-12231.tif" TargetMode="External"/><Relationship Id="rId20518" Type="http://schemas.openxmlformats.org/officeDocument/2006/relationships/hyperlink" Target="https://tothemoon.im-ldi.com/data_a70/AS15/processed/AS15-90-12231.png" TargetMode="External"/><Relationship Id="rId20519" Type="http://schemas.openxmlformats.org/officeDocument/2006/relationships/hyperlink" Target="https://www.lpi.usra.edu/resources/apollo/frame/?AS15-90-12232" TargetMode="External"/><Relationship Id="rId20520" Type="http://schemas.openxmlformats.org/officeDocument/2006/relationships/hyperlink" Target="https://tothemoon.im-ldi.com/data_a70/AS15/extra/AS15-90-12232.small.png" TargetMode="External"/><Relationship Id="rId20521" Type="http://schemas.openxmlformats.org/officeDocument/2006/relationships/hyperlink" Target="https://tothemoon.im-ldi.com/data_a70/AS15/raw/AS15-90-12232.tif" TargetMode="External"/><Relationship Id="rId20522" Type="http://schemas.openxmlformats.org/officeDocument/2006/relationships/hyperlink" Target="https://tothemoon.im-ldi.com/data_a70/AS15/processed/AS15-90-12232.png" TargetMode="External"/><Relationship Id="rId20523" Type="http://schemas.openxmlformats.org/officeDocument/2006/relationships/hyperlink" Target="https://www.lpi.usra.edu/resources/apollo/frame/?AS15-90-12233" TargetMode="External"/><Relationship Id="rId20524" Type="http://schemas.openxmlformats.org/officeDocument/2006/relationships/hyperlink" Target="https://tothemoon.im-ldi.com/data_a70/AS15/extra/AS15-90-12233.small.png" TargetMode="External"/><Relationship Id="rId20525" Type="http://schemas.openxmlformats.org/officeDocument/2006/relationships/hyperlink" Target="https://tothemoon.im-ldi.com/data_a70/AS15/raw/AS15-90-12233.tif" TargetMode="External"/><Relationship Id="rId20526" Type="http://schemas.openxmlformats.org/officeDocument/2006/relationships/hyperlink" Target="https://tothemoon.im-ldi.com/data_a70/AS15/processed/AS15-90-12233.png" TargetMode="External"/><Relationship Id="rId20527" Type="http://schemas.openxmlformats.org/officeDocument/2006/relationships/hyperlink" Target="https://www.lpi.usra.edu/resources/apollo/frame/?AS15-90-12234" TargetMode="External"/><Relationship Id="rId20528" Type="http://schemas.openxmlformats.org/officeDocument/2006/relationships/hyperlink" Target="https://tothemoon.im-ldi.com/data_a70/AS15/extra/AS15-90-12234.small.png" TargetMode="External"/><Relationship Id="rId20529" Type="http://schemas.openxmlformats.org/officeDocument/2006/relationships/hyperlink" Target="https://tothemoon.im-ldi.com/data_a70/AS15/raw/AS15-90-12234.tif" TargetMode="External"/><Relationship Id="rId20530" Type="http://schemas.openxmlformats.org/officeDocument/2006/relationships/hyperlink" Target="https://tothemoon.im-ldi.com/data_a70/AS15/processed/AS15-90-12234.png" TargetMode="External"/><Relationship Id="rId20531" Type="http://schemas.openxmlformats.org/officeDocument/2006/relationships/hyperlink" Target="https://www.lpi.usra.edu/resources/apollo/frame/?AS15-90-12236" TargetMode="External"/><Relationship Id="rId20532" Type="http://schemas.openxmlformats.org/officeDocument/2006/relationships/hyperlink" Target="https://tothemoon.im-ldi.com/data_a70/AS15/extra/AS15-90-12236.small.png" TargetMode="External"/><Relationship Id="rId20533" Type="http://schemas.openxmlformats.org/officeDocument/2006/relationships/hyperlink" Target="https://tothemoon.im-ldi.com/data_a70/AS15/raw/AS15-90-12236.tif" TargetMode="External"/><Relationship Id="rId20534" Type="http://schemas.openxmlformats.org/officeDocument/2006/relationships/hyperlink" Target="https://tothemoon.im-ldi.com/data_a70/AS15/processed/AS15-90-12236.png" TargetMode="External"/><Relationship Id="rId20535" Type="http://schemas.openxmlformats.org/officeDocument/2006/relationships/hyperlink" Target="https://www.lpi.usra.edu/resources/apollo/frame/?AS15-90-12242" TargetMode="External"/><Relationship Id="rId20536" Type="http://schemas.openxmlformats.org/officeDocument/2006/relationships/hyperlink" Target="https://tothemoon.im-ldi.com/data_a70/AS15/extra/AS15-90-12242.small.png" TargetMode="External"/><Relationship Id="rId20537" Type="http://schemas.openxmlformats.org/officeDocument/2006/relationships/hyperlink" Target="https://tothemoon.im-ldi.com/data_a70/AS15/raw/AS15-90-12242.tif" TargetMode="External"/><Relationship Id="rId20538" Type="http://schemas.openxmlformats.org/officeDocument/2006/relationships/hyperlink" Target="https://tothemoon.im-ldi.com/data_a70/AS15/processed/AS15-90-12242.png" TargetMode="External"/><Relationship Id="rId20539" Type="http://schemas.openxmlformats.org/officeDocument/2006/relationships/hyperlink" Target="https://www.lpi.usra.edu/resources/apollo/frame/?AS15-90-12249" TargetMode="External"/><Relationship Id="rId20540" Type="http://schemas.openxmlformats.org/officeDocument/2006/relationships/hyperlink" Target="https://tothemoon.im-ldi.com/data_a70/AS15/extra/AS15-90-12249.small.png" TargetMode="External"/><Relationship Id="rId20541" Type="http://schemas.openxmlformats.org/officeDocument/2006/relationships/hyperlink" Target="https://tothemoon.im-ldi.com/data_a70/AS15/raw/AS15-90-12249.tif" TargetMode="External"/><Relationship Id="rId20542" Type="http://schemas.openxmlformats.org/officeDocument/2006/relationships/hyperlink" Target="https://tothemoon.im-ldi.com/data_a70/AS15/processed/AS15-90-12249.png" TargetMode="External"/><Relationship Id="rId20543" Type="http://schemas.openxmlformats.org/officeDocument/2006/relationships/hyperlink" Target="https://www.lpi.usra.edu/resources/apollo/frame/?AS15-90-12250" TargetMode="External"/><Relationship Id="rId20544" Type="http://schemas.openxmlformats.org/officeDocument/2006/relationships/hyperlink" Target="https://tothemoon.im-ldi.com/data_a70/AS15/extra/AS15-90-12250.small.png" TargetMode="External"/><Relationship Id="rId20545" Type="http://schemas.openxmlformats.org/officeDocument/2006/relationships/hyperlink" Target="https://tothemoon.im-ldi.com/data_a70/AS15/raw/AS15-90-12250.tif" TargetMode="External"/><Relationship Id="rId20546" Type="http://schemas.openxmlformats.org/officeDocument/2006/relationships/hyperlink" Target="https://tothemoon.im-ldi.com/data_a70/AS15/processed/AS15-90-12250.png" TargetMode="External"/><Relationship Id="rId20547" Type="http://schemas.openxmlformats.org/officeDocument/2006/relationships/hyperlink" Target="https://www.lpi.usra.edu/resources/apollo/frame/?AS15-90-12251" TargetMode="External"/><Relationship Id="rId20548" Type="http://schemas.openxmlformats.org/officeDocument/2006/relationships/hyperlink" Target="https://tothemoon.im-ldi.com/data_a70/AS15/extra/AS15-90-12251.small.png" TargetMode="External"/><Relationship Id="rId20549" Type="http://schemas.openxmlformats.org/officeDocument/2006/relationships/hyperlink" Target="https://tothemoon.im-ldi.com/data_a70/AS15/raw/AS15-90-12251.tif" TargetMode="External"/><Relationship Id="rId20550" Type="http://schemas.openxmlformats.org/officeDocument/2006/relationships/hyperlink" Target="https://tothemoon.im-ldi.com/data_a70/AS15/processed/AS15-90-12251.png" TargetMode="External"/><Relationship Id="rId20551" Type="http://schemas.openxmlformats.org/officeDocument/2006/relationships/hyperlink" Target="https://www.lpi.usra.edu/resources/apollo/frame/?AS15-90-12252" TargetMode="External"/><Relationship Id="rId20552" Type="http://schemas.openxmlformats.org/officeDocument/2006/relationships/hyperlink" Target="https://tothemoon.im-ldi.com/data_a70/AS15/extra/AS15-90-12252.small.png" TargetMode="External"/><Relationship Id="rId20553" Type="http://schemas.openxmlformats.org/officeDocument/2006/relationships/hyperlink" Target="https://tothemoon.im-ldi.com/data_a70/AS15/raw/AS15-90-12252.tif" TargetMode="External"/><Relationship Id="rId20554" Type="http://schemas.openxmlformats.org/officeDocument/2006/relationships/hyperlink" Target="https://tothemoon.im-ldi.com/data_a70/AS15/processed/AS15-90-12252.png" TargetMode="External"/><Relationship Id="rId20555" Type="http://schemas.openxmlformats.org/officeDocument/2006/relationships/hyperlink" Target="https://www.lpi.usra.edu/resources/apollo/frame/?AS15-90-12253" TargetMode="External"/><Relationship Id="rId20556" Type="http://schemas.openxmlformats.org/officeDocument/2006/relationships/hyperlink" Target="https://tothemoon.im-ldi.com/data_a70/AS15/extra/AS15-90-12253.small.png" TargetMode="External"/><Relationship Id="rId20557" Type="http://schemas.openxmlformats.org/officeDocument/2006/relationships/hyperlink" Target="https://tothemoon.im-ldi.com/data_a70/AS15/raw/AS15-90-12253.tif" TargetMode="External"/><Relationship Id="rId20558" Type="http://schemas.openxmlformats.org/officeDocument/2006/relationships/hyperlink" Target="https://tothemoon.im-ldi.com/data_a70/AS15/processed/AS15-90-12253.png" TargetMode="External"/><Relationship Id="rId20559" Type="http://schemas.openxmlformats.org/officeDocument/2006/relationships/hyperlink" Target="https://www.lpi.usra.edu/resources/apollo/frame/?AS15-90-12254" TargetMode="External"/><Relationship Id="rId20560" Type="http://schemas.openxmlformats.org/officeDocument/2006/relationships/hyperlink" Target="https://tothemoon.im-ldi.com/data_a70/AS15/extra/AS15-90-12254.small.png" TargetMode="External"/><Relationship Id="rId20561" Type="http://schemas.openxmlformats.org/officeDocument/2006/relationships/hyperlink" Target="https://tothemoon.im-ldi.com/data_a70/AS15/raw/AS15-90-12254.tif" TargetMode="External"/><Relationship Id="rId20562" Type="http://schemas.openxmlformats.org/officeDocument/2006/relationships/hyperlink" Target="https://tothemoon.im-ldi.com/data_a70/AS15/processed/AS15-90-12254.png" TargetMode="External"/><Relationship Id="rId20563" Type="http://schemas.openxmlformats.org/officeDocument/2006/relationships/hyperlink" Target="https://www.lpi.usra.edu/resources/apollo/frame/?AS15-90-12255" TargetMode="External"/><Relationship Id="rId20564" Type="http://schemas.openxmlformats.org/officeDocument/2006/relationships/hyperlink" Target="https://tothemoon.im-ldi.com/data_a70/AS15/extra/AS15-90-12255.small.png" TargetMode="External"/><Relationship Id="rId20565" Type="http://schemas.openxmlformats.org/officeDocument/2006/relationships/hyperlink" Target="https://tothemoon.im-ldi.com/data_a70/AS15/raw/AS15-90-12255.tif" TargetMode="External"/><Relationship Id="rId20566" Type="http://schemas.openxmlformats.org/officeDocument/2006/relationships/hyperlink" Target="https://tothemoon.im-ldi.com/data_a70/AS15/processed/AS15-90-12255.png" TargetMode="External"/><Relationship Id="rId20567" Type="http://schemas.openxmlformats.org/officeDocument/2006/relationships/hyperlink" Target="https://www.lpi.usra.edu/resources/apollo/frame/?AS15-90-12256" TargetMode="External"/><Relationship Id="rId20568" Type="http://schemas.openxmlformats.org/officeDocument/2006/relationships/hyperlink" Target="https://tothemoon.im-ldi.com/data_a70/AS15/extra/AS15-90-12256.small.png" TargetMode="External"/><Relationship Id="rId20569" Type="http://schemas.openxmlformats.org/officeDocument/2006/relationships/hyperlink" Target="https://tothemoon.im-ldi.com/data_a70/AS15/raw/AS15-90-12256.tif" TargetMode="External"/><Relationship Id="rId20570" Type="http://schemas.openxmlformats.org/officeDocument/2006/relationships/hyperlink" Target="https://tothemoon.im-ldi.com/data_a70/AS15/processed/AS15-90-12256.png" TargetMode="External"/><Relationship Id="rId20571" Type="http://schemas.openxmlformats.org/officeDocument/2006/relationships/hyperlink" Target="https://www.lpi.usra.edu/resources/apollo/frame/?AS15-90-12257" TargetMode="External"/><Relationship Id="rId20572" Type="http://schemas.openxmlformats.org/officeDocument/2006/relationships/hyperlink" Target="https://tothemoon.im-ldi.com/data_a70/AS15/extra/AS15-90-12257.small.png" TargetMode="External"/><Relationship Id="rId20573" Type="http://schemas.openxmlformats.org/officeDocument/2006/relationships/hyperlink" Target="https://tothemoon.im-ldi.com/data_a70/AS15/raw/AS15-90-12257.tif" TargetMode="External"/><Relationship Id="rId20574" Type="http://schemas.openxmlformats.org/officeDocument/2006/relationships/hyperlink" Target="https://tothemoon.im-ldi.com/data_a70/AS15/processed/AS15-90-12257.png" TargetMode="External"/><Relationship Id="rId20575" Type="http://schemas.openxmlformats.org/officeDocument/2006/relationships/hyperlink" Target="https://www.lpi.usra.edu/resources/apollo/frame/?AS15-90-12258" TargetMode="External"/><Relationship Id="rId20576" Type="http://schemas.openxmlformats.org/officeDocument/2006/relationships/hyperlink" Target="https://tothemoon.im-ldi.com/data_a70/AS15/extra/AS15-90-12258.small.png" TargetMode="External"/><Relationship Id="rId20577" Type="http://schemas.openxmlformats.org/officeDocument/2006/relationships/hyperlink" Target="https://tothemoon.im-ldi.com/data_a70/AS15/raw/AS15-90-12258.tif" TargetMode="External"/><Relationship Id="rId20578" Type="http://schemas.openxmlformats.org/officeDocument/2006/relationships/hyperlink" Target="https://tothemoon.im-ldi.com/data_a70/AS15/processed/AS15-90-12258.png" TargetMode="External"/><Relationship Id="rId20579" Type="http://schemas.openxmlformats.org/officeDocument/2006/relationships/hyperlink" Target="https://www.lpi.usra.edu/resources/apollo/frame/?AS15-90-12259" TargetMode="External"/><Relationship Id="rId20580" Type="http://schemas.openxmlformats.org/officeDocument/2006/relationships/hyperlink" Target="https://tothemoon.im-ldi.com/data_a70/AS15/extra/AS15-90-12259.small.png" TargetMode="External"/><Relationship Id="rId20581" Type="http://schemas.openxmlformats.org/officeDocument/2006/relationships/hyperlink" Target="https://tothemoon.im-ldi.com/data_a70/AS15/raw/AS15-90-12259.tif" TargetMode="External"/><Relationship Id="rId20582" Type="http://schemas.openxmlformats.org/officeDocument/2006/relationships/hyperlink" Target="https://tothemoon.im-ldi.com/data_a70/AS15/processed/AS15-90-12259.png" TargetMode="External"/><Relationship Id="rId20583" Type="http://schemas.openxmlformats.org/officeDocument/2006/relationships/hyperlink" Target="https://www.lpi.usra.edu/resources/apollo/frame/?AS15-90-12260" TargetMode="External"/><Relationship Id="rId20584" Type="http://schemas.openxmlformats.org/officeDocument/2006/relationships/hyperlink" Target="https://tothemoon.im-ldi.com/data_a70/AS15/extra/AS15-90-12260.small.png" TargetMode="External"/><Relationship Id="rId20585" Type="http://schemas.openxmlformats.org/officeDocument/2006/relationships/hyperlink" Target="https://tothemoon.im-ldi.com/data_a70/AS15/raw/AS15-90-12260.tif" TargetMode="External"/><Relationship Id="rId20586" Type="http://schemas.openxmlformats.org/officeDocument/2006/relationships/hyperlink" Target="https://tothemoon.im-ldi.com/data_a70/AS15/processed/AS15-90-12260.png" TargetMode="External"/><Relationship Id="rId20587" Type="http://schemas.openxmlformats.org/officeDocument/2006/relationships/hyperlink" Target="https://www.lpi.usra.edu/resources/apollo/frame/?AS15-90-12261" TargetMode="External"/><Relationship Id="rId20588" Type="http://schemas.openxmlformats.org/officeDocument/2006/relationships/hyperlink" Target="https://tothemoon.im-ldi.com/data_a70/AS15/extra/AS15-90-12261.small.png" TargetMode="External"/><Relationship Id="rId20589" Type="http://schemas.openxmlformats.org/officeDocument/2006/relationships/hyperlink" Target="https://tothemoon.im-ldi.com/data_a70/AS15/raw/AS15-90-12261.tif" TargetMode="External"/><Relationship Id="rId20590" Type="http://schemas.openxmlformats.org/officeDocument/2006/relationships/hyperlink" Target="https://tothemoon.im-ldi.com/data_a70/AS15/processed/AS15-90-12261.png" TargetMode="External"/><Relationship Id="rId20591" Type="http://schemas.openxmlformats.org/officeDocument/2006/relationships/hyperlink" Target="https://www.lpi.usra.edu/resources/apollo/frame/?AS15-90-12262" TargetMode="External"/><Relationship Id="rId20592" Type="http://schemas.openxmlformats.org/officeDocument/2006/relationships/hyperlink" Target="https://tothemoon.im-ldi.com/data_a70/AS15/extra/AS15-90-12262.small.png" TargetMode="External"/><Relationship Id="rId20593" Type="http://schemas.openxmlformats.org/officeDocument/2006/relationships/hyperlink" Target="https://tothemoon.im-ldi.com/data_a70/AS15/raw/AS15-90-12262.tif" TargetMode="External"/><Relationship Id="rId20594" Type="http://schemas.openxmlformats.org/officeDocument/2006/relationships/hyperlink" Target="https://tothemoon.im-ldi.com/data_a70/AS15/processed/AS15-90-12262.png" TargetMode="External"/><Relationship Id="rId20595" Type="http://schemas.openxmlformats.org/officeDocument/2006/relationships/hyperlink" Target="https://www.lpi.usra.edu/resources/apollo/frame/?AS15-90-12263" TargetMode="External"/><Relationship Id="rId20596" Type="http://schemas.openxmlformats.org/officeDocument/2006/relationships/hyperlink" Target="https://tothemoon.im-ldi.com/data_a70/AS15/extra/AS15-90-12263.small.png" TargetMode="External"/><Relationship Id="rId20597" Type="http://schemas.openxmlformats.org/officeDocument/2006/relationships/hyperlink" Target="https://tothemoon.im-ldi.com/data_a70/AS15/raw/AS15-90-12263.tif" TargetMode="External"/><Relationship Id="rId20598" Type="http://schemas.openxmlformats.org/officeDocument/2006/relationships/hyperlink" Target="https://tothemoon.im-ldi.com/data_a70/AS15/processed/AS15-90-12263.png" TargetMode="External"/><Relationship Id="rId20599" Type="http://schemas.openxmlformats.org/officeDocument/2006/relationships/hyperlink" Target="https://www.lpi.usra.edu/resources/apollo/frame/?AS15-90-12264" TargetMode="External"/><Relationship Id="rId20600" Type="http://schemas.openxmlformats.org/officeDocument/2006/relationships/hyperlink" Target="https://tothemoon.im-ldi.com/data_a70/AS15/extra/AS15-90-12264.small.png" TargetMode="External"/><Relationship Id="rId20601" Type="http://schemas.openxmlformats.org/officeDocument/2006/relationships/hyperlink" Target="https://tothemoon.im-ldi.com/data_a70/AS15/raw/AS15-90-12264.tif" TargetMode="External"/><Relationship Id="rId20602" Type="http://schemas.openxmlformats.org/officeDocument/2006/relationships/hyperlink" Target="https://tothemoon.im-ldi.com/data_a70/AS15/processed/AS15-90-12264.png" TargetMode="External"/><Relationship Id="rId20603" Type="http://schemas.openxmlformats.org/officeDocument/2006/relationships/hyperlink" Target="https://www.lpi.usra.edu/resources/apollo/frame/?AS15-90-12265" TargetMode="External"/><Relationship Id="rId20604" Type="http://schemas.openxmlformats.org/officeDocument/2006/relationships/hyperlink" Target="https://tothemoon.im-ldi.com/data_a70/AS15/extra/AS15-90-12265.small.png" TargetMode="External"/><Relationship Id="rId20605" Type="http://schemas.openxmlformats.org/officeDocument/2006/relationships/hyperlink" Target="https://tothemoon.im-ldi.com/data_a70/AS15/raw/AS15-90-12265.tif" TargetMode="External"/><Relationship Id="rId20606" Type="http://schemas.openxmlformats.org/officeDocument/2006/relationships/hyperlink" Target="https://tothemoon.im-ldi.com/data_a70/AS15/processed/AS15-90-12265.png" TargetMode="External"/><Relationship Id="rId20607" Type="http://schemas.openxmlformats.org/officeDocument/2006/relationships/hyperlink" Target="https://www.lpi.usra.edu/resources/apollo/frame/?AS15-90-12266" TargetMode="External"/><Relationship Id="rId20608" Type="http://schemas.openxmlformats.org/officeDocument/2006/relationships/hyperlink" Target="https://tothemoon.im-ldi.com/data_a70/AS15/extra/AS15-90-12266.small.png" TargetMode="External"/><Relationship Id="rId20609" Type="http://schemas.openxmlformats.org/officeDocument/2006/relationships/hyperlink" Target="https://tothemoon.im-ldi.com/data_a70/AS15/raw/AS15-90-12266.tif" TargetMode="External"/><Relationship Id="rId20610" Type="http://schemas.openxmlformats.org/officeDocument/2006/relationships/hyperlink" Target="https://tothemoon.im-ldi.com/data_a70/AS15/processed/AS15-90-12266.png" TargetMode="External"/><Relationship Id="rId20611" Type="http://schemas.openxmlformats.org/officeDocument/2006/relationships/hyperlink" Target="https://www.lpi.usra.edu/resources/apollo/frame/?AS15-90-12267" TargetMode="External"/><Relationship Id="rId20612" Type="http://schemas.openxmlformats.org/officeDocument/2006/relationships/hyperlink" Target="https://tothemoon.im-ldi.com/data_a70/AS15/extra/AS15-90-12267.small.png" TargetMode="External"/><Relationship Id="rId20613" Type="http://schemas.openxmlformats.org/officeDocument/2006/relationships/hyperlink" Target="https://tothemoon.im-ldi.com/data_a70/AS15/raw/AS15-90-12267.tif" TargetMode="External"/><Relationship Id="rId20614" Type="http://schemas.openxmlformats.org/officeDocument/2006/relationships/hyperlink" Target="https://tothemoon.im-ldi.com/data_a70/AS15/processed/AS15-90-12267.png" TargetMode="External"/><Relationship Id="rId20615" Type="http://schemas.openxmlformats.org/officeDocument/2006/relationships/hyperlink" Target="https://www.lpi.usra.edu/resources/apollo/frame/?AS15-90-12268" TargetMode="External"/><Relationship Id="rId20616" Type="http://schemas.openxmlformats.org/officeDocument/2006/relationships/hyperlink" Target="https://tothemoon.im-ldi.com/data_a70/AS15/extra/AS15-90-12268.small.png" TargetMode="External"/><Relationship Id="rId20617" Type="http://schemas.openxmlformats.org/officeDocument/2006/relationships/hyperlink" Target="https://tothemoon.im-ldi.com/data_a70/AS15/raw/AS15-90-12268.tif" TargetMode="External"/><Relationship Id="rId20618" Type="http://schemas.openxmlformats.org/officeDocument/2006/relationships/hyperlink" Target="https://tothemoon.im-ldi.com/data_a70/AS15/processed/AS15-90-12268.png" TargetMode="External"/><Relationship Id="rId20619" Type="http://schemas.openxmlformats.org/officeDocument/2006/relationships/hyperlink" Target="https://www.lpi.usra.edu/resources/apollo/frame/?AS15-90-12269" TargetMode="External"/><Relationship Id="rId20620" Type="http://schemas.openxmlformats.org/officeDocument/2006/relationships/hyperlink" Target="https://tothemoon.im-ldi.com/data_a70/AS15/extra/AS15-90-12269.small.png" TargetMode="External"/><Relationship Id="rId20621" Type="http://schemas.openxmlformats.org/officeDocument/2006/relationships/hyperlink" Target="https://tothemoon.im-ldi.com/data_a70/AS15/raw/AS15-90-12269.tif" TargetMode="External"/><Relationship Id="rId20622" Type="http://schemas.openxmlformats.org/officeDocument/2006/relationships/hyperlink" Target="https://tothemoon.im-ldi.com/data_a70/AS15/processed/AS15-90-12269.png" TargetMode="External"/><Relationship Id="rId20623" Type="http://schemas.openxmlformats.org/officeDocument/2006/relationships/hyperlink" Target="https://www.lpi.usra.edu/resources/apollo/frame/?AS15-90-12270" TargetMode="External"/><Relationship Id="rId20624" Type="http://schemas.openxmlformats.org/officeDocument/2006/relationships/hyperlink" Target="https://tothemoon.im-ldi.com/data_a70/AS15/extra/AS15-90-12270.small.png" TargetMode="External"/><Relationship Id="rId20625" Type="http://schemas.openxmlformats.org/officeDocument/2006/relationships/hyperlink" Target="https://tothemoon.im-ldi.com/data_a70/AS15/raw/AS15-90-12270.tif" TargetMode="External"/><Relationship Id="rId20626" Type="http://schemas.openxmlformats.org/officeDocument/2006/relationships/hyperlink" Target="https://tothemoon.im-ldi.com/data_a70/AS15/processed/AS15-90-12270.png" TargetMode="External"/><Relationship Id="rId20627" Type="http://schemas.openxmlformats.org/officeDocument/2006/relationships/hyperlink" Target="https://www.lpi.usra.edu/resources/apollo/frame/?AS15-90-12271" TargetMode="External"/><Relationship Id="rId20628" Type="http://schemas.openxmlformats.org/officeDocument/2006/relationships/hyperlink" Target="https://tothemoon.im-ldi.com/data_a70/AS15/extra/AS15-90-12271.small.png" TargetMode="External"/><Relationship Id="rId20629" Type="http://schemas.openxmlformats.org/officeDocument/2006/relationships/hyperlink" Target="https://tothemoon.im-ldi.com/data_a70/AS15/raw/AS15-90-12271.tif" TargetMode="External"/><Relationship Id="rId20630" Type="http://schemas.openxmlformats.org/officeDocument/2006/relationships/hyperlink" Target="https://tothemoon.im-ldi.com/data_a70/AS15/processed/AS15-90-12271.png" TargetMode="External"/><Relationship Id="rId20631" Type="http://schemas.openxmlformats.org/officeDocument/2006/relationships/hyperlink" Target="https://www.lpi.usra.edu/resources/apollo/frame/?AS15-90-12272" TargetMode="External"/><Relationship Id="rId20632" Type="http://schemas.openxmlformats.org/officeDocument/2006/relationships/hyperlink" Target="https://tothemoon.im-ldi.com/data_a70/AS15/extra/AS15-90-12272.small.png" TargetMode="External"/><Relationship Id="rId20633" Type="http://schemas.openxmlformats.org/officeDocument/2006/relationships/hyperlink" Target="https://tothemoon.im-ldi.com/data_a70/AS15/raw/AS15-90-12272.tif" TargetMode="External"/><Relationship Id="rId20634" Type="http://schemas.openxmlformats.org/officeDocument/2006/relationships/hyperlink" Target="https://tothemoon.im-ldi.com/data_a70/AS15/processed/AS15-90-12272.png" TargetMode="External"/><Relationship Id="rId20635" Type="http://schemas.openxmlformats.org/officeDocument/2006/relationships/hyperlink" Target="https://www.lpi.usra.edu/resources/apollo/frame/?AS15-90-12273" TargetMode="External"/><Relationship Id="rId20636" Type="http://schemas.openxmlformats.org/officeDocument/2006/relationships/hyperlink" Target="https://tothemoon.im-ldi.com/data_a70/AS15/extra/AS15-90-12273.small.png" TargetMode="External"/><Relationship Id="rId20637" Type="http://schemas.openxmlformats.org/officeDocument/2006/relationships/hyperlink" Target="https://tothemoon.im-ldi.com/data_a70/AS15/raw/AS15-90-12273.tif" TargetMode="External"/><Relationship Id="rId20638" Type="http://schemas.openxmlformats.org/officeDocument/2006/relationships/hyperlink" Target="https://tothemoon.im-ldi.com/data_a70/AS15/processed/AS15-90-12273.png" TargetMode="External"/><Relationship Id="rId20639" Type="http://schemas.openxmlformats.org/officeDocument/2006/relationships/hyperlink" Target="https://www.lpi.usra.edu/resources/apollo/frame/?AS15-90-12274" TargetMode="External"/><Relationship Id="rId20640" Type="http://schemas.openxmlformats.org/officeDocument/2006/relationships/hyperlink" Target="https://tothemoon.im-ldi.com/data_a70/AS15/extra/AS15-90-12274.small.png" TargetMode="External"/><Relationship Id="rId20641" Type="http://schemas.openxmlformats.org/officeDocument/2006/relationships/hyperlink" Target="https://tothemoon.im-ldi.com/data_a70/AS15/raw/AS15-90-12274.tif" TargetMode="External"/><Relationship Id="rId20642" Type="http://schemas.openxmlformats.org/officeDocument/2006/relationships/hyperlink" Target="https://tothemoon.im-ldi.com/data_a70/AS15/processed/AS15-90-12274.png" TargetMode="External"/><Relationship Id="rId20643" Type="http://schemas.openxmlformats.org/officeDocument/2006/relationships/hyperlink" Target="https://www.lpi.usra.edu/resources/apollo/frame/?AS15-90-12275" TargetMode="External"/><Relationship Id="rId20644" Type="http://schemas.openxmlformats.org/officeDocument/2006/relationships/hyperlink" Target="https://tothemoon.im-ldi.com/data_a70/AS15/extra/AS15-90-12275.small.png" TargetMode="External"/><Relationship Id="rId20645" Type="http://schemas.openxmlformats.org/officeDocument/2006/relationships/hyperlink" Target="https://tothemoon.im-ldi.com/data_a70/AS15/raw/AS15-90-12275.tif" TargetMode="External"/><Relationship Id="rId20646" Type="http://schemas.openxmlformats.org/officeDocument/2006/relationships/hyperlink" Target="https://tothemoon.im-ldi.com/data_a70/AS15/processed/AS15-90-12275.png" TargetMode="External"/><Relationship Id="rId20647" Type="http://schemas.openxmlformats.org/officeDocument/2006/relationships/hyperlink" Target="https://www.lpi.usra.edu/resources/apollo/frame/?AS15-90-12276" TargetMode="External"/><Relationship Id="rId20648" Type="http://schemas.openxmlformats.org/officeDocument/2006/relationships/hyperlink" Target="https://tothemoon.im-ldi.com/data_a70/AS15/extra/AS15-90-12276.small.png" TargetMode="External"/><Relationship Id="rId20649" Type="http://schemas.openxmlformats.org/officeDocument/2006/relationships/hyperlink" Target="https://tothemoon.im-ldi.com/data_a70/AS15/raw/AS15-90-12276.tif" TargetMode="External"/><Relationship Id="rId20650" Type="http://schemas.openxmlformats.org/officeDocument/2006/relationships/hyperlink" Target="https://tothemoon.im-ldi.com/data_a70/AS15/processed/AS15-90-12276.png" TargetMode="External"/><Relationship Id="rId20651" Type="http://schemas.openxmlformats.org/officeDocument/2006/relationships/hyperlink" Target="https://www.lpi.usra.edu/resources/apollo/frame/?AS15-90-12277" TargetMode="External"/><Relationship Id="rId20652" Type="http://schemas.openxmlformats.org/officeDocument/2006/relationships/hyperlink" Target="https://tothemoon.im-ldi.com/data_a70/AS15/extra/AS15-90-12277.small.png" TargetMode="External"/><Relationship Id="rId20653" Type="http://schemas.openxmlformats.org/officeDocument/2006/relationships/hyperlink" Target="https://tothemoon.im-ldi.com/data_a70/AS15/raw/AS15-90-12277.tif" TargetMode="External"/><Relationship Id="rId20654" Type="http://schemas.openxmlformats.org/officeDocument/2006/relationships/hyperlink" Target="https://tothemoon.im-ldi.com/data_a70/AS15/processed/AS15-90-12277.png" TargetMode="External"/><Relationship Id="rId20655" Type="http://schemas.openxmlformats.org/officeDocument/2006/relationships/hyperlink" Target="https://www.lpi.usra.edu/resources/apollo/frame/?AS15-90-12278" TargetMode="External"/><Relationship Id="rId20656" Type="http://schemas.openxmlformats.org/officeDocument/2006/relationships/hyperlink" Target="https://tothemoon.im-ldi.com/data_a70/AS15/extra/AS15-90-12278.small.png" TargetMode="External"/><Relationship Id="rId20657" Type="http://schemas.openxmlformats.org/officeDocument/2006/relationships/hyperlink" Target="https://tothemoon.im-ldi.com/data_a70/AS15/raw/AS15-90-12278.tif" TargetMode="External"/><Relationship Id="rId20658" Type="http://schemas.openxmlformats.org/officeDocument/2006/relationships/hyperlink" Target="https://tothemoon.im-ldi.com/data_a70/AS15/processed/AS15-90-12278.png" TargetMode="External"/><Relationship Id="rId20659" Type="http://schemas.openxmlformats.org/officeDocument/2006/relationships/hyperlink" Target="https://www.lpi.usra.edu/resources/apollo/frame/?AS15-90-12279" TargetMode="External"/><Relationship Id="rId20660" Type="http://schemas.openxmlformats.org/officeDocument/2006/relationships/hyperlink" Target="https://tothemoon.im-ldi.com/data_a70/AS15/extra/AS15-90-12279.small.png" TargetMode="External"/><Relationship Id="rId20661" Type="http://schemas.openxmlformats.org/officeDocument/2006/relationships/hyperlink" Target="https://tothemoon.im-ldi.com/data_a70/AS15/raw/AS15-90-12279.tif" TargetMode="External"/><Relationship Id="rId20662" Type="http://schemas.openxmlformats.org/officeDocument/2006/relationships/hyperlink" Target="https://tothemoon.im-ldi.com/data_a70/AS15/processed/AS15-90-12279.png" TargetMode="External"/><Relationship Id="rId20663" Type="http://schemas.openxmlformats.org/officeDocument/2006/relationships/hyperlink" Target="https://www.lpi.usra.edu/resources/apollo/frame/?AS15-90-12280" TargetMode="External"/><Relationship Id="rId20664" Type="http://schemas.openxmlformats.org/officeDocument/2006/relationships/hyperlink" Target="https://tothemoon.im-ldi.com/data_a70/AS15/extra/AS15-90-12280.small.png" TargetMode="External"/><Relationship Id="rId20665" Type="http://schemas.openxmlformats.org/officeDocument/2006/relationships/hyperlink" Target="https://tothemoon.im-ldi.com/data_a70/AS15/raw/AS15-90-12280.tif" TargetMode="External"/><Relationship Id="rId20666" Type="http://schemas.openxmlformats.org/officeDocument/2006/relationships/hyperlink" Target="https://tothemoon.im-ldi.com/data_a70/AS15/processed/AS15-90-12280.png" TargetMode="External"/><Relationship Id="rId20667" Type="http://schemas.openxmlformats.org/officeDocument/2006/relationships/hyperlink" Target="https://www.lpi.usra.edu/resources/apollo/frame/?AS15-90-12281" TargetMode="External"/><Relationship Id="rId20668" Type="http://schemas.openxmlformats.org/officeDocument/2006/relationships/hyperlink" Target="https://tothemoon.im-ldi.com/data_a70/AS15/extra/AS15-90-12281.small.png" TargetMode="External"/><Relationship Id="rId20669" Type="http://schemas.openxmlformats.org/officeDocument/2006/relationships/hyperlink" Target="https://tothemoon.im-ldi.com/data_a70/AS15/raw/AS15-90-12281.tif" TargetMode="External"/><Relationship Id="rId20670" Type="http://schemas.openxmlformats.org/officeDocument/2006/relationships/hyperlink" Target="https://tothemoon.im-ldi.com/data_a70/AS15/processed/AS15-90-12281.png" TargetMode="External"/><Relationship Id="rId20671" Type="http://schemas.openxmlformats.org/officeDocument/2006/relationships/hyperlink" Target="https://www.lpi.usra.edu/resources/apollo/frame/?AS15-90-12282" TargetMode="External"/><Relationship Id="rId20672" Type="http://schemas.openxmlformats.org/officeDocument/2006/relationships/hyperlink" Target="https://tothemoon.im-ldi.com/data_a70/AS15/extra/AS15-90-12282.small.png" TargetMode="External"/><Relationship Id="rId20673" Type="http://schemas.openxmlformats.org/officeDocument/2006/relationships/hyperlink" Target="https://tothemoon.im-ldi.com/data_a70/AS15/raw/AS15-90-12282.tif" TargetMode="External"/><Relationship Id="rId20674" Type="http://schemas.openxmlformats.org/officeDocument/2006/relationships/hyperlink" Target="https://tothemoon.im-ldi.com/data_a70/AS15/processed/AS15-90-12282.png" TargetMode="External"/><Relationship Id="rId20675" Type="http://schemas.openxmlformats.org/officeDocument/2006/relationships/hyperlink" Target="https://www.lpi.usra.edu/resources/apollo/frame/?AS15-90-12283" TargetMode="External"/><Relationship Id="rId20676" Type="http://schemas.openxmlformats.org/officeDocument/2006/relationships/hyperlink" Target="https://tothemoon.im-ldi.com/data_a70/AS15/extra/AS15-90-12283.small.png" TargetMode="External"/><Relationship Id="rId20677" Type="http://schemas.openxmlformats.org/officeDocument/2006/relationships/hyperlink" Target="https://tothemoon.im-ldi.com/data_a70/AS15/raw/AS15-90-12283.tif" TargetMode="External"/><Relationship Id="rId20678" Type="http://schemas.openxmlformats.org/officeDocument/2006/relationships/hyperlink" Target="https://tothemoon.im-ldi.com/data_a70/AS15/processed/AS15-90-12283.png" TargetMode="External"/><Relationship Id="rId20679" Type="http://schemas.openxmlformats.org/officeDocument/2006/relationships/hyperlink" Target="https://www.lpi.usra.edu/resources/apollo/frame/?AS15-90-12284" TargetMode="External"/><Relationship Id="rId20680" Type="http://schemas.openxmlformats.org/officeDocument/2006/relationships/hyperlink" Target="https://tothemoon.im-ldi.com/data_a70/AS15/extra/AS15-90-12284.small.png" TargetMode="External"/><Relationship Id="rId20681" Type="http://schemas.openxmlformats.org/officeDocument/2006/relationships/hyperlink" Target="https://tothemoon.im-ldi.com/data_a70/AS15/raw/AS15-90-12284.tif" TargetMode="External"/><Relationship Id="rId20682" Type="http://schemas.openxmlformats.org/officeDocument/2006/relationships/hyperlink" Target="https://tothemoon.im-ldi.com/data_a70/AS15/processed/AS15-90-12284.png" TargetMode="External"/><Relationship Id="rId20683" Type="http://schemas.openxmlformats.org/officeDocument/2006/relationships/hyperlink" Target="https://www.lpi.usra.edu/resources/apollo/frame/?AS15-90-12285" TargetMode="External"/><Relationship Id="rId20684" Type="http://schemas.openxmlformats.org/officeDocument/2006/relationships/hyperlink" Target="https://tothemoon.im-ldi.com/data_a70/AS15/extra/AS15-90-12285.small.png" TargetMode="External"/><Relationship Id="rId20685" Type="http://schemas.openxmlformats.org/officeDocument/2006/relationships/hyperlink" Target="https://tothemoon.im-ldi.com/data_a70/AS15/raw/AS15-90-12285.tif" TargetMode="External"/><Relationship Id="rId20686" Type="http://schemas.openxmlformats.org/officeDocument/2006/relationships/hyperlink" Target="https://tothemoon.im-ldi.com/data_a70/AS15/processed/AS15-90-12285.png" TargetMode="External"/><Relationship Id="rId20687" Type="http://schemas.openxmlformats.org/officeDocument/2006/relationships/hyperlink" Target="https://www.lpi.usra.edu/resources/apollo/frame/?AS15-90-12286" TargetMode="External"/><Relationship Id="rId20688" Type="http://schemas.openxmlformats.org/officeDocument/2006/relationships/hyperlink" Target="https://tothemoon.im-ldi.com/data_a70/AS15/extra/AS15-90-12286.small.png" TargetMode="External"/><Relationship Id="rId20689" Type="http://schemas.openxmlformats.org/officeDocument/2006/relationships/hyperlink" Target="https://tothemoon.im-ldi.com/data_a70/AS15/raw/AS15-90-12286.tif" TargetMode="External"/><Relationship Id="rId20690" Type="http://schemas.openxmlformats.org/officeDocument/2006/relationships/hyperlink" Target="https://tothemoon.im-ldi.com/data_a70/AS15/processed/AS15-90-12286.png" TargetMode="External"/><Relationship Id="rId20691" Type="http://schemas.openxmlformats.org/officeDocument/2006/relationships/hyperlink" Target="https://www.lpi.usra.edu/resources/apollo/frame/?AS15-90-12287" TargetMode="External"/><Relationship Id="rId20692" Type="http://schemas.openxmlformats.org/officeDocument/2006/relationships/hyperlink" Target="https://tothemoon.im-ldi.com/data_a70/AS15/extra/AS15-90-12287.small.png" TargetMode="External"/><Relationship Id="rId20693" Type="http://schemas.openxmlformats.org/officeDocument/2006/relationships/hyperlink" Target="https://tothemoon.im-ldi.com/data_a70/AS15/raw/AS15-90-12287.tif" TargetMode="External"/><Relationship Id="rId20694" Type="http://schemas.openxmlformats.org/officeDocument/2006/relationships/hyperlink" Target="https://tothemoon.im-ldi.com/data_a70/AS15/processed/AS15-90-12287.png" TargetMode="External"/><Relationship Id="rId20695" Type="http://schemas.openxmlformats.org/officeDocument/2006/relationships/hyperlink" Target="https://www.lpi.usra.edu/resources/apollo/frame/?AS15-90-12288" TargetMode="External"/><Relationship Id="rId20696" Type="http://schemas.openxmlformats.org/officeDocument/2006/relationships/hyperlink" Target="https://tothemoon.im-ldi.com/data_a70/AS15/extra/AS15-90-12288.small.png" TargetMode="External"/><Relationship Id="rId20697" Type="http://schemas.openxmlformats.org/officeDocument/2006/relationships/hyperlink" Target="https://tothemoon.im-ldi.com/data_a70/AS15/raw/AS15-90-12288.tif" TargetMode="External"/><Relationship Id="rId20698" Type="http://schemas.openxmlformats.org/officeDocument/2006/relationships/hyperlink" Target="https://tothemoon.im-ldi.com/data_a70/AS15/processed/AS15-90-12288.png" TargetMode="External"/><Relationship Id="rId20699" Type="http://schemas.openxmlformats.org/officeDocument/2006/relationships/hyperlink" Target="https://www.lpi.usra.edu/resources/apollo/frame/?AS15-90-12289" TargetMode="External"/><Relationship Id="rId20700" Type="http://schemas.openxmlformats.org/officeDocument/2006/relationships/hyperlink" Target="https://tothemoon.im-ldi.com/data_a70/AS15/extra/AS15-90-12289.small.png" TargetMode="External"/><Relationship Id="rId20701" Type="http://schemas.openxmlformats.org/officeDocument/2006/relationships/hyperlink" Target="https://tothemoon.im-ldi.com/data_a70/AS15/raw/AS15-90-12289.tif" TargetMode="External"/><Relationship Id="rId20702" Type="http://schemas.openxmlformats.org/officeDocument/2006/relationships/hyperlink" Target="https://tothemoon.im-ldi.com/data_a70/AS15/processed/AS15-90-12289.png" TargetMode="External"/><Relationship Id="rId20703" Type="http://schemas.openxmlformats.org/officeDocument/2006/relationships/hyperlink" Target="https://www.lpi.usra.edu/resources/apollo/frame/?AS15-90-12290" TargetMode="External"/><Relationship Id="rId20704" Type="http://schemas.openxmlformats.org/officeDocument/2006/relationships/hyperlink" Target="https://tothemoon.im-ldi.com/data_a70/AS15/extra/AS15-90-12290.small.png" TargetMode="External"/><Relationship Id="rId20705" Type="http://schemas.openxmlformats.org/officeDocument/2006/relationships/hyperlink" Target="https://tothemoon.im-ldi.com/data_a70/AS15/raw/AS15-90-12290.tif" TargetMode="External"/><Relationship Id="rId20706" Type="http://schemas.openxmlformats.org/officeDocument/2006/relationships/hyperlink" Target="https://tothemoon.im-ldi.com/data_a70/AS15/processed/AS15-90-12290.png" TargetMode="External"/><Relationship Id="rId20707" Type="http://schemas.openxmlformats.org/officeDocument/2006/relationships/hyperlink" Target="https://www.lpi.usra.edu/resources/apollo/frame/?AS15-90-12291" TargetMode="External"/><Relationship Id="rId20708" Type="http://schemas.openxmlformats.org/officeDocument/2006/relationships/hyperlink" Target="https://tothemoon.im-ldi.com/data_a70/AS15/extra/AS15-90-12291.small.png" TargetMode="External"/><Relationship Id="rId20709" Type="http://schemas.openxmlformats.org/officeDocument/2006/relationships/hyperlink" Target="https://tothemoon.im-ldi.com/data_a70/AS15/raw/AS15-90-12291.tif" TargetMode="External"/><Relationship Id="rId20710" Type="http://schemas.openxmlformats.org/officeDocument/2006/relationships/hyperlink" Target="https://tothemoon.im-ldi.com/data_a70/AS15/processed/AS15-90-12291.png" TargetMode="External"/><Relationship Id="rId20711" Type="http://schemas.openxmlformats.org/officeDocument/2006/relationships/hyperlink" Target="https://www.lpi.usra.edu/resources/apollo/frame/?AS15-90-12292" TargetMode="External"/><Relationship Id="rId20712" Type="http://schemas.openxmlformats.org/officeDocument/2006/relationships/hyperlink" Target="https://tothemoon.im-ldi.com/data_a70/AS15/extra/AS15-90-12292.small.png" TargetMode="External"/><Relationship Id="rId20713" Type="http://schemas.openxmlformats.org/officeDocument/2006/relationships/hyperlink" Target="https://tothemoon.im-ldi.com/data_a70/AS15/raw/AS15-90-12292.tif" TargetMode="External"/><Relationship Id="rId20714" Type="http://schemas.openxmlformats.org/officeDocument/2006/relationships/hyperlink" Target="https://tothemoon.im-ldi.com/data_a70/AS15/processed/AS15-90-12292.png" TargetMode="External"/><Relationship Id="rId20715" Type="http://schemas.openxmlformats.org/officeDocument/2006/relationships/hyperlink" Target="https://www.lpi.usra.edu/resources/apollo/frame/?AS15-90-12293" TargetMode="External"/><Relationship Id="rId20716" Type="http://schemas.openxmlformats.org/officeDocument/2006/relationships/hyperlink" Target="https://tothemoon.im-ldi.com/data_a70/AS15/extra/AS15-90-12293.small.png" TargetMode="External"/><Relationship Id="rId20717" Type="http://schemas.openxmlformats.org/officeDocument/2006/relationships/hyperlink" Target="https://tothemoon.im-ldi.com/data_a70/AS15/raw/AS15-90-12293.tif" TargetMode="External"/><Relationship Id="rId20718" Type="http://schemas.openxmlformats.org/officeDocument/2006/relationships/hyperlink" Target="https://tothemoon.im-ldi.com/data_a70/AS15/processed/AS15-90-12293.png" TargetMode="External"/><Relationship Id="rId20719" Type="http://schemas.openxmlformats.org/officeDocument/2006/relationships/hyperlink" Target="https://www.lpi.usra.edu/resources/apollo/frame/?AS15-90-12294" TargetMode="External"/><Relationship Id="rId20720" Type="http://schemas.openxmlformats.org/officeDocument/2006/relationships/hyperlink" Target="https://tothemoon.im-ldi.com/data_a70/AS15/extra/AS15-90-12294.small.png" TargetMode="External"/><Relationship Id="rId20721" Type="http://schemas.openxmlformats.org/officeDocument/2006/relationships/hyperlink" Target="https://tothemoon.im-ldi.com/data_a70/AS15/raw/AS15-90-12294.tif" TargetMode="External"/><Relationship Id="rId20722" Type="http://schemas.openxmlformats.org/officeDocument/2006/relationships/hyperlink" Target="https://tothemoon.im-ldi.com/data_a70/AS15/processed/AS15-90-12294.png" TargetMode="External"/><Relationship Id="rId20723" Type="http://schemas.openxmlformats.org/officeDocument/2006/relationships/hyperlink" Target="https://www.lpi.usra.edu/resources/apollo/frame/?AS15-90-12295" TargetMode="External"/><Relationship Id="rId20724" Type="http://schemas.openxmlformats.org/officeDocument/2006/relationships/hyperlink" Target="https://tothemoon.im-ldi.com/data_a70/AS15/extra/AS15-90-12295.small.png" TargetMode="External"/><Relationship Id="rId20725" Type="http://schemas.openxmlformats.org/officeDocument/2006/relationships/hyperlink" Target="https://tothemoon.im-ldi.com/data_a70/AS15/raw/AS15-90-12295.tif" TargetMode="External"/><Relationship Id="rId20726" Type="http://schemas.openxmlformats.org/officeDocument/2006/relationships/hyperlink" Target="https://tothemoon.im-ldi.com/data_a70/AS15/processed/AS15-90-12295.png" TargetMode="External"/><Relationship Id="rId20727" Type="http://schemas.openxmlformats.org/officeDocument/2006/relationships/hyperlink" Target="https://www.lpi.usra.edu/resources/apollo/frame/?AS15-90-12296" TargetMode="External"/><Relationship Id="rId20728" Type="http://schemas.openxmlformats.org/officeDocument/2006/relationships/hyperlink" Target="https://tothemoon.im-ldi.com/data_a70/AS15/extra/AS15-90-12296.small.png" TargetMode="External"/><Relationship Id="rId20729" Type="http://schemas.openxmlformats.org/officeDocument/2006/relationships/hyperlink" Target="https://tothemoon.im-ldi.com/data_a70/AS15/raw/AS15-90-12296.tif" TargetMode="External"/><Relationship Id="rId20730" Type="http://schemas.openxmlformats.org/officeDocument/2006/relationships/hyperlink" Target="https://tothemoon.im-ldi.com/data_a70/AS15/processed/AS15-90-12296.png" TargetMode="External"/><Relationship Id="rId20731" Type="http://schemas.openxmlformats.org/officeDocument/2006/relationships/hyperlink" Target="https://www.lpi.usra.edu/resources/apollo/frame/?AS15-90-12297" TargetMode="External"/><Relationship Id="rId20732" Type="http://schemas.openxmlformats.org/officeDocument/2006/relationships/hyperlink" Target="https://tothemoon.im-ldi.com/data_a70/AS15/extra/AS15-90-12297.small.png" TargetMode="External"/><Relationship Id="rId20733" Type="http://schemas.openxmlformats.org/officeDocument/2006/relationships/hyperlink" Target="https://tothemoon.im-ldi.com/data_a70/AS15/raw/AS15-90-12297.tif" TargetMode="External"/><Relationship Id="rId20734" Type="http://schemas.openxmlformats.org/officeDocument/2006/relationships/hyperlink" Target="https://tothemoon.im-ldi.com/data_a70/AS15/processed/AS15-90-12297.png" TargetMode="External"/><Relationship Id="rId20735" Type="http://schemas.openxmlformats.org/officeDocument/2006/relationships/hyperlink" Target="https://www.lpi.usra.edu/resources/apollo/frame/?AS15-90-12298" TargetMode="External"/><Relationship Id="rId20736" Type="http://schemas.openxmlformats.org/officeDocument/2006/relationships/hyperlink" Target="https://tothemoon.im-ldi.com/data_a70/AS15/extra/AS15-90-12298.small.png" TargetMode="External"/><Relationship Id="rId20737" Type="http://schemas.openxmlformats.org/officeDocument/2006/relationships/hyperlink" Target="https://tothemoon.im-ldi.com/data_a70/AS15/raw/AS15-90-12298.tif" TargetMode="External"/><Relationship Id="rId20738" Type="http://schemas.openxmlformats.org/officeDocument/2006/relationships/hyperlink" Target="https://tothemoon.im-ldi.com/data_a70/AS15/processed/AS15-90-12298.png" TargetMode="External"/><Relationship Id="rId20739" Type="http://schemas.openxmlformats.org/officeDocument/2006/relationships/hyperlink" Target="https://www.lpi.usra.edu/resources/apollo/frame/?AS15-90-12299" TargetMode="External"/><Relationship Id="rId20740" Type="http://schemas.openxmlformats.org/officeDocument/2006/relationships/hyperlink" Target="https://tothemoon.im-ldi.com/data_a70/AS15/extra/AS15-90-12299.small.png" TargetMode="External"/><Relationship Id="rId20741" Type="http://schemas.openxmlformats.org/officeDocument/2006/relationships/hyperlink" Target="https://tothemoon.im-ldi.com/data_a70/AS15/raw/AS15-90-12299.tif" TargetMode="External"/><Relationship Id="rId20742" Type="http://schemas.openxmlformats.org/officeDocument/2006/relationships/hyperlink" Target="https://tothemoon.im-ldi.com/data_a70/AS15/processed/AS15-90-12299.png" TargetMode="External"/><Relationship Id="rId20743" Type="http://schemas.openxmlformats.org/officeDocument/2006/relationships/hyperlink" Target="https://www.lpi.usra.edu/resources/apollo/frame/?AS15-90-12300" TargetMode="External"/><Relationship Id="rId20744" Type="http://schemas.openxmlformats.org/officeDocument/2006/relationships/hyperlink" Target="https://tothemoon.im-ldi.com/data_a70/AS15/extra/AS15-90-12300.small.png" TargetMode="External"/><Relationship Id="rId20745" Type="http://schemas.openxmlformats.org/officeDocument/2006/relationships/hyperlink" Target="https://tothemoon.im-ldi.com/data_a70/AS15/raw/AS15-90-12300.tif" TargetMode="External"/><Relationship Id="rId20746" Type="http://schemas.openxmlformats.org/officeDocument/2006/relationships/hyperlink" Target="https://tothemoon.im-ldi.com/data_a70/AS15/processed/AS15-90-12300.png" TargetMode="External"/><Relationship Id="rId20747" Type="http://schemas.openxmlformats.org/officeDocument/2006/relationships/hyperlink" Target="https://www.lpi.usra.edu/resources/apollo/frame/?AS15-90-12301" TargetMode="External"/><Relationship Id="rId20748" Type="http://schemas.openxmlformats.org/officeDocument/2006/relationships/hyperlink" Target="https://tothemoon.im-ldi.com/data_a70/AS15/extra/AS15-90-12301.small.png" TargetMode="External"/><Relationship Id="rId20749" Type="http://schemas.openxmlformats.org/officeDocument/2006/relationships/hyperlink" Target="https://tothemoon.im-ldi.com/data_a70/AS15/raw/AS15-90-12301.tif" TargetMode="External"/><Relationship Id="rId20750" Type="http://schemas.openxmlformats.org/officeDocument/2006/relationships/hyperlink" Target="https://tothemoon.im-ldi.com/data_a70/AS15/processed/AS15-90-12301.png" TargetMode="External"/><Relationship Id="rId20751" Type="http://schemas.openxmlformats.org/officeDocument/2006/relationships/hyperlink" Target="https://www.lpi.usra.edu/resources/apollo/frame/?AS15-90-12302" TargetMode="External"/><Relationship Id="rId20752" Type="http://schemas.openxmlformats.org/officeDocument/2006/relationships/hyperlink" Target="https://tothemoon.im-ldi.com/data_a70/AS15/extra/AS15-90-12302.small.png" TargetMode="External"/><Relationship Id="rId20753" Type="http://schemas.openxmlformats.org/officeDocument/2006/relationships/hyperlink" Target="https://tothemoon.im-ldi.com/data_a70/AS15/raw/AS15-90-12302.tif" TargetMode="External"/><Relationship Id="rId20754" Type="http://schemas.openxmlformats.org/officeDocument/2006/relationships/hyperlink" Target="https://tothemoon.im-ldi.com/data_a70/AS15/processed/AS15-90-12302.png" TargetMode="External"/><Relationship Id="rId20755" Type="http://schemas.openxmlformats.org/officeDocument/2006/relationships/hyperlink" Target="https://www.lpi.usra.edu/resources/apollo/frame/?AS15-90-12303" TargetMode="External"/><Relationship Id="rId20756" Type="http://schemas.openxmlformats.org/officeDocument/2006/relationships/hyperlink" Target="https://tothemoon.im-ldi.com/data_a70/AS15/extra/AS15-90-12303.small.png" TargetMode="External"/><Relationship Id="rId20757" Type="http://schemas.openxmlformats.org/officeDocument/2006/relationships/hyperlink" Target="https://tothemoon.im-ldi.com/data_a70/AS15/raw/AS15-90-12303.tif" TargetMode="External"/><Relationship Id="rId20758" Type="http://schemas.openxmlformats.org/officeDocument/2006/relationships/hyperlink" Target="https://tothemoon.im-ldi.com/data_a70/AS15/processed/AS15-90-12303.png" TargetMode="External"/><Relationship Id="rId20759" Type="http://schemas.openxmlformats.org/officeDocument/2006/relationships/hyperlink" Target="https://www.lpi.usra.edu/resources/apollo/frame/?AS15-90-12304" TargetMode="External"/><Relationship Id="rId20760" Type="http://schemas.openxmlformats.org/officeDocument/2006/relationships/hyperlink" Target="https://tothemoon.im-ldi.com/data_a70/AS15/extra/AS15-90-12304.small.png" TargetMode="External"/><Relationship Id="rId20761" Type="http://schemas.openxmlformats.org/officeDocument/2006/relationships/hyperlink" Target="https://tothemoon.im-ldi.com/data_a70/AS15/raw/AS15-90-12304.tif" TargetMode="External"/><Relationship Id="rId20762" Type="http://schemas.openxmlformats.org/officeDocument/2006/relationships/hyperlink" Target="https://tothemoon.im-ldi.com/data_a70/AS15/processed/AS15-90-12304.png" TargetMode="External"/><Relationship Id="rId20763" Type="http://schemas.openxmlformats.org/officeDocument/2006/relationships/hyperlink" Target="https://www.lpi.usra.edu/resources/apollo/frame/?AS15-90-12305" TargetMode="External"/><Relationship Id="rId20764" Type="http://schemas.openxmlformats.org/officeDocument/2006/relationships/hyperlink" Target="https://tothemoon.im-ldi.com/data_a70/AS15/extra/AS15-90-12305.small.png" TargetMode="External"/><Relationship Id="rId20765" Type="http://schemas.openxmlformats.org/officeDocument/2006/relationships/hyperlink" Target="https://tothemoon.im-ldi.com/data_a70/AS15/raw/AS15-90-12305.tif" TargetMode="External"/><Relationship Id="rId20766" Type="http://schemas.openxmlformats.org/officeDocument/2006/relationships/hyperlink" Target="https://tothemoon.im-ldi.com/data_a70/AS15/processed/AS15-90-12305.png" TargetMode="External"/><Relationship Id="rId20767" Type="http://schemas.openxmlformats.org/officeDocument/2006/relationships/hyperlink" Target="https://www.lpi.usra.edu/resources/apollo/frame/?AS15-90-12306" TargetMode="External"/><Relationship Id="rId20768" Type="http://schemas.openxmlformats.org/officeDocument/2006/relationships/hyperlink" Target="https://tothemoon.im-ldi.com/data_a70/AS15/extra/AS15-90-12306.small.png" TargetMode="External"/><Relationship Id="rId20769" Type="http://schemas.openxmlformats.org/officeDocument/2006/relationships/hyperlink" Target="https://tothemoon.im-ldi.com/data_a70/AS15/raw/AS15-90-12306.tif" TargetMode="External"/><Relationship Id="rId20770" Type="http://schemas.openxmlformats.org/officeDocument/2006/relationships/hyperlink" Target="https://tothemoon.im-ldi.com/data_a70/AS15/processed/AS15-90-12306.png" TargetMode="External"/><Relationship Id="rId20771" Type="http://schemas.openxmlformats.org/officeDocument/2006/relationships/hyperlink" Target="https://www.lpi.usra.edu/resources/apollo/frame/?AS15-90-12307" TargetMode="External"/><Relationship Id="rId20772" Type="http://schemas.openxmlformats.org/officeDocument/2006/relationships/hyperlink" Target="https://tothemoon.im-ldi.com/data_a70/AS15/extra/AS15-90-12307.small.png" TargetMode="External"/><Relationship Id="rId20773" Type="http://schemas.openxmlformats.org/officeDocument/2006/relationships/hyperlink" Target="https://tothemoon.im-ldi.com/data_a70/AS15/raw/AS15-90-12307.tif" TargetMode="External"/><Relationship Id="rId20774" Type="http://schemas.openxmlformats.org/officeDocument/2006/relationships/hyperlink" Target="https://tothemoon.im-ldi.com/data_a70/AS15/processed/AS15-90-12307.png" TargetMode="External"/><Relationship Id="rId20775" Type="http://schemas.openxmlformats.org/officeDocument/2006/relationships/hyperlink" Target="https://www.lpi.usra.edu/resources/apollo/frame/?AS15-90-12308" TargetMode="External"/><Relationship Id="rId20776" Type="http://schemas.openxmlformats.org/officeDocument/2006/relationships/hyperlink" Target="https://tothemoon.im-ldi.com/data_a70/AS15/extra/AS15-90-12308.small.png" TargetMode="External"/><Relationship Id="rId20777" Type="http://schemas.openxmlformats.org/officeDocument/2006/relationships/hyperlink" Target="https://tothemoon.im-ldi.com/data_a70/AS15/raw/AS15-90-12308.tif" TargetMode="External"/><Relationship Id="rId20778" Type="http://schemas.openxmlformats.org/officeDocument/2006/relationships/hyperlink" Target="https://tothemoon.im-ldi.com/data_a70/AS15/processed/AS15-90-12308.png" TargetMode="External"/><Relationship Id="rId20779" Type="http://schemas.openxmlformats.org/officeDocument/2006/relationships/hyperlink" Target="https://www.lpi.usra.edu/resources/apollo/frame/?AS15-90-12309" TargetMode="External"/><Relationship Id="rId20780" Type="http://schemas.openxmlformats.org/officeDocument/2006/relationships/hyperlink" Target="https://tothemoon.im-ldi.com/data_a70/AS15/extra/AS15-90-12309.small.png" TargetMode="External"/><Relationship Id="rId20781" Type="http://schemas.openxmlformats.org/officeDocument/2006/relationships/hyperlink" Target="https://tothemoon.im-ldi.com/data_a70/AS15/raw/AS15-90-12309.tif" TargetMode="External"/><Relationship Id="rId20782" Type="http://schemas.openxmlformats.org/officeDocument/2006/relationships/hyperlink" Target="https://tothemoon.im-ldi.com/data_a70/AS15/processed/AS15-90-12309.png" TargetMode="External"/><Relationship Id="rId20783" Type="http://schemas.openxmlformats.org/officeDocument/2006/relationships/hyperlink" Target="https://www.lpi.usra.edu/resources/apollo/frame/?AS15-90-12310" TargetMode="External"/><Relationship Id="rId20784" Type="http://schemas.openxmlformats.org/officeDocument/2006/relationships/hyperlink" Target="https://tothemoon.im-ldi.com/data_a70/AS15/extra/AS15-90-12310.small.png" TargetMode="External"/><Relationship Id="rId20785" Type="http://schemas.openxmlformats.org/officeDocument/2006/relationships/hyperlink" Target="https://tothemoon.im-ldi.com/data_a70/AS15/raw/AS15-90-12310.tif" TargetMode="External"/><Relationship Id="rId20786" Type="http://schemas.openxmlformats.org/officeDocument/2006/relationships/hyperlink" Target="https://tothemoon.im-ldi.com/data_a70/AS15/processed/AS15-90-12310.png" TargetMode="External"/><Relationship Id="rId20787" Type="http://schemas.openxmlformats.org/officeDocument/2006/relationships/hyperlink" Target="https://www.lpi.usra.edu/resources/apollo/frame/?AS15-90-12311" TargetMode="External"/><Relationship Id="rId20788" Type="http://schemas.openxmlformats.org/officeDocument/2006/relationships/hyperlink" Target="https://tothemoon.im-ldi.com/data_a70/AS15/extra/AS15-90-12311.small.png" TargetMode="External"/><Relationship Id="rId20789" Type="http://schemas.openxmlformats.org/officeDocument/2006/relationships/hyperlink" Target="https://tothemoon.im-ldi.com/data_a70/AS15/raw/AS15-90-12311.tif" TargetMode="External"/><Relationship Id="rId20790" Type="http://schemas.openxmlformats.org/officeDocument/2006/relationships/hyperlink" Target="https://tothemoon.im-ldi.com/data_a70/AS15/processed/AS15-90-12311.png" TargetMode="External"/><Relationship Id="rId20791" Type="http://schemas.openxmlformats.org/officeDocument/2006/relationships/hyperlink" Target="https://www.lpi.usra.edu/resources/apollo/frame/?AS15-90-12312" TargetMode="External"/><Relationship Id="rId20792" Type="http://schemas.openxmlformats.org/officeDocument/2006/relationships/hyperlink" Target="https://tothemoon.im-ldi.com/data_a70/AS15/extra/AS15-90-12312.small.png" TargetMode="External"/><Relationship Id="rId20793" Type="http://schemas.openxmlformats.org/officeDocument/2006/relationships/hyperlink" Target="https://tothemoon.im-ldi.com/data_a70/AS15/raw/AS15-90-12312.tif" TargetMode="External"/><Relationship Id="rId20794" Type="http://schemas.openxmlformats.org/officeDocument/2006/relationships/hyperlink" Target="https://tothemoon.im-ldi.com/data_a70/AS15/processed/AS15-90-12312.png" TargetMode="External"/><Relationship Id="rId20795" Type="http://schemas.openxmlformats.org/officeDocument/2006/relationships/hyperlink" Target="https://www.lpi.usra.edu/resources/apollo/frame/?AS15-90-12313" TargetMode="External"/><Relationship Id="rId20796" Type="http://schemas.openxmlformats.org/officeDocument/2006/relationships/hyperlink" Target="https://tothemoon.im-ldi.com/data_a70/AS15/extra/AS15-90-12313.small.png" TargetMode="External"/><Relationship Id="rId20797" Type="http://schemas.openxmlformats.org/officeDocument/2006/relationships/hyperlink" Target="https://tothemoon.im-ldi.com/data_a70/AS15/raw/AS15-90-12313.tif" TargetMode="External"/><Relationship Id="rId20798" Type="http://schemas.openxmlformats.org/officeDocument/2006/relationships/hyperlink" Target="https://tothemoon.im-ldi.com/data_a70/AS15/processed/AS15-90-12313.png" TargetMode="External"/><Relationship Id="rId20799" Type="http://schemas.openxmlformats.org/officeDocument/2006/relationships/hyperlink" Target="https://www.lpi.usra.edu/resources/apollo/frame/?AS15-90-12314" TargetMode="External"/><Relationship Id="rId20800" Type="http://schemas.openxmlformats.org/officeDocument/2006/relationships/hyperlink" Target="https://tothemoon.im-ldi.com/data_a70/AS15/extra/AS15-90-12314.small.png" TargetMode="External"/><Relationship Id="rId20801" Type="http://schemas.openxmlformats.org/officeDocument/2006/relationships/hyperlink" Target="https://tothemoon.im-ldi.com/data_a70/AS15/raw/AS15-90-12314.tif" TargetMode="External"/><Relationship Id="rId20802" Type="http://schemas.openxmlformats.org/officeDocument/2006/relationships/hyperlink" Target="https://tothemoon.im-ldi.com/data_a70/AS15/processed/AS15-90-12314.png" TargetMode="External"/><Relationship Id="rId20803" Type="http://schemas.openxmlformats.org/officeDocument/2006/relationships/hyperlink" Target="https://www.lpi.usra.edu/resources/apollo/frame/?AS15-90-12315" TargetMode="External"/><Relationship Id="rId20804" Type="http://schemas.openxmlformats.org/officeDocument/2006/relationships/hyperlink" Target="https://tothemoon.im-ldi.com/data_a70/AS15/extra/AS15-90-12315.small.png" TargetMode="External"/><Relationship Id="rId20805" Type="http://schemas.openxmlformats.org/officeDocument/2006/relationships/hyperlink" Target="https://tothemoon.im-ldi.com/data_a70/AS15/raw/AS15-90-12315.tif" TargetMode="External"/><Relationship Id="rId20806" Type="http://schemas.openxmlformats.org/officeDocument/2006/relationships/hyperlink" Target="https://tothemoon.im-ldi.com/data_a70/AS15/processed/AS15-90-12315.png" TargetMode="External"/><Relationship Id="rId20807" Type="http://schemas.openxmlformats.org/officeDocument/2006/relationships/hyperlink" Target="https://www.lpi.usra.edu/resources/apollo/frame/?AS15-90-12316" TargetMode="External"/><Relationship Id="rId20808" Type="http://schemas.openxmlformats.org/officeDocument/2006/relationships/hyperlink" Target="https://tothemoon.im-ldi.com/data_a70/AS15/extra/AS15-90-12316.small.png" TargetMode="External"/><Relationship Id="rId20809" Type="http://schemas.openxmlformats.org/officeDocument/2006/relationships/hyperlink" Target="https://tothemoon.im-ldi.com/data_a70/AS15/raw/AS15-90-12316.tif" TargetMode="External"/><Relationship Id="rId20810" Type="http://schemas.openxmlformats.org/officeDocument/2006/relationships/hyperlink" Target="https://tothemoon.im-ldi.com/data_a70/AS15/processed/AS15-90-12316.png" TargetMode="External"/><Relationship Id="rId20811" Type="http://schemas.openxmlformats.org/officeDocument/2006/relationships/hyperlink" Target="https://www.lpi.usra.edu/resources/apollo/frame/?AS15-90-12317" TargetMode="External"/><Relationship Id="rId20812" Type="http://schemas.openxmlformats.org/officeDocument/2006/relationships/hyperlink" Target="https://tothemoon.im-ldi.com/data_a70/AS15/extra/AS15-90-12317.small.png" TargetMode="External"/><Relationship Id="rId20813" Type="http://schemas.openxmlformats.org/officeDocument/2006/relationships/hyperlink" Target="https://tothemoon.im-ldi.com/data_a70/AS15/raw/AS15-90-12317.tif" TargetMode="External"/><Relationship Id="rId20814" Type="http://schemas.openxmlformats.org/officeDocument/2006/relationships/hyperlink" Target="https://tothemoon.im-ldi.com/data_a70/AS15/processed/AS15-90-12317.png" TargetMode="External"/><Relationship Id="rId20815" Type="http://schemas.openxmlformats.org/officeDocument/2006/relationships/hyperlink" Target="https://www.lpi.usra.edu/resources/apollo/frame/?AS15-90-12318" TargetMode="External"/><Relationship Id="rId20816" Type="http://schemas.openxmlformats.org/officeDocument/2006/relationships/hyperlink" Target="https://tothemoon.im-ldi.com/data_a70/AS15/extra/AS15-90-12318.small.png" TargetMode="External"/><Relationship Id="rId20817" Type="http://schemas.openxmlformats.org/officeDocument/2006/relationships/hyperlink" Target="https://tothemoon.im-ldi.com/data_a70/AS15/raw/AS15-90-12318.tif" TargetMode="External"/><Relationship Id="rId20818" Type="http://schemas.openxmlformats.org/officeDocument/2006/relationships/hyperlink" Target="https://tothemoon.im-ldi.com/data_a70/AS15/processed/AS15-90-12318.png" TargetMode="External"/><Relationship Id="rId20819" Type="http://schemas.openxmlformats.org/officeDocument/2006/relationships/hyperlink" Target="https://www.lpi.usra.edu/resources/apollo/frame/?AS15-90-12319" TargetMode="External"/><Relationship Id="rId20820" Type="http://schemas.openxmlformats.org/officeDocument/2006/relationships/hyperlink" Target="https://tothemoon.im-ldi.com/data_a70/AS15/extra/AS15-90-12319.small.png" TargetMode="External"/><Relationship Id="rId20821" Type="http://schemas.openxmlformats.org/officeDocument/2006/relationships/hyperlink" Target="https://tothemoon.im-ldi.com/data_a70/AS15/raw/AS15-90-12319.tif" TargetMode="External"/><Relationship Id="rId20822" Type="http://schemas.openxmlformats.org/officeDocument/2006/relationships/hyperlink" Target="https://tothemoon.im-ldi.com/data_a70/AS15/processed/AS15-90-12319.png" TargetMode="External"/><Relationship Id="rId20823" Type="http://schemas.openxmlformats.org/officeDocument/2006/relationships/hyperlink" Target="https://www.lpi.usra.edu/resources/apollo/frame/?AS15-90-12320" TargetMode="External"/><Relationship Id="rId20824" Type="http://schemas.openxmlformats.org/officeDocument/2006/relationships/hyperlink" Target="https://tothemoon.im-ldi.com/data_a70/AS15/extra/AS15-90-12320.small.png" TargetMode="External"/><Relationship Id="rId20825" Type="http://schemas.openxmlformats.org/officeDocument/2006/relationships/hyperlink" Target="https://tothemoon.im-ldi.com/data_a70/AS15/raw/AS15-90-12320.tif" TargetMode="External"/><Relationship Id="rId20826" Type="http://schemas.openxmlformats.org/officeDocument/2006/relationships/hyperlink" Target="https://tothemoon.im-ldi.com/data_a70/AS15/processed/AS15-90-12320.png" TargetMode="External"/><Relationship Id="rId20827" Type="http://schemas.openxmlformats.org/officeDocument/2006/relationships/hyperlink" Target="https://www.lpi.usra.edu/resources/apollo/frame/?AS15-90-12321" TargetMode="External"/><Relationship Id="rId20828" Type="http://schemas.openxmlformats.org/officeDocument/2006/relationships/hyperlink" Target="https://tothemoon.im-ldi.com/data_a70/AS15/extra/AS15-90-12321.small.png" TargetMode="External"/><Relationship Id="rId20829" Type="http://schemas.openxmlformats.org/officeDocument/2006/relationships/hyperlink" Target="https://tothemoon.im-ldi.com/data_a70/AS15/raw/AS15-90-12321.tif" TargetMode="External"/><Relationship Id="rId20830" Type="http://schemas.openxmlformats.org/officeDocument/2006/relationships/hyperlink" Target="https://tothemoon.im-ldi.com/data_a70/AS15/processed/AS15-90-12321.png" TargetMode="External"/><Relationship Id="rId20831" Type="http://schemas.openxmlformats.org/officeDocument/2006/relationships/hyperlink" Target="https://www.lpi.usra.edu/resources/apollo/frame/?AS15-90-12322" TargetMode="External"/><Relationship Id="rId20832" Type="http://schemas.openxmlformats.org/officeDocument/2006/relationships/hyperlink" Target="https://tothemoon.im-ldi.com/data_a70/AS15/extra/AS15-90-12322.small.png" TargetMode="External"/><Relationship Id="rId20833" Type="http://schemas.openxmlformats.org/officeDocument/2006/relationships/hyperlink" Target="https://tothemoon.im-ldi.com/data_a70/AS15/raw/AS15-90-12322.tif" TargetMode="External"/><Relationship Id="rId20834" Type="http://schemas.openxmlformats.org/officeDocument/2006/relationships/hyperlink" Target="https://tothemoon.im-ldi.com/data_a70/AS15/processed/AS15-90-12322.png" TargetMode="External"/><Relationship Id="rId20835" Type="http://schemas.openxmlformats.org/officeDocument/2006/relationships/hyperlink" Target="https://www.lpi.usra.edu/resources/apollo/frame/?AS15-90-12323" TargetMode="External"/><Relationship Id="rId20836" Type="http://schemas.openxmlformats.org/officeDocument/2006/relationships/hyperlink" Target="https://tothemoon.im-ldi.com/data_a70/AS15/extra/AS15-90-12323.small.png" TargetMode="External"/><Relationship Id="rId20837" Type="http://schemas.openxmlformats.org/officeDocument/2006/relationships/hyperlink" Target="https://tothemoon.im-ldi.com/data_a70/AS15/raw/AS15-90-12323.tif" TargetMode="External"/><Relationship Id="rId20838" Type="http://schemas.openxmlformats.org/officeDocument/2006/relationships/hyperlink" Target="https://tothemoon.im-ldi.com/data_a70/AS15/processed/AS15-90-12323.png" TargetMode="External"/><Relationship Id="rId20839" Type="http://schemas.openxmlformats.org/officeDocument/2006/relationships/hyperlink" Target="https://www.lpi.usra.edu/resources/apollo/frame/?AS15-90-12324" TargetMode="External"/><Relationship Id="rId20840" Type="http://schemas.openxmlformats.org/officeDocument/2006/relationships/hyperlink" Target="https://tothemoon.im-ldi.com/data_a70/AS15/extra/AS15-90-12324.small.png" TargetMode="External"/><Relationship Id="rId20841" Type="http://schemas.openxmlformats.org/officeDocument/2006/relationships/hyperlink" Target="https://tothemoon.im-ldi.com/data_a70/AS15/raw/AS15-90-12324.tif" TargetMode="External"/><Relationship Id="rId20842" Type="http://schemas.openxmlformats.org/officeDocument/2006/relationships/hyperlink" Target="https://tothemoon.im-ldi.com/data_a70/AS15/processed/AS15-90-12324.png" TargetMode="External"/><Relationship Id="rId20843" Type="http://schemas.openxmlformats.org/officeDocument/2006/relationships/hyperlink" Target="https://www.lpi.usra.edu/resources/apollo/frame/?AS15-90-12325" TargetMode="External"/><Relationship Id="rId20844" Type="http://schemas.openxmlformats.org/officeDocument/2006/relationships/hyperlink" Target="https://tothemoon.im-ldi.com/data_a70/AS15/extra/AS15-90-12325.small.png" TargetMode="External"/><Relationship Id="rId20845" Type="http://schemas.openxmlformats.org/officeDocument/2006/relationships/hyperlink" Target="https://tothemoon.im-ldi.com/data_a70/AS15/raw/AS15-90-12325.tif" TargetMode="External"/><Relationship Id="rId20846" Type="http://schemas.openxmlformats.org/officeDocument/2006/relationships/hyperlink" Target="https://tothemoon.im-ldi.com/data_a70/AS15/processed/AS15-90-12325.png" TargetMode="External"/><Relationship Id="rId20847" Type="http://schemas.openxmlformats.org/officeDocument/2006/relationships/hyperlink" Target="https://www.lpi.usra.edu/resources/apollo/frame/?AS15-90-12326" TargetMode="External"/><Relationship Id="rId20848" Type="http://schemas.openxmlformats.org/officeDocument/2006/relationships/hyperlink" Target="https://tothemoon.im-ldi.com/data_a70/AS15/extra/AS15-90-12326.small.png" TargetMode="External"/><Relationship Id="rId20849" Type="http://schemas.openxmlformats.org/officeDocument/2006/relationships/hyperlink" Target="https://tothemoon.im-ldi.com/data_a70/AS15/raw/AS15-90-12326.tif" TargetMode="External"/><Relationship Id="rId20850" Type="http://schemas.openxmlformats.org/officeDocument/2006/relationships/hyperlink" Target="https://tothemoon.im-ldi.com/data_a70/AS15/processed/AS15-90-12326.png" TargetMode="External"/><Relationship Id="rId20851" Type="http://schemas.openxmlformats.org/officeDocument/2006/relationships/hyperlink" Target="https://www.lpi.usra.edu/resources/apollo/frame/?AS15-90-12327" TargetMode="External"/><Relationship Id="rId20852" Type="http://schemas.openxmlformats.org/officeDocument/2006/relationships/hyperlink" Target="https://tothemoon.im-ldi.com/data_a70/AS15/extra/AS15-90-12327.small.png" TargetMode="External"/><Relationship Id="rId20853" Type="http://schemas.openxmlformats.org/officeDocument/2006/relationships/hyperlink" Target="https://tothemoon.im-ldi.com/data_a70/AS15/raw/AS15-90-12327.tif" TargetMode="External"/><Relationship Id="rId20854" Type="http://schemas.openxmlformats.org/officeDocument/2006/relationships/hyperlink" Target="https://tothemoon.im-ldi.com/data_a70/AS15/processed/AS15-90-12327.png" TargetMode="External"/><Relationship Id="rId20855" Type="http://schemas.openxmlformats.org/officeDocument/2006/relationships/hyperlink" Target="https://www.lpi.usra.edu/resources/apollo/frame/?AS15-90-12328" TargetMode="External"/><Relationship Id="rId20856" Type="http://schemas.openxmlformats.org/officeDocument/2006/relationships/hyperlink" Target="https://tothemoon.im-ldi.com/data_a70/AS15/extra/AS15-90-12328.small.png" TargetMode="External"/><Relationship Id="rId20857" Type="http://schemas.openxmlformats.org/officeDocument/2006/relationships/hyperlink" Target="https://tothemoon.im-ldi.com/data_a70/AS15/raw/AS15-90-12328.tif" TargetMode="External"/><Relationship Id="rId20858" Type="http://schemas.openxmlformats.org/officeDocument/2006/relationships/hyperlink" Target="https://tothemoon.im-ldi.com/data_a70/AS15/processed/AS15-90-12328.png" TargetMode="External"/><Relationship Id="rId20859" Type="http://schemas.openxmlformats.org/officeDocument/2006/relationships/hyperlink" Target="https://www.lpi.usra.edu/resources/apollo/frame/?AS15-92-12406" TargetMode="External"/><Relationship Id="rId20860" Type="http://schemas.openxmlformats.org/officeDocument/2006/relationships/hyperlink" Target="https://tothemoon.im-ldi.com/data_a70/AS15/extra/AS15-92-12406.small.png" TargetMode="External"/><Relationship Id="rId20861" Type="http://schemas.openxmlformats.org/officeDocument/2006/relationships/hyperlink" Target="https://tothemoon.im-ldi.com/data_a70/AS15/raw/AS15-92-12406.tif" TargetMode="External"/><Relationship Id="rId20862" Type="http://schemas.openxmlformats.org/officeDocument/2006/relationships/hyperlink" Target="https://tothemoon.im-ldi.com/data_a70/AS15/processed/AS15-92-12406.png" TargetMode="External"/><Relationship Id="rId20863" Type="http://schemas.openxmlformats.org/officeDocument/2006/relationships/hyperlink" Target="https://www.lpi.usra.edu/resources/apollo/frame/?AS15-92-12407" TargetMode="External"/><Relationship Id="rId20864" Type="http://schemas.openxmlformats.org/officeDocument/2006/relationships/hyperlink" Target="https://tothemoon.im-ldi.com/data_a70/AS15/extra/AS15-92-12407.small.png" TargetMode="External"/><Relationship Id="rId20865" Type="http://schemas.openxmlformats.org/officeDocument/2006/relationships/hyperlink" Target="https://tothemoon.im-ldi.com/data_a70/AS15/raw/AS15-92-12407.tif" TargetMode="External"/><Relationship Id="rId20866" Type="http://schemas.openxmlformats.org/officeDocument/2006/relationships/hyperlink" Target="https://tothemoon.im-ldi.com/data_a70/AS15/processed/AS15-92-12407.png" TargetMode="External"/><Relationship Id="rId20867" Type="http://schemas.openxmlformats.org/officeDocument/2006/relationships/hyperlink" Target="https://www.lpi.usra.edu/resources/apollo/frame/?AS15-92-12408" TargetMode="External"/><Relationship Id="rId20868" Type="http://schemas.openxmlformats.org/officeDocument/2006/relationships/hyperlink" Target="https://tothemoon.im-ldi.com/data_a70/AS15/extra/AS15-92-12408.small.png" TargetMode="External"/><Relationship Id="rId20869" Type="http://schemas.openxmlformats.org/officeDocument/2006/relationships/hyperlink" Target="https://tothemoon.im-ldi.com/data_a70/AS15/raw/AS15-92-12408.tif" TargetMode="External"/><Relationship Id="rId20870" Type="http://schemas.openxmlformats.org/officeDocument/2006/relationships/hyperlink" Target="https://tothemoon.im-ldi.com/data_a70/AS15/processed/AS15-92-12408.png" TargetMode="External"/><Relationship Id="rId20871" Type="http://schemas.openxmlformats.org/officeDocument/2006/relationships/hyperlink" Target="https://www.lpi.usra.edu/resources/apollo/frame/?AS15-92-12409" TargetMode="External"/><Relationship Id="rId20872" Type="http://schemas.openxmlformats.org/officeDocument/2006/relationships/hyperlink" Target="https://tothemoon.im-ldi.com/data_a70/AS15/extra/AS15-92-12409.small.png" TargetMode="External"/><Relationship Id="rId20873" Type="http://schemas.openxmlformats.org/officeDocument/2006/relationships/hyperlink" Target="https://tothemoon.im-ldi.com/data_a70/AS15/raw/AS15-92-12409.tif" TargetMode="External"/><Relationship Id="rId20874" Type="http://schemas.openxmlformats.org/officeDocument/2006/relationships/hyperlink" Target="https://tothemoon.im-ldi.com/data_a70/AS15/processed/AS15-92-12409.png" TargetMode="External"/><Relationship Id="rId20875" Type="http://schemas.openxmlformats.org/officeDocument/2006/relationships/hyperlink" Target="https://www.lpi.usra.edu/resources/apollo/frame/?AS15-92-12410" TargetMode="External"/><Relationship Id="rId20876" Type="http://schemas.openxmlformats.org/officeDocument/2006/relationships/hyperlink" Target="https://tothemoon.im-ldi.com/data_a70/AS15/extra/AS15-92-12410.small.png" TargetMode="External"/><Relationship Id="rId20877" Type="http://schemas.openxmlformats.org/officeDocument/2006/relationships/hyperlink" Target="https://tothemoon.im-ldi.com/data_a70/AS15/raw/AS15-92-12410.tif" TargetMode="External"/><Relationship Id="rId20878" Type="http://schemas.openxmlformats.org/officeDocument/2006/relationships/hyperlink" Target="https://tothemoon.im-ldi.com/data_a70/AS15/processed/AS15-92-12410.png" TargetMode="External"/><Relationship Id="rId20879" Type="http://schemas.openxmlformats.org/officeDocument/2006/relationships/hyperlink" Target="https://www.lpi.usra.edu/resources/apollo/frame/?AS15-92-12412" TargetMode="External"/><Relationship Id="rId20880" Type="http://schemas.openxmlformats.org/officeDocument/2006/relationships/hyperlink" Target="https://tothemoon.im-ldi.com/data_a70/AS15/extra/AS15-92-12412.small.png" TargetMode="External"/><Relationship Id="rId20881" Type="http://schemas.openxmlformats.org/officeDocument/2006/relationships/hyperlink" Target="https://tothemoon.im-ldi.com/data_a70/AS15/raw/AS15-92-12412.tif" TargetMode="External"/><Relationship Id="rId20882" Type="http://schemas.openxmlformats.org/officeDocument/2006/relationships/hyperlink" Target="https://tothemoon.im-ldi.com/data_a70/AS15/processed/AS15-92-12412.png" TargetMode="External"/><Relationship Id="rId20883" Type="http://schemas.openxmlformats.org/officeDocument/2006/relationships/hyperlink" Target="https://www.lpi.usra.edu/resources/apollo/frame/?AS15-92-12416" TargetMode="External"/><Relationship Id="rId20884" Type="http://schemas.openxmlformats.org/officeDocument/2006/relationships/hyperlink" Target="https://tothemoon.im-ldi.com/data_a70/AS15/extra/AS15-92-12416.small.png" TargetMode="External"/><Relationship Id="rId20885" Type="http://schemas.openxmlformats.org/officeDocument/2006/relationships/hyperlink" Target="https://tothemoon.im-ldi.com/data_a70/AS15/raw/AS15-92-12416.tif" TargetMode="External"/><Relationship Id="rId20886" Type="http://schemas.openxmlformats.org/officeDocument/2006/relationships/hyperlink" Target="https://tothemoon.im-ldi.com/data_a70/AS15/processed/AS15-92-12416.png" TargetMode="External"/><Relationship Id="rId20887" Type="http://schemas.openxmlformats.org/officeDocument/2006/relationships/hyperlink" Target="https://www.lpi.usra.edu/resources/apollo/frame/?AS15-92-12417" TargetMode="External"/><Relationship Id="rId20888" Type="http://schemas.openxmlformats.org/officeDocument/2006/relationships/hyperlink" Target="https://tothemoon.im-ldi.com/data_a70/AS15/extra/AS15-92-12417.small.png" TargetMode="External"/><Relationship Id="rId20889" Type="http://schemas.openxmlformats.org/officeDocument/2006/relationships/hyperlink" Target="https://tothemoon.im-ldi.com/data_a70/AS15/raw/AS15-92-12417.tif" TargetMode="External"/><Relationship Id="rId20890" Type="http://schemas.openxmlformats.org/officeDocument/2006/relationships/hyperlink" Target="https://tothemoon.im-ldi.com/data_a70/AS15/processed/AS15-92-12417.png" TargetMode="External"/><Relationship Id="rId20891" Type="http://schemas.openxmlformats.org/officeDocument/2006/relationships/hyperlink" Target="https://www.lpi.usra.edu/resources/apollo/frame/?AS15-92-12418" TargetMode="External"/><Relationship Id="rId20892" Type="http://schemas.openxmlformats.org/officeDocument/2006/relationships/hyperlink" Target="https://tothemoon.im-ldi.com/data_a70/AS15/extra/AS15-92-12418.small.png" TargetMode="External"/><Relationship Id="rId20893" Type="http://schemas.openxmlformats.org/officeDocument/2006/relationships/hyperlink" Target="https://tothemoon.im-ldi.com/data_a70/AS15/raw/AS15-92-12418.tif" TargetMode="External"/><Relationship Id="rId20894" Type="http://schemas.openxmlformats.org/officeDocument/2006/relationships/hyperlink" Target="https://tothemoon.im-ldi.com/data_a70/AS15/processed/AS15-92-12418.png" TargetMode="External"/><Relationship Id="rId20895" Type="http://schemas.openxmlformats.org/officeDocument/2006/relationships/hyperlink" Target="https://www.lpi.usra.edu/resources/apollo/frame/?AS15-92-12419" TargetMode="External"/><Relationship Id="rId20896" Type="http://schemas.openxmlformats.org/officeDocument/2006/relationships/hyperlink" Target="https://tothemoon.im-ldi.com/data_a70/AS15/extra/AS15-92-12419.small.png" TargetMode="External"/><Relationship Id="rId20897" Type="http://schemas.openxmlformats.org/officeDocument/2006/relationships/hyperlink" Target="https://tothemoon.im-ldi.com/data_a70/AS15/raw/AS15-92-12419.tif" TargetMode="External"/><Relationship Id="rId20898" Type="http://schemas.openxmlformats.org/officeDocument/2006/relationships/hyperlink" Target="https://tothemoon.im-ldi.com/data_a70/AS15/processed/AS15-92-12419.png" TargetMode="External"/><Relationship Id="rId20899" Type="http://schemas.openxmlformats.org/officeDocument/2006/relationships/hyperlink" Target="https://www.lpi.usra.edu/resources/apollo/frame/?AS15-92-12420" TargetMode="External"/><Relationship Id="rId20900" Type="http://schemas.openxmlformats.org/officeDocument/2006/relationships/hyperlink" Target="https://tothemoon.im-ldi.com/data_a70/AS15/extra/AS15-92-12420.small.png" TargetMode="External"/><Relationship Id="rId20901" Type="http://schemas.openxmlformats.org/officeDocument/2006/relationships/hyperlink" Target="https://tothemoon.im-ldi.com/data_a70/AS15/raw/AS15-92-12420.tif" TargetMode="External"/><Relationship Id="rId20902" Type="http://schemas.openxmlformats.org/officeDocument/2006/relationships/hyperlink" Target="https://tothemoon.im-ldi.com/data_a70/AS15/processed/AS15-92-12420.png" TargetMode="External"/><Relationship Id="rId20903" Type="http://schemas.openxmlformats.org/officeDocument/2006/relationships/hyperlink" Target="https://www.lpi.usra.edu/resources/apollo/frame/?AS15-92-12421" TargetMode="External"/><Relationship Id="rId20904" Type="http://schemas.openxmlformats.org/officeDocument/2006/relationships/hyperlink" Target="https://tothemoon.im-ldi.com/data_a70/AS15/extra/AS15-92-12421.small.png" TargetMode="External"/><Relationship Id="rId20905" Type="http://schemas.openxmlformats.org/officeDocument/2006/relationships/hyperlink" Target="https://tothemoon.im-ldi.com/data_a70/AS15/raw/AS15-92-12421.tif" TargetMode="External"/><Relationship Id="rId20906" Type="http://schemas.openxmlformats.org/officeDocument/2006/relationships/hyperlink" Target="https://tothemoon.im-ldi.com/data_a70/AS15/processed/AS15-92-12421.png" TargetMode="External"/><Relationship Id="rId20907" Type="http://schemas.openxmlformats.org/officeDocument/2006/relationships/hyperlink" Target="https://www.lpi.usra.edu/resources/apollo/frame/?AS15-92-12422" TargetMode="External"/><Relationship Id="rId20908" Type="http://schemas.openxmlformats.org/officeDocument/2006/relationships/hyperlink" Target="https://tothemoon.im-ldi.com/data_a70/AS15/extra/AS15-92-12422.small.png" TargetMode="External"/><Relationship Id="rId20909" Type="http://schemas.openxmlformats.org/officeDocument/2006/relationships/hyperlink" Target="https://tothemoon.im-ldi.com/data_a70/AS15/raw/AS15-92-12422.tif" TargetMode="External"/><Relationship Id="rId20910" Type="http://schemas.openxmlformats.org/officeDocument/2006/relationships/hyperlink" Target="https://tothemoon.im-ldi.com/data_a70/AS15/processed/AS15-92-12422.png" TargetMode="External"/><Relationship Id="rId20911" Type="http://schemas.openxmlformats.org/officeDocument/2006/relationships/hyperlink" Target="https://www.lpi.usra.edu/resources/apollo/frame/?AS15-92-12423" TargetMode="External"/><Relationship Id="rId20912" Type="http://schemas.openxmlformats.org/officeDocument/2006/relationships/hyperlink" Target="https://tothemoon.im-ldi.com/data_a70/AS15/extra/AS15-92-12423.small.png" TargetMode="External"/><Relationship Id="rId20913" Type="http://schemas.openxmlformats.org/officeDocument/2006/relationships/hyperlink" Target="https://tothemoon.im-ldi.com/data_a70/AS15/raw/AS15-92-12423.tif" TargetMode="External"/><Relationship Id="rId20914" Type="http://schemas.openxmlformats.org/officeDocument/2006/relationships/hyperlink" Target="https://tothemoon.im-ldi.com/data_a70/AS15/processed/AS15-92-12423.png" TargetMode="External"/><Relationship Id="rId20915" Type="http://schemas.openxmlformats.org/officeDocument/2006/relationships/hyperlink" Target="https://www.lpi.usra.edu/resources/apollo/frame/?AS15-92-12424" TargetMode="External"/><Relationship Id="rId20916" Type="http://schemas.openxmlformats.org/officeDocument/2006/relationships/hyperlink" Target="https://tothemoon.im-ldi.com/data_a70/AS15/extra/AS15-92-12424.small.png" TargetMode="External"/><Relationship Id="rId20917" Type="http://schemas.openxmlformats.org/officeDocument/2006/relationships/hyperlink" Target="https://tothemoon.im-ldi.com/data_a70/AS15/raw/AS15-92-12424.tif" TargetMode="External"/><Relationship Id="rId20918" Type="http://schemas.openxmlformats.org/officeDocument/2006/relationships/hyperlink" Target="https://tothemoon.im-ldi.com/data_a70/AS15/processed/AS15-92-12424.png" TargetMode="External"/><Relationship Id="rId20919" Type="http://schemas.openxmlformats.org/officeDocument/2006/relationships/hyperlink" Target="https://www.lpi.usra.edu/resources/apollo/frame/?AS15-92-12425" TargetMode="External"/><Relationship Id="rId20920" Type="http://schemas.openxmlformats.org/officeDocument/2006/relationships/hyperlink" Target="https://tothemoon.im-ldi.com/data_a70/AS15/extra/AS15-92-12425.small.png" TargetMode="External"/><Relationship Id="rId20921" Type="http://schemas.openxmlformats.org/officeDocument/2006/relationships/hyperlink" Target="https://tothemoon.im-ldi.com/data_a70/AS15/raw/AS15-92-12425.tif" TargetMode="External"/><Relationship Id="rId20922" Type="http://schemas.openxmlformats.org/officeDocument/2006/relationships/hyperlink" Target="https://tothemoon.im-ldi.com/data_a70/AS15/processed/AS15-92-12425.png" TargetMode="External"/><Relationship Id="rId20923" Type="http://schemas.openxmlformats.org/officeDocument/2006/relationships/hyperlink" Target="https://www.lpi.usra.edu/resources/apollo/frame/?AS15-92-12426" TargetMode="External"/><Relationship Id="rId20924" Type="http://schemas.openxmlformats.org/officeDocument/2006/relationships/hyperlink" Target="https://tothemoon.im-ldi.com/data_a70/AS15/extra/AS15-92-12426.small.png" TargetMode="External"/><Relationship Id="rId20925" Type="http://schemas.openxmlformats.org/officeDocument/2006/relationships/hyperlink" Target="https://tothemoon.im-ldi.com/data_a70/AS15/raw/AS15-92-12426.tif" TargetMode="External"/><Relationship Id="rId20926" Type="http://schemas.openxmlformats.org/officeDocument/2006/relationships/hyperlink" Target="https://tothemoon.im-ldi.com/data_a70/AS15/processed/AS15-92-12426.png" TargetMode="External"/><Relationship Id="rId20927" Type="http://schemas.openxmlformats.org/officeDocument/2006/relationships/hyperlink" Target="https://www.lpi.usra.edu/resources/apollo/frame/?AS15-92-12427" TargetMode="External"/><Relationship Id="rId20928" Type="http://schemas.openxmlformats.org/officeDocument/2006/relationships/hyperlink" Target="https://tothemoon.im-ldi.com/data_a70/AS15/extra/AS15-92-12427.small.png" TargetMode="External"/><Relationship Id="rId20929" Type="http://schemas.openxmlformats.org/officeDocument/2006/relationships/hyperlink" Target="https://tothemoon.im-ldi.com/data_a70/AS15/raw/AS15-92-12427.tif" TargetMode="External"/><Relationship Id="rId20930" Type="http://schemas.openxmlformats.org/officeDocument/2006/relationships/hyperlink" Target="https://tothemoon.im-ldi.com/data_a70/AS15/processed/AS15-92-12427.png" TargetMode="External"/><Relationship Id="rId20931" Type="http://schemas.openxmlformats.org/officeDocument/2006/relationships/hyperlink" Target="https://www.lpi.usra.edu/resources/apollo/frame/?AS15-92-12428" TargetMode="External"/><Relationship Id="rId20932" Type="http://schemas.openxmlformats.org/officeDocument/2006/relationships/hyperlink" Target="https://tothemoon.im-ldi.com/data_a70/AS15/extra/AS15-92-12428.small.png" TargetMode="External"/><Relationship Id="rId20933" Type="http://schemas.openxmlformats.org/officeDocument/2006/relationships/hyperlink" Target="https://tothemoon.im-ldi.com/data_a70/AS15/raw/AS15-92-12428.tif" TargetMode="External"/><Relationship Id="rId20934" Type="http://schemas.openxmlformats.org/officeDocument/2006/relationships/hyperlink" Target="https://tothemoon.im-ldi.com/data_a70/AS15/processed/AS15-92-12428.png" TargetMode="External"/><Relationship Id="rId20935" Type="http://schemas.openxmlformats.org/officeDocument/2006/relationships/hyperlink" Target="https://www.lpi.usra.edu/resources/apollo/frame/?AS15-92-12429" TargetMode="External"/><Relationship Id="rId20936" Type="http://schemas.openxmlformats.org/officeDocument/2006/relationships/hyperlink" Target="https://tothemoon.im-ldi.com/data_a70/AS15/extra/AS15-92-12429.small.png" TargetMode="External"/><Relationship Id="rId20937" Type="http://schemas.openxmlformats.org/officeDocument/2006/relationships/hyperlink" Target="https://tothemoon.im-ldi.com/data_a70/AS15/raw/AS15-92-12429.tif" TargetMode="External"/><Relationship Id="rId20938" Type="http://schemas.openxmlformats.org/officeDocument/2006/relationships/hyperlink" Target="https://tothemoon.im-ldi.com/data_a70/AS15/processed/AS15-92-12429.png" TargetMode="External"/><Relationship Id="rId20939" Type="http://schemas.openxmlformats.org/officeDocument/2006/relationships/hyperlink" Target="https://www.lpi.usra.edu/resources/apollo/frame/?AS15-92-12430" TargetMode="External"/><Relationship Id="rId20940" Type="http://schemas.openxmlformats.org/officeDocument/2006/relationships/hyperlink" Target="https://tothemoon.im-ldi.com/data_a70/AS15/extra/AS15-92-12430.small.png" TargetMode="External"/><Relationship Id="rId20941" Type="http://schemas.openxmlformats.org/officeDocument/2006/relationships/hyperlink" Target="https://tothemoon.im-ldi.com/data_a70/AS15/raw/AS15-92-12430.tif" TargetMode="External"/><Relationship Id="rId20942" Type="http://schemas.openxmlformats.org/officeDocument/2006/relationships/hyperlink" Target="https://tothemoon.im-ldi.com/data_a70/AS15/processed/AS15-92-12430.png" TargetMode="External"/><Relationship Id="rId20943" Type="http://schemas.openxmlformats.org/officeDocument/2006/relationships/hyperlink" Target="https://www.lpi.usra.edu/resources/apollo/frame/?AS15-92-12431" TargetMode="External"/><Relationship Id="rId20944" Type="http://schemas.openxmlformats.org/officeDocument/2006/relationships/hyperlink" Target="https://tothemoon.im-ldi.com/data_a70/AS15/extra/AS15-92-12431.small.png" TargetMode="External"/><Relationship Id="rId20945" Type="http://schemas.openxmlformats.org/officeDocument/2006/relationships/hyperlink" Target="https://tothemoon.im-ldi.com/data_a70/AS15/raw/AS15-92-12431.tif" TargetMode="External"/><Relationship Id="rId20946" Type="http://schemas.openxmlformats.org/officeDocument/2006/relationships/hyperlink" Target="https://tothemoon.im-ldi.com/data_a70/AS15/processed/AS15-92-12431.png" TargetMode="External"/><Relationship Id="rId20947" Type="http://schemas.openxmlformats.org/officeDocument/2006/relationships/hyperlink" Target="https://www.lpi.usra.edu/resources/apollo/frame/?AS15-92-12432" TargetMode="External"/><Relationship Id="rId20948" Type="http://schemas.openxmlformats.org/officeDocument/2006/relationships/hyperlink" Target="https://tothemoon.im-ldi.com/data_a70/AS15/extra/AS15-92-12432.small.png" TargetMode="External"/><Relationship Id="rId20949" Type="http://schemas.openxmlformats.org/officeDocument/2006/relationships/hyperlink" Target="https://tothemoon.im-ldi.com/data_a70/AS15/raw/AS15-92-12432.tif" TargetMode="External"/><Relationship Id="rId20950" Type="http://schemas.openxmlformats.org/officeDocument/2006/relationships/hyperlink" Target="https://tothemoon.im-ldi.com/data_a70/AS15/processed/AS15-92-12432.png" TargetMode="External"/><Relationship Id="rId20951" Type="http://schemas.openxmlformats.org/officeDocument/2006/relationships/hyperlink" Target="https://www.lpi.usra.edu/resources/apollo/frame/?AS15-92-12433" TargetMode="External"/><Relationship Id="rId20952" Type="http://schemas.openxmlformats.org/officeDocument/2006/relationships/hyperlink" Target="https://tothemoon.im-ldi.com/data_a70/AS15/extra/AS15-92-12433.small.png" TargetMode="External"/><Relationship Id="rId20953" Type="http://schemas.openxmlformats.org/officeDocument/2006/relationships/hyperlink" Target="https://tothemoon.im-ldi.com/data_a70/AS15/raw/AS15-92-12433.tif" TargetMode="External"/><Relationship Id="rId20954" Type="http://schemas.openxmlformats.org/officeDocument/2006/relationships/hyperlink" Target="https://tothemoon.im-ldi.com/data_a70/AS15/processed/AS15-92-12433.png" TargetMode="External"/><Relationship Id="rId20955" Type="http://schemas.openxmlformats.org/officeDocument/2006/relationships/hyperlink" Target="https://www.lpi.usra.edu/resources/apollo/frame/?AS15-92-12434" TargetMode="External"/><Relationship Id="rId20956" Type="http://schemas.openxmlformats.org/officeDocument/2006/relationships/hyperlink" Target="https://tothemoon.im-ldi.com/data_a70/AS15/extra/AS15-92-12434.small.png" TargetMode="External"/><Relationship Id="rId20957" Type="http://schemas.openxmlformats.org/officeDocument/2006/relationships/hyperlink" Target="https://tothemoon.im-ldi.com/data_a70/AS15/raw/AS15-92-12434.tif" TargetMode="External"/><Relationship Id="rId20958" Type="http://schemas.openxmlformats.org/officeDocument/2006/relationships/hyperlink" Target="https://tothemoon.im-ldi.com/data_a70/AS15/processed/AS15-92-12434.png" TargetMode="External"/><Relationship Id="rId20959" Type="http://schemas.openxmlformats.org/officeDocument/2006/relationships/hyperlink" Target="https://www.lpi.usra.edu/resources/apollo/frame/?AS15-92-12435" TargetMode="External"/><Relationship Id="rId20960" Type="http://schemas.openxmlformats.org/officeDocument/2006/relationships/hyperlink" Target="https://tothemoon.im-ldi.com/data_a70/AS15/extra/AS15-92-12435.small.png" TargetMode="External"/><Relationship Id="rId20961" Type="http://schemas.openxmlformats.org/officeDocument/2006/relationships/hyperlink" Target="https://tothemoon.im-ldi.com/data_a70/AS15/raw/AS15-92-12435.tif" TargetMode="External"/><Relationship Id="rId20962" Type="http://schemas.openxmlformats.org/officeDocument/2006/relationships/hyperlink" Target="https://tothemoon.im-ldi.com/data_a70/AS15/processed/AS15-92-12435.png" TargetMode="External"/><Relationship Id="rId20963" Type="http://schemas.openxmlformats.org/officeDocument/2006/relationships/hyperlink" Target="https://www.lpi.usra.edu/resources/apollo/frame/?AS15-92-12436" TargetMode="External"/><Relationship Id="rId20964" Type="http://schemas.openxmlformats.org/officeDocument/2006/relationships/hyperlink" Target="https://tothemoon.im-ldi.com/data_a70/AS15/extra/AS15-92-12436.small.png" TargetMode="External"/><Relationship Id="rId20965" Type="http://schemas.openxmlformats.org/officeDocument/2006/relationships/hyperlink" Target="https://tothemoon.im-ldi.com/data_a70/AS15/raw/AS15-92-12436.tif" TargetMode="External"/><Relationship Id="rId20966" Type="http://schemas.openxmlformats.org/officeDocument/2006/relationships/hyperlink" Target="https://tothemoon.im-ldi.com/data_a70/AS15/processed/AS15-92-12436.png" TargetMode="External"/><Relationship Id="rId20967" Type="http://schemas.openxmlformats.org/officeDocument/2006/relationships/hyperlink" Target="https://www.lpi.usra.edu/resources/apollo/frame/?AS15-92-12437" TargetMode="External"/><Relationship Id="rId20968" Type="http://schemas.openxmlformats.org/officeDocument/2006/relationships/hyperlink" Target="https://tothemoon.im-ldi.com/data_a70/AS15/extra/AS15-92-12437.small.png" TargetMode="External"/><Relationship Id="rId20969" Type="http://schemas.openxmlformats.org/officeDocument/2006/relationships/hyperlink" Target="https://tothemoon.im-ldi.com/data_a70/AS15/raw/AS15-92-12437.tif" TargetMode="External"/><Relationship Id="rId20970" Type="http://schemas.openxmlformats.org/officeDocument/2006/relationships/hyperlink" Target="https://tothemoon.im-ldi.com/data_a70/AS15/processed/AS15-92-12437.png" TargetMode="External"/><Relationship Id="rId20971" Type="http://schemas.openxmlformats.org/officeDocument/2006/relationships/hyperlink" Target="https://www.lpi.usra.edu/resources/apollo/frame/?AS15-92-12438" TargetMode="External"/><Relationship Id="rId20972" Type="http://schemas.openxmlformats.org/officeDocument/2006/relationships/hyperlink" Target="https://tothemoon.im-ldi.com/data_a70/AS15/extra/AS15-92-12438.small.png" TargetMode="External"/><Relationship Id="rId20973" Type="http://schemas.openxmlformats.org/officeDocument/2006/relationships/hyperlink" Target="https://tothemoon.im-ldi.com/data_a70/AS15/raw/AS15-92-12438.tif" TargetMode="External"/><Relationship Id="rId20974" Type="http://schemas.openxmlformats.org/officeDocument/2006/relationships/hyperlink" Target="https://tothemoon.im-ldi.com/data_a70/AS15/processed/AS15-92-12438.png" TargetMode="External"/><Relationship Id="rId20975" Type="http://schemas.openxmlformats.org/officeDocument/2006/relationships/hyperlink" Target="https://www.lpi.usra.edu/resources/apollo/frame/?AS15-92-12439" TargetMode="External"/><Relationship Id="rId20976" Type="http://schemas.openxmlformats.org/officeDocument/2006/relationships/hyperlink" Target="https://tothemoon.im-ldi.com/data_a70/AS15/extra/AS15-92-12439.small.png" TargetMode="External"/><Relationship Id="rId20977" Type="http://schemas.openxmlformats.org/officeDocument/2006/relationships/hyperlink" Target="https://tothemoon.im-ldi.com/data_a70/AS15/raw/AS15-92-12439.tif" TargetMode="External"/><Relationship Id="rId20978" Type="http://schemas.openxmlformats.org/officeDocument/2006/relationships/hyperlink" Target="https://tothemoon.im-ldi.com/data_a70/AS15/processed/AS15-92-12439.png" TargetMode="External"/><Relationship Id="rId20979" Type="http://schemas.openxmlformats.org/officeDocument/2006/relationships/hyperlink" Target="https://www.lpi.usra.edu/resources/apollo/frame/?AS15-92-12440" TargetMode="External"/><Relationship Id="rId20980" Type="http://schemas.openxmlformats.org/officeDocument/2006/relationships/hyperlink" Target="https://tothemoon.im-ldi.com/data_a70/AS15/extra/AS15-92-12440.small.png" TargetMode="External"/><Relationship Id="rId20981" Type="http://schemas.openxmlformats.org/officeDocument/2006/relationships/hyperlink" Target="https://tothemoon.im-ldi.com/data_a70/AS15/raw/AS15-92-12440.tif" TargetMode="External"/><Relationship Id="rId20982" Type="http://schemas.openxmlformats.org/officeDocument/2006/relationships/hyperlink" Target="https://tothemoon.im-ldi.com/data_a70/AS15/processed/AS15-92-12440.png" TargetMode="External"/><Relationship Id="rId20983" Type="http://schemas.openxmlformats.org/officeDocument/2006/relationships/hyperlink" Target="https://www.lpi.usra.edu/resources/apollo/frame/?AS15-92-12441" TargetMode="External"/><Relationship Id="rId20984" Type="http://schemas.openxmlformats.org/officeDocument/2006/relationships/hyperlink" Target="https://tothemoon.im-ldi.com/data_a70/AS15/extra/AS15-92-12441.small.png" TargetMode="External"/><Relationship Id="rId20985" Type="http://schemas.openxmlformats.org/officeDocument/2006/relationships/hyperlink" Target="https://tothemoon.im-ldi.com/data_a70/AS15/raw/AS15-92-12441.tif" TargetMode="External"/><Relationship Id="rId20986" Type="http://schemas.openxmlformats.org/officeDocument/2006/relationships/hyperlink" Target="https://tothemoon.im-ldi.com/data_a70/AS15/processed/AS15-92-12441.png" TargetMode="External"/><Relationship Id="rId20987" Type="http://schemas.openxmlformats.org/officeDocument/2006/relationships/hyperlink" Target="https://www.lpi.usra.edu/resources/apollo/frame/?AS15-92-12442" TargetMode="External"/><Relationship Id="rId20988" Type="http://schemas.openxmlformats.org/officeDocument/2006/relationships/hyperlink" Target="https://tothemoon.im-ldi.com/data_a70/AS15/extra/AS15-92-12442.small.png" TargetMode="External"/><Relationship Id="rId20989" Type="http://schemas.openxmlformats.org/officeDocument/2006/relationships/hyperlink" Target="https://tothemoon.im-ldi.com/data_a70/AS15/raw/AS15-92-12442.tif" TargetMode="External"/><Relationship Id="rId20990" Type="http://schemas.openxmlformats.org/officeDocument/2006/relationships/hyperlink" Target="https://tothemoon.im-ldi.com/data_a70/AS15/processed/AS15-92-12442.png" TargetMode="External"/><Relationship Id="rId20991" Type="http://schemas.openxmlformats.org/officeDocument/2006/relationships/hyperlink" Target="https://www.lpi.usra.edu/resources/apollo/frame/?AS15-92-12443" TargetMode="External"/><Relationship Id="rId20992" Type="http://schemas.openxmlformats.org/officeDocument/2006/relationships/hyperlink" Target="https://tothemoon.im-ldi.com/data_a70/AS15/extra/AS15-92-12443.small.png" TargetMode="External"/><Relationship Id="rId20993" Type="http://schemas.openxmlformats.org/officeDocument/2006/relationships/hyperlink" Target="https://tothemoon.im-ldi.com/data_a70/AS15/raw/AS15-92-12443.tif" TargetMode="External"/><Relationship Id="rId20994" Type="http://schemas.openxmlformats.org/officeDocument/2006/relationships/hyperlink" Target="https://tothemoon.im-ldi.com/data_a70/AS15/processed/AS15-92-12443.png" TargetMode="External"/><Relationship Id="rId20995" Type="http://schemas.openxmlformats.org/officeDocument/2006/relationships/hyperlink" Target="https://www.lpi.usra.edu/resources/apollo/frame/?AS15-92-12444" TargetMode="External"/><Relationship Id="rId20996" Type="http://schemas.openxmlformats.org/officeDocument/2006/relationships/hyperlink" Target="https://tothemoon.im-ldi.com/data_a70/AS15/extra/AS15-92-12444.small.png" TargetMode="External"/><Relationship Id="rId20997" Type="http://schemas.openxmlformats.org/officeDocument/2006/relationships/hyperlink" Target="https://tothemoon.im-ldi.com/data_a70/AS15/raw/AS15-92-12444.tif" TargetMode="External"/><Relationship Id="rId20998" Type="http://schemas.openxmlformats.org/officeDocument/2006/relationships/hyperlink" Target="https://tothemoon.im-ldi.com/data_a70/AS15/processed/AS15-92-12444.png" TargetMode="External"/><Relationship Id="rId20999" Type="http://schemas.openxmlformats.org/officeDocument/2006/relationships/hyperlink" Target="https://www.lpi.usra.edu/resources/apollo/frame/?AS15-92-12445" TargetMode="External"/><Relationship Id="rId21000" Type="http://schemas.openxmlformats.org/officeDocument/2006/relationships/hyperlink" Target="https://tothemoon.im-ldi.com/data_a70/AS15/extra/AS15-92-12445.small.png" TargetMode="External"/><Relationship Id="rId21001" Type="http://schemas.openxmlformats.org/officeDocument/2006/relationships/hyperlink" Target="https://tothemoon.im-ldi.com/data_a70/AS15/raw/AS15-92-12445.tif" TargetMode="External"/><Relationship Id="rId21002" Type="http://schemas.openxmlformats.org/officeDocument/2006/relationships/hyperlink" Target="https://tothemoon.im-ldi.com/data_a70/AS15/processed/AS15-92-12445.png" TargetMode="External"/><Relationship Id="rId21003" Type="http://schemas.openxmlformats.org/officeDocument/2006/relationships/hyperlink" Target="https://www.lpi.usra.edu/resources/apollo/frame/?AS15-92-12446" TargetMode="External"/><Relationship Id="rId21004" Type="http://schemas.openxmlformats.org/officeDocument/2006/relationships/hyperlink" Target="https://tothemoon.im-ldi.com/data_a70/AS15/extra/AS15-92-12446.small.png" TargetMode="External"/><Relationship Id="rId21005" Type="http://schemas.openxmlformats.org/officeDocument/2006/relationships/hyperlink" Target="https://tothemoon.im-ldi.com/data_a70/AS15/raw/AS15-92-12446.tif" TargetMode="External"/><Relationship Id="rId21006" Type="http://schemas.openxmlformats.org/officeDocument/2006/relationships/hyperlink" Target="https://tothemoon.im-ldi.com/data_a70/AS15/processed/AS15-92-12446.png" TargetMode="External"/><Relationship Id="rId21007" Type="http://schemas.openxmlformats.org/officeDocument/2006/relationships/hyperlink" Target="https://www.lpi.usra.edu/resources/apollo/frame/?AS15-92-12447" TargetMode="External"/><Relationship Id="rId21008" Type="http://schemas.openxmlformats.org/officeDocument/2006/relationships/hyperlink" Target="https://tothemoon.im-ldi.com/data_a70/AS15/extra/AS15-92-12447.small.png" TargetMode="External"/><Relationship Id="rId21009" Type="http://schemas.openxmlformats.org/officeDocument/2006/relationships/hyperlink" Target="https://tothemoon.im-ldi.com/data_a70/AS15/raw/AS15-92-12447.tif" TargetMode="External"/><Relationship Id="rId21010" Type="http://schemas.openxmlformats.org/officeDocument/2006/relationships/hyperlink" Target="https://tothemoon.im-ldi.com/data_a70/AS15/processed/AS15-92-12447.png" TargetMode="External"/><Relationship Id="rId21011" Type="http://schemas.openxmlformats.org/officeDocument/2006/relationships/hyperlink" Target="https://www.lpi.usra.edu/resources/apollo/frame/?AS15-92-12448" TargetMode="External"/><Relationship Id="rId21012" Type="http://schemas.openxmlformats.org/officeDocument/2006/relationships/hyperlink" Target="https://tothemoon.im-ldi.com/data_a70/AS15/extra/AS15-92-12448.small.png" TargetMode="External"/><Relationship Id="rId21013" Type="http://schemas.openxmlformats.org/officeDocument/2006/relationships/hyperlink" Target="https://tothemoon.im-ldi.com/data_a70/AS15/raw/AS15-92-12448.tif" TargetMode="External"/><Relationship Id="rId21014" Type="http://schemas.openxmlformats.org/officeDocument/2006/relationships/hyperlink" Target="https://tothemoon.im-ldi.com/data_a70/AS15/processed/AS15-92-12448.png" TargetMode="External"/><Relationship Id="rId21015" Type="http://schemas.openxmlformats.org/officeDocument/2006/relationships/hyperlink" Target="https://www.lpi.usra.edu/resources/apollo/frame/?AS15-92-12449" TargetMode="External"/><Relationship Id="rId21016" Type="http://schemas.openxmlformats.org/officeDocument/2006/relationships/hyperlink" Target="https://tothemoon.im-ldi.com/data_a70/AS15/extra/AS15-92-12449.small.png" TargetMode="External"/><Relationship Id="rId21017" Type="http://schemas.openxmlformats.org/officeDocument/2006/relationships/hyperlink" Target="https://tothemoon.im-ldi.com/data_a70/AS15/raw/AS15-92-12449.tif" TargetMode="External"/><Relationship Id="rId21018" Type="http://schemas.openxmlformats.org/officeDocument/2006/relationships/hyperlink" Target="https://tothemoon.im-ldi.com/data_a70/AS15/processed/AS15-92-12449.png" TargetMode="External"/><Relationship Id="rId21019" Type="http://schemas.openxmlformats.org/officeDocument/2006/relationships/hyperlink" Target="https://www.lpi.usra.edu/resources/apollo/frame/?AS15-92-12450" TargetMode="External"/><Relationship Id="rId21020" Type="http://schemas.openxmlformats.org/officeDocument/2006/relationships/hyperlink" Target="https://tothemoon.im-ldi.com/data_a70/AS15/extra/AS15-92-12450.small.png" TargetMode="External"/><Relationship Id="rId21021" Type="http://schemas.openxmlformats.org/officeDocument/2006/relationships/hyperlink" Target="https://tothemoon.im-ldi.com/data_a70/AS15/raw/AS15-92-12450.tif" TargetMode="External"/><Relationship Id="rId21022" Type="http://schemas.openxmlformats.org/officeDocument/2006/relationships/hyperlink" Target="https://tothemoon.im-ldi.com/data_a70/AS15/processed/AS15-92-12450.png" TargetMode="External"/><Relationship Id="rId21023" Type="http://schemas.openxmlformats.org/officeDocument/2006/relationships/hyperlink" Target="https://www.lpi.usra.edu/resources/apollo/frame/?AS15-92-12451" TargetMode="External"/><Relationship Id="rId21024" Type="http://schemas.openxmlformats.org/officeDocument/2006/relationships/hyperlink" Target="https://tothemoon.im-ldi.com/data_a70/AS15/extra/AS15-92-12451.small.png" TargetMode="External"/><Relationship Id="rId21025" Type="http://schemas.openxmlformats.org/officeDocument/2006/relationships/hyperlink" Target="https://tothemoon.im-ldi.com/data_a70/AS15/raw/AS15-92-12451.tif" TargetMode="External"/><Relationship Id="rId21026" Type="http://schemas.openxmlformats.org/officeDocument/2006/relationships/hyperlink" Target="https://tothemoon.im-ldi.com/data_a70/AS15/processed/AS15-92-12451.png" TargetMode="External"/><Relationship Id="rId21027" Type="http://schemas.openxmlformats.org/officeDocument/2006/relationships/hyperlink" Target="https://www.lpi.usra.edu/resources/apollo/frame/?AS15-92-12452" TargetMode="External"/><Relationship Id="rId21028" Type="http://schemas.openxmlformats.org/officeDocument/2006/relationships/hyperlink" Target="https://tothemoon.im-ldi.com/data_a70/AS15/extra/AS15-92-12452.small.png" TargetMode="External"/><Relationship Id="rId21029" Type="http://schemas.openxmlformats.org/officeDocument/2006/relationships/hyperlink" Target="https://tothemoon.im-ldi.com/data_a70/AS15/raw/AS15-92-12452.tif" TargetMode="External"/><Relationship Id="rId21030" Type="http://schemas.openxmlformats.org/officeDocument/2006/relationships/hyperlink" Target="https://tothemoon.im-ldi.com/data_a70/AS15/processed/AS15-92-12452.png" TargetMode="External"/><Relationship Id="rId21031" Type="http://schemas.openxmlformats.org/officeDocument/2006/relationships/hyperlink" Target="https://www.lpi.usra.edu/resources/apollo/frame/?AS15-92-12453" TargetMode="External"/><Relationship Id="rId21032" Type="http://schemas.openxmlformats.org/officeDocument/2006/relationships/hyperlink" Target="https://tothemoon.im-ldi.com/data_a70/AS15/extra/AS15-92-12453.small.png" TargetMode="External"/><Relationship Id="rId21033" Type="http://schemas.openxmlformats.org/officeDocument/2006/relationships/hyperlink" Target="https://tothemoon.im-ldi.com/data_a70/AS15/raw/AS15-92-12453.tif" TargetMode="External"/><Relationship Id="rId21034" Type="http://schemas.openxmlformats.org/officeDocument/2006/relationships/hyperlink" Target="https://tothemoon.im-ldi.com/data_a70/AS15/processed/AS15-92-12453.png" TargetMode="External"/><Relationship Id="rId21035" Type="http://schemas.openxmlformats.org/officeDocument/2006/relationships/hyperlink" Target="https://www.lpi.usra.edu/resources/apollo/frame/?AS15-92-12454" TargetMode="External"/><Relationship Id="rId21036" Type="http://schemas.openxmlformats.org/officeDocument/2006/relationships/hyperlink" Target="https://tothemoon.im-ldi.com/data_a70/AS15/extra/AS15-92-12454.small.png" TargetMode="External"/><Relationship Id="rId21037" Type="http://schemas.openxmlformats.org/officeDocument/2006/relationships/hyperlink" Target="https://tothemoon.im-ldi.com/data_a70/AS15/raw/AS15-92-12454.tif" TargetMode="External"/><Relationship Id="rId21038" Type="http://schemas.openxmlformats.org/officeDocument/2006/relationships/hyperlink" Target="https://tothemoon.im-ldi.com/data_a70/AS15/processed/AS15-92-12454.png" TargetMode="External"/><Relationship Id="rId21039" Type="http://schemas.openxmlformats.org/officeDocument/2006/relationships/hyperlink" Target="https://www.lpi.usra.edu/resources/apollo/frame/?AS15-92-12455" TargetMode="External"/><Relationship Id="rId21040" Type="http://schemas.openxmlformats.org/officeDocument/2006/relationships/hyperlink" Target="https://tothemoon.im-ldi.com/data_a70/AS15/extra/AS15-92-12455.small.png" TargetMode="External"/><Relationship Id="rId21041" Type="http://schemas.openxmlformats.org/officeDocument/2006/relationships/hyperlink" Target="https://tothemoon.im-ldi.com/data_a70/AS15/raw/AS15-92-12455.tif" TargetMode="External"/><Relationship Id="rId21042" Type="http://schemas.openxmlformats.org/officeDocument/2006/relationships/hyperlink" Target="https://tothemoon.im-ldi.com/data_a70/AS15/processed/AS15-92-12455.png" TargetMode="External"/><Relationship Id="rId21043" Type="http://schemas.openxmlformats.org/officeDocument/2006/relationships/hyperlink" Target="https://www.lpi.usra.edu/resources/apollo/frame/?AS15-92-12456" TargetMode="External"/><Relationship Id="rId21044" Type="http://schemas.openxmlformats.org/officeDocument/2006/relationships/hyperlink" Target="https://tothemoon.im-ldi.com/data_a70/AS15/extra/AS15-92-12456.small.png" TargetMode="External"/><Relationship Id="rId21045" Type="http://schemas.openxmlformats.org/officeDocument/2006/relationships/hyperlink" Target="https://tothemoon.im-ldi.com/data_a70/AS15/raw/AS15-92-12456.tif" TargetMode="External"/><Relationship Id="rId21046" Type="http://schemas.openxmlformats.org/officeDocument/2006/relationships/hyperlink" Target="https://tothemoon.im-ldi.com/data_a70/AS15/processed/AS15-92-12456.png" TargetMode="External"/><Relationship Id="rId21047" Type="http://schemas.openxmlformats.org/officeDocument/2006/relationships/hyperlink" Target="https://www.lpi.usra.edu/resources/apollo/frame/?AS15-92-12457" TargetMode="External"/><Relationship Id="rId21048" Type="http://schemas.openxmlformats.org/officeDocument/2006/relationships/hyperlink" Target="https://tothemoon.im-ldi.com/data_a70/AS15/extra/AS15-92-12457.small.png" TargetMode="External"/><Relationship Id="rId21049" Type="http://schemas.openxmlformats.org/officeDocument/2006/relationships/hyperlink" Target="https://tothemoon.im-ldi.com/data_a70/AS15/raw/AS15-92-12457.tif" TargetMode="External"/><Relationship Id="rId21050" Type="http://schemas.openxmlformats.org/officeDocument/2006/relationships/hyperlink" Target="https://tothemoon.im-ldi.com/data_a70/AS15/processed/AS15-92-12457.png" TargetMode="External"/><Relationship Id="rId21051" Type="http://schemas.openxmlformats.org/officeDocument/2006/relationships/hyperlink" Target="https://www.lpi.usra.edu/resources/apollo/frame/?AS15-92-12458" TargetMode="External"/><Relationship Id="rId21052" Type="http://schemas.openxmlformats.org/officeDocument/2006/relationships/hyperlink" Target="https://tothemoon.im-ldi.com/data_a70/AS15/extra/AS15-92-12458.small.png" TargetMode="External"/><Relationship Id="rId21053" Type="http://schemas.openxmlformats.org/officeDocument/2006/relationships/hyperlink" Target="https://tothemoon.im-ldi.com/data_a70/AS15/raw/AS15-92-12458.tif" TargetMode="External"/><Relationship Id="rId21054" Type="http://schemas.openxmlformats.org/officeDocument/2006/relationships/hyperlink" Target="https://tothemoon.im-ldi.com/data_a70/AS15/processed/AS15-92-12458.png" TargetMode="External"/><Relationship Id="rId21055" Type="http://schemas.openxmlformats.org/officeDocument/2006/relationships/hyperlink" Target="https://www.lpi.usra.edu/resources/apollo/frame/?AS15-92-12459" TargetMode="External"/><Relationship Id="rId21056" Type="http://schemas.openxmlformats.org/officeDocument/2006/relationships/hyperlink" Target="https://tothemoon.im-ldi.com/data_a70/AS15/extra/AS15-92-12459.small.png" TargetMode="External"/><Relationship Id="rId21057" Type="http://schemas.openxmlformats.org/officeDocument/2006/relationships/hyperlink" Target="https://tothemoon.im-ldi.com/data_a70/AS15/raw/AS15-92-12459.tif" TargetMode="External"/><Relationship Id="rId21058" Type="http://schemas.openxmlformats.org/officeDocument/2006/relationships/hyperlink" Target="https://tothemoon.im-ldi.com/data_a70/AS15/processed/AS15-92-12459.png" TargetMode="External"/><Relationship Id="rId21059" Type="http://schemas.openxmlformats.org/officeDocument/2006/relationships/hyperlink" Target="https://www.lpi.usra.edu/resources/apollo/frame/?AS15-92-12460" TargetMode="External"/><Relationship Id="rId21060" Type="http://schemas.openxmlformats.org/officeDocument/2006/relationships/hyperlink" Target="https://tothemoon.im-ldi.com/data_a70/AS15/extra/AS15-92-12460.small.png" TargetMode="External"/><Relationship Id="rId21061" Type="http://schemas.openxmlformats.org/officeDocument/2006/relationships/hyperlink" Target="https://tothemoon.im-ldi.com/data_a70/AS15/raw/AS15-92-12460.tif" TargetMode="External"/><Relationship Id="rId21062" Type="http://schemas.openxmlformats.org/officeDocument/2006/relationships/hyperlink" Target="https://tothemoon.im-ldi.com/data_a70/AS15/processed/AS15-92-12460.png" TargetMode="External"/><Relationship Id="rId21063" Type="http://schemas.openxmlformats.org/officeDocument/2006/relationships/hyperlink" Target="https://www.lpi.usra.edu/resources/apollo/frame/?AS15-92-12461" TargetMode="External"/><Relationship Id="rId21064" Type="http://schemas.openxmlformats.org/officeDocument/2006/relationships/hyperlink" Target="https://tothemoon.im-ldi.com/data_a70/AS15/extra/AS15-92-12461.small.png" TargetMode="External"/><Relationship Id="rId21065" Type="http://schemas.openxmlformats.org/officeDocument/2006/relationships/hyperlink" Target="https://tothemoon.im-ldi.com/data_a70/AS15/raw/AS15-92-12461.tif" TargetMode="External"/><Relationship Id="rId21066" Type="http://schemas.openxmlformats.org/officeDocument/2006/relationships/hyperlink" Target="https://tothemoon.im-ldi.com/data_a70/AS15/processed/AS15-92-12461.png" TargetMode="External"/><Relationship Id="rId21067" Type="http://schemas.openxmlformats.org/officeDocument/2006/relationships/hyperlink" Target="https://www.lpi.usra.edu/resources/apollo/frame/?AS15-92-12462" TargetMode="External"/><Relationship Id="rId21068" Type="http://schemas.openxmlformats.org/officeDocument/2006/relationships/hyperlink" Target="https://tothemoon.im-ldi.com/data_a70/AS15/extra/AS15-92-12462.small.png" TargetMode="External"/><Relationship Id="rId21069" Type="http://schemas.openxmlformats.org/officeDocument/2006/relationships/hyperlink" Target="https://tothemoon.im-ldi.com/data_a70/AS15/raw/AS15-92-12462.tif" TargetMode="External"/><Relationship Id="rId21070" Type="http://schemas.openxmlformats.org/officeDocument/2006/relationships/hyperlink" Target="https://tothemoon.im-ldi.com/data_a70/AS15/processed/AS15-92-12462.png" TargetMode="External"/><Relationship Id="rId21071" Type="http://schemas.openxmlformats.org/officeDocument/2006/relationships/hyperlink" Target="https://www.lpi.usra.edu/resources/apollo/frame/?AS15-92-12463" TargetMode="External"/><Relationship Id="rId21072" Type="http://schemas.openxmlformats.org/officeDocument/2006/relationships/hyperlink" Target="https://tothemoon.im-ldi.com/data_a70/AS15/extra/AS15-92-12463.small.png" TargetMode="External"/><Relationship Id="rId21073" Type="http://schemas.openxmlformats.org/officeDocument/2006/relationships/hyperlink" Target="https://tothemoon.im-ldi.com/data_a70/AS15/raw/AS15-92-12463.tif" TargetMode="External"/><Relationship Id="rId21074" Type="http://schemas.openxmlformats.org/officeDocument/2006/relationships/hyperlink" Target="https://tothemoon.im-ldi.com/data_a70/AS15/processed/AS15-92-12463.png" TargetMode="External"/><Relationship Id="rId21075" Type="http://schemas.openxmlformats.org/officeDocument/2006/relationships/hyperlink" Target="https://www.lpi.usra.edu/resources/apollo/frame/?AS15-92-12464" TargetMode="External"/><Relationship Id="rId21076" Type="http://schemas.openxmlformats.org/officeDocument/2006/relationships/hyperlink" Target="https://tothemoon.im-ldi.com/data_a70/AS15/extra/AS15-92-12464.small.png" TargetMode="External"/><Relationship Id="rId21077" Type="http://schemas.openxmlformats.org/officeDocument/2006/relationships/hyperlink" Target="https://tothemoon.im-ldi.com/data_a70/AS15/raw/AS15-92-12464.tif" TargetMode="External"/><Relationship Id="rId21078" Type="http://schemas.openxmlformats.org/officeDocument/2006/relationships/hyperlink" Target="https://tothemoon.im-ldi.com/data_a70/AS15/processed/AS15-92-12464.png" TargetMode="External"/><Relationship Id="rId21079" Type="http://schemas.openxmlformats.org/officeDocument/2006/relationships/hyperlink" Target="https://www.lpi.usra.edu/resources/apollo/frame/?AS15-92-12465" TargetMode="External"/><Relationship Id="rId21080" Type="http://schemas.openxmlformats.org/officeDocument/2006/relationships/hyperlink" Target="https://tothemoon.im-ldi.com/data_a70/AS15/extra/AS15-92-12465.small.png" TargetMode="External"/><Relationship Id="rId21081" Type="http://schemas.openxmlformats.org/officeDocument/2006/relationships/hyperlink" Target="https://tothemoon.im-ldi.com/data_a70/AS15/raw/AS15-92-12465.tif" TargetMode="External"/><Relationship Id="rId21082" Type="http://schemas.openxmlformats.org/officeDocument/2006/relationships/hyperlink" Target="https://tothemoon.im-ldi.com/data_a70/AS15/processed/AS15-92-12465.png" TargetMode="External"/><Relationship Id="rId21083" Type="http://schemas.openxmlformats.org/officeDocument/2006/relationships/hyperlink" Target="https://www.lpi.usra.edu/resources/apollo/frame/?AS15-92-12466" TargetMode="External"/><Relationship Id="rId21084" Type="http://schemas.openxmlformats.org/officeDocument/2006/relationships/hyperlink" Target="https://tothemoon.im-ldi.com/data_a70/AS15/extra/AS15-92-12466.small.png" TargetMode="External"/><Relationship Id="rId21085" Type="http://schemas.openxmlformats.org/officeDocument/2006/relationships/hyperlink" Target="https://tothemoon.im-ldi.com/data_a70/AS15/raw/AS15-92-12466.tif" TargetMode="External"/><Relationship Id="rId21086" Type="http://schemas.openxmlformats.org/officeDocument/2006/relationships/hyperlink" Target="https://tothemoon.im-ldi.com/data_a70/AS15/processed/AS15-92-12466.png" TargetMode="External"/><Relationship Id="rId21087" Type="http://schemas.openxmlformats.org/officeDocument/2006/relationships/hyperlink" Target="https://www.lpi.usra.edu/resources/apollo/frame/?AS15-92-12467" TargetMode="External"/><Relationship Id="rId21088" Type="http://schemas.openxmlformats.org/officeDocument/2006/relationships/hyperlink" Target="https://tothemoon.im-ldi.com/data_a70/AS15/extra/AS15-92-12467.small.png" TargetMode="External"/><Relationship Id="rId21089" Type="http://schemas.openxmlformats.org/officeDocument/2006/relationships/hyperlink" Target="https://tothemoon.im-ldi.com/data_a70/AS15/raw/AS15-92-12467.tif" TargetMode="External"/><Relationship Id="rId21090" Type="http://schemas.openxmlformats.org/officeDocument/2006/relationships/hyperlink" Target="https://tothemoon.im-ldi.com/data_a70/AS15/processed/AS15-92-12467.png" TargetMode="External"/><Relationship Id="rId21091" Type="http://schemas.openxmlformats.org/officeDocument/2006/relationships/hyperlink" Target="https://www.lpi.usra.edu/resources/apollo/frame/?AS15-92-12468" TargetMode="External"/><Relationship Id="rId21092" Type="http://schemas.openxmlformats.org/officeDocument/2006/relationships/hyperlink" Target="https://tothemoon.im-ldi.com/data_a70/AS15/extra/AS15-92-12468.small.png" TargetMode="External"/><Relationship Id="rId21093" Type="http://schemas.openxmlformats.org/officeDocument/2006/relationships/hyperlink" Target="https://tothemoon.im-ldi.com/data_a70/AS15/raw/AS15-92-12468.tif" TargetMode="External"/><Relationship Id="rId21094" Type="http://schemas.openxmlformats.org/officeDocument/2006/relationships/hyperlink" Target="https://tothemoon.im-ldi.com/data_a70/AS15/processed/AS15-92-12468.png" TargetMode="External"/><Relationship Id="rId21095" Type="http://schemas.openxmlformats.org/officeDocument/2006/relationships/hyperlink" Target="https://www.lpi.usra.edu/resources/apollo/frame/?AS15-92-12469" TargetMode="External"/><Relationship Id="rId21096" Type="http://schemas.openxmlformats.org/officeDocument/2006/relationships/hyperlink" Target="https://tothemoon.im-ldi.com/data_a70/AS15/extra/AS15-92-12469.small.png" TargetMode="External"/><Relationship Id="rId21097" Type="http://schemas.openxmlformats.org/officeDocument/2006/relationships/hyperlink" Target="https://tothemoon.im-ldi.com/data_a70/AS15/raw/AS15-92-12469.tif" TargetMode="External"/><Relationship Id="rId21098" Type="http://schemas.openxmlformats.org/officeDocument/2006/relationships/hyperlink" Target="https://tothemoon.im-ldi.com/data_a70/AS15/processed/AS15-92-12469.png" TargetMode="External"/><Relationship Id="rId21099" Type="http://schemas.openxmlformats.org/officeDocument/2006/relationships/hyperlink" Target="https://www.lpi.usra.edu/resources/apollo/frame/?AS15-92-12470" TargetMode="External"/><Relationship Id="rId21100" Type="http://schemas.openxmlformats.org/officeDocument/2006/relationships/hyperlink" Target="https://tothemoon.im-ldi.com/data_a70/AS15/extra/AS15-92-12470.small.png" TargetMode="External"/><Relationship Id="rId21101" Type="http://schemas.openxmlformats.org/officeDocument/2006/relationships/hyperlink" Target="https://tothemoon.im-ldi.com/data_a70/AS15/raw/AS15-92-12470.tif" TargetMode="External"/><Relationship Id="rId21102" Type="http://schemas.openxmlformats.org/officeDocument/2006/relationships/hyperlink" Target="https://tothemoon.im-ldi.com/data_a70/AS15/processed/AS15-92-12470.png" TargetMode="External"/><Relationship Id="rId21103" Type="http://schemas.openxmlformats.org/officeDocument/2006/relationships/hyperlink" Target="https://www.lpi.usra.edu/resources/apollo/frame/?AS15-92-12471" TargetMode="External"/><Relationship Id="rId21104" Type="http://schemas.openxmlformats.org/officeDocument/2006/relationships/hyperlink" Target="https://tothemoon.im-ldi.com/data_a70/AS15/extra/AS15-92-12471.small.png" TargetMode="External"/><Relationship Id="rId21105" Type="http://schemas.openxmlformats.org/officeDocument/2006/relationships/hyperlink" Target="https://tothemoon.im-ldi.com/data_a70/AS15/raw/AS15-92-12471.tif" TargetMode="External"/><Relationship Id="rId21106" Type="http://schemas.openxmlformats.org/officeDocument/2006/relationships/hyperlink" Target="https://tothemoon.im-ldi.com/data_a70/AS15/processed/AS15-92-12471.png" TargetMode="External"/><Relationship Id="rId21107" Type="http://schemas.openxmlformats.org/officeDocument/2006/relationships/hyperlink" Target="https://www.lpi.usra.edu/resources/apollo/frame/?AS15-92-12472" TargetMode="External"/><Relationship Id="rId21108" Type="http://schemas.openxmlformats.org/officeDocument/2006/relationships/hyperlink" Target="https://tothemoon.im-ldi.com/data_a70/AS15/extra/AS15-92-12472.small.png" TargetMode="External"/><Relationship Id="rId21109" Type="http://schemas.openxmlformats.org/officeDocument/2006/relationships/hyperlink" Target="https://tothemoon.im-ldi.com/data_a70/AS15/raw/AS15-92-12472.tif" TargetMode="External"/><Relationship Id="rId21110" Type="http://schemas.openxmlformats.org/officeDocument/2006/relationships/hyperlink" Target="https://tothemoon.im-ldi.com/data_a70/AS15/processed/AS15-92-12472.png" TargetMode="External"/><Relationship Id="rId21111" Type="http://schemas.openxmlformats.org/officeDocument/2006/relationships/hyperlink" Target="https://www.lpi.usra.edu/resources/apollo/frame/?AS15-92-12473" TargetMode="External"/><Relationship Id="rId21112" Type="http://schemas.openxmlformats.org/officeDocument/2006/relationships/hyperlink" Target="https://tothemoon.im-ldi.com/data_a70/AS15/extra/AS15-92-12473.small.png" TargetMode="External"/><Relationship Id="rId21113" Type="http://schemas.openxmlformats.org/officeDocument/2006/relationships/hyperlink" Target="https://tothemoon.im-ldi.com/data_a70/AS15/raw/AS15-92-12473.tif" TargetMode="External"/><Relationship Id="rId21114" Type="http://schemas.openxmlformats.org/officeDocument/2006/relationships/hyperlink" Target="https://tothemoon.im-ldi.com/data_a70/AS15/processed/AS15-92-12473.png" TargetMode="External"/><Relationship Id="rId21115" Type="http://schemas.openxmlformats.org/officeDocument/2006/relationships/hyperlink" Target="https://www.lpi.usra.edu/resources/apollo/frame/?AS15-92-12474" TargetMode="External"/><Relationship Id="rId21116" Type="http://schemas.openxmlformats.org/officeDocument/2006/relationships/hyperlink" Target="https://tothemoon.im-ldi.com/data_a70/AS15/extra/AS15-92-12474.small.png" TargetMode="External"/><Relationship Id="rId21117" Type="http://schemas.openxmlformats.org/officeDocument/2006/relationships/hyperlink" Target="https://tothemoon.im-ldi.com/data_a70/AS15/raw/AS15-92-12474.tif" TargetMode="External"/><Relationship Id="rId21118" Type="http://schemas.openxmlformats.org/officeDocument/2006/relationships/hyperlink" Target="https://tothemoon.im-ldi.com/data_a70/AS15/processed/AS15-92-12474.png" TargetMode="External"/><Relationship Id="rId21119" Type="http://schemas.openxmlformats.org/officeDocument/2006/relationships/hyperlink" Target="https://www.lpi.usra.edu/resources/apollo/frame/?AS15-92-12475" TargetMode="External"/><Relationship Id="rId21120" Type="http://schemas.openxmlformats.org/officeDocument/2006/relationships/hyperlink" Target="https://tothemoon.im-ldi.com/data_a70/AS15/extra/AS15-92-12475.small.png" TargetMode="External"/><Relationship Id="rId21121" Type="http://schemas.openxmlformats.org/officeDocument/2006/relationships/hyperlink" Target="https://tothemoon.im-ldi.com/data_a70/AS15/raw/AS15-92-12475.tif" TargetMode="External"/><Relationship Id="rId21122" Type="http://schemas.openxmlformats.org/officeDocument/2006/relationships/hyperlink" Target="https://tothemoon.im-ldi.com/data_a70/AS15/processed/AS15-92-12475.png" TargetMode="External"/><Relationship Id="rId21123" Type="http://schemas.openxmlformats.org/officeDocument/2006/relationships/hyperlink" Target="https://www.lpi.usra.edu/resources/apollo/frame/?AS15-92-12476" TargetMode="External"/><Relationship Id="rId21124" Type="http://schemas.openxmlformats.org/officeDocument/2006/relationships/hyperlink" Target="https://tothemoon.im-ldi.com/data_a70/AS15/extra/AS15-92-12476.small.png" TargetMode="External"/><Relationship Id="rId21125" Type="http://schemas.openxmlformats.org/officeDocument/2006/relationships/hyperlink" Target="https://tothemoon.im-ldi.com/data_a70/AS15/raw/AS15-92-12476.tif" TargetMode="External"/><Relationship Id="rId21126" Type="http://schemas.openxmlformats.org/officeDocument/2006/relationships/hyperlink" Target="https://tothemoon.im-ldi.com/data_a70/AS15/processed/AS15-92-12476.png" TargetMode="External"/><Relationship Id="rId21127" Type="http://schemas.openxmlformats.org/officeDocument/2006/relationships/hyperlink" Target="https://www.lpi.usra.edu/resources/apollo/frame/?AS15-92-12477" TargetMode="External"/><Relationship Id="rId21128" Type="http://schemas.openxmlformats.org/officeDocument/2006/relationships/hyperlink" Target="https://tothemoon.im-ldi.com/data_a70/AS15/extra/AS15-92-12477.small.png" TargetMode="External"/><Relationship Id="rId21129" Type="http://schemas.openxmlformats.org/officeDocument/2006/relationships/hyperlink" Target="https://tothemoon.im-ldi.com/data_a70/AS15/raw/AS15-92-12477.tif" TargetMode="External"/><Relationship Id="rId21130" Type="http://schemas.openxmlformats.org/officeDocument/2006/relationships/hyperlink" Target="https://tothemoon.im-ldi.com/data_a70/AS15/processed/AS15-92-12477.png" TargetMode="External"/><Relationship Id="rId21131" Type="http://schemas.openxmlformats.org/officeDocument/2006/relationships/hyperlink" Target="https://www.lpi.usra.edu/resources/apollo/frame/?AS15-92-12478" TargetMode="External"/><Relationship Id="rId21132" Type="http://schemas.openxmlformats.org/officeDocument/2006/relationships/hyperlink" Target="https://tothemoon.im-ldi.com/data_a70/AS15/extra/AS15-92-12478.small.png" TargetMode="External"/><Relationship Id="rId21133" Type="http://schemas.openxmlformats.org/officeDocument/2006/relationships/hyperlink" Target="https://tothemoon.im-ldi.com/data_a70/AS15/raw/AS15-92-12478.tif" TargetMode="External"/><Relationship Id="rId21134" Type="http://schemas.openxmlformats.org/officeDocument/2006/relationships/hyperlink" Target="https://tothemoon.im-ldi.com/data_a70/AS15/processed/AS15-92-12478.png" TargetMode="External"/><Relationship Id="rId21135" Type="http://schemas.openxmlformats.org/officeDocument/2006/relationships/hyperlink" Target="https://www.lpi.usra.edu/resources/apollo/frame/?AS15-92-12479" TargetMode="External"/><Relationship Id="rId21136" Type="http://schemas.openxmlformats.org/officeDocument/2006/relationships/hyperlink" Target="https://tothemoon.im-ldi.com/data_a70/AS15/extra/AS15-92-12479.small.png" TargetMode="External"/><Relationship Id="rId21137" Type="http://schemas.openxmlformats.org/officeDocument/2006/relationships/hyperlink" Target="https://tothemoon.im-ldi.com/data_a70/AS15/raw/AS15-92-12479.tif" TargetMode="External"/><Relationship Id="rId21138" Type="http://schemas.openxmlformats.org/officeDocument/2006/relationships/hyperlink" Target="https://tothemoon.im-ldi.com/data_a70/AS15/processed/AS15-92-12479.png" TargetMode="External"/><Relationship Id="rId21139" Type="http://schemas.openxmlformats.org/officeDocument/2006/relationships/hyperlink" Target="https://www.lpi.usra.edu/resources/apollo/frame/?AS15-92-12480" TargetMode="External"/><Relationship Id="rId21140" Type="http://schemas.openxmlformats.org/officeDocument/2006/relationships/hyperlink" Target="https://tothemoon.im-ldi.com/data_a70/AS15/extra/AS15-92-12480.small.png" TargetMode="External"/><Relationship Id="rId21141" Type="http://schemas.openxmlformats.org/officeDocument/2006/relationships/hyperlink" Target="https://tothemoon.im-ldi.com/data_a70/AS15/raw/AS15-92-12480.tif" TargetMode="External"/><Relationship Id="rId21142" Type="http://schemas.openxmlformats.org/officeDocument/2006/relationships/hyperlink" Target="https://tothemoon.im-ldi.com/data_a70/AS15/processed/AS15-92-12480.png" TargetMode="External"/><Relationship Id="rId21143" Type="http://schemas.openxmlformats.org/officeDocument/2006/relationships/hyperlink" Target="https://www.lpi.usra.edu/resources/apollo/frame/?AS15-92-12481" TargetMode="External"/><Relationship Id="rId21144" Type="http://schemas.openxmlformats.org/officeDocument/2006/relationships/hyperlink" Target="https://tothemoon.im-ldi.com/data_a70/AS15/extra/AS15-92-12481.small.png" TargetMode="External"/><Relationship Id="rId21145" Type="http://schemas.openxmlformats.org/officeDocument/2006/relationships/hyperlink" Target="https://tothemoon.im-ldi.com/data_a70/AS15/raw/AS15-92-12481.tif" TargetMode="External"/><Relationship Id="rId21146" Type="http://schemas.openxmlformats.org/officeDocument/2006/relationships/hyperlink" Target="https://tothemoon.im-ldi.com/data_a70/AS15/processed/AS15-92-12481.png" TargetMode="External"/><Relationship Id="rId21147" Type="http://schemas.openxmlformats.org/officeDocument/2006/relationships/hyperlink" Target="https://www.lpi.usra.edu/resources/apollo/frame/?AS15-92-12482" TargetMode="External"/><Relationship Id="rId21148" Type="http://schemas.openxmlformats.org/officeDocument/2006/relationships/hyperlink" Target="https://tothemoon.im-ldi.com/data_a70/AS15/extra/AS15-92-12482.small.png" TargetMode="External"/><Relationship Id="rId21149" Type="http://schemas.openxmlformats.org/officeDocument/2006/relationships/hyperlink" Target="https://tothemoon.im-ldi.com/data_a70/AS15/raw/AS15-92-12482.tif" TargetMode="External"/><Relationship Id="rId21150" Type="http://schemas.openxmlformats.org/officeDocument/2006/relationships/hyperlink" Target="https://tothemoon.im-ldi.com/data_a70/AS15/processed/AS15-92-12482.png" TargetMode="External"/><Relationship Id="rId21151" Type="http://schemas.openxmlformats.org/officeDocument/2006/relationships/hyperlink" Target="https://www.lpi.usra.edu/resources/apollo/frame/?AS15-92-12483" TargetMode="External"/><Relationship Id="rId21152" Type="http://schemas.openxmlformats.org/officeDocument/2006/relationships/hyperlink" Target="https://tothemoon.im-ldi.com/data_a70/AS15/extra/AS15-92-12483.small.png" TargetMode="External"/><Relationship Id="rId21153" Type="http://schemas.openxmlformats.org/officeDocument/2006/relationships/hyperlink" Target="https://tothemoon.im-ldi.com/data_a70/AS15/raw/AS15-92-12483.tif" TargetMode="External"/><Relationship Id="rId21154" Type="http://schemas.openxmlformats.org/officeDocument/2006/relationships/hyperlink" Target="https://tothemoon.im-ldi.com/data_a70/AS15/processed/AS15-92-12483.png" TargetMode="External"/><Relationship Id="rId21155" Type="http://schemas.openxmlformats.org/officeDocument/2006/relationships/hyperlink" Target="https://www.lpi.usra.edu/resources/apollo/frame/?AS15-92-12484" TargetMode="External"/><Relationship Id="rId21156" Type="http://schemas.openxmlformats.org/officeDocument/2006/relationships/hyperlink" Target="https://tothemoon.im-ldi.com/data_a70/AS15/extra/AS15-92-12484.small.png" TargetMode="External"/><Relationship Id="rId21157" Type="http://schemas.openxmlformats.org/officeDocument/2006/relationships/hyperlink" Target="https://tothemoon.im-ldi.com/data_a70/AS15/raw/AS15-92-12484.tif" TargetMode="External"/><Relationship Id="rId21158" Type="http://schemas.openxmlformats.org/officeDocument/2006/relationships/hyperlink" Target="https://tothemoon.im-ldi.com/data_a70/AS15/processed/AS15-92-12484.png" TargetMode="External"/><Relationship Id="rId21159" Type="http://schemas.openxmlformats.org/officeDocument/2006/relationships/hyperlink" Target="https://www.lpi.usra.edu/resources/apollo/frame/?AS15-92-12485" TargetMode="External"/><Relationship Id="rId21160" Type="http://schemas.openxmlformats.org/officeDocument/2006/relationships/hyperlink" Target="https://tothemoon.im-ldi.com/data_a70/AS15/extra/AS15-92-12485.small.png" TargetMode="External"/><Relationship Id="rId21161" Type="http://schemas.openxmlformats.org/officeDocument/2006/relationships/hyperlink" Target="https://tothemoon.im-ldi.com/data_a70/AS15/raw/AS15-92-12485.tif" TargetMode="External"/><Relationship Id="rId21162" Type="http://schemas.openxmlformats.org/officeDocument/2006/relationships/hyperlink" Target="https://tothemoon.im-ldi.com/data_a70/AS15/processed/AS15-92-12485.png" TargetMode="External"/><Relationship Id="rId21163" Type="http://schemas.openxmlformats.org/officeDocument/2006/relationships/hyperlink" Target="https://www.lpi.usra.edu/resources/apollo/frame/?AS15-92-12486" TargetMode="External"/><Relationship Id="rId21164" Type="http://schemas.openxmlformats.org/officeDocument/2006/relationships/hyperlink" Target="https://tothemoon.im-ldi.com/data_a70/AS15/extra/AS15-92-12486.small.png" TargetMode="External"/><Relationship Id="rId21165" Type="http://schemas.openxmlformats.org/officeDocument/2006/relationships/hyperlink" Target="https://tothemoon.im-ldi.com/data_a70/AS15/raw/AS15-92-12486.tif" TargetMode="External"/><Relationship Id="rId21166" Type="http://schemas.openxmlformats.org/officeDocument/2006/relationships/hyperlink" Target="https://tothemoon.im-ldi.com/data_a70/AS15/processed/AS15-92-12486.png" TargetMode="External"/><Relationship Id="rId21167" Type="http://schemas.openxmlformats.org/officeDocument/2006/relationships/hyperlink" Target="https://www.lpi.usra.edu/resources/apollo/frame/?AS15-92-12487" TargetMode="External"/><Relationship Id="rId21168" Type="http://schemas.openxmlformats.org/officeDocument/2006/relationships/hyperlink" Target="https://tothemoon.im-ldi.com/data_a70/AS15/extra/AS15-92-12487.small.png" TargetMode="External"/><Relationship Id="rId21169" Type="http://schemas.openxmlformats.org/officeDocument/2006/relationships/hyperlink" Target="https://tothemoon.im-ldi.com/data_a70/AS15/raw/AS15-92-12487.tif" TargetMode="External"/><Relationship Id="rId21170" Type="http://schemas.openxmlformats.org/officeDocument/2006/relationships/hyperlink" Target="https://tothemoon.im-ldi.com/data_a70/AS15/processed/AS15-92-12487.png" TargetMode="External"/><Relationship Id="rId21171" Type="http://schemas.openxmlformats.org/officeDocument/2006/relationships/hyperlink" Target="https://www.lpi.usra.edu/resources/apollo/frame/?AS15-92-12488" TargetMode="External"/><Relationship Id="rId21172" Type="http://schemas.openxmlformats.org/officeDocument/2006/relationships/hyperlink" Target="https://tothemoon.im-ldi.com/data_a70/AS15/extra/AS15-92-12488.small.png" TargetMode="External"/><Relationship Id="rId21173" Type="http://schemas.openxmlformats.org/officeDocument/2006/relationships/hyperlink" Target="https://tothemoon.im-ldi.com/data_a70/AS15/raw/AS15-92-12488.tif" TargetMode="External"/><Relationship Id="rId21174" Type="http://schemas.openxmlformats.org/officeDocument/2006/relationships/hyperlink" Target="https://tothemoon.im-ldi.com/data_a70/AS15/processed/AS15-92-12488.png" TargetMode="External"/><Relationship Id="rId21175" Type="http://schemas.openxmlformats.org/officeDocument/2006/relationships/hyperlink" Target="https://www.lpi.usra.edu/resources/apollo/frame/?AS15-92-12489" TargetMode="External"/><Relationship Id="rId21176" Type="http://schemas.openxmlformats.org/officeDocument/2006/relationships/hyperlink" Target="https://tothemoon.im-ldi.com/data_a70/AS15/extra/AS15-92-12489.small.png" TargetMode="External"/><Relationship Id="rId21177" Type="http://schemas.openxmlformats.org/officeDocument/2006/relationships/hyperlink" Target="https://tothemoon.im-ldi.com/data_a70/AS15/raw/AS15-92-12489.tif" TargetMode="External"/><Relationship Id="rId21178" Type="http://schemas.openxmlformats.org/officeDocument/2006/relationships/hyperlink" Target="https://tothemoon.im-ldi.com/data_a70/AS15/processed/AS15-92-12489.png" TargetMode="External"/><Relationship Id="rId21179" Type="http://schemas.openxmlformats.org/officeDocument/2006/relationships/hyperlink" Target="https://www.lpi.usra.edu/resources/apollo/frame/?AS15-92-12490" TargetMode="External"/><Relationship Id="rId21180" Type="http://schemas.openxmlformats.org/officeDocument/2006/relationships/hyperlink" Target="https://tothemoon.im-ldi.com/data_a70/AS15/extra/AS15-92-12490.small.png" TargetMode="External"/><Relationship Id="rId21181" Type="http://schemas.openxmlformats.org/officeDocument/2006/relationships/hyperlink" Target="https://tothemoon.im-ldi.com/data_a70/AS15/raw/AS15-92-12490.tif" TargetMode="External"/><Relationship Id="rId21182" Type="http://schemas.openxmlformats.org/officeDocument/2006/relationships/hyperlink" Target="https://tothemoon.im-ldi.com/data_a70/AS15/processed/AS15-92-12490.png" TargetMode="External"/><Relationship Id="rId21183" Type="http://schemas.openxmlformats.org/officeDocument/2006/relationships/hyperlink" Target="https://www.lpi.usra.edu/resources/apollo/frame/?AS15-92-12491" TargetMode="External"/><Relationship Id="rId21184" Type="http://schemas.openxmlformats.org/officeDocument/2006/relationships/hyperlink" Target="https://tothemoon.im-ldi.com/data_a70/AS15/extra/AS15-92-12491.small.png" TargetMode="External"/><Relationship Id="rId21185" Type="http://schemas.openxmlformats.org/officeDocument/2006/relationships/hyperlink" Target="https://tothemoon.im-ldi.com/data_a70/AS15/raw/AS15-92-12491.tif" TargetMode="External"/><Relationship Id="rId21186" Type="http://schemas.openxmlformats.org/officeDocument/2006/relationships/hyperlink" Target="https://tothemoon.im-ldi.com/data_a70/AS15/processed/AS15-92-12491.png" TargetMode="External"/><Relationship Id="rId21187" Type="http://schemas.openxmlformats.org/officeDocument/2006/relationships/hyperlink" Target="https://www.lpi.usra.edu/resources/apollo/frame/?AS15-92-12492" TargetMode="External"/><Relationship Id="rId21188" Type="http://schemas.openxmlformats.org/officeDocument/2006/relationships/hyperlink" Target="https://tothemoon.im-ldi.com/data_a70/AS15/extra/AS15-92-12492.small.png" TargetMode="External"/><Relationship Id="rId21189" Type="http://schemas.openxmlformats.org/officeDocument/2006/relationships/hyperlink" Target="https://tothemoon.im-ldi.com/data_a70/AS15/raw/AS15-92-12492.tif" TargetMode="External"/><Relationship Id="rId21190" Type="http://schemas.openxmlformats.org/officeDocument/2006/relationships/hyperlink" Target="https://tothemoon.im-ldi.com/data_a70/AS15/processed/AS15-92-12492.png" TargetMode="External"/><Relationship Id="rId21191" Type="http://schemas.openxmlformats.org/officeDocument/2006/relationships/hyperlink" Target="https://www.lpi.usra.edu/resources/apollo/frame/?AS15-92-12493" TargetMode="External"/><Relationship Id="rId21192" Type="http://schemas.openxmlformats.org/officeDocument/2006/relationships/hyperlink" Target="https://tothemoon.im-ldi.com/data_a70/AS15/extra/AS15-92-12493.small.png" TargetMode="External"/><Relationship Id="rId21193" Type="http://schemas.openxmlformats.org/officeDocument/2006/relationships/hyperlink" Target="https://tothemoon.im-ldi.com/data_a70/AS15/raw/AS15-92-12493.tif" TargetMode="External"/><Relationship Id="rId21194" Type="http://schemas.openxmlformats.org/officeDocument/2006/relationships/hyperlink" Target="https://tothemoon.im-ldi.com/data_a70/AS15/processed/AS15-92-12493.png" TargetMode="External"/><Relationship Id="rId21195" Type="http://schemas.openxmlformats.org/officeDocument/2006/relationships/hyperlink" Target="https://www.lpi.usra.edu/resources/apollo/frame/?AS15-92-12494" TargetMode="External"/><Relationship Id="rId21196" Type="http://schemas.openxmlformats.org/officeDocument/2006/relationships/hyperlink" Target="https://tothemoon.im-ldi.com/data_a70/AS15/extra/AS15-92-12494.small.png" TargetMode="External"/><Relationship Id="rId21197" Type="http://schemas.openxmlformats.org/officeDocument/2006/relationships/hyperlink" Target="https://tothemoon.im-ldi.com/data_a70/AS15/raw/AS15-92-12494.tif" TargetMode="External"/><Relationship Id="rId21198" Type="http://schemas.openxmlformats.org/officeDocument/2006/relationships/hyperlink" Target="https://tothemoon.im-ldi.com/data_a70/AS15/processed/AS15-92-12494.png" TargetMode="External"/><Relationship Id="rId21199" Type="http://schemas.openxmlformats.org/officeDocument/2006/relationships/hyperlink" Target="https://www.lpi.usra.edu/resources/apollo/frame/?AS15-92-12495" TargetMode="External"/><Relationship Id="rId21200" Type="http://schemas.openxmlformats.org/officeDocument/2006/relationships/hyperlink" Target="https://tothemoon.im-ldi.com/data_a70/AS15/extra/AS15-92-12495.small.png" TargetMode="External"/><Relationship Id="rId21201" Type="http://schemas.openxmlformats.org/officeDocument/2006/relationships/hyperlink" Target="https://tothemoon.im-ldi.com/data_a70/AS15/raw/AS15-92-12495.tif" TargetMode="External"/><Relationship Id="rId21202" Type="http://schemas.openxmlformats.org/officeDocument/2006/relationships/hyperlink" Target="https://tothemoon.im-ldi.com/data_a70/AS15/processed/AS15-92-12495.png" TargetMode="External"/><Relationship Id="rId21203" Type="http://schemas.openxmlformats.org/officeDocument/2006/relationships/hyperlink" Target="https://www.lpi.usra.edu/resources/apollo/frame/?AS15-92-12496" TargetMode="External"/><Relationship Id="rId21204" Type="http://schemas.openxmlformats.org/officeDocument/2006/relationships/hyperlink" Target="https://tothemoon.im-ldi.com/data_a70/AS15/extra/AS15-92-12496.small.png" TargetMode="External"/><Relationship Id="rId21205" Type="http://schemas.openxmlformats.org/officeDocument/2006/relationships/hyperlink" Target="https://tothemoon.im-ldi.com/data_a70/AS15/raw/AS15-92-12496.tif" TargetMode="External"/><Relationship Id="rId21206" Type="http://schemas.openxmlformats.org/officeDocument/2006/relationships/hyperlink" Target="https://tothemoon.im-ldi.com/data_a70/AS15/processed/AS15-92-12496.png" TargetMode="External"/><Relationship Id="rId21207" Type="http://schemas.openxmlformats.org/officeDocument/2006/relationships/hyperlink" Target="https://www.lpi.usra.edu/resources/apollo/frame/?AS15-92-12497" TargetMode="External"/><Relationship Id="rId21208" Type="http://schemas.openxmlformats.org/officeDocument/2006/relationships/hyperlink" Target="https://tothemoon.im-ldi.com/data_a70/AS15/extra/AS15-92-12497.small.png" TargetMode="External"/><Relationship Id="rId21209" Type="http://schemas.openxmlformats.org/officeDocument/2006/relationships/hyperlink" Target="https://tothemoon.im-ldi.com/data_a70/AS15/raw/AS15-92-12497.tif" TargetMode="External"/><Relationship Id="rId21210" Type="http://schemas.openxmlformats.org/officeDocument/2006/relationships/hyperlink" Target="https://tothemoon.im-ldi.com/data_a70/AS15/processed/AS15-92-12497.png" TargetMode="External"/><Relationship Id="rId21211" Type="http://schemas.openxmlformats.org/officeDocument/2006/relationships/hyperlink" Target="https://www.lpi.usra.edu/resources/apollo/frame/?AS15-92-12498" TargetMode="External"/><Relationship Id="rId21212" Type="http://schemas.openxmlformats.org/officeDocument/2006/relationships/hyperlink" Target="https://tothemoon.im-ldi.com/data_a70/AS15/extra/AS15-92-12498.small.png" TargetMode="External"/><Relationship Id="rId21213" Type="http://schemas.openxmlformats.org/officeDocument/2006/relationships/hyperlink" Target="https://tothemoon.im-ldi.com/data_a70/AS15/raw/AS15-92-12498.tif" TargetMode="External"/><Relationship Id="rId21214" Type="http://schemas.openxmlformats.org/officeDocument/2006/relationships/hyperlink" Target="https://tothemoon.im-ldi.com/data_a70/AS15/processed/AS15-92-12498.png" TargetMode="External"/><Relationship Id="rId21215" Type="http://schemas.openxmlformats.org/officeDocument/2006/relationships/hyperlink" Target="https://www.lpi.usra.edu/resources/apollo/frame/?AS15-92-12499" TargetMode="External"/><Relationship Id="rId21216" Type="http://schemas.openxmlformats.org/officeDocument/2006/relationships/hyperlink" Target="https://tothemoon.im-ldi.com/data_a70/AS15/extra/AS15-92-12499.small.png" TargetMode="External"/><Relationship Id="rId21217" Type="http://schemas.openxmlformats.org/officeDocument/2006/relationships/hyperlink" Target="https://tothemoon.im-ldi.com/data_a70/AS15/raw/AS15-92-12499.tif" TargetMode="External"/><Relationship Id="rId21218" Type="http://schemas.openxmlformats.org/officeDocument/2006/relationships/hyperlink" Target="https://tothemoon.im-ldi.com/data_a70/AS15/processed/AS15-92-12499.png" TargetMode="External"/><Relationship Id="rId21219" Type="http://schemas.openxmlformats.org/officeDocument/2006/relationships/hyperlink" Target="https://www.lpi.usra.edu/resources/apollo/frame/?AS15-92-12500" TargetMode="External"/><Relationship Id="rId21220" Type="http://schemas.openxmlformats.org/officeDocument/2006/relationships/hyperlink" Target="https://tothemoon.im-ldi.com/data_a70/AS15/extra/AS15-92-12500.small.png" TargetMode="External"/><Relationship Id="rId21221" Type="http://schemas.openxmlformats.org/officeDocument/2006/relationships/hyperlink" Target="https://tothemoon.im-ldi.com/data_a70/AS15/raw/AS15-92-12500.tif" TargetMode="External"/><Relationship Id="rId21222" Type="http://schemas.openxmlformats.org/officeDocument/2006/relationships/hyperlink" Target="https://tothemoon.im-ldi.com/data_a70/AS15/processed/AS15-92-12500.png" TargetMode="External"/><Relationship Id="rId21223" Type="http://schemas.openxmlformats.org/officeDocument/2006/relationships/hyperlink" Target="https://www.lpi.usra.edu/resources/apollo/frame/?AS15-92-12501" TargetMode="External"/><Relationship Id="rId21224" Type="http://schemas.openxmlformats.org/officeDocument/2006/relationships/hyperlink" Target="https://tothemoon.im-ldi.com/data_a70/AS15/extra/AS15-92-12501.small.png" TargetMode="External"/><Relationship Id="rId21225" Type="http://schemas.openxmlformats.org/officeDocument/2006/relationships/hyperlink" Target="https://tothemoon.im-ldi.com/data_a70/AS15/raw/AS15-92-12501.tif" TargetMode="External"/><Relationship Id="rId21226" Type="http://schemas.openxmlformats.org/officeDocument/2006/relationships/hyperlink" Target="https://tothemoon.im-ldi.com/data_a70/AS15/processed/AS15-92-12501.png" TargetMode="External"/><Relationship Id="rId21227" Type="http://schemas.openxmlformats.org/officeDocument/2006/relationships/hyperlink" Target="https://www.lpi.usra.edu/resources/apollo/frame/?AS15-92-12502" TargetMode="External"/><Relationship Id="rId21228" Type="http://schemas.openxmlformats.org/officeDocument/2006/relationships/hyperlink" Target="https://tothemoon.im-ldi.com/data_a70/AS15/extra/AS15-92-12502.small.png" TargetMode="External"/><Relationship Id="rId21229" Type="http://schemas.openxmlformats.org/officeDocument/2006/relationships/hyperlink" Target="https://tothemoon.im-ldi.com/data_a70/AS15/raw/AS15-92-12502.tif" TargetMode="External"/><Relationship Id="rId21230" Type="http://schemas.openxmlformats.org/officeDocument/2006/relationships/hyperlink" Target="https://tothemoon.im-ldi.com/data_a70/AS15/processed/AS15-92-12502.png" TargetMode="External"/><Relationship Id="rId21231" Type="http://schemas.openxmlformats.org/officeDocument/2006/relationships/hyperlink" Target="https://www.lpi.usra.edu/resources/apollo/frame/?AS15-92-12503" TargetMode="External"/><Relationship Id="rId21232" Type="http://schemas.openxmlformats.org/officeDocument/2006/relationships/hyperlink" Target="https://tothemoon.im-ldi.com/data_a70/AS15/extra/AS15-92-12503.small.png" TargetMode="External"/><Relationship Id="rId21233" Type="http://schemas.openxmlformats.org/officeDocument/2006/relationships/hyperlink" Target="https://tothemoon.im-ldi.com/data_a70/AS15/raw/AS15-92-12503.tif" TargetMode="External"/><Relationship Id="rId21234" Type="http://schemas.openxmlformats.org/officeDocument/2006/relationships/hyperlink" Target="https://tothemoon.im-ldi.com/data_a70/AS15/processed/AS15-92-12503.png" TargetMode="External"/><Relationship Id="rId21235" Type="http://schemas.openxmlformats.org/officeDocument/2006/relationships/hyperlink" Target="https://www.lpi.usra.edu/resources/apollo/frame/?AS15-92-12504" TargetMode="External"/><Relationship Id="rId21236" Type="http://schemas.openxmlformats.org/officeDocument/2006/relationships/hyperlink" Target="https://tothemoon.im-ldi.com/data_a70/AS15/extra/AS15-92-12504.small.png" TargetMode="External"/><Relationship Id="rId21237" Type="http://schemas.openxmlformats.org/officeDocument/2006/relationships/hyperlink" Target="https://tothemoon.im-ldi.com/data_a70/AS15/raw/AS15-92-12504.tif" TargetMode="External"/><Relationship Id="rId21238" Type="http://schemas.openxmlformats.org/officeDocument/2006/relationships/hyperlink" Target="https://tothemoon.im-ldi.com/data_a70/AS15/processed/AS15-92-12504.png" TargetMode="External"/><Relationship Id="rId21239" Type="http://schemas.openxmlformats.org/officeDocument/2006/relationships/hyperlink" Target="https://www.lpi.usra.edu/resources/apollo/frame/?AS15-92-12505" TargetMode="External"/><Relationship Id="rId21240" Type="http://schemas.openxmlformats.org/officeDocument/2006/relationships/hyperlink" Target="https://tothemoon.im-ldi.com/data_a70/AS15/extra/AS15-92-12505.small.png" TargetMode="External"/><Relationship Id="rId21241" Type="http://schemas.openxmlformats.org/officeDocument/2006/relationships/hyperlink" Target="https://tothemoon.im-ldi.com/data_a70/AS15/raw/AS15-92-12505.tif" TargetMode="External"/><Relationship Id="rId21242" Type="http://schemas.openxmlformats.org/officeDocument/2006/relationships/hyperlink" Target="https://tothemoon.im-ldi.com/data_a70/AS15/processed/AS15-92-12505.png" TargetMode="External"/><Relationship Id="rId21243" Type="http://schemas.openxmlformats.org/officeDocument/2006/relationships/hyperlink" Target="https://www.lpi.usra.edu/resources/apollo/frame/?AS15-92-12506" TargetMode="External"/><Relationship Id="rId21244" Type="http://schemas.openxmlformats.org/officeDocument/2006/relationships/hyperlink" Target="https://tothemoon.im-ldi.com/data_a70/AS15/extra/AS15-92-12506.small.png" TargetMode="External"/><Relationship Id="rId21245" Type="http://schemas.openxmlformats.org/officeDocument/2006/relationships/hyperlink" Target="https://tothemoon.im-ldi.com/data_a70/AS15/raw/AS15-92-12506.tif" TargetMode="External"/><Relationship Id="rId21246" Type="http://schemas.openxmlformats.org/officeDocument/2006/relationships/hyperlink" Target="https://tothemoon.im-ldi.com/data_a70/AS15/processed/AS15-92-12506.png" TargetMode="External"/><Relationship Id="rId21247" Type="http://schemas.openxmlformats.org/officeDocument/2006/relationships/hyperlink" Target="https://www.lpi.usra.edu/resources/apollo/frame/?AS15-92-12507" TargetMode="External"/><Relationship Id="rId21248" Type="http://schemas.openxmlformats.org/officeDocument/2006/relationships/hyperlink" Target="https://tothemoon.im-ldi.com/data_a70/AS15/extra/AS15-92-12507.small.png" TargetMode="External"/><Relationship Id="rId21249" Type="http://schemas.openxmlformats.org/officeDocument/2006/relationships/hyperlink" Target="https://tothemoon.im-ldi.com/data_a70/AS15/raw/AS15-92-12507.tif" TargetMode="External"/><Relationship Id="rId21250" Type="http://schemas.openxmlformats.org/officeDocument/2006/relationships/hyperlink" Target="https://tothemoon.im-ldi.com/data_a70/AS15/processed/AS15-92-12507.png" TargetMode="External"/><Relationship Id="rId21251" Type="http://schemas.openxmlformats.org/officeDocument/2006/relationships/hyperlink" Target="https://www.lpi.usra.edu/resources/apollo/frame/?AS15-92-12508" TargetMode="External"/><Relationship Id="rId21252" Type="http://schemas.openxmlformats.org/officeDocument/2006/relationships/hyperlink" Target="https://tothemoon.im-ldi.com/data_a70/AS15/extra/AS15-92-12508.small.png" TargetMode="External"/><Relationship Id="rId21253" Type="http://schemas.openxmlformats.org/officeDocument/2006/relationships/hyperlink" Target="https://tothemoon.im-ldi.com/data_a70/AS15/raw/AS15-92-12508.tif" TargetMode="External"/><Relationship Id="rId21254" Type="http://schemas.openxmlformats.org/officeDocument/2006/relationships/hyperlink" Target="https://tothemoon.im-ldi.com/data_a70/AS15/processed/AS15-92-12508.png" TargetMode="External"/><Relationship Id="rId21255" Type="http://schemas.openxmlformats.org/officeDocument/2006/relationships/hyperlink" Target="https://www.lpi.usra.edu/resources/apollo/frame/?AS15-92-12509" TargetMode="External"/><Relationship Id="rId21256" Type="http://schemas.openxmlformats.org/officeDocument/2006/relationships/hyperlink" Target="https://tothemoon.im-ldi.com/data_a70/AS15/extra/AS15-92-12509.small.png" TargetMode="External"/><Relationship Id="rId21257" Type="http://schemas.openxmlformats.org/officeDocument/2006/relationships/hyperlink" Target="https://tothemoon.im-ldi.com/data_a70/AS15/raw/AS15-92-12509.tif" TargetMode="External"/><Relationship Id="rId21258" Type="http://schemas.openxmlformats.org/officeDocument/2006/relationships/hyperlink" Target="https://tothemoon.im-ldi.com/data_a70/AS15/processed/AS15-92-12509.png" TargetMode="External"/><Relationship Id="rId21259" Type="http://schemas.openxmlformats.org/officeDocument/2006/relationships/hyperlink" Target="https://www.lpi.usra.edu/resources/apollo/frame/?AS15-92-12510" TargetMode="External"/><Relationship Id="rId21260" Type="http://schemas.openxmlformats.org/officeDocument/2006/relationships/hyperlink" Target="https://tothemoon.im-ldi.com/data_a70/AS15/extra/AS15-92-12510.small.png" TargetMode="External"/><Relationship Id="rId21261" Type="http://schemas.openxmlformats.org/officeDocument/2006/relationships/hyperlink" Target="https://tothemoon.im-ldi.com/data_a70/AS15/raw/AS15-92-12510.tif" TargetMode="External"/><Relationship Id="rId21262" Type="http://schemas.openxmlformats.org/officeDocument/2006/relationships/hyperlink" Target="https://tothemoon.im-ldi.com/data_a70/AS15/processed/AS15-92-12510.png" TargetMode="External"/><Relationship Id="rId21263" Type="http://schemas.openxmlformats.org/officeDocument/2006/relationships/hyperlink" Target="https://www.lpi.usra.edu/resources/apollo/frame/?AS15-92-12511" TargetMode="External"/><Relationship Id="rId21264" Type="http://schemas.openxmlformats.org/officeDocument/2006/relationships/hyperlink" Target="https://tothemoon.im-ldi.com/data_a70/AS15/extra/AS15-92-12511.small.png" TargetMode="External"/><Relationship Id="rId21265" Type="http://schemas.openxmlformats.org/officeDocument/2006/relationships/hyperlink" Target="https://tothemoon.im-ldi.com/data_a70/AS15/raw/AS15-92-12511.tif" TargetMode="External"/><Relationship Id="rId21266" Type="http://schemas.openxmlformats.org/officeDocument/2006/relationships/hyperlink" Target="https://tothemoon.im-ldi.com/data_a70/AS15/processed/AS15-92-12511.png" TargetMode="External"/><Relationship Id="rId21267" Type="http://schemas.openxmlformats.org/officeDocument/2006/relationships/hyperlink" Target="https://www.lpi.usra.edu/resources/apollo/frame/?AS15-92-12512" TargetMode="External"/><Relationship Id="rId21268" Type="http://schemas.openxmlformats.org/officeDocument/2006/relationships/hyperlink" Target="https://tothemoon.im-ldi.com/data_a70/AS15/extra/AS15-92-12512.small.png" TargetMode="External"/><Relationship Id="rId21269" Type="http://schemas.openxmlformats.org/officeDocument/2006/relationships/hyperlink" Target="https://tothemoon.im-ldi.com/data_a70/AS15/raw/AS15-92-12512.tif" TargetMode="External"/><Relationship Id="rId21270" Type="http://schemas.openxmlformats.org/officeDocument/2006/relationships/hyperlink" Target="https://tothemoon.im-ldi.com/data_a70/AS15/processed/AS15-92-12512.png" TargetMode="External"/><Relationship Id="rId21271" Type="http://schemas.openxmlformats.org/officeDocument/2006/relationships/hyperlink" Target="https://www.lpi.usra.edu/resources/apollo/frame/?AS15-92-12513" TargetMode="External"/><Relationship Id="rId21272" Type="http://schemas.openxmlformats.org/officeDocument/2006/relationships/hyperlink" Target="https://tothemoon.im-ldi.com/data_a70/AS15/extra/AS15-92-12513.small.png" TargetMode="External"/><Relationship Id="rId21273" Type="http://schemas.openxmlformats.org/officeDocument/2006/relationships/hyperlink" Target="https://tothemoon.im-ldi.com/data_a70/AS15/raw/AS15-92-12513.tif" TargetMode="External"/><Relationship Id="rId21274" Type="http://schemas.openxmlformats.org/officeDocument/2006/relationships/hyperlink" Target="https://tothemoon.im-ldi.com/data_a70/AS15/processed/AS15-92-12513.png" TargetMode="External"/><Relationship Id="rId21275" Type="http://schemas.openxmlformats.org/officeDocument/2006/relationships/hyperlink" Target="https://www.lpi.usra.edu/resources/apollo/frame/?AS15-92-12514" TargetMode="External"/><Relationship Id="rId21276" Type="http://schemas.openxmlformats.org/officeDocument/2006/relationships/hyperlink" Target="https://tothemoon.im-ldi.com/data_a70/AS15/extra/AS15-92-12514.small.png" TargetMode="External"/><Relationship Id="rId21277" Type="http://schemas.openxmlformats.org/officeDocument/2006/relationships/hyperlink" Target="https://tothemoon.im-ldi.com/data_a70/AS15/raw/AS15-92-12514.tif" TargetMode="External"/><Relationship Id="rId21278" Type="http://schemas.openxmlformats.org/officeDocument/2006/relationships/hyperlink" Target="https://tothemoon.im-ldi.com/data_a70/AS15/processed/AS15-92-12514.png" TargetMode="External"/><Relationship Id="rId21279" Type="http://schemas.openxmlformats.org/officeDocument/2006/relationships/hyperlink" Target="https://www.lpi.usra.edu/resources/apollo/frame/?AS15-92-12515" TargetMode="External"/><Relationship Id="rId21280" Type="http://schemas.openxmlformats.org/officeDocument/2006/relationships/hyperlink" Target="https://tothemoon.im-ldi.com/data_a70/AS15/extra/AS15-92-12515.small.png" TargetMode="External"/><Relationship Id="rId21281" Type="http://schemas.openxmlformats.org/officeDocument/2006/relationships/hyperlink" Target="https://tothemoon.im-ldi.com/data_a70/AS15/raw/AS15-92-12515.tif" TargetMode="External"/><Relationship Id="rId21282" Type="http://schemas.openxmlformats.org/officeDocument/2006/relationships/hyperlink" Target="https://tothemoon.im-ldi.com/data_a70/AS15/processed/AS15-92-12515.png" TargetMode="External"/><Relationship Id="rId21283" Type="http://schemas.openxmlformats.org/officeDocument/2006/relationships/hyperlink" Target="https://www.lpi.usra.edu/resources/apollo/frame/?AS15-92-12516" TargetMode="External"/><Relationship Id="rId21284" Type="http://schemas.openxmlformats.org/officeDocument/2006/relationships/hyperlink" Target="https://tothemoon.im-ldi.com/data_a70/AS15/extra/AS15-92-12516.small.png" TargetMode="External"/><Relationship Id="rId21285" Type="http://schemas.openxmlformats.org/officeDocument/2006/relationships/hyperlink" Target="https://tothemoon.im-ldi.com/data_a70/AS15/raw/AS15-92-12516.tif" TargetMode="External"/><Relationship Id="rId21286" Type="http://schemas.openxmlformats.org/officeDocument/2006/relationships/hyperlink" Target="https://tothemoon.im-ldi.com/data_a70/AS15/processed/AS15-92-12516.png" TargetMode="External"/><Relationship Id="rId21287" Type="http://schemas.openxmlformats.org/officeDocument/2006/relationships/hyperlink" Target="https://www.lpi.usra.edu/resources/apollo/frame/?AS15-92-12517" TargetMode="External"/><Relationship Id="rId21288" Type="http://schemas.openxmlformats.org/officeDocument/2006/relationships/hyperlink" Target="https://tothemoon.im-ldi.com/data_a70/AS15/extra/AS15-92-12517.small.png" TargetMode="External"/><Relationship Id="rId21289" Type="http://schemas.openxmlformats.org/officeDocument/2006/relationships/hyperlink" Target="https://tothemoon.im-ldi.com/data_a70/AS15/raw/AS15-92-12517.tif" TargetMode="External"/><Relationship Id="rId21290" Type="http://schemas.openxmlformats.org/officeDocument/2006/relationships/hyperlink" Target="https://tothemoon.im-ldi.com/data_a70/AS15/processed/AS15-92-12517.png" TargetMode="External"/><Relationship Id="rId21291" Type="http://schemas.openxmlformats.org/officeDocument/2006/relationships/hyperlink" Target="https://www.lpi.usra.edu/resources/apollo/frame/?AS15-92-12518" TargetMode="External"/><Relationship Id="rId21292" Type="http://schemas.openxmlformats.org/officeDocument/2006/relationships/hyperlink" Target="https://tothemoon.im-ldi.com/data_a70/AS15/extra/AS15-92-12518.small.png" TargetMode="External"/><Relationship Id="rId21293" Type="http://schemas.openxmlformats.org/officeDocument/2006/relationships/hyperlink" Target="https://tothemoon.im-ldi.com/data_a70/AS15/raw/AS15-92-12518.tif" TargetMode="External"/><Relationship Id="rId21294" Type="http://schemas.openxmlformats.org/officeDocument/2006/relationships/hyperlink" Target="https://tothemoon.im-ldi.com/data_a70/AS15/processed/AS15-92-12518.png" TargetMode="External"/><Relationship Id="rId21295" Type="http://schemas.openxmlformats.org/officeDocument/2006/relationships/hyperlink" Target="https://www.lpi.usra.edu/resources/apollo/frame/?AS15-92-12519" TargetMode="External"/><Relationship Id="rId21296" Type="http://schemas.openxmlformats.org/officeDocument/2006/relationships/hyperlink" Target="https://tothemoon.im-ldi.com/data_a70/AS15/extra/AS15-92-12519.small.png" TargetMode="External"/><Relationship Id="rId21297" Type="http://schemas.openxmlformats.org/officeDocument/2006/relationships/hyperlink" Target="https://tothemoon.im-ldi.com/data_a70/AS15/raw/AS15-92-12519.tif" TargetMode="External"/><Relationship Id="rId21298" Type="http://schemas.openxmlformats.org/officeDocument/2006/relationships/hyperlink" Target="https://tothemoon.im-ldi.com/data_a70/AS15/processed/AS15-92-12519.png" TargetMode="External"/><Relationship Id="rId21299" Type="http://schemas.openxmlformats.org/officeDocument/2006/relationships/hyperlink" Target="https://www.lpi.usra.edu/resources/apollo/frame/?AS15-92-12520" TargetMode="External"/><Relationship Id="rId21300" Type="http://schemas.openxmlformats.org/officeDocument/2006/relationships/hyperlink" Target="https://tothemoon.im-ldi.com/data_a70/AS15/extra/AS15-92-12520.small.png" TargetMode="External"/><Relationship Id="rId21301" Type="http://schemas.openxmlformats.org/officeDocument/2006/relationships/hyperlink" Target="https://tothemoon.im-ldi.com/data_a70/AS15/raw/AS15-92-12520.tif" TargetMode="External"/><Relationship Id="rId21302" Type="http://schemas.openxmlformats.org/officeDocument/2006/relationships/hyperlink" Target="https://tothemoon.im-ldi.com/data_a70/AS15/processed/AS15-92-12520.png" TargetMode="External"/><Relationship Id="rId21303" Type="http://schemas.openxmlformats.org/officeDocument/2006/relationships/hyperlink" Target="https://www.lpi.usra.edu/resources/apollo/frame/?AS15-92-12521" TargetMode="External"/><Relationship Id="rId21304" Type="http://schemas.openxmlformats.org/officeDocument/2006/relationships/hyperlink" Target="https://tothemoon.im-ldi.com/data_a70/AS15/extra/AS15-92-12521.small.png" TargetMode="External"/><Relationship Id="rId21305" Type="http://schemas.openxmlformats.org/officeDocument/2006/relationships/hyperlink" Target="https://tothemoon.im-ldi.com/data_a70/AS15/raw/AS15-92-12521.tif" TargetMode="External"/><Relationship Id="rId21306" Type="http://schemas.openxmlformats.org/officeDocument/2006/relationships/hyperlink" Target="https://tothemoon.im-ldi.com/data_a70/AS15/processed/AS15-92-12521.png" TargetMode="External"/><Relationship Id="rId21307" Type="http://schemas.openxmlformats.org/officeDocument/2006/relationships/hyperlink" Target="https://www.lpi.usra.edu/resources/apollo/frame/?AS15-92-12522" TargetMode="External"/><Relationship Id="rId21308" Type="http://schemas.openxmlformats.org/officeDocument/2006/relationships/hyperlink" Target="https://tothemoon.im-ldi.com/data_a70/AS15/extra/AS15-92-12522.small.png" TargetMode="External"/><Relationship Id="rId21309" Type="http://schemas.openxmlformats.org/officeDocument/2006/relationships/hyperlink" Target="https://tothemoon.im-ldi.com/data_a70/AS15/raw/AS15-92-12522.tif" TargetMode="External"/><Relationship Id="rId21310" Type="http://schemas.openxmlformats.org/officeDocument/2006/relationships/hyperlink" Target="https://tothemoon.im-ldi.com/data_a70/AS15/processed/AS15-92-12522.png" TargetMode="External"/><Relationship Id="rId21311" Type="http://schemas.openxmlformats.org/officeDocument/2006/relationships/hyperlink" Target="https://www.lpi.usra.edu/resources/apollo/frame/?AS15-92-12523" TargetMode="External"/><Relationship Id="rId21312" Type="http://schemas.openxmlformats.org/officeDocument/2006/relationships/hyperlink" Target="https://tothemoon.im-ldi.com/data_a70/AS15/extra/AS15-92-12523.small.png" TargetMode="External"/><Relationship Id="rId21313" Type="http://schemas.openxmlformats.org/officeDocument/2006/relationships/hyperlink" Target="https://tothemoon.im-ldi.com/data_a70/AS15/raw/AS15-92-12523.tif" TargetMode="External"/><Relationship Id="rId21314" Type="http://schemas.openxmlformats.org/officeDocument/2006/relationships/hyperlink" Target="https://tothemoon.im-ldi.com/data_a70/AS15/processed/AS15-92-12523.png" TargetMode="External"/><Relationship Id="rId21315" Type="http://schemas.openxmlformats.org/officeDocument/2006/relationships/hyperlink" Target="https://www.lpi.usra.edu/resources/apollo/frame/?AS15-92-12524" TargetMode="External"/><Relationship Id="rId21316" Type="http://schemas.openxmlformats.org/officeDocument/2006/relationships/hyperlink" Target="https://tothemoon.im-ldi.com/data_a70/AS15/extra/AS15-92-12524.small.png" TargetMode="External"/><Relationship Id="rId21317" Type="http://schemas.openxmlformats.org/officeDocument/2006/relationships/hyperlink" Target="https://tothemoon.im-ldi.com/data_a70/AS15/raw/AS15-92-12524.tif" TargetMode="External"/><Relationship Id="rId21318" Type="http://schemas.openxmlformats.org/officeDocument/2006/relationships/hyperlink" Target="https://tothemoon.im-ldi.com/data_a70/AS15/processed/AS15-92-12524.png" TargetMode="External"/><Relationship Id="rId21319" Type="http://schemas.openxmlformats.org/officeDocument/2006/relationships/hyperlink" Target="https://www.lpi.usra.edu/resources/apollo/frame/?AS15-92-12525" TargetMode="External"/><Relationship Id="rId21320" Type="http://schemas.openxmlformats.org/officeDocument/2006/relationships/hyperlink" Target="https://tothemoon.im-ldi.com/data_a70/AS15/extra/AS15-92-12525.small.png" TargetMode="External"/><Relationship Id="rId21321" Type="http://schemas.openxmlformats.org/officeDocument/2006/relationships/hyperlink" Target="https://tothemoon.im-ldi.com/data_a70/AS15/raw/AS15-92-12525.tif" TargetMode="External"/><Relationship Id="rId21322" Type="http://schemas.openxmlformats.org/officeDocument/2006/relationships/hyperlink" Target="https://tothemoon.im-ldi.com/data_a70/AS15/processed/AS15-92-12525.png" TargetMode="External"/><Relationship Id="rId21323" Type="http://schemas.openxmlformats.org/officeDocument/2006/relationships/hyperlink" Target="https://www.lpi.usra.edu/resources/apollo/frame/?AS15-92-12526" TargetMode="External"/><Relationship Id="rId21324" Type="http://schemas.openxmlformats.org/officeDocument/2006/relationships/hyperlink" Target="https://tothemoon.im-ldi.com/data_a70/AS15/extra/AS15-92-12526.small.png" TargetMode="External"/><Relationship Id="rId21325" Type="http://schemas.openxmlformats.org/officeDocument/2006/relationships/hyperlink" Target="https://tothemoon.im-ldi.com/data_a70/AS15/raw/AS15-92-12526.tif" TargetMode="External"/><Relationship Id="rId21326" Type="http://schemas.openxmlformats.org/officeDocument/2006/relationships/hyperlink" Target="https://tothemoon.im-ldi.com/data_a70/AS15/processed/AS15-92-12526.png" TargetMode="External"/><Relationship Id="rId21327" Type="http://schemas.openxmlformats.org/officeDocument/2006/relationships/hyperlink" Target="https://www.lpi.usra.edu/resources/apollo/frame/?AS15-92-12527" TargetMode="External"/><Relationship Id="rId21328" Type="http://schemas.openxmlformats.org/officeDocument/2006/relationships/hyperlink" Target="https://tothemoon.im-ldi.com/data_a70/AS15/extra/AS15-92-12527.small.png" TargetMode="External"/><Relationship Id="rId21329" Type="http://schemas.openxmlformats.org/officeDocument/2006/relationships/hyperlink" Target="https://tothemoon.im-ldi.com/data_a70/AS15/raw/AS15-92-12527.tif" TargetMode="External"/><Relationship Id="rId21330" Type="http://schemas.openxmlformats.org/officeDocument/2006/relationships/hyperlink" Target="https://tothemoon.im-ldi.com/data_a70/AS15/processed/AS15-92-12527.png" TargetMode="External"/><Relationship Id="rId21331" Type="http://schemas.openxmlformats.org/officeDocument/2006/relationships/hyperlink" Target="https://www.lpi.usra.edu/resources/apollo/frame/?AS15-92-12528" TargetMode="External"/><Relationship Id="rId21332" Type="http://schemas.openxmlformats.org/officeDocument/2006/relationships/hyperlink" Target="https://tothemoon.im-ldi.com/data_a70/AS15/extra/AS15-92-12528.small.png" TargetMode="External"/><Relationship Id="rId21333" Type="http://schemas.openxmlformats.org/officeDocument/2006/relationships/hyperlink" Target="https://tothemoon.im-ldi.com/data_a70/AS15/raw/AS15-92-12528.tif" TargetMode="External"/><Relationship Id="rId21334" Type="http://schemas.openxmlformats.org/officeDocument/2006/relationships/hyperlink" Target="https://tothemoon.im-ldi.com/data_a70/AS15/processed/AS15-92-12528.png" TargetMode="External"/><Relationship Id="rId21335" Type="http://schemas.openxmlformats.org/officeDocument/2006/relationships/hyperlink" Target="https://www.lpi.usra.edu/resources/apollo/frame/?AS15-92-12529" TargetMode="External"/><Relationship Id="rId21336" Type="http://schemas.openxmlformats.org/officeDocument/2006/relationships/hyperlink" Target="https://tothemoon.im-ldi.com/data_a70/AS15/extra/AS15-92-12529.small.png" TargetMode="External"/><Relationship Id="rId21337" Type="http://schemas.openxmlformats.org/officeDocument/2006/relationships/hyperlink" Target="https://tothemoon.im-ldi.com/data_a70/AS15/raw/AS15-92-12529.tif" TargetMode="External"/><Relationship Id="rId21338" Type="http://schemas.openxmlformats.org/officeDocument/2006/relationships/hyperlink" Target="https://tothemoon.im-ldi.com/data_a70/AS15/processed/AS15-92-12529.png" TargetMode="External"/><Relationship Id="rId21339" Type="http://schemas.openxmlformats.org/officeDocument/2006/relationships/hyperlink" Target="https://www.lpi.usra.edu/resources/apollo/frame/?AS15-92-12530" TargetMode="External"/><Relationship Id="rId21340" Type="http://schemas.openxmlformats.org/officeDocument/2006/relationships/hyperlink" Target="https://tothemoon.im-ldi.com/data_a70/AS15/extra/AS15-92-12530.small.png" TargetMode="External"/><Relationship Id="rId21341" Type="http://schemas.openxmlformats.org/officeDocument/2006/relationships/hyperlink" Target="https://tothemoon.im-ldi.com/data_a70/AS15/raw/AS15-92-12530.tif" TargetMode="External"/><Relationship Id="rId21342" Type="http://schemas.openxmlformats.org/officeDocument/2006/relationships/hyperlink" Target="https://tothemoon.im-ldi.com/data_a70/AS15/processed/AS15-92-12530.png" TargetMode="External"/><Relationship Id="rId21343" Type="http://schemas.openxmlformats.org/officeDocument/2006/relationships/hyperlink" Target="https://www.lpi.usra.edu/resources/apollo/frame/?AS15-92-12531" TargetMode="External"/><Relationship Id="rId21344" Type="http://schemas.openxmlformats.org/officeDocument/2006/relationships/hyperlink" Target="https://tothemoon.im-ldi.com/data_a70/AS15/extra/AS15-92-12531.small.png" TargetMode="External"/><Relationship Id="rId21345" Type="http://schemas.openxmlformats.org/officeDocument/2006/relationships/hyperlink" Target="https://tothemoon.im-ldi.com/data_a70/AS15/raw/AS15-92-12531.tif" TargetMode="External"/><Relationship Id="rId21346" Type="http://schemas.openxmlformats.org/officeDocument/2006/relationships/hyperlink" Target="https://tothemoon.im-ldi.com/data_a70/AS15/processed/AS15-92-12531.png" TargetMode="External"/><Relationship Id="rId21347" Type="http://schemas.openxmlformats.org/officeDocument/2006/relationships/hyperlink" Target="https://www.lpi.usra.edu/resources/apollo/frame/?AS15-92-12532" TargetMode="External"/><Relationship Id="rId21348" Type="http://schemas.openxmlformats.org/officeDocument/2006/relationships/hyperlink" Target="https://tothemoon.im-ldi.com/data_a70/AS15/extra/AS15-92-12532.small.png" TargetMode="External"/><Relationship Id="rId21349" Type="http://schemas.openxmlformats.org/officeDocument/2006/relationships/hyperlink" Target="https://tothemoon.im-ldi.com/data_a70/AS15/raw/AS15-92-12532.tif" TargetMode="External"/><Relationship Id="rId21350" Type="http://schemas.openxmlformats.org/officeDocument/2006/relationships/hyperlink" Target="https://tothemoon.im-ldi.com/data_a70/AS15/processed/AS15-92-12532.png" TargetMode="External"/><Relationship Id="rId21351" Type="http://schemas.openxmlformats.org/officeDocument/2006/relationships/hyperlink" Target="https://www.lpi.usra.edu/resources/apollo/frame/?AS15-92-12533" TargetMode="External"/><Relationship Id="rId21352" Type="http://schemas.openxmlformats.org/officeDocument/2006/relationships/hyperlink" Target="https://tothemoon.im-ldi.com/data_a70/AS15/extra/AS15-92-12533.small.png" TargetMode="External"/><Relationship Id="rId21353" Type="http://schemas.openxmlformats.org/officeDocument/2006/relationships/hyperlink" Target="https://tothemoon.im-ldi.com/data_a70/AS15/raw/AS15-92-12533.tif" TargetMode="External"/><Relationship Id="rId21354" Type="http://schemas.openxmlformats.org/officeDocument/2006/relationships/hyperlink" Target="https://tothemoon.im-ldi.com/data_a70/AS15/processed/AS15-92-12533.png" TargetMode="External"/><Relationship Id="rId21355" Type="http://schemas.openxmlformats.org/officeDocument/2006/relationships/hyperlink" Target="https://www.lpi.usra.edu/resources/apollo/frame/?AS15-92-12534" TargetMode="External"/><Relationship Id="rId21356" Type="http://schemas.openxmlformats.org/officeDocument/2006/relationships/hyperlink" Target="https://tothemoon.im-ldi.com/data_a70/AS15/extra/AS15-92-12534.small.png" TargetMode="External"/><Relationship Id="rId21357" Type="http://schemas.openxmlformats.org/officeDocument/2006/relationships/hyperlink" Target="https://tothemoon.im-ldi.com/data_a70/AS15/raw/AS15-92-12534.tif" TargetMode="External"/><Relationship Id="rId21358" Type="http://schemas.openxmlformats.org/officeDocument/2006/relationships/hyperlink" Target="https://tothemoon.im-ldi.com/data_a70/AS15/processed/AS15-92-12534.png" TargetMode="External"/><Relationship Id="rId21359" Type="http://schemas.openxmlformats.org/officeDocument/2006/relationships/hyperlink" Target="https://www.lpi.usra.edu/resources/apollo/frame/?AS15-92-12535" TargetMode="External"/><Relationship Id="rId21360" Type="http://schemas.openxmlformats.org/officeDocument/2006/relationships/hyperlink" Target="https://tothemoon.im-ldi.com/data_a70/AS15/extra/AS15-92-12535.small.png" TargetMode="External"/><Relationship Id="rId21361" Type="http://schemas.openxmlformats.org/officeDocument/2006/relationships/hyperlink" Target="https://tothemoon.im-ldi.com/data_a70/AS15/raw/AS15-92-12535.tif" TargetMode="External"/><Relationship Id="rId21362" Type="http://schemas.openxmlformats.org/officeDocument/2006/relationships/hyperlink" Target="https://tothemoon.im-ldi.com/data_a70/AS15/processed/AS15-92-12535.png" TargetMode="External"/><Relationship Id="rId21363" Type="http://schemas.openxmlformats.org/officeDocument/2006/relationships/hyperlink" Target="https://www.lpi.usra.edu/resources/apollo/frame/?AS15-92-12536" TargetMode="External"/><Relationship Id="rId21364" Type="http://schemas.openxmlformats.org/officeDocument/2006/relationships/hyperlink" Target="https://tothemoon.im-ldi.com/data_a70/AS15/extra/AS15-92-12536.small.png" TargetMode="External"/><Relationship Id="rId21365" Type="http://schemas.openxmlformats.org/officeDocument/2006/relationships/hyperlink" Target="https://tothemoon.im-ldi.com/data_a70/AS15/raw/AS15-92-12536.tif" TargetMode="External"/><Relationship Id="rId21366" Type="http://schemas.openxmlformats.org/officeDocument/2006/relationships/hyperlink" Target="https://tothemoon.im-ldi.com/data_a70/AS15/processed/AS15-92-12536.png" TargetMode="External"/><Relationship Id="rId21367" Type="http://schemas.openxmlformats.org/officeDocument/2006/relationships/hyperlink" Target="https://www.lpi.usra.edu/resources/apollo/frame/?AS15-92-12537" TargetMode="External"/><Relationship Id="rId21368" Type="http://schemas.openxmlformats.org/officeDocument/2006/relationships/hyperlink" Target="https://tothemoon.im-ldi.com/data_a70/AS15/extra/AS15-92-12537.small.png" TargetMode="External"/><Relationship Id="rId21369" Type="http://schemas.openxmlformats.org/officeDocument/2006/relationships/hyperlink" Target="https://tothemoon.im-ldi.com/data_a70/AS15/raw/AS15-92-12537.tif" TargetMode="External"/><Relationship Id="rId21370" Type="http://schemas.openxmlformats.org/officeDocument/2006/relationships/hyperlink" Target="https://tothemoon.im-ldi.com/data_a70/AS15/processed/AS15-92-12537.png" TargetMode="External"/><Relationship Id="rId21371" Type="http://schemas.openxmlformats.org/officeDocument/2006/relationships/hyperlink" Target="https://www.lpi.usra.edu/resources/apollo/frame/?AS15-92-12538" TargetMode="External"/><Relationship Id="rId21372" Type="http://schemas.openxmlformats.org/officeDocument/2006/relationships/hyperlink" Target="https://tothemoon.im-ldi.com/data_a70/AS15/extra/AS15-92-12538.small.png" TargetMode="External"/><Relationship Id="rId21373" Type="http://schemas.openxmlformats.org/officeDocument/2006/relationships/hyperlink" Target="https://tothemoon.im-ldi.com/data_a70/AS15/raw/AS15-92-12538.tif" TargetMode="External"/><Relationship Id="rId21374" Type="http://schemas.openxmlformats.org/officeDocument/2006/relationships/hyperlink" Target="https://tothemoon.im-ldi.com/data_a70/AS15/processed/AS15-92-12538.png" TargetMode="External"/><Relationship Id="rId21375" Type="http://schemas.openxmlformats.org/officeDocument/2006/relationships/hyperlink" Target="https://www.lpi.usra.edu/resources/apollo/frame/?AS15-92-12539" TargetMode="External"/><Relationship Id="rId21376" Type="http://schemas.openxmlformats.org/officeDocument/2006/relationships/hyperlink" Target="https://tothemoon.im-ldi.com/data_a70/AS15/extra/AS15-92-12539.small.png" TargetMode="External"/><Relationship Id="rId21377" Type="http://schemas.openxmlformats.org/officeDocument/2006/relationships/hyperlink" Target="https://tothemoon.im-ldi.com/data_a70/AS15/raw/AS15-92-12539.tif" TargetMode="External"/><Relationship Id="rId21378" Type="http://schemas.openxmlformats.org/officeDocument/2006/relationships/hyperlink" Target="https://tothemoon.im-ldi.com/data_a70/AS15/processed/AS15-92-12539.png" TargetMode="External"/><Relationship Id="rId21379" Type="http://schemas.openxmlformats.org/officeDocument/2006/relationships/hyperlink" Target="https://www.lpi.usra.edu/resources/apollo/frame/?AS15-92-12540" TargetMode="External"/><Relationship Id="rId21380" Type="http://schemas.openxmlformats.org/officeDocument/2006/relationships/hyperlink" Target="https://tothemoon.im-ldi.com/data_a70/AS15/extra/AS15-92-12540.small.png" TargetMode="External"/><Relationship Id="rId21381" Type="http://schemas.openxmlformats.org/officeDocument/2006/relationships/hyperlink" Target="https://tothemoon.im-ldi.com/data_a70/AS15/raw/AS15-92-12540.tif" TargetMode="External"/><Relationship Id="rId21382" Type="http://schemas.openxmlformats.org/officeDocument/2006/relationships/hyperlink" Target="https://tothemoon.im-ldi.com/data_a70/AS15/processed/AS15-92-12540.png" TargetMode="External"/><Relationship Id="rId21383" Type="http://schemas.openxmlformats.org/officeDocument/2006/relationships/hyperlink" Target="https://www.lpi.usra.edu/resources/apollo/frame/?AS15-92-12541" TargetMode="External"/><Relationship Id="rId21384" Type="http://schemas.openxmlformats.org/officeDocument/2006/relationships/hyperlink" Target="https://tothemoon.im-ldi.com/data_a70/AS15/extra/AS15-92-12541.small.png" TargetMode="External"/><Relationship Id="rId21385" Type="http://schemas.openxmlformats.org/officeDocument/2006/relationships/hyperlink" Target="https://tothemoon.im-ldi.com/data_a70/AS15/raw/AS15-92-12541.tif" TargetMode="External"/><Relationship Id="rId21386" Type="http://schemas.openxmlformats.org/officeDocument/2006/relationships/hyperlink" Target="https://tothemoon.im-ldi.com/data_a70/AS15/processed/AS15-92-12541.png" TargetMode="External"/><Relationship Id="rId21387" Type="http://schemas.openxmlformats.org/officeDocument/2006/relationships/hyperlink" Target="https://www.lpi.usra.edu/resources/apollo/frame/?AS15-92-12542" TargetMode="External"/><Relationship Id="rId21388" Type="http://schemas.openxmlformats.org/officeDocument/2006/relationships/hyperlink" Target="https://tothemoon.im-ldi.com/data_a70/AS15/extra/AS15-92-12542.small.png" TargetMode="External"/><Relationship Id="rId21389" Type="http://schemas.openxmlformats.org/officeDocument/2006/relationships/hyperlink" Target="https://tothemoon.im-ldi.com/data_a70/AS15/raw/AS15-92-12542.tif" TargetMode="External"/><Relationship Id="rId21390" Type="http://schemas.openxmlformats.org/officeDocument/2006/relationships/hyperlink" Target="https://tothemoon.im-ldi.com/data_a70/AS15/processed/AS15-92-12542.png" TargetMode="External"/><Relationship Id="rId21391" Type="http://schemas.openxmlformats.org/officeDocument/2006/relationships/hyperlink" Target="https://www.lpi.usra.edu/resources/apollo/frame/?AS15-92-12543" TargetMode="External"/><Relationship Id="rId21392" Type="http://schemas.openxmlformats.org/officeDocument/2006/relationships/hyperlink" Target="https://tothemoon.im-ldi.com/data_a70/AS15/extra/AS15-92-12543.small.png" TargetMode="External"/><Relationship Id="rId21393" Type="http://schemas.openxmlformats.org/officeDocument/2006/relationships/hyperlink" Target="https://tothemoon.im-ldi.com/data_a70/AS15/raw/AS15-92-12543.tif" TargetMode="External"/><Relationship Id="rId21394" Type="http://schemas.openxmlformats.org/officeDocument/2006/relationships/hyperlink" Target="https://tothemoon.im-ldi.com/data_a70/AS15/processed/AS15-92-12543.png" TargetMode="External"/><Relationship Id="rId21395" Type="http://schemas.openxmlformats.org/officeDocument/2006/relationships/hyperlink" Target="https://www.lpi.usra.edu/resources/apollo/frame/?AS15-92-12544" TargetMode="External"/><Relationship Id="rId21396" Type="http://schemas.openxmlformats.org/officeDocument/2006/relationships/hyperlink" Target="https://tothemoon.im-ldi.com/data_a70/AS15/extra/AS15-92-12544.small.png" TargetMode="External"/><Relationship Id="rId21397" Type="http://schemas.openxmlformats.org/officeDocument/2006/relationships/hyperlink" Target="https://tothemoon.im-ldi.com/data_a70/AS15/raw/AS15-92-12544.tif" TargetMode="External"/><Relationship Id="rId21398" Type="http://schemas.openxmlformats.org/officeDocument/2006/relationships/hyperlink" Target="https://tothemoon.im-ldi.com/data_a70/AS15/processed/AS15-92-12544.png" TargetMode="External"/><Relationship Id="rId21399" Type="http://schemas.openxmlformats.org/officeDocument/2006/relationships/hyperlink" Target="https://www.lpi.usra.edu/resources/apollo/frame/?AS15-92-12545" TargetMode="External"/><Relationship Id="rId21400" Type="http://schemas.openxmlformats.org/officeDocument/2006/relationships/hyperlink" Target="https://tothemoon.im-ldi.com/data_a70/AS15/extra/AS15-92-12545.small.png" TargetMode="External"/><Relationship Id="rId21401" Type="http://schemas.openxmlformats.org/officeDocument/2006/relationships/hyperlink" Target="https://tothemoon.im-ldi.com/data_a70/AS15/raw/AS15-92-12545.tif" TargetMode="External"/><Relationship Id="rId21402" Type="http://schemas.openxmlformats.org/officeDocument/2006/relationships/hyperlink" Target="https://tothemoon.im-ldi.com/data_a70/AS15/processed/AS15-92-12545.png" TargetMode="External"/><Relationship Id="rId21403" Type="http://schemas.openxmlformats.org/officeDocument/2006/relationships/hyperlink" Target="https://www.lpi.usra.edu/resources/apollo/frame/?AS15-92-12546" TargetMode="External"/><Relationship Id="rId21404" Type="http://schemas.openxmlformats.org/officeDocument/2006/relationships/hyperlink" Target="https://tothemoon.im-ldi.com/data_a70/AS15/extra/AS15-92-12546.small.png" TargetMode="External"/><Relationship Id="rId21405" Type="http://schemas.openxmlformats.org/officeDocument/2006/relationships/hyperlink" Target="https://tothemoon.im-ldi.com/data_a70/AS15/raw/AS15-92-12546.tif" TargetMode="External"/><Relationship Id="rId21406" Type="http://schemas.openxmlformats.org/officeDocument/2006/relationships/hyperlink" Target="https://tothemoon.im-ldi.com/data_a70/AS15/processed/AS15-92-12546.png" TargetMode="External"/><Relationship Id="rId21407" Type="http://schemas.openxmlformats.org/officeDocument/2006/relationships/hyperlink" Target="https://www.lpi.usra.edu/resources/apollo/frame/?AS15-92-12547" TargetMode="External"/><Relationship Id="rId21408" Type="http://schemas.openxmlformats.org/officeDocument/2006/relationships/hyperlink" Target="https://tothemoon.im-ldi.com/data_a70/AS15/extra/AS15-92-12547.small.png" TargetMode="External"/><Relationship Id="rId21409" Type="http://schemas.openxmlformats.org/officeDocument/2006/relationships/hyperlink" Target="https://tothemoon.im-ldi.com/data_a70/AS15/raw/AS15-92-12547.tif" TargetMode="External"/><Relationship Id="rId21410" Type="http://schemas.openxmlformats.org/officeDocument/2006/relationships/hyperlink" Target="https://tothemoon.im-ldi.com/data_a70/AS15/processed/AS15-92-12547.png" TargetMode="External"/><Relationship Id="rId21411" Type="http://schemas.openxmlformats.org/officeDocument/2006/relationships/hyperlink" Target="https://www.lpi.usra.edu/resources/apollo/frame/?AS15-92-12548" TargetMode="External"/><Relationship Id="rId21412" Type="http://schemas.openxmlformats.org/officeDocument/2006/relationships/hyperlink" Target="https://tothemoon.im-ldi.com/data_a70/AS15/extra/AS15-92-12548.small.png" TargetMode="External"/><Relationship Id="rId21413" Type="http://schemas.openxmlformats.org/officeDocument/2006/relationships/hyperlink" Target="https://tothemoon.im-ldi.com/data_a70/AS15/raw/AS15-92-12548.tif" TargetMode="External"/><Relationship Id="rId21414" Type="http://schemas.openxmlformats.org/officeDocument/2006/relationships/hyperlink" Target="https://tothemoon.im-ldi.com/data_a70/AS15/processed/AS15-92-12548.png" TargetMode="External"/><Relationship Id="rId21415" Type="http://schemas.openxmlformats.org/officeDocument/2006/relationships/hyperlink" Target="https://www.lpi.usra.edu/resources/apollo/frame/?AS15-92-12549" TargetMode="External"/><Relationship Id="rId21416" Type="http://schemas.openxmlformats.org/officeDocument/2006/relationships/hyperlink" Target="https://tothemoon.im-ldi.com/data_a70/AS15/extra/AS15-92-12549.small.png" TargetMode="External"/><Relationship Id="rId21417" Type="http://schemas.openxmlformats.org/officeDocument/2006/relationships/hyperlink" Target="https://tothemoon.im-ldi.com/data_a70/AS15/raw/AS15-92-12549.tif" TargetMode="External"/><Relationship Id="rId21418" Type="http://schemas.openxmlformats.org/officeDocument/2006/relationships/hyperlink" Target="https://tothemoon.im-ldi.com/data_a70/AS15/processed/AS15-92-12549.png" TargetMode="External"/><Relationship Id="rId21419" Type="http://schemas.openxmlformats.org/officeDocument/2006/relationships/hyperlink" Target="https://www.lpi.usra.edu/resources/apollo/frame/?AS15-92-12550" TargetMode="External"/><Relationship Id="rId21420" Type="http://schemas.openxmlformats.org/officeDocument/2006/relationships/hyperlink" Target="https://tothemoon.im-ldi.com/data_a70/AS15/extra/AS15-92-12550.small.png" TargetMode="External"/><Relationship Id="rId21421" Type="http://schemas.openxmlformats.org/officeDocument/2006/relationships/hyperlink" Target="https://tothemoon.im-ldi.com/data_a70/AS15/raw/AS15-92-12550.tif" TargetMode="External"/><Relationship Id="rId21422" Type="http://schemas.openxmlformats.org/officeDocument/2006/relationships/hyperlink" Target="https://tothemoon.im-ldi.com/data_a70/AS15/processed/AS15-92-12550.png" TargetMode="External"/><Relationship Id="rId21423" Type="http://schemas.openxmlformats.org/officeDocument/2006/relationships/hyperlink" Target="https://www.lpi.usra.edu/resources/apollo/frame/?AS15-92-12551" TargetMode="External"/><Relationship Id="rId21424" Type="http://schemas.openxmlformats.org/officeDocument/2006/relationships/hyperlink" Target="https://tothemoon.im-ldi.com/data_a70/AS15/extra/AS15-92-12551.small.png" TargetMode="External"/><Relationship Id="rId21425" Type="http://schemas.openxmlformats.org/officeDocument/2006/relationships/hyperlink" Target="https://tothemoon.im-ldi.com/data_a70/AS15/raw/AS15-92-12551.tif" TargetMode="External"/><Relationship Id="rId21426" Type="http://schemas.openxmlformats.org/officeDocument/2006/relationships/hyperlink" Target="https://tothemoon.im-ldi.com/data_a70/AS15/processed/AS15-92-12551.png" TargetMode="External"/><Relationship Id="rId21427" Type="http://schemas.openxmlformats.org/officeDocument/2006/relationships/hyperlink" Target="https://www.lpi.usra.edu/resources/apollo/frame/?AS15-92-12552" TargetMode="External"/><Relationship Id="rId21428" Type="http://schemas.openxmlformats.org/officeDocument/2006/relationships/hyperlink" Target="https://tothemoon.im-ldi.com/data_a70/AS15/extra/AS15-92-12552.small.png" TargetMode="External"/><Relationship Id="rId21429" Type="http://schemas.openxmlformats.org/officeDocument/2006/relationships/hyperlink" Target="https://tothemoon.im-ldi.com/data_a70/AS15/raw/AS15-92-12552.tif" TargetMode="External"/><Relationship Id="rId21430" Type="http://schemas.openxmlformats.org/officeDocument/2006/relationships/hyperlink" Target="https://tothemoon.im-ldi.com/data_a70/AS15/processed/AS15-92-12552.png" TargetMode="External"/><Relationship Id="rId21431" Type="http://schemas.openxmlformats.org/officeDocument/2006/relationships/hyperlink" Target="https://www.lpi.usra.edu/resources/apollo/frame/?AS15-92-12553" TargetMode="External"/><Relationship Id="rId21432" Type="http://schemas.openxmlformats.org/officeDocument/2006/relationships/hyperlink" Target="https://tothemoon.im-ldi.com/data_a70/AS15/extra/AS15-92-12553.small.png" TargetMode="External"/><Relationship Id="rId21433" Type="http://schemas.openxmlformats.org/officeDocument/2006/relationships/hyperlink" Target="https://tothemoon.im-ldi.com/data_a70/AS15/raw/AS15-92-12553.tif" TargetMode="External"/><Relationship Id="rId21434" Type="http://schemas.openxmlformats.org/officeDocument/2006/relationships/hyperlink" Target="https://tothemoon.im-ldi.com/data_a70/AS15/processed/AS15-92-12553.png" TargetMode="External"/><Relationship Id="rId21435" Type="http://schemas.openxmlformats.org/officeDocument/2006/relationships/hyperlink" Target="https://www.lpi.usra.edu/resources/apollo/frame/?AS15-92-12554" TargetMode="External"/><Relationship Id="rId21436" Type="http://schemas.openxmlformats.org/officeDocument/2006/relationships/hyperlink" Target="https://tothemoon.im-ldi.com/data_a70/AS15/extra/AS15-92-12554.small.png" TargetMode="External"/><Relationship Id="rId21437" Type="http://schemas.openxmlformats.org/officeDocument/2006/relationships/hyperlink" Target="https://tothemoon.im-ldi.com/data_a70/AS15/raw/AS15-92-12554.tif" TargetMode="External"/><Relationship Id="rId21438" Type="http://schemas.openxmlformats.org/officeDocument/2006/relationships/hyperlink" Target="https://tothemoon.im-ldi.com/data_a70/AS15/processed/AS15-92-12554.png" TargetMode="External"/><Relationship Id="rId21439" Type="http://schemas.openxmlformats.org/officeDocument/2006/relationships/hyperlink" Target="https://www.lpi.usra.edu/resources/apollo/frame/?AS15-92-12555" TargetMode="External"/><Relationship Id="rId21440" Type="http://schemas.openxmlformats.org/officeDocument/2006/relationships/hyperlink" Target="https://tothemoon.im-ldi.com/data_a70/AS15/extra/AS15-92-12555.small.png" TargetMode="External"/><Relationship Id="rId21441" Type="http://schemas.openxmlformats.org/officeDocument/2006/relationships/hyperlink" Target="https://tothemoon.im-ldi.com/data_a70/AS15/raw/AS15-92-12555.tif" TargetMode="External"/><Relationship Id="rId21442" Type="http://schemas.openxmlformats.org/officeDocument/2006/relationships/hyperlink" Target="https://tothemoon.im-ldi.com/data_a70/AS15/processed/AS15-92-12555.png" TargetMode="External"/><Relationship Id="rId21443" Type="http://schemas.openxmlformats.org/officeDocument/2006/relationships/hyperlink" Target="https://www.lpi.usra.edu/resources/apollo/frame/?AS15-92-12556" TargetMode="External"/><Relationship Id="rId21444" Type="http://schemas.openxmlformats.org/officeDocument/2006/relationships/hyperlink" Target="https://tothemoon.im-ldi.com/data_a70/AS15/extra/AS15-92-12556.small.png" TargetMode="External"/><Relationship Id="rId21445" Type="http://schemas.openxmlformats.org/officeDocument/2006/relationships/hyperlink" Target="https://tothemoon.im-ldi.com/data_a70/AS15/raw/AS15-92-12556.tif" TargetMode="External"/><Relationship Id="rId21446" Type="http://schemas.openxmlformats.org/officeDocument/2006/relationships/hyperlink" Target="https://tothemoon.im-ldi.com/data_a70/AS15/processed/AS15-92-12556.png" TargetMode="External"/><Relationship Id="rId21447" Type="http://schemas.openxmlformats.org/officeDocument/2006/relationships/hyperlink" Target="https://www.lpi.usra.edu/resources/apollo/frame/?AS15-92-12557" TargetMode="External"/><Relationship Id="rId21448" Type="http://schemas.openxmlformats.org/officeDocument/2006/relationships/hyperlink" Target="https://tothemoon.im-ldi.com/data_a70/AS15/extra/AS15-92-12557.small.png" TargetMode="External"/><Relationship Id="rId21449" Type="http://schemas.openxmlformats.org/officeDocument/2006/relationships/hyperlink" Target="https://tothemoon.im-ldi.com/data_a70/AS15/raw/AS15-92-12557.tif" TargetMode="External"/><Relationship Id="rId21450" Type="http://schemas.openxmlformats.org/officeDocument/2006/relationships/hyperlink" Target="https://tothemoon.im-ldi.com/data_a70/AS15/processed/AS15-92-12557.png" TargetMode="External"/><Relationship Id="rId21451" Type="http://schemas.openxmlformats.org/officeDocument/2006/relationships/hyperlink" Target="https://www.lpi.usra.edu/resources/apollo/frame/?AS15-92-12558" TargetMode="External"/><Relationship Id="rId21452" Type="http://schemas.openxmlformats.org/officeDocument/2006/relationships/hyperlink" Target="https://tothemoon.im-ldi.com/data_a70/AS15/extra/AS15-92-12558.small.png" TargetMode="External"/><Relationship Id="rId21453" Type="http://schemas.openxmlformats.org/officeDocument/2006/relationships/hyperlink" Target="https://tothemoon.im-ldi.com/data_a70/AS15/raw/AS15-92-12558.tif" TargetMode="External"/><Relationship Id="rId21454" Type="http://schemas.openxmlformats.org/officeDocument/2006/relationships/hyperlink" Target="https://tothemoon.im-ldi.com/data_a70/AS15/processed/AS15-92-12558.png" TargetMode="External"/><Relationship Id="rId21455" Type="http://schemas.openxmlformats.org/officeDocument/2006/relationships/hyperlink" Target="https://www.lpi.usra.edu/resources/apollo/frame/?AS15-92-12559" TargetMode="External"/><Relationship Id="rId21456" Type="http://schemas.openxmlformats.org/officeDocument/2006/relationships/hyperlink" Target="https://tothemoon.im-ldi.com/data_a70/AS15/extra/AS15-92-12559.small.png" TargetMode="External"/><Relationship Id="rId21457" Type="http://schemas.openxmlformats.org/officeDocument/2006/relationships/hyperlink" Target="https://tothemoon.im-ldi.com/data_a70/AS15/raw/AS15-92-12559.tif" TargetMode="External"/><Relationship Id="rId21458" Type="http://schemas.openxmlformats.org/officeDocument/2006/relationships/hyperlink" Target="https://tothemoon.im-ldi.com/data_a70/AS15/processed/AS15-92-12559.png" TargetMode="External"/><Relationship Id="rId21459" Type="http://schemas.openxmlformats.org/officeDocument/2006/relationships/hyperlink" Target="https://www.lpi.usra.edu/resources/apollo/frame/?AS15-92-12560" TargetMode="External"/><Relationship Id="rId21460" Type="http://schemas.openxmlformats.org/officeDocument/2006/relationships/hyperlink" Target="https://tothemoon.im-ldi.com/data_a70/AS15/extra/AS15-92-12560.small.png" TargetMode="External"/><Relationship Id="rId21461" Type="http://schemas.openxmlformats.org/officeDocument/2006/relationships/hyperlink" Target="https://tothemoon.im-ldi.com/data_a70/AS15/raw/AS15-92-12560.tif" TargetMode="External"/><Relationship Id="rId21462" Type="http://schemas.openxmlformats.org/officeDocument/2006/relationships/hyperlink" Target="https://tothemoon.im-ldi.com/data_a70/AS15/processed/AS15-92-12560.png" TargetMode="External"/><Relationship Id="rId21463" Type="http://schemas.openxmlformats.org/officeDocument/2006/relationships/hyperlink" Target="https://www.lpi.usra.edu/resources/apollo/frame/?AS15-92-12561" TargetMode="External"/><Relationship Id="rId21464" Type="http://schemas.openxmlformats.org/officeDocument/2006/relationships/hyperlink" Target="https://tothemoon.im-ldi.com/data_a70/AS15/extra/AS15-92-12561.small.png" TargetMode="External"/><Relationship Id="rId21465" Type="http://schemas.openxmlformats.org/officeDocument/2006/relationships/hyperlink" Target="https://tothemoon.im-ldi.com/data_a70/AS15/raw/AS15-92-12561.tif" TargetMode="External"/><Relationship Id="rId21466" Type="http://schemas.openxmlformats.org/officeDocument/2006/relationships/hyperlink" Target="https://tothemoon.im-ldi.com/data_a70/AS15/processed/AS15-92-12561.png" TargetMode="External"/><Relationship Id="rId21467" Type="http://schemas.openxmlformats.org/officeDocument/2006/relationships/hyperlink" Target="https://www.lpi.usra.edu/resources/apollo/frame/?AS15-92-12562" TargetMode="External"/><Relationship Id="rId21468" Type="http://schemas.openxmlformats.org/officeDocument/2006/relationships/hyperlink" Target="https://tothemoon.im-ldi.com/data_a70/AS15/extra/AS15-92-12562.small.png" TargetMode="External"/><Relationship Id="rId21469" Type="http://schemas.openxmlformats.org/officeDocument/2006/relationships/hyperlink" Target="https://tothemoon.im-ldi.com/data_a70/AS15/raw/AS15-92-12562.tif" TargetMode="External"/><Relationship Id="rId21470" Type="http://schemas.openxmlformats.org/officeDocument/2006/relationships/hyperlink" Target="https://tothemoon.im-ldi.com/data_a70/AS15/processed/AS15-92-12562.png" TargetMode="External"/><Relationship Id="rId21471" Type="http://schemas.openxmlformats.org/officeDocument/2006/relationships/hyperlink" Target="https://www.lpi.usra.edu/resources/apollo/frame/?AS15-92-12563" TargetMode="External"/><Relationship Id="rId21472" Type="http://schemas.openxmlformats.org/officeDocument/2006/relationships/hyperlink" Target="https://tothemoon.im-ldi.com/data_a70/AS15/extra/AS15-92-12563.small.png" TargetMode="External"/><Relationship Id="rId21473" Type="http://schemas.openxmlformats.org/officeDocument/2006/relationships/hyperlink" Target="https://tothemoon.im-ldi.com/data_a70/AS15/raw/AS15-92-12563.tif" TargetMode="External"/><Relationship Id="rId21474" Type="http://schemas.openxmlformats.org/officeDocument/2006/relationships/hyperlink" Target="https://tothemoon.im-ldi.com/data_a70/AS15/processed/AS15-92-12563.png" TargetMode="External"/><Relationship Id="rId21475" Type="http://schemas.openxmlformats.org/officeDocument/2006/relationships/hyperlink" Target="https://www.lpi.usra.edu/resources/apollo/frame/?AS15-92-12564" TargetMode="External"/><Relationship Id="rId21476" Type="http://schemas.openxmlformats.org/officeDocument/2006/relationships/hyperlink" Target="https://tothemoon.im-ldi.com/data_a70/AS15/extra/AS15-92-12564.small.png" TargetMode="External"/><Relationship Id="rId21477" Type="http://schemas.openxmlformats.org/officeDocument/2006/relationships/hyperlink" Target="https://tothemoon.im-ldi.com/data_a70/AS15/raw/AS15-92-12564.tif" TargetMode="External"/><Relationship Id="rId21478" Type="http://schemas.openxmlformats.org/officeDocument/2006/relationships/hyperlink" Target="https://tothemoon.im-ldi.com/data_a70/AS15/processed/AS15-92-12564.png" TargetMode="External"/><Relationship Id="rId21479" Type="http://schemas.openxmlformats.org/officeDocument/2006/relationships/hyperlink" Target="https://www.lpi.usra.edu/resources/apollo/frame/?AS15-92-12565" TargetMode="External"/><Relationship Id="rId21480" Type="http://schemas.openxmlformats.org/officeDocument/2006/relationships/hyperlink" Target="https://tothemoon.im-ldi.com/data_a70/AS15/extra/AS15-92-12565.small.png" TargetMode="External"/><Relationship Id="rId21481" Type="http://schemas.openxmlformats.org/officeDocument/2006/relationships/hyperlink" Target="https://tothemoon.im-ldi.com/data_a70/AS15/raw/AS15-92-12565.tif" TargetMode="External"/><Relationship Id="rId21482" Type="http://schemas.openxmlformats.org/officeDocument/2006/relationships/hyperlink" Target="https://tothemoon.im-ldi.com/data_a70/AS15/processed/AS15-92-12565.png" TargetMode="External"/><Relationship Id="rId21483" Type="http://schemas.openxmlformats.org/officeDocument/2006/relationships/hyperlink" Target="https://www.lpi.usra.edu/resources/apollo/frame/?AS15-92-12566" TargetMode="External"/><Relationship Id="rId21484" Type="http://schemas.openxmlformats.org/officeDocument/2006/relationships/hyperlink" Target="https://tothemoon.im-ldi.com/data_a70/AS15/extra/AS15-92-12566.small.png" TargetMode="External"/><Relationship Id="rId21485" Type="http://schemas.openxmlformats.org/officeDocument/2006/relationships/hyperlink" Target="https://tothemoon.im-ldi.com/data_a70/AS15/raw/AS15-92-12566.tif" TargetMode="External"/><Relationship Id="rId21486" Type="http://schemas.openxmlformats.org/officeDocument/2006/relationships/hyperlink" Target="https://tothemoon.im-ldi.com/data_a70/AS15/processed/AS15-92-12566.png" TargetMode="External"/><Relationship Id="rId21487" Type="http://schemas.openxmlformats.org/officeDocument/2006/relationships/hyperlink" Target="https://www.lpi.usra.edu/resources/apollo/frame/?AS15-92-12567" TargetMode="External"/><Relationship Id="rId21488" Type="http://schemas.openxmlformats.org/officeDocument/2006/relationships/hyperlink" Target="https://tothemoon.im-ldi.com/data_a70/AS15/extra/AS15-92-12567.small.png" TargetMode="External"/><Relationship Id="rId21489" Type="http://schemas.openxmlformats.org/officeDocument/2006/relationships/hyperlink" Target="https://tothemoon.im-ldi.com/data_a70/AS15/raw/AS15-92-12567.tif" TargetMode="External"/><Relationship Id="rId21490" Type="http://schemas.openxmlformats.org/officeDocument/2006/relationships/hyperlink" Target="https://tothemoon.im-ldi.com/data_a70/AS15/processed/AS15-92-12567.png" TargetMode="External"/><Relationship Id="rId21491" Type="http://schemas.openxmlformats.org/officeDocument/2006/relationships/hyperlink" Target="https://www.lpi.usra.edu/resources/apollo/frame/?AS15-92-12568" TargetMode="External"/><Relationship Id="rId21492" Type="http://schemas.openxmlformats.org/officeDocument/2006/relationships/hyperlink" Target="https://tothemoon.im-ldi.com/data_a70/AS15/extra/AS15-92-12568.small.png" TargetMode="External"/><Relationship Id="rId21493" Type="http://schemas.openxmlformats.org/officeDocument/2006/relationships/hyperlink" Target="https://tothemoon.im-ldi.com/data_a70/AS15/raw/AS15-92-12568.tif" TargetMode="External"/><Relationship Id="rId21494" Type="http://schemas.openxmlformats.org/officeDocument/2006/relationships/hyperlink" Target="https://tothemoon.im-ldi.com/data_a70/AS15/processed/AS15-92-12568.png" TargetMode="External"/><Relationship Id="rId21495" Type="http://schemas.openxmlformats.org/officeDocument/2006/relationships/hyperlink" Target="https://www.lpi.usra.edu/resources/apollo/frame/?AS15-92-12569" TargetMode="External"/><Relationship Id="rId21496" Type="http://schemas.openxmlformats.org/officeDocument/2006/relationships/hyperlink" Target="https://tothemoon.im-ldi.com/data_a70/AS15/extra/AS15-92-12569.small.png" TargetMode="External"/><Relationship Id="rId21497" Type="http://schemas.openxmlformats.org/officeDocument/2006/relationships/hyperlink" Target="https://tothemoon.im-ldi.com/data_a70/AS15/raw/AS15-92-12569.tif" TargetMode="External"/><Relationship Id="rId21498" Type="http://schemas.openxmlformats.org/officeDocument/2006/relationships/hyperlink" Target="https://tothemoon.im-ldi.com/data_a70/AS15/processed/AS15-92-12569.png" TargetMode="External"/><Relationship Id="rId21499" Type="http://schemas.openxmlformats.org/officeDocument/2006/relationships/hyperlink" Target="https://www.lpi.usra.edu/resources/apollo/frame/?AS15-92-12570" TargetMode="External"/><Relationship Id="rId21500" Type="http://schemas.openxmlformats.org/officeDocument/2006/relationships/hyperlink" Target="https://tothemoon.im-ldi.com/data_a70/AS15/extra/AS15-92-12570.small.png" TargetMode="External"/><Relationship Id="rId21501" Type="http://schemas.openxmlformats.org/officeDocument/2006/relationships/hyperlink" Target="https://tothemoon.im-ldi.com/data_a70/AS15/raw/AS15-92-12570.tif" TargetMode="External"/><Relationship Id="rId21502" Type="http://schemas.openxmlformats.org/officeDocument/2006/relationships/hyperlink" Target="https://tothemoon.im-ldi.com/data_a70/AS15/processed/AS15-92-12570.png" TargetMode="External"/><Relationship Id="rId21503" Type="http://schemas.openxmlformats.org/officeDocument/2006/relationships/hyperlink" Target="https://www.lpi.usra.edu/resources/apollo/frame/?AS15-92-12571" TargetMode="External"/><Relationship Id="rId21504" Type="http://schemas.openxmlformats.org/officeDocument/2006/relationships/hyperlink" Target="https://tothemoon.im-ldi.com/data_a70/AS15/extra/AS15-92-12571.small.png" TargetMode="External"/><Relationship Id="rId21505" Type="http://schemas.openxmlformats.org/officeDocument/2006/relationships/hyperlink" Target="https://tothemoon.im-ldi.com/data_a70/AS15/raw/AS15-92-12571.tif" TargetMode="External"/><Relationship Id="rId21506" Type="http://schemas.openxmlformats.org/officeDocument/2006/relationships/hyperlink" Target="https://tothemoon.im-ldi.com/data_a70/AS15/processed/AS15-92-12571.png" TargetMode="External"/><Relationship Id="rId21507" Type="http://schemas.openxmlformats.org/officeDocument/2006/relationships/hyperlink" Target="https://www.lpi.usra.edu/resources/apollo/frame/?AS15-92-12572" TargetMode="External"/><Relationship Id="rId21508" Type="http://schemas.openxmlformats.org/officeDocument/2006/relationships/hyperlink" Target="https://tothemoon.im-ldi.com/data_a70/AS15/extra/AS15-92-12572.small.png" TargetMode="External"/><Relationship Id="rId21509" Type="http://schemas.openxmlformats.org/officeDocument/2006/relationships/hyperlink" Target="https://tothemoon.im-ldi.com/data_a70/AS15/raw/AS15-92-12572.tif" TargetMode="External"/><Relationship Id="rId21510" Type="http://schemas.openxmlformats.org/officeDocument/2006/relationships/hyperlink" Target="https://tothemoon.im-ldi.com/data_a70/AS15/processed/AS15-92-12572.png" TargetMode="External"/><Relationship Id="rId21511" Type="http://schemas.openxmlformats.org/officeDocument/2006/relationships/hyperlink" Target="https://www.lpi.usra.edu/resources/apollo/frame/?AS15-92-12573" TargetMode="External"/><Relationship Id="rId21512" Type="http://schemas.openxmlformats.org/officeDocument/2006/relationships/hyperlink" Target="https://tothemoon.im-ldi.com/data_a70/AS15/extra/AS15-92-12573.small.png" TargetMode="External"/><Relationship Id="rId21513" Type="http://schemas.openxmlformats.org/officeDocument/2006/relationships/hyperlink" Target="https://tothemoon.im-ldi.com/data_a70/AS15/raw/AS15-92-12573.tif" TargetMode="External"/><Relationship Id="rId21514" Type="http://schemas.openxmlformats.org/officeDocument/2006/relationships/hyperlink" Target="https://tothemoon.im-ldi.com/data_a70/AS15/processed/AS15-92-12573.png" TargetMode="External"/><Relationship Id="rId21515" Type="http://schemas.openxmlformats.org/officeDocument/2006/relationships/hyperlink" Target="https://www.lpi.usra.edu/resources/apollo/frame/?AS15-92-12574" TargetMode="External"/><Relationship Id="rId21516" Type="http://schemas.openxmlformats.org/officeDocument/2006/relationships/hyperlink" Target="https://tothemoon.im-ldi.com/data_a70/AS15/extra/AS15-92-12574.small.png" TargetMode="External"/><Relationship Id="rId21517" Type="http://schemas.openxmlformats.org/officeDocument/2006/relationships/hyperlink" Target="https://tothemoon.im-ldi.com/data_a70/AS15/raw/AS15-92-12574.tif" TargetMode="External"/><Relationship Id="rId21518" Type="http://schemas.openxmlformats.org/officeDocument/2006/relationships/hyperlink" Target="https://tothemoon.im-ldi.com/data_a70/AS15/processed/AS15-92-12574.png" TargetMode="External"/><Relationship Id="rId21519" Type="http://schemas.openxmlformats.org/officeDocument/2006/relationships/hyperlink" Target="https://www.lpi.usra.edu/resources/apollo/frame/?AS15-92-12575" TargetMode="External"/><Relationship Id="rId21520" Type="http://schemas.openxmlformats.org/officeDocument/2006/relationships/hyperlink" Target="https://tothemoon.im-ldi.com/data_a70/AS15/extra/AS15-92-12575.small.png" TargetMode="External"/><Relationship Id="rId21521" Type="http://schemas.openxmlformats.org/officeDocument/2006/relationships/hyperlink" Target="https://tothemoon.im-ldi.com/data_a70/AS15/raw/AS15-92-12575.tif" TargetMode="External"/><Relationship Id="rId21522" Type="http://schemas.openxmlformats.org/officeDocument/2006/relationships/hyperlink" Target="https://tothemoon.im-ldi.com/data_a70/AS15/processed/AS15-92-12575.png" TargetMode="External"/><Relationship Id="rId21523" Type="http://schemas.openxmlformats.org/officeDocument/2006/relationships/hyperlink" Target="https://www.lpi.usra.edu/resources/apollo/frame/?AS15-92-12576" TargetMode="External"/><Relationship Id="rId21524" Type="http://schemas.openxmlformats.org/officeDocument/2006/relationships/hyperlink" Target="https://tothemoon.im-ldi.com/data_a70/AS15/extra/AS15-92-12576.small.png" TargetMode="External"/><Relationship Id="rId21525" Type="http://schemas.openxmlformats.org/officeDocument/2006/relationships/hyperlink" Target="https://tothemoon.im-ldi.com/data_a70/AS15/raw/AS15-92-12576.tif" TargetMode="External"/><Relationship Id="rId21526" Type="http://schemas.openxmlformats.org/officeDocument/2006/relationships/hyperlink" Target="https://tothemoon.im-ldi.com/data_a70/AS15/processed/AS15-92-12576.png" TargetMode="External"/><Relationship Id="rId21527" Type="http://schemas.openxmlformats.org/officeDocument/2006/relationships/hyperlink" Target="https://tothemoon.im-ldi.com/data_a70/AS16/extra/AS16-105-17053.small.png" TargetMode="External"/><Relationship Id="rId21528" Type="http://schemas.openxmlformats.org/officeDocument/2006/relationships/hyperlink" Target="https://tothemoon.im-ldi.com/data_a70/AS16/raw/AS16-105-17053.tif" TargetMode="External"/><Relationship Id="rId21529" Type="http://schemas.openxmlformats.org/officeDocument/2006/relationships/hyperlink" Target="https://tothemoon.im-ldi.com/data_a70/AS16/processed/AS16-105-17053.png" TargetMode="External"/><Relationship Id="rId21530" Type="http://schemas.openxmlformats.org/officeDocument/2006/relationships/hyperlink" Target="https://www.lpi.usra.edu/resources/apollo/frame/?AS16-105-17070" TargetMode="External"/><Relationship Id="rId21531" Type="http://schemas.openxmlformats.org/officeDocument/2006/relationships/hyperlink" Target="https://tothemoon.im-ldi.com/data_a70/AS16/extra/AS16-105-17070.small.png" TargetMode="External"/><Relationship Id="rId21532" Type="http://schemas.openxmlformats.org/officeDocument/2006/relationships/hyperlink" Target="https://tothemoon.im-ldi.com/data_a70/AS16/raw/AS16-105-17070.tif" TargetMode="External"/><Relationship Id="rId21533" Type="http://schemas.openxmlformats.org/officeDocument/2006/relationships/hyperlink" Target="https://tothemoon.im-ldi.com/data_a70/AS16/processed/AS16-105-17070.png" TargetMode="External"/><Relationship Id="rId21534" Type="http://schemas.openxmlformats.org/officeDocument/2006/relationships/hyperlink" Target="https://www.lpi.usra.edu/resources/apollo/frame/?AS16-105-17072" TargetMode="External"/><Relationship Id="rId21535" Type="http://schemas.openxmlformats.org/officeDocument/2006/relationships/hyperlink" Target="https://tothemoon.im-ldi.com/data_a70/AS16/extra/AS16-105-17072.small.png" TargetMode="External"/><Relationship Id="rId21536" Type="http://schemas.openxmlformats.org/officeDocument/2006/relationships/hyperlink" Target="https://tothemoon.im-ldi.com/data_a70/AS16/raw/AS16-105-17072.tif" TargetMode="External"/><Relationship Id="rId21537" Type="http://schemas.openxmlformats.org/officeDocument/2006/relationships/hyperlink" Target="https://tothemoon.im-ldi.com/data_a70/AS16/processed/AS16-105-17072.png" TargetMode="External"/><Relationship Id="rId21538" Type="http://schemas.openxmlformats.org/officeDocument/2006/relationships/hyperlink" Target="https://www.lpi.usra.edu/resources/apollo/frame/?AS16-105-17117" TargetMode="External"/><Relationship Id="rId21539" Type="http://schemas.openxmlformats.org/officeDocument/2006/relationships/hyperlink" Target="https://tothemoon.im-ldi.com/data_a70/AS16/extra/AS16-105-17117.small.png" TargetMode="External"/><Relationship Id="rId21540" Type="http://schemas.openxmlformats.org/officeDocument/2006/relationships/hyperlink" Target="https://tothemoon.im-ldi.com/data_a70/AS16/raw/AS16-105-17117.tif" TargetMode="External"/><Relationship Id="rId21541" Type="http://schemas.openxmlformats.org/officeDocument/2006/relationships/hyperlink" Target="https://tothemoon.im-ldi.com/data_a70/AS16/processed/AS16-105-17117.png" TargetMode="External"/><Relationship Id="rId21542" Type="http://schemas.openxmlformats.org/officeDocument/2006/relationships/hyperlink" Target="https://www.lpi.usra.edu/resources/apollo/frame/?AS16-105-17142" TargetMode="External"/><Relationship Id="rId21543" Type="http://schemas.openxmlformats.org/officeDocument/2006/relationships/hyperlink" Target="https://tothemoon.im-ldi.com/data_a70/AS16/extra/AS16-105-17142.small.png" TargetMode="External"/><Relationship Id="rId21544" Type="http://schemas.openxmlformats.org/officeDocument/2006/relationships/hyperlink" Target="https://tothemoon.im-ldi.com/data_a70/AS16/raw/AS16-105-17142.tif" TargetMode="External"/><Relationship Id="rId21545" Type="http://schemas.openxmlformats.org/officeDocument/2006/relationships/hyperlink" Target="https://tothemoon.im-ldi.com/data_a70/AS16/processed/AS16-105-17142.png" TargetMode="External"/><Relationship Id="rId21546" Type="http://schemas.openxmlformats.org/officeDocument/2006/relationships/hyperlink" Target="https://www.lpi.usra.edu/resources/apollo/frame/?AS16-105-17182" TargetMode="External"/><Relationship Id="rId21547" Type="http://schemas.openxmlformats.org/officeDocument/2006/relationships/hyperlink" Target="https://tothemoon.im-ldi.com/data_a70/AS16/extra/AS16-105-17182.small.png" TargetMode="External"/><Relationship Id="rId21548" Type="http://schemas.openxmlformats.org/officeDocument/2006/relationships/hyperlink" Target="https://tothemoon.im-ldi.com/data_a70/AS16/raw/AS16-105-17182.tif" TargetMode="External"/><Relationship Id="rId21549" Type="http://schemas.openxmlformats.org/officeDocument/2006/relationships/hyperlink" Target="https://tothemoon.im-ldi.com/data_a70/AS16/processed/AS16-105-17182.png" TargetMode="External"/><Relationship Id="rId21550" Type="http://schemas.openxmlformats.org/officeDocument/2006/relationships/hyperlink" Target="https://www.lpi.usra.edu/resources/apollo/frame/?AS16-105-17216" TargetMode="External"/><Relationship Id="rId21551" Type="http://schemas.openxmlformats.org/officeDocument/2006/relationships/hyperlink" Target="https://tothemoon.im-ldi.com/data_a70/AS16/extra/AS16-105-17216.small.png" TargetMode="External"/><Relationship Id="rId21552" Type="http://schemas.openxmlformats.org/officeDocument/2006/relationships/hyperlink" Target="https://tothemoon.im-ldi.com/data_a70/AS16/raw/AS16-105-17216.tif" TargetMode="External"/><Relationship Id="rId21553" Type="http://schemas.openxmlformats.org/officeDocument/2006/relationships/hyperlink" Target="https://tothemoon.im-ldi.com/data_a70/AS16/processed/AS16-105-17216.png" TargetMode="External"/><Relationship Id="rId21554" Type="http://schemas.openxmlformats.org/officeDocument/2006/relationships/hyperlink" Target="https://www.lpi.usra.edu/resources/apollo/frame/?AS16-105-17217" TargetMode="External"/><Relationship Id="rId21555" Type="http://schemas.openxmlformats.org/officeDocument/2006/relationships/hyperlink" Target="https://tothemoon.im-ldi.com/data_a70/AS16/extra/AS16-105-17217.small.png" TargetMode="External"/><Relationship Id="rId21556" Type="http://schemas.openxmlformats.org/officeDocument/2006/relationships/hyperlink" Target="https://tothemoon.im-ldi.com/data_a70/AS16/raw/AS16-105-17217.tif" TargetMode="External"/><Relationship Id="rId21557" Type="http://schemas.openxmlformats.org/officeDocument/2006/relationships/hyperlink" Target="https://tothemoon.im-ldi.com/data_a70/AS16/processed/AS16-105-17217.png" TargetMode="External"/><Relationship Id="rId21558" Type="http://schemas.openxmlformats.org/officeDocument/2006/relationships/hyperlink" Target="https://www.lpi.usra.edu/resources/apollo/frame/?AS16-105-17218" TargetMode="External"/><Relationship Id="rId21559" Type="http://schemas.openxmlformats.org/officeDocument/2006/relationships/hyperlink" Target="https://tothemoon.im-ldi.com/data_a70/AS16/extra/AS16-105-17218.small.png" TargetMode="External"/><Relationship Id="rId21560" Type="http://schemas.openxmlformats.org/officeDocument/2006/relationships/hyperlink" Target="https://tothemoon.im-ldi.com/data_a70/AS16/raw/AS16-105-17218.tif" TargetMode="External"/><Relationship Id="rId21561" Type="http://schemas.openxmlformats.org/officeDocument/2006/relationships/hyperlink" Target="https://tothemoon.im-ldi.com/data_a70/AS16/processed/AS16-105-17218.png" TargetMode="External"/><Relationship Id="rId21562" Type="http://schemas.openxmlformats.org/officeDocument/2006/relationships/hyperlink" Target="https://www.lpi.usra.edu/resources/apollo/frame/?AS16-105-17219" TargetMode="External"/><Relationship Id="rId21563" Type="http://schemas.openxmlformats.org/officeDocument/2006/relationships/hyperlink" Target="https://tothemoon.im-ldi.com/data_a70/AS16/extra/AS16-105-17219.small.png" TargetMode="External"/><Relationship Id="rId21564" Type="http://schemas.openxmlformats.org/officeDocument/2006/relationships/hyperlink" Target="https://tothemoon.im-ldi.com/data_a70/AS16/raw/AS16-105-17219.tif" TargetMode="External"/><Relationship Id="rId21565" Type="http://schemas.openxmlformats.org/officeDocument/2006/relationships/hyperlink" Target="https://tothemoon.im-ldi.com/data_a70/AS16/processed/AS16-105-17219.png" TargetMode="External"/><Relationship Id="rId21566" Type="http://schemas.openxmlformats.org/officeDocument/2006/relationships/hyperlink" Target="https://www.lpi.usra.edu/resources/apollo/frame/?AS16-105-17220" TargetMode="External"/><Relationship Id="rId21567" Type="http://schemas.openxmlformats.org/officeDocument/2006/relationships/hyperlink" Target="https://tothemoon.im-ldi.com/data_a70/AS16/extra/AS16-105-17220.small.png" TargetMode="External"/><Relationship Id="rId21568" Type="http://schemas.openxmlformats.org/officeDocument/2006/relationships/hyperlink" Target="https://tothemoon.im-ldi.com/data_a70/AS16/raw/AS16-105-17220.tif" TargetMode="External"/><Relationship Id="rId21569" Type="http://schemas.openxmlformats.org/officeDocument/2006/relationships/hyperlink" Target="https://tothemoon.im-ldi.com/data_a70/AS16/processed/AS16-105-17220.png" TargetMode="External"/><Relationship Id="rId21570" Type="http://schemas.openxmlformats.org/officeDocument/2006/relationships/hyperlink" Target="https://www.lpi.usra.edu/resources/apollo/frame/?AS16-105-17221" TargetMode="External"/><Relationship Id="rId21571" Type="http://schemas.openxmlformats.org/officeDocument/2006/relationships/hyperlink" Target="https://tothemoon.im-ldi.com/data_a70/AS16/extra/AS16-105-17221.small.png" TargetMode="External"/><Relationship Id="rId21572" Type="http://schemas.openxmlformats.org/officeDocument/2006/relationships/hyperlink" Target="https://tothemoon.im-ldi.com/data_a70/AS16/raw/AS16-105-17221.tif" TargetMode="External"/><Relationship Id="rId21573" Type="http://schemas.openxmlformats.org/officeDocument/2006/relationships/hyperlink" Target="https://tothemoon.im-ldi.com/data_a70/AS16/processed/AS16-105-17221.png" TargetMode="External"/><Relationship Id="rId21574" Type="http://schemas.openxmlformats.org/officeDocument/2006/relationships/hyperlink" Target="https://www.lpi.usra.edu/resources/apollo/frame/?AS16-105-17222" TargetMode="External"/><Relationship Id="rId21575" Type="http://schemas.openxmlformats.org/officeDocument/2006/relationships/hyperlink" Target="https://tothemoon.im-ldi.com/data_a70/AS16/extra/AS16-105-17222.small.png" TargetMode="External"/><Relationship Id="rId21576" Type="http://schemas.openxmlformats.org/officeDocument/2006/relationships/hyperlink" Target="https://tothemoon.im-ldi.com/data_a70/AS16/raw/AS16-105-17222.tif" TargetMode="External"/><Relationship Id="rId21577" Type="http://schemas.openxmlformats.org/officeDocument/2006/relationships/hyperlink" Target="https://tothemoon.im-ldi.com/data_a70/AS16/processed/AS16-105-17222.png" TargetMode="External"/><Relationship Id="rId21578" Type="http://schemas.openxmlformats.org/officeDocument/2006/relationships/hyperlink" Target="https://www.lpi.usra.edu/resources/apollo/frame/?AS16-105-17223" TargetMode="External"/><Relationship Id="rId21579" Type="http://schemas.openxmlformats.org/officeDocument/2006/relationships/hyperlink" Target="https://tothemoon.im-ldi.com/data_a70/AS16/extra/AS16-105-17223.small.png" TargetMode="External"/><Relationship Id="rId21580" Type="http://schemas.openxmlformats.org/officeDocument/2006/relationships/hyperlink" Target="https://tothemoon.im-ldi.com/data_a70/AS16/raw/AS16-105-17223.tif" TargetMode="External"/><Relationship Id="rId21581" Type="http://schemas.openxmlformats.org/officeDocument/2006/relationships/hyperlink" Target="https://tothemoon.im-ldi.com/data_a70/AS16/processed/AS16-105-17223.png" TargetMode="External"/><Relationship Id="rId21582" Type="http://schemas.openxmlformats.org/officeDocument/2006/relationships/hyperlink" Target="https://www.lpi.usra.edu/resources/apollo/frame/?AS16-105-17224" TargetMode="External"/><Relationship Id="rId21583" Type="http://schemas.openxmlformats.org/officeDocument/2006/relationships/hyperlink" Target="https://tothemoon.im-ldi.com/data_a70/AS16/extra/AS16-105-17224.small.png" TargetMode="External"/><Relationship Id="rId21584" Type="http://schemas.openxmlformats.org/officeDocument/2006/relationships/hyperlink" Target="https://tothemoon.im-ldi.com/data_a70/AS16/raw/AS16-105-17224.tif" TargetMode="External"/><Relationship Id="rId21585" Type="http://schemas.openxmlformats.org/officeDocument/2006/relationships/hyperlink" Target="https://tothemoon.im-ldi.com/data_a70/AS16/processed/AS16-105-17224.png" TargetMode="External"/><Relationship Id="rId21586" Type="http://schemas.openxmlformats.org/officeDocument/2006/relationships/hyperlink" Target="https://www.lpi.usra.edu/resources/apollo/frame/?AS16-105-17225" TargetMode="External"/><Relationship Id="rId21587" Type="http://schemas.openxmlformats.org/officeDocument/2006/relationships/hyperlink" Target="https://tothemoon.im-ldi.com/data_a70/AS16/extra/AS16-105-17225.small.png" TargetMode="External"/><Relationship Id="rId21588" Type="http://schemas.openxmlformats.org/officeDocument/2006/relationships/hyperlink" Target="https://tothemoon.im-ldi.com/data_a70/AS16/raw/AS16-105-17225.tif" TargetMode="External"/><Relationship Id="rId21589" Type="http://schemas.openxmlformats.org/officeDocument/2006/relationships/hyperlink" Target="https://tothemoon.im-ldi.com/data_a70/AS16/processed/AS16-105-17225.png" TargetMode="External"/><Relationship Id="rId21590" Type="http://schemas.openxmlformats.org/officeDocument/2006/relationships/hyperlink" Target="https://www.lpi.usra.edu/resources/apollo/frame/?AS16-105-17226" TargetMode="External"/><Relationship Id="rId21591" Type="http://schemas.openxmlformats.org/officeDocument/2006/relationships/hyperlink" Target="https://tothemoon.im-ldi.com/data_a70/AS16/extra/AS16-105-17226.small.png" TargetMode="External"/><Relationship Id="rId21592" Type="http://schemas.openxmlformats.org/officeDocument/2006/relationships/hyperlink" Target="https://tothemoon.im-ldi.com/data_a70/AS16/raw/AS16-105-17226.tif" TargetMode="External"/><Relationship Id="rId21593" Type="http://schemas.openxmlformats.org/officeDocument/2006/relationships/hyperlink" Target="https://tothemoon.im-ldi.com/data_a70/AS16/processed/AS16-105-17226.png" TargetMode="External"/><Relationship Id="rId21594" Type="http://schemas.openxmlformats.org/officeDocument/2006/relationships/hyperlink" Target="https://www.lpi.usra.edu/resources/apollo/frame/?AS16-105-17227" TargetMode="External"/><Relationship Id="rId21595" Type="http://schemas.openxmlformats.org/officeDocument/2006/relationships/hyperlink" Target="https://tothemoon.im-ldi.com/data_a70/AS16/extra/AS16-105-17227.small.png" TargetMode="External"/><Relationship Id="rId21596" Type="http://schemas.openxmlformats.org/officeDocument/2006/relationships/hyperlink" Target="https://tothemoon.im-ldi.com/data_a70/AS16/raw/AS16-105-17227.tif" TargetMode="External"/><Relationship Id="rId21597" Type="http://schemas.openxmlformats.org/officeDocument/2006/relationships/hyperlink" Target="https://tothemoon.im-ldi.com/data_a70/AS16/processed/AS16-105-17227.png" TargetMode="External"/><Relationship Id="rId21598" Type="http://schemas.openxmlformats.org/officeDocument/2006/relationships/hyperlink" Target="https://www.lpi.usra.edu/resources/apollo/frame/?AS16-105-17229" TargetMode="External"/><Relationship Id="rId21599" Type="http://schemas.openxmlformats.org/officeDocument/2006/relationships/hyperlink" Target="https://tothemoon.im-ldi.com/data_a70/AS16/extra/AS16-105-17229.small.png" TargetMode="External"/><Relationship Id="rId21600" Type="http://schemas.openxmlformats.org/officeDocument/2006/relationships/hyperlink" Target="https://tothemoon.im-ldi.com/data_a70/AS16/raw/AS16-105-17229.tif" TargetMode="External"/><Relationship Id="rId21601" Type="http://schemas.openxmlformats.org/officeDocument/2006/relationships/hyperlink" Target="https://tothemoon.im-ldi.com/data_a70/AS16/processed/AS16-105-17229.png" TargetMode="External"/><Relationship Id="rId21602" Type="http://schemas.openxmlformats.org/officeDocument/2006/relationships/hyperlink" Target="https://www.lpi.usra.edu/resources/apollo/frame/?AS16-105-17230" TargetMode="External"/><Relationship Id="rId21603" Type="http://schemas.openxmlformats.org/officeDocument/2006/relationships/hyperlink" Target="https://tothemoon.im-ldi.com/data_a70/AS16/extra/AS16-105-17230.small.png" TargetMode="External"/><Relationship Id="rId21604" Type="http://schemas.openxmlformats.org/officeDocument/2006/relationships/hyperlink" Target="https://tothemoon.im-ldi.com/data_a70/AS16/raw/AS16-105-17230.tif" TargetMode="External"/><Relationship Id="rId21605" Type="http://schemas.openxmlformats.org/officeDocument/2006/relationships/hyperlink" Target="https://tothemoon.im-ldi.com/data_a70/AS16/processed/AS16-105-17230.png" TargetMode="External"/><Relationship Id="rId21606" Type="http://schemas.openxmlformats.org/officeDocument/2006/relationships/hyperlink" Target="https://www.lpi.usra.edu/resources/apollo/frame/?AS16-105-17231" TargetMode="External"/><Relationship Id="rId21607" Type="http://schemas.openxmlformats.org/officeDocument/2006/relationships/hyperlink" Target="https://tothemoon.im-ldi.com/data_a70/AS16/extra/AS16-105-17231.small.png" TargetMode="External"/><Relationship Id="rId21608" Type="http://schemas.openxmlformats.org/officeDocument/2006/relationships/hyperlink" Target="https://tothemoon.im-ldi.com/data_a70/AS16/raw/AS16-105-17231.tif" TargetMode="External"/><Relationship Id="rId21609" Type="http://schemas.openxmlformats.org/officeDocument/2006/relationships/hyperlink" Target="https://tothemoon.im-ldi.com/data_a70/AS16/processed/AS16-105-17231.png" TargetMode="External"/><Relationship Id="rId21610" Type="http://schemas.openxmlformats.org/officeDocument/2006/relationships/hyperlink" Target="https://www.lpi.usra.edu/resources/apollo/frame/?AS16-105-17233" TargetMode="External"/><Relationship Id="rId21611" Type="http://schemas.openxmlformats.org/officeDocument/2006/relationships/hyperlink" Target="https://tothemoon.im-ldi.com/data_a70/AS16/extra/AS16-105-17233.small.png" TargetMode="External"/><Relationship Id="rId21612" Type="http://schemas.openxmlformats.org/officeDocument/2006/relationships/hyperlink" Target="https://tothemoon.im-ldi.com/data_a70/AS16/raw/AS16-105-17233.tif" TargetMode="External"/><Relationship Id="rId21613" Type="http://schemas.openxmlformats.org/officeDocument/2006/relationships/hyperlink" Target="https://tothemoon.im-ldi.com/data_a70/AS16/processed/AS16-105-17233.png" TargetMode="External"/><Relationship Id="rId21614" Type="http://schemas.openxmlformats.org/officeDocument/2006/relationships/hyperlink" Target="https://www.lpi.usra.edu/resources/apollo/frame/?AS16-105-17234" TargetMode="External"/><Relationship Id="rId21615" Type="http://schemas.openxmlformats.org/officeDocument/2006/relationships/hyperlink" Target="https://tothemoon.im-ldi.com/data_a70/AS16/extra/AS16-105-17234.small.png" TargetMode="External"/><Relationship Id="rId21616" Type="http://schemas.openxmlformats.org/officeDocument/2006/relationships/hyperlink" Target="https://tothemoon.im-ldi.com/data_a70/AS16/raw/AS16-105-17234.tif" TargetMode="External"/><Relationship Id="rId21617" Type="http://schemas.openxmlformats.org/officeDocument/2006/relationships/hyperlink" Target="https://tothemoon.im-ldi.com/data_a70/AS16/processed/AS16-105-17234.png" TargetMode="External"/><Relationship Id="rId21618" Type="http://schemas.openxmlformats.org/officeDocument/2006/relationships/hyperlink" Target="https://www.lpi.usra.edu/resources/apollo/frame/?AS16-105-17235" TargetMode="External"/><Relationship Id="rId21619" Type="http://schemas.openxmlformats.org/officeDocument/2006/relationships/hyperlink" Target="https://tothemoon.im-ldi.com/data_a70/AS16/extra/AS16-105-17235.small.png" TargetMode="External"/><Relationship Id="rId21620" Type="http://schemas.openxmlformats.org/officeDocument/2006/relationships/hyperlink" Target="https://tothemoon.im-ldi.com/data_a70/AS16/raw/AS16-105-17235.tif" TargetMode="External"/><Relationship Id="rId21621" Type="http://schemas.openxmlformats.org/officeDocument/2006/relationships/hyperlink" Target="https://tothemoon.im-ldi.com/data_a70/AS16/processed/AS16-105-17235.png" TargetMode="External"/><Relationship Id="rId21622" Type="http://schemas.openxmlformats.org/officeDocument/2006/relationships/hyperlink" Target="https://www.lpi.usra.edu/resources/apollo/frame/?AS16-105-17236" TargetMode="External"/><Relationship Id="rId21623" Type="http://schemas.openxmlformats.org/officeDocument/2006/relationships/hyperlink" Target="https://tothemoon.im-ldi.com/data_a70/AS16/extra/AS16-105-17236.small.png" TargetMode="External"/><Relationship Id="rId21624" Type="http://schemas.openxmlformats.org/officeDocument/2006/relationships/hyperlink" Target="https://tothemoon.im-ldi.com/data_a70/AS16/raw/AS16-105-17236.tif" TargetMode="External"/><Relationship Id="rId21625" Type="http://schemas.openxmlformats.org/officeDocument/2006/relationships/hyperlink" Target="https://tothemoon.im-ldi.com/data_a70/AS16/processed/AS16-105-17236.png" TargetMode="External"/><Relationship Id="rId21626" Type="http://schemas.openxmlformats.org/officeDocument/2006/relationships/hyperlink" Target="https://tothemoon.im-ldi.com/data_a70/AS16/extra/AS16-106-17237.small.png" TargetMode="External"/><Relationship Id="rId21627" Type="http://schemas.openxmlformats.org/officeDocument/2006/relationships/hyperlink" Target="https://tothemoon.im-ldi.com/data_a70/AS16/raw/AS16-106-17237.tif" TargetMode="External"/><Relationship Id="rId21628" Type="http://schemas.openxmlformats.org/officeDocument/2006/relationships/hyperlink" Target="https://tothemoon.im-ldi.com/data_a70/AS16/processed/AS16-106-17237.png" TargetMode="External"/><Relationship Id="rId21629" Type="http://schemas.openxmlformats.org/officeDocument/2006/relationships/hyperlink" Target="https://www.lpi.usra.edu/resources/apollo/frame/?AS16-106-17238" TargetMode="External"/><Relationship Id="rId21630" Type="http://schemas.openxmlformats.org/officeDocument/2006/relationships/hyperlink" Target="https://tothemoon.im-ldi.com/data_a70/AS16/extra/AS16-106-17238.small.png" TargetMode="External"/><Relationship Id="rId21631" Type="http://schemas.openxmlformats.org/officeDocument/2006/relationships/hyperlink" Target="https://tothemoon.im-ldi.com/data_a70/AS16/raw/AS16-106-17238.tif" TargetMode="External"/><Relationship Id="rId21632" Type="http://schemas.openxmlformats.org/officeDocument/2006/relationships/hyperlink" Target="https://tothemoon.im-ldi.com/data_a70/AS16/processed/AS16-106-17238.png" TargetMode="External"/><Relationship Id="rId21633" Type="http://schemas.openxmlformats.org/officeDocument/2006/relationships/hyperlink" Target="https://www.lpi.usra.edu/resources/apollo/frame/?AS16-106-17239" TargetMode="External"/><Relationship Id="rId21634" Type="http://schemas.openxmlformats.org/officeDocument/2006/relationships/hyperlink" Target="https://tothemoon.im-ldi.com/data_a70/AS16/extra/AS16-106-17239.small.png" TargetMode="External"/><Relationship Id="rId21635" Type="http://schemas.openxmlformats.org/officeDocument/2006/relationships/hyperlink" Target="https://tothemoon.im-ldi.com/data_a70/AS16/raw/AS16-106-17239.tif" TargetMode="External"/><Relationship Id="rId21636" Type="http://schemas.openxmlformats.org/officeDocument/2006/relationships/hyperlink" Target="https://tothemoon.im-ldi.com/data_a70/AS16/processed/AS16-106-17239.png" TargetMode="External"/><Relationship Id="rId21637" Type="http://schemas.openxmlformats.org/officeDocument/2006/relationships/hyperlink" Target="https://www.lpi.usra.edu/resources/apollo/frame/?AS16-106-17249" TargetMode="External"/><Relationship Id="rId21638" Type="http://schemas.openxmlformats.org/officeDocument/2006/relationships/hyperlink" Target="https://tothemoon.im-ldi.com/data_a70/AS16/extra/AS16-106-17249.small.png" TargetMode="External"/><Relationship Id="rId21639" Type="http://schemas.openxmlformats.org/officeDocument/2006/relationships/hyperlink" Target="https://tothemoon.im-ldi.com/data_a70/AS16/raw/AS16-106-17249.tif" TargetMode="External"/><Relationship Id="rId21640" Type="http://schemas.openxmlformats.org/officeDocument/2006/relationships/hyperlink" Target="https://tothemoon.im-ldi.com/data_a70/AS16/processed/AS16-106-17249.png" TargetMode="External"/><Relationship Id="rId21641" Type="http://schemas.openxmlformats.org/officeDocument/2006/relationships/hyperlink" Target="https://www.lpi.usra.edu/resources/apollo/frame/?AS16-106-17322" TargetMode="External"/><Relationship Id="rId21642" Type="http://schemas.openxmlformats.org/officeDocument/2006/relationships/hyperlink" Target="https://tothemoon.im-ldi.com/data_a70/AS16/extra/AS16-106-17322.small.png" TargetMode="External"/><Relationship Id="rId21643" Type="http://schemas.openxmlformats.org/officeDocument/2006/relationships/hyperlink" Target="https://tothemoon.im-ldi.com/data_a70/AS16/raw/AS16-106-17322.tif" TargetMode="External"/><Relationship Id="rId21644" Type="http://schemas.openxmlformats.org/officeDocument/2006/relationships/hyperlink" Target="https://tothemoon.im-ldi.com/data_a70/AS16/processed/AS16-106-17322.png" TargetMode="External"/><Relationship Id="rId21645" Type="http://schemas.openxmlformats.org/officeDocument/2006/relationships/hyperlink" Target="https://www.lpi.usra.edu/resources/apollo/frame/?AS16-106-17327" TargetMode="External"/><Relationship Id="rId21646" Type="http://schemas.openxmlformats.org/officeDocument/2006/relationships/hyperlink" Target="https://tothemoon.im-ldi.com/data_a70/AS16/extra/AS16-106-17327.small.png" TargetMode="External"/><Relationship Id="rId21647" Type="http://schemas.openxmlformats.org/officeDocument/2006/relationships/hyperlink" Target="https://tothemoon.im-ldi.com/data_a70/AS16/raw/AS16-106-17327.tif" TargetMode="External"/><Relationship Id="rId21648" Type="http://schemas.openxmlformats.org/officeDocument/2006/relationships/hyperlink" Target="https://tothemoon.im-ldi.com/data_a70/AS16/processed/AS16-106-17327.png" TargetMode="External"/><Relationship Id="rId21649" Type="http://schemas.openxmlformats.org/officeDocument/2006/relationships/hyperlink" Target="https://www.lpi.usra.edu/resources/apollo/frame/?AS16-106-17334" TargetMode="External"/><Relationship Id="rId21650" Type="http://schemas.openxmlformats.org/officeDocument/2006/relationships/hyperlink" Target="https://tothemoon.im-ldi.com/data_a70/AS16/extra/AS16-106-17334.small.png" TargetMode="External"/><Relationship Id="rId21651" Type="http://schemas.openxmlformats.org/officeDocument/2006/relationships/hyperlink" Target="https://tothemoon.im-ldi.com/data_a70/AS16/raw/AS16-106-17334.tif" TargetMode="External"/><Relationship Id="rId21652" Type="http://schemas.openxmlformats.org/officeDocument/2006/relationships/hyperlink" Target="https://tothemoon.im-ldi.com/data_a70/AS16/processed/AS16-106-17334.png" TargetMode="External"/><Relationship Id="rId21653" Type="http://schemas.openxmlformats.org/officeDocument/2006/relationships/hyperlink" Target="https://www.lpi.usra.edu/resources/apollo/frame/?AS16-106-17335" TargetMode="External"/><Relationship Id="rId21654" Type="http://schemas.openxmlformats.org/officeDocument/2006/relationships/hyperlink" Target="https://tothemoon.im-ldi.com/data_a70/AS16/extra/AS16-106-17335.small.png" TargetMode="External"/><Relationship Id="rId21655" Type="http://schemas.openxmlformats.org/officeDocument/2006/relationships/hyperlink" Target="https://tothemoon.im-ldi.com/data_a70/AS16/raw/AS16-106-17335.tif" TargetMode="External"/><Relationship Id="rId21656" Type="http://schemas.openxmlformats.org/officeDocument/2006/relationships/hyperlink" Target="https://tothemoon.im-ldi.com/data_a70/AS16/processed/AS16-106-17335.png" TargetMode="External"/><Relationship Id="rId21657" Type="http://schemas.openxmlformats.org/officeDocument/2006/relationships/hyperlink" Target="https://www.lpi.usra.edu/resources/apollo/frame/?AS16-106-17336" TargetMode="External"/><Relationship Id="rId21658" Type="http://schemas.openxmlformats.org/officeDocument/2006/relationships/hyperlink" Target="https://tothemoon.im-ldi.com/data_a70/AS16/extra/AS16-106-17336.small.png" TargetMode="External"/><Relationship Id="rId21659" Type="http://schemas.openxmlformats.org/officeDocument/2006/relationships/hyperlink" Target="https://tothemoon.im-ldi.com/data_a70/AS16/raw/AS16-106-17336.tif" TargetMode="External"/><Relationship Id="rId21660" Type="http://schemas.openxmlformats.org/officeDocument/2006/relationships/hyperlink" Target="https://tothemoon.im-ldi.com/data_a70/AS16/processed/AS16-106-17336.png" TargetMode="External"/><Relationship Id="rId21661" Type="http://schemas.openxmlformats.org/officeDocument/2006/relationships/hyperlink" Target="https://www.lpi.usra.edu/resources/apollo/frame/?AS16-106-17337" TargetMode="External"/><Relationship Id="rId21662" Type="http://schemas.openxmlformats.org/officeDocument/2006/relationships/hyperlink" Target="https://tothemoon.im-ldi.com/data_a70/AS16/extra/AS16-106-17337.small.png" TargetMode="External"/><Relationship Id="rId21663" Type="http://schemas.openxmlformats.org/officeDocument/2006/relationships/hyperlink" Target="https://tothemoon.im-ldi.com/data_a70/AS16/raw/AS16-106-17337.tif" TargetMode="External"/><Relationship Id="rId21664" Type="http://schemas.openxmlformats.org/officeDocument/2006/relationships/hyperlink" Target="https://tothemoon.im-ldi.com/data_a70/AS16/processed/AS16-106-17337.png" TargetMode="External"/><Relationship Id="rId21665" Type="http://schemas.openxmlformats.org/officeDocument/2006/relationships/hyperlink" Target="https://www.lpi.usra.edu/resources/apollo/frame/?AS16-106-17338" TargetMode="External"/><Relationship Id="rId21666" Type="http://schemas.openxmlformats.org/officeDocument/2006/relationships/hyperlink" Target="https://tothemoon.im-ldi.com/data_a70/AS16/extra/AS16-106-17338.small.png" TargetMode="External"/><Relationship Id="rId21667" Type="http://schemas.openxmlformats.org/officeDocument/2006/relationships/hyperlink" Target="https://tothemoon.im-ldi.com/data_a70/AS16/raw/AS16-106-17338.tif" TargetMode="External"/><Relationship Id="rId21668" Type="http://schemas.openxmlformats.org/officeDocument/2006/relationships/hyperlink" Target="https://tothemoon.im-ldi.com/data_a70/AS16/processed/AS16-106-17338.png" TargetMode="External"/><Relationship Id="rId21669" Type="http://schemas.openxmlformats.org/officeDocument/2006/relationships/hyperlink" Target="https://www.lpi.usra.edu/resources/apollo/frame/?AS16-106-17340" TargetMode="External"/><Relationship Id="rId21670" Type="http://schemas.openxmlformats.org/officeDocument/2006/relationships/hyperlink" Target="https://tothemoon.im-ldi.com/data_a70/AS16/extra/AS16-106-17340.small.png" TargetMode="External"/><Relationship Id="rId21671" Type="http://schemas.openxmlformats.org/officeDocument/2006/relationships/hyperlink" Target="https://tothemoon.im-ldi.com/data_a70/AS16/raw/AS16-106-17340.tif" TargetMode="External"/><Relationship Id="rId21672" Type="http://schemas.openxmlformats.org/officeDocument/2006/relationships/hyperlink" Target="https://tothemoon.im-ldi.com/data_a70/AS16/processed/AS16-106-17340.png" TargetMode="External"/><Relationship Id="rId21673" Type="http://schemas.openxmlformats.org/officeDocument/2006/relationships/hyperlink" Target="https://www.lpi.usra.edu/resources/apollo/frame/?AS16-106-17341" TargetMode="External"/><Relationship Id="rId21674" Type="http://schemas.openxmlformats.org/officeDocument/2006/relationships/hyperlink" Target="https://tothemoon.im-ldi.com/data_a70/AS16/extra/AS16-106-17341.small.png" TargetMode="External"/><Relationship Id="rId21675" Type="http://schemas.openxmlformats.org/officeDocument/2006/relationships/hyperlink" Target="https://tothemoon.im-ldi.com/data_a70/AS16/raw/AS16-106-17341.tif" TargetMode="External"/><Relationship Id="rId21676" Type="http://schemas.openxmlformats.org/officeDocument/2006/relationships/hyperlink" Target="https://tothemoon.im-ldi.com/data_a70/AS16/processed/AS16-106-17341.png" TargetMode="External"/><Relationship Id="rId21677" Type="http://schemas.openxmlformats.org/officeDocument/2006/relationships/hyperlink" Target="https://www.lpi.usra.edu/resources/apollo/frame/?AS16-106-17342" TargetMode="External"/><Relationship Id="rId21678" Type="http://schemas.openxmlformats.org/officeDocument/2006/relationships/hyperlink" Target="https://tothemoon.im-ldi.com/data_a70/AS16/extra/AS16-106-17342.small.png" TargetMode="External"/><Relationship Id="rId21679" Type="http://schemas.openxmlformats.org/officeDocument/2006/relationships/hyperlink" Target="https://tothemoon.im-ldi.com/data_a70/AS16/raw/AS16-106-17342.tif" TargetMode="External"/><Relationship Id="rId21680" Type="http://schemas.openxmlformats.org/officeDocument/2006/relationships/hyperlink" Target="https://tothemoon.im-ldi.com/data_a70/AS16/processed/AS16-106-17342.png" TargetMode="External"/><Relationship Id="rId21681" Type="http://schemas.openxmlformats.org/officeDocument/2006/relationships/hyperlink" Target="https://www.lpi.usra.edu/resources/apollo/frame/?AS16-106-17344" TargetMode="External"/><Relationship Id="rId21682" Type="http://schemas.openxmlformats.org/officeDocument/2006/relationships/hyperlink" Target="https://tothemoon.im-ldi.com/data_a70/AS16/extra/AS16-106-17344.small.png" TargetMode="External"/><Relationship Id="rId21683" Type="http://schemas.openxmlformats.org/officeDocument/2006/relationships/hyperlink" Target="https://tothemoon.im-ldi.com/data_a70/AS16/raw/AS16-106-17344.tif" TargetMode="External"/><Relationship Id="rId21684" Type="http://schemas.openxmlformats.org/officeDocument/2006/relationships/hyperlink" Target="https://tothemoon.im-ldi.com/data_a70/AS16/processed/AS16-106-17344.png" TargetMode="External"/><Relationship Id="rId21685" Type="http://schemas.openxmlformats.org/officeDocument/2006/relationships/hyperlink" Target="https://www.lpi.usra.edu/resources/apollo/frame/?AS16-106-17347" TargetMode="External"/><Relationship Id="rId21686" Type="http://schemas.openxmlformats.org/officeDocument/2006/relationships/hyperlink" Target="https://tothemoon.im-ldi.com/data_a70/AS16/extra/AS16-106-17347.small.png" TargetMode="External"/><Relationship Id="rId21687" Type="http://schemas.openxmlformats.org/officeDocument/2006/relationships/hyperlink" Target="https://tothemoon.im-ldi.com/data_a70/AS16/raw/AS16-106-17347.tif" TargetMode="External"/><Relationship Id="rId21688" Type="http://schemas.openxmlformats.org/officeDocument/2006/relationships/hyperlink" Target="https://tothemoon.im-ldi.com/data_a70/AS16/processed/AS16-106-17347.png" TargetMode="External"/><Relationship Id="rId21689" Type="http://schemas.openxmlformats.org/officeDocument/2006/relationships/hyperlink" Target="https://www.lpi.usra.edu/resources/apollo/frame/?AS16-106-17355" TargetMode="External"/><Relationship Id="rId21690" Type="http://schemas.openxmlformats.org/officeDocument/2006/relationships/hyperlink" Target="https://tothemoon.im-ldi.com/data_a70/AS16/extra/AS16-106-17355.small.png" TargetMode="External"/><Relationship Id="rId21691" Type="http://schemas.openxmlformats.org/officeDocument/2006/relationships/hyperlink" Target="https://tothemoon.im-ldi.com/data_a70/AS16/raw/AS16-106-17355.tif" TargetMode="External"/><Relationship Id="rId21692" Type="http://schemas.openxmlformats.org/officeDocument/2006/relationships/hyperlink" Target="https://tothemoon.im-ldi.com/data_a70/AS16/processed/AS16-106-17355.png" TargetMode="External"/><Relationship Id="rId21693" Type="http://schemas.openxmlformats.org/officeDocument/2006/relationships/hyperlink" Target="https://www.lpi.usra.edu/resources/apollo/frame/?AS16-106-17356" TargetMode="External"/><Relationship Id="rId21694" Type="http://schemas.openxmlformats.org/officeDocument/2006/relationships/hyperlink" Target="https://tothemoon.im-ldi.com/data_a70/AS16/extra/AS16-106-17356.small.png" TargetMode="External"/><Relationship Id="rId21695" Type="http://schemas.openxmlformats.org/officeDocument/2006/relationships/hyperlink" Target="https://tothemoon.im-ldi.com/data_a70/AS16/raw/AS16-106-17356.tif" TargetMode="External"/><Relationship Id="rId21696" Type="http://schemas.openxmlformats.org/officeDocument/2006/relationships/hyperlink" Target="https://tothemoon.im-ldi.com/data_a70/AS16/processed/AS16-106-17356.png" TargetMode="External"/><Relationship Id="rId21697" Type="http://schemas.openxmlformats.org/officeDocument/2006/relationships/hyperlink" Target="https://www.lpi.usra.edu/resources/apollo/frame/?AS16-106-17359" TargetMode="External"/><Relationship Id="rId21698" Type="http://schemas.openxmlformats.org/officeDocument/2006/relationships/hyperlink" Target="https://tothemoon.im-ldi.com/data_a70/AS16/extra/AS16-106-17359.small.png" TargetMode="External"/><Relationship Id="rId21699" Type="http://schemas.openxmlformats.org/officeDocument/2006/relationships/hyperlink" Target="https://tothemoon.im-ldi.com/data_a70/AS16/raw/AS16-106-17359.tif" TargetMode="External"/><Relationship Id="rId21700" Type="http://schemas.openxmlformats.org/officeDocument/2006/relationships/hyperlink" Target="https://tothemoon.im-ldi.com/data_a70/AS16/processed/AS16-106-17359.png" TargetMode="External"/><Relationship Id="rId21701" Type="http://schemas.openxmlformats.org/officeDocument/2006/relationships/hyperlink" Target="https://www.lpi.usra.edu/resources/apollo/frame/?AS16-106-17380" TargetMode="External"/><Relationship Id="rId21702" Type="http://schemas.openxmlformats.org/officeDocument/2006/relationships/hyperlink" Target="https://tothemoon.im-ldi.com/data_a70/AS16/extra/AS16-106-17380.small.png" TargetMode="External"/><Relationship Id="rId21703" Type="http://schemas.openxmlformats.org/officeDocument/2006/relationships/hyperlink" Target="https://tothemoon.im-ldi.com/data_a70/AS16/raw/AS16-106-17380.tif" TargetMode="External"/><Relationship Id="rId21704" Type="http://schemas.openxmlformats.org/officeDocument/2006/relationships/hyperlink" Target="https://tothemoon.im-ldi.com/data_a70/AS16/processed/AS16-106-17380.png" TargetMode="External"/><Relationship Id="rId21705" Type="http://schemas.openxmlformats.org/officeDocument/2006/relationships/hyperlink" Target="https://www.lpi.usra.edu/resources/apollo/frame/?AS16-106-17381" TargetMode="External"/><Relationship Id="rId21706" Type="http://schemas.openxmlformats.org/officeDocument/2006/relationships/hyperlink" Target="https://tothemoon.im-ldi.com/data_a70/AS16/extra/AS16-106-17381.small.png" TargetMode="External"/><Relationship Id="rId21707" Type="http://schemas.openxmlformats.org/officeDocument/2006/relationships/hyperlink" Target="https://tothemoon.im-ldi.com/data_a70/AS16/raw/AS16-106-17381.tif" TargetMode="External"/><Relationship Id="rId21708" Type="http://schemas.openxmlformats.org/officeDocument/2006/relationships/hyperlink" Target="https://tothemoon.im-ldi.com/data_a70/AS16/processed/AS16-106-17381.png" TargetMode="External"/><Relationship Id="rId21709" Type="http://schemas.openxmlformats.org/officeDocument/2006/relationships/hyperlink" Target="https://www.lpi.usra.edu/resources/apollo/frame/?AS16-106-17383" TargetMode="External"/><Relationship Id="rId21710" Type="http://schemas.openxmlformats.org/officeDocument/2006/relationships/hyperlink" Target="https://tothemoon.im-ldi.com/data_a70/AS16/extra/AS16-106-17383.small.png" TargetMode="External"/><Relationship Id="rId21711" Type="http://schemas.openxmlformats.org/officeDocument/2006/relationships/hyperlink" Target="https://tothemoon.im-ldi.com/data_a70/AS16/raw/AS16-106-17383.tif" TargetMode="External"/><Relationship Id="rId21712" Type="http://schemas.openxmlformats.org/officeDocument/2006/relationships/hyperlink" Target="https://tothemoon.im-ldi.com/data_a70/AS16/processed/AS16-106-17383.png" TargetMode="External"/><Relationship Id="rId21713" Type="http://schemas.openxmlformats.org/officeDocument/2006/relationships/hyperlink" Target="https://www.lpi.usra.edu/resources/apollo/frame/?AS16-106-17384" TargetMode="External"/><Relationship Id="rId21714" Type="http://schemas.openxmlformats.org/officeDocument/2006/relationships/hyperlink" Target="https://tothemoon.im-ldi.com/data_a70/AS16/extra/AS16-106-17384.small.png" TargetMode="External"/><Relationship Id="rId21715" Type="http://schemas.openxmlformats.org/officeDocument/2006/relationships/hyperlink" Target="https://tothemoon.im-ldi.com/data_a70/AS16/raw/AS16-106-17384.tif" TargetMode="External"/><Relationship Id="rId21716" Type="http://schemas.openxmlformats.org/officeDocument/2006/relationships/hyperlink" Target="https://tothemoon.im-ldi.com/data_a70/AS16/processed/AS16-106-17384.png" TargetMode="External"/><Relationship Id="rId21717" Type="http://schemas.openxmlformats.org/officeDocument/2006/relationships/hyperlink" Target="https://www.lpi.usra.edu/resources/apollo/frame/?AS16-106-17385" TargetMode="External"/><Relationship Id="rId21718" Type="http://schemas.openxmlformats.org/officeDocument/2006/relationships/hyperlink" Target="https://tothemoon.im-ldi.com/data_a70/AS16/extra/AS16-106-17385.small.png" TargetMode="External"/><Relationship Id="rId21719" Type="http://schemas.openxmlformats.org/officeDocument/2006/relationships/hyperlink" Target="https://tothemoon.im-ldi.com/data_a70/AS16/raw/AS16-106-17385.tif" TargetMode="External"/><Relationship Id="rId21720" Type="http://schemas.openxmlformats.org/officeDocument/2006/relationships/hyperlink" Target="https://tothemoon.im-ldi.com/data_a70/AS16/processed/AS16-106-17385.png" TargetMode="External"/><Relationship Id="rId21721" Type="http://schemas.openxmlformats.org/officeDocument/2006/relationships/hyperlink" Target="https://www.lpi.usra.edu/resources/apollo/frame/?AS16-106-17389" TargetMode="External"/><Relationship Id="rId21722" Type="http://schemas.openxmlformats.org/officeDocument/2006/relationships/hyperlink" Target="https://tothemoon.im-ldi.com/data_a70/AS16/extra/AS16-106-17389.small.png" TargetMode="External"/><Relationship Id="rId21723" Type="http://schemas.openxmlformats.org/officeDocument/2006/relationships/hyperlink" Target="https://tothemoon.im-ldi.com/data_a70/AS16/raw/AS16-106-17389.tif" TargetMode="External"/><Relationship Id="rId21724" Type="http://schemas.openxmlformats.org/officeDocument/2006/relationships/hyperlink" Target="https://tothemoon.im-ldi.com/data_a70/AS16/processed/AS16-106-17389.png" TargetMode="External"/><Relationship Id="rId21725" Type="http://schemas.openxmlformats.org/officeDocument/2006/relationships/hyperlink" Target="https://www.lpi.usra.edu/resources/apollo/frame/?AS16-106-17390" TargetMode="External"/><Relationship Id="rId21726" Type="http://schemas.openxmlformats.org/officeDocument/2006/relationships/hyperlink" Target="https://tothemoon.im-ldi.com/data_a70/AS16/extra/AS16-106-17390.small.png" TargetMode="External"/><Relationship Id="rId21727" Type="http://schemas.openxmlformats.org/officeDocument/2006/relationships/hyperlink" Target="https://tothemoon.im-ldi.com/data_a70/AS16/raw/AS16-106-17390.tif" TargetMode="External"/><Relationship Id="rId21728" Type="http://schemas.openxmlformats.org/officeDocument/2006/relationships/hyperlink" Target="https://tothemoon.im-ldi.com/data_a70/AS16/processed/AS16-106-17390.png" TargetMode="External"/><Relationship Id="rId21729" Type="http://schemas.openxmlformats.org/officeDocument/2006/relationships/hyperlink" Target="https://www.lpi.usra.edu/resources/apollo/frame/?AS16-106-17392" TargetMode="External"/><Relationship Id="rId21730" Type="http://schemas.openxmlformats.org/officeDocument/2006/relationships/hyperlink" Target="https://tothemoon.im-ldi.com/data_a70/AS16/extra/AS16-106-17392.small.png" TargetMode="External"/><Relationship Id="rId21731" Type="http://schemas.openxmlformats.org/officeDocument/2006/relationships/hyperlink" Target="https://tothemoon.im-ldi.com/data_a70/AS16/raw/AS16-106-17392.tif" TargetMode="External"/><Relationship Id="rId21732" Type="http://schemas.openxmlformats.org/officeDocument/2006/relationships/hyperlink" Target="https://tothemoon.im-ldi.com/data_a70/AS16/processed/AS16-106-17392.png" TargetMode="External"/><Relationship Id="rId21733" Type="http://schemas.openxmlformats.org/officeDocument/2006/relationships/hyperlink" Target="https://www.lpi.usra.edu/resources/apollo/frame/?AS16-106-17393" TargetMode="External"/><Relationship Id="rId21734" Type="http://schemas.openxmlformats.org/officeDocument/2006/relationships/hyperlink" Target="https://tothemoon.im-ldi.com/data_a70/AS16/extra/AS16-106-17393.small.png" TargetMode="External"/><Relationship Id="rId21735" Type="http://schemas.openxmlformats.org/officeDocument/2006/relationships/hyperlink" Target="https://tothemoon.im-ldi.com/data_a70/AS16/raw/AS16-106-17393.tif" TargetMode="External"/><Relationship Id="rId21736" Type="http://schemas.openxmlformats.org/officeDocument/2006/relationships/hyperlink" Target="https://tothemoon.im-ldi.com/data_a70/AS16/processed/AS16-106-17393.png" TargetMode="External"/><Relationship Id="rId21737" Type="http://schemas.openxmlformats.org/officeDocument/2006/relationships/hyperlink" Target="https://www.lpi.usra.edu/resources/apollo/frame/?AS16-106-17408" TargetMode="External"/><Relationship Id="rId21738" Type="http://schemas.openxmlformats.org/officeDocument/2006/relationships/hyperlink" Target="https://tothemoon.im-ldi.com/data_a70/AS16/extra/AS16-106-17408.small.png" TargetMode="External"/><Relationship Id="rId21739" Type="http://schemas.openxmlformats.org/officeDocument/2006/relationships/hyperlink" Target="https://tothemoon.im-ldi.com/data_a70/AS16/raw/AS16-106-17408.tif" TargetMode="External"/><Relationship Id="rId21740" Type="http://schemas.openxmlformats.org/officeDocument/2006/relationships/hyperlink" Target="https://tothemoon.im-ldi.com/data_a70/AS16/processed/AS16-106-17408.png" TargetMode="External"/><Relationship Id="rId21741" Type="http://schemas.openxmlformats.org/officeDocument/2006/relationships/hyperlink" Target="https://www.lpi.usra.edu/resources/apollo/frame/?AS16-106-17409" TargetMode="External"/><Relationship Id="rId21742" Type="http://schemas.openxmlformats.org/officeDocument/2006/relationships/hyperlink" Target="https://tothemoon.im-ldi.com/data_a70/AS16/extra/AS16-106-17409.small.png" TargetMode="External"/><Relationship Id="rId21743" Type="http://schemas.openxmlformats.org/officeDocument/2006/relationships/hyperlink" Target="https://tothemoon.im-ldi.com/data_a70/AS16/raw/AS16-106-17409.tif" TargetMode="External"/><Relationship Id="rId21744" Type="http://schemas.openxmlformats.org/officeDocument/2006/relationships/hyperlink" Target="https://tothemoon.im-ldi.com/data_a70/AS16/processed/AS16-106-17409.png" TargetMode="External"/><Relationship Id="rId21745" Type="http://schemas.openxmlformats.org/officeDocument/2006/relationships/hyperlink" Target="https://www.lpi.usra.edu/resources/apollo/frame/?AS16-106-17410" TargetMode="External"/><Relationship Id="rId21746" Type="http://schemas.openxmlformats.org/officeDocument/2006/relationships/hyperlink" Target="https://tothemoon.im-ldi.com/data_a70/AS16/extra/AS16-106-17410.small.png" TargetMode="External"/><Relationship Id="rId21747" Type="http://schemas.openxmlformats.org/officeDocument/2006/relationships/hyperlink" Target="https://tothemoon.im-ldi.com/data_a70/AS16/raw/AS16-106-17410.tif" TargetMode="External"/><Relationship Id="rId21748" Type="http://schemas.openxmlformats.org/officeDocument/2006/relationships/hyperlink" Target="https://tothemoon.im-ldi.com/data_a70/AS16/processed/AS16-106-17410.png" TargetMode="External"/><Relationship Id="rId21749" Type="http://schemas.openxmlformats.org/officeDocument/2006/relationships/hyperlink" Target="https://www.lpi.usra.edu/resources/apollo/frame/?AS16-106-17411" TargetMode="External"/><Relationship Id="rId21750" Type="http://schemas.openxmlformats.org/officeDocument/2006/relationships/hyperlink" Target="https://tothemoon.im-ldi.com/data_a70/AS16/extra/AS16-106-17411.small.png" TargetMode="External"/><Relationship Id="rId21751" Type="http://schemas.openxmlformats.org/officeDocument/2006/relationships/hyperlink" Target="https://tothemoon.im-ldi.com/data_a70/AS16/raw/AS16-106-17411.tif" TargetMode="External"/><Relationship Id="rId21752" Type="http://schemas.openxmlformats.org/officeDocument/2006/relationships/hyperlink" Target="https://tothemoon.im-ldi.com/data_a70/AS16/processed/AS16-106-17411.png" TargetMode="External"/><Relationship Id="rId21753" Type="http://schemas.openxmlformats.org/officeDocument/2006/relationships/hyperlink" Target="https://www.lpi.usra.edu/resources/apollo/frame/?AS16-106-17412" TargetMode="External"/><Relationship Id="rId21754" Type="http://schemas.openxmlformats.org/officeDocument/2006/relationships/hyperlink" Target="https://tothemoon.im-ldi.com/data_a70/AS16/extra/AS16-106-17412.small.png" TargetMode="External"/><Relationship Id="rId21755" Type="http://schemas.openxmlformats.org/officeDocument/2006/relationships/hyperlink" Target="https://tothemoon.im-ldi.com/data_a70/AS16/raw/AS16-106-17412.tif" TargetMode="External"/><Relationship Id="rId21756" Type="http://schemas.openxmlformats.org/officeDocument/2006/relationships/hyperlink" Target="https://tothemoon.im-ldi.com/data_a70/AS16/processed/AS16-106-17412.png" TargetMode="External"/><Relationship Id="rId21757" Type="http://schemas.openxmlformats.org/officeDocument/2006/relationships/hyperlink" Target="https://www.lpi.usra.edu/resources/apollo/frame/?AS16-106-17413" TargetMode="External"/><Relationship Id="rId21758" Type="http://schemas.openxmlformats.org/officeDocument/2006/relationships/hyperlink" Target="https://tothemoon.im-ldi.com/data_a70/AS16/extra/AS16-106-17413.small.png" TargetMode="External"/><Relationship Id="rId21759" Type="http://schemas.openxmlformats.org/officeDocument/2006/relationships/hyperlink" Target="https://tothemoon.im-ldi.com/data_a70/AS16/raw/AS16-106-17413.tif" TargetMode="External"/><Relationship Id="rId21760" Type="http://schemas.openxmlformats.org/officeDocument/2006/relationships/hyperlink" Target="https://tothemoon.im-ldi.com/data_a70/AS16/processed/AS16-106-17413.png" TargetMode="External"/><Relationship Id="rId21761" Type="http://schemas.openxmlformats.org/officeDocument/2006/relationships/hyperlink" Target="https://www.lpi.usra.edu/resources/apollo/frame/?AS16-106-17414" TargetMode="External"/><Relationship Id="rId21762" Type="http://schemas.openxmlformats.org/officeDocument/2006/relationships/hyperlink" Target="https://tothemoon.im-ldi.com/data_a70/AS16/extra/AS16-106-17414.small.png" TargetMode="External"/><Relationship Id="rId21763" Type="http://schemas.openxmlformats.org/officeDocument/2006/relationships/hyperlink" Target="https://tothemoon.im-ldi.com/data_a70/AS16/raw/AS16-106-17414.tif" TargetMode="External"/><Relationship Id="rId21764" Type="http://schemas.openxmlformats.org/officeDocument/2006/relationships/hyperlink" Target="https://tothemoon.im-ldi.com/data_a70/AS16/processed/AS16-106-17414.png" TargetMode="External"/><Relationship Id="rId21765" Type="http://schemas.openxmlformats.org/officeDocument/2006/relationships/hyperlink" Target="https://www.lpi.usra.edu/resources/apollo/frame/?AS16-106-17415" TargetMode="External"/><Relationship Id="rId21766" Type="http://schemas.openxmlformats.org/officeDocument/2006/relationships/hyperlink" Target="https://tothemoon.im-ldi.com/data_a70/AS16/extra/AS16-106-17415.small.png" TargetMode="External"/><Relationship Id="rId21767" Type="http://schemas.openxmlformats.org/officeDocument/2006/relationships/hyperlink" Target="https://tothemoon.im-ldi.com/data_a70/AS16/raw/AS16-106-17415.tif" TargetMode="External"/><Relationship Id="rId21768" Type="http://schemas.openxmlformats.org/officeDocument/2006/relationships/hyperlink" Target="https://tothemoon.im-ldi.com/data_a70/AS16/processed/AS16-106-17415.png" TargetMode="External"/><Relationship Id="rId21769" Type="http://schemas.openxmlformats.org/officeDocument/2006/relationships/hyperlink" Target="https://www.lpi.usra.edu/resources/apollo/frame/?AS16-106-17417" TargetMode="External"/><Relationship Id="rId21770" Type="http://schemas.openxmlformats.org/officeDocument/2006/relationships/hyperlink" Target="https://tothemoon.im-ldi.com/data_a70/AS16/extra/AS16-106-17417.small.png" TargetMode="External"/><Relationship Id="rId21771" Type="http://schemas.openxmlformats.org/officeDocument/2006/relationships/hyperlink" Target="https://tothemoon.im-ldi.com/data_a70/AS16/raw/AS16-106-17417.tif" TargetMode="External"/><Relationship Id="rId21772" Type="http://schemas.openxmlformats.org/officeDocument/2006/relationships/hyperlink" Target="https://tothemoon.im-ldi.com/data_a70/AS16/processed/AS16-106-17417.png" TargetMode="External"/><Relationship Id="rId21773" Type="http://schemas.openxmlformats.org/officeDocument/2006/relationships/hyperlink" Target="https://www.lpi.usra.edu/resources/apollo/frame/?AS16-106-17418" TargetMode="External"/><Relationship Id="rId21774" Type="http://schemas.openxmlformats.org/officeDocument/2006/relationships/hyperlink" Target="https://tothemoon.im-ldi.com/data_a70/AS16/extra/AS16-106-17418.small.png" TargetMode="External"/><Relationship Id="rId21775" Type="http://schemas.openxmlformats.org/officeDocument/2006/relationships/hyperlink" Target="https://tothemoon.im-ldi.com/data_a70/AS16/raw/AS16-106-17418.tif" TargetMode="External"/><Relationship Id="rId21776" Type="http://schemas.openxmlformats.org/officeDocument/2006/relationships/hyperlink" Target="https://tothemoon.im-ldi.com/data_a70/AS16/processed/AS16-106-17418.png" TargetMode="External"/><Relationship Id="rId21777" Type="http://schemas.openxmlformats.org/officeDocument/2006/relationships/hyperlink" Target="https://www.lpi.usra.edu/resources/apollo/frame/?AS16-107-17419" TargetMode="External"/><Relationship Id="rId21778" Type="http://schemas.openxmlformats.org/officeDocument/2006/relationships/hyperlink" Target="https://tothemoon.im-ldi.com/data_a70/AS16/extra/AS16-107-17419.small.png" TargetMode="External"/><Relationship Id="rId21779" Type="http://schemas.openxmlformats.org/officeDocument/2006/relationships/hyperlink" Target="https://tothemoon.im-ldi.com/data_a70/AS16/raw/AS16-107-17419.tif" TargetMode="External"/><Relationship Id="rId21780" Type="http://schemas.openxmlformats.org/officeDocument/2006/relationships/hyperlink" Target="https://tothemoon.im-ldi.com/data_a70/AS16/processed/AS16-107-17419.png" TargetMode="External"/><Relationship Id="rId21781" Type="http://schemas.openxmlformats.org/officeDocument/2006/relationships/hyperlink" Target="https://www.lpi.usra.edu/resources/apollo/frame/?AS16-107-17420" TargetMode="External"/><Relationship Id="rId21782" Type="http://schemas.openxmlformats.org/officeDocument/2006/relationships/hyperlink" Target="https://tothemoon.im-ldi.com/data_a70/AS16/extra/AS16-107-17420.small.png" TargetMode="External"/><Relationship Id="rId21783" Type="http://schemas.openxmlformats.org/officeDocument/2006/relationships/hyperlink" Target="https://tothemoon.im-ldi.com/data_a70/AS16/raw/AS16-107-17420.tif" TargetMode="External"/><Relationship Id="rId21784" Type="http://schemas.openxmlformats.org/officeDocument/2006/relationships/hyperlink" Target="https://tothemoon.im-ldi.com/data_a70/AS16/processed/AS16-107-17420.png" TargetMode="External"/><Relationship Id="rId21785" Type="http://schemas.openxmlformats.org/officeDocument/2006/relationships/hyperlink" Target="https://www.lpi.usra.edu/resources/apollo/frame/?AS16-107-17431" TargetMode="External"/><Relationship Id="rId21786" Type="http://schemas.openxmlformats.org/officeDocument/2006/relationships/hyperlink" Target="https://tothemoon.im-ldi.com/data_a70/AS16/extra/AS16-107-17431.small.png" TargetMode="External"/><Relationship Id="rId21787" Type="http://schemas.openxmlformats.org/officeDocument/2006/relationships/hyperlink" Target="https://tothemoon.im-ldi.com/data_a70/AS16/raw/AS16-107-17431.tif" TargetMode="External"/><Relationship Id="rId21788" Type="http://schemas.openxmlformats.org/officeDocument/2006/relationships/hyperlink" Target="https://tothemoon.im-ldi.com/data_a70/AS16/processed/AS16-107-17431.png" TargetMode="External"/><Relationship Id="rId21789" Type="http://schemas.openxmlformats.org/officeDocument/2006/relationships/hyperlink" Target="https://www.lpi.usra.edu/resources/apollo/frame/?AS16-107-17433" TargetMode="External"/><Relationship Id="rId21790" Type="http://schemas.openxmlformats.org/officeDocument/2006/relationships/hyperlink" Target="https://tothemoon.im-ldi.com/data_a70/AS16/extra/AS16-107-17433.small.png" TargetMode="External"/><Relationship Id="rId21791" Type="http://schemas.openxmlformats.org/officeDocument/2006/relationships/hyperlink" Target="https://tothemoon.im-ldi.com/data_a70/AS16/raw/AS16-107-17433.tif" TargetMode="External"/><Relationship Id="rId21792" Type="http://schemas.openxmlformats.org/officeDocument/2006/relationships/hyperlink" Target="https://tothemoon.im-ldi.com/data_a70/AS16/processed/AS16-107-17433.png" TargetMode="External"/><Relationship Id="rId21793" Type="http://schemas.openxmlformats.org/officeDocument/2006/relationships/hyperlink" Target="https://www.lpi.usra.edu/resources/apollo/frame/?AS16-107-17435" TargetMode="External"/><Relationship Id="rId21794" Type="http://schemas.openxmlformats.org/officeDocument/2006/relationships/hyperlink" Target="https://tothemoon.im-ldi.com/data_a70/AS16/extra/AS16-107-17435.small.png" TargetMode="External"/><Relationship Id="rId21795" Type="http://schemas.openxmlformats.org/officeDocument/2006/relationships/hyperlink" Target="https://tothemoon.im-ldi.com/data_a70/AS16/raw/AS16-107-17435.tif" TargetMode="External"/><Relationship Id="rId21796" Type="http://schemas.openxmlformats.org/officeDocument/2006/relationships/hyperlink" Target="https://tothemoon.im-ldi.com/data_a70/AS16/processed/AS16-107-17435.png" TargetMode="External"/><Relationship Id="rId21797" Type="http://schemas.openxmlformats.org/officeDocument/2006/relationships/hyperlink" Target="https://www.lpi.usra.edu/resources/apollo/frame/?AS16-107-17436" TargetMode="External"/><Relationship Id="rId21798" Type="http://schemas.openxmlformats.org/officeDocument/2006/relationships/hyperlink" Target="https://tothemoon.im-ldi.com/data_a70/AS16/extra/AS16-107-17436.small.png" TargetMode="External"/><Relationship Id="rId21799" Type="http://schemas.openxmlformats.org/officeDocument/2006/relationships/hyperlink" Target="https://tothemoon.im-ldi.com/data_a70/AS16/raw/AS16-107-17436.tif" TargetMode="External"/><Relationship Id="rId21800" Type="http://schemas.openxmlformats.org/officeDocument/2006/relationships/hyperlink" Target="https://tothemoon.im-ldi.com/data_a70/AS16/processed/AS16-107-17436.png" TargetMode="External"/><Relationship Id="rId21801" Type="http://schemas.openxmlformats.org/officeDocument/2006/relationships/hyperlink" Target="https://www.lpi.usra.edu/resources/apollo/frame/?AS16-107-17437" TargetMode="External"/><Relationship Id="rId21802" Type="http://schemas.openxmlformats.org/officeDocument/2006/relationships/hyperlink" Target="https://tothemoon.im-ldi.com/data_a70/AS16/extra/AS16-107-17437.small.png" TargetMode="External"/><Relationship Id="rId21803" Type="http://schemas.openxmlformats.org/officeDocument/2006/relationships/hyperlink" Target="https://tothemoon.im-ldi.com/data_a70/AS16/raw/AS16-107-17437.tif" TargetMode="External"/><Relationship Id="rId21804" Type="http://schemas.openxmlformats.org/officeDocument/2006/relationships/hyperlink" Target="https://tothemoon.im-ldi.com/data_a70/AS16/processed/AS16-107-17437.png" TargetMode="External"/><Relationship Id="rId21805" Type="http://schemas.openxmlformats.org/officeDocument/2006/relationships/hyperlink" Target="https://www.lpi.usra.edu/resources/apollo/frame/?AS16-107-17438" TargetMode="External"/><Relationship Id="rId21806" Type="http://schemas.openxmlformats.org/officeDocument/2006/relationships/hyperlink" Target="https://tothemoon.im-ldi.com/data_a70/AS16/extra/AS16-107-17438.small.png" TargetMode="External"/><Relationship Id="rId21807" Type="http://schemas.openxmlformats.org/officeDocument/2006/relationships/hyperlink" Target="https://tothemoon.im-ldi.com/data_a70/AS16/raw/AS16-107-17438.tif" TargetMode="External"/><Relationship Id="rId21808" Type="http://schemas.openxmlformats.org/officeDocument/2006/relationships/hyperlink" Target="https://tothemoon.im-ldi.com/data_a70/AS16/processed/AS16-107-17438.png" TargetMode="External"/><Relationship Id="rId21809" Type="http://schemas.openxmlformats.org/officeDocument/2006/relationships/hyperlink" Target="https://www.lpi.usra.edu/resources/apollo/frame/?AS16-107-17439" TargetMode="External"/><Relationship Id="rId21810" Type="http://schemas.openxmlformats.org/officeDocument/2006/relationships/hyperlink" Target="https://tothemoon.im-ldi.com/data_a70/AS16/extra/AS16-107-17439.small.png" TargetMode="External"/><Relationship Id="rId21811" Type="http://schemas.openxmlformats.org/officeDocument/2006/relationships/hyperlink" Target="https://tothemoon.im-ldi.com/data_a70/AS16/raw/AS16-107-17439.tif" TargetMode="External"/><Relationship Id="rId21812" Type="http://schemas.openxmlformats.org/officeDocument/2006/relationships/hyperlink" Target="https://tothemoon.im-ldi.com/data_a70/AS16/processed/AS16-107-17439.png" TargetMode="External"/><Relationship Id="rId21813" Type="http://schemas.openxmlformats.org/officeDocument/2006/relationships/hyperlink" Target="https://www.lpi.usra.edu/resources/apollo/frame/?AS16-107-17440" TargetMode="External"/><Relationship Id="rId21814" Type="http://schemas.openxmlformats.org/officeDocument/2006/relationships/hyperlink" Target="https://tothemoon.im-ldi.com/data_a70/AS16/extra/AS16-107-17440.small.png" TargetMode="External"/><Relationship Id="rId21815" Type="http://schemas.openxmlformats.org/officeDocument/2006/relationships/hyperlink" Target="https://tothemoon.im-ldi.com/data_a70/AS16/raw/AS16-107-17440.tif" TargetMode="External"/><Relationship Id="rId21816" Type="http://schemas.openxmlformats.org/officeDocument/2006/relationships/hyperlink" Target="https://tothemoon.im-ldi.com/data_a70/AS16/processed/AS16-107-17440.png" TargetMode="External"/><Relationship Id="rId21817" Type="http://schemas.openxmlformats.org/officeDocument/2006/relationships/hyperlink" Target="https://www.lpi.usra.edu/resources/apollo/frame/?AS16-107-17441" TargetMode="External"/><Relationship Id="rId21818" Type="http://schemas.openxmlformats.org/officeDocument/2006/relationships/hyperlink" Target="https://tothemoon.im-ldi.com/data_a70/AS16/extra/AS16-107-17441.small.png" TargetMode="External"/><Relationship Id="rId21819" Type="http://schemas.openxmlformats.org/officeDocument/2006/relationships/hyperlink" Target="https://tothemoon.im-ldi.com/data_a70/AS16/raw/AS16-107-17441.tif" TargetMode="External"/><Relationship Id="rId21820" Type="http://schemas.openxmlformats.org/officeDocument/2006/relationships/hyperlink" Target="https://tothemoon.im-ldi.com/data_a70/AS16/processed/AS16-107-17441.png" TargetMode="External"/><Relationship Id="rId21821" Type="http://schemas.openxmlformats.org/officeDocument/2006/relationships/hyperlink" Target="https://www.lpi.usra.edu/resources/apollo/frame/?AS16-107-17442" TargetMode="External"/><Relationship Id="rId21822" Type="http://schemas.openxmlformats.org/officeDocument/2006/relationships/hyperlink" Target="https://tothemoon.im-ldi.com/data_a70/AS16/extra/AS16-107-17442.small.png" TargetMode="External"/><Relationship Id="rId21823" Type="http://schemas.openxmlformats.org/officeDocument/2006/relationships/hyperlink" Target="https://tothemoon.im-ldi.com/data_a70/AS16/raw/AS16-107-17442.tif" TargetMode="External"/><Relationship Id="rId21824" Type="http://schemas.openxmlformats.org/officeDocument/2006/relationships/hyperlink" Target="https://tothemoon.im-ldi.com/data_a70/AS16/processed/AS16-107-17442.png" TargetMode="External"/><Relationship Id="rId21825" Type="http://schemas.openxmlformats.org/officeDocument/2006/relationships/hyperlink" Target="https://www.lpi.usra.edu/resources/apollo/frame/?AS16-107-17444" TargetMode="External"/><Relationship Id="rId21826" Type="http://schemas.openxmlformats.org/officeDocument/2006/relationships/hyperlink" Target="https://tothemoon.im-ldi.com/data_a70/AS16/extra/AS16-107-17444.small.png" TargetMode="External"/><Relationship Id="rId21827" Type="http://schemas.openxmlformats.org/officeDocument/2006/relationships/hyperlink" Target="https://tothemoon.im-ldi.com/data_a70/AS16/raw/AS16-107-17444.tif" TargetMode="External"/><Relationship Id="rId21828" Type="http://schemas.openxmlformats.org/officeDocument/2006/relationships/hyperlink" Target="https://tothemoon.im-ldi.com/data_a70/AS16/processed/AS16-107-17444.png" TargetMode="External"/><Relationship Id="rId21829" Type="http://schemas.openxmlformats.org/officeDocument/2006/relationships/hyperlink" Target="https://www.lpi.usra.edu/resources/apollo/frame/?AS16-107-17445" TargetMode="External"/><Relationship Id="rId21830" Type="http://schemas.openxmlformats.org/officeDocument/2006/relationships/hyperlink" Target="https://tothemoon.im-ldi.com/data_a70/AS16/extra/AS16-107-17445.small.png" TargetMode="External"/><Relationship Id="rId21831" Type="http://schemas.openxmlformats.org/officeDocument/2006/relationships/hyperlink" Target="https://tothemoon.im-ldi.com/data_a70/AS16/raw/AS16-107-17445.tif" TargetMode="External"/><Relationship Id="rId21832" Type="http://schemas.openxmlformats.org/officeDocument/2006/relationships/hyperlink" Target="https://tothemoon.im-ldi.com/data_a70/AS16/processed/AS16-107-17445.png" TargetMode="External"/><Relationship Id="rId21833" Type="http://schemas.openxmlformats.org/officeDocument/2006/relationships/hyperlink" Target="https://www.lpi.usra.edu/resources/apollo/frame/?AS16-107-17446" TargetMode="External"/><Relationship Id="rId21834" Type="http://schemas.openxmlformats.org/officeDocument/2006/relationships/hyperlink" Target="https://tothemoon.im-ldi.com/data_a70/AS16/extra/AS16-107-17446.small.png" TargetMode="External"/><Relationship Id="rId21835" Type="http://schemas.openxmlformats.org/officeDocument/2006/relationships/hyperlink" Target="https://tothemoon.im-ldi.com/data_a70/AS16/raw/AS16-107-17446.tif" TargetMode="External"/><Relationship Id="rId21836" Type="http://schemas.openxmlformats.org/officeDocument/2006/relationships/hyperlink" Target="https://tothemoon.im-ldi.com/data_a70/AS16/processed/AS16-107-17446.png" TargetMode="External"/><Relationship Id="rId21837" Type="http://schemas.openxmlformats.org/officeDocument/2006/relationships/hyperlink" Target="https://www.lpi.usra.edu/resources/apollo/frame/?AS16-107-17447" TargetMode="External"/><Relationship Id="rId21838" Type="http://schemas.openxmlformats.org/officeDocument/2006/relationships/hyperlink" Target="https://tothemoon.im-ldi.com/data_a70/AS16/extra/AS16-107-17447.small.png" TargetMode="External"/><Relationship Id="rId21839" Type="http://schemas.openxmlformats.org/officeDocument/2006/relationships/hyperlink" Target="https://tothemoon.im-ldi.com/data_a70/AS16/raw/AS16-107-17447.tif" TargetMode="External"/><Relationship Id="rId21840" Type="http://schemas.openxmlformats.org/officeDocument/2006/relationships/hyperlink" Target="https://tothemoon.im-ldi.com/data_a70/AS16/processed/AS16-107-17447.png" TargetMode="External"/><Relationship Id="rId21841" Type="http://schemas.openxmlformats.org/officeDocument/2006/relationships/hyperlink" Target="https://www.lpi.usra.edu/resources/apollo/frame/?AS16-107-17448" TargetMode="External"/><Relationship Id="rId21842" Type="http://schemas.openxmlformats.org/officeDocument/2006/relationships/hyperlink" Target="https://tothemoon.im-ldi.com/data_a70/AS16/extra/AS16-107-17448.small.png" TargetMode="External"/><Relationship Id="rId21843" Type="http://schemas.openxmlformats.org/officeDocument/2006/relationships/hyperlink" Target="https://tothemoon.im-ldi.com/data_a70/AS16/raw/AS16-107-17448.tif" TargetMode="External"/><Relationship Id="rId21844" Type="http://schemas.openxmlformats.org/officeDocument/2006/relationships/hyperlink" Target="https://tothemoon.im-ldi.com/data_a70/AS16/processed/AS16-107-17448.png" TargetMode="External"/><Relationship Id="rId21845" Type="http://schemas.openxmlformats.org/officeDocument/2006/relationships/hyperlink" Target="https://www.lpi.usra.edu/resources/apollo/frame/?AS16-107-17449" TargetMode="External"/><Relationship Id="rId21846" Type="http://schemas.openxmlformats.org/officeDocument/2006/relationships/hyperlink" Target="https://tothemoon.im-ldi.com/data_a70/AS16/extra/AS16-107-17449.small.png" TargetMode="External"/><Relationship Id="rId21847" Type="http://schemas.openxmlformats.org/officeDocument/2006/relationships/hyperlink" Target="https://tothemoon.im-ldi.com/data_a70/AS16/raw/AS16-107-17449.tif" TargetMode="External"/><Relationship Id="rId21848" Type="http://schemas.openxmlformats.org/officeDocument/2006/relationships/hyperlink" Target="https://tothemoon.im-ldi.com/data_a70/AS16/processed/AS16-107-17449.png" TargetMode="External"/><Relationship Id="rId21849" Type="http://schemas.openxmlformats.org/officeDocument/2006/relationships/hyperlink" Target="https://www.lpi.usra.edu/resources/apollo/frame/?AS16-107-17450" TargetMode="External"/><Relationship Id="rId21850" Type="http://schemas.openxmlformats.org/officeDocument/2006/relationships/hyperlink" Target="https://tothemoon.im-ldi.com/data_a70/AS16/extra/AS16-107-17450.small.png" TargetMode="External"/><Relationship Id="rId21851" Type="http://schemas.openxmlformats.org/officeDocument/2006/relationships/hyperlink" Target="https://tothemoon.im-ldi.com/data_a70/AS16/raw/AS16-107-17450.tif" TargetMode="External"/><Relationship Id="rId21852" Type="http://schemas.openxmlformats.org/officeDocument/2006/relationships/hyperlink" Target="https://tothemoon.im-ldi.com/data_a70/AS16/processed/AS16-107-17450.png" TargetMode="External"/><Relationship Id="rId21853" Type="http://schemas.openxmlformats.org/officeDocument/2006/relationships/hyperlink" Target="https://www.lpi.usra.edu/resources/apollo/frame/?AS16-107-17456" TargetMode="External"/><Relationship Id="rId21854" Type="http://schemas.openxmlformats.org/officeDocument/2006/relationships/hyperlink" Target="https://tothemoon.im-ldi.com/data_a70/AS16/extra/AS16-107-17456.small.png" TargetMode="External"/><Relationship Id="rId21855" Type="http://schemas.openxmlformats.org/officeDocument/2006/relationships/hyperlink" Target="https://tothemoon.im-ldi.com/data_a70/AS16/raw/AS16-107-17456.tif" TargetMode="External"/><Relationship Id="rId21856" Type="http://schemas.openxmlformats.org/officeDocument/2006/relationships/hyperlink" Target="https://tothemoon.im-ldi.com/data_a70/AS16/processed/AS16-107-17456.png" TargetMode="External"/><Relationship Id="rId21857" Type="http://schemas.openxmlformats.org/officeDocument/2006/relationships/hyperlink" Target="https://www.lpi.usra.edu/resources/apollo/frame/?AS16-107-17457" TargetMode="External"/><Relationship Id="rId21858" Type="http://schemas.openxmlformats.org/officeDocument/2006/relationships/hyperlink" Target="https://tothemoon.im-ldi.com/data_a70/AS16/extra/AS16-107-17457.small.png" TargetMode="External"/><Relationship Id="rId21859" Type="http://schemas.openxmlformats.org/officeDocument/2006/relationships/hyperlink" Target="https://tothemoon.im-ldi.com/data_a70/AS16/raw/AS16-107-17457.tif" TargetMode="External"/><Relationship Id="rId21860" Type="http://schemas.openxmlformats.org/officeDocument/2006/relationships/hyperlink" Target="https://tothemoon.im-ldi.com/data_a70/AS16/processed/AS16-107-17457.png" TargetMode="External"/><Relationship Id="rId21861" Type="http://schemas.openxmlformats.org/officeDocument/2006/relationships/hyperlink" Target="https://www.lpi.usra.edu/resources/apollo/frame/?AS16-107-17458" TargetMode="External"/><Relationship Id="rId21862" Type="http://schemas.openxmlformats.org/officeDocument/2006/relationships/hyperlink" Target="https://tothemoon.im-ldi.com/data_a70/AS16/extra/AS16-107-17458.small.png" TargetMode="External"/><Relationship Id="rId21863" Type="http://schemas.openxmlformats.org/officeDocument/2006/relationships/hyperlink" Target="https://tothemoon.im-ldi.com/data_a70/AS16/raw/AS16-107-17458.tif" TargetMode="External"/><Relationship Id="rId21864" Type="http://schemas.openxmlformats.org/officeDocument/2006/relationships/hyperlink" Target="https://tothemoon.im-ldi.com/data_a70/AS16/processed/AS16-107-17458.png" TargetMode="External"/><Relationship Id="rId21865" Type="http://schemas.openxmlformats.org/officeDocument/2006/relationships/hyperlink" Target="https://www.lpi.usra.edu/resources/apollo/frame/?AS16-107-17460" TargetMode="External"/><Relationship Id="rId21866" Type="http://schemas.openxmlformats.org/officeDocument/2006/relationships/hyperlink" Target="https://tothemoon.im-ldi.com/data_a70/AS16/extra/AS16-107-17460.small.png" TargetMode="External"/><Relationship Id="rId21867" Type="http://schemas.openxmlformats.org/officeDocument/2006/relationships/hyperlink" Target="https://tothemoon.im-ldi.com/data_a70/AS16/raw/AS16-107-17460.tif" TargetMode="External"/><Relationship Id="rId21868" Type="http://schemas.openxmlformats.org/officeDocument/2006/relationships/hyperlink" Target="https://tothemoon.im-ldi.com/data_a70/AS16/processed/AS16-107-17460.png" TargetMode="External"/><Relationship Id="rId21869" Type="http://schemas.openxmlformats.org/officeDocument/2006/relationships/hyperlink" Target="https://www.lpi.usra.edu/resources/apollo/frame/?AS16-107-17462" TargetMode="External"/><Relationship Id="rId21870" Type="http://schemas.openxmlformats.org/officeDocument/2006/relationships/hyperlink" Target="https://tothemoon.im-ldi.com/data_a70/AS16/extra/AS16-107-17462.small.png" TargetMode="External"/><Relationship Id="rId21871" Type="http://schemas.openxmlformats.org/officeDocument/2006/relationships/hyperlink" Target="https://tothemoon.im-ldi.com/data_a70/AS16/raw/AS16-107-17462.tif" TargetMode="External"/><Relationship Id="rId21872" Type="http://schemas.openxmlformats.org/officeDocument/2006/relationships/hyperlink" Target="https://tothemoon.im-ldi.com/data_a70/AS16/processed/AS16-107-17462.png" TargetMode="External"/><Relationship Id="rId21873" Type="http://schemas.openxmlformats.org/officeDocument/2006/relationships/hyperlink" Target="https://www.lpi.usra.edu/resources/apollo/frame/?AS16-107-17464" TargetMode="External"/><Relationship Id="rId21874" Type="http://schemas.openxmlformats.org/officeDocument/2006/relationships/hyperlink" Target="https://tothemoon.im-ldi.com/data_a70/AS16/extra/AS16-107-17464.small.png" TargetMode="External"/><Relationship Id="rId21875" Type="http://schemas.openxmlformats.org/officeDocument/2006/relationships/hyperlink" Target="https://tothemoon.im-ldi.com/data_a70/AS16/raw/AS16-107-17464.tif" TargetMode="External"/><Relationship Id="rId21876" Type="http://schemas.openxmlformats.org/officeDocument/2006/relationships/hyperlink" Target="https://tothemoon.im-ldi.com/data_a70/AS16/processed/AS16-107-17464.png" TargetMode="External"/><Relationship Id="rId21877" Type="http://schemas.openxmlformats.org/officeDocument/2006/relationships/hyperlink" Target="https://www.lpi.usra.edu/resources/apollo/frame/?AS16-107-17465" TargetMode="External"/><Relationship Id="rId21878" Type="http://schemas.openxmlformats.org/officeDocument/2006/relationships/hyperlink" Target="https://tothemoon.im-ldi.com/data_a70/AS16/extra/AS16-107-17465.small.png" TargetMode="External"/><Relationship Id="rId21879" Type="http://schemas.openxmlformats.org/officeDocument/2006/relationships/hyperlink" Target="https://tothemoon.im-ldi.com/data_a70/AS16/raw/AS16-107-17465.tif" TargetMode="External"/><Relationship Id="rId21880" Type="http://schemas.openxmlformats.org/officeDocument/2006/relationships/hyperlink" Target="https://tothemoon.im-ldi.com/data_a70/AS16/processed/AS16-107-17465.png" TargetMode="External"/><Relationship Id="rId21881" Type="http://schemas.openxmlformats.org/officeDocument/2006/relationships/hyperlink" Target="https://www.lpi.usra.edu/resources/apollo/frame/?AS16-107-17466" TargetMode="External"/><Relationship Id="rId21882" Type="http://schemas.openxmlformats.org/officeDocument/2006/relationships/hyperlink" Target="https://tothemoon.im-ldi.com/data_a70/AS16/extra/AS16-107-17466.small.png" TargetMode="External"/><Relationship Id="rId21883" Type="http://schemas.openxmlformats.org/officeDocument/2006/relationships/hyperlink" Target="https://tothemoon.im-ldi.com/data_a70/AS16/raw/AS16-107-17466.tif" TargetMode="External"/><Relationship Id="rId21884" Type="http://schemas.openxmlformats.org/officeDocument/2006/relationships/hyperlink" Target="https://tothemoon.im-ldi.com/data_a70/AS16/processed/AS16-107-17466.png" TargetMode="External"/><Relationship Id="rId21885" Type="http://schemas.openxmlformats.org/officeDocument/2006/relationships/hyperlink" Target="https://www.lpi.usra.edu/resources/apollo/frame/?AS16-107-17471" TargetMode="External"/><Relationship Id="rId21886" Type="http://schemas.openxmlformats.org/officeDocument/2006/relationships/hyperlink" Target="https://tothemoon.im-ldi.com/data_a70/AS16/extra/AS16-107-17471.small.png" TargetMode="External"/><Relationship Id="rId21887" Type="http://schemas.openxmlformats.org/officeDocument/2006/relationships/hyperlink" Target="https://tothemoon.im-ldi.com/data_a70/AS16/raw/AS16-107-17471.tif" TargetMode="External"/><Relationship Id="rId21888" Type="http://schemas.openxmlformats.org/officeDocument/2006/relationships/hyperlink" Target="https://tothemoon.im-ldi.com/data_a70/AS16/processed/AS16-107-17471.png" TargetMode="External"/><Relationship Id="rId21889" Type="http://schemas.openxmlformats.org/officeDocument/2006/relationships/hyperlink" Target="https://www.lpi.usra.edu/resources/apollo/frame/?AS16-107-17472" TargetMode="External"/><Relationship Id="rId21890" Type="http://schemas.openxmlformats.org/officeDocument/2006/relationships/hyperlink" Target="https://tothemoon.im-ldi.com/data_a70/AS16/extra/AS16-107-17472.small.png" TargetMode="External"/><Relationship Id="rId21891" Type="http://schemas.openxmlformats.org/officeDocument/2006/relationships/hyperlink" Target="https://tothemoon.im-ldi.com/data_a70/AS16/raw/AS16-107-17472.tif" TargetMode="External"/><Relationship Id="rId21892" Type="http://schemas.openxmlformats.org/officeDocument/2006/relationships/hyperlink" Target="https://tothemoon.im-ldi.com/data_a70/AS16/processed/AS16-107-17472.png" TargetMode="External"/><Relationship Id="rId21893" Type="http://schemas.openxmlformats.org/officeDocument/2006/relationships/hyperlink" Target="https://www.lpi.usra.edu/resources/apollo/frame/?AS16-107-17474" TargetMode="External"/><Relationship Id="rId21894" Type="http://schemas.openxmlformats.org/officeDocument/2006/relationships/hyperlink" Target="https://tothemoon.im-ldi.com/data_a70/AS16/extra/AS16-107-17474.small.png" TargetMode="External"/><Relationship Id="rId21895" Type="http://schemas.openxmlformats.org/officeDocument/2006/relationships/hyperlink" Target="https://tothemoon.im-ldi.com/data_a70/AS16/raw/AS16-107-17474.tif" TargetMode="External"/><Relationship Id="rId21896" Type="http://schemas.openxmlformats.org/officeDocument/2006/relationships/hyperlink" Target="https://tothemoon.im-ldi.com/data_a70/AS16/processed/AS16-107-17474.png" TargetMode="External"/><Relationship Id="rId21897" Type="http://schemas.openxmlformats.org/officeDocument/2006/relationships/hyperlink" Target="https://www.lpi.usra.edu/resources/apollo/frame/?AS16-107-17478" TargetMode="External"/><Relationship Id="rId21898" Type="http://schemas.openxmlformats.org/officeDocument/2006/relationships/hyperlink" Target="https://tothemoon.im-ldi.com/data_a70/AS16/extra/AS16-107-17478.small.png" TargetMode="External"/><Relationship Id="rId21899" Type="http://schemas.openxmlformats.org/officeDocument/2006/relationships/hyperlink" Target="https://tothemoon.im-ldi.com/data_a70/AS16/raw/AS16-107-17478.tif" TargetMode="External"/><Relationship Id="rId21900" Type="http://schemas.openxmlformats.org/officeDocument/2006/relationships/hyperlink" Target="https://tothemoon.im-ldi.com/data_a70/AS16/processed/AS16-107-17478.png" TargetMode="External"/><Relationship Id="rId21901" Type="http://schemas.openxmlformats.org/officeDocument/2006/relationships/hyperlink" Target="https://www.lpi.usra.edu/resources/apollo/frame/?AS16-107-17490" TargetMode="External"/><Relationship Id="rId21902" Type="http://schemas.openxmlformats.org/officeDocument/2006/relationships/hyperlink" Target="https://tothemoon.im-ldi.com/data_a70/AS16/extra/AS16-107-17490.small.png" TargetMode="External"/><Relationship Id="rId21903" Type="http://schemas.openxmlformats.org/officeDocument/2006/relationships/hyperlink" Target="https://tothemoon.im-ldi.com/data_a70/AS16/raw/AS16-107-17490.tif" TargetMode="External"/><Relationship Id="rId21904" Type="http://schemas.openxmlformats.org/officeDocument/2006/relationships/hyperlink" Target="https://tothemoon.im-ldi.com/data_a70/AS16/processed/AS16-107-17490.png" TargetMode="External"/><Relationship Id="rId21905" Type="http://schemas.openxmlformats.org/officeDocument/2006/relationships/hyperlink" Target="https://www.lpi.usra.edu/resources/apollo/frame/?AS16-107-17491" TargetMode="External"/><Relationship Id="rId21906" Type="http://schemas.openxmlformats.org/officeDocument/2006/relationships/hyperlink" Target="https://tothemoon.im-ldi.com/data_a70/AS16/extra/AS16-107-17491.small.png" TargetMode="External"/><Relationship Id="rId21907" Type="http://schemas.openxmlformats.org/officeDocument/2006/relationships/hyperlink" Target="https://tothemoon.im-ldi.com/data_a70/AS16/raw/AS16-107-17491.tif" TargetMode="External"/><Relationship Id="rId21908" Type="http://schemas.openxmlformats.org/officeDocument/2006/relationships/hyperlink" Target="https://tothemoon.im-ldi.com/data_a70/AS16/processed/AS16-107-17491.png" TargetMode="External"/><Relationship Id="rId21909" Type="http://schemas.openxmlformats.org/officeDocument/2006/relationships/hyperlink" Target="https://www.lpi.usra.edu/resources/apollo/frame/?AS16-107-17492" TargetMode="External"/><Relationship Id="rId21910" Type="http://schemas.openxmlformats.org/officeDocument/2006/relationships/hyperlink" Target="https://tothemoon.im-ldi.com/data_a70/AS16/extra/AS16-107-17492.small.png" TargetMode="External"/><Relationship Id="rId21911" Type="http://schemas.openxmlformats.org/officeDocument/2006/relationships/hyperlink" Target="https://tothemoon.im-ldi.com/data_a70/AS16/raw/AS16-107-17492.tif" TargetMode="External"/><Relationship Id="rId21912" Type="http://schemas.openxmlformats.org/officeDocument/2006/relationships/hyperlink" Target="https://tothemoon.im-ldi.com/data_a70/AS16/processed/AS16-107-17492.png" TargetMode="External"/><Relationship Id="rId21913" Type="http://schemas.openxmlformats.org/officeDocument/2006/relationships/hyperlink" Target="https://www.lpi.usra.edu/resources/apollo/frame/?AS16-107-17493" TargetMode="External"/><Relationship Id="rId21914" Type="http://schemas.openxmlformats.org/officeDocument/2006/relationships/hyperlink" Target="https://tothemoon.im-ldi.com/data_a70/AS16/extra/AS16-107-17493.small.png" TargetMode="External"/><Relationship Id="rId21915" Type="http://schemas.openxmlformats.org/officeDocument/2006/relationships/hyperlink" Target="https://tothemoon.im-ldi.com/data_a70/AS16/raw/AS16-107-17493.tif" TargetMode="External"/><Relationship Id="rId21916" Type="http://schemas.openxmlformats.org/officeDocument/2006/relationships/hyperlink" Target="https://tothemoon.im-ldi.com/data_a70/AS16/processed/AS16-107-17493.png" TargetMode="External"/><Relationship Id="rId21917" Type="http://schemas.openxmlformats.org/officeDocument/2006/relationships/hyperlink" Target="https://www.lpi.usra.edu/resources/apollo/frame/?AS16-107-17494" TargetMode="External"/><Relationship Id="rId21918" Type="http://schemas.openxmlformats.org/officeDocument/2006/relationships/hyperlink" Target="https://tothemoon.im-ldi.com/data_a70/AS16/extra/AS16-107-17494.small.png" TargetMode="External"/><Relationship Id="rId21919" Type="http://schemas.openxmlformats.org/officeDocument/2006/relationships/hyperlink" Target="https://tothemoon.im-ldi.com/data_a70/AS16/raw/AS16-107-17494.tif" TargetMode="External"/><Relationship Id="rId21920" Type="http://schemas.openxmlformats.org/officeDocument/2006/relationships/hyperlink" Target="https://tothemoon.im-ldi.com/data_a70/AS16/processed/AS16-107-17494.png" TargetMode="External"/><Relationship Id="rId21921" Type="http://schemas.openxmlformats.org/officeDocument/2006/relationships/hyperlink" Target="https://www.lpi.usra.edu/resources/apollo/frame/?AS16-107-17495" TargetMode="External"/><Relationship Id="rId21922" Type="http://schemas.openxmlformats.org/officeDocument/2006/relationships/hyperlink" Target="https://tothemoon.im-ldi.com/data_a70/AS16/extra/AS16-107-17495.small.png" TargetMode="External"/><Relationship Id="rId21923" Type="http://schemas.openxmlformats.org/officeDocument/2006/relationships/hyperlink" Target="https://tothemoon.im-ldi.com/data_a70/AS16/raw/AS16-107-17495.tif" TargetMode="External"/><Relationship Id="rId21924" Type="http://schemas.openxmlformats.org/officeDocument/2006/relationships/hyperlink" Target="https://tothemoon.im-ldi.com/data_a70/AS16/processed/AS16-107-17495.png" TargetMode="External"/><Relationship Id="rId21925" Type="http://schemas.openxmlformats.org/officeDocument/2006/relationships/hyperlink" Target="https://www.lpi.usra.edu/resources/apollo/frame/?AS16-107-17496" TargetMode="External"/><Relationship Id="rId21926" Type="http://schemas.openxmlformats.org/officeDocument/2006/relationships/hyperlink" Target="https://tothemoon.im-ldi.com/data_a70/AS16/extra/AS16-107-17496.small.png" TargetMode="External"/><Relationship Id="rId21927" Type="http://schemas.openxmlformats.org/officeDocument/2006/relationships/hyperlink" Target="https://tothemoon.im-ldi.com/data_a70/AS16/raw/AS16-107-17496.tif" TargetMode="External"/><Relationship Id="rId21928" Type="http://schemas.openxmlformats.org/officeDocument/2006/relationships/hyperlink" Target="https://tothemoon.im-ldi.com/data_a70/AS16/processed/AS16-107-17496.png" TargetMode="External"/><Relationship Id="rId21929" Type="http://schemas.openxmlformats.org/officeDocument/2006/relationships/hyperlink" Target="https://www.lpi.usra.edu/resources/apollo/frame/?AS16-107-17497" TargetMode="External"/><Relationship Id="rId21930" Type="http://schemas.openxmlformats.org/officeDocument/2006/relationships/hyperlink" Target="https://tothemoon.im-ldi.com/data_a70/AS16/extra/AS16-107-17497.small.png" TargetMode="External"/><Relationship Id="rId21931" Type="http://schemas.openxmlformats.org/officeDocument/2006/relationships/hyperlink" Target="https://tothemoon.im-ldi.com/data_a70/AS16/raw/AS16-107-17497.tif" TargetMode="External"/><Relationship Id="rId21932" Type="http://schemas.openxmlformats.org/officeDocument/2006/relationships/hyperlink" Target="https://tothemoon.im-ldi.com/data_a70/AS16/processed/AS16-107-17497.png" TargetMode="External"/><Relationship Id="rId21933" Type="http://schemas.openxmlformats.org/officeDocument/2006/relationships/hyperlink" Target="https://www.lpi.usra.edu/resources/apollo/frame/?AS16-107-17498" TargetMode="External"/><Relationship Id="rId21934" Type="http://schemas.openxmlformats.org/officeDocument/2006/relationships/hyperlink" Target="https://tothemoon.im-ldi.com/data_a70/AS16/extra/AS16-107-17498.small.png" TargetMode="External"/><Relationship Id="rId21935" Type="http://schemas.openxmlformats.org/officeDocument/2006/relationships/hyperlink" Target="https://tothemoon.im-ldi.com/data_a70/AS16/raw/AS16-107-17498.tif" TargetMode="External"/><Relationship Id="rId21936" Type="http://schemas.openxmlformats.org/officeDocument/2006/relationships/hyperlink" Target="https://tothemoon.im-ldi.com/data_a70/AS16/processed/AS16-107-17498.png" TargetMode="External"/><Relationship Id="rId21937" Type="http://schemas.openxmlformats.org/officeDocument/2006/relationships/hyperlink" Target="https://www.lpi.usra.edu/resources/apollo/frame/?AS16-107-17499" TargetMode="External"/><Relationship Id="rId21938" Type="http://schemas.openxmlformats.org/officeDocument/2006/relationships/hyperlink" Target="https://tothemoon.im-ldi.com/data_a70/AS16/extra/AS16-107-17499.small.png" TargetMode="External"/><Relationship Id="rId21939" Type="http://schemas.openxmlformats.org/officeDocument/2006/relationships/hyperlink" Target="https://tothemoon.im-ldi.com/data_a70/AS16/raw/AS16-107-17499.tif" TargetMode="External"/><Relationship Id="rId21940" Type="http://schemas.openxmlformats.org/officeDocument/2006/relationships/hyperlink" Target="https://tothemoon.im-ldi.com/data_a70/AS16/processed/AS16-107-17499.png" TargetMode="External"/><Relationship Id="rId21941" Type="http://schemas.openxmlformats.org/officeDocument/2006/relationships/hyperlink" Target="https://www.lpi.usra.edu/resources/apollo/frame/?AS16-107-17500" TargetMode="External"/><Relationship Id="rId21942" Type="http://schemas.openxmlformats.org/officeDocument/2006/relationships/hyperlink" Target="https://tothemoon.im-ldi.com/data_a70/AS16/extra/AS16-107-17500.small.png" TargetMode="External"/><Relationship Id="rId21943" Type="http://schemas.openxmlformats.org/officeDocument/2006/relationships/hyperlink" Target="https://tothemoon.im-ldi.com/data_a70/AS16/raw/AS16-107-17500.tif" TargetMode="External"/><Relationship Id="rId21944" Type="http://schemas.openxmlformats.org/officeDocument/2006/relationships/hyperlink" Target="https://tothemoon.im-ldi.com/data_a70/AS16/processed/AS16-107-17500.png" TargetMode="External"/><Relationship Id="rId21945" Type="http://schemas.openxmlformats.org/officeDocument/2006/relationships/hyperlink" Target="https://www.lpi.usra.edu/resources/apollo/frame/?AS16-107-17501" TargetMode="External"/><Relationship Id="rId21946" Type="http://schemas.openxmlformats.org/officeDocument/2006/relationships/hyperlink" Target="https://tothemoon.im-ldi.com/data_a70/AS16/extra/AS16-107-17501.small.png" TargetMode="External"/><Relationship Id="rId21947" Type="http://schemas.openxmlformats.org/officeDocument/2006/relationships/hyperlink" Target="https://tothemoon.im-ldi.com/data_a70/AS16/raw/AS16-107-17501.tif" TargetMode="External"/><Relationship Id="rId21948" Type="http://schemas.openxmlformats.org/officeDocument/2006/relationships/hyperlink" Target="https://tothemoon.im-ldi.com/data_a70/AS16/processed/AS16-107-17501.png" TargetMode="External"/><Relationship Id="rId21949" Type="http://schemas.openxmlformats.org/officeDocument/2006/relationships/hyperlink" Target="https://www.lpi.usra.edu/resources/apollo/frame/?AS16-107-17502" TargetMode="External"/><Relationship Id="rId21950" Type="http://schemas.openxmlformats.org/officeDocument/2006/relationships/hyperlink" Target="https://tothemoon.im-ldi.com/data_a70/AS16/extra/AS16-107-17502.small.png" TargetMode="External"/><Relationship Id="rId21951" Type="http://schemas.openxmlformats.org/officeDocument/2006/relationships/hyperlink" Target="https://tothemoon.im-ldi.com/data_a70/AS16/raw/AS16-107-17502.tif" TargetMode="External"/><Relationship Id="rId21952" Type="http://schemas.openxmlformats.org/officeDocument/2006/relationships/hyperlink" Target="https://tothemoon.im-ldi.com/data_a70/AS16/processed/AS16-107-17502.png" TargetMode="External"/><Relationship Id="rId21953" Type="http://schemas.openxmlformats.org/officeDocument/2006/relationships/hyperlink" Target="https://www.lpi.usra.edu/resources/apollo/frame/?AS16-107-17503" TargetMode="External"/><Relationship Id="rId21954" Type="http://schemas.openxmlformats.org/officeDocument/2006/relationships/hyperlink" Target="https://tothemoon.im-ldi.com/data_a70/AS16/extra/AS16-107-17503.small.png" TargetMode="External"/><Relationship Id="rId21955" Type="http://schemas.openxmlformats.org/officeDocument/2006/relationships/hyperlink" Target="https://tothemoon.im-ldi.com/data_a70/AS16/raw/AS16-107-17503.tif" TargetMode="External"/><Relationship Id="rId21956" Type="http://schemas.openxmlformats.org/officeDocument/2006/relationships/hyperlink" Target="https://tothemoon.im-ldi.com/data_a70/AS16/processed/AS16-107-17503.png" TargetMode="External"/><Relationship Id="rId21957" Type="http://schemas.openxmlformats.org/officeDocument/2006/relationships/hyperlink" Target="https://www.lpi.usra.edu/resources/apollo/frame/?AS16-107-17504" TargetMode="External"/><Relationship Id="rId21958" Type="http://schemas.openxmlformats.org/officeDocument/2006/relationships/hyperlink" Target="https://tothemoon.im-ldi.com/data_a70/AS16/extra/AS16-107-17504.small.png" TargetMode="External"/><Relationship Id="rId21959" Type="http://schemas.openxmlformats.org/officeDocument/2006/relationships/hyperlink" Target="https://tothemoon.im-ldi.com/data_a70/AS16/raw/AS16-107-17504.tif" TargetMode="External"/><Relationship Id="rId21960" Type="http://schemas.openxmlformats.org/officeDocument/2006/relationships/hyperlink" Target="https://tothemoon.im-ldi.com/data_a70/AS16/processed/AS16-107-17504.png" TargetMode="External"/><Relationship Id="rId21961" Type="http://schemas.openxmlformats.org/officeDocument/2006/relationships/hyperlink" Target="https://www.lpi.usra.edu/resources/apollo/frame/?AS16-107-17505" TargetMode="External"/><Relationship Id="rId21962" Type="http://schemas.openxmlformats.org/officeDocument/2006/relationships/hyperlink" Target="https://tothemoon.im-ldi.com/data_a70/AS16/extra/AS16-107-17505.small.png" TargetMode="External"/><Relationship Id="rId21963" Type="http://schemas.openxmlformats.org/officeDocument/2006/relationships/hyperlink" Target="https://tothemoon.im-ldi.com/data_a70/AS16/raw/AS16-107-17505.tif" TargetMode="External"/><Relationship Id="rId21964" Type="http://schemas.openxmlformats.org/officeDocument/2006/relationships/hyperlink" Target="https://tothemoon.im-ldi.com/data_a70/AS16/processed/AS16-107-17505.png" TargetMode="External"/><Relationship Id="rId21965" Type="http://schemas.openxmlformats.org/officeDocument/2006/relationships/hyperlink" Target="https://www.lpi.usra.edu/resources/apollo/frame/?AS16-107-17506" TargetMode="External"/><Relationship Id="rId21966" Type="http://schemas.openxmlformats.org/officeDocument/2006/relationships/hyperlink" Target="https://tothemoon.im-ldi.com/data_a70/AS16/extra/AS16-107-17506.small.png" TargetMode="External"/><Relationship Id="rId21967" Type="http://schemas.openxmlformats.org/officeDocument/2006/relationships/hyperlink" Target="https://tothemoon.im-ldi.com/data_a70/AS16/raw/AS16-107-17506.tif" TargetMode="External"/><Relationship Id="rId21968" Type="http://schemas.openxmlformats.org/officeDocument/2006/relationships/hyperlink" Target="https://tothemoon.im-ldi.com/data_a70/AS16/processed/AS16-107-17506.png" TargetMode="External"/><Relationship Id="rId21969" Type="http://schemas.openxmlformats.org/officeDocument/2006/relationships/hyperlink" Target="https://www.lpi.usra.edu/resources/apollo/frame/?AS16-107-17507" TargetMode="External"/><Relationship Id="rId21970" Type="http://schemas.openxmlformats.org/officeDocument/2006/relationships/hyperlink" Target="https://tothemoon.im-ldi.com/data_a70/AS16/extra/AS16-107-17507.small.png" TargetMode="External"/><Relationship Id="rId21971" Type="http://schemas.openxmlformats.org/officeDocument/2006/relationships/hyperlink" Target="https://tothemoon.im-ldi.com/data_a70/AS16/raw/AS16-107-17507.tif" TargetMode="External"/><Relationship Id="rId21972" Type="http://schemas.openxmlformats.org/officeDocument/2006/relationships/hyperlink" Target="https://tothemoon.im-ldi.com/data_a70/AS16/processed/AS16-107-17507.png" TargetMode="External"/><Relationship Id="rId21973" Type="http://schemas.openxmlformats.org/officeDocument/2006/relationships/hyperlink" Target="https://www.lpi.usra.edu/resources/apollo/frame/?AS16-107-17508" TargetMode="External"/><Relationship Id="rId21974" Type="http://schemas.openxmlformats.org/officeDocument/2006/relationships/hyperlink" Target="https://tothemoon.im-ldi.com/data_a70/AS16/extra/AS16-107-17508.small.png" TargetMode="External"/><Relationship Id="rId21975" Type="http://schemas.openxmlformats.org/officeDocument/2006/relationships/hyperlink" Target="https://tothemoon.im-ldi.com/data_a70/AS16/raw/AS16-107-17508.tif" TargetMode="External"/><Relationship Id="rId21976" Type="http://schemas.openxmlformats.org/officeDocument/2006/relationships/hyperlink" Target="https://tothemoon.im-ldi.com/data_a70/AS16/processed/AS16-107-17508.png" TargetMode="External"/><Relationship Id="rId21977" Type="http://schemas.openxmlformats.org/officeDocument/2006/relationships/hyperlink" Target="https://www.lpi.usra.edu/resources/apollo/frame/?AS16-107-17509" TargetMode="External"/><Relationship Id="rId21978" Type="http://schemas.openxmlformats.org/officeDocument/2006/relationships/hyperlink" Target="https://tothemoon.im-ldi.com/data_a70/AS16/extra/AS16-107-17509.small.png" TargetMode="External"/><Relationship Id="rId21979" Type="http://schemas.openxmlformats.org/officeDocument/2006/relationships/hyperlink" Target="https://tothemoon.im-ldi.com/data_a70/AS16/raw/AS16-107-17509.tif" TargetMode="External"/><Relationship Id="rId21980" Type="http://schemas.openxmlformats.org/officeDocument/2006/relationships/hyperlink" Target="https://tothemoon.im-ldi.com/data_a70/AS16/processed/AS16-107-17509.png" TargetMode="External"/><Relationship Id="rId21981" Type="http://schemas.openxmlformats.org/officeDocument/2006/relationships/hyperlink" Target="https://www.lpi.usra.edu/resources/apollo/frame/?AS16-107-17510" TargetMode="External"/><Relationship Id="rId21982" Type="http://schemas.openxmlformats.org/officeDocument/2006/relationships/hyperlink" Target="https://tothemoon.im-ldi.com/data_a70/AS16/extra/AS16-107-17510.small.png" TargetMode="External"/><Relationship Id="rId21983" Type="http://schemas.openxmlformats.org/officeDocument/2006/relationships/hyperlink" Target="https://tothemoon.im-ldi.com/data_a70/AS16/raw/AS16-107-17510.tif" TargetMode="External"/><Relationship Id="rId21984" Type="http://schemas.openxmlformats.org/officeDocument/2006/relationships/hyperlink" Target="https://tothemoon.im-ldi.com/data_a70/AS16/processed/AS16-107-17510.png" TargetMode="External"/><Relationship Id="rId21985" Type="http://schemas.openxmlformats.org/officeDocument/2006/relationships/hyperlink" Target="https://www.lpi.usra.edu/resources/apollo/frame/?AS16-107-17511" TargetMode="External"/><Relationship Id="rId21986" Type="http://schemas.openxmlformats.org/officeDocument/2006/relationships/hyperlink" Target="https://tothemoon.im-ldi.com/data_a70/AS16/extra/AS16-107-17511.small.png" TargetMode="External"/><Relationship Id="rId21987" Type="http://schemas.openxmlformats.org/officeDocument/2006/relationships/hyperlink" Target="https://tothemoon.im-ldi.com/data_a70/AS16/raw/AS16-107-17511.tif" TargetMode="External"/><Relationship Id="rId21988" Type="http://schemas.openxmlformats.org/officeDocument/2006/relationships/hyperlink" Target="https://tothemoon.im-ldi.com/data_a70/AS16/processed/AS16-107-17511.png" TargetMode="External"/><Relationship Id="rId21989" Type="http://schemas.openxmlformats.org/officeDocument/2006/relationships/hyperlink" Target="https://www.lpi.usra.edu/resources/apollo/frame/?AS16-107-17512" TargetMode="External"/><Relationship Id="rId21990" Type="http://schemas.openxmlformats.org/officeDocument/2006/relationships/hyperlink" Target="https://tothemoon.im-ldi.com/data_a70/AS16/extra/AS16-107-17512.small.png" TargetMode="External"/><Relationship Id="rId21991" Type="http://schemas.openxmlformats.org/officeDocument/2006/relationships/hyperlink" Target="https://tothemoon.im-ldi.com/data_a70/AS16/raw/AS16-107-17512.tif" TargetMode="External"/><Relationship Id="rId21992" Type="http://schemas.openxmlformats.org/officeDocument/2006/relationships/hyperlink" Target="https://tothemoon.im-ldi.com/data_a70/AS16/processed/AS16-107-17512.png" TargetMode="External"/><Relationship Id="rId21993" Type="http://schemas.openxmlformats.org/officeDocument/2006/relationships/hyperlink" Target="https://www.lpi.usra.edu/resources/apollo/frame/?AS16-107-17513" TargetMode="External"/><Relationship Id="rId21994" Type="http://schemas.openxmlformats.org/officeDocument/2006/relationships/hyperlink" Target="https://tothemoon.im-ldi.com/data_a70/AS16/extra/AS16-107-17513.small.png" TargetMode="External"/><Relationship Id="rId21995" Type="http://schemas.openxmlformats.org/officeDocument/2006/relationships/hyperlink" Target="https://tothemoon.im-ldi.com/data_a70/AS16/raw/AS16-107-17513.tif" TargetMode="External"/><Relationship Id="rId21996" Type="http://schemas.openxmlformats.org/officeDocument/2006/relationships/hyperlink" Target="https://tothemoon.im-ldi.com/data_a70/AS16/processed/AS16-107-17513.png" TargetMode="External"/><Relationship Id="rId21997" Type="http://schemas.openxmlformats.org/officeDocument/2006/relationships/hyperlink" Target="https://www.lpi.usra.edu/resources/apollo/frame/?AS16-107-17514" TargetMode="External"/><Relationship Id="rId21998" Type="http://schemas.openxmlformats.org/officeDocument/2006/relationships/hyperlink" Target="https://tothemoon.im-ldi.com/data_a70/AS16/extra/AS16-107-17514.small.png" TargetMode="External"/><Relationship Id="rId21999" Type="http://schemas.openxmlformats.org/officeDocument/2006/relationships/hyperlink" Target="https://tothemoon.im-ldi.com/data_a70/AS16/raw/AS16-107-17514.tif" TargetMode="External"/><Relationship Id="rId22000" Type="http://schemas.openxmlformats.org/officeDocument/2006/relationships/hyperlink" Target="https://tothemoon.im-ldi.com/data_a70/AS16/processed/AS16-107-17514.png" TargetMode="External"/><Relationship Id="rId22001" Type="http://schemas.openxmlformats.org/officeDocument/2006/relationships/hyperlink" Target="https://www.lpi.usra.edu/resources/apollo/frame/?AS16-107-17515" TargetMode="External"/><Relationship Id="rId22002" Type="http://schemas.openxmlformats.org/officeDocument/2006/relationships/hyperlink" Target="https://tothemoon.im-ldi.com/data_a70/AS16/extra/AS16-107-17515.small.png" TargetMode="External"/><Relationship Id="rId22003" Type="http://schemas.openxmlformats.org/officeDocument/2006/relationships/hyperlink" Target="https://tothemoon.im-ldi.com/data_a70/AS16/raw/AS16-107-17515.tif" TargetMode="External"/><Relationship Id="rId22004" Type="http://schemas.openxmlformats.org/officeDocument/2006/relationships/hyperlink" Target="https://tothemoon.im-ldi.com/data_a70/AS16/processed/AS16-107-17515.png" TargetMode="External"/><Relationship Id="rId22005" Type="http://schemas.openxmlformats.org/officeDocument/2006/relationships/hyperlink" Target="https://www.lpi.usra.edu/resources/apollo/frame/?AS16-107-17516" TargetMode="External"/><Relationship Id="rId22006" Type="http://schemas.openxmlformats.org/officeDocument/2006/relationships/hyperlink" Target="https://tothemoon.im-ldi.com/data_a70/AS16/extra/AS16-107-17516.small.png" TargetMode="External"/><Relationship Id="rId22007" Type="http://schemas.openxmlformats.org/officeDocument/2006/relationships/hyperlink" Target="https://tothemoon.im-ldi.com/data_a70/AS16/raw/AS16-107-17516.tif" TargetMode="External"/><Relationship Id="rId22008" Type="http://schemas.openxmlformats.org/officeDocument/2006/relationships/hyperlink" Target="https://tothemoon.im-ldi.com/data_a70/AS16/processed/AS16-107-17516.png" TargetMode="External"/><Relationship Id="rId22009" Type="http://schemas.openxmlformats.org/officeDocument/2006/relationships/hyperlink" Target="https://www.lpi.usra.edu/resources/apollo/frame/?AS16-107-17517" TargetMode="External"/><Relationship Id="rId22010" Type="http://schemas.openxmlformats.org/officeDocument/2006/relationships/hyperlink" Target="https://tothemoon.im-ldi.com/data_a70/AS16/extra/AS16-107-17517.small.png" TargetMode="External"/><Relationship Id="rId22011" Type="http://schemas.openxmlformats.org/officeDocument/2006/relationships/hyperlink" Target="https://tothemoon.im-ldi.com/data_a70/AS16/raw/AS16-107-17517.tif" TargetMode="External"/><Relationship Id="rId22012" Type="http://schemas.openxmlformats.org/officeDocument/2006/relationships/hyperlink" Target="https://tothemoon.im-ldi.com/data_a70/AS16/processed/AS16-107-17517.png" TargetMode="External"/><Relationship Id="rId22013" Type="http://schemas.openxmlformats.org/officeDocument/2006/relationships/hyperlink" Target="https://www.lpi.usra.edu/resources/apollo/frame/?AS16-107-17520" TargetMode="External"/><Relationship Id="rId22014" Type="http://schemas.openxmlformats.org/officeDocument/2006/relationships/hyperlink" Target="https://tothemoon.im-ldi.com/data_a70/AS16/extra/AS16-107-17520.small.png" TargetMode="External"/><Relationship Id="rId22015" Type="http://schemas.openxmlformats.org/officeDocument/2006/relationships/hyperlink" Target="https://tothemoon.im-ldi.com/data_a70/AS16/raw/AS16-107-17520.tif" TargetMode="External"/><Relationship Id="rId22016" Type="http://schemas.openxmlformats.org/officeDocument/2006/relationships/hyperlink" Target="https://tothemoon.im-ldi.com/data_a70/AS16/processed/AS16-107-17520.png" TargetMode="External"/><Relationship Id="rId22017" Type="http://schemas.openxmlformats.org/officeDocument/2006/relationships/hyperlink" Target="https://www.lpi.usra.edu/resources/apollo/frame/?AS16-107-17523" TargetMode="External"/><Relationship Id="rId22018" Type="http://schemas.openxmlformats.org/officeDocument/2006/relationships/hyperlink" Target="https://tothemoon.im-ldi.com/data_a70/AS16/extra/AS16-107-17523.small.png" TargetMode="External"/><Relationship Id="rId22019" Type="http://schemas.openxmlformats.org/officeDocument/2006/relationships/hyperlink" Target="https://tothemoon.im-ldi.com/data_a70/AS16/raw/AS16-107-17523.tif" TargetMode="External"/><Relationship Id="rId22020" Type="http://schemas.openxmlformats.org/officeDocument/2006/relationships/hyperlink" Target="https://tothemoon.im-ldi.com/data_a70/AS16/processed/AS16-107-17523.png" TargetMode="External"/><Relationship Id="rId22021" Type="http://schemas.openxmlformats.org/officeDocument/2006/relationships/hyperlink" Target="https://www.lpi.usra.edu/resources/apollo/frame/?AS16-107-17525" TargetMode="External"/><Relationship Id="rId22022" Type="http://schemas.openxmlformats.org/officeDocument/2006/relationships/hyperlink" Target="https://tothemoon.im-ldi.com/data_a70/AS16/extra/AS16-107-17525.small.png" TargetMode="External"/><Relationship Id="rId22023" Type="http://schemas.openxmlformats.org/officeDocument/2006/relationships/hyperlink" Target="https://tothemoon.im-ldi.com/data_a70/AS16/raw/AS16-107-17525.tif" TargetMode="External"/><Relationship Id="rId22024" Type="http://schemas.openxmlformats.org/officeDocument/2006/relationships/hyperlink" Target="https://tothemoon.im-ldi.com/data_a70/AS16/processed/AS16-107-17525.png" TargetMode="External"/><Relationship Id="rId22025" Type="http://schemas.openxmlformats.org/officeDocument/2006/relationships/hyperlink" Target="https://www.lpi.usra.edu/resources/apollo/frame/?AS16-107-17526" TargetMode="External"/><Relationship Id="rId22026" Type="http://schemas.openxmlformats.org/officeDocument/2006/relationships/hyperlink" Target="https://tothemoon.im-ldi.com/data_a70/AS16/extra/AS16-107-17526.small.png" TargetMode="External"/><Relationship Id="rId22027" Type="http://schemas.openxmlformats.org/officeDocument/2006/relationships/hyperlink" Target="https://tothemoon.im-ldi.com/data_a70/AS16/raw/AS16-107-17526.tif" TargetMode="External"/><Relationship Id="rId22028" Type="http://schemas.openxmlformats.org/officeDocument/2006/relationships/hyperlink" Target="https://tothemoon.im-ldi.com/data_a70/AS16/processed/AS16-107-17526.png" TargetMode="External"/><Relationship Id="rId22029" Type="http://schemas.openxmlformats.org/officeDocument/2006/relationships/hyperlink" Target="https://www.lpi.usra.edu/resources/apollo/frame/?AS16-107-17527" TargetMode="External"/><Relationship Id="rId22030" Type="http://schemas.openxmlformats.org/officeDocument/2006/relationships/hyperlink" Target="https://tothemoon.im-ldi.com/data_a70/AS16/extra/AS16-107-17527.small.png" TargetMode="External"/><Relationship Id="rId22031" Type="http://schemas.openxmlformats.org/officeDocument/2006/relationships/hyperlink" Target="https://tothemoon.im-ldi.com/data_a70/AS16/raw/AS16-107-17527.tif" TargetMode="External"/><Relationship Id="rId22032" Type="http://schemas.openxmlformats.org/officeDocument/2006/relationships/hyperlink" Target="https://tothemoon.im-ldi.com/data_a70/AS16/processed/AS16-107-17527.png" TargetMode="External"/><Relationship Id="rId22033" Type="http://schemas.openxmlformats.org/officeDocument/2006/relationships/hyperlink" Target="https://www.lpi.usra.edu/resources/apollo/frame/?AS16-107-17528" TargetMode="External"/><Relationship Id="rId22034" Type="http://schemas.openxmlformats.org/officeDocument/2006/relationships/hyperlink" Target="https://tothemoon.im-ldi.com/data_a70/AS16/extra/AS16-107-17528.small.png" TargetMode="External"/><Relationship Id="rId22035" Type="http://schemas.openxmlformats.org/officeDocument/2006/relationships/hyperlink" Target="https://tothemoon.im-ldi.com/data_a70/AS16/raw/AS16-107-17528.tif" TargetMode="External"/><Relationship Id="rId22036" Type="http://schemas.openxmlformats.org/officeDocument/2006/relationships/hyperlink" Target="https://tothemoon.im-ldi.com/data_a70/AS16/processed/AS16-107-17528.png" TargetMode="External"/><Relationship Id="rId22037" Type="http://schemas.openxmlformats.org/officeDocument/2006/relationships/hyperlink" Target="https://www.lpi.usra.edu/resources/apollo/frame/?AS16-107-17529" TargetMode="External"/><Relationship Id="rId22038" Type="http://schemas.openxmlformats.org/officeDocument/2006/relationships/hyperlink" Target="https://tothemoon.im-ldi.com/data_a70/AS16/extra/AS16-107-17529.small.png" TargetMode="External"/><Relationship Id="rId22039" Type="http://schemas.openxmlformats.org/officeDocument/2006/relationships/hyperlink" Target="https://tothemoon.im-ldi.com/data_a70/AS16/raw/AS16-107-17529.tif" TargetMode="External"/><Relationship Id="rId22040" Type="http://schemas.openxmlformats.org/officeDocument/2006/relationships/hyperlink" Target="https://tothemoon.im-ldi.com/data_a70/AS16/processed/AS16-107-17529.png" TargetMode="External"/><Relationship Id="rId22041" Type="http://schemas.openxmlformats.org/officeDocument/2006/relationships/hyperlink" Target="https://www.lpi.usra.edu/resources/apollo/frame/?AS16-107-17530" TargetMode="External"/><Relationship Id="rId22042" Type="http://schemas.openxmlformats.org/officeDocument/2006/relationships/hyperlink" Target="https://tothemoon.im-ldi.com/data_a70/AS16/extra/AS16-107-17530.small.png" TargetMode="External"/><Relationship Id="rId22043" Type="http://schemas.openxmlformats.org/officeDocument/2006/relationships/hyperlink" Target="https://tothemoon.im-ldi.com/data_a70/AS16/raw/AS16-107-17530.tif" TargetMode="External"/><Relationship Id="rId22044" Type="http://schemas.openxmlformats.org/officeDocument/2006/relationships/hyperlink" Target="https://tothemoon.im-ldi.com/data_a70/AS16/processed/AS16-107-17530.png" TargetMode="External"/><Relationship Id="rId22045" Type="http://schemas.openxmlformats.org/officeDocument/2006/relationships/hyperlink" Target="https://www.lpi.usra.edu/resources/apollo/frame/?AS16-107-17531" TargetMode="External"/><Relationship Id="rId22046" Type="http://schemas.openxmlformats.org/officeDocument/2006/relationships/hyperlink" Target="https://tothemoon.im-ldi.com/data_a70/AS16/extra/AS16-107-17531.small.png" TargetMode="External"/><Relationship Id="rId22047" Type="http://schemas.openxmlformats.org/officeDocument/2006/relationships/hyperlink" Target="https://tothemoon.im-ldi.com/data_a70/AS16/raw/AS16-107-17531.tif" TargetMode="External"/><Relationship Id="rId22048" Type="http://schemas.openxmlformats.org/officeDocument/2006/relationships/hyperlink" Target="https://tothemoon.im-ldi.com/data_a70/AS16/processed/AS16-107-17531.png" TargetMode="External"/><Relationship Id="rId22049" Type="http://schemas.openxmlformats.org/officeDocument/2006/relationships/hyperlink" Target="https://www.lpi.usra.edu/resources/apollo/frame/?AS16-107-17532" TargetMode="External"/><Relationship Id="rId22050" Type="http://schemas.openxmlformats.org/officeDocument/2006/relationships/hyperlink" Target="https://tothemoon.im-ldi.com/data_a70/AS16/extra/AS16-107-17532.small.png" TargetMode="External"/><Relationship Id="rId22051" Type="http://schemas.openxmlformats.org/officeDocument/2006/relationships/hyperlink" Target="https://tothemoon.im-ldi.com/data_a70/AS16/raw/AS16-107-17532.tif" TargetMode="External"/><Relationship Id="rId22052" Type="http://schemas.openxmlformats.org/officeDocument/2006/relationships/hyperlink" Target="https://tothemoon.im-ldi.com/data_a70/AS16/processed/AS16-107-17532.png" TargetMode="External"/><Relationship Id="rId22053" Type="http://schemas.openxmlformats.org/officeDocument/2006/relationships/hyperlink" Target="https://www.lpi.usra.edu/resources/apollo/frame/?AS16-107-17533" TargetMode="External"/><Relationship Id="rId22054" Type="http://schemas.openxmlformats.org/officeDocument/2006/relationships/hyperlink" Target="https://tothemoon.im-ldi.com/data_a70/AS16/extra/AS16-107-17533.small.png" TargetMode="External"/><Relationship Id="rId22055" Type="http://schemas.openxmlformats.org/officeDocument/2006/relationships/hyperlink" Target="https://tothemoon.im-ldi.com/data_a70/AS16/raw/AS16-107-17533.tif" TargetMode="External"/><Relationship Id="rId22056" Type="http://schemas.openxmlformats.org/officeDocument/2006/relationships/hyperlink" Target="https://tothemoon.im-ldi.com/data_a70/AS16/processed/AS16-107-17533.png" TargetMode="External"/><Relationship Id="rId22057" Type="http://schemas.openxmlformats.org/officeDocument/2006/relationships/hyperlink" Target="https://www.lpi.usra.edu/resources/apollo/frame/?AS16-107-17535" TargetMode="External"/><Relationship Id="rId22058" Type="http://schemas.openxmlformats.org/officeDocument/2006/relationships/hyperlink" Target="https://tothemoon.im-ldi.com/data_a70/AS16/extra/AS16-107-17535.small.png" TargetMode="External"/><Relationship Id="rId22059" Type="http://schemas.openxmlformats.org/officeDocument/2006/relationships/hyperlink" Target="https://tothemoon.im-ldi.com/data_a70/AS16/raw/AS16-107-17535.tif" TargetMode="External"/><Relationship Id="rId22060" Type="http://schemas.openxmlformats.org/officeDocument/2006/relationships/hyperlink" Target="https://tothemoon.im-ldi.com/data_a70/AS16/processed/AS16-107-17535.png" TargetMode="External"/><Relationship Id="rId22061" Type="http://schemas.openxmlformats.org/officeDocument/2006/relationships/hyperlink" Target="https://www.lpi.usra.edu/resources/apollo/frame/?AS16-107-17536" TargetMode="External"/><Relationship Id="rId22062" Type="http://schemas.openxmlformats.org/officeDocument/2006/relationships/hyperlink" Target="https://tothemoon.im-ldi.com/data_a70/AS16/extra/AS16-107-17536.small.png" TargetMode="External"/><Relationship Id="rId22063" Type="http://schemas.openxmlformats.org/officeDocument/2006/relationships/hyperlink" Target="https://tothemoon.im-ldi.com/data_a70/AS16/raw/AS16-107-17536.tif" TargetMode="External"/><Relationship Id="rId22064" Type="http://schemas.openxmlformats.org/officeDocument/2006/relationships/hyperlink" Target="https://tothemoon.im-ldi.com/data_a70/AS16/processed/AS16-107-17536.png" TargetMode="External"/><Relationship Id="rId22065" Type="http://schemas.openxmlformats.org/officeDocument/2006/relationships/hyperlink" Target="https://www.lpi.usra.edu/resources/apollo/frame/?AS16-107-17537" TargetMode="External"/><Relationship Id="rId22066" Type="http://schemas.openxmlformats.org/officeDocument/2006/relationships/hyperlink" Target="https://tothemoon.im-ldi.com/data_a70/AS16/extra/AS16-107-17537.small.png" TargetMode="External"/><Relationship Id="rId22067" Type="http://schemas.openxmlformats.org/officeDocument/2006/relationships/hyperlink" Target="https://tothemoon.im-ldi.com/data_a70/AS16/raw/AS16-107-17537.tif" TargetMode="External"/><Relationship Id="rId22068" Type="http://schemas.openxmlformats.org/officeDocument/2006/relationships/hyperlink" Target="https://tothemoon.im-ldi.com/data_a70/AS16/processed/AS16-107-17537.png" TargetMode="External"/><Relationship Id="rId22069" Type="http://schemas.openxmlformats.org/officeDocument/2006/relationships/hyperlink" Target="https://www.lpi.usra.edu/resources/apollo/frame/?AS16-107-17541" TargetMode="External"/><Relationship Id="rId22070" Type="http://schemas.openxmlformats.org/officeDocument/2006/relationships/hyperlink" Target="https://tothemoon.im-ldi.com/data_a70/AS16/extra/AS16-107-17541.small.png" TargetMode="External"/><Relationship Id="rId22071" Type="http://schemas.openxmlformats.org/officeDocument/2006/relationships/hyperlink" Target="https://tothemoon.im-ldi.com/data_a70/AS16/raw/AS16-107-17541.tif" TargetMode="External"/><Relationship Id="rId22072" Type="http://schemas.openxmlformats.org/officeDocument/2006/relationships/hyperlink" Target="https://tothemoon.im-ldi.com/data_a70/AS16/processed/AS16-107-17541.png" TargetMode="External"/><Relationship Id="rId22073" Type="http://schemas.openxmlformats.org/officeDocument/2006/relationships/hyperlink" Target="https://www.lpi.usra.edu/resources/apollo/frame/?AS16-107-17544" TargetMode="External"/><Relationship Id="rId22074" Type="http://schemas.openxmlformats.org/officeDocument/2006/relationships/hyperlink" Target="https://tothemoon.im-ldi.com/data_a70/AS16/extra/AS16-107-17544.small.png" TargetMode="External"/><Relationship Id="rId22075" Type="http://schemas.openxmlformats.org/officeDocument/2006/relationships/hyperlink" Target="https://tothemoon.im-ldi.com/data_a70/AS16/raw/AS16-107-17544.tif" TargetMode="External"/><Relationship Id="rId22076" Type="http://schemas.openxmlformats.org/officeDocument/2006/relationships/hyperlink" Target="https://tothemoon.im-ldi.com/data_a70/AS16/processed/AS16-107-17544.png" TargetMode="External"/><Relationship Id="rId22077" Type="http://schemas.openxmlformats.org/officeDocument/2006/relationships/hyperlink" Target="https://www.lpi.usra.edu/resources/apollo/frame/?AS16-107-17545" TargetMode="External"/><Relationship Id="rId22078" Type="http://schemas.openxmlformats.org/officeDocument/2006/relationships/hyperlink" Target="https://tothemoon.im-ldi.com/data_a70/AS16/extra/AS16-107-17545.small.png" TargetMode="External"/><Relationship Id="rId22079" Type="http://schemas.openxmlformats.org/officeDocument/2006/relationships/hyperlink" Target="https://tothemoon.im-ldi.com/data_a70/AS16/raw/AS16-107-17545.tif" TargetMode="External"/><Relationship Id="rId22080" Type="http://schemas.openxmlformats.org/officeDocument/2006/relationships/hyperlink" Target="https://tothemoon.im-ldi.com/data_a70/AS16/processed/AS16-107-17545.png" TargetMode="External"/><Relationship Id="rId22081" Type="http://schemas.openxmlformats.org/officeDocument/2006/relationships/hyperlink" Target="https://www.lpi.usra.edu/resources/apollo/frame/?AS16-107-17546" TargetMode="External"/><Relationship Id="rId22082" Type="http://schemas.openxmlformats.org/officeDocument/2006/relationships/hyperlink" Target="https://tothemoon.im-ldi.com/data_a70/AS16/extra/AS16-107-17546.small.png" TargetMode="External"/><Relationship Id="rId22083" Type="http://schemas.openxmlformats.org/officeDocument/2006/relationships/hyperlink" Target="https://tothemoon.im-ldi.com/data_a70/AS16/raw/AS16-107-17546.tif" TargetMode="External"/><Relationship Id="rId22084" Type="http://schemas.openxmlformats.org/officeDocument/2006/relationships/hyperlink" Target="https://tothemoon.im-ldi.com/data_a70/AS16/processed/AS16-107-17546.png" TargetMode="External"/><Relationship Id="rId22085" Type="http://schemas.openxmlformats.org/officeDocument/2006/relationships/hyperlink" Target="https://www.lpi.usra.edu/resources/apollo/frame/?AS16-107-17547" TargetMode="External"/><Relationship Id="rId22086" Type="http://schemas.openxmlformats.org/officeDocument/2006/relationships/hyperlink" Target="https://tothemoon.im-ldi.com/data_a70/AS16/extra/AS16-107-17547.small.png" TargetMode="External"/><Relationship Id="rId22087" Type="http://schemas.openxmlformats.org/officeDocument/2006/relationships/hyperlink" Target="https://tothemoon.im-ldi.com/data_a70/AS16/raw/AS16-107-17547.tif" TargetMode="External"/><Relationship Id="rId22088" Type="http://schemas.openxmlformats.org/officeDocument/2006/relationships/hyperlink" Target="https://tothemoon.im-ldi.com/data_a70/AS16/processed/AS16-107-17547.png" TargetMode="External"/><Relationship Id="rId22089" Type="http://schemas.openxmlformats.org/officeDocument/2006/relationships/hyperlink" Target="https://www.lpi.usra.edu/resources/apollo/frame/?AS16-107-17550" TargetMode="External"/><Relationship Id="rId22090" Type="http://schemas.openxmlformats.org/officeDocument/2006/relationships/hyperlink" Target="https://tothemoon.im-ldi.com/data_a70/AS16/extra/AS16-107-17550.small.png" TargetMode="External"/><Relationship Id="rId22091" Type="http://schemas.openxmlformats.org/officeDocument/2006/relationships/hyperlink" Target="https://tothemoon.im-ldi.com/data_a70/AS16/raw/AS16-107-17550.tif" TargetMode="External"/><Relationship Id="rId22092" Type="http://schemas.openxmlformats.org/officeDocument/2006/relationships/hyperlink" Target="https://tothemoon.im-ldi.com/data_a70/AS16/processed/AS16-107-17550.png" TargetMode="External"/><Relationship Id="rId22093" Type="http://schemas.openxmlformats.org/officeDocument/2006/relationships/hyperlink" Target="https://www.lpi.usra.edu/resources/apollo/frame/?AS16-107-17553" TargetMode="External"/><Relationship Id="rId22094" Type="http://schemas.openxmlformats.org/officeDocument/2006/relationships/hyperlink" Target="https://tothemoon.im-ldi.com/data_a70/AS16/extra/AS16-107-17553.small.png" TargetMode="External"/><Relationship Id="rId22095" Type="http://schemas.openxmlformats.org/officeDocument/2006/relationships/hyperlink" Target="https://tothemoon.im-ldi.com/data_a70/AS16/raw/AS16-107-17553.tif" TargetMode="External"/><Relationship Id="rId22096" Type="http://schemas.openxmlformats.org/officeDocument/2006/relationships/hyperlink" Target="https://tothemoon.im-ldi.com/data_a70/AS16/processed/AS16-107-17553.png" TargetMode="External"/><Relationship Id="rId22097" Type="http://schemas.openxmlformats.org/officeDocument/2006/relationships/hyperlink" Target="https://www.lpi.usra.edu/resources/apollo/frame/?AS16-107-17555" TargetMode="External"/><Relationship Id="rId22098" Type="http://schemas.openxmlformats.org/officeDocument/2006/relationships/hyperlink" Target="https://tothemoon.im-ldi.com/data_a70/AS16/extra/AS16-107-17555.small.png" TargetMode="External"/><Relationship Id="rId22099" Type="http://schemas.openxmlformats.org/officeDocument/2006/relationships/hyperlink" Target="https://tothemoon.im-ldi.com/data_a70/AS16/raw/AS16-107-17555.tif" TargetMode="External"/><Relationship Id="rId22100" Type="http://schemas.openxmlformats.org/officeDocument/2006/relationships/hyperlink" Target="https://tothemoon.im-ldi.com/data_a70/AS16/processed/AS16-107-17555.png" TargetMode="External"/><Relationship Id="rId22101" Type="http://schemas.openxmlformats.org/officeDocument/2006/relationships/hyperlink" Target="https://www.lpi.usra.edu/resources/apollo/frame/?AS16-107-17556" TargetMode="External"/><Relationship Id="rId22102" Type="http://schemas.openxmlformats.org/officeDocument/2006/relationships/hyperlink" Target="https://tothemoon.im-ldi.com/data_a70/AS16/extra/AS16-107-17556.small.png" TargetMode="External"/><Relationship Id="rId22103" Type="http://schemas.openxmlformats.org/officeDocument/2006/relationships/hyperlink" Target="https://tothemoon.im-ldi.com/data_a70/AS16/raw/AS16-107-17556.tif" TargetMode="External"/><Relationship Id="rId22104" Type="http://schemas.openxmlformats.org/officeDocument/2006/relationships/hyperlink" Target="https://tothemoon.im-ldi.com/data_a70/AS16/processed/AS16-107-17556.png" TargetMode="External"/><Relationship Id="rId22105" Type="http://schemas.openxmlformats.org/officeDocument/2006/relationships/hyperlink" Target="https://www.lpi.usra.edu/resources/apollo/frame/?AS16-107-17557" TargetMode="External"/><Relationship Id="rId22106" Type="http://schemas.openxmlformats.org/officeDocument/2006/relationships/hyperlink" Target="https://tothemoon.im-ldi.com/data_a70/AS16/extra/AS16-107-17557.small.png" TargetMode="External"/><Relationship Id="rId22107" Type="http://schemas.openxmlformats.org/officeDocument/2006/relationships/hyperlink" Target="https://tothemoon.im-ldi.com/data_a70/AS16/raw/AS16-107-17557.tif" TargetMode="External"/><Relationship Id="rId22108" Type="http://schemas.openxmlformats.org/officeDocument/2006/relationships/hyperlink" Target="https://tothemoon.im-ldi.com/data_a70/AS16/processed/AS16-107-17557.png" TargetMode="External"/><Relationship Id="rId22109" Type="http://schemas.openxmlformats.org/officeDocument/2006/relationships/hyperlink" Target="https://www.lpi.usra.edu/resources/apollo/frame/?AS16-107-17558" TargetMode="External"/><Relationship Id="rId22110" Type="http://schemas.openxmlformats.org/officeDocument/2006/relationships/hyperlink" Target="https://tothemoon.im-ldi.com/data_a70/AS16/extra/AS16-107-17558.small.png" TargetMode="External"/><Relationship Id="rId22111" Type="http://schemas.openxmlformats.org/officeDocument/2006/relationships/hyperlink" Target="https://tothemoon.im-ldi.com/data_a70/AS16/raw/AS16-107-17558.tif" TargetMode="External"/><Relationship Id="rId22112" Type="http://schemas.openxmlformats.org/officeDocument/2006/relationships/hyperlink" Target="https://tothemoon.im-ldi.com/data_a70/AS16/processed/AS16-107-17558.png" TargetMode="External"/><Relationship Id="rId22113" Type="http://schemas.openxmlformats.org/officeDocument/2006/relationships/hyperlink" Target="https://www.lpi.usra.edu/resources/apollo/frame/?AS16-107-17559" TargetMode="External"/><Relationship Id="rId22114" Type="http://schemas.openxmlformats.org/officeDocument/2006/relationships/hyperlink" Target="https://tothemoon.im-ldi.com/data_a70/AS16/extra/AS16-107-17559.small.png" TargetMode="External"/><Relationship Id="rId22115" Type="http://schemas.openxmlformats.org/officeDocument/2006/relationships/hyperlink" Target="https://tothemoon.im-ldi.com/data_a70/AS16/raw/AS16-107-17559.tif" TargetMode="External"/><Relationship Id="rId22116" Type="http://schemas.openxmlformats.org/officeDocument/2006/relationships/hyperlink" Target="https://tothemoon.im-ldi.com/data_a70/AS16/processed/AS16-107-17559.png" TargetMode="External"/><Relationship Id="rId22117" Type="http://schemas.openxmlformats.org/officeDocument/2006/relationships/hyperlink" Target="https://www.lpi.usra.edu/resources/apollo/frame/?AS16-107-17560" TargetMode="External"/><Relationship Id="rId22118" Type="http://schemas.openxmlformats.org/officeDocument/2006/relationships/hyperlink" Target="https://tothemoon.im-ldi.com/data_a70/AS16/extra/AS16-107-17560.small.png" TargetMode="External"/><Relationship Id="rId22119" Type="http://schemas.openxmlformats.org/officeDocument/2006/relationships/hyperlink" Target="https://tothemoon.im-ldi.com/data_a70/AS16/raw/AS16-107-17560.tif" TargetMode="External"/><Relationship Id="rId22120" Type="http://schemas.openxmlformats.org/officeDocument/2006/relationships/hyperlink" Target="https://tothemoon.im-ldi.com/data_a70/AS16/processed/AS16-107-17560.png" TargetMode="External"/><Relationship Id="rId22121" Type="http://schemas.openxmlformats.org/officeDocument/2006/relationships/hyperlink" Target="https://www.lpi.usra.edu/resources/apollo/frame/?AS16-107-17561" TargetMode="External"/><Relationship Id="rId22122" Type="http://schemas.openxmlformats.org/officeDocument/2006/relationships/hyperlink" Target="https://tothemoon.im-ldi.com/data_a70/AS16/extra/AS16-107-17561.small.png" TargetMode="External"/><Relationship Id="rId22123" Type="http://schemas.openxmlformats.org/officeDocument/2006/relationships/hyperlink" Target="https://tothemoon.im-ldi.com/data_a70/AS16/raw/AS16-107-17561.tif" TargetMode="External"/><Relationship Id="rId22124" Type="http://schemas.openxmlformats.org/officeDocument/2006/relationships/hyperlink" Target="https://tothemoon.im-ldi.com/data_a70/AS16/processed/AS16-107-17561.png" TargetMode="External"/><Relationship Id="rId22125" Type="http://schemas.openxmlformats.org/officeDocument/2006/relationships/hyperlink" Target="https://www.lpi.usra.edu/resources/apollo/frame/?AS16-107-17562" TargetMode="External"/><Relationship Id="rId22126" Type="http://schemas.openxmlformats.org/officeDocument/2006/relationships/hyperlink" Target="https://tothemoon.im-ldi.com/data_a70/AS16/extra/AS16-107-17562.small.png" TargetMode="External"/><Relationship Id="rId22127" Type="http://schemas.openxmlformats.org/officeDocument/2006/relationships/hyperlink" Target="https://tothemoon.im-ldi.com/data_a70/AS16/raw/AS16-107-17562.tif" TargetMode="External"/><Relationship Id="rId22128" Type="http://schemas.openxmlformats.org/officeDocument/2006/relationships/hyperlink" Target="https://tothemoon.im-ldi.com/data_a70/AS16/processed/AS16-107-17562.png" TargetMode="External"/><Relationship Id="rId22129" Type="http://schemas.openxmlformats.org/officeDocument/2006/relationships/hyperlink" Target="https://www.lpi.usra.edu/resources/apollo/frame/?AS16-107-17563" TargetMode="External"/><Relationship Id="rId22130" Type="http://schemas.openxmlformats.org/officeDocument/2006/relationships/hyperlink" Target="https://tothemoon.im-ldi.com/data_a70/AS16/extra/AS16-107-17563.small.png" TargetMode="External"/><Relationship Id="rId22131" Type="http://schemas.openxmlformats.org/officeDocument/2006/relationships/hyperlink" Target="https://tothemoon.im-ldi.com/data_a70/AS16/raw/AS16-107-17563.tif" TargetMode="External"/><Relationship Id="rId22132" Type="http://schemas.openxmlformats.org/officeDocument/2006/relationships/hyperlink" Target="https://tothemoon.im-ldi.com/data_a70/AS16/processed/AS16-107-17563.png" TargetMode="External"/><Relationship Id="rId22133" Type="http://schemas.openxmlformats.org/officeDocument/2006/relationships/hyperlink" Target="https://www.lpi.usra.edu/resources/apollo/frame/?AS16-107-17564" TargetMode="External"/><Relationship Id="rId22134" Type="http://schemas.openxmlformats.org/officeDocument/2006/relationships/hyperlink" Target="https://tothemoon.im-ldi.com/data_a70/AS16/extra/AS16-107-17564.small.png" TargetMode="External"/><Relationship Id="rId22135" Type="http://schemas.openxmlformats.org/officeDocument/2006/relationships/hyperlink" Target="https://tothemoon.im-ldi.com/data_a70/AS16/raw/AS16-107-17564.tif" TargetMode="External"/><Relationship Id="rId22136" Type="http://schemas.openxmlformats.org/officeDocument/2006/relationships/hyperlink" Target="https://tothemoon.im-ldi.com/data_a70/AS16/processed/AS16-107-17564.png" TargetMode="External"/><Relationship Id="rId22137" Type="http://schemas.openxmlformats.org/officeDocument/2006/relationships/hyperlink" Target="https://www.lpi.usra.edu/resources/apollo/frame/?AS16-107-17566" TargetMode="External"/><Relationship Id="rId22138" Type="http://schemas.openxmlformats.org/officeDocument/2006/relationships/hyperlink" Target="https://tothemoon.im-ldi.com/data_a70/AS16/extra/AS16-107-17566.small.png" TargetMode="External"/><Relationship Id="rId22139" Type="http://schemas.openxmlformats.org/officeDocument/2006/relationships/hyperlink" Target="https://tothemoon.im-ldi.com/data_a70/AS16/raw/AS16-107-17566.tif" TargetMode="External"/><Relationship Id="rId22140" Type="http://schemas.openxmlformats.org/officeDocument/2006/relationships/hyperlink" Target="https://tothemoon.im-ldi.com/data_a70/AS16/processed/AS16-107-17566.png" TargetMode="External"/><Relationship Id="rId22141" Type="http://schemas.openxmlformats.org/officeDocument/2006/relationships/hyperlink" Target="https://www.lpi.usra.edu/resources/apollo/frame/?AS16-107-17568" TargetMode="External"/><Relationship Id="rId22142" Type="http://schemas.openxmlformats.org/officeDocument/2006/relationships/hyperlink" Target="https://tothemoon.im-ldi.com/data_a70/AS16/extra/AS16-107-17568.small.png" TargetMode="External"/><Relationship Id="rId22143" Type="http://schemas.openxmlformats.org/officeDocument/2006/relationships/hyperlink" Target="https://tothemoon.im-ldi.com/data_a70/AS16/raw/AS16-107-17568.tif" TargetMode="External"/><Relationship Id="rId22144" Type="http://schemas.openxmlformats.org/officeDocument/2006/relationships/hyperlink" Target="https://tothemoon.im-ldi.com/data_a70/AS16/processed/AS16-107-17568.png" TargetMode="External"/><Relationship Id="rId22145" Type="http://schemas.openxmlformats.org/officeDocument/2006/relationships/hyperlink" Target="https://www.lpi.usra.edu/resources/apollo/frame/?AS16-107-17570" TargetMode="External"/><Relationship Id="rId22146" Type="http://schemas.openxmlformats.org/officeDocument/2006/relationships/hyperlink" Target="https://tothemoon.im-ldi.com/data_a70/AS16/extra/AS16-107-17570.small.png" TargetMode="External"/><Relationship Id="rId22147" Type="http://schemas.openxmlformats.org/officeDocument/2006/relationships/hyperlink" Target="https://tothemoon.im-ldi.com/data_a70/AS16/raw/AS16-107-17570.tif" TargetMode="External"/><Relationship Id="rId22148" Type="http://schemas.openxmlformats.org/officeDocument/2006/relationships/hyperlink" Target="https://tothemoon.im-ldi.com/data_a70/AS16/processed/AS16-107-17570.png" TargetMode="External"/><Relationship Id="rId22149" Type="http://schemas.openxmlformats.org/officeDocument/2006/relationships/hyperlink" Target="https://www.lpi.usra.edu/resources/apollo/frame/?AS16-107-17572" TargetMode="External"/><Relationship Id="rId22150" Type="http://schemas.openxmlformats.org/officeDocument/2006/relationships/hyperlink" Target="https://tothemoon.im-ldi.com/data_a70/AS16/extra/AS16-107-17572.small.png" TargetMode="External"/><Relationship Id="rId22151" Type="http://schemas.openxmlformats.org/officeDocument/2006/relationships/hyperlink" Target="https://tothemoon.im-ldi.com/data_a70/AS16/raw/AS16-107-17572.tif" TargetMode="External"/><Relationship Id="rId22152" Type="http://schemas.openxmlformats.org/officeDocument/2006/relationships/hyperlink" Target="https://tothemoon.im-ldi.com/data_a70/AS16/processed/AS16-107-17572.png" TargetMode="External"/><Relationship Id="rId22153" Type="http://schemas.openxmlformats.org/officeDocument/2006/relationships/hyperlink" Target="https://www.lpi.usra.edu/resources/apollo/frame/?AS16-107-17573" TargetMode="External"/><Relationship Id="rId22154" Type="http://schemas.openxmlformats.org/officeDocument/2006/relationships/hyperlink" Target="https://tothemoon.im-ldi.com/data_a70/AS16/extra/AS16-107-17573.small.png" TargetMode="External"/><Relationship Id="rId22155" Type="http://schemas.openxmlformats.org/officeDocument/2006/relationships/hyperlink" Target="https://tothemoon.im-ldi.com/data_a70/AS16/raw/AS16-107-17573.tif" TargetMode="External"/><Relationship Id="rId22156" Type="http://schemas.openxmlformats.org/officeDocument/2006/relationships/hyperlink" Target="https://tothemoon.im-ldi.com/data_a70/AS16/processed/AS16-107-17573.png" TargetMode="External"/><Relationship Id="rId22157" Type="http://schemas.openxmlformats.org/officeDocument/2006/relationships/hyperlink" Target="https://www.lpi.usra.edu/resources/apollo/frame/?AS16-107-17575" TargetMode="External"/><Relationship Id="rId22158" Type="http://schemas.openxmlformats.org/officeDocument/2006/relationships/hyperlink" Target="https://tothemoon.im-ldi.com/data_a70/AS16/extra/AS16-107-17575.small.png" TargetMode="External"/><Relationship Id="rId22159" Type="http://schemas.openxmlformats.org/officeDocument/2006/relationships/hyperlink" Target="https://tothemoon.im-ldi.com/data_a70/AS16/raw/AS16-107-17575.tif" TargetMode="External"/><Relationship Id="rId22160" Type="http://schemas.openxmlformats.org/officeDocument/2006/relationships/hyperlink" Target="https://tothemoon.im-ldi.com/data_a70/AS16/processed/AS16-107-17575.png" TargetMode="External"/><Relationship Id="rId22161" Type="http://schemas.openxmlformats.org/officeDocument/2006/relationships/hyperlink" Target="https://www.lpi.usra.edu/resources/apollo/frame/?AS16-107-17577" TargetMode="External"/><Relationship Id="rId22162" Type="http://schemas.openxmlformats.org/officeDocument/2006/relationships/hyperlink" Target="https://tothemoon.im-ldi.com/data_a70/AS16/extra/AS16-107-17577.small.png" TargetMode="External"/><Relationship Id="rId22163" Type="http://schemas.openxmlformats.org/officeDocument/2006/relationships/hyperlink" Target="https://tothemoon.im-ldi.com/data_a70/AS16/raw/AS16-107-17577.tif" TargetMode="External"/><Relationship Id="rId22164" Type="http://schemas.openxmlformats.org/officeDocument/2006/relationships/hyperlink" Target="https://tothemoon.im-ldi.com/data_a70/AS16/processed/AS16-107-17577.png" TargetMode="External"/><Relationship Id="rId22165" Type="http://schemas.openxmlformats.org/officeDocument/2006/relationships/hyperlink" Target="https://www.lpi.usra.edu/resources/apollo/frame/?AS16-107-17579" TargetMode="External"/><Relationship Id="rId22166" Type="http://schemas.openxmlformats.org/officeDocument/2006/relationships/hyperlink" Target="https://tothemoon.im-ldi.com/data_a70/AS16/extra/AS16-107-17579.small.png" TargetMode="External"/><Relationship Id="rId22167" Type="http://schemas.openxmlformats.org/officeDocument/2006/relationships/hyperlink" Target="https://tothemoon.im-ldi.com/data_a70/AS16/raw/AS16-107-17579.tif" TargetMode="External"/><Relationship Id="rId22168" Type="http://schemas.openxmlformats.org/officeDocument/2006/relationships/hyperlink" Target="https://tothemoon.im-ldi.com/data_a70/AS16/processed/AS16-107-17579.png" TargetMode="External"/><Relationship Id="rId22169" Type="http://schemas.openxmlformats.org/officeDocument/2006/relationships/hyperlink" Target="https://www.lpi.usra.edu/resources/apollo/frame/?AS16-107-17581" TargetMode="External"/><Relationship Id="rId22170" Type="http://schemas.openxmlformats.org/officeDocument/2006/relationships/hyperlink" Target="https://tothemoon.im-ldi.com/data_a70/AS16/extra/AS16-107-17581.small.png" TargetMode="External"/><Relationship Id="rId22171" Type="http://schemas.openxmlformats.org/officeDocument/2006/relationships/hyperlink" Target="https://tothemoon.im-ldi.com/data_a70/AS16/raw/AS16-107-17581.tif" TargetMode="External"/><Relationship Id="rId22172" Type="http://schemas.openxmlformats.org/officeDocument/2006/relationships/hyperlink" Target="https://tothemoon.im-ldi.com/data_a70/AS16/processed/AS16-107-17581.png" TargetMode="External"/><Relationship Id="rId22173" Type="http://schemas.openxmlformats.org/officeDocument/2006/relationships/hyperlink" Target="https://www.lpi.usra.edu/resources/apollo/frame/?AS16-107-17582" TargetMode="External"/><Relationship Id="rId22174" Type="http://schemas.openxmlformats.org/officeDocument/2006/relationships/hyperlink" Target="https://tothemoon.im-ldi.com/data_a70/AS16/extra/AS16-107-17582.small.png" TargetMode="External"/><Relationship Id="rId22175" Type="http://schemas.openxmlformats.org/officeDocument/2006/relationships/hyperlink" Target="https://tothemoon.im-ldi.com/data_a70/AS16/raw/AS16-107-17582.tif" TargetMode="External"/><Relationship Id="rId22176" Type="http://schemas.openxmlformats.org/officeDocument/2006/relationships/hyperlink" Target="https://tothemoon.im-ldi.com/data_a70/AS16/processed/AS16-107-17582.png" TargetMode="External"/><Relationship Id="rId22177" Type="http://schemas.openxmlformats.org/officeDocument/2006/relationships/hyperlink" Target="https://www.lpi.usra.edu/resources/apollo/frame/?AS16-107-17583" TargetMode="External"/><Relationship Id="rId22178" Type="http://schemas.openxmlformats.org/officeDocument/2006/relationships/hyperlink" Target="https://tothemoon.im-ldi.com/data_a70/AS16/extra/AS16-107-17583.small.png" TargetMode="External"/><Relationship Id="rId22179" Type="http://schemas.openxmlformats.org/officeDocument/2006/relationships/hyperlink" Target="https://tothemoon.im-ldi.com/data_a70/AS16/raw/AS16-107-17583.tif" TargetMode="External"/><Relationship Id="rId22180" Type="http://schemas.openxmlformats.org/officeDocument/2006/relationships/hyperlink" Target="https://tothemoon.im-ldi.com/data_a70/AS16/processed/AS16-107-17583.png" TargetMode="External"/><Relationship Id="rId22181" Type="http://schemas.openxmlformats.org/officeDocument/2006/relationships/hyperlink" Target="https://www.lpi.usra.edu/resources/apollo/frame/?AS16-108-17584" TargetMode="External"/><Relationship Id="rId22182" Type="http://schemas.openxmlformats.org/officeDocument/2006/relationships/hyperlink" Target="https://tothemoon.im-ldi.com/data_a70/AS16/extra/AS16-108-17584.small.png" TargetMode="External"/><Relationship Id="rId22183" Type="http://schemas.openxmlformats.org/officeDocument/2006/relationships/hyperlink" Target="https://tothemoon.im-ldi.com/data_a70/AS16/raw/AS16-108-17584.tif" TargetMode="External"/><Relationship Id="rId22184" Type="http://schemas.openxmlformats.org/officeDocument/2006/relationships/hyperlink" Target="https://tothemoon.im-ldi.com/data_a70/AS16/processed/AS16-108-17584.png" TargetMode="External"/><Relationship Id="rId22185" Type="http://schemas.openxmlformats.org/officeDocument/2006/relationships/hyperlink" Target="https://www.lpi.usra.edu/resources/apollo/frame/?AS16-108-17585" TargetMode="External"/><Relationship Id="rId22186" Type="http://schemas.openxmlformats.org/officeDocument/2006/relationships/hyperlink" Target="https://tothemoon.im-ldi.com/data_a70/AS16/extra/AS16-108-17585.small.png" TargetMode="External"/><Relationship Id="rId22187" Type="http://schemas.openxmlformats.org/officeDocument/2006/relationships/hyperlink" Target="https://tothemoon.im-ldi.com/data_a70/AS16/raw/AS16-108-17585.tif" TargetMode="External"/><Relationship Id="rId22188" Type="http://schemas.openxmlformats.org/officeDocument/2006/relationships/hyperlink" Target="https://tothemoon.im-ldi.com/data_a70/AS16/processed/AS16-108-17585.png" TargetMode="External"/><Relationship Id="rId22189" Type="http://schemas.openxmlformats.org/officeDocument/2006/relationships/hyperlink" Target="https://www.lpi.usra.edu/resources/apollo/frame/?AS16-108-17587" TargetMode="External"/><Relationship Id="rId22190" Type="http://schemas.openxmlformats.org/officeDocument/2006/relationships/hyperlink" Target="https://tothemoon.im-ldi.com/data_a70/AS16/extra/AS16-108-17587.small.png" TargetMode="External"/><Relationship Id="rId22191" Type="http://schemas.openxmlformats.org/officeDocument/2006/relationships/hyperlink" Target="https://tothemoon.im-ldi.com/data_a70/AS16/raw/AS16-108-17587.tif" TargetMode="External"/><Relationship Id="rId22192" Type="http://schemas.openxmlformats.org/officeDocument/2006/relationships/hyperlink" Target="https://tothemoon.im-ldi.com/data_a70/AS16/processed/AS16-108-17587.png" TargetMode="External"/><Relationship Id="rId22193" Type="http://schemas.openxmlformats.org/officeDocument/2006/relationships/hyperlink" Target="https://www.lpi.usra.edu/resources/apollo/frame/?AS16-108-17590" TargetMode="External"/><Relationship Id="rId22194" Type="http://schemas.openxmlformats.org/officeDocument/2006/relationships/hyperlink" Target="https://tothemoon.im-ldi.com/data_a70/AS16/extra/AS16-108-17590.small.png" TargetMode="External"/><Relationship Id="rId22195" Type="http://schemas.openxmlformats.org/officeDocument/2006/relationships/hyperlink" Target="https://tothemoon.im-ldi.com/data_a70/AS16/raw/AS16-108-17590.tif" TargetMode="External"/><Relationship Id="rId22196" Type="http://schemas.openxmlformats.org/officeDocument/2006/relationships/hyperlink" Target="https://tothemoon.im-ldi.com/data_a70/AS16/processed/AS16-108-17590.png" TargetMode="External"/><Relationship Id="rId22197" Type="http://schemas.openxmlformats.org/officeDocument/2006/relationships/hyperlink" Target="https://www.lpi.usra.edu/resources/apollo/frame/?AS16-108-17591" TargetMode="External"/><Relationship Id="rId22198" Type="http://schemas.openxmlformats.org/officeDocument/2006/relationships/hyperlink" Target="https://tothemoon.im-ldi.com/data_a70/AS16/extra/AS16-108-17591.small.png" TargetMode="External"/><Relationship Id="rId22199" Type="http://schemas.openxmlformats.org/officeDocument/2006/relationships/hyperlink" Target="https://tothemoon.im-ldi.com/data_a70/AS16/raw/AS16-108-17591.tif" TargetMode="External"/><Relationship Id="rId22200" Type="http://schemas.openxmlformats.org/officeDocument/2006/relationships/hyperlink" Target="https://tothemoon.im-ldi.com/data_a70/AS16/processed/AS16-108-17591.png" TargetMode="External"/><Relationship Id="rId22201" Type="http://schemas.openxmlformats.org/officeDocument/2006/relationships/hyperlink" Target="https://www.lpi.usra.edu/resources/apollo/frame/?AS16-108-17592" TargetMode="External"/><Relationship Id="rId22202" Type="http://schemas.openxmlformats.org/officeDocument/2006/relationships/hyperlink" Target="https://tothemoon.im-ldi.com/data_a70/AS16/extra/AS16-108-17592.small.png" TargetMode="External"/><Relationship Id="rId22203" Type="http://schemas.openxmlformats.org/officeDocument/2006/relationships/hyperlink" Target="https://tothemoon.im-ldi.com/data_a70/AS16/raw/AS16-108-17592.tif" TargetMode="External"/><Relationship Id="rId22204" Type="http://schemas.openxmlformats.org/officeDocument/2006/relationships/hyperlink" Target="https://tothemoon.im-ldi.com/data_a70/AS16/processed/AS16-108-17592.png" TargetMode="External"/><Relationship Id="rId22205" Type="http://schemas.openxmlformats.org/officeDocument/2006/relationships/hyperlink" Target="https://www.lpi.usra.edu/resources/apollo/frame/?AS16-108-17594" TargetMode="External"/><Relationship Id="rId22206" Type="http://schemas.openxmlformats.org/officeDocument/2006/relationships/hyperlink" Target="https://tothemoon.im-ldi.com/data_a70/AS16/extra/AS16-108-17594.small.png" TargetMode="External"/><Relationship Id="rId22207" Type="http://schemas.openxmlformats.org/officeDocument/2006/relationships/hyperlink" Target="https://tothemoon.im-ldi.com/data_a70/AS16/raw/AS16-108-17594.tif" TargetMode="External"/><Relationship Id="rId22208" Type="http://schemas.openxmlformats.org/officeDocument/2006/relationships/hyperlink" Target="https://tothemoon.im-ldi.com/data_a70/AS16/processed/AS16-108-17594.png" TargetMode="External"/><Relationship Id="rId22209" Type="http://schemas.openxmlformats.org/officeDocument/2006/relationships/hyperlink" Target="https://www.lpi.usra.edu/resources/apollo/frame/?AS16-108-17596" TargetMode="External"/><Relationship Id="rId22210" Type="http://schemas.openxmlformats.org/officeDocument/2006/relationships/hyperlink" Target="https://tothemoon.im-ldi.com/data_a70/AS16/extra/AS16-108-17596.small.png" TargetMode="External"/><Relationship Id="rId22211" Type="http://schemas.openxmlformats.org/officeDocument/2006/relationships/hyperlink" Target="https://tothemoon.im-ldi.com/data_a70/AS16/raw/AS16-108-17596.tif" TargetMode="External"/><Relationship Id="rId22212" Type="http://schemas.openxmlformats.org/officeDocument/2006/relationships/hyperlink" Target="https://tothemoon.im-ldi.com/data_a70/AS16/processed/AS16-108-17596.png" TargetMode="External"/><Relationship Id="rId22213" Type="http://schemas.openxmlformats.org/officeDocument/2006/relationships/hyperlink" Target="https://www.lpi.usra.edu/resources/apollo/frame/?AS16-108-17601" TargetMode="External"/><Relationship Id="rId22214" Type="http://schemas.openxmlformats.org/officeDocument/2006/relationships/hyperlink" Target="https://tothemoon.im-ldi.com/data_a70/AS16/extra/AS16-108-17601.small.png" TargetMode="External"/><Relationship Id="rId22215" Type="http://schemas.openxmlformats.org/officeDocument/2006/relationships/hyperlink" Target="https://tothemoon.im-ldi.com/data_a70/AS16/raw/AS16-108-17601.tif" TargetMode="External"/><Relationship Id="rId22216" Type="http://schemas.openxmlformats.org/officeDocument/2006/relationships/hyperlink" Target="https://tothemoon.im-ldi.com/data_a70/AS16/processed/AS16-108-17601.png" TargetMode="External"/><Relationship Id="rId22217" Type="http://schemas.openxmlformats.org/officeDocument/2006/relationships/hyperlink" Target="https://www.lpi.usra.edu/resources/apollo/frame/?AS16-108-17604" TargetMode="External"/><Relationship Id="rId22218" Type="http://schemas.openxmlformats.org/officeDocument/2006/relationships/hyperlink" Target="https://tothemoon.im-ldi.com/data_a70/AS16/extra/AS16-108-17604.small.png" TargetMode="External"/><Relationship Id="rId22219" Type="http://schemas.openxmlformats.org/officeDocument/2006/relationships/hyperlink" Target="https://tothemoon.im-ldi.com/data_a70/AS16/raw/AS16-108-17604.tif" TargetMode="External"/><Relationship Id="rId22220" Type="http://schemas.openxmlformats.org/officeDocument/2006/relationships/hyperlink" Target="https://tothemoon.im-ldi.com/data_a70/AS16/processed/AS16-108-17604.png" TargetMode="External"/><Relationship Id="rId22221" Type="http://schemas.openxmlformats.org/officeDocument/2006/relationships/hyperlink" Target="https://www.lpi.usra.edu/resources/apollo/frame/?AS16-108-17605" TargetMode="External"/><Relationship Id="rId22222" Type="http://schemas.openxmlformats.org/officeDocument/2006/relationships/hyperlink" Target="https://tothemoon.im-ldi.com/data_a70/AS16/extra/AS16-108-17605.small.png" TargetMode="External"/><Relationship Id="rId22223" Type="http://schemas.openxmlformats.org/officeDocument/2006/relationships/hyperlink" Target="https://tothemoon.im-ldi.com/data_a70/AS16/raw/AS16-108-17605.tif" TargetMode="External"/><Relationship Id="rId22224" Type="http://schemas.openxmlformats.org/officeDocument/2006/relationships/hyperlink" Target="https://tothemoon.im-ldi.com/data_a70/AS16/processed/AS16-108-17605.png" TargetMode="External"/><Relationship Id="rId22225" Type="http://schemas.openxmlformats.org/officeDocument/2006/relationships/hyperlink" Target="https://www.lpi.usra.edu/resources/apollo/frame/?AS16-108-17606" TargetMode="External"/><Relationship Id="rId22226" Type="http://schemas.openxmlformats.org/officeDocument/2006/relationships/hyperlink" Target="https://tothemoon.im-ldi.com/data_a70/AS16/extra/AS16-108-17606.small.png" TargetMode="External"/><Relationship Id="rId22227" Type="http://schemas.openxmlformats.org/officeDocument/2006/relationships/hyperlink" Target="https://tothemoon.im-ldi.com/data_a70/AS16/raw/AS16-108-17606.tif" TargetMode="External"/><Relationship Id="rId22228" Type="http://schemas.openxmlformats.org/officeDocument/2006/relationships/hyperlink" Target="https://tothemoon.im-ldi.com/data_a70/AS16/processed/AS16-108-17606.png" TargetMode="External"/><Relationship Id="rId22229" Type="http://schemas.openxmlformats.org/officeDocument/2006/relationships/hyperlink" Target="https://www.lpi.usra.edu/resources/apollo/frame/?AS16-108-17612" TargetMode="External"/><Relationship Id="rId22230" Type="http://schemas.openxmlformats.org/officeDocument/2006/relationships/hyperlink" Target="https://tothemoon.im-ldi.com/data_a70/AS16/extra/AS16-108-17612.small.png" TargetMode="External"/><Relationship Id="rId22231" Type="http://schemas.openxmlformats.org/officeDocument/2006/relationships/hyperlink" Target="https://tothemoon.im-ldi.com/data_a70/AS16/raw/AS16-108-17612.tif" TargetMode="External"/><Relationship Id="rId22232" Type="http://schemas.openxmlformats.org/officeDocument/2006/relationships/hyperlink" Target="https://tothemoon.im-ldi.com/data_a70/AS16/processed/AS16-108-17612.png" TargetMode="External"/><Relationship Id="rId22233" Type="http://schemas.openxmlformats.org/officeDocument/2006/relationships/hyperlink" Target="https://www.lpi.usra.edu/resources/apollo/frame/?AS16-108-17616" TargetMode="External"/><Relationship Id="rId22234" Type="http://schemas.openxmlformats.org/officeDocument/2006/relationships/hyperlink" Target="https://tothemoon.im-ldi.com/data_a70/AS16/extra/AS16-108-17616.small.png" TargetMode="External"/><Relationship Id="rId22235" Type="http://schemas.openxmlformats.org/officeDocument/2006/relationships/hyperlink" Target="https://tothemoon.im-ldi.com/data_a70/AS16/raw/AS16-108-17616.tif" TargetMode="External"/><Relationship Id="rId22236" Type="http://schemas.openxmlformats.org/officeDocument/2006/relationships/hyperlink" Target="https://tothemoon.im-ldi.com/data_a70/AS16/processed/AS16-108-17616.png" TargetMode="External"/><Relationship Id="rId22237" Type="http://schemas.openxmlformats.org/officeDocument/2006/relationships/hyperlink" Target="https://www.lpi.usra.edu/resources/apollo/frame/?AS16-108-17620" TargetMode="External"/><Relationship Id="rId22238" Type="http://schemas.openxmlformats.org/officeDocument/2006/relationships/hyperlink" Target="https://tothemoon.im-ldi.com/data_a70/AS16/extra/AS16-108-17620.small.png" TargetMode="External"/><Relationship Id="rId22239" Type="http://schemas.openxmlformats.org/officeDocument/2006/relationships/hyperlink" Target="https://tothemoon.im-ldi.com/data_a70/AS16/raw/AS16-108-17620.tif" TargetMode="External"/><Relationship Id="rId22240" Type="http://schemas.openxmlformats.org/officeDocument/2006/relationships/hyperlink" Target="https://tothemoon.im-ldi.com/data_a70/AS16/processed/AS16-108-17620.png" TargetMode="External"/><Relationship Id="rId22241" Type="http://schemas.openxmlformats.org/officeDocument/2006/relationships/hyperlink" Target="https://www.lpi.usra.edu/resources/apollo/frame/?AS16-108-17621" TargetMode="External"/><Relationship Id="rId22242" Type="http://schemas.openxmlformats.org/officeDocument/2006/relationships/hyperlink" Target="https://tothemoon.im-ldi.com/data_a70/AS16/extra/AS16-108-17621.small.png" TargetMode="External"/><Relationship Id="rId22243" Type="http://schemas.openxmlformats.org/officeDocument/2006/relationships/hyperlink" Target="https://tothemoon.im-ldi.com/data_a70/AS16/raw/AS16-108-17621.tif" TargetMode="External"/><Relationship Id="rId22244" Type="http://schemas.openxmlformats.org/officeDocument/2006/relationships/hyperlink" Target="https://tothemoon.im-ldi.com/data_a70/AS16/processed/AS16-108-17621.png" TargetMode="External"/><Relationship Id="rId22245" Type="http://schemas.openxmlformats.org/officeDocument/2006/relationships/hyperlink" Target="https://www.lpi.usra.edu/resources/apollo/frame/?AS16-108-17622" TargetMode="External"/><Relationship Id="rId22246" Type="http://schemas.openxmlformats.org/officeDocument/2006/relationships/hyperlink" Target="https://tothemoon.im-ldi.com/data_a70/AS16/extra/AS16-108-17622.small.png" TargetMode="External"/><Relationship Id="rId22247" Type="http://schemas.openxmlformats.org/officeDocument/2006/relationships/hyperlink" Target="https://tothemoon.im-ldi.com/data_a70/AS16/raw/AS16-108-17622.tif" TargetMode="External"/><Relationship Id="rId22248" Type="http://schemas.openxmlformats.org/officeDocument/2006/relationships/hyperlink" Target="https://tothemoon.im-ldi.com/data_a70/AS16/processed/AS16-108-17622.png" TargetMode="External"/><Relationship Id="rId22249" Type="http://schemas.openxmlformats.org/officeDocument/2006/relationships/hyperlink" Target="https://www.lpi.usra.edu/resources/apollo/frame/?AS16-108-17627" TargetMode="External"/><Relationship Id="rId22250" Type="http://schemas.openxmlformats.org/officeDocument/2006/relationships/hyperlink" Target="https://tothemoon.im-ldi.com/data_a70/AS16/extra/AS16-108-17627.small.png" TargetMode="External"/><Relationship Id="rId22251" Type="http://schemas.openxmlformats.org/officeDocument/2006/relationships/hyperlink" Target="https://tothemoon.im-ldi.com/data_a70/AS16/raw/AS16-108-17627.tif" TargetMode="External"/><Relationship Id="rId22252" Type="http://schemas.openxmlformats.org/officeDocument/2006/relationships/hyperlink" Target="https://tothemoon.im-ldi.com/data_a70/AS16/processed/AS16-108-17627.png" TargetMode="External"/><Relationship Id="rId22253" Type="http://schemas.openxmlformats.org/officeDocument/2006/relationships/hyperlink" Target="https://www.lpi.usra.edu/resources/apollo/frame/?AS16-108-17629" TargetMode="External"/><Relationship Id="rId22254" Type="http://schemas.openxmlformats.org/officeDocument/2006/relationships/hyperlink" Target="https://tothemoon.im-ldi.com/data_a70/AS16/extra/AS16-108-17629.small.png" TargetMode="External"/><Relationship Id="rId22255" Type="http://schemas.openxmlformats.org/officeDocument/2006/relationships/hyperlink" Target="https://tothemoon.im-ldi.com/data_a70/AS16/raw/AS16-108-17629.tif" TargetMode="External"/><Relationship Id="rId22256" Type="http://schemas.openxmlformats.org/officeDocument/2006/relationships/hyperlink" Target="https://tothemoon.im-ldi.com/data_a70/AS16/processed/AS16-108-17629.png" TargetMode="External"/><Relationship Id="rId22257" Type="http://schemas.openxmlformats.org/officeDocument/2006/relationships/hyperlink" Target="https://www.lpi.usra.edu/resources/apollo/frame/?AS16-108-17632" TargetMode="External"/><Relationship Id="rId22258" Type="http://schemas.openxmlformats.org/officeDocument/2006/relationships/hyperlink" Target="https://tothemoon.im-ldi.com/data_a70/AS16/extra/AS16-108-17632.small.png" TargetMode="External"/><Relationship Id="rId22259" Type="http://schemas.openxmlformats.org/officeDocument/2006/relationships/hyperlink" Target="https://tothemoon.im-ldi.com/data_a70/AS16/raw/AS16-108-17632.tif" TargetMode="External"/><Relationship Id="rId22260" Type="http://schemas.openxmlformats.org/officeDocument/2006/relationships/hyperlink" Target="https://tothemoon.im-ldi.com/data_a70/AS16/processed/AS16-108-17632.png" TargetMode="External"/><Relationship Id="rId22261" Type="http://schemas.openxmlformats.org/officeDocument/2006/relationships/hyperlink" Target="https://www.lpi.usra.edu/resources/apollo/frame/?AS16-108-17633" TargetMode="External"/><Relationship Id="rId22262" Type="http://schemas.openxmlformats.org/officeDocument/2006/relationships/hyperlink" Target="https://tothemoon.im-ldi.com/data_a70/AS16/extra/AS16-108-17633.small.png" TargetMode="External"/><Relationship Id="rId22263" Type="http://schemas.openxmlformats.org/officeDocument/2006/relationships/hyperlink" Target="https://tothemoon.im-ldi.com/data_a70/AS16/raw/AS16-108-17633.tif" TargetMode="External"/><Relationship Id="rId22264" Type="http://schemas.openxmlformats.org/officeDocument/2006/relationships/hyperlink" Target="https://tothemoon.im-ldi.com/data_a70/AS16/processed/AS16-108-17633.png" TargetMode="External"/><Relationship Id="rId22265" Type="http://schemas.openxmlformats.org/officeDocument/2006/relationships/hyperlink" Target="https://www.lpi.usra.edu/resources/apollo/frame/?AS16-108-17669" TargetMode="External"/><Relationship Id="rId22266" Type="http://schemas.openxmlformats.org/officeDocument/2006/relationships/hyperlink" Target="https://tothemoon.im-ldi.com/data_a70/AS16/extra/AS16-108-17669.small.png" TargetMode="External"/><Relationship Id="rId22267" Type="http://schemas.openxmlformats.org/officeDocument/2006/relationships/hyperlink" Target="https://tothemoon.im-ldi.com/data_a70/AS16/raw/AS16-108-17669.tif" TargetMode="External"/><Relationship Id="rId22268" Type="http://schemas.openxmlformats.org/officeDocument/2006/relationships/hyperlink" Target="https://tothemoon.im-ldi.com/data_a70/AS16/processed/AS16-108-17669.png" TargetMode="External"/><Relationship Id="rId22269" Type="http://schemas.openxmlformats.org/officeDocument/2006/relationships/hyperlink" Target="https://www.lpi.usra.edu/resources/apollo/frame/?AS16-108-17670" TargetMode="External"/><Relationship Id="rId22270" Type="http://schemas.openxmlformats.org/officeDocument/2006/relationships/hyperlink" Target="https://tothemoon.im-ldi.com/data_a70/AS16/extra/AS16-108-17670.small.png" TargetMode="External"/><Relationship Id="rId22271" Type="http://schemas.openxmlformats.org/officeDocument/2006/relationships/hyperlink" Target="https://tothemoon.im-ldi.com/data_a70/AS16/raw/AS16-108-17670.tif" TargetMode="External"/><Relationship Id="rId22272" Type="http://schemas.openxmlformats.org/officeDocument/2006/relationships/hyperlink" Target="https://tothemoon.im-ldi.com/data_a70/AS16/processed/AS16-108-17670.png" TargetMode="External"/><Relationship Id="rId22273" Type="http://schemas.openxmlformats.org/officeDocument/2006/relationships/hyperlink" Target="https://www.lpi.usra.edu/resources/apollo/frame/?AS16-108-17671" TargetMode="External"/><Relationship Id="rId22274" Type="http://schemas.openxmlformats.org/officeDocument/2006/relationships/hyperlink" Target="https://tothemoon.im-ldi.com/data_a70/AS16/extra/AS16-108-17671.small.png" TargetMode="External"/><Relationship Id="rId22275" Type="http://schemas.openxmlformats.org/officeDocument/2006/relationships/hyperlink" Target="https://tothemoon.im-ldi.com/data_a70/AS16/raw/AS16-108-17671.tif" TargetMode="External"/><Relationship Id="rId22276" Type="http://schemas.openxmlformats.org/officeDocument/2006/relationships/hyperlink" Target="https://tothemoon.im-ldi.com/data_a70/AS16/processed/AS16-108-17671.png" TargetMode="External"/><Relationship Id="rId22277" Type="http://schemas.openxmlformats.org/officeDocument/2006/relationships/hyperlink" Target="https://www.lpi.usra.edu/resources/apollo/frame/?AS16-108-17672" TargetMode="External"/><Relationship Id="rId22278" Type="http://schemas.openxmlformats.org/officeDocument/2006/relationships/hyperlink" Target="https://tothemoon.im-ldi.com/data_a70/AS16/extra/AS16-108-17672.small.png" TargetMode="External"/><Relationship Id="rId22279" Type="http://schemas.openxmlformats.org/officeDocument/2006/relationships/hyperlink" Target="https://tothemoon.im-ldi.com/data_a70/AS16/raw/AS16-108-17672.tif" TargetMode="External"/><Relationship Id="rId22280" Type="http://schemas.openxmlformats.org/officeDocument/2006/relationships/hyperlink" Target="https://tothemoon.im-ldi.com/data_a70/AS16/processed/AS16-108-17672.png" TargetMode="External"/><Relationship Id="rId22281" Type="http://schemas.openxmlformats.org/officeDocument/2006/relationships/hyperlink" Target="https://www.lpi.usra.edu/resources/apollo/frame/?AS16-108-17682" TargetMode="External"/><Relationship Id="rId22282" Type="http://schemas.openxmlformats.org/officeDocument/2006/relationships/hyperlink" Target="https://tothemoon.im-ldi.com/data_a70/AS16/extra/AS16-108-17682.small.png" TargetMode="External"/><Relationship Id="rId22283" Type="http://schemas.openxmlformats.org/officeDocument/2006/relationships/hyperlink" Target="https://tothemoon.im-ldi.com/data_a70/AS16/raw/AS16-108-17682.tif" TargetMode="External"/><Relationship Id="rId22284" Type="http://schemas.openxmlformats.org/officeDocument/2006/relationships/hyperlink" Target="https://tothemoon.im-ldi.com/data_a70/AS16/processed/AS16-108-17682.png" TargetMode="External"/><Relationship Id="rId22285" Type="http://schemas.openxmlformats.org/officeDocument/2006/relationships/hyperlink" Target="https://www.lpi.usra.edu/resources/apollo/frame/?AS16-108-17683" TargetMode="External"/><Relationship Id="rId22286" Type="http://schemas.openxmlformats.org/officeDocument/2006/relationships/hyperlink" Target="https://tothemoon.im-ldi.com/data_a70/AS16/extra/AS16-108-17683.small.png" TargetMode="External"/><Relationship Id="rId22287" Type="http://schemas.openxmlformats.org/officeDocument/2006/relationships/hyperlink" Target="https://tothemoon.im-ldi.com/data_a70/AS16/raw/AS16-108-17683.tif" TargetMode="External"/><Relationship Id="rId22288" Type="http://schemas.openxmlformats.org/officeDocument/2006/relationships/hyperlink" Target="https://tothemoon.im-ldi.com/data_a70/AS16/processed/AS16-108-17683.png" TargetMode="External"/><Relationship Id="rId22289" Type="http://schemas.openxmlformats.org/officeDocument/2006/relationships/hyperlink" Target="https://www.lpi.usra.edu/resources/apollo/frame/?AS16-108-17684" TargetMode="External"/><Relationship Id="rId22290" Type="http://schemas.openxmlformats.org/officeDocument/2006/relationships/hyperlink" Target="https://tothemoon.im-ldi.com/data_a70/AS16/extra/AS16-108-17684.small.png" TargetMode="External"/><Relationship Id="rId22291" Type="http://schemas.openxmlformats.org/officeDocument/2006/relationships/hyperlink" Target="https://tothemoon.im-ldi.com/data_a70/AS16/raw/AS16-108-17684.tif" TargetMode="External"/><Relationship Id="rId22292" Type="http://schemas.openxmlformats.org/officeDocument/2006/relationships/hyperlink" Target="https://tothemoon.im-ldi.com/data_a70/AS16/processed/AS16-108-17684.png" TargetMode="External"/><Relationship Id="rId22293" Type="http://schemas.openxmlformats.org/officeDocument/2006/relationships/hyperlink" Target="https://www.lpi.usra.edu/resources/apollo/frame/?AS16-108-17685" TargetMode="External"/><Relationship Id="rId22294" Type="http://schemas.openxmlformats.org/officeDocument/2006/relationships/hyperlink" Target="https://tothemoon.im-ldi.com/data_a70/AS16/extra/AS16-108-17685.small.png" TargetMode="External"/><Relationship Id="rId22295" Type="http://schemas.openxmlformats.org/officeDocument/2006/relationships/hyperlink" Target="https://tothemoon.im-ldi.com/data_a70/AS16/raw/AS16-108-17685.tif" TargetMode="External"/><Relationship Id="rId22296" Type="http://schemas.openxmlformats.org/officeDocument/2006/relationships/hyperlink" Target="https://tothemoon.im-ldi.com/data_a70/AS16/processed/AS16-108-17685.png" TargetMode="External"/><Relationship Id="rId22297" Type="http://schemas.openxmlformats.org/officeDocument/2006/relationships/hyperlink" Target="https://www.lpi.usra.edu/resources/apollo/frame/?AS16-108-17686" TargetMode="External"/><Relationship Id="rId22298" Type="http://schemas.openxmlformats.org/officeDocument/2006/relationships/hyperlink" Target="https://tothemoon.im-ldi.com/data_a70/AS16/extra/AS16-108-17686.small.png" TargetMode="External"/><Relationship Id="rId22299" Type="http://schemas.openxmlformats.org/officeDocument/2006/relationships/hyperlink" Target="https://tothemoon.im-ldi.com/data_a70/AS16/raw/AS16-108-17686.tif" TargetMode="External"/><Relationship Id="rId22300" Type="http://schemas.openxmlformats.org/officeDocument/2006/relationships/hyperlink" Target="https://tothemoon.im-ldi.com/data_a70/AS16/processed/AS16-108-17686.png" TargetMode="External"/><Relationship Id="rId22301" Type="http://schemas.openxmlformats.org/officeDocument/2006/relationships/hyperlink" Target="https://www.lpi.usra.edu/resources/apollo/frame/?AS16-108-17693" TargetMode="External"/><Relationship Id="rId22302" Type="http://schemas.openxmlformats.org/officeDocument/2006/relationships/hyperlink" Target="https://tothemoon.im-ldi.com/data_a70/AS16/extra/AS16-108-17693.small.png" TargetMode="External"/><Relationship Id="rId22303" Type="http://schemas.openxmlformats.org/officeDocument/2006/relationships/hyperlink" Target="https://tothemoon.im-ldi.com/data_a70/AS16/raw/AS16-108-17693.tif" TargetMode="External"/><Relationship Id="rId22304" Type="http://schemas.openxmlformats.org/officeDocument/2006/relationships/hyperlink" Target="https://tothemoon.im-ldi.com/data_a70/AS16/processed/AS16-108-17693.png" TargetMode="External"/><Relationship Id="rId22305" Type="http://schemas.openxmlformats.org/officeDocument/2006/relationships/hyperlink" Target="https://www.lpi.usra.edu/resources/apollo/frame/?AS16-108-17695" TargetMode="External"/><Relationship Id="rId22306" Type="http://schemas.openxmlformats.org/officeDocument/2006/relationships/hyperlink" Target="https://tothemoon.im-ldi.com/data_a70/AS16/extra/AS16-108-17695.small.png" TargetMode="External"/><Relationship Id="rId22307" Type="http://schemas.openxmlformats.org/officeDocument/2006/relationships/hyperlink" Target="https://tothemoon.im-ldi.com/data_a70/AS16/raw/AS16-108-17695.tif" TargetMode="External"/><Relationship Id="rId22308" Type="http://schemas.openxmlformats.org/officeDocument/2006/relationships/hyperlink" Target="https://tothemoon.im-ldi.com/data_a70/AS16/processed/AS16-108-17695.png" TargetMode="External"/><Relationship Id="rId22309" Type="http://schemas.openxmlformats.org/officeDocument/2006/relationships/hyperlink" Target="https://www.lpi.usra.edu/resources/apollo/frame/?AS16-108-17698" TargetMode="External"/><Relationship Id="rId22310" Type="http://schemas.openxmlformats.org/officeDocument/2006/relationships/hyperlink" Target="https://tothemoon.im-ldi.com/data_a70/AS16/extra/AS16-108-17698.small.png" TargetMode="External"/><Relationship Id="rId22311" Type="http://schemas.openxmlformats.org/officeDocument/2006/relationships/hyperlink" Target="https://tothemoon.im-ldi.com/data_a70/AS16/raw/AS16-108-17698.tif" TargetMode="External"/><Relationship Id="rId22312" Type="http://schemas.openxmlformats.org/officeDocument/2006/relationships/hyperlink" Target="https://tothemoon.im-ldi.com/data_a70/AS16/processed/AS16-108-17698.png" TargetMode="External"/><Relationship Id="rId22313" Type="http://schemas.openxmlformats.org/officeDocument/2006/relationships/hyperlink" Target="https://www.lpi.usra.edu/resources/apollo/frame/?AS16-108-17699" TargetMode="External"/><Relationship Id="rId22314" Type="http://schemas.openxmlformats.org/officeDocument/2006/relationships/hyperlink" Target="https://tothemoon.im-ldi.com/data_a70/AS16/extra/AS16-108-17699.small.png" TargetMode="External"/><Relationship Id="rId22315" Type="http://schemas.openxmlformats.org/officeDocument/2006/relationships/hyperlink" Target="https://tothemoon.im-ldi.com/data_a70/AS16/raw/AS16-108-17699.tif" TargetMode="External"/><Relationship Id="rId22316" Type="http://schemas.openxmlformats.org/officeDocument/2006/relationships/hyperlink" Target="https://tothemoon.im-ldi.com/data_a70/AS16/processed/AS16-108-17699.png" TargetMode="External"/><Relationship Id="rId22317" Type="http://schemas.openxmlformats.org/officeDocument/2006/relationships/hyperlink" Target="https://www.lpi.usra.edu/resources/apollo/frame/?AS16-108-17701" TargetMode="External"/><Relationship Id="rId22318" Type="http://schemas.openxmlformats.org/officeDocument/2006/relationships/hyperlink" Target="https://tothemoon.im-ldi.com/data_a70/AS16/extra/AS16-108-17701.small.png" TargetMode="External"/><Relationship Id="rId22319" Type="http://schemas.openxmlformats.org/officeDocument/2006/relationships/hyperlink" Target="https://tothemoon.im-ldi.com/data_a70/AS16/raw/AS16-108-17701.tif" TargetMode="External"/><Relationship Id="rId22320" Type="http://schemas.openxmlformats.org/officeDocument/2006/relationships/hyperlink" Target="https://tothemoon.im-ldi.com/data_a70/AS16/processed/AS16-108-17701.png" TargetMode="External"/><Relationship Id="rId22321" Type="http://schemas.openxmlformats.org/officeDocument/2006/relationships/hyperlink" Target="https://www.lpi.usra.edu/resources/apollo/frame/?AS16-108-17702" TargetMode="External"/><Relationship Id="rId22322" Type="http://schemas.openxmlformats.org/officeDocument/2006/relationships/hyperlink" Target="https://tothemoon.im-ldi.com/data_a70/AS16/extra/AS16-108-17702.small.png" TargetMode="External"/><Relationship Id="rId22323" Type="http://schemas.openxmlformats.org/officeDocument/2006/relationships/hyperlink" Target="https://tothemoon.im-ldi.com/data_a70/AS16/raw/AS16-108-17702.tif" TargetMode="External"/><Relationship Id="rId22324" Type="http://schemas.openxmlformats.org/officeDocument/2006/relationships/hyperlink" Target="https://tothemoon.im-ldi.com/data_a70/AS16/processed/AS16-108-17702.png" TargetMode="External"/><Relationship Id="rId22325" Type="http://schemas.openxmlformats.org/officeDocument/2006/relationships/hyperlink" Target="https://www.lpi.usra.edu/resources/apollo/frame/?AS16-108-17703" TargetMode="External"/><Relationship Id="rId22326" Type="http://schemas.openxmlformats.org/officeDocument/2006/relationships/hyperlink" Target="https://tothemoon.im-ldi.com/data_a70/AS16/extra/AS16-108-17703.small.png" TargetMode="External"/><Relationship Id="rId22327" Type="http://schemas.openxmlformats.org/officeDocument/2006/relationships/hyperlink" Target="https://tothemoon.im-ldi.com/data_a70/AS16/raw/AS16-108-17703.tif" TargetMode="External"/><Relationship Id="rId22328" Type="http://schemas.openxmlformats.org/officeDocument/2006/relationships/hyperlink" Target="https://tothemoon.im-ldi.com/data_a70/AS16/processed/AS16-108-17703.png" TargetMode="External"/><Relationship Id="rId22329" Type="http://schemas.openxmlformats.org/officeDocument/2006/relationships/hyperlink" Target="https://www.lpi.usra.edu/resources/apollo/frame/?AS16-108-17717" TargetMode="External"/><Relationship Id="rId22330" Type="http://schemas.openxmlformats.org/officeDocument/2006/relationships/hyperlink" Target="https://tothemoon.im-ldi.com/data_a70/AS16/extra/AS16-108-17717.small.png" TargetMode="External"/><Relationship Id="rId22331" Type="http://schemas.openxmlformats.org/officeDocument/2006/relationships/hyperlink" Target="https://tothemoon.im-ldi.com/data_a70/AS16/raw/AS16-108-17717.tif" TargetMode="External"/><Relationship Id="rId22332" Type="http://schemas.openxmlformats.org/officeDocument/2006/relationships/hyperlink" Target="https://tothemoon.im-ldi.com/data_a70/AS16/processed/AS16-108-17717.png" TargetMode="External"/><Relationship Id="rId22333" Type="http://schemas.openxmlformats.org/officeDocument/2006/relationships/hyperlink" Target="https://www.lpi.usra.edu/resources/apollo/frame/?AS16-108-17720" TargetMode="External"/><Relationship Id="rId22334" Type="http://schemas.openxmlformats.org/officeDocument/2006/relationships/hyperlink" Target="https://tothemoon.im-ldi.com/data_a70/AS16/extra/AS16-108-17720.small.png" TargetMode="External"/><Relationship Id="rId22335" Type="http://schemas.openxmlformats.org/officeDocument/2006/relationships/hyperlink" Target="https://tothemoon.im-ldi.com/data_a70/AS16/raw/AS16-108-17720.tif" TargetMode="External"/><Relationship Id="rId22336" Type="http://schemas.openxmlformats.org/officeDocument/2006/relationships/hyperlink" Target="https://tothemoon.im-ldi.com/data_a70/AS16/processed/AS16-108-17720.png" TargetMode="External"/><Relationship Id="rId22337" Type="http://schemas.openxmlformats.org/officeDocument/2006/relationships/hyperlink" Target="https://www.lpi.usra.edu/resources/apollo/frame/?AS16-108-17727" TargetMode="External"/><Relationship Id="rId22338" Type="http://schemas.openxmlformats.org/officeDocument/2006/relationships/hyperlink" Target="https://tothemoon.im-ldi.com/data_a70/AS16/extra/AS16-108-17727.small.png" TargetMode="External"/><Relationship Id="rId22339" Type="http://schemas.openxmlformats.org/officeDocument/2006/relationships/hyperlink" Target="https://tothemoon.im-ldi.com/data_a70/AS16/raw/AS16-108-17727.tif" TargetMode="External"/><Relationship Id="rId22340" Type="http://schemas.openxmlformats.org/officeDocument/2006/relationships/hyperlink" Target="https://tothemoon.im-ldi.com/data_a70/AS16/processed/AS16-108-17727.png" TargetMode="External"/><Relationship Id="rId22341" Type="http://schemas.openxmlformats.org/officeDocument/2006/relationships/hyperlink" Target="https://www.lpi.usra.edu/resources/apollo/frame/?AS16-108-17728" TargetMode="External"/><Relationship Id="rId22342" Type="http://schemas.openxmlformats.org/officeDocument/2006/relationships/hyperlink" Target="https://tothemoon.im-ldi.com/data_a70/AS16/extra/AS16-108-17728.small.png" TargetMode="External"/><Relationship Id="rId22343" Type="http://schemas.openxmlformats.org/officeDocument/2006/relationships/hyperlink" Target="https://tothemoon.im-ldi.com/data_a70/AS16/raw/AS16-108-17728.tif" TargetMode="External"/><Relationship Id="rId22344" Type="http://schemas.openxmlformats.org/officeDocument/2006/relationships/hyperlink" Target="https://tothemoon.im-ldi.com/data_a70/AS16/processed/AS16-108-17728.png" TargetMode="External"/><Relationship Id="rId22345" Type="http://schemas.openxmlformats.org/officeDocument/2006/relationships/hyperlink" Target="https://www.lpi.usra.edu/resources/apollo/frame/?AS16-108-17729" TargetMode="External"/><Relationship Id="rId22346" Type="http://schemas.openxmlformats.org/officeDocument/2006/relationships/hyperlink" Target="https://tothemoon.im-ldi.com/data_a70/AS16/extra/AS16-108-17729.small.png" TargetMode="External"/><Relationship Id="rId22347" Type="http://schemas.openxmlformats.org/officeDocument/2006/relationships/hyperlink" Target="https://tothemoon.im-ldi.com/data_a70/AS16/raw/AS16-108-17729.tif" TargetMode="External"/><Relationship Id="rId22348" Type="http://schemas.openxmlformats.org/officeDocument/2006/relationships/hyperlink" Target="https://tothemoon.im-ldi.com/data_a70/AS16/processed/AS16-108-17729.png" TargetMode="External"/><Relationship Id="rId22349" Type="http://schemas.openxmlformats.org/officeDocument/2006/relationships/hyperlink" Target="https://www.lpi.usra.edu/resources/apollo/frame/?AS16-108-17730" TargetMode="External"/><Relationship Id="rId22350" Type="http://schemas.openxmlformats.org/officeDocument/2006/relationships/hyperlink" Target="https://tothemoon.im-ldi.com/data_a70/AS16/extra/AS16-108-17730.small.png" TargetMode="External"/><Relationship Id="rId22351" Type="http://schemas.openxmlformats.org/officeDocument/2006/relationships/hyperlink" Target="https://tothemoon.im-ldi.com/data_a70/AS16/raw/AS16-108-17730.tif" TargetMode="External"/><Relationship Id="rId22352" Type="http://schemas.openxmlformats.org/officeDocument/2006/relationships/hyperlink" Target="https://tothemoon.im-ldi.com/data_a70/AS16/processed/AS16-108-17730.png" TargetMode="External"/><Relationship Id="rId22353" Type="http://schemas.openxmlformats.org/officeDocument/2006/relationships/hyperlink" Target="https://www.lpi.usra.edu/resources/apollo/frame/?AS16-108-17731" TargetMode="External"/><Relationship Id="rId22354" Type="http://schemas.openxmlformats.org/officeDocument/2006/relationships/hyperlink" Target="https://tothemoon.im-ldi.com/data_a70/AS16/extra/AS16-108-17731.small.png" TargetMode="External"/><Relationship Id="rId22355" Type="http://schemas.openxmlformats.org/officeDocument/2006/relationships/hyperlink" Target="https://tothemoon.im-ldi.com/data_a70/AS16/raw/AS16-108-17731.tif" TargetMode="External"/><Relationship Id="rId22356" Type="http://schemas.openxmlformats.org/officeDocument/2006/relationships/hyperlink" Target="https://tothemoon.im-ldi.com/data_a70/AS16/processed/AS16-108-17731.png" TargetMode="External"/><Relationship Id="rId22357" Type="http://schemas.openxmlformats.org/officeDocument/2006/relationships/hyperlink" Target="https://www.lpi.usra.edu/resources/apollo/frame/?AS16-108-17732" TargetMode="External"/><Relationship Id="rId22358" Type="http://schemas.openxmlformats.org/officeDocument/2006/relationships/hyperlink" Target="https://tothemoon.im-ldi.com/data_a70/AS16/extra/AS16-108-17732.small.png" TargetMode="External"/><Relationship Id="rId22359" Type="http://schemas.openxmlformats.org/officeDocument/2006/relationships/hyperlink" Target="https://tothemoon.im-ldi.com/data_a70/AS16/raw/AS16-108-17732.tif" TargetMode="External"/><Relationship Id="rId22360" Type="http://schemas.openxmlformats.org/officeDocument/2006/relationships/hyperlink" Target="https://tothemoon.im-ldi.com/data_a70/AS16/processed/AS16-108-17732.png" TargetMode="External"/><Relationship Id="rId22361" Type="http://schemas.openxmlformats.org/officeDocument/2006/relationships/hyperlink" Target="https://www.lpi.usra.edu/resources/apollo/frame/?AS16-108-17736" TargetMode="External"/><Relationship Id="rId22362" Type="http://schemas.openxmlformats.org/officeDocument/2006/relationships/hyperlink" Target="https://tothemoon.im-ldi.com/data_a70/AS16/extra/AS16-108-17736.small.png" TargetMode="External"/><Relationship Id="rId22363" Type="http://schemas.openxmlformats.org/officeDocument/2006/relationships/hyperlink" Target="https://tothemoon.im-ldi.com/data_a70/AS16/raw/AS16-108-17736.tif" TargetMode="External"/><Relationship Id="rId22364" Type="http://schemas.openxmlformats.org/officeDocument/2006/relationships/hyperlink" Target="https://tothemoon.im-ldi.com/data_a70/AS16/processed/AS16-108-17736.png" TargetMode="External"/><Relationship Id="rId22365" Type="http://schemas.openxmlformats.org/officeDocument/2006/relationships/hyperlink" Target="https://www.lpi.usra.edu/resources/apollo/frame/?AS16-108-17737" TargetMode="External"/><Relationship Id="rId22366" Type="http://schemas.openxmlformats.org/officeDocument/2006/relationships/hyperlink" Target="https://tothemoon.im-ldi.com/data_a70/AS16/extra/AS16-108-17737.small.png" TargetMode="External"/><Relationship Id="rId22367" Type="http://schemas.openxmlformats.org/officeDocument/2006/relationships/hyperlink" Target="https://tothemoon.im-ldi.com/data_a70/AS16/raw/AS16-108-17737.tif" TargetMode="External"/><Relationship Id="rId22368" Type="http://schemas.openxmlformats.org/officeDocument/2006/relationships/hyperlink" Target="https://tothemoon.im-ldi.com/data_a70/AS16/processed/AS16-108-17737.png" TargetMode="External"/><Relationship Id="rId22369" Type="http://schemas.openxmlformats.org/officeDocument/2006/relationships/hyperlink" Target="https://www.lpi.usra.edu/resources/apollo/frame/?AS16-108-17740" TargetMode="External"/><Relationship Id="rId22370" Type="http://schemas.openxmlformats.org/officeDocument/2006/relationships/hyperlink" Target="https://tothemoon.im-ldi.com/data_a70/AS16/extra/AS16-108-17740.small.png" TargetMode="External"/><Relationship Id="rId22371" Type="http://schemas.openxmlformats.org/officeDocument/2006/relationships/hyperlink" Target="https://tothemoon.im-ldi.com/data_a70/AS16/raw/AS16-108-17740.tif" TargetMode="External"/><Relationship Id="rId22372" Type="http://schemas.openxmlformats.org/officeDocument/2006/relationships/hyperlink" Target="https://tothemoon.im-ldi.com/data_a70/AS16/processed/AS16-108-17740.png" TargetMode="External"/><Relationship Id="rId22373" Type="http://schemas.openxmlformats.org/officeDocument/2006/relationships/hyperlink" Target="https://www.lpi.usra.edu/resources/apollo/frame/?AS16-108-17742" TargetMode="External"/><Relationship Id="rId22374" Type="http://schemas.openxmlformats.org/officeDocument/2006/relationships/hyperlink" Target="https://tothemoon.im-ldi.com/data_a70/AS16/extra/AS16-108-17742.small.png" TargetMode="External"/><Relationship Id="rId22375" Type="http://schemas.openxmlformats.org/officeDocument/2006/relationships/hyperlink" Target="https://tothemoon.im-ldi.com/data_a70/AS16/raw/AS16-108-17742.tif" TargetMode="External"/><Relationship Id="rId22376" Type="http://schemas.openxmlformats.org/officeDocument/2006/relationships/hyperlink" Target="https://tothemoon.im-ldi.com/data_a70/AS16/processed/AS16-108-17742.png" TargetMode="External"/><Relationship Id="rId22377" Type="http://schemas.openxmlformats.org/officeDocument/2006/relationships/hyperlink" Target="https://www.lpi.usra.edu/resources/apollo/frame/?AS16-108-17743" TargetMode="External"/><Relationship Id="rId22378" Type="http://schemas.openxmlformats.org/officeDocument/2006/relationships/hyperlink" Target="https://tothemoon.im-ldi.com/data_a70/AS16/extra/AS16-108-17743.small.png" TargetMode="External"/><Relationship Id="rId22379" Type="http://schemas.openxmlformats.org/officeDocument/2006/relationships/hyperlink" Target="https://tothemoon.im-ldi.com/data_a70/AS16/raw/AS16-108-17743.tif" TargetMode="External"/><Relationship Id="rId22380" Type="http://schemas.openxmlformats.org/officeDocument/2006/relationships/hyperlink" Target="https://tothemoon.im-ldi.com/data_a70/AS16/processed/AS16-108-17743.png" TargetMode="External"/><Relationship Id="rId22381" Type="http://schemas.openxmlformats.org/officeDocument/2006/relationships/hyperlink" Target="https://www.lpi.usra.edu/resources/apollo/frame/?AS16-108-17744" TargetMode="External"/><Relationship Id="rId22382" Type="http://schemas.openxmlformats.org/officeDocument/2006/relationships/hyperlink" Target="https://tothemoon.im-ldi.com/data_a70/AS16/extra/AS16-108-17744.small.png" TargetMode="External"/><Relationship Id="rId22383" Type="http://schemas.openxmlformats.org/officeDocument/2006/relationships/hyperlink" Target="https://tothemoon.im-ldi.com/data_a70/AS16/raw/AS16-108-17744.tif" TargetMode="External"/><Relationship Id="rId22384" Type="http://schemas.openxmlformats.org/officeDocument/2006/relationships/hyperlink" Target="https://tothemoon.im-ldi.com/data_a70/AS16/processed/AS16-108-17744.png" TargetMode="External"/><Relationship Id="rId22385" Type="http://schemas.openxmlformats.org/officeDocument/2006/relationships/hyperlink" Target="https://tothemoon.im-ldi.com/data_a70/AS16/extra/AS16-108-17745.small.png" TargetMode="External"/><Relationship Id="rId22386" Type="http://schemas.openxmlformats.org/officeDocument/2006/relationships/hyperlink" Target="https://tothemoon.im-ldi.com/data_a70/AS16/raw/AS16-108-17745.tif" TargetMode="External"/><Relationship Id="rId22387" Type="http://schemas.openxmlformats.org/officeDocument/2006/relationships/hyperlink" Target="https://tothemoon.im-ldi.com/data_a70/AS16/processed/AS16-108-17745.png" TargetMode="External"/><Relationship Id="rId22388" Type="http://schemas.openxmlformats.org/officeDocument/2006/relationships/hyperlink" Target="https://www.lpi.usra.edu/resources/apollo/frame/?AS16-109-17746" TargetMode="External"/><Relationship Id="rId22389" Type="http://schemas.openxmlformats.org/officeDocument/2006/relationships/hyperlink" Target="https://tothemoon.im-ldi.com/data_a70/AS16/extra/AS16-109-17746.small.png" TargetMode="External"/><Relationship Id="rId22390" Type="http://schemas.openxmlformats.org/officeDocument/2006/relationships/hyperlink" Target="https://tothemoon.im-ldi.com/data_a70/AS16/raw/AS16-109-17746.tif" TargetMode="External"/><Relationship Id="rId22391" Type="http://schemas.openxmlformats.org/officeDocument/2006/relationships/hyperlink" Target="https://tothemoon.im-ldi.com/data_a70/AS16/processed/AS16-109-17746.png" TargetMode="External"/><Relationship Id="rId22392" Type="http://schemas.openxmlformats.org/officeDocument/2006/relationships/hyperlink" Target="https://www.lpi.usra.edu/resources/apollo/frame/?AS16-109-17747" TargetMode="External"/><Relationship Id="rId22393" Type="http://schemas.openxmlformats.org/officeDocument/2006/relationships/hyperlink" Target="https://tothemoon.im-ldi.com/data_a70/AS16/extra/AS16-109-17747.small.png" TargetMode="External"/><Relationship Id="rId22394" Type="http://schemas.openxmlformats.org/officeDocument/2006/relationships/hyperlink" Target="https://tothemoon.im-ldi.com/data_a70/AS16/raw/AS16-109-17747.tif" TargetMode="External"/><Relationship Id="rId22395" Type="http://schemas.openxmlformats.org/officeDocument/2006/relationships/hyperlink" Target="https://tothemoon.im-ldi.com/data_a70/AS16/processed/AS16-109-17747.png" TargetMode="External"/><Relationship Id="rId22396" Type="http://schemas.openxmlformats.org/officeDocument/2006/relationships/hyperlink" Target="https://www.lpi.usra.edu/resources/apollo/frame/?AS16-109-17748" TargetMode="External"/><Relationship Id="rId22397" Type="http://schemas.openxmlformats.org/officeDocument/2006/relationships/hyperlink" Target="https://tothemoon.im-ldi.com/data_a70/AS16/extra/AS16-109-17748.small.png" TargetMode="External"/><Relationship Id="rId22398" Type="http://schemas.openxmlformats.org/officeDocument/2006/relationships/hyperlink" Target="https://tothemoon.im-ldi.com/data_a70/AS16/raw/AS16-109-17748.tif" TargetMode="External"/><Relationship Id="rId22399" Type="http://schemas.openxmlformats.org/officeDocument/2006/relationships/hyperlink" Target="https://tothemoon.im-ldi.com/data_a70/AS16/processed/AS16-109-17748.png" TargetMode="External"/><Relationship Id="rId22400" Type="http://schemas.openxmlformats.org/officeDocument/2006/relationships/hyperlink" Target="https://www.lpi.usra.edu/resources/apollo/frame/?AS16-109-17749" TargetMode="External"/><Relationship Id="rId22401" Type="http://schemas.openxmlformats.org/officeDocument/2006/relationships/hyperlink" Target="https://tothemoon.im-ldi.com/data_a70/AS16/extra/AS16-109-17749.small.png" TargetMode="External"/><Relationship Id="rId22402" Type="http://schemas.openxmlformats.org/officeDocument/2006/relationships/hyperlink" Target="https://tothemoon.im-ldi.com/data_a70/AS16/raw/AS16-109-17749.tif" TargetMode="External"/><Relationship Id="rId22403" Type="http://schemas.openxmlformats.org/officeDocument/2006/relationships/hyperlink" Target="https://tothemoon.im-ldi.com/data_a70/AS16/processed/AS16-109-17749.png" TargetMode="External"/><Relationship Id="rId22404" Type="http://schemas.openxmlformats.org/officeDocument/2006/relationships/hyperlink" Target="https://www.lpi.usra.edu/resources/apollo/frame/?AS16-109-17750" TargetMode="External"/><Relationship Id="rId22405" Type="http://schemas.openxmlformats.org/officeDocument/2006/relationships/hyperlink" Target="https://tothemoon.im-ldi.com/data_a70/AS16/extra/AS16-109-17750.small.png" TargetMode="External"/><Relationship Id="rId22406" Type="http://schemas.openxmlformats.org/officeDocument/2006/relationships/hyperlink" Target="https://tothemoon.im-ldi.com/data_a70/AS16/raw/AS16-109-17750.tif" TargetMode="External"/><Relationship Id="rId22407" Type="http://schemas.openxmlformats.org/officeDocument/2006/relationships/hyperlink" Target="https://tothemoon.im-ldi.com/data_a70/AS16/processed/AS16-109-17750.png" TargetMode="External"/><Relationship Id="rId22408" Type="http://schemas.openxmlformats.org/officeDocument/2006/relationships/hyperlink" Target="https://www.lpi.usra.edu/resources/apollo/frame/?AS16-109-17751" TargetMode="External"/><Relationship Id="rId22409" Type="http://schemas.openxmlformats.org/officeDocument/2006/relationships/hyperlink" Target="https://tothemoon.im-ldi.com/data_a70/AS16/extra/AS16-109-17751.small.png" TargetMode="External"/><Relationship Id="rId22410" Type="http://schemas.openxmlformats.org/officeDocument/2006/relationships/hyperlink" Target="https://tothemoon.im-ldi.com/data_a70/AS16/raw/AS16-109-17751.tif" TargetMode="External"/><Relationship Id="rId22411" Type="http://schemas.openxmlformats.org/officeDocument/2006/relationships/hyperlink" Target="https://tothemoon.im-ldi.com/data_a70/AS16/processed/AS16-109-17751.png" TargetMode="External"/><Relationship Id="rId22412" Type="http://schemas.openxmlformats.org/officeDocument/2006/relationships/hyperlink" Target="https://www.lpi.usra.edu/resources/apollo/frame/?AS16-109-17752" TargetMode="External"/><Relationship Id="rId22413" Type="http://schemas.openxmlformats.org/officeDocument/2006/relationships/hyperlink" Target="https://tothemoon.im-ldi.com/data_a70/AS16/extra/AS16-109-17752.small.png" TargetMode="External"/><Relationship Id="rId22414" Type="http://schemas.openxmlformats.org/officeDocument/2006/relationships/hyperlink" Target="https://tothemoon.im-ldi.com/data_a70/AS16/raw/AS16-109-17752.tif" TargetMode="External"/><Relationship Id="rId22415" Type="http://schemas.openxmlformats.org/officeDocument/2006/relationships/hyperlink" Target="https://tothemoon.im-ldi.com/data_a70/AS16/processed/AS16-109-17752.png" TargetMode="External"/><Relationship Id="rId22416" Type="http://schemas.openxmlformats.org/officeDocument/2006/relationships/hyperlink" Target="https://www.lpi.usra.edu/resources/apollo/frame/?AS16-109-17753" TargetMode="External"/><Relationship Id="rId22417" Type="http://schemas.openxmlformats.org/officeDocument/2006/relationships/hyperlink" Target="https://tothemoon.im-ldi.com/data_a70/AS16/extra/AS16-109-17753.small.png" TargetMode="External"/><Relationship Id="rId22418" Type="http://schemas.openxmlformats.org/officeDocument/2006/relationships/hyperlink" Target="https://tothemoon.im-ldi.com/data_a70/AS16/raw/AS16-109-17753.tif" TargetMode="External"/><Relationship Id="rId22419" Type="http://schemas.openxmlformats.org/officeDocument/2006/relationships/hyperlink" Target="https://tothemoon.im-ldi.com/data_a70/AS16/processed/AS16-109-17753.png" TargetMode="External"/><Relationship Id="rId22420" Type="http://schemas.openxmlformats.org/officeDocument/2006/relationships/hyperlink" Target="https://www.lpi.usra.edu/resources/apollo/frame/?AS16-109-17754" TargetMode="External"/><Relationship Id="rId22421" Type="http://schemas.openxmlformats.org/officeDocument/2006/relationships/hyperlink" Target="https://tothemoon.im-ldi.com/data_a70/AS16/extra/AS16-109-17754.small.png" TargetMode="External"/><Relationship Id="rId22422" Type="http://schemas.openxmlformats.org/officeDocument/2006/relationships/hyperlink" Target="https://tothemoon.im-ldi.com/data_a70/AS16/raw/AS16-109-17754.tif" TargetMode="External"/><Relationship Id="rId22423" Type="http://schemas.openxmlformats.org/officeDocument/2006/relationships/hyperlink" Target="https://tothemoon.im-ldi.com/data_a70/AS16/processed/AS16-109-17754.png" TargetMode="External"/><Relationship Id="rId22424" Type="http://schemas.openxmlformats.org/officeDocument/2006/relationships/hyperlink" Target="https://www.lpi.usra.edu/resources/apollo/frame/?AS16-109-17755" TargetMode="External"/><Relationship Id="rId22425" Type="http://schemas.openxmlformats.org/officeDocument/2006/relationships/hyperlink" Target="https://tothemoon.im-ldi.com/data_a70/AS16/extra/AS16-109-17755.small.png" TargetMode="External"/><Relationship Id="rId22426" Type="http://schemas.openxmlformats.org/officeDocument/2006/relationships/hyperlink" Target="https://tothemoon.im-ldi.com/data_a70/AS16/raw/AS16-109-17755.tif" TargetMode="External"/><Relationship Id="rId22427" Type="http://schemas.openxmlformats.org/officeDocument/2006/relationships/hyperlink" Target="https://tothemoon.im-ldi.com/data_a70/AS16/processed/AS16-109-17755.png" TargetMode="External"/><Relationship Id="rId22428" Type="http://schemas.openxmlformats.org/officeDocument/2006/relationships/hyperlink" Target="https://www.lpi.usra.edu/resources/apollo/frame/?AS16-109-17756" TargetMode="External"/><Relationship Id="rId22429" Type="http://schemas.openxmlformats.org/officeDocument/2006/relationships/hyperlink" Target="https://tothemoon.im-ldi.com/data_a70/AS16/extra/AS16-109-17756.small.png" TargetMode="External"/><Relationship Id="rId22430" Type="http://schemas.openxmlformats.org/officeDocument/2006/relationships/hyperlink" Target="https://tothemoon.im-ldi.com/data_a70/AS16/raw/AS16-109-17756.tif" TargetMode="External"/><Relationship Id="rId22431" Type="http://schemas.openxmlformats.org/officeDocument/2006/relationships/hyperlink" Target="https://tothemoon.im-ldi.com/data_a70/AS16/processed/AS16-109-17756.png" TargetMode="External"/><Relationship Id="rId22432" Type="http://schemas.openxmlformats.org/officeDocument/2006/relationships/hyperlink" Target="https://www.lpi.usra.edu/resources/apollo/frame/?AS16-109-17757" TargetMode="External"/><Relationship Id="rId22433" Type="http://schemas.openxmlformats.org/officeDocument/2006/relationships/hyperlink" Target="https://tothemoon.im-ldi.com/data_a70/AS16/extra/AS16-109-17757.small.png" TargetMode="External"/><Relationship Id="rId22434" Type="http://schemas.openxmlformats.org/officeDocument/2006/relationships/hyperlink" Target="https://tothemoon.im-ldi.com/data_a70/AS16/raw/AS16-109-17757.tif" TargetMode="External"/><Relationship Id="rId22435" Type="http://schemas.openxmlformats.org/officeDocument/2006/relationships/hyperlink" Target="https://tothemoon.im-ldi.com/data_a70/AS16/processed/AS16-109-17757.png" TargetMode="External"/><Relationship Id="rId22436" Type="http://schemas.openxmlformats.org/officeDocument/2006/relationships/hyperlink" Target="https://www.lpi.usra.edu/resources/apollo/frame/?AS16-109-17758" TargetMode="External"/><Relationship Id="rId22437" Type="http://schemas.openxmlformats.org/officeDocument/2006/relationships/hyperlink" Target="https://tothemoon.im-ldi.com/data_a70/AS16/extra/AS16-109-17758.small.png" TargetMode="External"/><Relationship Id="rId22438" Type="http://schemas.openxmlformats.org/officeDocument/2006/relationships/hyperlink" Target="https://tothemoon.im-ldi.com/data_a70/AS16/raw/AS16-109-17758.tif" TargetMode="External"/><Relationship Id="rId22439" Type="http://schemas.openxmlformats.org/officeDocument/2006/relationships/hyperlink" Target="https://tothemoon.im-ldi.com/data_a70/AS16/processed/AS16-109-17758.png" TargetMode="External"/><Relationship Id="rId22440" Type="http://schemas.openxmlformats.org/officeDocument/2006/relationships/hyperlink" Target="https://www.lpi.usra.edu/resources/apollo/frame/?AS16-109-17759" TargetMode="External"/><Relationship Id="rId22441" Type="http://schemas.openxmlformats.org/officeDocument/2006/relationships/hyperlink" Target="https://tothemoon.im-ldi.com/data_a70/AS16/extra/AS16-109-17759.small.png" TargetMode="External"/><Relationship Id="rId22442" Type="http://schemas.openxmlformats.org/officeDocument/2006/relationships/hyperlink" Target="https://tothemoon.im-ldi.com/data_a70/AS16/raw/AS16-109-17759.tif" TargetMode="External"/><Relationship Id="rId22443" Type="http://schemas.openxmlformats.org/officeDocument/2006/relationships/hyperlink" Target="https://tothemoon.im-ldi.com/data_a70/AS16/processed/AS16-109-17759.png" TargetMode="External"/><Relationship Id="rId22444" Type="http://schemas.openxmlformats.org/officeDocument/2006/relationships/hyperlink" Target="https://www.lpi.usra.edu/resources/apollo/frame/?AS16-109-17760" TargetMode="External"/><Relationship Id="rId22445" Type="http://schemas.openxmlformats.org/officeDocument/2006/relationships/hyperlink" Target="https://tothemoon.im-ldi.com/data_a70/AS16/extra/AS16-109-17760.small.png" TargetMode="External"/><Relationship Id="rId22446" Type="http://schemas.openxmlformats.org/officeDocument/2006/relationships/hyperlink" Target="https://tothemoon.im-ldi.com/data_a70/AS16/raw/AS16-109-17760.tif" TargetMode="External"/><Relationship Id="rId22447" Type="http://schemas.openxmlformats.org/officeDocument/2006/relationships/hyperlink" Target="https://tothemoon.im-ldi.com/data_a70/AS16/processed/AS16-109-17760.png" TargetMode="External"/><Relationship Id="rId22448" Type="http://schemas.openxmlformats.org/officeDocument/2006/relationships/hyperlink" Target="https://www.lpi.usra.edu/resources/apollo/frame/?AS16-109-17761" TargetMode="External"/><Relationship Id="rId22449" Type="http://schemas.openxmlformats.org/officeDocument/2006/relationships/hyperlink" Target="https://tothemoon.im-ldi.com/data_a70/AS16/extra/AS16-109-17761.small.png" TargetMode="External"/><Relationship Id="rId22450" Type="http://schemas.openxmlformats.org/officeDocument/2006/relationships/hyperlink" Target="https://tothemoon.im-ldi.com/data_a70/AS16/raw/AS16-109-17761.tif" TargetMode="External"/><Relationship Id="rId22451" Type="http://schemas.openxmlformats.org/officeDocument/2006/relationships/hyperlink" Target="https://tothemoon.im-ldi.com/data_a70/AS16/processed/AS16-109-17761.png" TargetMode="External"/><Relationship Id="rId22452" Type="http://schemas.openxmlformats.org/officeDocument/2006/relationships/hyperlink" Target="https://www.lpi.usra.edu/resources/apollo/frame/?AS16-109-17762" TargetMode="External"/><Relationship Id="rId22453" Type="http://schemas.openxmlformats.org/officeDocument/2006/relationships/hyperlink" Target="https://tothemoon.im-ldi.com/data_a70/AS16/extra/AS16-109-17762.small.png" TargetMode="External"/><Relationship Id="rId22454" Type="http://schemas.openxmlformats.org/officeDocument/2006/relationships/hyperlink" Target="https://tothemoon.im-ldi.com/data_a70/AS16/raw/AS16-109-17762.tif" TargetMode="External"/><Relationship Id="rId22455" Type="http://schemas.openxmlformats.org/officeDocument/2006/relationships/hyperlink" Target="https://tothemoon.im-ldi.com/data_a70/AS16/processed/AS16-109-17762.png" TargetMode="External"/><Relationship Id="rId22456" Type="http://schemas.openxmlformats.org/officeDocument/2006/relationships/hyperlink" Target="https://www.lpi.usra.edu/resources/apollo/frame/?AS16-109-17763" TargetMode="External"/><Relationship Id="rId22457" Type="http://schemas.openxmlformats.org/officeDocument/2006/relationships/hyperlink" Target="https://tothemoon.im-ldi.com/data_a70/AS16/extra/AS16-109-17763.small.png" TargetMode="External"/><Relationship Id="rId22458" Type="http://schemas.openxmlformats.org/officeDocument/2006/relationships/hyperlink" Target="https://tothemoon.im-ldi.com/data_a70/AS16/raw/AS16-109-17763.tif" TargetMode="External"/><Relationship Id="rId22459" Type="http://schemas.openxmlformats.org/officeDocument/2006/relationships/hyperlink" Target="https://tothemoon.im-ldi.com/data_a70/AS16/processed/AS16-109-17763.png" TargetMode="External"/><Relationship Id="rId22460" Type="http://schemas.openxmlformats.org/officeDocument/2006/relationships/hyperlink" Target="https://www.lpi.usra.edu/resources/apollo/frame/?AS16-109-17764" TargetMode="External"/><Relationship Id="rId22461" Type="http://schemas.openxmlformats.org/officeDocument/2006/relationships/hyperlink" Target="https://tothemoon.im-ldi.com/data_a70/AS16/extra/AS16-109-17764.small.png" TargetMode="External"/><Relationship Id="rId22462" Type="http://schemas.openxmlformats.org/officeDocument/2006/relationships/hyperlink" Target="https://tothemoon.im-ldi.com/data_a70/AS16/raw/AS16-109-17764.tif" TargetMode="External"/><Relationship Id="rId22463" Type="http://schemas.openxmlformats.org/officeDocument/2006/relationships/hyperlink" Target="https://tothemoon.im-ldi.com/data_a70/AS16/processed/AS16-109-17764.png" TargetMode="External"/><Relationship Id="rId22464" Type="http://schemas.openxmlformats.org/officeDocument/2006/relationships/hyperlink" Target="https://www.lpi.usra.edu/resources/apollo/frame/?AS16-109-17765" TargetMode="External"/><Relationship Id="rId22465" Type="http://schemas.openxmlformats.org/officeDocument/2006/relationships/hyperlink" Target="https://tothemoon.im-ldi.com/data_a70/AS16/extra/AS16-109-17765.small.png" TargetMode="External"/><Relationship Id="rId22466" Type="http://schemas.openxmlformats.org/officeDocument/2006/relationships/hyperlink" Target="https://tothemoon.im-ldi.com/data_a70/AS16/raw/AS16-109-17765.tif" TargetMode="External"/><Relationship Id="rId22467" Type="http://schemas.openxmlformats.org/officeDocument/2006/relationships/hyperlink" Target="https://tothemoon.im-ldi.com/data_a70/AS16/processed/AS16-109-17765.png" TargetMode="External"/><Relationship Id="rId22468" Type="http://schemas.openxmlformats.org/officeDocument/2006/relationships/hyperlink" Target="https://www.lpi.usra.edu/resources/apollo/frame/?AS16-109-17766" TargetMode="External"/><Relationship Id="rId22469" Type="http://schemas.openxmlformats.org/officeDocument/2006/relationships/hyperlink" Target="https://tothemoon.im-ldi.com/data_a70/AS16/extra/AS16-109-17766.small.png" TargetMode="External"/><Relationship Id="rId22470" Type="http://schemas.openxmlformats.org/officeDocument/2006/relationships/hyperlink" Target="https://tothemoon.im-ldi.com/data_a70/AS16/raw/AS16-109-17766.tif" TargetMode="External"/><Relationship Id="rId22471" Type="http://schemas.openxmlformats.org/officeDocument/2006/relationships/hyperlink" Target="https://tothemoon.im-ldi.com/data_a70/AS16/processed/AS16-109-17766.png" TargetMode="External"/><Relationship Id="rId22472" Type="http://schemas.openxmlformats.org/officeDocument/2006/relationships/hyperlink" Target="https://www.lpi.usra.edu/resources/apollo/frame/?AS16-109-17767" TargetMode="External"/><Relationship Id="rId22473" Type="http://schemas.openxmlformats.org/officeDocument/2006/relationships/hyperlink" Target="https://tothemoon.im-ldi.com/data_a70/AS16/extra/AS16-109-17767.small.png" TargetMode="External"/><Relationship Id="rId22474" Type="http://schemas.openxmlformats.org/officeDocument/2006/relationships/hyperlink" Target="https://tothemoon.im-ldi.com/data_a70/AS16/raw/AS16-109-17767.tif" TargetMode="External"/><Relationship Id="rId22475" Type="http://schemas.openxmlformats.org/officeDocument/2006/relationships/hyperlink" Target="https://tothemoon.im-ldi.com/data_a70/AS16/processed/AS16-109-17767.png" TargetMode="External"/><Relationship Id="rId22476" Type="http://schemas.openxmlformats.org/officeDocument/2006/relationships/hyperlink" Target="https://www.lpi.usra.edu/resources/apollo/frame/?AS16-109-17768" TargetMode="External"/><Relationship Id="rId22477" Type="http://schemas.openxmlformats.org/officeDocument/2006/relationships/hyperlink" Target="https://tothemoon.im-ldi.com/data_a70/AS16/extra/AS16-109-17768.small.png" TargetMode="External"/><Relationship Id="rId22478" Type="http://schemas.openxmlformats.org/officeDocument/2006/relationships/hyperlink" Target="https://tothemoon.im-ldi.com/data_a70/AS16/raw/AS16-109-17768.tif" TargetMode="External"/><Relationship Id="rId22479" Type="http://schemas.openxmlformats.org/officeDocument/2006/relationships/hyperlink" Target="https://tothemoon.im-ldi.com/data_a70/AS16/processed/AS16-109-17768.png" TargetMode="External"/><Relationship Id="rId22480" Type="http://schemas.openxmlformats.org/officeDocument/2006/relationships/hyperlink" Target="https://www.lpi.usra.edu/resources/apollo/frame/?AS16-109-17769" TargetMode="External"/><Relationship Id="rId22481" Type="http://schemas.openxmlformats.org/officeDocument/2006/relationships/hyperlink" Target="https://tothemoon.im-ldi.com/data_a70/AS16/extra/AS16-109-17769.small.png" TargetMode="External"/><Relationship Id="rId22482" Type="http://schemas.openxmlformats.org/officeDocument/2006/relationships/hyperlink" Target="https://tothemoon.im-ldi.com/data_a70/AS16/raw/AS16-109-17769.tif" TargetMode="External"/><Relationship Id="rId22483" Type="http://schemas.openxmlformats.org/officeDocument/2006/relationships/hyperlink" Target="https://tothemoon.im-ldi.com/data_a70/AS16/processed/AS16-109-17769.png" TargetMode="External"/><Relationship Id="rId22484" Type="http://schemas.openxmlformats.org/officeDocument/2006/relationships/hyperlink" Target="https://www.lpi.usra.edu/resources/apollo/frame/?AS16-109-17770" TargetMode="External"/><Relationship Id="rId22485" Type="http://schemas.openxmlformats.org/officeDocument/2006/relationships/hyperlink" Target="https://tothemoon.im-ldi.com/data_a70/AS16/extra/AS16-109-17770.small.png" TargetMode="External"/><Relationship Id="rId22486" Type="http://schemas.openxmlformats.org/officeDocument/2006/relationships/hyperlink" Target="https://tothemoon.im-ldi.com/data_a70/AS16/raw/AS16-109-17770.tif" TargetMode="External"/><Relationship Id="rId22487" Type="http://schemas.openxmlformats.org/officeDocument/2006/relationships/hyperlink" Target="https://tothemoon.im-ldi.com/data_a70/AS16/processed/AS16-109-17770.png" TargetMode="External"/><Relationship Id="rId22488" Type="http://schemas.openxmlformats.org/officeDocument/2006/relationships/hyperlink" Target="https://www.lpi.usra.edu/resources/apollo/frame/?AS16-109-17771" TargetMode="External"/><Relationship Id="rId22489" Type="http://schemas.openxmlformats.org/officeDocument/2006/relationships/hyperlink" Target="https://tothemoon.im-ldi.com/data_a70/AS16/extra/AS16-109-17771.small.png" TargetMode="External"/><Relationship Id="rId22490" Type="http://schemas.openxmlformats.org/officeDocument/2006/relationships/hyperlink" Target="https://tothemoon.im-ldi.com/data_a70/AS16/raw/AS16-109-17771.tif" TargetMode="External"/><Relationship Id="rId22491" Type="http://schemas.openxmlformats.org/officeDocument/2006/relationships/hyperlink" Target="https://tothemoon.im-ldi.com/data_a70/AS16/processed/AS16-109-17771.png" TargetMode="External"/><Relationship Id="rId22492" Type="http://schemas.openxmlformats.org/officeDocument/2006/relationships/hyperlink" Target="https://www.lpi.usra.edu/resources/apollo/frame/?AS16-109-17772" TargetMode="External"/><Relationship Id="rId22493" Type="http://schemas.openxmlformats.org/officeDocument/2006/relationships/hyperlink" Target="https://tothemoon.im-ldi.com/data_a70/AS16/extra/AS16-109-17772.small.png" TargetMode="External"/><Relationship Id="rId22494" Type="http://schemas.openxmlformats.org/officeDocument/2006/relationships/hyperlink" Target="https://tothemoon.im-ldi.com/data_a70/AS16/raw/AS16-109-17772.tif" TargetMode="External"/><Relationship Id="rId22495" Type="http://schemas.openxmlformats.org/officeDocument/2006/relationships/hyperlink" Target="https://tothemoon.im-ldi.com/data_a70/AS16/processed/AS16-109-17772.png" TargetMode="External"/><Relationship Id="rId22496" Type="http://schemas.openxmlformats.org/officeDocument/2006/relationships/hyperlink" Target="https://www.lpi.usra.edu/resources/apollo/frame/?AS16-109-17773" TargetMode="External"/><Relationship Id="rId22497" Type="http://schemas.openxmlformats.org/officeDocument/2006/relationships/hyperlink" Target="https://tothemoon.im-ldi.com/data_a70/AS16/extra/AS16-109-17773.small.png" TargetMode="External"/><Relationship Id="rId22498" Type="http://schemas.openxmlformats.org/officeDocument/2006/relationships/hyperlink" Target="https://tothemoon.im-ldi.com/data_a70/AS16/raw/AS16-109-17773.tif" TargetMode="External"/><Relationship Id="rId22499" Type="http://schemas.openxmlformats.org/officeDocument/2006/relationships/hyperlink" Target="https://tothemoon.im-ldi.com/data_a70/AS16/processed/AS16-109-17773.png" TargetMode="External"/><Relationship Id="rId22500" Type="http://schemas.openxmlformats.org/officeDocument/2006/relationships/hyperlink" Target="https://www.lpi.usra.edu/resources/apollo/frame/?AS16-109-17774" TargetMode="External"/><Relationship Id="rId22501" Type="http://schemas.openxmlformats.org/officeDocument/2006/relationships/hyperlink" Target="https://tothemoon.im-ldi.com/data_a70/AS16/extra/AS16-109-17774.small.png" TargetMode="External"/><Relationship Id="rId22502" Type="http://schemas.openxmlformats.org/officeDocument/2006/relationships/hyperlink" Target="https://tothemoon.im-ldi.com/data_a70/AS16/raw/AS16-109-17774.tif" TargetMode="External"/><Relationship Id="rId22503" Type="http://schemas.openxmlformats.org/officeDocument/2006/relationships/hyperlink" Target="https://tothemoon.im-ldi.com/data_a70/AS16/processed/AS16-109-17774.png" TargetMode="External"/><Relationship Id="rId22504" Type="http://schemas.openxmlformats.org/officeDocument/2006/relationships/hyperlink" Target="https://www.lpi.usra.edu/resources/apollo/frame/?AS16-109-17775" TargetMode="External"/><Relationship Id="rId22505" Type="http://schemas.openxmlformats.org/officeDocument/2006/relationships/hyperlink" Target="https://tothemoon.im-ldi.com/data_a70/AS16/extra/AS16-109-17775.small.png" TargetMode="External"/><Relationship Id="rId22506" Type="http://schemas.openxmlformats.org/officeDocument/2006/relationships/hyperlink" Target="https://tothemoon.im-ldi.com/data_a70/AS16/raw/AS16-109-17775.tif" TargetMode="External"/><Relationship Id="rId22507" Type="http://schemas.openxmlformats.org/officeDocument/2006/relationships/hyperlink" Target="https://tothemoon.im-ldi.com/data_a70/AS16/processed/AS16-109-17775.png" TargetMode="External"/><Relationship Id="rId22508" Type="http://schemas.openxmlformats.org/officeDocument/2006/relationships/hyperlink" Target="https://www.lpi.usra.edu/resources/apollo/frame/?AS16-109-17778" TargetMode="External"/><Relationship Id="rId22509" Type="http://schemas.openxmlformats.org/officeDocument/2006/relationships/hyperlink" Target="https://tothemoon.im-ldi.com/data_a70/AS16/extra/AS16-109-17778.small.png" TargetMode="External"/><Relationship Id="rId22510" Type="http://schemas.openxmlformats.org/officeDocument/2006/relationships/hyperlink" Target="https://tothemoon.im-ldi.com/data_a70/AS16/raw/AS16-109-17778.tif" TargetMode="External"/><Relationship Id="rId22511" Type="http://schemas.openxmlformats.org/officeDocument/2006/relationships/hyperlink" Target="https://tothemoon.im-ldi.com/data_a70/AS16/processed/AS16-109-17778.png" TargetMode="External"/><Relationship Id="rId22512" Type="http://schemas.openxmlformats.org/officeDocument/2006/relationships/hyperlink" Target="https://www.lpi.usra.edu/resources/apollo/frame/?AS16-109-17781" TargetMode="External"/><Relationship Id="rId22513" Type="http://schemas.openxmlformats.org/officeDocument/2006/relationships/hyperlink" Target="https://tothemoon.im-ldi.com/data_a70/AS16/extra/AS16-109-17781.small.png" TargetMode="External"/><Relationship Id="rId22514" Type="http://schemas.openxmlformats.org/officeDocument/2006/relationships/hyperlink" Target="https://tothemoon.im-ldi.com/data_a70/AS16/raw/AS16-109-17781.tif" TargetMode="External"/><Relationship Id="rId22515" Type="http://schemas.openxmlformats.org/officeDocument/2006/relationships/hyperlink" Target="https://tothemoon.im-ldi.com/data_a70/AS16/processed/AS16-109-17781.png" TargetMode="External"/><Relationship Id="rId22516" Type="http://schemas.openxmlformats.org/officeDocument/2006/relationships/hyperlink" Target="https://www.lpi.usra.edu/resources/apollo/frame/?AS16-109-17784" TargetMode="External"/><Relationship Id="rId22517" Type="http://schemas.openxmlformats.org/officeDocument/2006/relationships/hyperlink" Target="https://tothemoon.im-ldi.com/data_a70/AS16/extra/AS16-109-17784.small.png" TargetMode="External"/><Relationship Id="rId22518" Type="http://schemas.openxmlformats.org/officeDocument/2006/relationships/hyperlink" Target="https://tothemoon.im-ldi.com/data_a70/AS16/raw/AS16-109-17784.tif" TargetMode="External"/><Relationship Id="rId22519" Type="http://schemas.openxmlformats.org/officeDocument/2006/relationships/hyperlink" Target="https://tothemoon.im-ldi.com/data_a70/AS16/processed/AS16-109-17784.png" TargetMode="External"/><Relationship Id="rId22520" Type="http://schemas.openxmlformats.org/officeDocument/2006/relationships/hyperlink" Target="https://www.lpi.usra.edu/resources/apollo/frame/?AS16-109-17787" TargetMode="External"/><Relationship Id="rId22521" Type="http://schemas.openxmlformats.org/officeDocument/2006/relationships/hyperlink" Target="https://tothemoon.im-ldi.com/data_a70/AS16/extra/AS16-109-17787.small.png" TargetMode="External"/><Relationship Id="rId22522" Type="http://schemas.openxmlformats.org/officeDocument/2006/relationships/hyperlink" Target="https://tothemoon.im-ldi.com/data_a70/AS16/raw/AS16-109-17787.tif" TargetMode="External"/><Relationship Id="rId22523" Type="http://schemas.openxmlformats.org/officeDocument/2006/relationships/hyperlink" Target="https://tothemoon.im-ldi.com/data_a70/AS16/processed/AS16-109-17787.png" TargetMode="External"/><Relationship Id="rId22524" Type="http://schemas.openxmlformats.org/officeDocument/2006/relationships/hyperlink" Target="https://www.lpi.usra.edu/resources/apollo/frame/?AS16-109-17788" TargetMode="External"/><Relationship Id="rId22525" Type="http://schemas.openxmlformats.org/officeDocument/2006/relationships/hyperlink" Target="https://tothemoon.im-ldi.com/data_a70/AS16/extra/AS16-109-17788.small.png" TargetMode="External"/><Relationship Id="rId22526" Type="http://schemas.openxmlformats.org/officeDocument/2006/relationships/hyperlink" Target="https://tothemoon.im-ldi.com/data_a70/AS16/raw/AS16-109-17788.tif" TargetMode="External"/><Relationship Id="rId22527" Type="http://schemas.openxmlformats.org/officeDocument/2006/relationships/hyperlink" Target="https://tothemoon.im-ldi.com/data_a70/AS16/processed/AS16-109-17788.png" TargetMode="External"/><Relationship Id="rId22528" Type="http://schemas.openxmlformats.org/officeDocument/2006/relationships/hyperlink" Target="https://www.lpi.usra.edu/resources/apollo/frame/?AS16-109-17789" TargetMode="External"/><Relationship Id="rId22529" Type="http://schemas.openxmlformats.org/officeDocument/2006/relationships/hyperlink" Target="https://tothemoon.im-ldi.com/data_a70/AS16/extra/AS16-109-17789.small.png" TargetMode="External"/><Relationship Id="rId22530" Type="http://schemas.openxmlformats.org/officeDocument/2006/relationships/hyperlink" Target="https://tothemoon.im-ldi.com/data_a70/AS16/raw/AS16-109-17789.tif" TargetMode="External"/><Relationship Id="rId22531" Type="http://schemas.openxmlformats.org/officeDocument/2006/relationships/hyperlink" Target="https://tothemoon.im-ldi.com/data_a70/AS16/processed/AS16-109-17789.png" TargetMode="External"/><Relationship Id="rId22532" Type="http://schemas.openxmlformats.org/officeDocument/2006/relationships/hyperlink" Target="https://www.lpi.usra.edu/resources/apollo/frame/?AS16-109-17790" TargetMode="External"/><Relationship Id="rId22533" Type="http://schemas.openxmlformats.org/officeDocument/2006/relationships/hyperlink" Target="https://tothemoon.im-ldi.com/data_a70/AS16/extra/AS16-109-17790.small.png" TargetMode="External"/><Relationship Id="rId22534" Type="http://schemas.openxmlformats.org/officeDocument/2006/relationships/hyperlink" Target="https://tothemoon.im-ldi.com/data_a70/AS16/raw/AS16-109-17790.tif" TargetMode="External"/><Relationship Id="rId22535" Type="http://schemas.openxmlformats.org/officeDocument/2006/relationships/hyperlink" Target="https://tothemoon.im-ldi.com/data_a70/AS16/processed/AS16-109-17790.png" TargetMode="External"/><Relationship Id="rId22536" Type="http://schemas.openxmlformats.org/officeDocument/2006/relationships/hyperlink" Target="https://www.lpi.usra.edu/resources/apollo/frame/?AS16-109-17791" TargetMode="External"/><Relationship Id="rId22537" Type="http://schemas.openxmlformats.org/officeDocument/2006/relationships/hyperlink" Target="https://tothemoon.im-ldi.com/data_a70/AS16/extra/AS16-109-17791.small.png" TargetMode="External"/><Relationship Id="rId22538" Type="http://schemas.openxmlformats.org/officeDocument/2006/relationships/hyperlink" Target="https://tothemoon.im-ldi.com/data_a70/AS16/raw/AS16-109-17791.tif" TargetMode="External"/><Relationship Id="rId22539" Type="http://schemas.openxmlformats.org/officeDocument/2006/relationships/hyperlink" Target="https://tothemoon.im-ldi.com/data_a70/AS16/processed/AS16-109-17791.png" TargetMode="External"/><Relationship Id="rId22540" Type="http://schemas.openxmlformats.org/officeDocument/2006/relationships/hyperlink" Target="https://www.lpi.usra.edu/resources/apollo/frame/?AS16-109-17794" TargetMode="External"/><Relationship Id="rId22541" Type="http://schemas.openxmlformats.org/officeDocument/2006/relationships/hyperlink" Target="https://tothemoon.im-ldi.com/data_a70/AS16/extra/AS16-109-17794.small.png" TargetMode="External"/><Relationship Id="rId22542" Type="http://schemas.openxmlformats.org/officeDocument/2006/relationships/hyperlink" Target="https://tothemoon.im-ldi.com/data_a70/AS16/raw/AS16-109-17794.tif" TargetMode="External"/><Relationship Id="rId22543" Type="http://schemas.openxmlformats.org/officeDocument/2006/relationships/hyperlink" Target="https://tothemoon.im-ldi.com/data_a70/AS16/processed/AS16-109-17794.png" TargetMode="External"/><Relationship Id="rId22544" Type="http://schemas.openxmlformats.org/officeDocument/2006/relationships/hyperlink" Target="https://www.lpi.usra.edu/resources/apollo/frame/?AS16-109-17795" TargetMode="External"/><Relationship Id="rId22545" Type="http://schemas.openxmlformats.org/officeDocument/2006/relationships/hyperlink" Target="https://tothemoon.im-ldi.com/data_a70/AS16/extra/AS16-109-17795.small.png" TargetMode="External"/><Relationship Id="rId22546" Type="http://schemas.openxmlformats.org/officeDocument/2006/relationships/hyperlink" Target="https://tothemoon.im-ldi.com/data_a70/AS16/raw/AS16-109-17795.tif" TargetMode="External"/><Relationship Id="rId22547" Type="http://schemas.openxmlformats.org/officeDocument/2006/relationships/hyperlink" Target="https://tothemoon.im-ldi.com/data_a70/AS16/processed/AS16-109-17795.png" TargetMode="External"/><Relationship Id="rId22548" Type="http://schemas.openxmlformats.org/officeDocument/2006/relationships/hyperlink" Target="https://www.lpi.usra.edu/resources/apollo/frame/?AS16-109-17797" TargetMode="External"/><Relationship Id="rId22549" Type="http://schemas.openxmlformats.org/officeDocument/2006/relationships/hyperlink" Target="https://tothemoon.im-ldi.com/data_a70/AS16/extra/AS16-109-17797.small.png" TargetMode="External"/><Relationship Id="rId22550" Type="http://schemas.openxmlformats.org/officeDocument/2006/relationships/hyperlink" Target="https://tothemoon.im-ldi.com/data_a70/AS16/raw/AS16-109-17797.tif" TargetMode="External"/><Relationship Id="rId22551" Type="http://schemas.openxmlformats.org/officeDocument/2006/relationships/hyperlink" Target="https://tothemoon.im-ldi.com/data_a70/AS16/processed/AS16-109-17797.png" TargetMode="External"/><Relationship Id="rId22552" Type="http://schemas.openxmlformats.org/officeDocument/2006/relationships/hyperlink" Target="https://www.lpi.usra.edu/resources/apollo/frame/?AS16-109-17799" TargetMode="External"/><Relationship Id="rId22553" Type="http://schemas.openxmlformats.org/officeDocument/2006/relationships/hyperlink" Target="https://tothemoon.im-ldi.com/data_a70/AS16/extra/AS16-109-17799.small.png" TargetMode="External"/><Relationship Id="rId22554" Type="http://schemas.openxmlformats.org/officeDocument/2006/relationships/hyperlink" Target="https://tothemoon.im-ldi.com/data_a70/AS16/raw/AS16-109-17799.tif" TargetMode="External"/><Relationship Id="rId22555" Type="http://schemas.openxmlformats.org/officeDocument/2006/relationships/hyperlink" Target="https://tothemoon.im-ldi.com/data_a70/AS16/processed/AS16-109-17799.png" TargetMode="External"/><Relationship Id="rId22556" Type="http://schemas.openxmlformats.org/officeDocument/2006/relationships/hyperlink" Target="https://www.lpi.usra.edu/resources/apollo/frame/?AS16-109-17800" TargetMode="External"/><Relationship Id="rId22557" Type="http://schemas.openxmlformats.org/officeDocument/2006/relationships/hyperlink" Target="https://tothemoon.im-ldi.com/data_a70/AS16/extra/AS16-109-17800.small.png" TargetMode="External"/><Relationship Id="rId22558" Type="http://schemas.openxmlformats.org/officeDocument/2006/relationships/hyperlink" Target="https://tothemoon.im-ldi.com/data_a70/AS16/raw/AS16-109-17800.tif" TargetMode="External"/><Relationship Id="rId22559" Type="http://schemas.openxmlformats.org/officeDocument/2006/relationships/hyperlink" Target="https://tothemoon.im-ldi.com/data_a70/AS16/processed/AS16-109-17800.png" TargetMode="External"/><Relationship Id="rId22560" Type="http://schemas.openxmlformats.org/officeDocument/2006/relationships/hyperlink" Target="https://www.lpi.usra.edu/resources/apollo/frame/?AS16-109-17801" TargetMode="External"/><Relationship Id="rId22561" Type="http://schemas.openxmlformats.org/officeDocument/2006/relationships/hyperlink" Target="https://tothemoon.im-ldi.com/data_a70/AS16/extra/AS16-109-17801.small.png" TargetMode="External"/><Relationship Id="rId22562" Type="http://schemas.openxmlformats.org/officeDocument/2006/relationships/hyperlink" Target="https://tothemoon.im-ldi.com/data_a70/AS16/raw/AS16-109-17801.tif" TargetMode="External"/><Relationship Id="rId22563" Type="http://schemas.openxmlformats.org/officeDocument/2006/relationships/hyperlink" Target="https://tothemoon.im-ldi.com/data_a70/AS16/processed/AS16-109-17801.png" TargetMode="External"/><Relationship Id="rId22564" Type="http://schemas.openxmlformats.org/officeDocument/2006/relationships/hyperlink" Target="https://www.lpi.usra.edu/resources/apollo/frame/?AS16-109-17803" TargetMode="External"/><Relationship Id="rId22565" Type="http://schemas.openxmlformats.org/officeDocument/2006/relationships/hyperlink" Target="https://tothemoon.im-ldi.com/data_a70/AS16/extra/AS16-109-17803.small.png" TargetMode="External"/><Relationship Id="rId22566" Type="http://schemas.openxmlformats.org/officeDocument/2006/relationships/hyperlink" Target="https://tothemoon.im-ldi.com/data_a70/AS16/raw/AS16-109-17803.tif" TargetMode="External"/><Relationship Id="rId22567" Type="http://schemas.openxmlformats.org/officeDocument/2006/relationships/hyperlink" Target="https://tothemoon.im-ldi.com/data_a70/AS16/processed/AS16-109-17803.png" TargetMode="External"/><Relationship Id="rId22568" Type="http://schemas.openxmlformats.org/officeDocument/2006/relationships/hyperlink" Target="https://www.lpi.usra.edu/resources/apollo/frame/?AS16-109-17804" TargetMode="External"/><Relationship Id="rId22569" Type="http://schemas.openxmlformats.org/officeDocument/2006/relationships/hyperlink" Target="https://tothemoon.im-ldi.com/data_a70/AS16/extra/AS16-109-17804.small.png" TargetMode="External"/><Relationship Id="rId22570" Type="http://schemas.openxmlformats.org/officeDocument/2006/relationships/hyperlink" Target="https://tothemoon.im-ldi.com/data_a70/AS16/raw/AS16-109-17804.tif" TargetMode="External"/><Relationship Id="rId22571" Type="http://schemas.openxmlformats.org/officeDocument/2006/relationships/hyperlink" Target="https://tothemoon.im-ldi.com/data_a70/AS16/processed/AS16-109-17804.png" TargetMode="External"/><Relationship Id="rId22572" Type="http://schemas.openxmlformats.org/officeDocument/2006/relationships/hyperlink" Target="https://www.lpi.usra.edu/resources/apollo/frame/?AS16-109-17805" TargetMode="External"/><Relationship Id="rId22573" Type="http://schemas.openxmlformats.org/officeDocument/2006/relationships/hyperlink" Target="https://tothemoon.im-ldi.com/data_a70/AS16/extra/AS16-109-17805.small.png" TargetMode="External"/><Relationship Id="rId22574" Type="http://schemas.openxmlformats.org/officeDocument/2006/relationships/hyperlink" Target="https://tothemoon.im-ldi.com/data_a70/AS16/raw/AS16-109-17805.tif" TargetMode="External"/><Relationship Id="rId22575" Type="http://schemas.openxmlformats.org/officeDocument/2006/relationships/hyperlink" Target="https://tothemoon.im-ldi.com/data_a70/AS16/processed/AS16-109-17805.png" TargetMode="External"/><Relationship Id="rId22576" Type="http://schemas.openxmlformats.org/officeDocument/2006/relationships/hyperlink" Target="https://www.lpi.usra.edu/resources/apollo/frame/?AS16-109-17806" TargetMode="External"/><Relationship Id="rId22577" Type="http://schemas.openxmlformats.org/officeDocument/2006/relationships/hyperlink" Target="https://tothemoon.im-ldi.com/data_a70/AS16/extra/AS16-109-17806.small.png" TargetMode="External"/><Relationship Id="rId22578" Type="http://schemas.openxmlformats.org/officeDocument/2006/relationships/hyperlink" Target="https://tothemoon.im-ldi.com/data_a70/AS16/raw/AS16-109-17806.tif" TargetMode="External"/><Relationship Id="rId22579" Type="http://schemas.openxmlformats.org/officeDocument/2006/relationships/hyperlink" Target="https://tothemoon.im-ldi.com/data_a70/AS16/processed/AS16-109-17806.png" TargetMode="External"/><Relationship Id="rId22580" Type="http://schemas.openxmlformats.org/officeDocument/2006/relationships/hyperlink" Target="https://www.lpi.usra.edu/resources/apollo/frame/?AS16-109-17813" TargetMode="External"/><Relationship Id="rId22581" Type="http://schemas.openxmlformats.org/officeDocument/2006/relationships/hyperlink" Target="https://tothemoon.im-ldi.com/data_a70/AS16/extra/AS16-109-17813.small.png" TargetMode="External"/><Relationship Id="rId22582" Type="http://schemas.openxmlformats.org/officeDocument/2006/relationships/hyperlink" Target="https://tothemoon.im-ldi.com/data_a70/AS16/raw/AS16-109-17813.tif" TargetMode="External"/><Relationship Id="rId22583" Type="http://schemas.openxmlformats.org/officeDocument/2006/relationships/hyperlink" Target="https://tothemoon.im-ldi.com/data_a70/AS16/processed/AS16-109-17813.png" TargetMode="External"/><Relationship Id="rId22584" Type="http://schemas.openxmlformats.org/officeDocument/2006/relationships/hyperlink" Target="https://www.lpi.usra.edu/resources/apollo/frame/?AS16-109-17814" TargetMode="External"/><Relationship Id="rId22585" Type="http://schemas.openxmlformats.org/officeDocument/2006/relationships/hyperlink" Target="https://tothemoon.im-ldi.com/data_a70/AS16/extra/AS16-109-17814.small.png" TargetMode="External"/><Relationship Id="rId22586" Type="http://schemas.openxmlformats.org/officeDocument/2006/relationships/hyperlink" Target="https://tothemoon.im-ldi.com/data_a70/AS16/raw/AS16-109-17814.tif" TargetMode="External"/><Relationship Id="rId22587" Type="http://schemas.openxmlformats.org/officeDocument/2006/relationships/hyperlink" Target="https://tothemoon.im-ldi.com/data_a70/AS16/processed/AS16-109-17814.png" TargetMode="External"/><Relationship Id="rId22588" Type="http://schemas.openxmlformats.org/officeDocument/2006/relationships/hyperlink" Target="https://www.lpi.usra.edu/resources/apollo/frame/?AS16-109-17820" TargetMode="External"/><Relationship Id="rId22589" Type="http://schemas.openxmlformats.org/officeDocument/2006/relationships/hyperlink" Target="https://tothemoon.im-ldi.com/data_a70/AS16/extra/AS16-109-17820.small.png" TargetMode="External"/><Relationship Id="rId22590" Type="http://schemas.openxmlformats.org/officeDocument/2006/relationships/hyperlink" Target="https://tothemoon.im-ldi.com/data_a70/AS16/raw/AS16-109-17820.tif" TargetMode="External"/><Relationship Id="rId22591" Type="http://schemas.openxmlformats.org/officeDocument/2006/relationships/hyperlink" Target="https://tothemoon.im-ldi.com/data_a70/AS16/processed/AS16-109-17820.png" TargetMode="External"/><Relationship Id="rId22592" Type="http://schemas.openxmlformats.org/officeDocument/2006/relationships/hyperlink" Target="https://www.lpi.usra.edu/resources/apollo/frame/?AS16-109-17834" TargetMode="External"/><Relationship Id="rId22593" Type="http://schemas.openxmlformats.org/officeDocument/2006/relationships/hyperlink" Target="https://tothemoon.im-ldi.com/data_a70/AS16/extra/AS16-109-17834.small.png" TargetMode="External"/><Relationship Id="rId22594" Type="http://schemas.openxmlformats.org/officeDocument/2006/relationships/hyperlink" Target="https://tothemoon.im-ldi.com/data_a70/AS16/raw/AS16-109-17834.tif" TargetMode="External"/><Relationship Id="rId22595" Type="http://schemas.openxmlformats.org/officeDocument/2006/relationships/hyperlink" Target="https://tothemoon.im-ldi.com/data_a70/AS16/processed/AS16-109-17834.png" TargetMode="External"/><Relationship Id="rId22596" Type="http://schemas.openxmlformats.org/officeDocument/2006/relationships/hyperlink" Target="https://www.lpi.usra.edu/resources/apollo/frame/?AS16-109-17838" TargetMode="External"/><Relationship Id="rId22597" Type="http://schemas.openxmlformats.org/officeDocument/2006/relationships/hyperlink" Target="https://tothemoon.im-ldi.com/data_a70/AS16/extra/AS16-109-17838.small.png" TargetMode="External"/><Relationship Id="rId22598" Type="http://schemas.openxmlformats.org/officeDocument/2006/relationships/hyperlink" Target="https://tothemoon.im-ldi.com/data_a70/AS16/raw/AS16-109-17838.tif" TargetMode="External"/><Relationship Id="rId22599" Type="http://schemas.openxmlformats.org/officeDocument/2006/relationships/hyperlink" Target="https://tothemoon.im-ldi.com/data_a70/AS16/processed/AS16-109-17838.png" TargetMode="External"/><Relationship Id="rId22600" Type="http://schemas.openxmlformats.org/officeDocument/2006/relationships/hyperlink" Target="https://www.lpi.usra.edu/resources/apollo/frame/?AS16-109-17839" TargetMode="External"/><Relationship Id="rId22601" Type="http://schemas.openxmlformats.org/officeDocument/2006/relationships/hyperlink" Target="https://tothemoon.im-ldi.com/data_a70/AS16/extra/AS16-109-17839.small.png" TargetMode="External"/><Relationship Id="rId22602" Type="http://schemas.openxmlformats.org/officeDocument/2006/relationships/hyperlink" Target="https://tothemoon.im-ldi.com/data_a70/AS16/raw/AS16-109-17839.tif" TargetMode="External"/><Relationship Id="rId22603" Type="http://schemas.openxmlformats.org/officeDocument/2006/relationships/hyperlink" Target="https://tothemoon.im-ldi.com/data_a70/AS16/processed/AS16-109-17839.png" TargetMode="External"/><Relationship Id="rId22604" Type="http://schemas.openxmlformats.org/officeDocument/2006/relationships/hyperlink" Target="https://www.lpi.usra.edu/resources/apollo/frame/?AS16-109-17840" TargetMode="External"/><Relationship Id="rId22605" Type="http://schemas.openxmlformats.org/officeDocument/2006/relationships/hyperlink" Target="https://tothemoon.im-ldi.com/data_a70/AS16/extra/AS16-109-17840.small.png" TargetMode="External"/><Relationship Id="rId22606" Type="http://schemas.openxmlformats.org/officeDocument/2006/relationships/hyperlink" Target="https://tothemoon.im-ldi.com/data_a70/AS16/raw/AS16-109-17840.tif" TargetMode="External"/><Relationship Id="rId22607" Type="http://schemas.openxmlformats.org/officeDocument/2006/relationships/hyperlink" Target="https://tothemoon.im-ldi.com/data_a70/AS16/processed/AS16-109-17840.png" TargetMode="External"/><Relationship Id="rId22608" Type="http://schemas.openxmlformats.org/officeDocument/2006/relationships/hyperlink" Target="https://www.lpi.usra.edu/resources/apollo/frame/?AS16-109-17842" TargetMode="External"/><Relationship Id="rId22609" Type="http://schemas.openxmlformats.org/officeDocument/2006/relationships/hyperlink" Target="https://tothemoon.im-ldi.com/data_a70/AS16/extra/AS16-109-17842.small.png" TargetMode="External"/><Relationship Id="rId22610" Type="http://schemas.openxmlformats.org/officeDocument/2006/relationships/hyperlink" Target="https://tothemoon.im-ldi.com/data_a70/AS16/raw/AS16-109-17842.tif" TargetMode="External"/><Relationship Id="rId22611" Type="http://schemas.openxmlformats.org/officeDocument/2006/relationships/hyperlink" Target="https://tothemoon.im-ldi.com/data_a70/AS16/processed/AS16-109-17842.png" TargetMode="External"/><Relationship Id="rId22612" Type="http://schemas.openxmlformats.org/officeDocument/2006/relationships/hyperlink" Target="https://www.lpi.usra.edu/resources/apollo/frame/?AS16-109-17843" TargetMode="External"/><Relationship Id="rId22613" Type="http://schemas.openxmlformats.org/officeDocument/2006/relationships/hyperlink" Target="https://tothemoon.im-ldi.com/data_a70/AS16/extra/AS16-109-17843.small.png" TargetMode="External"/><Relationship Id="rId22614" Type="http://schemas.openxmlformats.org/officeDocument/2006/relationships/hyperlink" Target="https://tothemoon.im-ldi.com/data_a70/AS16/raw/AS16-109-17843.tif" TargetMode="External"/><Relationship Id="rId22615" Type="http://schemas.openxmlformats.org/officeDocument/2006/relationships/hyperlink" Target="https://tothemoon.im-ldi.com/data_a70/AS16/processed/AS16-109-17843.png" TargetMode="External"/><Relationship Id="rId22616" Type="http://schemas.openxmlformats.org/officeDocument/2006/relationships/hyperlink" Target="https://www.lpi.usra.edu/resources/apollo/frame/?AS16-109-17849" TargetMode="External"/><Relationship Id="rId22617" Type="http://schemas.openxmlformats.org/officeDocument/2006/relationships/hyperlink" Target="https://tothemoon.im-ldi.com/data_a70/AS16/extra/AS16-109-17849.small.png" TargetMode="External"/><Relationship Id="rId22618" Type="http://schemas.openxmlformats.org/officeDocument/2006/relationships/hyperlink" Target="https://tothemoon.im-ldi.com/data_a70/AS16/raw/AS16-109-17849.tif" TargetMode="External"/><Relationship Id="rId22619" Type="http://schemas.openxmlformats.org/officeDocument/2006/relationships/hyperlink" Target="https://tothemoon.im-ldi.com/data_a70/AS16/processed/AS16-109-17849.png" TargetMode="External"/><Relationship Id="rId22620" Type="http://schemas.openxmlformats.org/officeDocument/2006/relationships/hyperlink" Target="https://www.lpi.usra.edu/resources/apollo/frame/?AS16-109-17850" TargetMode="External"/><Relationship Id="rId22621" Type="http://schemas.openxmlformats.org/officeDocument/2006/relationships/hyperlink" Target="https://tothemoon.im-ldi.com/data_a70/AS16/extra/AS16-109-17850.small.png" TargetMode="External"/><Relationship Id="rId22622" Type="http://schemas.openxmlformats.org/officeDocument/2006/relationships/hyperlink" Target="https://tothemoon.im-ldi.com/data_a70/AS16/raw/AS16-109-17850.tif" TargetMode="External"/><Relationship Id="rId22623" Type="http://schemas.openxmlformats.org/officeDocument/2006/relationships/hyperlink" Target="https://tothemoon.im-ldi.com/data_a70/AS16/processed/AS16-109-17850.png" TargetMode="External"/><Relationship Id="rId22624" Type="http://schemas.openxmlformats.org/officeDocument/2006/relationships/hyperlink" Target="https://www.lpi.usra.edu/resources/apollo/frame/?AS16-109-17851" TargetMode="External"/><Relationship Id="rId22625" Type="http://schemas.openxmlformats.org/officeDocument/2006/relationships/hyperlink" Target="https://tothemoon.im-ldi.com/data_a70/AS16/extra/AS16-109-17851.small.png" TargetMode="External"/><Relationship Id="rId22626" Type="http://schemas.openxmlformats.org/officeDocument/2006/relationships/hyperlink" Target="https://tothemoon.im-ldi.com/data_a70/AS16/raw/AS16-109-17851.tif" TargetMode="External"/><Relationship Id="rId22627" Type="http://schemas.openxmlformats.org/officeDocument/2006/relationships/hyperlink" Target="https://tothemoon.im-ldi.com/data_a70/AS16/processed/AS16-109-17851.png" TargetMode="External"/><Relationship Id="rId22628" Type="http://schemas.openxmlformats.org/officeDocument/2006/relationships/hyperlink" Target="https://www.lpi.usra.edu/resources/apollo/frame/?AS16-109-17852" TargetMode="External"/><Relationship Id="rId22629" Type="http://schemas.openxmlformats.org/officeDocument/2006/relationships/hyperlink" Target="https://tothemoon.im-ldi.com/data_a70/AS16/extra/AS16-109-17852.small.png" TargetMode="External"/><Relationship Id="rId22630" Type="http://schemas.openxmlformats.org/officeDocument/2006/relationships/hyperlink" Target="https://tothemoon.im-ldi.com/data_a70/AS16/raw/AS16-109-17852.tif" TargetMode="External"/><Relationship Id="rId22631" Type="http://schemas.openxmlformats.org/officeDocument/2006/relationships/hyperlink" Target="https://tothemoon.im-ldi.com/data_a70/AS16/processed/AS16-109-17852.png" TargetMode="External"/><Relationship Id="rId22632" Type="http://schemas.openxmlformats.org/officeDocument/2006/relationships/hyperlink" Target="https://www.lpi.usra.edu/resources/apollo/frame/?AS16-109-17853" TargetMode="External"/><Relationship Id="rId22633" Type="http://schemas.openxmlformats.org/officeDocument/2006/relationships/hyperlink" Target="https://tothemoon.im-ldi.com/data_a70/AS16/extra/AS16-109-17853.small.png" TargetMode="External"/><Relationship Id="rId22634" Type="http://schemas.openxmlformats.org/officeDocument/2006/relationships/hyperlink" Target="https://tothemoon.im-ldi.com/data_a70/AS16/raw/AS16-109-17853.tif" TargetMode="External"/><Relationship Id="rId22635" Type="http://schemas.openxmlformats.org/officeDocument/2006/relationships/hyperlink" Target="https://tothemoon.im-ldi.com/data_a70/AS16/processed/AS16-109-17853.png" TargetMode="External"/><Relationship Id="rId22636" Type="http://schemas.openxmlformats.org/officeDocument/2006/relationships/hyperlink" Target="https://www.lpi.usra.edu/resources/apollo/frame/?AS16-109-17854" TargetMode="External"/><Relationship Id="rId22637" Type="http://schemas.openxmlformats.org/officeDocument/2006/relationships/hyperlink" Target="https://tothemoon.im-ldi.com/data_a70/AS16/extra/AS16-109-17854.small.png" TargetMode="External"/><Relationship Id="rId22638" Type="http://schemas.openxmlformats.org/officeDocument/2006/relationships/hyperlink" Target="https://tothemoon.im-ldi.com/data_a70/AS16/raw/AS16-109-17854.tif" TargetMode="External"/><Relationship Id="rId22639" Type="http://schemas.openxmlformats.org/officeDocument/2006/relationships/hyperlink" Target="https://tothemoon.im-ldi.com/data_a70/AS16/processed/AS16-109-17854.png" TargetMode="External"/><Relationship Id="rId22640" Type="http://schemas.openxmlformats.org/officeDocument/2006/relationships/hyperlink" Target="https://www.lpi.usra.edu/resources/apollo/frame/?AS16-109-17855" TargetMode="External"/><Relationship Id="rId22641" Type="http://schemas.openxmlformats.org/officeDocument/2006/relationships/hyperlink" Target="https://tothemoon.im-ldi.com/data_a70/AS16/extra/AS16-109-17855.small.png" TargetMode="External"/><Relationship Id="rId22642" Type="http://schemas.openxmlformats.org/officeDocument/2006/relationships/hyperlink" Target="https://tothemoon.im-ldi.com/data_a70/AS16/raw/AS16-109-17855.tif" TargetMode="External"/><Relationship Id="rId22643" Type="http://schemas.openxmlformats.org/officeDocument/2006/relationships/hyperlink" Target="https://tothemoon.im-ldi.com/data_a70/AS16/processed/AS16-109-17855.png" TargetMode="External"/><Relationship Id="rId22644" Type="http://schemas.openxmlformats.org/officeDocument/2006/relationships/hyperlink" Target="https://www.lpi.usra.edu/resources/apollo/frame/?AS16-109-17856" TargetMode="External"/><Relationship Id="rId22645" Type="http://schemas.openxmlformats.org/officeDocument/2006/relationships/hyperlink" Target="https://tothemoon.im-ldi.com/data_a70/AS16/extra/AS16-109-17856.small.png" TargetMode="External"/><Relationship Id="rId22646" Type="http://schemas.openxmlformats.org/officeDocument/2006/relationships/hyperlink" Target="https://tothemoon.im-ldi.com/data_a70/AS16/raw/AS16-109-17856.tif" TargetMode="External"/><Relationship Id="rId22647" Type="http://schemas.openxmlformats.org/officeDocument/2006/relationships/hyperlink" Target="https://tothemoon.im-ldi.com/data_a70/AS16/processed/AS16-109-17856.png" TargetMode="External"/><Relationship Id="rId22648" Type="http://schemas.openxmlformats.org/officeDocument/2006/relationships/hyperlink" Target="https://www.lpi.usra.edu/resources/apollo/frame/?AS16-109-17857" TargetMode="External"/><Relationship Id="rId22649" Type="http://schemas.openxmlformats.org/officeDocument/2006/relationships/hyperlink" Target="https://tothemoon.im-ldi.com/data_a70/AS16/extra/AS16-109-17857.small.png" TargetMode="External"/><Relationship Id="rId22650" Type="http://schemas.openxmlformats.org/officeDocument/2006/relationships/hyperlink" Target="https://tothemoon.im-ldi.com/data_a70/AS16/raw/AS16-109-17857.tif" TargetMode="External"/><Relationship Id="rId22651" Type="http://schemas.openxmlformats.org/officeDocument/2006/relationships/hyperlink" Target="https://tothemoon.im-ldi.com/data_a70/AS16/processed/AS16-109-17857.png" TargetMode="External"/><Relationship Id="rId22652" Type="http://schemas.openxmlformats.org/officeDocument/2006/relationships/hyperlink" Target="https://www.lpi.usra.edu/resources/apollo/frame/?AS16-109-17858" TargetMode="External"/><Relationship Id="rId22653" Type="http://schemas.openxmlformats.org/officeDocument/2006/relationships/hyperlink" Target="https://tothemoon.im-ldi.com/data_a70/AS16/extra/AS16-109-17858.small.png" TargetMode="External"/><Relationship Id="rId22654" Type="http://schemas.openxmlformats.org/officeDocument/2006/relationships/hyperlink" Target="https://tothemoon.im-ldi.com/data_a70/AS16/raw/AS16-109-17858.tif" TargetMode="External"/><Relationship Id="rId22655" Type="http://schemas.openxmlformats.org/officeDocument/2006/relationships/hyperlink" Target="https://tothemoon.im-ldi.com/data_a70/AS16/processed/AS16-109-17858.png" TargetMode="External"/><Relationship Id="rId22656" Type="http://schemas.openxmlformats.org/officeDocument/2006/relationships/hyperlink" Target="https://www.lpi.usra.edu/resources/apollo/frame/?AS16-109-17859" TargetMode="External"/><Relationship Id="rId22657" Type="http://schemas.openxmlformats.org/officeDocument/2006/relationships/hyperlink" Target="https://tothemoon.im-ldi.com/data_a70/AS16/extra/AS16-109-17859.small.png" TargetMode="External"/><Relationship Id="rId22658" Type="http://schemas.openxmlformats.org/officeDocument/2006/relationships/hyperlink" Target="https://tothemoon.im-ldi.com/data_a70/AS16/raw/AS16-109-17859.tif" TargetMode="External"/><Relationship Id="rId22659" Type="http://schemas.openxmlformats.org/officeDocument/2006/relationships/hyperlink" Target="https://tothemoon.im-ldi.com/data_a70/AS16/processed/AS16-109-17859.png" TargetMode="External"/><Relationship Id="rId22660" Type="http://schemas.openxmlformats.org/officeDocument/2006/relationships/hyperlink" Target="https://www.lpi.usra.edu/resources/apollo/frame/?AS16-109-17860" TargetMode="External"/><Relationship Id="rId22661" Type="http://schemas.openxmlformats.org/officeDocument/2006/relationships/hyperlink" Target="https://tothemoon.im-ldi.com/data_a70/AS16/extra/AS16-109-17860.small.png" TargetMode="External"/><Relationship Id="rId22662" Type="http://schemas.openxmlformats.org/officeDocument/2006/relationships/hyperlink" Target="https://tothemoon.im-ldi.com/data_a70/AS16/raw/AS16-109-17860.tif" TargetMode="External"/><Relationship Id="rId22663" Type="http://schemas.openxmlformats.org/officeDocument/2006/relationships/hyperlink" Target="https://tothemoon.im-ldi.com/data_a70/AS16/processed/AS16-109-17860.png" TargetMode="External"/><Relationship Id="rId22664" Type="http://schemas.openxmlformats.org/officeDocument/2006/relationships/hyperlink" Target="https://www.lpi.usra.edu/resources/apollo/frame/?AS16-109-17861" TargetMode="External"/><Relationship Id="rId22665" Type="http://schemas.openxmlformats.org/officeDocument/2006/relationships/hyperlink" Target="https://tothemoon.im-ldi.com/data_a70/AS16/extra/AS16-109-17861.small.png" TargetMode="External"/><Relationship Id="rId22666" Type="http://schemas.openxmlformats.org/officeDocument/2006/relationships/hyperlink" Target="https://tothemoon.im-ldi.com/data_a70/AS16/raw/AS16-109-17861.tif" TargetMode="External"/><Relationship Id="rId22667" Type="http://schemas.openxmlformats.org/officeDocument/2006/relationships/hyperlink" Target="https://tothemoon.im-ldi.com/data_a70/AS16/processed/AS16-109-17861.png" TargetMode="External"/><Relationship Id="rId22668" Type="http://schemas.openxmlformats.org/officeDocument/2006/relationships/hyperlink" Target="https://www.lpi.usra.edu/resources/apollo/frame/?AS16-109-17862" TargetMode="External"/><Relationship Id="rId22669" Type="http://schemas.openxmlformats.org/officeDocument/2006/relationships/hyperlink" Target="https://tothemoon.im-ldi.com/data_a70/AS16/extra/AS16-109-17862.small.png" TargetMode="External"/><Relationship Id="rId22670" Type="http://schemas.openxmlformats.org/officeDocument/2006/relationships/hyperlink" Target="https://tothemoon.im-ldi.com/data_a70/AS16/raw/AS16-109-17862.tif" TargetMode="External"/><Relationship Id="rId22671" Type="http://schemas.openxmlformats.org/officeDocument/2006/relationships/hyperlink" Target="https://tothemoon.im-ldi.com/data_a70/AS16/processed/AS16-109-17862.png" TargetMode="External"/><Relationship Id="rId22672" Type="http://schemas.openxmlformats.org/officeDocument/2006/relationships/hyperlink" Target="https://www.lpi.usra.edu/resources/apollo/frame/?AS16-109-17863" TargetMode="External"/><Relationship Id="rId22673" Type="http://schemas.openxmlformats.org/officeDocument/2006/relationships/hyperlink" Target="https://tothemoon.im-ldi.com/data_a70/AS16/extra/AS16-109-17863.small.png" TargetMode="External"/><Relationship Id="rId22674" Type="http://schemas.openxmlformats.org/officeDocument/2006/relationships/hyperlink" Target="https://tothemoon.im-ldi.com/data_a70/AS16/raw/AS16-109-17863.tif" TargetMode="External"/><Relationship Id="rId22675" Type="http://schemas.openxmlformats.org/officeDocument/2006/relationships/hyperlink" Target="https://tothemoon.im-ldi.com/data_a70/AS16/processed/AS16-109-17863.png" TargetMode="External"/><Relationship Id="rId22676" Type="http://schemas.openxmlformats.org/officeDocument/2006/relationships/hyperlink" Target="https://www.lpi.usra.edu/resources/apollo/frame/?AS16-109-17864" TargetMode="External"/><Relationship Id="rId22677" Type="http://schemas.openxmlformats.org/officeDocument/2006/relationships/hyperlink" Target="https://tothemoon.im-ldi.com/data_a70/AS16/extra/AS16-109-17864.small.png" TargetMode="External"/><Relationship Id="rId22678" Type="http://schemas.openxmlformats.org/officeDocument/2006/relationships/hyperlink" Target="https://tothemoon.im-ldi.com/data_a70/AS16/raw/AS16-109-17864.tif" TargetMode="External"/><Relationship Id="rId22679" Type="http://schemas.openxmlformats.org/officeDocument/2006/relationships/hyperlink" Target="https://tothemoon.im-ldi.com/data_a70/AS16/processed/AS16-109-17864.png" TargetMode="External"/><Relationship Id="rId22680" Type="http://schemas.openxmlformats.org/officeDocument/2006/relationships/hyperlink" Target="https://tothemoon.im-ldi.com/data_a70/AS16/extra/AS16-110-17865.small.png" TargetMode="External"/><Relationship Id="rId22681" Type="http://schemas.openxmlformats.org/officeDocument/2006/relationships/hyperlink" Target="https://tothemoon.im-ldi.com/data_a70/AS16/raw/AS16-110-17865.tif" TargetMode="External"/><Relationship Id="rId22682" Type="http://schemas.openxmlformats.org/officeDocument/2006/relationships/hyperlink" Target="https://tothemoon.im-ldi.com/data_a70/AS16/processed/AS16-110-17865.png" TargetMode="External"/><Relationship Id="rId22683" Type="http://schemas.openxmlformats.org/officeDocument/2006/relationships/hyperlink" Target="https://www.lpi.usra.edu/resources/apollo/frame/?AS16-110-17866" TargetMode="External"/><Relationship Id="rId22684" Type="http://schemas.openxmlformats.org/officeDocument/2006/relationships/hyperlink" Target="https://tothemoon.im-ldi.com/data_a70/AS16/extra/AS16-110-17866.small.png" TargetMode="External"/><Relationship Id="rId22685" Type="http://schemas.openxmlformats.org/officeDocument/2006/relationships/hyperlink" Target="https://tothemoon.im-ldi.com/data_a70/AS16/raw/AS16-110-17866.tif" TargetMode="External"/><Relationship Id="rId22686" Type="http://schemas.openxmlformats.org/officeDocument/2006/relationships/hyperlink" Target="https://tothemoon.im-ldi.com/data_a70/AS16/processed/AS16-110-17866.png" TargetMode="External"/><Relationship Id="rId22687" Type="http://schemas.openxmlformats.org/officeDocument/2006/relationships/hyperlink" Target="https://www.lpi.usra.edu/resources/apollo/frame/?AS16-110-17867" TargetMode="External"/><Relationship Id="rId22688" Type="http://schemas.openxmlformats.org/officeDocument/2006/relationships/hyperlink" Target="https://tothemoon.im-ldi.com/data_a70/AS16/extra/AS16-110-17867.small.png" TargetMode="External"/><Relationship Id="rId22689" Type="http://schemas.openxmlformats.org/officeDocument/2006/relationships/hyperlink" Target="https://tothemoon.im-ldi.com/data_a70/AS16/raw/AS16-110-17867.tif" TargetMode="External"/><Relationship Id="rId22690" Type="http://schemas.openxmlformats.org/officeDocument/2006/relationships/hyperlink" Target="https://tothemoon.im-ldi.com/data_a70/AS16/processed/AS16-110-17867.png" TargetMode="External"/><Relationship Id="rId22691" Type="http://schemas.openxmlformats.org/officeDocument/2006/relationships/hyperlink" Target="https://www.lpi.usra.edu/resources/apollo/frame/?AS16-110-17868" TargetMode="External"/><Relationship Id="rId22692" Type="http://schemas.openxmlformats.org/officeDocument/2006/relationships/hyperlink" Target="https://tothemoon.im-ldi.com/data_a70/AS16/extra/AS16-110-17868.small.png" TargetMode="External"/><Relationship Id="rId22693" Type="http://schemas.openxmlformats.org/officeDocument/2006/relationships/hyperlink" Target="https://tothemoon.im-ldi.com/data_a70/AS16/raw/AS16-110-17868.tif" TargetMode="External"/><Relationship Id="rId22694" Type="http://schemas.openxmlformats.org/officeDocument/2006/relationships/hyperlink" Target="https://tothemoon.im-ldi.com/data_a70/AS16/processed/AS16-110-17868.png" TargetMode="External"/><Relationship Id="rId22695" Type="http://schemas.openxmlformats.org/officeDocument/2006/relationships/hyperlink" Target="https://www.lpi.usra.edu/resources/apollo/frame/?AS16-110-17869" TargetMode="External"/><Relationship Id="rId22696" Type="http://schemas.openxmlformats.org/officeDocument/2006/relationships/hyperlink" Target="https://tothemoon.im-ldi.com/data_a70/AS16/extra/AS16-110-17869.small.png" TargetMode="External"/><Relationship Id="rId22697" Type="http://schemas.openxmlformats.org/officeDocument/2006/relationships/hyperlink" Target="https://tothemoon.im-ldi.com/data_a70/AS16/raw/AS16-110-17869.tif" TargetMode="External"/><Relationship Id="rId22698" Type="http://schemas.openxmlformats.org/officeDocument/2006/relationships/hyperlink" Target="https://tothemoon.im-ldi.com/data_a70/AS16/processed/AS16-110-17869.png" TargetMode="External"/><Relationship Id="rId22699" Type="http://schemas.openxmlformats.org/officeDocument/2006/relationships/hyperlink" Target="https://www.lpi.usra.edu/resources/apollo/frame/?AS16-110-17870" TargetMode="External"/><Relationship Id="rId22700" Type="http://schemas.openxmlformats.org/officeDocument/2006/relationships/hyperlink" Target="https://tothemoon.im-ldi.com/data_a70/AS16/extra/AS16-110-17870.small.png" TargetMode="External"/><Relationship Id="rId22701" Type="http://schemas.openxmlformats.org/officeDocument/2006/relationships/hyperlink" Target="https://tothemoon.im-ldi.com/data_a70/AS16/raw/AS16-110-17870.tif" TargetMode="External"/><Relationship Id="rId22702" Type="http://schemas.openxmlformats.org/officeDocument/2006/relationships/hyperlink" Target="https://tothemoon.im-ldi.com/data_a70/AS16/processed/AS16-110-17870.png" TargetMode="External"/><Relationship Id="rId22703" Type="http://schemas.openxmlformats.org/officeDocument/2006/relationships/hyperlink" Target="https://www.lpi.usra.edu/resources/apollo/frame/?AS16-110-17871" TargetMode="External"/><Relationship Id="rId22704" Type="http://schemas.openxmlformats.org/officeDocument/2006/relationships/hyperlink" Target="https://tothemoon.im-ldi.com/data_a70/AS16/extra/AS16-110-17871.small.png" TargetMode="External"/><Relationship Id="rId22705" Type="http://schemas.openxmlformats.org/officeDocument/2006/relationships/hyperlink" Target="https://tothemoon.im-ldi.com/data_a70/AS16/raw/AS16-110-17871.tif" TargetMode="External"/><Relationship Id="rId22706" Type="http://schemas.openxmlformats.org/officeDocument/2006/relationships/hyperlink" Target="https://tothemoon.im-ldi.com/data_a70/AS16/processed/AS16-110-17871.png" TargetMode="External"/><Relationship Id="rId22707" Type="http://schemas.openxmlformats.org/officeDocument/2006/relationships/hyperlink" Target="https://www.lpi.usra.edu/resources/apollo/frame/?AS16-110-17872" TargetMode="External"/><Relationship Id="rId22708" Type="http://schemas.openxmlformats.org/officeDocument/2006/relationships/hyperlink" Target="https://tothemoon.im-ldi.com/data_a70/AS16/extra/AS16-110-17872.small.png" TargetMode="External"/><Relationship Id="rId22709" Type="http://schemas.openxmlformats.org/officeDocument/2006/relationships/hyperlink" Target="https://tothemoon.im-ldi.com/data_a70/AS16/raw/AS16-110-17872.tif" TargetMode="External"/><Relationship Id="rId22710" Type="http://schemas.openxmlformats.org/officeDocument/2006/relationships/hyperlink" Target="https://tothemoon.im-ldi.com/data_a70/AS16/processed/AS16-110-17872.png" TargetMode="External"/><Relationship Id="rId22711" Type="http://schemas.openxmlformats.org/officeDocument/2006/relationships/hyperlink" Target="https://www.lpi.usra.edu/resources/apollo/frame/?AS16-110-17873" TargetMode="External"/><Relationship Id="rId22712" Type="http://schemas.openxmlformats.org/officeDocument/2006/relationships/hyperlink" Target="https://tothemoon.im-ldi.com/data_a70/AS16/extra/AS16-110-17873.small.png" TargetMode="External"/><Relationship Id="rId22713" Type="http://schemas.openxmlformats.org/officeDocument/2006/relationships/hyperlink" Target="https://tothemoon.im-ldi.com/data_a70/AS16/raw/AS16-110-17873.tif" TargetMode="External"/><Relationship Id="rId22714" Type="http://schemas.openxmlformats.org/officeDocument/2006/relationships/hyperlink" Target="https://tothemoon.im-ldi.com/data_a70/AS16/processed/AS16-110-17873.png" TargetMode="External"/><Relationship Id="rId22715" Type="http://schemas.openxmlformats.org/officeDocument/2006/relationships/hyperlink" Target="https://www.lpi.usra.edu/resources/apollo/frame/?AS16-110-17874" TargetMode="External"/><Relationship Id="rId22716" Type="http://schemas.openxmlformats.org/officeDocument/2006/relationships/hyperlink" Target="https://tothemoon.im-ldi.com/data_a70/AS16/extra/AS16-110-17874.small.png" TargetMode="External"/><Relationship Id="rId22717" Type="http://schemas.openxmlformats.org/officeDocument/2006/relationships/hyperlink" Target="https://tothemoon.im-ldi.com/data_a70/AS16/raw/AS16-110-17874.tif" TargetMode="External"/><Relationship Id="rId22718" Type="http://schemas.openxmlformats.org/officeDocument/2006/relationships/hyperlink" Target="https://tothemoon.im-ldi.com/data_a70/AS16/processed/AS16-110-17874.png" TargetMode="External"/><Relationship Id="rId22719" Type="http://schemas.openxmlformats.org/officeDocument/2006/relationships/hyperlink" Target="https://www.lpi.usra.edu/resources/apollo/frame/?AS16-110-17875" TargetMode="External"/><Relationship Id="rId22720" Type="http://schemas.openxmlformats.org/officeDocument/2006/relationships/hyperlink" Target="https://tothemoon.im-ldi.com/data_a70/AS16/extra/AS16-110-17875.small.png" TargetMode="External"/><Relationship Id="rId22721" Type="http://schemas.openxmlformats.org/officeDocument/2006/relationships/hyperlink" Target="https://tothemoon.im-ldi.com/data_a70/AS16/raw/AS16-110-17875.tif" TargetMode="External"/><Relationship Id="rId22722" Type="http://schemas.openxmlformats.org/officeDocument/2006/relationships/hyperlink" Target="https://tothemoon.im-ldi.com/data_a70/AS16/processed/AS16-110-17875.png" TargetMode="External"/><Relationship Id="rId22723" Type="http://schemas.openxmlformats.org/officeDocument/2006/relationships/hyperlink" Target="https://www.lpi.usra.edu/resources/apollo/frame/?AS16-110-17876" TargetMode="External"/><Relationship Id="rId22724" Type="http://schemas.openxmlformats.org/officeDocument/2006/relationships/hyperlink" Target="https://tothemoon.im-ldi.com/data_a70/AS16/extra/AS16-110-17876.small.png" TargetMode="External"/><Relationship Id="rId22725" Type="http://schemas.openxmlformats.org/officeDocument/2006/relationships/hyperlink" Target="https://tothemoon.im-ldi.com/data_a70/AS16/raw/AS16-110-17876.tif" TargetMode="External"/><Relationship Id="rId22726" Type="http://schemas.openxmlformats.org/officeDocument/2006/relationships/hyperlink" Target="https://tothemoon.im-ldi.com/data_a70/AS16/processed/AS16-110-17876.png" TargetMode="External"/><Relationship Id="rId22727" Type="http://schemas.openxmlformats.org/officeDocument/2006/relationships/hyperlink" Target="https://www.lpi.usra.edu/resources/apollo/frame/?AS16-110-17877" TargetMode="External"/><Relationship Id="rId22728" Type="http://schemas.openxmlformats.org/officeDocument/2006/relationships/hyperlink" Target="https://tothemoon.im-ldi.com/data_a70/AS16/extra/AS16-110-17877.small.png" TargetMode="External"/><Relationship Id="rId22729" Type="http://schemas.openxmlformats.org/officeDocument/2006/relationships/hyperlink" Target="https://tothemoon.im-ldi.com/data_a70/AS16/raw/AS16-110-17877.tif" TargetMode="External"/><Relationship Id="rId22730" Type="http://schemas.openxmlformats.org/officeDocument/2006/relationships/hyperlink" Target="https://tothemoon.im-ldi.com/data_a70/AS16/processed/AS16-110-17877.png" TargetMode="External"/><Relationship Id="rId22731" Type="http://schemas.openxmlformats.org/officeDocument/2006/relationships/hyperlink" Target="https://www.lpi.usra.edu/resources/apollo/frame/?AS16-110-17878" TargetMode="External"/><Relationship Id="rId22732" Type="http://schemas.openxmlformats.org/officeDocument/2006/relationships/hyperlink" Target="https://tothemoon.im-ldi.com/data_a70/AS16/extra/AS16-110-17878.small.png" TargetMode="External"/><Relationship Id="rId22733" Type="http://schemas.openxmlformats.org/officeDocument/2006/relationships/hyperlink" Target="https://tothemoon.im-ldi.com/data_a70/AS16/raw/AS16-110-17878.tif" TargetMode="External"/><Relationship Id="rId22734" Type="http://schemas.openxmlformats.org/officeDocument/2006/relationships/hyperlink" Target="https://tothemoon.im-ldi.com/data_a70/AS16/processed/AS16-110-17878.png" TargetMode="External"/><Relationship Id="rId22735" Type="http://schemas.openxmlformats.org/officeDocument/2006/relationships/hyperlink" Target="https://www.lpi.usra.edu/resources/apollo/frame/?AS16-110-17879" TargetMode="External"/><Relationship Id="rId22736" Type="http://schemas.openxmlformats.org/officeDocument/2006/relationships/hyperlink" Target="https://tothemoon.im-ldi.com/data_a70/AS16/extra/AS16-110-17879.small.png" TargetMode="External"/><Relationship Id="rId22737" Type="http://schemas.openxmlformats.org/officeDocument/2006/relationships/hyperlink" Target="https://tothemoon.im-ldi.com/data_a70/AS16/raw/AS16-110-17879.tif" TargetMode="External"/><Relationship Id="rId22738" Type="http://schemas.openxmlformats.org/officeDocument/2006/relationships/hyperlink" Target="https://tothemoon.im-ldi.com/data_a70/AS16/processed/AS16-110-17879.png" TargetMode="External"/><Relationship Id="rId22739" Type="http://schemas.openxmlformats.org/officeDocument/2006/relationships/hyperlink" Target="https://www.lpi.usra.edu/resources/apollo/frame/?AS16-110-17880" TargetMode="External"/><Relationship Id="rId22740" Type="http://schemas.openxmlformats.org/officeDocument/2006/relationships/hyperlink" Target="https://tothemoon.im-ldi.com/data_a70/AS16/extra/AS16-110-17880.small.png" TargetMode="External"/><Relationship Id="rId22741" Type="http://schemas.openxmlformats.org/officeDocument/2006/relationships/hyperlink" Target="https://tothemoon.im-ldi.com/data_a70/AS16/raw/AS16-110-17880.tif" TargetMode="External"/><Relationship Id="rId22742" Type="http://schemas.openxmlformats.org/officeDocument/2006/relationships/hyperlink" Target="https://tothemoon.im-ldi.com/data_a70/AS16/processed/AS16-110-17880.png" TargetMode="External"/><Relationship Id="rId22743" Type="http://schemas.openxmlformats.org/officeDocument/2006/relationships/hyperlink" Target="https://www.lpi.usra.edu/resources/apollo/frame/?AS16-110-17881" TargetMode="External"/><Relationship Id="rId22744" Type="http://schemas.openxmlformats.org/officeDocument/2006/relationships/hyperlink" Target="https://tothemoon.im-ldi.com/data_a70/AS16/extra/AS16-110-17881.small.png" TargetMode="External"/><Relationship Id="rId22745" Type="http://schemas.openxmlformats.org/officeDocument/2006/relationships/hyperlink" Target="https://tothemoon.im-ldi.com/data_a70/AS16/raw/AS16-110-17881.tif" TargetMode="External"/><Relationship Id="rId22746" Type="http://schemas.openxmlformats.org/officeDocument/2006/relationships/hyperlink" Target="https://tothemoon.im-ldi.com/data_a70/AS16/processed/AS16-110-17881.png" TargetMode="External"/><Relationship Id="rId22747" Type="http://schemas.openxmlformats.org/officeDocument/2006/relationships/hyperlink" Target="https://www.lpi.usra.edu/resources/apollo/frame/?AS16-110-17882" TargetMode="External"/><Relationship Id="rId22748" Type="http://schemas.openxmlformats.org/officeDocument/2006/relationships/hyperlink" Target="https://tothemoon.im-ldi.com/data_a70/AS16/extra/AS16-110-17882.small.png" TargetMode="External"/><Relationship Id="rId22749" Type="http://schemas.openxmlformats.org/officeDocument/2006/relationships/hyperlink" Target="https://tothemoon.im-ldi.com/data_a70/AS16/raw/AS16-110-17882.tif" TargetMode="External"/><Relationship Id="rId22750" Type="http://schemas.openxmlformats.org/officeDocument/2006/relationships/hyperlink" Target="https://tothemoon.im-ldi.com/data_a70/AS16/processed/AS16-110-17882.png" TargetMode="External"/><Relationship Id="rId22751" Type="http://schemas.openxmlformats.org/officeDocument/2006/relationships/hyperlink" Target="https://www.lpi.usra.edu/resources/apollo/frame/?AS16-110-17883" TargetMode="External"/><Relationship Id="rId22752" Type="http://schemas.openxmlformats.org/officeDocument/2006/relationships/hyperlink" Target="https://tothemoon.im-ldi.com/data_a70/AS16/extra/AS16-110-17883.small.png" TargetMode="External"/><Relationship Id="rId22753" Type="http://schemas.openxmlformats.org/officeDocument/2006/relationships/hyperlink" Target="https://tothemoon.im-ldi.com/data_a70/AS16/raw/AS16-110-17883.tif" TargetMode="External"/><Relationship Id="rId22754" Type="http://schemas.openxmlformats.org/officeDocument/2006/relationships/hyperlink" Target="https://tothemoon.im-ldi.com/data_a70/AS16/processed/AS16-110-17883.png" TargetMode="External"/><Relationship Id="rId22755" Type="http://schemas.openxmlformats.org/officeDocument/2006/relationships/hyperlink" Target="https://www.lpi.usra.edu/resources/apollo/frame/?AS16-110-17884" TargetMode="External"/><Relationship Id="rId22756" Type="http://schemas.openxmlformats.org/officeDocument/2006/relationships/hyperlink" Target="https://tothemoon.im-ldi.com/data_a70/AS16/extra/AS16-110-17884.small.png" TargetMode="External"/><Relationship Id="rId22757" Type="http://schemas.openxmlformats.org/officeDocument/2006/relationships/hyperlink" Target="https://tothemoon.im-ldi.com/data_a70/AS16/raw/AS16-110-17884.tif" TargetMode="External"/><Relationship Id="rId22758" Type="http://schemas.openxmlformats.org/officeDocument/2006/relationships/hyperlink" Target="https://tothemoon.im-ldi.com/data_a70/AS16/processed/AS16-110-17884.png" TargetMode="External"/><Relationship Id="rId22759" Type="http://schemas.openxmlformats.org/officeDocument/2006/relationships/hyperlink" Target="https://www.lpi.usra.edu/resources/apollo/frame/?AS16-110-17885" TargetMode="External"/><Relationship Id="rId22760" Type="http://schemas.openxmlformats.org/officeDocument/2006/relationships/hyperlink" Target="https://tothemoon.im-ldi.com/data_a70/AS16/extra/AS16-110-17885.small.png" TargetMode="External"/><Relationship Id="rId22761" Type="http://schemas.openxmlformats.org/officeDocument/2006/relationships/hyperlink" Target="https://tothemoon.im-ldi.com/data_a70/AS16/raw/AS16-110-17885.tif" TargetMode="External"/><Relationship Id="rId22762" Type="http://schemas.openxmlformats.org/officeDocument/2006/relationships/hyperlink" Target="https://tothemoon.im-ldi.com/data_a70/AS16/processed/AS16-110-17885.png" TargetMode="External"/><Relationship Id="rId22763" Type="http://schemas.openxmlformats.org/officeDocument/2006/relationships/hyperlink" Target="https://www.lpi.usra.edu/resources/apollo/frame/?AS16-110-17886" TargetMode="External"/><Relationship Id="rId22764" Type="http://schemas.openxmlformats.org/officeDocument/2006/relationships/hyperlink" Target="https://tothemoon.im-ldi.com/data_a70/AS16/extra/AS16-110-17886.small.png" TargetMode="External"/><Relationship Id="rId22765" Type="http://schemas.openxmlformats.org/officeDocument/2006/relationships/hyperlink" Target="https://tothemoon.im-ldi.com/data_a70/AS16/raw/AS16-110-17886.tif" TargetMode="External"/><Relationship Id="rId22766" Type="http://schemas.openxmlformats.org/officeDocument/2006/relationships/hyperlink" Target="https://tothemoon.im-ldi.com/data_a70/AS16/processed/AS16-110-17886.png" TargetMode="External"/><Relationship Id="rId22767" Type="http://schemas.openxmlformats.org/officeDocument/2006/relationships/hyperlink" Target="https://www.lpi.usra.edu/resources/apollo/frame/?AS16-110-17887" TargetMode="External"/><Relationship Id="rId22768" Type="http://schemas.openxmlformats.org/officeDocument/2006/relationships/hyperlink" Target="https://tothemoon.im-ldi.com/data_a70/AS16/extra/AS16-110-17887.small.png" TargetMode="External"/><Relationship Id="rId22769" Type="http://schemas.openxmlformats.org/officeDocument/2006/relationships/hyperlink" Target="https://tothemoon.im-ldi.com/data_a70/AS16/raw/AS16-110-17887.tif" TargetMode="External"/><Relationship Id="rId22770" Type="http://schemas.openxmlformats.org/officeDocument/2006/relationships/hyperlink" Target="https://tothemoon.im-ldi.com/data_a70/AS16/processed/AS16-110-17887.png" TargetMode="External"/><Relationship Id="rId22771" Type="http://schemas.openxmlformats.org/officeDocument/2006/relationships/hyperlink" Target="https://www.lpi.usra.edu/resources/apollo/frame/?AS16-110-17888" TargetMode="External"/><Relationship Id="rId22772" Type="http://schemas.openxmlformats.org/officeDocument/2006/relationships/hyperlink" Target="https://tothemoon.im-ldi.com/data_a70/AS16/extra/AS16-110-17888.small.png" TargetMode="External"/><Relationship Id="rId22773" Type="http://schemas.openxmlformats.org/officeDocument/2006/relationships/hyperlink" Target="https://tothemoon.im-ldi.com/data_a70/AS16/raw/AS16-110-17888.tif" TargetMode="External"/><Relationship Id="rId22774" Type="http://schemas.openxmlformats.org/officeDocument/2006/relationships/hyperlink" Target="https://tothemoon.im-ldi.com/data_a70/AS16/processed/AS16-110-17888.png" TargetMode="External"/><Relationship Id="rId22775" Type="http://schemas.openxmlformats.org/officeDocument/2006/relationships/hyperlink" Target="https://www.lpi.usra.edu/resources/apollo/frame/?AS16-110-17889" TargetMode="External"/><Relationship Id="rId22776" Type="http://schemas.openxmlformats.org/officeDocument/2006/relationships/hyperlink" Target="https://tothemoon.im-ldi.com/data_a70/AS16/extra/AS16-110-17889.small.png" TargetMode="External"/><Relationship Id="rId22777" Type="http://schemas.openxmlformats.org/officeDocument/2006/relationships/hyperlink" Target="https://tothemoon.im-ldi.com/data_a70/AS16/raw/AS16-110-17889.tif" TargetMode="External"/><Relationship Id="rId22778" Type="http://schemas.openxmlformats.org/officeDocument/2006/relationships/hyperlink" Target="https://tothemoon.im-ldi.com/data_a70/AS16/processed/AS16-110-17889.png" TargetMode="External"/><Relationship Id="rId22779" Type="http://schemas.openxmlformats.org/officeDocument/2006/relationships/hyperlink" Target="https://www.lpi.usra.edu/resources/apollo/frame/?AS16-110-17890" TargetMode="External"/><Relationship Id="rId22780" Type="http://schemas.openxmlformats.org/officeDocument/2006/relationships/hyperlink" Target="https://tothemoon.im-ldi.com/data_a70/AS16/extra/AS16-110-17890.small.png" TargetMode="External"/><Relationship Id="rId22781" Type="http://schemas.openxmlformats.org/officeDocument/2006/relationships/hyperlink" Target="https://tothemoon.im-ldi.com/data_a70/AS16/raw/AS16-110-17890.tif" TargetMode="External"/><Relationship Id="rId22782" Type="http://schemas.openxmlformats.org/officeDocument/2006/relationships/hyperlink" Target="https://tothemoon.im-ldi.com/data_a70/AS16/processed/AS16-110-17890.png" TargetMode="External"/><Relationship Id="rId22783" Type="http://schemas.openxmlformats.org/officeDocument/2006/relationships/hyperlink" Target="https://www.lpi.usra.edu/resources/apollo/frame/?AS16-110-17891" TargetMode="External"/><Relationship Id="rId22784" Type="http://schemas.openxmlformats.org/officeDocument/2006/relationships/hyperlink" Target="https://tothemoon.im-ldi.com/data_a70/AS16/extra/AS16-110-17891.small.png" TargetMode="External"/><Relationship Id="rId22785" Type="http://schemas.openxmlformats.org/officeDocument/2006/relationships/hyperlink" Target="https://tothemoon.im-ldi.com/data_a70/AS16/raw/AS16-110-17891.tif" TargetMode="External"/><Relationship Id="rId22786" Type="http://schemas.openxmlformats.org/officeDocument/2006/relationships/hyperlink" Target="https://tothemoon.im-ldi.com/data_a70/AS16/processed/AS16-110-17891.png" TargetMode="External"/><Relationship Id="rId22787" Type="http://schemas.openxmlformats.org/officeDocument/2006/relationships/hyperlink" Target="https://www.lpi.usra.edu/resources/apollo/frame/?AS16-110-17892" TargetMode="External"/><Relationship Id="rId22788" Type="http://schemas.openxmlformats.org/officeDocument/2006/relationships/hyperlink" Target="https://tothemoon.im-ldi.com/data_a70/AS16/extra/AS16-110-17892.small.png" TargetMode="External"/><Relationship Id="rId22789" Type="http://schemas.openxmlformats.org/officeDocument/2006/relationships/hyperlink" Target="https://tothemoon.im-ldi.com/data_a70/AS16/raw/AS16-110-17892.tif" TargetMode="External"/><Relationship Id="rId22790" Type="http://schemas.openxmlformats.org/officeDocument/2006/relationships/hyperlink" Target="https://tothemoon.im-ldi.com/data_a70/AS16/processed/AS16-110-17892.png" TargetMode="External"/><Relationship Id="rId22791" Type="http://schemas.openxmlformats.org/officeDocument/2006/relationships/hyperlink" Target="https://www.lpi.usra.edu/resources/apollo/frame/?AS16-110-17893" TargetMode="External"/><Relationship Id="rId22792" Type="http://schemas.openxmlformats.org/officeDocument/2006/relationships/hyperlink" Target="https://tothemoon.im-ldi.com/data_a70/AS16/extra/AS16-110-17893.small.png" TargetMode="External"/><Relationship Id="rId22793" Type="http://schemas.openxmlformats.org/officeDocument/2006/relationships/hyperlink" Target="https://tothemoon.im-ldi.com/data_a70/AS16/raw/AS16-110-17893.tif" TargetMode="External"/><Relationship Id="rId22794" Type="http://schemas.openxmlformats.org/officeDocument/2006/relationships/hyperlink" Target="https://tothemoon.im-ldi.com/data_a70/AS16/processed/AS16-110-17893.png" TargetMode="External"/><Relationship Id="rId22795" Type="http://schemas.openxmlformats.org/officeDocument/2006/relationships/hyperlink" Target="https://www.lpi.usra.edu/resources/apollo/frame/?AS16-110-17894" TargetMode="External"/><Relationship Id="rId22796" Type="http://schemas.openxmlformats.org/officeDocument/2006/relationships/hyperlink" Target="https://tothemoon.im-ldi.com/data_a70/AS16/extra/AS16-110-17894.small.png" TargetMode="External"/><Relationship Id="rId22797" Type="http://schemas.openxmlformats.org/officeDocument/2006/relationships/hyperlink" Target="https://tothemoon.im-ldi.com/data_a70/AS16/raw/AS16-110-17894.tif" TargetMode="External"/><Relationship Id="rId22798" Type="http://schemas.openxmlformats.org/officeDocument/2006/relationships/hyperlink" Target="https://tothemoon.im-ldi.com/data_a70/AS16/processed/AS16-110-17894.png" TargetMode="External"/><Relationship Id="rId22799" Type="http://schemas.openxmlformats.org/officeDocument/2006/relationships/hyperlink" Target="https://www.lpi.usra.edu/resources/apollo/frame/?AS16-110-17895" TargetMode="External"/><Relationship Id="rId22800" Type="http://schemas.openxmlformats.org/officeDocument/2006/relationships/hyperlink" Target="https://tothemoon.im-ldi.com/data_a70/AS16/extra/AS16-110-17895.small.png" TargetMode="External"/><Relationship Id="rId22801" Type="http://schemas.openxmlformats.org/officeDocument/2006/relationships/hyperlink" Target="https://tothemoon.im-ldi.com/data_a70/AS16/raw/AS16-110-17895.tif" TargetMode="External"/><Relationship Id="rId22802" Type="http://schemas.openxmlformats.org/officeDocument/2006/relationships/hyperlink" Target="https://tothemoon.im-ldi.com/data_a70/AS16/processed/AS16-110-17895.png" TargetMode="External"/><Relationship Id="rId22803" Type="http://schemas.openxmlformats.org/officeDocument/2006/relationships/hyperlink" Target="https://www.lpi.usra.edu/resources/apollo/frame/?AS16-110-17896" TargetMode="External"/><Relationship Id="rId22804" Type="http://schemas.openxmlformats.org/officeDocument/2006/relationships/hyperlink" Target="https://tothemoon.im-ldi.com/data_a70/AS16/extra/AS16-110-17896.small.png" TargetMode="External"/><Relationship Id="rId22805" Type="http://schemas.openxmlformats.org/officeDocument/2006/relationships/hyperlink" Target="https://tothemoon.im-ldi.com/data_a70/AS16/raw/AS16-110-17896.tif" TargetMode="External"/><Relationship Id="rId22806" Type="http://schemas.openxmlformats.org/officeDocument/2006/relationships/hyperlink" Target="https://tothemoon.im-ldi.com/data_a70/AS16/processed/AS16-110-17896.png" TargetMode="External"/><Relationship Id="rId22807" Type="http://schemas.openxmlformats.org/officeDocument/2006/relationships/hyperlink" Target="https://www.lpi.usra.edu/resources/apollo/frame/?AS16-110-17897" TargetMode="External"/><Relationship Id="rId22808" Type="http://schemas.openxmlformats.org/officeDocument/2006/relationships/hyperlink" Target="https://tothemoon.im-ldi.com/data_a70/AS16/extra/AS16-110-17897.small.png" TargetMode="External"/><Relationship Id="rId22809" Type="http://schemas.openxmlformats.org/officeDocument/2006/relationships/hyperlink" Target="https://tothemoon.im-ldi.com/data_a70/AS16/raw/AS16-110-17897.tif" TargetMode="External"/><Relationship Id="rId22810" Type="http://schemas.openxmlformats.org/officeDocument/2006/relationships/hyperlink" Target="https://tothemoon.im-ldi.com/data_a70/AS16/processed/AS16-110-17897.png" TargetMode="External"/><Relationship Id="rId22811" Type="http://schemas.openxmlformats.org/officeDocument/2006/relationships/hyperlink" Target="https://www.lpi.usra.edu/resources/apollo/frame/?AS16-110-17898" TargetMode="External"/><Relationship Id="rId22812" Type="http://schemas.openxmlformats.org/officeDocument/2006/relationships/hyperlink" Target="https://tothemoon.im-ldi.com/data_a70/AS16/extra/AS16-110-17898.small.png" TargetMode="External"/><Relationship Id="rId22813" Type="http://schemas.openxmlformats.org/officeDocument/2006/relationships/hyperlink" Target="https://tothemoon.im-ldi.com/data_a70/AS16/raw/AS16-110-17898.tif" TargetMode="External"/><Relationship Id="rId22814" Type="http://schemas.openxmlformats.org/officeDocument/2006/relationships/hyperlink" Target="https://tothemoon.im-ldi.com/data_a70/AS16/processed/AS16-110-17898.png" TargetMode="External"/><Relationship Id="rId22815" Type="http://schemas.openxmlformats.org/officeDocument/2006/relationships/hyperlink" Target="https://www.lpi.usra.edu/resources/apollo/frame/?AS16-110-17899" TargetMode="External"/><Relationship Id="rId22816" Type="http://schemas.openxmlformats.org/officeDocument/2006/relationships/hyperlink" Target="https://tothemoon.im-ldi.com/data_a70/AS16/extra/AS16-110-17899.small.png" TargetMode="External"/><Relationship Id="rId22817" Type="http://schemas.openxmlformats.org/officeDocument/2006/relationships/hyperlink" Target="https://tothemoon.im-ldi.com/data_a70/AS16/raw/AS16-110-17899.tif" TargetMode="External"/><Relationship Id="rId22818" Type="http://schemas.openxmlformats.org/officeDocument/2006/relationships/hyperlink" Target="https://tothemoon.im-ldi.com/data_a70/AS16/processed/AS16-110-17899.png" TargetMode="External"/><Relationship Id="rId22819" Type="http://schemas.openxmlformats.org/officeDocument/2006/relationships/hyperlink" Target="https://www.lpi.usra.edu/resources/apollo/frame/?AS16-110-17900" TargetMode="External"/><Relationship Id="rId22820" Type="http://schemas.openxmlformats.org/officeDocument/2006/relationships/hyperlink" Target="https://tothemoon.im-ldi.com/data_a70/AS16/extra/AS16-110-17900.small.png" TargetMode="External"/><Relationship Id="rId22821" Type="http://schemas.openxmlformats.org/officeDocument/2006/relationships/hyperlink" Target="https://tothemoon.im-ldi.com/data_a70/AS16/raw/AS16-110-17900.tif" TargetMode="External"/><Relationship Id="rId22822" Type="http://schemas.openxmlformats.org/officeDocument/2006/relationships/hyperlink" Target="https://tothemoon.im-ldi.com/data_a70/AS16/processed/AS16-110-17900.png" TargetMode="External"/><Relationship Id="rId22823" Type="http://schemas.openxmlformats.org/officeDocument/2006/relationships/hyperlink" Target="https://www.lpi.usra.edu/resources/apollo/frame/?AS16-110-17901" TargetMode="External"/><Relationship Id="rId22824" Type="http://schemas.openxmlformats.org/officeDocument/2006/relationships/hyperlink" Target="https://tothemoon.im-ldi.com/data_a70/AS16/extra/AS16-110-17901.small.png" TargetMode="External"/><Relationship Id="rId22825" Type="http://schemas.openxmlformats.org/officeDocument/2006/relationships/hyperlink" Target="https://tothemoon.im-ldi.com/data_a70/AS16/raw/AS16-110-17901.tif" TargetMode="External"/><Relationship Id="rId22826" Type="http://schemas.openxmlformats.org/officeDocument/2006/relationships/hyperlink" Target="https://tothemoon.im-ldi.com/data_a70/AS16/processed/AS16-110-17901.png" TargetMode="External"/><Relationship Id="rId22827" Type="http://schemas.openxmlformats.org/officeDocument/2006/relationships/hyperlink" Target="https://www.lpi.usra.edu/resources/apollo/frame/?AS16-110-17902" TargetMode="External"/><Relationship Id="rId22828" Type="http://schemas.openxmlformats.org/officeDocument/2006/relationships/hyperlink" Target="https://tothemoon.im-ldi.com/data_a70/AS16/extra/AS16-110-17902.small.png" TargetMode="External"/><Relationship Id="rId22829" Type="http://schemas.openxmlformats.org/officeDocument/2006/relationships/hyperlink" Target="https://tothemoon.im-ldi.com/data_a70/AS16/raw/AS16-110-17902.tif" TargetMode="External"/><Relationship Id="rId22830" Type="http://schemas.openxmlformats.org/officeDocument/2006/relationships/hyperlink" Target="https://tothemoon.im-ldi.com/data_a70/AS16/processed/AS16-110-17902.png" TargetMode="External"/><Relationship Id="rId22831" Type="http://schemas.openxmlformats.org/officeDocument/2006/relationships/hyperlink" Target="https://www.lpi.usra.edu/resources/apollo/frame/?AS16-110-17903" TargetMode="External"/><Relationship Id="rId22832" Type="http://schemas.openxmlformats.org/officeDocument/2006/relationships/hyperlink" Target="https://tothemoon.im-ldi.com/data_a70/AS16/extra/AS16-110-17903.small.png" TargetMode="External"/><Relationship Id="rId22833" Type="http://schemas.openxmlformats.org/officeDocument/2006/relationships/hyperlink" Target="https://tothemoon.im-ldi.com/data_a70/AS16/raw/AS16-110-17903.tif" TargetMode="External"/><Relationship Id="rId22834" Type="http://schemas.openxmlformats.org/officeDocument/2006/relationships/hyperlink" Target="https://tothemoon.im-ldi.com/data_a70/AS16/processed/AS16-110-17903.png" TargetMode="External"/><Relationship Id="rId22835" Type="http://schemas.openxmlformats.org/officeDocument/2006/relationships/hyperlink" Target="https://www.lpi.usra.edu/resources/apollo/frame/?AS16-110-17904" TargetMode="External"/><Relationship Id="rId22836" Type="http://schemas.openxmlformats.org/officeDocument/2006/relationships/hyperlink" Target="https://tothemoon.im-ldi.com/data_a70/AS16/extra/AS16-110-17904.small.png" TargetMode="External"/><Relationship Id="rId22837" Type="http://schemas.openxmlformats.org/officeDocument/2006/relationships/hyperlink" Target="https://tothemoon.im-ldi.com/data_a70/AS16/raw/AS16-110-17904.tif" TargetMode="External"/><Relationship Id="rId22838" Type="http://schemas.openxmlformats.org/officeDocument/2006/relationships/hyperlink" Target="https://tothemoon.im-ldi.com/data_a70/AS16/processed/AS16-110-17904.png" TargetMode="External"/><Relationship Id="rId22839" Type="http://schemas.openxmlformats.org/officeDocument/2006/relationships/hyperlink" Target="https://www.lpi.usra.edu/resources/apollo/frame/?AS16-110-17905" TargetMode="External"/><Relationship Id="rId22840" Type="http://schemas.openxmlformats.org/officeDocument/2006/relationships/hyperlink" Target="https://tothemoon.im-ldi.com/data_a70/AS16/extra/AS16-110-17905.small.png" TargetMode="External"/><Relationship Id="rId22841" Type="http://schemas.openxmlformats.org/officeDocument/2006/relationships/hyperlink" Target="https://tothemoon.im-ldi.com/data_a70/AS16/raw/AS16-110-17905.tif" TargetMode="External"/><Relationship Id="rId22842" Type="http://schemas.openxmlformats.org/officeDocument/2006/relationships/hyperlink" Target="https://tothemoon.im-ldi.com/data_a70/AS16/processed/AS16-110-17905.png" TargetMode="External"/><Relationship Id="rId22843" Type="http://schemas.openxmlformats.org/officeDocument/2006/relationships/hyperlink" Target="https://www.lpi.usra.edu/resources/apollo/frame/?AS16-110-17906" TargetMode="External"/><Relationship Id="rId22844" Type="http://schemas.openxmlformats.org/officeDocument/2006/relationships/hyperlink" Target="https://tothemoon.im-ldi.com/data_a70/AS16/extra/AS16-110-17906.small.png" TargetMode="External"/><Relationship Id="rId22845" Type="http://schemas.openxmlformats.org/officeDocument/2006/relationships/hyperlink" Target="https://tothemoon.im-ldi.com/data_a70/AS16/raw/AS16-110-17906.tif" TargetMode="External"/><Relationship Id="rId22846" Type="http://schemas.openxmlformats.org/officeDocument/2006/relationships/hyperlink" Target="https://tothemoon.im-ldi.com/data_a70/AS16/processed/AS16-110-17906.png" TargetMode="External"/><Relationship Id="rId22847" Type="http://schemas.openxmlformats.org/officeDocument/2006/relationships/hyperlink" Target="https://www.lpi.usra.edu/resources/apollo/frame/?AS16-110-17907" TargetMode="External"/><Relationship Id="rId22848" Type="http://schemas.openxmlformats.org/officeDocument/2006/relationships/hyperlink" Target="https://tothemoon.im-ldi.com/data_a70/AS16/extra/AS16-110-17907.small.png" TargetMode="External"/><Relationship Id="rId22849" Type="http://schemas.openxmlformats.org/officeDocument/2006/relationships/hyperlink" Target="https://tothemoon.im-ldi.com/data_a70/AS16/raw/AS16-110-17907.tif" TargetMode="External"/><Relationship Id="rId22850" Type="http://schemas.openxmlformats.org/officeDocument/2006/relationships/hyperlink" Target="https://tothemoon.im-ldi.com/data_a70/AS16/processed/AS16-110-17907.png" TargetMode="External"/><Relationship Id="rId22851" Type="http://schemas.openxmlformats.org/officeDocument/2006/relationships/hyperlink" Target="https://www.lpi.usra.edu/resources/apollo/frame/?AS16-110-17908" TargetMode="External"/><Relationship Id="rId22852" Type="http://schemas.openxmlformats.org/officeDocument/2006/relationships/hyperlink" Target="https://tothemoon.im-ldi.com/data_a70/AS16/extra/AS16-110-17908.small.png" TargetMode="External"/><Relationship Id="rId22853" Type="http://schemas.openxmlformats.org/officeDocument/2006/relationships/hyperlink" Target="https://tothemoon.im-ldi.com/data_a70/AS16/raw/AS16-110-17908.tif" TargetMode="External"/><Relationship Id="rId22854" Type="http://schemas.openxmlformats.org/officeDocument/2006/relationships/hyperlink" Target="https://tothemoon.im-ldi.com/data_a70/AS16/processed/AS16-110-17908.png" TargetMode="External"/><Relationship Id="rId22855" Type="http://schemas.openxmlformats.org/officeDocument/2006/relationships/hyperlink" Target="https://www.lpi.usra.edu/resources/apollo/frame/?AS16-110-17909" TargetMode="External"/><Relationship Id="rId22856" Type="http://schemas.openxmlformats.org/officeDocument/2006/relationships/hyperlink" Target="https://tothemoon.im-ldi.com/data_a70/AS16/extra/AS16-110-17909.small.png" TargetMode="External"/><Relationship Id="rId22857" Type="http://schemas.openxmlformats.org/officeDocument/2006/relationships/hyperlink" Target="https://tothemoon.im-ldi.com/data_a70/AS16/raw/AS16-110-17909.tif" TargetMode="External"/><Relationship Id="rId22858" Type="http://schemas.openxmlformats.org/officeDocument/2006/relationships/hyperlink" Target="https://tothemoon.im-ldi.com/data_a70/AS16/processed/AS16-110-17909.png" TargetMode="External"/><Relationship Id="rId22859" Type="http://schemas.openxmlformats.org/officeDocument/2006/relationships/hyperlink" Target="https://www.lpi.usra.edu/resources/apollo/frame/?AS16-110-17910" TargetMode="External"/><Relationship Id="rId22860" Type="http://schemas.openxmlformats.org/officeDocument/2006/relationships/hyperlink" Target="https://tothemoon.im-ldi.com/data_a70/AS16/extra/AS16-110-17910.small.png" TargetMode="External"/><Relationship Id="rId22861" Type="http://schemas.openxmlformats.org/officeDocument/2006/relationships/hyperlink" Target="https://tothemoon.im-ldi.com/data_a70/AS16/raw/AS16-110-17910.tif" TargetMode="External"/><Relationship Id="rId22862" Type="http://schemas.openxmlformats.org/officeDocument/2006/relationships/hyperlink" Target="https://tothemoon.im-ldi.com/data_a70/AS16/processed/AS16-110-17910.png" TargetMode="External"/><Relationship Id="rId22863" Type="http://schemas.openxmlformats.org/officeDocument/2006/relationships/hyperlink" Target="https://www.lpi.usra.edu/resources/apollo/frame/?AS16-110-17911" TargetMode="External"/><Relationship Id="rId22864" Type="http://schemas.openxmlformats.org/officeDocument/2006/relationships/hyperlink" Target="https://tothemoon.im-ldi.com/data_a70/AS16/extra/AS16-110-17911.small.png" TargetMode="External"/><Relationship Id="rId22865" Type="http://schemas.openxmlformats.org/officeDocument/2006/relationships/hyperlink" Target="https://tothemoon.im-ldi.com/data_a70/AS16/raw/AS16-110-17911.tif" TargetMode="External"/><Relationship Id="rId22866" Type="http://schemas.openxmlformats.org/officeDocument/2006/relationships/hyperlink" Target="https://tothemoon.im-ldi.com/data_a70/AS16/processed/AS16-110-17911.png" TargetMode="External"/><Relationship Id="rId22867" Type="http://schemas.openxmlformats.org/officeDocument/2006/relationships/hyperlink" Target="https://www.lpi.usra.edu/resources/apollo/frame/?AS16-110-17912" TargetMode="External"/><Relationship Id="rId22868" Type="http://schemas.openxmlformats.org/officeDocument/2006/relationships/hyperlink" Target="https://tothemoon.im-ldi.com/data_a70/AS16/extra/AS16-110-17912.small.png" TargetMode="External"/><Relationship Id="rId22869" Type="http://schemas.openxmlformats.org/officeDocument/2006/relationships/hyperlink" Target="https://tothemoon.im-ldi.com/data_a70/AS16/raw/AS16-110-17912.tif" TargetMode="External"/><Relationship Id="rId22870" Type="http://schemas.openxmlformats.org/officeDocument/2006/relationships/hyperlink" Target="https://tothemoon.im-ldi.com/data_a70/AS16/processed/AS16-110-17912.png" TargetMode="External"/><Relationship Id="rId22871" Type="http://schemas.openxmlformats.org/officeDocument/2006/relationships/hyperlink" Target="https://www.lpi.usra.edu/resources/apollo/frame/?AS16-110-17913" TargetMode="External"/><Relationship Id="rId22872" Type="http://schemas.openxmlformats.org/officeDocument/2006/relationships/hyperlink" Target="https://tothemoon.im-ldi.com/data_a70/AS16/extra/AS16-110-17913.small.png" TargetMode="External"/><Relationship Id="rId22873" Type="http://schemas.openxmlformats.org/officeDocument/2006/relationships/hyperlink" Target="https://tothemoon.im-ldi.com/data_a70/AS16/raw/AS16-110-17913.tif" TargetMode="External"/><Relationship Id="rId22874" Type="http://schemas.openxmlformats.org/officeDocument/2006/relationships/hyperlink" Target="https://tothemoon.im-ldi.com/data_a70/AS16/processed/AS16-110-17913.png" TargetMode="External"/><Relationship Id="rId22875" Type="http://schemas.openxmlformats.org/officeDocument/2006/relationships/hyperlink" Target="https://www.lpi.usra.edu/resources/apollo/frame/?AS16-110-17914" TargetMode="External"/><Relationship Id="rId22876" Type="http://schemas.openxmlformats.org/officeDocument/2006/relationships/hyperlink" Target="https://tothemoon.im-ldi.com/data_a70/AS16/extra/AS16-110-17914.small.png" TargetMode="External"/><Relationship Id="rId22877" Type="http://schemas.openxmlformats.org/officeDocument/2006/relationships/hyperlink" Target="https://tothemoon.im-ldi.com/data_a70/AS16/raw/AS16-110-17914.tif" TargetMode="External"/><Relationship Id="rId22878" Type="http://schemas.openxmlformats.org/officeDocument/2006/relationships/hyperlink" Target="https://tothemoon.im-ldi.com/data_a70/AS16/processed/AS16-110-17914.png" TargetMode="External"/><Relationship Id="rId22879" Type="http://schemas.openxmlformats.org/officeDocument/2006/relationships/hyperlink" Target="https://www.lpi.usra.edu/resources/apollo/frame/?AS16-110-17915" TargetMode="External"/><Relationship Id="rId22880" Type="http://schemas.openxmlformats.org/officeDocument/2006/relationships/hyperlink" Target="https://tothemoon.im-ldi.com/data_a70/AS16/extra/AS16-110-17915.small.png" TargetMode="External"/><Relationship Id="rId22881" Type="http://schemas.openxmlformats.org/officeDocument/2006/relationships/hyperlink" Target="https://tothemoon.im-ldi.com/data_a70/AS16/raw/AS16-110-17915.tif" TargetMode="External"/><Relationship Id="rId22882" Type="http://schemas.openxmlformats.org/officeDocument/2006/relationships/hyperlink" Target="https://tothemoon.im-ldi.com/data_a70/AS16/processed/AS16-110-17915.png" TargetMode="External"/><Relationship Id="rId22883" Type="http://schemas.openxmlformats.org/officeDocument/2006/relationships/hyperlink" Target="https://www.lpi.usra.edu/resources/apollo/frame/?AS16-110-17916" TargetMode="External"/><Relationship Id="rId22884" Type="http://schemas.openxmlformats.org/officeDocument/2006/relationships/hyperlink" Target="https://tothemoon.im-ldi.com/data_a70/AS16/extra/AS16-110-17916.small.png" TargetMode="External"/><Relationship Id="rId22885" Type="http://schemas.openxmlformats.org/officeDocument/2006/relationships/hyperlink" Target="https://tothemoon.im-ldi.com/data_a70/AS16/raw/AS16-110-17916.tif" TargetMode="External"/><Relationship Id="rId22886" Type="http://schemas.openxmlformats.org/officeDocument/2006/relationships/hyperlink" Target="https://tothemoon.im-ldi.com/data_a70/AS16/processed/AS16-110-17916.png" TargetMode="External"/><Relationship Id="rId22887" Type="http://schemas.openxmlformats.org/officeDocument/2006/relationships/hyperlink" Target="https://www.lpi.usra.edu/resources/apollo/frame/?AS16-110-17917" TargetMode="External"/><Relationship Id="rId22888" Type="http://schemas.openxmlformats.org/officeDocument/2006/relationships/hyperlink" Target="https://tothemoon.im-ldi.com/data_a70/AS16/extra/AS16-110-17917.small.png" TargetMode="External"/><Relationship Id="rId22889" Type="http://schemas.openxmlformats.org/officeDocument/2006/relationships/hyperlink" Target="https://tothemoon.im-ldi.com/data_a70/AS16/raw/AS16-110-17917.tif" TargetMode="External"/><Relationship Id="rId22890" Type="http://schemas.openxmlformats.org/officeDocument/2006/relationships/hyperlink" Target="https://tothemoon.im-ldi.com/data_a70/AS16/processed/AS16-110-17917.png" TargetMode="External"/><Relationship Id="rId22891" Type="http://schemas.openxmlformats.org/officeDocument/2006/relationships/hyperlink" Target="https://www.lpi.usra.edu/resources/apollo/frame/?AS16-110-17918" TargetMode="External"/><Relationship Id="rId22892" Type="http://schemas.openxmlformats.org/officeDocument/2006/relationships/hyperlink" Target="https://tothemoon.im-ldi.com/data_a70/AS16/extra/AS16-110-17918.small.png" TargetMode="External"/><Relationship Id="rId22893" Type="http://schemas.openxmlformats.org/officeDocument/2006/relationships/hyperlink" Target="https://tothemoon.im-ldi.com/data_a70/AS16/raw/AS16-110-17918.tif" TargetMode="External"/><Relationship Id="rId22894" Type="http://schemas.openxmlformats.org/officeDocument/2006/relationships/hyperlink" Target="https://tothemoon.im-ldi.com/data_a70/AS16/processed/AS16-110-17918.png" TargetMode="External"/><Relationship Id="rId22895" Type="http://schemas.openxmlformats.org/officeDocument/2006/relationships/hyperlink" Target="https://www.lpi.usra.edu/resources/apollo/frame/?AS16-110-17919" TargetMode="External"/><Relationship Id="rId22896" Type="http://schemas.openxmlformats.org/officeDocument/2006/relationships/hyperlink" Target="https://tothemoon.im-ldi.com/data_a70/AS16/extra/AS16-110-17919.small.png" TargetMode="External"/><Relationship Id="rId22897" Type="http://schemas.openxmlformats.org/officeDocument/2006/relationships/hyperlink" Target="https://tothemoon.im-ldi.com/data_a70/AS16/raw/AS16-110-17919.tif" TargetMode="External"/><Relationship Id="rId22898" Type="http://schemas.openxmlformats.org/officeDocument/2006/relationships/hyperlink" Target="https://tothemoon.im-ldi.com/data_a70/AS16/processed/AS16-110-17919.png" TargetMode="External"/><Relationship Id="rId22899" Type="http://schemas.openxmlformats.org/officeDocument/2006/relationships/hyperlink" Target="https://www.lpi.usra.edu/resources/apollo/frame/?AS16-110-17920" TargetMode="External"/><Relationship Id="rId22900" Type="http://schemas.openxmlformats.org/officeDocument/2006/relationships/hyperlink" Target="https://tothemoon.im-ldi.com/data_a70/AS16/extra/AS16-110-17920.small.png" TargetMode="External"/><Relationship Id="rId22901" Type="http://schemas.openxmlformats.org/officeDocument/2006/relationships/hyperlink" Target="https://tothemoon.im-ldi.com/data_a70/AS16/raw/AS16-110-17920.tif" TargetMode="External"/><Relationship Id="rId22902" Type="http://schemas.openxmlformats.org/officeDocument/2006/relationships/hyperlink" Target="https://tothemoon.im-ldi.com/data_a70/AS16/processed/AS16-110-17920.png" TargetMode="External"/><Relationship Id="rId22903" Type="http://schemas.openxmlformats.org/officeDocument/2006/relationships/hyperlink" Target="https://www.lpi.usra.edu/resources/apollo/frame/?AS16-110-17921" TargetMode="External"/><Relationship Id="rId22904" Type="http://schemas.openxmlformats.org/officeDocument/2006/relationships/hyperlink" Target="https://tothemoon.im-ldi.com/data_a70/AS16/extra/AS16-110-17921.small.png" TargetMode="External"/><Relationship Id="rId22905" Type="http://schemas.openxmlformats.org/officeDocument/2006/relationships/hyperlink" Target="https://tothemoon.im-ldi.com/data_a70/AS16/raw/AS16-110-17921.tif" TargetMode="External"/><Relationship Id="rId22906" Type="http://schemas.openxmlformats.org/officeDocument/2006/relationships/hyperlink" Target="https://tothemoon.im-ldi.com/data_a70/AS16/processed/AS16-110-17921.png" TargetMode="External"/><Relationship Id="rId22907" Type="http://schemas.openxmlformats.org/officeDocument/2006/relationships/hyperlink" Target="https://www.lpi.usra.edu/resources/apollo/frame/?AS16-110-17922" TargetMode="External"/><Relationship Id="rId22908" Type="http://schemas.openxmlformats.org/officeDocument/2006/relationships/hyperlink" Target="https://tothemoon.im-ldi.com/data_a70/AS16/extra/AS16-110-17922.small.png" TargetMode="External"/><Relationship Id="rId22909" Type="http://schemas.openxmlformats.org/officeDocument/2006/relationships/hyperlink" Target="https://tothemoon.im-ldi.com/data_a70/AS16/raw/AS16-110-17922.tif" TargetMode="External"/><Relationship Id="rId22910" Type="http://schemas.openxmlformats.org/officeDocument/2006/relationships/hyperlink" Target="https://tothemoon.im-ldi.com/data_a70/AS16/processed/AS16-110-17922.png" TargetMode="External"/><Relationship Id="rId22911" Type="http://schemas.openxmlformats.org/officeDocument/2006/relationships/hyperlink" Target="https://www.lpi.usra.edu/resources/apollo/frame/?AS16-110-17923" TargetMode="External"/><Relationship Id="rId22912" Type="http://schemas.openxmlformats.org/officeDocument/2006/relationships/hyperlink" Target="https://tothemoon.im-ldi.com/data_a70/AS16/extra/AS16-110-17923.small.png" TargetMode="External"/><Relationship Id="rId22913" Type="http://schemas.openxmlformats.org/officeDocument/2006/relationships/hyperlink" Target="https://tothemoon.im-ldi.com/data_a70/AS16/raw/AS16-110-17923.tif" TargetMode="External"/><Relationship Id="rId22914" Type="http://schemas.openxmlformats.org/officeDocument/2006/relationships/hyperlink" Target="https://tothemoon.im-ldi.com/data_a70/AS16/processed/AS16-110-17923.png" TargetMode="External"/><Relationship Id="rId22915" Type="http://schemas.openxmlformats.org/officeDocument/2006/relationships/hyperlink" Target="https://www.lpi.usra.edu/resources/apollo/frame/?AS16-110-17924" TargetMode="External"/><Relationship Id="rId22916" Type="http://schemas.openxmlformats.org/officeDocument/2006/relationships/hyperlink" Target="https://tothemoon.im-ldi.com/data_a70/AS16/extra/AS16-110-17924.small.png" TargetMode="External"/><Relationship Id="rId22917" Type="http://schemas.openxmlformats.org/officeDocument/2006/relationships/hyperlink" Target="https://tothemoon.im-ldi.com/data_a70/AS16/raw/AS16-110-17924.tif" TargetMode="External"/><Relationship Id="rId22918" Type="http://schemas.openxmlformats.org/officeDocument/2006/relationships/hyperlink" Target="https://tothemoon.im-ldi.com/data_a70/AS16/processed/AS16-110-17924.png" TargetMode="External"/><Relationship Id="rId22919" Type="http://schemas.openxmlformats.org/officeDocument/2006/relationships/hyperlink" Target="https://www.lpi.usra.edu/resources/apollo/frame/?AS16-110-17925" TargetMode="External"/><Relationship Id="rId22920" Type="http://schemas.openxmlformats.org/officeDocument/2006/relationships/hyperlink" Target="https://tothemoon.im-ldi.com/data_a70/AS16/extra/AS16-110-17925.small.png" TargetMode="External"/><Relationship Id="rId22921" Type="http://schemas.openxmlformats.org/officeDocument/2006/relationships/hyperlink" Target="https://tothemoon.im-ldi.com/data_a70/AS16/raw/AS16-110-17925.tif" TargetMode="External"/><Relationship Id="rId22922" Type="http://schemas.openxmlformats.org/officeDocument/2006/relationships/hyperlink" Target="https://tothemoon.im-ldi.com/data_a70/AS16/processed/AS16-110-17925.png" TargetMode="External"/><Relationship Id="rId22923" Type="http://schemas.openxmlformats.org/officeDocument/2006/relationships/hyperlink" Target="https://www.lpi.usra.edu/resources/apollo/frame/?AS16-110-17926" TargetMode="External"/><Relationship Id="rId22924" Type="http://schemas.openxmlformats.org/officeDocument/2006/relationships/hyperlink" Target="https://tothemoon.im-ldi.com/data_a70/AS16/extra/AS16-110-17926.small.png" TargetMode="External"/><Relationship Id="rId22925" Type="http://schemas.openxmlformats.org/officeDocument/2006/relationships/hyperlink" Target="https://tothemoon.im-ldi.com/data_a70/AS16/raw/AS16-110-17926.tif" TargetMode="External"/><Relationship Id="rId22926" Type="http://schemas.openxmlformats.org/officeDocument/2006/relationships/hyperlink" Target="https://tothemoon.im-ldi.com/data_a70/AS16/processed/AS16-110-17926.png" TargetMode="External"/><Relationship Id="rId22927" Type="http://schemas.openxmlformats.org/officeDocument/2006/relationships/hyperlink" Target="https://www.lpi.usra.edu/resources/apollo/frame/?AS16-110-17927" TargetMode="External"/><Relationship Id="rId22928" Type="http://schemas.openxmlformats.org/officeDocument/2006/relationships/hyperlink" Target="https://tothemoon.im-ldi.com/data_a70/AS16/extra/AS16-110-17927.small.png" TargetMode="External"/><Relationship Id="rId22929" Type="http://schemas.openxmlformats.org/officeDocument/2006/relationships/hyperlink" Target="https://tothemoon.im-ldi.com/data_a70/AS16/raw/AS16-110-17927.tif" TargetMode="External"/><Relationship Id="rId22930" Type="http://schemas.openxmlformats.org/officeDocument/2006/relationships/hyperlink" Target="https://tothemoon.im-ldi.com/data_a70/AS16/processed/AS16-110-17927.png" TargetMode="External"/><Relationship Id="rId22931" Type="http://schemas.openxmlformats.org/officeDocument/2006/relationships/hyperlink" Target="https://www.lpi.usra.edu/resources/apollo/frame/?AS16-110-17928" TargetMode="External"/><Relationship Id="rId22932" Type="http://schemas.openxmlformats.org/officeDocument/2006/relationships/hyperlink" Target="https://tothemoon.im-ldi.com/data_a70/AS16/extra/AS16-110-17928.small.png" TargetMode="External"/><Relationship Id="rId22933" Type="http://schemas.openxmlformats.org/officeDocument/2006/relationships/hyperlink" Target="https://tothemoon.im-ldi.com/data_a70/AS16/raw/AS16-110-17928.tif" TargetMode="External"/><Relationship Id="rId22934" Type="http://schemas.openxmlformats.org/officeDocument/2006/relationships/hyperlink" Target="https://tothemoon.im-ldi.com/data_a70/AS16/processed/AS16-110-17928.png" TargetMode="External"/><Relationship Id="rId22935" Type="http://schemas.openxmlformats.org/officeDocument/2006/relationships/hyperlink" Target="https://www.lpi.usra.edu/resources/apollo/frame/?AS16-110-17929" TargetMode="External"/><Relationship Id="rId22936" Type="http://schemas.openxmlformats.org/officeDocument/2006/relationships/hyperlink" Target="https://tothemoon.im-ldi.com/data_a70/AS16/extra/AS16-110-17929.small.png" TargetMode="External"/><Relationship Id="rId22937" Type="http://schemas.openxmlformats.org/officeDocument/2006/relationships/hyperlink" Target="https://tothemoon.im-ldi.com/data_a70/AS16/raw/AS16-110-17929.tif" TargetMode="External"/><Relationship Id="rId22938" Type="http://schemas.openxmlformats.org/officeDocument/2006/relationships/hyperlink" Target="https://tothemoon.im-ldi.com/data_a70/AS16/processed/AS16-110-17929.png" TargetMode="External"/><Relationship Id="rId22939" Type="http://schemas.openxmlformats.org/officeDocument/2006/relationships/hyperlink" Target="https://www.lpi.usra.edu/resources/apollo/frame/?AS16-110-17930" TargetMode="External"/><Relationship Id="rId22940" Type="http://schemas.openxmlformats.org/officeDocument/2006/relationships/hyperlink" Target="https://tothemoon.im-ldi.com/data_a70/AS16/extra/AS16-110-17930.small.png" TargetMode="External"/><Relationship Id="rId22941" Type="http://schemas.openxmlformats.org/officeDocument/2006/relationships/hyperlink" Target="https://tothemoon.im-ldi.com/data_a70/AS16/raw/AS16-110-17930.tif" TargetMode="External"/><Relationship Id="rId22942" Type="http://schemas.openxmlformats.org/officeDocument/2006/relationships/hyperlink" Target="https://tothemoon.im-ldi.com/data_a70/AS16/processed/AS16-110-17930.png" TargetMode="External"/><Relationship Id="rId22943" Type="http://schemas.openxmlformats.org/officeDocument/2006/relationships/hyperlink" Target="https://www.lpi.usra.edu/resources/apollo/frame/?AS16-110-17931" TargetMode="External"/><Relationship Id="rId22944" Type="http://schemas.openxmlformats.org/officeDocument/2006/relationships/hyperlink" Target="https://tothemoon.im-ldi.com/data_a70/AS16/extra/AS16-110-17931.small.png" TargetMode="External"/><Relationship Id="rId22945" Type="http://schemas.openxmlformats.org/officeDocument/2006/relationships/hyperlink" Target="https://tothemoon.im-ldi.com/data_a70/AS16/raw/AS16-110-17931.tif" TargetMode="External"/><Relationship Id="rId22946" Type="http://schemas.openxmlformats.org/officeDocument/2006/relationships/hyperlink" Target="https://tothemoon.im-ldi.com/data_a70/AS16/processed/AS16-110-17931.png" TargetMode="External"/><Relationship Id="rId22947" Type="http://schemas.openxmlformats.org/officeDocument/2006/relationships/hyperlink" Target="https://www.lpi.usra.edu/resources/apollo/frame/?AS16-110-17932" TargetMode="External"/><Relationship Id="rId22948" Type="http://schemas.openxmlformats.org/officeDocument/2006/relationships/hyperlink" Target="https://tothemoon.im-ldi.com/data_a70/AS16/extra/AS16-110-17932.small.png" TargetMode="External"/><Relationship Id="rId22949" Type="http://schemas.openxmlformats.org/officeDocument/2006/relationships/hyperlink" Target="https://tothemoon.im-ldi.com/data_a70/AS16/raw/AS16-110-17932.tif" TargetMode="External"/><Relationship Id="rId22950" Type="http://schemas.openxmlformats.org/officeDocument/2006/relationships/hyperlink" Target="https://tothemoon.im-ldi.com/data_a70/AS16/processed/AS16-110-17932.png" TargetMode="External"/><Relationship Id="rId22951" Type="http://schemas.openxmlformats.org/officeDocument/2006/relationships/hyperlink" Target="https://www.lpi.usra.edu/resources/apollo/frame/?AS16-110-17933" TargetMode="External"/><Relationship Id="rId22952" Type="http://schemas.openxmlformats.org/officeDocument/2006/relationships/hyperlink" Target="https://tothemoon.im-ldi.com/data_a70/AS16/extra/AS16-110-17933.small.png" TargetMode="External"/><Relationship Id="rId22953" Type="http://schemas.openxmlformats.org/officeDocument/2006/relationships/hyperlink" Target="https://tothemoon.im-ldi.com/data_a70/AS16/raw/AS16-110-17933.tif" TargetMode="External"/><Relationship Id="rId22954" Type="http://schemas.openxmlformats.org/officeDocument/2006/relationships/hyperlink" Target="https://tothemoon.im-ldi.com/data_a70/AS16/processed/AS16-110-17933.png" TargetMode="External"/><Relationship Id="rId22955" Type="http://schemas.openxmlformats.org/officeDocument/2006/relationships/hyperlink" Target="https://www.lpi.usra.edu/resources/apollo/frame/?AS16-110-17934" TargetMode="External"/><Relationship Id="rId22956" Type="http://schemas.openxmlformats.org/officeDocument/2006/relationships/hyperlink" Target="https://tothemoon.im-ldi.com/data_a70/AS16/extra/AS16-110-17934.small.png" TargetMode="External"/><Relationship Id="rId22957" Type="http://schemas.openxmlformats.org/officeDocument/2006/relationships/hyperlink" Target="https://tothemoon.im-ldi.com/data_a70/AS16/raw/AS16-110-17934.tif" TargetMode="External"/><Relationship Id="rId22958" Type="http://schemas.openxmlformats.org/officeDocument/2006/relationships/hyperlink" Target="https://tothemoon.im-ldi.com/data_a70/AS16/processed/AS16-110-17934.png" TargetMode="External"/><Relationship Id="rId22959" Type="http://schemas.openxmlformats.org/officeDocument/2006/relationships/hyperlink" Target="https://www.lpi.usra.edu/resources/apollo/frame/?AS16-110-17935" TargetMode="External"/><Relationship Id="rId22960" Type="http://schemas.openxmlformats.org/officeDocument/2006/relationships/hyperlink" Target="https://tothemoon.im-ldi.com/data_a70/AS16/extra/AS16-110-17935.small.png" TargetMode="External"/><Relationship Id="rId22961" Type="http://schemas.openxmlformats.org/officeDocument/2006/relationships/hyperlink" Target="https://tothemoon.im-ldi.com/data_a70/AS16/raw/AS16-110-17935.tif" TargetMode="External"/><Relationship Id="rId22962" Type="http://schemas.openxmlformats.org/officeDocument/2006/relationships/hyperlink" Target="https://tothemoon.im-ldi.com/data_a70/AS16/processed/AS16-110-17935.png" TargetMode="External"/><Relationship Id="rId22963" Type="http://schemas.openxmlformats.org/officeDocument/2006/relationships/hyperlink" Target="https://www.lpi.usra.edu/resources/apollo/frame/?AS16-110-17936" TargetMode="External"/><Relationship Id="rId22964" Type="http://schemas.openxmlformats.org/officeDocument/2006/relationships/hyperlink" Target="https://tothemoon.im-ldi.com/data_a70/AS16/extra/AS16-110-17936.small.png" TargetMode="External"/><Relationship Id="rId22965" Type="http://schemas.openxmlformats.org/officeDocument/2006/relationships/hyperlink" Target="https://tothemoon.im-ldi.com/data_a70/AS16/raw/AS16-110-17936.tif" TargetMode="External"/><Relationship Id="rId22966" Type="http://schemas.openxmlformats.org/officeDocument/2006/relationships/hyperlink" Target="https://tothemoon.im-ldi.com/data_a70/AS16/processed/AS16-110-17936.png" TargetMode="External"/><Relationship Id="rId22967" Type="http://schemas.openxmlformats.org/officeDocument/2006/relationships/hyperlink" Target="https://www.lpi.usra.edu/resources/apollo/frame/?AS16-110-17937" TargetMode="External"/><Relationship Id="rId22968" Type="http://schemas.openxmlformats.org/officeDocument/2006/relationships/hyperlink" Target="https://tothemoon.im-ldi.com/data_a70/AS16/extra/AS16-110-17937.small.png" TargetMode="External"/><Relationship Id="rId22969" Type="http://schemas.openxmlformats.org/officeDocument/2006/relationships/hyperlink" Target="https://tothemoon.im-ldi.com/data_a70/AS16/raw/AS16-110-17937.tif" TargetMode="External"/><Relationship Id="rId22970" Type="http://schemas.openxmlformats.org/officeDocument/2006/relationships/hyperlink" Target="https://tothemoon.im-ldi.com/data_a70/AS16/processed/AS16-110-17937.png" TargetMode="External"/><Relationship Id="rId22971" Type="http://schemas.openxmlformats.org/officeDocument/2006/relationships/hyperlink" Target="https://www.lpi.usra.edu/resources/apollo/frame/?AS16-110-17938" TargetMode="External"/><Relationship Id="rId22972" Type="http://schemas.openxmlformats.org/officeDocument/2006/relationships/hyperlink" Target="https://tothemoon.im-ldi.com/data_a70/AS16/extra/AS16-110-17938.small.png" TargetMode="External"/><Relationship Id="rId22973" Type="http://schemas.openxmlformats.org/officeDocument/2006/relationships/hyperlink" Target="https://tothemoon.im-ldi.com/data_a70/AS16/raw/AS16-110-17938.tif" TargetMode="External"/><Relationship Id="rId22974" Type="http://schemas.openxmlformats.org/officeDocument/2006/relationships/hyperlink" Target="https://tothemoon.im-ldi.com/data_a70/AS16/processed/AS16-110-17938.png" TargetMode="External"/><Relationship Id="rId22975" Type="http://schemas.openxmlformats.org/officeDocument/2006/relationships/hyperlink" Target="https://www.lpi.usra.edu/resources/apollo/frame/?AS16-110-17939" TargetMode="External"/><Relationship Id="rId22976" Type="http://schemas.openxmlformats.org/officeDocument/2006/relationships/hyperlink" Target="https://tothemoon.im-ldi.com/data_a70/AS16/extra/AS16-110-17939.small.png" TargetMode="External"/><Relationship Id="rId22977" Type="http://schemas.openxmlformats.org/officeDocument/2006/relationships/hyperlink" Target="https://tothemoon.im-ldi.com/data_a70/AS16/raw/AS16-110-17939.tif" TargetMode="External"/><Relationship Id="rId22978" Type="http://schemas.openxmlformats.org/officeDocument/2006/relationships/hyperlink" Target="https://tothemoon.im-ldi.com/data_a70/AS16/processed/AS16-110-17939.png" TargetMode="External"/><Relationship Id="rId22979" Type="http://schemas.openxmlformats.org/officeDocument/2006/relationships/hyperlink" Target="https://www.lpi.usra.edu/resources/apollo/frame/?AS16-110-17940" TargetMode="External"/><Relationship Id="rId22980" Type="http://schemas.openxmlformats.org/officeDocument/2006/relationships/hyperlink" Target="https://tothemoon.im-ldi.com/data_a70/AS16/extra/AS16-110-17940.small.png" TargetMode="External"/><Relationship Id="rId22981" Type="http://schemas.openxmlformats.org/officeDocument/2006/relationships/hyperlink" Target="https://tothemoon.im-ldi.com/data_a70/AS16/raw/AS16-110-17940.tif" TargetMode="External"/><Relationship Id="rId22982" Type="http://schemas.openxmlformats.org/officeDocument/2006/relationships/hyperlink" Target="https://tothemoon.im-ldi.com/data_a70/AS16/processed/AS16-110-17940.png" TargetMode="External"/><Relationship Id="rId22983" Type="http://schemas.openxmlformats.org/officeDocument/2006/relationships/hyperlink" Target="https://www.lpi.usra.edu/resources/apollo/frame/?AS16-110-17941" TargetMode="External"/><Relationship Id="rId22984" Type="http://schemas.openxmlformats.org/officeDocument/2006/relationships/hyperlink" Target="https://tothemoon.im-ldi.com/data_a70/AS16/extra/AS16-110-17941.small.png" TargetMode="External"/><Relationship Id="rId22985" Type="http://schemas.openxmlformats.org/officeDocument/2006/relationships/hyperlink" Target="https://tothemoon.im-ldi.com/data_a70/AS16/raw/AS16-110-17941.tif" TargetMode="External"/><Relationship Id="rId22986" Type="http://schemas.openxmlformats.org/officeDocument/2006/relationships/hyperlink" Target="https://tothemoon.im-ldi.com/data_a70/AS16/processed/AS16-110-17941.png" TargetMode="External"/><Relationship Id="rId22987" Type="http://schemas.openxmlformats.org/officeDocument/2006/relationships/hyperlink" Target="https://www.lpi.usra.edu/resources/apollo/frame/?AS16-110-17942" TargetMode="External"/><Relationship Id="rId22988" Type="http://schemas.openxmlformats.org/officeDocument/2006/relationships/hyperlink" Target="https://tothemoon.im-ldi.com/data_a70/AS16/extra/AS16-110-17942.small.png" TargetMode="External"/><Relationship Id="rId22989" Type="http://schemas.openxmlformats.org/officeDocument/2006/relationships/hyperlink" Target="https://tothemoon.im-ldi.com/data_a70/AS16/raw/AS16-110-17942.tif" TargetMode="External"/><Relationship Id="rId22990" Type="http://schemas.openxmlformats.org/officeDocument/2006/relationships/hyperlink" Target="https://tothemoon.im-ldi.com/data_a70/AS16/processed/AS16-110-17942.png" TargetMode="External"/><Relationship Id="rId22991" Type="http://schemas.openxmlformats.org/officeDocument/2006/relationships/hyperlink" Target="https://www.lpi.usra.edu/resources/apollo/frame/?AS16-110-17943" TargetMode="External"/><Relationship Id="rId22992" Type="http://schemas.openxmlformats.org/officeDocument/2006/relationships/hyperlink" Target="https://tothemoon.im-ldi.com/data_a70/AS16/extra/AS16-110-17943.small.png" TargetMode="External"/><Relationship Id="rId22993" Type="http://schemas.openxmlformats.org/officeDocument/2006/relationships/hyperlink" Target="https://tothemoon.im-ldi.com/data_a70/AS16/raw/AS16-110-17943.tif" TargetMode="External"/><Relationship Id="rId22994" Type="http://schemas.openxmlformats.org/officeDocument/2006/relationships/hyperlink" Target="https://tothemoon.im-ldi.com/data_a70/AS16/processed/AS16-110-17943.png" TargetMode="External"/><Relationship Id="rId22995" Type="http://schemas.openxmlformats.org/officeDocument/2006/relationships/hyperlink" Target="https://www.lpi.usra.edu/resources/apollo/frame/?AS16-110-17944" TargetMode="External"/><Relationship Id="rId22996" Type="http://schemas.openxmlformats.org/officeDocument/2006/relationships/hyperlink" Target="https://tothemoon.im-ldi.com/data_a70/AS16/extra/AS16-110-17944.small.png" TargetMode="External"/><Relationship Id="rId22997" Type="http://schemas.openxmlformats.org/officeDocument/2006/relationships/hyperlink" Target="https://tothemoon.im-ldi.com/data_a70/AS16/raw/AS16-110-17944.tif" TargetMode="External"/><Relationship Id="rId22998" Type="http://schemas.openxmlformats.org/officeDocument/2006/relationships/hyperlink" Target="https://tothemoon.im-ldi.com/data_a70/AS16/processed/AS16-110-17944.png" TargetMode="External"/><Relationship Id="rId22999" Type="http://schemas.openxmlformats.org/officeDocument/2006/relationships/hyperlink" Target="https://www.lpi.usra.edu/resources/apollo/frame/?AS16-110-17945" TargetMode="External"/><Relationship Id="rId23000" Type="http://schemas.openxmlformats.org/officeDocument/2006/relationships/hyperlink" Target="https://tothemoon.im-ldi.com/data_a70/AS16/extra/AS16-110-17945.small.png" TargetMode="External"/><Relationship Id="rId23001" Type="http://schemas.openxmlformats.org/officeDocument/2006/relationships/hyperlink" Target="https://tothemoon.im-ldi.com/data_a70/AS16/raw/AS16-110-17945.tif" TargetMode="External"/><Relationship Id="rId23002" Type="http://schemas.openxmlformats.org/officeDocument/2006/relationships/hyperlink" Target="https://tothemoon.im-ldi.com/data_a70/AS16/processed/AS16-110-17945.png" TargetMode="External"/><Relationship Id="rId23003" Type="http://schemas.openxmlformats.org/officeDocument/2006/relationships/hyperlink" Target="https://www.lpi.usra.edu/resources/apollo/frame/?AS16-110-17946" TargetMode="External"/><Relationship Id="rId23004" Type="http://schemas.openxmlformats.org/officeDocument/2006/relationships/hyperlink" Target="https://tothemoon.im-ldi.com/data_a70/AS16/extra/AS16-110-17946.small.png" TargetMode="External"/><Relationship Id="rId23005" Type="http://schemas.openxmlformats.org/officeDocument/2006/relationships/hyperlink" Target="https://tothemoon.im-ldi.com/data_a70/AS16/raw/AS16-110-17946.tif" TargetMode="External"/><Relationship Id="rId23006" Type="http://schemas.openxmlformats.org/officeDocument/2006/relationships/hyperlink" Target="https://tothemoon.im-ldi.com/data_a70/AS16/processed/AS16-110-17946.png" TargetMode="External"/><Relationship Id="rId23007" Type="http://schemas.openxmlformats.org/officeDocument/2006/relationships/hyperlink" Target="https://www.lpi.usra.edu/resources/apollo/frame/?AS16-110-17947" TargetMode="External"/><Relationship Id="rId23008" Type="http://schemas.openxmlformats.org/officeDocument/2006/relationships/hyperlink" Target="https://tothemoon.im-ldi.com/data_a70/AS16/extra/AS16-110-17947.small.png" TargetMode="External"/><Relationship Id="rId23009" Type="http://schemas.openxmlformats.org/officeDocument/2006/relationships/hyperlink" Target="https://tothemoon.im-ldi.com/data_a70/AS16/raw/AS16-110-17947.tif" TargetMode="External"/><Relationship Id="rId23010" Type="http://schemas.openxmlformats.org/officeDocument/2006/relationships/hyperlink" Target="https://tothemoon.im-ldi.com/data_a70/AS16/processed/AS16-110-17947.png" TargetMode="External"/><Relationship Id="rId23011" Type="http://schemas.openxmlformats.org/officeDocument/2006/relationships/hyperlink" Target="https://www.lpi.usra.edu/resources/apollo/frame/?AS16-110-17948" TargetMode="External"/><Relationship Id="rId23012" Type="http://schemas.openxmlformats.org/officeDocument/2006/relationships/hyperlink" Target="https://tothemoon.im-ldi.com/data_a70/AS16/extra/AS16-110-17948.small.png" TargetMode="External"/><Relationship Id="rId23013" Type="http://schemas.openxmlformats.org/officeDocument/2006/relationships/hyperlink" Target="https://tothemoon.im-ldi.com/data_a70/AS16/raw/AS16-110-17948.tif" TargetMode="External"/><Relationship Id="rId23014" Type="http://schemas.openxmlformats.org/officeDocument/2006/relationships/hyperlink" Target="https://tothemoon.im-ldi.com/data_a70/AS16/processed/AS16-110-17948.png" TargetMode="External"/><Relationship Id="rId23015" Type="http://schemas.openxmlformats.org/officeDocument/2006/relationships/hyperlink" Target="https://www.lpi.usra.edu/resources/apollo/frame/?AS16-110-17949" TargetMode="External"/><Relationship Id="rId23016" Type="http://schemas.openxmlformats.org/officeDocument/2006/relationships/hyperlink" Target="https://tothemoon.im-ldi.com/data_a70/AS16/extra/AS16-110-17949.small.png" TargetMode="External"/><Relationship Id="rId23017" Type="http://schemas.openxmlformats.org/officeDocument/2006/relationships/hyperlink" Target="https://tothemoon.im-ldi.com/data_a70/AS16/raw/AS16-110-17949.tif" TargetMode="External"/><Relationship Id="rId23018" Type="http://schemas.openxmlformats.org/officeDocument/2006/relationships/hyperlink" Target="https://tothemoon.im-ldi.com/data_a70/AS16/processed/AS16-110-17949.png" TargetMode="External"/><Relationship Id="rId23019" Type="http://schemas.openxmlformats.org/officeDocument/2006/relationships/hyperlink" Target="https://www.lpi.usra.edu/resources/apollo/frame/?AS16-110-17950" TargetMode="External"/><Relationship Id="rId23020" Type="http://schemas.openxmlformats.org/officeDocument/2006/relationships/hyperlink" Target="https://tothemoon.im-ldi.com/data_a70/AS16/extra/AS16-110-17950.small.png" TargetMode="External"/><Relationship Id="rId23021" Type="http://schemas.openxmlformats.org/officeDocument/2006/relationships/hyperlink" Target="https://tothemoon.im-ldi.com/data_a70/AS16/raw/AS16-110-17950.tif" TargetMode="External"/><Relationship Id="rId23022" Type="http://schemas.openxmlformats.org/officeDocument/2006/relationships/hyperlink" Target="https://tothemoon.im-ldi.com/data_a70/AS16/processed/AS16-110-17950.png" TargetMode="External"/><Relationship Id="rId23023" Type="http://schemas.openxmlformats.org/officeDocument/2006/relationships/hyperlink" Target="https://www.lpi.usra.edu/resources/apollo/frame/?AS16-110-17951" TargetMode="External"/><Relationship Id="rId23024" Type="http://schemas.openxmlformats.org/officeDocument/2006/relationships/hyperlink" Target="https://tothemoon.im-ldi.com/data_a70/AS16/extra/AS16-110-17951.small.png" TargetMode="External"/><Relationship Id="rId23025" Type="http://schemas.openxmlformats.org/officeDocument/2006/relationships/hyperlink" Target="https://tothemoon.im-ldi.com/data_a70/AS16/raw/AS16-110-17951.tif" TargetMode="External"/><Relationship Id="rId23026" Type="http://schemas.openxmlformats.org/officeDocument/2006/relationships/hyperlink" Target="https://tothemoon.im-ldi.com/data_a70/AS16/processed/AS16-110-17951.png" TargetMode="External"/><Relationship Id="rId23027" Type="http://schemas.openxmlformats.org/officeDocument/2006/relationships/hyperlink" Target="https://www.lpi.usra.edu/resources/apollo/frame/?AS16-110-17958" TargetMode="External"/><Relationship Id="rId23028" Type="http://schemas.openxmlformats.org/officeDocument/2006/relationships/hyperlink" Target="https://tothemoon.im-ldi.com/data_a70/AS16/extra/AS16-110-17958.small.png" TargetMode="External"/><Relationship Id="rId23029" Type="http://schemas.openxmlformats.org/officeDocument/2006/relationships/hyperlink" Target="https://tothemoon.im-ldi.com/data_a70/AS16/raw/AS16-110-17958.tif" TargetMode="External"/><Relationship Id="rId23030" Type="http://schemas.openxmlformats.org/officeDocument/2006/relationships/hyperlink" Target="https://tothemoon.im-ldi.com/data_a70/AS16/processed/AS16-110-17958.png" TargetMode="External"/><Relationship Id="rId23031" Type="http://schemas.openxmlformats.org/officeDocument/2006/relationships/hyperlink" Target="https://www.lpi.usra.edu/resources/apollo/frame/?AS16-110-17959" TargetMode="External"/><Relationship Id="rId23032" Type="http://schemas.openxmlformats.org/officeDocument/2006/relationships/hyperlink" Target="https://tothemoon.im-ldi.com/data_a70/AS16/extra/AS16-110-17959.small.png" TargetMode="External"/><Relationship Id="rId23033" Type="http://schemas.openxmlformats.org/officeDocument/2006/relationships/hyperlink" Target="https://tothemoon.im-ldi.com/data_a70/AS16/raw/AS16-110-17959.tif" TargetMode="External"/><Relationship Id="rId23034" Type="http://schemas.openxmlformats.org/officeDocument/2006/relationships/hyperlink" Target="https://tothemoon.im-ldi.com/data_a70/AS16/processed/AS16-110-17959.png" TargetMode="External"/><Relationship Id="rId23035" Type="http://schemas.openxmlformats.org/officeDocument/2006/relationships/hyperlink" Target="https://www.lpi.usra.edu/resources/apollo/frame/?AS16-110-17960" TargetMode="External"/><Relationship Id="rId23036" Type="http://schemas.openxmlformats.org/officeDocument/2006/relationships/hyperlink" Target="https://tothemoon.im-ldi.com/data_a70/AS16/extra/AS16-110-17960.small.png" TargetMode="External"/><Relationship Id="rId23037" Type="http://schemas.openxmlformats.org/officeDocument/2006/relationships/hyperlink" Target="https://tothemoon.im-ldi.com/data_a70/AS16/raw/AS16-110-17960.tif" TargetMode="External"/><Relationship Id="rId23038" Type="http://schemas.openxmlformats.org/officeDocument/2006/relationships/hyperlink" Target="https://tothemoon.im-ldi.com/data_a70/AS16/processed/AS16-110-17960.png" TargetMode="External"/><Relationship Id="rId23039" Type="http://schemas.openxmlformats.org/officeDocument/2006/relationships/hyperlink" Target="https://www.lpi.usra.edu/resources/apollo/frame/?AS16-110-17961" TargetMode="External"/><Relationship Id="rId23040" Type="http://schemas.openxmlformats.org/officeDocument/2006/relationships/hyperlink" Target="https://tothemoon.im-ldi.com/data_a70/AS16/extra/AS16-110-17961.small.png" TargetMode="External"/><Relationship Id="rId23041" Type="http://schemas.openxmlformats.org/officeDocument/2006/relationships/hyperlink" Target="https://tothemoon.im-ldi.com/data_a70/AS16/raw/AS16-110-17961.tif" TargetMode="External"/><Relationship Id="rId23042" Type="http://schemas.openxmlformats.org/officeDocument/2006/relationships/hyperlink" Target="https://tothemoon.im-ldi.com/data_a70/AS16/processed/AS16-110-17961.png" TargetMode="External"/><Relationship Id="rId23043" Type="http://schemas.openxmlformats.org/officeDocument/2006/relationships/hyperlink" Target="https://www.lpi.usra.edu/resources/apollo/frame/?AS16-110-17962" TargetMode="External"/><Relationship Id="rId23044" Type="http://schemas.openxmlformats.org/officeDocument/2006/relationships/hyperlink" Target="https://tothemoon.im-ldi.com/data_a70/AS16/extra/AS16-110-17962.small.png" TargetMode="External"/><Relationship Id="rId23045" Type="http://schemas.openxmlformats.org/officeDocument/2006/relationships/hyperlink" Target="https://tothemoon.im-ldi.com/data_a70/AS16/raw/AS16-110-17962.tif" TargetMode="External"/><Relationship Id="rId23046" Type="http://schemas.openxmlformats.org/officeDocument/2006/relationships/hyperlink" Target="https://tothemoon.im-ldi.com/data_a70/AS16/processed/AS16-110-17962.png" TargetMode="External"/><Relationship Id="rId23047" Type="http://schemas.openxmlformats.org/officeDocument/2006/relationships/hyperlink" Target="https://www.lpi.usra.edu/resources/apollo/frame/?AS16-110-17964" TargetMode="External"/><Relationship Id="rId23048" Type="http://schemas.openxmlformats.org/officeDocument/2006/relationships/hyperlink" Target="https://tothemoon.im-ldi.com/data_a70/AS16/extra/AS16-110-17964.small.png" TargetMode="External"/><Relationship Id="rId23049" Type="http://schemas.openxmlformats.org/officeDocument/2006/relationships/hyperlink" Target="https://tothemoon.im-ldi.com/data_a70/AS16/raw/AS16-110-17964.tif" TargetMode="External"/><Relationship Id="rId23050" Type="http://schemas.openxmlformats.org/officeDocument/2006/relationships/hyperlink" Target="https://tothemoon.im-ldi.com/data_a70/AS16/processed/AS16-110-17964.png" TargetMode="External"/><Relationship Id="rId23051" Type="http://schemas.openxmlformats.org/officeDocument/2006/relationships/hyperlink" Target="https://www.lpi.usra.edu/resources/apollo/frame/?AS16-110-17966" TargetMode="External"/><Relationship Id="rId23052" Type="http://schemas.openxmlformats.org/officeDocument/2006/relationships/hyperlink" Target="https://tothemoon.im-ldi.com/data_a70/AS16/extra/AS16-110-17966.small.png" TargetMode="External"/><Relationship Id="rId23053" Type="http://schemas.openxmlformats.org/officeDocument/2006/relationships/hyperlink" Target="https://tothemoon.im-ldi.com/data_a70/AS16/raw/AS16-110-17966.tif" TargetMode="External"/><Relationship Id="rId23054" Type="http://schemas.openxmlformats.org/officeDocument/2006/relationships/hyperlink" Target="https://tothemoon.im-ldi.com/data_a70/AS16/processed/AS16-110-17966.png" TargetMode="External"/><Relationship Id="rId23055" Type="http://schemas.openxmlformats.org/officeDocument/2006/relationships/hyperlink" Target="https://www.lpi.usra.edu/resources/apollo/frame/?AS16-110-17967" TargetMode="External"/><Relationship Id="rId23056" Type="http://schemas.openxmlformats.org/officeDocument/2006/relationships/hyperlink" Target="https://tothemoon.im-ldi.com/data_a70/AS16/extra/AS16-110-17967.small.png" TargetMode="External"/><Relationship Id="rId23057" Type="http://schemas.openxmlformats.org/officeDocument/2006/relationships/hyperlink" Target="https://tothemoon.im-ldi.com/data_a70/AS16/raw/AS16-110-17967.tif" TargetMode="External"/><Relationship Id="rId23058" Type="http://schemas.openxmlformats.org/officeDocument/2006/relationships/hyperlink" Target="https://tothemoon.im-ldi.com/data_a70/AS16/processed/AS16-110-17967.png" TargetMode="External"/><Relationship Id="rId23059" Type="http://schemas.openxmlformats.org/officeDocument/2006/relationships/hyperlink" Target="https://www.lpi.usra.edu/resources/apollo/frame/?AS16-110-17968" TargetMode="External"/><Relationship Id="rId23060" Type="http://schemas.openxmlformats.org/officeDocument/2006/relationships/hyperlink" Target="https://tothemoon.im-ldi.com/data_a70/AS16/extra/AS16-110-17968.small.png" TargetMode="External"/><Relationship Id="rId23061" Type="http://schemas.openxmlformats.org/officeDocument/2006/relationships/hyperlink" Target="https://tothemoon.im-ldi.com/data_a70/AS16/raw/AS16-110-17968.tif" TargetMode="External"/><Relationship Id="rId23062" Type="http://schemas.openxmlformats.org/officeDocument/2006/relationships/hyperlink" Target="https://tothemoon.im-ldi.com/data_a70/AS16/processed/AS16-110-17968.png" TargetMode="External"/><Relationship Id="rId23063" Type="http://schemas.openxmlformats.org/officeDocument/2006/relationships/hyperlink" Target="https://www.lpi.usra.edu/resources/apollo/frame/?AS16-110-17970" TargetMode="External"/><Relationship Id="rId23064" Type="http://schemas.openxmlformats.org/officeDocument/2006/relationships/hyperlink" Target="https://tothemoon.im-ldi.com/data_a70/AS16/extra/AS16-110-17970.small.png" TargetMode="External"/><Relationship Id="rId23065" Type="http://schemas.openxmlformats.org/officeDocument/2006/relationships/hyperlink" Target="https://tothemoon.im-ldi.com/data_a70/AS16/raw/AS16-110-17970.tif" TargetMode="External"/><Relationship Id="rId23066" Type="http://schemas.openxmlformats.org/officeDocument/2006/relationships/hyperlink" Target="https://tothemoon.im-ldi.com/data_a70/AS16/processed/AS16-110-17970.png" TargetMode="External"/><Relationship Id="rId23067" Type="http://schemas.openxmlformats.org/officeDocument/2006/relationships/hyperlink" Target="https://www.lpi.usra.edu/resources/apollo/frame/?AS16-110-17971" TargetMode="External"/><Relationship Id="rId23068" Type="http://schemas.openxmlformats.org/officeDocument/2006/relationships/hyperlink" Target="https://tothemoon.im-ldi.com/data_a70/AS16/extra/AS16-110-17971.small.png" TargetMode="External"/><Relationship Id="rId23069" Type="http://schemas.openxmlformats.org/officeDocument/2006/relationships/hyperlink" Target="https://tothemoon.im-ldi.com/data_a70/AS16/raw/AS16-110-17971.tif" TargetMode="External"/><Relationship Id="rId23070" Type="http://schemas.openxmlformats.org/officeDocument/2006/relationships/hyperlink" Target="https://tothemoon.im-ldi.com/data_a70/AS16/processed/AS16-110-17971.png" TargetMode="External"/><Relationship Id="rId23071" Type="http://schemas.openxmlformats.org/officeDocument/2006/relationships/hyperlink" Target="https://www.lpi.usra.edu/resources/apollo/frame/?AS16-110-17978" TargetMode="External"/><Relationship Id="rId23072" Type="http://schemas.openxmlformats.org/officeDocument/2006/relationships/hyperlink" Target="https://tothemoon.im-ldi.com/data_a70/AS16/extra/AS16-110-17978.small.png" TargetMode="External"/><Relationship Id="rId23073" Type="http://schemas.openxmlformats.org/officeDocument/2006/relationships/hyperlink" Target="https://tothemoon.im-ldi.com/data_a70/AS16/raw/AS16-110-17978.tif" TargetMode="External"/><Relationship Id="rId23074" Type="http://schemas.openxmlformats.org/officeDocument/2006/relationships/hyperlink" Target="https://tothemoon.im-ldi.com/data_a70/AS16/processed/AS16-110-17978.png" TargetMode="External"/><Relationship Id="rId23075" Type="http://schemas.openxmlformats.org/officeDocument/2006/relationships/hyperlink" Target="https://www.lpi.usra.edu/resources/apollo/frame/?AS16-110-17982" TargetMode="External"/><Relationship Id="rId23076" Type="http://schemas.openxmlformats.org/officeDocument/2006/relationships/hyperlink" Target="https://tothemoon.im-ldi.com/data_a70/AS16/extra/AS16-110-17982.small.png" TargetMode="External"/><Relationship Id="rId23077" Type="http://schemas.openxmlformats.org/officeDocument/2006/relationships/hyperlink" Target="https://tothemoon.im-ldi.com/data_a70/AS16/raw/AS16-110-17982.tif" TargetMode="External"/><Relationship Id="rId23078" Type="http://schemas.openxmlformats.org/officeDocument/2006/relationships/hyperlink" Target="https://tothemoon.im-ldi.com/data_a70/AS16/processed/AS16-110-17982.png" TargetMode="External"/><Relationship Id="rId23079" Type="http://schemas.openxmlformats.org/officeDocument/2006/relationships/hyperlink" Target="https://www.lpi.usra.edu/resources/apollo/frame/?AS16-110-17985" TargetMode="External"/><Relationship Id="rId23080" Type="http://schemas.openxmlformats.org/officeDocument/2006/relationships/hyperlink" Target="https://tothemoon.im-ldi.com/data_a70/AS16/extra/AS16-110-17985.small.png" TargetMode="External"/><Relationship Id="rId23081" Type="http://schemas.openxmlformats.org/officeDocument/2006/relationships/hyperlink" Target="https://tothemoon.im-ldi.com/data_a70/AS16/raw/AS16-110-17985.tif" TargetMode="External"/><Relationship Id="rId23082" Type="http://schemas.openxmlformats.org/officeDocument/2006/relationships/hyperlink" Target="https://tothemoon.im-ldi.com/data_a70/AS16/processed/AS16-110-17985.png" TargetMode="External"/><Relationship Id="rId23083" Type="http://schemas.openxmlformats.org/officeDocument/2006/relationships/hyperlink" Target="https://www.lpi.usra.edu/resources/apollo/frame/?AS16-110-17999" TargetMode="External"/><Relationship Id="rId23084" Type="http://schemas.openxmlformats.org/officeDocument/2006/relationships/hyperlink" Target="https://tothemoon.im-ldi.com/data_a70/AS16/extra/AS16-110-17999.small.png" TargetMode="External"/><Relationship Id="rId23085" Type="http://schemas.openxmlformats.org/officeDocument/2006/relationships/hyperlink" Target="https://tothemoon.im-ldi.com/data_a70/AS16/raw/AS16-110-17999.tif" TargetMode="External"/><Relationship Id="rId23086" Type="http://schemas.openxmlformats.org/officeDocument/2006/relationships/hyperlink" Target="https://tothemoon.im-ldi.com/data_a70/AS16/processed/AS16-110-17999.png" TargetMode="External"/><Relationship Id="rId23087" Type="http://schemas.openxmlformats.org/officeDocument/2006/relationships/hyperlink" Target="https://www.lpi.usra.edu/resources/apollo/frame/?AS16-110-18001" TargetMode="External"/><Relationship Id="rId23088" Type="http://schemas.openxmlformats.org/officeDocument/2006/relationships/hyperlink" Target="https://tothemoon.im-ldi.com/data_a70/AS16/extra/AS16-110-18001.small.png" TargetMode="External"/><Relationship Id="rId23089" Type="http://schemas.openxmlformats.org/officeDocument/2006/relationships/hyperlink" Target="https://tothemoon.im-ldi.com/data_a70/AS16/raw/AS16-110-18001.tif" TargetMode="External"/><Relationship Id="rId23090" Type="http://schemas.openxmlformats.org/officeDocument/2006/relationships/hyperlink" Target="https://tothemoon.im-ldi.com/data_a70/AS16/processed/AS16-110-18001.png" TargetMode="External"/><Relationship Id="rId23091" Type="http://schemas.openxmlformats.org/officeDocument/2006/relationships/hyperlink" Target="https://www.lpi.usra.edu/resources/apollo/frame/?AS16-110-18006" TargetMode="External"/><Relationship Id="rId23092" Type="http://schemas.openxmlformats.org/officeDocument/2006/relationships/hyperlink" Target="https://tothemoon.im-ldi.com/data_a70/AS16/extra/AS16-110-18006.small.png" TargetMode="External"/><Relationship Id="rId23093" Type="http://schemas.openxmlformats.org/officeDocument/2006/relationships/hyperlink" Target="https://tothemoon.im-ldi.com/data_a70/AS16/raw/AS16-110-18006.tif" TargetMode="External"/><Relationship Id="rId23094" Type="http://schemas.openxmlformats.org/officeDocument/2006/relationships/hyperlink" Target="https://tothemoon.im-ldi.com/data_a70/AS16/processed/AS16-110-18006.png" TargetMode="External"/><Relationship Id="rId23095" Type="http://schemas.openxmlformats.org/officeDocument/2006/relationships/hyperlink" Target="https://www.lpi.usra.edu/resources/apollo/frame/?AS16-110-18007" TargetMode="External"/><Relationship Id="rId23096" Type="http://schemas.openxmlformats.org/officeDocument/2006/relationships/hyperlink" Target="https://tothemoon.im-ldi.com/data_a70/AS16/extra/AS16-110-18007.small.png" TargetMode="External"/><Relationship Id="rId23097" Type="http://schemas.openxmlformats.org/officeDocument/2006/relationships/hyperlink" Target="https://tothemoon.im-ldi.com/data_a70/AS16/raw/AS16-110-18007.tif" TargetMode="External"/><Relationship Id="rId23098" Type="http://schemas.openxmlformats.org/officeDocument/2006/relationships/hyperlink" Target="https://tothemoon.im-ldi.com/data_a70/AS16/processed/AS16-110-18007.png" TargetMode="External"/><Relationship Id="rId23099" Type="http://schemas.openxmlformats.org/officeDocument/2006/relationships/hyperlink" Target="https://www.lpi.usra.edu/resources/apollo/frame/?AS16-110-18008" TargetMode="External"/><Relationship Id="rId23100" Type="http://schemas.openxmlformats.org/officeDocument/2006/relationships/hyperlink" Target="https://tothemoon.im-ldi.com/data_a70/AS16/extra/AS16-110-18008.small.png" TargetMode="External"/><Relationship Id="rId23101" Type="http://schemas.openxmlformats.org/officeDocument/2006/relationships/hyperlink" Target="https://tothemoon.im-ldi.com/data_a70/AS16/raw/AS16-110-18008.tif" TargetMode="External"/><Relationship Id="rId23102" Type="http://schemas.openxmlformats.org/officeDocument/2006/relationships/hyperlink" Target="https://tothemoon.im-ldi.com/data_a70/AS16/processed/AS16-110-18008.png" TargetMode="External"/><Relationship Id="rId23103" Type="http://schemas.openxmlformats.org/officeDocument/2006/relationships/hyperlink" Target="https://www.lpi.usra.edu/resources/apollo/frame/?AS16-110-18009" TargetMode="External"/><Relationship Id="rId23104" Type="http://schemas.openxmlformats.org/officeDocument/2006/relationships/hyperlink" Target="https://tothemoon.im-ldi.com/data_a70/AS16/extra/AS16-110-18009.small.png" TargetMode="External"/><Relationship Id="rId23105" Type="http://schemas.openxmlformats.org/officeDocument/2006/relationships/hyperlink" Target="https://tothemoon.im-ldi.com/data_a70/AS16/raw/AS16-110-18009.tif" TargetMode="External"/><Relationship Id="rId23106" Type="http://schemas.openxmlformats.org/officeDocument/2006/relationships/hyperlink" Target="https://tothemoon.im-ldi.com/data_a70/AS16/processed/AS16-110-18009.png" TargetMode="External"/><Relationship Id="rId23107" Type="http://schemas.openxmlformats.org/officeDocument/2006/relationships/hyperlink" Target="https://www.lpi.usra.edu/resources/apollo/frame/?AS16-110-18019" TargetMode="External"/><Relationship Id="rId23108" Type="http://schemas.openxmlformats.org/officeDocument/2006/relationships/hyperlink" Target="https://tothemoon.im-ldi.com/data_a70/AS16/extra/AS16-110-18019.small.png" TargetMode="External"/><Relationship Id="rId23109" Type="http://schemas.openxmlformats.org/officeDocument/2006/relationships/hyperlink" Target="https://tothemoon.im-ldi.com/data_a70/AS16/raw/AS16-110-18019.tif" TargetMode="External"/><Relationship Id="rId23110" Type="http://schemas.openxmlformats.org/officeDocument/2006/relationships/hyperlink" Target="https://tothemoon.im-ldi.com/data_a70/AS16/processed/AS16-110-18019.png" TargetMode="External"/><Relationship Id="rId23111" Type="http://schemas.openxmlformats.org/officeDocument/2006/relationships/hyperlink" Target="https://www.lpi.usra.edu/resources/apollo/frame/?AS16-110-18020" TargetMode="External"/><Relationship Id="rId23112" Type="http://schemas.openxmlformats.org/officeDocument/2006/relationships/hyperlink" Target="https://tothemoon.im-ldi.com/data_a70/AS16/extra/AS16-110-18020.small.png" TargetMode="External"/><Relationship Id="rId23113" Type="http://schemas.openxmlformats.org/officeDocument/2006/relationships/hyperlink" Target="https://tothemoon.im-ldi.com/data_a70/AS16/raw/AS16-110-18020.tif" TargetMode="External"/><Relationship Id="rId23114" Type="http://schemas.openxmlformats.org/officeDocument/2006/relationships/hyperlink" Target="https://tothemoon.im-ldi.com/data_a70/AS16/processed/AS16-110-18020.png" TargetMode="External"/><Relationship Id="rId23115" Type="http://schemas.openxmlformats.org/officeDocument/2006/relationships/hyperlink" Target="https://www.lpi.usra.edu/resources/apollo/frame/?AS16-110-18021" TargetMode="External"/><Relationship Id="rId23116" Type="http://schemas.openxmlformats.org/officeDocument/2006/relationships/hyperlink" Target="https://tothemoon.im-ldi.com/data_a70/AS16/extra/AS16-110-18021.small.png" TargetMode="External"/><Relationship Id="rId23117" Type="http://schemas.openxmlformats.org/officeDocument/2006/relationships/hyperlink" Target="https://tothemoon.im-ldi.com/data_a70/AS16/raw/AS16-110-18021.tif" TargetMode="External"/><Relationship Id="rId23118" Type="http://schemas.openxmlformats.org/officeDocument/2006/relationships/hyperlink" Target="https://tothemoon.im-ldi.com/data_a70/AS16/processed/AS16-110-18021.png" TargetMode="External"/><Relationship Id="rId23119" Type="http://schemas.openxmlformats.org/officeDocument/2006/relationships/hyperlink" Target="https://www.lpi.usra.edu/resources/apollo/frame/?AS16-110-18022" TargetMode="External"/><Relationship Id="rId23120" Type="http://schemas.openxmlformats.org/officeDocument/2006/relationships/hyperlink" Target="https://tothemoon.im-ldi.com/data_a70/AS16/extra/AS16-110-18022.small.png" TargetMode="External"/><Relationship Id="rId23121" Type="http://schemas.openxmlformats.org/officeDocument/2006/relationships/hyperlink" Target="https://tothemoon.im-ldi.com/data_a70/AS16/raw/AS16-110-18022.tif" TargetMode="External"/><Relationship Id="rId23122" Type="http://schemas.openxmlformats.org/officeDocument/2006/relationships/hyperlink" Target="https://tothemoon.im-ldi.com/data_a70/AS16/processed/AS16-110-18022.png" TargetMode="External"/><Relationship Id="rId23123" Type="http://schemas.openxmlformats.org/officeDocument/2006/relationships/hyperlink" Target="https://www.lpi.usra.edu/resources/apollo/frame/?AS16-110-18023" TargetMode="External"/><Relationship Id="rId23124" Type="http://schemas.openxmlformats.org/officeDocument/2006/relationships/hyperlink" Target="https://tothemoon.im-ldi.com/data_a70/AS16/extra/AS16-110-18023.small.png" TargetMode="External"/><Relationship Id="rId23125" Type="http://schemas.openxmlformats.org/officeDocument/2006/relationships/hyperlink" Target="https://tothemoon.im-ldi.com/data_a70/AS16/raw/AS16-110-18023.tif" TargetMode="External"/><Relationship Id="rId23126" Type="http://schemas.openxmlformats.org/officeDocument/2006/relationships/hyperlink" Target="https://tothemoon.im-ldi.com/data_a70/AS16/processed/AS16-110-18023.png" TargetMode="External"/><Relationship Id="rId23127" Type="http://schemas.openxmlformats.org/officeDocument/2006/relationships/hyperlink" Target="https://www.lpi.usra.edu/resources/apollo/frame/?AS16-110-18024" TargetMode="External"/><Relationship Id="rId23128" Type="http://schemas.openxmlformats.org/officeDocument/2006/relationships/hyperlink" Target="https://tothemoon.im-ldi.com/data_a70/AS16/extra/AS16-110-18024.small.png" TargetMode="External"/><Relationship Id="rId23129" Type="http://schemas.openxmlformats.org/officeDocument/2006/relationships/hyperlink" Target="https://tothemoon.im-ldi.com/data_a70/AS16/raw/AS16-110-18024.tif" TargetMode="External"/><Relationship Id="rId23130" Type="http://schemas.openxmlformats.org/officeDocument/2006/relationships/hyperlink" Target="https://tothemoon.im-ldi.com/data_a70/AS16/processed/AS16-110-18024.png" TargetMode="External"/><Relationship Id="rId23131" Type="http://schemas.openxmlformats.org/officeDocument/2006/relationships/hyperlink" Target="https://www.lpi.usra.edu/resources/apollo/frame/?AS16-110-18025" TargetMode="External"/><Relationship Id="rId23132" Type="http://schemas.openxmlformats.org/officeDocument/2006/relationships/hyperlink" Target="https://tothemoon.im-ldi.com/data_a70/AS16/extra/AS16-110-18025.small.png" TargetMode="External"/><Relationship Id="rId23133" Type="http://schemas.openxmlformats.org/officeDocument/2006/relationships/hyperlink" Target="https://tothemoon.im-ldi.com/data_a70/AS16/raw/AS16-110-18025.tif" TargetMode="External"/><Relationship Id="rId23134" Type="http://schemas.openxmlformats.org/officeDocument/2006/relationships/hyperlink" Target="https://tothemoon.im-ldi.com/data_a70/AS16/processed/AS16-110-18025.png" TargetMode="External"/><Relationship Id="rId23135" Type="http://schemas.openxmlformats.org/officeDocument/2006/relationships/hyperlink" Target="https://www.lpi.usra.edu/resources/apollo/frame/?AS16-110-18026" TargetMode="External"/><Relationship Id="rId23136" Type="http://schemas.openxmlformats.org/officeDocument/2006/relationships/hyperlink" Target="https://tothemoon.im-ldi.com/data_a70/AS16/extra/AS16-110-18026.small.png" TargetMode="External"/><Relationship Id="rId23137" Type="http://schemas.openxmlformats.org/officeDocument/2006/relationships/hyperlink" Target="https://tothemoon.im-ldi.com/data_a70/AS16/raw/AS16-110-18026.tif" TargetMode="External"/><Relationship Id="rId23138" Type="http://schemas.openxmlformats.org/officeDocument/2006/relationships/hyperlink" Target="https://tothemoon.im-ldi.com/data_a70/AS16/processed/AS16-110-18026.png" TargetMode="External"/><Relationship Id="rId23139" Type="http://schemas.openxmlformats.org/officeDocument/2006/relationships/hyperlink" Target="https://www.lpi.usra.edu/resources/apollo/frame/?AS16-110-18031" TargetMode="External"/><Relationship Id="rId23140" Type="http://schemas.openxmlformats.org/officeDocument/2006/relationships/hyperlink" Target="https://tothemoon.im-ldi.com/data_a70/AS16/extra/AS16-110-18031.small.png" TargetMode="External"/><Relationship Id="rId23141" Type="http://schemas.openxmlformats.org/officeDocument/2006/relationships/hyperlink" Target="https://tothemoon.im-ldi.com/data_a70/AS16/raw/AS16-110-18031.tif" TargetMode="External"/><Relationship Id="rId23142" Type="http://schemas.openxmlformats.org/officeDocument/2006/relationships/hyperlink" Target="https://tothemoon.im-ldi.com/data_a70/AS16/processed/AS16-110-18031.png" TargetMode="External"/><Relationship Id="rId23143" Type="http://schemas.openxmlformats.org/officeDocument/2006/relationships/hyperlink" Target="https://www.lpi.usra.edu/resources/apollo/frame/?AS16-110-18032" TargetMode="External"/><Relationship Id="rId23144" Type="http://schemas.openxmlformats.org/officeDocument/2006/relationships/hyperlink" Target="https://tothemoon.im-ldi.com/data_a70/AS16/extra/AS16-110-18032.small.png" TargetMode="External"/><Relationship Id="rId23145" Type="http://schemas.openxmlformats.org/officeDocument/2006/relationships/hyperlink" Target="https://tothemoon.im-ldi.com/data_a70/AS16/raw/AS16-110-18032.tif" TargetMode="External"/><Relationship Id="rId23146" Type="http://schemas.openxmlformats.org/officeDocument/2006/relationships/hyperlink" Target="https://tothemoon.im-ldi.com/data_a70/AS16/processed/AS16-110-18032.png" TargetMode="External"/><Relationship Id="rId23147" Type="http://schemas.openxmlformats.org/officeDocument/2006/relationships/hyperlink" Target="https://www.lpi.usra.edu/resources/apollo/frame/?AS16-111-18034" TargetMode="External"/><Relationship Id="rId23148" Type="http://schemas.openxmlformats.org/officeDocument/2006/relationships/hyperlink" Target="https://tothemoon.im-ldi.com/data_a70/AS16/extra/AS16-111-18034.small.png" TargetMode="External"/><Relationship Id="rId23149" Type="http://schemas.openxmlformats.org/officeDocument/2006/relationships/hyperlink" Target="https://tothemoon.im-ldi.com/data_a70/AS16/raw/AS16-111-18034.tif" TargetMode="External"/><Relationship Id="rId23150" Type="http://schemas.openxmlformats.org/officeDocument/2006/relationships/hyperlink" Target="https://tothemoon.im-ldi.com/data_a70/AS16/processed/AS16-111-18034.png" TargetMode="External"/><Relationship Id="rId23151" Type="http://schemas.openxmlformats.org/officeDocument/2006/relationships/hyperlink" Target="https://www.lpi.usra.edu/resources/apollo/frame/?AS16-111-18035" TargetMode="External"/><Relationship Id="rId23152" Type="http://schemas.openxmlformats.org/officeDocument/2006/relationships/hyperlink" Target="https://tothemoon.im-ldi.com/data_a70/AS16/extra/AS16-111-18035.small.png" TargetMode="External"/><Relationship Id="rId23153" Type="http://schemas.openxmlformats.org/officeDocument/2006/relationships/hyperlink" Target="https://tothemoon.im-ldi.com/data_a70/AS16/raw/AS16-111-18035.tif" TargetMode="External"/><Relationship Id="rId23154" Type="http://schemas.openxmlformats.org/officeDocument/2006/relationships/hyperlink" Target="https://tothemoon.im-ldi.com/data_a70/AS16/processed/AS16-111-18035.png" TargetMode="External"/><Relationship Id="rId23155" Type="http://schemas.openxmlformats.org/officeDocument/2006/relationships/hyperlink" Target="https://www.lpi.usra.edu/resources/apollo/frame/?AS16-111-18036" TargetMode="External"/><Relationship Id="rId23156" Type="http://schemas.openxmlformats.org/officeDocument/2006/relationships/hyperlink" Target="https://tothemoon.im-ldi.com/data_a70/AS16/extra/AS16-111-18036.small.png" TargetMode="External"/><Relationship Id="rId23157" Type="http://schemas.openxmlformats.org/officeDocument/2006/relationships/hyperlink" Target="https://tothemoon.im-ldi.com/data_a70/AS16/raw/AS16-111-18036.tif" TargetMode="External"/><Relationship Id="rId23158" Type="http://schemas.openxmlformats.org/officeDocument/2006/relationships/hyperlink" Target="https://tothemoon.im-ldi.com/data_a70/AS16/processed/AS16-111-18036.png" TargetMode="External"/><Relationship Id="rId23159" Type="http://schemas.openxmlformats.org/officeDocument/2006/relationships/hyperlink" Target="https://www.lpi.usra.edu/resources/apollo/frame/?AS16-111-18037" TargetMode="External"/><Relationship Id="rId23160" Type="http://schemas.openxmlformats.org/officeDocument/2006/relationships/hyperlink" Target="https://tothemoon.im-ldi.com/data_a70/AS16/extra/AS16-111-18037.small.png" TargetMode="External"/><Relationship Id="rId23161" Type="http://schemas.openxmlformats.org/officeDocument/2006/relationships/hyperlink" Target="https://tothemoon.im-ldi.com/data_a70/AS16/raw/AS16-111-18037.tif" TargetMode="External"/><Relationship Id="rId23162" Type="http://schemas.openxmlformats.org/officeDocument/2006/relationships/hyperlink" Target="https://tothemoon.im-ldi.com/data_a70/AS16/processed/AS16-111-18037.png" TargetMode="External"/><Relationship Id="rId23163" Type="http://schemas.openxmlformats.org/officeDocument/2006/relationships/hyperlink" Target="https://www.lpi.usra.edu/resources/apollo/frame/?AS16-111-18038" TargetMode="External"/><Relationship Id="rId23164" Type="http://schemas.openxmlformats.org/officeDocument/2006/relationships/hyperlink" Target="https://tothemoon.im-ldi.com/data_a70/AS16/extra/AS16-111-18038.small.png" TargetMode="External"/><Relationship Id="rId23165" Type="http://schemas.openxmlformats.org/officeDocument/2006/relationships/hyperlink" Target="https://tothemoon.im-ldi.com/data_a70/AS16/raw/AS16-111-18038.tif" TargetMode="External"/><Relationship Id="rId23166" Type="http://schemas.openxmlformats.org/officeDocument/2006/relationships/hyperlink" Target="https://tothemoon.im-ldi.com/data_a70/AS16/processed/AS16-111-18038.png" TargetMode="External"/><Relationship Id="rId23167" Type="http://schemas.openxmlformats.org/officeDocument/2006/relationships/hyperlink" Target="https://www.lpi.usra.edu/resources/apollo/frame/?AS16-111-18039" TargetMode="External"/><Relationship Id="rId23168" Type="http://schemas.openxmlformats.org/officeDocument/2006/relationships/hyperlink" Target="https://tothemoon.im-ldi.com/data_a70/AS16/extra/AS16-111-18039.small.png" TargetMode="External"/><Relationship Id="rId23169" Type="http://schemas.openxmlformats.org/officeDocument/2006/relationships/hyperlink" Target="https://tothemoon.im-ldi.com/data_a70/AS16/raw/AS16-111-18039.tif" TargetMode="External"/><Relationship Id="rId23170" Type="http://schemas.openxmlformats.org/officeDocument/2006/relationships/hyperlink" Target="https://tothemoon.im-ldi.com/data_a70/AS16/processed/AS16-111-18039.png" TargetMode="External"/><Relationship Id="rId23171" Type="http://schemas.openxmlformats.org/officeDocument/2006/relationships/hyperlink" Target="https://www.lpi.usra.edu/resources/apollo/frame/?AS16-111-18040" TargetMode="External"/><Relationship Id="rId23172" Type="http://schemas.openxmlformats.org/officeDocument/2006/relationships/hyperlink" Target="https://tothemoon.im-ldi.com/data_a70/AS16/extra/AS16-111-18040.small.png" TargetMode="External"/><Relationship Id="rId23173" Type="http://schemas.openxmlformats.org/officeDocument/2006/relationships/hyperlink" Target="https://tothemoon.im-ldi.com/data_a70/AS16/raw/AS16-111-18040.tif" TargetMode="External"/><Relationship Id="rId23174" Type="http://schemas.openxmlformats.org/officeDocument/2006/relationships/hyperlink" Target="https://tothemoon.im-ldi.com/data_a70/AS16/processed/AS16-111-18040.png" TargetMode="External"/><Relationship Id="rId23175" Type="http://schemas.openxmlformats.org/officeDocument/2006/relationships/hyperlink" Target="https://www.lpi.usra.edu/resources/apollo/frame/?AS16-111-18041" TargetMode="External"/><Relationship Id="rId23176" Type="http://schemas.openxmlformats.org/officeDocument/2006/relationships/hyperlink" Target="https://tothemoon.im-ldi.com/data_a70/AS16/extra/AS16-111-18041.small.png" TargetMode="External"/><Relationship Id="rId23177" Type="http://schemas.openxmlformats.org/officeDocument/2006/relationships/hyperlink" Target="https://tothemoon.im-ldi.com/data_a70/AS16/raw/AS16-111-18041.tif" TargetMode="External"/><Relationship Id="rId23178" Type="http://schemas.openxmlformats.org/officeDocument/2006/relationships/hyperlink" Target="https://tothemoon.im-ldi.com/data_a70/AS16/processed/AS16-111-18041.png" TargetMode="External"/><Relationship Id="rId23179" Type="http://schemas.openxmlformats.org/officeDocument/2006/relationships/hyperlink" Target="https://www.lpi.usra.edu/resources/apollo/frame/?AS16-111-18042" TargetMode="External"/><Relationship Id="rId23180" Type="http://schemas.openxmlformats.org/officeDocument/2006/relationships/hyperlink" Target="https://tothemoon.im-ldi.com/data_a70/AS16/extra/AS16-111-18042.small.png" TargetMode="External"/><Relationship Id="rId23181" Type="http://schemas.openxmlformats.org/officeDocument/2006/relationships/hyperlink" Target="https://tothemoon.im-ldi.com/data_a70/AS16/raw/AS16-111-18042.tif" TargetMode="External"/><Relationship Id="rId23182" Type="http://schemas.openxmlformats.org/officeDocument/2006/relationships/hyperlink" Target="https://tothemoon.im-ldi.com/data_a70/AS16/processed/AS16-111-18042.png" TargetMode="External"/><Relationship Id="rId23183" Type="http://schemas.openxmlformats.org/officeDocument/2006/relationships/hyperlink" Target="https://www.lpi.usra.edu/resources/apollo/frame/?AS16-111-18043" TargetMode="External"/><Relationship Id="rId23184" Type="http://schemas.openxmlformats.org/officeDocument/2006/relationships/hyperlink" Target="https://tothemoon.im-ldi.com/data_a70/AS16/extra/AS16-111-18043.small.png" TargetMode="External"/><Relationship Id="rId23185" Type="http://schemas.openxmlformats.org/officeDocument/2006/relationships/hyperlink" Target="https://tothemoon.im-ldi.com/data_a70/AS16/raw/AS16-111-18043.tif" TargetMode="External"/><Relationship Id="rId23186" Type="http://schemas.openxmlformats.org/officeDocument/2006/relationships/hyperlink" Target="https://tothemoon.im-ldi.com/data_a70/AS16/processed/AS16-111-18043.png" TargetMode="External"/><Relationship Id="rId23187" Type="http://schemas.openxmlformats.org/officeDocument/2006/relationships/hyperlink" Target="https://www.lpi.usra.edu/resources/apollo/frame/?AS16-111-18044" TargetMode="External"/><Relationship Id="rId23188" Type="http://schemas.openxmlformats.org/officeDocument/2006/relationships/hyperlink" Target="https://tothemoon.im-ldi.com/data_a70/AS16/extra/AS16-111-18044.small.png" TargetMode="External"/><Relationship Id="rId23189" Type="http://schemas.openxmlformats.org/officeDocument/2006/relationships/hyperlink" Target="https://tothemoon.im-ldi.com/data_a70/AS16/raw/AS16-111-18044.tif" TargetMode="External"/><Relationship Id="rId23190" Type="http://schemas.openxmlformats.org/officeDocument/2006/relationships/hyperlink" Target="https://tothemoon.im-ldi.com/data_a70/AS16/processed/AS16-111-18044.png" TargetMode="External"/><Relationship Id="rId23191" Type="http://schemas.openxmlformats.org/officeDocument/2006/relationships/hyperlink" Target="https://www.lpi.usra.edu/resources/apollo/frame/?AS16-111-18045" TargetMode="External"/><Relationship Id="rId23192" Type="http://schemas.openxmlformats.org/officeDocument/2006/relationships/hyperlink" Target="https://tothemoon.im-ldi.com/data_a70/AS16/extra/AS16-111-18045.small.png" TargetMode="External"/><Relationship Id="rId23193" Type="http://schemas.openxmlformats.org/officeDocument/2006/relationships/hyperlink" Target="https://tothemoon.im-ldi.com/data_a70/AS16/raw/AS16-111-18045.tif" TargetMode="External"/><Relationship Id="rId23194" Type="http://schemas.openxmlformats.org/officeDocument/2006/relationships/hyperlink" Target="https://tothemoon.im-ldi.com/data_a70/AS16/processed/AS16-111-18045.png" TargetMode="External"/><Relationship Id="rId23195" Type="http://schemas.openxmlformats.org/officeDocument/2006/relationships/hyperlink" Target="https://www.lpi.usra.edu/resources/apollo/frame/?AS16-111-18046" TargetMode="External"/><Relationship Id="rId23196" Type="http://schemas.openxmlformats.org/officeDocument/2006/relationships/hyperlink" Target="https://tothemoon.im-ldi.com/data_a70/AS16/extra/AS16-111-18046.small.png" TargetMode="External"/><Relationship Id="rId23197" Type="http://schemas.openxmlformats.org/officeDocument/2006/relationships/hyperlink" Target="https://tothemoon.im-ldi.com/data_a70/AS16/raw/AS16-111-18046.tif" TargetMode="External"/><Relationship Id="rId23198" Type="http://schemas.openxmlformats.org/officeDocument/2006/relationships/hyperlink" Target="https://tothemoon.im-ldi.com/data_a70/AS16/processed/AS16-111-18046.png" TargetMode="External"/><Relationship Id="rId23199" Type="http://schemas.openxmlformats.org/officeDocument/2006/relationships/hyperlink" Target="https://www.lpi.usra.edu/resources/apollo/frame/?AS16-111-18047" TargetMode="External"/><Relationship Id="rId23200" Type="http://schemas.openxmlformats.org/officeDocument/2006/relationships/hyperlink" Target="https://tothemoon.im-ldi.com/data_a70/AS16/extra/AS16-111-18047.small.png" TargetMode="External"/><Relationship Id="rId23201" Type="http://schemas.openxmlformats.org/officeDocument/2006/relationships/hyperlink" Target="https://tothemoon.im-ldi.com/data_a70/AS16/raw/AS16-111-18047.tif" TargetMode="External"/><Relationship Id="rId23202" Type="http://schemas.openxmlformats.org/officeDocument/2006/relationships/hyperlink" Target="https://tothemoon.im-ldi.com/data_a70/AS16/processed/AS16-111-18047.png" TargetMode="External"/><Relationship Id="rId23203" Type="http://schemas.openxmlformats.org/officeDocument/2006/relationships/hyperlink" Target="https://www.lpi.usra.edu/resources/apollo/frame/?AS16-111-18048" TargetMode="External"/><Relationship Id="rId23204" Type="http://schemas.openxmlformats.org/officeDocument/2006/relationships/hyperlink" Target="https://tothemoon.im-ldi.com/data_a70/AS16/extra/AS16-111-18048.small.png" TargetMode="External"/><Relationship Id="rId23205" Type="http://schemas.openxmlformats.org/officeDocument/2006/relationships/hyperlink" Target="https://tothemoon.im-ldi.com/data_a70/AS16/raw/AS16-111-18048.tif" TargetMode="External"/><Relationship Id="rId23206" Type="http://schemas.openxmlformats.org/officeDocument/2006/relationships/hyperlink" Target="https://tothemoon.im-ldi.com/data_a70/AS16/processed/AS16-111-18048.png" TargetMode="External"/><Relationship Id="rId23207" Type="http://schemas.openxmlformats.org/officeDocument/2006/relationships/hyperlink" Target="https://www.lpi.usra.edu/resources/apollo/frame/?AS16-111-18049" TargetMode="External"/><Relationship Id="rId23208" Type="http://schemas.openxmlformats.org/officeDocument/2006/relationships/hyperlink" Target="https://tothemoon.im-ldi.com/data_a70/AS16/extra/AS16-111-18049.small.png" TargetMode="External"/><Relationship Id="rId23209" Type="http://schemas.openxmlformats.org/officeDocument/2006/relationships/hyperlink" Target="https://tothemoon.im-ldi.com/data_a70/AS16/raw/AS16-111-18049.tif" TargetMode="External"/><Relationship Id="rId23210" Type="http://schemas.openxmlformats.org/officeDocument/2006/relationships/hyperlink" Target="https://tothemoon.im-ldi.com/data_a70/AS16/processed/AS16-111-18049.png" TargetMode="External"/><Relationship Id="rId23211" Type="http://schemas.openxmlformats.org/officeDocument/2006/relationships/hyperlink" Target="https://www.lpi.usra.edu/resources/apollo/frame/?AS16-111-18050" TargetMode="External"/><Relationship Id="rId23212" Type="http://schemas.openxmlformats.org/officeDocument/2006/relationships/hyperlink" Target="https://tothemoon.im-ldi.com/data_a70/AS16/extra/AS16-111-18050.small.png" TargetMode="External"/><Relationship Id="rId23213" Type="http://schemas.openxmlformats.org/officeDocument/2006/relationships/hyperlink" Target="https://tothemoon.im-ldi.com/data_a70/AS16/raw/AS16-111-18050.tif" TargetMode="External"/><Relationship Id="rId23214" Type="http://schemas.openxmlformats.org/officeDocument/2006/relationships/hyperlink" Target="https://tothemoon.im-ldi.com/data_a70/AS16/processed/AS16-111-18050.png" TargetMode="External"/><Relationship Id="rId23215" Type="http://schemas.openxmlformats.org/officeDocument/2006/relationships/hyperlink" Target="https://www.lpi.usra.edu/resources/apollo/frame/?AS16-111-18051" TargetMode="External"/><Relationship Id="rId23216" Type="http://schemas.openxmlformats.org/officeDocument/2006/relationships/hyperlink" Target="https://tothemoon.im-ldi.com/data_a70/AS16/extra/AS16-111-18051.small.png" TargetMode="External"/><Relationship Id="rId23217" Type="http://schemas.openxmlformats.org/officeDocument/2006/relationships/hyperlink" Target="https://tothemoon.im-ldi.com/data_a70/AS16/raw/AS16-111-18051.tif" TargetMode="External"/><Relationship Id="rId23218" Type="http://schemas.openxmlformats.org/officeDocument/2006/relationships/hyperlink" Target="https://tothemoon.im-ldi.com/data_a70/AS16/processed/AS16-111-18051.png" TargetMode="External"/><Relationship Id="rId23219" Type="http://schemas.openxmlformats.org/officeDocument/2006/relationships/hyperlink" Target="https://www.lpi.usra.edu/resources/apollo/frame/?AS16-111-18052" TargetMode="External"/><Relationship Id="rId23220" Type="http://schemas.openxmlformats.org/officeDocument/2006/relationships/hyperlink" Target="https://tothemoon.im-ldi.com/data_a70/AS16/extra/AS16-111-18052.small.png" TargetMode="External"/><Relationship Id="rId23221" Type="http://schemas.openxmlformats.org/officeDocument/2006/relationships/hyperlink" Target="https://tothemoon.im-ldi.com/data_a70/AS16/raw/AS16-111-18052.tif" TargetMode="External"/><Relationship Id="rId23222" Type="http://schemas.openxmlformats.org/officeDocument/2006/relationships/hyperlink" Target="https://tothemoon.im-ldi.com/data_a70/AS16/processed/AS16-111-18052.png" TargetMode="External"/><Relationship Id="rId23223" Type="http://schemas.openxmlformats.org/officeDocument/2006/relationships/hyperlink" Target="https://www.lpi.usra.edu/resources/apollo/frame/?AS16-111-18053" TargetMode="External"/><Relationship Id="rId23224" Type="http://schemas.openxmlformats.org/officeDocument/2006/relationships/hyperlink" Target="https://tothemoon.im-ldi.com/data_a70/AS16/extra/AS16-111-18053.small.png" TargetMode="External"/><Relationship Id="rId23225" Type="http://schemas.openxmlformats.org/officeDocument/2006/relationships/hyperlink" Target="https://tothemoon.im-ldi.com/data_a70/AS16/raw/AS16-111-18053.tif" TargetMode="External"/><Relationship Id="rId23226" Type="http://schemas.openxmlformats.org/officeDocument/2006/relationships/hyperlink" Target="https://tothemoon.im-ldi.com/data_a70/AS16/processed/AS16-111-18053.png" TargetMode="External"/><Relationship Id="rId23227" Type="http://schemas.openxmlformats.org/officeDocument/2006/relationships/hyperlink" Target="https://www.lpi.usra.edu/resources/apollo/frame/?AS16-111-18054" TargetMode="External"/><Relationship Id="rId23228" Type="http://schemas.openxmlformats.org/officeDocument/2006/relationships/hyperlink" Target="https://tothemoon.im-ldi.com/data_a70/AS16/extra/AS16-111-18054.small.png" TargetMode="External"/><Relationship Id="rId23229" Type="http://schemas.openxmlformats.org/officeDocument/2006/relationships/hyperlink" Target="https://tothemoon.im-ldi.com/data_a70/AS16/raw/AS16-111-18054.tif" TargetMode="External"/><Relationship Id="rId23230" Type="http://schemas.openxmlformats.org/officeDocument/2006/relationships/hyperlink" Target="https://tothemoon.im-ldi.com/data_a70/AS16/processed/AS16-111-18054.png" TargetMode="External"/><Relationship Id="rId23231" Type="http://schemas.openxmlformats.org/officeDocument/2006/relationships/hyperlink" Target="https://www.lpi.usra.edu/resources/apollo/frame/?AS16-111-18055" TargetMode="External"/><Relationship Id="rId23232" Type="http://schemas.openxmlformats.org/officeDocument/2006/relationships/hyperlink" Target="https://tothemoon.im-ldi.com/data_a70/AS16/extra/AS16-111-18055.small.png" TargetMode="External"/><Relationship Id="rId23233" Type="http://schemas.openxmlformats.org/officeDocument/2006/relationships/hyperlink" Target="https://tothemoon.im-ldi.com/data_a70/AS16/raw/AS16-111-18055.tif" TargetMode="External"/><Relationship Id="rId23234" Type="http://schemas.openxmlformats.org/officeDocument/2006/relationships/hyperlink" Target="https://tothemoon.im-ldi.com/data_a70/AS16/processed/AS16-111-18055.png" TargetMode="External"/><Relationship Id="rId23235" Type="http://schemas.openxmlformats.org/officeDocument/2006/relationships/hyperlink" Target="https://www.lpi.usra.edu/resources/apollo/frame/?AS16-111-18056" TargetMode="External"/><Relationship Id="rId23236" Type="http://schemas.openxmlformats.org/officeDocument/2006/relationships/hyperlink" Target="https://tothemoon.im-ldi.com/data_a70/AS16/extra/AS16-111-18056.small.png" TargetMode="External"/><Relationship Id="rId23237" Type="http://schemas.openxmlformats.org/officeDocument/2006/relationships/hyperlink" Target="https://tothemoon.im-ldi.com/data_a70/AS16/raw/AS16-111-18056.tif" TargetMode="External"/><Relationship Id="rId23238" Type="http://schemas.openxmlformats.org/officeDocument/2006/relationships/hyperlink" Target="https://tothemoon.im-ldi.com/data_a70/AS16/processed/AS16-111-18056.png" TargetMode="External"/><Relationship Id="rId23239" Type="http://schemas.openxmlformats.org/officeDocument/2006/relationships/hyperlink" Target="https://www.lpi.usra.edu/resources/apollo/frame/?AS16-111-18057" TargetMode="External"/><Relationship Id="rId23240" Type="http://schemas.openxmlformats.org/officeDocument/2006/relationships/hyperlink" Target="https://tothemoon.im-ldi.com/data_a70/AS16/extra/AS16-111-18057.small.png" TargetMode="External"/><Relationship Id="rId23241" Type="http://schemas.openxmlformats.org/officeDocument/2006/relationships/hyperlink" Target="https://tothemoon.im-ldi.com/data_a70/AS16/raw/AS16-111-18057.tif" TargetMode="External"/><Relationship Id="rId23242" Type="http://schemas.openxmlformats.org/officeDocument/2006/relationships/hyperlink" Target="https://tothemoon.im-ldi.com/data_a70/AS16/processed/AS16-111-18057.png" TargetMode="External"/><Relationship Id="rId23243" Type="http://schemas.openxmlformats.org/officeDocument/2006/relationships/hyperlink" Target="https://www.lpi.usra.edu/resources/apollo/frame/?AS16-111-18058" TargetMode="External"/><Relationship Id="rId23244" Type="http://schemas.openxmlformats.org/officeDocument/2006/relationships/hyperlink" Target="https://tothemoon.im-ldi.com/data_a70/AS16/extra/AS16-111-18058.small.png" TargetMode="External"/><Relationship Id="rId23245" Type="http://schemas.openxmlformats.org/officeDocument/2006/relationships/hyperlink" Target="https://tothemoon.im-ldi.com/data_a70/AS16/raw/AS16-111-18058.tif" TargetMode="External"/><Relationship Id="rId23246" Type="http://schemas.openxmlformats.org/officeDocument/2006/relationships/hyperlink" Target="https://tothemoon.im-ldi.com/data_a70/AS16/processed/AS16-111-18058.png" TargetMode="External"/><Relationship Id="rId23247" Type="http://schemas.openxmlformats.org/officeDocument/2006/relationships/hyperlink" Target="https://www.lpi.usra.edu/resources/apollo/frame/?AS16-111-18059" TargetMode="External"/><Relationship Id="rId23248" Type="http://schemas.openxmlformats.org/officeDocument/2006/relationships/hyperlink" Target="https://tothemoon.im-ldi.com/data_a70/AS16/extra/AS16-111-18059.small.png" TargetMode="External"/><Relationship Id="rId23249" Type="http://schemas.openxmlformats.org/officeDocument/2006/relationships/hyperlink" Target="https://tothemoon.im-ldi.com/data_a70/AS16/raw/AS16-111-18059.tif" TargetMode="External"/><Relationship Id="rId23250" Type="http://schemas.openxmlformats.org/officeDocument/2006/relationships/hyperlink" Target="https://tothemoon.im-ldi.com/data_a70/AS16/processed/AS16-111-18059.png" TargetMode="External"/><Relationship Id="rId23251" Type="http://schemas.openxmlformats.org/officeDocument/2006/relationships/hyperlink" Target="https://www.lpi.usra.edu/resources/apollo/frame/?AS16-111-18060" TargetMode="External"/><Relationship Id="rId23252" Type="http://schemas.openxmlformats.org/officeDocument/2006/relationships/hyperlink" Target="https://tothemoon.im-ldi.com/data_a70/AS16/extra/AS16-111-18060.small.png" TargetMode="External"/><Relationship Id="rId23253" Type="http://schemas.openxmlformats.org/officeDocument/2006/relationships/hyperlink" Target="https://tothemoon.im-ldi.com/data_a70/AS16/raw/AS16-111-18060.tif" TargetMode="External"/><Relationship Id="rId23254" Type="http://schemas.openxmlformats.org/officeDocument/2006/relationships/hyperlink" Target="https://tothemoon.im-ldi.com/data_a70/AS16/processed/AS16-111-18060.png" TargetMode="External"/><Relationship Id="rId23255" Type="http://schemas.openxmlformats.org/officeDocument/2006/relationships/hyperlink" Target="https://www.lpi.usra.edu/resources/apollo/frame/?AS16-111-18061" TargetMode="External"/><Relationship Id="rId23256" Type="http://schemas.openxmlformats.org/officeDocument/2006/relationships/hyperlink" Target="https://tothemoon.im-ldi.com/data_a70/AS16/extra/AS16-111-18061.small.png" TargetMode="External"/><Relationship Id="rId23257" Type="http://schemas.openxmlformats.org/officeDocument/2006/relationships/hyperlink" Target="https://tothemoon.im-ldi.com/data_a70/AS16/raw/AS16-111-18061.tif" TargetMode="External"/><Relationship Id="rId23258" Type="http://schemas.openxmlformats.org/officeDocument/2006/relationships/hyperlink" Target="https://tothemoon.im-ldi.com/data_a70/AS16/processed/AS16-111-18061.png" TargetMode="External"/><Relationship Id="rId23259" Type="http://schemas.openxmlformats.org/officeDocument/2006/relationships/hyperlink" Target="https://www.lpi.usra.edu/resources/apollo/frame/?AS16-111-18062" TargetMode="External"/><Relationship Id="rId23260" Type="http://schemas.openxmlformats.org/officeDocument/2006/relationships/hyperlink" Target="https://tothemoon.im-ldi.com/data_a70/AS16/extra/AS16-111-18062.small.png" TargetMode="External"/><Relationship Id="rId23261" Type="http://schemas.openxmlformats.org/officeDocument/2006/relationships/hyperlink" Target="https://tothemoon.im-ldi.com/data_a70/AS16/raw/AS16-111-18062.tif" TargetMode="External"/><Relationship Id="rId23262" Type="http://schemas.openxmlformats.org/officeDocument/2006/relationships/hyperlink" Target="https://tothemoon.im-ldi.com/data_a70/AS16/processed/AS16-111-18062.png" TargetMode="External"/><Relationship Id="rId23263" Type="http://schemas.openxmlformats.org/officeDocument/2006/relationships/hyperlink" Target="https://www.lpi.usra.edu/resources/apollo/frame/?AS16-111-18063" TargetMode="External"/><Relationship Id="rId23264" Type="http://schemas.openxmlformats.org/officeDocument/2006/relationships/hyperlink" Target="https://tothemoon.im-ldi.com/data_a70/AS16/extra/AS16-111-18063.small.png" TargetMode="External"/><Relationship Id="rId23265" Type="http://schemas.openxmlformats.org/officeDocument/2006/relationships/hyperlink" Target="https://tothemoon.im-ldi.com/data_a70/AS16/raw/AS16-111-18063.tif" TargetMode="External"/><Relationship Id="rId23266" Type="http://schemas.openxmlformats.org/officeDocument/2006/relationships/hyperlink" Target="https://tothemoon.im-ldi.com/data_a70/AS16/processed/AS16-111-18063.png" TargetMode="External"/><Relationship Id="rId23267" Type="http://schemas.openxmlformats.org/officeDocument/2006/relationships/hyperlink" Target="https://www.lpi.usra.edu/resources/apollo/frame/?AS16-111-18064" TargetMode="External"/><Relationship Id="rId23268" Type="http://schemas.openxmlformats.org/officeDocument/2006/relationships/hyperlink" Target="https://tothemoon.im-ldi.com/data_a70/AS16/extra/AS16-111-18064.small.png" TargetMode="External"/><Relationship Id="rId23269" Type="http://schemas.openxmlformats.org/officeDocument/2006/relationships/hyperlink" Target="https://tothemoon.im-ldi.com/data_a70/AS16/raw/AS16-111-18064.tif" TargetMode="External"/><Relationship Id="rId23270" Type="http://schemas.openxmlformats.org/officeDocument/2006/relationships/hyperlink" Target="https://tothemoon.im-ldi.com/data_a70/AS16/processed/AS16-111-18064.png" TargetMode="External"/><Relationship Id="rId23271" Type="http://schemas.openxmlformats.org/officeDocument/2006/relationships/hyperlink" Target="https://www.lpi.usra.edu/resources/apollo/frame/?AS16-111-18065" TargetMode="External"/><Relationship Id="rId23272" Type="http://schemas.openxmlformats.org/officeDocument/2006/relationships/hyperlink" Target="https://tothemoon.im-ldi.com/data_a70/AS16/extra/AS16-111-18065.small.png" TargetMode="External"/><Relationship Id="rId23273" Type="http://schemas.openxmlformats.org/officeDocument/2006/relationships/hyperlink" Target="https://tothemoon.im-ldi.com/data_a70/AS16/raw/AS16-111-18065.tif" TargetMode="External"/><Relationship Id="rId23274" Type="http://schemas.openxmlformats.org/officeDocument/2006/relationships/hyperlink" Target="https://tothemoon.im-ldi.com/data_a70/AS16/processed/AS16-111-18065.png" TargetMode="External"/><Relationship Id="rId23275" Type="http://schemas.openxmlformats.org/officeDocument/2006/relationships/hyperlink" Target="https://www.lpi.usra.edu/resources/apollo/frame/?AS16-111-18066" TargetMode="External"/><Relationship Id="rId23276" Type="http://schemas.openxmlformats.org/officeDocument/2006/relationships/hyperlink" Target="https://tothemoon.im-ldi.com/data_a70/AS16/extra/AS16-111-18066.small.png" TargetMode="External"/><Relationship Id="rId23277" Type="http://schemas.openxmlformats.org/officeDocument/2006/relationships/hyperlink" Target="https://tothemoon.im-ldi.com/data_a70/AS16/raw/AS16-111-18066.tif" TargetMode="External"/><Relationship Id="rId23278" Type="http://schemas.openxmlformats.org/officeDocument/2006/relationships/hyperlink" Target="https://tothemoon.im-ldi.com/data_a70/AS16/processed/AS16-111-18066.png" TargetMode="External"/><Relationship Id="rId23279" Type="http://schemas.openxmlformats.org/officeDocument/2006/relationships/hyperlink" Target="https://www.lpi.usra.edu/resources/apollo/frame/?AS16-111-18067" TargetMode="External"/><Relationship Id="rId23280" Type="http://schemas.openxmlformats.org/officeDocument/2006/relationships/hyperlink" Target="https://tothemoon.im-ldi.com/data_a70/AS16/extra/AS16-111-18067.small.png" TargetMode="External"/><Relationship Id="rId23281" Type="http://schemas.openxmlformats.org/officeDocument/2006/relationships/hyperlink" Target="https://tothemoon.im-ldi.com/data_a70/AS16/raw/AS16-111-18067.tif" TargetMode="External"/><Relationship Id="rId23282" Type="http://schemas.openxmlformats.org/officeDocument/2006/relationships/hyperlink" Target="https://tothemoon.im-ldi.com/data_a70/AS16/processed/AS16-111-18067.png" TargetMode="External"/><Relationship Id="rId23283" Type="http://schemas.openxmlformats.org/officeDocument/2006/relationships/hyperlink" Target="https://www.lpi.usra.edu/resources/apollo/frame/?AS16-111-18068" TargetMode="External"/><Relationship Id="rId23284" Type="http://schemas.openxmlformats.org/officeDocument/2006/relationships/hyperlink" Target="https://tothemoon.im-ldi.com/data_a70/AS16/extra/AS16-111-18068.small.png" TargetMode="External"/><Relationship Id="rId23285" Type="http://schemas.openxmlformats.org/officeDocument/2006/relationships/hyperlink" Target="https://tothemoon.im-ldi.com/data_a70/AS16/raw/AS16-111-18068.tif" TargetMode="External"/><Relationship Id="rId23286" Type="http://schemas.openxmlformats.org/officeDocument/2006/relationships/hyperlink" Target="https://tothemoon.im-ldi.com/data_a70/AS16/processed/AS16-111-18068.png" TargetMode="External"/><Relationship Id="rId23287" Type="http://schemas.openxmlformats.org/officeDocument/2006/relationships/hyperlink" Target="https://www.lpi.usra.edu/resources/apollo/frame/?AS16-111-18069" TargetMode="External"/><Relationship Id="rId23288" Type="http://schemas.openxmlformats.org/officeDocument/2006/relationships/hyperlink" Target="https://tothemoon.im-ldi.com/data_a70/AS16/extra/AS16-111-18069.small.png" TargetMode="External"/><Relationship Id="rId23289" Type="http://schemas.openxmlformats.org/officeDocument/2006/relationships/hyperlink" Target="https://tothemoon.im-ldi.com/data_a70/AS16/raw/AS16-111-18069.tif" TargetMode="External"/><Relationship Id="rId23290" Type="http://schemas.openxmlformats.org/officeDocument/2006/relationships/hyperlink" Target="https://tothemoon.im-ldi.com/data_a70/AS16/processed/AS16-111-18069.png" TargetMode="External"/><Relationship Id="rId23291" Type="http://schemas.openxmlformats.org/officeDocument/2006/relationships/hyperlink" Target="https://www.lpi.usra.edu/resources/apollo/frame/?AS16-111-18070" TargetMode="External"/><Relationship Id="rId23292" Type="http://schemas.openxmlformats.org/officeDocument/2006/relationships/hyperlink" Target="https://tothemoon.im-ldi.com/data_a70/AS16/extra/AS16-111-18070.small.png" TargetMode="External"/><Relationship Id="rId23293" Type="http://schemas.openxmlformats.org/officeDocument/2006/relationships/hyperlink" Target="https://tothemoon.im-ldi.com/data_a70/AS16/raw/AS16-111-18070.tif" TargetMode="External"/><Relationship Id="rId23294" Type="http://schemas.openxmlformats.org/officeDocument/2006/relationships/hyperlink" Target="https://tothemoon.im-ldi.com/data_a70/AS16/processed/AS16-111-18070.png" TargetMode="External"/><Relationship Id="rId23295" Type="http://schemas.openxmlformats.org/officeDocument/2006/relationships/hyperlink" Target="https://www.lpi.usra.edu/resources/apollo/frame/?AS16-111-18071" TargetMode="External"/><Relationship Id="rId23296" Type="http://schemas.openxmlformats.org/officeDocument/2006/relationships/hyperlink" Target="https://tothemoon.im-ldi.com/data_a70/AS16/extra/AS16-111-18071.small.png" TargetMode="External"/><Relationship Id="rId23297" Type="http://schemas.openxmlformats.org/officeDocument/2006/relationships/hyperlink" Target="https://tothemoon.im-ldi.com/data_a70/AS16/raw/AS16-111-18071.tif" TargetMode="External"/><Relationship Id="rId23298" Type="http://schemas.openxmlformats.org/officeDocument/2006/relationships/hyperlink" Target="https://tothemoon.im-ldi.com/data_a70/AS16/processed/AS16-111-18071.png" TargetMode="External"/><Relationship Id="rId23299" Type="http://schemas.openxmlformats.org/officeDocument/2006/relationships/hyperlink" Target="https://www.lpi.usra.edu/resources/apollo/frame/?AS16-111-18072" TargetMode="External"/><Relationship Id="rId23300" Type="http://schemas.openxmlformats.org/officeDocument/2006/relationships/hyperlink" Target="https://tothemoon.im-ldi.com/data_a70/AS16/extra/AS16-111-18072.small.png" TargetMode="External"/><Relationship Id="rId23301" Type="http://schemas.openxmlformats.org/officeDocument/2006/relationships/hyperlink" Target="https://tothemoon.im-ldi.com/data_a70/AS16/raw/AS16-111-18072.tif" TargetMode="External"/><Relationship Id="rId23302" Type="http://schemas.openxmlformats.org/officeDocument/2006/relationships/hyperlink" Target="https://tothemoon.im-ldi.com/data_a70/AS16/processed/AS16-111-18072.png" TargetMode="External"/><Relationship Id="rId23303" Type="http://schemas.openxmlformats.org/officeDocument/2006/relationships/hyperlink" Target="https://www.lpi.usra.edu/resources/apollo/frame/?AS16-111-18073" TargetMode="External"/><Relationship Id="rId23304" Type="http://schemas.openxmlformats.org/officeDocument/2006/relationships/hyperlink" Target="https://tothemoon.im-ldi.com/data_a70/AS16/extra/AS16-111-18073.small.png" TargetMode="External"/><Relationship Id="rId23305" Type="http://schemas.openxmlformats.org/officeDocument/2006/relationships/hyperlink" Target="https://tothemoon.im-ldi.com/data_a70/AS16/raw/AS16-111-18073.tif" TargetMode="External"/><Relationship Id="rId23306" Type="http://schemas.openxmlformats.org/officeDocument/2006/relationships/hyperlink" Target="https://tothemoon.im-ldi.com/data_a70/AS16/processed/AS16-111-18073.png" TargetMode="External"/><Relationship Id="rId23307" Type="http://schemas.openxmlformats.org/officeDocument/2006/relationships/hyperlink" Target="https://www.lpi.usra.edu/resources/apollo/frame/?AS16-111-18074" TargetMode="External"/><Relationship Id="rId23308" Type="http://schemas.openxmlformats.org/officeDocument/2006/relationships/hyperlink" Target="https://tothemoon.im-ldi.com/data_a70/AS16/extra/AS16-111-18074.small.png" TargetMode="External"/><Relationship Id="rId23309" Type="http://schemas.openxmlformats.org/officeDocument/2006/relationships/hyperlink" Target="https://tothemoon.im-ldi.com/data_a70/AS16/raw/AS16-111-18074.tif" TargetMode="External"/><Relationship Id="rId23310" Type="http://schemas.openxmlformats.org/officeDocument/2006/relationships/hyperlink" Target="https://tothemoon.im-ldi.com/data_a70/AS16/processed/AS16-111-18074.png" TargetMode="External"/><Relationship Id="rId23311" Type="http://schemas.openxmlformats.org/officeDocument/2006/relationships/hyperlink" Target="https://www.lpi.usra.edu/resources/apollo/frame/?AS16-111-18075" TargetMode="External"/><Relationship Id="rId23312" Type="http://schemas.openxmlformats.org/officeDocument/2006/relationships/hyperlink" Target="https://tothemoon.im-ldi.com/data_a70/AS16/extra/AS16-111-18075.small.png" TargetMode="External"/><Relationship Id="rId23313" Type="http://schemas.openxmlformats.org/officeDocument/2006/relationships/hyperlink" Target="https://tothemoon.im-ldi.com/data_a70/AS16/raw/AS16-111-18075.tif" TargetMode="External"/><Relationship Id="rId23314" Type="http://schemas.openxmlformats.org/officeDocument/2006/relationships/hyperlink" Target="https://tothemoon.im-ldi.com/data_a70/AS16/processed/AS16-111-18075.png" TargetMode="External"/><Relationship Id="rId23315" Type="http://schemas.openxmlformats.org/officeDocument/2006/relationships/hyperlink" Target="https://www.lpi.usra.edu/resources/apollo/frame/?AS16-111-18076" TargetMode="External"/><Relationship Id="rId23316" Type="http://schemas.openxmlformats.org/officeDocument/2006/relationships/hyperlink" Target="https://tothemoon.im-ldi.com/data_a70/AS16/extra/AS16-111-18076.small.png" TargetMode="External"/><Relationship Id="rId23317" Type="http://schemas.openxmlformats.org/officeDocument/2006/relationships/hyperlink" Target="https://tothemoon.im-ldi.com/data_a70/AS16/raw/AS16-111-18076.tif" TargetMode="External"/><Relationship Id="rId23318" Type="http://schemas.openxmlformats.org/officeDocument/2006/relationships/hyperlink" Target="https://tothemoon.im-ldi.com/data_a70/AS16/processed/AS16-111-18076.png" TargetMode="External"/><Relationship Id="rId23319" Type="http://schemas.openxmlformats.org/officeDocument/2006/relationships/hyperlink" Target="https://www.lpi.usra.edu/resources/apollo/frame/?AS16-111-18077" TargetMode="External"/><Relationship Id="rId23320" Type="http://schemas.openxmlformats.org/officeDocument/2006/relationships/hyperlink" Target="https://tothemoon.im-ldi.com/data_a70/AS16/extra/AS16-111-18077.small.png" TargetMode="External"/><Relationship Id="rId23321" Type="http://schemas.openxmlformats.org/officeDocument/2006/relationships/hyperlink" Target="https://tothemoon.im-ldi.com/data_a70/AS16/raw/AS16-111-18077.tif" TargetMode="External"/><Relationship Id="rId23322" Type="http://schemas.openxmlformats.org/officeDocument/2006/relationships/hyperlink" Target="https://tothemoon.im-ldi.com/data_a70/AS16/processed/AS16-111-18077.png" TargetMode="External"/><Relationship Id="rId23323" Type="http://schemas.openxmlformats.org/officeDocument/2006/relationships/hyperlink" Target="https://www.lpi.usra.edu/resources/apollo/frame/?AS16-111-18078" TargetMode="External"/><Relationship Id="rId23324" Type="http://schemas.openxmlformats.org/officeDocument/2006/relationships/hyperlink" Target="https://tothemoon.im-ldi.com/data_a70/AS16/extra/AS16-111-18078.small.png" TargetMode="External"/><Relationship Id="rId23325" Type="http://schemas.openxmlformats.org/officeDocument/2006/relationships/hyperlink" Target="https://tothemoon.im-ldi.com/data_a70/AS16/raw/AS16-111-18078.tif" TargetMode="External"/><Relationship Id="rId23326" Type="http://schemas.openxmlformats.org/officeDocument/2006/relationships/hyperlink" Target="https://tothemoon.im-ldi.com/data_a70/AS16/processed/AS16-111-18078.png" TargetMode="External"/><Relationship Id="rId23327" Type="http://schemas.openxmlformats.org/officeDocument/2006/relationships/hyperlink" Target="https://www.lpi.usra.edu/resources/apollo/frame/?AS16-111-18079" TargetMode="External"/><Relationship Id="rId23328" Type="http://schemas.openxmlformats.org/officeDocument/2006/relationships/hyperlink" Target="https://tothemoon.im-ldi.com/data_a70/AS16/extra/AS16-111-18079.small.png" TargetMode="External"/><Relationship Id="rId23329" Type="http://schemas.openxmlformats.org/officeDocument/2006/relationships/hyperlink" Target="https://tothemoon.im-ldi.com/data_a70/AS16/raw/AS16-111-18079.tif" TargetMode="External"/><Relationship Id="rId23330" Type="http://schemas.openxmlformats.org/officeDocument/2006/relationships/hyperlink" Target="https://tothemoon.im-ldi.com/data_a70/AS16/processed/AS16-111-18079.png" TargetMode="External"/><Relationship Id="rId23331" Type="http://schemas.openxmlformats.org/officeDocument/2006/relationships/hyperlink" Target="https://www.lpi.usra.edu/resources/apollo/frame/?AS16-111-18080" TargetMode="External"/><Relationship Id="rId23332" Type="http://schemas.openxmlformats.org/officeDocument/2006/relationships/hyperlink" Target="https://tothemoon.im-ldi.com/data_a70/AS16/extra/AS16-111-18080.small.png" TargetMode="External"/><Relationship Id="rId23333" Type="http://schemas.openxmlformats.org/officeDocument/2006/relationships/hyperlink" Target="https://tothemoon.im-ldi.com/data_a70/AS16/raw/AS16-111-18080.tif" TargetMode="External"/><Relationship Id="rId23334" Type="http://schemas.openxmlformats.org/officeDocument/2006/relationships/hyperlink" Target="https://tothemoon.im-ldi.com/data_a70/AS16/processed/AS16-111-18080.png" TargetMode="External"/><Relationship Id="rId23335" Type="http://schemas.openxmlformats.org/officeDocument/2006/relationships/hyperlink" Target="https://www.lpi.usra.edu/resources/apollo/frame/?AS16-111-18081" TargetMode="External"/><Relationship Id="rId23336" Type="http://schemas.openxmlformats.org/officeDocument/2006/relationships/hyperlink" Target="https://tothemoon.im-ldi.com/data_a70/AS16/extra/AS16-111-18081.small.png" TargetMode="External"/><Relationship Id="rId23337" Type="http://schemas.openxmlformats.org/officeDocument/2006/relationships/hyperlink" Target="https://tothemoon.im-ldi.com/data_a70/AS16/raw/AS16-111-18081.tif" TargetMode="External"/><Relationship Id="rId23338" Type="http://schemas.openxmlformats.org/officeDocument/2006/relationships/hyperlink" Target="https://tothemoon.im-ldi.com/data_a70/AS16/processed/AS16-111-18081.png" TargetMode="External"/><Relationship Id="rId23339" Type="http://schemas.openxmlformats.org/officeDocument/2006/relationships/hyperlink" Target="https://www.lpi.usra.edu/resources/apollo/frame/?AS16-111-18082" TargetMode="External"/><Relationship Id="rId23340" Type="http://schemas.openxmlformats.org/officeDocument/2006/relationships/hyperlink" Target="https://tothemoon.im-ldi.com/data_a70/AS16/extra/AS16-111-18082.small.png" TargetMode="External"/><Relationship Id="rId23341" Type="http://schemas.openxmlformats.org/officeDocument/2006/relationships/hyperlink" Target="https://tothemoon.im-ldi.com/data_a70/AS16/raw/AS16-111-18082.tif" TargetMode="External"/><Relationship Id="rId23342" Type="http://schemas.openxmlformats.org/officeDocument/2006/relationships/hyperlink" Target="https://tothemoon.im-ldi.com/data_a70/AS16/processed/AS16-111-18082.png" TargetMode="External"/><Relationship Id="rId23343" Type="http://schemas.openxmlformats.org/officeDocument/2006/relationships/hyperlink" Target="https://www.lpi.usra.edu/resources/apollo/frame/?AS16-111-18083" TargetMode="External"/><Relationship Id="rId23344" Type="http://schemas.openxmlformats.org/officeDocument/2006/relationships/hyperlink" Target="https://tothemoon.im-ldi.com/data_a70/AS16/extra/AS16-111-18083.small.png" TargetMode="External"/><Relationship Id="rId23345" Type="http://schemas.openxmlformats.org/officeDocument/2006/relationships/hyperlink" Target="https://tothemoon.im-ldi.com/data_a70/AS16/raw/AS16-111-18083.tif" TargetMode="External"/><Relationship Id="rId23346" Type="http://schemas.openxmlformats.org/officeDocument/2006/relationships/hyperlink" Target="https://tothemoon.im-ldi.com/data_a70/AS16/processed/AS16-111-18083.png" TargetMode="External"/><Relationship Id="rId23347" Type="http://schemas.openxmlformats.org/officeDocument/2006/relationships/hyperlink" Target="https://www.lpi.usra.edu/resources/apollo/frame/?AS16-111-18084" TargetMode="External"/><Relationship Id="rId23348" Type="http://schemas.openxmlformats.org/officeDocument/2006/relationships/hyperlink" Target="https://tothemoon.im-ldi.com/data_a70/AS16/extra/AS16-111-18084.small.png" TargetMode="External"/><Relationship Id="rId23349" Type="http://schemas.openxmlformats.org/officeDocument/2006/relationships/hyperlink" Target="https://tothemoon.im-ldi.com/data_a70/AS16/raw/AS16-111-18084.tif" TargetMode="External"/><Relationship Id="rId23350" Type="http://schemas.openxmlformats.org/officeDocument/2006/relationships/hyperlink" Target="https://tothemoon.im-ldi.com/data_a70/AS16/processed/AS16-111-18084.png" TargetMode="External"/><Relationship Id="rId23351" Type="http://schemas.openxmlformats.org/officeDocument/2006/relationships/hyperlink" Target="https://www.lpi.usra.edu/resources/apollo/frame/?AS16-111-18085" TargetMode="External"/><Relationship Id="rId23352" Type="http://schemas.openxmlformats.org/officeDocument/2006/relationships/hyperlink" Target="https://tothemoon.im-ldi.com/data_a70/AS16/extra/AS16-111-18085.small.png" TargetMode="External"/><Relationship Id="rId23353" Type="http://schemas.openxmlformats.org/officeDocument/2006/relationships/hyperlink" Target="https://tothemoon.im-ldi.com/data_a70/AS16/raw/AS16-111-18085.tif" TargetMode="External"/><Relationship Id="rId23354" Type="http://schemas.openxmlformats.org/officeDocument/2006/relationships/hyperlink" Target="https://tothemoon.im-ldi.com/data_a70/AS16/processed/AS16-111-18085.png" TargetMode="External"/><Relationship Id="rId23355" Type="http://schemas.openxmlformats.org/officeDocument/2006/relationships/hyperlink" Target="https://www.lpi.usra.edu/resources/apollo/frame/?AS16-111-18086" TargetMode="External"/><Relationship Id="rId23356" Type="http://schemas.openxmlformats.org/officeDocument/2006/relationships/hyperlink" Target="https://tothemoon.im-ldi.com/data_a70/AS16/extra/AS16-111-18086.small.png" TargetMode="External"/><Relationship Id="rId23357" Type="http://schemas.openxmlformats.org/officeDocument/2006/relationships/hyperlink" Target="https://tothemoon.im-ldi.com/data_a70/AS16/raw/AS16-111-18086.tif" TargetMode="External"/><Relationship Id="rId23358" Type="http://schemas.openxmlformats.org/officeDocument/2006/relationships/hyperlink" Target="https://tothemoon.im-ldi.com/data_a70/AS16/processed/AS16-111-18086.png" TargetMode="External"/><Relationship Id="rId23359" Type="http://schemas.openxmlformats.org/officeDocument/2006/relationships/hyperlink" Target="https://www.lpi.usra.edu/resources/apollo/frame/?AS16-111-18087" TargetMode="External"/><Relationship Id="rId23360" Type="http://schemas.openxmlformats.org/officeDocument/2006/relationships/hyperlink" Target="https://tothemoon.im-ldi.com/data_a70/AS16/extra/AS16-111-18087.small.png" TargetMode="External"/><Relationship Id="rId23361" Type="http://schemas.openxmlformats.org/officeDocument/2006/relationships/hyperlink" Target="https://tothemoon.im-ldi.com/data_a70/AS16/raw/AS16-111-18087.tif" TargetMode="External"/><Relationship Id="rId23362" Type="http://schemas.openxmlformats.org/officeDocument/2006/relationships/hyperlink" Target="https://tothemoon.im-ldi.com/data_a70/AS16/processed/AS16-111-18087.png" TargetMode="External"/><Relationship Id="rId23363" Type="http://schemas.openxmlformats.org/officeDocument/2006/relationships/hyperlink" Target="https://www.lpi.usra.edu/resources/apollo/frame/?AS16-111-18088" TargetMode="External"/><Relationship Id="rId23364" Type="http://schemas.openxmlformats.org/officeDocument/2006/relationships/hyperlink" Target="https://tothemoon.im-ldi.com/data_a70/AS16/extra/AS16-111-18088.small.png" TargetMode="External"/><Relationship Id="rId23365" Type="http://schemas.openxmlformats.org/officeDocument/2006/relationships/hyperlink" Target="https://tothemoon.im-ldi.com/data_a70/AS16/raw/AS16-111-18088.tif" TargetMode="External"/><Relationship Id="rId23366" Type="http://schemas.openxmlformats.org/officeDocument/2006/relationships/hyperlink" Target="https://tothemoon.im-ldi.com/data_a70/AS16/processed/AS16-111-18088.png" TargetMode="External"/><Relationship Id="rId23367" Type="http://schemas.openxmlformats.org/officeDocument/2006/relationships/hyperlink" Target="https://www.lpi.usra.edu/resources/apollo/frame/?AS16-111-18089" TargetMode="External"/><Relationship Id="rId23368" Type="http://schemas.openxmlformats.org/officeDocument/2006/relationships/hyperlink" Target="https://tothemoon.im-ldi.com/data_a70/AS16/extra/AS16-111-18089.small.png" TargetMode="External"/><Relationship Id="rId23369" Type="http://schemas.openxmlformats.org/officeDocument/2006/relationships/hyperlink" Target="https://tothemoon.im-ldi.com/data_a70/AS16/raw/AS16-111-18089.tif" TargetMode="External"/><Relationship Id="rId23370" Type="http://schemas.openxmlformats.org/officeDocument/2006/relationships/hyperlink" Target="https://tothemoon.im-ldi.com/data_a70/AS16/processed/AS16-111-18089.png" TargetMode="External"/><Relationship Id="rId23371" Type="http://schemas.openxmlformats.org/officeDocument/2006/relationships/hyperlink" Target="https://www.lpi.usra.edu/resources/apollo/frame/?AS16-111-18090" TargetMode="External"/><Relationship Id="rId23372" Type="http://schemas.openxmlformats.org/officeDocument/2006/relationships/hyperlink" Target="https://tothemoon.im-ldi.com/data_a70/AS16/extra/AS16-111-18090.small.png" TargetMode="External"/><Relationship Id="rId23373" Type="http://schemas.openxmlformats.org/officeDocument/2006/relationships/hyperlink" Target="https://tothemoon.im-ldi.com/data_a70/AS16/raw/AS16-111-18090.tif" TargetMode="External"/><Relationship Id="rId23374" Type="http://schemas.openxmlformats.org/officeDocument/2006/relationships/hyperlink" Target="https://tothemoon.im-ldi.com/data_a70/AS16/processed/AS16-111-18090.png" TargetMode="External"/><Relationship Id="rId23375" Type="http://schemas.openxmlformats.org/officeDocument/2006/relationships/hyperlink" Target="https://www.lpi.usra.edu/resources/apollo/frame/?AS16-111-18091" TargetMode="External"/><Relationship Id="rId23376" Type="http://schemas.openxmlformats.org/officeDocument/2006/relationships/hyperlink" Target="https://tothemoon.im-ldi.com/data_a70/AS16/extra/AS16-111-18091.small.png" TargetMode="External"/><Relationship Id="rId23377" Type="http://schemas.openxmlformats.org/officeDocument/2006/relationships/hyperlink" Target="https://tothemoon.im-ldi.com/data_a70/AS16/raw/AS16-111-18091.tif" TargetMode="External"/><Relationship Id="rId23378" Type="http://schemas.openxmlformats.org/officeDocument/2006/relationships/hyperlink" Target="https://tothemoon.im-ldi.com/data_a70/AS16/processed/AS16-111-18091.png" TargetMode="External"/><Relationship Id="rId23379" Type="http://schemas.openxmlformats.org/officeDocument/2006/relationships/hyperlink" Target="https://www.lpi.usra.edu/resources/apollo/frame/?AS16-111-18092" TargetMode="External"/><Relationship Id="rId23380" Type="http://schemas.openxmlformats.org/officeDocument/2006/relationships/hyperlink" Target="https://tothemoon.im-ldi.com/data_a70/AS16/extra/AS16-111-18092.small.png" TargetMode="External"/><Relationship Id="rId23381" Type="http://schemas.openxmlformats.org/officeDocument/2006/relationships/hyperlink" Target="https://tothemoon.im-ldi.com/data_a70/AS16/raw/AS16-111-18092.tif" TargetMode="External"/><Relationship Id="rId23382" Type="http://schemas.openxmlformats.org/officeDocument/2006/relationships/hyperlink" Target="https://tothemoon.im-ldi.com/data_a70/AS16/processed/AS16-111-18092.png" TargetMode="External"/><Relationship Id="rId23383" Type="http://schemas.openxmlformats.org/officeDocument/2006/relationships/hyperlink" Target="https://www.lpi.usra.edu/resources/apollo/frame/?AS16-111-18093" TargetMode="External"/><Relationship Id="rId23384" Type="http://schemas.openxmlformats.org/officeDocument/2006/relationships/hyperlink" Target="https://tothemoon.im-ldi.com/data_a70/AS16/extra/AS16-111-18093.small.png" TargetMode="External"/><Relationship Id="rId23385" Type="http://schemas.openxmlformats.org/officeDocument/2006/relationships/hyperlink" Target="https://tothemoon.im-ldi.com/data_a70/AS16/raw/AS16-111-18093.tif" TargetMode="External"/><Relationship Id="rId23386" Type="http://schemas.openxmlformats.org/officeDocument/2006/relationships/hyperlink" Target="https://tothemoon.im-ldi.com/data_a70/AS16/processed/AS16-111-18093.png" TargetMode="External"/><Relationship Id="rId23387" Type="http://schemas.openxmlformats.org/officeDocument/2006/relationships/hyperlink" Target="https://www.lpi.usra.edu/resources/apollo/frame/?AS16-111-18094" TargetMode="External"/><Relationship Id="rId23388" Type="http://schemas.openxmlformats.org/officeDocument/2006/relationships/hyperlink" Target="https://tothemoon.im-ldi.com/data_a70/AS16/extra/AS16-111-18094.small.png" TargetMode="External"/><Relationship Id="rId23389" Type="http://schemas.openxmlformats.org/officeDocument/2006/relationships/hyperlink" Target="https://tothemoon.im-ldi.com/data_a70/AS16/raw/AS16-111-18094.tif" TargetMode="External"/><Relationship Id="rId23390" Type="http://schemas.openxmlformats.org/officeDocument/2006/relationships/hyperlink" Target="https://tothemoon.im-ldi.com/data_a70/AS16/processed/AS16-111-18094.png" TargetMode="External"/><Relationship Id="rId23391" Type="http://schemas.openxmlformats.org/officeDocument/2006/relationships/hyperlink" Target="https://www.lpi.usra.edu/resources/apollo/frame/?AS16-111-18095" TargetMode="External"/><Relationship Id="rId23392" Type="http://schemas.openxmlformats.org/officeDocument/2006/relationships/hyperlink" Target="https://tothemoon.im-ldi.com/data_a70/AS16/extra/AS16-111-18095.small.png" TargetMode="External"/><Relationship Id="rId23393" Type="http://schemas.openxmlformats.org/officeDocument/2006/relationships/hyperlink" Target="https://tothemoon.im-ldi.com/data_a70/AS16/raw/AS16-111-18095.tif" TargetMode="External"/><Relationship Id="rId23394" Type="http://schemas.openxmlformats.org/officeDocument/2006/relationships/hyperlink" Target="https://tothemoon.im-ldi.com/data_a70/AS16/processed/AS16-111-18095.png" TargetMode="External"/><Relationship Id="rId23395" Type="http://schemas.openxmlformats.org/officeDocument/2006/relationships/hyperlink" Target="https://www.lpi.usra.edu/resources/apollo/frame/?AS16-111-18096" TargetMode="External"/><Relationship Id="rId23396" Type="http://schemas.openxmlformats.org/officeDocument/2006/relationships/hyperlink" Target="https://tothemoon.im-ldi.com/data_a70/AS16/extra/AS16-111-18096.small.png" TargetMode="External"/><Relationship Id="rId23397" Type="http://schemas.openxmlformats.org/officeDocument/2006/relationships/hyperlink" Target="https://tothemoon.im-ldi.com/data_a70/AS16/raw/AS16-111-18096.tif" TargetMode="External"/><Relationship Id="rId23398" Type="http://schemas.openxmlformats.org/officeDocument/2006/relationships/hyperlink" Target="https://tothemoon.im-ldi.com/data_a70/AS16/processed/AS16-111-18096.png" TargetMode="External"/><Relationship Id="rId23399" Type="http://schemas.openxmlformats.org/officeDocument/2006/relationships/hyperlink" Target="https://www.lpi.usra.edu/resources/apollo/frame/?AS16-111-18097" TargetMode="External"/><Relationship Id="rId23400" Type="http://schemas.openxmlformats.org/officeDocument/2006/relationships/hyperlink" Target="https://tothemoon.im-ldi.com/data_a70/AS16/extra/AS16-111-18097.small.png" TargetMode="External"/><Relationship Id="rId23401" Type="http://schemas.openxmlformats.org/officeDocument/2006/relationships/hyperlink" Target="https://tothemoon.im-ldi.com/data_a70/AS16/raw/AS16-111-18097.tif" TargetMode="External"/><Relationship Id="rId23402" Type="http://schemas.openxmlformats.org/officeDocument/2006/relationships/hyperlink" Target="https://tothemoon.im-ldi.com/data_a70/AS16/processed/AS16-111-18097.png" TargetMode="External"/><Relationship Id="rId23403" Type="http://schemas.openxmlformats.org/officeDocument/2006/relationships/hyperlink" Target="https://www.lpi.usra.edu/resources/apollo/frame/?AS16-111-18098" TargetMode="External"/><Relationship Id="rId23404" Type="http://schemas.openxmlformats.org/officeDocument/2006/relationships/hyperlink" Target="https://tothemoon.im-ldi.com/data_a70/AS16/extra/AS16-111-18098.small.png" TargetMode="External"/><Relationship Id="rId23405" Type="http://schemas.openxmlformats.org/officeDocument/2006/relationships/hyperlink" Target="https://tothemoon.im-ldi.com/data_a70/AS16/raw/AS16-111-18098.tif" TargetMode="External"/><Relationship Id="rId23406" Type="http://schemas.openxmlformats.org/officeDocument/2006/relationships/hyperlink" Target="https://tothemoon.im-ldi.com/data_a70/AS16/processed/AS16-111-18098.png" TargetMode="External"/><Relationship Id="rId23407" Type="http://schemas.openxmlformats.org/officeDocument/2006/relationships/hyperlink" Target="https://www.lpi.usra.edu/resources/apollo/frame/?AS16-111-18099" TargetMode="External"/><Relationship Id="rId23408" Type="http://schemas.openxmlformats.org/officeDocument/2006/relationships/hyperlink" Target="https://tothemoon.im-ldi.com/data_a70/AS16/extra/AS16-111-18099.small.png" TargetMode="External"/><Relationship Id="rId23409" Type="http://schemas.openxmlformats.org/officeDocument/2006/relationships/hyperlink" Target="https://tothemoon.im-ldi.com/data_a70/AS16/raw/AS16-111-18099.tif" TargetMode="External"/><Relationship Id="rId23410" Type="http://schemas.openxmlformats.org/officeDocument/2006/relationships/hyperlink" Target="https://tothemoon.im-ldi.com/data_a70/AS16/processed/AS16-111-18099.png" TargetMode="External"/><Relationship Id="rId23411" Type="http://schemas.openxmlformats.org/officeDocument/2006/relationships/hyperlink" Target="https://www.lpi.usra.edu/resources/apollo/frame/?AS16-111-18100" TargetMode="External"/><Relationship Id="rId23412" Type="http://schemas.openxmlformats.org/officeDocument/2006/relationships/hyperlink" Target="https://tothemoon.im-ldi.com/data_a70/AS16/extra/AS16-111-18100.small.png" TargetMode="External"/><Relationship Id="rId23413" Type="http://schemas.openxmlformats.org/officeDocument/2006/relationships/hyperlink" Target="https://tothemoon.im-ldi.com/data_a70/AS16/raw/AS16-111-18100.tif" TargetMode="External"/><Relationship Id="rId23414" Type="http://schemas.openxmlformats.org/officeDocument/2006/relationships/hyperlink" Target="https://tothemoon.im-ldi.com/data_a70/AS16/processed/AS16-111-18100.png" TargetMode="External"/><Relationship Id="rId23415" Type="http://schemas.openxmlformats.org/officeDocument/2006/relationships/hyperlink" Target="https://www.lpi.usra.edu/resources/apollo/frame/?AS16-111-18101" TargetMode="External"/><Relationship Id="rId23416" Type="http://schemas.openxmlformats.org/officeDocument/2006/relationships/hyperlink" Target="https://tothemoon.im-ldi.com/data_a70/AS16/extra/AS16-111-18101.small.png" TargetMode="External"/><Relationship Id="rId23417" Type="http://schemas.openxmlformats.org/officeDocument/2006/relationships/hyperlink" Target="https://tothemoon.im-ldi.com/data_a70/AS16/raw/AS16-111-18101.tif" TargetMode="External"/><Relationship Id="rId23418" Type="http://schemas.openxmlformats.org/officeDocument/2006/relationships/hyperlink" Target="https://tothemoon.im-ldi.com/data_a70/AS16/processed/AS16-111-18101.png" TargetMode="External"/><Relationship Id="rId23419" Type="http://schemas.openxmlformats.org/officeDocument/2006/relationships/hyperlink" Target="https://www.lpi.usra.edu/resources/apollo/frame/?AS16-111-18102" TargetMode="External"/><Relationship Id="rId23420" Type="http://schemas.openxmlformats.org/officeDocument/2006/relationships/hyperlink" Target="https://tothemoon.im-ldi.com/data_a70/AS16/extra/AS16-111-18102.small.png" TargetMode="External"/><Relationship Id="rId23421" Type="http://schemas.openxmlformats.org/officeDocument/2006/relationships/hyperlink" Target="https://tothemoon.im-ldi.com/data_a70/AS16/raw/AS16-111-18102.tif" TargetMode="External"/><Relationship Id="rId23422" Type="http://schemas.openxmlformats.org/officeDocument/2006/relationships/hyperlink" Target="https://tothemoon.im-ldi.com/data_a70/AS16/processed/AS16-111-18102.png" TargetMode="External"/><Relationship Id="rId23423" Type="http://schemas.openxmlformats.org/officeDocument/2006/relationships/hyperlink" Target="https://www.lpi.usra.edu/resources/apollo/frame/?AS16-111-18103" TargetMode="External"/><Relationship Id="rId23424" Type="http://schemas.openxmlformats.org/officeDocument/2006/relationships/hyperlink" Target="https://tothemoon.im-ldi.com/data_a70/AS16/extra/AS16-111-18103.small.png" TargetMode="External"/><Relationship Id="rId23425" Type="http://schemas.openxmlformats.org/officeDocument/2006/relationships/hyperlink" Target="https://tothemoon.im-ldi.com/data_a70/AS16/raw/AS16-111-18103.tif" TargetMode="External"/><Relationship Id="rId23426" Type="http://schemas.openxmlformats.org/officeDocument/2006/relationships/hyperlink" Target="https://tothemoon.im-ldi.com/data_a70/AS16/processed/AS16-111-18103.png" TargetMode="External"/><Relationship Id="rId23427" Type="http://schemas.openxmlformats.org/officeDocument/2006/relationships/hyperlink" Target="https://www.lpi.usra.edu/resources/apollo/frame/?AS16-111-18104" TargetMode="External"/><Relationship Id="rId23428" Type="http://schemas.openxmlformats.org/officeDocument/2006/relationships/hyperlink" Target="https://tothemoon.im-ldi.com/data_a70/AS16/extra/AS16-111-18104.small.png" TargetMode="External"/><Relationship Id="rId23429" Type="http://schemas.openxmlformats.org/officeDocument/2006/relationships/hyperlink" Target="https://tothemoon.im-ldi.com/data_a70/AS16/raw/AS16-111-18104.tif" TargetMode="External"/><Relationship Id="rId23430" Type="http://schemas.openxmlformats.org/officeDocument/2006/relationships/hyperlink" Target="https://tothemoon.im-ldi.com/data_a70/AS16/processed/AS16-111-18104.png" TargetMode="External"/><Relationship Id="rId23431" Type="http://schemas.openxmlformats.org/officeDocument/2006/relationships/hyperlink" Target="https://www.lpi.usra.edu/resources/apollo/frame/?AS16-111-18105" TargetMode="External"/><Relationship Id="rId23432" Type="http://schemas.openxmlformats.org/officeDocument/2006/relationships/hyperlink" Target="https://tothemoon.im-ldi.com/data_a70/AS16/extra/AS16-111-18105.small.png" TargetMode="External"/><Relationship Id="rId23433" Type="http://schemas.openxmlformats.org/officeDocument/2006/relationships/hyperlink" Target="https://tothemoon.im-ldi.com/data_a70/AS16/raw/AS16-111-18105.tif" TargetMode="External"/><Relationship Id="rId23434" Type="http://schemas.openxmlformats.org/officeDocument/2006/relationships/hyperlink" Target="https://tothemoon.im-ldi.com/data_a70/AS16/processed/AS16-111-18105.png" TargetMode="External"/><Relationship Id="rId23435" Type="http://schemas.openxmlformats.org/officeDocument/2006/relationships/hyperlink" Target="https://www.lpi.usra.edu/resources/apollo/frame/?AS16-111-18106" TargetMode="External"/><Relationship Id="rId23436" Type="http://schemas.openxmlformats.org/officeDocument/2006/relationships/hyperlink" Target="https://tothemoon.im-ldi.com/data_a70/AS16/extra/AS16-111-18106.small.png" TargetMode="External"/><Relationship Id="rId23437" Type="http://schemas.openxmlformats.org/officeDocument/2006/relationships/hyperlink" Target="https://tothemoon.im-ldi.com/data_a70/AS16/raw/AS16-111-18106.tif" TargetMode="External"/><Relationship Id="rId23438" Type="http://schemas.openxmlformats.org/officeDocument/2006/relationships/hyperlink" Target="https://tothemoon.im-ldi.com/data_a70/AS16/processed/AS16-111-18106.png" TargetMode="External"/><Relationship Id="rId23439" Type="http://schemas.openxmlformats.org/officeDocument/2006/relationships/hyperlink" Target="https://www.lpi.usra.edu/resources/apollo/frame/?AS16-111-18107" TargetMode="External"/><Relationship Id="rId23440" Type="http://schemas.openxmlformats.org/officeDocument/2006/relationships/hyperlink" Target="https://tothemoon.im-ldi.com/data_a70/AS16/extra/AS16-111-18107.small.png" TargetMode="External"/><Relationship Id="rId23441" Type="http://schemas.openxmlformats.org/officeDocument/2006/relationships/hyperlink" Target="https://tothemoon.im-ldi.com/data_a70/AS16/raw/AS16-111-18107.tif" TargetMode="External"/><Relationship Id="rId23442" Type="http://schemas.openxmlformats.org/officeDocument/2006/relationships/hyperlink" Target="https://tothemoon.im-ldi.com/data_a70/AS16/processed/AS16-111-18107.png" TargetMode="External"/><Relationship Id="rId23443" Type="http://schemas.openxmlformats.org/officeDocument/2006/relationships/hyperlink" Target="https://www.lpi.usra.edu/resources/apollo/frame/?AS16-111-18108" TargetMode="External"/><Relationship Id="rId23444" Type="http://schemas.openxmlformats.org/officeDocument/2006/relationships/hyperlink" Target="https://tothemoon.im-ldi.com/data_a70/AS16/extra/AS16-111-18108.small.png" TargetMode="External"/><Relationship Id="rId23445" Type="http://schemas.openxmlformats.org/officeDocument/2006/relationships/hyperlink" Target="https://tothemoon.im-ldi.com/data_a70/AS16/raw/AS16-111-18108.tif" TargetMode="External"/><Relationship Id="rId23446" Type="http://schemas.openxmlformats.org/officeDocument/2006/relationships/hyperlink" Target="https://tothemoon.im-ldi.com/data_a70/AS16/processed/AS16-111-18108.png" TargetMode="External"/><Relationship Id="rId23447" Type="http://schemas.openxmlformats.org/officeDocument/2006/relationships/hyperlink" Target="https://www.lpi.usra.edu/resources/apollo/frame/?AS16-111-18109" TargetMode="External"/><Relationship Id="rId23448" Type="http://schemas.openxmlformats.org/officeDocument/2006/relationships/hyperlink" Target="https://tothemoon.im-ldi.com/data_a70/AS16/extra/AS16-111-18109.small.png" TargetMode="External"/><Relationship Id="rId23449" Type="http://schemas.openxmlformats.org/officeDocument/2006/relationships/hyperlink" Target="https://tothemoon.im-ldi.com/data_a70/AS16/raw/AS16-111-18109.tif" TargetMode="External"/><Relationship Id="rId23450" Type="http://schemas.openxmlformats.org/officeDocument/2006/relationships/hyperlink" Target="https://tothemoon.im-ldi.com/data_a70/AS16/processed/AS16-111-18109.png" TargetMode="External"/><Relationship Id="rId23451" Type="http://schemas.openxmlformats.org/officeDocument/2006/relationships/hyperlink" Target="https://www.lpi.usra.edu/resources/apollo/frame/?AS16-111-18110" TargetMode="External"/><Relationship Id="rId23452" Type="http://schemas.openxmlformats.org/officeDocument/2006/relationships/hyperlink" Target="https://tothemoon.im-ldi.com/data_a70/AS16/extra/AS16-111-18110.small.png" TargetMode="External"/><Relationship Id="rId23453" Type="http://schemas.openxmlformats.org/officeDocument/2006/relationships/hyperlink" Target="https://tothemoon.im-ldi.com/data_a70/AS16/raw/AS16-111-18110.tif" TargetMode="External"/><Relationship Id="rId23454" Type="http://schemas.openxmlformats.org/officeDocument/2006/relationships/hyperlink" Target="https://tothemoon.im-ldi.com/data_a70/AS16/processed/AS16-111-18110.png" TargetMode="External"/><Relationship Id="rId23455" Type="http://schemas.openxmlformats.org/officeDocument/2006/relationships/hyperlink" Target="https://www.lpi.usra.edu/resources/apollo/frame/?AS16-111-18111" TargetMode="External"/><Relationship Id="rId23456" Type="http://schemas.openxmlformats.org/officeDocument/2006/relationships/hyperlink" Target="https://tothemoon.im-ldi.com/data_a70/AS16/extra/AS16-111-18111.small.png" TargetMode="External"/><Relationship Id="rId23457" Type="http://schemas.openxmlformats.org/officeDocument/2006/relationships/hyperlink" Target="https://tothemoon.im-ldi.com/data_a70/AS16/raw/AS16-111-18111.tif" TargetMode="External"/><Relationship Id="rId23458" Type="http://schemas.openxmlformats.org/officeDocument/2006/relationships/hyperlink" Target="https://tothemoon.im-ldi.com/data_a70/AS16/processed/AS16-111-18111.png" TargetMode="External"/><Relationship Id="rId23459" Type="http://schemas.openxmlformats.org/officeDocument/2006/relationships/hyperlink" Target="https://www.lpi.usra.edu/resources/apollo/frame/?AS16-111-18112" TargetMode="External"/><Relationship Id="rId23460" Type="http://schemas.openxmlformats.org/officeDocument/2006/relationships/hyperlink" Target="https://tothemoon.im-ldi.com/data_a70/AS16/extra/AS16-111-18112.small.png" TargetMode="External"/><Relationship Id="rId23461" Type="http://schemas.openxmlformats.org/officeDocument/2006/relationships/hyperlink" Target="https://tothemoon.im-ldi.com/data_a70/AS16/raw/AS16-111-18112.tif" TargetMode="External"/><Relationship Id="rId23462" Type="http://schemas.openxmlformats.org/officeDocument/2006/relationships/hyperlink" Target="https://tothemoon.im-ldi.com/data_a70/AS16/processed/AS16-111-18112.png" TargetMode="External"/><Relationship Id="rId23463" Type="http://schemas.openxmlformats.org/officeDocument/2006/relationships/hyperlink" Target="https://www.lpi.usra.edu/resources/apollo/frame/?AS16-111-18113" TargetMode="External"/><Relationship Id="rId23464" Type="http://schemas.openxmlformats.org/officeDocument/2006/relationships/hyperlink" Target="https://tothemoon.im-ldi.com/data_a70/AS16/extra/AS16-111-18113.small.png" TargetMode="External"/><Relationship Id="rId23465" Type="http://schemas.openxmlformats.org/officeDocument/2006/relationships/hyperlink" Target="https://tothemoon.im-ldi.com/data_a70/AS16/raw/AS16-111-18113.tif" TargetMode="External"/><Relationship Id="rId23466" Type="http://schemas.openxmlformats.org/officeDocument/2006/relationships/hyperlink" Target="https://tothemoon.im-ldi.com/data_a70/AS16/processed/AS16-111-18113.png" TargetMode="External"/><Relationship Id="rId23467" Type="http://schemas.openxmlformats.org/officeDocument/2006/relationships/hyperlink" Target="https://www.lpi.usra.edu/resources/apollo/frame/?AS16-111-18114" TargetMode="External"/><Relationship Id="rId23468" Type="http://schemas.openxmlformats.org/officeDocument/2006/relationships/hyperlink" Target="https://tothemoon.im-ldi.com/data_a70/AS16/extra/AS16-111-18114.small.png" TargetMode="External"/><Relationship Id="rId23469" Type="http://schemas.openxmlformats.org/officeDocument/2006/relationships/hyperlink" Target="https://tothemoon.im-ldi.com/data_a70/AS16/raw/AS16-111-18114.tif" TargetMode="External"/><Relationship Id="rId23470" Type="http://schemas.openxmlformats.org/officeDocument/2006/relationships/hyperlink" Target="https://tothemoon.im-ldi.com/data_a70/AS16/processed/AS16-111-18114.png" TargetMode="External"/><Relationship Id="rId23471" Type="http://schemas.openxmlformats.org/officeDocument/2006/relationships/hyperlink" Target="https://www.lpi.usra.edu/resources/apollo/frame/?AS16-111-18115" TargetMode="External"/><Relationship Id="rId23472" Type="http://schemas.openxmlformats.org/officeDocument/2006/relationships/hyperlink" Target="https://tothemoon.im-ldi.com/data_a70/AS16/extra/AS16-111-18115.small.png" TargetMode="External"/><Relationship Id="rId23473" Type="http://schemas.openxmlformats.org/officeDocument/2006/relationships/hyperlink" Target="https://tothemoon.im-ldi.com/data_a70/AS16/raw/AS16-111-18115.tif" TargetMode="External"/><Relationship Id="rId23474" Type="http://schemas.openxmlformats.org/officeDocument/2006/relationships/hyperlink" Target="https://tothemoon.im-ldi.com/data_a70/AS16/processed/AS16-111-18115.png" TargetMode="External"/><Relationship Id="rId23475" Type="http://schemas.openxmlformats.org/officeDocument/2006/relationships/hyperlink" Target="https://www.lpi.usra.edu/resources/apollo/frame/?AS16-111-18116" TargetMode="External"/><Relationship Id="rId23476" Type="http://schemas.openxmlformats.org/officeDocument/2006/relationships/hyperlink" Target="https://tothemoon.im-ldi.com/data_a70/AS16/extra/AS16-111-18116.small.png" TargetMode="External"/><Relationship Id="rId23477" Type="http://schemas.openxmlformats.org/officeDocument/2006/relationships/hyperlink" Target="https://tothemoon.im-ldi.com/data_a70/AS16/raw/AS16-111-18116.tif" TargetMode="External"/><Relationship Id="rId23478" Type="http://schemas.openxmlformats.org/officeDocument/2006/relationships/hyperlink" Target="https://tothemoon.im-ldi.com/data_a70/AS16/processed/AS16-111-18116.png" TargetMode="External"/><Relationship Id="rId23479" Type="http://schemas.openxmlformats.org/officeDocument/2006/relationships/hyperlink" Target="https://www.lpi.usra.edu/resources/apollo/frame/?AS16-111-18117" TargetMode="External"/><Relationship Id="rId23480" Type="http://schemas.openxmlformats.org/officeDocument/2006/relationships/hyperlink" Target="https://tothemoon.im-ldi.com/data_a70/AS16/extra/AS16-111-18117.small.png" TargetMode="External"/><Relationship Id="rId23481" Type="http://schemas.openxmlformats.org/officeDocument/2006/relationships/hyperlink" Target="https://tothemoon.im-ldi.com/data_a70/AS16/raw/AS16-111-18117.tif" TargetMode="External"/><Relationship Id="rId23482" Type="http://schemas.openxmlformats.org/officeDocument/2006/relationships/hyperlink" Target="https://tothemoon.im-ldi.com/data_a70/AS16/processed/AS16-111-18117.png" TargetMode="External"/><Relationship Id="rId23483" Type="http://schemas.openxmlformats.org/officeDocument/2006/relationships/hyperlink" Target="https://www.lpi.usra.edu/resources/apollo/frame/?AS16-111-18118" TargetMode="External"/><Relationship Id="rId23484" Type="http://schemas.openxmlformats.org/officeDocument/2006/relationships/hyperlink" Target="https://tothemoon.im-ldi.com/data_a70/AS16/extra/AS16-111-18118.small.png" TargetMode="External"/><Relationship Id="rId23485" Type="http://schemas.openxmlformats.org/officeDocument/2006/relationships/hyperlink" Target="https://tothemoon.im-ldi.com/data_a70/AS16/raw/AS16-111-18118.tif" TargetMode="External"/><Relationship Id="rId23486" Type="http://schemas.openxmlformats.org/officeDocument/2006/relationships/hyperlink" Target="https://tothemoon.im-ldi.com/data_a70/AS16/processed/AS16-111-18118.png" TargetMode="External"/><Relationship Id="rId23487" Type="http://schemas.openxmlformats.org/officeDocument/2006/relationships/hyperlink" Target="https://www.lpi.usra.edu/resources/apollo/frame/?AS16-111-18119" TargetMode="External"/><Relationship Id="rId23488" Type="http://schemas.openxmlformats.org/officeDocument/2006/relationships/hyperlink" Target="https://tothemoon.im-ldi.com/data_a70/AS16/extra/AS16-111-18119.small.png" TargetMode="External"/><Relationship Id="rId23489" Type="http://schemas.openxmlformats.org/officeDocument/2006/relationships/hyperlink" Target="https://tothemoon.im-ldi.com/data_a70/AS16/raw/AS16-111-18119.tif" TargetMode="External"/><Relationship Id="rId23490" Type="http://schemas.openxmlformats.org/officeDocument/2006/relationships/hyperlink" Target="https://tothemoon.im-ldi.com/data_a70/AS16/processed/AS16-111-18119.png" TargetMode="External"/><Relationship Id="rId23491" Type="http://schemas.openxmlformats.org/officeDocument/2006/relationships/hyperlink" Target="https://www.lpi.usra.edu/resources/apollo/frame/?AS16-111-18120" TargetMode="External"/><Relationship Id="rId23492" Type="http://schemas.openxmlformats.org/officeDocument/2006/relationships/hyperlink" Target="https://tothemoon.im-ldi.com/data_a70/AS16/extra/AS16-111-18120.small.png" TargetMode="External"/><Relationship Id="rId23493" Type="http://schemas.openxmlformats.org/officeDocument/2006/relationships/hyperlink" Target="https://tothemoon.im-ldi.com/data_a70/AS16/raw/AS16-111-18120.tif" TargetMode="External"/><Relationship Id="rId23494" Type="http://schemas.openxmlformats.org/officeDocument/2006/relationships/hyperlink" Target="https://tothemoon.im-ldi.com/data_a70/AS16/processed/AS16-111-18120.png" TargetMode="External"/><Relationship Id="rId23495" Type="http://schemas.openxmlformats.org/officeDocument/2006/relationships/hyperlink" Target="https://www.lpi.usra.edu/resources/apollo/frame/?AS16-111-18121" TargetMode="External"/><Relationship Id="rId23496" Type="http://schemas.openxmlformats.org/officeDocument/2006/relationships/hyperlink" Target="https://tothemoon.im-ldi.com/data_a70/AS16/extra/AS16-111-18121.small.png" TargetMode="External"/><Relationship Id="rId23497" Type="http://schemas.openxmlformats.org/officeDocument/2006/relationships/hyperlink" Target="https://tothemoon.im-ldi.com/data_a70/AS16/raw/AS16-111-18121.tif" TargetMode="External"/><Relationship Id="rId23498" Type="http://schemas.openxmlformats.org/officeDocument/2006/relationships/hyperlink" Target="https://tothemoon.im-ldi.com/data_a70/AS16/processed/AS16-111-18121.png" TargetMode="External"/><Relationship Id="rId23499" Type="http://schemas.openxmlformats.org/officeDocument/2006/relationships/hyperlink" Target="https://www.lpi.usra.edu/resources/apollo/frame/?AS16-111-18122" TargetMode="External"/><Relationship Id="rId23500" Type="http://schemas.openxmlformats.org/officeDocument/2006/relationships/hyperlink" Target="https://tothemoon.im-ldi.com/data_a70/AS16/extra/AS16-111-18122.small.png" TargetMode="External"/><Relationship Id="rId23501" Type="http://schemas.openxmlformats.org/officeDocument/2006/relationships/hyperlink" Target="https://tothemoon.im-ldi.com/data_a70/AS16/raw/AS16-111-18122.tif" TargetMode="External"/><Relationship Id="rId23502" Type="http://schemas.openxmlformats.org/officeDocument/2006/relationships/hyperlink" Target="https://tothemoon.im-ldi.com/data_a70/AS16/processed/AS16-111-18122.png" TargetMode="External"/><Relationship Id="rId23503" Type="http://schemas.openxmlformats.org/officeDocument/2006/relationships/hyperlink" Target="https://www.lpi.usra.edu/resources/apollo/frame/?AS16-111-18123" TargetMode="External"/><Relationship Id="rId23504" Type="http://schemas.openxmlformats.org/officeDocument/2006/relationships/hyperlink" Target="https://tothemoon.im-ldi.com/data_a70/AS16/extra/AS16-111-18123.small.png" TargetMode="External"/><Relationship Id="rId23505" Type="http://schemas.openxmlformats.org/officeDocument/2006/relationships/hyperlink" Target="https://tothemoon.im-ldi.com/data_a70/AS16/raw/AS16-111-18123.tif" TargetMode="External"/><Relationship Id="rId23506" Type="http://schemas.openxmlformats.org/officeDocument/2006/relationships/hyperlink" Target="https://tothemoon.im-ldi.com/data_a70/AS16/processed/AS16-111-18123.png" TargetMode="External"/><Relationship Id="rId23507" Type="http://schemas.openxmlformats.org/officeDocument/2006/relationships/hyperlink" Target="https://www.lpi.usra.edu/resources/apollo/frame/?AS16-111-18124" TargetMode="External"/><Relationship Id="rId23508" Type="http://schemas.openxmlformats.org/officeDocument/2006/relationships/hyperlink" Target="https://tothemoon.im-ldi.com/data_a70/AS16/extra/AS16-111-18124.small.png" TargetMode="External"/><Relationship Id="rId23509" Type="http://schemas.openxmlformats.org/officeDocument/2006/relationships/hyperlink" Target="https://tothemoon.im-ldi.com/data_a70/AS16/raw/AS16-111-18124.tif" TargetMode="External"/><Relationship Id="rId23510" Type="http://schemas.openxmlformats.org/officeDocument/2006/relationships/hyperlink" Target="https://tothemoon.im-ldi.com/data_a70/AS16/processed/AS16-111-18124.png" TargetMode="External"/><Relationship Id="rId23511" Type="http://schemas.openxmlformats.org/officeDocument/2006/relationships/hyperlink" Target="https://www.lpi.usra.edu/resources/apollo/frame/?AS16-111-18125" TargetMode="External"/><Relationship Id="rId23512" Type="http://schemas.openxmlformats.org/officeDocument/2006/relationships/hyperlink" Target="https://tothemoon.im-ldi.com/data_a70/AS16/extra/AS16-111-18125.small.png" TargetMode="External"/><Relationship Id="rId23513" Type="http://schemas.openxmlformats.org/officeDocument/2006/relationships/hyperlink" Target="https://tothemoon.im-ldi.com/data_a70/AS16/raw/AS16-111-18125.tif" TargetMode="External"/><Relationship Id="rId23514" Type="http://schemas.openxmlformats.org/officeDocument/2006/relationships/hyperlink" Target="https://tothemoon.im-ldi.com/data_a70/AS16/processed/AS16-111-18125.png" TargetMode="External"/><Relationship Id="rId23515" Type="http://schemas.openxmlformats.org/officeDocument/2006/relationships/hyperlink" Target="https://www.lpi.usra.edu/resources/apollo/frame/?AS16-111-18126" TargetMode="External"/><Relationship Id="rId23516" Type="http://schemas.openxmlformats.org/officeDocument/2006/relationships/hyperlink" Target="https://tothemoon.im-ldi.com/data_a70/AS16/extra/AS16-111-18126.small.png" TargetMode="External"/><Relationship Id="rId23517" Type="http://schemas.openxmlformats.org/officeDocument/2006/relationships/hyperlink" Target="https://tothemoon.im-ldi.com/data_a70/AS16/raw/AS16-111-18126.tif" TargetMode="External"/><Relationship Id="rId23518" Type="http://schemas.openxmlformats.org/officeDocument/2006/relationships/hyperlink" Target="https://tothemoon.im-ldi.com/data_a70/AS16/processed/AS16-111-18126.png" TargetMode="External"/><Relationship Id="rId23519" Type="http://schemas.openxmlformats.org/officeDocument/2006/relationships/hyperlink" Target="https://www.lpi.usra.edu/resources/apollo/frame/?AS16-111-18127" TargetMode="External"/><Relationship Id="rId23520" Type="http://schemas.openxmlformats.org/officeDocument/2006/relationships/hyperlink" Target="https://tothemoon.im-ldi.com/data_a70/AS16/extra/AS16-111-18127.small.png" TargetMode="External"/><Relationship Id="rId23521" Type="http://schemas.openxmlformats.org/officeDocument/2006/relationships/hyperlink" Target="https://tothemoon.im-ldi.com/data_a70/AS16/raw/AS16-111-18127.tif" TargetMode="External"/><Relationship Id="rId23522" Type="http://schemas.openxmlformats.org/officeDocument/2006/relationships/hyperlink" Target="https://tothemoon.im-ldi.com/data_a70/AS16/processed/AS16-111-18127.png" TargetMode="External"/><Relationship Id="rId23523" Type="http://schemas.openxmlformats.org/officeDocument/2006/relationships/hyperlink" Target="https://www.lpi.usra.edu/resources/apollo/frame/?AS16-111-18128" TargetMode="External"/><Relationship Id="rId23524" Type="http://schemas.openxmlformats.org/officeDocument/2006/relationships/hyperlink" Target="https://tothemoon.im-ldi.com/data_a70/AS16/extra/AS16-111-18128.small.png" TargetMode="External"/><Relationship Id="rId23525" Type="http://schemas.openxmlformats.org/officeDocument/2006/relationships/hyperlink" Target="https://tothemoon.im-ldi.com/data_a70/AS16/raw/AS16-111-18128.tif" TargetMode="External"/><Relationship Id="rId23526" Type="http://schemas.openxmlformats.org/officeDocument/2006/relationships/hyperlink" Target="https://tothemoon.im-ldi.com/data_a70/AS16/processed/AS16-111-18128.png" TargetMode="External"/><Relationship Id="rId23527" Type="http://schemas.openxmlformats.org/officeDocument/2006/relationships/hyperlink" Target="https://www.lpi.usra.edu/resources/apollo/frame/?AS16-111-18129" TargetMode="External"/><Relationship Id="rId23528" Type="http://schemas.openxmlformats.org/officeDocument/2006/relationships/hyperlink" Target="https://tothemoon.im-ldi.com/data_a70/AS16/extra/AS16-111-18129.small.png" TargetMode="External"/><Relationship Id="rId23529" Type="http://schemas.openxmlformats.org/officeDocument/2006/relationships/hyperlink" Target="https://tothemoon.im-ldi.com/data_a70/AS16/raw/AS16-111-18129.tif" TargetMode="External"/><Relationship Id="rId23530" Type="http://schemas.openxmlformats.org/officeDocument/2006/relationships/hyperlink" Target="https://tothemoon.im-ldi.com/data_a70/AS16/processed/AS16-111-18129.png" TargetMode="External"/><Relationship Id="rId23531" Type="http://schemas.openxmlformats.org/officeDocument/2006/relationships/hyperlink" Target="https://www.lpi.usra.edu/resources/apollo/frame/?AS16-111-18130" TargetMode="External"/><Relationship Id="rId23532" Type="http://schemas.openxmlformats.org/officeDocument/2006/relationships/hyperlink" Target="https://tothemoon.im-ldi.com/data_a70/AS16/extra/AS16-111-18130.small.png" TargetMode="External"/><Relationship Id="rId23533" Type="http://schemas.openxmlformats.org/officeDocument/2006/relationships/hyperlink" Target="https://tothemoon.im-ldi.com/data_a70/AS16/raw/AS16-111-18130.tif" TargetMode="External"/><Relationship Id="rId23534" Type="http://schemas.openxmlformats.org/officeDocument/2006/relationships/hyperlink" Target="https://tothemoon.im-ldi.com/data_a70/AS16/processed/AS16-111-18130.png" TargetMode="External"/><Relationship Id="rId23535" Type="http://schemas.openxmlformats.org/officeDocument/2006/relationships/hyperlink" Target="https://www.lpi.usra.edu/resources/apollo/frame/?AS16-111-18131" TargetMode="External"/><Relationship Id="rId23536" Type="http://schemas.openxmlformats.org/officeDocument/2006/relationships/hyperlink" Target="https://tothemoon.im-ldi.com/data_a70/AS16/extra/AS16-111-18131.small.png" TargetMode="External"/><Relationship Id="rId23537" Type="http://schemas.openxmlformats.org/officeDocument/2006/relationships/hyperlink" Target="https://tothemoon.im-ldi.com/data_a70/AS16/raw/AS16-111-18131.tif" TargetMode="External"/><Relationship Id="rId23538" Type="http://schemas.openxmlformats.org/officeDocument/2006/relationships/hyperlink" Target="https://tothemoon.im-ldi.com/data_a70/AS16/processed/AS16-111-18131.png" TargetMode="External"/><Relationship Id="rId23539" Type="http://schemas.openxmlformats.org/officeDocument/2006/relationships/hyperlink" Target="https://www.lpi.usra.edu/resources/apollo/frame/?AS16-111-18132" TargetMode="External"/><Relationship Id="rId23540" Type="http://schemas.openxmlformats.org/officeDocument/2006/relationships/hyperlink" Target="https://tothemoon.im-ldi.com/data_a70/AS16/extra/AS16-111-18132.small.png" TargetMode="External"/><Relationship Id="rId23541" Type="http://schemas.openxmlformats.org/officeDocument/2006/relationships/hyperlink" Target="https://tothemoon.im-ldi.com/data_a70/AS16/raw/AS16-111-18132.tif" TargetMode="External"/><Relationship Id="rId23542" Type="http://schemas.openxmlformats.org/officeDocument/2006/relationships/hyperlink" Target="https://tothemoon.im-ldi.com/data_a70/AS16/processed/AS16-111-18132.png" TargetMode="External"/><Relationship Id="rId23543" Type="http://schemas.openxmlformats.org/officeDocument/2006/relationships/hyperlink" Target="https://www.lpi.usra.edu/resources/apollo/frame/?AS16-111-18133" TargetMode="External"/><Relationship Id="rId23544" Type="http://schemas.openxmlformats.org/officeDocument/2006/relationships/hyperlink" Target="https://tothemoon.im-ldi.com/data_a70/AS16/extra/AS16-111-18133.small.png" TargetMode="External"/><Relationship Id="rId23545" Type="http://schemas.openxmlformats.org/officeDocument/2006/relationships/hyperlink" Target="https://tothemoon.im-ldi.com/data_a70/AS16/raw/AS16-111-18133.tif" TargetMode="External"/><Relationship Id="rId23546" Type="http://schemas.openxmlformats.org/officeDocument/2006/relationships/hyperlink" Target="https://tothemoon.im-ldi.com/data_a70/AS16/processed/AS16-111-18133.png" TargetMode="External"/><Relationship Id="rId23547" Type="http://schemas.openxmlformats.org/officeDocument/2006/relationships/hyperlink" Target="https://www.lpi.usra.edu/resources/apollo/frame/?AS16-111-18134" TargetMode="External"/><Relationship Id="rId23548" Type="http://schemas.openxmlformats.org/officeDocument/2006/relationships/hyperlink" Target="https://tothemoon.im-ldi.com/data_a70/AS16/extra/AS16-111-18134.small.png" TargetMode="External"/><Relationship Id="rId23549" Type="http://schemas.openxmlformats.org/officeDocument/2006/relationships/hyperlink" Target="https://tothemoon.im-ldi.com/data_a70/AS16/raw/AS16-111-18134.tif" TargetMode="External"/><Relationship Id="rId23550" Type="http://schemas.openxmlformats.org/officeDocument/2006/relationships/hyperlink" Target="https://tothemoon.im-ldi.com/data_a70/AS16/processed/AS16-111-18134.png" TargetMode="External"/><Relationship Id="rId23551" Type="http://schemas.openxmlformats.org/officeDocument/2006/relationships/hyperlink" Target="https://www.lpi.usra.edu/resources/apollo/frame/?AS16-111-18135" TargetMode="External"/><Relationship Id="rId23552" Type="http://schemas.openxmlformats.org/officeDocument/2006/relationships/hyperlink" Target="https://tothemoon.im-ldi.com/data_a70/AS16/extra/AS16-111-18135.small.png" TargetMode="External"/><Relationship Id="rId23553" Type="http://schemas.openxmlformats.org/officeDocument/2006/relationships/hyperlink" Target="https://tothemoon.im-ldi.com/data_a70/AS16/raw/AS16-111-18135.tif" TargetMode="External"/><Relationship Id="rId23554" Type="http://schemas.openxmlformats.org/officeDocument/2006/relationships/hyperlink" Target="https://tothemoon.im-ldi.com/data_a70/AS16/processed/AS16-111-18135.png" TargetMode="External"/><Relationship Id="rId23555" Type="http://schemas.openxmlformats.org/officeDocument/2006/relationships/hyperlink" Target="https://www.lpi.usra.edu/resources/apollo/frame/?AS16-111-18136" TargetMode="External"/><Relationship Id="rId23556" Type="http://schemas.openxmlformats.org/officeDocument/2006/relationships/hyperlink" Target="https://tothemoon.im-ldi.com/data_a70/AS16/extra/AS16-111-18136.small.png" TargetMode="External"/><Relationship Id="rId23557" Type="http://schemas.openxmlformats.org/officeDocument/2006/relationships/hyperlink" Target="https://tothemoon.im-ldi.com/data_a70/AS16/raw/AS16-111-18136.tif" TargetMode="External"/><Relationship Id="rId23558" Type="http://schemas.openxmlformats.org/officeDocument/2006/relationships/hyperlink" Target="https://tothemoon.im-ldi.com/data_a70/AS16/processed/AS16-111-18136.png" TargetMode="External"/><Relationship Id="rId23559" Type="http://schemas.openxmlformats.org/officeDocument/2006/relationships/hyperlink" Target="https://www.lpi.usra.edu/resources/apollo/frame/?AS16-111-18137" TargetMode="External"/><Relationship Id="rId23560" Type="http://schemas.openxmlformats.org/officeDocument/2006/relationships/hyperlink" Target="https://tothemoon.im-ldi.com/data_a70/AS16/extra/AS16-111-18137.small.png" TargetMode="External"/><Relationship Id="rId23561" Type="http://schemas.openxmlformats.org/officeDocument/2006/relationships/hyperlink" Target="https://tothemoon.im-ldi.com/data_a70/AS16/raw/AS16-111-18137.tif" TargetMode="External"/><Relationship Id="rId23562" Type="http://schemas.openxmlformats.org/officeDocument/2006/relationships/hyperlink" Target="https://tothemoon.im-ldi.com/data_a70/AS16/processed/AS16-111-18137.png" TargetMode="External"/><Relationship Id="rId23563" Type="http://schemas.openxmlformats.org/officeDocument/2006/relationships/hyperlink" Target="https://www.lpi.usra.edu/resources/apollo/frame/?AS16-111-18138" TargetMode="External"/><Relationship Id="rId23564" Type="http://schemas.openxmlformats.org/officeDocument/2006/relationships/hyperlink" Target="https://tothemoon.im-ldi.com/data_a70/AS16/extra/AS16-111-18138.small.png" TargetMode="External"/><Relationship Id="rId23565" Type="http://schemas.openxmlformats.org/officeDocument/2006/relationships/hyperlink" Target="https://tothemoon.im-ldi.com/data_a70/AS16/raw/AS16-111-18138.tif" TargetMode="External"/><Relationship Id="rId23566" Type="http://schemas.openxmlformats.org/officeDocument/2006/relationships/hyperlink" Target="https://tothemoon.im-ldi.com/data_a70/AS16/processed/AS16-111-18138.png" TargetMode="External"/><Relationship Id="rId23567" Type="http://schemas.openxmlformats.org/officeDocument/2006/relationships/hyperlink" Target="https://www.lpi.usra.edu/resources/apollo/frame/?AS16-111-18139" TargetMode="External"/><Relationship Id="rId23568" Type="http://schemas.openxmlformats.org/officeDocument/2006/relationships/hyperlink" Target="https://tothemoon.im-ldi.com/data_a70/AS16/extra/AS16-111-18139.small.png" TargetMode="External"/><Relationship Id="rId23569" Type="http://schemas.openxmlformats.org/officeDocument/2006/relationships/hyperlink" Target="https://tothemoon.im-ldi.com/data_a70/AS16/raw/AS16-111-18139.tif" TargetMode="External"/><Relationship Id="rId23570" Type="http://schemas.openxmlformats.org/officeDocument/2006/relationships/hyperlink" Target="https://tothemoon.im-ldi.com/data_a70/AS16/processed/AS16-111-18139.png" TargetMode="External"/><Relationship Id="rId23571" Type="http://schemas.openxmlformats.org/officeDocument/2006/relationships/hyperlink" Target="https://www.lpi.usra.edu/resources/apollo/frame/?AS16-111-18140" TargetMode="External"/><Relationship Id="rId23572" Type="http://schemas.openxmlformats.org/officeDocument/2006/relationships/hyperlink" Target="https://tothemoon.im-ldi.com/data_a70/AS16/extra/AS16-111-18140.small.png" TargetMode="External"/><Relationship Id="rId23573" Type="http://schemas.openxmlformats.org/officeDocument/2006/relationships/hyperlink" Target="https://tothemoon.im-ldi.com/data_a70/AS16/raw/AS16-111-18140.tif" TargetMode="External"/><Relationship Id="rId23574" Type="http://schemas.openxmlformats.org/officeDocument/2006/relationships/hyperlink" Target="https://tothemoon.im-ldi.com/data_a70/AS16/processed/AS16-111-18140.png" TargetMode="External"/><Relationship Id="rId23575" Type="http://schemas.openxmlformats.org/officeDocument/2006/relationships/hyperlink" Target="https://www.lpi.usra.edu/resources/apollo/frame/?AS16-111-18141" TargetMode="External"/><Relationship Id="rId23576" Type="http://schemas.openxmlformats.org/officeDocument/2006/relationships/hyperlink" Target="https://tothemoon.im-ldi.com/data_a70/AS16/extra/AS16-111-18141.small.png" TargetMode="External"/><Relationship Id="rId23577" Type="http://schemas.openxmlformats.org/officeDocument/2006/relationships/hyperlink" Target="https://tothemoon.im-ldi.com/data_a70/AS16/raw/AS16-111-18141.tif" TargetMode="External"/><Relationship Id="rId23578" Type="http://schemas.openxmlformats.org/officeDocument/2006/relationships/hyperlink" Target="https://tothemoon.im-ldi.com/data_a70/AS16/processed/AS16-111-18141.png" TargetMode="External"/><Relationship Id="rId23579" Type="http://schemas.openxmlformats.org/officeDocument/2006/relationships/hyperlink" Target="https://www.lpi.usra.edu/resources/apollo/frame/?AS16-111-18142" TargetMode="External"/><Relationship Id="rId23580" Type="http://schemas.openxmlformats.org/officeDocument/2006/relationships/hyperlink" Target="https://tothemoon.im-ldi.com/data_a70/AS16/extra/AS16-111-18142.small.png" TargetMode="External"/><Relationship Id="rId23581" Type="http://schemas.openxmlformats.org/officeDocument/2006/relationships/hyperlink" Target="https://tothemoon.im-ldi.com/data_a70/AS16/raw/AS16-111-18142.tif" TargetMode="External"/><Relationship Id="rId23582" Type="http://schemas.openxmlformats.org/officeDocument/2006/relationships/hyperlink" Target="https://tothemoon.im-ldi.com/data_a70/AS16/processed/AS16-111-18142.png" TargetMode="External"/><Relationship Id="rId23583" Type="http://schemas.openxmlformats.org/officeDocument/2006/relationships/hyperlink" Target="https://www.lpi.usra.edu/resources/apollo/frame/?AS16-111-18143" TargetMode="External"/><Relationship Id="rId23584" Type="http://schemas.openxmlformats.org/officeDocument/2006/relationships/hyperlink" Target="https://tothemoon.im-ldi.com/data_a70/AS16/extra/AS16-111-18143.small.png" TargetMode="External"/><Relationship Id="rId23585" Type="http://schemas.openxmlformats.org/officeDocument/2006/relationships/hyperlink" Target="https://tothemoon.im-ldi.com/data_a70/AS16/raw/AS16-111-18143.tif" TargetMode="External"/><Relationship Id="rId23586" Type="http://schemas.openxmlformats.org/officeDocument/2006/relationships/hyperlink" Target="https://tothemoon.im-ldi.com/data_a70/AS16/processed/AS16-111-18143.png" TargetMode="External"/><Relationship Id="rId23587" Type="http://schemas.openxmlformats.org/officeDocument/2006/relationships/hyperlink" Target="https://www.lpi.usra.edu/resources/apollo/frame/?AS16-111-18144" TargetMode="External"/><Relationship Id="rId23588" Type="http://schemas.openxmlformats.org/officeDocument/2006/relationships/hyperlink" Target="https://tothemoon.im-ldi.com/data_a70/AS16/extra/AS16-111-18144.small.png" TargetMode="External"/><Relationship Id="rId23589" Type="http://schemas.openxmlformats.org/officeDocument/2006/relationships/hyperlink" Target="https://tothemoon.im-ldi.com/data_a70/AS16/raw/AS16-111-18144.tif" TargetMode="External"/><Relationship Id="rId23590" Type="http://schemas.openxmlformats.org/officeDocument/2006/relationships/hyperlink" Target="https://tothemoon.im-ldi.com/data_a70/AS16/processed/AS16-111-18144.png" TargetMode="External"/><Relationship Id="rId23591" Type="http://schemas.openxmlformats.org/officeDocument/2006/relationships/hyperlink" Target="https://www.lpi.usra.edu/resources/apollo/frame/?AS16-111-18145" TargetMode="External"/><Relationship Id="rId23592" Type="http://schemas.openxmlformats.org/officeDocument/2006/relationships/hyperlink" Target="https://tothemoon.im-ldi.com/data_a70/AS16/extra/AS16-111-18145.small.png" TargetMode="External"/><Relationship Id="rId23593" Type="http://schemas.openxmlformats.org/officeDocument/2006/relationships/hyperlink" Target="https://tothemoon.im-ldi.com/data_a70/AS16/raw/AS16-111-18145.tif" TargetMode="External"/><Relationship Id="rId23594" Type="http://schemas.openxmlformats.org/officeDocument/2006/relationships/hyperlink" Target="https://tothemoon.im-ldi.com/data_a70/AS16/processed/AS16-111-18145.png" TargetMode="External"/><Relationship Id="rId23595" Type="http://schemas.openxmlformats.org/officeDocument/2006/relationships/hyperlink" Target="https://www.lpi.usra.edu/resources/apollo/frame/?AS16-111-18146" TargetMode="External"/><Relationship Id="rId23596" Type="http://schemas.openxmlformats.org/officeDocument/2006/relationships/hyperlink" Target="https://tothemoon.im-ldi.com/data_a70/AS16/extra/AS16-111-18146.small.png" TargetMode="External"/><Relationship Id="rId23597" Type="http://schemas.openxmlformats.org/officeDocument/2006/relationships/hyperlink" Target="https://tothemoon.im-ldi.com/data_a70/AS16/raw/AS16-111-18146.tif" TargetMode="External"/><Relationship Id="rId23598" Type="http://schemas.openxmlformats.org/officeDocument/2006/relationships/hyperlink" Target="https://tothemoon.im-ldi.com/data_a70/AS16/processed/AS16-111-18146.png" TargetMode="External"/><Relationship Id="rId23599" Type="http://schemas.openxmlformats.org/officeDocument/2006/relationships/hyperlink" Target="https://www.lpi.usra.edu/resources/apollo/frame/?AS16-111-18147" TargetMode="External"/><Relationship Id="rId23600" Type="http://schemas.openxmlformats.org/officeDocument/2006/relationships/hyperlink" Target="https://tothemoon.im-ldi.com/data_a70/AS16/extra/AS16-111-18147.small.png" TargetMode="External"/><Relationship Id="rId23601" Type="http://schemas.openxmlformats.org/officeDocument/2006/relationships/hyperlink" Target="https://tothemoon.im-ldi.com/data_a70/AS16/raw/AS16-111-18147.tif" TargetMode="External"/><Relationship Id="rId23602" Type="http://schemas.openxmlformats.org/officeDocument/2006/relationships/hyperlink" Target="https://tothemoon.im-ldi.com/data_a70/AS16/processed/AS16-111-18147.png" TargetMode="External"/><Relationship Id="rId23603" Type="http://schemas.openxmlformats.org/officeDocument/2006/relationships/hyperlink" Target="https://www.lpi.usra.edu/resources/apollo/frame/?AS16-111-18148" TargetMode="External"/><Relationship Id="rId23604" Type="http://schemas.openxmlformats.org/officeDocument/2006/relationships/hyperlink" Target="https://tothemoon.im-ldi.com/data_a70/AS16/extra/AS16-111-18148.small.png" TargetMode="External"/><Relationship Id="rId23605" Type="http://schemas.openxmlformats.org/officeDocument/2006/relationships/hyperlink" Target="https://tothemoon.im-ldi.com/data_a70/AS16/raw/AS16-111-18148.tif" TargetMode="External"/><Relationship Id="rId23606" Type="http://schemas.openxmlformats.org/officeDocument/2006/relationships/hyperlink" Target="https://tothemoon.im-ldi.com/data_a70/AS16/processed/AS16-111-18148.png" TargetMode="External"/><Relationship Id="rId23607" Type="http://schemas.openxmlformats.org/officeDocument/2006/relationships/hyperlink" Target="https://www.lpi.usra.edu/resources/apollo/frame/?AS16-111-18149" TargetMode="External"/><Relationship Id="rId23608" Type="http://schemas.openxmlformats.org/officeDocument/2006/relationships/hyperlink" Target="https://tothemoon.im-ldi.com/data_a70/AS16/extra/AS16-111-18149.small.png" TargetMode="External"/><Relationship Id="rId23609" Type="http://schemas.openxmlformats.org/officeDocument/2006/relationships/hyperlink" Target="https://tothemoon.im-ldi.com/data_a70/AS16/raw/AS16-111-18149.tif" TargetMode="External"/><Relationship Id="rId23610" Type="http://schemas.openxmlformats.org/officeDocument/2006/relationships/hyperlink" Target="https://tothemoon.im-ldi.com/data_a70/AS16/processed/AS16-111-18149.png" TargetMode="External"/><Relationship Id="rId23611" Type="http://schemas.openxmlformats.org/officeDocument/2006/relationships/hyperlink" Target="https://www.lpi.usra.edu/resources/apollo/frame/?AS16-111-18150" TargetMode="External"/><Relationship Id="rId23612" Type="http://schemas.openxmlformats.org/officeDocument/2006/relationships/hyperlink" Target="https://tothemoon.im-ldi.com/data_a70/AS16/extra/AS16-111-18150.small.png" TargetMode="External"/><Relationship Id="rId23613" Type="http://schemas.openxmlformats.org/officeDocument/2006/relationships/hyperlink" Target="https://tothemoon.im-ldi.com/data_a70/AS16/raw/AS16-111-18150.tif" TargetMode="External"/><Relationship Id="rId23614" Type="http://schemas.openxmlformats.org/officeDocument/2006/relationships/hyperlink" Target="https://tothemoon.im-ldi.com/data_a70/AS16/processed/AS16-111-18150.png" TargetMode="External"/><Relationship Id="rId23615" Type="http://schemas.openxmlformats.org/officeDocument/2006/relationships/hyperlink" Target="https://www.lpi.usra.edu/resources/apollo/frame/?AS16-111-18151" TargetMode="External"/><Relationship Id="rId23616" Type="http://schemas.openxmlformats.org/officeDocument/2006/relationships/hyperlink" Target="https://tothemoon.im-ldi.com/data_a70/AS16/extra/AS16-111-18151.small.png" TargetMode="External"/><Relationship Id="rId23617" Type="http://schemas.openxmlformats.org/officeDocument/2006/relationships/hyperlink" Target="https://tothemoon.im-ldi.com/data_a70/AS16/raw/AS16-111-18151.tif" TargetMode="External"/><Relationship Id="rId23618" Type="http://schemas.openxmlformats.org/officeDocument/2006/relationships/hyperlink" Target="https://tothemoon.im-ldi.com/data_a70/AS16/processed/AS16-111-18151.png" TargetMode="External"/><Relationship Id="rId23619" Type="http://schemas.openxmlformats.org/officeDocument/2006/relationships/hyperlink" Target="https://www.lpi.usra.edu/resources/apollo/frame/?AS16-111-18152" TargetMode="External"/><Relationship Id="rId23620" Type="http://schemas.openxmlformats.org/officeDocument/2006/relationships/hyperlink" Target="https://tothemoon.im-ldi.com/data_a70/AS16/extra/AS16-111-18152.small.png" TargetMode="External"/><Relationship Id="rId23621" Type="http://schemas.openxmlformats.org/officeDocument/2006/relationships/hyperlink" Target="https://tothemoon.im-ldi.com/data_a70/AS16/raw/AS16-111-18152.tif" TargetMode="External"/><Relationship Id="rId23622" Type="http://schemas.openxmlformats.org/officeDocument/2006/relationships/hyperlink" Target="https://tothemoon.im-ldi.com/data_a70/AS16/processed/AS16-111-18152.png" TargetMode="External"/><Relationship Id="rId23623" Type="http://schemas.openxmlformats.org/officeDocument/2006/relationships/hyperlink" Target="https://www.lpi.usra.edu/resources/apollo/frame/?AS16-111-18153" TargetMode="External"/><Relationship Id="rId23624" Type="http://schemas.openxmlformats.org/officeDocument/2006/relationships/hyperlink" Target="https://tothemoon.im-ldi.com/data_a70/AS16/extra/AS16-111-18153.small.png" TargetMode="External"/><Relationship Id="rId23625" Type="http://schemas.openxmlformats.org/officeDocument/2006/relationships/hyperlink" Target="https://tothemoon.im-ldi.com/data_a70/AS16/raw/AS16-111-18153.tif" TargetMode="External"/><Relationship Id="rId23626" Type="http://schemas.openxmlformats.org/officeDocument/2006/relationships/hyperlink" Target="https://tothemoon.im-ldi.com/data_a70/AS16/processed/AS16-111-18153.png" TargetMode="External"/><Relationship Id="rId23627" Type="http://schemas.openxmlformats.org/officeDocument/2006/relationships/hyperlink" Target="https://www.lpi.usra.edu/resources/apollo/frame/?AS16-111-18154" TargetMode="External"/><Relationship Id="rId23628" Type="http://schemas.openxmlformats.org/officeDocument/2006/relationships/hyperlink" Target="https://tothemoon.im-ldi.com/data_a70/AS16/extra/AS16-111-18154.small.png" TargetMode="External"/><Relationship Id="rId23629" Type="http://schemas.openxmlformats.org/officeDocument/2006/relationships/hyperlink" Target="https://tothemoon.im-ldi.com/data_a70/AS16/raw/AS16-111-18154.tif" TargetMode="External"/><Relationship Id="rId23630" Type="http://schemas.openxmlformats.org/officeDocument/2006/relationships/hyperlink" Target="https://tothemoon.im-ldi.com/data_a70/AS16/processed/AS16-111-18154.png" TargetMode="External"/><Relationship Id="rId23631" Type="http://schemas.openxmlformats.org/officeDocument/2006/relationships/hyperlink" Target="https://www.lpi.usra.edu/resources/apollo/frame/?AS16-111-18155" TargetMode="External"/><Relationship Id="rId23632" Type="http://schemas.openxmlformats.org/officeDocument/2006/relationships/hyperlink" Target="https://tothemoon.im-ldi.com/data_a70/AS16/extra/AS16-111-18155.small.png" TargetMode="External"/><Relationship Id="rId23633" Type="http://schemas.openxmlformats.org/officeDocument/2006/relationships/hyperlink" Target="https://tothemoon.im-ldi.com/data_a70/AS16/raw/AS16-111-18155.tif" TargetMode="External"/><Relationship Id="rId23634" Type="http://schemas.openxmlformats.org/officeDocument/2006/relationships/hyperlink" Target="https://tothemoon.im-ldi.com/data_a70/AS16/processed/AS16-111-18155.png" TargetMode="External"/><Relationship Id="rId23635" Type="http://schemas.openxmlformats.org/officeDocument/2006/relationships/hyperlink" Target="https://www.lpi.usra.edu/resources/apollo/frame/?AS16-111-18156" TargetMode="External"/><Relationship Id="rId23636" Type="http://schemas.openxmlformats.org/officeDocument/2006/relationships/hyperlink" Target="https://tothemoon.im-ldi.com/data_a70/AS16/extra/AS16-111-18156.small.png" TargetMode="External"/><Relationship Id="rId23637" Type="http://schemas.openxmlformats.org/officeDocument/2006/relationships/hyperlink" Target="https://tothemoon.im-ldi.com/data_a70/AS16/raw/AS16-111-18156.tif" TargetMode="External"/><Relationship Id="rId23638" Type="http://schemas.openxmlformats.org/officeDocument/2006/relationships/hyperlink" Target="https://tothemoon.im-ldi.com/data_a70/AS16/processed/AS16-111-18156.png" TargetMode="External"/><Relationship Id="rId23639" Type="http://schemas.openxmlformats.org/officeDocument/2006/relationships/hyperlink" Target="https://www.lpi.usra.edu/resources/apollo/frame/?AS16-111-18157" TargetMode="External"/><Relationship Id="rId23640" Type="http://schemas.openxmlformats.org/officeDocument/2006/relationships/hyperlink" Target="https://tothemoon.im-ldi.com/data_a70/AS16/extra/AS16-111-18157.small.png" TargetMode="External"/><Relationship Id="rId23641" Type="http://schemas.openxmlformats.org/officeDocument/2006/relationships/hyperlink" Target="https://tothemoon.im-ldi.com/data_a70/AS16/raw/AS16-111-18157.tif" TargetMode="External"/><Relationship Id="rId23642" Type="http://schemas.openxmlformats.org/officeDocument/2006/relationships/hyperlink" Target="https://tothemoon.im-ldi.com/data_a70/AS16/processed/AS16-111-18157.png" TargetMode="External"/><Relationship Id="rId23643" Type="http://schemas.openxmlformats.org/officeDocument/2006/relationships/hyperlink" Target="https://www.lpi.usra.edu/resources/apollo/frame/?AS16-111-18158" TargetMode="External"/><Relationship Id="rId23644" Type="http://schemas.openxmlformats.org/officeDocument/2006/relationships/hyperlink" Target="https://tothemoon.im-ldi.com/data_a70/AS16/extra/AS16-111-18158.small.png" TargetMode="External"/><Relationship Id="rId23645" Type="http://schemas.openxmlformats.org/officeDocument/2006/relationships/hyperlink" Target="https://tothemoon.im-ldi.com/data_a70/AS16/raw/AS16-111-18158.tif" TargetMode="External"/><Relationship Id="rId23646" Type="http://schemas.openxmlformats.org/officeDocument/2006/relationships/hyperlink" Target="https://tothemoon.im-ldi.com/data_a70/AS16/processed/AS16-111-18158.png" TargetMode="External"/><Relationship Id="rId23647" Type="http://schemas.openxmlformats.org/officeDocument/2006/relationships/hyperlink" Target="https://www.lpi.usra.edu/resources/apollo/frame/?AS16-111-18159" TargetMode="External"/><Relationship Id="rId23648" Type="http://schemas.openxmlformats.org/officeDocument/2006/relationships/hyperlink" Target="https://tothemoon.im-ldi.com/data_a70/AS16/extra/AS16-111-18159.small.png" TargetMode="External"/><Relationship Id="rId23649" Type="http://schemas.openxmlformats.org/officeDocument/2006/relationships/hyperlink" Target="https://tothemoon.im-ldi.com/data_a70/AS16/raw/AS16-111-18159.tif" TargetMode="External"/><Relationship Id="rId23650" Type="http://schemas.openxmlformats.org/officeDocument/2006/relationships/hyperlink" Target="https://tothemoon.im-ldi.com/data_a70/AS16/processed/AS16-111-18159.png" TargetMode="External"/><Relationship Id="rId23651" Type="http://schemas.openxmlformats.org/officeDocument/2006/relationships/hyperlink" Target="https://www.lpi.usra.edu/resources/apollo/frame/?AS16-111-18160" TargetMode="External"/><Relationship Id="rId23652" Type="http://schemas.openxmlformats.org/officeDocument/2006/relationships/hyperlink" Target="https://tothemoon.im-ldi.com/data_a70/AS16/extra/AS16-111-18160.small.png" TargetMode="External"/><Relationship Id="rId23653" Type="http://schemas.openxmlformats.org/officeDocument/2006/relationships/hyperlink" Target="https://tothemoon.im-ldi.com/data_a70/AS16/raw/AS16-111-18160.tif" TargetMode="External"/><Relationship Id="rId23654" Type="http://schemas.openxmlformats.org/officeDocument/2006/relationships/hyperlink" Target="https://tothemoon.im-ldi.com/data_a70/AS16/processed/AS16-111-18160.png" TargetMode="External"/><Relationship Id="rId23655" Type="http://schemas.openxmlformats.org/officeDocument/2006/relationships/hyperlink" Target="https://www.lpi.usra.edu/resources/apollo/frame/?AS16-111-18161" TargetMode="External"/><Relationship Id="rId23656" Type="http://schemas.openxmlformats.org/officeDocument/2006/relationships/hyperlink" Target="https://tothemoon.im-ldi.com/data_a70/AS16/extra/AS16-111-18161.small.png" TargetMode="External"/><Relationship Id="rId23657" Type="http://schemas.openxmlformats.org/officeDocument/2006/relationships/hyperlink" Target="https://tothemoon.im-ldi.com/data_a70/AS16/raw/AS16-111-18161.tif" TargetMode="External"/><Relationship Id="rId23658" Type="http://schemas.openxmlformats.org/officeDocument/2006/relationships/hyperlink" Target="https://tothemoon.im-ldi.com/data_a70/AS16/processed/AS16-111-18161.png" TargetMode="External"/><Relationship Id="rId23659" Type="http://schemas.openxmlformats.org/officeDocument/2006/relationships/hyperlink" Target="https://www.lpi.usra.edu/resources/apollo/frame/?AS16-111-18162" TargetMode="External"/><Relationship Id="rId23660" Type="http://schemas.openxmlformats.org/officeDocument/2006/relationships/hyperlink" Target="https://tothemoon.im-ldi.com/data_a70/AS16/extra/AS16-111-18162.small.png" TargetMode="External"/><Relationship Id="rId23661" Type="http://schemas.openxmlformats.org/officeDocument/2006/relationships/hyperlink" Target="https://tothemoon.im-ldi.com/data_a70/AS16/raw/AS16-111-18162.tif" TargetMode="External"/><Relationship Id="rId23662" Type="http://schemas.openxmlformats.org/officeDocument/2006/relationships/hyperlink" Target="https://tothemoon.im-ldi.com/data_a70/AS16/processed/AS16-111-18162.png" TargetMode="External"/><Relationship Id="rId23663" Type="http://schemas.openxmlformats.org/officeDocument/2006/relationships/hyperlink" Target="https://www.lpi.usra.edu/resources/apollo/frame/?AS16-111-18163" TargetMode="External"/><Relationship Id="rId23664" Type="http://schemas.openxmlformats.org/officeDocument/2006/relationships/hyperlink" Target="https://tothemoon.im-ldi.com/data_a70/AS16/extra/AS16-111-18163.small.png" TargetMode="External"/><Relationship Id="rId23665" Type="http://schemas.openxmlformats.org/officeDocument/2006/relationships/hyperlink" Target="https://tothemoon.im-ldi.com/data_a70/AS16/raw/AS16-111-18163.tif" TargetMode="External"/><Relationship Id="rId23666" Type="http://schemas.openxmlformats.org/officeDocument/2006/relationships/hyperlink" Target="https://tothemoon.im-ldi.com/data_a70/AS16/processed/AS16-111-18163.png" TargetMode="External"/><Relationship Id="rId23667" Type="http://schemas.openxmlformats.org/officeDocument/2006/relationships/hyperlink" Target="https://www.lpi.usra.edu/resources/apollo/frame/?AS16-111-18164" TargetMode="External"/><Relationship Id="rId23668" Type="http://schemas.openxmlformats.org/officeDocument/2006/relationships/hyperlink" Target="https://tothemoon.im-ldi.com/data_a70/AS16/extra/AS16-111-18164.small.png" TargetMode="External"/><Relationship Id="rId23669" Type="http://schemas.openxmlformats.org/officeDocument/2006/relationships/hyperlink" Target="https://tothemoon.im-ldi.com/data_a70/AS16/raw/AS16-111-18164.tif" TargetMode="External"/><Relationship Id="rId23670" Type="http://schemas.openxmlformats.org/officeDocument/2006/relationships/hyperlink" Target="https://tothemoon.im-ldi.com/data_a70/AS16/processed/AS16-111-18164.png" TargetMode="External"/><Relationship Id="rId23671" Type="http://schemas.openxmlformats.org/officeDocument/2006/relationships/hyperlink" Target="https://www.lpi.usra.edu/resources/apollo/frame/?AS16-111-18165" TargetMode="External"/><Relationship Id="rId23672" Type="http://schemas.openxmlformats.org/officeDocument/2006/relationships/hyperlink" Target="https://tothemoon.im-ldi.com/data_a70/AS16/extra/AS16-111-18165.small.png" TargetMode="External"/><Relationship Id="rId23673" Type="http://schemas.openxmlformats.org/officeDocument/2006/relationships/hyperlink" Target="https://tothemoon.im-ldi.com/data_a70/AS16/raw/AS16-111-18165.tif" TargetMode="External"/><Relationship Id="rId23674" Type="http://schemas.openxmlformats.org/officeDocument/2006/relationships/hyperlink" Target="https://tothemoon.im-ldi.com/data_a70/AS16/processed/AS16-111-18165.png" TargetMode="External"/><Relationship Id="rId23675" Type="http://schemas.openxmlformats.org/officeDocument/2006/relationships/hyperlink" Target="https://www.lpi.usra.edu/resources/apollo/frame/?AS16-111-18166" TargetMode="External"/><Relationship Id="rId23676" Type="http://schemas.openxmlformats.org/officeDocument/2006/relationships/hyperlink" Target="https://tothemoon.im-ldi.com/data_a70/AS16/extra/AS16-111-18166.small.png" TargetMode="External"/><Relationship Id="rId23677" Type="http://schemas.openxmlformats.org/officeDocument/2006/relationships/hyperlink" Target="https://tothemoon.im-ldi.com/data_a70/AS16/raw/AS16-111-18166.tif" TargetMode="External"/><Relationship Id="rId23678" Type="http://schemas.openxmlformats.org/officeDocument/2006/relationships/hyperlink" Target="https://tothemoon.im-ldi.com/data_a70/AS16/processed/AS16-111-18166.png" TargetMode="External"/><Relationship Id="rId23679" Type="http://schemas.openxmlformats.org/officeDocument/2006/relationships/hyperlink" Target="https://www.lpi.usra.edu/resources/apollo/frame/?AS16-111-18167" TargetMode="External"/><Relationship Id="rId23680" Type="http://schemas.openxmlformats.org/officeDocument/2006/relationships/hyperlink" Target="https://tothemoon.im-ldi.com/data_a70/AS16/extra/AS16-111-18167.small.png" TargetMode="External"/><Relationship Id="rId23681" Type="http://schemas.openxmlformats.org/officeDocument/2006/relationships/hyperlink" Target="https://tothemoon.im-ldi.com/data_a70/AS16/raw/AS16-111-18167.tif" TargetMode="External"/><Relationship Id="rId23682" Type="http://schemas.openxmlformats.org/officeDocument/2006/relationships/hyperlink" Target="https://tothemoon.im-ldi.com/data_a70/AS16/processed/AS16-111-18167.png" TargetMode="External"/><Relationship Id="rId23683" Type="http://schemas.openxmlformats.org/officeDocument/2006/relationships/hyperlink" Target="https://www.lpi.usra.edu/resources/apollo/frame/?AS16-111-18168" TargetMode="External"/><Relationship Id="rId23684" Type="http://schemas.openxmlformats.org/officeDocument/2006/relationships/hyperlink" Target="https://tothemoon.im-ldi.com/data_a70/AS16/extra/AS16-111-18168.small.png" TargetMode="External"/><Relationship Id="rId23685" Type="http://schemas.openxmlformats.org/officeDocument/2006/relationships/hyperlink" Target="https://tothemoon.im-ldi.com/data_a70/AS16/raw/AS16-111-18168.tif" TargetMode="External"/><Relationship Id="rId23686" Type="http://schemas.openxmlformats.org/officeDocument/2006/relationships/hyperlink" Target="https://tothemoon.im-ldi.com/data_a70/AS16/processed/AS16-111-18168.png" TargetMode="External"/><Relationship Id="rId23687" Type="http://schemas.openxmlformats.org/officeDocument/2006/relationships/hyperlink" Target="https://www.lpi.usra.edu/resources/apollo/frame/?AS16-111-18169" TargetMode="External"/><Relationship Id="rId23688" Type="http://schemas.openxmlformats.org/officeDocument/2006/relationships/hyperlink" Target="https://tothemoon.im-ldi.com/data_a70/AS16/extra/AS16-111-18169.small.png" TargetMode="External"/><Relationship Id="rId23689" Type="http://schemas.openxmlformats.org/officeDocument/2006/relationships/hyperlink" Target="https://tothemoon.im-ldi.com/data_a70/AS16/raw/AS16-111-18169.tif" TargetMode="External"/><Relationship Id="rId23690" Type="http://schemas.openxmlformats.org/officeDocument/2006/relationships/hyperlink" Target="https://tothemoon.im-ldi.com/data_a70/AS16/processed/AS16-111-18169.png" TargetMode="External"/><Relationship Id="rId23691" Type="http://schemas.openxmlformats.org/officeDocument/2006/relationships/hyperlink" Target="https://www.lpi.usra.edu/resources/apollo/frame/?AS16-111-18170" TargetMode="External"/><Relationship Id="rId23692" Type="http://schemas.openxmlformats.org/officeDocument/2006/relationships/hyperlink" Target="https://tothemoon.im-ldi.com/data_a70/AS16/extra/AS16-111-18170.small.png" TargetMode="External"/><Relationship Id="rId23693" Type="http://schemas.openxmlformats.org/officeDocument/2006/relationships/hyperlink" Target="https://tothemoon.im-ldi.com/data_a70/AS16/raw/AS16-111-18170.tif" TargetMode="External"/><Relationship Id="rId23694" Type="http://schemas.openxmlformats.org/officeDocument/2006/relationships/hyperlink" Target="https://tothemoon.im-ldi.com/data_a70/AS16/processed/AS16-111-18170.png" TargetMode="External"/><Relationship Id="rId23695" Type="http://schemas.openxmlformats.org/officeDocument/2006/relationships/hyperlink" Target="https://www.lpi.usra.edu/resources/apollo/frame/?AS16-111-18171" TargetMode="External"/><Relationship Id="rId23696" Type="http://schemas.openxmlformats.org/officeDocument/2006/relationships/hyperlink" Target="https://tothemoon.im-ldi.com/data_a70/AS16/extra/AS16-111-18171.small.png" TargetMode="External"/><Relationship Id="rId23697" Type="http://schemas.openxmlformats.org/officeDocument/2006/relationships/hyperlink" Target="https://tothemoon.im-ldi.com/data_a70/AS16/raw/AS16-111-18171.tif" TargetMode="External"/><Relationship Id="rId23698" Type="http://schemas.openxmlformats.org/officeDocument/2006/relationships/hyperlink" Target="https://tothemoon.im-ldi.com/data_a70/AS16/processed/AS16-111-18171.png" TargetMode="External"/><Relationship Id="rId23699" Type="http://schemas.openxmlformats.org/officeDocument/2006/relationships/hyperlink" Target="https://www.lpi.usra.edu/resources/apollo/frame/?AS16-111-18172" TargetMode="External"/><Relationship Id="rId23700" Type="http://schemas.openxmlformats.org/officeDocument/2006/relationships/hyperlink" Target="https://tothemoon.im-ldi.com/data_a70/AS16/extra/AS16-111-18172.small.png" TargetMode="External"/><Relationship Id="rId23701" Type="http://schemas.openxmlformats.org/officeDocument/2006/relationships/hyperlink" Target="https://tothemoon.im-ldi.com/data_a70/AS16/raw/AS16-111-18172.tif" TargetMode="External"/><Relationship Id="rId23702" Type="http://schemas.openxmlformats.org/officeDocument/2006/relationships/hyperlink" Target="https://tothemoon.im-ldi.com/data_a70/AS16/processed/AS16-111-18172.png" TargetMode="External"/><Relationship Id="rId23703" Type="http://schemas.openxmlformats.org/officeDocument/2006/relationships/hyperlink" Target="https://www.lpi.usra.edu/resources/apollo/frame/?AS16-111-18173" TargetMode="External"/><Relationship Id="rId23704" Type="http://schemas.openxmlformats.org/officeDocument/2006/relationships/hyperlink" Target="https://tothemoon.im-ldi.com/data_a70/AS16/extra/AS16-111-18173.small.png" TargetMode="External"/><Relationship Id="rId23705" Type="http://schemas.openxmlformats.org/officeDocument/2006/relationships/hyperlink" Target="https://tothemoon.im-ldi.com/data_a70/AS16/raw/AS16-111-18173.tif" TargetMode="External"/><Relationship Id="rId23706" Type="http://schemas.openxmlformats.org/officeDocument/2006/relationships/hyperlink" Target="https://tothemoon.im-ldi.com/data_a70/AS16/processed/AS16-111-18173.png" TargetMode="External"/><Relationship Id="rId23707" Type="http://schemas.openxmlformats.org/officeDocument/2006/relationships/hyperlink" Target="https://www.lpi.usra.edu/resources/apollo/frame/?AS16-111-18174" TargetMode="External"/><Relationship Id="rId23708" Type="http://schemas.openxmlformats.org/officeDocument/2006/relationships/hyperlink" Target="https://tothemoon.im-ldi.com/data_a70/AS16/extra/AS16-111-18174.small.png" TargetMode="External"/><Relationship Id="rId23709" Type="http://schemas.openxmlformats.org/officeDocument/2006/relationships/hyperlink" Target="https://tothemoon.im-ldi.com/data_a70/AS16/raw/AS16-111-18174.tif" TargetMode="External"/><Relationship Id="rId23710" Type="http://schemas.openxmlformats.org/officeDocument/2006/relationships/hyperlink" Target="https://tothemoon.im-ldi.com/data_a70/AS16/processed/AS16-111-18174.png" TargetMode="External"/><Relationship Id="rId23711" Type="http://schemas.openxmlformats.org/officeDocument/2006/relationships/hyperlink" Target="https://www.lpi.usra.edu/resources/apollo/frame/?AS16-111-18175" TargetMode="External"/><Relationship Id="rId23712" Type="http://schemas.openxmlformats.org/officeDocument/2006/relationships/hyperlink" Target="https://tothemoon.im-ldi.com/data_a70/AS16/extra/AS16-111-18175.small.png" TargetMode="External"/><Relationship Id="rId23713" Type="http://schemas.openxmlformats.org/officeDocument/2006/relationships/hyperlink" Target="https://tothemoon.im-ldi.com/data_a70/AS16/raw/AS16-111-18175.tif" TargetMode="External"/><Relationship Id="rId23714" Type="http://schemas.openxmlformats.org/officeDocument/2006/relationships/hyperlink" Target="https://tothemoon.im-ldi.com/data_a70/AS16/processed/AS16-111-18175.png" TargetMode="External"/><Relationship Id="rId23715" Type="http://schemas.openxmlformats.org/officeDocument/2006/relationships/hyperlink" Target="https://www.lpi.usra.edu/resources/apollo/frame/?AS16-111-18176" TargetMode="External"/><Relationship Id="rId23716" Type="http://schemas.openxmlformats.org/officeDocument/2006/relationships/hyperlink" Target="https://tothemoon.im-ldi.com/data_a70/AS16/extra/AS16-111-18176.small.png" TargetMode="External"/><Relationship Id="rId23717" Type="http://schemas.openxmlformats.org/officeDocument/2006/relationships/hyperlink" Target="https://tothemoon.im-ldi.com/data_a70/AS16/raw/AS16-111-18176.tif" TargetMode="External"/><Relationship Id="rId23718" Type="http://schemas.openxmlformats.org/officeDocument/2006/relationships/hyperlink" Target="https://tothemoon.im-ldi.com/data_a70/AS16/processed/AS16-111-18176.png" TargetMode="External"/><Relationship Id="rId23719" Type="http://schemas.openxmlformats.org/officeDocument/2006/relationships/hyperlink" Target="https://www.lpi.usra.edu/resources/apollo/frame/?AS16-111-18177" TargetMode="External"/><Relationship Id="rId23720" Type="http://schemas.openxmlformats.org/officeDocument/2006/relationships/hyperlink" Target="https://tothemoon.im-ldi.com/data_a70/AS16/extra/AS16-111-18177.small.png" TargetMode="External"/><Relationship Id="rId23721" Type="http://schemas.openxmlformats.org/officeDocument/2006/relationships/hyperlink" Target="https://tothemoon.im-ldi.com/data_a70/AS16/raw/AS16-111-18177.tif" TargetMode="External"/><Relationship Id="rId23722" Type="http://schemas.openxmlformats.org/officeDocument/2006/relationships/hyperlink" Target="https://tothemoon.im-ldi.com/data_a70/AS16/processed/AS16-111-18177.png" TargetMode="External"/><Relationship Id="rId23723" Type="http://schemas.openxmlformats.org/officeDocument/2006/relationships/hyperlink" Target="https://www.lpi.usra.edu/resources/apollo/frame/?AS16-111-18178" TargetMode="External"/><Relationship Id="rId23724" Type="http://schemas.openxmlformats.org/officeDocument/2006/relationships/hyperlink" Target="https://tothemoon.im-ldi.com/data_a70/AS16/extra/AS16-111-18178.small.png" TargetMode="External"/><Relationship Id="rId23725" Type="http://schemas.openxmlformats.org/officeDocument/2006/relationships/hyperlink" Target="https://tothemoon.im-ldi.com/data_a70/AS16/raw/AS16-111-18178.tif" TargetMode="External"/><Relationship Id="rId23726" Type="http://schemas.openxmlformats.org/officeDocument/2006/relationships/hyperlink" Target="https://tothemoon.im-ldi.com/data_a70/AS16/processed/AS16-111-18178.png" TargetMode="External"/><Relationship Id="rId23727" Type="http://schemas.openxmlformats.org/officeDocument/2006/relationships/hyperlink" Target="https://www.lpi.usra.edu/resources/apollo/frame/?AS16-111-18179" TargetMode="External"/><Relationship Id="rId23728" Type="http://schemas.openxmlformats.org/officeDocument/2006/relationships/hyperlink" Target="https://tothemoon.im-ldi.com/data_a70/AS16/extra/AS16-111-18179.small.png" TargetMode="External"/><Relationship Id="rId23729" Type="http://schemas.openxmlformats.org/officeDocument/2006/relationships/hyperlink" Target="https://tothemoon.im-ldi.com/data_a70/AS16/raw/AS16-111-18179.tif" TargetMode="External"/><Relationship Id="rId23730" Type="http://schemas.openxmlformats.org/officeDocument/2006/relationships/hyperlink" Target="https://tothemoon.im-ldi.com/data_a70/AS16/processed/AS16-111-18179.png" TargetMode="External"/><Relationship Id="rId23731" Type="http://schemas.openxmlformats.org/officeDocument/2006/relationships/hyperlink" Target="https://www.lpi.usra.edu/resources/apollo/frame/?AS16-111-18180" TargetMode="External"/><Relationship Id="rId23732" Type="http://schemas.openxmlformats.org/officeDocument/2006/relationships/hyperlink" Target="https://tothemoon.im-ldi.com/data_a70/AS16/extra/AS16-111-18180.small.png" TargetMode="External"/><Relationship Id="rId23733" Type="http://schemas.openxmlformats.org/officeDocument/2006/relationships/hyperlink" Target="https://tothemoon.im-ldi.com/data_a70/AS16/raw/AS16-111-18180.tif" TargetMode="External"/><Relationship Id="rId23734" Type="http://schemas.openxmlformats.org/officeDocument/2006/relationships/hyperlink" Target="https://tothemoon.im-ldi.com/data_a70/AS16/processed/AS16-111-18180.png" TargetMode="External"/><Relationship Id="rId23735" Type="http://schemas.openxmlformats.org/officeDocument/2006/relationships/hyperlink" Target="https://www.lpi.usra.edu/resources/apollo/frame/?AS16-111-18181" TargetMode="External"/><Relationship Id="rId23736" Type="http://schemas.openxmlformats.org/officeDocument/2006/relationships/hyperlink" Target="https://tothemoon.im-ldi.com/data_a70/AS16/extra/AS16-111-18181.small.png" TargetMode="External"/><Relationship Id="rId23737" Type="http://schemas.openxmlformats.org/officeDocument/2006/relationships/hyperlink" Target="https://tothemoon.im-ldi.com/data_a70/AS16/raw/AS16-111-18181.tif" TargetMode="External"/><Relationship Id="rId23738" Type="http://schemas.openxmlformats.org/officeDocument/2006/relationships/hyperlink" Target="https://tothemoon.im-ldi.com/data_a70/AS16/processed/AS16-111-18181.png" TargetMode="External"/><Relationship Id="rId23739" Type="http://schemas.openxmlformats.org/officeDocument/2006/relationships/hyperlink" Target="https://www.lpi.usra.edu/resources/apollo/frame/?AS16-111-18182" TargetMode="External"/><Relationship Id="rId23740" Type="http://schemas.openxmlformats.org/officeDocument/2006/relationships/hyperlink" Target="https://tothemoon.im-ldi.com/data_a70/AS16/extra/AS16-111-18182.small.png" TargetMode="External"/><Relationship Id="rId23741" Type="http://schemas.openxmlformats.org/officeDocument/2006/relationships/hyperlink" Target="https://tothemoon.im-ldi.com/data_a70/AS16/raw/AS16-111-18182.tif" TargetMode="External"/><Relationship Id="rId23742" Type="http://schemas.openxmlformats.org/officeDocument/2006/relationships/hyperlink" Target="https://tothemoon.im-ldi.com/data_a70/AS16/processed/AS16-111-18182.png" TargetMode="External"/><Relationship Id="rId23743" Type="http://schemas.openxmlformats.org/officeDocument/2006/relationships/hyperlink" Target="https://www.lpi.usra.edu/resources/apollo/frame/?AS16-111-18183" TargetMode="External"/><Relationship Id="rId23744" Type="http://schemas.openxmlformats.org/officeDocument/2006/relationships/hyperlink" Target="https://tothemoon.im-ldi.com/data_a70/AS16/extra/AS16-111-18183.small.png" TargetMode="External"/><Relationship Id="rId23745" Type="http://schemas.openxmlformats.org/officeDocument/2006/relationships/hyperlink" Target="https://tothemoon.im-ldi.com/data_a70/AS16/raw/AS16-111-18183.tif" TargetMode="External"/><Relationship Id="rId23746" Type="http://schemas.openxmlformats.org/officeDocument/2006/relationships/hyperlink" Target="https://tothemoon.im-ldi.com/data_a70/AS16/processed/AS16-111-18183.png" TargetMode="External"/><Relationship Id="rId23747" Type="http://schemas.openxmlformats.org/officeDocument/2006/relationships/hyperlink" Target="https://www.lpi.usra.edu/resources/apollo/frame/?AS16-111-18184" TargetMode="External"/><Relationship Id="rId23748" Type="http://schemas.openxmlformats.org/officeDocument/2006/relationships/hyperlink" Target="https://tothemoon.im-ldi.com/data_a70/AS16/extra/AS16-111-18184.small.png" TargetMode="External"/><Relationship Id="rId23749" Type="http://schemas.openxmlformats.org/officeDocument/2006/relationships/hyperlink" Target="https://tothemoon.im-ldi.com/data_a70/AS16/raw/AS16-111-18184.tif" TargetMode="External"/><Relationship Id="rId23750" Type="http://schemas.openxmlformats.org/officeDocument/2006/relationships/hyperlink" Target="https://tothemoon.im-ldi.com/data_a70/AS16/processed/AS16-111-18184.png" TargetMode="External"/><Relationship Id="rId23751" Type="http://schemas.openxmlformats.org/officeDocument/2006/relationships/hyperlink" Target="https://www.lpi.usra.edu/resources/apollo/frame/?AS16-111-18185" TargetMode="External"/><Relationship Id="rId23752" Type="http://schemas.openxmlformats.org/officeDocument/2006/relationships/hyperlink" Target="https://tothemoon.im-ldi.com/data_a70/AS16/extra/AS16-111-18185.small.png" TargetMode="External"/><Relationship Id="rId23753" Type="http://schemas.openxmlformats.org/officeDocument/2006/relationships/hyperlink" Target="https://tothemoon.im-ldi.com/data_a70/AS16/raw/AS16-111-18185.tif" TargetMode="External"/><Relationship Id="rId23754" Type="http://schemas.openxmlformats.org/officeDocument/2006/relationships/hyperlink" Target="https://tothemoon.im-ldi.com/data_a70/AS16/processed/AS16-111-18185.png" TargetMode="External"/><Relationship Id="rId23755" Type="http://schemas.openxmlformats.org/officeDocument/2006/relationships/hyperlink" Target="https://www.lpi.usra.edu/resources/apollo/frame/?AS16-111-18186" TargetMode="External"/><Relationship Id="rId23756" Type="http://schemas.openxmlformats.org/officeDocument/2006/relationships/hyperlink" Target="https://tothemoon.im-ldi.com/data_a70/AS16/extra/AS16-111-18186.small.png" TargetMode="External"/><Relationship Id="rId23757" Type="http://schemas.openxmlformats.org/officeDocument/2006/relationships/hyperlink" Target="https://tothemoon.im-ldi.com/data_a70/AS16/raw/AS16-111-18186.tif" TargetMode="External"/><Relationship Id="rId23758" Type="http://schemas.openxmlformats.org/officeDocument/2006/relationships/hyperlink" Target="https://tothemoon.im-ldi.com/data_a70/AS16/processed/AS16-111-18186.png" TargetMode="External"/><Relationship Id="rId23759" Type="http://schemas.openxmlformats.org/officeDocument/2006/relationships/hyperlink" Target="https://www.lpi.usra.edu/resources/apollo/frame/?AS16-111-18187" TargetMode="External"/><Relationship Id="rId23760" Type="http://schemas.openxmlformats.org/officeDocument/2006/relationships/hyperlink" Target="https://tothemoon.im-ldi.com/data_a70/AS16/extra/AS16-111-18187.small.png" TargetMode="External"/><Relationship Id="rId23761" Type="http://schemas.openxmlformats.org/officeDocument/2006/relationships/hyperlink" Target="https://tothemoon.im-ldi.com/data_a70/AS16/raw/AS16-111-18187.tif" TargetMode="External"/><Relationship Id="rId23762" Type="http://schemas.openxmlformats.org/officeDocument/2006/relationships/hyperlink" Target="https://tothemoon.im-ldi.com/data_a70/AS16/processed/AS16-111-18187.png" TargetMode="External"/><Relationship Id="rId23763" Type="http://schemas.openxmlformats.org/officeDocument/2006/relationships/hyperlink" Target="https://www.lpi.usra.edu/resources/apollo/frame/?AS16-111-18188" TargetMode="External"/><Relationship Id="rId23764" Type="http://schemas.openxmlformats.org/officeDocument/2006/relationships/hyperlink" Target="https://tothemoon.im-ldi.com/data_a70/AS16/extra/AS16-111-18188.small.png" TargetMode="External"/><Relationship Id="rId23765" Type="http://schemas.openxmlformats.org/officeDocument/2006/relationships/hyperlink" Target="https://tothemoon.im-ldi.com/data_a70/AS16/raw/AS16-111-18188.tif" TargetMode="External"/><Relationship Id="rId23766" Type="http://schemas.openxmlformats.org/officeDocument/2006/relationships/hyperlink" Target="https://tothemoon.im-ldi.com/data_a70/AS16/processed/AS16-111-18188.png" TargetMode="External"/><Relationship Id="rId23767" Type="http://schemas.openxmlformats.org/officeDocument/2006/relationships/hyperlink" Target="https://www.lpi.usra.edu/resources/apollo/frame/?AS16-111-18189" TargetMode="External"/><Relationship Id="rId23768" Type="http://schemas.openxmlformats.org/officeDocument/2006/relationships/hyperlink" Target="https://tothemoon.im-ldi.com/data_a70/AS16/extra/AS16-111-18189.small.png" TargetMode="External"/><Relationship Id="rId23769" Type="http://schemas.openxmlformats.org/officeDocument/2006/relationships/hyperlink" Target="https://tothemoon.im-ldi.com/data_a70/AS16/raw/AS16-111-18189.tif" TargetMode="External"/><Relationship Id="rId23770" Type="http://schemas.openxmlformats.org/officeDocument/2006/relationships/hyperlink" Target="https://tothemoon.im-ldi.com/data_a70/AS16/processed/AS16-111-18189.png" TargetMode="External"/><Relationship Id="rId23771" Type="http://schemas.openxmlformats.org/officeDocument/2006/relationships/hyperlink" Target="https://www.lpi.usra.edu/resources/apollo/frame/?AS16-111-18190" TargetMode="External"/><Relationship Id="rId23772" Type="http://schemas.openxmlformats.org/officeDocument/2006/relationships/hyperlink" Target="https://tothemoon.im-ldi.com/data_a70/AS16/extra/AS16-111-18190.small.png" TargetMode="External"/><Relationship Id="rId23773" Type="http://schemas.openxmlformats.org/officeDocument/2006/relationships/hyperlink" Target="https://tothemoon.im-ldi.com/data_a70/AS16/raw/AS16-111-18190.tif" TargetMode="External"/><Relationship Id="rId23774" Type="http://schemas.openxmlformats.org/officeDocument/2006/relationships/hyperlink" Target="https://tothemoon.im-ldi.com/data_a70/AS16/processed/AS16-111-18190.png" TargetMode="External"/><Relationship Id="rId23775" Type="http://schemas.openxmlformats.org/officeDocument/2006/relationships/hyperlink" Target="https://www.lpi.usra.edu/resources/apollo/frame/?AS16-111-18191" TargetMode="External"/><Relationship Id="rId23776" Type="http://schemas.openxmlformats.org/officeDocument/2006/relationships/hyperlink" Target="https://tothemoon.im-ldi.com/data_a70/AS16/extra/AS16-111-18191.small.png" TargetMode="External"/><Relationship Id="rId23777" Type="http://schemas.openxmlformats.org/officeDocument/2006/relationships/hyperlink" Target="https://tothemoon.im-ldi.com/data_a70/AS16/raw/AS16-111-18191.tif" TargetMode="External"/><Relationship Id="rId23778" Type="http://schemas.openxmlformats.org/officeDocument/2006/relationships/hyperlink" Target="https://tothemoon.im-ldi.com/data_a70/AS16/processed/AS16-111-18191.png" TargetMode="External"/><Relationship Id="rId23779" Type="http://schemas.openxmlformats.org/officeDocument/2006/relationships/hyperlink" Target="https://www.lpi.usra.edu/resources/apollo/frame/?AS16-111-18192" TargetMode="External"/><Relationship Id="rId23780" Type="http://schemas.openxmlformats.org/officeDocument/2006/relationships/hyperlink" Target="https://tothemoon.im-ldi.com/data_a70/AS16/extra/AS16-111-18192.small.png" TargetMode="External"/><Relationship Id="rId23781" Type="http://schemas.openxmlformats.org/officeDocument/2006/relationships/hyperlink" Target="https://tothemoon.im-ldi.com/data_a70/AS16/raw/AS16-111-18192.tif" TargetMode="External"/><Relationship Id="rId23782" Type="http://schemas.openxmlformats.org/officeDocument/2006/relationships/hyperlink" Target="https://tothemoon.im-ldi.com/data_a70/AS16/processed/AS16-111-18192.png" TargetMode="External"/><Relationship Id="rId23783" Type="http://schemas.openxmlformats.org/officeDocument/2006/relationships/hyperlink" Target="https://www.lpi.usra.edu/resources/apollo/frame/?AS16-112-18193" TargetMode="External"/><Relationship Id="rId23784" Type="http://schemas.openxmlformats.org/officeDocument/2006/relationships/hyperlink" Target="https://tothemoon.im-ldi.com/data_a70/AS16/extra/AS16-112-18193.small.png" TargetMode="External"/><Relationship Id="rId23785" Type="http://schemas.openxmlformats.org/officeDocument/2006/relationships/hyperlink" Target="https://tothemoon.im-ldi.com/data_a70/AS16/raw/AS16-112-18193.tif" TargetMode="External"/><Relationship Id="rId23786" Type="http://schemas.openxmlformats.org/officeDocument/2006/relationships/hyperlink" Target="https://tothemoon.im-ldi.com/data_a70/AS16/processed/AS16-112-18193.png" TargetMode="External"/><Relationship Id="rId23787" Type="http://schemas.openxmlformats.org/officeDocument/2006/relationships/hyperlink" Target="https://www.lpi.usra.edu/resources/apollo/frame/?AS16-112-18212" TargetMode="External"/><Relationship Id="rId23788" Type="http://schemas.openxmlformats.org/officeDocument/2006/relationships/hyperlink" Target="https://tothemoon.im-ldi.com/data_a70/AS16/extra/AS16-112-18212.small.png" TargetMode="External"/><Relationship Id="rId23789" Type="http://schemas.openxmlformats.org/officeDocument/2006/relationships/hyperlink" Target="https://tothemoon.im-ldi.com/data_a70/AS16/raw/AS16-112-18212.tif" TargetMode="External"/><Relationship Id="rId23790" Type="http://schemas.openxmlformats.org/officeDocument/2006/relationships/hyperlink" Target="https://tothemoon.im-ldi.com/data_a70/AS16/processed/AS16-112-18212.png" TargetMode="External"/><Relationship Id="rId23791" Type="http://schemas.openxmlformats.org/officeDocument/2006/relationships/hyperlink" Target="https://www.lpi.usra.edu/resources/apollo/frame/?AS16-112-18240" TargetMode="External"/><Relationship Id="rId23792" Type="http://schemas.openxmlformats.org/officeDocument/2006/relationships/hyperlink" Target="https://tothemoon.im-ldi.com/data_a70/AS16/extra/AS16-112-18240.small.png" TargetMode="External"/><Relationship Id="rId23793" Type="http://schemas.openxmlformats.org/officeDocument/2006/relationships/hyperlink" Target="https://tothemoon.im-ldi.com/data_a70/AS16/raw/AS16-112-18240.tif" TargetMode="External"/><Relationship Id="rId23794" Type="http://schemas.openxmlformats.org/officeDocument/2006/relationships/hyperlink" Target="https://tothemoon.im-ldi.com/data_a70/AS16/processed/AS16-112-18240.png" TargetMode="External"/><Relationship Id="rId23795" Type="http://schemas.openxmlformats.org/officeDocument/2006/relationships/hyperlink" Target="https://www.lpi.usra.edu/resources/apollo/frame/?AS16-112-18241" TargetMode="External"/><Relationship Id="rId23796" Type="http://schemas.openxmlformats.org/officeDocument/2006/relationships/hyperlink" Target="https://tothemoon.im-ldi.com/data_a70/AS16/extra/AS16-112-18241.small.png" TargetMode="External"/><Relationship Id="rId23797" Type="http://schemas.openxmlformats.org/officeDocument/2006/relationships/hyperlink" Target="https://tothemoon.im-ldi.com/data_a70/AS16/raw/AS16-112-18241.tif" TargetMode="External"/><Relationship Id="rId23798" Type="http://schemas.openxmlformats.org/officeDocument/2006/relationships/hyperlink" Target="https://tothemoon.im-ldi.com/data_a70/AS16/processed/AS16-112-18241.png" TargetMode="External"/><Relationship Id="rId23799" Type="http://schemas.openxmlformats.org/officeDocument/2006/relationships/hyperlink" Target="https://www.lpi.usra.edu/resources/apollo/frame/?AS16-112-18242" TargetMode="External"/><Relationship Id="rId23800" Type="http://schemas.openxmlformats.org/officeDocument/2006/relationships/hyperlink" Target="https://tothemoon.im-ldi.com/data_a70/AS16/extra/AS16-112-18242.small.png" TargetMode="External"/><Relationship Id="rId23801" Type="http://schemas.openxmlformats.org/officeDocument/2006/relationships/hyperlink" Target="https://tothemoon.im-ldi.com/data_a70/AS16/raw/AS16-112-18242.tif" TargetMode="External"/><Relationship Id="rId23802" Type="http://schemas.openxmlformats.org/officeDocument/2006/relationships/hyperlink" Target="https://tothemoon.im-ldi.com/data_a70/AS16/processed/AS16-112-18242.png" TargetMode="External"/><Relationship Id="rId23803" Type="http://schemas.openxmlformats.org/officeDocument/2006/relationships/hyperlink" Target="https://www.lpi.usra.edu/resources/apollo/frame/?AS16-112-18243" TargetMode="External"/><Relationship Id="rId23804" Type="http://schemas.openxmlformats.org/officeDocument/2006/relationships/hyperlink" Target="https://tothemoon.im-ldi.com/data_a70/AS16/extra/AS16-112-18243.small.png" TargetMode="External"/><Relationship Id="rId23805" Type="http://schemas.openxmlformats.org/officeDocument/2006/relationships/hyperlink" Target="https://tothemoon.im-ldi.com/data_a70/AS16/raw/AS16-112-18243.tif" TargetMode="External"/><Relationship Id="rId23806" Type="http://schemas.openxmlformats.org/officeDocument/2006/relationships/hyperlink" Target="https://tothemoon.im-ldi.com/data_a70/AS16/processed/AS16-112-18243.png" TargetMode="External"/><Relationship Id="rId23807" Type="http://schemas.openxmlformats.org/officeDocument/2006/relationships/hyperlink" Target="https://www.lpi.usra.edu/resources/apollo/frame/?AS16-112-18260" TargetMode="External"/><Relationship Id="rId23808" Type="http://schemas.openxmlformats.org/officeDocument/2006/relationships/hyperlink" Target="https://tothemoon.im-ldi.com/data_a70/AS16/extra/AS16-112-18260.small.png" TargetMode="External"/><Relationship Id="rId23809" Type="http://schemas.openxmlformats.org/officeDocument/2006/relationships/hyperlink" Target="https://tothemoon.im-ldi.com/data_a70/AS16/raw/AS16-112-18260.tif" TargetMode="External"/><Relationship Id="rId23810" Type="http://schemas.openxmlformats.org/officeDocument/2006/relationships/hyperlink" Target="https://tothemoon.im-ldi.com/data_a70/AS16/processed/AS16-112-18260.png" TargetMode="External"/><Relationship Id="rId23811" Type="http://schemas.openxmlformats.org/officeDocument/2006/relationships/hyperlink" Target="https://www.lpi.usra.edu/resources/apollo/frame/?AS16-112-18269" TargetMode="External"/><Relationship Id="rId23812" Type="http://schemas.openxmlformats.org/officeDocument/2006/relationships/hyperlink" Target="https://tothemoon.im-ldi.com/data_a70/AS16/extra/AS16-112-18269.small.png" TargetMode="External"/><Relationship Id="rId23813" Type="http://schemas.openxmlformats.org/officeDocument/2006/relationships/hyperlink" Target="https://tothemoon.im-ldi.com/data_a70/AS16/raw/AS16-112-18269.tif" TargetMode="External"/><Relationship Id="rId23814" Type="http://schemas.openxmlformats.org/officeDocument/2006/relationships/hyperlink" Target="https://tothemoon.im-ldi.com/data_a70/AS16/processed/AS16-112-18269.png" TargetMode="External"/><Relationship Id="rId23815" Type="http://schemas.openxmlformats.org/officeDocument/2006/relationships/hyperlink" Target="https://www.lpi.usra.edu/resources/apollo/frame/?AS16-112-18270" TargetMode="External"/><Relationship Id="rId23816" Type="http://schemas.openxmlformats.org/officeDocument/2006/relationships/hyperlink" Target="https://tothemoon.im-ldi.com/data_a70/AS16/extra/AS16-112-18270.small.png" TargetMode="External"/><Relationship Id="rId23817" Type="http://schemas.openxmlformats.org/officeDocument/2006/relationships/hyperlink" Target="https://tothemoon.im-ldi.com/data_a70/AS16/raw/AS16-112-18270.tif" TargetMode="External"/><Relationship Id="rId23818" Type="http://schemas.openxmlformats.org/officeDocument/2006/relationships/hyperlink" Target="https://tothemoon.im-ldi.com/data_a70/AS16/processed/AS16-112-18270.png" TargetMode="External"/><Relationship Id="rId23819" Type="http://schemas.openxmlformats.org/officeDocument/2006/relationships/hyperlink" Target="https://www.lpi.usra.edu/resources/apollo/frame/?AS16-112-18271" TargetMode="External"/><Relationship Id="rId23820" Type="http://schemas.openxmlformats.org/officeDocument/2006/relationships/hyperlink" Target="https://tothemoon.im-ldi.com/data_a70/AS16/extra/AS16-112-18271.small.png" TargetMode="External"/><Relationship Id="rId23821" Type="http://schemas.openxmlformats.org/officeDocument/2006/relationships/hyperlink" Target="https://tothemoon.im-ldi.com/data_a70/AS16/raw/AS16-112-18271.tif" TargetMode="External"/><Relationship Id="rId23822" Type="http://schemas.openxmlformats.org/officeDocument/2006/relationships/hyperlink" Target="https://tothemoon.im-ldi.com/data_a70/AS16/processed/AS16-112-18271.png" TargetMode="External"/><Relationship Id="rId23823" Type="http://schemas.openxmlformats.org/officeDocument/2006/relationships/hyperlink" Target="https://www.lpi.usra.edu/resources/apollo/frame/?AS16-112-18272" TargetMode="External"/><Relationship Id="rId23824" Type="http://schemas.openxmlformats.org/officeDocument/2006/relationships/hyperlink" Target="https://tothemoon.im-ldi.com/data_a70/AS16/extra/AS16-112-18272.small.png" TargetMode="External"/><Relationship Id="rId23825" Type="http://schemas.openxmlformats.org/officeDocument/2006/relationships/hyperlink" Target="https://tothemoon.im-ldi.com/data_a70/AS16/raw/AS16-112-18272.tif" TargetMode="External"/><Relationship Id="rId23826" Type="http://schemas.openxmlformats.org/officeDocument/2006/relationships/hyperlink" Target="https://tothemoon.im-ldi.com/data_a70/AS16/processed/AS16-112-18272.png" TargetMode="External"/><Relationship Id="rId23827" Type="http://schemas.openxmlformats.org/officeDocument/2006/relationships/hyperlink" Target="https://www.lpi.usra.edu/resources/apollo/frame/?AS16-112-18273" TargetMode="External"/><Relationship Id="rId23828" Type="http://schemas.openxmlformats.org/officeDocument/2006/relationships/hyperlink" Target="https://tothemoon.im-ldi.com/data_a70/AS16/extra/AS16-112-18273.small.png" TargetMode="External"/><Relationship Id="rId23829" Type="http://schemas.openxmlformats.org/officeDocument/2006/relationships/hyperlink" Target="https://tothemoon.im-ldi.com/data_a70/AS16/raw/AS16-112-18273.tif" TargetMode="External"/><Relationship Id="rId23830" Type="http://schemas.openxmlformats.org/officeDocument/2006/relationships/hyperlink" Target="https://tothemoon.im-ldi.com/data_a70/AS16/processed/AS16-112-18273.png" TargetMode="External"/><Relationship Id="rId23831" Type="http://schemas.openxmlformats.org/officeDocument/2006/relationships/hyperlink" Target="https://www.lpi.usra.edu/resources/apollo/frame/?AS16-112-18277" TargetMode="External"/><Relationship Id="rId23832" Type="http://schemas.openxmlformats.org/officeDocument/2006/relationships/hyperlink" Target="https://tothemoon.im-ldi.com/data_a70/AS16/extra/AS16-112-18277.small.png" TargetMode="External"/><Relationship Id="rId23833" Type="http://schemas.openxmlformats.org/officeDocument/2006/relationships/hyperlink" Target="https://tothemoon.im-ldi.com/data_a70/AS16/raw/AS16-112-18277.tif" TargetMode="External"/><Relationship Id="rId23834" Type="http://schemas.openxmlformats.org/officeDocument/2006/relationships/hyperlink" Target="https://tothemoon.im-ldi.com/data_a70/AS16/processed/AS16-112-18277.png" TargetMode="External"/><Relationship Id="rId23835" Type="http://schemas.openxmlformats.org/officeDocument/2006/relationships/hyperlink" Target="https://www.lpi.usra.edu/resources/apollo/frame/?AS16-112-18278" TargetMode="External"/><Relationship Id="rId23836" Type="http://schemas.openxmlformats.org/officeDocument/2006/relationships/hyperlink" Target="https://tothemoon.im-ldi.com/data_a70/AS16/extra/AS16-112-18278.small.png" TargetMode="External"/><Relationship Id="rId23837" Type="http://schemas.openxmlformats.org/officeDocument/2006/relationships/hyperlink" Target="https://tothemoon.im-ldi.com/data_a70/AS16/raw/AS16-112-18278.tif" TargetMode="External"/><Relationship Id="rId23838" Type="http://schemas.openxmlformats.org/officeDocument/2006/relationships/hyperlink" Target="https://tothemoon.im-ldi.com/data_a70/AS16/processed/AS16-112-18278.png" TargetMode="External"/><Relationship Id="rId23839" Type="http://schemas.openxmlformats.org/officeDocument/2006/relationships/hyperlink" Target="https://www.lpi.usra.edu/resources/apollo/frame/?AS16-113-18279" TargetMode="External"/><Relationship Id="rId23840" Type="http://schemas.openxmlformats.org/officeDocument/2006/relationships/hyperlink" Target="https://tothemoon.im-ldi.com/data_a70/AS16/extra/AS16-113-18279.small.png" TargetMode="External"/><Relationship Id="rId23841" Type="http://schemas.openxmlformats.org/officeDocument/2006/relationships/hyperlink" Target="https://tothemoon.im-ldi.com/data_a70/AS16/raw/AS16-113-18279.tif" TargetMode="External"/><Relationship Id="rId23842" Type="http://schemas.openxmlformats.org/officeDocument/2006/relationships/hyperlink" Target="https://tothemoon.im-ldi.com/data_a70/AS16/processed/AS16-113-18279.png" TargetMode="External"/><Relationship Id="rId23843" Type="http://schemas.openxmlformats.org/officeDocument/2006/relationships/hyperlink" Target="https://www.lpi.usra.edu/resources/apollo/frame/?AS16-113-18280" TargetMode="External"/><Relationship Id="rId23844" Type="http://schemas.openxmlformats.org/officeDocument/2006/relationships/hyperlink" Target="https://tothemoon.im-ldi.com/data_a70/AS16/extra/AS16-113-18280.small.png" TargetMode="External"/><Relationship Id="rId23845" Type="http://schemas.openxmlformats.org/officeDocument/2006/relationships/hyperlink" Target="https://tothemoon.im-ldi.com/data_a70/AS16/raw/AS16-113-18280.tif" TargetMode="External"/><Relationship Id="rId23846" Type="http://schemas.openxmlformats.org/officeDocument/2006/relationships/hyperlink" Target="https://tothemoon.im-ldi.com/data_a70/AS16/processed/AS16-113-18280.png" TargetMode="External"/><Relationship Id="rId23847" Type="http://schemas.openxmlformats.org/officeDocument/2006/relationships/hyperlink" Target="https://www.lpi.usra.edu/resources/apollo/frame/?AS16-113-18281" TargetMode="External"/><Relationship Id="rId23848" Type="http://schemas.openxmlformats.org/officeDocument/2006/relationships/hyperlink" Target="https://tothemoon.im-ldi.com/data_a70/AS16/extra/AS16-113-18281.small.png" TargetMode="External"/><Relationship Id="rId23849" Type="http://schemas.openxmlformats.org/officeDocument/2006/relationships/hyperlink" Target="https://tothemoon.im-ldi.com/data_a70/AS16/raw/AS16-113-18281.tif" TargetMode="External"/><Relationship Id="rId23850" Type="http://schemas.openxmlformats.org/officeDocument/2006/relationships/hyperlink" Target="https://tothemoon.im-ldi.com/data_a70/AS16/processed/AS16-113-18281.png" TargetMode="External"/><Relationship Id="rId23851" Type="http://schemas.openxmlformats.org/officeDocument/2006/relationships/hyperlink" Target="https://www.lpi.usra.edu/resources/apollo/frame/?AS16-113-18282" TargetMode="External"/><Relationship Id="rId23852" Type="http://schemas.openxmlformats.org/officeDocument/2006/relationships/hyperlink" Target="https://tothemoon.im-ldi.com/data_a70/AS16/extra/AS16-113-18282.small.png" TargetMode="External"/><Relationship Id="rId23853" Type="http://schemas.openxmlformats.org/officeDocument/2006/relationships/hyperlink" Target="https://tothemoon.im-ldi.com/data_a70/AS16/raw/AS16-113-18282.tif" TargetMode="External"/><Relationship Id="rId23854" Type="http://schemas.openxmlformats.org/officeDocument/2006/relationships/hyperlink" Target="https://tothemoon.im-ldi.com/data_a70/AS16/processed/AS16-113-18282.png" TargetMode="External"/><Relationship Id="rId23855" Type="http://schemas.openxmlformats.org/officeDocument/2006/relationships/hyperlink" Target="https://www.lpi.usra.edu/resources/apollo/frame/?AS16-113-18283" TargetMode="External"/><Relationship Id="rId23856" Type="http://schemas.openxmlformats.org/officeDocument/2006/relationships/hyperlink" Target="https://tothemoon.im-ldi.com/data_a70/AS16/extra/AS16-113-18283.small.png" TargetMode="External"/><Relationship Id="rId23857" Type="http://schemas.openxmlformats.org/officeDocument/2006/relationships/hyperlink" Target="https://tothemoon.im-ldi.com/data_a70/AS16/raw/AS16-113-18283.tif" TargetMode="External"/><Relationship Id="rId23858" Type="http://schemas.openxmlformats.org/officeDocument/2006/relationships/hyperlink" Target="https://tothemoon.im-ldi.com/data_a70/AS16/processed/AS16-113-18283.png" TargetMode="External"/><Relationship Id="rId23859" Type="http://schemas.openxmlformats.org/officeDocument/2006/relationships/hyperlink" Target="https://www.lpi.usra.edu/resources/apollo/frame/?AS16-113-18284" TargetMode="External"/><Relationship Id="rId23860" Type="http://schemas.openxmlformats.org/officeDocument/2006/relationships/hyperlink" Target="https://tothemoon.im-ldi.com/data_a70/AS16/extra/AS16-113-18284.small.png" TargetMode="External"/><Relationship Id="rId23861" Type="http://schemas.openxmlformats.org/officeDocument/2006/relationships/hyperlink" Target="https://tothemoon.im-ldi.com/data_a70/AS16/raw/AS16-113-18284.tif" TargetMode="External"/><Relationship Id="rId23862" Type="http://schemas.openxmlformats.org/officeDocument/2006/relationships/hyperlink" Target="https://tothemoon.im-ldi.com/data_a70/AS16/processed/AS16-113-18284.png" TargetMode="External"/><Relationship Id="rId23863" Type="http://schemas.openxmlformats.org/officeDocument/2006/relationships/hyperlink" Target="https://www.lpi.usra.edu/resources/apollo/frame/?AS16-113-18285" TargetMode="External"/><Relationship Id="rId23864" Type="http://schemas.openxmlformats.org/officeDocument/2006/relationships/hyperlink" Target="https://tothemoon.im-ldi.com/data_a70/AS16/extra/AS16-113-18285.small.png" TargetMode="External"/><Relationship Id="rId23865" Type="http://schemas.openxmlformats.org/officeDocument/2006/relationships/hyperlink" Target="https://tothemoon.im-ldi.com/data_a70/AS16/raw/AS16-113-18285.tif" TargetMode="External"/><Relationship Id="rId23866" Type="http://schemas.openxmlformats.org/officeDocument/2006/relationships/hyperlink" Target="https://tothemoon.im-ldi.com/data_a70/AS16/processed/AS16-113-18285.png" TargetMode="External"/><Relationship Id="rId23867" Type="http://schemas.openxmlformats.org/officeDocument/2006/relationships/hyperlink" Target="https://www.lpi.usra.edu/resources/apollo/frame/?AS16-113-18286" TargetMode="External"/><Relationship Id="rId23868" Type="http://schemas.openxmlformats.org/officeDocument/2006/relationships/hyperlink" Target="https://tothemoon.im-ldi.com/data_a70/AS16/extra/AS16-113-18286.small.png" TargetMode="External"/><Relationship Id="rId23869" Type="http://schemas.openxmlformats.org/officeDocument/2006/relationships/hyperlink" Target="https://tothemoon.im-ldi.com/data_a70/AS16/raw/AS16-113-18286.tif" TargetMode="External"/><Relationship Id="rId23870" Type="http://schemas.openxmlformats.org/officeDocument/2006/relationships/hyperlink" Target="https://tothemoon.im-ldi.com/data_a70/AS16/processed/AS16-113-18286.png" TargetMode="External"/><Relationship Id="rId23871" Type="http://schemas.openxmlformats.org/officeDocument/2006/relationships/hyperlink" Target="https://www.lpi.usra.edu/resources/apollo/frame/?AS16-113-18287" TargetMode="External"/><Relationship Id="rId23872" Type="http://schemas.openxmlformats.org/officeDocument/2006/relationships/hyperlink" Target="https://tothemoon.im-ldi.com/data_a70/AS16/extra/AS16-113-18287.small.png" TargetMode="External"/><Relationship Id="rId23873" Type="http://schemas.openxmlformats.org/officeDocument/2006/relationships/hyperlink" Target="https://tothemoon.im-ldi.com/data_a70/AS16/raw/AS16-113-18287.tif" TargetMode="External"/><Relationship Id="rId23874" Type="http://schemas.openxmlformats.org/officeDocument/2006/relationships/hyperlink" Target="https://tothemoon.im-ldi.com/data_a70/AS16/processed/AS16-113-18287.png" TargetMode="External"/><Relationship Id="rId23875" Type="http://schemas.openxmlformats.org/officeDocument/2006/relationships/hyperlink" Target="https://www.lpi.usra.edu/resources/apollo/frame/?AS16-113-18288" TargetMode="External"/><Relationship Id="rId23876" Type="http://schemas.openxmlformats.org/officeDocument/2006/relationships/hyperlink" Target="https://tothemoon.im-ldi.com/data_a70/AS16/extra/AS16-113-18288.small.png" TargetMode="External"/><Relationship Id="rId23877" Type="http://schemas.openxmlformats.org/officeDocument/2006/relationships/hyperlink" Target="https://tothemoon.im-ldi.com/data_a70/AS16/raw/AS16-113-18288.tif" TargetMode="External"/><Relationship Id="rId23878" Type="http://schemas.openxmlformats.org/officeDocument/2006/relationships/hyperlink" Target="https://tothemoon.im-ldi.com/data_a70/AS16/processed/AS16-113-18288.png" TargetMode="External"/><Relationship Id="rId23879" Type="http://schemas.openxmlformats.org/officeDocument/2006/relationships/hyperlink" Target="https://www.lpi.usra.edu/resources/apollo/frame/?AS16-113-18289" TargetMode="External"/><Relationship Id="rId23880" Type="http://schemas.openxmlformats.org/officeDocument/2006/relationships/hyperlink" Target="https://tothemoon.im-ldi.com/data_a70/AS16/extra/AS16-113-18289.small.png" TargetMode="External"/><Relationship Id="rId23881" Type="http://schemas.openxmlformats.org/officeDocument/2006/relationships/hyperlink" Target="https://tothemoon.im-ldi.com/data_a70/AS16/raw/AS16-113-18289.tif" TargetMode="External"/><Relationship Id="rId23882" Type="http://schemas.openxmlformats.org/officeDocument/2006/relationships/hyperlink" Target="https://tothemoon.im-ldi.com/data_a70/AS16/processed/AS16-113-18289.png" TargetMode="External"/><Relationship Id="rId23883" Type="http://schemas.openxmlformats.org/officeDocument/2006/relationships/hyperlink" Target="https://www.lpi.usra.edu/resources/apollo/frame/?AS16-113-18290" TargetMode="External"/><Relationship Id="rId23884" Type="http://schemas.openxmlformats.org/officeDocument/2006/relationships/hyperlink" Target="https://tothemoon.im-ldi.com/data_a70/AS16/extra/AS16-113-18290.small.png" TargetMode="External"/><Relationship Id="rId23885" Type="http://schemas.openxmlformats.org/officeDocument/2006/relationships/hyperlink" Target="https://tothemoon.im-ldi.com/data_a70/AS16/raw/AS16-113-18290.tif" TargetMode="External"/><Relationship Id="rId23886" Type="http://schemas.openxmlformats.org/officeDocument/2006/relationships/hyperlink" Target="https://tothemoon.im-ldi.com/data_a70/AS16/processed/AS16-113-18290.png" TargetMode="External"/><Relationship Id="rId23887" Type="http://schemas.openxmlformats.org/officeDocument/2006/relationships/hyperlink" Target="https://www.lpi.usra.edu/resources/apollo/frame/?AS16-113-18291" TargetMode="External"/><Relationship Id="rId23888" Type="http://schemas.openxmlformats.org/officeDocument/2006/relationships/hyperlink" Target="https://tothemoon.im-ldi.com/data_a70/AS16/extra/AS16-113-18291.small.png" TargetMode="External"/><Relationship Id="rId23889" Type="http://schemas.openxmlformats.org/officeDocument/2006/relationships/hyperlink" Target="https://tothemoon.im-ldi.com/data_a70/AS16/raw/AS16-113-18291.tif" TargetMode="External"/><Relationship Id="rId23890" Type="http://schemas.openxmlformats.org/officeDocument/2006/relationships/hyperlink" Target="https://tothemoon.im-ldi.com/data_a70/AS16/processed/AS16-113-18291.png" TargetMode="External"/><Relationship Id="rId23891" Type="http://schemas.openxmlformats.org/officeDocument/2006/relationships/hyperlink" Target="https://www.lpi.usra.edu/resources/apollo/frame/?AS16-113-18292" TargetMode="External"/><Relationship Id="rId23892" Type="http://schemas.openxmlformats.org/officeDocument/2006/relationships/hyperlink" Target="https://tothemoon.im-ldi.com/data_a70/AS16/extra/AS16-113-18292.small.png" TargetMode="External"/><Relationship Id="rId23893" Type="http://schemas.openxmlformats.org/officeDocument/2006/relationships/hyperlink" Target="https://tothemoon.im-ldi.com/data_a70/AS16/raw/AS16-113-18292.tif" TargetMode="External"/><Relationship Id="rId23894" Type="http://schemas.openxmlformats.org/officeDocument/2006/relationships/hyperlink" Target="https://tothemoon.im-ldi.com/data_a70/AS16/processed/AS16-113-18292.png" TargetMode="External"/><Relationship Id="rId23895" Type="http://schemas.openxmlformats.org/officeDocument/2006/relationships/hyperlink" Target="https://www.lpi.usra.edu/resources/apollo/frame/?AS16-113-18293" TargetMode="External"/><Relationship Id="rId23896" Type="http://schemas.openxmlformats.org/officeDocument/2006/relationships/hyperlink" Target="https://tothemoon.im-ldi.com/data_a70/AS16/extra/AS16-113-18293.small.png" TargetMode="External"/><Relationship Id="rId23897" Type="http://schemas.openxmlformats.org/officeDocument/2006/relationships/hyperlink" Target="https://tothemoon.im-ldi.com/data_a70/AS16/raw/AS16-113-18293.tif" TargetMode="External"/><Relationship Id="rId23898" Type="http://schemas.openxmlformats.org/officeDocument/2006/relationships/hyperlink" Target="https://tothemoon.im-ldi.com/data_a70/AS16/processed/AS16-113-18293.png" TargetMode="External"/><Relationship Id="rId23899" Type="http://schemas.openxmlformats.org/officeDocument/2006/relationships/hyperlink" Target="https://www.lpi.usra.edu/resources/apollo/frame/?AS16-113-18294" TargetMode="External"/><Relationship Id="rId23900" Type="http://schemas.openxmlformats.org/officeDocument/2006/relationships/hyperlink" Target="https://tothemoon.im-ldi.com/data_a70/AS16/extra/AS16-113-18294.small.png" TargetMode="External"/><Relationship Id="rId23901" Type="http://schemas.openxmlformats.org/officeDocument/2006/relationships/hyperlink" Target="https://tothemoon.im-ldi.com/data_a70/AS16/raw/AS16-113-18294.tif" TargetMode="External"/><Relationship Id="rId23902" Type="http://schemas.openxmlformats.org/officeDocument/2006/relationships/hyperlink" Target="https://tothemoon.im-ldi.com/data_a70/AS16/processed/AS16-113-18294.png" TargetMode="External"/><Relationship Id="rId23903" Type="http://schemas.openxmlformats.org/officeDocument/2006/relationships/hyperlink" Target="https://www.lpi.usra.edu/resources/apollo/frame/?AS16-113-18295" TargetMode="External"/><Relationship Id="rId23904" Type="http://schemas.openxmlformats.org/officeDocument/2006/relationships/hyperlink" Target="https://tothemoon.im-ldi.com/data_a70/AS16/extra/AS16-113-18295.small.png" TargetMode="External"/><Relationship Id="rId23905" Type="http://schemas.openxmlformats.org/officeDocument/2006/relationships/hyperlink" Target="https://tothemoon.im-ldi.com/data_a70/AS16/raw/AS16-113-18295.tif" TargetMode="External"/><Relationship Id="rId23906" Type="http://schemas.openxmlformats.org/officeDocument/2006/relationships/hyperlink" Target="https://tothemoon.im-ldi.com/data_a70/AS16/processed/AS16-113-18295.png" TargetMode="External"/><Relationship Id="rId23907" Type="http://schemas.openxmlformats.org/officeDocument/2006/relationships/hyperlink" Target="https://www.lpi.usra.edu/resources/apollo/frame/?AS16-113-18296" TargetMode="External"/><Relationship Id="rId23908" Type="http://schemas.openxmlformats.org/officeDocument/2006/relationships/hyperlink" Target="https://tothemoon.im-ldi.com/data_a70/AS16/extra/AS16-113-18296.small.png" TargetMode="External"/><Relationship Id="rId23909" Type="http://schemas.openxmlformats.org/officeDocument/2006/relationships/hyperlink" Target="https://tothemoon.im-ldi.com/data_a70/AS16/raw/AS16-113-18296.tif" TargetMode="External"/><Relationship Id="rId23910" Type="http://schemas.openxmlformats.org/officeDocument/2006/relationships/hyperlink" Target="https://tothemoon.im-ldi.com/data_a70/AS16/processed/AS16-113-18296.png" TargetMode="External"/><Relationship Id="rId23911" Type="http://schemas.openxmlformats.org/officeDocument/2006/relationships/hyperlink" Target="https://www.lpi.usra.edu/resources/apollo/frame/?AS16-113-18297" TargetMode="External"/><Relationship Id="rId23912" Type="http://schemas.openxmlformats.org/officeDocument/2006/relationships/hyperlink" Target="https://tothemoon.im-ldi.com/data_a70/AS16/extra/AS16-113-18297.small.png" TargetMode="External"/><Relationship Id="rId23913" Type="http://schemas.openxmlformats.org/officeDocument/2006/relationships/hyperlink" Target="https://tothemoon.im-ldi.com/data_a70/AS16/raw/AS16-113-18297.tif" TargetMode="External"/><Relationship Id="rId23914" Type="http://schemas.openxmlformats.org/officeDocument/2006/relationships/hyperlink" Target="https://tothemoon.im-ldi.com/data_a70/AS16/processed/AS16-113-18297.png" TargetMode="External"/><Relationship Id="rId23915" Type="http://schemas.openxmlformats.org/officeDocument/2006/relationships/hyperlink" Target="https://www.lpi.usra.edu/resources/apollo/frame/?AS16-113-18298" TargetMode="External"/><Relationship Id="rId23916" Type="http://schemas.openxmlformats.org/officeDocument/2006/relationships/hyperlink" Target="https://tothemoon.im-ldi.com/data_a70/AS16/extra/AS16-113-18298.small.png" TargetMode="External"/><Relationship Id="rId23917" Type="http://schemas.openxmlformats.org/officeDocument/2006/relationships/hyperlink" Target="https://tothemoon.im-ldi.com/data_a70/AS16/raw/AS16-113-18298.tif" TargetMode="External"/><Relationship Id="rId23918" Type="http://schemas.openxmlformats.org/officeDocument/2006/relationships/hyperlink" Target="https://tothemoon.im-ldi.com/data_a70/AS16/processed/AS16-113-18298.png" TargetMode="External"/><Relationship Id="rId23919" Type="http://schemas.openxmlformats.org/officeDocument/2006/relationships/hyperlink" Target="https://www.lpi.usra.edu/resources/apollo/frame/?AS16-113-18299" TargetMode="External"/><Relationship Id="rId23920" Type="http://schemas.openxmlformats.org/officeDocument/2006/relationships/hyperlink" Target="https://tothemoon.im-ldi.com/data_a70/AS16/extra/AS16-113-18299.small.png" TargetMode="External"/><Relationship Id="rId23921" Type="http://schemas.openxmlformats.org/officeDocument/2006/relationships/hyperlink" Target="https://tothemoon.im-ldi.com/data_a70/AS16/raw/AS16-113-18299.tif" TargetMode="External"/><Relationship Id="rId23922" Type="http://schemas.openxmlformats.org/officeDocument/2006/relationships/hyperlink" Target="https://tothemoon.im-ldi.com/data_a70/AS16/processed/AS16-113-18299.png" TargetMode="External"/><Relationship Id="rId23923" Type="http://schemas.openxmlformats.org/officeDocument/2006/relationships/hyperlink" Target="https://www.lpi.usra.edu/resources/apollo/frame/?AS16-113-18300" TargetMode="External"/><Relationship Id="rId23924" Type="http://schemas.openxmlformats.org/officeDocument/2006/relationships/hyperlink" Target="https://tothemoon.im-ldi.com/data_a70/AS16/extra/AS16-113-18300.small.png" TargetMode="External"/><Relationship Id="rId23925" Type="http://schemas.openxmlformats.org/officeDocument/2006/relationships/hyperlink" Target="https://tothemoon.im-ldi.com/data_a70/AS16/raw/AS16-113-18300.tif" TargetMode="External"/><Relationship Id="rId23926" Type="http://schemas.openxmlformats.org/officeDocument/2006/relationships/hyperlink" Target="https://tothemoon.im-ldi.com/data_a70/AS16/processed/AS16-113-18300.png" TargetMode="External"/><Relationship Id="rId23927" Type="http://schemas.openxmlformats.org/officeDocument/2006/relationships/hyperlink" Target="https://www.lpi.usra.edu/resources/apollo/frame/?AS16-113-18301" TargetMode="External"/><Relationship Id="rId23928" Type="http://schemas.openxmlformats.org/officeDocument/2006/relationships/hyperlink" Target="https://tothemoon.im-ldi.com/data_a70/AS16/extra/AS16-113-18301.small.png" TargetMode="External"/><Relationship Id="rId23929" Type="http://schemas.openxmlformats.org/officeDocument/2006/relationships/hyperlink" Target="https://tothemoon.im-ldi.com/data_a70/AS16/raw/AS16-113-18301.tif" TargetMode="External"/><Relationship Id="rId23930" Type="http://schemas.openxmlformats.org/officeDocument/2006/relationships/hyperlink" Target="https://tothemoon.im-ldi.com/data_a70/AS16/processed/AS16-113-18301.png" TargetMode="External"/><Relationship Id="rId23931" Type="http://schemas.openxmlformats.org/officeDocument/2006/relationships/hyperlink" Target="https://www.lpi.usra.edu/resources/apollo/frame/?AS16-113-18302" TargetMode="External"/><Relationship Id="rId23932" Type="http://schemas.openxmlformats.org/officeDocument/2006/relationships/hyperlink" Target="https://tothemoon.im-ldi.com/data_a70/AS16/extra/AS16-113-18302.small.png" TargetMode="External"/><Relationship Id="rId23933" Type="http://schemas.openxmlformats.org/officeDocument/2006/relationships/hyperlink" Target="https://tothemoon.im-ldi.com/data_a70/AS16/raw/AS16-113-18302.tif" TargetMode="External"/><Relationship Id="rId23934" Type="http://schemas.openxmlformats.org/officeDocument/2006/relationships/hyperlink" Target="https://tothemoon.im-ldi.com/data_a70/AS16/processed/AS16-113-18302.png" TargetMode="External"/><Relationship Id="rId23935" Type="http://schemas.openxmlformats.org/officeDocument/2006/relationships/hyperlink" Target="https://www.lpi.usra.edu/resources/apollo/frame/?AS16-113-18303" TargetMode="External"/><Relationship Id="rId23936" Type="http://schemas.openxmlformats.org/officeDocument/2006/relationships/hyperlink" Target="https://tothemoon.im-ldi.com/data_a70/AS16/extra/AS16-113-18303.small.png" TargetMode="External"/><Relationship Id="rId23937" Type="http://schemas.openxmlformats.org/officeDocument/2006/relationships/hyperlink" Target="https://tothemoon.im-ldi.com/data_a70/AS16/raw/AS16-113-18303.tif" TargetMode="External"/><Relationship Id="rId23938" Type="http://schemas.openxmlformats.org/officeDocument/2006/relationships/hyperlink" Target="https://tothemoon.im-ldi.com/data_a70/AS16/processed/AS16-113-18303.png" TargetMode="External"/><Relationship Id="rId23939" Type="http://schemas.openxmlformats.org/officeDocument/2006/relationships/hyperlink" Target="https://www.lpi.usra.edu/resources/apollo/frame/?AS16-113-18304" TargetMode="External"/><Relationship Id="rId23940" Type="http://schemas.openxmlformats.org/officeDocument/2006/relationships/hyperlink" Target="https://tothemoon.im-ldi.com/data_a70/AS16/extra/AS16-113-18304.small.png" TargetMode="External"/><Relationship Id="rId23941" Type="http://schemas.openxmlformats.org/officeDocument/2006/relationships/hyperlink" Target="https://tothemoon.im-ldi.com/data_a70/AS16/raw/AS16-113-18304.tif" TargetMode="External"/><Relationship Id="rId23942" Type="http://schemas.openxmlformats.org/officeDocument/2006/relationships/hyperlink" Target="https://tothemoon.im-ldi.com/data_a70/AS16/processed/AS16-113-18304.png" TargetMode="External"/><Relationship Id="rId23943" Type="http://schemas.openxmlformats.org/officeDocument/2006/relationships/hyperlink" Target="https://www.lpi.usra.edu/resources/apollo/frame/?AS16-113-18305" TargetMode="External"/><Relationship Id="rId23944" Type="http://schemas.openxmlformats.org/officeDocument/2006/relationships/hyperlink" Target="https://tothemoon.im-ldi.com/data_a70/AS16/extra/AS16-113-18305.small.png" TargetMode="External"/><Relationship Id="rId23945" Type="http://schemas.openxmlformats.org/officeDocument/2006/relationships/hyperlink" Target="https://tothemoon.im-ldi.com/data_a70/AS16/raw/AS16-113-18305.tif" TargetMode="External"/><Relationship Id="rId23946" Type="http://schemas.openxmlformats.org/officeDocument/2006/relationships/hyperlink" Target="https://tothemoon.im-ldi.com/data_a70/AS16/processed/AS16-113-18305.png" TargetMode="External"/><Relationship Id="rId23947" Type="http://schemas.openxmlformats.org/officeDocument/2006/relationships/hyperlink" Target="https://www.lpi.usra.edu/resources/apollo/frame/?AS16-113-18306" TargetMode="External"/><Relationship Id="rId23948" Type="http://schemas.openxmlformats.org/officeDocument/2006/relationships/hyperlink" Target="https://tothemoon.im-ldi.com/data_a70/AS16/extra/AS16-113-18306.small.png" TargetMode="External"/><Relationship Id="rId23949" Type="http://schemas.openxmlformats.org/officeDocument/2006/relationships/hyperlink" Target="https://tothemoon.im-ldi.com/data_a70/AS16/raw/AS16-113-18306.tif" TargetMode="External"/><Relationship Id="rId23950" Type="http://schemas.openxmlformats.org/officeDocument/2006/relationships/hyperlink" Target="https://tothemoon.im-ldi.com/data_a70/AS16/processed/AS16-113-18306.png" TargetMode="External"/><Relationship Id="rId23951" Type="http://schemas.openxmlformats.org/officeDocument/2006/relationships/hyperlink" Target="https://www.lpi.usra.edu/resources/apollo/frame/?AS16-113-18307" TargetMode="External"/><Relationship Id="rId23952" Type="http://schemas.openxmlformats.org/officeDocument/2006/relationships/hyperlink" Target="https://tothemoon.im-ldi.com/data_a70/AS16/extra/AS16-113-18307.small.png" TargetMode="External"/><Relationship Id="rId23953" Type="http://schemas.openxmlformats.org/officeDocument/2006/relationships/hyperlink" Target="https://tothemoon.im-ldi.com/data_a70/AS16/raw/AS16-113-18307.tif" TargetMode="External"/><Relationship Id="rId23954" Type="http://schemas.openxmlformats.org/officeDocument/2006/relationships/hyperlink" Target="https://tothemoon.im-ldi.com/data_a70/AS16/processed/AS16-113-18307.png" TargetMode="External"/><Relationship Id="rId23955" Type="http://schemas.openxmlformats.org/officeDocument/2006/relationships/hyperlink" Target="https://www.lpi.usra.edu/resources/apollo/frame/?AS16-113-18308" TargetMode="External"/><Relationship Id="rId23956" Type="http://schemas.openxmlformats.org/officeDocument/2006/relationships/hyperlink" Target="https://tothemoon.im-ldi.com/data_a70/AS16/extra/AS16-113-18308.small.png" TargetMode="External"/><Relationship Id="rId23957" Type="http://schemas.openxmlformats.org/officeDocument/2006/relationships/hyperlink" Target="https://tothemoon.im-ldi.com/data_a70/AS16/raw/AS16-113-18308.tif" TargetMode="External"/><Relationship Id="rId23958" Type="http://schemas.openxmlformats.org/officeDocument/2006/relationships/hyperlink" Target="https://tothemoon.im-ldi.com/data_a70/AS16/processed/AS16-113-18308.png" TargetMode="External"/><Relationship Id="rId23959" Type="http://schemas.openxmlformats.org/officeDocument/2006/relationships/hyperlink" Target="https://www.lpi.usra.edu/resources/apollo/frame/?AS16-113-18309" TargetMode="External"/><Relationship Id="rId23960" Type="http://schemas.openxmlformats.org/officeDocument/2006/relationships/hyperlink" Target="https://tothemoon.im-ldi.com/data_a70/AS16/extra/AS16-113-18309.small.png" TargetMode="External"/><Relationship Id="rId23961" Type="http://schemas.openxmlformats.org/officeDocument/2006/relationships/hyperlink" Target="https://tothemoon.im-ldi.com/data_a70/AS16/raw/AS16-113-18309.tif" TargetMode="External"/><Relationship Id="rId23962" Type="http://schemas.openxmlformats.org/officeDocument/2006/relationships/hyperlink" Target="https://tothemoon.im-ldi.com/data_a70/AS16/processed/AS16-113-18309.png" TargetMode="External"/><Relationship Id="rId23963" Type="http://schemas.openxmlformats.org/officeDocument/2006/relationships/hyperlink" Target="https://www.lpi.usra.edu/resources/apollo/frame/?AS16-113-18310" TargetMode="External"/><Relationship Id="rId23964" Type="http://schemas.openxmlformats.org/officeDocument/2006/relationships/hyperlink" Target="https://tothemoon.im-ldi.com/data_a70/AS16/extra/AS16-113-18310.small.png" TargetMode="External"/><Relationship Id="rId23965" Type="http://schemas.openxmlformats.org/officeDocument/2006/relationships/hyperlink" Target="https://tothemoon.im-ldi.com/data_a70/AS16/raw/AS16-113-18310.tif" TargetMode="External"/><Relationship Id="rId23966" Type="http://schemas.openxmlformats.org/officeDocument/2006/relationships/hyperlink" Target="https://tothemoon.im-ldi.com/data_a70/AS16/processed/AS16-113-18310.png" TargetMode="External"/><Relationship Id="rId23967" Type="http://schemas.openxmlformats.org/officeDocument/2006/relationships/hyperlink" Target="https://www.lpi.usra.edu/resources/apollo/frame/?AS16-113-18311" TargetMode="External"/><Relationship Id="rId23968" Type="http://schemas.openxmlformats.org/officeDocument/2006/relationships/hyperlink" Target="https://tothemoon.im-ldi.com/data_a70/AS16/extra/AS16-113-18311.small.png" TargetMode="External"/><Relationship Id="rId23969" Type="http://schemas.openxmlformats.org/officeDocument/2006/relationships/hyperlink" Target="https://tothemoon.im-ldi.com/data_a70/AS16/raw/AS16-113-18311.tif" TargetMode="External"/><Relationship Id="rId23970" Type="http://schemas.openxmlformats.org/officeDocument/2006/relationships/hyperlink" Target="https://tothemoon.im-ldi.com/data_a70/AS16/processed/AS16-113-18311.png" TargetMode="External"/><Relationship Id="rId23971" Type="http://schemas.openxmlformats.org/officeDocument/2006/relationships/hyperlink" Target="https://www.lpi.usra.edu/resources/apollo/frame/?AS16-113-18312" TargetMode="External"/><Relationship Id="rId23972" Type="http://schemas.openxmlformats.org/officeDocument/2006/relationships/hyperlink" Target="https://tothemoon.im-ldi.com/data_a70/AS16/extra/AS16-113-18312.small.png" TargetMode="External"/><Relationship Id="rId23973" Type="http://schemas.openxmlformats.org/officeDocument/2006/relationships/hyperlink" Target="https://tothemoon.im-ldi.com/data_a70/AS16/raw/AS16-113-18312.tif" TargetMode="External"/><Relationship Id="rId23974" Type="http://schemas.openxmlformats.org/officeDocument/2006/relationships/hyperlink" Target="https://tothemoon.im-ldi.com/data_a70/AS16/processed/AS16-113-18312.png" TargetMode="External"/><Relationship Id="rId23975" Type="http://schemas.openxmlformats.org/officeDocument/2006/relationships/hyperlink" Target="https://www.lpi.usra.edu/resources/apollo/frame/?AS16-113-18328" TargetMode="External"/><Relationship Id="rId23976" Type="http://schemas.openxmlformats.org/officeDocument/2006/relationships/hyperlink" Target="https://tothemoon.im-ldi.com/data_a70/AS16/extra/AS16-113-18328.small.png" TargetMode="External"/><Relationship Id="rId23977" Type="http://schemas.openxmlformats.org/officeDocument/2006/relationships/hyperlink" Target="https://tothemoon.im-ldi.com/data_a70/AS16/raw/AS16-113-18328.tif" TargetMode="External"/><Relationship Id="rId23978" Type="http://schemas.openxmlformats.org/officeDocument/2006/relationships/hyperlink" Target="https://tothemoon.im-ldi.com/data_a70/AS16/processed/AS16-113-18328.png" TargetMode="External"/><Relationship Id="rId23979" Type="http://schemas.openxmlformats.org/officeDocument/2006/relationships/hyperlink" Target="https://www.lpi.usra.edu/resources/apollo/frame/?AS16-113-18329" TargetMode="External"/><Relationship Id="rId23980" Type="http://schemas.openxmlformats.org/officeDocument/2006/relationships/hyperlink" Target="https://tothemoon.im-ldi.com/data_a70/AS16/extra/AS16-113-18329.small.png" TargetMode="External"/><Relationship Id="rId23981" Type="http://schemas.openxmlformats.org/officeDocument/2006/relationships/hyperlink" Target="https://tothemoon.im-ldi.com/data_a70/AS16/raw/AS16-113-18329.tif" TargetMode="External"/><Relationship Id="rId23982" Type="http://schemas.openxmlformats.org/officeDocument/2006/relationships/hyperlink" Target="https://tothemoon.im-ldi.com/data_a70/AS16/processed/AS16-113-18329.png" TargetMode="External"/><Relationship Id="rId23983" Type="http://schemas.openxmlformats.org/officeDocument/2006/relationships/hyperlink" Target="https://www.lpi.usra.edu/resources/apollo/frame/?AS16-113-18331" TargetMode="External"/><Relationship Id="rId23984" Type="http://schemas.openxmlformats.org/officeDocument/2006/relationships/hyperlink" Target="https://tothemoon.im-ldi.com/data_a70/AS16/extra/AS16-113-18331.small.png" TargetMode="External"/><Relationship Id="rId23985" Type="http://schemas.openxmlformats.org/officeDocument/2006/relationships/hyperlink" Target="https://tothemoon.im-ldi.com/data_a70/AS16/raw/AS16-113-18331.tif" TargetMode="External"/><Relationship Id="rId23986" Type="http://schemas.openxmlformats.org/officeDocument/2006/relationships/hyperlink" Target="https://tothemoon.im-ldi.com/data_a70/AS16/processed/AS16-113-18331.png" TargetMode="External"/><Relationship Id="rId23987" Type="http://schemas.openxmlformats.org/officeDocument/2006/relationships/hyperlink" Target="https://www.lpi.usra.edu/resources/apollo/frame/?AS16-113-18332" TargetMode="External"/><Relationship Id="rId23988" Type="http://schemas.openxmlformats.org/officeDocument/2006/relationships/hyperlink" Target="https://tothemoon.im-ldi.com/data_a70/AS16/extra/AS16-113-18332.small.png" TargetMode="External"/><Relationship Id="rId23989" Type="http://schemas.openxmlformats.org/officeDocument/2006/relationships/hyperlink" Target="https://tothemoon.im-ldi.com/data_a70/AS16/raw/AS16-113-18332.tif" TargetMode="External"/><Relationship Id="rId23990" Type="http://schemas.openxmlformats.org/officeDocument/2006/relationships/hyperlink" Target="https://tothemoon.im-ldi.com/data_a70/AS16/processed/AS16-113-18332.png" TargetMode="External"/><Relationship Id="rId23991" Type="http://schemas.openxmlformats.org/officeDocument/2006/relationships/hyperlink" Target="https://www.lpi.usra.edu/resources/apollo/frame/?AS16-113-18333" TargetMode="External"/><Relationship Id="rId23992" Type="http://schemas.openxmlformats.org/officeDocument/2006/relationships/hyperlink" Target="https://tothemoon.im-ldi.com/data_a70/AS16/extra/AS16-113-18333.small.png" TargetMode="External"/><Relationship Id="rId23993" Type="http://schemas.openxmlformats.org/officeDocument/2006/relationships/hyperlink" Target="https://tothemoon.im-ldi.com/data_a70/AS16/raw/AS16-113-18333.tif" TargetMode="External"/><Relationship Id="rId23994" Type="http://schemas.openxmlformats.org/officeDocument/2006/relationships/hyperlink" Target="https://tothemoon.im-ldi.com/data_a70/AS16/processed/AS16-113-18333.png" TargetMode="External"/><Relationship Id="rId23995" Type="http://schemas.openxmlformats.org/officeDocument/2006/relationships/hyperlink" Target="https://www.lpi.usra.edu/resources/apollo/frame/?AS16-113-18334" TargetMode="External"/><Relationship Id="rId23996" Type="http://schemas.openxmlformats.org/officeDocument/2006/relationships/hyperlink" Target="https://tothemoon.im-ldi.com/data_a70/AS16/extra/AS16-113-18334.small.png" TargetMode="External"/><Relationship Id="rId23997" Type="http://schemas.openxmlformats.org/officeDocument/2006/relationships/hyperlink" Target="https://tothemoon.im-ldi.com/data_a70/AS16/raw/AS16-113-18334.tif" TargetMode="External"/><Relationship Id="rId23998" Type="http://schemas.openxmlformats.org/officeDocument/2006/relationships/hyperlink" Target="https://tothemoon.im-ldi.com/data_a70/AS16/processed/AS16-113-18334.png" TargetMode="External"/><Relationship Id="rId23999" Type="http://schemas.openxmlformats.org/officeDocument/2006/relationships/hyperlink" Target="https://www.lpi.usra.edu/resources/apollo/frame/?AS16-113-18335" TargetMode="External"/><Relationship Id="rId24000" Type="http://schemas.openxmlformats.org/officeDocument/2006/relationships/hyperlink" Target="https://tothemoon.im-ldi.com/data_a70/AS16/extra/AS16-113-18335.small.png" TargetMode="External"/><Relationship Id="rId24001" Type="http://schemas.openxmlformats.org/officeDocument/2006/relationships/hyperlink" Target="https://tothemoon.im-ldi.com/data_a70/AS16/raw/AS16-113-18335.tif" TargetMode="External"/><Relationship Id="rId24002" Type="http://schemas.openxmlformats.org/officeDocument/2006/relationships/hyperlink" Target="https://tothemoon.im-ldi.com/data_a70/AS16/processed/AS16-113-18335.png" TargetMode="External"/><Relationship Id="rId24003" Type="http://schemas.openxmlformats.org/officeDocument/2006/relationships/hyperlink" Target="https://www.lpi.usra.edu/resources/apollo/frame/?AS16-113-18336" TargetMode="External"/><Relationship Id="rId24004" Type="http://schemas.openxmlformats.org/officeDocument/2006/relationships/hyperlink" Target="https://tothemoon.im-ldi.com/data_a70/AS16/extra/AS16-113-18336.small.png" TargetMode="External"/><Relationship Id="rId24005" Type="http://schemas.openxmlformats.org/officeDocument/2006/relationships/hyperlink" Target="https://tothemoon.im-ldi.com/data_a70/AS16/raw/AS16-113-18336.tif" TargetMode="External"/><Relationship Id="rId24006" Type="http://schemas.openxmlformats.org/officeDocument/2006/relationships/hyperlink" Target="https://tothemoon.im-ldi.com/data_a70/AS16/processed/AS16-113-18336.png" TargetMode="External"/><Relationship Id="rId24007" Type="http://schemas.openxmlformats.org/officeDocument/2006/relationships/hyperlink" Target="https://www.lpi.usra.edu/resources/apollo/frame/?AS16-113-18337" TargetMode="External"/><Relationship Id="rId24008" Type="http://schemas.openxmlformats.org/officeDocument/2006/relationships/hyperlink" Target="https://tothemoon.im-ldi.com/data_a70/AS16/extra/AS16-113-18337.small.png" TargetMode="External"/><Relationship Id="rId24009" Type="http://schemas.openxmlformats.org/officeDocument/2006/relationships/hyperlink" Target="https://tothemoon.im-ldi.com/data_a70/AS16/raw/AS16-113-18337.tif" TargetMode="External"/><Relationship Id="rId24010" Type="http://schemas.openxmlformats.org/officeDocument/2006/relationships/hyperlink" Target="https://tothemoon.im-ldi.com/data_a70/AS16/processed/AS16-113-18337.png" TargetMode="External"/><Relationship Id="rId24011" Type="http://schemas.openxmlformats.org/officeDocument/2006/relationships/hyperlink" Target="https://www.lpi.usra.edu/resources/apollo/frame/?AS16-113-18338" TargetMode="External"/><Relationship Id="rId24012" Type="http://schemas.openxmlformats.org/officeDocument/2006/relationships/hyperlink" Target="https://tothemoon.im-ldi.com/data_a70/AS16/extra/AS16-113-18338.small.png" TargetMode="External"/><Relationship Id="rId24013" Type="http://schemas.openxmlformats.org/officeDocument/2006/relationships/hyperlink" Target="https://tothemoon.im-ldi.com/data_a70/AS16/raw/AS16-113-18338.tif" TargetMode="External"/><Relationship Id="rId24014" Type="http://schemas.openxmlformats.org/officeDocument/2006/relationships/hyperlink" Target="https://tothemoon.im-ldi.com/data_a70/AS16/processed/AS16-113-18338.png" TargetMode="External"/><Relationship Id="rId24015" Type="http://schemas.openxmlformats.org/officeDocument/2006/relationships/hyperlink" Target="https://www.lpi.usra.edu/resources/apollo/frame/?AS16-113-18339" TargetMode="External"/><Relationship Id="rId24016" Type="http://schemas.openxmlformats.org/officeDocument/2006/relationships/hyperlink" Target="https://tothemoon.im-ldi.com/data_a70/AS16/extra/AS16-113-18339.small.png" TargetMode="External"/><Relationship Id="rId24017" Type="http://schemas.openxmlformats.org/officeDocument/2006/relationships/hyperlink" Target="https://tothemoon.im-ldi.com/data_a70/AS16/raw/AS16-113-18339.tif" TargetMode="External"/><Relationship Id="rId24018" Type="http://schemas.openxmlformats.org/officeDocument/2006/relationships/hyperlink" Target="https://tothemoon.im-ldi.com/data_a70/AS16/processed/AS16-113-18339.png" TargetMode="External"/><Relationship Id="rId24019" Type="http://schemas.openxmlformats.org/officeDocument/2006/relationships/hyperlink" Target="https://www.lpi.usra.edu/resources/apollo/frame/?AS16-113-18340" TargetMode="External"/><Relationship Id="rId24020" Type="http://schemas.openxmlformats.org/officeDocument/2006/relationships/hyperlink" Target="https://tothemoon.im-ldi.com/data_a70/AS16/extra/AS16-113-18340.small.png" TargetMode="External"/><Relationship Id="rId24021" Type="http://schemas.openxmlformats.org/officeDocument/2006/relationships/hyperlink" Target="https://tothemoon.im-ldi.com/data_a70/AS16/raw/AS16-113-18340.tif" TargetMode="External"/><Relationship Id="rId24022" Type="http://schemas.openxmlformats.org/officeDocument/2006/relationships/hyperlink" Target="https://tothemoon.im-ldi.com/data_a70/AS16/processed/AS16-113-18340.png" TargetMode="External"/><Relationship Id="rId24023" Type="http://schemas.openxmlformats.org/officeDocument/2006/relationships/hyperlink" Target="https://www.lpi.usra.edu/resources/apollo/frame/?AS16-113-18341" TargetMode="External"/><Relationship Id="rId24024" Type="http://schemas.openxmlformats.org/officeDocument/2006/relationships/hyperlink" Target="https://tothemoon.im-ldi.com/data_a70/AS16/extra/AS16-113-18341.small.png" TargetMode="External"/><Relationship Id="rId24025" Type="http://schemas.openxmlformats.org/officeDocument/2006/relationships/hyperlink" Target="https://tothemoon.im-ldi.com/data_a70/AS16/raw/AS16-113-18341.tif" TargetMode="External"/><Relationship Id="rId24026" Type="http://schemas.openxmlformats.org/officeDocument/2006/relationships/hyperlink" Target="https://tothemoon.im-ldi.com/data_a70/AS16/processed/AS16-113-18341.png" TargetMode="External"/><Relationship Id="rId24027" Type="http://schemas.openxmlformats.org/officeDocument/2006/relationships/hyperlink" Target="https://www.lpi.usra.edu/resources/apollo/frame/?AS16-113-18342" TargetMode="External"/><Relationship Id="rId24028" Type="http://schemas.openxmlformats.org/officeDocument/2006/relationships/hyperlink" Target="https://tothemoon.im-ldi.com/data_a70/AS16/extra/AS16-113-18342.small.png" TargetMode="External"/><Relationship Id="rId24029" Type="http://schemas.openxmlformats.org/officeDocument/2006/relationships/hyperlink" Target="https://tothemoon.im-ldi.com/data_a70/AS16/raw/AS16-113-18342.tif" TargetMode="External"/><Relationship Id="rId24030" Type="http://schemas.openxmlformats.org/officeDocument/2006/relationships/hyperlink" Target="https://tothemoon.im-ldi.com/data_a70/AS16/processed/AS16-113-18342.png" TargetMode="External"/><Relationship Id="rId24031" Type="http://schemas.openxmlformats.org/officeDocument/2006/relationships/hyperlink" Target="https://www.lpi.usra.edu/resources/apollo/frame/?AS16-113-18343" TargetMode="External"/><Relationship Id="rId24032" Type="http://schemas.openxmlformats.org/officeDocument/2006/relationships/hyperlink" Target="https://tothemoon.im-ldi.com/data_a70/AS16/extra/AS16-113-18343.small.png" TargetMode="External"/><Relationship Id="rId24033" Type="http://schemas.openxmlformats.org/officeDocument/2006/relationships/hyperlink" Target="https://tothemoon.im-ldi.com/data_a70/AS16/raw/AS16-113-18343.tif" TargetMode="External"/><Relationship Id="rId24034" Type="http://schemas.openxmlformats.org/officeDocument/2006/relationships/hyperlink" Target="https://tothemoon.im-ldi.com/data_a70/AS16/processed/AS16-113-18343.png" TargetMode="External"/><Relationship Id="rId24035" Type="http://schemas.openxmlformats.org/officeDocument/2006/relationships/hyperlink" Target="https://www.lpi.usra.edu/resources/apollo/frame/?AS16-113-18344" TargetMode="External"/><Relationship Id="rId24036" Type="http://schemas.openxmlformats.org/officeDocument/2006/relationships/hyperlink" Target="https://tothemoon.im-ldi.com/data_a70/AS16/extra/AS16-113-18344.small.png" TargetMode="External"/><Relationship Id="rId24037" Type="http://schemas.openxmlformats.org/officeDocument/2006/relationships/hyperlink" Target="https://tothemoon.im-ldi.com/data_a70/AS16/raw/AS16-113-18344.tif" TargetMode="External"/><Relationship Id="rId24038" Type="http://schemas.openxmlformats.org/officeDocument/2006/relationships/hyperlink" Target="https://tothemoon.im-ldi.com/data_a70/AS16/processed/AS16-113-18344.png" TargetMode="External"/><Relationship Id="rId24039" Type="http://schemas.openxmlformats.org/officeDocument/2006/relationships/hyperlink" Target="https://www.lpi.usra.edu/resources/apollo/frame/?AS16-113-18345" TargetMode="External"/><Relationship Id="rId24040" Type="http://schemas.openxmlformats.org/officeDocument/2006/relationships/hyperlink" Target="https://tothemoon.im-ldi.com/data_a70/AS16/extra/AS16-113-18345.small.png" TargetMode="External"/><Relationship Id="rId24041" Type="http://schemas.openxmlformats.org/officeDocument/2006/relationships/hyperlink" Target="https://tothemoon.im-ldi.com/data_a70/AS16/raw/AS16-113-18345.tif" TargetMode="External"/><Relationship Id="rId24042" Type="http://schemas.openxmlformats.org/officeDocument/2006/relationships/hyperlink" Target="https://tothemoon.im-ldi.com/data_a70/AS16/processed/AS16-113-18345.png" TargetMode="External"/><Relationship Id="rId24043" Type="http://schemas.openxmlformats.org/officeDocument/2006/relationships/hyperlink" Target="https://www.lpi.usra.edu/resources/apollo/frame/?AS16-113-18346" TargetMode="External"/><Relationship Id="rId24044" Type="http://schemas.openxmlformats.org/officeDocument/2006/relationships/hyperlink" Target="https://tothemoon.im-ldi.com/data_a70/AS16/extra/AS16-113-18346.small.png" TargetMode="External"/><Relationship Id="rId24045" Type="http://schemas.openxmlformats.org/officeDocument/2006/relationships/hyperlink" Target="https://tothemoon.im-ldi.com/data_a70/AS16/raw/AS16-113-18346.tif" TargetMode="External"/><Relationship Id="rId24046" Type="http://schemas.openxmlformats.org/officeDocument/2006/relationships/hyperlink" Target="https://tothemoon.im-ldi.com/data_a70/AS16/processed/AS16-113-18346.png" TargetMode="External"/><Relationship Id="rId24047" Type="http://schemas.openxmlformats.org/officeDocument/2006/relationships/hyperlink" Target="https://www.lpi.usra.edu/resources/apollo/frame/?AS16-113-18347" TargetMode="External"/><Relationship Id="rId24048" Type="http://schemas.openxmlformats.org/officeDocument/2006/relationships/hyperlink" Target="https://tothemoon.im-ldi.com/data_a70/AS16/extra/AS16-113-18347.small.png" TargetMode="External"/><Relationship Id="rId24049" Type="http://schemas.openxmlformats.org/officeDocument/2006/relationships/hyperlink" Target="https://tothemoon.im-ldi.com/data_a70/AS16/raw/AS16-113-18347.tif" TargetMode="External"/><Relationship Id="rId24050" Type="http://schemas.openxmlformats.org/officeDocument/2006/relationships/hyperlink" Target="https://tothemoon.im-ldi.com/data_a70/AS16/processed/AS16-113-18347.png" TargetMode="External"/><Relationship Id="rId24051" Type="http://schemas.openxmlformats.org/officeDocument/2006/relationships/hyperlink" Target="https://www.lpi.usra.edu/resources/apollo/frame/?AS16-113-18348" TargetMode="External"/><Relationship Id="rId24052" Type="http://schemas.openxmlformats.org/officeDocument/2006/relationships/hyperlink" Target="https://tothemoon.im-ldi.com/data_a70/AS16/extra/AS16-113-18348.small.png" TargetMode="External"/><Relationship Id="rId24053" Type="http://schemas.openxmlformats.org/officeDocument/2006/relationships/hyperlink" Target="https://tothemoon.im-ldi.com/data_a70/AS16/raw/AS16-113-18348.tif" TargetMode="External"/><Relationship Id="rId24054" Type="http://schemas.openxmlformats.org/officeDocument/2006/relationships/hyperlink" Target="https://tothemoon.im-ldi.com/data_a70/AS16/processed/AS16-113-18348.png" TargetMode="External"/><Relationship Id="rId24055" Type="http://schemas.openxmlformats.org/officeDocument/2006/relationships/hyperlink" Target="https://www.lpi.usra.edu/resources/apollo/frame/?AS16-113-18349" TargetMode="External"/><Relationship Id="rId24056" Type="http://schemas.openxmlformats.org/officeDocument/2006/relationships/hyperlink" Target="https://tothemoon.im-ldi.com/data_a70/AS16/extra/AS16-113-18349.small.png" TargetMode="External"/><Relationship Id="rId24057" Type="http://schemas.openxmlformats.org/officeDocument/2006/relationships/hyperlink" Target="https://tothemoon.im-ldi.com/data_a70/AS16/raw/AS16-113-18349.tif" TargetMode="External"/><Relationship Id="rId24058" Type="http://schemas.openxmlformats.org/officeDocument/2006/relationships/hyperlink" Target="https://tothemoon.im-ldi.com/data_a70/AS16/processed/AS16-113-18349.png" TargetMode="External"/><Relationship Id="rId24059" Type="http://schemas.openxmlformats.org/officeDocument/2006/relationships/hyperlink" Target="https://www.lpi.usra.edu/resources/apollo/frame/?AS16-113-18350" TargetMode="External"/><Relationship Id="rId24060" Type="http://schemas.openxmlformats.org/officeDocument/2006/relationships/hyperlink" Target="https://tothemoon.im-ldi.com/data_a70/AS16/extra/AS16-113-18350.small.png" TargetMode="External"/><Relationship Id="rId24061" Type="http://schemas.openxmlformats.org/officeDocument/2006/relationships/hyperlink" Target="https://tothemoon.im-ldi.com/data_a70/AS16/raw/AS16-113-18350.tif" TargetMode="External"/><Relationship Id="rId24062" Type="http://schemas.openxmlformats.org/officeDocument/2006/relationships/hyperlink" Target="https://tothemoon.im-ldi.com/data_a70/AS16/processed/AS16-113-18350.png" TargetMode="External"/><Relationship Id="rId24063" Type="http://schemas.openxmlformats.org/officeDocument/2006/relationships/hyperlink" Target="https://www.lpi.usra.edu/resources/apollo/frame/?AS16-113-18351" TargetMode="External"/><Relationship Id="rId24064" Type="http://schemas.openxmlformats.org/officeDocument/2006/relationships/hyperlink" Target="https://tothemoon.im-ldi.com/data_a70/AS16/extra/AS16-113-18351.small.png" TargetMode="External"/><Relationship Id="rId24065" Type="http://schemas.openxmlformats.org/officeDocument/2006/relationships/hyperlink" Target="https://tothemoon.im-ldi.com/data_a70/AS16/raw/AS16-113-18351.tif" TargetMode="External"/><Relationship Id="rId24066" Type="http://schemas.openxmlformats.org/officeDocument/2006/relationships/hyperlink" Target="https://tothemoon.im-ldi.com/data_a70/AS16/processed/AS16-113-18351.png" TargetMode="External"/><Relationship Id="rId24067" Type="http://schemas.openxmlformats.org/officeDocument/2006/relationships/hyperlink" Target="https://www.lpi.usra.edu/resources/apollo/frame/?AS16-113-18352" TargetMode="External"/><Relationship Id="rId24068" Type="http://schemas.openxmlformats.org/officeDocument/2006/relationships/hyperlink" Target="https://tothemoon.im-ldi.com/data_a70/AS16/extra/AS16-113-18352.small.png" TargetMode="External"/><Relationship Id="rId24069" Type="http://schemas.openxmlformats.org/officeDocument/2006/relationships/hyperlink" Target="https://tothemoon.im-ldi.com/data_a70/AS16/raw/AS16-113-18352.tif" TargetMode="External"/><Relationship Id="rId24070" Type="http://schemas.openxmlformats.org/officeDocument/2006/relationships/hyperlink" Target="https://tothemoon.im-ldi.com/data_a70/AS16/processed/AS16-113-18352.png" TargetMode="External"/><Relationship Id="rId24071" Type="http://schemas.openxmlformats.org/officeDocument/2006/relationships/hyperlink" Target="https://www.lpi.usra.edu/resources/apollo/frame/?AS16-113-18353" TargetMode="External"/><Relationship Id="rId24072" Type="http://schemas.openxmlformats.org/officeDocument/2006/relationships/hyperlink" Target="https://tothemoon.im-ldi.com/data_a70/AS16/extra/AS16-113-18353.small.png" TargetMode="External"/><Relationship Id="rId24073" Type="http://schemas.openxmlformats.org/officeDocument/2006/relationships/hyperlink" Target="https://tothemoon.im-ldi.com/data_a70/AS16/raw/AS16-113-18353.tif" TargetMode="External"/><Relationship Id="rId24074" Type="http://schemas.openxmlformats.org/officeDocument/2006/relationships/hyperlink" Target="https://tothemoon.im-ldi.com/data_a70/AS16/processed/AS16-113-18353.png" TargetMode="External"/><Relationship Id="rId24075" Type="http://schemas.openxmlformats.org/officeDocument/2006/relationships/hyperlink" Target="https://www.lpi.usra.edu/resources/apollo/frame/?AS16-113-18355" TargetMode="External"/><Relationship Id="rId24076" Type="http://schemas.openxmlformats.org/officeDocument/2006/relationships/hyperlink" Target="https://tothemoon.im-ldi.com/data_a70/AS16/extra/AS16-113-18355.small.png" TargetMode="External"/><Relationship Id="rId24077" Type="http://schemas.openxmlformats.org/officeDocument/2006/relationships/hyperlink" Target="https://tothemoon.im-ldi.com/data_a70/AS16/raw/AS16-113-18355.tif" TargetMode="External"/><Relationship Id="rId24078" Type="http://schemas.openxmlformats.org/officeDocument/2006/relationships/hyperlink" Target="https://tothemoon.im-ldi.com/data_a70/AS16/processed/AS16-113-18355.png" TargetMode="External"/><Relationship Id="rId24079" Type="http://schemas.openxmlformats.org/officeDocument/2006/relationships/hyperlink" Target="https://www.lpi.usra.edu/resources/apollo/frame/?AS16-113-18357" TargetMode="External"/><Relationship Id="rId24080" Type="http://schemas.openxmlformats.org/officeDocument/2006/relationships/hyperlink" Target="https://tothemoon.im-ldi.com/data_a70/AS16/extra/AS16-113-18357.small.png" TargetMode="External"/><Relationship Id="rId24081" Type="http://schemas.openxmlformats.org/officeDocument/2006/relationships/hyperlink" Target="https://tothemoon.im-ldi.com/data_a70/AS16/raw/AS16-113-18357.tif" TargetMode="External"/><Relationship Id="rId24082" Type="http://schemas.openxmlformats.org/officeDocument/2006/relationships/hyperlink" Target="https://tothemoon.im-ldi.com/data_a70/AS16/processed/AS16-113-18357.png" TargetMode="External"/><Relationship Id="rId24083" Type="http://schemas.openxmlformats.org/officeDocument/2006/relationships/hyperlink" Target="https://www.lpi.usra.edu/resources/apollo/frame/?AS16-113-18358" TargetMode="External"/><Relationship Id="rId24084" Type="http://schemas.openxmlformats.org/officeDocument/2006/relationships/hyperlink" Target="https://tothemoon.im-ldi.com/data_a70/AS16/extra/AS16-113-18358.small.png" TargetMode="External"/><Relationship Id="rId24085" Type="http://schemas.openxmlformats.org/officeDocument/2006/relationships/hyperlink" Target="https://tothemoon.im-ldi.com/data_a70/AS16/raw/AS16-113-18358.tif" TargetMode="External"/><Relationship Id="rId24086" Type="http://schemas.openxmlformats.org/officeDocument/2006/relationships/hyperlink" Target="https://tothemoon.im-ldi.com/data_a70/AS16/processed/AS16-113-18358.png" TargetMode="External"/><Relationship Id="rId24087" Type="http://schemas.openxmlformats.org/officeDocument/2006/relationships/hyperlink" Target="https://www.lpi.usra.edu/resources/apollo/frame/?AS16-113-18359" TargetMode="External"/><Relationship Id="rId24088" Type="http://schemas.openxmlformats.org/officeDocument/2006/relationships/hyperlink" Target="https://tothemoon.im-ldi.com/data_a70/AS16/extra/AS16-113-18359.small.png" TargetMode="External"/><Relationship Id="rId24089" Type="http://schemas.openxmlformats.org/officeDocument/2006/relationships/hyperlink" Target="https://tothemoon.im-ldi.com/data_a70/AS16/raw/AS16-113-18359.tif" TargetMode="External"/><Relationship Id="rId24090" Type="http://schemas.openxmlformats.org/officeDocument/2006/relationships/hyperlink" Target="https://tothemoon.im-ldi.com/data_a70/AS16/processed/AS16-113-18359.png" TargetMode="External"/><Relationship Id="rId24091" Type="http://schemas.openxmlformats.org/officeDocument/2006/relationships/hyperlink" Target="https://www.lpi.usra.edu/resources/apollo/frame/?AS16-113-18364" TargetMode="External"/><Relationship Id="rId24092" Type="http://schemas.openxmlformats.org/officeDocument/2006/relationships/hyperlink" Target="https://tothemoon.im-ldi.com/data_a70/AS16/extra/AS16-113-18364.small.png" TargetMode="External"/><Relationship Id="rId24093" Type="http://schemas.openxmlformats.org/officeDocument/2006/relationships/hyperlink" Target="https://tothemoon.im-ldi.com/data_a70/AS16/raw/AS16-113-18364.tif" TargetMode="External"/><Relationship Id="rId24094" Type="http://schemas.openxmlformats.org/officeDocument/2006/relationships/hyperlink" Target="https://tothemoon.im-ldi.com/data_a70/AS16/processed/AS16-113-18364.png" TargetMode="External"/><Relationship Id="rId24095" Type="http://schemas.openxmlformats.org/officeDocument/2006/relationships/hyperlink" Target="https://www.lpi.usra.edu/resources/apollo/frame/?AS16-113-18365" TargetMode="External"/><Relationship Id="rId24096" Type="http://schemas.openxmlformats.org/officeDocument/2006/relationships/hyperlink" Target="https://tothemoon.im-ldi.com/data_a70/AS16/extra/AS16-113-18365.small.png" TargetMode="External"/><Relationship Id="rId24097" Type="http://schemas.openxmlformats.org/officeDocument/2006/relationships/hyperlink" Target="https://tothemoon.im-ldi.com/data_a70/AS16/raw/AS16-113-18365.tif" TargetMode="External"/><Relationship Id="rId24098" Type="http://schemas.openxmlformats.org/officeDocument/2006/relationships/hyperlink" Target="https://tothemoon.im-ldi.com/data_a70/AS16/processed/AS16-113-18365.png" TargetMode="External"/><Relationship Id="rId24099" Type="http://schemas.openxmlformats.org/officeDocument/2006/relationships/hyperlink" Target="https://www.lpi.usra.edu/resources/apollo/frame/?AS16-113-18367" TargetMode="External"/><Relationship Id="rId24100" Type="http://schemas.openxmlformats.org/officeDocument/2006/relationships/hyperlink" Target="https://tothemoon.im-ldi.com/data_a70/AS16/extra/AS16-113-18367.small.png" TargetMode="External"/><Relationship Id="rId24101" Type="http://schemas.openxmlformats.org/officeDocument/2006/relationships/hyperlink" Target="https://tothemoon.im-ldi.com/data_a70/AS16/raw/AS16-113-18367.tif" TargetMode="External"/><Relationship Id="rId24102" Type="http://schemas.openxmlformats.org/officeDocument/2006/relationships/hyperlink" Target="https://tothemoon.im-ldi.com/data_a70/AS16/processed/AS16-113-18367.png" TargetMode="External"/><Relationship Id="rId24103" Type="http://schemas.openxmlformats.org/officeDocument/2006/relationships/hyperlink" Target="https://www.lpi.usra.edu/resources/apollo/frame/?AS16-113-18368" TargetMode="External"/><Relationship Id="rId24104" Type="http://schemas.openxmlformats.org/officeDocument/2006/relationships/hyperlink" Target="https://tothemoon.im-ldi.com/data_a70/AS16/extra/AS16-113-18368.small.png" TargetMode="External"/><Relationship Id="rId24105" Type="http://schemas.openxmlformats.org/officeDocument/2006/relationships/hyperlink" Target="https://tothemoon.im-ldi.com/data_a70/AS16/raw/AS16-113-18368.tif" TargetMode="External"/><Relationship Id="rId24106" Type="http://schemas.openxmlformats.org/officeDocument/2006/relationships/hyperlink" Target="https://tothemoon.im-ldi.com/data_a70/AS16/processed/AS16-113-18368.png" TargetMode="External"/><Relationship Id="rId24107" Type="http://schemas.openxmlformats.org/officeDocument/2006/relationships/hyperlink" Target="https://www.lpi.usra.edu/resources/apollo/frame/?AS16-113-18369" TargetMode="External"/><Relationship Id="rId24108" Type="http://schemas.openxmlformats.org/officeDocument/2006/relationships/hyperlink" Target="https://tothemoon.im-ldi.com/data_a70/AS16/extra/AS16-113-18369.small.png" TargetMode="External"/><Relationship Id="rId24109" Type="http://schemas.openxmlformats.org/officeDocument/2006/relationships/hyperlink" Target="https://tothemoon.im-ldi.com/data_a70/AS16/raw/AS16-113-18369.tif" TargetMode="External"/><Relationship Id="rId24110" Type="http://schemas.openxmlformats.org/officeDocument/2006/relationships/hyperlink" Target="https://tothemoon.im-ldi.com/data_a70/AS16/processed/AS16-113-18369.png" TargetMode="External"/><Relationship Id="rId24111" Type="http://schemas.openxmlformats.org/officeDocument/2006/relationships/hyperlink" Target="https://www.lpi.usra.edu/resources/apollo/frame/?AS16-113-18370" TargetMode="External"/><Relationship Id="rId24112" Type="http://schemas.openxmlformats.org/officeDocument/2006/relationships/hyperlink" Target="https://tothemoon.im-ldi.com/data_a70/AS16/extra/AS16-113-18370.small.png" TargetMode="External"/><Relationship Id="rId24113" Type="http://schemas.openxmlformats.org/officeDocument/2006/relationships/hyperlink" Target="https://tothemoon.im-ldi.com/data_a70/AS16/raw/AS16-113-18370.tif" TargetMode="External"/><Relationship Id="rId24114" Type="http://schemas.openxmlformats.org/officeDocument/2006/relationships/hyperlink" Target="https://tothemoon.im-ldi.com/data_a70/AS16/processed/AS16-113-18370.png" TargetMode="External"/><Relationship Id="rId24115" Type="http://schemas.openxmlformats.org/officeDocument/2006/relationships/hyperlink" Target="https://www.lpi.usra.edu/resources/apollo/frame/?AS16-113-18371" TargetMode="External"/><Relationship Id="rId24116" Type="http://schemas.openxmlformats.org/officeDocument/2006/relationships/hyperlink" Target="https://tothemoon.im-ldi.com/data_a70/AS16/extra/AS16-113-18371.small.png" TargetMode="External"/><Relationship Id="rId24117" Type="http://schemas.openxmlformats.org/officeDocument/2006/relationships/hyperlink" Target="https://tothemoon.im-ldi.com/data_a70/AS16/raw/AS16-113-18371.tif" TargetMode="External"/><Relationship Id="rId24118" Type="http://schemas.openxmlformats.org/officeDocument/2006/relationships/hyperlink" Target="https://tothemoon.im-ldi.com/data_a70/AS16/processed/AS16-113-18371.png" TargetMode="External"/><Relationship Id="rId24119" Type="http://schemas.openxmlformats.org/officeDocument/2006/relationships/hyperlink" Target="https://www.lpi.usra.edu/resources/apollo/frame/?AS16-113-18372" TargetMode="External"/><Relationship Id="rId24120" Type="http://schemas.openxmlformats.org/officeDocument/2006/relationships/hyperlink" Target="https://tothemoon.im-ldi.com/data_a70/AS16/extra/AS16-113-18372.small.png" TargetMode="External"/><Relationship Id="rId24121" Type="http://schemas.openxmlformats.org/officeDocument/2006/relationships/hyperlink" Target="https://tothemoon.im-ldi.com/data_a70/AS16/raw/AS16-113-18372.tif" TargetMode="External"/><Relationship Id="rId24122" Type="http://schemas.openxmlformats.org/officeDocument/2006/relationships/hyperlink" Target="https://tothemoon.im-ldi.com/data_a70/AS16/processed/AS16-113-18372.png" TargetMode="External"/><Relationship Id="rId24123" Type="http://schemas.openxmlformats.org/officeDocument/2006/relationships/hyperlink" Target="https://www.lpi.usra.edu/resources/apollo/frame/?AS16-113-18373" TargetMode="External"/><Relationship Id="rId24124" Type="http://schemas.openxmlformats.org/officeDocument/2006/relationships/hyperlink" Target="https://tothemoon.im-ldi.com/data_a70/AS16/extra/AS16-113-18373.small.png" TargetMode="External"/><Relationship Id="rId24125" Type="http://schemas.openxmlformats.org/officeDocument/2006/relationships/hyperlink" Target="https://tothemoon.im-ldi.com/data_a70/AS16/raw/AS16-113-18373.tif" TargetMode="External"/><Relationship Id="rId24126" Type="http://schemas.openxmlformats.org/officeDocument/2006/relationships/hyperlink" Target="https://tothemoon.im-ldi.com/data_a70/AS16/processed/AS16-113-18373.png" TargetMode="External"/><Relationship Id="rId24127" Type="http://schemas.openxmlformats.org/officeDocument/2006/relationships/hyperlink" Target="https://www.lpi.usra.edu/resources/apollo/frame/?AS16-113-18374" TargetMode="External"/><Relationship Id="rId24128" Type="http://schemas.openxmlformats.org/officeDocument/2006/relationships/hyperlink" Target="https://tothemoon.im-ldi.com/data_a70/AS16/extra/AS16-113-18374.small.png" TargetMode="External"/><Relationship Id="rId24129" Type="http://schemas.openxmlformats.org/officeDocument/2006/relationships/hyperlink" Target="https://tothemoon.im-ldi.com/data_a70/AS16/raw/AS16-113-18374.tif" TargetMode="External"/><Relationship Id="rId24130" Type="http://schemas.openxmlformats.org/officeDocument/2006/relationships/hyperlink" Target="https://tothemoon.im-ldi.com/data_a70/AS16/processed/AS16-113-18374.png" TargetMode="External"/><Relationship Id="rId24131" Type="http://schemas.openxmlformats.org/officeDocument/2006/relationships/hyperlink" Target="https://www.lpi.usra.edu/resources/apollo/frame/?AS16-113-18375" TargetMode="External"/><Relationship Id="rId24132" Type="http://schemas.openxmlformats.org/officeDocument/2006/relationships/hyperlink" Target="https://tothemoon.im-ldi.com/data_a70/AS16/extra/AS16-113-18375.small.png" TargetMode="External"/><Relationship Id="rId24133" Type="http://schemas.openxmlformats.org/officeDocument/2006/relationships/hyperlink" Target="https://tothemoon.im-ldi.com/data_a70/AS16/raw/AS16-113-18375.tif" TargetMode="External"/><Relationship Id="rId24134" Type="http://schemas.openxmlformats.org/officeDocument/2006/relationships/hyperlink" Target="https://tothemoon.im-ldi.com/data_a70/AS16/processed/AS16-113-18375.png" TargetMode="External"/><Relationship Id="rId24135" Type="http://schemas.openxmlformats.org/officeDocument/2006/relationships/hyperlink" Target="https://www.lpi.usra.edu/resources/apollo/frame/?AS16-113-18376" TargetMode="External"/><Relationship Id="rId24136" Type="http://schemas.openxmlformats.org/officeDocument/2006/relationships/hyperlink" Target="https://tothemoon.im-ldi.com/data_a70/AS16/extra/AS16-113-18376.small.png" TargetMode="External"/><Relationship Id="rId24137" Type="http://schemas.openxmlformats.org/officeDocument/2006/relationships/hyperlink" Target="https://tothemoon.im-ldi.com/data_a70/AS16/raw/AS16-113-18376.tif" TargetMode="External"/><Relationship Id="rId24138" Type="http://schemas.openxmlformats.org/officeDocument/2006/relationships/hyperlink" Target="https://tothemoon.im-ldi.com/data_a70/AS16/processed/AS16-113-18376.png" TargetMode="External"/><Relationship Id="rId24139" Type="http://schemas.openxmlformats.org/officeDocument/2006/relationships/hyperlink" Target="https://www.lpi.usra.edu/resources/apollo/frame/?AS16-113-18377" TargetMode="External"/><Relationship Id="rId24140" Type="http://schemas.openxmlformats.org/officeDocument/2006/relationships/hyperlink" Target="https://tothemoon.im-ldi.com/data_a70/AS16/extra/AS16-113-18377.small.png" TargetMode="External"/><Relationship Id="rId24141" Type="http://schemas.openxmlformats.org/officeDocument/2006/relationships/hyperlink" Target="https://tothemoon.im-ldi.com/data_a70/AS16/raw/AS16-113-18377.tif" TargetMode="External"/><Relationship Id="rId24142" Type="http://schemas.openxmlformats.org/officeDocument/2006/relationships/hyperlink" Target="https://tothemoon.im-ldi.com/data_a70/AS16/processed/AS16-113-18377.png" TargetMode="External"/><Relationship Id="rId24143" Type="http://schemas.openxmlformats.org/officeDocument/2006/relationships/hyperlink" Target="https://www.lpi.usra.edu/resources/apollo/frame/?AS16-113-18378" TargetMode="External"/><Relationship Id="rId24144" Type="http://schemas.openxmlformats.org/officeDocument/2006/relationships/hyperlink" Target="https://tothemoon.im-ldi.com/data_a70/AS16/extra/AS16-113-18378.small.png" TargetMode="External"/><Relationship Id="rId24145" Type="http://schemas.openxmlformats.org/officeDocument/2006/relationships/hyperlink" Target="https://tothemoon.im-ldi.com/data_a70/AS16/raw/AS16-113-18378.tif" TargetMode="External"/><Relationship Id="rId24146" Type="http://schemas.openxmlformats.org/officeDocument/2006/relationships/hyperlink" Target="https://tothemoon.im-ldi.com/data_a70/AS16/processed/AS16-113-18378.png" TargetMode="External"/><Relationship Id="rId24147" Type="http://schemas.openxmlformats.org/officeDocument/2006/relationships/hyperlink" Target="https://www.lpi.usra.edu/resources/apollo/frame/?AS16-113-18379" TargetMode="External"/><Relationship Id="rId24148" Type="http://schemas.openxmlformats.org/officeDocument/2006/relationships/hyperlink" Target="https://tothemoon.im-ldi.com/data_a70/AS16/extra/AS16-113-18379.small.png" TargetMode="External"/><Relationship Id="rId24149" Type="http://schemas.openxmlformats.org/officeDocument/2006/relationships/hyperlink" Target="https://tothemoon.im-ldi.com/data_a70/AS16/raw/AS16-113-18379.tif" TargetMode="External"/><Relationship Id="rId24150" Type="http://schemas.openxmlformats.org/officeDocument/2006/relationships/hyperlink" Target="https://tothemoon.im-ldi.com/data_a70/AS16/processed/AS16-113-18379.png" TargetMode="External"/><Relationship Id="rId24151" Type="http://schemas.openxmlformats.org/officeDocument/2006/relationships/hyperlink" Target="https://www.lpi.usra.edu/resources/apollo/frame/?AS16-113-18380" TargetMode="External"/><Relationship Id="rId24152" Type="http://schemas.openxmlformats.org/officeDocument/2006/relationships/hyperlink" Target="https://tothemoon.im-ldi.com/data_a70/AS16/extra/AS16-113-18380.small.png" TargetMode="External"/><Relationship Id="rId24153" Type="http://schemas.openxmlformats.org/officeDocument/2006/relationships/hyperlink" Target="https://tothemoon.im-ldi.com/data_a70/AS16/raw/AS16-113-18380.tif" TargetMode="External"/><Relationship Id="rId24154" Type="http://schemas.openxmlformats.org/officeDocument/2006/relationships/hyperlink" Target="https://tothemoon.im-ldi.com/data_a70/AS16/processed/AS16-113-18380.png" TargetMode="External"/><Relationship Id="rId24155" Type="http://schemas.openxmlformats.org/officeDocument/2006/relationships/hyperlink" Target="https://www.lpi.usra.edu/resources/apollo/frame/?AS16-113-18381" TargetMode="External"/><Relationship Id="rId24156" Type="http://schemas.openxmlformats.org/officeDocument/2006/relationships/hyperlink" Target="https://tothemoon.im-ldi.com/data_a70/AS16/extra/AS16-113-18381.small.png" TargetMode="External"/><Relationship Id="rId24157" Type="http://schemas.openxmlformats.org/officeDocument/2006/relationships/hyperlink" Target="https://tothemoon.im-ldi.com/data_a70/AS16/raw/AS16-113-18381.tif" TargetMode="External"/><Relationship Id="rId24158" Type="http://schemas.openxmlformats.org/officeDocument/2006/relationships/hyperlink" Target="https://tothemoon.im-ldi.com/data_a70/AS16/processed/AS16-113-18381.png" TargetMode="External"/><Relationship Id="rId24159" Type="http://schemas.openxmlformats.org/officeDocument/2006/relationships/hyperlink" Target="https://www.lpi.usra.edu/resources/apollo/frame/?AS16-113-18382" TargetMode="External"/><Relationship Id="rId24160" Type="http://schemas.openxmlformats.org/officeDocument/2006/relationships/hyperlink" Target="https://tothemoon.im-ldi.com/data_a70/AS16/extra/AS16-113-18382.small.png" TargetMode="External"/><Relationship Id="rId24161" Type="http://schemas.openxmlformats.org/officeDocument/2006/relationships/hyperlink" Target="https://tothemoon.im-ldi.com/data_a70/AS16/raw/AS16-113-18382.tif" TargetMode="External"/><Relationship Id="rId24162" Type="http://schemas.openxmlformats.org/officeDocument/2006/relationships/hyperlink" Target="https://tothemoon.im-ldi.com/data_a70/AS16/processed/AS16-113-18382.png" TargetMode="External"/><Relationship Id="rId24163" Type="http://schemas.openxmlformats.org/officeDocument/2006/relationships/hyperlink" Target="https://www.lpi.usra.edu/resources/apollo/frame/?AS16-114-18383" TargetMode="External"/><Relationship Id="rId24164" Type="http://schemas.openxmlformats.org/officeDocument/2006/relationships/hyperlink" Target="https://tothemoon.im-ldi.com/data_a70/AS16/extra/AS16-114-18383.small.png" TargetMode="External"/><Relationship Id="rId24165" Type="http://schemas.openxmlformats.org/officeDocument/2006/relationships/hyperlink" Target="https://tothemoon.im-ldi.com/data_a70/AS16/raw/AS16-114-18383.tif" TargetMode="External"/><Relationship Id="rId24166" Type="http://schemas.openxmlformats.org/officeDocument/2006/relationships/hyperlink" Target="https://tothemoon.im-ldi.com/data_a70/AS16/processed/AS16-114-18383.png" TargetMode="External"/><Relationship Id="rId24167" Type="http://schemas.openxmlformats.org/officeDocument/2006/relationships/hyperlink" Target="https://www.lpi.usra.edu/resources/apollo/frame/?AS16-114-18385" TargetMode="External"/><Relationship Id="rId24168" Type="http://schemas.openxmlformats.org/officeDocument/2006/relationships/hyperlink" Target="https://tothemoon.im-ldi.com/data_a70/AS16/extra/AS16-114-18385.small.png" TargetMode="External"/><Relationship Id="rId24169" Type="http://schemas.openxmlformats.org/officeDocument/2006/relationships/hyperlink" Target="https://tothemoon.im-ldi.com/data_a70/AS16/raw/AS16-114-18385.tif" TargetMode="External"/><Relationship Id="rId24170" Type="http://schemas.openxmlformats.org/officeDocument/2006/relationships/hyperlink" Target="https://tothemoon.im-ldi.com/data_a70/AS16/processed/AS16-114-18385.png" TargetMode="External"/><Relationship Id="rId24171" Type="http://schemas.openxmlformats.org/officeDocument/2006/relationships/hyperlink" Target="https://www.lpi.usra.edu/resources/apollo/frame/?AS16-114-18386" TargetMode="External"/><Relationship Id="rId24172" Type="http://schemas.openxmlformats.org/officeDocument/2006/relationships/hyperlink" Target="https://tothemoon.im-ldi.com/data_a70/AS16/extra/AS16-114-18386.small.png" TargetMode="External"/><Relationship Id="rId24173" Type="http://schemas.openxmlformats.org/officeDocument/2006/relationships/hyperlink" Target="https://tothemoon.im-ldi.com/data_a70/AS16/raw/AS16-114-18386.tif" TargetMode="External"/><Relationship Id="rId24174" Type="http://schemas.openxmlformats.org/officeDocument/2006/relationships/hyperlink" Target="https://tothemoon.im-ldi.com/data_a70/AS16/processed/AS16-114-18386.png" TargetMode="External"/><Relationship Id="rId24175" Type="http://schemas.openxmlformats.org/officeDocument/2006/relationships/hyperlink" Target="https://www.lpi.usra.edu/resources/apollo/frame/?AS16-114-18388" TargetMode="External"/><Relationship Id="rId24176" Type="http://schemas.openxmlformats.org/officeDocument/2006/relationships/hyperlink" Target="https://tothemoon.im-ldi.com/data_a70/AS16/extra/AS16-114-18388.small.png" TargetMode="External"/><Relationship Id="rId24177" Type="http://schemas.openxmlformats.org/officeDocument/2006/relationships/hyperlink" Target="https://tothemoon.im-ldi.com/data_a70/AS16/raw/AS16-114-18388.tif" TargetMode="External"/><Relationship Id="rId24178" Type="http://schemas.openxmlformats.org/officeDocument/2006/relationships/hyperlink" Target="https://tothemoon.im-ldi.com/data_a70/AS16/processed/AS16-114-18388.png" TargetMode="External"/><Relationship Id="rId24179" Type="http://schemas.openxmlformats.org/officeDocument/2006/relationships/hyperlink" Target="https://www.lpi.usra.edu/resources/apollo/frame/?AS16-114-18389" TargetMode="External"/><Relationship Id="rId24180" Type="http://schemas.openxmlformats.org/officeDocument/2006/relationships/hyperlink" Target="https://tothemoon.im-ldi.com/data_a70/AS16/extra/AS16-114-18389.small.png" TargetMode="External"/><Relationship Id="rId24181" Type="http://schemas.openxmlformats.org/officeDocument/2006/relationships/hyperlink" Target="https://tothemoon.im-ldi.com/data_a70/AS16/raw/AS16-114-18389.tif" TargetMode="External"/><Relationship Id="rId24182" Type="http://schemas.openxmlformats.org/officeDocument/2006/relationships/hyperlink" Target="https://tothemoon.im-ldi.com/data_a70/AS16/processed/AS16-114-18389.png" TargetMode="External"/><Relationship Id="rId24183" Type="http://schemas.openxmlformats.org/officeDocument/2006/relationships/hyperlink" Target="https://www.lpi.usra.edu/resources/apollo/frame/?AS16-114-18390" TargetMode="External"/><Relationship Id="rId24184" Type="http://schemas.openxmlformats.org/officeDocument/2006/relationships/hyperlink" Target="https://tothemoon.im-ldi.com/data_a70/AS16/extra/AS16-114-18390.small.png" TargetMode="External"/><Relationship Id="rId24185" Type="http://schemas.openxmlformats.org/officeDocument/2006/relationships/hyperlink" Target="https://tothemoon.im-ldi.com/data_a70/AS16/raw/AS16-114-18390.tif" TargetMode="External"/><Relationship Id="rId24186" Type="http://schemas.openxmlformats.org/officeDocument/2006/relationships/hyperlink" Target="https://tothemoon.im-ldi.com/data_a70/AS16/processed/AS16-114-18390.png" TargetMode="External"/><Relationship Id="rId24187" Type="http://schemas.openxmlformats.org/officeDocument/2006/relationships/hyperlink" Target="https://www.lpi.usra.edu/resources/apollo/frame/?AS16-114-18391" TargetMode="External"/><Relationship Id="rId24188" Type="http://schemas.openxmlformats.org/officeDocument/2006/relationships/hyperlink" Target="https://tothemoon.im-ldi.com/data_a70/AS16/extra/AS16-114-18391.small.png" TargetMode="External"/><Relationship Id="rId24189" Type="http://schemas.openxmlformats.org/officeDocument/2006/relationships/hyperlink" Target="https://tothemoon.im-ldi.com/data_a70/AS16/raw/AS16-114-18391.tif" TargetMode="External"/><Relationship Id="rId24190" Type="http://schemas.openxmlformats.org/officeDocument/2006/relationships/hyperlink" Target="https://tothemoon.im-ldi.com/data_a70/AS16/processed/AS16-114-18391.png" TargetMode="External"/><Relationship Id="rId24191" Type="http://schemas.openxmlformats.org/officeDocument/2006/relationships/hyperlink" Target="https://www.lpi.usra.edu/resources/apollo/frame/?AS16-114-18392" TargetMode="External"/><Relationship Id="rId24192" Type="http://schemas.openxmlformats.org/officeDocument/2006/relationships/hyperlink" Target="https://tothemoon.im-ldi.com/data_a70/AS16/extra/AS16-114-18392.small.png" TargetMode="External"/><Relationship Id="rId24193" Type="http://schemas.openxmlformats.org/officeDocument/2006/relationships/hyperlink" Target="https://tothemoon.im-ldi.com/data_a70/AS16/raw/AS16-114-18392.tif" TargetMode="External"/><Relationship Id="rId24194" Type="http://schemas.openxmlformats.org/officeDocument/2006/relationships/hyperlink" Target="https://tothemoon.im-ldi.com/data_a70/AS16/processed/AS16-114-18392.png" TargetMode="External"/><Relationship Id="rId24195" Type="http://schemas.openxmlformats.org/officeDocument/2006/relationships/hyperlink" Target="https://www.lpi.usra.edu/resources/apollo/frame/?AS16-114-18393" TargetMode="External"/><Relationship Id="rId24196" Type="http://schemas.openxmlformats.org/officeDocument/2006/relationships/hyperlink" Target="https://tothemoon.im-ldi.com/data_a70/AS16/extra/AS16-114-18393.small.png" TargetMode="External"/><Relationship Id="rId24197" Type="http://schemas.openxmlformats.org/officeDocument/2006/relationships/hyperlink" Target="https://tothemoon.im-ldi.com/data_a70/AS16/raw/AS16-114-18393.tif" TargetMode="External"/><Relationship Id="rId24198" Type="http://schemas.openxmlformats.org/officeDocument/2006/relationships/hyperlink" Target="https://tothemoon.im-ldi.com/data_a70/AS16/processed/AS16-114-18393.png" TargetMode="External"/><Relationship Id="rId24199" Type="http://schemas.openxmlformats.org/officeDocument/2006/relationships/hyperlink" Target="https://www.lpi.usra.edu/resources/apollo/frame/?AS16-114-18394" TargetMode="External"/><Relationship Id="rId24200" Type="http://schemas.openxmlformats.org/officeDocument/2006/relationships/hyperlink" Target="https://tothemoon.im-ldi.com/data_a70/AS16/extra/AS16-114-18394.small.png" TargetMode="External"/><Relationship Id="rId24201" Type="http://schemas.openxmlformats.org/officeDocument/2006/relationships/hyperlink" Target="https://tothemoon.im-ldi.com/data_a70/AS16/raw/AS16-114-18394.tif" TargetMode="External"/><Relationship Id="rId24202" Type="http://schemas.openxmlformats.org/officeDocument/2006/relationships/hyperlink" Target="https://tothemoon.im-ldi.com/data_a70/AS16/processed/AS16-114-18394.png" TargetMode="External"/><Relationship Id="rId24203" Type="http://schemas.openxmlformats.org/officeDocument/2006/relationships/hyperlink" Target="https://www.lpi.usra.edu/resources/apollo/frame/?AS16-114-18398" TargetMode="External"/><Relationship Id="rId24204" Type="http://schemas.openxmlformats.org/officeDocument/2006/relationships/hyperlink" Target="https://tothemoon.im-ldi.com/data_a70/AS16/extra/AS16-114-18398.small.png" TargetMode="External"/><Relationship Id="rId24205" Type="http://schemas.openxmlformats.org/officeDocument/2006/relationships/hyperlink" Target="https://tothemoon.im-ldi.com/data_a70/AS16/raw/AS16-114-18398.tif" TargetMode="External"/><Relationship Id="rId24206" Type="http://schemas.openxmlformats.org/officeDocument/2006/relationships/hyperlink" Target="https://tothemoon.im-ldi.com/data_a70/AS16/processed/AS16-114-18398.png" TargetMode="External"/><Relationship Id="rId24207" Type="http://schemas.openxmlformats.org/officeDocument/2006/relationships/hyperlink" Target="https://www.lpi.usra.edu/resources/apollo/frame/?AS16-114-18402" TargetMode="External"/><Relationship Id="rId24208" Type="http://schemas.openxmlformats.org/officeDocument/2006/relationships/hyperlink" Target="https://tothemoon.im-ldi.com/data_a70/AS16/extra/AS16-114-18402.small.png" TargetMode="External"/><Relationship Id="rId24209" Type="http://schemas.openxmlformats.org/officeDocument/2006/relationships/hyperlink" Target="https://tothemoon.im-ldi.com/data_a70/AS16/raw/AS16-114-18402.tif" TargetMode="External"/><Relationship Id="rId24210" Type="http://schemas.openxmlformats.org/officeDocument/2006/relationships/hyperlink" Target="https://tothemoon.im-ldi.com/data_a70/AS16/processed/AS16-114-18402.png" TargetMode="External"/><Relationship Id="rId24211" Type="http://schemas.openxmlformats.org/officeDocument/2006/relationships/hyperlink" Target="https://www.lpi.usra.edu/resources/apollo/frame/?AS16-114-18403" TargetMode="External"/><Relationship Id="rId24212" Type="http://schemas.openxmlformats.org/officeDocument/2006/relationships/hyperlink" Target="https://tothemoon.im-ldi.com/data_a70/AS16/extra/AS16-114-18403.small.png" TargetMode="External"/><Relationship Id="rId24213" Type="http://schemas.openxmlformats.org/officeDocument/2006/relationships/hyperlink" Target="https://tothemoon.im-ldi.com/data_a70/AS16/raw/AS16-114-18403.tif" TargetMode="External"/><Relationship Id="rId24214" Type="http://schemas.openxmlformats.org/officeDocument/2006/relationships/hyperlink" Target="https://tothemoon.im-ldi.com/data_a70/AS16/processed/AS16-114-18403.png" TargetMode="External"/><Relationship Id="rId24215" Type="http://schemas.openxmlformats.org/officeDocument/2006/relationships/hyperlink" Target="https://www.lpi.usra.edu/resources/apollo/frame/?AS16-114-18406" TargetMode="External"/><Relationship Id="rId24216" Type="http://schemas.openxmlformats.org/officeDocument/2006/relationships/hyperlink" Target="https://tothemoon.im-ldi.com/data_a70/AS16/extra/AS16-114-18406.small.png" TargetMode="External"/><Relationship Id="rId24217" Type="http://schemas.openxmlformats.org/officeDocument/2006/relationships/hyperlink" Target="https://tothemoon.im-ldi.com/data_a70/AS16/raw/AS16-114-18406.tif" TargetMode="External"/><Relationship Id="rId24218" Type="http://schemas.openxmlformats.org/officeDocument/2006/relationships/hyperlink" Target="https://tothemoon.im-ldi.com/data_a70/AS16/processed/AS16-114-18406.png" TargetMode="External"/><Relationship Id="rId24219" Type="http://schemas.openxmlformats.org/officeDocument/2006/relationships/hyperlink" Target="https://www.lpi.usra.edu/resources/apollo/frame/?AS16-114-18408" TargetMode="External"/><Relationship Id="rId24220" Type="http://schemas.openxmlformats.org/officeDocument/2006/relationships/hyperlink" Target="https://tothemoon.im-ldi.com/data_a70/AS16/extra/AS16-114-18408.small.png" TargetMode="External"/><Relationship Id="rId24221" Type="http://schemas.openxmlformats.org/officeDocument/2006/relationships/hyperlink" Target="https://tothemoon.im-ldi.com/data_a70/AS16/raw/AS16-114-18408.tif" TargetMode="External"/><Relationship Id="rId24222" Type="http://schemas.openxmlformats.org/officeDocument/2006/relationships/hyperlink" Target="https://tothemoon.im-ldi.com/data_a70/AS16/processed/AS16-114-18408.png" TargetMode="External"/><Relationship Id="rId24223" Type="http://schemas.openxmlformats.org/officeDocument/2006/relationships/hyperlink" Target="https://www.lpi.usra.edu/resources/apollo/frame/?AS16-114-18409" TargetMode="External"/><Relationship Id="rId24224" Type="http://schemas.openxmlformats.org/officeDocument/2006/relationships/hyperlink" Target="https://tothemoon.im-ldi.com/data_a70/AS16/extra/AS16-114-18409.small.png" TargetMode="External"/><Relationship Id="rId24225" Type="http://schemas.openxmlformats.org/officeDocument/2006/relationships/hyperlink" Target="https://tothemoon.im-ldi.com/data_a70/AS16/raw/AS16-114-18409.tif" TargetMode="External"/><Relationship Id="rId24226" Type="http://schemas.openxmlformats.org/officeDocument/2006/relationships/hyperlink" Target="https://tothemoon.im-ldi.com/data_a70/AS16/processed/AS16-114-18409.png" TargetMode="External"/><Relationship Id="rId24227" Type="http://schemas.openxmlformats.org/officeDocument/2006/relationships/hyperlink" Target="https://www.lpi.usra.edu/resources/apollo/frame/?AS16-114-18410" TargetMode="External"/><Relationship Id="rId24228" Type="http://schemas.openxmlformats.org/officeDocument/2006/relationships/hyperlink" Target="https://tothemoon.im-ldi.com/data_a70/AS16/extra/AS16-114-18410.small.png" TargetMode="External"/><Relationship Id="rId24229" Type="http://schemas.openxmlformats.org/officeDocument/2006/relationships/hyperlink" Target="https://tothemoon.im-ldi.com/data_a70/AS16/raw/AS16-114-18410.tif" TargetMode="External"/><Relationship Id="rId24230" Type="http://schemas.openxmlformats.org/officeDocument/2006/relationships/hyperlink" Target="https://tothemoon.im-ldi.com/data_a70/AS16/processed/AS16-114-18410.png" TargetMode="External"/><Relationship Id="rId24231" Type="http://schemas.openxmlformats.org/officeDocument/2006/relationships/hyperlink" Target="https://www.lpi.usra.edu/resources/apollo/frame/?AS16-114-18411" TargetMode="External"/><Relationship Id="rId24232" Type="http://schemas.openxmlformats.org/officeDocument/2006/relationships/hyperlink" Target="https://tothemoon.im-ldi.com/data_a70/AS16/extra/AS16-114-18411.small.png" TargetMode="External"/><Relationship Id="rId24233" Type="http://schemas.openxmlformats.org/officeDocument/2006/relationships/hyperlink" Target="https://tothemoon.im-ldi.com/data_a70/AS16/raw/AS16-114-18411.tif" TargetMode="External"/><Relationship Id="rId24234" Type="http://schemas.openxmlformats.org/officeDocument/2006/relationships/hyperlink" Target="https://tothemoon.im-ldi.com/data_a70/AS16/processed/AS16-114-18411.png" TargetMode="External"/><Relationship Id="rId24235" Type="http://schemas.openxmlformats.org/officeDocument/2006/relationships/hyperlink" Target="https://www.lpi.usra.edu/resources/apollo/frame/?AS16-114-18414" TargetMode="External"/><Relationship Id="rId24236" Type="http://schemas.openxmlformats.org/officeDocument/2006/relationships/hyperlink" Target="https://tothemoon.im-ldi.com/data_a70/AS16/extra/AS16-114-18414.small.png" TargetMode="External"/><Relationship Id="rId24237" Type="http://schemas.openxmlformats.org/officeDocument/2006/relationships/hyperlink" Target="https://tothemoon.im-ldi.com/data_a70/AS16/raw/AS16-114-18414.tif" TargetMode="External"/><Relationship Id="rId24238" Type="http://schemas.openxmlformats.org/officeDocument/2006/relationships/hyperlink" Target="https://tothemoon.im-ldi.com/data_a70/AS16/processed/AS16-114-18414.png" TargetMode="External"/><Relationship Id="rId24239" Type="http://schemas.openxmlformats.org/officeDocument/2006/relationships/hyperlink" Target="https://www.lpi.usra.edu/resources/apollo/frame/?AS16-114-18416" TargetMode="External"/><Relationship Id="rId24240" Type="http://schemas.openxmlformats.org/officeDocument/2006/relationships/hyperlink" Target="https://tothemoon.im-ldi.com/data_a70/AS16/extra/AS16-114-18416.small.png" TargetMode="External"/><Relationship Id="rId24241" Type="http://schemas.openxmlformats.org/officeDocument/2006/relationships/hyperlink" Target="https://tothemoon.im-ldi.com/data_a70/AS16/raw/AS16-114-18416.tif" TargetMode="External"/><Relationship Id="rId24242" Type="http://schemas.openxmlformats.org/officeDocument/2006/relationships/hyperlink" Target="https://tothemoon.im-ldi.com/data_a70/AS16/processed/AS16-114-18416.png" TargetMode="External"/><Relationship Id="rId24243" Type="http://schemas.openxmlformats.org/officeDocument/2006/relationships/hyperlink" Target="https://www.lpi.usra.edu/resources/apollo/frame/?AS16-114-18419" TargetMode="External"/><Relationship Id="rId24244" Type="http://schemas.openxmlformats.org/officeDocument/2006/relationships/hyperlink" Target="https://tothemoon.im-ldi.com/data_a70/AS16/extra/AS16-114-18419.small.png" TargetMode="External"/><Relationship Id="rId24245" Type="http://schemas.openxmlformats.org/officeDocument/2006/relationships/hyperlink" Target="https://tothemoon.im-ldi.com/data_a70/AS16/raw/AS16-114-18419.tif" TargetMode="External"/><Relationship Id="rId24246" Type="http://schemas.openxmlformats.org/officeDocument/2006/relationships/hyperlink" Target="https://tothemoon.im-ldi.com/data_a70/AS16/processed/AS16-114-18419.png" TargetMode="External"/><Relationship Id="rId24247" Type="http://schemas.openxmlformats.org/officeDocument/2006/relationships/hyperlink" Target="https://www.lpi.usra.edu/resources/apollo/frame/?AS16-114-18423" TargetMode="External"/><Relationship Id="rId24248" Type="http://schemas.openxmlformats.org/officeDocument/2006/relationships/hyperlink" Target="https://tothemoon.im-ldi.com/data_a70/AS16/extra/AS16-114-18423.small.png" TargetMode="External"/><Relationship Id="rId24249" Type="http://schemas.openxmlformats.org/officeDocument/2006/relationships/hyperlink" Target="https://tothemoon.im-ldi.com/data_a70/AS16/raw/AS16-114-18423.tif" TargetMode="External"/><Relationship Id="rId24250" Type="http://schemas.openxmlformats.org/officeDocument/2006/relationships/hyperlink" Target="https://tothemoon.im-ldi.com/data_a70/AS16/processed/AS16-114-18423.png" TargetMode="External"/><Relationship Id="rId24251" Type="http://schemas.openxmlformats.org/officeDocument/2006/relationships/hyperlink" Target="https://www.lpi.usra.edu/resources/apollo/frame/?AS16-114-18424" TargetMode="External"/><Relationship Id="rId24252" Type="http://schemas.openxmlformats.org/officeDocument/2006/relationships/hyperlink" Target="https://tothemoon.im-ldi.com/data_a70/AS16/extra/AS16-114-18424.small.png" TargetMode="External"/><Relationship Id="rId24253" Type="http://schemas.openxmlformats.org/officeDocument/2006/relationships/hyperlink" Target="https://tothemoon.im-ldi.com/data_a70/AS16/raw/AS16-114-18424.tif" TargetMode="External"/><Relationship Id="rId24254" Type="http://schemas.openxmlformats.org/officeDocument/2006/relationships/hyperlink" Target="https://tothemoon.im-ldi.com/data_a70/AS16/processed/AS16-114-18424.png" TargetMode="External"/><Relationship Id="rId24255" Type="http://schemas.openxmlformats.org/officeDocument/2006/relationships/hyperlink" Target="https://www.lpi.usra.edu/resources/apollo/frame/?AS16-114-18425" TargetMode="External"/><Relationship Id="rId24256" Type="http://schemas.openxmlformats.org/officeDocument/2006/relationships/hyperlink" Target="https://tothemoon.im-ldi.com/data_a70/AS16/extra/AS16-114-18425.small.png" TargetMode="External"/><Relationship Id="rId24257" Type="http://schemas.openxmlformats.org/officeDocument/2006/relationships/hyperlink" Target="https://tothemoon.im-ldi.com/data_a70/AS16/raw/AS16-114-18425.tif" TargetMode="External"/><Relationship Id="rId24258" Type="http://schemas.openxmlformats.org/officeDocument/2006/relationships/hyperlink" Target="https://tothemoon.im-ldi.com/data_a70/AS16/processed/AS16-114-18425.png" TargetMode="External"/><Relationship Id="rId24259" Type="http://schemas.openxmlformats.org/officeDocument/2006/relationships/hyperlink" Target="https://www.lpi.usra.edu/resources/apollo/frame/?AS16-114-18426" TargetMode="External"/><Relationship Id="rId24260" Type="http://schemas.openxmlformats.org/officeDocument/2006/relationships/hyperlink" Target="https://tothemoon.im-ldi.com/data_a70/AS16/extra/AS16-114-18426.small.png" TargetMode="External"/><Relationship Id="rId24261" Type="http://schemas.openxmlformats.org/officeDocument/2006/relationships/hyperlink" Target="https://tothemoon.im-ldi.com/data_a70/AS16/raw/AS16-114-18426.tif" TargetMode="External"/><Relationship Id="rId24262" Type="http://schemas.openxmlformats.org/officeDocument/2006/relationships/hyperlink" Target="https://tothemoon.im-ldi.com/data_a70/AS16/processed/AS16-114-18426.png" TargetMode="External"/><Relationship Id="rId24263" Type="http://schemas.openxmlformats.org/officeDocument/2006/relationships/hyperlink" Target="https://www.lpi.usra.edu/resources/apollo/frame/?AS16-114-18427" TargetMode="External"/><Relationship Id="rId24264" Type="http://schemas.openxmlformats.org/officeDocument/2006/relationships/hyperlink" Target="https://tothemoon.im-ldi.com/data_a70/AS16/extra/AS16-114-18427.small.png" TargetMode="External"/><Relationship Id="rId24265" Type="http://schemas.openxmlformats.org/officeDocument/2006/relationships/hyperlink" Target="https://tothemoon.im-ldi.com/data_a70/AS16/raw/AS16-114-18427.tif" TargetMode="External"/><Relationship Id="rId24266" Type="http://schemas.openxmlformats.org/officeDocument/2006/relationships/hyperlink" Target="https://tothemoon.im-ldi.com/data_a70/AS16/processed/AS16-114-18427.png" TargetMode="External"/><Relationship Id="rId24267" Type="http://schemas.openxmlformats.org/officeDocument/2006/relationships/hyperlink" Target="https://www.lpi.usra.edu/resources/apollo/frame/?AS16-114-18433" TargetMode="External"/><Relationship Id="rId24268" Type="http://schemas.openxmlformats.org/officeDocument/2006/relationships/hyperlink" Target="https://tothemoon.im-ldi.com/data_a70/AS16/extra/AS16-114-18433.small.png" TargetMode="External"/><Relationship Id="rId24269" Type="http://schemas.openxmlformats.org/officeDocument/2006/relationships/hyperlink" Target="https://tothemoon.im-ldi.com/data_a70/AS16/raw/AS16-114-18433.tif" TargetMode="External"/><Relationship Id="rId24270" Type="http://schemas.openxmlformats.org/officeDocument/2006/relationships/hyperlink" Target="https://tothemoon.im-ldi.com/data_a70/AS16/processed/AS16-114-18433.png" TargetMode="External"/><Relationship Id="rId24271" Type="http://schemas.openxmlformats.org/officeDocument/2006/relationships/hyperlink" Target="https://www.lpi.usra.edu/resources/apollo/frame/?AS16-114-18434" TargetMode="External"/><Relationship Id="rId24272" Type="http://schemas.openxmlformats.org/officeDocument/2006/relationships/hyperlink" Target="https://tothemoon.im-ldi.com/data_a70/AS16/extra/AS16-114-18434.small.png" TargetMode="External"/><Relationship Id="rId24273" Type="http://schemas.openxmlformats.org/officeDocument/2006/relationships/hyperlink" Target="https://tothemoon.im-ldi.com/data_a70/AS16/raw/AS16-114-18434.tif" TargetMode="External"/><Relationship Id="rId24274" Type="http://schemas.openxmlformats.org/officeDocument/2006/relationships/hyperlink" Target="https://tothemoon.im-ldi.com/data_a70/AS16/processed/AS16-114-18434.png" TargetMode="External"/><Relationship Id="rId24275" Type="http://schemas.openxmlformats.org/officeDocument/2006/relationships/hyperlink" Target="https://www.lpi.usra.edu/resources/apollo/frame/?AS16-114-18435" TargetMode="External"/><Relationship Id="rId24276" Type="http://schemas.openxmlformats.org/officeDocument/2006/relationships/hyperlink" Target="https://tothemoon.im-ldi.com/data_a70/AS16/extra/AS16-114-18435.small.png" TargetMode="External"/><Relationship Id="rId24277" Type="http://schemas.openxmlformats.org/officeDocument/2006/relationships/hyperlink" Target="https://tothemoon.im-ldi.com/data_a70/AS16/raw/AS16-114-18435.tif" TargetMode="External"/><Relationship Id="rId24278" Type="http://schemas.openxmlformats.org/officeDocument/2006/relationships/hyperlink" Target="https://tothemoon.im-ldi.com/data_a70/AS16/processed/AS16-114-18435.png" TargetMode="External"/><Relationship Id="rId24279" Type="http://schemas.openxmlformats.org/officeDocument/2006/relationships/hyperlink" Target="https://www.lpi.usra.edu/resources/apollo/frame/?AS16-114-18436" TargetMode="External"/><Relationship Id="rId24280" Type="http://schemas.openxmlformats.org/officeDocument/2006/relationships/hyperlink" Target="https://tothemoon.im-ldi.com/data_a70/AS16/extra/AS16-114-18436.small.png" TargetMode="External"/><Relationship Id="rId24281" Type="http://schemas.openxmlformats.org/officeDocument/2006/relationships/hyperlink" Target="https://tothemoon.im-ldi.com/data_a70/AS16/raw/AS16-114-18436.tif" TargetMode="External"/><Relationship Id="rId24282" Type="http://schemas.openxmlformats.org/officeDocument/2006/relationships/hyperlink" Target="https://tothemoon.im-ldi.com/data_a70/AS16/processed/AS16-114-18436.png" TargetMode="External"/><Relationship Id="rId24283" Type="http://schemas.openxmlformats.org/officeDocument/2006/relationships/hyperlink" Target="https://www.lpi.usra.edu/resources/apollo/frame/?AS16-114-18437" TargetMode="External"/><Relationship Id="rId24284" Type="http://schemas.openxmlformats.org/officeDocument/2006/relationships/hyperlink" Target="https://tothemoon.im-ldi.com/data_a70/AS16/extra/AS16-114-18437.small.png" TargetMode="External"/><Relationship Id="rId24285" Type="http://schemas.openxmlformats.org/officeDocument/2006/relationships/hyperlink" Target="https://tothemoon.im-ldi.com/data_a70/AS16/raw/AS16-114-18437.tif" TargetMode="External"/><Relationship Id="rId24286" Type="http://schemas.openxmlformats.org/officeDocument/2006/relationships/hyperlink" Target="https://tothemoon.im-ldi.com/data_a70/AS16/processed/AS16-114-18437.png" TargetMode="External"/><Relationship Id="rId24287" Type="http://schemas.openxmlformats.org/officeDocument/2006/relationships/hyperlink" Target="https://www.lpi.usra.edu/resources/apollo/frame/?AS16-114-18438" TargetMode="External"/><Relationship Id="rId24288" Type="http://schemas.openxmlformats.org/officeDocument/2006/relationships/hyperlink" Target="https://tothemoon.im-ldi.com/data_a70/AS16/extra/AS16-114-18438.small.png" TargetMode="External"/><Relationship Id="rId24289" Type="http://schemas.openxmlformats.org/officeDocument/2006/relationships/hyperlink" Target="https://tothemoon.im-ldi.com/data_a70/AS16/raw/AS16-114-18438.tif" TargetMode="External"/><Relationship Id="rId24290" Type="http://schemas.openxmlformats.org/officeDocument/2006/relationships/hyperlink" Target="https://tothemoon.im-ldi.com/data_a70/AS16/processed/AS16-114-18438.png" TargetMode="External"/><Relationship Id="rId24291" Type="http://schemas.openxmlformats.org/officeDocument/2006/relationships/hyperlink" Target="https://www.lpi.usra.edu/resources/apollo/frame/?AS16-114-18439" TargetMode="External"/><Relationship Id="rId24292" Type="http://schemas.openxmlformats.org/officeDocument/2006/relationships/hyperlink" Target="https://tothemoon.im-ldi.com/data_a70/AS16/extra/AS16-114-18439.small.png" TargetMode="External"/><Relationship Id="rId24293" Type="http://schemas.openxmlformats.org/officeDocument/2006/relationships/hyperlink" Target="https://tothemoon.im-ldi.com/data_a70/AS16/raw/AS16-114-18439.tif" TargetMode="External"/><Relationship Id="rId24294" Type="http://schemas.openxmlformats.org/officeDocument/2006/relationships/hyperlink" Target="https://tothemoon.im-ldi.com/data_a70/AS16/processed/AS16-114-18439.png" TargetMode="External"/><Relationship Id="rId24295" Type="http://schemas.openxmlformats.org/officeDocument/2006/relationships/hyperlink" Target="https://www.lpi.usra.edu/resources/apollo/frame/?AS16-114-18440" TargetMode="External"/><Relationship Id="rId24296" Type="http://schemas.openxmlformats.org/officeDocument/2006/relationships/hyperlink" Target="https://tothemoon.im-ldi.com/data_a70/AS16/extra/AS16-114-18440.small.png" TargetMode="External"/><Relationship Id="rId24297" Type="http://schemas.openxmlformats.org/officeDocument/2006/relationships/hyperlink" Target="https://tothemoon.im-ldi.com/data_a70/AS16/raw/AS16-114-18440.tif" TargetMode="External"/><Relationship Id="rId24298" Type="http://schemas.openxmlformats.org/officeDocument/2006/relationships/hyperlink" Target="https://tothemoon.im-ldi.com/data_a70/AS16/processed/AS16-114-18440.png" TargetMode="External"/><Relationship Id="rId24299" Type="http://schemas.openxmlformats.org/officeDocument/2006/relationships/hyperlink" Target="https://www.lpi.usra.edu/resources/apollo/frame/?AS16-114-18441" TargetMode="External"/><Relationship Id="rId24300" Type="http://schemas.openxmlformats.org/officeDocument/2006/relationships/hyperlink" Target="https://tothemoon.im-ldi.com/data_a70/AS16/extra/AS16-114-18441.small.png" TargetMode="External"/><Relationship Id="rId24301" Type="http://schemas.openxmlformats.org/officeDocument/2006/relationships/hyperlink" Target="https://tothemoon.im-ldi.com/data_a70/AS16/raw/AS16-114-18441.tif" TargetMode="External"/><Relationship Id="rId24302" Type="http://schemas.openxmlformats.org/officeDocument/2006/relationships/hyperlink" Target="https://tothemoon.im-ldi.com/data_a70/AS16/processed/AS16-114-18441.png" TargetMode="External"/><Relationship Id="rId24303" Type="http://schemas.openxmlformats.org/officeDocument/2006/relationships/hyperlink" Target="https://www.lpi.usra.edu/resources/apollo/frame/?AS16-114-18442" TargetMode="External"/><Relationship Id="rId24304" Type="http://schemas.openxmlformats.org/officeDocument/2006/relationships/hyperlink" Target="https://tothemoon.im-ldi.com/data_a70/AS16/extra/AS16-114-18442.small.png" TargetMode="External"/><Relationship Id="rId24305" Type="http://schemas.openxmlformats.org/officeDocument/2006/relationships/hyperlink" Target="https://tothemoon.im-ldi.com/data_a70/AS16/raw/AS16-114-18442.tif" TargetMode="External"/><Relationship Id="rId24306" Type="http://schemas.openxmlformats.org/officeDocument/2006/relationships/hyperlink" Target="https://tothemoon.im-ldi.com/data_a70/AS16/processed/AS16-114-18442.png" TargetMode="External"/><Relationship Id="rId24307" Type="http://schemas.openxmlformats.org/officeDocument/2006/relationships/hyperlink" Target="https://www.lpi.usra.edu/resources/apollo/frame/?AS16-114-18443" TargetMode="External"/><Relationship Id="rId24308" Type="http://schemas.openxmlformats.org/officeDocument/2006/relationships/hyperlink" Target="https://tothemoon.im-ldi.com/data_a70/AS16/extra/AS16-114-18443.small.png" TargetMode="External"/><Relationship Id="rId24309" Type="http://schemas.openxmlformats.org/officeDocument/2006/relationships/hyperlink" Target="https://tothemoon.im-ldi.com/data_a70/AS16/raw/AS16-114-18443.tif" TargetMode="External"/><Relationship Id="rId24310" Type="http://schemas.openxmlformats.org/officeDocument/2006/relationships/hyperlink" Target="https://tothemoon.im-ldi.com/data_a70/AS16/processed/AS16-114-18443.png" TargetMode="External"/><Relationship Id="rId24311" Type="http://schemas.openxmlformats.org/officeDocument/2006/relationships/hyperlink" Target="https://www.lpi.usra.edu/resources/apollo/frame/?AS16-114-18447" TargetMode="External"/><Relationship Id="rId24312" Type="http://schemas.openxmlformats.org/officeDocument/2006/relationships/hyperlink" Target="https://tothemoon.im-ldi.com/data_a70/AS16/extra/AS16-114-18447.small.png" TargetMode="External"/><Relationship Id="rId24313" Type="http://schemas.openxmlformats.org/officeDocument/2006/relationships/hyperlink" Target="https://tothemoon.im-ldi.com/data_a70/AS16/raw/AS16-114-18447.tif" TargetMode="External"/><Relationship Id="rId24314" Type="http://schemas.openxmlformats.org/officeDocument/2006/relationships/hyperlink" Target="https://tothemoon.im-ldi.com/data_a70/AS16/processed/AS16-114-18447.png" TargetMode="External"/><Relationship Id="rId24315" Type="http://schemas.openxmlformats.org/officeDocument/2006/relationships/hyperlink" Target="https://www.lpi.usra.edu/resources/apollo/frame/?AS16-114-18449" TargetMode="External"/><Relationship Id="rId24316" Type="http://schemas.openxmlformats.org/officeDocument/2006/relationships/hyperlink" Target="https://tothemoon.im-ldi.com/data_a70/AS16/extra/AS16-114-18449.small.png" TargetMode="External"/><Relationship Id="rId24317" Type="http://schemas.openxmlformats.org/officeDocument/2006/relationships/hyperlink" Target="https://tothemoon.im-ldi.com/data_a70/AS16/raw/AS16-114-18449.tif" TargetMode="External"/><Relationship Id="rId24318" Type="http://schemas.openxmlformats.org/officeDocument/2006/relationships/hyperlink" Target="https://tothemoon.im-ldi.com/data_a70/AS16/processed/AS16-114-18449.png" TargetMode="External"/><Relationship Id="rId24319" Type="http://schemas.openxmlformats.org/officeDocument/2006/relationships/hyperlink" Target="https://www.lpi.usra.edu/resources/apollo/frame/?AS16-114-18453" TargetMode="External"/><Relationship Id="rId24320" Type="http://schemas.openxmlformats.org/officeDocument/2006/relationships/hyperlink" Target="https://tothemoon.im-ldi.com/data_a70/AS16/extra/AS16-114-18453.small.png" TargetMode="External"/><Relationship Id="rId24321" Type="http://schemas.openxmlformats.org/officeDocument/2006/relationships/hyperlink" Target="https://tothemoon.im-ldi.com/data_a70/AS16/raw/AS16-114-18453.tif" TargetMode="External"/><Relationship Id="rId24322" Type="http://schemas.openxmlformats.org/officeDocument/2006/relationships/hyperlink" Target="https://tothemoon.im-ldi.com/data_a70/AS16/processed/AS16-114-18453.png" TargetMode="External"/><Relationship Id="rId24323" Type="http://schemas.openxmlformats.org/officeDocument/2006/relationships/hyperlink" Target="https://www.lpi.usra.edu/resources/apollo/frame/?AS16-114-18454" TargetMode="External"/><Relationship Id="rId24324" Type="http://schemas.openxmlformats.org/officeDocument/2006/relationships/hyperlink" Target="https://tothemoon.im-ldi.com/data_a70/AS16/extra/AS16-114-18454.small.png" TargetMode="External"/><Relationship Id="rId24325" Type="http://schemas.openxmlformats.org/officeDocument/2006/relationships/hyperlink" Target="https://tothemoon.im-ldi.com/data_a70/AS16/raw/AS16-114-18454.tif" TargetMode="External"/><Relationship Id="rId24326" Type="http://schemas.openxmlformats.org/officeDocument/2006/relationships/hyperlink" Target="https://tothemoon.im-ldi.com/data_a70/AS16/processed/AS16-114-18454.png" TargetMode="External"/><Relationship Id="rId24327" Type="http://schemas.openxmlformats.org/officeDocument/2006/relationships/hyperlink" Target="https://www.lpi.usra.edu/resources/apollo/frame/?AS16-114-18455" TargetMode="External"/><Relationship Id="rId24328" Type="http://schemas.openxmlformats.org/officeDocument/2006/relationships/hyperlink" Target="https://tothemoon.im-ldi.com/data_a70/AS16/extra/AS16-114-18455.small.png" TargetMode="External"/><Relationship Id="rId24329" Type="http://schemas.openxmlformats.org/officeDocument/2006/relationships/hyperlink" Target="https://tothemoon.im-ldi.com/data_a70/AS16/raw/AS16-114-18455.tif" TargetMode="External"/><Relationship Id="rId24330" Type="http://schemas.openxmlformats.org/officeDocument/2006/relationships/hyperlink" Target="https://tothemoon.im-ldi.com/data_a70/AS16/processed/AS16-114-18455.png" TargetMode="External"/><Relationship Id="rId24331" Type="http://schemas.openxmlformats.org/officeDocument/2006/relationships/hyperlink" Target="https://www.lpi.usra.edu/resources/apollo/frame/?AS16-114-18456" TargetMode="External"/><Relationship Id="rId24332" Type="http://schemas.openxmlformats.org/officeDocument/2006/relationships/hyperlink" Target="https://tothemoon.im-ldi.com/data_a70/AS16/extra/AS16-114-18456.small.png" TargetMode="External"/><Relationship Id="rId24333" Type="http://schemas.openxmlformats.org/officeDocument/2006/relationships/hyperlink" Target="https://tothemoon.im-ldi.com/data_a70/AS16/raw/AS16-114-18456.tif" TargetMode="External"/><Relationship Id="rId24334" Type="http://schemas.openxmlformats.org/officeDocument/2006/relationships/hyperlink" Target="https://tothemoon.im-ldi.com/data_a70/AS16/processed/AS16-114-18456.png" TargetMode="External"/><Relationship Id="rId24335" Type="http://schemas.openxmlformats.org/officeDocument/2006/relationships/hyperlink" Target="https://www.lpi.usra.edu/resources/apollo/frame/?AS16-114-18457" TargetMode="External"/><Relationship Id="rId24336" Type="http://schemas.openxmlformats.org/officeDocument/2006/relationships/hyperlink" Target="https://tothemoon.im-ldi.com/data_a70/AS16/extra/AS16-114-18457.small.png" TargetMode="External"/><Relationship Id="rId24337" Type="http://schemas.openxmlformats.org/officeDocument/2006/relationships/hyperlink" Target="https://tothemoon.im-ldi.com/data_a70/AS16/raw/AS16-114-18457.tif" TargetMode="External"/><Relationship Id="rId24338" Type="http://schemas.openxmlformats.org/officeDocument/2006/relationships/hyperlink" Target="https://tothemoon.im-ldi.com/data_a70/AS16/processed/AS16-114-18457.png" TargetMode="External"/><Relationship Id="rId24339" Type="http://schemas.openxmlformats.org/officeDocument/2006/relationships/hyperlink" Target="https://www.lpi.usra.edu/resources/apollo/frame/?AS16-114-18458" TargetMode="External"/><Relationship Id="rId24340" Type="http://schemas.openxmlformats.org/officeDocument/2006/relationships/hyperlink" Target="https://tothemoon.im-ldi.com/data_a70/AS16/extra/AS16-114-18458.small.png" TargetMode="External"/><Relationship Id="rId24341" Type="http://schemas.openxmlformats.org/officeDocument/2006/relationships/hyperlink" Target="https://tothemoon.im-ldi.com/data_a70/AS16/raw/AS16-114-18458.tif" TargetMode="External"/><Relationship Id="rId24342" Type="http://schemas.openxmlformats.org/officeDocument/2006/relationships/hyperlink" Target="https://tothemoon.im-ldi.com/data_a70/AS16/processed/AS16-114-18458.png" TargetMode="External"/><Relationship Id="rId24343" Type="http://schemas.openxmlformats.org/officeDocument/2006/relationships/hyperlink" Target="https://www.lpi.usra.edu/resources/apollo/frame/?AS16-114-18467" TargetMode="External"/><Relationship Id="rId24344" Type="http://schemas.openxmlformats.org/officeDocument/2006/relationships/hyperlink" Target="https://tothemoon.im-ldi.com/data_a70/AS16/extra/AS16-114-18467.small.png" TargetMode="External"/><Relationship Id="rId24345" Type="http://schemas.openxmlformats.org/officeDocument/2006/relationships/hyperlink" Target="https://tothemoon.im-ldi.com/data_a70/AS16/raw/AS16-114-18467.tif" TargetMode="External"/><Relationship Id="rId24346" Type="http://schemas.openxmlformats.org/officeDocument/2006/relationships/hyperlink" Target="https://tothemoon.im-ldi.com/data_a70/AS16/processed/AS16-114-18467.png" TargetMode="External"/><Relationship Id="rId24347" Type="http://schemas.openxmlformats.org/officeDocument/2006/relationships/hyperlink" Target="https://www.lpi.usra.edu/resources/apollo/frame/?AS16-114-18468" TargetMode="External"/><Relationship Id="rId24348" Type="http://schemas.openxmlformats.org/officeDocument/2006/relationships/hyperlink" Target="https://tothemoon.im-ldi.com/data_a70/AS16/extra/AS16-114-18468.small.png" TargetMode="External"/><Relationship Id="rId24349" Type="http://schemas.openxmlformats.org/officeDocument/2006/relationships/hyperlink" Target="https://tothemoon.im-ldi.com/data_a70/AS16/raw/AS16-114-18468.tif" TargetMode="External"/><Relationship Id="rId24350" Type="http://schemas.openxmlformats.org/officeDocument/2006/relationships/hyperlink" Target="https://tothemoon.im-ldi.com/data_a70/AS16/processed/AS16-114-18468.png" TargetMode="External"/><Relationship Id="rId24351" Type="http://schemas.openxmlformats.org/officeDocument/2006/relationships/hyperlink" Target="https://www.lpi.usra.edu/resources/apollo/frame/?AS16-114-18469" TargetMode="External"/><Relationship Id="rId24352" Type="http://schemas.openxmlformats.org/officeDocument/2006/relationships/hyperlink" Target="https://tothemoon.im-ldi.com/data_a70/AS16/extra/AS16-114-18469.small.png" TargetMode="External"/><Relationship Id="rId24353" Type="http://schemas.openxmlformats.org/officeDocument/2006/relationships/hyperlink" Target="https://tothemoon.im-ldi.com/data_a70/AS16/raw/AS16-114-18469.tif" TargetMode="External"/><Relationship Id="rId24354" Type="http://schemas.openxmlformats.org/officeDocument/2006/relationships/hyperlink" Target="https://tothemoon.im-ldi.com/data_a70/AS16/processed/AS16-114-18469.png" TargetMode="External"/><Relationship Id="rId24355" Type="http://schemas.openxmlformats.org/officeDocument/2006/relationships/hyperlink" Target="https://www.lpi.usra.edu/resources/apollo/frame/?AS16-114-18470" TargetMode="External"/><Relationship Id="rId24356" Type="http://schemas.openxmlformats.org/officeDocument/2006/relationships/hyperlink" Target="https://tothemoon.im-ldi.com/data_a70/AS16/extra/AS16-114-18470.small.png" TargetMode="External"/><Relationship Id="rId24357" Type="http://schemas.openxmlformats.org/officeDocument/2006/relationships/hyperlink" Target="https://tothemoon.im-ldi.com/data_a70/AS16/raw/AS16-114-18470.tif" TargetMode="External"/><Relationship Id="rId24358" Type="http://schemas.openxmlformats.org/officeDocument/2006/relationships/hyperlink" Target="https://tothemoon.im-ldi.com/data_a70/AS16/processed/AS16-114-18470.png" TargetMode="External"/><Relationship Id="rId24359" Type="http://schemas.openxmlformats.org/officeDocument/2006/relationships/hyperlink" Target="https://www.lpi.usra.edu/resources/apollo/frame/?AS16-115-18471" TargetMode="External"/><Relationship Id="rId24360" Type="http://schemas.openxmlformats.org/officeDocument/2006/relationships/hyperlink" Target="https://tothemoon.im-ldi.com/data_a70/AS16/extra/AS16-115-18471.small.png" TargetMode="External"/><Relationship Id="rId24361" Type="http://schemas.openxmlformats.org/officeDocument/2006/relationships/hyperlink" Target="https://tothemoon.im-ldi.com/data_a70/AS16/raw/AS16-115-18471.tif" TargetMode="External"/><Relationship Id="rId24362" Type="http://schemas.openxmlformats.org/officeDocument/2006/relationships/hyperlink" Target="https://tothemoon.im-ldi.com/data_a70/AS16/processed/AS16-115-18471.png" TargetMode="External"/><Relationship Id="rId24363" Type="http://schemas.openxmlformats.org/officeDocument/2006/relationships/hyperlink" Target="https://www.lpi.usra.edu/resources/apollo/frame/?AS16-115-18472" TargetMode="External"/><Relationship Id="rId24364" Type="http://schemas.openxmlformats.org/officeDocument/2006/relationships/hyperlink" Target="https://tothemoon.im-ldi.com/data_a70/AS16/extra/AS16-115-18472.small.png" TargetMode="External"/><Relationship Id="rId24365" Type="http://schemas.openxmlformats.org/officeDocument/2006/relationships/hyperlink" Target="https://tothemoon.im-ldi.com/data_a70/AS16/raw/AS16-115-18472.tif" TargetMode="External"/><Relationship Id="rId24366" Type="http://schemas.openxmlformats.org/officeDocument/2006/relationships/hyperlink" Target="https://tothemoon.im-ldi.com/data_a70/AS16/processed/AS16-115-18472.png" TargetMode="External"/><Relationship Id="rId24367" Type="http://schemas.openxmlformats.org/officeDocument/2006/relationships/hyperlink" Target="https://www.lpi.usra.edu/resources/apollo/frame/?AS16-115-18503" TargetMode="External"/><Relationship Id="rId24368" Type="http://schemas.openxmlformats.org/officeDocument/2006/relationships/hyperlink" Target="https://tothemoon.im-ldi.com/data_a70/AS16/extra/AS16-115-18503.small.png" TargetMode="External"/><Relationship Id="rId24369" Type="http://schemas.openxmlformats.org/officeDocument/2006/relationships/hyperlink" Target="https://tothemoon.im-ldi.com/data_a70/AS16/raw/AS16-115-18503.tif" TargetMode="External"/><Relationship Id="rId24370" Type="http://schemas.openxmlformats.org/officeDocument/2006/relationships/hyperlink" Target="https://tothemoon.im-ldi.com/data_a70/AS16/processed/AS16-115-18503.png" TargetMode="External"/><Relationship Id="rId24371" Type="http://schemas.openxmlformats.org/officeDocument/2006/relationships/hyperlink" Target="https://www.lpi.usra.edu/resources/apollo/frame/?AS16-115-18547" TargetMode="External"/><Relationship Id="rId24372" Type="http://schemas.openxmlformats.org/officeDocument/2006/relationships/hyperlink" Target="https://tothemoon.im-ldi.com/data_a70/AS16/extra/AS16-115-18547.small.png" TargetMode="External"/><Relationship Id="rId24373" Type="http://schemas.openxmlformats.org/officeDocument/2006/relationships/hyperlink" Target="https://tothemoon.im-ldi.com/data_a70/AS16/raw/AS16-115-18547.tif" TargetMode="External"/><Relationship Id="rId24374" Type="http://schemas.openxmlformats.org/officeDocument/2006/relationships/hyperlink" Target="https://tothemoon.im-ldi.com/data_a70/AS16/processed/AS16-115-18547.png" TargetMode="External"/><Relationship Id="rId24375" Type="http://schemas.openxmlformats.org/officeDocument/2006/relationships/hyperlink" Target="https://www.lpi.usra.edu/resources/apollo/frame/?AS16-115-18549" TargetMode="External"/><Relationship Id="rId24376" Type="http://schemas.openxmlformats.org/officeDocument/2006/relationships/hyperlink" Target="https://tothemoon.im-ldi.com/data_a70/AS16/extra/AS16-115-18549.small.png" TargetMode="External"/><Relationship Id="rId24377" Type="http://schemas.openxmlformats.org/officeDocument/2006/relationships/hyperlink" Target="https://tothemoon.im-ldi.com/data_a70/AS16/raw/AS16-115-18549.tif" TargetMode="External"/><Relationship Id="rId24378" Type="http://schemas.openxmlformats.org/officeDocument/2006/relationships/hyperlink" Target="https://tothemoon.im-ldi.com/data_a70/AS16/processed/AS16-115-18549.png" TargetMode="External"/><Relationship Id="rId24379" Type="http://schemas.openxmlformats.org/officeDocument/2006/relationships/hyperlink" Target="https://www.lpi.usra.edu/resources/apollo/frame/?AS16-115-18551" TargetMode="External"/><Relationship Id="rId24380" Type="http://schemas.openxmlformats.org/officeDocument/2006/relationships/hyperlink" Target="https://tothemoon.im-ldi.com/data_a70/AS16/extra/AS16-115-18551.small.png" TargetMode="External"/><Relationship Id="rId24381" Type="http://schemas.openxmlformats.org/officeDocument/2006/relationships/hyperlink" Target="https://tothemoon.im-ldi.com/data_a70/AS16/raw/AS16-115-18551.tif" TargetMode="External"/><Relationship Id="rId24382" Type="http://schemas.openxmlformats.org/officeDocument/2006/relationships/hyperlink" Target="https://tothemoon.im-ldi.com/data_a70/AS16/processed/AS16-115-18551.png" TargetMode="External"/><Relationship Id="rId24383" Type="http://schemas.openxmlformats.org/officeDocument/2006/relationships/hyperlink" Target="https://www.lpi.usra.edu/resources/apollo/frame/?AS16-115-18554" TargetMode="External"/><Relationship Id="rId24384" Type="http://schemas.openxmlformats.org/officeDocument/2006/relationships/hyperlink" Target="https://tothemoon.im-ldi.com/data_a70/AS16/extra/AS16-115-18554.small.png" TargetMode="External"/><Relationship Id="rId24385" Type="http://schemas.openxmlformats.org/officeDocument/2006/relationships/hyperlink" Target="https://tothemoon.im-ldi.com/data_a70/AS16/raw/AS16-115-18554.tif" TargetMode="External"/><Relationship Id="rId24386" Type="http://schemas.openxmlformats.org/officeDocument/2006/relationships/hyperlink" Target="https://tothemoon.im-ldi.com/data_a70/AS16/processed/AS16-115-18554.png" TargetMode="External"/><Relationship Id="rId24387" Type="http://schemas.openxmlformats.org/officeDocument/2006/relationships/hyperlink" Target="https://www.lpi.usra.edu/resources/apollo/frame/?AS16-115-18555" TargetMode="External"/><Relationship Id="rId24388" Type="http://schemas.openxmlformats.org/officeDocument/2006/relationships/hyperlink" Target="https://tothemoon.im-ldi.com/data_a70/AS16/extra/AS16-115-18555.small.png" TargetMode="External"/><Relationship Id="rId24389" Type="http://schemas.openxmlformats.org/officeDocument/2006/relationships/hyperlink" Target="https://tothemoon.im-ldi.com/data_a70/AS16/raw/AS16-115-18555.tif" TargetMode="External"/><Relationship Id="rId24390" Type="http://schemas.openxmlformats.org/officeDocument/2006/relationships/hyperlink" Target="https://tothemoon.im-ldi.com/data_a70/AS16/processed/AS16-115-18555.png" TargetMode="External"/><Relationship Id="rId24391" Type="http://schemas.openxmlformats.org/officeDocument/2006/relationships/hyperlink" Target="https://www.lpi.usra.edu/resources/apollo/frame/?AS16-115-18556" TargetMode="External"/><Relationship Id="rId24392" Type="http://schemas.openxmlformats.org/officeDocument/2006/relationships/hyperlink" Target="https://tothemoon.im-ldi.com/data_a70/AS16/extra/AS16-115-18556.small.png" TargetMode="External"/><Relationship Id="rId24393" Type="http://schemas.openxmlformats.org/officeDocument/2006/relationships/hyperlink" Target="https://tothemoon.im-ldi.com/data_a70/AS16/raw/AS16-115-18556.tif" TargetMode="External"/><Relationship Id="rId24394" Type="http://schemas.openxmlformats.org/officeDocument/2006/relationships/hyperlink" Target="https://tothemoon.im-ldi.com/data_a70/AS16/processed/AS16-115-18556.png" TargetMode="External"/><Relationship Id="rId24395" Type="http://schemas.openxmlformats.org/officeDocument/2006/relationships/hyperlink" Target="https://www.lpi.usra.edu/resources/apollo/frame/?AS16-115-18557" TargetMode="External"/><Relationship Id="rId24396" Type="http://schemas.openxmlformats.org/officeDocument/2006/relationships/hyperlink" Target="https://tothemoon.im-ldi.com/data_a70/AS16/extra/AS16-115-18557.small.png" TargetMode="External"/><Relationship Id="rId24397" Type="http://schemas.openxmlformats.org/officeDocument/2006/relationships/hyperlink" Target="https://tothemoon.im-ldi.com/data_a70/AS16/raw/AS16-115-18557.tif" TargetMode="External"/><Relationship Id="rId24398" Type="http://schemas.openxmlformats.org/officeDocument/2006/relationships/hyperlink" Target="https://tothemoon.im-ldi.com/data_a70/AS16/processed/AS16-115-18557.png" TargetMode="External"/><Relationship Id="rId24399" Type="http://schemas.openxmlformats.org/officeDocument/2006/relationships/hyperlink" Target="https://www.lpi.usra.edu/resources/apollo/frame/?AS16-115-18558" TargetMode="External"/><Relationship Id="rId24400" Type="http://schemas.openxmlformats.org/officeDocument/2006/relationships/hyperlink" Target="https://tothemoon.im-ldi.com/data_a70/AS16/extra/AS16-115-18558.small.png" TargetMode="External"/><Relationship Id="rId24401" Type="http://schemas.openxmlformats.org/officeDocument/2006/relationships/hyperlink" Target="https://tothemoon.im-ldi.com/data_a70/AS16/raw/AS16-115-18558.tif" TargetMode="External"/><Relationship Id="rId24402" Type="http://schemas.openxmlformats.org/officeDocument/2006/relationships/hyperlink" Target="https://tothemoon.im-ldi.com/data_a70/AS16/processed/AS16-115-18558.png" TargetMode="External"/><Relationship Id="rId24403" Type="http://schemas.openxmlformats.org/officeDocument/2006/relationships/hyperlink" Target="https://www.lpi.usra.edu/resources/apollo/frame/?AS16-115-18559" TargetMode="External"/><Relationship Id="rId24404" Type="http://schemas.openxmlformats.org/officeDocument/2006/relationships/hyperlink" Target="https://tothemoon.im-ldi.com/data_a70/AS16/extra/AS16-115-18559.small.png" TargetMode="External"/><Relationship Id="rId24405" Type="http://schemas.openxmlformats.org/officeDocument/2006/relationships/hyperlink" Target="https://tothemoon.im-ldi.com/data_a70/AS16/raw/AS16-115-18559.tif" TargetMode="External"/><Relationship Id="rId24406" Type="http://schemas.openxmlformats.org/officeDocument/2006/relationships/hyperlink" Target="https://tothemoon.im-ldi.com/data_a70/AS16/processed/AS16-115-18559.png" TargetMode="External"/><Relationship Id="rId24407" Type="http://schemas.openxmlformats.org/officeDocument/2006/relationships/hyperlink" Target="https://www.lpi.usra.edu/resources/apollo/frame/?AS16-115-18560" TargetMode="External"/><Relationship Id="rId24408" Type="http://schemas.openxmlformats.org/officeDocument/2006/relationships/hyperlink" Target="https://tothemoon.im-ldi.com/data_a70/AS16/extra/AS16-115-18560.small.png" TargetMode="External"/><Relationship Id="rId24409" Type="http://schemas.openxmlformats.org/officeDocument/2006/relationships/hyperlink" Target="https://tothemoon.im-ldi.com/data_a70/AS16/raw/AS16-115-18560.tif" TargetMode="External"/><Relationship Id="rId24410" Type="http://schemas.openxmlformats.org/officeDocument/2006/relationships/hyperlink" Target="https://tothemoon.im-ldi.com/data_a70/AS16/processed/AS16-115-18560.png" TargetMode="External"/><Relationship Id="rId24411" Type="http://schemas.openxmlformats.org/officeDocument/2006/relationships/hyperlink" Target="https://www.lpi.usra.edu/resources/apollo/frame/?AS16-115-18561" TargetMode="External"/><Relationship Id="rId24412" Type="http://schemas.openxmlformats.org/officeDocument/2006/relationships/hyperlink" Target="https://tothemoon.im-ldi.com/data_a70/AS16/extra/AS16-115-18561.small.png" TargetMode="External"/><Relationship Id="rId24413" Type="http://schemas.openxmlformats.org/officeDocument/2006/relationships/hyperlink" Target="https://tothemoon.im-ldi.com/data_a70/AS16/raw/AS16-115-18561.tif" TargetMode="External"/><Relationship Id="rId24414" Type="http://schemas.openxmlformats.org/officeDocument/2006/relationships/hyperlink" Target="https://tothemoon.im-ldi.com/data_a70/AS16/processed/AS16-115-18561.png" TargetMode="External"/><Relationship Id="rId24415" Type="http://schemas.openxmlformats.org/officeDocument/2006/relationships/hyperlink" Target="https://www.lpi.usra.edu/resources/apollo/frame/?AS16-115-18562" TargetMode="External"/><Relationship Id="rId24416" Type="http://schemas.openxmlformats.org/officeDocument/2006/relationships/hyperlink" Target="https://tothemoon.im-ldi.com/data_a70/AS16/extra/AS16-115-18562.small.png" TargetMode="External"/><Relationship Id="rId24417" Type="http://schemas.openxmlformats.org/officeDocument/2006/relationships/hyperlink" Target="https://tothemoon.im-ldi.com/data_a70/AS16/raw/AS16-115-18562.tif" TargetMode="External"/><Relationship Id="rId24418" Type="http://schemas.openxmlformats.org/officeDocument/2006/relationships/hyperlink" Target="https://tothemoon.im-ldi.com/data_a70/AS16/processed/AS16-115-18562.png" TargetMode="External"/><Relationship Id="rId24419" Type="http://schemas.openxmlformats.org/officeDocument/2006/relationships/hyperlink" Target="https://www.lpi.usra.edu/resources/apollo/frame/?AS16-116-18563" TargetMode="External"/><Relationship Id="rId24420" Type="http://schemas.openxmlformats.org/officeDocument/2006/relationships/hyperlink" Target="https://tothemoon.im-ldi.com/data_a70/AS16/extra/AS16-116-18563.small.png" TargetMode="External"/><Relationship Id="rId24421" Type="http://schemas.openxmlformats.org/officeDocument/2006/relationships/hyperlink" Target="https://tothemoon.im-ldi.com/data_a70/AS16/raw/AS16-116-18563.tif" TargetMode="External"/><Relationship Id="rId24422" Type="http://schemas.openxmlformats.org/officeDocument/2006/relationships/hyperlink" Target="https://tothemoon.im-ldi.com/data_a70/AS16/processed/AS16-116-18563.png" TargetMode="External"/><Relationship Id="rId24423" Type="http://schemas.openxmlformats.org/officeDocument/2006/relationships/hyperlink" Target="https://www.lpi.usra.edu/resources/apollo/frame/?AS16-116-18565" TargetMode="External"/><Relationship Id="rId24424" Type="http://schemas.openxmlformats.org/officeDocument/2006/relationships/hyperlink" Target="https://tothemoon.im-ldi.com/data_a70/AS16/extra/AS16-116-18565.small.png" TargetMode="External"/><Relationship Id="rId24425" Type="http://schemas.openxmlformats.org/officeDocument/2006/relationships/hyperlink" Target="https://tothemoon.im-ldi.com/data_a70/AS16/raw/AS16-116-18565.tif" TargetMode="External"/><Relationship Id="rId24426" Type="http://schemas.openxmlformats.org/officeDocument/2006/relationships/hyperlink" Target="https://tothemoon.im-ldi.com/data_a70/AS16/processed/AS16-116-18565.png" TargetMode="External"/><Relationship Id="rId24427" Type="http://schemas.openxmlformats.org/officeDocument/2006/relationships/hyperlink" Target="https://www.lpi.usra.edu/resources/apollo/frame/?AS16-116-18573" TargetMode="External"/><Relationship Id="rId24428" Type="http://schemas.openxmlformats.org/officeDocument/2006/relationships/hyperlink" Target="https://tothemoon.im-ldi.com/data_a70/AS16/extra/AS16-116-18573.small.png" TargetMode="External"/><Relationship Id="rId24429" Type="http://schemas.openxmlformats.org/officeDocument/2006/relationships/hyperlink" Target="https://tothemoon.im-ldi.com/data_a70/AS16/raw/AS16-116-18573.tif" TargetMode="External"/><Relationship Id="rId24430" Type="http://schemas.openxmlformats.org/officeDocument/2006/relationships/hyperlink" Target="https://tothemoon.im-ldi.com/data_a70/AS16/processed/AS16-116-18573.png" TargetMode="External"/><Relationship Id="rId24431" Type="http://schemas.openxmlformats.org/officeDocument/2006/relationships/hyperlink" Target="https://www.lpi.usra.edu/resources/apollo/frame/?AS16-116-18574" TargetMode="External"/><Relationship Id="rId24432" Type="http://schemas.openxmlformats.org/officeDocument/2006/relationships/hyperlink" Target="https://tothemoon.im-ldi.com/data_a70/AS16/extra/AS16-116-18574.small.png" TargetMode="External"/><Relationship Id="rId24433" Type="http://schemas.openxmlformats.org/officeDocument/2006/relationships/hyperlink" Target="https://tothemoon.im-ldi.com/data_a70/AS16/raw/AS16-116-18574.tif" TargetMode="External"/><Relationship Id="rId24434" Type="http://schemas.openxmlformats.org/officeDocument/2006/relationships/hyperlink" Target="https://tothemoon.im-ldi.com/data_a70/AS16/processed/AS16-116-18574.png" TargetMode="External"/><Relationship Id="rId24435" Type="http://schemas.openxmlformats.org/officeDocument/2006/relationships/hyperlink" Target="https://www.lpi.usra.edu/resources/apollo/frame/?AS16-116-18576" TargetMode="External"/><Relationship Id="rId24436" Type="http://schemas.openxmlformats.org/officeDocument/2006/relationships/hyperlink" Target="https://tothemoon.im-ldi.com/data_a70/AS16/extra/AS16-116-18576.small.png" TargetMode="External"/><Relationship Id="rId24437" Type="http://schemas.openxmlformats.org/officeDocument/2006/relationships/hyperlink" Target="https://tothemoon.im-ldi.com/data_a70/AS16/raw/AS16-116-18576.tif" TargetMode="External"/><Relationship Id="rId24438" Type="http://schemas.openxmlformats.org/officeDocument/2006/relationships/hyperlink" Target="https://tothemoon.im-ldi.com/data_a70/AS16/processed/AS16-116-18576.png" TargetMode="External"/><Relationship Id="rId24439" Type="http://schemas.openxmlformats.org/officeDocument/2006/relationships/hyperlink" Target="https://www.lpi.usra.edu/resources/apollo/frame/?AS16-116-18577" TargetMode="External"/><Relationship Id="rId24440" Type="http://schemas.openxmlformats.org/officeDocument/2006/relationships/hyperlink" Target="https://tothemoon.im-ldi.com/data_a70/AS16/extra/AS16-116-18577.small.png" TargetMode="External"/><Relationship Id="rId24441" Type="http://schemas.openxmlformats.org/officeDocument/2006/relationships/hyperlink" Target="https://tothemoon.im-ldi.com/data_a70/AS16/raw/AS16-116-18577.tif" TargetMode="External"/><Relationship Id="rId24442" Type="http://schemas.openxmlformats.org/officeDocument/2006/relationships/hyperlink" Target="https://tothemoon.im-ldi.com/data_a70/AS16/processed/AS16-116-18577.png" TargetMode="External"/><Relationship Id="rId24443" Type="http://schemas.openxmlformats.org/officeDocument/2006/relationships/hyperlink" Target="https://www.lpi.usra.edu/resources/apollo/frame/?AS16-116-18578" TargetMode="External"/><Relationship Id="rId24444" Type="http://schemas.openxmlformats.org/officeDocument/2006/relationships/hyperlink" Target="https://tothemoon.im-ldi.com/data_a70/AS16/extra/AS16-116-18578.small.png" TargetMode="External"/><Relationship Id="rId24445" Type="http://schemas.openxmlformats.org/officeDocument/2006/relationships/hyperlink" Target="https://tothemoon.im-ldi.com/data_a70/AS16/raw/AS16-116-18578.tif" TargetMode="External"/><Relationship Id="rId24446" Type="http://schemas.openxmlformats.org/officeDocument/2006/relationships/hyperlink" Target="https://tothemoon.im-ldi.com/data_a70/AS16/processed/AS16-116-18578.png" TargetMode="External"/><Relationship Id="rId24447" Type="http://schemas.openxmlformats.org/officeDocument/2006/relationships/hyperlink" Target="https://www.lpi.usra.edu/resources/apollo/frame/?AS16-116-18579" TargetMode="External"/><Relationship Id="rId24448" Type="http://schemas.openxmlformats.org/officeDocument/2006/relationships/hyperlink" Target="https://tothemoon.im-ldi.com/data_a70/AS16/extra/AS16-116-18579.small.png" TargetMode="External"/><Relationship Id="rId24449" Type="http://schemas.openxmlformats.org/officeDocument/2006/relationships/hyperlink" Target="https://tothemoon.im-ldi.com/data_a70/AS16/raw/AS16-116-18579.tif" TargetMode="External"/><Relationship Id="rId24450" Type="http://schemas.openxmlformats.org/officeDocument/2006/relationships/hyperlink" Target="https://tothemoon.im-ldi.com/data_a70/AS16/processed/AS16-116-18579.png" TargetMode="External"/><Relationship Id="rId24451" Type="http://schemas.openxmlformats.org/officeDocument/2006/relationships/hyperlink" Target="https://www.lpi.usra.edu/resources/apollo/frame/?AS16-116-18595" TargetMode="External"/><Relationship Id="rId24452" Type="http://schemas.openxmlformats.org/officeDocument/2006/relationships/hyperlink" Target="https://tothemoon.im-ldi.com/data_a70/AS16/extra/AS16-116-18595.small.png" TargetMode="External"/><Relationship Id="rId24453" Type="http://schemas.openxmlformats.org/officeDocument/2006/relationships/hyperlink" Target="https://tothemoon.im-ldi.com/data_a70/AS16/raw/AS16-116-18595.tif" TargetMode="External"/><Relationship Id="rId24454" Type="http://schemas.openxmlformats.org/officeDocument/2006/relationships/hyperlink" Target="https://tothemoon.im-ldi.com/data_a70/AS16/processed/AS16-116-18595.png" TargetMode="External"/><Relationship Id="rId24455" Type="http://schemas.openxmlformats.org/officeDocument/2006/relationships/hyperlink" Target="https://www.lpi.usra.edu/resources/apollo/frame/?AS16-116-18606" TargetMode="External"/><Relationship Id="rId24456" Type="http://schemas.openxmlformats.org/officeDocument/2006/relationships/hyperlink" Target="https://tothemoon.im-ldi.com/data_a70/AS16/extra/AS16-116-18606.small.png" TargetMode="External"/><Relationship Id="rId24457" Type="http://schemas.openxmlformats.org/officeDocument/2006/relationships/hyperlink" Target="https://tothemoon.im-ldi.com/data_a70/AS16/raw/AS16-116-18606.tif" TargetMode="External"/><Relationship Id="rId24458" Type="http://schemas.openxmlformats.org/officeDocument/2006/relationships/hyperlink" Target="https://tothemoon.im-ldi.com/data_a70/AS16/processed/AS16-116-18606.png" TargetMode="External"/><Relationship Id="rId24459" Type="http://schemas.openxmlformats.org/officeDocument/2006/relationships/hyperlink" Target="https://www.lpi.usra.edu/resources/apollo/frame/?AS16-116-18607" TargetMode="External"/><Relationship Id="rId24460" Type="http://schemas.openxmlformats.org/officeDocument/2006/relationships/hyperlink" Target="https://tothemoon.im-ldi.com/data_a70/AS16/extra/AS16-116-18607.small.png" TargetMode="External"/><Relationship Id="rId24461" Type="http://schemas.openxmlformats.org/officeDocument/2006/relationships/hyperlink" Target="https://tothemoon.im-ldi.com/data_a70/AS16/raw/AS16-116-18607.tif" TargetMode="External"/><Relationship Id="rId24462" Type="http://schemas.openxmlformats.org/officeDocument/2006/relationships/hyperlink" Target="https://tothemoon.im-ldi.com/data_a70/AS16/processed/AS16-116-18607.png" TargetMode="External"/><Relationship Id="rId24463" Type="http://schemas.openxmlformats.org/officeDocument/2006/relationships/hyperlink" Target="https://www.lpi.usra.edu/resources/apollo/frame/?AS16-116-18615" TargetMode="External"/><Relationship Id="rId24464" Type="http://schemas.openxmlformats.org/officeDocument/2006/relationships/hyperlink" Target="https://tothemoon.im-ldi.com/data_a70/AS16/extra/AS16-116-18615.small.png" TargetMode="External"/><Relationship Id="rId24465" Type="http://schemas.openxmlformats.org/officeDocument/2006/relationships/hyperlink" Target="https://tothemoon.im-ldi.com/data_a70/AS16/raw/AS16-116-18615.tif" TargetMode="External"/><Relationship Id="rId24466" Type="http://schemas.openxmlformats.org/officeDocument/2006/relationships/hyperlink" Target="https://tothemoon.im-ldi.com/data_a70/AS16/processed/AS16-116-18615.png" TargetMode="External"/><Relationship Id="rId24467" Type="http://schemas.openxmlformats.org/officeDocument/2006/relationships/hyperlink" Target="https://www.lpi.usra.edu/resources/apollo/frame/?AS16-116-18618" TargetMode="External"/><Relationship Id="rId24468" Type="http://schemas.openxmlformats.org/officeDocument/2006/relationships/hyperlink" Target="https://tothemoon.im-ldi.com/data_a70/AS16/extra/AS16-116-18618.small.png" TargetMode="External"/><Relationship Id="rId24469" Type="http://schemas.openxmlformats.org/officeDocument/2006/relationships/hyperlink" Target="https://tothemoon.im-ldi.com/data_a70/AS16/raw/AS16-116-18618.tif" TargetMode="External"/><Relationship Id="rId24470" Type="http://schemas.openxmlformats.org/officeDocument/2006/relationships/hyperlink" Target="https://tothemoon.im-ldi.com/data_a70/AS16/processed/AS16-116-18618.png" TargetMode="External"/><Relationship Id="rId24471" Type="http://schemas.openxmlformats.org/officeDocument/2006/relationships/hyperlink" Target="https://www.lpi.usra.edu/resources/apollo/frame/?AS16-116-18619" TargetMode="External"/><Relationship Id="rId24472" Type="http://schemas.openxmlformats.org/officeDocument/2006/relationships/hyperlink" Target="https://tothemoon.im-ldi.com/data_a70/AS16/extra/AS16-116-18619.small.png" TargetMode="External"/><Relationship Id="rId24473" Type="http://schemas.openxmlformats.org/officeDocument/2006/relationships/hyperlink" Target="https://tothemoon.im-ldi.com/data_a70/AS16/raw/AS16-116-18619.tif" TargetMode="External"/><Relationship Id="rId24474" Type="http://schemas.openxmlformats.org/officeDocument/2006/relationships/hyperlink" Target="https://tothemoon.im-ldi.com/data_a70/AS16/processed/AS16-116-18619.png" TargetMode="External"/><Relationship Id="rId24475" Type="http://schemas.openxmlformats.org/officeDocument/2006/relationships/hyperlink" Target="https://www.lpi.usra.edu/resources/apollo/frame/?AS16-116-18623" TargetMode="External"/><Relationship Id="rId24476" Type="http://schemas.openxmlformats.org/officeDocument/2006/relationships/hyperlink" Target="https://tothemoon.im-ldi.com/data_a70/AS16/extra/AS16-116-18623.small.png" TargetMode="External"/><Relationship Id="rId24477" Type="http://schemas.openxmlformats.org/officeDocument/2006/relationships/hyperlink" Target="https://tothemoon.im-ldi.com/data_a70/AS16/raw/AS16-116-18623.tif" TargetMode="External"/><Relationship Id="rId24478" Type="http://schemas.openxmlformats.org/officeDocument/2006/relationships/hyperlink" Target="https://tothemoon.im-ldi.com/data_a70/AS16/processed/AS16-116-18623.png" TargetMode="External"/><Relationship Id="rId24479" Type="http://schemas.openxmlformats.org/officeDocument/2006/relationships/hyperlink" Target="https://www.lpi.usra.edu/resources/apollo/frame/?AS16-116-18628" TargetMode="External"/><Relationship Id="rId24480" Type="http://schemas.openxmlformats.org/officeDocument/2006/relationships/hyperlink" Target="https://tothemoon.im-ldi.com/data_a70/AS16/extra/AS16-116-18628.small.png" TargetMode="External"/><Relationship Id="rId24481" Type="http://schemas.openxmlformats.org/officeDocument/2006/relationships/hyperlink" Target="https://tothemoon.im-ldi.com/data_a70/AS16/raw/AS16-116-18628.tif" TargetMode="External"/><Relationship Id="rId24482" Type="http://schemas.openxmlformats.org/officeDocument/2006/relationships/hyperlink" Target="https://tothemoon.im-ldi.com/data_a70/AS16/processed/AS16-116-18628.png" TargetMode="External"/><Relationship Id="rId24483" Type="http://schemas.openxmlformats.org/officeDocument/2006/relationships/hyperlink" Target="https://www.lpi.usra.edu/resources/apollo/frame/?AS16-116-18629" TargetMode="External"/><Relationship Id="rId24484" Type="http://schemas.openxmlformats.org/officeDocument/2006/relationships/hyperlink" Target="https://tothemoon.im-ldi.com/data_a70/AS16/extra/AS16-116-18629.small.png" TargetMode="External"/><Relationship Id="rId24485" Type="http://schemas.openxmlformats.org/officeDocument/2006/relationships/hyperlink" Target="https://tothemoon.im-ldi.com/data_a70/AS16/raw/AS16-116-18629.tif" TargetMode="External"/><Relationship Id="rId24486" Type="http://schemas.openxmlformats.org/officeDocument/2006/relationships/hyperlink" Target="https://tothemoon.im-ldi.com/data_a70/AS16/processed/AS16-116-18629.png" TargetMode="External"/><Relationship Id="rId24487" Type="http://schemas.openxmlformats.org/officeDocument/2006/relationships/hyperlink" Target="https://www.lpi.usra.edu/resources/apollo/frame/?AS16-116-18631" TargetMode="External"/><Relationship Id="rId24488" Type="http://schemas.openxmlformats.org/officeDocument/2006/relationships/hyperlink" Target="https://tothemoon.im-ldi.com/data_a70/AS16/extra/AS16-116-18631.small.png" TargetMode="External"/><Relationship Id="rId24489" Type="http://schemas.openxmlformats.org/officeDocument/2006/relationships/hyperlink" Target="https://tothemoon.im-ldi.com/data_a70/AS16/raw/AS16-116-18631.tif" TargetMode="External"/><Relationship Id="rId24490" Type="http://schemas.openxmlformats.org/officeDocument/2006/relationships/hyperlink" Target="https://tothemoon.im-ldi.com/data_a70/AS16/processed/AS16-116-18631.png" TargetMode="External"/><Relationship Id="rId24491" Type="http://schemas.openxmlformats.org/officeDocument/2006/relationships/hyperlink" Target="https://www.lpi.usra.edu/resources/apollo/frame/?AS16-116-18632" TargetMode="External"/><Relationship Id="rId24492" Type="http://schemas.openxmlformats.org/officeDocument/2006/relationships/hyperlink" Target="https://tothemoon.im-ldi.com/data_a70/AS16/extra/AS16-116-18632.small.png" TargetMode="External"/><Relationship Id="rId24493" Type="http://schemas.openxmlformats.org/officeDocument/2006/relationships/hyperlink" Target="https://tothemoon.im-ldi.com/data_a70/AS16/raw/AS16-116-18632.tif" TargetMode="External"/><Relationship Id="rId24494" Type="http://schemas.openxmlformats.org/officeDocument/2006/relationships/hyperlink" Target="https://tothemoon.im-ldi.com/data_a70/AS16/processed/AS16-116-18632.png" TargetMode="External"/><Relationship Id="rId24495" Type="http://schemas.openxmlformats.org/officeDocument/2006/relationships/hyperlink" Target="https://www.lpi.usra.edu/resources/apollo/frame/?AS16-116-18633" TargetMode="External"/><Relationship Id="rId24496" Type="http://schemas.openxmlformats.org/officeDocument/2006/relationships/hyperlink" Target="https://tothemoon.im-ldi.com/data_a70/AS16/extra/AS16-116-18633.small.png" TargetMode="External"/><Relationship Id="rId24497" Type="http://schemas.openxmlformats.org/officeDocument/2006/relationships/hyperlink" Target="https://tothemoon.im-ldi.com/data_a70/AS16/raw/AS16-116-18633.tif" TargetMode="External"/><Relationship Id="rId24498" Type="http://schemas.openxmlformats.org/officeDocument/2006/relationships/hyperlink" Target="https://tothemoon.im-ldi.com/data_a70/AS16/processed/AS16-116-18633.png" TargetMode="External"/><Relationship Id="rId24499" Type="http://schemas.openxmlformats.org/officeDocument/2006/relationships/hyperlink" Target="https://www.lpi.usra.edu/resources/apollo/frame/?AS16-116-18637" TargetMode="External"/><Relationship Id="rId24500" Type="http://schemas.openxmlformats.org/officeDocument/2006/relationships/hyperlink" Target="https://tothemoon.im-ldi.com/data_a70/AS16/extra/AS16-116-18637.small.png" TargetMode="External"/><Relationship Id="rId24501" Type="http://schemas.openxmlformats.org/officeDocument/2006/relationships/hyperlink" Target="https://tothemoon.im-ldi.com/data_a70/AS16/raw/AS16-116-18637.tif" TargetMode="External"/><Relationship Id="rId24502" Type="http://schemas.openxmlformats.org/officeDocument/2006/relationships/hyperlink" Target="https://tothemoon.im-ldi.com/data_a70/AS16/processed/AS16-116-18637.png" TargetMode="External"/><Relationship Id="rId24503" Type="http://schemas.openxmlformats.org/officeDocument/2006/relationships/hyperlink" Target="https://www.lpi.usra.edu/resources/apollo/frame/?AS16-116-18638" TargetMode="External"/><Relationship Id="rId24504" Type="http://schemas.openxmlformats.org/officeDocument/2006/relationships/hyperlink" Target="https://tothemoon.im-ldi.com/data_a70/AS16/extra/AS16-116-18638.small.png" TargetMode="External"/><Relationship Id="rId24505" Type="http://schemas.openxmlformats.org/officeDocument/2006/relationships/hyperlink" Target="https://tothemoon.im-ldi.com/data_a70/AS16/raw/AS16-116-18638.tif" TargetMode="External"/><Relationship Id="rId24506" Type="http://schemas.openxmlformats.org/officeDocument/2006/relationships/hyperlink" Target="https://tothemoon.im-ldi.com/data_a70/AS16/processed/AS16-116-18638.png" TargetMode="External"/><Relationship Id="rId24507" Type="http://schemas.openxmlformats.org/officeDocument/2006/relationships/hyperlink" Target="https://www.lpi.usra.edu/resources/apollo/frame/?AS16-116-18639" TargetMode="External"/><Relationship Id="rId24508" Type="http://schemas.openxmlformats.org/officeDocument/2006/relationships/hyperlink" Target="https://tothemoon.im-ldi.com/data_a70/AS16/extra/AS16-116-18639.small.png" TargetMode="External"/><Relationship Id="rId24509" Type="http://schemas.openxmlformats.org/officeDocument/2006/relationships/hyperlink" Target="https://tothemoon.im-ldi.com/data_a70/AS16/raw/AS16-116-18639.tif" TargetMode="External"/><Relationship Id="rId24510" Type="http://schemas.openxmlformats.org/officeDocument/2006/relationships/hyperlink" Target="https://tothemoon.im-ldi.com/data_a70/AS16/processed/AS16-116-18639.png" TargetMode="External"/><Relationship Id="rId24511" Type="http://schemas.openxmlformats.org/officeDocument/2006/relationships/hyperlink" Target="https://www.lpi.usra.edu/resources/apollo/frame/?AS16-116-18640" TargetMode="External"/><Relationship Id="rId24512" Type="http://schemas.openxmlformats.org/officeDocument/2006/relationships/hyperlink" Target="https://tothemoon.im-ldi.com/data_a70/AS16/extra/AS16-116-18640.small.png" TargetMode="External"/><Relationship Id="rId24513" Type="http://schemas.openxmlformats.org/officeDocument/2006/relationships/hyperlink" Target="https://tothemoon.im-ldi.com/data_a70/AS16/raw/AS16-116-18640.tif" TargetMode="External"/><Relationship Id="rId24514" Type="http://schemas.openxmlformats.org/officeDocument/2006/relationships/hyperlink" Target="https://tothemoon.im-ldi.com/data_a70/AS16/processed/AS16-116-18640.png" TargetMode="External"/><Relationship Id="rId24515" Type="http://schemas.openxmlformats.org/officeDocument/2006/relationships/hyperlink" Target="https://www.lpi.usra.edu/resources/apollo/frame/?AS16-116-18641" TargetMode="External"/><Relationship Id="rId24516" Type="http://schemas.openxmlformats.org/officeDocument/2006/relationships/hyperlink" Target="https://tothemoon.im-ldi.com/data_a70/AS16/extra/AS16-116-18641.small.png" TargetMode="External"/><Relationship Id="rId24517" Type="http://schemas.openxmlformats.org/officeDocument/2006/relationships/hyperlink" Target="https://tothemoon.im-ldi.com/data_a70/AS16/raw/AS16-116-18641.tif" TargetMode="External"/><Relationship Id="rId24518" Type="http://schemas.openxmlformats.org/officeDocument/2006/relationships/hyperlink" Target="https://tothemoon.im-ldi.com/data_a70/AS16/processed/AS16-116-18641.png" TargetMode="External"/><Relationship Id="rId24519" Type="http://schemas.openxmlformats.org/officeDocument/2006/relationships/hyperlink" Target="https://www.lpi.usra.edu/resources/apollo/frame/?AS16-116-18642" TargetMode="External"/><Relationship Id="rId24520" Type="http://schemas.openxmlformats.org/officeDocument/2006/relationships/hyperlink" Target="https://tothemoon.im-ldi.com/data_a70/AS16/extra/AS16-116-18642.small.png" TargetMode="External"/><Relationship Id="rId24521" Type="http://schemas.openxmlformats.org/officeDocument/2006/relationships/hyperlink" Target="https://tothemoon.im-ldi.com/data_a70/AS16/raw/AS16-116-18642.tif" TargetMode="External"/><Relationship Id="rId24522" Type="http://schemas.openxmlformats.org/officeDocument/2006/relationships/hyperlink" Target="https://tothemoon.im-ldi.com/data_a70/AS16/processed/AS16-116-18642.png" TargetMode="External"/><Relationship Id="rId24523" Type="http://schemas.openxmlformats.org/officeDocument/2006/relationships/hyperlink" Target="https://www.lpi.usra.edu/resources/apollo/frame/?AS16-116-18643" TargetMode="External"/><Relationship Id="rId24524" Type="http://schemas.openxmlformats.org/officeDocument/2006/relationships/hyperlink" Target="https://tothemoon.im-ldi.com/data_a70/AS16/extra/AS16-116-18643.small.png" TargetMode="External"/><Relationship Id="rId24525" Type="http://schemas.openxmlformats.org/officeDocument/2006/relationships/hyperlink" Target="https://tothemoon.im-ldi.com/data_a70/AS16/raw/AS16-116-18643.tif" TargetMode="External"/><Relationship Id="rId24526" Type="http://schemas.openxmlformats.org/officeDocument/2006/relationships/hyperlink" Target="https://tothemoon.im-ldi.com/data_a70/AS16/processed/AS16-116-18643.png" TargetMode="External"/><Relationship Id="rId24527" Type="http://schemas.openxmlformats.org/officeDocument/2006/relationships/hyperlink" Target="https://www.lpi.usra.edu/resources/apollo/frame/?AS16-116-18644" TargetMode="External"/><Relationship Id="rId24528" Type="http://schemas.openxmlformats.org/officeDocument/2006/relationships/hyperlink" Target="https://tothemoon.im-ldi.com/data_a70/AS16/extra/AS16-116-18644.small.png" TargetMode="External"/><Relationship Id="rId24529" Type="http://schemas.openxmlformats.org/officeDocument/2006/relationships/hyperlink" Target="https://tothemoon.im-ldi.com/data_a70/AS16/raw/AS16-116-18644.tif" TargetMode="External"/><Relationship Id="rId24530" Type="http://schemas.openxmlformats.org/officeDocument/2006/relationships/hyperlink" Target="https://tothemoon.im-ldi.com/data_a70/AS16/processed/AS16-116-18644.png" TargetMode="External"/><Relationship Id="rId24531" Type="http://schemas.openxmlformats.org/officeDocument/2006/relationships/hyperlink" Target="https://www.lpi.usra.edu/resources/apollo/frame/?AS16-116-18646" TargetMode="External"/><Relationship Id="rId24532" Type="http://schemas.openxmlformats.org/officeDocument/2006/relationships/hyperlink" Target="https://tothemoon.im-ldi.com/data_a70/AS16/extra/AS16-116-18646.small.png" TargetMode="External"/><Relationship Id="rId24533" Type="http://schemas.openxmlformats.org/officeDocument/2006/relationships/hyperlink" Target="https://tothemoon.im-ldi.com/data_a70/AS16/raw/AS16-116-18646.tif" TargetMode="External"/><Relationship Id="rId24534" Type="http://schemas.openxmlformats.org/officeDocument/2006/relationships/hyperlink" Target="https://tothemoon.im-ldi.com/data_a70/AS16/processed/AS16-116-18646.png" TargetMode="External"/><Relationship Id="rId24535" Type="http://schemas.openxmlformats.org/officeDocument/2006/relationships/hyperlink" Target="https://www.lpi.usra.edu/resources/apollo/frame/?AS16-116-18647" TargetMode="External"/><Relationship Id="rId24536" Type="http://schemas.openxmlformats.org/officeDocument/2006/relationships/hyperlink" Target="https://tothemoon.im-ldi.com/data_a70/AS16/extra/AS16-116-18647.small.png" TargetMode="External"/><Relationship Id="rId24537" Type="http://schemas.openxmlformats.org/officeDocument/2006/relationships/hyperlink" Target="https://tothemoon.im-ldi.com/data_a70/AS16/raw/AS16-116-18647.tif" TargetMode="External"/><Relationship Id="rId24538" Type="http://schemas.openxmlformats.org/officeDocument/2006/relationships/hyperlink" Target="https://tothemoon.im-ldi.com/data_a70/AS16/processed/AS16-116-18647.png" TargetMode="External"/><Relationship Id="rId24539" Type="http://schemas.openxmlformats.org/officeDocument/2006/relationships/hyperlink" Target="https://www.lpi.usra.edu/resources/apollo/frame/?AS16-116-18649" TargetMode="External"/><Relationship Id="rId24540" Type="http://schemas.openxmlformats.org/officeDocument/2006/relationships/hyperlink" Target="https://tothemoon.im-ldi.com/data_a70/AS16/extra/AS16-116-18649.small.png" TargetMode="External"/><Relationship Id="rId24541" Type="http://schemas.openxmlformats.org/officeDocument/2006/relationships/hyperlink" Target="https://tothemoon.im-ldi.com/data_a70/AS16/raw/AS16-116-18649.tif" TargetMode="External"/><Relationship Id="rId24542" Type="http://schemas.openxmlformats.org/officeDocument/2006/relationships/hyperlink" Target="https://tothemoon.im-ldi.com/data_a70/AS16/processed/AS16-116-18649.png" TargetMode="External"/><Relationship Id="rId24543" Type="http://schemas.openxmlformats.org/officeDocument/2006/relationships/hyperlink" Target="https://www.lpi.usra.edu/resources/apollo/frame/?AS16-116-18650" TargetMode="External"/><Relationship Id="rId24544" Type="http://schemas.openxmlformats.org/officeDocument/2006/relationships/hyperlink" Target="https://tothemoon.im-ldi.com/data_a70/AS16/extra/AS16-116-18650.small.png" TargetMode="External"/><Relationship Id="rId24545" Type="http://schemas.openxmlformats.org/officeDocument/2006/relationships/hyperlink" Target="https://tothemoon.im-ldi.com/data_a70/AS16/raw/AS16-116-18650.tif" TargetMode="External"/><Relationship Id="rId24546" Type="http://schemas.openxmlformats.org/officeDocument/2006/relationships/hyperlink" Target="https://tothemoon.im-ldi.com/data_a70/AS16/processed/AS16-116-18650.png" TargetMode="External"/><Relationship Id="rId24547" Type="http://schemas.openxmlformats.org/officeDocument/2006/relationships/hyperlink" Target="https://www.lpi.usra.edu/resources/apollo/frame/?AS16-116-18651" TargetMode="External"/><Relationship Id="rId24548" Type="http://schemas.openxmlformats.org/officeDocument/2006/relationships/hyperlink" Target="https://tothemoon.im-ldi.com/data_a70/AS16/extra/AS16-116-18651.small.png" TargetMode="External"/><Relationship Id="rId24549" Type="http://schemas.openxmlformats.org/officeDocument/2006/relationships/hyperlink" Target="https://tothemoon.im-ldi.com/data_a70/AS16/raw/AS16-116-18651.tif" TargetMode="External"/><Relationship Id="rId24550" Type="http://schemas.openxmlformats.org/officeDocument/2006/relationships/hyperlink" Target="https://tothemoon.im-ldi.com/data_a70/AS16/processed/AS16-116-18651.png" TargetMode="External"/><Relationship Id="rId24551" Type="http://schemas.openxmlformats.org/officeDocument/2006/relationships/hyperlink" Target="https://www.lpi.usra.edu/resources/apollo/frame/?AS16-116-18653" TargetMode="External"/><Relationship Id="rId24552" Type="http://schemas.openxmlformats.org/officeDocument/2006/relationships/hyperlink" Target="https://tothemoon.im-ldi.com/data_a70/AS16/extra/AS16-116-18653.small.png" TargetMode="External"/><Relationship Id="rId24553" Type="http://schemas.openxmlformats.org/officeDocument/2006/relationships/hyperlink" Target="https://tothemoon.im-ldi.com/data_a70/AS16/raw/AS16-116-18653.tif" TargetMode="External"/><Relationship Id="rId24554" Type="http://schemas.openxmlformats.org/officeDocument/2006/relationships/hyperlink" Target="https://tothemoon.im-ldi.com/data_a70/AS16/processed/AS16-116-18653.png" TargetMode="External"/><Relationship Id="rId24555" Type="http://schemas.openxmlformats.org/officeDocument/2006/relationships/hyperlink" Target="https://www.lpi.usra.edu/resources/apollo/frame/?AS16-116-18654" TargetMode="External"/><Relationship Id="rId24556" Type="http://schemas.openxmlformats.org/officeDocument/2006/relationships/hyperlink" Target="https://tothemoon.im-ldi.com/data_a70/AS16/extra/AS16-116-18654.small.png" TargetMode="External"/><Relationship Id="rId24557" Type="http://schemas.openxmlformats.org/officeDocument/2006/relationships/hyperlink" Target="https://tothemoon.im-ldi.com/data_a70/AS16/raw/AS16-116-18654.tif" TargetMode="External"/><Relationship Id="rId24558" Type="http://schemas.openxmlformats.org/officeDocument/2006/relationships/hyperlink" Target="https://tothemoon.im-ldi.com/data_a70/AS16/processed/AS16-116-18654.png" TargetMode="External"/><Relationship Id="rId24559" Type="http://schemas.openxmlformats.org/officeDocument/2006/relationships/hyperlink" Target="https://www.lpi.usra.edu/resources/apollo/frame/?AS16-116-18655" TargetMode="External"/><Relationship Id="rId24560" Type="http://schemas.openxmlformats.org/officeDocument/2006/relationships/hyperlink" Target="https://tothemoon.im-ldi.com/data_a70/AS16/extra/AS16-116-18655.small.png" TargetMode="External"/><Relationship Id="rId24561" Type="http://schemas.openxmlformats.org/officeDocument/2006/relationships/hyperlink" Target="https://tothemoon.im-ldi.com/data_a70/AS16/raw/AS16-116-18655.tif" TargetMode="External"/><Relationship Id="rId24562" Type="http://schemas.openxmlformats.org/officeDocument/2006/relationships/hyperlink" Target="https://tothemoon.im-ldi.com/data_a70/AS16/processed/AS16-116-18655.png" TargetMode="External"/><Relationship Id="rId24563" Type="http://schemas.openxmlformats.org/officeDocument/2006/relationships/hyperlink" Target="https://www.lpi.usra.edu/resources/apollo/frame/?AS16-116-18656" TargetMode="External"/><Relationship Id="rId24564" Type="http://schemas.openxmlformats.org/officeDocument/2006/relationships/hyperlink" Target="https://tothemoon.im-ldi.com/data_a70/AS16/extra/AS16-116-18656.small.png" TargetMode="External"/><Relationship Id="rId24565" Type="http://schemas.openxmlformats.org/officeDocument/2006/relationships/hyperlink" Target="https://tothemoon.im-ldi.com/data_a70/AS16/raw/AS16-116-18656.tif" TargetMode="External"/><Relationship Id="rId24566" Type="http://schemas.openxmlformats.org/officeDocument/2006/relationships/hyperlink" Target="https://tothemoon.im-ldi.com/data_a70/AS16/processed/AS16-116-18656.png" TargetMode="External"/><Relationship Id="rId24567" Type="http://schemas.openxmlformats.org/officeDocument/2006/relationships/hyperlink" Target="https://www.lpi.usra.edu/resources/apollo/frame/?AS16-116-18657" TargetMode="External"/><Relationship Id="rId24568" Type="http://schemas.openxmlformats.org/officeDocument/2006/relationships/hyperlink" Target="https://tothemoon.im-ldi.com/data_a70/AS16/extra/AS16-116-18657.small.png" TargetMode="External"/><Relationship Id="rId24569" Type="http://schemas.openxmlformats.org/officeDocument/2006/relationships/hyperlink" Target="https://tothemoon.im-ldi.com/data_a70/AS16/raw/AS16-116-18657.tif" TargetMode="External"/><Relationship Id="rId24570" Type="http://schemas.openxmlformats.org/officeDocument/2006/relationships/hyperlink" Target="https://tothemoon.im-ldi.com/data_a70/AS16/processed/AS16-116-18657.png" TargetMode="External"/><Relationship Id="rId24571" Type="http://schemas.openxmlformats.org/officeDocument/2006/relationships/hyperlink" Target="https://www.lpi.usra.edu/resources/apollo/frame/?AS16-116-18661" TargetMode="External"/><Relationship Id="rId24572" Type="http://schemas.openxmlformats.org/officeDocument/2006/relationships/hyperlink" Target="https://tothemoon.im-ldi.com/data_a70/AS16/extra/AS16-116-18661.small.png" TargetMode="External"/><Relationship Id="rId24573" Type="http://schemas.openxmlformats.org/officeDocument/2006/relationships/hyperlink" Target="https://tothemoon.im-ldi.com/data_a70/AS16/raw/AS16-116-18661.tif" TargetMode="External"/><Relationship Id="rId24574" Type="http://schemas.openxmlformats.org/officeDocument/2006/relationships/hyperlink" Target="https://tothemoon.im-ldi.com/data_a70/AS16/processed/AS16-116-18661.png" TargetMode="External"/><Relationship Id="rId24575" Type="http://schemas.openxmlformats.org/officeDocument/2006/relationships/hyperlink" Target="https://www.lpi.usra.edu/resources/apollo/frame/?AS16-116-18662" TargetMode="External"/><Relationship Id="rId24576" Type="http://schemas.openxmlformats.org/officeDocument/2006/relationships/hyperlink" Target="https://tothemoon.im-ldi.com/data_a70/AS16/extra/AS16-116-18662.small.png" TargetMode="External"/><Relationship Id="rId24577" Type="http://schemas.openxmlformats.org/officeDocument/2006/relationships/hyperlink" Target="https://tothemoon.im-ldi.com/data_a70/AS16/raw/AS16-116-18662.tif" TargetMode="External"/><Relationship Id="rId24578" Type="http://schemas.openxmlformats.org/officeDocument/2006/relationships/hyperlink" Target="https://tothemoon.im-ldi.com/data_a70/AS16/processed/AS16-116-18662.png" TargetMode="External"/><Relationship Id="rId24579" Type="http://schemas.openxmlformats.org/officeDocument/2006/relationships/hyperlink" Target="https://www.lpi.usra.edu/resources/apollo/frame/?AS16-116-18663" TargetMode="External"/><Relationship Id="rId24580" Type="http://schemas.openxmlformats.org/officeDocument/2006/relationships/hyperlink" Target="https://tothemoon.im-ldi.com/data_a70/AS16/extra/AS16-116-18663.small.png" TargetMode="External"/><Relationship Id="rId24581" Type="http://schemas.openxmlformats.org/officeDocument/2006/relationships/hyperlink" Target="https://tothemoon.im-ldi.com/data_a70/AS16/raw/AS16-116-18663.tif" TargetMode="External"/><Relationship Id="rId24582" Type="http://schemas.openxmlformats.org/officeDocument/2006/relationships/hyperlink" Target="https://tothemoon.im-ldi.com/data_a70/AS16/processed/AS16-116-18663.png" TargetMode="External"/><Relationship Id="rId24583" Type="http://schemas.openxmlformats.org/officeDocument/2006/relationships/hyperlink" Target="https://www.lpi.usra.edu/resources/apollo/frame/?AS16-116-18664" TargetMode="External"/><Relationship Id="rId24584" Type="http://schemas.openxmlformats.org/officeDocument/2006/relationships/hyperlink" Target="https://tothemoon.im-ldi.com/data_a70/AS16/extra/AS16-116-18664.small.png" TargetMode="External"/><Relationship Id="rId24585" Type="http://schemas.openxmlformats.org/officeDocument/2006/relationships/hyperlink" Target="https://tothemoon.im-ldi.com/data_a70/AS16/raw/AS16-116-18664.tif" TargetMode="External"/><Relationship Id="rId24586" Type="http://schemas.openxmlformats.org/officeDocument/2006/relationships/hyperlink" Target="https://tothemoon.im-ldi.com/data_a70/AS16/processed/AS16-116-18664.png" TargetMode="External"/><Relationship Id="rId24587" Type="http://schemas.openxmlformats.org/officeDocument/2006/relationships/hyperlink" Target="https://www.lpi.usra.edu/resources/apollo/frame/?AS16-116-18665" TargetMode="External"/><Relationship Id="rId24588" Type="http://schemas.openxmlformats.org/officeDocument/2006/relationships/hyperlink" Target="https://tothemoon.im-ldi.com/data_a70/AS16/extra/AS16-116-18665.small.png" TargetMode="External"/><Relationship Id="rId24589" Type="http://schemas.openxmlformats.org/officeDocument/2006/relationships/hyperlink" Target="https://tothemoon.im-ldi.com/data_a70/AS16/raw/AS16-116-18665.tif" TargetMode="External"/><Relationship Id="rId24590" Type="http://schemas.openxmlformats.org/officeDocument/2006/relationships/hyperlink" Target="https://tothemoon.im-ldi.com/data_a70/AS16/processed/AS16-116-18665.png" TargetMode="External"/><Relationship Id="rId24591" Type="http://schemas.openxmlformats.org/officeDocument/2006/relationships/hyperlink" Target="https://www.lpi.usra.edu/resources/apollo/frame/?AS16-116-18666" TargetMode="External"/><Relationship Id="rId24592" Type="http://schemas.openxmlformats.org/officeDocument/2006/relationships/hyperlink" Target="https://tothemoon.im-ldi.com/data_a70/AS16/extra/AS16-116-18666.small.png" TargetMode="External"/><Relationship Id="rId24593" Type="http://schemas.openxmlformats.org/officeDocument/2006/relationships/hyperlink" Target="https://tothemoon.im-ldi.com/data_a70/AS16/raw/AS16-116-18666.tif" TargetMode="External"/><Relationship Id="rId24594" Type="http://schemas.openxmlformats.org/officeDocument/2006/relationships/hyperlink" Target="https://tothemoon.im-ldi.com/data_a70/AS16/processed/AS16-116-18666.png" TargetMode="External"/><Relationship Id="rId24595" Type="http://schemas.openxmlformats.org/officeDocument/2006/relationships/hyperlink" Target="https://www.lpi.usra.edu/resources/apollo/frame/?AS16-116-18667" TargetMode="External"/><Relationship Id="rId24596" Type="http://schemas.openxmlformats.org/officeDocument/2006/relationships/hyperlink" Target="https://tothemoon.im-ldi.com/data_a70/AS16/extra/AS16-116-18667.small.png" TargetMode="External"/><Relationship Id="rId24597" Type="http://schemas.openxmlformats.org/officeDocument/2006/relationships/hyperlink" Target="https://tothemoon.im-ldi.com/data_a70/AS16/raw/AS16-116-18667.tif" TargetMode="External"/><Relationship Id="rId24598" Type="http://schemas.openxmlformats.org/officeDocument/2006/relationships/hyperlink" Target="https://tothemoon.im-ldi.com/data_a70/AS16/processed/AS16-116-18667.png" TargetMode="External"/><Relationship Id="rId24599" Type="http://schemas.openxmlformats.org/officeDocument/2006/relationships/hyperlink" Target="https://www.lpi.usra.edu/resources/apollo/frame/?AS16-116-18668" TargetMode="External"/><Relationship Id="rId24600" Type="http://schemas.openxmlformats.org/officeDocument/2006/relationships/hyperlink" Target="https://tothemoon.im-ldi.com/data_a70/AS16/extra/AS16-116-18668.small.png" TargetMode="External"/><Relationship Id="rId24601" Type="http://schemas.openxmlformats.org/officeDocument/2006/relationships/hyperlink" Target="https://tothemoon.im-ldi.com/data_a70/AS16/raw/AS16-116-18668.tif" TargetMode="External"/><Relationship Id="rId24602" Type="http://schemas.openxmlformats.org/officeDocument/2006/relationships/hyperlink" Target="https://tothemoon.im-ldi.com/data_a70/AS16/processed/AS16-116-18668.png" TargetMode="External"/><Relationship Id="rId24603" Type="http://schemas.openxmlformats.org/officeDocument/2006/relationships/hyperlink" Target="https://www.lpi.usra.edu/resources/apollo/frame/?AS16-116-18669" TargetMode="External"/><Relationship Id="rId24604" Type="http://schemas.openxmlformats.org/officeDocument/2006/relationships/hyperlink" Target="https://tothemoon.im-ldi.com/data_a70/AS16/extra/AS16-116-18669.small.png" TargetMode="External"/><Relationship Id="rId24605" Type="http://schemas.openxmlformats.org/officeDocument/2006/relationships/hyperlink" Target="https://tothemoon.im-ldi.com/data_a70/AS16/raw/AS16-116-18669.tif" TargetMode="External"/><Relationship Id="rId24606" Type="http://schemas.openxmlformats.org/officeDocument/2006/relationships/hyperlink" Target="https://tothemoon.im-ldi.com/data_a70/AS16/processed/AS16-116-18669.png" TargetMode="External"/><Relationship Id="rId24607" Type="http://schemas.openxmlformats.org/officeDocument/2006/relationships/hyperlink" Target="https://www.lpi.usra.edu/resources/apollo/frame/?AS16-116-18670" TargetMode="External"/><Relationship Id="rId24608" Type="http://schemas.openxmlformats.org/officeDocument/2006/relationships/hyperlink" Target="https://tothemoon.im-ldi.com/data_a70/AS16/extra/AS16-116-18670.small.png" TargetMode="External"/><Relationship Id="rId24609" Type="http://schemas.openxmlformats.org/officeDocument/2006/relationships/hyperlink" Target="https://tothemoon.im-ldi.com/data_a70/AS16/raw/AS16-116-18670.tif" TargetMode="External"/><Relationship Id="rId24610" Type="http://schemas.openxmlformats.org/officeDocument/2006/relationships/hyperlink" Target="https://tothemoon.im-ldi.com/data_a70/AS16/processed/AS16-116-18670.png" TargetMode="External"/><Relationship Id="rId24611" Type="http://schemas.openxmlformats.org/officeDocument/2006/relationships/hyperlink" Target="https://www.lpi.usra.edu/resources/apollo/frame/?AS16-116-18676" TargetMode="External"/><Relationship Id="rId24612" Type="http://schemas.openxmlformats.org/officeDocument/2006/relationships/hyperlink" Target="https://tothemoon.im-ldi.com/data_a70/AS16/extra/AS16-116-18676.small.png" TargetMode="External"/><Relationship Id="rId24613" Type="http://schemas.openxmlformats.org/officeDocument/2006/relationships/hyperlink" Target="https://tothemoon.im-ldi.com/data_a70/AS16/raw/AS16-116-18676.tif" TargetMode="External"/><Relationship Id="rId24614" Type="http://schemas.openxmlformats.org/officeDocument/2006/relationships/hyperlink" Target="https://tothemoon.im-ldi.com/data_a70/AS16/processed/AS16-116-18676.png" TargetMode="External"/><Relationship Id="rId24615" Type="http://schemas.openxmlformats.org/officeDocument/2006/relationships/hyperlink" Target="https://www.lpi.usra.edu/resources/apollo/frame/?AS16-116-18678" TargetMode="External"/><Relationship Id="rId24616" Type="http://schemas.openxmlformats.org/officeDocument/2006/relationships/hyperlink" Target="https://tothemoon.im-ldi.com/data_a70/AS16/extra/AS16-116-18678.small.png" TargetMode="External"/><Relationship Id="rId24617" Type="http://schemas.openxmlformats.org/officeDocument/2006/relationships/hyperlink" Target="https://tothemoon.im-ldi.com/data_a70/AS16/raw/AS16-116-18678.tif" TargetMode="External"/><Relationship Id="rId24618" Type="http://schemas.openxmlformats.org/officeDocument/2006/relationships/hyperlink" Target="https://tothemoon.im-ldi.com/data_a70/AS16/processed/AS16-116-18678.png" TargetMode="External"/><Relationship Id="rId24619" Type="http://schemas.openxmlformats.org/officeDocument/2006/relationships/hyperlink" Target="https://www.lpi.usra.edu/resources/apollo/frame/?AS16-116-18679" TargetMode="External"/><Relationship Id="rId24620" Type="http://schemas.openxmlformats.org/officeDocument/2006/relationships/hyperlink" Target="https://tothemoon.im-ldi.com/data_a70/AS16/extra/AS16-116-18679.small.png" TargetMode="External"/><Relationship Id="rId24621" Type="http://schemas.openxmlformats.org/officeDocument/2006/relationships/hyperlink" Target="https://tothemoon.im-ldi.com/data_a70/AS16/raw/AS16-116-18679.tif" TargetMode="External"/><Relationship Id="rId24622" Type="http://schemas.openxmlformats.org/officeDocument/2006/relationships/hyperlink" Target="https://tothemoon.im-ldi.com/data_a70/AS16/processed/AS16-116-18679.png" TargetMode="External"/><Relationship Id="rId24623" Type="http://schemas.openxmlformats.org/officeDocument/2006/relationships/hyperlink" Target="https://www.lpi.usra.edu/resources/apollo/frame/?AS16-116-18681" TargetMode="External"/><Relationship Id="rId24624" Type="http://schemas.openxmlformats.org/officeDocument/2006/relationships/hyperlink" Target="https://tothemoon.im-ldi.com/data_a70/AS16/extra/AS16-116-18681.small.png" TargetMode="External"/><Relationship Id="rId24625" Type="http://schemas.openxmlformats.org/officeDocument/2006/relationships/hyperlink" Target="https://tothemoon.im-ldi.com/data_a70/AS16/raw/AS16-116-18681.tif" TargetMode="External"/><Relationship Id="rId24626" Type="http://schemas.openxmlformats.org/officeDocument/2006/relationships/hyperlink" Target="https://tothemoon.im-ldi.com/data_a70/AS16/processed/AS16-116-18681.png" TargetMode="External"/><Relationship Id="rId24627" Type="http://schemas.openxmlformats.org/officeDocument/2006/relationships/hyperlink" Target="https://www.lpi.usra.edu/resources/apollo/frame/?AS16-116-18682" TargetMode="External"/><Relationship Id="rId24628" Type="http://schemas.openxmlformats.org/officeDocument/2006/relationships/hyperlink" Target="https://tothemoon.im-ldi.com/data_a70/AS16/extra/AS16-116-18682.small.png" TargetMode="External"/><Relationship Id="rId24629" Type="http://schemas.openxmlformats.org/officeDocument/2006/relationships/hyperlink" Target="https://tothemoon.im-ldi.com/data_a70/AS16/raw/AS16-116-18682.tif" TargetMode="External"/><Relationship Id="rId24630" Type="http://schemas.openxmlformats.org/officeDocument/2006/relationships/hyperlink" Target="https://tothemoon.im-ldi.com/data_a70/AS16/processed/AS16-116-18682.png" TargetMode="External"/><Relationship Id="rId24631" Type="http://schemas.openxmlformats.org/officeDocument/2006/relationships/hyperlink" Target="https://www.lpi.usra.edu/resources/apollo/frame/?AS16-116-18683" TargetMode="External"/><Relationship Id="rId24632" Type="http://schemas.openxmlformats.org/officeDocument/2006/relationships/hyperlink" Target="https://tothemoon.im-ldi.com/data_a70/AS16/extra/AS16-116-18683.small.png" TargetMode="External"/><Relationship Id="rId24633" Type="http://schemas.openxmlformats.org/officeDocument/2006/relationships/hyperlink" Target="https://tothemoon.im-ldi.com/data_a70/AS16/raw/AS16-116-18683.tif" TargetMode="External"/><Relationship Id="rId24634" Type="http://schemas.openxmlformats.org/officeDocument/2006/relationships/hyperlink" Target="https://tothemoon.im-ldi.com/data_a70/AS16/processed/AS16-116-18683.png" TargetMode="External"/><Relationship Id="rId24635" Type="http://schemas.openxmlformats.org/officeDocument/2006/relationships/hyperlink" Target="https://www.lpi.usra.edu/resources/apollo/frame/?AS16-116-18684" TargetMode="External"/><Relationship Id="rId24636" Type="http://schemas.openxmlformats.org/officeDocument/2006/relationships/hyperlink" Target="https://tothemoon.im-ldi.com/data_a70/AS16/extra/AS16-116-18684.small.png" TargetMode="External"/><Relationship Id="rId24637" Type="http://schemas.openxmlformats.org/officeDocument/2006/relationships/hyperlink" Target="https://tothemoon.im-ldi.com/data_a70/AS16/raw/AS16-116-18684.tif" TargetMode="External"/><Relationship Id="rId24638" Type="http://schemas.openxmlformats.org/officeDocument/2006/relationships/hyperlink" Target="https://tothemoon.im-ldi.com/data_a70/AS16/processed/AS16-116-18684.png" TargetMode="External"/><Relationship Id="rId24639" Type="http://schemas.openxmlformats.org/officeDocument/2006/relationships/hyperlink" Target="https://www.lpi.usra.edu/resources/apollo/frame/?AS16-116-18685" TargetMode="External"/><Relationship Id="rId24640" Type="http://schemas.openxmlformats.org/officeDocument/2006/relationships/hyperlink" Target="https://tothemoon.im-ldi.com/data_a70/AS16/extra/AS16-116-18685.small.png" TargetMode="External"/><Relationship Id="rId24641" Type="http://schemas.openxmlformats.org/officeDocument/2006/relationships/hyperlink" Target="https://tothemoon.im-ldi.com/data_a70/AS16/raw/AS16-116-18685.tif" TargetMode="External"/><Relationship Id="rId24642" Type="http://schemas.openxmlformats.org/officeDocument/2006/relationships/hyperlink" Target="https://tothemoon.im-ldi.com/data_a70/AS16/processed/AS16-116-18685.png" TargetMode="External"/><Relationship Id="rId24643" Type="http://schemas.openxmlformats.org/officeDocument/2006/relationships/hyperlink" Target="https://www.lpi.usra.edu/resources/apollo/frame/?AS16-116-18686" TargetMode="External"/><Relationship Id="rId24644" Type="http://schemas.openxmlformats.org/officeDocument/2006/relationships/hyperlink" Target="https://tothemoon.im-ldi.com/data_a70/AS16/extra/AS16-116-18686.small.png" TargetMode="External"/><Relationship Id="rId24645" Type="http://schemas.openxmlformats.org/officeDocument/2006/relationships/hyperlink" Target="https://tothemoon.im-ldi.com/data_a70/AS16/raw/AS16-116-18686.tif" TargetMode="External"/><Relationship Id="rId24646" Type="http://schemas.openxmlformats.org/officeDocument/2006/relationships/hyperlink" Target="https://tothemoon.im-ldi.com/data_a70/AS16/processed/AS16-116-18686.png" TargetMode="External"/><Relationship Id="rId24647" Type="http://schemas.openxmlformats.org/officeDocument/2006/relationships/hyperlink" Target="https://www.lpi.usra.edu/resources/apollo/frame/?AS16-116-18687" TargetMode="External"/><Relationship Id="rId24648" Type="http://schemas.openxmlformats.org/officeDocument/2006/relationships/hyperlink" Target="https://tothemoon.im-ldi.com/data_a70/AS16/extra/AS16-116-18687.small.png" TargetMode="External"/><Relationship Id="rId24649" Type="http://schemas.openxmlformats.org/officeDocument/2006/relationships/hyperlink" Target="https://tothemoon.im-ldi.com/data_a70/AS16/raw/AS16-116-18687.tif" TargetMode="External"/><Relationship Id="rId24650" Type="http://schemas.openxmlformats.org/officeDocument/2006/relationships/hyperlink" Target="https://tothemoon.im-ldi.com/data_a70/AS16/processed/AS16-116-18687.png" TargetMode="External"/><Relationship Id="rId24651" Type="http://schemas.openxmlformats.org/officeDocument/2006/relationships/hyperlink" Target="https://www.lpi.usra.edu/resources/apollo/frame/?AS16-116-18688" TargetMode="External"/><Relationship Id="rId24652" Type="http://schemas.openxmlformats.org/officeDocument/2006/relationships/hyperlink" Target="https://tothemoon.im-ldi.com/data_a70/AS16/extra/AS16-116-18688.small.png" TargetMode="External"/><Relationship Id="rId24653" Type="http://schemas.openxmlformats.org/officeDocument/2006/relationships/hyperlink" Target="https://tothemoon.im-ldi.com/data_a70/AS16/raw/AS16-116-18688.tif" TargetMode="External"/><Relationship Id="rId24654" Type="http://schemas.openxmlformats.org/officeDocument/2006/relationships/hyperlink" Target="https://tothemoon.im-ldi.com/data_a70/AS16/processed/AS16-116-18688.png" TargetMode="External"/><Relationship Id="rId24655" Type="http://schemas.openxmlformats.org/officeDocument/2006/relationships/hyperlink" Target="https://www.lpi.usra.edu/resources/apollo/frame/?AS16-116-18690" TargetMode="External"/><Relationship Id="rId24656" Type="http://schemas.openxmlformats.org/officeDocument/2006/relationships/hyperlink" Target="https://tothemoon.im-ldi.com/data_a70/AS16/extra/AS16-116-18690.small.png" TargetMode="External"/><Relationship Id="rId24657" Type="http://schemas.openxmlformats.org/officeDocument/2006/relationships/hyperlink" Target="https://tothemoon.im-ldi.com/data_a70/AS16/raw/AS16-116-18690.tif" TargetMode="External"/><Relationship Id="rId24658" Type="http://schemas.openxmlformats.org/officeDocument/2006/relationships/hyperlink" Target="https://tothemoon.im-ldi.com/data_a70/AS16/processed/AS16-116-18690.png" TargetMode="External"/><Relationship Id="rId24659" Type="http://schemas.openxmlformats.org/officeDocument/2006/relationships/hyperlink" Target="https://www.lpi.usra.edu/resources/apollo/frame/?AS16-116-18691" TargetMode="External"/><Relationship Id="rId24660" Type="http://schemas.openxmlformats.org/officeDocument/2006/relationships/hyperlink" Target="https://tothemoon.im-ldi.com/data_a70/AS16/extra/AS16-116-18691.small.png" TargetMode="External"/><Relationship Id="rId24661" Type="http://schemas.openxmlformats.org/officeDocument/2006/relationships/hyperlink" Target="https://tothemoon.im-ldi.com/data_a70/AS16/raw/AS16-116-18691.tif" TargetMode="External"/><Relationship Id="rId24662" Type="http://schemas.openxmlformats.org/officeDocument/2006/relationships/hyperlink" Target="https://tothemoon.im-ldi.com/data_a70/AS16/processed/AS16-116-18691.png" TargetMode="External"/><Relationship Id="rId24663" Type="http://schemas.openxmlformats.org/officeDocument/2006/relationships/hyperlink" Target="https://www.lpi.usra.edu/resources/apollo/frame/?AS16-116-18692" TargetMode="External"/><Relationship Id="rId24664" Type="http://schemas.openxmlformats.org/officeDocument/2006/relationships/hyperlink" Target="https://tothemoon.im-ldi.com/data_a70/AS16/extra/AS16-116-18692.small.png" TargetMode="External"/><Relationship Id="rId24665" Type="http://schemas.openxmlformats.org/officeDocument/2006/relationships/hyperlink" Target="https://tothemoon.im-ldi.com/data_a70/AS16/raw/AS16-116-18692.tif" TargetMode="External"/><Relationship Id="rId24666" Type="http://schemas.openxmlformats.org/officeDocument/2006/relationships/hyperlink" Target="https://tothemoon.im-ldi.com/data_a70/AS16/processed/AS16-116-18692.png" TargetMode="External"/><Relationship Id="rId24667" Type="http://schemas.openxmlformats.org/officeDocument/2006/relationships/hyperlink" Target="https://www.lpi.usra.edu/resources/apollo/frame/?AS16-116-18693" TargetMode="External"/><Relationship Id="rId24668" Type="http://schemas.openxmlformats.org/officeDocument/2006/relationships/hyperlink" Target="https://tothemoon.im-ldi.com/data_a70/AS16/extra/AS16-116-18693.small.png" TargetMode="External"/><Relationship Id="rId24669" Type="http://schemas.openxmlformats.org/officeDocument/2006/relationships/hyperlink" Target="https://tothemoon.im-ldi.com/data_a70/AS16/raw/AS16-116-18693.tif" TargetMode="External"/><Relationship Id="rId24670" Type="http://schemas.openxmlformats.org/officeDocument/2006/relationships/hyperlink" Target="https://tothemoon.im-ldi.com/data_a70/AS16/processed/AS16-116-18693.png" TargetMode="External"/><Relationship Id="rId24671" Type="http://schemas.openxmlformats.org/officeDocument/2006/relationships/hyperlink" Target="https://www.lpi.usra.edu/resources/apollo/frame/?AS16-116-18694" TargetMode="External"/><Relationship Id="rId24672" Type="http://schemas.openxmlformats.org/officeDocument/2006/relationships/hyperlink" Target="https://tothemoon.im-ldi.com/data_a70/AS16/extra/AS16-116-18694.small.png" TargetMode="External"/><Relationship Id="rId24673" Type="http://schemas.openxmlformats.org/officeDocument/2006/relationships/hyperlink" Target="https://tothemoon.im-ldi.com/data_a70/AS16/raw/AS16-116-18694.tif" TargetMode="External"/><Relationship Id="rId24674" Type="http://schemas.openxmlformats.org/officeDocument/2006/relationships/hyperlink" Target="https://tothemoon.im-ldi.com/data_a70/AS16/processed/AS16-116-18694.png" TargetMode="External"/><Relationship Id="rId24675" Type="http://schemas.openxmlformats.org/officeDocument/2006/relationships/hyperlink" Target="https://www.lpi.usra.edu/resources/apollo/frame/?AS16-116-18696" TargetMode="External"/><Relationship Id="rId24676" Type="http://schemas.openxmlformats.org/officeDocument/2006/relationships/hyperlink" Target="https://tothemoon.im-ldi.com/data_a70/AS16/extra/AS16-116-18696.small.png" TargetMode="External"/><Relationship Id="rId24677" Type="http://schemas.openxmlformats.org/officeDocument/2006/relationships/hyperlink" Target="https://tothemoon.im-ldi.com/data_a70/AS16/raw/AS16-116-18696.tif" TargetMode="External"/><Relationship Id="rId24678" Type="http://schemas.openxmlformats.org/officeDocument/2006/relationships/hyperlink" Target="https://tothemoon.im-ldi.com/data_a70/AS16/processed/AS16-116-18696.png" TargetMode="External"/><Relationship Id="rId24679" Type="http://schemas.openxmlformats.org/officeDocument/2006/relationships/hyperlink" Target="https://www.lpi.usra.edu/resources/apollo/frame/?AS16-116-18697" TargetMode="External"/><Relationship Id="rId24680" Type="http://schemas.openxmlformats.org/officeDocument/2006/relationships/hyperlink" Target="https://tothemoon.im-ldi.com/data_a70/AS16/extra/AS16-116-18697.small.png" TargetMode="External"/><Relationship Id="rId24681" Type="http://schemas.openxmlformats.org/officeDocument/2006/relationships/hyperlink" Target="https://tothemoon.im-ldi.com/data_a70/AS16/raw/AS16-116-18697.tif" TargetMode="External"/><Relationship Id="rId24682" Type="http://schemas.openxmlformats.org/officeDocument/2006/relationships/hyperlink" Target="https://tothemoon.im-ldi.com/data_a70/AS16/processed/AS16-116-18697.png" TargetMode="External"/><Relationship Id="rId24683" Type="http://schemas.openxmlformats.org/officeDocument/2006/relationships/hyperlink" Target="https://www.lpi.usra.edu/resources/apollo/frame/?AS16-116-18698" TargetMode="External"/><Relationship Id="rId24684" Type="http://schemas.openxmlformats.org/officeDocument/2006/relationships/hyperlink" Target="https://tothemoon.im-ldi.com/data_a70/AS16/extra/AS16-116-18698.small.png" TargetMode="External"/><Relationship Id="rId24685" Type="http://schemas.openxmlformats.org/officeDocument/2006/relationships/hyperlink" Target="https://tothemoon.im-ldi.com/data_a70/AS16/raw/AS16-116-18698.tif" TargetMode="External"/><Relationship Id="rId24686" Type="http://schemas.openxmlformats.org/officeDocument/2006/relationships/hyperlink" Target="https://tothemoon.im-ldi.com/data_a70/AS16/processed/AS16-116-18698.png" TargetMode="External"/><Relationship Id="rId24687" Type="http://schemas.openxmlformats.org/officeDocument/2006/relationships/hyperlink" Target="https://www.lpi.usra.edu/resources/apollo/frame/?AS16-116-18699" TargetMode="External"/><Relationship Id="rId24688" Type="http://schemas.openxmlformats.org/officeDocument/2006/relationships/hyperlink" Target="https://tothemoon.im-ldi.com/data_a70/AS16/extra/AS16-116-18699.small.png" TargetMode="External"/><Relationship Id="rId24689" Type="http://schemas.openxmlformats.org/officeDocument/2006/relationships/hyperlink" Target="https://tothemoon.im-ldi.com/data_a70/AS16/raw/AS16-116-18699.tif" TargetMode="External"/><Relationship Id="rId24690" Type="http://schemas.openxmlformats.org/officeDocument/2006/relationships/hyperlink" Target="https://tothemoon.im-ldi.com/data_a70/AS16/processed/AS16-116-18699.png" TargetMode="External"/><Relationship Id="rId24691" Type="http://schemas.openxmlformats.org/officeDocument/2006/relationships/hyperlink" Target="https://www.lpi.usra.edu/resources/apollo/frame/?AS16-116-18700" TargetMode="External"/><Relationship Id="rId24692" Type="http://schemas.openxmlformats.org/officeDocument/2006/relationships/hyperlink" Target="https://tothemoon.im-ldi.com/data_a70/AS16/extra/AS16-116-18700.small.png" TargetMode="External"/><Relationship Id="rId24693" Type="http://schemas.openxmlformats.org/officeDocument/2006/relationships/hyperlink" Target="https://tothemoon.im-ldi.com/data_a70/AS16/raw/AS16-116-18700.tif" TargetMode="External"/><Relationship Id="rId24694" Type="http://schemas.openxmlformats.org/officeDocument/2006/relationships/hyperlink" Target="https://tothemoon.im-ldi.com/data_a70/AS16/processed/AS16-116-18700.png" TargetMode="External"/><Relationship Id="rId24695" Type="http://schemas.openxmlformats.org/officeDocument/2006/relationships/hyperlink" Target="https://www.lpi.usra.edu/resources/apollo/frame/?AS16-116-18704" TargetMode="External"/><Relationship Id="rId24696" Type="http://schemas.openxmlformats.org/officeDocument/2006/relationships/hyperlink" Target="https://tothemoon.im-ldi.com/data_a70/AS16/extra/AS16-116-18704.small.png" TargetMode="External"/><Relationship Id="rId24697" Type="http://schemas.openxmlformats.org/officeDocument/2006/relationships/hyperlink" Target="https://tothemoon.im-ldi.com/data_a70/AS16/raw/AS16-116-18704.tif" TargetMode="External"/><Relationship Id="rId24698" Type="http://schemas.openxmlformats.org/officeDocument/2006/relationships/hyperlink" Target="https://tothemoon.im-ldi.com/data_a70/AS16/processed/AS16-116-18704.png" TargetMode="External"/><Relationship Id="rId24699" Type="http://schemas.openxmlformats.org/officeDocument/2006/relationships/hyperlink" Target="https://www.lpi.usra.edu/resources/apollo/frame/?AS16-116-18707" TargetMode="External"/><Relationship Id="rId24700" Type="http://schemas.openxmlformats.org/officeDocument/2006/relationships/hyperlink" Target="https://tothemoon.im-ldi.com/data_a70/AS16/extra/AS16-116-18707.small.png" TargetMode="External"/><Relationship Id="rId24701" Type="http://schemas.openxmlformats.org/officeDocument/2006/relationships/hyperlink" Target="https://tothemoon.im-ldi.com/data_a70/AS16/raw/AS16-116-18707.tif" TargetMode="External"/><Relationship Id="rId24702" Type="http://schemas.openxmlformats.org/officeDocument/2006/relationships/hyperlink" Target="https://tothemoon.im-ldi.com/data_a70/AS16/processed/AS16-116-18707.png" TargetMode="External"/><Relationship Id="rId24703" Type="http://schemas.openxmlformats.org/officeDocument/2006/relationships/hyperlink" Target="https://www.lpi.usra.edu/resources/apollo/frame/?AS16-116-18708" TargetMode="External"/><Relationship Id="rId24704" Type="http://schemas.openxmlformats.org/officeDocument/2006/relationships/hyperlink" Target="https://tothemoon.im-ldi.com/data_a70/AS16/extra/AS16-116-18708.small.png" TargetMode="External"/><Relationship Id="rId24705" Type="http://schemas.openxmlformats.org/officeDocument/2006/relationships/hyperlink" Target="https://tothemoon.im-ldi.com/data_a70/AS16/raw/AS16-116-18708.tif" TargetMode="External"/><Relationship Id="rId24706" Type="http://schemas.openxmlformats.org/officeDocument/2006/relationships/hyperlink" Target="https://tothemoon.im-ldi.com/data_a70/AS16/processed/AS16-116-18708.png" TargetMode="External"/><Relationship Id="rId24707" Type="http://schemas.openxmlformats.org/officeDocument/2006/relationships/hyperlink" Target="https://www.lpi.usra.edu/resources/apollo/frame/?AS16-116-18709" TargetMode="External"/><Relationship Id="rId24708" Type="http://schemas.openxmlformats.org/officeDocument/2006/relationships/hyperlink" Target="https://tothemoon.im-ldi.com/data_a70/AS16/extra/AS16-116-18709.small.png" TargetMode="External"/><Relationship Id="rId24709" Type="http://schemas.openxmlformats.org/officeDocument/2006/relationships/hyperlink" Target="https://tothemoon.im-ldi.com/data_a70/AS16/raw/AS16-116-18709.tif" TargetMode="External"/><Relationship Id="rId24710" Type="http://schemas.openxmlformats.org/officeDocument/2006/relationships/hyperlink" Target="https://tothemoon.im-ldi.com/data_a70/AS16/processed/AS16-116-18709.png" TargetMode="External"/><Relationship Id="rId24711" Type="http://schemas.openxmlformats.org/officeDocument/2006/relationships/hyperlink" Target="https://www.lpi.usra.edu/resources/apollo/frame/?AS16-116-18710" TargetMode="External"/><Relationship Id="rId24712" Type="http://schemas.openxmlformats.org/officeDocument/2006/relationships/hyperlink" Target="https://tothemoon.im-ldi.com/data_a70/AS16/extra/AS16-116-18710.small.png" TargetMode="External"/><Relationship Id="rId24713" Type="http://schemas.openxmlformats.org/officeDocument/2006/relationships/hyperlink" Target="https://tothemoon.im-ldi.com/data_a70/AS16/raw/AS16-116-18710.tif" TargetMode="External"/><Relationship Id="rId24714" Type="http://schemas.openxmlformats.org/officeDocument/2006/relationships/hyperlink" Target="https://tothemoon.im-ldi.com/data_a70/AS16/processed/AS16-116-18710.png" TargetMode="External"/><Relationship Id="rId24715" Type="http://schemas.openxmlformats.org/officeDocument/2006/relationships/hyperlink" Target="https://www.lpi.usra.edu/resources/apollo/frame/?AS16-116-18712" TargetMode="External"/><Relationship Id="rId24716" Type="http://schemas.openxmlformats.org/officeDocument/2006/relationships/hyperlink" Target="https://tothemoon.im-ldi.com/data_a70/AS16/extra/AS16-116-18712.small.png" TargetMode="External"/><Relationship Id="rId24717" Type="http://schemas.openxmlformats.org/officeDocument/2006/relationships/hyperlink" Target="https://tothemoon.im-ldi.com/data_a70/AS16/raw/AS16-116-18712.tif" TargetMode="External"/><Relationship Id="rId24718" Type="http://schemas.openxmlformats.org/officeDocument/2006/relationships/hyperlink" Target="https://tothemoon.im-ldi.com/data_a70/AS16/processed/AS16-116-18712.png" TargetMode="External"/><Relationship Id="rId24719" Type="http://schemas.openxmlformats.org/officeDocument/2006/relationships/hyperlink" Target="https://www.lpi.usra.edu/resources/apollo/frame/?AS16-116-18714" TargetMode="External"/><Relationship Id="rId24720" Type="http://schemas.openxmlformats.org/officeDocument/2006/relationships/hyperlink" Target="https://tothemoon.im-ldi.com/data_a70/AS16/extra/AS16-116-18714.small.png" TargetMode="External"/><Relationship Id="rId24721" Type="http://schemas.openxmlformats.org/officeDocument/2006/relationships/hyperlink" Target="https://tothemoon.im-ldi.com/data_a70/AS16/raw/AS16-116-18714.tif" TargetMode="External"/><Relationship Id="rId24722" Type="http://schemas.openxmlformats.org/officeDocument/2006/relationships/hyperlink" Target="https://tothemoon.im-ldi.com/data_a70/AS16/processed/AS16-116-18714.png" TargetMode="External"/><Relationship Id="rId24723" Type="http://schemas.openxmlformats.org/officeDocument/2006/relationships/hyperlink" Target="https://www.lpi.usra.edu/resources/apollo/frame/?AS16-116-18715" TargetMode="External"/><Relationship Id="rId24724" Type="http://schemas.openxmlformats.org/officeDocument/2006/relationships/hyperlink" Target="https://tothemoon.im-ldi.com/data_a70/AS16/extra/AS16-116-18715.small.png" TargetMode="External"/><Relationship Id="rId24725" Type="http://schemas.openxmlformats.org/officeDocument/2006/relationships/hyperlink" Target="https://tothemoon.im-ldi.com/data_a70/AS16/raw/AS16-116-18715.tif" TargetMode="External"/><Relationship Id="rId24726" Type="http://schemas.openxmlformats.org/officeDocument/2006/relationships/hyperlink" Target="https://tothemoon.im-ldi.com/data_a70/AS16/processed/AS16-116-18715.png" TargetMode="External"/><Relationship Id="rId24727" Type="http://schemas.openxmlformats.org/officeDocument/2006/relationships/hyperlink" Target="https://www.lpi.usra.edu/resources/apollo/frame/?AS16-116-18716" TargetMode="External"/><Relationship Id="rId24728" Type="http://schemas.openxmlformats.org/officeDocument/2006/relationships/hyperlink" Target="https://tothemoon.im-ldi.com/data_a70/AS16/extra/AS16-116-18716.small.png" TargetMode="External"/><Relationship Id="rId24729" Type="http://schemas.openxmlformats.org/officeDocument/2006/relationships/hyperlink" Target="https://tothemoon.im-ldi.com/data_a70/AS16/raw/AS16-116-18716.tif" TargetMode="External"/><Relationship Id="rId24730" Type="http://schemas.openxmlformats.org/officeDocument/2006/relationships/hyperlink" Target="https://tothemoon.im-ldi.com/data_a70/AS16/processed/AS16-116-18716.png" TargetMode="External"/><Relationship Id="rId24731" Type="http://schemas.openxmlformats.org/officeDocument/2006/relationships/hyperlink" Target="https://www.lpi.usra.edu/resources/apollo/frame/?AS16-116-18717" TargetMode="External"/><Relationship Id="rId24732" Type="http://schemas.openxmlformats.org/officeDocument/2006/relationships/hyperlink" Target="https://tothemoon.im-ldi.com/data_a70/AS16/extra/AS16-116-18717.small.png" TargetMode="External"/><Relationship Id="rId24733" Type="http://schemas.openxmlformats.org/officeDocument/2006/relationships/hyperlink" Target="https://tothemoon.im-ldi.com/data_a70/AS16/raw/AS16-116-18717.tif" TargetMode="External"/><Relationship Id="rId24734" Type="http://schemas.openxmlformats.org/officeDocument/2006/relationships/hyperlink" Target="https://tothemoon.im-ldi.com/data_a70/AS16/processed/AS16-116-18717.png" TargetMode="External"/><Relationship Id="rId24735" Type="http://schemas.openxmlformats.org/officeDocument/2006/relationships/hyperlink" Target="https://www.lpi.usra.edu/resources/apollo/frame/?AS16-116-18718" TargetMode="External"/><Relationship Id="rId24736" Type="http://schemas.openxmlformats.org/officeDocument/2006/relationships/hyperlink" Target="https://tothemoon.im-ldi.com/data_a70/AS16/extra/AS16-116-18718.small.png" TargetMode="External"/><Relationship Id="rId24737" Type="http://schemas.openxmlformats.org/officeDocument/2006/relationships/hyperlink" Target="https://tothemoon.im-ldi.com/data_a70/AS16/raw/AS16-116-18718.tif" TargetMode="External"/><Relationship Id="rId24738" Type="http://schemas.openxmlformats.org/officeDocument/2006/relationships/hyperlink" Target="https://tothemoon.im-ldi.com/data_a70/AS16/processed/AS16-116-18718.png" TargetMode="External"/><Relationship Id="rId24739" Type="http://schemas.openxmlformats.org/officeDocument/2006/relationships/hyperlink" Target="https://www.lpi.usra.edu/resources/apollo/frame/?AS16-116-18719" TargetMode="External"/><Relationship Id="rId24740" Type="http://schemas.openxmlformats.org/officeDocument/2006/relationships/hyperlink" Target="https://tothemoon.im-ldi.com/data_a70/AS16/extra/AS16-116-18719.small.png" TargetMode="External"/><Relationship Id="rId24741" Type="http://schemas.openxmlformats.org/officeDocument/2006/relationships/hyperlink" Target="https://tothemoon.im-ldi.com/data_a70/AS16/raw/AS16-116-18719.tif" TargetMode="External"/><Relationship Id="rId24742" Type="http://schemas.openxmlformats.org/officeDocument/2006/relationships/hyperlink" Target="https://tothemoon.im-ldi.com/data_a70/AS16/processed/AS16-116-18719.png" TargetMode="External"/><Relationship Id="rId24743" Type="http://schemas.openxmlformats.org/officeDocument/2006/relationships/hyperlink" Target="https://www.lpi.usra.edu/resources/apollo/frame/?AS16-116-18720" TargetMode="External"/><Relationship Id="rId24744" Type="http://schemas.openxmlformats.org/officeDocument/2006/relationships/hyperlink" Target="https://tothemoon.im-ldi.com/data_a70/AS16/extra/AS16-116-18720.small.png" TargetMode="External"/><Relationship Id="rId24745" Type="http://schemas.openxmlformats.org/officeDocument/2006/relationships/hyperlink" Target="https://tothemoon.im-ldi.com/data_a70/AS16/raw/AS16-116-18720.tif" TargetMode="External"/><Relationship Id="rId24746" Type="http://schemas.openxmlformats.org/officeDocument/2006/relationships/hyperlink" Target="https://tothemoon.im-ldi.com/data_a70/AS16/processed/AS16-116-18720.png" TargetMode="External"/><Relationship Id="rId24747" Type="http://schemas.openxmlformats.org/officeDocument/2006/relationships/hyperlink" Target="https://www.lpi.usra.edu/resources/apollo/frame/?AS16-116-18721" TargetMode="External"/><Relationship Id="rId24748" Type="http://schemas.openxmlformats.org/officeDocument/2006/relationships/hyperlink" Target="https://tothemoon.im-ldi.com/data_a70/AS16/extra/AS16-116-18721.small.png" TargetMode="External"/><Relationship Id="rId24749" Type="http://schemas.openxmlformats.org/officeDocument/2006/relationships/hyperlink" Target="https://tothemoon.im-ldi.com/data_a70/AS16/raw/AS16-116-18721.tif" TargetMode="External"/><Relationship Id="rId24750" Type="http://schemas.openxmlformats.org/officeDocument/2006/relationships/hyperlink" Target="https://tothemoon.im-ldi.com/data_a70/AS16/processed/AS16-116-18721.png" TargetMode="External"/><Relationship Id="rId24751" Type="http://schemas.openxmlformats.org/officeDocument/2006/relationships/hyperlink" Target="https://www.lpi.usra.edu/resources/apollo/frame/?AS16-116-18722" TargetMode="External"/><Relationship Id="rId24752" Type="http://schemas.openxmlformats.org/officeDocument/2006/relationships/hyperlink" Target="https://tothemoon.im-ldi.com/data_a70/AS16/extra/AS16-116-18722.small.png" TargetMode="External"/><Relationship Id="rId24753" Type="http://schemas.openxmlformats.org/officeDocument/2006/relationships/hyperlink" Target="https://tothemoon.im-ldi.com/data_a70/AS16/raw/AS16-116-18722.tif" TargetMode="External"/><Relationship Id="rId24754" Type="http://schemas.openxmlformats.org/officeDocument/2006/relationships/hyperlink" Target="https://tothemoon.im-ldi.com/data_a70/AS16/processed/AS16-116-18722.png" TargetMode="External"/><Relationship Id="rId24755" Type="http://schemas.openxmlformats.org/officeDocument/2006/relationships/hyperlink" Target="https://www.lpi.usra.edu/resources/apollo/frame/?AS16-116-18723" TargetMode="External"/><Relationship Id="rId24756" Type="http://schemas.openxmlformats.org/officeDocument/2006/relationships/hyperlink" Target="https://tothemoon.im-ldi.com/data_a70/AS16/extra/AS16-116-18723.small.png" TargetMode="External"/><Relationship Id="rId24757" Type="http://schemas.openxmlformats.org/officeDocument/2006/relationships/hyperlink" Target="https://tothemoon.im-ldi.com/data_a70/AS16/raw/AS16-116-18723.tif" TargetMode="External"/><Relationship Id="rId24758" Type="http://schemas.openxmlformats.org/officeDocument/2006/relationships/hyperlink" Target="https://tothemoon.im-ldi.com/data_a70/AS16/processed/AS16-116-18723.png" TargetMode="External"/><Relationship Id="rId24759" Type="http://schemas.openxmlformats.org/officeDocument/2006/relationships/hyperlink" Target="https://www.lpi.usra.edu/resources/apollo/frame/?AS16-116-18724" TargetMode="External"/><Relationship Id="rId24760" Type="http://schemas.openxmlformats.org/officeDocument/2006/relationships/hyperlink" Target="https://tothemoon.im-ldi.com/data_a70/AS16/extra/AS16-116-18724.small.png" TargetMode="External"/><Relationship Id="rId24761" Type="http://schemas.openxmlformats.org/officeDocument/2006/relationships/hyperlink" Target="https://tothemoon.im-ldi.com/data_a70/AS16/raw/AS16-116-18724.tif" TargetMode="External"/><Relationship Id="rId24762" Type="http://schemas.openxmlformats.org/officeDocument/2006/relationships/hyperlink" Target="https://tothemoon.im-ldi.com/data_a70/AS16/processed/AS16-116-18724.png" TargetMode="External"/><Relationship Id="rId24763" Type="http://schemas.openxmlformats.org/officeDocument/2006/relationships/hyperlink" Target="https://www.lpi.usra.edu/resources/apollo/frame/?AS16-117-18725" TargetMode="External"/><Relationship Id="rId24764" Type="http://schemas.openxmlformats.org/officeDocument/2006/relationships/hyperlink" Target="https://tothemoon.im-ldi.com/data_a70/AS16/extra/AS16-117-18725.small.png" TargetMode="External"/><Relationship Id="rId24765" Type="http://schemas.openxmlformats.org/officeDocument/2006/relationships/hyperlink" Target="https://tothemoon.im-ldi.com/data_a70/AS16/raw/AS16-117-18725.tif" TargetMode="External"/><Relationship Id="rId24766" Type="http://schemas.openxmlformats.org/officeDocument/2006/relationships/hyperlink" Target="https://tothemoon.im-ldi.com/data_a70/AS16/processed/AS16-117-18725.png" TargetMode="External"/><Relationship Id="rId24767" Type="http://schemas.openxmlformats.org/officeDocument/2006/relationships/hyperlink" Target="https://www.lpi.usra.edu/resources/apollo/frame/?AS16-117-18726" TargetMode="External"/><Relationship Id="rId24768" Type="http://schemas.openxmlformats.org/officeDocument/2006/relationships/hyperlink" Target="https://tothemoon.im-ldi.com/data_a70/AS16/extra/AS16-117-18726.small.png" TargetMode="External"/><Relationship Id="rId24769" Type="http://schemas.openxmlformats.org/officeDocument/2006/relationships/hyperlink" Target="https://tothemoon.im-ldi.com/data_a70/AS16/raw/AS16-117-18726.tif" TargetMode="External"/><Relationship Id="rId24770" Type="http://schemas.openxmlformats.org/officeDocument/2006/relationships/hyperlink" Target="https://tothemoon.im-ldi.com/data_a70/AS16/processed/AS16-117-18726.png" TargetMode="External"/><Relationship Id="rId24771" Type="http://schemas.openxmlformats.org/officeDocument/2006/relationships/hyperlink" Target="https://www.lpi.usra.edu/resources/apollo/frame/?AS16-117-18727" TargetMode="External"/><Relationship Id="rId24772" Type="http://schemas.openxmlformats.org/officeDocument/2006/relationships/hyperlink" Target="https://tothemoon.im-ldi.com/data_a70/AS16/extra/AS16-117-18727.small.png" TargetMode="External"/><Relationship Id="rId24773" Type="http://schemas.openxmlformats.org/officeDocument/2006/relationships/hyperlink" Target="https://tothemoon.im-ldi.com/data_a70/AS16/raw/AS16-117-18727.tif" TargetMode="External"/><Relationship Id="rId24774" Type="http://schemas.openxmlformats.org/officeDocument/2006/relationships/hyperlink" Target="https://tothemoon.im-ldi.com/data_a70/AS16/processed/AS16-117-18727.png" TargetMode="External"/><Relationship Id="rId24775" Type="http://schemas.openxmlformats.org/officeDocument/2006/relationships/hyperlink" Target="https://www.lpi.usra.edu/resources/apollo/frame/?AS16-117-18728" TargetMode="External"/><Relationship Id="rId24776" Type="http://schemas.openxmlformats.org/officeDocument/2006/relationships/hyperlink" Target="https://tothemoon.im-ldi.com/data_a70/AS16/extra/AS16-117-18728.small.png" TargetMode="External"/><Relationship Id="rId24777" Type="http://schemas.openxmlformats.org/officeDocument/2006/relationships/hyperlink" Target="https://tothemoon.im-ldi.com/data_a70/AS16/raw/AS16-117-18728.tif" TargetMode="External"/><Relationship Id="rId24778" Type="http://schemas.openxmlformats.org/officeDocument/2006/relationships/hyperlink" Target="https://tothemoon.im-ldi.com/data_a70/AS16/processed/AS16-117-18728.png" TargetMode="External"/><Relationship Id="rId24779" Type="http://schemas.openxmlformats.org/officeDocument/2006/relationships/hyperlink" Target="https://www.lpi.usra.edu/resources/apollo/frame/?AS16-117-18729" TargetMode="External"/><Relationship Id="rId24780" Type="http://schemas.openxmlformats.org/officeDocument/2006/relationships/hyperlink" Target="https://tothemoon.im-ldi.com/data_a70/AS16/extra/AS16-117-18729.small.png" TargetMode="External"/><Relationship Id="rId24781" Type="http://schemas.openxmlformats.org/officeDocument/2006/relationships/hyperlink" Target="https://tothemoon.im-ldi.com/data_a70/AS16/raw/AS16-117-18729.tif" TargetMode="External"/><Relationship Id="rId24782" Type="http://schemas.openxmlformats.org/officeDocument/2006/relationships/hyperlink" Target="https://tothemoon.im-ldi.com/data_a70/AS16/processed/AS16-117-18729.png" TargetMode="External"/><Relationship Id="rId24783" Type="http://schemas.openxmlformats.org/officeDocument/2006/relationships/hyperlink" Target="https://www.lpi.usra.edu/resources/apollo/frame/?AS16-117-18730" TargetMode="External"/><Relationship Id="rId24784" Type="http://schemas.openxmlformats.org/officeDocument/2006/relationships/hyperlink" Target="https://tothemoon.im-ldi.com/data_a70/AS16/extra/AS16-117-18730.small.png" TargetMode="External"/><Relationship Id="rId24785" Type="http://schemas.openxmlformats.org/officeDocument/2006/relationships/hyperlink" Target="https://tothemoon.im-ldi.com/data_a70/AS16/raw/AS16-117-18730.tif" TargetMode="External"/><Relationship Id="rId24786" Type="http://schemas.openxmlformats.org/officeDocument/2006/relationships/hyperlink" Target="https://tothemoon.im-ldi.com/data_a70/AS16/processed/AS16-117-18730.png" TargetMode="External"/><Relationship Id="rId24787" Type="http://schemas.openxmlformats.org/officeDocument/2006/relationships/hyperlink" Target="https://www.lpi.usra.edu/resources/apollo/frame/?AS16-117-18736" TargetMode="External"/><Relationship Id="rId24788" Type="http://schemas.openxmlformats.org/officeDocument/2006/relationships/hyperlink" Target="https://tothemoon.im-ldi.com/data_a70/AS16/extra/AS16-117-18736.small.png" TargetMode="External"/><Relationship Id="rId24789" Type="http://schemas.openxmlformats.org/officeDocument/2006/relationships/hyperlink" Target="https://tothemoon.im-ldi.com/data_a70/AS16/raw/AS16-117-18736.tif" TargetMode="External"/><Relationship Id="rId24790" Type="http://schemas.openxmlformats.org/officeDocument/2006/relationships/hyperlink" Target="https://tothemoon.im-ldi.com/data_a70/AS16/processed/AS16-117-18736.png" TargetMode="External"/><Relationship Id="rId24791" Type="http://schemas.openxmlformats.org/officeDocument/2006/relationships/hyperlink" Target="https://www.lpi.usra.edu/resources/apollo/frame/?AS16-117-18752" TargetMode="External"/><Relationship Id="rId24792" Type="http://schemas.openxmlformats.org/officeDocument/2006/relationships/hyperlink" Target="https://tothemoon.im-ldi.com/data_a70/AS16/extra/AS16-117-18752.small.png" TargetMode="External"/><Relationship Id="rId24793" Type="http://schemas.openxmlformats.org/officeDocument/2006/relationships/hyperlink" Target="https://tothemoon.im-ldi.com/data_a70/AS16/raw/AS16-117-18752.tif" TargetMode="External"/><Relationship Id="rId24794" Type="http://schemas.openxmlformats.org/officeDocument/2006/relationships/hyperlink" Target="https://tothemoon.im-ldi.com/data_a70/AS16/processed/AS16-117-18752.png" TargetMode="External"/><Relationship Id="rId24795" Type="http://schemas.openxmlformats.org/officeDocument/2006/relationships/hyperlink" Target="https://www.lpi.usra.edu/resources/apollo/frame/?AS16-117-18765" TargetMode="External"/><Relationship Id="rId24796" Type="http://schemas.openxmlformats.org/officeDocument/2006/relationships/hyperlink" Target="https://tothemoon.im-ldi.com/data_a70/AS16/extra/AS16-117-18765.small.png" TargetMode="External"/><Relationship Id="rId24797" Type="http://schemas.openxmlformats.org/officeDocument/2006/relationships/hyperlink" Target="https://tothemoon.im-ldi.com/data_a70/AS16/raw/AS16-117-18765.tif" TargetMode="External"/><Relationship Id="rId24798" Type="http://schemas.openxmlformats.org/officeDocument/2006/relationships/hyperlink" Target="https://tothemoon.im-ldi.com/data_a70/AS16/processed/AS16-117-18765.png" TargetMode="External"/><Relationship Id="rId24799" Type="http://schemas.openxmlformats.org/officeDocument/2006/relationships/hyperlink" Target="https://www.lpi.usra.edu/resources/apollo/frame/?AS16-117-18766" TargetMode="External"/><Relationship Id="rId24800" Type="http://schemas.openxmlformats.org/officeDocument/2006/relationships/hyperlink" Target="https://tothemoon.im-ldi.com/data_a70/AS16/extra/AS16-117-18766.small.png" TargetMode="External"/><Relationship Id="rId24801" Type="http://schemas.openxmlformats.org/officeDocument/2006/relationships/hyperlink" Target="https://tothemoon.im-ldi.com/data_a70/AS16/raw/AS16-117-18766.tif" TargetMode="External"/><Relationship Id="rId24802" Type="http://schemas.openxmlformats.org/officeDocument/2006/relationships/hyperlink" Target="https://tothemoon.im-ldi.com/data_a70/AS16/processed/AS16-117-18766.png" TargetMode="External"/><Relationship Id="rId24803" Type="http://schemas.openxmlformats.org/officeDocument/2006/relationships/hyperlink" Target="https://www.lpi.usra.edu/resources/apollo/frame/?AS16-117-18767" TargetMode="External"/><Relationship Id="rId24804" Type="http://schemas.openxmlformats.org/officeDocument/2006/relationships/hyperlink" Target="https://tothemoon.im-ldi.com/data_a70/AS16/extra/AS16-117-18767.small.png" TargetMode="External"/><Relationship Id="rId24805" Type="http://schemas.openxmlformats.org/officeDocument/2006/relationships/hyperlink" Target="https://tothemoon.im-ldi.com/data_a70/AS16/raw/AS16-117-18767.tif" TargetMode="External"/><Relationship Id="rId24806" Type="http://schemas.openxmlformats.org/officeDocument/2006/relationships/hyperlink" Target="https://tothemoon.im-ldi.com/data_a70/AS16/processed/AS16-117-18767.png" TargetMode="External"/><Relationship Id="rId24807" Type="http://schemas.openxmlformats.org/officeDocument/2006/relationships/hyperlink" Target="https://www.lpi.usra.edu/resources/apollo/frame/?AS16-117-18768" TargetMode="External"/><Relationship Id="rId24808" Type="http://schemas.openxmlformats.org/officeDocument/2006/relationships/hyperlink" Target="https://tothemoon.im-ldi.com/data_a70/AS16/extra/AS16-117-18768.small.png" TargetMode="External"/><Relationship Id="rId24809" Type="http://schemas.openxmlformats.org/officeDocument/2006/relationships/hyperlink" Target="https://tothemoon.im-ldi.com/data_a70/AS16/raw/AS16-117-18768.tif" TargetMode="External"/><Relationship Id="rId24810" Type="http://schemas.openxmlformats.org/officeDocument/2006/relationships/hyperlink" Target="https://tothemoon.im-ldi.com/data_a70/AS16/processed/AS16-117-18768.png" TargetMode="External"/><Relationship Id="rId24811" Type="http://schemas.openxmlformats.org/officeDocument/2006/relationships/hyperlink" Target="https://www.lpi.usra.edu/resources/apollo/frame/?AS16-117-18769" TargetMode="External"/><Relationship Id="rId24812" Type="http://schemas.openxmlformats.org/officeDocument/2006/relationships/hyperlink" Target="https://tothemoon.im-ldi.com/data_a70/AS16/extra/AS16-117-18769.small.png" TargetMode="External"/><Relationship Id="rId24813" Type="http://schemas.openxmlformats.org/officeDocument/2006/relationships/hyperlink" Target="https://tothemoon.im-ldi.com/data_a70/AS16/raw/AS16-117-18769.tif" TargetMode="External"/><Relationship Id="rId24814" Type="http://schemas.openxmlformats.org/officeDocument/2006/relationships/hyperlink" Target="https://tothemoon.im-ldi.com/data_a70/AS16/processed/AS16-117-18769.png" TargetMode="External"/><Relationship Id="rId24815" Type="http://schemas.openxmlformats.org/officeDocument/2006/relationships/hyperlink" Target="https://www.lpi.usra.edu/resources/apollo/frame/?AS16-117-18770" TargetMode="External"/><Relationship Id="rId24816" Type="http://schemas.openxmlformats.org/officeDocument/2006/relationships/hyperlink" Target="https://tothemoon.im-ldi.com/data_a70/AS16/extra/AS16-117-18770.small.png" TargetMode="External"/><Relationship Id="rId24817" Type="http://schemas.openxmlformats.org/officeDocument/2006/relationships/hyperlink" Target="https://tothemoon.im-ldi.com/data_a70/AS16/raw/AS16-117-18770.tif" TargetMode="External"/><Relationship Id="rId24818" Type="http://schemas.openxmlformats.org/officeDocument/2006/relationships/hyperlink" Target="https://tothemoon.im-ldi.com/data_a70/AS16/processed/AS16-117-18770.png" TargetMode="External"/><Relationship Id="rId24819" Type="http://schemas.openxmlformats.org/officeDocument/2006/relationships/hyperlink" Target="https://www.lpi.usra.edu/resources/apollo/frame/?AS16-117-18771" TargetMode="External"/><Relationship Id="rId24820" Type="http://schemas.openxmlformats.org/officeDocument/2006/relationships/hyperlink" Target="https://tothemoon.im-ldi.com/data_a70/AS16/extra/AS16-117-18771.small.png" TargetMode="External"/><Relationship Id="rId24821" Type="http://schemas.openxmlformats.org/officeDocument/2006/relationships/hyperlink" Target="https://tothemoon.im-ldi.com/data_a70/AS16/raw/AS16-117-18771.tif" TargetMode="External"/><Relationship Id="rId24822" Type="http://schemas.openxmlformats.org/officeDocument/2006/relationships/hyperlink" Target="https://tothemoon.im-ldi.com/data_a70/AS16/processed/AS16-117-18771.png" TargetMode="External"/><Relationship Id="rId24823" Type="http://schemas.openxmlformats.org/officeDocument/2006/relationships/hyperlink" Target="https://www.lpi.usra.edu/resources/apollo/frame/?AS16-117-18794" TargetMode="External"/><Relationship Id="rId24824" Type="http://schemas.openxmlformats.org/officeDocument/2006/relationships/hyperlink" Target="https://tothemoon.im-ldi.com/data_a70/AS16/extra/AS16-117-18794.small.png" TargetMode="External"/><Relationship Id="rId24825" Type="http://schemas.openxmlformats.org/officeDocument/2006/relationships/hyperlink" Target="https://tothemoon.im-ldi.com/data_a70/AS16/raw/AS16-117-18794.tif" TargetMode="External"/><Relationship Id="rId24826" Type="http://schemas.openxmlformats.org/officeDocument/2006/relationships/hyperlink" Target="https://tothemoon.im-ldi.com/data_a70/AS16/processed/AS16-117-18794.png" TargetMode="External"/><Relationship Id="rId24827" Type="http://schemas.openxmlformats.org/officeDocument/2006/relationships/hyperlink" Target="https://www.lpi.usra.edu/resources/apollo/frame/?AS16-117-18797" TargetMode="External"/><Relationship Id="rId24828" Type="http://schemas.openxmlformats.org/officeDocument/2006/relationships/hyperlink" Target="https://tothemoon.im-ldi.com/data_a70/AS16/extra/AS16-117-18797.small.png" TargetMode="External"/><Relationship Id="rId24829" Type="http://schemas.openxmlformats.org/officeDocument/2006/relationships/hyperlink" Target="https://tothemoon.im-ldi.com/data_a70/AS16/raw/AS16-117-18797.tif" TargetMode="External"/><Relationship Id="rId24830" Type="http://schemas.openxmlformats.org/officeDocument/2006/relationships/hyperlink" Target="https://tothemoon.im-ldi.com/data_a70/AS16/processed/AS16-117-18797.png" TargetMode="External"/><Relationship Id="rId24831" Type="http://schemas.openxmlformats.org/officeDocument/2006/relationships/hyperlink" Target="https://www.lpi.usra.edu/resources/apollo/frame/?AS16-117-18798" TargetMode="External"/><Relationship Id="rId24832" Type="http://schemas.openxmlformats.org/officeDocument/2006/relationships/hyperlink" Target="https://tothemoon.im-ldi.com/data_a70/AS16/extra/AS16-117-18798.small.png" TargetMode="External"/><Relationship Id="rId24833" Type="http://schemas.openxmlformats.org/officeDocument/2006/relationships/hyperlink" Target="https://tothemoon.im-ldi.com/data_a70/AS16/raw/AS16-117-18798.tif" TargetMode="External"/><Relationship Id="rId24834" Type="http://schemas.openxmlformats.org/officeDocument/2006/relationships/hyperlink" Target="https://tothemoon.im-ldi.com/data_a70/AS16/processed/AS16-117-18798.png" TargetMode="External"/><Relationship Id="rId24835" Type="http://schemas.openxmlformats.org/officeDocument/2006/relationships/hyperlink" Target="https://www.lpi.usra.edu/resources/apollo/frame/?AS16-117-18814" TargetMode="External"/><Relationship Id="rId24836" Type="http://schemas.openxmlformats.org/officeDocument/2006/relationships/hyperlink" Target="https://tothemoon.im-ldi.com/data_a70/AS16/extra/AS16-117-18814.small.png" TargetMode="External"/><Relationship Id="rId24837" Type="http://schemas.openxmlformats.org/officeDocument/2006/relationships/hyperlink" Target="https://tothemoon.im-ldi.com/data_a70/AS16/raw/AS16-117-18814.tif" TargetMode="External"/><Relationship Id="rId24838" Type="http://schemas.openxmlformats.org/officeDocument/2006/relationships/hyperlink" Target="https://tothemoon.im-ldi.com/data_a70/AS16/processed/AS16-117-18814.png" TargetMode="External"/><Relationship Id="rId24839" Type="http://schemas.openxmlformats.org/officeDocument/2006/relationships/hyperlink" Target="https://www.lpi.usra.edu/resources/apollo/frame/?AS16-117-18815" TargetMode="External"/><Relationship Id="rId24840" Type="http://schemas.openxmlformats.org/officeDocument/2006/relationships/hyperlink" Target="https://tothemoon.im-ldi.com/data_a70/AS16/extra/AS16-117-18815.small.png" TargetMode="External"/><Relationship Id="rId24841" Type="http://schemas.openxmlformats.org/officeDocument/2006/relationships/hyperlink" Target="https://tothemoon.im-ldi.com/data_a70/AS16/raw/AS16-117-18815.tif" TargetMode="External"/><Relationship Id="rId24842" Type="http://schemas.openxmlformats.org/officeDocument/2006/relationships/hyperlink" Target="https://tothemoon.im-ldi.com/data_a70/AS16/processed/AS16-117-18815.png" TargetMode="External"/><Relationship Id="rId24843" Type="http://schemas.openxmlformats.org/officeDocument/2006/relationships/hyperlink" Target="https://www.lpi.usra.edu/resources/apollo/frame/?AS16-117-18816" TargetMode="External"/><Relationship Id="rId24844" Type="http://schemas.openxmlformats.org/officeDocument/2006/relationships/hyperlink" Target="https://tothemoon.im-ldi.com/data_a70/AS16/extra/AS16-117-18816.small.png" TargetMode="External"/><Relationship Id="rId24845" Type="http://schemas.openxmlformats.org/officeDocument/2006/relationships/hyperlink" Target="https://tothemoon.im-ldi.com/data_a70/AS16/raw/AS16-117-18816.tif" TargetMode="External"/><Relationship Id="rId24846" Type="http://schemas.openxmlformats.org/officeDocument/2006/relationships/hyperlink" Target="https://tothemoon.im-ldi.com/data_a70/AS16/processed/AS16-117-18816.png" TargetMode="External"/><Relationship Id="rId24847" Type="http://schemas.openxmlformats.org/officeDocument/2006/relationships/hyperlink" Target="https://www.lpi.usra.edu/resources/apollo/frame/?AS16-117-18817" TargetMode="External"/><Relationship Id="rId24848" Type="http://schemas.openxmlformats.org/officeDocument/2006/relationships/hyperlink" Target="https://tothemoon.im-ldi.com/data_a70/AS16/extra/AS16-117-18817.small.png" TargetMode="External"/><Relationship Id="rId24849" Type="http://schemas.openxmlformats.org/officeDocument/2006/relationships/hyperlink" Target="https://tothemoon.im-ldi.com/data_a70/AS16/raw/AS16-117-18817.tif" TargetMode="External"/><Relationship Id="rId24850" Type="http://schemas.openxmlformats.org/officeDocument/2006/relationships/hyperlink" Target="https://tothemoon.im-ldi.com/data_a70/AS16/processed/AS16-117-18817.png" TargetMode="External"/><Relationship Id="rId24851" Type="http://schemas.openxmlformats.org/officeDocument/2006/relationships/hyperlink" Target="https://www.lpi.usra.edu/resources/apollo/frame/?AS16-117-18818" TargetMode="External"/><Relationship Id="rId24852" Type="http://schemas.openxmlformats.org/officeDocument/2006/relationships/hyperlink" Target="https://tothemoon.im-ldi.com/data_a70/AS16/extra/AS16-117-18818.small.png" TargetMode="External"/><Relationship Id="rId24853" Type="http://schemas.openxmlformats.org/officeDocument/2006/relationships/hyperlink" Target="https://tothemoon.im-ldi.com/data_a70/AS16/raw/AS16-117-18818.tif" TargetMode="External"/><Relationship Id="rId24854" Type="http://schemas.openxmlformats.org/officeDocument/2006/relationships/hyperlink" Target="https://tothemoon.im-ldi.com/data_a70/AS16/processed/AS16-117-18818.png" TargetMode="External"/><Relationship Id="rId24855" Type="http://schemas.openxmlformats.org/officeDocument/2006/relationships/hyperlink" Target="https://www.lpi.usra.edu/resources/apollo/frame/?AS16-117-18819" TargetMode="External"/><Relationship Id="rId24856" Type="http://schemas.openxmlformats.org/officeDocument/2006/relationships/hyperlink" Target="https://tothemoon.im-ldi.com/data_a70/AS16/extra/AS16-117-18819.small.png" TargetMode="External"/><Relationship Id="rId24857" Type="http://schemas.openxmlformats.org/officeDocument/2006/relationships/hyperlink" Target="https://tothemoon.im-ldi.com/data_a70/AS16/raw/AS16-117-18819.tif" TargetMode="External"/><Relationship Id="rId24858" Type="http://schemas.openxmlformats.org/officeDocument/2006/relationships/hyperlink" Target="https://tothemoon.im-ldi.com/data_a70/AS16/processed/AS16-117-18819.png" TargetMode="External"/><Relationship Id="rId24859" Type="http://schemas.openxmlformats.org/officeDocument/2006/relationships/hyperlink" Target="https://www.lpi.usra.edu/resources/apollo/frame/?AS16-117-18820" TargetMode="External"/><Relationship Id="rId24860" Type="http://schemas.openxmlformats.org/officeDocument/2006/relationships/hyperlink" Target="https://tothemoon.im-ldi.com/data_a70/AS16/extra/AS16-117-18820.small.png" TargetMode="External"/><Relationship Id="rId24861" Type="http://schemas.openxmlformats.org/officeDocument/2006/relationships/hyperlink" Target="https://tothemoon.im-ldi.com/data_a70/AS16/raw/AS16-117-18820.tif" TargetMode="External"/><Relationship Id="rId24862" Type="http://schemas.openxmlformats.org/officeDocument/2006/relationships/hyperlink" Target="https://tothemoon.im-ldi.com/data_a70/AS16/processed/AS16-117-18820.png" TargetMode="External"/><Relationship Id="rId24863" Type="http://schemas.openxmlformats.org/officeDocument/2006/relationships/hyperlink" Target="https://www.lpi.usra.edu/resources/apollo/frame/?AS16-117-18824" TargetMode="External"/><Relationship Id="rId24864" Type="http://schemas.openxmlformats.org/officeDocument/2006/relationships/hyperlink" Target="https://tothemoon.im-ldi.com/data_a70/AS16/extra/AS16-117-18824.small.png" TargetMode="External"/><Relationship Id="rId24865" Type="http://schemas.openxmlformats.org/officeDocument/2006/relationships/hyperlink" Target="https://tothemoon.im-ldi.com/data_a70/AS16/raw/AS16-117-18824.tif" TargetMode="External"/><Relationship Id="rId24866" Type="http://schemas.openxmlformats.org/officeDocument/2006/relationships/hyperlink" Target="https://tothemoon.im-ldi.com/data_a70/AS16/processed/AS16-117-18824.png" TargetMode="External"/><Relationship Id="rId24867" Type="http://schemas.openxmlformats.org/officeDocument/2006/relationships/hyperlink" Target="https://www.lpi.usra.edu/resources/apollo/frame/?AS16-117-18825" TargetMode="External"/><Relationship Id="rId24868" Type="http://schemas.openxmlformats.org/officeDocument/2006/relationships/hyperlink" Target="https://tothemoon.im-ldi.com/data_a70/AS16/extra/AS16-117-18825.small.png" TargetMode="External"/><Relationship Id="rId24869" Type="http://schemas.openxmlformats.org/officeDocument/2006/relationships/hyperlink" Target="https://tothemoon.im-ldi.com/data_a70/AS16/raw/AS16-117-18825.tif" TargetMode="External"/><Relationship Id="rId24870" Type="http://schemas.openxmlformats.org/officeDocument/2006/relationships/hyperlink" Target="https://tothemoon.im-ldi.com/data_a70/AS16/processed/AS16-117-18825.png" TargetMode="External"/><Relationship Id="rId24871" Type="http://schemas.openxmlformats.org/officeDocument/2006/relationships/hyperlink" Target="https://www.lpi.usra.edu/resources/apollo/frame/?AS16-117-18826" TargetMode="External"/><Relationship Id="rId24872" Type="http://schemas.openxmlformats.org/officeDocument/2006/relationships/hyperlink" Target="https://tothemoon.im-ldi.com/data_a70/AS16/extra/AS16-117-18826.small.png" TargetMode="External"/><Relationship Id="rId24873" Type="http://schemas.openxmlformats.org/officeDocument/2006/relationships/hyperlink" Target="https://tothemoon.im-ldi.com/data_a70/AS16/raw/AS16-117-18826.tif" TargetMode="External"/><Relationship Id="rId24874" Type="http://schemas.openxmlformats.org/officeDocument/2006/relationships/hyperlink" Target="https://tothemoon.im-ldi.com/data_a70/AS16/processed/AS16-117-18826.png" TargetMode="External"/><Relationship Id="rId24875" Type="http://schemas.openxmlformats.org/officeDocument/2006/relationships/hyperlink" Target="https://www.lpi.usra.edu/resources/apollo/frame/?AS16-117-18827" TargetMode="External"/><Relationship Id="rId24876" Type="http://schemas.openxmlformats.org/officeDocument/2006/relationships/hyperlink" Target="https://tothemoon.im-ldi.com/data_a70/AS16/extra/AS16-117-18827.small.png" TargetMode="External"/><Relationship Id="rId24877" Type="http://schemas.openxmlformats.org/officeDocument/2006/relationships/hyperlink" Target="https://tothemoon.im-ldi.com/data_a70/AS16/raw/AS16-117-18827.tif" TargetMode="External"/><Relationship Id="rId24878" Type="http://schemas.openxmlformats.org/officeDocument/2006/relationships/hyperlink" Target="https://tothemoon.im-ldi.com/data_a70/AS16/processed/AS16-117-18827.png" TargetMode="External"/><Relationship Id="rId24879" Type="http://schemas.openxmlformats.org/officeDocument/2006/relationships/hyperlink" Target="https://www.lpi.usra.edu/resources/apollo/frame/?AS16-117-18835" TargetMode="External"/><Relationship Id="rId24880" Type="http://schemas.openxmlformats.org/officeDocument/2006/relationships/hyperlink" Target="https://tothemoon.im-ldi.com/data_a70/AS16/extra/AS16-117-18835.small.png" TargetMode="External"/><Relationship Id="rId24881" Type="http://schemas.openxmlformats.org/officeDocument/2006/relationships/hyperlink" Target="https://tothemoon.im-ldi.com/data_a70/AS16/raw/AS16-117-18835.tif" TargetMode="External"/><Relationship Id="rId24882" Type="http://schemas.openxmlformats.org/officeDocument/2006/relationships/hyperlink" Target="https://tothemoon.im-ldi.com/data_a70/AS16/processed/AS16-117-18835.png" TargetMode="External"/><Relationship Id="rId24883" Type="http://schemas.openxmlformats.org/officeDocument/2006/relationships/hyperlink" Target="https://www.lpi.usra.edu/resources/apollo/frame/?AS16-117-18839" TargetMode="External"/><Relationship Id="rId24884" Type="http://schemas.openxmlformats.org/officeDocument/2006/relationships/hyperlink" Target="https://tothemoon.im-ldi.com/data_a70/AS16/extra/AS16-117-18839.small.png" TargetMode="External"/><Relationship Id="rId24885" Type="http://schemas.openxmlformats.org/officeDocument/2006/relationships/hyperlink" Target="https://tothemoon.im-ldi.com/data_a70/AS16/raw/AS16-117-18839.tif" TargetMode="External"/><Relationship Id="rId24886" Type="http://schemas.openxmlformats.org/officeDocument/2006/relationships/hyperlink" Target="https://tothemoon.im-ldi.com/data_a70/AS16/processed/AS16-117-18839.png" TargetMode="External"/><Relationship Id="rId24887" Type="http://schemas.openxmlformats.org/officeDocument/2006/relationships/hyperlink" Target="https://www.lpi.usra.edu/resources/apollo/frame/?AS16-117-18840" TargetMode="External"/><Relationship Id="rId24888" Type="http://schemas.openxmlformats.org/officeDocument/2006/relationships/hyperlink" Target="https://tothemoon.im-ldi.com/data_a70/AS16/extra/AS16-117-18840.small.png" TargetMode="External"/><Relationship Id="rId24889" Type="http://schemas.openxmlformats.org/officeDocument/2006/relationships/hyperlink" Target="https://tothemoon.im-ldi.com/data_a70/AS16/raw/AS16-117-18840.tif" TargetMode="External"/><Relationship Id="rId24890" Type="http://schemas.openxmlformats.org/officeDocument/2006/relationships/hyperlink" Target="https://tothemoon.im-ldi.com/data_a70/AS16/processed/AS16-117-18840.png" TargetMode="External"/><Relationship Id="rId24891" Type="http://schemas.openxmlformats.org/officeDocument/2006/relationships/hyperlink" Target="https://www.lpi.usra.edu/resources/apollo/frame/?AS16-117-18841" TargetMode="External"/><Relationship Id="rId24892" Type="http://schemas.openxmlformats.org/officeDocument/2006/relationships/hyperlink" Target="https://tothemoon.im-ldi.com/data_a70/AS16/extra/AS16-117-18841.small.png" TargetMode="External"/><Relationship Id="rId24893" Type="http://schemas.openxmlformats.org/officeDocument/2006/relationships/hyperlink" Target="https://tothemoon.im-ldi.com/data_a70/AS16/raw/AS16-117-18841.tif" TargetMode="External"/><Relationship Id="rId24894" Type="http://schemas.openxmlformats.org/officeDocument/2006/relationships/hyperlink" Target="https://tothemoon.im-ldi.com/data_a70/AS16/processed/AS16-117-18841.png" TargetMode="External"/><Relationship Id="rId24895" Type="http://schemas.openxmlformats.org/officeDocument/2006/relationships/hyperlink" Target="https://www.lpi.usra.edu/resources/apollo/frame/?AS16-117-18842" TargetMode="External"/><Relationship Id="rId24896" Type="http://schemas.openxmlformats.org/officeDocument/2006/relationships/hyperlink" Target="https://tothemoon.im-ldi.com/data_a70/AS16/extra/AS16-117-18842.small.png" TargetMode="External"/><Relationship Id="rId24897" Type="http://schemas.openxmlformats.org/officeDocument/2006/relationships/hyperlink" Target="https://tothemoon.im-ldi.com/data_a70/AS16/raw/AS16-117-18842.tif" TargetMode="External"/><Relationship Id="rId24898" Type="http://schemas.openxmlformats.org/officeDocument/2006/relationships/hyperlink" Target="https://tothemoon.im-ldi.com/data_a70/AS16/processed/AS16-117-18842.png" TargetMode="External"/><Relationship Id="rId24899" Type="http://schemas.openxmlformats.org/officeDocument/2006/relationships/hyperlink" Target="https://www.lpi.usra.edu/resources/apollo/frame/?AS16-117-18843" TargetMode="External"/><Relationship Id="rId24900" Type="http://schemas.openxmlformats.org/officeDocument/2006/relationships/hyperlink" Target="https://tothemoon.im-ldi.com/data_a70/AS16/extra/AS16-117-18843.small.png" TargetMode="External"/><Relationship Id="rId24901" Type="http://schemas.openxmlformats.org/officeDocument/2006/relationships/hyperlink" Target="https://tothemoon.im-ldi.com/data_a70/AS16/raw/AS16-117-18843.tif" TargetMode="External"/><Relationship Id="rId24902" Type="http://schemas.openxmlformats.org/officeDocument/2006/relationships/hyperlink" Target="https://tothemoon.im-ldi.com/data_a70/AS16/processed/AS16-117-18843.png" TargetMode="External"/><Relationship Id="rId24903" Type="http://schemas.openxmlformats.org/officeDocument/2006/relationships/hyperlink" Target="https://www.lpi.usra.edu/resources/apollo/frame/?AS16-117-18844" TargetMode="External"/><Relationship Id="rId24904" Type="http://schemas.openxmlformats.org/officeDocument/2006/relationships/hyperlink" Target="https://tothemoon.im-ldi.com/data_a70/AS16/extra/AS16-117-18844.small.png" TargetMode="External"/><Relationship Id="rId24905" Type="http://schemas.openxmlformats.org/officeDocument/2006/relationships/hyperlink" Target="https://tothemoon.im-ldi.com/data_a70/AS16/raw/AS16-117-18844.tif" TargetMode="External"/><Relationship Id="rId24906" Type="http://schemas.openxmlformats.org/officeDocument/2006/relationships/hyperlink" Target="https://tothemoon.im-ldi.com/data_a70/AS16/processed/AS16-117-18844.png" TargetMode="External"/><Relationship Id="rId24907" Type="http://schemas.openxmlformats.org/officeDocument/2006/relationships/hyperlink" Target="https://www.lpi.usra.edu/resources/apollo/frame/?AS16-117-18845" TargetMode="External"/><Relationship Id="rId24908" Type="http://schemas.openxmlformats.org/officeDocument/2006/relationships/hyperlink" Target="https://tothemoon.im-ldi.com/data_a70/AS16/extra/AS16-117-18845.small.png" TargetMode="External"/><Relationship Id="rId24909" Type="http://schemas.openxmlformats.org/officeDocument/2006/relationships/hyperlink" Target="https://tothemoon.im-ldi.com/data_a70/AS16/raw/AS16-117-18845.tif" TargetMode="External"/><Relationship Id="rId24910" Type="http://schemas.openxmlformats.org/officeDocument/2006/relationships/hyperlink" Target="https://tothemoon.im-ldi.com/data_a70/AS16/processed/AS16-117-18845.png" TargetMode="External"/><Relationship Id="rId24911" Type="http://schemas.openxmlformats.org/officeDocument/2006/relationships/hyperlink" Target="https://www.lpi.usra.edu/resources/apollo/frame/?AS16-117-18846" TargetMode="External"/><Relationship Id="rId24912" Type="http://schemas.openxmlformats.org/officeDocument/2006/relationships/hyperlink" Target="https://tothemoon.im-ldi.com/data_a70/AS16/extra/AS16-117-18846.small.png" TargetMode="External"/><Relationship Id="rId24913" Type="http://schemas.openxmlformats.org/officeDocument/2006/relationships/hyperlink" Target="https://tothemoon.im-ldi.com/data_a70/AS16/raw/AS16-117-18846.tif" TargetMode="External"/><Relationship Id="rId24914" Type="http://schemas.openxmlformats.org/officeDocument/2006/relationships/hyperlink" Target="https://tothemoon.im-ldi.com/data_a70/AS16/processed/AS16-117-18846.png" TargetMode="External"/><Relationship Id="rId24915" Type="http://schemas.openxmlformats.org/officeDocument/2006/relationships/hyperlink" Target="https://www.lpi.usra.edu/resources/apollo/frame/?AS16-117-18847" TargetMode="External"/><Relationship Id="rId24916" Type="http://schemas.openxmlformats.org/officeDocument/2006/relationships/hyperlink" Target="https://tothemoon.im-ldi.com/data_a70/AS16/extra/AS16-117-18847.small.png" TargetMode="External"/><Relationship Id="rId24917" Type="http://schemas.openxmlformats.org/officeDocument/2006/relationships/hyperlink" Target="https://tothemoon.im-ldi.com/data_a70/AS16/raw/AS16-117-18847.tif" TargetMode="External"/><Relationship Id="rId24918" Type="http://schemas.openxmlformats.org/officeDocument/2006/relationships/hyperlink" Target="https://tothemoon.im-ldi.com/data_a70/AS16/processed/AS16-117-18847.png" TargetMode="External"/><Relationship Id="rId24919" Type="http://schemas.openxmlformats.org/officeDocument/2006/relationships/hyperlink" Target="https://www.lpi.usra.edu/resources/apollo/frame/?AS16-117-18848" TargetMode="External"/><Relationship Id="rId24920" Type="http://schemas.openxmlformats.org/officeDocument/2006/relationships/hyperlink" Target="https://tothemoon.im-ldi.com/data_a70/AS16/extra/AS16-117-18848.small.png" TargetMode="External"/><Relationship Id="rId24921" Type="http://schemas.openxmlformats.org/officeDocument/2006/relationships/hyperlink" Target="https://tothemoon.im-ldi.com/data_a70/AS16/raw/AS16-117-18848.tif" TargetMode="External"/><Relationship Id="rId24922" Type="http://schemas.openxmlformats.org/officeDocument/2006/relationships/hyperlink" Target="https://tothemoon.im-ldi.com/data_a70/AS16/processed/AS16-117-18848.png" TargetMode="External"/><Relationship Id="rId24923" Type="http://schemas.openxmlformats.org/officeDocument/2006/relationships/hyperlink" Target="https://www.lpi.usra.edu/resources/apollo/frame/?AS16-117-18849" TargetMode="External"/><Relationship Id="rId24924" Type="http://schemas.openxmlformats.org/officeDocument/2006/relationships/hyperlink" Target="https://tothemoon.im-ldi.com/data_a70/AS16/extra/AS16-117-18849.small.png" TargetMode="External"/><Relationship Id="rId24925" Type="http://schemas.openxmlformats.org/officeDocument/2006/relationships/hyperlink" Target="https://tothemoon.im-ldi.com/data_a70/AS16/raw/AS16-117-18849.tif" TargetMode="External"/><Relationship Id="rId24926" Type="http://schemas.openxmlformats.org/officeDocument/2006/relationships/hyperlink" Target="https://tothemoon.im-ldi.com/data_a70/AS16/processed/AS16-117-18849.png" TargetMode="External"/><Relationship Id="rId24927" Type="http://schemas.openxmlformats.org/officeDocument/2006/relationships/hyperlink" Target="https://www.lpi.usra.edu/resources/apollo/frame/?AS16-117-18850" TargetMode="External"/><Relationship Id="rId24928" Type="http://schemas.openxmlformats.org/officeDocument/2006/relationships/hyperlink" Target="https://tothemoon.im-ldi.com/data_a70/AS16/extra/AS16-117-18850.small.png" TargetMode="External"/><Relationship Id="rId24929" Type="http://schemas.openxmlformats.org/officeDocument/2006/relationships/hyperlink" Target="https://tothemoon.im-ldi.com/data_a70/AS16/raw/AS16-117-18850.tif" TargetMode="External"/><Relationship Id="rId24930" Type="http://schemas.openxmlformats.org/officeDocument/2006/relationships/hyperlink" Target="https://tothemoon.im-ldi.com/data_a70/AS16/processed/AS16-117-18850.png" TargetMode="External"/><Relationship Id="rId24931" Type="http://schemas.openxmlformats.org/officeDocument/2006/relationships/hyperlink" Target="https://www.lpi.usra.edu/resources/apollo/frame/?AS16-117-18851" TargetMode="External"/><Relationship Id="rId24932" Type="http://schemas.openxmlformats.org/officeDocument/2006/relationships/hyperlink" Target="https://tothemoon.im-ldi.com/data_a70/AS16/extra/AS16-117-18851.small.png" TargetMode="External"/><Relationship Id="rId24933" Type="http://schemas.openxmlformats.org/officeDocument/2006/relationships/hyperlink" Target="https://tothemoon.im-ldi.com/data_a70/AS16/raw/AS16-117-18851.tif" TargetMode="External"/><Relationship Id="rId24934" Type="http://schemas.openxmlformats.org/officeDocument/2006/relationships/hyperlink" Target="https://tothemoon.im-ldi.com/data_a70/AS16/processed/AS16-117-18851.png" TargetMode="External"/><Relationship Id="rId24935" Type="http://schemas.openxmlformats.org/officeDocument/2006/relationships/hyperlink" Target="https://www.lpi.usra.edu/resources/apollo/frame/?AS16-117-18852" TargetMode="External"/><Relationship Id="rId24936" Type="http://schemas.openxmlformats.org/officeDocument/2006/relationships/hyperlink" Target="https://tothemoon.im-ldi.com/data_a70/AS16/extra/AS16-117-18852.small.png" TargetMode="External"/><Relationship Id="rId24937" Type="http://schemas.openxmlformats.org/officeDocument/2006/relationships/hyperlink" Target="https://tothemoon.im-ldi.com/data_a70/AS16/raw/AS16-117-18852.tif" TargetMode="External"/><Relationship Id="rId24938" Type="http://schemas.openxmlformats.org/officeDocument/2006/relationships/hyperlink" Target="https://tothemoon.im-ldi.com/data_a70/AS16/processed/AS16-117-18852.png" TargetMode="External"/><Relationship Id="rId24939" Type="http://schemas.openxmlformats.org/officeDocument/2006/relationships/hyperlink" Target="https://www.lpi.usra.edu/resources/apollo/frame/?AS16-117-18853" TargetMode="External"/><Relationship Id="rId24940" Type="http://schemas.openxmlformats.org/officeDocument/2006/relationships/hyperlink" Target="https://tothemoon.im-ldi.com/data_a70/AS16/extra/AS16-117-18853.small.png" TargetMode="External"/><Relationship Id="rId24941" Type="http://schemas.openxmlformats.org/officeDocument/2006/relationships/hyperlink" Target="https://tothemoon.im-ldi.com/data_a70/AS16/raw/AS16-117-18853.tif" TargetMode="External"/><Relationship Id="rId24942" Type="http://schemas.openxmlformats.org/officeDocument/2006/relationships/hyperlink" Target="https://tothemoon.im-ldi.com/data_a70/AS16/processed/AS16-117-18853.png" TargetMode="External"/><Relationship Id="rId24943" Type="http://schemas.openxmlformats.org/officeDocument/2006/relationships/hyperlink" Target="https://www.lpi.usra.edu/resources/apollo/frame/?AS16-117-18855" TargetMode="External"/><Relationship Id="rId24944" Type="http://schemas.openxmlformats.org/officeDocument/2006/relationships/hyperlink" Target="https://tothemoon.im-ldi.com/data_a70/AS16/extra/AS16-117-18855.small.png" TargetMode="External"/><Relationship Id="rId24945" Type="http://schemas.openxmlformats.org/officeDocument/2006/relationships/hyperlink" Target="https://tothemoon.im-ldi.com/data_a70/AS16/raw/AS16-117-18855.tif" TargetMode="External"/><Relationship Id="rId24946" Type="http://schemas.openxmlformats.org/officeDocument/2006/relationships/hyperlink" Target="https://tothemoon.im-ldi.com/data_a70/AS16/processed/AS16-117-18855.png" TargetMode="External"/><Relationship Id="rId24947" Type="http://schemas.openxmlformats.org/officeDocument/2006/relationships/hyperlink" Target="https://www.lpi.usra.edu/resources/apollo/frame/?AS16-117-18856" TargetMode="External"/><Relationship Id="rId24948" Type="http://schemas.openxmlformats.org/officeDocument/2006/relationships/hyperlink" Target="https://tothemoon.im-ldi.com/data_a70/AS16/extra/AS16-117-18856.small.png" TargetMode="External"/><Relationship Id="rId24949" Type="http://schemas.openxmlformats.org/officeDocument/2006/relationships/hyperlink" Target="https://tothemoon.im-ldi.com/data_a70/AS16/raw/AS16-117-18856.tif" TargetMode="External"/><Relationship Id="rId24950" Type="http://schemas.openxmlformats.org/officeDocument/2006/relationships/hyperlink" Target="https://tothemoon.im-ldi.com/data_a70/AS16/processed/AS16-117-18856.png" TargetMode="External"/><Relationship Id="rId24951" Type="http://schemas.openxmlformats.org/officeDocument/2006/relationships/hyperlink" Target="https://www.lpi.usra.edu/resources/apollo/frame/?AS17-133-20193" TargetMode="External"/><Relationship Id="rId24952" Type="http://schemas.openxmlformats.org/officeDocument/2006/relationships/hyperlink" Target="https://tothemoon.im-ldi.com/data_a70/AS17/extra/AS17-133-20193.small.png" TargetMode="External"/><Relationship Id="rId24953" Type="http://schemas.openxmlformats.org/officeDocument/2006/relationships/hyperlink" Target="https://tothemoon.im-ldi.com/data_a70/AS17/raw/AS17-133-20193.tif" TargetMode="External"/><Relationship Id="rId24954" Type="http://schemas.openxmlformats.org/officeDocument/2006/relationships/hyperlink" Target="https://tothemoon.im-ldi.com/data_a70/AS17/processed/AS17-133-20193.png" TargetMode="External"/><Relationship Id="rId24955" Type="http://schemas.openxmlformats.org/officeDocument/2006/relationships/hyperlink" Target="https://www.lpi.usra.edu/resources/apollo/frame/?AS17-133-20205" TargetMode="External"/><Relationship Id="rId24956" Type="http://schemas.openxmlformats.org/officeDocument/2006/relationships/hyperlink" Target="https://tothemoon.im-ldi.com/data_a70/AS17/extra/AS17-133-20205.small.png" TargetMode="External"/><Relationship Id="rId24957" Type="http://schemas.openxmlformats.org/officeDocument/2006/relationships/hyperlink" Target="https://tothemoon.im-ldi.com/data_a70/AS17/raw/AS17-133-20205.tif" TargetMode="External"/><Relationship Id="rId24958" Type="http://schemas.openxmlformats.org/officeDocument/2006/relationships/hyperlink" Target="https://tothemoon.im-ldi.com/data_a70/AS17/processed/AS17-133-20205.png" TargetMode="External"/><Relationship Id="rId24959" Type="http://schemas.openxmlformats.org/officeDocument/2006/relationships/hyperlink" Target="https://www.lpi.usra.edu/resources/apollo/frame/?AS17-133-20208" TargetMode="External"/><Relationship Id="rId24960" Type="http://schemas.openxmlformats.org/officeDocument/2006/relationships/hyperlink" Target="https://tothemoon.im-ldi.com/data_a70/AS17/extra/AS17-133-20208.small.png" TargetMode="External"/><Relationship Id="rId24961" Type="http://schemas.openxmlformats.org/officeDocument/2006/relationships/hyperlink" Target="https://tothemoon.im-ldi.com/data_a70/AS17/raw/AS17-133-20208.tif" TargetMode="External"/><Relationship Id="rId24962" Type="http://schemas.openxmlformats.org/officeDocument/2006/relationships/hyperlink" Target="https://tothemoon.im-ldi.com/data_a70/AS17/processed/AS17-133-20208.png" TargetMode="External"/><Relationship Id="rId24963" Type="http://schemas.openxmlformats.org/officeDocument/2006/relationships/hyperlink" Target="https://www.lpi.usra.edu/resources/apollo/frame/?AS17-133-20218" TargetMode="External"/><Relationship Id="rId24964" Type="http://schemas.openxmlformats.org/officeDocument/2006/relationships/hyperlink" Target="https://tothemoon.im-ldi.com/data_a70/AS17/extra/AS17-133-20218.small.png" TargetMode="External"/><Relationship Id="rId24965" Type="http://schemas.openxmlformats.org/officeDocument/2006/relationships/hyperlink" Target="https://tothemoon.im-ldi.com/data_a70/AS17/raw/AS17-133-20218.tif" TargetMode="External"/><Relationship Id="rId24966" Type="http://schemas.openxmlformats.org/officeDocument/2006/relationships/hyperlink" Target="https://tothemoon.im-ldi.com/data_a70/AS17/processed/AS17-133-20218.png" TargetMode="External"/><Relationship Id="rId24967" Type="http://schemas.openxmlformats.org/officeDocument/2006/relationships/hyperlink" Target="https://www.lpi.usra.edu/resources/apollo/frame/?AS17-133-20227" TargetMode="External"/><Relationship Id="rId24968" Type="http://schemas.openxmlformats.org/officeDocument/2006/relationships/hyperlink" Target="https://tothemoon.im-ldi.com/data_a70/AS17/extra/AS17-133-20227.small.png" TargetMode="External"/><Relationship Id="rId24969" Type="http://schemas.openxmlformats.org/officeDocument/2006/relationships/hyperlink" Target="https://tothemoon.im-ldi.com/data_a70/AS17/raw/AS17-133-20227.tif" TargetMode="External"/><Relationship Id="rId24970" Type="http://schemas.openxmlformats.org/officeDocument/2006/relationships/hyperlink" Target="https://tothemoon.im-ldi.com/data_a70/AS17/processed/AS17-133-20227.png" TargetMode="External"/><Relationship Id="rId24971" Type="http://schemas.openxmlformats.org/officeDocument/2006/relationships/hyperlink" Target="https://www.lpi.usra.edu/resources/apollo/frame/?AS17-133-20228" TargetMode="External"/><Relationship Id="rId24972" Type="http://schemas.openxmlformats.org/officeDocument/2006/relationships/hyperlink" Target="https://tothemoon.im-ldi.com/data_a70/AS17/extra/AS17-133-20228.small.png" TargetMode="External"/><Relationship Id="rId24973" Type="http://schemas.openxmlformats.org/officeDocument/2006/relationships/hyperlink" Target="https://tothemoon.im-ldi.com/data_a70/AS17/raw/AS17-133-20228.tif" TargetMode="External"/><Relationship Id="rId24974" Type="http://schemas.openxmlformats.org/officeDocument/2006/relationships/hyperlink" Target="https://tothemoon.im-ldi.com/data_a70/AS17/processed/AS17-133-20228.png" TargetMode="External"/><Relationship Id="rId24975" Type="http://schemas.openxmlformats.org/officeDocument/2006/relationships/hyperlink" Target="https://www.lpi.usra.edu/resources/apollo/frame/?AS17-133-20229" TargetMode="External"/><Relationship Id="rId24976" Type="http://schemas.openxmlformats.org/officeDocument/2006/relationships/hyperlink" Target="https://tothemoon.im-ldi.com/data_a70/AS17/extra/AS17-133-20229.small.png" TargetMode="External"/><Relationship Id="rId24977" Type="http://schemas.openxmlformats.org/officeDocument/2006/relationships/hyperlink" Target="https://tothemoon.im-ldi.com/data_a70/AS17/raw/AS17-133-20229.tif" TargetMode="External"/><Relationship Id="rId24978" Type="http://schemas.openxmlformats.org/officeDocument/2006/relationships/hyperlink" Target="https://tothemoon.im-ldi.com/data_a70/AS17/processed/AS17-133-20229.png" TargetMode="External"/><Relationship Id="rId24979" Type="http://schemas.openxmlformats.org/officeDocument/2006/relationships/hyperlink" Target="https://www.lpi.usra.edu/resources/apollo/frame/?AS17-133-20232" TargetMode="External"/><Relationship Id="rId24980" Type="http://schemas.openxmlformats.org/officeDocument/2006/relationships/hyperlink" Target="https://tothemoon.im-ldi.com/data_a70/AS17/extra/AS17-133-20232.small.png" TargetMode="External"/><Relationship Id="rId24981" Type="http://schemas.openxmlformats.org/officeDocument/2006/relationships/hyperlink" Target="https://tothemoon.im-ldi.com/data_a70/AS17/raw/AS17-133-20232.tif" TargetMode="External"/><Relationship Id="rId24982" Type="http://schemas.openxmlformats.org/officeDocument/2006/relationships/hyperlink" Target="https://tothemoon.im-ldi.com/data_a70/AS17/processed/AS17-133-20232.png" TargetMode="External"/><Relationship Id="rId24983" Type="http://schemas.openxmlformats.org/officeDocument/2006/relationships/hyperlink" Target="https://www.lpi.usra.edu/resources/apollo/frame/?AS17-133-20245" TargetMode="External"/><Relationship Id="rId24984" Type="http://schemas.openxmlformats.org/officeDocument/2006/relationships/hyperlink" Target="https://tothemoon.im-ldi.com/data_a70/AS17/extra/AS17-133-20245.small.png" TargetMode="External"/><Relationship Id="rId24985" Type="http://schemas.openxmlformats.org/officeDocument/2006/relationships/hyperlink" Target="https://tothemoon.im-ldi.com/data_a70/AS17/raw/AS17-133-20245.tif" TargetMode="External"/><Relationship Id="rId24986" Type="http://schemas.openxmlformats.org/officeDocument/2006/relationships/hyperlink" Target="https://tothemoon.im-ldi.com/data_a70/AS17/processed/AS17-133-20245.png" TargetMode="External"/><Relationship Id="rId24987" Type="http://schemas.openxmlformats.org/officeDocument/2006/relationships/hyperlink" Target="https://www.lpi.usra.edu/resources/apollo/frame/?AS17-133-20246" TargetMode="External"/><Relationship Id="rId24988" Type="http://schemas.openxmlformats.org/officeDocument/2006/relationships/hyperlink" Target="https://tothemoon.im-ldi.com/data_a70/AS17/extra/AS17-133-20246.small.png" TargetMode="External"/><Relationship Id="rId24989" Type="http://schemas.openxmlformats.org/officeDocument/2006/relationships/hyperlink" Target="https://tothemoon.im-ldi.com/data_a70/AS17/raw/AS17-133-20246.tif" TargetMode="External"/><Relationship Id="rId24990" Type="http://schemas.openxmlformats.org/officeDocument/2006/relationships/hyperlink" Target="https://tothemoon.im-ldi.com/data_a70/AS17/processed/AS17-133-20246.png" TargetMode="External"/><Relationship Id="rId24991" Type="http://schemas.openxmlformats.org/officeDocument/2006/relationships/hyperlink" Target="https://www.lpi.usra.edu/resources/apollo/frame/?AS17-133-20247" TargetMode="External"/><Relationship Id="rId24992" Type="http://schemas.openxmlformats.org/officeDocument/2006/relationships/hyperlink" Target="https://tothemoon.im-ldi.com/data_a70/AS17/extra/AS17-133-20247.small.png" TargetMode="External"/><Relationship Id="rId24993" Type="http://schemas.openxmlformats.org/officeDocument/2006/relationships/hyperlink" Target="https://tothemoon.im-ldi.com/data_a70/AS17/raw/AS17-133-20247.tif" TargetMode="External"/><Relationship Id="rId24994" Type="http://schemas.openxmlformats.org/officeDocument/2006/relationships/hyperlink" Target="https://tothemoon.im-ldi.com/data_a70/AS17/processed/AS17-133-20247.png" TargetMode="External"/><Relationship Id="rId24995" Type="http://schemas.openxmlformats.org/officeDocument/2006/relationships/hyperlink" Target="https://www.lpi.usra.edu/resources/apollo/frame/?AS17-133-20248" TargetMode="External"/><Relationship Id="rId24996" Type="http://schemas.openxmlformats.org/officeDocument/2006/relationships/hyperlink" Target="https://tothemoon.im-ldi.com/data_a70/AS17/extra/AS17-133-20248.small.png" TargetMode="External"/><Relationship Id="rId24997" Type="http://schemas.openxmlformats.org/officeDocument/2006/relationships/hyperlink" Target="https://tothemoon.im-ldi.com/data_a70/AS17/raw/AS17-133-20248.tif" TargetMode="External"/><Relationship Id="rId24998" Type="http://schemas.openxmlformats.org/officeDocument/2006/relationships/hyperlink" Target="https://tothemoon.im-ldi.com/data_a70/AS17/processed/AS17-133-20248.png" TargetMode="External"/><Relationship Id="rId24999" Type="http://schemas.openxmlformats.org/officeDocument/2006/relationships/hyperlink" Target="https://www.lpi.usra.edu/resources/apollo/frame/?AS17-133-20249" TargetMode="External"/><Relationship Id="rId25000" Type="http://schemas.openxmlformats.org/officeDocument/2006/relationships/hyperlink" Target="https://tothemoon.im-ldi.com/data_a70/AS17/extra/AS17-133-20249.small.png" TargetMode="External"/><Relationship Id="rId25001" Type="http://schemas.openxmlformats.org/officeDocument/2006/relationships/hyperlink" Target="https://tothemoon.im-ldi.com/data_a70/AS17/raw/AS17-133-20249.tif" TargetMode="External"/><Relationship Id="rId25002" Type="http://schemas.openxmlformats.org/officeDocument/2006/relationships/hyperlink" Target="https://tothemoon.im-ldi.com/data_a70/AS17/processed/AS17-133-20249.png" TargetMode="External"/><Relationship Id="rId25003" Type="http://schemas.openxmlformats.org/officeDocument/2006/relationships/hyperlink" Target="https://www.lpi.usra.edu/resources/apollo/frame/?AS17-133-20250" TargetMode="External"/><Relationship Id="rId25004" Type="http://schemas.openxmlformats.org/officeDocument/2006/relationships/hyperlink" Target="https://tothemoon.im-ldi.com/data_a70/AS17/extra/AS17-133-20250.small.png" TargetMode="External"/><Relationship Id="rId25005" Type="http://schemas.openxmlformats.org/officeDocument/2006/relationships/hyperlink" Target="https://tothemoon.im-ldi.com/data_a70/AS17/raw/AS17-133-20250.tif" TargetMode="External"/><Relationship Id="rId25006" Type="http://schemas.openxmlformats.org/officeDocument/2006/relationships/hyperlink" Target="https://tothemoon.im-ldi.com/data_a70/AS17/processed/AS17-133-20250.png" TargetMode="External"/><Relationship Id="rId25007" Type="http://schemas.openxmlformats.org/officeDocument/2006/relationships/hyperlink" Target="https://www.lpi.usra.edu/resources/apollo/frame/?AS17-133-20251" TargetMode="External"/><Relationship Id="rId25008" Type="http://schemas.openxmlformats.org/officeDocument/2006/relationships/hyperlink" Target="https://tothemoon.im-ldi.com/data_a70/AS17/extra/AS17-133-20251.small.png" TargetMode="External"/><Relationship Id="rId25009" Type="http://schemas.openxmlformats.org/officeDocument/2006/relationships/hyperlink" Target="https://tothemoon.im-ldi.com/data_a70/AS17/raw/AS17-133-20251.tif" TargetMode="External"/><Relationship Id="rId25010" Type="http://schemas.openxmlformats.org/officeDocument/2006/relationships/hyperlink" Target="https://tothemoon.im-ldi.com/data_a70/AS17/processed/AS17-133-20251.png" TargetMode="External"/><Relationship Id="rId25011" Type="http://schemas.openxmlformats.org/officeDocument/2006/relationships/hyperlink" Target="https://www.lpi.usra.edu/resources/apollo/frame/?AS17-133-20252" TargetMode="External"/><Relationship Id="rId25012" Type="http://schemas.openxmlformats.org/officeDocument/2006/relationships/hyperlink" Target="https://tothemoon.im-ldi.com/data_a70/AS17/extra/AS17-133-20252.small.png" TargetMode="External"/><Relationship Id="rId25013" Type="http://schemas.openxmlformats.org/officeDocument/2006/relationships/hyperlink" Target="https://tothemoon.im-ldi.com/data_a70/AS17/raw/AS17-133-20252.tif" TargetMode="External"/><Relationship Id="rId25014" Type="http://schemas.openxmlformats.org/officeDocument/2006/relationships/hyperlink" Target="https://tothemoon.im-ldi.com/data_a70/AS17/processed/AS17-133-20252.png" TargetMode="External"/><Relationship Id="rId25015" Type="http://schemas.openxmlformats.org/officeDocument/2006/relationships/hyperlink" Target="https://www.lpi.usra.edu/resources/apollo/frame/?AS17-133-20253" TargetMode="External"/><Relationship Id="rId25016" Type="http://schemas.openxmlformats.org/officeDocument/2006/relationships/hyperlink" Target="https://tothemoon.im-ldi.com/data_a70/AS17/extra/AS17-133-20253.small.png" TargetMode="External"/><Relationship Id="rId25017" Type="http://schemas.openxmlformats.org/officeDocument/2006/relationships/hyperlink" Target="https://tothemoon.im-ldi.com/data_a70/AS17/raw/AS17-133-20253.tif" TargetMode="External"/><Relationship Id="rId25018" Type="http://schemas.openxmlformats.org/officeDocument/2006/relationships/hyperlink" Target="https://tothemoon.im-ldi.com/data_a70/AS17/processed/AS17-133-20253.png" TargetMode="External"/><Relationship Id="rId25019" Type="http://schemas.openxmlformats.org/officeDocument/2006/relationships/hyperlink" Target="https://www.lpi.usra.edu/resources/apollo/frame/?AS17-133-20254" TargetMode="External"/><Relationship Id="rId25020" Type="http://schemas.openxmlformats.org/officeDocument/2006/relationships/hyperlink" Target="https://tothemoon.im-ldi.com/data_a70/AS17/extra/AS17-133-20254.small.png" TargetMode="External"/><Relationship Id="rId25021" Type="http://schemas.openxmlformats.org/officeDocument/2006/relationships/hyperlink" Target="https://tothemoon.im-ldi.com/data_a70/AS17/raw/AS17-133-20254.tif" TargetMode="External"/><Relationship Id="rId25022" Type="http://schemas.openxmlformats.org/officeDocument/2006/relationships/hyperlink" Target="https://tothemoon.im-ldi.com/data_a70/AS17/processed/AS17-133-20254.png" TargetMode="External"/><Relationship Id="rId25023" Type="http://schemas.openxmlformats.org/officeDocument/2006/relationships/hyperlink" Target="https://www.lpi.usra.edu/resources/apollo/frame/?AS17-133-20257" TargetMode="External"/><Relationship Id="rId25024" Type="http://schemas.openxmlformats.org/officeDocument/2006/relationships/hyperlink" Target="https://tothemoon.im-ldi.com/data_a70/AS17/extra/AS17-133-20257.small.png" TargetMode="External"/><Relationship Id="rId25025" Type="http://schemas.openxmlformats.org/officeDocument/2006/relationships/hyperlink" Target="https://tothemoon.im-ldi.com/data_a70/AS17/raw/AS17-133-20257.tif" TargetMode="External"/><Relationship Id="rId25026" Type="http://schemas.openxmlformats.org/officeDocument/2006/relationships/hyperlink" Target="https://tothemoon.im-ldi.com/data_a70/AS17/processed/AS17-133-20257.png" TargetMode="External"/><Relationship Id="rId25027" Type="http://schemas.openxmlformats.org/officeDocument/2006/relationships/hyperlink" Target="https://www.lpi.usra.edu/resources/apollo/frame/?AS17-133-20258" TargetMode="External"/><Relationship Id="rId25028" Type="http://schemas.openxmlformats.org/officeDocument/2006/relationships/hyperlink" Target="https://tothemoon.im-ldi.com/data_a70/AS17/extra/AS17-133-20258.small.png" TargetMode="External"/><Relationship Id="rId25029" Type="http://schemas.openxmlformats.org/officeDocument/2006/relationships/hyperlink" Target="https://tothemoon.im-ldi.com/data_a70/AS17/raw/AS17-133-20258.tif" TargetMode="External"/><Relationship Id="rId25030" Type="http://schemas.openxmlformats.org/officeDocument/2006/relationships/hyperlink" Target="https://tothemoon.im-ldi.com/data_a70/AS17/processed/AS17-133-20258.png" TargetMode="External"/><Relationship Id="rId25031" Type="http://schemas.openxmlformats.org/officeDocument/2006/relationships/hyperlink" Target="https://www.lpi.usra.edu/resources/apollo/frame/?AS17-133-20259" TargetMode="External"/><Relationship Id="rId25032" Type="http://schemas.openxmlformats.org/officeDocument/2006/relationships/hyperlink" Target="https://tothemoon.im-ldi.com/data_a70/AS17/extra/AS17-133-20259.small.png" TargetMode="External"/><Relationship Id="rId25033" Type="http://schemas.openxmlformats.org/officeDocument/2006/relationships/hyperlink" Target="https://tothemoon.im-ldi.com/data_a70/AS17/raw/AS17-133-20259.tif" TargetMode="External"/><Relationship Id="rId25034" Type="http://schemas.openxmlformats.org/officeDocument/2006/relationships/hyperlink" Target="https://tothemoon.im-ldi.com/data_a70/AS17/processed/AS17-133-20259.png" TargetMode="External"/><Relationship Id="rId25035" Type="http://schemas.openxmlformats.org/officeDocument/2006/relationships/hyperlink" Target="https://www.lpi.usra.edu/resources/apollo/frame/?AS17-133-20260" TargetMode="External"/><Relationship Id="rId25036" Type="http://schemas.openxmlformats.org/officeDocument/2006/relationships/hyperlink" Target="https://tothemoon.im-ldi.com/data_a70/AS17/extra/AS17-133-20260.small.png" TargetMode="External"/><Relationship Id="rId25037" Type="http://schemas.openxmlformats.org/officeDocument/2006/relationships/hyperlink" Target="https://tothemoon.im-ldi.com/data_a70/AS17/raw/AS17-133-20260.tif" TargetMode="External"/><Relationship Id="rId25038" Type="http://schemas.openxmlformats.org/officeDocument/2006/relationships/hyperlink" Target="https://tothemoon.im-ldi.com/data_a70/AS17/processed/AS17-133-20260.png" TargetMode="External"/><Relationship Id="rId25039" Type="http://schemas.openxmlformats.org/officeDocument/2006/relationships/hyperlink" Target="https://www.lpi.usra.edu/resources/apollo/frame/?AS17-133-20261" TargetMode="External"/><Relationship Id="rId25040" Type="http://schemas.openxmlformats.org/officeDocument/2006/relationships/hyperlink" Target="https://tothemoon.im-ldi.com/data_a70/AS17/extra/AS17-133-20261.small.png" TargetMode="External"/><Relationship Id="rId25041" Type="http://schemas.openxmlformats.org/officeDocument/2006/relationships/hyperlink" Target="https://tothemoon.im-ldi.com/data_a70/AS17/raw/AS17-133-20261.tif" TargetMode="External"/><Relationship Id="rId25042" Type="http://schemas.openxmlformats.org/officeDocument/2006/relationships/hyperlink" Target="https://tothemoon.im-ldi.com/data_a70/AS17/processed/AS17-133-20261.png" TargetMode="External"/><Relationship Id="rId25043" Type="http://schemas.openxmlformats.org/officeDocument/2006/relationships/hyperlink" Target="https://www.lpi.usra.edu/resources/apollo/frame/?AS17-133-20262" TargetMode="External"/><Relationship Id="rId25044" Type="http://schemas.openxmlformats.org/officeDocument/2006/relationships/hyperlink" Target="https://tothemoon.im-ldi.com/data_a70/AS17/extra/AS17-133-20262.small.png" TargetMode="External"/><Relationship Id="rId25045" Type="http://schemas.openxmlformats.org/officeDocument/2006/relationships/hyperlink" Target="https://tothemoon.im-ldi.com/data_a70/AS17/raw/AS17-133-20262.tif" TargetMode="External"/><Relationship Id="rId25046" Type="http://schemas.openxmlformats.org/officeDocument/2006/relationships/hyperlink" Target="https://tothemoon.im-ldi.com/data_a70/AS17/processed/AS17-133-20262.png" TargetMode="External"/><Relationship Id="rId25047" Type="http://schemas.openxmlformats.org/officeDocument/2006/relationships/hyperlink" Target="https://www.lpi.usra.edu/resources/apollo/frame/?AS17-133-20263" TargetMode="External"/><Relationship Id="rId25048" Type="http://schemas.openxmlformats.org/officeDocument/2006/relationships/hyperlink" Target="https://tothemoon.im-ldi.com/data_a70/AS17/extra/AS17-133-20263.small.png" TargetMode="External"/><Relationship Id="rId25049" Type="http://schemas.openxmlformats.org/officeDocument/2006/relationships/hyperlink" Target="https://tothemoon.im-ldi.com/data_a70/AS17/raw/AS17-133-20263.tif" TargetMode="External"/><Relationship Id="rId25050" Type="http://schemas.openxmlformats.org/officeDocument/2006/relationships/hyperlink" Target="https://tothemoon.im-ldi.com/data_a70/AS17/processed/AS17-133-20263.png" TargetMode="External"/><Relationship Id="rId25051" Type="http://schemas.openxmlformats.org/officeDocument/2006/relationships/hyperlink" Target="https://www.lpi.usra.edu/resources/apollo/frame/?AS17-133-20264" TargetMode="External"/><Relationship Id="rId25052" Type="http://schemas.openxmlformats.org/officeDocument/2006/relationships/hyperlink" Target="https://tothemoon.im-ldi.com/data_a70/AS17/extra/AS17-133-20264.small.png" TargetMode="External"/><Relationship Id="rId25053" Type="http://schemas.openxmlformats.org/officeDocument/2006/relationships/hyperlink" Target="https://tothemoon.im-ldi.com/data_a70/AS17/raw/AS17-133-20264.tif" TargetMode="External"/><Relationship Id="rId25054" Type="http://schemas.openxmlformats.org/officeDocument/2006/relationships/hyperlink" Target="https://tothemoon.im-ldi.com/data_a70/AS17/processed/AS17-133-20264.png" TargetMode="External"/><Relationship Id="rId25055" Type="http://schemas.openxmlformats.org/officeDocument/2006/relationships/hyperlink" Target="https://www.lpi.usra.edu/resources/apollo/frame/?AS17-133-20265" TargetMode="External"/><Relationship Id="rId25056" Type="http://schemas.openxmlformats.org/officeDocument/2006/relationships/hyperlink" Target="https://tothemoon.im-ldi.com/data_a70/AS17/extra/AS17-133-20265.small.png" TargetMode="External"/><Relationship Id="rId25057" Type="http://schemas.openxmlformats.org/officeDocument/2006/relationships/hyperlink" Target="https://tothemoon.im-ldi.com/data_a70/AS17/raw/AS17-133-20265.tif" TargetMode="External"/><Relationship Id="rId25058" Type="http://schemas.openxmlformats.org/officeDocument/2006/relationships/hyperlink" Target="https://tothemoon.im-ldi.com/data_a70/AS17/processed/AS17-133-20265.png" TargetMode="External"/><Relationship Id="rId25059" Type="http://schemas.openxmlformats.org/officeDocument/2006/relationships/hyperlink" Target="https://www.lpi.usra.edu/resources/apollo/frame/?AS17-133-20266" TargetMode="External"/><Relationship Id="rId25060" Type="http://schemas.openxmlformats.org/officeDocument/2006/relationships/hyperlink" Target="https://tothemoon.im-ldi.com/data_a70/AS17/extra/AS17-133-20266.small.png" TargetMode="External"/><Relationship Id="rId25061" Type="http://schemas.openxmlformats.org/officeDocument/2006/relationships/hyperlink" Target="https://tothemoon.im-ldi.com/data_a70/AS17/raw/AS17-133-20266.tif" TargetMode="External"/><Relationship Id="rId25062" Type="http://schemas.openxmlformats.org/officeDocument/2006/relationships/hyperlink" Target="https://tothemoon.im-ldi.com/data_a70/AS17/processed/AS17-133-20266.png" TargetMode="External"/><Relationship Id="rId25063" Type="http://schemas.openxmlformats.org/officeDocument/2006/relationships/hyperlink" Target="https://www.lpi.usra.edu/resources/apollo/frame/?AS17-133-20267" TargetMode="External"/><Relationship Id="rId25064" Type="http://schemas.openxmlformats.org/officeDocument/2006/relationships/hyperlink" Target="https://tothemoon.im-ldi.com/data_a70/AS17/extra/AS17-133-20267.small.png" TargetMode="External"/><Relationship Id="rId25065" Type="http://schemas.openxmlformats.org/officeDocument/2006/relationships/hyperlink" Target="https://tothemoon.im-ldi.com/data_a70/AS17/raw/AS17-133-20267.tif" TargetMode="External"/><Relationship Id="rId25066" Type="http://schemas.openxmlformats.org/officeDocument/2006/relationships/hyperlink" Target="https://tothemoon.im-ldi.com/data_a70/AS17/processed/AS17-133-20267.png" TargetMode="External"/><Relationship Id="rId25067" Type="http://schemas.openxmlformats.org/officeDocument/2006/relationships/hyperlink" Target="https://www.lpi.usra.edu/resources/apollo/frame/?AS17-133-20268" TargetMode="External"/><Relationship Id="rId25068" Type="http://schemas.openxmlformats.org/officeDocument/2006/relationships/hyperlink" Target="https://tothemoon.im-ldi.com/data_a70/AS17/extra/AS17-133-20268.small.png" TargetMode="External"/><Relationship Id="rId25069" Type="http://schemas.openxmlformats.org/officeDocument/2006/relationships/hyperlink" Target="https://tothemoon.im-ldi.com/data_a70/AS17/raw/AS17-133-20268.tif" TargetMode="External"/><Relationship Id="rId25070" Type="http://schemas.openxmlformats.org/officeDocument/2006/relationships/hyperlink" Target="https://tothemoon.im-ldi.com/data_a70/AS17/processed/AS17-133-20268.png" TargetMode="External"/><Relationship Id="rId25071" Type="http://schemas.openxmlformats.org/officeDocument/2006/relationships/hyperlink" Target="https://www.lpi.usra.edu/resources/apollo/frame/?AS17-133-20272" TargetMode="External"/><Relationship Id="rId25072" Type="http://schemas.openxmlformats.org/officeDocument/2006/relationships/hyperlink" Target="https://tothemoon.im-ldi.com/data_a70/AS17/extra/AS17-133-20272.small.png" TargetMode="External"/><Relationship Id="rId25073" Type="http://schemas.openxmlformats.org/officeDocument/2006/relationships/hyperlink" Target="https://tothemoon.im-ldi.com/data_a70/AS17/raw/AS17-133-20272.tif" TargetMode="External"/><Relationship Id="rId25074" Type="http://schemas.openxmlformats.org/officeDocument/2006/relationships/hyperlink" Target="https://tothemoon.im-ldi.com/data_a70/AS17/processed/AS17-133-20272.png" TargetMode="External"/><Relationship Id="rId25075" Type="http://schemas.openxmlformats.org/officeDocument/2006/relationships/hyperlink" Target="https://www.lpi.usra.edu/resources/apollo/frame/?AS17-133-20280" TargetMode="External"/><Relationship Id="rId25076" Type="http://schemas.openxmlformats.org/officeDocument/2006/relationships/hyperlink" Target="https://tothemoon.im-ldi.com/data_a70/AS17/extra/AS17-133-20280.small.png" TargetMode="External"/><Relationship Id="rId25077" Type="http://schemas.openxmlformats.org/officeDocument/2006/relationships/hyperlink" Target="https://tothemoon.im-ldi.com/data_a70/AS17/raw/AS17-133-20280.tif" TargetMode="External"/><Relationship Id="rId25078" Type="http://schemas.openxmlformats.org/officeDocument/2006/relationships/hyperlink" Target="https://tothemoon.im-ldi.com/data_a70/AS17/processed/AS17-133-20280.png" TargetMode="External"/><Relationship Id="rId25079" Type="http://schemas.openxmlformats.org/officeDocument/2006/relationships/hyperlink" Target="https://www.lpi.usra.edu/resources/apollo/frame/?AS17-133-20281" TargetMode="External"/><Relationship Id="rId25080" Type="http://schemas.openxmlformats.org/officeDocument/2006/relationships/hyperlink" Target="https://tothemoon.im-ldi.com/data_a70/AS17/extra/AS17-133-20281.small.png" TargetMode="External"/><Relationship Id="rId25081" Type="http://schemas.openxmlformats.org/officeDocument/2006/relationships/hyperlink" Target="https://tothemoon.im-ldi.com/data_a70/AS17/raw/AS17-133-20281.tif" TargetMode="External"/><Relationship Id="rId25082" Type="http://schemas.openxmlformats.org/officeDocument/2006/relationships/hyperlink" Target="https://tothemoon.im-ldi.com/data_a70/AS17/processed/AS17-133-20281.png" TargetMode="External"/><Relationship Id="rId25083" Type="http://schemas.openxmlformats.org/officeDocument/2006/relationships/hyperlink" Target="https://www.lpi.usra.edu/resources/apollo/frame/?AS17-133-20282" TargetMode="External"/><Relationship Id="rId25084" Type="http://schemas.openxmlformats.org/officeDocument/2006/relationships/hyperlink" Target="https://tothemoon.im-ldi.com/data_a70/AS17/extra/AS17-133-20282.small.png" TargetMode="External"/><Relationship Id="rId25085" Type="http://schemas.openxmlformats.org/officeDocument/2006/relationships/hyperlink" Target="https://tothemoon.im-ldi.com/data_a70/AS17/raw/AS17-133-20282.tif" TargetMode="External"/><Relationship Id="rId25086" Type="http://schemas.openxmlformats.org/officeDocument/2006/relationships/hyperlink" Target="https://tothemoon.im-ldi.com/data_a70/AS17/processed/AS17-133-20282.png" TargetMode="External"/><Relationship Id="rId25087" Type="http://schemas.openxmlformats.org/officeDocument/2006/relationships/hyperlink" Target="https://www.lpi.usra.edu/resources/apollo/frame/?AS17-133-20283" TargetMode="External"/><Relationship Id="rId25088" Type="http://schemas.openxmlformats.org/officeDocument/2006/relationships/hyperlink" Target="https://tothemoon.im-ldi.com/data_a70/AS17/extra/AS17-133-20283.small.png" TargetMode="External"/><Relationship Id="rId25089" Type="http://schemas.openxmlformats.org/officeDocument/2006/relationships/hyperlink" Target="https://tothemoon.im-ldi.com/data_a70/AS17/raw/AS17-133-20283.tif" TargetMode="External"/><Relationship Id="rId25090" Type="http://schemas.openxmlformats.org/officeDocument/2006/relationships/hyperlink" Target="https://tothemoon.im-ldi.com/data_a70/AS17/processed/AS17-133-20283.png" TargetMode="External"/><Relationship Id="rId25091" Type="http://schemas.openxmlformats.org/officeDocument/2006/relationships/hyperlink" Target="https://www.lpi.usra.edu/resources/apollo/frame/?AS17-133-20284" TargetMode="External"/><Relationship Id="rId25092" Type="http://schemas.openxmlformats.org/officeDocument/2006/relationships/hyperlink" Target="https://tothemoon.im-ldi.com/data_a70/AS17/extra/AS17-133-20284.small.png" TargetMode="External"/><Relationship Id="rId25093" Type="http://schemas.openxmlformats.org/officeDocument/2006/relationships/hyperlink" Target="https://tothemoon.im-ldi.com/data_a70/AS17/raw/AS17-133-20284.tif" TargetMode="External"/><Relationship Id="rId25094" Type="http://schemas.openxmlformats.org/officeDocument/2006/relationships/hyperlink" Target="https://tothemoon.im-ldi.com/data_a70/AS17/processed/AS17-133-20284.png" TargetMode="External"/><Relationship Id="rId25095" Type="http://schemas.openxmlformats.org/officeDocument/2006/relationships/hyperlink" Target="https://www.lpi.usra.edu/resources/apollo/frame/?AS17-133-20285" TargetMode="External"/><Relationship Id="rId25096" Type="http://schemas.openxmlformats.org/officeDocument/2006/relationships/hyperlink" Target="https://tothemoon.im-ldi.com/data_a70/AS17/extra/AS17-133-20285.small.png" TargetMode="External"/><Relationship Id="rId25097" Type="http://schemas.openxmlformats.org/officeDocument/2006/relationships/hyperlink" Target="https://tothemoon.im-ldi.com/data_a70/AS17/raw/AS17-133-20285.tif" TargetMode="External"/><Relationship Id="rId25098" Type="http://schemas.openxmlformats.org/officeDocument/2006/relationships/hyperlink" Target="https://tothemoon.im-ldi.com/data_a70/AS17/processed/AS17-133-20285.png" TargetMode="External"/><Relationship Id="rId25099" Type="http://schemas.openxmlformats.org/officeDocument/2006/relationships/hyperlink" Target="https://www.lpi.usra.edu/resources/apollo/frame/?AS17-133-20286" TargetMode="External"/><Relationship Id="rId25100" Type="http://schemas.openxmlformats.org/officeDocument/2006/relationships/hyperlink" Target="https://tothemoon.im-ldi.com/data_a70/AS17/extra/AS17-133-20286.small.png" TargetMode="External"/><Relationship Id="rId25101" Type="http://schemas.openxmlformats.org/officeDocument/2006/relationships/hyperlink" Target="https://tothemoon.im-ldi.com/data_a70/AS17/raw/AS17-133-20286.tif" TargetMode="External"/><Relationship Id="rId25102" Type="http://schemas.openxmlformats.org/officeDocument/2006/relationships/hyperlink" Target="https://tothemoon.im-ldi.com/data_a70/AS17/processed/AS17-133-20286.png" TargetMode="External"/><Relationship Id="rId25103" Type="http://schemas.openxmlformats.org/officeDocument/2006/relationships/hyperlink" Target="https://www.lpi.usra.edu/resources/apollo/frame/?AS17-133-20287" TargetMode="External"/><Relationship Id="rId25104" Type="http://schemas.openxmlformats.org/officeDocument/2006/relationships/hyperlink" Target="https://tothemoon.im-ldi.com/data_a70/AS17/extra/AS17-133-20287.small.png" TargetMode="External"/><Relationship Id="rId25105" Type="http://schemas.openxmlformats.org/officeDocument/2006/relationships/hyperlink" Target="https://tothemoon.im-ldi.com/data_a70/AS17/raw/AS17-133-20287.tif" TargetMode="External"/><Relationship Id="rId25106" Type="http://schemas.openxmlformats.org/officeDocument/2006/relationships/hyperlink" Target="https://tothemoon.im-ldi.com/data_a70/AS17/processed/AS17-133-20287.png" TargetMode="External"/><Relationship Id="rId25107" Type="http://schemas.openxmlformats.org/officeDocument/2006/relationships/hyperlink" Target="https://www.lpi.usra.edu/resources/apollo/frame/?AS17-133-20288" TargetMode="External"/><Relationship Id="rId25108" Type="http://schemas.openxmlformats.org/officeDocument/2006/relationships/hyperlink" Target="https://tothemoon.im-ldi.com/data_a70/AS17/extra/AS17-133-20288.small.png" TargetMode="External"/><Relationship Id="rId25109" Type="http://schemas.openxmlformats.org/officeDocument/2006/relationships/hyperlink" Target="https://tothemoon.im-ldi.com/data_a70/AS17/raw/AS17-133-20288.tif" TargetMode="External"/><Relationship Id="rId25110" Type="http://schemas.openxmlformats.org/officeDocument/2006/relationships/hyperlink" Target="https://tothemoon.im-ldi.com/data_a70/AS17/processed/AS17-133-20288.png" TargetMode="External"/><Relationship Id="rId25111" Type="http://schemas.openxmlformats.org/officeDocument/2006/relationships/hyperlink" Target="https://www.lpi.usra.edu/resources/apollo/frame/?AS17-133-20289" TargetMode="External"/><Relationship Id="rId25112" Type="http://schemas.openxmlformats.org/officeDocument/2006/relationships/hyperlink" Target="https://tothemoon.im-ldi.com/data_a70/AS17/extra/AS17-133-20289.small.png" TargetMode="External"/><Relationship Id="rId25113" Type="http://schemas.openxmlformats.org/officeDocument/2006/relationships/hyperlink" Target="https://tothemoon.im-ldi.com/data_a70/AS17/raw/AS17-133-20289.tif" TargetMode="External"/><Relationship Id="rId25114" Type="http://schemas.openxmlformats.org/officeDocument/2006/relationships/hyperlink" Target="https://tothemoon.im-ldi.com/data_a70/AS17/processed/AS17-133-20289.png" TargetMode="External"/><Relationship Id="rId25115" Type="http://schemas.openxmlformats.org/officeDocument/2006/relationships/hyperlink" Target="https://www.lpi.usra.edu/resources/apollo/frame/?AS17-133-20290" TargetMode="External"/><Relationship Id="rId25116" Type="http://schemas.openxmlformats.org/officeDocument/2006/relationships/hyperlink" Target="https://tothemoon.im-ldi.com/data_a70/AS17/extra/AS17-133-20290.small.png" TargetMode="External"/><Relationship Id="rId25117" Type="http://schemas.openxmlformats.org/officeDocument/2006/relationships/hyperlink" Target="https://tothemoon.im-ldi.com/data_a70/AS17/raw/AS17-133-20290.tif" TargetMode="External"/><Relationship Id="rId25118" Type="http://schemas.openxmlformats.org/officeDocument/2006/relationships/hyperlink" Target="https://tothemoon.im-ldi.com/data_a70/AS17/processed/AS17-133-20290.png" TargetMode="External"/><Relationship Id="rId25119" Type="http://schemas.openxmlformats.org/officeDocument/2006/relationships/hyperlink" Target="https://www.lpi.usra.edu/resources/apollo/frame/?AS17-133-20291" TargetMode="External"/><Relationship Id="rId25120" Type="http://schemas.openxmlformats.org/officeDocument/2006/relationships/hyperlink" Target="https://tothemoon.im-ldi.com/data_a70/AS17/extra/AS17-133-20291.small.png" TargetMode="External"/><Relationship Id="rId25121" Type="http://schemas.openxmlformats.org/officeDocument/2006/relationships/hyperlink" Target="https://tothemoon.im-ldi.com/data_a70/AS17/raw/AS17-133-20291.tif" TargetMode="External"/><Relationship Id="rId25122" Type="http://schemas.openxmlformats.org/officeDocument/2006/relationships/hyperlink" Target="https://tothemoon.im-ldi.com/data_a70/AS17/processed/AS17-133-20291.png" TargetMode="External"/><Relationship Id="rId25123" Type="http://schemas.openxmlformats.org/officeDocument/2006/relationships/hyperlink" Target="https://www.lpi.usra.edu/resources/apollo/frame/?AS17-133-20292" TargetMode="External"/><Relationship Id="rId25124" Type="http://schemas.openxmlformats.org/officeDocument/2006/relationships/hyperlink" Target="https://tothemoon.im-ldi.com/data_a70/AS17/extra/AS17-133-20292.small.png" TargetMode="External"/><Relationship Id="rId25125" Type="http://schemas.openxmlformats.org/officeDocument/2006/relationships/hyperlink" Target="https://tothemoon.im-ldi.com/data_a70/AS17/raw/AS17-133-20292.tif" TargetMode="External"/><Relationship Id="rId25126" Type="http://schemas.openxmlformats.org/officeDocument/2006/relationships/hyperlink" Target="https://tothemoon.im-ldi.com/data_a70/AS17/processed/AS17-133-20292.png" TargetMode="External"/><Relationship Id="rId25127" Type="http://schemas.openxmlformats.org/officeDocument/2006/relationships/hyperlink" Target="https://www.lpi.usra.edu/resources/apollo/frame/?AS17-133-20293" TargetMode="External"/><Relationship Id="rId25128" Type="http://schemas.openxmlformats.org/officeDocument/2006/relationships/hyperlink" Target="https://tothemoon.im-ldi.com/data_a70/AS17/extra/AS17-133-20293.small.png" TargetMode="External"/><Relationship Id="rId25129" Type="http://schemas.openxmlformats.org/officeDocument/2006/relationships/hyperlink" Target="https://tothemoon.im-ldi.com/data_a70/AS17/raw/AS17-133-20293.tif" TargetMode="External"/><Relationship Id="rId25130" Type="http://schemas.openxmlformats.org/officeDocument/2006/relationships/hyperlink" Target="https://tothemoon.im-ldi.com/data_a70/AS17/processed/AS17-133-20293.png" TargetMode="External"/><Relationship Id="rId25131" Type="http://schemas.openxmlformats.org/officeDocument/2006/relationships/hyperlink" Target="https://www.lpi.usra.edu/resources/apollo/frame/?AS17-133-20294" TargetMode="External"/><Relationship Id="rId25132" Type="http://schemas.openxmlformats.org/officeDocument/2006/relationships/hyperlink" Target="https://tothemoon.im-ldi.com/data_a70/AS17/extra/AS17-133-20294.small.png" TargetMode="External"/><Relationship Id="rId25133" Type="http://schemas.openxmlformats.org/officeDocument/2006/relationships/hyperlink" Target="https://tothemoon.im-ldi.com/data_a70/AS17/raw/AS17-133-20294.tif" TargetMode="External"/><Relationship Id="rId25134" Type="http://schemas.openxmlformats.org/officeDocument/2006/relationships/hyperlink" Target="https://tothemoon.im-ldi.com/data_a70/AS17/processed/AS17-133-20294.png" TargetMode="External"/><Relationship Id="rId25135" Type="http://schemas.openxmlformats.org/officeDocument/2006/relationships/hyperlink" Target="https://www.lpi.usra.edu/resources/apollo/frame/?AS17-133-20295" TargetMode="External"/><Relationship Id="rId25136" Type="http://schemas.openxmlformats.org/officeDocument/2006/relationships/hyperlink" Target="https://tothemoon.im-ldi.com/data_a70/AS17/extra/AS17-133-20295.small.png" TargetMode="External"/><Relationship Id="rId25137" Type="http://schemas.openxmlformats.org/officeDocument/2006/relationships/hyperlink" Target="https://tothemoon.im-ldi.com/data_a70/AS17/raw/AS17-133-20295.tif" TargetMode="External"/><Relationship Id="rId25138" Type="http://schemas.openxmlformats.org/officeDocument/2006/relationships/hyperlink" Target="https://tothemoon.im-ldi.com/data_a70/AS17/processed/AS17-133-20295.png" TargetMode="External"/><Relationship Id="rId25139" Type="http://schemas.openxmlformats.org/officeDocument/2006/relationships/hyperlink" Target="https://www.lpi.usra.edu/resources/apollo/frame/?AS17-133-20296" TargetMode="External"/><Relationship Id="rId25140" Type="http://schemas.openxmlformats.org/officeDocument/2006/relationships/hyperlink" Target="https://tothemoon.im-ldi.com/data_a70/AS17/extra/AS17-133-20296.small.png" TargetMode="External"/><Relationship Id="rId25141" Type="http://schemas.openxmlformats.org/officeDocument/2006/relationships/hyperlink" Target="https://tothemoon.im-ldi.com/data_a70/AS17/raw/AS17-133-20296.tif" TargetMode="External"/><Relationship Id="rId25142" Type="http://schemas.openxmlformats.org/officeDocument/2006/relationships/hyperlink" Target="https://tothemoon.im-ldi.com/data_a70/AS17/processed/AS17-133-20296.png" TargetMode="External"/><Relationship Id="rId25143" Type="http://schemas.openxmlformats.org/officeDocument/2006/relationships/hyperlink" Target="https://www.lpi.usra.edu/resources/apollo/frame/?AS17-133-20297" TargetMode="External"/><Relationship Id="rId25144" Type="http://schemas.openxmlformats.org/officeDocument/2006/relationships/hyperlink" Target="https://tothemoon.im-ldi.com/data_a70/AS17/extra/AS17-133-20297.small.png" TargetMode="External"/><Relationship Id="rId25145" Type="http://schemas.openxmlformats.org/officeDocument/2006/relationships/hyperlink" Target="https://tothemoon.im-ldi.com/data_a70/AS17/raw/AS17-133-20297.tif" TargetMode="External"/><Relationship Id="rId25146" Type="http://schemas.openxmlformats.org/officeDocument/2006/relationships/hyperlink" Target="https://tothemoon.im-ldi.com/data_a70/AS17/processed/AS17-133-20297.png" TargetMode="External"/><Relationship Id="rId25147" Type="http://schemas.openxmlformats.org/officeDocument/2006/relationships/hyperlink" Target="https://www.lpi.usra.edu/resources/apollo/frame/?AS17-133-20298" TargetMode="External"/><Relationship Id="rId25148" Type="http://schemas.openxmlformats.org/officeDocument/2006/relationships/hyperlink" Target="https://tothemoon.im-ldi.com/data_a70/AS17/extra/AS17-133-20298.small.png" TargetMode="External"/><Relationship Id="rId25149" Type="http://schemas.openxmlformats.org/officeDocument/2006/relationships/hyperlink" Target="https://tothemoon.im-ldi.com/data_a70/AS17/raw/AS17-133-20298.tif" TargetMode="External"/><Relationship Id="rId25150" Type="http://schemas.openxmlformats.org/officeDocument/2006/relationships/hyperlink" Target="https://tothemoon.im-ldi.com/data_a70/AS17/processed/AS17-133-20298.png" TargetMode="External"/><Relationship Id="rId25151" Type="http://schemas.openxmlformats.org/officeDocument/2006/relationships/hyperlink" Target="https://www.lpi.usra.edu/resources/apollo/frame/?AS17-133-20299" TargetMode="External"/><Relationship Id="rId25152" Type="http://schemas.openxmlformats.org/officeDocument/2006/relationships/hyperlink" Target="https://tothemoon.im-ldi.com/data_a70/AS17/extra/AS17-133-20299.small.png" TargetMode="External"/><Relationship Id="rId25153" Type="http://schemas.openxmlformats.org/officeDocument/2006/relationships/hyperlink" Target="https://tothemoon.im-ldi.com/data_a70/AS17/raw/AS17-133-20299.tif" TargetMode="External"/><Relationship Id="rId25154" Type="http://schemas.openxmlformats.org/officeDocument/2006/relationships/hyperlink" Target="https://tothemoon.im-ldi.com/data_a70/AS17/processed/AS17-133-20299.png" TargetMode="External"/><Relationship Id="rId25155" Type="http://schemas.openxmlformats.org/officeDocument/2006/relationships/hyperlink" Target="https://www.lpi.usra.edu/resources/apollo/frame/?AS17-133-20300" TargetMode="External"/><Relationship Id="rId25156" Type="http://schemas.openxmlformats.org/officeDocument/2006/relationships/hyperlink" Target="https://tothemoon.im-ldi.com/data_a70/AS17/extra/AS17-133-20300.small.png" TargetMode="External"/><Relationship Id="rId25157" Type="http://schemas.openxmlformats.org/officeDocument/2006/relationships/hyperlink" Target="https://tothemoon.im-ldi.com/data_a70/AS17/raw/AS17-133-20300.tif" TargetMode="External"/><Relationship Id="rId25158" Type="http://schemas.openxmlformats.org/officeDocument/2006/relationships/hyperlink" Target="https://tothemoon.im-ldi.com/data_a70/AS17/processed/AS17-133-20300.png" TargetMode="External"/><Relationship Id="rId25159" Type="http://schemas.openxmlformats.org/officeDocument/2006/relationships/hyperlink" Target="https://www.lpi.usra.edu/resources/apollo/frame/?AS17-133-20316" TargetMode="External"/><Relationship Id="rId25160" Type="http://schemas.openxmlformats.org/officeDocument/2006/relationships/hyperlink" Target="https://tothemoon.im-ldi.com/data_a70/AS17/extra/AS17-133-20316.small.png" TargetMode="External"/><Relationship Id="rId25161" Type="http://schemas.openxmlformats.org/officeDocument/2006/relationships/hyperlink" Target="https://tothemoon.im-ldi.com/data_a70/AS17/raw/AS17-133-20316.tif" TargetMode="External"/><Relationship Id="rId25162" Type="http://schemas.openxmlformats.org/officeDocument/2006/relationships/hyperlink" Target="https://tothemoon.im-ldi.com/data_a70/AS17/processed/AS17-133-20316.png" TargetMode="External"/><Relationship Id="rId25163" Type="http://schemas.openxmlformats.org/officeDocument/2006/relationships/hyperlink" Target="https://www.lpi.usra.edu/resources/apollo/frame/?AS17-133-20319" TargetMode="External"/><Relationship Id="rId25164" Type="http://schemas.openxmlformats.org/officeDocument/2006/relationships/hyperlink" Target="https://tothemoon.im-ldi.com/data_a70/AS17/extra/AS17-133-20319.small.png" TargetMode="External"/><Relationship Id="rId25165" Type="http://schemas.openxmlformats.org/officeDocument/2006/relationships/hyperlink" Target="https://tothemoon.im-ldi.com/data_a70/AS17/raw/AS17-133-20319.tif" TargetMode="External"/><Relationship Id="rId25166" Type="http://schemas.openxmlformats.org/officeDocument/2006/relationships/hyperlink" Target="https://tothemoon.im-ldi.com/data_a70/AS17/processed/AS17-133-20319.png" TargetMode="External"/><Relationship Id="rId25167" Type="http://schemas.openxmlformats.org/officeDocument/2006/relationships/hyperlink" Target="https://www.lpi.usra.edu/resources/apollo/frame/?AS17-133-20325" TargetMode="External"/><Relationship Id="rId25168" Type="http://schemas.openxmlformats.org/officeDocument/2006/relationships/hyperlink" Target="https://tothemoon.im-ldi.com/data_a70/AS17/extra/AS17-133-20325.small.png" TargetMode="External"/><Relationship Id="rId25169" Type="http://schemas.openxmlformats.org/officeDocument/2006/relationships/hyperlink" Target="https://tothemoon.im-ldi.com/data_a70/AS17/raw/AS17-133-20325.tif" TargetMode="External"/><Relationship Id="rId25170" Type="http://schemas.openxmlformats.org/officeDocument/2006/relationships/hyperlink" Target="https://tothemoon.im-ldi.com/data_a70/AS17/processed/AS17-133-20325.png" TargetMode="External"/><Relationship Id="rId25171" Type="http://schemas.openxmlformats.org/officeDocument/2006/relationships/hyperlink" Target="https://www.lpi.usra.edu/resources/apollo/frame/?AS17-133-20326" TargetMode="External"/><Relationship Id="rId25172" Type="http://schemas.openxmlformats.org/officeDocument/2006/relationships/hyperlink" Target="https://tothemoon.im-ldi.com/data_a70/AS17/extra/AS17-133-20326.small.png" TargetMode="External"/><Relationship Id="rId25173" Type="http://schemas.openxmlformats.org/officeDocument/2006/relationships/hyperlink" Target="https://tothemoon.im-ldi.com/data_a70/AS17/raw/AS17-133-20326.tif" TargetMode="External"/><Relationship Id="rId25174" Type="http://schemas.openxmlformats.org/officeDocument/2006/relationships/hyperlink" Target="https://tothemoon.im-ldi.com/data_a70/AS17/processed/AS17-133-20326.png" TargetMode="External"/><Relationship Id="rId25175" Type="http://schemas.openxmlformats.org/officeDocument/2006/relationships/hyperlink" Target="https://www.lpi.usra.edu/resources/apollo/frame/?AS17-133-20328" TargetMode="External"/><Relationship Id="rId25176" Type="http://schemas.openxmlformats.org/officeDocument/2006/relationships/hyperlink" Target="https://tothemoon.im-ldi.com/data_a70/AS17/extra/AS17-133-20328.small.png" TargetMode="External"/><Relationship Id="rId25177" Type="http://schemas.openxmlformats.org/officeDocument/2006/relationships/hyperlink" Target="https://tothemoon.im-ldi.com/data_a70/AS17/raw/AS17-133-20328.tif" TargetMode="External"/><Relationship Id="rId25178" Type="http://schemas.openxmlformats.org/officeDocument/2006/relationships/hyperlink" Target="https://tothemoon.im-ldi.com/data_a70/AS17/processed/AS17-133-20328.png" TargetMode="External"/><Relationship Id="rId25179" Type="http://schemas.openxmlformats.org/officeDocument/2006/relationships/hyperlink" Target="https://www.lpi.usra.edu/resources/apollo/frame/?AS17-133-20335" TargetMode="External"/><Relationship Id="rId25180" Type="http://schemas.openxmlformats.org/officeDocument/2006/relationships/hyperlink" Target="https://tothemoon.im-ldi.com/data_a70/AS17/extra/AS17-133-20335.small.png" TargetMode="External"/><Relationship Id="rId25181" Type="http://schemas.openxmlformats.org/officeDocument/2006/relationships/hyperlink" Target="https://tothemoon.im-ldi.com/data_a70/AS17/raw/AS17-133-20335.tif" TargetMode="External"/><Relationship Id="rId25182" Type="http://schemas.openxmlformats.org/officeDocument/2006/relationships/hyperlink" Target="https://tothemoon.im-ldi.com/data_a70/AS17/processed/AS17-133-20335.png" TargetMode="External"/><Relationship Id="rId25183" Type="http://schemas.openxmlformats.org/officeDocument/2006/relationships/hyperlink" Target="https://www.lpi.usra.edu/resources/apollo/frame/?AS17-133-20336" TargetMode="External"/><Relationship Id="rId25184" Type="http://schemas.openxmlformats.org/officeDocument/2006/relationships/hyperlink" Target="https://tothemoon.im-ldi.com/data_a70/AS17/extra/AS17-133-20336.small.png" TargetMode="External"/><Relationship Id="rId25185" Type="http://schemas.openxmlformats.org/officeDocument/2006/relationships/hyperlink" Target="https://tothemoon.im-ldi.com/data_a70/AS17/raw/AS17-133-20336.tif" TargetMode="External"/><Relationship Id="rId25186" Type="http://schemas.openxmlformats.org/officeDocument/2006/relationships/hyperlink" Target="https://tothemoon.im-ldi.com/data_a70/AS17/processed/AS17-133-20336.png" TargetMode="External"/><Relationship Id="rId25187" Type="http://schemas.openxmlformats.org/officeDocument/2006/relationships/hyperlink" Target="https://www.lpi.usra.edu/resources/apollo/frame/?AS17-133-20338" TargetMode="External"/><Relationship Id="rId25188" Type="http://schemas.openxmlformats.org/officeDocument/2006/relationships/hyperlink" Target="https://tothemoon.im-ldi.com/data_a70/AS17/extra/AS17-133-20338.small.png" TargetMode="External"/><Relationship Id="rId25189" Type="http://schemas.openxmlformats.org/officeDocument/2006/relationships/hyperlink" Target="https://tothemoon.im-ldi.com/data_a70/AS17/raw/AS17-133-20338.tif" TargetMode="External"/><Relationship Id="rId25190" Type="http://schemas.openxmlformats.org/officeDocument/2006/relationships/hyperlink" Target="https://tothemoon.im-ldi.com/data_a70/AS17/processed/AS17-133-20338.png" TargetMode="External"/><Relationship Id="rId25191" Type="http://schemas.openxmlformats.org/officeDocument/2006/relationships/hyperlink" Target="https://www.lpi.usra.edu/resources/apollo/frame/?AS17-133-20339" TargetMode="External"/><Relationship Id="rId25192" Type="http://schemas.openxmlformats.org/officeDocument/2006/relationships/hyperlink" Target="https://tothemoon.im-ldi.com/data_a70/AS17/extra/AS17-133-20339.small.png" TargetMode="External"/><Relationship Id="rId25193" Type="http://schemas.openxmlformats.org/officeDocument/2006/relationships/hyperlink" Target="https://tothemoon.im-ldi.com/data_a70/AS17/raw/AS17-133-20339.tif" TargetMode="External"/><Relationship Id="rId25194" Type="http://schemas.openxmlformats.org/officeDocument/2006/relationships/hyperlink" Target="https://tothemoon.im-ldi.com/data_a70/AS17/processed/AS17-133-20339.png" TargetMode="External"/><Relationship Id="rId25195" Type="http://schemas.openxmlformats.org/officeDocument/2006/relationships/hyperlink" Target="https://www.lpi.usra.edu/resources/apollo/frame/?AS17-133-20341" TargetMode="External"/><Relationship Id="rId25196" Type="http://schemas.openxmlformats.org/officeDocument/2006/relationships/hyperlink" Target="https://tothemoon.im-ldi.com/data_a70/AS17/extra/AS17-133-20341.small.png" TargetMode="External"/><Relationship Id="rId25197" Type="http://schemas.openxmlformats.org/officeDocument/2006/relationships/hyperlink" Target="https://tothemoon.im-ldi.com/data_a70/AS17/raw/AS17-133-20341.tif" TargetMode="External"/><Relationship Id="rId25198" Type="http://schemas.openxmlformats.org/officeDocument/2006/relationships/hyperlink" Target="https://tothemoon.im-ldi.com/data_a70/AS17/processed/AS17-133-20341.png" TargetMode="External"/><Relationship Id="rId25199" Type="http://schemas.openxmlformats.org/officeDocument/2006/relationships/hyperlink" Target="https://www.lpi.usra.edu/resources/apollo/frame/?AS17-133-20342" TargetMode="External"/><Relationship Id="rId25200" Type="http://schemas.openxmlformats.org/officeDocument/2006/relationships/hyperlink" Target="https://tothemoon.im-ldi.com/data_a70/AS17/extra/AS17-133-20342.small.png" TargetMode="External"/><Relationship Id="rId25201" Type="http://schemas.openxmlformats.org/officeDocument/2006/relationships/hyperlink" Target="https://tothemoon.im-ldi.com/data_a70/AS17/raw/AS17-133-20342.tif" TargetMode="External"/><Relationship Id="rId25202" Type="http://schemas.openxmlformats.org/officeDocument/2006/relationships/hyperlink" Target="https://tothemoon.im-ldi.com/data_a70/AS17/processed/AS17-133-20342.png" TargetMode="External"/><Relationship Id="rId25203" Type="http://schemas.openxmlformats.org/officeDocument/2006/relationships/hyperlink" Target="https://www.lpi.usra.edu/resources/apollo/frame/?AS17-133-20343" TargetMode="External"/><Relationship Id="rId25204" Type="http://schemas.openxmlformats.org/officeDocument/2006/relationships/hyperlink" Target="https://tothemoon.im-ldi.com/data_a70/AS17/extra/AS17-133-20343.small.png" TargetMode="External"/><Relationship Id="rId25205" Type="http://schemas.openxmlformats.org/officeDocument/2006/relationships/hyperlink" Target="https://tothemoon.im-ldi.com/data_a70/AS17/raw/AS17-133-20343.tif" TargetMode="External"/><Relationship Id="rId25206" Type="http://schemas.openxmlformats.org/officeDocument/2006/relationships/hyperlink" Target="https://tothemoon.im-ldi.com/data_a70/AS17/processed/AS17-133-20343.png" TargetMode="External"/><Relationship Id="rId25207" Type="http://schemas.openxmlformats.org/officeDocument/2006/relationships/hyperlink" Target="https://www.lpi.usra.edu/resources/apollo/frame/?AS17-133-20357" TargetMode="External"/><Relationship Id="rId25208" Type="http://schemas.openxmlformats.org/officeDocument/2006/relationships/hyperlink" Target="https://tothemoon.im-ldi.com/data_a70/AS17/extra/AS17-133-20357.small.png" TargetMode="External"/><Relationship Id="rId25209" Type="http://schemas.openxmlformats.org/officeDocument/2006/relationships/hyperlink" Target="https://tothemoon.im-ldi.com/data_a70/AS17/raw/AS17-133-20357.tif" TargetMode="External"/><Relationship Id="rId25210" Type="http://schemas.openxmlformats.org/officeDocument/2006/relationships/hyperlink" Target="https://tothemoon.im-ldi.com/data_a70/AS17/processed/AS17-133-20357.png" TargetMode="External"/><Relationship Id="rId25211" Type="http://schemas.openxmlformats.org/officeDocument/2006/relationships/hyperlink" Target="https://www.lpi.usra.edu/resources/apollo/frame/?AS17-133-20358" TargetMode="External"/><Relationship Id="rId25212" Type="http://schemas.openxmlformats.org/officeDocument/2006/relationships/hyperlink" Target="https://tothemoon.im-ldi.com/data_a70/AS17/extra/AS17-133-20358.small.png" TargetMode="External"/><Relationship Id="rId25213" Type="http://schemas.openxmlformats.org/officeDocument/2006/relationships/hyperlink" Target="https://tothemoon.im-ldi.com/data_a70/AS17/raw/AS17-133-20358.tif" TargetMode="External"/><Relationship Id="rId25214" Type="http://schemas.openxmlformats.org/officeDocument/2006/relationships/hyperlink" Target="https://tothemoon.im-ldi.com/data_a70/AS17/processed/AS17-133-20358.png" TargetMode="External"/><Relationship Id="rId25215" Type="http://schemas.openxmlformats.org/officeDocument/2006/relationships/hyperlink" Target="https://www.lpi.usra.edu/resources/apollo/frame/?AS17-133-20360" TargetMode="External"/><Relationship Id="rId25216" Type="http://schemas.openxmlformats.org/officeDocument/2006/relationships/hyperlink" Target="https://tothemoon.im-ldi.com/data_a70/AS17/extra/AS17-133-20360.small.png" TargetMode="External"/><Relationship Id="rId25217" Type="http://schemas.openxmlformats.org/officeDocument/2006/relationships/hyperlink" Target="https://tothemoon.im-ldi.com/data_a70/AS17/raw/AS17-133-20360.tif" TargetMode="External"/><Relationship Id="rId25218" Type="http://schemas.openxmlformats.org/officeDocument/2006/relationships/hyperlink" Target="https://tothemoon.im-ldi.com/data_a70/AS17/processed/AS17-133-20360.png" TargetMode="External"/><Relationship Id="rId25219" Type="http://schemas.openxmlformats.org/officeDocument/2006/relationships/hyperlink" Target="https://www.lpi.usra.edu/resources/apollo/frame/?AS17-133-20365" TargetMode="External"/><Relationship Id="rId25220" Type="http://schemas.openxmlformats.org/officeDocument/2006/relationships/hyperlink" Target="https://tothemoon.im-ldi.com/data_a70/AS17/extra/AS17-133-20365.small.png" TargetMode="External"/><Relationship Id="rId25221" Type="http://schemas.openxmlformats.org/officeDocument/2006/relationships/hyperlink" Target="https://tothemoon.im-ldi.com/data_a70/AS17/raw/AS17-133-20365.tif" TargetMode="External"/><Relationship Id="rId25222" Type="http://schemas.openxmlformats.org/officeDocument/2006/relationships/hyperlink" Target="https://tothemoon.im-ldi.com/data_a70/AS17/processed/AS17-133-20365.png" TargetMode="External"/><Relationship Id="rId25223" Type="http://schemas.openxmlformats.org/officeDocument/2006/relationships/hyperlink" Target="https://www.lpi.usra.edu/resources/apollo/frame/?AS17-133-20367" TargetMode="External"/><Relationship Id="rId25224" Type="http://schemas.openxmlformats.org/officeDocument/2006/relationships/hyperlink" Target="https://tothemoon.im-ldi.com/data_a70/AS17/extra/AS17-133-20367.small.png" TargetMode="External"/><Relationship Id="rId25225" Type="http://schemas.openxmlformats.org/officeDocument/2006/relationships/hyperlink" Target="https://tothemoon.im-ldi.com/data_a70/AS17/raw/AS17-133-20367.tif" TargetMode="External"/><Relationship Id="rId25226" Type="http://schemas.openxmlformats.org/officeDocument/2006/relationships/hyperlink" Target="https://tothemoon.im-ldi.com/data_a70/AS17/processed/AS17-133-20367.png" TargetMode="External"/><Relationship Id="rId25227" Type="http://schemas.openxmlformats.org/officeDocument/2006/relationships/hyperlink" Target="https://www.lpi.usra.edu/resources/apollo/frame/?AS17-133-20369" TargetMode="External"/><Relationship Id="rId25228" Type="http://schemas.openxmlformats.org/officeDocument/2006/relationships/hyperlink" Target="https://tothemoon.im-ldi.com/data_a70/AS17/extra/AS17-133-20369.small.png" TargetMode="External"/><Relationship Id="rId25229" Type="http://schemas.openxmlformats.org/officeDocument/2006/relationships/hyperlink" Target="https://tothemoon.im-ldi.com/data_a70/AS17/raw/AS17-133-20369.tif" TargetMode="External"/><Relationship Id="rId25230" Type="http://schemas.openxmlformats.org/officeDocument/2006/relationships/hyperlink" Target="https://tothemoon.im-ldi.com/data_a70/AS17/processed/AS17-133-20369.png" TargetMode="External"/><Relationship Id="rId25231" Type="http://schemas.openxmlformats.org/officeDocument/2006/relationships/hyperlink" Target="https://www.lpi.usra.edu/resources/apollo/frame/?AS17-133-20370" TargetMode="External"/><Relationship Id="rId25232" Type="http://schemas.openxmlformats.org/officeDocument/2006/relationships/hyperlink" Target="https://tothemoon.im-ldi.com/data_a70/AS17/extra/AS17-133-20370.small.png" TargetMode="External"/><Relationship Id="rId25233" Type="http://schemas.openxmlformats.org/officeDocument/2006/relationships/hyperlink" Target="https://tothemoon.im-ldi.com/data_a70/AS17/raw/AS17-133-20370.tif" TargetMode="External"/><Relationship Id="rId25234" Type="http://schemas.openxmlformats.org/officeDocument/2006/relationships/hyperlink" Target="https://tothemoon.im-ldi.com/data_a70/AS17/processed/AS17-133-20370.png" TargetMode="External"/><Relationship Id="rId25235" Type="http://schemas.openxmlformats.org/officeDocument/2006/relationships/hyperlink" Target="https://www.lpi.usra.edu/resources/apollo/frame/?AS17-133-20372" TargetMode="External"/><Relationship Id="rId25236" Type="http://schemas.openxmlformats.org/officeDocument/2006/relationships/hyperlink" Target="https://tothemoon.im-ldi.com/data_a70/AS17/extra/AS17-133-20372.small.png" TargetMode="External"/><Relationship Id="rId25237" Type="http://schemas.openxmlformats.org/officeDocument/2006/relationships/hyperlink" Target="https://tothemoon.im-ldi.com/data_a70/AS17/raw/AS17-133-20372.tif" TargetMode="External"/><Relationship Id="rId25238" Type="http://schemas.openxmlformats.org/officeDocument/2006/relationships/hyperlink" Target="https://tothemoon.im-ldi.com/data_a70/AS17/processed/AS17-133-20372.png" TargetMode="External"/><Relationship Id="rId25239" Type="http://schemas.openxmlformats.org/officeDocument/2006/relationships/hyperlink" Target="https://www.lpi.usra.edu/resources/apollo/frame/?AS17-133-20373" TargetMode="External"/><Relationship Id="rId25240" Type="http://schemas.openxmlformats.org/officeDocument/2006/relationships/hyperlink" Target="https://tothemoon.im-ldi.com/data_a70/AS17/extra/AS17-133-20373.small.png" TargetMode="External"/><Relationship Id="rId25241" Type="http://schemas.openxmlformats.org/officeDocument/2006/relationships/hyperlink" Target="https://tothemoon.im-ldi.com/data_a70/AS17/raw/AS17-133-20373.tif" TargetMode="External"/><Relationship Id="rId25242" Type="http://schemas.openxmlformats.org/officeDocument/2006/relationships/hyperlink" Target="https://tothemoon.im-ldi.com/data_a70/AS17/processed/AS17-133-20373.png" TargetMode="External"/><Relationship Id="rId25243" Type="http://schemas.openxmlformats.org/officeDocument/2006/relationships/hyperlink" Target="https://www.lpi.usra.edu/resources/apollo/frame/?AS17-134-20376" TargetMode="External"/><Relationship Id="rId25244" Type="http://schemas.openxmlformats.org/officeDocument/2006/relationships/hyperlink" Target="https://tothemoon.im-ldi.com/data_a70/AS17/extra/AS17-134-20376.small.png" TargetMode="External"/><Relationship Id="rId25245" Type="http://schemas.openxmlformats.org/officeDocument/2006/relationships/hyperlink" Target="https://tothemoon.im-ldi.com/data_a70/AS17/raw/AS17-134-20376.tif" TargetMode="External"/><Relationship Id="rId25246" Type="http://schemas.openxmlformats.org/officeDocument/2006/relationships/hyperlink" Target="https://tothemoon.im-ldi.com/data_a70/AS17/processed/AS17-134-20376.png" TargetMode="External"/><Relationship Id="rId25247" Type="http://schemas.openxmlformats.org/officeDocument/2006/relationships/hyperlink" Target="https://www.lpi.usra.edu/resources/apollo/frame/?AS17-134-20377" TargetMode="External"/><Relationship Id="rId25248" Type="http://schemas.openxmlformats.org/officeDocument/2006/relationships/hyperlink" Target="https://tothemoon.im-ldi.com/data_a70/AS17/extra/AS17-134-20377.small.png" TargetMode="External"/><Relationship Id="rId25249" Type="http://schemas.openxmlformats.org/officeDocument/2006/relationships/hyperlink" Target="https://tothemoon.im-ldi.com/data_a70/AS17/raw/AS17-134-20377.tif" TargetMode="External"/><Relationship Id="rId25250" Type="http://schemas.openxmlformats.org/officeDocument/2006/relationships/hyperlink" Target="https://tothemoon.im-ldi.com/data_a70/AS17/processed/AS17-134-20377.png" TargetMode="External"/><Relationship Id="rId25251" Type="http://schemas.openxmlformats.org/officeDocument/2006/relationships/hyperlink" Target="https://www.lpi.usra.edu/resources/apollo/frame/?AS17-134-20378" TargetMode="External"/><Relationship Id="rId25252" Type="http://schemas.openxmlformats.org/officeDocument/2006/relationships/hyperlink" Target="https://tothemoon.im-ldi.com/data_a70/AS17/extra/AS17-134-20378.small.png" TargetMode="External"/><Relationship Id="rId25253" Type="http://schemas.openxmlformats.org/officeDocument/2006/relationships/hyperlink" Target="https://tothemoon.im-ldi.com/data_a70/AS17/raw/AS17-134-20378.tif" TargetMode="External"/><Relationship Id="rId25254" Type="http://schemas.openxmlformats.org/officeDocument/2006/relationships/hyperlink" Target="https://tothemoon.im-ldi.com/data_a70/AS17/processed/AS17-134-20378.png" TargetMode="External"/><Relationship Id="rId25255" Type="http://schemas.openxmlformats.org/officeDocument/2006/relationships/hyperlink" Target="https://www.lpi.usra.edu/resources/apollo/frame/?AS17-134-20379" TargetMode="External"/><Relationship Id="rId25256" Type="http://schemas.openxmlformats.org/officeDocument/2006/relationships/hyperlink" Target="https://tothemoon.im-ldi.com/data_a70/AS17/extra/AS17-134-20379.small.png" TargetMode="External"/><Relationship Id="rId25257" Type="http://schemas.openxmlformats.org/officeDocument/2006/relationships/hyperlink" Target="https://tothemoon.im-ldi.com/data_a70/AS17/raw/AS17-134-20379.tif" TargetMode="External"/><Relationship Id="rId25258" Type="http://schemas.openxmlformats.org/officeDocument/2006/relationships/hyperlink" Target="https://tothemoon.im-ldi.com/data_a70/AS17/processed/AS17-134-20379.png" TargetMode="External"/><Relationship Id="rId25259" Type="http://schemas.openxmlformats.org/officeDocument/2006/relationships/hyperlink" Target="https://www.lpi.usra.edu/resources/apollo/frame/?AS17-134-20380" TargetMode="External"/><Relationship Id="rId25260" Type="http://schemas.openxmlformats.org/officeDocument/2006/relationships/hyperlink" Target="https://tothemoon.im-ldi.com/data_a70/AS17/extra/AS17-134-20380.small.png" TargetMode="External"/><Relationship Id="rId25261" Type="http://schemas.openxmlformats.org/officeDocument/2006/relationships/hyperlink" Target="https://tothemoon.im-ldi.com/data_a70/AS17/raw/AS17-134-20380.tif" TargetMode="External"/><Relationship Id="rId25262" Type="http://schemas.openxmlformats.org/officeDocument/2006/relationships/hyperlink" Target="https://tothemoon.im-ldi.com/data_a70/AS17/processed/AS17-134-20380.png" TargetMode="External"/><Relationship Id="rId25263" Type="http://schemas.openxmlformats.org/officeDocument/2006/relationships/hyperlink" Target="https://www.lpi.usra.edu/resources/apollo/frame/?AS17-134-20381" TargetMode="External"/><Relationship Id="rId25264" Type="http://schemas.openxmlformats.org/officeDocument/2006/relationships/hyperlink" Target="https://tothemoon.im-ldi.com/data_a70/AS17/extra/AS17-134-20381.small.png" TargetMode="External"/><Relationship Id="rId25265" Type="http://schemas.openxmlformats.org/officeDocument/2006/relationships/hyperlink" Target="https://tothemoon.im-ldi.com/data_a70/AS17/raw/AS17-134-20381.tif" TargetMode="External"/><Relationship Id="rId25266" Type="http://schemas.openxmlformats.org/officeDocument/2006/relationships/hyperlink" Target="https://tothemoon.im-ldi.com/data_a70/AS17/processed/AS17-134-20381.png" TargetMode="External"/><Relationship Id="rId25267" Type="http://schemas.openxmlformats.org/officeDocument/2006/relationships/hyperlink" Target="https://www.lpi.usra.edu/resources/apollo/frame/?AS17-134-20382" TargetMode="External"/><Relationship Id="rId25268" Type="http://schemas.openxmlformats.org/officeDocument/2006/relationships/hyperlink" Target="https://tothemoon.im-ldi.com/data_a70/AS17/extra/AS17-134-20382.small.png" TargetMode="External"/><Relationship Id="rId25269" Type="http://schemas.openxmlformats.org/officeDocument/2006/relationships/hyperlink" Target="https://tothemoon.im-ldi.com/data_a70/AS17/raw/AS17-134-20382.tif" TargetMode="External"/><Relationship Id="rId25270" Type="http://schemas.openxmlformats.org/officeDocument/2006/relationships/hyperlink" Target="https://tothemoon.im-ldi.com/data_a70/AS17/processed/AS17-134-20382.png" TargetMode="External"/><Relationship Id="rId25271" Type="http://schemas.openxmlformats.org/officeDocument/2006/relationships/hyperlink" Target="https://www.lpi.usra.edu/resources/apollo/frame/?AS17-134-20383" TargetMode="External"/><Relationship Id="rId25272" Type="http://schemas.openxmlformats.org/officeDocument/2006/relationships/hyperlink" Target="https://tothemoon.im-ldi.com/data_a70/AS17/extra/AS17-134-20383.small.png" TargetMode="External"/><Relationship Id="rId25273" Type="http://schemas.openxmlformats.org/officeDocument/2006/relationships/hyperlink" Target="https://tothemoon.im-ldi.com/data_a70/AS17/raw/AS17-134-20383.tif" TargetMode="External"/><Relationship Id="rId25274" Type="http://schemas.openxmlformats.org/officeDocument/2006/relationships/hyperlink" Target="https://tothemoon.im-ldi.com/data_a70/AS17/processed/AS17-134-20383.png" TargetMode="External"/><Relationship Id="rId25275" Type="http://schemas.openxmlformats.org/officeDocument/2006/relationships/hyperlink" Target="https://www.lpi.usra.edu/resources/apollo/frame/?AS17-134-20384" TargetMode="External"/><Relationship Id="rId25276" Type="http://schemas.openxmlformats.org/officeDocument/2006/relationships/hyperlink" Target="https://tothemoon.im-ldi.com/data_a70/AS17/extra/AS17-134-20384.small.png" TargetMode="External"/><Relationship Id="rId25277" Type="http://schemas.openxmlformats.org/officeDocument/2006/relationships/hyperlink" Target="https://tothemoon.im-ldi.com/data_a70/AS17/raw/AS17-134-20384.tif" TargetMode="External"/><Relationship Id="rId25278" Type="http://schemas.openxmlformats.org/officeDocument/2006/relationships/hyperlink" Target="https://tothemoon.im-ldi.com/data_a70/AS17/processed/AS17-134-20384.png" TargetMode="External"/><Relationship Id="rId25279" Type="http://schemas.openxmlformats.org/officeDocument/2006/relationships/hyperlink" Target="https://www.lpi.usra.edu/resources/apollo/frame/?AS17-134-20385" TargetMode="External"/><Relationship Id="rId25280" Type="http://schemas.openxmlformats.org/officeDocument/2006/relationships/hyperlink" Target="https://tothemoon.im-ldi.com/data_a70/AS17/extra/AS17-134-20385.small.png" TargetMode="External"/><Relationship Id="rId25281" Type="http://schemas.openxmlformats.org/officeDocument/2006/relationships/hyperlink" Target="https://tothemoon.im-ldi.com/data_a70/AS17/raw/AS17-134-20385.tif" TargetMode="External"/><Relationship Id="rId25282" Type="http://schemas.openxmlformats.org/officeDocument/2006/relationships/hyperlink" Target="https://tothemoon.im-ldi.com/data_a70/AS17/processed/AS17-134-20385.png" TargetMode="External"/><Relationship Id="rId25283" Type="http://schemas.openxmlformats.org/officeDocument/2006/relationships/hyperlink" Target="https://www.lpi.usra.edu/resources/apollo/frame/?AS17-134-20386" TargetMode="External"/><Relationship Id="rId25284" Type="http://schemas.openxmlformats.org/officeDocument/2006/relationships/hyperlink" Target="https://tothemoon.im-ldi.com/data_a70/AS17/extra/AS17-134-20386.small.png" TargetMode="External"/><Relationship Id="rId25285" Type="http://schemas.openxmlformats.org/officeDocument/2006/relationships/hyperlink" Target="https://tothemoon.im-ldi.com/data_a70/AS17/raw/AS17-134-20386.tif" TargetMode="External"/><Relationship Id="rId25286" Type="http://schemas.openxmlformats.org/officeDocument/2006/relationships/hyperlink" Target="https://tothemoon.im-ldi.com/data_a70/AS17/processed/AS17-134-20386.png" TargetMode="External"/><Relationship Id="rId25287" Type="http://schemas.openxmlformats.org/officeDocument/2006/relationships/hyperlink" Target="https://www.lpi.usra.edu/resources/apollo/frame/?AS17-134-20387" TargetMode="External"/><Relationship Id="rId25288" Type="http://schemas.openxmlformats.org/officeDocument/2006/relationships/hyperlink" Target="https://tothemoon.im-ldi.com/data_a70/AS17/extra/AS17-134-20387.small.png" TargetMode="External"/><Relationship Id="rId25289" Type="http://schemas.openxmlformats.org/officeDocument/2006/relationships/hyperlink" Target="https://tothemoon.im-ldi.com/data_a70/AS17/raw/AS17-134-20387.tif" TargetMode="External"/><Relationship Id="rId25290" Type="http://schemas.openxmlformats.org/officeDocument/2006/relationships/hyperlink" Target="https://tothemoon.im-ldi.com/data_a70/AS17/processed/AS17-134-20387.png" TargetMode="External"/><Relationship Id="rId25291" Type="http://schemas.openxmlformats.org/officeDocument/2006/relationships/hyperlink" Target="https://www.lpi.usra.edu/resources/apollo/frame/?AS17-134-20388" TargetMode="External"/><Relationship Id="rId25292" Type="http://schemas.openxmlformats.org/officeDocument/2006/relationships/hyperlink" Target="https://tothemoon.im-ldi.com/data_a70/AS17/extra/AS17-134-20388.small.png" TargetMode="External"/><Relationship Id="rId25293" Type="http://schemas.openxmlformats.org/officeDocument/2006/relationships/hyperlink" Target="https://tothemoon.im-ldi.com/data_a70/AS17/raw/AS17-134-20388.tif" TargetMode="External"/><Relationship Id="rId25294" Type="http://schemas.openxmlformats.org/officeDocument/2006/relationships/hyperlink" Target="https://tothemoon.im-ldi.com/data_a70/AS17/processed/AS17-134-20388.png" TargetMode="External"/><Relationship Id="rId25295" Type="http://schemas.openxmlformats.org/officeDocument/2006/relationships/hyperlink" Target="https://www.lpi.usra.edu/resources/apollo/frame/?AS17-134-20389" TargetMode="External"/><Relationship Id="rId25296" Type="http://schemas.openxmlformats.org/officeDocument/2006/relationships/hyperlink" Target="https://tothemoon.im-ldi.com/data_a70/AS17/extra/AS17-134-20389.small.png" TargetMode="External"/><Relationship Id="rId25297" Type="http://schemas.openxmlformats.org/officeDocument/2006/relationships/hyperlink" Target="https://tothemoon.im-ldi.com/data_a70/AS17/raw/AS17-134-20389.tif" TargetMode="External"/><Relationship Id="rId25298" Type="http://schemas.openxmlformats.org/officeDocument/2006/relationships/hyperlink" Target="https://tothemoon.im-ldi.com/data_a70/AS17/processed/AS17-134-20389.png" TargetMode="External"/><Relationship Id="rId25299" Type="http://schemas.openxmlformats.org/officeDocument/2006/relationships/hyperlink" Target="https://www.lpi.usra.edu/resources/apollo/frame/?AS17-134-20393" TargetMode="External"/><Relationship Id="rId25300" Type="http://schemas.openxmlformats.org/officeDocument/2006/relationships/hyperlink" Target="https://tothemoon.im-ldi.com/data_a70/AS17/extra/AS17-134-20393.small.png" TargetMode="External"/><Relationship Id="rId25301" Type="http://schemas.openxmlformats.org/officeDocument/2006/relationships/hyperlink" Target="https://tothemoon.im-ldi.com/data_a70/AS17/raw/AS17-134-20393.tif" TargetMode="External"/><Relationship Id="rId25302" Type="http://schemas.openxmlformats.org/officeDocument/2006/relationships/hyperlink" Target="https://tothemoon.im-ldi.com/data_a70/AS17/processed/AS17-134-20393.png" TargetMode="External"/><Relationship Id="rId25303" Type="http://schemas.openxmlformats.org/officeDocument/2006/relationships/hyperlink" Target="https://www.lpi.usra.edu/resources/apollo/frame/?AS17-134-20394" TargetMode="External"/><Relationship Id="rId25304" Type="http://schemas.openxmlformats.org/officeDocument/2006/relationships/hyperlink" Target="https://tothemoon.im-ldi.com/data_a70/AS17/extra/AS17-134-20394.small.png" TargetMode="External"/><Relationship Id="rId25305" Type="http://schemas.openxmlformats.org/officeDocument/2006/relationships/hyperlink" Target="https://tothemoon.im-ldi.com/data_a70/AS17/raw/AS17-134-20394.tif" TargetMode="External"/><Relationship Id="rId25306" Type="http://schemas.openxmlformats.org/officeDocument/2006/relationships/hyperlink" Target="https://tothemoon.im-ldi.com/data_a70/AS17/processed/AS17-134-20394.png" TargetMode="External"/><Relationship Id="rId25307" Type="http://schemas.openxmlformats.org/officeDocument/2006/relationships/hyperlink" Target="https://www.lpi.usra.edu/resources/apollo/frame/?AS17-134-20396" TargetMode="External"/><Relationship Id="rId25308" Type="http://schemas.openxmlformats.org/officeDocument/2006/relationships/hyperlink" Target="https://tothemoon.im-ldi.com/data_a70/AS17/extra/AS17-134-20396.small.png" TargetMode="External"/><Relationship Id="rId25309" Type="http://schemas.openxmlformats.org/officeDocument/2006/relationships/hyperlink" Target="https://tothemoon.im-ldi.com/data_a70/AS17/raw/AS17-134-20396.tif" TargetMode="External"/><Relationship Id="rId25310" Type="http://schemas.openxmlformats.org/officeDocument/2006/relationships/hyperlink" Target="https://tothemoon.im-ldi.com/data_a70/AS17/processed/AS17-134-20396.png" TargetMode="External"/><Relationship Id="rId25311" Type="http://schemas.openxmlformats.org/officeDocument/2006/relationships/hyperlink" Target="https://www.lpi.usra.edu/resources/apollo/frame/?AS17-134-20397" TargetMode="External"/><Relationship Id="rId25312" Type="http://schemas.openxmlformats.org/officeDocument/2006/relationships/hyperlink" Target="https://tothemoon.im-ldi.com/data_a70/AS17/extra/AS17-134-20397.small.png" TargetMode="External"/><Relationship Id="rId25313" Type="http://schemas.openxmlformats.org/officeDocument/2006/relationships/hyperlink" Target="https://tothemoon.im-ldi.com/data_a70/AS17/raw/AS17-134-20397.tif" TargetMode="External"/><Relationship Id="rId25314" Type="http://schemas.openxmlformats.org/officeDocument/2006/relationships/hyperlink" Target="https://tothemoon.im-ldi.com/data_a70/AS17/processed/AS17-134-20397.png" TargetMode="External"/><Relationship Id="rId25315" Type="http://schemas.openxmlformats.org/officeDocument/2006/relationships/hyperlink" Target="https://www.lpi.usra.edu/resources/apollo/frame/?AS17-134-20399" TargetMode="External"/><Relationship Id="rId25316" Type="http://schemas.openxmlformats.org/officeDocument/2006/relationships/hyperlink" Target="https://tothemoon.im-ldi.com/data_a70/AS17/extra/AS17-134-20399.small.png" TargetMode="External"/><Relationship Id="rId25317" Type="http://schemas.openxmlformats.org/officeDocument/2006/relationships/hyperlink" Target="https://tothemoon.im-ldi.com/data_a70/AS17/raw/AS17-134-20399.tif" TargetMode="External"/><Relationship Id="rId25318" Type="http://schemas.openxmlformats.org/officeDocument/2006/relationships/hyperlink" Target="https://tothemoon.im-ldi.com/data_a70/AS17/processed/AS17-134-20399.png" TargetMode="External"/><Relationship Id="rId25319" Type="http://schemas.openxmlformats.org/officeDocument/2006/relationships/hyperlink" Target="https://www.lpi.usra.edu/resources/apollo/frame/?AS17-134-20400" TargetMode="External"/><Relationship Id="rId25320" Type="http://schemas.openxmlformats.org/officeDocument/2006/relationships/hyperlink" Target="https://tothemoon.im-ldi.com/data_a70/AS17/extra/AS17-134-20400.small.png" TargetMode="External"/><Relationship Id="rId25321" Type="http://schemas.openxmlformats.org/officeDocument/2006/relationships/hyperlink" Target="https://tothemoon.im-ldi.com/data_a70/AS17/raw/AS17-134-20400.tif" TargetMode="External"/><Relationship Id="rId25322" Type="http://schemas.openxmlformats.org/officeDocument/2006/relationships/hyperlink" Target="https://tothemoon.im-ldi.com/data_a70/AS17/processed/AS17-134-20400.png" TargetMode="External"/><Relationship Id="rId25323" Type="http://schemas.openxmlformats.org/officeDocument/2006/relationships/hyperlink" Target="https://www.lpi.usra.edu/resources/apollo/frame/?AS17-134-20401" TargetMode="External"/><Relationship Id="rId25324" Type="http://schemas.openxmlformats.org/officeDocument/2006/relationships/hyperlink" Target="https://tothemoon.im-ldi.com/data_a70/AS17/extra/AS17-134-20401.small.png" TargetMode="External"/><Relationship Id="rId25325" Type="http://schemas.openxmlformats.org/officeDocument/2006/relationships/hyperlink" Target="https://tothemoon.im-ldi.com/data_a70/AS17/raw/AS17-134-20401.tif" TargetMode="External"/><Relationship Id="rId25326" Type="http://schemas.openxmlformats.org/officeDocument/2006/relationships/hyperlink" Target="https://tothemoon.im-ldi.com/data_a70/AS17/processed/AS17-134-20401.png" TargetMode="External"/><Relationship Id="rId25327" Type="http://schemas.openxmlformats.org/officeDocument/2006/relationships/hyperlink" Target="https://www.lpi.usra.edu/resources/apollo/frame/?AS17-134-20403" TargetMode="External"/><Relationship Id="rId25328" Type="http://schemas.openxmlformats.org/officeDocument/2006/relationships/hyperlink" Target="https://tothemoon.im-ldi.com/data_a70/AS17/extra/AS17-134-20403.small.png" TargetMode="External"/><Relationship Id="rId25329" Type="http://schemas.openxmlformats.org/officeDocument/2006/relationships/hyperlink" Target="https://tothemoon.im-ldi.com/data_a70/AS17/raw/AS17-134-20403.tif" TargetMode="External"/><Relationship Id="rId25330" Type="http://schemas.openxmlformats.org/officeDocument/2006/relationships/hyperlink" Target="https://tothemoon.im-ldi.com/data_a70/AS17/processed/AS17-134-20403.png" TargetMode="External"/><Relationship Id="rId25331" Type="http://schemas.openxmlformats.org/officeDocument/2006/relationships/hyperlink" Target="https://www.lpi.usra.edu/resources/apollo/frame/?AS17-134-20405" TargetMode="External"/><Relationship Id="rId25332" Type="http://schemas.openxmlformats.org/officeDocument/2006/relationships/hyperlink" Target="https://tothemoon.im-ldi.com/data_a70/AS17/extra/AS17-134-20405.small.png" TargetMode="External"/><Relationship Id="rId25333" Type="http://schemas.openxmlformats.org/officeDocument/2006/relationships/hyperlink" Target="https://tothemoon.im-ldi.com/data_a70/AS17/raw/AS17-134-20405.tif" TargetMode="External"/><Relationship Id="rId25334" Type="http://schemas.openxmlformats.org/officeDocument/2006/relationships/hyperlink" Target="https://tothemoon.im-ldi.com/data_a70/AS17/processed/AS17-134-20405.png" TargetMode="External"/><Relationship Id="rId25335" Type="http://schemas.openxmlformats.org/officeDocument/2006/relationships/hyperlink" Target="https://www.lpi.usra.edu/resources/apollo/frame/?AS17-134-20406" TargetMode="External"/><Relationship Id="rId25336" Type="http://schemas.openxmlformats.org/officeDocument/2006/relationships/hyperlink" Target="https://tothemoon.im-ldi.com/data_a70/AS17/extra/AS17-134-20406.small.png" TargetMode="External"/><Relationship Id="rId25337" Type="http://schemas.openxmlformats.org/officeDocument/2006/relationships/hyperlink" Target="https://tothemoon.im-ldi.com/data_a70/AS17/raw/AS17-134-20406.tif" TargetMode="External"/><Relationship Id="rId25338" Type="http://schemas.openxmlformats.org/officeDocument/2006/relationships/hyperlink" Target="https://tothemoon.im-ldi.com/data_a70/AS17/processed/AS17-134-20406.png" TargetMode="External"/><Relationship Id="rId25339" Type="http://schemas.openxmlformats.org/officeDocument/2006/relationships/hyperlink" Target="https://www.lpi.usra.edu/resources/apollo/frame/?AS17-134-20407" TargetMode="External"/><Relationship Id="rId25340" Type="http://schemas.openxmlformats.org/officeDocument/2006/relationships/hyperlink" Target="https://tothemoon.im-ldi.com/data_a70/AS17/extra/AS17-134-20407.small.png" TargetMode="External"/><Relationship Id="rId25341" Type="http://schemas.openxmlformats.org/officeDocument/2006/relationships/hyperlink" Target="https://tothemoon.im-ldi.com/data_a70/AS17/raw/AS17-134-20407.tif" TargetMode="External"/><Relationship Id="rId25342" Type="http://schemas.openxmlformats.org/officeDocument/2006/relationships/hyperlink" Target="https://tothemoon.im-ldi.com/data_a70/AS17/processed/AS17-134-20407.png" TargetMode="External"/><Relationship Id="rId25343" Type="http://schemas.openxmlformats.org/officeDocument/2006/relationships/hyperlink" Target="https://www.lpi.usra.edu/resources/apollo/frame/?AS17-134-20409" TargetMode="External"/><Relationship Id="rId25344" Type="http://schemas.openxmlformats.org/officeDocument/2006/relationships/hyperlink" Target="https://tothemoon.im-ldi.com/data_a70/AS17/extra/AS17-134-20409.small.png" TargetMode="External"/><Relationship Id="rId25345" Type="http://schemas.openxmlformats.org/officeDocument/2006/relationships/hyperlink" Target="https://tothemoon.im-ldi.com/data_a70/AS17/raw/AS17-134-20409.tif" TargetMode="External"/><Relationship Id="rId25346" Type="http://schemas.openxmlformats.org/officeDocument/2006/relationships/hyperlink" Target="https://tothemoon.im-ldi.com/data_a70/AS17/processed/AS17-134-20409.png" TargetMode="External"/><Relationship Id="rId25347" Type="http://schemas.openxmlformats.org/officeDocument/2006/relationships/hyperlink" Target="https://www.lpi.usra.edu/resources/apollo/frame/?AS17-134-20410" TargetMode="External"/><Relationship Id="rId25348" Type="http://schemas.openxmlformats.org/officeDocument/2006/relationships/hyperlink" Target="https://tothemoon.im-ldi.com/data_a70/AS17/extra/AS17-134-20410.small.png" TargetMode="External"/><Relationship Id="rId25349" Type="http://schemas.openxmlformats.org/officeDocument/2006/relationships/hyperlink" Target="https://tothemoon.im-ldi.com/data_a70/AS17/raw/AS17-134-20410.tif" TargetMode="External"/><Relationship Id="rId25350" Type="http://schemas.openxmlformats.org/officeDocument/2006/relationships/hyperlink" Target="https://tothemoon.im-ldi.com/data_a70/AS17/processed/AS17-134-20410.png" TargetMode="External"/><Relationship Id="rId25351" Type="http://schemas.openxmlformats.org/officeDocument/2006/relationships/hyperlink" Target="https://www.lpi.usra.edu/resources/apollo/frame/?AS17-134-20411" TargetMode="External"/><Relationship Id="rId25352" Type="http://schemas.openxmlformats.org/officeDocument/2006/relationships/hyperlink" Target="https://tothemoon.im-ldi.com/data_a70/AS17/extra/AS17-134-20411.small.png" TargetMode="External"/><Relationship Id="rId25353" Type="http://schemas.openxmlformats.org/officeDocument/2006/relationships/hyperlink" Target="https://tothemoon.im-ldi.com/data_a70/AS17/raw/AS17-134-20411.tif" TargetMode="External"/><Relationship Id="rId25354" Type="http://schemas.openxmlformats.org/officeDocument/2006/relationships/hyperlink" Target="https://tothemoon.im-ldi.com/data_a70/AS17/processed/AS17-134-20411.png" TargetMode="External"/><Relationship Id="rId25355" Type="http://schemas.openxmlformats.org/officeDocument/2006/relationships/hyperlink" Target="https://www.lpi.usra.edu/resources/apollo/frame/?AS17-134-20412" TargetMode="External"/><Relationship Id="rId25356" Type="http://schemas.openxmlformats.org/officeDocument/2006/relationships/hyperlink" Target="https://tothemoon.im-ldi.com/data_a70/AS17/extra/AS17-134-20412.small.png" TargetMode="External"/><Relationship Id="rId25357" Type="http://schemas.openxmlformats.org/officeDocument/2006/relationships/hyperlink" Target="https://tothemoon.im-ldi.com/data_a70/AS17/raw/AS17-134-20412.tif" TargetMode="External"/><Relationship Id="rId25358" Type="http://schemas.openxmlformats.org/officeDocument/2006/relationships/hyperlink" Target="https://tothemoon.im-ldi.com/data_a70/AS17/processed/AS17-134-20412.png" TargetMode="External"/><Relationship Id="rId25359" Type="http://schemas.openxmlformats.org/officeDocument/2006/relationships/hyperlink" Target="https://www.lpi.usra.edu/resources/apollo/frame/?AS17-134-20413" TargetMode="External"/><Relationship Id="rId25360" Type="http://schemas.openxmlformats.org/officeDocument/2006/relationships/hyperlink" Target="https://tothemoon.im-ldi.com/data_a70/AS17/extra/AS17-134-20413.small.png" TargetMode="External"/><Relationship Id="rId25361" Type="http://schemas.openxmlformats.org/officeDocument/2006/relationships/hyperlink" Target="https://tothemoon.im-ldi.com/data_a70/AS17/raw/AS17-134-20413.tif" TargetMode="External"/><Relationship Id="rId25362" Type="http://schemas.openxmlformats.org/officeDocument/2006/relationships/hyperlink" Target="https://tothemoon.im-ldi.com/data_a70/AS17/processed/AS17-134-20413.png" TargetMode="External"/><Relationship Id="rId25363" Type="http://schemas.openxmlformats.org/officeDocument/2006/relationships/hyperlink" Target="https://www.lpi.usra.edu/resources/apollo/frame/?AS17-134-20414" TargetMode="External"/><Relationship Id="rId25364" Type="http://schemas.openxmlformats.org/officeDocument/2006/relationships/hyperlink" Target="https://tothemoon.im-ldi.com/data_a70/AS17/extra/AS17-134-20414.small.png" TargetMode="External"/><Relationship Id="rId25365" Type="http://schemas.openxmlformats.org/officeDocument/2006/relationships/hyperlink" Target="https://tothemoon.im-ldi.com/data_a70/AS17/raw/AS17-134-20414.tif" TargetMode="External"/><Relationship Id="rId25366" Type="http://schemas.openxmlformats.org/officeDocument/2006/relationships/hyperlink" Target="https://tothemoon.im-ldi.com/data_a70/AS17/processed/AS17-134-20414.png" TargetMode="External"/><Relationship Id="rId25367" Type="http://schemas.openxmlformats.org/officeDocument/2006/relationships/hyperlink" Target="https://www.lpi.usra.edu/resources/apollo/frame/?AS17-134-20415" TargetMode="External"/><Relationship Id="rId25368" Type="http://schemas.openxmlformats.org/officeDocument/2006/relationships/hyperlink" Target="https://tothemoon.im-ldi.com/data_a70/AS17/extra/AS17-134-20415.small.png" TargetMode="External"/><Relationship Id="rId25369" Type="http://schemas.openxmlformats.org/officeDocument/2006/relationships/hyperlink" Target="https://tothemoon.im-ldi.com/data_a70/AS17/raw/AS17-134-20415.tif" TargetMode="External"/><Relationship Id="rId25370" Type="http://schemas.openxmlformats.org/officeDocument/2006/relationships/hyperlink" Target="https://tothemoon.im-ldi.com/data_a70/AS17/processed/AS17-134-20415.png" TargetMode="External"/><Relationship Id="rId25371" Type="http://schemas.openxmlformats.org/officeDocument/2006/relationships/hyperlink" Target="https://www.lpi.usra.edu/resources/apollo/frame/?AS17-134-20416" TargetMode="External"/><Relationship Id="rId25372" Type="http://schemas.openxmlformats.org/officeDocument/2006/relationships/hyperlink" Target="https://tothemoon.im-ldi.com/data_a70/AS17/extra/AS17-134-20416.small.png" TargetMode="External"/><Relationship Id="rId25373" Type="http://schemas.openxmlformats.org/officeDocument/2006/relationships/hyperlink" Target="https://tothemoon.im-ldi.com/data_a70/AS17/raw/AS17-134-20416.tif" TargetMode="External"/><Relationship Id="rId25374" Type="http://schemas.openxmlformats.org/officeDocument/2006/relationships/hyperlink" Target="https://tothemoon.im-ldi.com/data_a70/AS17/processed/AS17-134-20416.png" TargetMode="External"/><Relationship Id="rId25375" Type="http://schemas.openxmlformats.org/officeDocument/2006/relationships/hyperlink" Target="https://www.lpi.usra.edu/resources/apollo/frame/?AS17-134-20417" TargetMode="External"/><Relationship Id="rId25376" Type="http://schemas.openxmlformats.org/officeDocument/2006/relationships/hyperlink" Target="https://tothemoon.im-ldi.com/data_a70/AS17/extra/AS17-134-20417.small.png" TargetMode="External"/><Relationship Id="rId25377" Type="http://schemas.openxmlformats.org/officeDocument/2006/relationships/hyperlink" Target="https://tothemoon.im-ldi.com/data_a70/AS17/raw/AS17-134-20417.tif" TargetMode="External"/><Relationship Id="rId25378" Type="http://schemas.openxmlformats.org/officeDocument/2006/relationships/hyperlink" Target="https://tothemoon.im-ldi.com/data_a70/AS17/processed/AS17-134-20417.png" TargetMode="External"/><Relationship Id="rId25379" Type="http://schemas.openxmlformats.org/officeDocument/2006/relationships/hyperlink" Target="https://www.lpi.usra.edu/resources/apollo/frame/?AS17-134-20418" TargetMode="External"/><Relationship Id="rId25380" Type="http://schemas.openxmlformats.org/officeDocument/2006/relationships/hyperlink" Target="https://tothemoon.im-ldi.com/data_a70/AS17/extra/AS17-134-20418.small.png" TargetMode="External"/><Relationship Id="rId25381" Type="http://schemas.openxmlformats.org/officeDocument/2006/relationships/hyperlink" Target="https://tothemoon.im-ldi.com/data_a70/AS17/raw/AS17-134-20418.tif" TargetMode="External"/><Relationship Id="rId25382" Type="http://schemas.openxmlformats.org/officeDocument/2006/relationships/hyperlink" Target="https://tothemoon.im-ldi.com/data_a70/AS17/processed/AS17-134-20418.png" TargetMode="External"/><Relationship Id="rId25383" Type="http://schemas.openxmlformats.org/officeDocument/2006/relationships/hyperlink" Target="https://www.lpi.usra.edu/resources/apollo/frame/?AS17-134-20419" TargetMode="External"/><Relationship Id="rId25384" Type="http://schemas.openxmlformats.org/officeDocument/2006/relationships/hyperlink" Target="https://tothemoon.im-ldi.com/data_a70/AS17/extra/AS17-134-20419.small.png" TargetMode="External"/><Relationship Id="rId25385" Type="http://schemas.openxmlformats.org/officeDocument/2006/relationships/hyperlink" Target="https://tothemoon.im-ldi.com/data_a70/AS17/raw/AS17-134-20419.tif" TargetMode="External"/><Relationship Id="rId25386" Type="http://schemas.openxmlformats.org/officeDocument/2006/relationships/hyperlink" Target="https://tothemoon.im-ldi.com/data_a70/AS17/processed/AS17-134-20419.png" TargetMode="External"/><Relationship Id="rId25387" Type="http://schemas.openxmlformats.org/officeDocument/2006/relationships/hyperlink" Target="https://www.lpi.usra.edu/resources/apollo/frame/?AS17-134-20420" TargetMode="External"/><Relationship Id="rId25388" Type="http://schemas.openxmlformats.org/officeDocument/2006/relationships/hyperlink" Target="https://tothemoon.im-ldi.com/data_a70/AS17/extra/AS17-134-20420.small.png" TargetMode="External"/><Relationship Id="rId25389" Type="http://schemas.openxmlformats.org/officeDocument/2006/relationships/hyperlink" Target="https://tothemoon.im-ldi.com/data_a70/AS17/raw/AS17-134-20420.tif" TargetMode="External"/><Relationship Id="rId25390" Type="http://schemas.openxmlformats.org/officeDocument/2006/relationships/hyperlink" Target="https://tothemoon.im-ldi.com/data_a70/AS17/processed/AS17-134-20420.png" TargetMode="External"/><Relationship Id="rId25391" Type="http://schemas.openxmlformats.org/officeDocument/2006/relationships/hyperlink" Target="https://www.lpi.usra.edu/resources/apollo/frame/?AS17-134-20421" TargetMode="External"/><Relationship Id="rId25392" Type="http://schemas.openxmlformats.org/officeDocument/2006/relationships/hyperlink" Target="https://tothemoon.im-ldi.com/data_a70/AS17/extra/AS17-134-20421.small.png" TargetMode="External"/><Relationship Id="rId25393" Type="http://schemas.openxmlformats.org/officeDocument/2006/relationships/hyperlink" Target="https://tothemoon.im-ldi.com/data_a70/AS17/raw/AS17-134-20421.tif" TargetMode="External"/><Relationship Id="rId25394" Type="http://schemas.openxmlformats.org/officeDocument/2006/relationships/hyperlink" Target="https://tothemoon.im-ldi.com/data_a70/AS17/processed/AS17-134-20421.png" TargetMode="External"/><Relationship Id="rId25395" Type="http://schemas.openxmlformats.org/officeDocument/2006/relationships/hyperlink" Target="https://www.lpi.usra.edu/resources/apollo/frame/?AS17-134-20422" TargetMode="External"/><Relationship Id="rId25396" Type="http://schemas.openxmlformats.org/officeDocument/2006/relationships/hyperlink" Target="https://tothemoon.im-ldi.com/data_a70/AS17/extra/AS17-134-20422.small.png" TargetMode="External"/><Relationship Id="rId25397" Type="http://schemas.openxmlformats.org/officeDocument/2006/relationships/hyperlink" Target="https://tothemoon.im-ldi.com/data_a70/AS17/raw/AS17-134-20422.tif" TargetMode="External"/><Relationship Id="rId25398" Type="http://schemas.openxmlformats.org/officeDocument/2006/relationships/hyperlink" Target="https://tothemoon.im-ldi.com/data_a70/AS17/processed/AS17-134-20422.png" TargetMode="External"/><Relationship Id="rId25399" Type="http://schemas.openxmlformats.org/officeDocument/2006/relationships/hyperlink" Target="https://www.lpi.usra.edu/resources/apollo/frame/?AS17-134-20423" TargetMode="External"/><Relationship Id="rId25400" Type="http://schemas.openxmlformats.org/officeDocument/2006/relationships/hyperlink" Target="https://tothemoon.im-ldi.com/data_a70/AS17/extra/AS17-134-20423.small.png" TargetMode="External"/><Relationship Id="rId25401" Type="http://schemas.openxmlformats.org/officeDocument/2006/relationships/hyperlink" Target="https://tothemoon.im-ldi.com/data_a70/AS17/raw/AS17-134-20423.tif" TargetMode="External"/><Relationship Id="rId25402" Type="http://schemas.openxmlformats.org/officeDocument/2006/relationships/hyperlink" Target="https://tothemoon.im-ldi.com/data_a70/AS17/processed/AS17-134-20423.png" TargetMode="External"/><Relationship Id="rId25403" Type="http://schemas.openxmlformats.org/officeDocument/2006/relationships/hyperlink" Target="https://www.lpi.usra.edu/resources/apollo/frame/?AS17-134-20424" TargetMode="External"/><Relationship Id="rId25404" Type="http://schemas.openxmlformats.org/officeDocument/2006/relationships/hyperlink" Target="https://tothemoon.im-ldi.com/data_a70/AS17/extra/AS17-134-20424.small.png" TargetMode="External"/><Relationship Id="rId25405" Type="http://schemas.openxmlformats.org/officeDocument/2006/relationships/hyperlink" Target="https://tothemoon.im-ldi.com/data_a70/AS17/raw/AS17-134-20424.tif" TargetMode="External"/><Relationship Id="rId25406" Type="http://schemas.openxmlformats.org/officeDocument/2006/relationships/hyperlink" Target="https://tothemoon.im-ldi.com/data_a70/AS17/processed/AS17-134-20424.png" TargetMode="External"/><Relationship Id="rId25407" Type="http://schemas.openxmlformats.org/officeDocument/2006/relationships/hyperlink" Target="https://www.lpi.usra.edu/resources/apollo/frame/?AS17-134-20425" TargetMode="External"/><Relationship Id="rId25408" Type="http://schemas.openxmlformats.org/officeDocument/2006/relationships/hyperlink" Target="https://tothemoon.im-ldi.com/data_a70/AS17/extra/AS17-134-20425.small.png" TargetMode="External"/><Relationship Id="rId25409" Type="http://schemas.openxmlformats.org/officeDocument/2006/relationships/hyperlink" Target="https://tothemoon.im-ldi.com/data_a70/AS17/raw/AS17-134-20425.tif" TargetMode="External"/><Relationship Id="rId25410" Type="http://schemas.openxmlformats.org/officeDocument/2006/relationships/hyperlink" Target="https://tothemoon.im-ldi.com/data_a70/AS17/processed/AS17-134-20425.png" TargetMode="External"/><Relationship Id="rId25411" Type="http://schemas.openxmlformats.org/officeDocument/2006/relationships/hyperlink" Target="https://www.lpi.usra.edu/resources/apollo/frame/?AS17-134-20426" TargetMode="External"/><Relationship Id="rId25412" Type="http://schemas.openxmlformats.org/officeDocument/2006/relationships/hyperlink" Target="https://tothemoon.im-ldi.com/data_a70/AS17/extra/AS17-134-20426.small.png" TargetMode="External"/><Relationship Id="rId25413" Type="http://schemas.openxmlformats.org/officeDocument/2006/relationships/hyperlink" Target="https://tothemoon.im-ldi.com/data_a70/AS17/raw/AS17-134-20426.tif" TargetMode="External"/><Relationship Id="rId25414" Type="http://schemas.openxmlformats.org/officeDocument/2006/relationships/hyperlink" Target="https://tothemoon.im-ldi.com/data_a70/AS17/processed/AS17-134-20426.png" TargetMode="External"/><Relationship Id="rId25415" Type="http://schemas.openxmlformats.org/officeDocument/2006/relationships/hyperlink" Target="https://www.lpi.usra.edu/resources/apollo/frame/?AS17-134-20427" TargetMode="External"/><Relationship Id="rId25416" Type="http://schemas.openxmlformats.org/officeDocument/2006/relationships/hyperlink" Target="https://tothemoon.im-ldi.com/data_a70/AS17/extra/AS17-134-20427.small.png" TargetMode="External"/><Relationship Id="rId25417" Type="http://schemas.openxmlformats.org/officeDocument/2006/relationships/hyperlink" Target="https://tothemoon.im-ldi.com/data_a70/AS17/raw/AS17-134-20427.tif" TargetMode="External"/><Relationship Id="rId25418" Type="http://schemas.openxmlformats.org/officeDocument/2006/relationships/hyperlink" Target="https://tothemoon.im-ldi.com/data_a70/AS17/processed/AS17-134-20427.png" TargetMode="External"/><Relationship Id="rId25419" Type="http://schemas.openxmlformats.org/officeDocument/2006/relationships/hyperlink" Target="https://www.lpi.usra.edu/resources/apollo/frame/?AS17-134-20428" TargetMode="External"/><Relationship Id="rId25420" Type="http://schemas.openxmlformats.org/officeDocument/2006/relationships/hyperlink" Target="https://tothemoon.im-ldi.com/data_a70/AS17/extra/AS17-134-20428.small.png" TargetMode="External"/><Relationship Id="rId25421" Type="http://schemas.openxmlformats.org/officeDocument/2006/relationships/hyperlink" Target="https://tothemoon.im-ldi.com/data_a70/AS17/raw/AS17-134-20428.tif" TargetMode="External"/><Relationship Id="rId25422" Type="http://schemas.openxmlformats.org/officeDocument/2006/relationships/hyperlink" Target="https://tothemoon.im-ldi.com/data_a70/AS17/processed/AS17-134-20428.png" TargetMode="External"/><Relationship Id="rId25423" Type="http://schemas.openxmlformats.org/officeDocument/2006/relationships/hyperlink" Target="https://www.lpi.usra.edu/resources/apollo/frame/?AS17-134-20429" TargetMode="External"/><Relationship Id="rId25424" Type="http://schemas.openxmlformats.org/officeDocument/2006/relationships/hyperlink" Target="https://tothemoon.im-ldi.com/data_a70/AS17/extra/AS17-134-20429.small.png" TargetMode="External"/><Relationship Id="rId25425" Type="http://schemas.openxmlformats.org/officeDocument/2006/relationships/hyperlink" Target="https://tothemoon.im-ldi.com/data_a70/AS17/raw/AS17-134-20429.tif" TargetMode="External"/><Relationship Id="rId25426" Type="http://schemas.openxmlformats.org/officeDocument/2006/relationships/hyperlink" Target="https://tothemoon.im-ldi.com/data_a70/AS17/processed/AS17-134-20429.png" TargetMode="External"/><Relationship Id="rId25427" Type="http://schemas.openxmlformats.org/officeDocument/2006/relationships/hyperlink" Target="https://www.lpi.usra.edu/resources/apollo/frame/?AS17-134-20432" TargetMode="External"/><Relationship Id="rId25428" Type="http://schemas.openxmlformats.org/officeDocument/2006/relationships/hyperlink" Target="https://tothemoon.im-ldi.com/data_a70/AS17/extra/AS17-134-20432.small.png" TargetMode="External"/><Relationship Id="rId25429" Type="http://schemas.openxmlformats.org/officeDocument/2006/relationships/hyperlink" Target="https://tothemoon.im-ldi.com/data_a70/AS17/raw/AS17-134-20432.tif" TargetMode="External"/><Relationship Id="rId25430" Type="http://schemas.openxmlformats.org/officeDocument/2006/relationships/hyperlink" Target="https://tothemoon.im-ldi.com/data_a70/AS17/processed/AS17-134-20432.png" TargetMode="External"/><Relationship Id="rId25431" Type="http://schemas.openxmlformats.org/officeDocument/2006/relationships/hyperlink" Target="https://www.lpi.usra.edu/resources/apollo/frame/?AS17-134-20433" TargetMode="External"/><Relationship Id="rId25432" Type="http://schemas.openxmlformats.org/officeDocument/2006/relationships/hyperlink" Target="https://tothemoon.im-ldi.com/data_a70/AS17/extra/AS17-134-20433.small.png" TargetMode="External"/><Relationship Id="rId25433" Type="http://schemas.openxmlformats.org/officeDocument/2006/relationships/hyperlink" Target="https://tothemoon.im-ldi.com/data_a70/AS17/raw/AS17-134-20433.tif" TargetMode="External"/><Relationship Id="rId25434" Type="http://schemas.openxmlformats.org/officeDocument/2006/relationships/hyperlink" Target="https://tothemoon.im-ldi.com/data_a70/AS17/processed/AS17-134-20433.png" TargetMode="External"/><Relationship Id="rId25435" Type="http://schemas.openxmlformats.org/officeDocument/2006/relationships/hyperlink" Target="https://www.lpi.usra.edu/resources/apollo/frame/?AS17-134-20434" TargetMode="External"/><Relationship Id="rId25436" Type="http://schemas.openxmlformats.org/officeDocument/2006/relationships/hyperlink" Target="https://tothemoon.im-ldi.com/data_a70/AS17/extra/AS17-134-20434.small.png" TargetMode="External"/><Relationship Id="rId25437" Type="http://schemas.openxmlformats.org/officeDocument/2006/relationships/hyperlink" Target="https://tothemoon.im-ldi.com/data_a70/AS17/raw/AS17-134-20434.tif" TargetMode="External"/><Relationship Id="rId25438" Type="http://schemas.openxmlformats.org/officeDocument/2006/relationships/hyperlink" Target="https://tothemoon.im-ldi.com/data_a70/AS17/processed/AS17-134-20434.png" TargetMode="External"/><Relationship Id="rId25439" Type="http://schemas.openxmlformats.org/officeDocument/2006/relationships/hyperlink" Target="https://www.lpi.usra.edu/resources/apollo/frame/?AS17-134-20435" TargetMode="External"/><Relationship Id="rId25440" Type="http://schemas.openxmlformats.org/officeDocument/2006/relationships/hyperlink" Target="https://tothemoon.im-ldi.com/data_a70/AS17/extra/AS17-134-20435.small.png" TargetMode="External"/><Relationship Id="rId25441" Type="http://schemas.openxmlformats.org/officeDocument/2006/relationships/hyperlink" Target="https://tothemoon.im-ldi.com/data_a70/AS17/raw/AS17-134-20435.tif" TargetMode="External"/><Relationship Id="rId25442" Type="http://schemas.openxmlformats.org/officeDocument/2006/relationships/hyperlink" Target="https://tothemoon.im-ldi.com/data_a70/AS17/processed/AS17-134-20435.png" TargetMode="External"/><Relationship Id="rId25443" Type="http://schemas.openxmlformats.org/officeDocument/2006/relationships/hyperlink" Target="https://www.lpi.usra.edu/resources/apollo/frame/?AS17-134-20436" TargetMode="External"/><Relationship Id="rId25444" Type="http://schemas.openxmlformats.org/officeDocument/2006/relationships/hyperlink" Target="https://tothemoon.im-ldi.com/data_a70/AS17/extra/AS17-134-20436.small.png" TargetMode="External"/><Relationship Id="rId25445" Type="http://schemas.openxmlformats.org/officeDocument/2006/relationships/hyperlink" Target="https://tothemoon.im-ldi.com/data_a70/AS17/raw/AS17-134-20436.tif" TargetMode="External"/><Relationship Id="rId25446" Type="http://schemas.openxmlformats.org/officeDocument/2006/relationships/hyperlink" Target="https://tothemoon.im-ldi.com/data_a70/AS17/processed/AS17-134-20436.png" TargetMode="External"/><Relationship Id="rId25447" Type="http://schemas.openxmlformats.org/officeDocument/2006/relationships/hyperlink" Target="https://www.lpi.usra.edu/resources/apollo/frame/?AS17-134-20437" TargetMode="External"/><Relationship Id="rId25448" Type="http://schemas.openxmlformats.org/officeDocument/2006/relationships/hyperlink" Target="https://tothemoon.im-ldi.com/data_a70/AS17/extra/AS17-134-20437.small.png" TargetMode="External"/><Relationship Id="rId25449" Type="http://schemas.openxmlformats.org/officeDocument/2006/relationships/hyperlink" Target="https://tothemoon.im-ldi.com/data_a70/AS17/raw/AS17-134-20437.tif" TargetMode="External"/><Relationship Id="rId25450" Type="http://schemas.openxmlformats.org/officeDocument/2006/relationships/hyperlink" Target="https://tothemoon.im-ldi.com/data_a70/AS17/processed/AS17-134-20437.png" TargetMode="External"/><Relationship Id="rId25451" Type="http://schemas.openxmlformats.org/officeDocument/2006/relationships/hyperlink" Target="https://www.lpi.usra.edu/resources/apollo/frame/?AS17-134-20438" TargetMode="External"/><Relationship Id="rId25452" Type="http://schemas.openxmlformats.org/officeDocument/2006/relationships/hyperlink" Target="https://tothemoon.im-ldi.com/data_a70/AS17/extra/AS17-134-20438.small.png" TargetMode="External"/><Relationship Id="rId25453" Type="http://schemas.openxmlformats.org/officeDocument/2006/relationships/hyperlink" Target="https://tothemoon.im-ldi.com/data_a70/AS17/raw/AS17-134-20438.tif" TargetMode="External"/><Relationship Id="rId25454" Type="http://schemas.openxmlformats.org/officeDocument/2006/relationships/hyperlink" Target="https://tothemoon.im-ldi.com/data_a70/AS17/processed/AS17-134-20438.png" TargetMode="External"/><Relationship Id="rId25455" Type="http://schemas.openxmlformats.org/officeDocument/2006/relationships/hyperlink" Target="https://www.lpi.usra.edu/resources/apollo/frame/?AS17-134-20439" TargetMode="External"/><Relationship Id="rId25456" Type="http://schemas.openxmlformats.org/officeDocument/2006/relationships/hyperlink" Target="https://tothemoon.im-ldi.com/data_a70/AS17/extra/AS17-134-20439.small.png" TargetMode="External"/><Relationship Id="rId25457" Type="http://schemas.openxmlformats.org/officeDocument/2006/relationships/hyperlink" Target="https://tothemoon.im-ldi.com/data_a70/AS17/raw/AS17-134-20439.tif" TargetMode="External"/><Relationship Id="rId25458" Type="http://schemas.openxmlformats.org/officeDocument/2006/relationships/hyperlink" Target="https://tothemoon.im-ldi.com/data_a70/AS17/processed/AS17-134-20439.png" TargetMode="External"/><Relationship Id="rId25459" Type="http://schemas.openxmlformats.org/officeDocument/2006/relationships/hyperlink" Target="https://www.lpi.usra.edu/resources/apollo/frame/?AS17-134-20440" TargetMode="External"/><Relationship Id="rId25460" Type="http://schemas.openxmlformats.org/officeDocument/2006/relationships/hyperlink" Target="https://tothemoon.im-ldi.com/data_a70/AS17/extra/AS17-134-20440.small.png" TargetMode="External"/><Relationship Id="rId25461" Type="http://schemas.openxmlformats.org/officeDocument/2006/relationships/hyperlink" Target="https://tothemoon.im-ldi.com/data_a70/AS17/raw/AS17-134-20440.tif" TargetMode="External"/><Relationship Id="rId25462" Type="http://schemas.openxmlformats.org/officeDocument/2006/relationships/hyperlink" Target="https://tothemoon.im-ldi.com/data_a70/AS17/processed/AS17-134-20440.png" TargetMode="External"/><Relationship Id="rId25463" Type="http://schemas.openxmlformats.org/officeDocument/2006/relationships/hyperlink" Target="https://www.lpi.usra.edu/resources/apollo/frame/?AS17-134-20441" TargetMode="External"/><Relationship Id="rId25464" Type="http://schemas.openxmlformats.org/officeDocument/2006/relationships/hyperlink" Target="https://tothemoon.im-ldi.com/data_a70/AS17/extra/AS17-134-20441.small.png" TargetMode="External"/><Relationship Id="rId25465" Type="http://schemas.openxmlformats.org/officeDocument/2006/relationships/hyperlink" Target="https://tothemoon.im-ldi.com/data_a70/AS17/raw/AS17-134-20441.tif" TargetMode="External"/><Relationship Id="rId25466" Type="http://schemas.openxmlformats.org/officeDocument/2006/relationships/hyperlink" Target="https://tothemoon.im-ldi.com/data_a70/AS17/processed/AS17-134-20441.png" TargetMode="External"/><Relationship Id="rId25467" Type="http://schemas.openxmlformats.org/officeDocument/2006/relationships/hyperlink" Target="https://www.lpi.usra.edu/resources/apollo/frame/?AS17-134-20442" TargetMode="External"/><Relationship Id="rId25468" Type="http://schemas.openxmlformats.org/officeDocument/2006/relationships/hyperlink" Target="https://tothemoon.im-ldi.com/data_a70/AS17/extra/AS17-134-20442.small.png" TargetMode="External"/><Relationship Id="rId25469" Type="http://schemas.openxmlformats.org/officeDocument/2006/relationships/hyperlink" Target="https://tothemoon.im-ldi.com/data_a70/AS17/raw/AS17-134-20442.tif" TargetMode="External"/><Relationship Id="rId25470" Type="http://schemas.openxmlformats.org/officeDocument/2006/relationships/hyperlink" Target="https://tothemoon.im-ldi.com/data_a70/AS17/processed/AS17-134-20442.png" TargetMode="External"/><Relationship Id="rId25471" Type="http://schemas.openxmlformats.org/officeDocument/2006/relationships/hyperlink" Target="https://www.lpi.usra.edu/resources/apollo/frame/?AS17-134-20443" TargetMode="External"/><Relationship Id="rId25472" Type="http://schemas.openxmlformats.org/officeDocument/2006/relationships/hyperlink" Target="https://tothemoon.im-ldi.com/data_a70/AS17/extra/AS17-134-20443.small.png" TargetMode="External"/><Relationship Id="rId25473" Type="http://schemas.openxmlformats.org/officeDocument/2006/relationships/hyperlink" Target="https://tothemoon.im-ldi.com/data_a70/AS17/raw/AS17-134-20443.tif" TargetMode="External"/><Relationship Id="rId25474" Type="http://schemas.openxmlformats.org/officeDocument/2006/relationships/hyperlink" Target="https://tothemoon.im-ldi.com/data_a70/AS17/processed/AS17-134-20443.png" TargetMode="External"/><Relationship Id="rId25475" Type="http://schemas.openxmlformats.org/officeDocument/2006/relationships/hyperlink" Target="https://www.lpi.usra.edu/resources/apollo/frame/?AS17-134-20444" TargetMode="External"/><Relationship Id="rId25476" Type="http://schemas.openxmlformats.org/officeDocument/2006/relationships/hyperlink" Target="https://tothemoon.im-ldi.com/data_a70/AS17/extra/AS17-134-20444.small.png" TargetMode="External"/><Relationship Id="rId25477" Type="http://schemas.openxmlformats.org/officeDocument/2006/relationships/hyperlink" Target="https://tothemoon.im-ldi.com/data_a70/AS17/raw/AS17-134-20444.tif" TargetMode="External"/><Relationship Id="rId25478" Type="http://schemas.openxmlformats.org/officeDocument/2006/relationships/hyperlink" Target="https://tothemoon.im-ldi.com/data_a70/AS17/processed/AS17-134-20444.png" TargetMode="External"/><Relationship Id="rId25479" Type="http://schemas.openxmlformats.org/officeDocument/2006/relationships/hyperlink" Target="https://www.lpi.usra.edu/resources/apollo/frame/?AS17-134-20445" TargetMode="External"/><Relationship Id="rId25480" Type="http://schemas.openxmlformats.org/officeDocument/2006/relationships/hyperlink" Target="https://tothemoon.im-ldi.com/data_a70/AS17/extra/AS17-134-20445.small.png" TargetMode="External"/><Relationship Id="rId25481" Type="http://schemas.openxmlformats.org/officeDocument/2006/relationships/hyperlink" Target="https://tothemoon.im-ldi.com/data_a70/AS17/raw/AS17-134-20445.tif" TargetMode="External"/><Relationship Id="rId25482" Type="http://schemas.openxmlformats.org/officeDocument/2006/relationships/hyperlink" Target="https://tothemoon.im-ldi.com/data_a70/AS17/processed/AS17-134-20445.png" TargetMode="External"/><Relationship Id="rId25483" Type="http://schemas.openxmlformats.org/officeDocument/2006/relationships/hyperlink" Target="https://www.lpi.usra.edu/resources/apollo/frame/?AS17-134-20446" TargetMode="External"/><Relationship Id="rId25484" Type="http://schemas.openxmlformats.org/officeDocument/2006/relationships/hyperlink" Target="https://tothemoon.im-ldi.com/data_a70/AS17/extra/AS17-134-20446.small.png" TargetMode="External"/><Relationship Id="rId25485" Type="http://schemas.openxmlformats.org/officeDocument/2006/relationships/hyperlink" Target="https://tothemoon.im-ldi.com/data_a70/AS17/raw/AS17-134-20446.tif" TargetMode="External"/><Relationship Id="rId25486" Type="http://schemas.openxmlformats.org/officeDocument/2006/relationships/hyperlink" Target="https://tothemoon.im-ldi.com/data_a70/AS17/processed/AS17-134-20446.png" TargetMode="External"/><Relationship Id="rId25487" Type="http://schemas.openxmlformats.org/officeDocument/2006/relationships/hyperlink" Target="https://www.lpi.usra.edu/resources/apollo/frame/?AS17-134-20447" TargetMode="External"/><Relationship Id="rId25488" Type="http://schemas.openxmlformats.org/officeDocument/2006/relationships/hyperlink" Target="https://tothemoon.im-ldi.com/data_a70/AS17/extra/AS17-134-20447.small.png" TargetMode="External"/><Relationship Id="rId25489" Type="http://schemas.openxmlformats.org/officeDocument/2006/relationships/hyperlink" Target="https://tothemoon.im-ldi.com/data_a70/AS17/raw/AS17-134-20447.tif" TargetMode="External"/><Relationship Id="rId25490" Type="http://schemas.openxmlformats.org/officeDocument/2006/relationships/hyperlink" Target="https://tothemoon.im-ldi.com/data_a70/AS17/processed/AS17-134-20447.png" TargetMode="External"/><Relationship Id="rId25491" Type="http://schemas.openxmlformats.org/officeDocument/2006/relationships/hyperlink" Target="https://www.lpi.usra.edu/resources/apollo/frame/?AS17-134-20448" TargetMode="External"/><Relationship Id="rId25492" Type="http://schemas.openxmlformats.org/officeDocument/2006/relationships/hyperlink" Target="https://tothemoon.im-ldi.com/data_a70/AS17/extra/AS17-134-20448.small.png" TargetMode="External"/><Relationship Id="rId25493" Type="http://schemas.openxmlformats.org/officeDocument/2006/relationships/hyperlink" Target="https://tothemoon.im-ldi.com/data_a70/AS17/raw/AS17-134-20448.tif" TargetMode="External"/><Relationship Id="rId25494" Type="http://schemas.openxmlformats.org/officeDocument/2006/relationships/hyperlink" Target="https://tothemoon.im-ldi.com/data_a70/AS17/processed/AS17-134-20448.png" TargetMode="External"/><Relationship Id="rId25495" Type="http://schemas.openxmlformats.org/officeDocument/2006/relationships/hyperlink" Target="https://www.lpi.usra.edu/resources/apollo/frame/?AS17-134-20449" TargetMode="External"/><Relationship Id="rId25496" Type="http://schemas.openxmlformats.org/officeDocument/2006/relationships/hyperlink" Target="https://tothemoon.im-ldi.com/data_a70/AS17/extra/AS17-134-20449.small.png" TargetMode="External"/><Relationship Id="rId25497" Type="http://schemas.openxmlformats.org/officeDocument/2006/relationships/hyperlink" Target="https://tothemoon.im-ldi.com/data_a70/AS17/raw/AS17-134-20449.tif" TargetMode="External"/><Relationship Id="rId25498" Type="http://schemas.openxmlformats.org/officeDocument/2006/relationships/hyperlink" Target="https://tothemoon.im-ldi.com/data_a70/AS17/processed/AS17-134-20449.png" TargetMode="External"/><Relationship Id="rId25499" Type="http://schemas.openxmlformats.org/officeDocument/2006/relationships/hyperlink" Target="https://www.lpi.usra.edu/resources/apollo/frame/?AS17-134-20450" TargetMode="External"/><Relationship Id="rId25500" Type="http://schemas.openxmlformats.org/officeDocument/2006/relationships/hyperlink" Target="https://tothemoon.im-ldi.com/data_a70/AS17/extra/AS17-134-20450.small.png" TargetMode="External"/><Relationship Id="rId25501" Type="http://schemas.openxmlformats.org/officeDocument/2006/relationships/hyperlink" Target="https://tothemoon.im-ldi.com/data_a70/AS17/raw/AS17-134-20450.tif" TargetMode="External"/><Relationship Id="rId25502" Type="http://schemas.openxmlformats.org/officeDocument/2006/relationships/hyperlink" Target="https://tothemoon.im-ldi.com/data_a70/AS17/processed/AS17-134-20450.png" TargetMode="External"/><Relationship Id="rId25503" Type="http://schemas.openxmlformats.org/officeDocument/2006/relationships/hyperlink" Target="https://www.lpi.usra.edu/resources/apollo/frame/?AS17-134-20451" TargetMode="External"/><Relationship Id="rId25504" Type="http://schemas.openxmlformats.org/officeDocument/2006/relationships/hyperlink" Target="https://tothemoon.im-ldi.com/data_a70/AS17/extra/AS17-134-20451.small.png" TargetMode="External"/><Relationship Id="rId25505" Type="http://schemas.openxmlformats.org/officeDocument/2006/relationships/hyperlink" Target="https://tothemoon.im-ldi.com/data_a70/AS17/raw/AS17-134-20451.tif" TargetMode="External"/><Relationship Id="rId25506" Type="http://schemas.openxmlformats.org/officeDocument/2006/relationships/hyperlink" Target="https://tothemoon.im-ldi.com/data_a70/AS17/processed/AS17-134-20451.png" TargetMode="External"/><Relationship Id="rId25507" Type="http://schemas.openxmlformats.org/officeDocument/2006/relationships/hyperlink" Target="https://www.lpi.usra.edu/resources/apollo/frame/?AS17-134-20452" TargetMode="External"/><Relationship Id="rId25508" Type="http://schemas.openxmlformats.org/officeDocument/2006/relationships/hyperlink" Target="https://tothemoon.im-ldi.com/data_a70/AS17/extra/AS17-134-20452.small.png" TargetMode="External"/><Relationship Id="rId25509" Type="http://schemas.openxmlformats.org/officeDocument/2006/relationships/hyperlink" Target="https://tothemoon.im-ldi.com/data_a70/AS17/raw/AS17-134-20452.tif" TargetMode="External"/><Relationship Id="rId25510" Type="http://schemas.openxmlformats.org/officeDocument/2006/relationships/hyperlink" Target="https://tothemoon.im-ldi.com/data_a70/AS17/processed/AS17-134-20452.png" TargetMode="External"/><Relationship Id="rId25511" Type="http://schemas.openxmlformats.org/officeDocument/2006/relationships/hyperlink" Target="https://www.lpi.usra.edu/resources/apollo/frame/?AS17-134-20453" TargetMode="External"/><Relationship Id="rId25512" Type="http://schemas.openxmlformats.org/officeDocument/2006/relationships/hyperlink" Target="https://tothemoon.im-ldi.com/data_a70/AS17/extra/AS17-134-20453.small.png" TargetMode="External"/><Relationship Id="rId25513" Type="http://schemas.openxmlformats.org/officeDocument/2006/relationships/hyperlink" Target="https://tothemoon.im-ldi.com/data_a70/AS17/raw/AS17-134-20453.tif" TargetMode="External"/><Relationship Id="rId25514" Type="http://schemas.openxmlformats.org/officeDocument/2006/relationships/hyperlink" Target="https://tothemoon.im-ldi.com/data_a70/AS17/processed/AS17-134-20453.png" TargetMode="External"/><Relationship Id="rId25515" Type="http://schemas.openxmlformats.org/officeDocument/2006/relationships/hyperlink" Target="https://www.lpi.usra.edu/resources/apollo/frame/?AS17-134-20454" TargetMode="External"/><Relationship Id="rId25516" Type="http://schemas.openxmlformats.org/officeDocument/2006/relationships/hyperlink" Target="https://tothemoon.im-ldi.com/data_a70/AS17/extra/AS17-134-20454.small.png" TargetMode="External"/><Relationship Id="rId25517" Type="http://schemas.openxmlformats.org/officeDocument/2006/relationships/hyperlink" Target="https://tothemoon.im-ldi.com/data_a70/AS17/raw/AS17-134-20454.tif" TargetMode="External"/><Relationship Id="rId25518" Type="http://schemas.openxmlformats.org/officeDocument/2006/relationships/hyperlink" Target="https://tothemoon.im-ldi.com/data_a70/AS17/processed/AS17-134-20454.png" TargetMode="External"/><Relationship Id="rId25519" Type="http://schemas.openxmlformats.org/officeDocument/2006/relationships/hyperlink" Target="https://www.lpi.usra.edu/resources/apollo/frame/?AS17-134-20455" TargetMode="External"/><Relationship Id="rId25520" Type="http://schemas.openxmlformats.org/officeDocument/2006/relationships/hyperlink" Target="https://tothemoon.im-ldi.com/data_a70/AS17/extra/AS17-134-20455.small.png" TargetMode="External"/><Relationship Id="rId25521" Type="http://schemas.openxmlformats.org/officeDocument/2006/relationships/hyperlink" Target="https://tothemoon.im-ldi.com/data_a70/AS17/raw/AS17-134-20455.tif" TargetMode="External"/><Relationship Id="rId25522" Type="http://schemas.openxmlformats.org/officeDocument/2006/relationships/hyperlink" Target="https://tothemoon.im-ldi.com/data_a70/AS17/processed/AS17-134-20455.png" TargetMode="External"/><Relationship Id="rId25523" Type="http://schemas.openxmlformats.org/officeDocument/2006/relationships/hyperlink" Target="https://www.lpi.usra.edu/resources/apollo/frame/?AS17-134-20456" TargetMode="External"/><Relationship Id="rId25524" Type="http://schemas.openxmlformats.org/officeDocument/2006/relationships/hyperlink" Target="https://tothemoon.im-ldi.com/data_a70/AS17/extra/AS17-134-20456.small.png" TargetMode="External"/><Relationship Id="rId25525" Type="http://schemas.openxmlformats.org/officeDocument/2006/relationships/hyperlink" Target="https://tothemoon.im-ldi.com/data_a70/AS17/raw/AS17-134-20456.tif" TargetMode="External"/><Relationship Id="rId25526" Type="http://schemas.openxmlformats.org/officeDocument/2006/relationships/hyperlink" Target="https://tothemoon.im-ldi.com/data_a70/AS17/processed/AS17-134-20456.png" TargetMode="External"/><Relationship Id="rId25527" Type="http://schemas.openxmlformats.org/officeDocument/2006/relationships/hyperlink" Target="https://www.lpi.usra.edu/resources/apollo/frame/?AS17-134-20457" TargetMode="External"/><Relationship Id="rId25528" Type="http://schemas.openxmlformats.org/officeDocument/2006/relationships/hyperlink" Target="https://tothemoon.im-ldi.com/data_a70/AS17/extra/AS17-134-20457.small.png" TargetMode="External"/><Relationship Id="rId25529" Type="http://schemas.openxmlformats.org/officeDocument/2006/relationships/hyperlink" Target="https://tothemoon.im-ldi.com/data_a70/AS17/raw/AS17-134-20457.tif" TargetMode="External"/><Relationship Id="rId25530" Type="http://schemas.openxmlformats.org/officeDocument/2006/relationships/hyperlink" Target="https://tothemoon.im-ldi.com/data_a70/AS17/processed/AS17-134-20457.png" TargetMode="External"/><Relationship Id="rId25531" Type="http://schemas.openxmlformats.org/officeDocument/2006/relationships/hyperlink" Target="https://www.lpi.usra.edu/resources/apollo/frame/?AS17-134-20458" TargetMode="External"/><Relationship Id="rId25532" Type="http://schemas.openxmlformats.org/officeDocument/2006/relationships/hyperlink" Target="https://tothemoon.im-ldi.com/data_a70/AS17/extra/AS17-134-20458.small.png" TargetMode="External"/><Relationship Id="rId25533" Type="http://schemas.openxmlformats.org/officeDocument/2006/relationships/hyperlink" Target="https://tothemoon.im-ldi.com/data_a70/AS17/raw/AS17-134-20458.tif" TargetMode="External"/><Relationship Id="rId25534" Type="http://schemas.openxmlformats.org/officeDocument/2006/relationships/hyperlink" Target="https://tothemoon.im-ldi.com/data_a70/AS17/processed/AS17-134-20458.png" TargetMode="External"/><Relationship Id="rId25535" Type="http://schemas.openxmlformats.org/officeDocument/2006/relationships/hyperlink" Target="https://www.lpi.usra.edu/resources/apollo/frame/?AS17-134-20459" TargetMode="External"/><Relationship Id="rId25536" Type="http://schemas.openxmlformats.org/officeDocument/2006/relationships/hyperlink" Target="https://tothemoon.im-ldi.com/data_a70/AS17/extra/AS17-134-20459.small.png" TargetMode="External"/><Relationship Id="rId25537" Type="http://schemas.openxmlformats.org/officeDocument/2006/relationships/hyperlink" Target="https://tothemoon.im-ldi.com/data_a70/AS17/raw/AS17-134-20459.tif" TargetMode="External"/><Relationship Id="rId25538" Type="http://schemas.openxmlformats.org/officeDocument/2006/relationships/hyperlink" Target="https://tothemoon.im-ldi.com/data_a70/AS17/processed/AS17-134-20459.png" TargetMode="External"/><Relationship Id="rId25539" Type="http://schemas.openxmlformats.org/officeDocument/2006/relationships/hyperlink" Target="https://www.lpi.usra.edu/resources/apollo/frame/?AS17-134-20460" TargetMode="External"/><Relationship Id="rId25540" Type="http://schemas.openxmlformats.org/officeDocument/2006/relationships/hyperlink" Target="https://tothemoon.im-ldi.com/data_a70/AS17/extra/AS17-134-20460.small.png" TargetMode="External"/><Relationship Id="rId25541" Type="http://schemas.openxmlformats.org/officeDocument/2006/relationships/hyperlink" Target="https://tothemoon.im-ldi.com/data_a70/AS17/raw/AS17-134-20460.tif" TargetMode="External"/><Relationship Id="rId25542" Type="http://schemas.openxmlformats.org/officeDocument/2006/relationships/hyperlink" Target="https://tothemoon.im-ldi.com/data_a70/AS17/processed/AS17-134-20460.png" TargetMode="External"/><Relationship Id="rId25543" Type="http://schemas.openxmlformats.org/officeDocument/2006/relationships/hyperlink" Target="https://www.lpi.usra.edu/resources/apollo/frame/?AS17-134-20461" TargetMode="External"/><Relationship Id="rId25544" Type="http://schemas.openxmlformats.org/officeDocument/2006/relationships/hyperlink" Target="https://tothemoon.im-ldi.com/data_a70/AS17/extra/AS17-134-20461.small.png" TargetMode="External"/><Relationship Id="rId25545" Type="http://schemas.openxmlformats.org/officeDocument/2006/relationships/hyperlink" Target="https://tothemoon.im-ldi.com/data_a70/AS17/raw/AS17-134-20461.tif" TargetMode="External"/><Relationship Id="rId25546" Type="http://schemas.openxmlformats.org/officeDocument/2006/relationships/hyperlink" Target="https://tothemoon.im-ldi.com/data_a70/AS17/processed/AS17-134-20461.png" TargetMode="External"/><Relationship Id="rId25547" Type="http://schemas.openxmlformats.org/officeDocument/2006/relationships/hyperlink" Target="https://www.lpi.usra.edu/resources/apollo/frame/?AS17-134-20462" TargetMode="External"/><Relationship Id="rId25548" Type="http://schemas.openxmlformats.org/officeDocument/2006/relationships/hyperlink" Target="https://tothemoon.im-ldi.com/data_a70/AS17/extra/AS17-134-20462.small.png" TargetMode="External"/><Relationship Id="rId25549" Type="http://schemas.openxmlformats.org/officeDocument/2006/relationships/hyperlink" Target="https://tothemoon.im-ldi.com/data_a70/AS17/raw/AS17-134-20462.tif" TargetMode="External"/><Relationship Id="rId25550" Type="http://schemas.openxmlformats.org/officeDocument/2006/relationships/hyperlink" Target="https://tothemoon.im-ldi.com/data_a70/AS17/processed/AS17-134-20462.png" TargetMode="External"/><Relationship Id="rId25551" Type="http://schemas.openxmlformats.org/officeDocument/2006/relationships/hyperlink" Target="https://www.lpi.usra.edu/resources/apollo/frame/?AS17-134-20463" TargetMode="External"/><Relationship Id="rId25552" Type="http://schemas.openxmlformats.org/officeDocument/2006/relationships/hyperlink" Target="https://tothemoon.im-ldi.com/data_a70/AS17/extra/AS17-134-20463.small.png" TargetMode="External"/><Relationship Id="rId25553" Type="http://schemas.openxmlformats.org/officeDocument/2006/relationships/hyperlink" Target="https://tothemoon.im-ldi.com/data_a70/AS17/raw/AS17-134-20463.tif" TargetMode="External"/><Relationship Id="rId25554" Type="http://schemas.openxmlformats.org/officeDocument/2006/relationships/hyperlink" Target="https://tothemoon.im-ldi.com/data_a70/AS17/processed/AS17-134-20463.png" TargetMode="External"/><Relationship Id="rId25555" Type="http://schemas.openxmlformats.org/officeDocument/2006/relationships/hyperlink" Target="https://www.lpi.usra.edu/resources/apollo/frame/?AS17-134-20464" TargetMode="External"/><Relationship Id="rId25556" Type="http://schemas.openxmlformats.org/officeDocument/2006/relationships/hyperlink" Target="https://tothemoon.im-ldi.com/data_a70/AS17/extra/AS17-134-20464.small.png" TargetMode="External"/><Relationship Id="rId25557" Type="http://schemas.openxmlformats.org/officeDocument/2006/relationships/hyperlink" Target="https://tothemoon.im-ldi.com/data_a70/AS17/raw/AS17-134-20464.tif" TargetMode="External"/><Relationship Id="rId25558" Type="http://schemas.openxmlformats.org/officeDocument/2006/relationships/hyperlink" Target="https://tothemoon.im-ldi.com/data_a70/AS17/processed/AS17-134-20464.png" TargetMode="External"/><Relationship Id="rId25559" Type="http://schemas.openxmlformats.org/officeDocument/2006/relationships/hyperlink" Target="https://www.lpi.usra.edu/resources/apollo/frame/?AS17-134-20465" TargetMode="External"/><Relationship Id="rId25560" Type="http://schemas.openxmlformats.org/officeDocument/2006/relationships/hyperlink" Target="https://tothemoon.im-ldi.com/data_a70/AS17/extra/AS17-134-20465.small.png" TargetMode="External"/><Relationship Id="rId25561" Type="http://schemas.openxmlformats.org/officeDocument/2006/relationships/hyperlink" Target="https://tothemoon.im-ldi.com/data_a70/AS17/raw/AS17-134-20465.tif" TargetMode="External"/><Relationship Id="rId25562" Type="http://schemas.openxmlformats.org/officeDocument/2006/relationships/hyperlink" Target="https://tothemoon.im-ldi.com/data_a70/AS17/processed/AS17-134-20465.png" TargetMode="External"/><Relationship Id="rId25563" Type="http://schemas.openxmlformats.org/officeDocument/2006/relationships/hyperlink" Target="https://www.lpi.usra.edu/resources/apollo/frame/?AS17-134-20466" TargetMode="External"/><Relationship Id="rId25564" Type="http://schemas.openxmlformats.org/officeDocument/2006/relationships/hyperlink" Target="https://tothemoon.im-ldi.com/data_a70/AS17/extra/AS17-134-20466.small.png" TargetMode="External"/><Relationship Id="rId25565" Type="http://schemas.openxmlformats.org/officeDocument/2006/relationships/hyperlink" Target="https://tothemoon.im-ldi.com/data_a70/AS17/raw/AS17-134-20466.tif" TargetMode="External"/><Relationship Id="rId25566" Type="http://schemas.openxmlformats.org/officeDocument/2006/relationships/hyperlink" Target="https://tothemoon.im-ldi.com/data_a70/AS17/processed/AS17-134-20466.png" TargetMode="External"/><Relationship Id="rId25567" Type="http://schemas.openxmlformats.org/officeDocument/2006/relationships/hyperlink" Target="https://www.lpi.usra.edu/resources/apollo/frame/?AS17-134-20467" TargetMode="External"/><Relationship Id="rId25568" Type="http://schemas.openxmlformats.org/officeDocument/2006/relationships/hyperlink" Target="https://tothemoon.im-ldi.com/data_a70/AS17/extra/AS17-134-20467.small.png" TargetMode="External"/><Relationship Id="rId25569" Type="http://schemas.openxmlformats.org/officeDocument/2006/relationships/hyperlink" Target="https://tothemoon.im-ldi.com/data_a70/AS17/raw/AS17-134-20467.tif" TargetMode="External"/><Relationship Id="rId25570" Type="http://schemas.openxmlformats.org/officeDocument/2006/relationships/hyperlink" Target="https://tothemoon.im-ldi.com/data_a70/AS17/processed/AS17-134-20467.png" TargetMode="External"/><Relationship Id="rId25571" Type="http://schemas.openxmlformats.org/officeDocument/2006/relationships/hyperlink" Target="https://www.lpi.usra.edu/resources/apollo/frame/?AS17-134-20468" TargetMode="External"/><Relationship Id="rId25572" Type="http://schemas.openxmlformats.org/officeDocument/2006/relationships/hyperlink" Target="https://tothemoon.im-ldi.com/data_a70/AS17/extra/AS17-134-20468.small.png" TargetMode="External"/><Relationship Id="rId25573" Type="http://schemas.openxmlformats.org/officeDocument/2006/relationships/hyperlink" Target="https://tothemoon.im-ldi.com/data_a70/AS17/raw/AS17-134-20468.tif" TargetMode="External"/><Relationship Id="rId25574" Type="http://schemas.openxmlformats.org/officeDocument/2006/relationships/hyperlink" Target="https://tothemoon.im-ldi.com/data_a70/AS17/processed/AS17-134-20468.png" TargetMode="External"/><Relationship Id="rId25575" Type="http://schemas.openxmlformats.org/officeDocument/2006/relationships/hyperlink" Target="https://www.lpi.usra.edu/resources/apollo/frame/?AS17-134-20469" TargetMode="External"/><Relationship Id="rId25576" Type="http://schemas.openxmlformats.org/officeDocument/2006/relationships/hyperlink" Target="https://tothemoon.im-ldi.com/data_a70/AS17/extra/AS17-134-20469.small.png" TargetMode="External"/><Relationship Id="rId25577" Type="http://schemas.openxmlformats.org/officeDocument/2006/relationships/hyperlink" Target="https://tothemoon.im-ldi.com/data_a70/AS17/raw/AS17-134-20469.tif" TargetMode="External"/><Relationship Id="rId25578" Type="http://schemas.openxmlformats.org/officeDocument/2006/relationships/hyperlink" Target="https://tothemoon.im-ldi.com/data_a70/AS17/processed/AS17-134-20469.png" TargetMode="External"/><Relationship Id="rId25579" Type="http://schemas.openxmlformats.org/officeDocument/2006/relationships/hyperlink" Target="https://www.lpi.usra.edu/resources/apollo/frame/?AS17-134-20470" TargetMode="External"/><Relationship Id="rId25580" Type="http://schemas.openxmlformats.org/officeDocument/2006/relationships/hyperlink" Target="https://tothemoon.im-ldi.com/data_a70/AS17/extra/AS17-134-20470.small.png" TargetMode="External"/><Relationship Id="rId25581" Type="http://schemas.openxmlformats.org/officeDocument/2006/relationships/hyperlink" Target="https://tothemoon.im-ldi.com/data_a70/AS17/raw/AS17-134-20470.tif" TargetMode="External"/><Relationship Id="rId25582" Type="http://schemas.openxmlformats.org/officeDocument/2006/relationships/hyperlink" Target="https://tothemoon.im-ldi.com/data_a70/AS17/processed/AS17-134-20470.png" TargetMode="External"/><Relationship Id="rId25583" Type="http://schemas.openxmlformats.org/officeDocument/2006/relationships/hyperlink" Target="https://www.lpi.usra.edu/resources/apollo/frame/?AS17-134-20471" TargetMode="External"/><Relationship Id="rId25584" Type="http://schemas.openxmlformats.org/officeDocument/2006/relationships/hyperlink" Target="https://tothemoon.im-ldi.com/data_a70/AS17/extra/AS17-134-20471.small.png" TargetMode="External"/><Relationship Id="rId25585" Type="http://schemas.openxmlformats.org/officeDocument/2006/relationships/hyperlink" Target="https://tothemoon.im-ldi.com/data_a70/AS17/raw/AS17-134-20471.tif" TargetMode="External"/><Relationship Id="rId25586" Type="http://schemas.openxmlformats.org/officeDocument/2006/relationships/hyperlink" Target="https://tothemoon.im-ldi.com/data_a70/AS17/processed/AS17-134-20471.png" TargetMode="External"/><Relationship Id="rId25587" Type="http://schemas.openxmlformats.org/officeDocument/2006/relationships/hyperlink" Target="https://www.lpi.usra.edu/resources/apollo/frame/?AS17-134-20472" TargetMode="External"/><Relationship Id="rId25588" Type="http://schemas.openxmlformats.org/officeDocument/2006/relationships/hyperlink" Target="https://tothemoon.im-ldi.com/data_a70/AS17/extra/AS17-134-20472.small.png" TargetMode="External"/><Relationship Id="rId25589" Type="http://schemas.openxmlformats.org/officeDocument/2006/relationships/hyperlink" Target="https://tothemoon.im-ldi.com/data_a70/AS17/raw/AS17-134-20472.tif" TargetMode="External"/><Relationship Id="rId25590" Type="http://schemas.openxmlformats.org/officeDocument/2006/relationships/hyperlink" Target="https://tothemoon.im-ldi.com/data_a70/AS17/processed/AS17-134-20472.png" TargetMode="External"/><Relationship Id="rId25591" Type="http://schemas.openxmlformats.org/officeDocument/2006/relationships/hyperlink" Target="https://www.lpi.usra.edu/resources/apollo/frame/?AS17-134-20473" TargetMode="External"/><Relationship Id="rId25592" Type="http://schemas.openxmlformats.org/officeDocument/2006/relationships/hyperlink" Target="https://tothemoon.im-ldi.com/data_a70/AS17/extra/AS17-134-20473.small.png" TargetMode="External"/><Relationship Id="rId25593" Type="http://schemas.openxmlformats.org/officeDocument/2006/relationships/hyperlink" Target="https://tothemoon.im-ldi.com/data_a70/AS17/raw/AS17-134-20473.tif" TargetMode="External"/><Relationship Id="rId25594" Type="http://schemas.openxmlformats.org/officeDocument/2006/relationships/hyperlink" Target="https://tothemoon.im-ldi.com/data_a70/AS17/processed/AS17-134-20473.png" TargetMode="External"/><Relationship Id="rId25595" Type="http://schemas.openxmlformats.org/officeDocument/2006/relationships/hyperlink" Target="https://www.lpi.usra.edu/resources/apollo/frame/?AS17-134-20474" TargetMode="External"/><Relationship Id="rId25596" Type="http://schemas.openxmlformats.org/officeDocument/2006/relationships/hyperlink" Target="https://tothemoon.im-ldi.com/data_a70/AS17/extra/AS17-134-20474.small.png" TargetMode="External"/><Relationship Id="rId25597" Type="http://schemas.openxmlformats.org/officeDocument/2006/relationships/hyperlink" Target="https://tothemoon.im-ldi.com/data_a70/AS17/raw/AS17-134-20474.tif" TargetMode="External"/><Relationship Id="rId25598" Type="http://schemas.openxmlformats.org/officeDocument/2006/relationships/hyperlink" Target="https://tothemoon.im-ldi.com/data_a70/AS17/processed/AS17-134-20474.png" TargetMode="External"/><Relationship Id="rId25599" Type="http://schemas.openxmlformats.org/officeDocument/2006/relationships/hyperlink" Target="https://www.lpi.usra.edu/resources/apollo/frame/?AS17-134-20475" TargetMode="External"/><Relationship Id="rId25600" Type="http://schemas.openxmlformats.org/officeDocument/2006/relationships/hyperlink" Target="https://tothemoon.im-ldi.com/data_a70/AS17/extra/AS17-134-20475.small.png" TargetMode="External"/><Relationship Id="rId25601" Type="http://schemas.openxmlformats.org/officeDocument/2006/relationships/hyperlink" Target="https://tothemoon.im-ldi.com/data_a70/AS17/raw/AS17-134-20475.tif" TargetMode="External"/><Relationship Id="rId25602" Type="http://schemas.openxmlformats.org/officeDocument/2006/relationships/hyperlink" Target="https://tothemoon.im-ldi.com/data_a70/AS17/processed/AS17-134-20475.png" TargetMode="External"/><Relationship Id="rId25603" Type="http://schemas.openxmlformats.org/officeDocument/2006/relationships/hyperlink" Target="https://www.lpi.usra.edu/resources/apollo/frame/?AS17-134-20476" TargetMode="External"/><Relationship Id="rId25604" Type="http://schemas.openxmlformats.org/officeDocument/2006/relationships/hyperlink" Target="https://tothemoon.im-ldi.com/data_a70/AS17/extra/AS17-134-20476.small.png" TargetMode="External"/><Relationship Id="rId25605" Type="http://schemas.openxmlformats.org/officeDocument/2006/relationships/hyperlink" Target="https://tothemoon.im-ldi.com/data_a70/AS17/raw/AS17-134-20476.tif" TargetMode="External"/><Relationship Id="rId25606" Type="http://schemas.openxmlformats.org/officeDocument/2006/relationships/hyperlink" Target="https://tothemoon.im-ldi.com/data_a70/AS17/processed/AS17-134-20476.png" TargetMode="External"/><Relationship Id="rId25607" Type="http://schemas.openxmlformats.org/officeDocument/2006/relationships/hyperlink" Target="https://www.lpi.usra.edu/resources/apollo/frame/?AS17-134-20477" TargetMode="External"/><Relationship Id="rId25608" Type="http://schemas.openxmlformats.org/officeDocument/2006/relationships/hyperlink" Target="https://tothemoon.im-ldi.com/data_a70/AS17/extra/AS17-134-20477.small.png" TargetMode="External"/><Relationship Id="rId25609" Type="http://schemas.openxmlformats.org/officeDocument/2006/relationships/hyperlink" Target="https://tothemoon.im-ldi.com/data_a70/AS17/raw/AS17-134-20477.tif" TargetMode="External"/><Relationship Id="rId25610" Type="http://schemas.openxmlformats.org/officeDocument/2006/relationships/hyperlink" Target="https://tothemoon.im-ldi.com/data_a70/AS17/processed/AS17-134-20477.png" TargetMode="External"/><Relationship Id="rId25611" Type="http://schemas.openxmlformats.org/officeDocument/2006/relationships/hyperlink" Target="https://www.lpi.usra.edu/resources/apollo/frame/?AS17-134-20478" TargetMode="External"/><Relationship Id="rId25612" Type="http://schemas.openxmlformats.org/officeDocument/2006/relationships/hyperlink" Target="https://tothemoon.im-ldi.com/data_a70/AS17/extra/AS17-134-20478.small.png" TargetMode="External"/><Relationship Id="rId25613" Type="http://schemas.openxmlformats.org/officeDocument/2006/relationships/hyperlink" Target="https://tothemoon.im-ldi.com/data_a70/AS17/raw/AS17-134-20478.tif" TargetMode="External"/><Relationship Id="rId25614" Type="http://schemas.openxmlformats.org/officeDocument/2006/relationships/hyperlink" Target="https://tothemoon.im-ldi.com/data_a70/AS17/processed/AS17-134-20478.png" TargetMode="External"/><Relationship Id="rId25615" Type="http://schemas.openxmlformats.org/officeDocument/2006/relationships/hyperlink" Target="https://www.lpi.usra.edu/resources/apollo/frame/?AS17-134-20479" TargetMode="External"/><Relationship Id="rId25616" Type="http://schemas.openxmlformats.org/officeDocument/2006/relationships/hyperlink" Target="https://tothemoon.im-ldi.com/data_a70/AS17/extra/AS17-134-20479.small.png" TargetMode="External"/><Relationship Id="rId25617" Type="http://schemas.openxmlformats.org/officeDocument/2006/relationships/hyperlink" Target="https://tothemoon.im-ldi.com/data_a70/AS17/raw/AS17-134-20479.tif" TargetMode="External"/><Relationship Id="rId25618" Type="http://schemas.openxmlformats.org/officeDocument/2006/relationships/hyperlink" Target="https://tothemoon.im-ldi.com/data_a70/AS17/processed/AS17-134-20479.png" TargetMode="External"/><Relationship Id="rId25619" Type="http://schemas.openxmlformats.org/officeDocument/2006/relationships/hyperlink" Target="https://www.lpi.usra.edu/resources/apollo/frame/?AS17-134-20480" TargetMode="External"/><Relationship Id="rId25620" Type="http://schemas.openxmlformats.org/officeDocument/2006/relationships/hyperlink" Target="https://tothemoon.im-ldi.com/data_a70/AS17/extra/AS17-134-20480.small.png" TargetMode="External"/><Relationship Id="rId25621" Type="http://schemas.openxmlformats.org/officeDocument/2006/relationships/hyperlink" Target="https://tothemoon.im-ldi.com/data_a70/AS17/raw/AS17-134-20480.tif" TargetMode="External"/><Relationship Id="rId25622" Type="http://schemas.openxmlformats.org/officeDocument/2006/relationships/hyperlink" Target="https://tothemoon.im-ldi.com/data_a70/AS17/processed/AS17-134-20480.png" TargetMode="External"/><Relationship Id="rId25623" Type="http://schemas.openxmlformats.org/officeDocument/2006/relationships/hyperlink" Target="https://www.lpi.usra.edu/resources/apollo/frame/?AS17-134-20481" TargetMode="External"/><Relationship Id="rId25624" Type="http://schemas.openxmlformats.org/officeDocument/2006/relationships/hyperlink" Target="https://tothemoon.im-ldi.com/data_a70/AS17/extra/AS17-134-20481.small.png" TargetMode="External"/><Relationship Id="rId25625" Type="http://schemas.openxmlformats.org/officeDocument/2006/relationships/hyperlink" Target="https://tothemoon.im-ldi.com/data_a70/AS17/raw/AS17-134-20481.tif" TargetMode="External"/><Relationship Id="rId25626" Type="http://schemas.openxmlformats.org/officeDocument/2006/relationships/hyperlink" Target="https://tothemoon.im-ldi.com/data_a70/AS17/processed/AS17-134-20481.png" TargetMode="External"/><Relationship Id="rId25627" Type="http://schemas.openxmlformats.org/officeDocument/2006/relationships/hyperlink" Target="https://www.lpi.usra.edu/resources/apollo/frame/?AS17-134-20482" TargetMode="External"/><Relationship Id="rId25628" Type="http://schemas.openxmlformats.org/officeDocument/2006/relationships/hyperlink" Target="https://tothemoon.im-ldi.com/data_a70/AS17/extra/AS17-134-20482.small.png" TargetMode="External"/><Relationship Id="rId25629" Type="http://schemas.openxmlformats.org/officeDocument/2006/relationships/hyperlink" Target="https://tothemoon.im-ldi.com/data_a70/AS17/raw/AS17-134-20482.tif" TargetMode="External"/><Relationship Id="rId25630" Type="http://schemas.openxmlformats.org/officeDocument/2006/relationships/hyperlink" Target="https://tothemoon.im-ldi.com/data_a70/AS17/processed/AS17-134-20482.png" TargetMode="External"/><Relationship Id="rId25631" Type="http://schemas.openxmlformats.org/officeDocument/2006/relationships/hyperlink" Target="https://www.lpi.usra.edu/resources/apollo/frame/?AS17-134-20483" TargetMode="External"/><Relationship Id="rId25632" Type="http://schemas.openxmlformats.org/officeDocument/2006/relationships/hyperlink" Target="https://tothemoon.im-ldi.com/data_a70/AS17/extra/AS17-134-20483.small.png" TargetMode="External"/><Relationship Id="rId25633" Type="http://schemas.openxmlformats.org/officeDocument/2006/relationships/hyperlink" Target="https://tothemoon.im-ldi.com/data_a70/AS17/raw/AS17-134-20483.tif" TargetMode="External"/><Relationship Id="rId25634" Type="http://schemas.openxmlformats.org/officeDocument/2006/relationships/hyperlink" Target="https://tothemoon.im-ldi.com/data_a70/AS17/processed/AS17-134-20483.png" TargetMode="External"/><Relationship Id="rId25635" Type="http://schemas.openxmlformats.org/officeDocument/2006/relationships/hyperlink" Target="https://www.lpi.usra.edu/resources/apollo/frame/?AS17-134-20484" TargetMode="External"/><Relationship Id="rId25636" Type="http://schemas.openxmlformats.org/officeDocument/2006/relationships/hyperlink" Target="https://tothemoon.im-ldi.com/data_a70/AS17/extra/AS17-134-20484.small.png" TargetMode="External"/><Relationship Id="rId25637" Type="http://schemas.openxmlformats.org/officeDocument/2006/relationships/hyperlink" Target="https://tothemoon.im-ldi.com/data_a70/AS17/raw/AS17-134-20484.tif" TargetMode="External"/><Relationship Id="rId25638" Type="http://schemas.openxmlformats.org/officeDocument/2006/relationships/hyperlink" Target="https://tothemoon.im-ldi.com/data_a70/AS17/processed/AS17-134-20484.png" TargetMode="External"/><Relationship Id="rId25639" Type="http://schemas.openxmlformats.org/officeDocument/2006/relationships/hyperlink" Target="https://www.lpi.usra.edu/resources/apollo/frame/?AS17-134-20485" TargetMode="External"/><Relationship Id="rId25640" Type="http://schemas.openxmlformats.org/officeDocument/2006/relationships/hyperlink" Target="https://tothemoon.im-ldi.com/data_a70/AS17/extra/AS17-134-20485.small.png" TargetMode="External"/><Relationship Id="rId25641" Type="http://schemas.openxmlformats.org/officeDocument/2006/relationships/hyperlink" Target="https://tothemoon.im-ldi.com/data_a70/AS17/raw/AS17-134-20485.tif" TargetMode="External"/><Relationship Id="rId25642" Type="http://schemas.openxmlformats.org/officeDocument/2006/relationships/hyperlink" Target="https://tothemoon.im-ldi.com/data_a70/AS17/processed/AS17-134-20485.png" TargetMode="External"/><Relationship Id="rId25643" Type="http://schemas.openxmlformats.org/officeDocument/2006/relationships/hyperlink" Target="https://www.lpi.usra.edu/resources/apollo/frame/?AS17-134-20486" TargetMode="External"/><Relationship Id="rId25644" Type="http://schemas.openxmlformats.org/officeDocument/2006/relationships/hyperlink" Target="https://tothemoon.im-ldi.com/data_a70/AS17/extra/AS17-134-20486.small.png" TargetMode="External"/><Relationship Id="rId25645" Type="http://schemas.openxmlformats.org/officeDocument/2006/relationships/hyperlink" Target="https://tothemoon.im-ldi.com/data_a70/AS17/raw/AS17-134-20486.tif" TargetMode="External"/><Relationship Id="rId25646" Type="http://schemas.openxmlformats.org/officeDocument/2006/relationships/hyperlink" Target="https://tothemoon.im-ldi.com/data_a70/AS17/processed/AS17-134-20486.png" TargetMode="External"/><Relationship Id="rId25647" Type="http://schemas.openxmlformats.org/officeDocument/2006/relationships/hyperlink" Target="https://www.lpi.usra.edu/resources/apollo/frame/?AS17-134-20487" TargetMode="External"/><Relationship Id="rId25648" Type="http://schemas.openxmlformats.org/officeDocument/2006/relationships/hyperlink" Target="https://tothemoon.im-ldi.com/data_a70/AS17/extra/AS17-134-20487.small.png" TargetMode="External"/><Relationship Id="rId25649" Type="http://schemas.openxmlformats.org/officeDocument/2006/relationships/hyperlink" Target="https://tothemoon.im-ldi.com/data_a70/AS17/raw/AS17-134-20487.tif" TargetMode="External"/><Relationship Id="rId25650" Type="http://schemas.openxmlformats.org/officeDocument/2006/relationships/hyperlink" Target="https://tothemoon.im-ldi.com/data_a70/AS17/processed/AS17-134-20487.png" TargetMode="External"/><Relationship Id="rId25651" Type="http://schemas.openxmlformats.org/officeDocument/2006/relationships/hyperlink" Target="https://www.lpi.usra.edu/resources/apollo/frame/?AS17-134-20488" TargetMode="External"/><Relationship Id="rId25652" Type="http://schemas.openxmlformats.org/officeDocument/2006/relationships/hyperlink" Target="https://tothemoon.im-ldi.com/data_a70/AS17/extra/AS17-134-20488.small.png" TargetMode="External"/><Relationship Id="rId25653" Type="http://schemas.openxmlformats.org/officeDocument/2006/relationships/hyperlink" Target="https://tothemoon.im-ldi.com/data_a70/AS17/raw/AS17-134-20488.tif" TargetMode="External"/><Relationship Id="rId25654" Type="http://schemas.openxmlformats.org/officeDocument/2006/relationships/hyperlink" Target="https://tothemoon.im-ldi.com/data_a70/AS17/processed/AS17-134-20488.png" TargetMode="External"/><Relationship Id="rId25655" Type="http://schemas.openxmlformats.org/officeDocument/2006/relationships/hyperlink" Target="https://www.lpi.usra.edu/resources/apollo/frame/?AS17-134-20489" TargetMode="External"/><Relationship Id="rId25656" Type="http://schemas.openxmlformats.org/officeDocument/2006/relationships/hyperlink" Target="https://tothemoon.im-ldi.com/data_a70/AS17/extra/AS17-134-20489.small.png" TargetMode="External"/><Relationship Id="rId25657" Type="http://schemas.openxmlformats.org/officeDocument/2006/relationships/hyperlink" Target="https://tothemoon.im-ldi.com/data_a70/AS17/raw/AS17-134-20489.tif" TargetMode="External"/><Relationship Id="rId25658" Type="http://schemas.openxmlformats.org/officeDocument/2006/relationships/hyperlink" Target="https://tothemoon.im-ldi.com/data_a70/AS17/processed/AS17-134-20489.png" TargetMode="External"/><Relationship Id="rId25659" Type="http://schemas.openxmlformats.org/officeDocument/2006/relationships/hyperlink" Target="https://www.lpi.usra.edu/resources/apollo/frame/?AS17-134-20490" TargetMode="External"/><Relationship Id="rId25660" Type="http://schemas.openxmlformats.org/officeDocument/2006/relationships/hyperlink" Target="https://tothemoon.im-ldi.com/data_a70/AS17/extra/AS17-134-20490.small.png" TargetMode="External"/><Relationship Id="rId25661" Type="http://schemas.openxmlformats.org/officeDocument/2006/relationships/hyperlink" Target="https://tothemoon.im-ldi.com/data_a70/AS17/raw/AS17-134-20490.tif" TargetMode="External"/><Relationship Id="rId25662" Type="http://schemas.openxmlformats.org/officeDocument/2006/relationships/hyperlink" Target="https://tothemoon.im-ldi.com/data_a70/AS17/processed/AS17-134-20490.png" TargetMode="External"/><Relationship Id="rId25663" Type="http://schemas.openxmlformats.org/officeDocument/2006/relationships/hyperlink" Target="https://www.lpi.usra.edu/resources/apollo/frame/?AS17-134-20491" TargetMode="External"/><Relationship Id="rId25664" Type="http://schemas.openxmlformats.org/officeDocument/2006/relationships/hyperlink" Target="https://tothemoon.im-ldi.com/data_a70/AS17/extra/AS17-134-20491.small.png" TargetMode="External"/><Relationship Id="rId25665" Type="http://schemas.openxmlformats.org/officeDocument/2006/relationships/hyperlink" Target="https://tothemoon.im-ldi.com/data_a70/AS17/raw/AS17-134-20491.tif" TargetMode="External"/><Relationship Id="rId25666" Type="http://schemas.openxmlformats.org/officeDocument/2006/relationships/hyperlink" Target="https://tothemoon.im-ldi.com/data_a70/AS17/processed/AS17-134-20491.png" TargetMode="External"/><Relationship Id="rId25667" Type="http://schemas.openxmlformats.org/officeDocument/2006/relationships/hyperlink" Target="https://www.lpi.usra.edu/resources/apollo/frame/?AS17-134-20492" TargetMode="External"/><Relationship Id="rId25668" Type="http://schemas.openxmlformats.org/officeDocument/2006/relationships/hyperlink" Target="https://tothemoon.im-ldi.com/data_a70/AS17/extra/AS17-134-20492.small.png" TargetMode="External"/><Relationship Id="rId25669" Type="http://schemas.openxmlformats.org/officeDocument/2006/relationships/hyperlink" Target="https://tothemoon.im-ldi.com/data_a70/AS17/raw/AS17-134-20492.tif" TargetMode="External"/><Relationship Id="rId25670" Type="http://schemas.openxmlformats.org/officeDocument/2006/relationships/hyperlink" Target="https://tothemoon.im-ldi.com/data_a70/AS17/processed/AS17-134-20492.png" TargetMode="External"/><Relationship Id="rId25671" Type="http://schemas.openxmlformats.org/officeDocument/2006/relationships/hyperlink" Target="https://www.lpi.usra.edu/resources/apollo/frame/?AS17-134-20493" TargetMode="External"/><Relationship Id="rId25672" Type="http://schemas.openxmlformats.org/officeDocument/2006/relationships/hyperlink" Target="https://tothemoon.im-ldi.com/data_a70/AS17/extra/AS17-134-20493.small.png" TargetMode="External"/><Relationship Id="rId25673" Type="http://schemas.openxmlformats.org/officeDocument/2006/relationships/hyperlink" Target="https://tothemoon.im-ldi.com/data_a70/AS17/raw/AS17-134-20493.tif" TargetMode="External"/><Relationship Id="rId25674" Type="http://schemas.openxmlformats.org/officeDocument/2006/relationships/hyperlink" Target="https://tothemoon.im-ldi.com/data_a70/AS17/processed/AS17-134-20493.png" TargetMode="External"/><Relationship Id="rId25675" Type="http://schemas.openxmlformats.org/officeDocument/2006/relationships/hyperlink" Target="https://www.lpi.usra.edu/resources/apollo/frame/?AS17-134-20494" TargetMode="External"/><Relationship Id="rId25676" Type="http://schemas.openxmlformats.org/officeDocument/2006/relationships/hyperlink" Target="https://tothemoon.im-ldi.com/data_a70/AS17/extra/AS17-134-20494.small.png" TargetMode="External"/><Relationship Id="rId25677" Type="http://schemas.openxmlformats.org/officeDocument/2006/relationships/hyperlink" Target="https://tothemoon.im-ldi.com/data_a70/AS17/raw/AS17-134-20494.tif" TargetMode="External"/><Relationship Id="rId25678" Type="http://schemas.openxmlformats.org/officeDocument/2006/relationships/hyperlink" Target="https://tothemoon.im-ldi.com/data_a70/AS17/processed/AS17-134-20494.png" TargetMode="External"/><Relationship Id="rId25679" Type="http://schemas.openxmlformats.org/officeDocument/2006/relationships/hyperlink" Target="https://www.lpi.usra.edu/resources/apollo/frame/?AS17-134-20495" TargetMode="External"/><Relationship Id="rId25680" Type="http://schemas.openxmlformats.org/officeDocument/2006/relationships/hyperlink" Target="https://tothemoon.im-ldi.com/data_a70/AS17/extra/AS17-134-20495.small.png" TargetMode="External"/><Relationship Id="rId25681" Type="http://schemas.openxmlformats.org/officeDocument/2006/relationships/hyperlink" Target="https://tothemoon.im-ldi.com/data_a70/AS17/raw/AS17-134-20495.tif" TargetMode="External"/><Relationship Id="rId25682" Type="http://schemas.openxmlformats.org/officeDocument/2006/relationships/hyperlink" Target="https://tothemoon.im-ldi.com/data_a70/AS17/processed/AS17-134-20495.png" TargetMode="External"/><Relationship Id="rId25683" Type="http://schemas.openxmlformats.org/officeDocument/2006/relationships/hyperlink" Target="https://www.lpi.usra.edu/resources/apollo/frame/?AS17-134-20496" TargetMode="External"/><Relationship Id="rId25684" Type="http://schemas.openxmlformats.org/officeDocument/2006/relationships/hyperlink" Target="https://tothemoon.im-ldi.com/data_a70/AS17/extra/AS17-134-20496.small.png" TargetMode="External"/><Relationship Id="rId25685" Type="http://schemas.openxmlformats.org/officeDocument/2006/relationships/hyperlink" Target="https://tothemoon.im-ldi.com/data_a70/AS17/raw/AS17-134-20496.tif" TargetMode="External"/><Relationship Id="rId25686" Type="http://schemas.openxmlformats.org/officeDocument/2006/relationships/hyperlink" Target="https://tothemoon.im-ldi.com/data_a70/AS17/processed/AS17-134-20496.png" TargetMode="External"/><Relationship Id="rId25687" Type="http://schemas.openxmlformats.org/officeDocument/2006/relationships/hyperlink" Target="https://www.lpi.usra.edu/resources/apollo/frame/?AS17-134-20497" TargetMode="External"/><Relationship Id="rId25688" Type="http://schemas.openxmlformats.org/officeDocument/2006/relationships/hyperlink" Target="https://tothemoon.im-ldi.com/data_a70/AS17/extra/AS17-134-20497.small.png" TargetMode="External"/><Relationship Id="rId25689" Type="http://schemas.openxmlformats.org/officeDocument/2006/relationships/hyperlink" Target="https://tothemoon.im-ldi.com/data_a70/AS17/raw/AS17-134-20497.tif" TargetMode="External"/><Relationship Id="rId25690" Type="http://schemas.openxmlformats.org/officeDocument/2006/relationships/hyperlink" Target="https://tothemoon.im-ldi.com/data_a70/AS17/processed/AS17-134-20497.png" TargetMode="External"/><Relationship Id="rId25691" Type="http://schemas.openxmlformats.org/officeDocument/2006/relationships/hyperlink" Target="https://www.lpi.usra.edu/resources/apollo/frame/?AS17-134-20498" TargetMode="External"/><Relationship Id="rId25692" Type="http://schemas.openxmlformats.org/officeDocument/2006/relationships/hyperlink" Target="https://tothemoon.im-ldi.com/data_a70/AS17/extra/AS17-134-20498.small.png" TargetMode="External"/><Relationship Id="rId25693" Type="http://schemas.openxmlformats.org/officeDocument/2006/relationships/hyperlink" Target="https://tothemoon.im-ldi.com/data_a70/AS17/raw/AS17-134-20498.tif" TargetMode="External"/><Relationship Id="rId25694" Type="http://schemas.openxmlformats.org/officeDocument/2006/relationships/hyperlink" Target="https://tothemoon.im-ldi.com/data_a70/AS17/processed/AS17-134-20498.png" TargetMode="External"/><Relationship Id="rId25695" Type="http://schemas.openxmlformats.org/officeDocument/2006/relationships/hyperlink" Target="https://www.lpi.usra.edu/resources/apollo/frame/?AS17-134-20499" TargetMode="External"/><Relationship Id="rId25696" Type="http://schemas.openxmlformats.org/officeDocument/2006/relationships/hyperlink" Target="https://tothemoon.im-ldi.com/data_a70/AS17/extra/AS17-134-20499.small.png" TargetMode="External"/><Relationship Id="rId25697" Type="http://schemas.openxmlformats.org/officeDocument/2006/relationships/hyperlink" Target="https://tothemoon.im-ldi.com/data_a70/AS17/raw/AS17-134-20499.tif" TargetMode="External"/><Relationship Id="rId25698" Type="http://schemas.openxmlformats.org/officeDocument/2006/relationships/hyperlink" Target="https://tothemoon.im-ldi.com/data_a70/AS17/processed/AS17-134-20499.png" TargetMode="External"/><Relationship Id="rId25699" Type="http://schemas.openxmlformats.org/officeDocument/2006/relationships/hyperlink" Target="https://www.lpi.usra.edu/resources/apollo/frame/?AS17-134-20500" TargetMode="External"/><Relationship Id="rId25700" Type="http://schemas.openxmlformats.org/officeDocument/2006/relationships/hyperlink" Target="https://tothemoon.im-ldi.com/data_a70/AS17/extra/AS17-134-20500.small.png" TargetMode="External"/><Relationship Id="rId25701" Type="http://schemas.openxmlformats.org/officeDocument/2006/relationships/hyperlink" Target="https://tothemoon.im-ldi.com/data_a70/AS17/raw/AS17-134-20500.tif" TargetMode="External"/><Relationship Id="rId25702" Type="http://schemas.openxmlformats.org/officeDocument/2006/relationships/hyperlink" Target="https://tothemoon.im-ldi.com/data_a70/AS17/processed/AS17-134-20500.png" TargetMode="External"/><Relationship Id="rId25703" Type="http://schemas.openxmlformats.org/officeDocument/2006/relationships/hyperlink" Target="https://www.lpi.usra.edu/resources/apollo/frame/?AS17-134-20501" TargetMode="External"/><Relationship Id="rId25704" Type="http://schemas.openxmlformats.org/officeDocument/2006/relationships/hyperlink" Target="https://tothemoon.im-ldi.com/data_a70/AS17/extra/AS17-134-20501.small.png" TargetMode="External"/><Relationship Id="rId25705" Type="http://schemas.openxmlformats.org/officeDocument/2006/relationships/hyperlink" Target="https://tothemoon.im-ldi.com/data_a70/AS17/raw/AS17-134-20501.tif" TargetMode="External"/><Relationship Id="rId25706" Type="http://schemas.openxmlformats.org/officeDocument/2006/relationships/hyperlink" Target="https://tothemoon.im-ldi.com/data_a70/AS17/processed/AS17-134-20501.png" TargetMode="External"/><Relationship Id="rId25707" Type="http://schemas.openxmlformats.org/officeDocument/2006/relationships/hyperlink" Target="https://www.lpi.usra.edu/resources/apollo/frame/?AS17-134-20502" TargetMode="External"/><Relationship Id="rId25708" Type="http://schemas.openxmlformats.org/officeDocument/2006/relationships/hyperlink" Target="https://tothemoon.im-ldi.com/data_a70/AS17/extra/AS17-134-20502.small.png" TargetMode="External"/><Relationship Id="rId25709" Type="http://schemas.openxmlformats.org/officeDocument/2006/relationships/hyperlink" Target="https://tothemoon.im-ldi.com/data_a70/AS17/raw/AS17-134-20502.tif" TargetMode="External"/><Relationship Id="rId25710" Type="http://schemas.openxmlformats.org/officeDocument/2006/relationships/hyperlink" Target="https://tothemoon.im-ldi.com/data_a70/AS17/processed/AS17-134-20502.png" TargetMode="External"/><Relationship Id="rId25711" Type="http://schemas.openxmlformats.org/officeDocument/2006/relationships/hyperlink" Target="https://www.lpi.usra.edu/resources/apollo/frame/?AS17-134-20503" TargetMode="External"/><Relationship Id="rId25712" Type="http://schemas.openxmlformats.org/officeDocument/2006/relationships/hyperlink" Target="https://tothemoon.im-ldi.com/data_a70/AS17/extra/AS17-134-20503.small.png" TargetMode="External"/><Relationship Id="rId25713" Type="http://schemas.openxmlformats.org/officeDocument/2006/relationships/hyperlink" Target="https://tothemoon.im-ldi.com/data_a70/AS17/raw/AS17-134-20503.tif" TargetMode="External"/><Relationship Id="rId25714" Type="http://schemas.openxmlformats.org/officeDocument/2006/relationships/hyperlink" Target="https://tothemoon.im-ldi.com/data_a70/AS17/processed/AS17-134-20503.png" TargetMode="External"/><Relationship Id="rId25715" Type="http://schemas.openxmlformats.org/officeDocument/2006/relationships/hyperlink" Target="https://www.lpi.usra.edu/resources/apollo/frame/?AS17-134-20504" TargetMode="External"/><Relationship Id="rId25716" Type="http://schemas.openxmlformats.org/officeDocument/2006/relationships/hyperlink" Target="https://tothemoon.im-ldi.com/data_a70/AS17/extra/AS17-134-20504.small.png" TargetMode="External"/><Relationship Id="rId25717" Type="http://schemas.openxmlformats.org/officeDocument/2006/relationships/hyperlink" Target="https://tothemoon.im-ldi.com/data_a70/AS17/raw/AS17-134-20504.tif" TargetMode="External"/><Relationship Id="rId25718" Type="http://schemas.openxmlformats.org/officeDocument/2006/relationships/hyperlink" Target="https://tothemoon.im-ldi.com/data_a70/AS17/processed/AS17-134-20504.png" TargetMode="External"/><Relationship Id="rId25719" Type="http://schemas.openxmlformats.org/officeDocument/2006/relationships/hyperlink" Target="https://www.lpi.usra.edu/resources/apollo/frame/?AS17-134-20505" TargetMode="External"/><Relationship Id="rId25720" Type="http://schemas.openxmlformats.org/officeDocument/2006/relationships/hyperlink" Target="https://tothemoon.im-ldi.com/data_a70/AS17/extra/AS17-134-20505.small.png" TargetMode="External"/><Relationship Id="rId25721" Type="http://schemas.openxmlformats.org/officeDocument/2006/relationships/hyperlink" Target="https://tothemoon.im-ldi.com/data_a70/AS17/raw/AS17-134-20505.tif" TargetMode="External"/><Relationship Id="rId25722" Type="http://schemas.openxmlformats.org/officeDocument/2006/relationships/hyperlink" Target="https://tothemoon.im-ldi.com/data_a70/AS17/processed/AS17-134-20505.png" TargetMode="External"/><Relationship Id="rId25723" Type="http://schemas.openxmlformats.org/officeDocument/2006/relationships/hyperlink" Target="https://www.lpi.usra.edu/resources/apollo/frame/?AS17-134-20506" TargetMode="External"/><Relationship Id="rId25724" Type="http://schemas.openxmlformats.org/officeDocument/2006/relationships/hyperlink" Target="https://tothemoon.im-ldi.com/data_a70/AS17/extra/AS17-134-20506.small.png" TargetMode="External"/><Relationship Id="rId25725" Type="http://schemas.openxmlformats.org/officeDocument/2006/relationships/hyperlink" Target="https://tothemoon.im-ldi.com/data_a70/AS17/raw/AS17-134-20506.tif" TargetMode="External"/><Relationship Id="rId25726" Type="http://schemas.openxmlformats.org/officeDocument/2006/relationships/hyperlink" Target="https://tothemoon.im-ldi.com/data_a70/AS17/processed/AS17-134-20506.png" TargetMode="External"/><Relationship Id="rId25727" Type="http://schemas.openxmlformats.org/officeDocument/2006/relationships/hyperlink" Target="https://www.lpi.usra.edu/resources/apollo/frame/?AS17-134-20507" TargetMode="External"/><Relationship Id="rId25728" Type="http://schemas.openxmlformats.org/officeDocument/2006/relationships/hyperlink" Target="https://tothemoon.im-ldi.com/data_a70/AS17/extra/AS17-134-20507.small.png" TargetMode="External"/><Relationship Id="rId25729" Type="http://schemas.openxmlformats.org/officeDocument/2006/relationships/hyperlink" Target="https://tothemoon.im-ldi.com/data_a70/AS17/raw/AS17-134-20507.tif" TargetMode="External"/><Relationship Id="rId25730" Type="http://schemas.openxmlformats.org/officeDocument/2006/relationships/hyperlink" Target="https://tothemoon.im-ldi.com/data_a70/AS17/processed/AS17-134-20507.png" TargetMode="External"/><Relationship Id="rId25731" Type="http://schemas.openxmlformats.org/officeDocument/2006/relationships/hyperlink" Target="https://www.lpi.usra.edu/resources/apollo/frame/?AS17-134-20508" TargetMode="External"/><Relationship Id="rId25732" Type="http://schemas.openxmlformats.org/officeDocument/2006/relationships/hyperlink" Target="https://tothemoon.im-ldi.com/data_a70/AS17/extra/AS17-134-20508.small.png" TargetMode="External"/><Relationship Id="rId25733" Type="http://schemas.openxmlformats.org/officeDocument/2006/relationships/hyperlink" Target="https://tothemoon.im-ldi.com/data_a70/AS17/raw/AS17-134-20508.tif" TargetMode="External"/><Relationship Id="rId25734" Type="http://schemas.openxmlformats.org/officeDocument/2006/relationships/hyperlink" Target="https://tothemoon.im-ldi.com/data_a70/AS17/processed/AS17-134-20508.png" TargetMode="External"/><Relationship Id="rId25735" Type="http://schemas.openxmlformats.org/officeDocument/2006/relationships/hyperlink" Target="https://www.lpi.usra.edu/resources/apollo/frame/?AS17-134-20509" TargetMode="External"/><Relationship Id="rId25736" Type="http://schemas.openxmlformats.org/officeDocument/2006/relationships/hyperlink" Target="https://tothemoon.im-ldi.com/data_a70/AS17/extra/AS17-134-20509.small.png" TargetMode="External"/><Relationship Id="rId25737" Type="http://schemas.openxmlformats.org/officeDocument/2006/relationships/hyperlink" Target="https://tothemoon.im-ldi.com/data_a70/AS17/raw/AS17-134-20509.tif" TargetMode="External"/><Relationship Id="rId25738" Type="http://schemas.openxmlformats.org/officeDocument/2006/relationships/hyperlink" Target="https://tothemoon.im-ldi.com/data_a70/AS17/processed/AS17-134-20509.png" TargetMode="External"/><Relationship Id="rId25739" Type="http://schemas.openxmlformats.org/officeDocument/2006/relationships/hyperlink" Target="https://www.lpi.usra.edu/resources/apollo/frame/?AS17-134-20510" TargetMode="External"/><Relationship Id="rId25740" Type="http://schemas.openxmlformats.org/officeDocument/2006/relationships/hyperlink" Target="https://tothemoon.im-ldi.com/data_a70/AS17/extra/AS17-134-20510.small.png" TargetMode="External"/><Relationship Id="rId25741" Type="http://schemas.openxmlformats.org/officeDocument/2006/relationships/hyperlink" Target="https://tothemoon.im-ldi.com/data_a70/AS17/raw/AS17-134-20510.tif" TargetMode="External"/><Relationship Id="rId25742" Type="http://schemas.openxmlformats.org/officeDocument/2006/relationships/hyperlink" Target="https://tothemoon.im-ldi.com/data_a70/AS17/processed/AS17-134-20510.png" TargetMode="External"/><Relationship Id="rId25743" Type="http://schemas.openxmlformats.org/officeDocument/2006/relationships/hyperlink" Target="https://www.lpi.usra.edu/resources/apollo/frame/?AS17-134-20511" TargetMode="External"/><Relationship Id="rId25744" Type="http://schemas.openxmlformats.org/officeDocument/2006/relationships/hyperlink" Target="https://tothemoon.im-ldi.com/data_a70/AS17/extra/AS17-134-20511.small.png" TargetMode="External"/><Relationship Id="rId25745" Type="http://schemas.openxmlformats.org/officeDocument/2006/relationships/hyperlink" Target="https://tothemoon.im-ldi.com/data_a70/AS17/raw/AS17-134-20511.tif" TargetMode="External"/><Relationship Id="rId25746" Type="http://schemas.openxmlformats.org/officeDocument/2006/relationships/hyperlink" Target="https://tothemoon.im-ldi.com/data_a70/AS17/processed/AS17-134-20511.png" TargetMode="External"/><Relationship Id="rId25747" Type="http://schemas.openxmlformats.org/officeDocument/2006/relationships/hyperlink" Target="https://www.lpi.usra.edu/resources/apollo/frame/?AS17-134-20512" TargetMode="External"/><Relationship Id="rId25748" Type="http://schemas.openxmlformats.org/officeDocument/2006/relationships/hyperlink" Target="https://tothemoon.im-ldi.com/data_a70/AS17/extra/AS17-134-20512.small.png" TargetMode="External"/><Relationship Id="rId25749" Type="http://schemas.openxmlformats.org/officeDocument/2006/relationships/hyperlink" Target="https://tothemoon.im-ldi.com/data_a70/AS17/raw/AS17-134-20512.tif" TargetMode="External"/><Relationship Id="rId25750" Type="http://schemas.openxmlformats.org/officeDocument/2006/relationships/hyperlink" Target="https://tothemoon.im-ldi.com/data_a70/AS17/processed/AS17-134-20512.png" TargetMode="External"/><Relationship Id="rId25751" Type="http://schemas.openxmlformats.org/officeDocument/2006/relationships/hyperlink" Target="https://www.lpi.usra.edu/resources/apollo/frame/?AS17-134-20513" TargetMode="External"/><Relationship Id="rId25752" Type="http://schemas.openxmlformats.org/officeDocument/2006/relationships/hyperlink" Target="https://tothemoon.im-ldi.com/data_a70/AS17/extra/AS17-134-20513.small.png" TargetMode="External"/><Relationship Id="rId25753" Type="http://schemas.openxmlformats.org/officeDocument/2006/relationships/hyperlink" Target="https://tothemoon.im-ldi.com/data_a70/AS17/raw/AS17-134-20513.tif" TargetMode="External"/><Relationship Id="rId25754" Type="http://schemas.openxmlformats.org/officeDocument/2006/relationships/hyperlink" Target="https://tothemoon.im-ldi.com/data_a70/AS17/processed/AS17-134-20513.png" TargetMode="External"/><Relationship Id="rId25755" Type="http://schemas.openxmlformats.org/officeDocument/2006/relationships/hyperlink" Target="https://www.lpi.usra.edu/resources/apollo/frame/?AS17-134-20514" TargetMode="External"/><Relationship Id="rId25756" Type="http://schemas.openxmlformats.org/officeDocument/2006/relationships/hyperlink" Target="https://tothemoon.im-ldi.com/data_a70/AS17/extra/AS17-134-20514.small.png" TargetMode="External"/><Relationship Id="rId25757" Type="http://schemas.openxmlformats.org/officeDocument/2006/relationships/hyperlink" Target="https://tothemoon.im-ldi.com/data_a70/AS17/raw/AS17-134-20514.tif" TargetMode="External"/><Relationship Id="rId25758" Type="http://schemas.openxmlformats.org/officeDocument/2006/relationships/hyperlink" Target="https://tothemoon.im-ldi.com/data_a70/AS17/processed/AS17-134-20514.png" TargetMode="External"/><Relationship Id="rId25759" Type="http://schemas.openxmlformats.org/officeDocument/2006/relationships/hyperlink" Target="https://www.lpi.usra.edu/resources/apollo/frame/?AS17-134-20515" TargetMode="External"/><Relationship Id="rId25760" Type="http://schemas.openxmlformats.org/officeDocument/2006/relationships/hyperlink" Target="https://tothemoon.im-ldi.com/data_a70/AS17/extra/AS17-134-20515.small.png" TargetMode="External"/><Relationship Id="rId25761" Type="http://schemas.openxmlformats.org/officeDocument/2006/relationships/hyperlink" Target="https://tothemoon.im-ldi.com/data_a70/AS17/raw/AS17-134-20515.tif" TargetMode="External"/><Relationship Id="rId25762" Type="http://schemas.openxmlformats.org/officeDocument/2006/relationships/hyperlink" Target="https://tothemoon.im-ldi.com/data_a70/AS17/processed/AS17-134-20515.png" TargetMode="External"/><Relationship Id="rId25763" Type="http://schemas.openxmlformats.org/officeDocument/2006/relationships/hyperlink" Target="https://www.lpi.usra.edu/resources/apollo/frame/?AS17-134-20516" TargetMode="External"/><Relationship Id="rId25764" Type="http://schemas.openxmlformats.org/officeDocument/2006/relationships/hyperlink" Target="https://tothemoon.im-ldi.com/data_a70/AS17/extra/AS17-134-20516.small.png" TargetMode="External"/><Relationship Id="rId25765" Type="http://schemas.openxmlformats.org/officeDocument/2006/relationships/hyperlink" Target="https://tothemoon.im-ldi.com/data_a70/AS17/raw/AS17-134-20516.tif" TargetMode="External"/><Relationship Id="rId25766" Type="http://schemas.openxmlformats.org/officeDocument/2006/relationships/hyperlink" Target="https://tothemoon.im-ldi.com/data_a70/AS17/processed/AS17-134-20516.png" TargetMode="External"/><Relationship Id="rId25767" Type="http://schemas.openxmlformats.org/officeDocument/2006/relationships/hyperlink" Target="https://www.lpi.usra.edu/resources/apollo/frame/?AS17-134-20517" TargetMode="External"/><Relationship Id="rId25768" Type="http://schemas.openxmlformats.org/officeDocument/2006/relationships/hyperlink" Target="https://tothemoon.im-ldi.com/data_a70/AS17/extra/AS17-134-20517.small.png" TargetMode="External"/><Relationship Id="rId25769" Type="http://schemas.openxmlformats.org/officeDocument/2006/relationships/hyperlink" Target="https://tothemoon.im-ldi.com/data_a70/AS17/raw/AS17-134-20517.tif" TargetMode="External"/><Relationship Id="rId25770" Type="http://schemas.openxmlformats.org/officeDocument/2006/relationships/hyperlink" Target="https://tothemoon.im-ldi.com/data_a70/AS17/processed/AS17-134-20517.png" TargetMode="External"/><Relationship Id="rId25771" Type="http://schemas.openxmlformats.org/officeDocument/2006/relationships/hyperlink" Target="https://www.lpi.usra.edu/resources/apollo/frame/?AS17-134-20518" TargetMode="External"/><Relationship Id="rId25772" Type="http://schemas.openxmlformats.org/officeDocument/2006/relationships/hyperlink" Target="https://tothemoon.im-ldi.com/data_a70/AS17/extra/AS17-134-20518.small.png" TargetMode="External"/><Relationship Id="rId25773" Type="http://schemas.openxmlformats.org/officeDocument/2006/relationships/hyperlink" Target="https://tothemoon.im-ldi.com/data_a70/AS17/raw/AS17-134-20518.tif" TargetMode="External"/><Relationship Id="rId25774" Type="http://schemas.openxmlformats.org/officeDocument/2006/relationships/hyperlink" Target="https://tothemoon.im-ldi.com/data_a70/AS17/processed/AS17-134-20518.png" TargetMode="External"/><Relationship Id="rId25775" Type="http://schemas.openxmlformats.org/officeDocument/2006/relationships/hyperlink" Target="https://www.lpi.usra.edu/resources/apollo/frame/?AS17-134-20519" TargetMode="External"/><Relationship Id="rId25776" Type="http://schemas.openxmlformats.org/officeDocument/2006/relationships/hyperlink" Target="https://tothemoon.im-ldi.com/data_a70/AS17/extra/AS17-134-20519.small.png" TargetMode="External"/><Relationship Id="rId25777" Type="http://schemas.openxmlformats.org/officeDocument/2006/relationships/hyperlink" Target="https://tothemoon.im-ldi.com/data_a70/AS17/raw/AS17-134-20519.tif" TargetMode="External"/><Relationship Id="rId25778" Type="http://schemas.openxmlformats.org/officeDocument/2006/relationships/hyperlink" Target="https://tothemoon.im-ldi.com/data_a70/AS17/processed/AS17-134-20519.png" TargetMode="External"/><Relationship Id="rId25779" Type="http://schemas.openxmlformats.org/officeDocument/2006/relationships/hyperlink" Target="https://www.lpi.usra.edu/resources/apollo/frame/?AS17-134-20520" TargetMode="External"/><Relationship Id="rId25780" Type="http://schemas.openxmlformats.org/officeDocument/2006/relationships/hyperlink" Target="https://tothemoon.im-ldi.com/data_a70/AS17/extra/AS17-134-20520.small.png" TargetMode="External"/><Relationship Id="rId25781" Type="http://schemas.openxmlformats.org/officeDocument/2006/relationships/hyperlink" Target="https://tothemoon.im-ldi.com/data_a70/AS17/raw/AS17-134-20520.tif" TargetMode="External"/><Relationship Id="rId25782" Type="http://schemas.openxmlformats.org/officeDocument/2006/relationships/hyperlink" Target="https://tothemoon.im-ldi.com/data_a70/AS17/processed/AS17-134-20520.png" TargetMode="External"/><Relationship Id="rId25783" Type="http://schemas.openxmlformats.org/officeDocument/2006/relationships/hyperlink" Target="https://www.lpi.usra.edu/resources/apollo/frame/?AS17-134-20521" TargetMode="External"/><Relationship Id="rId25784" Type="http://schemas.openxmlformats.org/officeDocument/2006/relationships/hyperlink" Target="https://tothemoon.im-ldi.com/data_a70/AS17/extra/AS17-134-20521.small.png" TargetMode="External"/><Relationship Id="rId25785" Type="http://schemas.openxmlformats.org/officeDocument/2006/relationships/hyperlink" Target="https://tothemoon.im-ldi.com/data_a70/AS17/raw/AS17-134-20521.tif" TargetMode="External"/><Relationship Id="rId25786" Type="http://schemas.openxmlformats.org/officeDocument/2006/relationships/hyperlink" Target="https://tothemoon.im-ldi.com/data_a70/AS17/processed/AS17-134-20521.png" TargetMode="External"/><Relationship Id="rId25787" Type="http://schemas.openxmlformats.org/officeDocument/2006/relationships/hyperlink" Target="https://www.lpi.usra.edu/resources/apollo/frame/?AS17-134-20522" TargetMode="External"/><Relationship Id="rId25788" Type="http://schemas.openxmlformats.org/officeDocument/2006/relationships/hyperlink" Target="https://tothemoon.im-ldi.com/data_a70/AS17/extra/AS17-134-20522.small.png" TargetMode="External"/><Relationship Id="rId25789" Type="http://schemas.openxmlformats.org/officeDocument/2006/relationships/hyperlink" Target="https://tothemoon.im-ldi.com/data_a70/AS17/raw/AS17-134-20522.tif" TargetMode="External"/><Relationship Id="rId25790" Type="http://schemas.openxmlformats.org/officeDocument/2006/relationships/hyperlink" Target="https://tothemoon.im-ldi.com/data_a70/AS17/processed/AS17-134-20522.png" TargetMode="External"/><Relationship Id="rId25791" Type="http://schemas.openxmlformats.org/officeDocument/2006/relationships/hyperlink" Target="https://www.lpi.usra.edu/resources/apollo/frame/?AS17-134-20523" TargetMode="External"/><Relationship Id="rId25792" Type="http://schemas.openxmlformats.org/officeDocument/2006/relationships/hyperlink" Target="https://tothemoon.im-ldi.com/data_a70/AS17/extra/AS17-134-20523.small.png" TargetMode="External"/><Relationship Id="rId25793" Type="http://schemas.openxmlformats.org/officeDocument/2006/relationships/hyperlink" Target="https://tothemoon.im-ldi.com/data_a70/AS17/raw/AS17-134-20523.tif" TargetMode="External"/><Relationship Id="rId25794" Type="http://schemas.openxmlformats.org/officeDocument/2006/relationships/hyperlink" Target="https://tothemoon.im-ldi.com/data_a70/AS17/processed/AS17-134-20523.png" TargetMode="External"/><Relationship Id="rId25795" Type="http://schemas.openxmlformats.org/officeDocument/2006/relationships/hyperlink" Target="https://www.lpi.usra.edu/resources/apollo/frame/?AS17-134-20524" TargetMode="External"/><Relationship Id="rId25796" Type="http://schemas.openxmlformats.org/officeDocument/2006/relationships/hyperlink" Target="https://tothemoon.im-ldi.com/data_a70/AS17/extra/AS17-134-20524.small.png" TargetMode="External"/><Relationship Id="rId25797" Type="http://schemas.openxmlformats.org/officeDocument/2006/relationships/hyperlink" Target="https://tothemoon.im-ldi.com/data_a70/AS17/raw/AS17-134-20524.tif" TargetMode="External"/><Relationship Id="rId25798" Type="http://schemas.openxmlformats.org/officeDocument/2006/relationships/hyperlink" Target="https://tothemoon.im-ldi.com/data_a70/AS17/processed/AS17-134-20524.png" TargetMode="External"/><Relationship Id="rId25799" Type="http://schemas.openxmlformats.org/officeDocument/2006/relationships/hyperlink" Target="https://www.lpi.usra.edu/resources/apollo/frame/?AS17-134-20525" TargetMode="External"/><Relationship Id="rId25800" Type="http://schemas.openxmlformats.org/officeDocument/2006/relationships/hyperlink" Target="https://tothemoon.im-ldi.com/data_a70/AS17/extra/AS17-134-20525.small.png" TargetMode="External"/><Relationship Id="rId25801" Type="http://schemas.openxmlformats.org/officeDocument/2006/relationships/hyperlink" Target="https://tothemoon.im-ldi.com/data_a70/AS17/raw/AS17-134-20525.tif" TargetMode="External"/><Relationship Id="rId25802" Type="http://schemas.openxmlformats.org/officeDocument/2006/relationships/hyperlink" Target="https://tothemoon.im-ldi.com/data_a70/AS17/processed/AS17-134-20525.png" TargetMode="External"/><Relationship Id="rId25803" Type="http://schemas.openxmlformats.org/officeDocument/2006/relationships/hyperlink" Target="https://www.lpi.usra.edu/resources/apollo/frame/?AS17-134-20526" TargetMode="External"/><Relationship Id="rId25804" Type="http://schemas.openxmlformats.org/officeDocument/2006/relationships/hyperlink" Target="https://tothemoon.im-ldi.com/data_a70/AS17/extra/AS17-134-20526.small.png" TargetMode="External"/><Relationship Id="rId25805" Type="http://schemas.openxmlformats.org/officeDocument/2006/relationships/hyperlink" Target="https://tothemoon.im-ldi.com/data_a70/AS17/raw/AS17-134-20526.tif" TargetMode="External"/><Relationship Id="rId25806" Type="http://schemas.openxmlformats.org/officeDocument/2006/relationships/hyperlink" Target="https://tothemoon.im-ldi.com/data_a70/AS17/processed/AS17-134-20526.png" TargetMode="External"/><Relationship Id="rId25807" Type="http://schemas.openxmlformats.org/officeDocument/2006/relationships/hyperlink" Target="https://www.lpi.usra.edu/resources/apollo/frame/?AS17-134-20527" TargetMode="External"/><Relationship Id="rId25808" Type="http://schemas.openxmlformats.org/officeDocument/2006/relationships/hyperlink" Target="https://tothemoon.im-ldi.com/data_a70/AS17/extra/AS17-134-20527.small.png" TargetMode="External"/><Relationship Id="rId25809" Type="http://schemas.openxmlformats.org/officeDocument/2006/relationships/hyperlink" Target="https://tothemoon.im-ldi.com/data_a70/AS17/raw/AS17-134-20527.tif" TargetMode="External"/><Relationship Id="rId25810" Type="http://schemas.openxmlformats.org/officeDocument/2006/relationships/hyperlink" Target="https://tothemoon.im-ldi.com/data_a70/AS17/processed/AS17-134-20527.png" TargetMode="External"/><Relationship Id="rId25811" Type="http://schemas.openxmlformats.org/officeDocument/2006/relationships/hyperlink" Target="https://www.lpi.usra.edu/resources/apollo/frame/?AS17-134-20528" TargetMode="External"/><Relationship Id="rId25812" Type="http://schemas.openxmlformats.org/officeDocument/2006/relationships/hyperlink" Target="https://tothemoon.im-ldi.com/data_a70/AS17/extra/AS17-134-20528.small.png" TargetMode="External"/><Relationship Id="rId25813" Type="http://schemas.openxmlformats.org/officeDocument/2006/relationships/hyperlink" Target="https://tothemoon.im-ldi.com/data_a70/AS17/raw/AS17-134-20528.tif" TargetMode="External"/><Relationship Id="rId25814" Type="http://schemas.openxmlformats.org/officeDocument/2006/relationships/hyperlink" Target="https://tothemoon.im-ldi.com/data_a70/AS17/processed/AS17-134-20528.png" TargetMode="External"/><Relationship Id="rId25815" Type="http://schemas.openxmlformats.org/officeDocument/2006/relationships/hyperlink" Target="https://www.lpi.usra.edu/resources/apollo/frame/?AS17-134-20529" TargetMode="External"/><Relationship Id="rId25816" Type="http://schemas.openxmlformats.org/officeDocument/2006/relationships/hyperlink" Target="https://tothemoon.im-ldi.com/data_a70/AS17/extra/AS17-134-20529.small.png" TargetMode="External"/><Relationship Id="rId25817" Type="http://schemas.openxmlformats.org/officeDocument/2006/relationships/hyperlink" Target="https://tothemoon.im-ldi.com/data_a70/AS17/raw/AS17-134-20529.tif" TargetMode="External"/><Relationship Id="rId25818" Type="http://schemas.openxmlformats.org/officeDocument/2006/relationships/hyperlink" Target="https://tothemoon.im-ldi.com/data_a70/AS17/processed/AS17-134-20529.png" TargetMode="External"/><Relationship Id="rId25819" Type="http://schemas.openxmlformats.org/officeDocument/2006/relationships/hyperlink" Target="https://www.lpi.usra.edu/resources/apollo/frame/?AS17-134-20530" TargetMode="External"/><Relationship Id="rId25820" Type="http://schemas.openxmlformats.org/officeDocument/2006/relationships/hyperlink" Target="https://tothemoon.im-ldi.com/data_a70/AS17/extra/AS17-134-20530.small.png" TargetMode="External"/><Relationship Id="rId25821" Type="http://schemas.openxmlformats.org/officeDocument/2006/relationships/hyperlink" Target="https://tothemoon.im-ldi.com/data_a70/AS17/raw/AS17-134-20530.tif" TargetMode="External"/><Relationship Id="rId25822" Type="http://schemas.openxmlformats.org/officeDocument/2006/relationships/hyperlink" Target="https://tothemoon.im-ldi.com/data_a70/AS17/processed/AS17-134-20530.png" TargetMode="External"/><Relationship Id="rId25823" Type="http://schemas.openxmlformats.org/officeDocument/2006/relationships/hyperlink" Target="https://www.lpi.usra.edu/resources/apollo/frame/?AS17-134-20531" TargetMode="External"/><Relationship Id="rId25824" Type="http://schemas.openxmlformats.org/officeDocument/2006/relationships/hyperlink" Target="https://tothemoon.im-ldi.com/data_a70/AS17/extra/AS17-134-20531.small.png" TargetMode="External"/><Relationship Id="rId25825" Type="http://schemas.openxmlformats.org/officeDocument/2006/relationships/hyperlink" Target="https://tothemoon.im-ldi.com/data_a70/AS17/raw/AS17-134-20531.tif" TargetMode="External"/><Relationship Id="rId25826" Type="http://schemas.openxmlformats.org/officeDocument/2006/relationships/hyperlink" Target="https://tothemoon.im-ldi.com/data_a70/AS17/processed/AS17-134-20531.png" TargetMode="External"/><Relationship Id="rId25827" Type="http://schemas.openxmlformats.org/officeDocument/2006/relationships/hyperlink" Target="https://www.lpi.usra.edu/resources/apollo/frame/?AS17-134-20532" TargetMode="External"/><Relationship Id="rId25828" Type="http://schemas.openxmlformats.org/officeDocument/2006/relationships/hyperlink" Target="https://tothemoon.im-ldi.com/data_a70/AS17/extra/AS17-134-20532.small.png" TargetMode="External"/><Relationship Id="rId25829" Type="http://schemas.openxmlformats.org/officeDocument/2006/relationships/hyperlink" Target="https://tothemoon.im-ldi.com/data_a70/AS17/raw/AS17-134-20532.tif" TargetMode="External"/><Relationship Id="rId25830" Type="http://schemas.openxmlformats.org/officeDocument/2006/relationships/hyperlink" Target="https://tothemoon.im-ldi.com/data_a70/AS17/processed/AS17-134-20532.png" TargetMode="External"/><Relationship Id="rId25831" Type="http://schemas.openxmlformats.org/officeDocument/2006/relationships/hyperlink" Target="https://www.lpi.usra.edu/resources/apollo/frame/?AS17-135-20538" TargetMode="External"/><Relationship Id="rId25832" Type="http://schemas.openxmlformats.org/officeDocument/2006/relationships/hyperlink" Target="https://tothemoon.im-ldi.com/data_a70/AS17/extra/AS17-135-20538.small.png" TargetMode="External"/><Relationship Id="rId25833" Type="http://schemas.openxmlformats.org/officeDocument/2006/relationships/hyperlink" Target="https://tothemoon.im-ldi.com/data_a70/AS17/raw/AS17-135-20538.tif" TargetMode="External"/><Relationship Id="rId25834" Type="http://schemas.openxmlformats.org/officeDocument/2006/relationships/hyperlink" Target="https://tothemoon.im-ldi.com/data_a70/AS17/processed/AS17-135-20538.png" TargetMode="External"/><Relationship Id="rId25835" Type="http://schemas.openxmlformats.org/officeDocument/2006/relationships/hyperlink" Target="https://www.lpi.usra.edu/resources/apollo/frame/?AS17-135-20541" TargetMode="External"/><Relationship Id="rId25836" Type="http://schemas.openxmlformats.org/officeDocument/2006/relationships/hyperlink" Target="https://tothemoon.im-ldi.com/data_a70/AS17/extra/AS17-135-20541.small.png" TargetMode="External"/><Relationship Id="rId25837" Type="http://schemas.openxmlformats.org/officeDocument/2006/relationships/hyperlink" Target="https://tothemoon.im-ldi.com/data_a70/AS17/raw/AS17-135-20541.tif" TargetMode="External"/><Relationship Id="rId25838" Type="http://schemas.openxmlformats.org/officeDocument/2006/relationships/hyperlink" Target="https://tothemoon.im-ldi.com/data_a70/AS17/processed/AS17-135-20541.png" TargetMode="External"/><Relationship Id="rId25839" Type="http://schemas.openxmlformats.org/officeDocument/2006/relationships/hyperlink" Target="https://www.lpi.usra.edu/resources/apollo/frame/?AS17-135-20542" TargetMode="External"/><Relationship Id="rId25840" Type="http://schemas.openxmlformats.org/officeDocument/2006/relationships/hyperlink" Target="https://tothemoon.im-ldi.com/data_a70/AS17/extra/AS17-135-20542.small.png" TargetMode="External"/><Relationship Id="rId25841" Type="http://schemas.openxmlformats.org/officeDocument/2006/relationships/hyperlink" Target="https://tothemoon.im-ldi.com/data_a70/AS17/raw/AS17-135-20542.tif" TargetMode="External"/><Relationship Id="rId25842" Type="http://schemas.openxmlformats.org/officeDocument/2006/relationships/hyperlink" Target="https://tothemoon.im-ldi.com/data_a70/AS17/processed/AS17-135-20542.png" TargetMode="External"/><Relationship Id="rId25843" Type="http://schemas.openxmlformats.org/officeDocument/2006/relationships/hyperlink" Target="https://www.lpi.usra.edu/resources/apollo/frame/?AS17-135-20543" TargetMode="External"/><Relationship Id="rId25844" Type="http://schemas.openxmlformats.org/officeDocument/2006/relationships/hyperlink" Target="https://tothemoon.im-ldi.com/data_a70/AS17/extra/AS17-135-20543.small.png" TargetMode="External"/><Relationship Id="rId25845" Type="http://schemas.openxmlformats.org/officeDocument/2006/relationships/hyperlink" Target="https://tothemoon.im-ldi.com/data_a70/AS17/raw/AS17-135-20543.tif" TargetMode="External"/><Relationship Id="rId25846" Type="http://schemas.openxmlformats.org/officeDocument/2006/relationships/hyperlink" Target="https://tothemoon.im-ldi.com/data_a70/AS17/processed/AS17-135-20543.png" TargetMode="External"/><Relationship Id="rId25847" Type="http://schemas.openxmlformats.org/officeDocument/2006/relationships/hyperlink" Target="https://www.lpi.usra.edu/resources/apollo/frame/?AS17-135-20544" TargetMode="External"/><Relationship Id="rId25848" Type="http://schemas.openxmlformats.org/officeDocument/2006/relationships/hyperlink" Target="https://tothemoon.im-ldi.com/data_a70/AS17/extra/AS17-135-20544.small.png" TargetMode="External"/><Relationship Id="rId25849" Type="http://schemas.openxmlformats.org/officeDocument/2006/relationships/hyperlink" Target="https://tothemoon.im-ldi.com/data_a70/AS17/raw/AS17-135-20544.tif" TargetMode="External"/><Relationship Id="rId25850" Type="http://schemas.openxmlformats.org/officeDocument/2006/relationships/hyperlink" Target="https://tothemoon.im-ldi.com/data_a70/AS17/processed/AS17-135-20544.png" TargetMode="External"/><Relationship Id="rId25851" Type="http://schemas.openxmlformats.org/officeDocument/2006/relationships/hyperlink" Target="https://www.lpi.usra.edu/resources/apollo/frame/?AS17-135-20545" TargetMode="External"/><Relationship Id="rId25852" Type="http://schemas.openxmlformats.org/officeDocument/2006/relationships/hyperlink" Target="https://tothemoon.im-ldi.com/data_a70/AS17/extra/AS17-135-20545.small.png" TargetMode="External"/><Relationship Id="rId25853" Type="http://schemas.openxmlformats.org/officeDocument/2006/relationships/hyperlink" Target="https://tothemoon.im-ldi.com/data_a70/AS17/raw/AS17-135-20545.tif" TargetMode="External"/><Relationship Id="rId25854" Type="http://schemas.openxmlformats.org/officeDocument/2006/relationships/hyperlink" Target="https://tothemoon.im-ldi.com/data_a70/AS17/processed/AS17-135-20545.png" TargetMode="External"/><Relationship Id="rId25855" Type="http://schemas.openxmlformats.org/officeDocument/2006/relationships/hyperlink" Target="https://www.lpi.usra.edu/resources/apollo/frame/?AS17-135-20546" TargetMode="External"/><Relationship Id="rId25856" Type="http://schemas.openxmlformats.org/officeDocument/2006/relationships/hyperlink" Target="https://tothemoon.im-ldi.com/data_a70/AS17/extra/AS17-135-20546.small.png" TargetMode="External"/><Relationship Id="rId25857" Type="http://schemas.openxmlformats.org/officeDocument/2006/relationships/hyperlink" Target="https://tothemoon.im-ldi.com/data_a70/AS17/raw/AS17-135-20546.tif" TargetMode="External"/><Relationship Id="rId25858" Type="http://schemas.openxmlformats.org/officeDocument/2006/relationships/hyperlink" Target="https://tothemoon.im-ldi.com/data_a70/AS17/processed/AS17-135-20546.png" TargetMode="External"/><Relationship Id="rId25859" Type="http://schemas.openxmlformats.org/officeDocument/2006/relationships/hyperlink" Target="https://www.lpi.usra.edu/resources/apollo/frame/?AS17-135-20547" TargetMode="External"/><Relationship Id="rId25860" Type="http://schemas.openxmlformats.org/officeDocument/2006/relationships/hyperlink" Target="https://tothemoon.im-ldi.com/data_a70/AS17/extra/AS17-135-20547.small.png" TargetMode="External"/><Relationship Id="rId25861" Type="http://schemas.openxmlformats.org/officeDocument/2006/relationships/hyperlink" Target="https://tothemoon.im-ldi.com/data_a70/AS17/raw/AS17-135-20547.tif" TargetMode="External"/><Relationship Id="rId25862" Type="http://schemas.openxmlformats.org/officeDocument/2006/relationships/hyperlink" Target="https://tothemoon.im-ldi.com/data_a70/AS17/processed/AS17-135-20547.png" TargetMode="External"/><Relationship Id="rId25863" Type="http://schemas.openxmlformats.org/officeDocument/2006/relationships/hyperlink" Target="https://www.lpi.usra.edu/resources/apollo/frame/?AS17-135-20548" TargetMode="External"/><Relationship Id="rId25864" Type="http://schemas.openxmlformats.org/officeDocument/2006/relationships/hyperlink" Target="https://tothemoon.im-ldi.com/data_a70/AS17/extra/AS17-135-20548.small.png" TargetMode="External"/><Relationship Id="rId25865" Type="http://schemas.openxmlformats.org/officeDocument/2006/relationships/hyperlink" Target="https://tothemoon.im-ldi.com/data_a70/AS17/raw/AS17-135-20548.tif" TargetMode="External"/><Relationship Id="rId25866" Type="http://schemas.openxmlformats.org/officeDocument/2006/relationships/hyperlink" Target="https://tothemoon.im-ldi.com/data_a70/AS17/processed/AS17-135-20548.png" TargetMode="External"/><Relationship Id="rId25867" Type="http://schemas.openxmlformats.org/officeDocument/2006/relationships/hyperlink" Target="https://www.lpi.usra.edu/resources/apollo/frame/?AS17-135-20549" TargetMode="External"/><Relationship Id="rId25868" Type="http://schemas.openxmlformats.org/officeDocument/2006/relationships/hyperlink" Target="https://tothemoon.im-ldi.com/data_a70/AS17/extra/AS17-135-20549.small.png" TargetMode="External"/><Relationship Id="rId25869" Type="http://schemas.openxmlformats.org/officeDocument/2006/relationships/hyperlink" Target="https://tothemoon.im-ldi.com/data_a70/AS17/raw/AS17-135-20549.tif" TargetMode="External"/><Relationship Id="rId25870" Type="http://schemas.openxmlformats.org/officeDocument/2006/relationships/hyperlink" Target="https://tothemoon.im-ldi.com/data_a70/AS17/processed/AS17-135-20549.png" TargetMode="External"/><Relationship Id="rId25871" Type="http://schemas.openxmlformats.org/officeDocument/2006/relationships/hyperlink" Target="https://www.lpi.usra.edu/resources/apollo/frame/?AS17-135-20550" TargetMode="External"/><Relationship Id="rId25872" Type="http://schemas.openxmlformats.org/officeDocument/2006/relationships/hyperlink" Target="https://tothemoon.im-ldi.com/data_a70/AS17/extra/AS17-135-20550.small.png" TargetMode="External"/><Relationship Id="rId25873" Type="http://schemas.openxmlformats.org/officeDocument/2006/relationships/hyperlink" Target="https://tothemoon.im-ldi.com/data_a70/AS17/raw/AS17-135-20550.tif" TargetMode="External"/><Relationship Id="rId25874" Type="http://schemas.openxmlformats.org/officeDocument/2006/relationships/hyperlink" Target="https://tothemoon.im-ldi.com/data_a70/AS17/processed/AS17-135-20550.png" TargetMode="External"/><Relationship Id="rId25875" Type="http://schemas.openxmlformats.org/officeDocument/2006/relationships/hyperlink" Target="https://www.lpi.usra.edu/resources/apollo/frame/?AS17-135-20551" TargetMode="External"/><Relationship Id="rId25876" Type="http://schemas.openxmlformats.org/officeDocument/2006/relationships/hyperlink" Target="https://tothemoon.im-ldi.com/data_a70/AS17/extra/AS17-135-20551.small.png" TargetMode="External"/><Relationship Id="rId25877" Type="http://schemas.openxmlformats.org/officeDocument/2006/relationships/hyperlink" Target="https://tothemoon.im-ldi.com/data_a70/AS17/raw/AS17-135-20551.tif" TargetMode="External"/><Relationship Id="rId25878" Type="http://schemas.openxmlformats.org/officeDocument/2006/relationships/hyperlink" Target="https://tothemoon.im-ldi.com/data_a70/AS17/processed/AS17-135-20551.png" TargetMode="External"/><Relationship Id="rId25879" Type="http://schemas.openxmlformats.org/officeDocument/2006/relationships/hyperlink" Target="https://www.lpi.usra.edu/resources/apollo/frame/?AS17-135-20552" TargetMode="External"/><Relationship Id="rId25880" Type="http://schemas.openxmlformats.org/officeDocument/2006/relationships/hyperlink" Target="https://tothemoon.im-ldi.com/data_a70/AS17/extra/AS17-135-20552.small.png" TargetMode="External"/><Relationship Id="rId25881" Type="http://schemas.openxmlformats.org/officeDocument/2006/relationships/hyperlink" Target="https://tothemoon.im-ldi.com/data_a70/AS17/raw/AS17-135-20552.tif" TargetMode="External"/><Relationship Id="rId25882" Type="http://schemas.openxmlformats.org/officeDocument/2006/relationships/hyperlink" Target="https://tothemoon.im-ldi.com/data_a70/AS17/processed/AS17-135-20552.png" TargetMode="External"/><Relationship Id="rId25883" Type="http://schemas.openxmlformats.org/officeDocument/2006/relationships/hyperlink" Target="https://www.lpi.usra.edu/resources/apollo/frame/?AS17-135-20553" TargetMode="External"/><Relationship Id="rId25884" Type="http://schemas.openxmlformats.org/officeDocument/2006/relationships/hyperlink" Target="https://tothemoon.im-ldi.com/data_a70/AS17/extra/AS17-135-20553.small.png" TargetMode="External"/><Relationship Id="rId25885" Type="http://schemas.openxmlformats.org/officeDocument/2006/relationships/hyperlink" Target="https://tothemoon.im-ldi.com/data_a70/AS17/raw/AS17-135-20553.tif" TargetMode="External"/><Relationship Id="rId25886" Type="http://schemas.openxmlformats.org/officeDocument/2006/relationships/hyperlink" Target="https://tothemoon.im-ldi.com/data_a70/AS17/processed/AS17-135-20553.png" TargetMode="External"/><Relationship Id="rId25887" Type="http://schemas.openxmlformats.org/officeDocument/2006/relationships/hyperlink" Target="https://www.lpi.usra.edu/resources/apollo/frame/?AS17-135-20554" TargetMode="External"/><Relationship Id="rId25888" Type="http://schemas.openxmlformats.org/officeDocument/2006/relationships/hyperlink" Target="https://tothemoon.im-ldi.com/data_a70/AS17/extra/AS17-135-20554.small.png" TargetMode="External"/><Relationship Id="rId25889" Type="http://schemas.openxmlformats.org/officeDocument/2006/relationships/hyperlink" Target="https://tothemoon.im-ldi.com/data_a70/AS17/raw/AS17-135-20554.tif" TargetMode="External"/><Relationship Id="rId25890" Type="http://schemas.openxmlformats.org/officeDocument/2006/relationships/hyperlink" Target="https://tothemoon.im-ldi.com/data_a70/AS17/processed/AS17-135-20554.png" TargetMode="External"/><Relationship Id="rId25891" Type="http://schemas.openxmlformats.org/officeDocument/2006/relationships/hyperlink" Target="https://www.lpi.usra.edu/resources/apollo/frame/?AS17-135-20555" TargetMode="External"/><Relationship Id="rId25892" Type="http://schemas.openxmlformats.org/officeDocument/2006/relationships/hyperlink" Target="https://tothemoon.im-ldi.com/data_a70/AS17/extra/AS17-135-20555.small.png" TargetMode="External"/><Relationship Id="rId25893" Type="http://schemas.openxmlformats.org/officeDocument/2006/relationships/hyperlink" Target="https://tothemoon.im-ldi.com/data_a70/AS17/raw/AS17-135-20555.tif" TargetMode="External"/><Relationship Id="rId25894" Type="http://schemas.openxmlformats.org/officeDocument/2006/relationships/hyperlink" Target="https://tothemoon.im-ldi.com/data_a70/AS17/processed/AS17-135-20555.png" TargetMode="External"/><Relationship Id="rId25895" Type="http://schemas.openxmlformats.org/officeDocument/2006/relationships/hyperlink" Target="https://www.lpi.usra.edu/resources/apollo/frame/?AS17-135-20563" TargetMode="External"/><Relationship Id="rId25896" Type="http://schemas.openxmlformats.org/officeDocument/2006/relationships/hyperlink" Target="https://tothemoon.im-ldi.com/data_a70/AS17/extra/AS17-135-20563.small.png" TargetMode="External"/><Relationship Id="rId25897" Type="http://schemas.openxmlformats.org/officeDocument/2006/relationships/hyperlink" Target="https://tothemoon.im-ldi.com/data_a70/AS17/raw/AS17-135-20563.tif" TargetMode="External"/><Relationship Id="rId25898" Type="http://schemas.openxmlformats.org/officeDocument/2006/relationships/hyperlink" Target="https://tothemoon.im-ldi.com/data_a70/AS17/processed/AS17-135-20563.png" TargetMode="External"/><Relationship Id="rId25899" Type="http://schemas.openxmlformats.org/officeDocument/2006/relationships/hyperlink" Target="https://www.lpi.usra.edu/resources/apollo/frame/?AS17-135-20564" TargetMode="External"/><Relationship Id="rId25900" Type="http://schemas.openxmlformats.org/officeDocument/2006/relationships/hyperlink" Target="https://tothemoon.im-ldi.com/data_a70/AS17/extra/AS17-135-20564.small.png" TargetMode="External"/><Relationship Id="rId25901" Type="http://schemas.openxmlformats.org/officeDocument/2006/relationships/hyperlink" Target="https://tothemoon.im-ldi.com/data_a70/AS17/raw/AS17-135-20564.tif" TargetMode="External"/><Relationship Id="rId25902" Type="http://schemas.openxmlformats.org/officeDocument/2006/relationships/hyperlink" Target="https://tothemoon.im-ldi.com/data_a70/AS17/processed/AS17-135-20564.png" TargetMode="External"/><Relationship Id="rId25903" Type="http://schemas.openxmlformats.org/officeDocument/2006/relationships/hyperlink" Target="https://www.lpi.usra.edu/resources/apollo/frame/?AS17-135-20565" TargetMode="External"/><Relationship Id="rId25904" Type="http://schemas.openxmlformats.org/officeDocument/2006/relationships/hyperlink" Target="https://tothemoon.im-ldi.com/data_a70/AS17/extra/AS17-135-20565.small.png" TargetMode="External"/><Relationship Id="rId25905" Type="http://schemas.openxmlformats.org/officeDocument/2006/relationships/hyperlink" Target="https://tothemoon.im-ldi.com/data_a70/AS17/raw/AS17-135-20565.tif" TargetMode="External"/><Relationship Id="rId25906" Type="http://schemas.openxmlformats.org/officeDocument/2006/relationships/hyperlink" Target="https://tothemoon.im-ldi.com/data_a70/AS17/processed/AS17-135-20565.png" TargetMode="External"/><Relationship Id="rId25907" Type="http://schemas.openxmlformats.org/officeDocument/2006/relationships/hyperlink" Target="https://www.lpi.usra.edu/resources/apollo/frame/?AS17-135-20566" TargetMode="External"/><Relationship Id="rId25908" Type="http://schemas.openxmlformats.org/officeDocument/2006/relationships/hyperlink" Target="https://tothemoon.im-ldi.com/data_a70/AS17/extra/AS17-135-20566.small.png" TargetMode="External"/><Relationship Id="rId25909" Type="http://schemas.openxmlformats.org/officeDocument/2006/relationships/hyperlink" Target="https://tothemoon.im-ldi.com/data_a70/AS17/raw/AS17-135-20566.tif" TargetMode="External"/><Relationship Id="rId25910" Type="http://schemas.openxmlformats.org/officeDocument/2006/relationships/hyperlink" Target="https://tothemoon.im-ldi.com/data_a70/AS17/processed/AS17-135-20566.png" TargetMode="External"/><Relationship Id="rId25911" Type="http://schemas.openxmlformats.org/officeDocument/2006/relationships/hyperlink" Target="https://www.lpi.usra.edu/resources/apollo/frame/?AS17-135-20567" TargetMode="External"/><Relationship Id="rId25912" Type="http://schemas.openxmlformats.org/officeDocument/2006/relationships/hyperlink" Target="https://tothemoon.im-ldi.com/data_a70/AS17/extra/AS17-135-20567.small.png" TargetMode="External"/><Relationship Id="rId25913" Type="http://schemas.openxmlformats.org/officeDocument/2006/relationships/hyperlink" Target="https://tothemoon.im-ldi.com/data_a70/AS17/raw/AS17-135-20567.tif" TargetMode="External"/><Relationship Id="rId25914" Type="http://schemas.openxmlformats.org/officeDocument/2006/relationships/hyperlink" Target="https://tothemoon.im-ldi.com/data_a70/AS17/processed/AS17-135-20567.png" TargetMode="External"/><Relationship Id="rId25915" Type="http://schemas.openxmlformats.org/officeDocument/2006/relationships/hyperlink" Target="https://www.lpi.usra.edu/resources/apollo/frame/?AS17-135-20568" TargetMode="External"/><Relationship Id="rId25916" Type="http://schemas.openxmlformats.org/officeDocument/2006/relationships/hyperlink" Target="https://tothemoon.im-ldi.com/data_a70/AS17/extra/AS17-135-20568.small.png" TargetMode="External"/><Relationship Id="rId25917" Type="http://schemas.openxmlformats.org/officeDocument/2006/relationships/hyperlink" Target="https://tothemoon.im-ldi.com/data_a70/AS17/raw/AS17-135-20568.tif" TargetMode="External"/><Relationship Id="rId25918" Type="http://schemas.openxmlformats.org/officeDocument/2006/relationships/hyperlink" Target="https://tothemoon.im-ldi.com/data_a70/AS17/processed/AS17-135-20568.png" TargetMode="External"/><Relationship Id="rId25919" Type="http://schemas.openxmlformats.org/officeDocument/2006/relationships/hyperlink" Target="https://www.lpi.usra.edu/resources/apollo/frame/?AS17-135-20569" TargetMode="External"/><Relationship Id="rId25920" Type="http://schemas.openxmlformats.org/officeDocument/2006/relationships/hyperlink" Target="https://tothemoon.im-ldi.com/data_a70/AS17/extra/AS17-135-20569.small.png" TargetMode="External"/><Relationship Id="rId25921" Type="http://schemas.openxmlformats.org/officeDocument/2006/relationships/hyperlink" Target="https://tothemoon.im-ldi.com/data_a70/AS17/raw/AS17-135-20569.tif" TargetMode="External"/><Relationship Id="rId25922" Type="http://schemas.openxmlformats.org/officeDocument/2006/relationships/hyperlink" Target="https://tothemoon.im-ldi.com/data_a70/AS17/processed/AS17-135-20569.png" TargetMode="External"/><Relationship Id="rId25923" Type="http://schemas.openxmlformats.org/officeDocument/2006/relationships/hyperlink" Target="https://www.lpi.usra.edu/resources/apollo/frame/?AS17-135-20570" TargetMode="External"/><Relationship Id="rId25924" Type="http://schemas.openxmlformats.org/officeDocument/2006/relationships/hyperlink" Target="https://tothemoon.im-ldi.com/data_a70/AS17/extra/AS17-135-20570.small.png" TargetMode="External"/><Relationship Id="rId25925" Type="http://schemas.openxmlformats.org/officeDocument/2006/relationships/hyperlink" Target="https://tothemoon.im-ldi.com/data_a70/AS17/raw/AS17-135-20570.tif" TargetMode="External"/><Relationship Id="rId25926" Type="http://schemas.openxmlformats.org/officeDocument/2006/relationships/hyperlink" Target="https://tothemoon.im-ldi.com/data_a70/AS17/processed/AS17-135-20570.png" TargetMode="External"/><Relationship Id="rId25927" Type="http://schemas.openxmlformats.org/officeDocument/2006/relationships/hyperlink" Target="https://www.lpi.usra.edu/resources/apollo/frame/?AS17-135-20575" TargetMode="External"/><Relationship Id="rId25928" Type="http://schemas.openxmlformats.org/officeDocument/2006/relationships/hyperlink" Target="https://tothemoon.im-ldi.com/data_a70/AS17/extra/AS17-135-20575.small.png" TargetMode="External"/><Relationship Id="rId25929" Type="http://schemas.openxmlformats.org/officeDocument/2006/relationships/hyperlink" Target="https://tothemoon.im-ldi.com/data_a70/AS17/raw/AS17-135-20575.tif" TargetMode="External"/><Relationship Id="rId25930" Type="http://schemas.openxmlformats.org/officeDocument/2006/relationships/hyperlink" Target="https://tothemoon.im-ldi.com/data_a70/AS17/processed/AS17-135-20575.png" TargetMode="External"/><Relationship Id="rId25931" Type="http://schemas.openxmlformats.org/officeDocument/2006/relationships/hyperlink" Target="https://www.lpi.usra.edu/resources/apollo/frame/?AS17-135-20584" TargetMode="External"/><Relationship Id="rId25932" Type="http://schemas.openxmlformats.org/officeDocument/2006/relationships/hyperlink" Target="https://tothemoon.im-ldi.com/data_a70/AS17/extra/AS17-135-20584.small.png" TargetMode="External"/><Relationship Id="rId25933" Type="http://schemas.openxmlformats.org/officeDocument/2006/relationships/hyperlink" Target="https://tothemoon.im-ldi.com/data_a70/AS17/raw/AS17-135-20584.tif" TargetMode="External"/><Relationship Id="rId25934" Type="http://schemas.openxmlformats.org/officeDocument/2006/relationships/hyperlink" Target="https://tothemoon.im-ldi.com/data_a70/AS17/processed/AS17-135-20584.png" TargetMode="External"/><Relationship Id="rId25935" Type="http://schemas.openxmlformats.org/officeDocument/2006/relationships/hyperlink" Target="https://www.lpi.usra.edu/resources/apollo/frame/?AS17-135-20587" TargetMode="External"/><Relationship Id="rId25936" Type="http://schemas.openxmlformats.org/officeDocument/2006/relationships/hyperlink" Target="https://tothemoon.im-ldi.com/data_a70/AS17/extra/AS17-135-20587.small.png" TargetMode="External"/><Relationship Id="rId25937" Type="http://schemas.openxmlformats.org/officeDocument/2006/relationships/hyperlink" Target="https://tothemoon.im-ldi.com/data_a70/AS17/raw/AS17-135-20587.tif" TargetMode="External"/><Relationship Id="rId25938" Type="http://schemas.openxmlformats.org/officeDocument/2006/relationships/hyperlink" Target="https://tothemoon.im-ldi.com/data_a70/AS17/processed/AS17-135-20587.png" TargetMode="External"/><Relationship Id="rId25939" Type="http://schemas.openxmlformats.org/officeDocument/2006/relationships/hyperlink" Target="https://www.lpi.usra.edu/resources/apollo/frame/?AS17-135-20588" TargetMode="External"/><Relationship Id="rId25940" Type="http://schemas.openxmlformats.org/officeDocument/2006/relationships/hyperlink" Target="https://tothemoon.im-ldi.com/data_a70/AS17/extra/AS17-135-20588.small.png" TargetMode="External"/><Relationship Id="rId25941" Type="http://schemas.openxmlformats.org/officeDocument/2006/relationships/hyperlink" Target="https://tothemoon.im-ldi.com/data_a70/AS17/raw/AS17-135-20588.tif" TargetMode="External"/><Relationship Id="rId25942" Type="http://schemas.openxmlformats.org/officeDocument/2006/relationships/hyperlink" Target="https://tothemoon.im-ldi.com/data_a70/AS17/processed/AS17-135-20588.png" TargetMode="External"/><Relationship Id="rId25943" Type="http://schemas.openxmlformats.org/officeDocument/2006/relationships/hyperlink" Target="https://www.lpi.usra.edu/resources/apollo/frame/?AS17-135-20589" TargetMode="External"/><Relationship Id="rId25944" Type="http://schemas.openxmlformats.org/officeDocument/2006/relationships/hyperlink" Target="https://tothemoon.im-ldi.com/data_a70/AS17/extra/AS17-135-20589.small.png" TargetMode="External"/><Relationship Id="rId25945" Type="http://schemas.openxmlformats.org/officeDocument/2006/relationships/hyperlink" Target="https://tothemoon.im-ldi.com/data_a70/AS17/raw/AS17-135-20589.tif" TargetMode="External"/><Relationship Id="rId25946" Type="http://schemas.openxmlformats.org/officeDocument/2006/relationships/hyperlink" Target="https://tothemoon.im-ldi.com/data_a70/AS17/processed/AS17-135-20589.png" TargetMode="External"/><Relationship Id="rId25947" Type="http://schemas.openxmlformats.org/officeDocument/2006/relationships/hyperlink" Target="https://www.lpi.usra.edu/resources/apollo/frame/?AS17-135-20641" TargetMode="External"/><Relationship Id="rId25948" Type="http://schemas.openxmlformats.org/officeDocument/2006/relationships/hyperlink" Target="https://tothemoon.im-ldi.com/data_a70/AS17/extra/AS17-135-20641.small.png" TargetMode="External"/><Relationship Id="rId25949" Type="http://schemas.openxmlformats.org/officeDocument/2006/relationships/hyperlink" Target="https://tothemoon.im-ldi.com/data_a70/AS17/raw/AS17-135-20641.tif" TargetMode="External"/><Relationship Id="rId25950" Type="http://schemas.openxmlformats.org/officeDocument/2006/relationships/hyperlink" Target="https://tothemoon.im-ldi.com/data_a70/AS17/processed/AS17-135-20641.png" TargetMode="External"/><Relationship Id="rId25951" Type="http://schemas.openxmlformats.org/officeDocument/2006/relationships/hyperlink" Target="https://www.lpi.usra.edu/resources/apollo/frame/?AS17-135-20642" TargetMode="External"/><Relationship Id="rId25952" Type="http://schemas.openxmlformats.org/officeDocument/2006/relationships/hyperlink" Target="https://tothemoon.im-ldi.com/data_a70/AS17/extra/AS17-135-20642.small.png" TargetMode="External"/><Relationship Id="rId25953" Type="http://schemas.openxmlformats.org/officeDocument/2006/relationships/hyperlink" Target="https://tothemoon.im-ldi.com/data_a70/AS17/raw/AS17-135-20642.tif" TargetMode="External"/><Relationship Id="rId25954" Type="http://schemas.openxmlformats.org/officeDocument/2006/relationships/hyperlink" Target="https://tothemoon.im-ldi.com/data_a70/AS17/processed/AS17-135-20642.png" TargetMode="External"/><Relationship Id="rId25955" Type="http://schemas.openxmlformats.org/officeDocument/2006/relationships/hyperlink" Target="https://www.lpi.usra.edu/resources/apollo/frame/?AS17-135-20676" TargetMode="External"/><Relationship Id="rId25956" Type="http://schemas.openxmlformats.org/officeDocument/2006/relationships/hyperlink" Target="https://tothemoon.im-ldi.com/data_a70/AS17/extra/AS17-135-20676.small.png" TargetMode="External"/><Relationship Id="rId25957" Type="http://schemas.openxmlformats.org/officeDocument/2006/relationships/hyperlink" Target="https://tothemoon.im-ldi.com/data_a70/AS17/raw/AS17-135-20676.tif" TargetMode="External"/><Relationship Id="rId25958" Type="http://schemas.openxmlformats.org/officeDocument/2006/relationships/hyperlink" Target="https://tothemoon.im-ldi.com/data_a70/AS17/processed/AS17-135-20676.png" TargetMode="External"/><Relationship Id="rId25959" Type="http://schemas.openxmlformats.org/officeDocument/2006/relationships/hyperlink" Target="https://www.lpi.usra.edu/resources/apollo/frame/?AS17-135-20677" TargetMode="External"/><Relationship Id="rId25960" Type="http://schemas.openxmlformats.org/officeDocument/2006/relationships/hyperlink" Target="https://tothemoon.im-ldi.com/data_a70/AS17/extra/AS17-135-20677.small.png" TargetMode="External"/><Relationship Id="rId25961" Type="http://schemas.openxmlformats.org/officeDocument/2006/relationships/hyperlink" Target="https://tothemoon.im-ldi.com/data_a70/AS17/raw/AS17-135-20677.tif" TargetMode="External"/><Relationship Id="rId25962" Type="http://schemas.openxmlformats.org/officeDocument/2006/relationships/hyperlink" Target="https://tothemoon.im-ldi.com/data_a70/AS17/processed/AS17-135-20677.png" TargetMode="External"/><Relationship Id="rId25963" Type="http://schemas.openxmlformats.org/officeDocument/2006/relationships/hyperlink" Target="https://www.lpi.usra.edu/resources/apollo/frame/?AS17-135-20678" TargetMode="External"/><Relationship Id="rId25964" Type="http://schemas.openxmlformats.org/officeDocument/2006/relationships/hyperlink" Target="https://tothemoon.im-ldi.com/data_a70/AS17/extra/AS17-135-20678.small.png" TargetMode="External"/><Relationship Id="rId25965" Type="http://schemas.openxmlformats.org/officeDocument/2006/relationships/hyperlink" Target="https://tothemoon.im-ldi.com/data_a70/AS17/raw/AS17-135-20678.tif" TargetMode="External"/><Relationship Id="rId25966" Type="http://schemas.openxmlformats.org/officeDocument/2006/relationships/hyperlink" Target="https://tothemoon.im-ldi.com/data_a70/AS17/processed/AS17-135-20678.png" TargetMode="External"/><Relationship Id="rId25967" Type="http://schemas.openxmlformats.org/officeDocument/2006/relationships/hyperlink" Target="https://www.lpi.usra.edu/resources/apollo/frame/?AS17-135-20679" TargetMode="External"/><Relationship Id="rId25968" Type="http://schemas.openxmlformats.org/officeDocument/2006/relationships/hyperlink" Target="https://tothemoon.im-ldi.com/data_a70/AS17/extra/AS17-135-20679.small.png" TargetMode="External"/><Relationship Id="rId25969" Type="http://schemas.openxmlformats.org/officeDocument/2006/relationships/hyperlink" Target="https://tothemoon.im-ldi.com/data_a70/AS17/raw/AS17-135-20679.tif" TargetMode="External"/><Relationship Id="rId25970" Type="http://schemas.openxmlformats.org/officeDocument/2006/relationships/hyperlink" Target="https://tothemoon.im-ldi.com/data_a70/AS17/processed/AS17-135-20679.png" TargetMode="External"/><Relationship Id="rId25971" Type="http://schemas.openxmlformats.org/officeDocument/2006/relationships/hyperlink" Target="https://tothemoon.im-ldi.com/data_a70/AS17/extra/AS17-135-20680.small.png" TargetMode="External"/><Relationship Id="rId25972" Type="http://schemas.openxmlformats.org/officeDocument/2006/relationships/hyperlink" Target="https://tothemoon.im-ldi.com/data_a70/AS17/raw/AS17-135-20680.tif" TargetMode="External"/><Relationship Id="rId25973" Type="http://schemas.openxmlformats.org/officeDocument/2006/relationships/hyperlink" Target="https://tothemoon.im-ldi.com/data_a70/AS17/processed/AS17-135-20680.png" TargetMode="External"/><Relationship Id="rId25974" Type="http://schemas.openxmlformats.org/officeDocument/2006/relationships/hyperlink" Target="https://tothemoon.im-ldi.com/data_a70/AS17/extra/AS17-136-20681.small.png" TargetMode="External"/><Relationship Id="rId25975" Type="http://schemas.openxmlformats.org/officeDocument/2006/relationships/hyperlink" Target="https://tothemoon.im-ldi.com/data_a70/AS17/raw/AS17-136-20681.tif" TargetMode="External"/><Relationship Id="rId25976" Type="http://schemas.openxmlformats.org/officeDocument/2006/relationships/hyperlink" Target="https://tothemoon.im-ldi.com/data_a70/AS17/processed/AS17-136-20681.png" TargetMode="External"/><Relationship Id="rId25977" Type="http://schemas.openxmlformats.org/officeDocument/2006/relationships/hyperlink" Target="https://www.lpi.usra.edu/resources/apollo/frame/?AS17-136-20682" TargetMode="External"/><Relationship Id="rId25978" Type="http://schemas.openxmlformats.org/officeDocument/2006/relationships/hyperlink" Target="https://tothemoon.im-ldi.com/data_a70/AS17/extra/AS17-136-20682.small.png" TargetMode="External"/><Relationship Id="rId25979" Type="http://schemas.openxmlformats.org/officeDocument/2006/relationships/hyperlink" Target="https://tothemoon.im-ldi.com/data_a70/AS17/raw/AS17-136-20682.tif" TargetMode="External"/><Relationship Id="rId25980" Type="http://schemas.openxmlformats.org/officeDocument/2006/relationships/hyperlink" Target="https://tothemoon.im-ldi.com/data_a70/AS17/processed/AS17-136-20682.png" TargetMode="External"/><Relationship Id="rId25981" Type="http://schemas.openxmlformats.org/officeDocument/2006/relationships/hyperlink" Target="https://www.lpi.usra.edu/resources/apollo/frame/?AS17-136-20683" TargetMode="External"/><Relationship Id="rId25982" Type="http://schemas.openxmlformats.org/officeDocument/2006/relationships/hyperlink" Target="https://tothemoon.im-ldi.com/data_a70/AS17/extra/AS17-136-20683.small.png" TargetMode="External"/><Relationship Id="rId25983" Type="http://schemas.openxmlformats.org/officeDocument/2006/relationships/hyperlink" Target="https://tothemoon.im-ldi.com/data_a70/AS17/raw/AS17-136-20683.tif" TargetMode="External"/><Relationship Id="rId25984" Type="http://schemas.openxmlformats.org/officeDocument/2006/relationships/hyperlink" Target="https://tothemoon.im-ldi.com/data_a70/AS17/processed/AS17-136-20683.png" TargetMode="External"/><Relationship Id="rId25985" Type="http://schemas.openxmlformats.org/officeDocument/2006/relationships/hyperlink" Target="https://www.lpi.usra.edu/resources/apollo/frame/?AS17-136-20684" TargetMode="External"/><Relationship Id="rId25986" Type="http://schemas.openxmlformats.org/officeDocument/2006/relationships/hyperlink" Target="https://tothemoon.im-ldi.com/data_a70/AS17/extra/AS17-136-20684.small.png" TargetMode="External"/><Relationship Id="rId25987" Type="http://schemas.openxmlformats.org/officeDocument/2006/relationships/hyperlink" Target="https://tothemoon.im-ldi.com/data_a70/AS17/raw/AS17-136-20684.tif" TargetMode="External"/><Relationship Id="rId25988" Type="http://schemas.openxmlformats.org/officeDocument/2006/relationships/hyperlink" Target="https://tothemoon.im-ldi.com/data_a70/AS17/processed/AS17-136-20684.png" TargetMode="External"/><Relationship Id="rId25989" Type="http://schemas.openxmlformats.org/officeDocument/2006/relationships/hyperlink" Target="https://www.lpi.usra.edu/resources/apollo/frame/?AS17-136-20685" TargetMode="External"/><Relationship Id="rId25990" Type="http://schemas.openxmlformats.org/officeDocument/2006/relationships/hyperlink" Target="https://tothemoon.im-ldi.com/data_a70/AS17/extra/AS17-136-20685.small.png" TargetMode="External"/><Relationship Id="rId25991" Type="http://schemas.openxmlformats.org/officeDocument/2006/relationships/hyperlink" Target="https://tothemoon.im-ldi.com/data_a70/AS17/raw/AS17-136-20685.tif" TargetMode="External"/><Relationship Id="rId25992" Type="http://schemas.openxmlformats.org/officeDocument/2006/relationships/hyperlink" Target="https://tothemoon.im-ldi.com/data_a70/AS17/processed/AS17-136-20685.png" TargetMode="External"/><Relationship Id="rId25993" Type="http://schemas.openxmlformats.org/officeDocument/2006/relationships/hyperlink" Target="https://www.lpi.usra.edu/resources/apollo/frame/?AS17-136-20686" TargetMode="External"/><Relationship Id="rId25994" Type="http://schemas.openxmlformats.org/officeDocument/2006/relationships/hyperlink" Target="https://tothemoon.im-ldi.com/data_a70/AS17/extra/AS17-136-20686.small.png" TargetMode="External"/><Relationship Id="rId25995" Type="http://schemas.openxmlformats.org/officeDocument/2006/relationships/hyperlink" Target="https://tothemoon.im-ldi.com/data_a70/AS17/raw/AS17-136-20686.tif" TargetMode="External"/><Relationship Id="rId25996" Type="http://schemas.openxmlformats.org/officeDocument/2006/relationships/hyperlink" Target="https://tothemoon.im-ldi.com/data_a70/AS17/processed/AS17-136-20686.png" TargetMode="External"/><Relationship Id="rId25997" Type="http://schemas.openxmlformats.org/officeDocument/2006/relationships/hyperlink" Target="https://www.lpi.usra.edu/resources/apollo/frame/?AS17-136-20691" TargetMode="External"/><Relationship Id="rId25998" Type="http://schemas.openxmlformats.org/officeDocument/2006/relationships/hyperlink" Target="https://tothemoon.im-ldi.com/data_a70/AS17/extra/AS17-136-20691.small.png" TargetMode="External"/><Relationship Id="rId25999" Type="http://schemas.openxmlformats.org/officeDocument/2006/relationships/hyperlink" Target="https://tothemoon.im-ldi.com/data_a70/AS17/raw/AS17-136-20691.tif" TargetMode="External"/><Relationship Id="rId26000" Type="http://schemas.openxmlformats.org/officeDocument/2006/relationships/hyperlink" Target="https://tothemoon.im-ldi.com/data_a70/AS17/processed/AS17-136-20691.png" TargetMode="External"/><Relationship Id="rId26001" Type="http://schemas.openxmlformats.org/officeDocument/2006/relationships/hyperlink" Target="https://www.lpi.usra.edu/resources/apollo/frame/?AS17-136-20692" TargetMode="External"/><Relationship Id="rId26002" Type="http://schemas.openxmlformats.org/officeDocument/2006/relationships/hyperlink" Target="https://tothemoon.im-ldi.com/data_a70/AS17/extra/AS17-136-20692.small.png" TargetMode="External"/><Relationship Id="rId26003" Type="http://schemas.openxmlformats.org/officeDocument/2006/relationships/hyperlink" Target="https://tothemoon.im-ldi.com/data_a70/AS17/raw/AS17-136-20692.tif" TargetMode="External"/><Relationship Id="rId26004" Type="http://schemas.openxmlformats.org/officeDocument/2006/relationships/hyperlink" Target="https://tothemoon.im-ldi.com/data_a70/AS17/processed/AS17-136-20692.png" TargetMode="External"/><Relationship Id="rId26005" Type="http://schemas.openxmlformats.org/officeDocument/2006/relationships/hyperlink" Target="https://www.lpi.usra.edu/resources/apollo/frame/?AS17-136-20693" TargetMode="External"/><Relationship Id="rId26006" Type="http://schemas.openxmlformats.org/officeDocument/2006/relationships/hyperlink" Target="https://tothemoon.im-ldi.com/data_a70/AS17/extra/AS17-136-20693.small.png" TargetMode="External"/><Relationship Id="rId26007" Type="http://schemas.openxmlformats.org/officeDocument/2006/relationships/hyperlink" Target="https://tothemoon.im-ldi.com/data_a70/AS17/raw/AS17-136-20693.tif" TargetMode="External"/><Relationship Id="rId26008" Type="http://schemas.openxmlformats.org/officeDocument/2006/relationships/hyperlink" Target="https://tothemoon.im-ldi.com/data_a70/AS17/processed/AS17-136-20693.png" TargetMode="External"/><Relationship Id="rId26009" Type="http://schemas.openxmlformats.org/officeDocument/2006/relationships/hyperlink" Target="https://www.lpi.usra.edu/resources/apollo/frame/?AS17-136-20694" TargetMode="External"/><Relationship Id="rId26010" Type="http://schemas.openxmlformats.org/officeDocument/2006/relationships/hyperlink" Target="https://tothemoon.im-ldi.com/data_a70/AS17/extra/AS17-136-20694.small.png" TargetMode="External"/><Relationship Id="rId26011" Type="http://schemas.openxmlformats.org/officeDocument/2006/relationships/hyperlink" Target="https://tothemoon.im-ldi.com/data_a70/AS17/raw/AS17-136-20694.tif" TargetMode="External"/><Relationship Id="rId26012" Type="http://schemas.openxmlformats.org/officeDocument/2006/relationships/hyperlink" Target="https://tothemoon.im-ldi.com/data_a70/AS17/processed/AS17-136-20694.png" TargetMode="External"/><Relationship Id="rId26013" Type="http://schemas.openxmlformats.org/officeDocument/2006/relationships/hyperlink" Target="https://www.lpi.usra.edu/resources/apollo/frame/?AS17-136-20695" TargetMode="External"/><Relationship Id="rId26014" Type="http://schemas.openxmlformats.org/officeDocument/2006/relationships/hyperlink" Target="https://tothemoon.im-ldi.com/data_a70/AS17/extra/AS17-136-20695.small.png" TargetMode="External"/><Relationship Id="rId26015" Type="http://schemas.openxmlformats.org/officeDocument/2006/relationships/hyperlink" Target="https://tothemoon.im-ldi.com/data_a70/AS17/raw/AS17-136-20695.tif" TargetMode="External"/><Relationship Id="rId26016" Type="http://schemas.openxmlformats.org/officeDocument/2006/relationships/hyperlink" Target="https://tothemoon.im-ldi.com/data_a70/AS17/processed/AS17-136-20695.png" TargetMode="External"/><Relationship Id="rId26017" Type="http://schemas.openxmlformats.org/officeDocument/2006/relationships/hyperlink" Target="https://www.lpi.usra.edu/resources/apollo/frame/?AS17-136-20696" TargetMode="External"/><Relationship Id="rId26018" Type="http://schemas.openxmlformats.org/officeDocument/2006/relationships/hyperlink" Target="https://tothemoon.im-ldi.com/data_a70/AS17/extra/AS17-136-20696.small.png" TargetMode="External"/><Relationship Id="rId26019" Type="http://schemas.openxmlformats.org/officeDocument/2006/relationships/hyperlink" Target="https://tothemoon.im-ldi.com/data_a70/AS17/raw/AS17-136-20696.tif" TargetMode="External"/><Relationship Id="rId26020" Type="http://schemas.openxmlformats.org/officeDocument/2006/relationships/hyperlink" Target="https://tothemoon.im-ldi.com/data_a70/AS17/processed/AS17-136-20696.png" TargetMode="External"/><Relationship Id="rId26021" Type="http://schemas.openxmlformats.org/officeDocument/2006/relationships/hyperlink" Target="https://www.lpi.usra.edu/resources/apollo/frame/?AS17-136-20697" TargetMode="External"/><Relationship Id="rId26022" Type="http://schemas.openxmlformats.org/officeDocument/2006/relationships/hyperlink" Target="https://tothemoon.im-ldi.com/data_a70/AS17/extra/AS17-136-20697.small.png" TargetMode="External"/><Relationship Id="rId26023" Type="http://schemas.openxmlformats.org/officeDocument/2006/relationships/hyperlink" Target="https://tothemoon.im-ldi.com/data_a70/AS17/raw/AS17-136-20697.tif" TargetMode="External"/><Relationship Id="rId26024" Type="http://schemas.openxmlformats.org/officeDocument/2006/relationships/hyperlink" Target="https://tothemoon.im-ldi.com/data_a70/AS17/processed/AS17-136-20697.png" TargetMode="External"/><Relationship Id="rId26025" Type="http://schemas.openxmlformats.org/officeDocument/2006/relationships/hyperlink" Target="https://www.lpi.usra.edu/resources/apollo/frame/?AS17-136-20698" TargetMode="External"/><Relationship Id="rId26026" Type="http://schemas.openxmlformats.org/officeDocument/2006/relationships/hyperlink" Target="https://tothemoon.im-ldi.com/data_a70/AS17/extra/AS17-136-20698.small.png" TargetMode="External"/><Relationship Id="rId26027" Type="http://schemas.openxmlformats.org/officeDocument/2006/relationships/hyperlink" Target="https://tothemoon.im-ldi.com/data_a70/AS17/raw/AS17-136-20698.tif" TargetMode="External"/><Relationship Id="rId26028" Type="http://schemas.openxmlformats.org/officeDocument/2006/relationships/hyperlink" Target="https://tothemoon.im-ldi.com/data_a70/AS17/processed/AS17-136-20698.png" TargetMode="External"/><Relationship Id="rId26029" Type="http://schemas.openxmlformats.org/officeDocument/2006/relationships/hyperlink" Target="https://www.lpi.usra.edu/resources/apollo/frame/?AS17-136-20699" TargetMode="External"/><Relationship Id="rId26030" Type="http://schemas.openxmlformats.org/officeDocument/2006/relationships/hyperlink" Target="https://tothemoon.im-ldi.com/data_a70/AS17/extra/AS17-136-20699.small.png" TargetMode="External"/><Relationship Id="rId26031" Type="http://schemas.openxmlformats.org/officeDocument/2006/relationships/hyperlink" Target="https://tothemoon.im-ldi.com/data_a70/AS17/raw/AS17-136-20699.tif" TargetMode="External"/><Relationship Id="rId26032" Type="http://schemas.openxmlformats.org/officeDocument/2006/relationships/hyperlink" Target="https://tothemoon.im-ldi.com/data_a70/AS17/processed/AS17-136-20699.png" TargetMode="External"/><Relationship Id="rId26033" Type="http://schemas.openxmlformats.org/officeDocument/2006/relationships/hyperlink" Target="https://www.lpi.usra.edu/resources/apollo/frame/?AS17-136-20700" TargetMode="External"/><Relationship Id="rId26034" Type="http://schemas.openxmlformats.org/officeDocument/2006/relationships/hyperlink" Target="https://tothemoon.im-ldi.com/data_a70/AS17/extra/AS17-136-20700.small.png" TargetMode="External"/><Relationship Id="rId26035" Type="http://schemas.openxmlformats.org/officeDocument/2006/relationships/hyperlink" Target="https://tothemoon.im-ldi.com/data_a70/AS17/raw/AS17-136-20700.tif" TargetMode="External"/><Relationship Id="rId26036" Type="http://schemas.openxmlformats.org/officeDocument/2006/relationships/hyperlink" Target="https://tothemoon.im-ldi.com/data_a70/AS17/processed/AS17-136-20700.png" TargetMode="External"/><Relationship Id="rId26037" Type="http://schemas.openxmlformats.org/officeDocument/2006/relationships/hyperlink" Target="https://www.lpi.usra.edu/resources/apollo/frame/?AS17-136-20701" TargetMode="External"/><Relationship Id="rId26038" Type="http://schemas.openxmlformats.org/officeDocument/2006/relationships/hyperlink" Target="https://tothemoon.im-ldi.com/data_a70/AS17/extra/AS17-136-20701.small.png" TargetMode="External"/><Relationship Id="rId26039" Type="http://schemas.openxmlformats.org/officeDocument/2006/relationships/hyperlink" Target="https://tothemoon.im-ldi.com/data_a70/AS17/raw/AS17-136-20701.tif" TargetMode="External"/><Relationship Id="rId26040" Type="http://schemas.openxmlformats.org/officeDocument/2006/relationships/hyperlink" Target="https://tothemoon.im-ldi.com/data_a70/AS17/processed/AS17-136-20701.png" TargetMode="External"/><Relationship Id="rId26041" Type="http://schemas.openxmlformats.org/officeDocument/2006/relationships/hyperlink" Target="https://www.lpi.usra.edu/resources/apollo/frame/?AS17-136-20702" TargetMode="External"/><Relationship Id="rId26042" Type="http://schemas.openxmlformats.org/officeDocument/2006/relationships/hyperlink" Target="https://tothemoon.im-ldi.com/data_a70/AS17/extra/AS17-136-20702.small.png" TargetMode="External"/><Relationship Id="rId26043" Type="http://schemas.openxmlformats.org/officeDocument/2006/relationships/hyperlink" Target="https://tothemoon.im-ldi.com/data_a70/AS17/raw/AS17-136-20702.tif" TargetMode="External"/><Relationship Id="rId26044" Type="http://schemas.openxmlformats.org/officeDocument/2006/relationships/hyperlink" Target="https://tothemoon.im-ldi.com/data_a70/AS17/processed/AS17-136-20702.png" TargetMode="External"/><Relationship Id="rId26045" Type="http://schemas.openxmlformats.org/officeDocument/2006/relationships/hyperlink" Target="https://www.lpi.usra.edu/resources/apollo/frame/?AS17-136-20703" TargetMode="External"/><Relationship Id="rId26046" Type="http://schemas.openxmlformats.org/officeDocument/2006/relationships/hyperlink" Target="https://tothemoon.im-ldi.com/data_a70/AS17/extra/AS17-136-20703.small.png" TargetMode="External"/><Relationship Id="rId26047" Type="http://schemas.openxmlformats.org/officeDocument/2006/relationships/hyperlink" Target="https://tothemoon.im-ldi.com/data_a70/AS17/raw/AS17-136-20703.tif" TargetMode="External"/><Relationship Id="rId26048" Type="http://schemas.openxmlformats.org/officeDocument/2006/relationships/hyperlink" Target="https://tothemoon.im-ldi.com/data_a70/AS17/processed/AS17-136-20703.png" TargetMode="External"/><Relationship Id="rId26049" Type="http://schemas.openxmlformats.org/officeDocument/2006/relationships/hyperlink" Target="https://www.lpi.usra.edu/resources/apollo/frame/?AS17-136-20704" TargetMode="External"/><Relationship Id="rId26050" Type="http://schemas.openxmlformats.org/officeDocument/2006/relationships/hyperlink" Target="https://tothemoon.im-ldi.com/data_a70/AS17/extra/AS17-136-20704.small.png" TargetMode="External"/><Relationship Id="rId26051" Type="http://schemas.openxmlformats.org/officeDocument/2006/relationships/hyperlink" Target="https://tothemoon.im-ldi.com/data_a70/AS17/raw/AS17-136-20704.tif" TargetMode="External"/><Relationship Id="rId26052" Type="http://schemas.openxmlformats.org/officeDocument/2006/relationships/hyperlink" Target="https://tothemoon.im-ldi.com/data_a70/AS17/processed/AS17-136-20704.png" TargetMode="External"/><Relationship Id="rId26053" Type="http://schemas.openxmlformats.org/officeDocument/2006/relationships/hyperlink" Target="https://www.lpi.usra.edu/resources/apollo/frame/?AS17-136-20705" TargetMode="External"/><Relationship Id="rId26054" Type="http://schemas.openxmlformats.org/officeDocument/2006/relationships/hyperlink" Target="https://tothemoon.im-ldi.com/data_a70/AS17/extra/AS17-136-20705.small.png" TargetMode="External"/><Relationship Id="rId26055" Type="http://schemas.openxmlformats.org/officeDocument/2006/relationships/hyperlink" Target="https://tothemoon.im-ldi.com/data_a70/AS17/raw/AS17-136-20705.tif" TargetMode="External"/><Relationship Id="rId26056" Type="http://schemas.openxmlformats.org/officeDocument/2006/relationships/hyperlink" Target="https://tothemoon.im-ldi.com/data_a70/AS17/processed/AS17-136-20705.png" TargetMode="External"/><Relationship Id="rId26057" Type="http://schemas.openxmlformats.org/officeDocument/2006/relationships/hyperlink" Target="https://www.lpi.usra.edu/resources/apollo/frame/?AS17-136-20706" TargetMode="External"/><Relationship Id="rId26058" Type="http://schemas.openxmlformats.org/officeDocument/2006/relationships/hyperlink" Target="https://tothemoon.im-ldi.com/data_a70/AS17/extra/AS17-136-20706.small.png" TargetMode="External"/><Relationship Id="rId26059" Type="http://schemas.openxmlformats.org/officeDocument/2006/relationships/hyperlink" Target="https://tothemoon.im-ldi.com/data_a70/AS17/raw/AS17-136-20706.tif" TargetMode="External"/><Relationship Id="rId26060" Type="http://schemas.openxmlformats.org/officeDocument/2006/relationships/hyperlink" Target="https://tothemoon.im-ldi.com/data_a70/AS17/processed/AS17-136-20706.png" TargetMode="External"/><Relationship Id="rId26061" Type="http://schemas.openxmlformats.org/officeDocument/2006/relationships/hyperlink" Target="https://www.lpi.usra.edu/resources/apollo/frame/?AS17-136-20707" TargetMode="External"/><Relationship Id="rId26062" Type="http://schemas.openxmlformats.org/officeDocument/2006/relationships/hyperlink" Target="https://tothemoon.im-ldi.com/data_a70/AS17/extra/AS17-136-20707.small.png" TargetMode="External"/><Relationship Id="rId26063" Type="http://schemas.openxmlformats.org/officeDocument/2006/relationships/hyperlink" Target="https://tothemoon.im-ldi.com/data_a70/AS17/raw/AS17-136-20707.tif" TargetMode="External"/><Relationship Id="rId26064" Type="http://schemas.openxmlformats.org/officeDocument/2006/relationships/hyperlink" Target="https://tothemoon.im-ldi.com/data_a70/AS17/processed/AS17-136-20707.png" TargetMode="External"/><Relationship Id="rId26065" Type="http://schemas.openxmlformats.org/officeDocument/2006/relationships/hyperlink" Target="https://www.lpi.usra.edu/resources/apollo/frame/?AS17-136-20708" TargetMode="External"/><Relationship Id="rId26066" Type="http://schemas.openxmlformats.org/officeDocument/2006/relationships/hyperlink" Target="https://tothemoon.im-ldi.com/data_a70/AS17/extra/AS17-136-20708.small.png" TargetMode="External"/><Relationship Id="rId26067" Type="http://schemas.openxmlformats.org/officeDocument/2006/relationships/hyperlink" Target="https://tothemoon.im-ldi.com/data_a70/AS17/raw/AS17-136-20708.tif" TargetMode="External"/><Relationship Id="rId26068" Type="http://schemas.openxmlformats.org/officeDocument/2006/relationships/hyperlink" Target="https://tothemoon.im-ldi.com/data_a70/AS17/processed/AS17-136-20708.png" TargetMode="External"/><Relationship Id="rId26069" Type="http://schemas.openxmlformats.org/officeDocument/2006/relationships/hyperlink" Target="https://www.lpi.usra.edu/resources/apollo/frame/?AS17-136-20709" TargetMode="External"/><Relationship Id="rId26070" Type="http://schemas.openxmlformats.org/officeDocument/2006/relationships/hyperlink" Target="https://tothemoon.im-ldi.com/data_a70/AS17/extra/AS17-136-20709.small.png" TargetMode="External"/><Relationship Id="rId26071" Type="http://schemas.openxmlformats.org/officeDocument/2006/relationships/hyperlink" Target="https://tothemoon.im-ldi.com/data_a70/AS17/raw/AS17-136-20709.tif" TargetMode="External"/><Relationship Id="rId26072" Type="http://schemas.openxmlformats.org/officeDocument/2006/relationships/hyperlink" Target="https://tothemoon.im-ldi.com/data_a70/AS17/processed/AS17-136-20709.png" TargetMode="External"/><Relationship Id="rId26073" Type="http://schemas.openxmlformats.org/officeDocument/2006/relationships/hyperlink" Target="https://www.lpi.usra.edu/resources/apollo/frame/?AS17-136-20710" TargetMode="External"/><Relationship Id="rId26074" Type="http://schemas.openxmlformats.org/officeDocument/2006/relationships/hyperlink" Target="https://tothemoon.im-ldi.com/data_a70/AS17/extra/AS17-136-20710.small.png" TargetMode="External"/><Relationship Id="rId26075" Type="http://schemas.openxmlformats.org/officeDocument/2006/relationships/hyperlink" Target="https://tothemoon.im-ldi.com/data_a70/AS17/raw/AS17-136-20710.tif" TargetMode="External"/><Relationship Id="rId26076" Type="http://schemas.openxmlformats.org/officeDocument/2006/relationships/hyperlink" Target="https://tothemoon.im-ldi.com/data_a70/AS17/processed/AS17-136-20710.png" TargetMode="External"/><Relationship Id="rId26077" Type="http://schemas.openxmlformats.org/officeDocument/2006/relationships/hyperlink" Target="https://www.lpi.usra.edu/resources/apollo/frame/?AS17-136-20711" TargetMode="External"/><Relationship Id="rId26078" Type="http://schemas.openxmlformats.org/officeDocument/2006/relationships/hyperlink" Target="https://tothemoon.im-ldi.com/data_a70/AS17/extra/AS17-136-20711.small.png" TargetMode="External"/><Relationship Id="rId26079" Type="http://schemas.openxmlformats.org/officeDocument/2006/relationships/hyperlink" Target="https://tothemoon.im-ldi.com/data_a70/AS17/raw/AS17-136-20711.tif" TargetMode="External"/><Relationship Id="rId26080" Type="http://schemas.openxmlformats.org/officeDocument/2006/relationships/hyperlink" Target="https://tothemoon.im-ldi.com/data_a70/AS17/processed/AS17-136-20711.png" TargetMode="External"/><Relationship Id="rId26081" Type="http://schemas.openxmlformats.org/officeDocument/2006/relationships/hyperlink" Target="https://www.lpi.usra.edu/resources/apollo/frame/?AS17-136-20712" TargetMode="External"/><Relationship Id="rId26082" Type="http://schemas.openxmlformats.org/officeDocument/2006/relationships/hyperlink" Target="https://tothemoon.im-ldi.com/data_a70/AS17/extra/AS17-136-20712.small.png" TargetMode="External"/><Relationship Id="rId26083" Type="http://schemas.openxmlformats.org/officeDocument/2006/relationships/hyperlink" Target="https://tothemoon.im-ldi.com/data_a70/AS17/raw/AS17-136-20712.tif" TargetMode="External"/><Relationship Id="rId26084" Type="http://schemas.openxmlformats.org/officeDocument/2006/relationships/hyperlink" Target="https://tothemoon.im-ldi.com/data_a70/AS17/processed/AS17-136-20712.png" TargetMode="External"/><Relationship Id="rId26085" Type="http://schemas.openxmlformats.org/officeDocument/2006/relationships/hyperlink" Target="https://www.lpi.usra.edu/resources/apollo/frame/?AS17-136-20713" TargetMode="External"/><Relationship Id="rId26086" Type="http://schemas.openxmlformats.org/officeDocument/2006/relationships/hyperlink" Target="https://tothemoon.im-ldi.com/data_a70/AS17/extra/AS17-136-20713.small.png" TargetMode="External"/><Relationship Id="rId26087" Type="http://schemas.openxmlformats.org/officeDocument/2006/relationships/hyperlink" Target="https://tothemoon.im-ldi.com/data_a70/AS17/raw/AS17-136-20713.tif" TargetMode="External"/><Relationship Id="rId26088" Type="http://schemas.openxmlformats.org/officeDocument/2006/relationships/hyperlink" Target="https://tothemoon.im-ldi.com/data_a70/AS17/processed/AS17-136-20713.png" TargetMode="External"/><Relationship Id="rId26089" Type="http://schemas.openxmlformats.org/officeDocument/2006/relationships/hyperlink" Target="https://www.lpi.usra.edu/resources/apollo/frame/?AS17-136-20714" TargetMode="External"/><Relationship Id="rId26090" Type="http://schemas.openxmlformats.org/officeDocument/2006/relationships/hyperlink" Target="https://tothemoon.im-ldi.com/data_a70/AS17/extra/AS17-136-20714.small.png" TargetMode="External"/><Relationship Id="rId26091" Type="http://schemas.openxmlformats.org/officeDocument/2006/relationships/hyperlink" Target="https://tothemoon.im-ldi.com/data_a70/AS17/raw/AS17-136-20714.tif" TargetMode="External"/><Relationship Id="rId26092" Type="http://schemas.openxmlformats.org/officeDocument/2006/relationships/hyperlink" Target="https://tothemoon.im-ldi.com/data_a70/AS17/processed/AS17-136-20714.png" TargetMode="External"/><Relationship Id="rId26093" Type="http://schemas.openxmlformats.org/officeDocument/2006/relationships/hyperlink" Target="https://www.lpi.usra.edu/resources/apollo/frame/?AS17-136-20715" TargetMode="External"/><Relationship Id="rId26094" Type="http://schemas.openxmlformats.org/officeDocument/2006/relationships/hyperlink" Target="https://tothemoon.im-ldi.com/data_a70/AS17/extra/AS17-136-20715.small.png" TargetMode="External"/><Relationship Id="rId26095" Type="http://schemas.openxmlformats.org/officeDocument/2006/relationships/hyperlink" Target="https://tothemoon.im-ldi.com/data_a70/AS17/raw/AS17-136-20715.tif" TargetMode="External"/><Relationship Id="rId26096" Type="http://schemas.openxmlformats.org/officeDocument/2006/relationships/hyperlink" Target="https://tothemoon.im-ldi.com/data_a70/AS17/processed/AS17-136-20715.png" TargetMode="External"/><Relationship Id="rId26097" Type="http://schemas.openxmlformats.org/officeDocument/2006/relationships/hyperlink" Target="https://www.lpi.usra.edu/resources/apollo/frame/?AS17-136-20716" TargetMode="External"/><Relationship Id="rId26098" Type="http://schemas.openxmlformats.org/officeDocument/2006/relationships/hyperlink" Target="https://tothemoon.im-ldi.com/data_a70/AS17/extra/AS17-136-20716.small.png" TargetMode="External"/><Relationship Id="rId26099" Type="http://schemas.openxmlformats.org/officeDocument/2006/relationships/hyperlink" Target="https://tothemoon.im-ldi.com/data_a70/AS17/raw/AS17-136-20716.tif" TargetMode="External"/><Relationship Id="rId26100" Type="http://schemas.openxmlformats.org/officeDocument/2006/relationships/hyperlink" Target="https://tothemoon.im-ldi.com/data_a70/AS17/processed/AS17-136-20716.png" TargetMode="External"/><Relationship Id="rId26101" Type="http://schemas.openxmlformats.org/officeDocument/2006/relationships/hyperlink" Target="https://www.lpi.usra.edu/resources/apollo/frame/?AS17-136-20717" TargetMode="External"/><Relationship Id="rId26102" Type="http://schemas.openxmlformats.org/officeDocument/2006/relationships/hyperlink" Target="https://tothemoon.im-ldi.com/data_a70/AS17/extra/AS17-136-20717.small.png" TargetMode="External"/><Relationship Id="rId26103" Type="http://schemas.openxmlformats.org/officeDocument/2006/relationships/hyperlink" Target="https://tothemoon.im-ldi.com/data_a70/AS17/raw/AS17-136-20717.tif" TargetMode="External"/><Relationship Id="rId26104" Type="http://schemas.openxmlformats.org/officeDocument/2006/relationships/hyperlink" Target="https://tothemoon.im-ldi.com/data_a70/AS17/processed/AS17-136-20717.png" TargetMode="External"/><Relationship Id="rId26105" Type="http://schemas.openxmlformats.org/officeDocument/2006/relationships/hyperlink" Target="https://www.lpi.usra.edu/resources/apollo/frame/?AS17-136-20718" TargetMode="External"/><Relationship Id="rId26106" Type="http://schemas.openxmlformats.org/officeDocument/2006/relationships/hyperlink" Target="https://tothemoon.im-ldi.com/data_a70/AS17/extra/AS17-136-20718.small.png" TargetMode="External"/><Relationship Id="rId26107" Type="http://schemas.openxmlformats.org/officeDocument/2006/relationships/hyperlink" Target="https://tothemoon.im-ldi.com/data_a70/AS17/raw/AS17-136-20718.tif" TargetMode="External"/><Relationship Id="rId26108" Type="http://schemas.openxmlformats.org/officeDocument/2006/relationships/hyperlink" Target="https://tothemoon.im-ldi.com/data_a70/AS17/processed/AS17-136-20718.png" TargetMode="External"/><Relationship Id="rId26109" Type="http://schemas.openxmlformats.org/officeDocument/2006/relationships/hyperlink" Target="https://www.lpi.usra.edu/resources/apollo/frame/?AS17-136-20720" TargetMode="External"/><Relationship Id="rId26110" Type="http://schemas.openxmlformats.org/officeDocument/2006/relationships/hyperlink" Target="https://tothemoon.im-ldi.com/data_a70/AS17/extra/AS17-136-20720.small.png" TargetMode="External"/><Relationship Id="rId26111" Type="http://schemas.openxmlformats.org/officeDocument/2006/relationships/hyperlink" Target="https://tothemoon.im-ldi.com/data_a70/AS17/raw/AS17-136-20720.tif" TargetMode="External"/><Relationship Id="rId26112" Type="http://schemas.openxmlformats.org/officeDocument/2006/relationships/hyperlink" Target="https://tothemoon.im-ldi.com/data_a70/AS17/processed/AS17-136-20720.png" TargetMode="External"/><Relationship Id="rId26113" Type="http://schemas.openxmlformats.org/officeDocument/2006/relationships/hyperlink" Target="https://www.lpi.usra.edu/resources/apollo/frame/?AS17-136-20721" TargetMode="External"/><Relationship Id="rId26114" Type="http://schemas.openxmlformats.org/officeDocument/2006/relationships/hyperlink" Target="https://tothemoon.im-ldi.com/data_a70/AS17/extra/AS17-136-20721.small.png" TargetMode="External"/><Relationship Id="rId26115" Type="http://schemas.openxmlformats.org/officeDocument/2006/relationships/hyperlink" Target="https://tothemoon.im-ldi.com/data_a70/AS17/raw/AS17-136-20721.tif" TargetMode="External"/><Relationship Id="rId26116" Type="http://schemas.openxmlformats.org/officeDocument/2006/relationships/hyperlink" Target="https://tothemoon.im-ldi.com/data_a70/AS17/processed/AS17-136-20721.png" TargetMode="External"/><Relationship Id="rId26117" Type="http://schemas.openxmlformats.org/officeDocument/2006/relationships/hyperlink" Target="https://www.lpi.usra.edu/resources/apollo/frame/?AS17-136-20722" TargetMode="External"/><Relationship Id="rId26118" Type="http://schemas.openxmlformats.org/officeDocument/2006/relationships/hyperlink" Target="https://tothemoon.im-ldi.com/data_a70/AS17/extra/AS17-136-20722.small.png" TargetMode="External"/><Relationship Id="rId26119" Type="http://schemas.openxmlformats.org/officeDocument/2006/relationships/hyperlink" Target="https://tothemoon.im-ldi.com/data_a70/AS17/raw/AS17-136-20722.tif" TargetMode="External"/><Relationship Id="rId26120" Type="http://schemas.openxmlformats.org/officeDocument/2006/relationships/hyperlink" Target="https://tothemoon.im-ldi.com/data_a70/AS17/processed/AS17-136-20722.png" TargetMode="External"/><Relationship Id="rId26121" Type="http://schemas.openxmlformats.org/officeDocument/2006/relationships/hyperlink" Target="https://www.lpi.usra.edu/resources/apollo/frame/?AS17-136-20724" TargetMode="External"/><Relationship Id="rId26122" Type="http://schemas.openxmlformats.org/officeDocument/2006/relationships/hyperlink" Target="https://tothemoon.im-ldi.com/data_a70/AS17/extra/AS17-136-20724.small.png" TargetMode="External"/><Relationship Id="rId26123" Type="http://schemas.openxmlformats.org/officeDocument/2006/relationships/hyperlink" Target="https://tothemoon.im-ldi.com/data_a70/AS17/raw/AS17-136-20724.tif" TargetMode="External"/><Relationship Id="rId26124" Type="http://schemas.openxmlformats.org/officeDocument/2006/relationships/hyperlink" Target="https://tothemoon.im-ldi.com/data_a70/AS17/processed/AS17-136-20724.png" TargetMode="External"/><Relationship Id="rId26125" Type="http://schemas.openxmlformats.org/officeDocument/2006/relationships/hyperlink" Target="https://www.lpi.usra.edu/resources/apollo/frame/?AS17-136-20742" TargetMode="External"/><Relationship Id="rId26126" Type="http://schemas.openxmlformats.org/officeDocument/2006/relationships/hyperlink" Target="https://tothemoon.im-ldi.com/data_a70/AS17/extra/AS17-136-20742.small.png" TargetMode="External"/><Relationship Id="rId26127" Type="http://schemas.openxmlformats.org/officeDocument/2006/relationships/hyperlink" Target="https://tothemoon.im-ldi.com/data_a70/AS17/raw/AS17-136-20742.tif" TargetMode="External"/><Relationship Id="rId26128" Type="http://schemas.openxmlformats.org/officeDocument/2006/relationships/hyperlink" Target="https://tothemoon.im-ldi.com/data_a70/AS17/processed/AS17-136-20742.png" TargetMode="External"/><Relationship Id="rId26129" Type="http://schemas.openxmlformats.org/officeDocument/2006/relationships/hyperlink" Target="https://www.lpi.usra.edu/resources/apollo/frame/?AS17-136-20743" TargetMode="External"/><Relationship Id="rId26130" Type="http://schemas.openxmlformats.org/officeDocument/2006/relationships/hyperlink" Target="https://tothemoon.im-ldi.com/data_a70/AS17/extra/AS17-136-20743.small.png" TargetMode="External"/><Relationship Id="rId26131" Type="http://schemas.openxmlformats.org/officeDocument/2006/relationships/hyperlink" Target="https://tothemoon.im-ldi.com/data_a70/AS17/raw/AS17-136-20743.tif" TargetMode="External"/><Relationship Id="rId26132" Type="http://schemas.openxmlformats.org/officeDocument/2006/relationships/hyperlink" Target="https://tothemoon.im-ldi.com/data_a70/AS17/processed/AS17-136-20743.png" TargetMode="External"/><Relationship Id="rId26133" Type="http://schemas.openxmlformats.org/officeDocument/2006/relationships/hyperlink" Target="https://www.lpi.usra.edu/resources/apollo/frame/?AS17-136-20744" TargetMode="External"/><Relationship Id="rId26134" Type="http://schemas.openxmlformats.org/officeDocument/2006/relationships/hyperlink" Target="https://tothemoon.im-ldi.com/data_a70/AS17/extra/AS17-136-20744.small.png" TargetMode="External"/><Relationship Id="rId26135" Type="http://schemas.openxmlformats.org/officeDocument/2006/relationships/hyperlink" Target="https://tothemoon.im-ldi.com/data_a70/AS17/raw/AS17-136-20744.tif" TargetMode="External"/><Relationship Id="rId26136" Type="http://schemas.openxmlformats.org/officeDocument/2006/relationships/hyperlink" Target="https://tothemoon.im-ldi.com/data_a70/AS17/processed/AS17-136-20744.png" TargetMode="External"/><Relationship Id="rId26137" Type="http://schemas.openxmlformats.org/officeDocument/2006/relationships/hyperlink" Target="https://www.lpi.usra.edu/resources/apollo/frame/?AS17-136-20747" TargetMode="External"/><Relationship Id="rId26138" Type="http://schemas.openxmlformats.org/officeDocument/2006/relationships/hyperlink" Target="https://tothemoon.im-ldi.com/data_a70/AS17/extra/AS17-136-20747.small.png" TargetMode="External"/><Relationship Id="rId26139" Type="http://schemas.openxmlformats.org/officeDocument/2006/relationships/hyperlink" Target="https://tothemoon.im-ldi.com/data_a70/AS17/raw/AS17-136-20747.tif" TargetMode="External"/><Relationship Id="rId26140" Type="http://schemas.openxmlformats.org/officeDocument/2006/relationships/hyperlink" Target="https://tothemoon.im-ldi.com/data_a70/AS17/processed/AS17-136-20747.png" TargetMode="External"/><Relationship Id="rId26141" Type="http://schemas.openxmlformats.org/officeDocument/2006/relationships/hyperlink" Target="https://www.lpi.usra.edu/resources/apollo/frame/?AS17-136-20748" TargetMode="External"/><Relationship Id="rId26142" Type="http://schemas.openxmlformats.org/officeDocument/2006/relationships/hyperlink" Target="https://tothemoon.im-ldi.com/data_a70/AS17/extra/AS17-136-20748.small.png" TargetMode="External"/><Relationship Id="rId26143" Type="http://schemas.openxmlformats.org/officeDocument/2006/relationships/hyperlink" Target="https://tothemoon.im-ldi.com/data_a70/AS17/raw/AS17-136-20748.tif" TargetMode="External"/><Relationship Id="rId26144" Type="http://schemas.openxmlformats.org/officeDocument/2006/relationships/hyperlink" Target="https://tothemoon.im-ldi.com/data_a70/AS17/processed/AS17-136-20748.png" TargetMode="External"/><Relationship Id="rId26145" Type="http://schemas.openxmlformats.org/officeDocument/2006/relationships/hyperlink" Target="https://www.lpi.usra.edu/resources/apollo/frame/?AS17-136-20750" TargetMode="External"/><Relationship Id="rId26146" Type="http://schemas.openxmlformats.org/officeDocument/2006/relationships/hyperlink" Target="https://tothemoon.im-ldi.com/data_a70/AS17/extra/AS17-136-20750.small.png" TargetMode="External"/><Relationship Id="rId26147" Type="http://schemas.openxmlformats.org/officeDocument/2006/relationships/hyperlink" Target="https://tothemoon.im-ldi.com/data_a70/AS17/raw/AS17-136-20750.tif" TargetMode="External"/><Relationship Id="rId26148" Type="http://schemas.openxmlformats.org/officeDocument/2006/relationships/hyperlink" Target="https://tothemoon.im-ldi.com/data_a70/AS17/processed/AS17-136-20750.png" TargetMode="External"/><Relationship Id="rId26149" Type="http://schemas.openxmlformats.org/officeDocument/2006/relationships/hyperlink" Target="https://www.lpi.usra.edu/resources/apollo/frame/?AS17-136-20757" TargetMode="External"/><Relationship Id="rId26150" Type="http://schemas.openxmlformats.org/officeDocument/2006/relationships/hyperlink" Target="https://tothemoon.im-ldi.com/data_a70/AS17/extra/AS17-136-20757.small.png" TargetMode="External"/><Relationship Id="rId26151" Type="http://schemas.openxmlformats.org/officeDocument/2006/relationships/hyperlink" Target="https://tothemoon.im-ldi.com/data_a70/AS17/raw/AS17-136-20757.tif" TargetMode="External"/><Relationship Id="rId26152" Type="http://schemas.openxmlformats.org/officeDocument/2006/relationships/hyperlink" Target="https://tothemoon.im-ldi.com/data_a70/AS17/processed/AS17-136-20757.png" TargetMode="External"/><Relationship Id="rId26153" Type="http://schemas.openxmlformats.org/officeDocument/2006/relationships/hyperlink" Target="https://www.lpi.usra.edu/resources/apollo/frame/?AS17-136-20758" TargetMode="External"/><Relationship Id="rId26154" Type="http://schemas.openxmlformats.org/officeDocument/2006/relationships/hyperlink" Target="https://tothemoon.im-ldi.com/data_a70/AS17/extra/AS17-136-20758.small.png" TargetMode="External"/><Relationship Id="rId26155" Type="http://schemas.openxmlformats.org/officeDocument/2006/relationships/hyperlink" Target="https://tothemoon.im-ldi.com/data_a70/AS17/raw/AS17-136-20758.tif" TargetMode="External"/><Relationship Id="rId26156" Type="http://schemas.openxmlformats.org/officeDocument/2006/relationships/hyperlink" Target="https://tothemoon.im-ldi.com/data_a70/AS17/processed/AS17-136-20758.png" TargetMode="External"/><Relationship Id="rId26157" Type="http://schemas.openxmlformats.org/officeDocument/2006/relationships/hyperlink" Target="https://www.lpi.usra.edu/resources/apollo/frame/?AS17-136-20759" TargetMode="External"/><Relationship Id="rId26158" Type="http://schemas.openxmlformats.org/officeDocument/2006/relationships/hyperlink" Target="https://tothemoon.im-ldi.com/data_a70/AS17/extra/AS17-136-20759.small.png" TargetMode="External"/><Relationship Id="rId26159" Type="http://schemas.openxmlformats.org/officeDocument/2006/relationships/hyperlink" Target="https://tothemoon.im-ldi.com/data_a70/AS17/raw/AS17-136-20759.tif" TargetMode="External"/><Relationship Id="rId26160" Type="http://schemas.openxmlformats.org/officeDocument/2006/relationships/hyperlink" Target="https://tothemoon.im-ldi.com/data_a70/AS17/processed/AS17-136-20759.png" TargetMode="External"/><Relationship Id="rId26161" Type="http://schemas.openxmlformats.org/officeDocument/2006/relationships/hyperlink" Target="https://www.lpi.usra.edu/resources/apollo/frame/?AS17-136-20760" TargetMode="External"/><Relationship Id="rId26162" Type="http://schemas.openxmlformats.org/officeDocument/2006/relationships/hyperlink" Target="https://tothemoon.im-ldi.com/data_a70/AS17/extra/AS17-136-20760.small.png" TargetMode="External"/><Relationship Id="rId26163" Type="http://schemas.openxmlformats.org/officeDocument/2006/relationships/hyperlink" Target="https://tothemoon.im-ldi.com/data_a70/AS17/raw/AS17-136-20760.tif" TargetMode="External"/><Relationship Id="rId26164" Type="http://schemas.openxmlformats.org/officeDocument/2006/relationships/hyperlink" Target="https://tothemoon.im-ldi.com/data_a70/AS17/processed/AS17-136-20760.png" TargetMode="External"/><Relationship Id="rId26165" Type="http://schemas.openxmlformats.org/officeDocument/2006/relationships/hyperlink" Target="https://www.lpi.usra.edu/resources/apollo/frame/?AS17-136-20761" TargetMode="External"/><Relationship Id="rId26166" Type="http://schemas.openxmlformats.org/officeDocument/2006/relationships/hyperlink" Target="https://tothemoon.im-ldi.com/data_a70/AS17/extra/AS17-136-20761.small.png" TargetMode="External"/><Relationship Id="rId26167" Type="http://schemas.openxmlformats.org/officeDocument/2006/relationships/hyperlink" Target="https://tothemoon.im-ldi.com/data_a70/AS17/raw/AS17-136-20761.tif" TargetMode="External"/><Relationship Id="rId26168" Type="http://schemas.openxmlformats.org/officeDocument/2006/relationships/hyperlink" Target="https://tothemoon.im-ldi.com/data_a70/AS17/processed/AS17-136-20761.png" TargetMode="External"/><Relationship Id="rId26169" Type="http://schemas.openxmlformats.org/officeDocument/2006/relationships/hyperlink" Target="https://www.lpi.usra.edu/resources/apollo/frame/?AS17-136-20762" TargetMode="External"/><Relationship Id="rId26170" Type="http://schemas.openxmlformats.org/officeDocument/2006/relationships/hyperlink" Target="https://tothemoon.im-ldi.com/data_a70/AS17/extra/AS17-136-20762.small.png" TargetMode="External"/><Relationship Id="rId26171" Type="http://schemas.openxmlformats.org/officeDocument/2006/relationships/hyperlink" Target="https://tothemoon.im-ldi.com/data_a70/AS17/raw/AS17-136-20762.tif" TargetMode="External"/><Relationship Id="rId26172" Type="http://schemas.openxmlformats.org/officeDocument/2006/relationships/hyperlink" Target="https://tothemoon.im-ldi.com/data_a70/AS17/processed/AS17-136-20762.png" TargetMode="External"/><Relationship Id="rId26173" Type="http://schemas.openxmlformats.org/officeDocument/2006/relationships/hyperlink" Target="https://www.lpi.usra.edu/resources/apollo/frame/?AS17-136-20765" TargetMode="External"/><Relationship Id="rId26174" Type="http://schemas.openxmlformats.org/officeDocument/2006/relationships/hyperlink" Target="https://tothemoon.im-ldi.com/data_a70/AS17/extra/AS17-136-20765.small.png" TargetMode="External"/><Relationship Id="rId26175" Type="http://schemas.openxmlformats.org/officeDocument/2006/relationships/hyperlink" Target="https://tothemoon.im-ldi.com/data_a70/AS17/raw/AS17-136-20765.tif" TargetMode="External"/><Relationship Id="rId26176" Type="http://schemas.openxmlformats.org/officeDocument/2006/relationships/hyperlink" Target="https://tothemoon.im-ldi.com/data_a70/AS17/processed/AS17-136-20765.png" TargetMode="External"/><Relationship Id="rId26177" Type="http://schemas.openxmlformats.org/officeDocument/2006/relationships/hyperlink" Target="https://www.lpi.usra.edu/resources/apollo/frame/?AS17-136-20776" TargetMode="External"/><Relationship Id="rId26178" Type="http://schemas.openxmlformats.org/officeDocument/2006/relationships/hyperlink" Target="https://tothemoon.im-ldi.com/data_a70/AS17/extra/AS17-136-20776.small.png" TargetMode="External"/><Relationship Id="rId26179" Type="http://schemas.openxmlformats.org/officeDocument/2006/relationships/hyperlink" Target="https://tothemoon.im-ldi.com/data_a70/AS17/raw/AS17-136-20776.tif" TargetMode="External"/><Relationship Id="rId26180" Type="http://schemas.openxmlformats.org/officeDocument/2006/relationships/hyperlink" Target="https://tothemoon.im-ldi.com/data_a70/AS17/processed/AS17-136-20776.png" TargetMode="External"/><Relationship Id="rId26181" Type="http://schemas.openxmlformats.org/officeDocument/2006/relationships/hyperlink" Target="https://www.lpi.usra.edu/resources/apollo/frame/?AS17-136-20780" TargetMode="External"/><Relationship Id="rId26182" Type="http://schemas.openxmlformats.org/officeDocument/2006/relationships/hyperlink" Target="https://tothemoon.im-ldi.com/data_a70/AS17/extra/AS17-136-20780.small.png" TargetMode="External"/><Relationship Id="rId26183" Type="http://schemas.openxmlformats.org/officeDocument/2006/relationships/hyperlink" Target="https://tothemoon.im-ldi.com/data_a70/AS17/raw/AS17-136-20780.tif" TargetMode="External"/><Relationship Id="rId26184" Type="http://schemas.openxmlformats.org/officeDocument/2006/relationships/hyperlink" Target="https://tothemoon.im-ldi.com/data_a70/AS17/processed/AS17-136-20780.png" TargetMode="External"/><Relationship Id="rId26185" Type="http://schemas.openxmlformats.org/officeDocument/2006/relationships/hyperlink" Target="https://www.lpi.usra.edu/resources/apollo/frame/?AS17-136-20781" TargetMode="External"/><Relationship Id="rId26186" Type="http://schemas.openxmlformats.org/officeDocument/2006/relationships/hyperlink" Target="https://tothemoon.im-ldi.com/data_a70/AS17/extra/AS17-136-20781.small.png" TargetMode="External"/><Relationship Id="rId26187" Type="http://schemas.openxmlformats.org/officeDocument/2006/relationships/hyperlink" Target="https://tothemoon.im-ldi.com/data_a70/AS17/raw/AS17-136-20781.tif" TargetMode="External"/><Relationship Id="rId26188" Type="http://schemas.openxmlformats.org/officeDocument/2006/relationships/hyperlink" Target="https://tothemoon.im-ldi.com/data_a70/AS17/processed/AS17-136-20781.png" TargetMode="External"/><Relationship Id="rId26189" Type="http://schemas.openxmlformats.org/officeDocument/2006/relationships/hyperlink" Target="https://www.lpi.usra.edu/resources/apollo/frame/?AS17-136-20783" TargetMode="External"/><Relationship Id="rId26190" Type="http://schemas.openxmlformats.org/officeDocument/2006/relationships/hyperlink" Target="https://tothemoon.im-ldi.com/data_a70/AS17/extra/AS17-136-20783.small.png" TargetMode="External"/><Relationship Id="rId26191" Type="http://schemas.openxmlformats.org/officeDocument/2006/relationships/hyperlink" Target="https://tothemoon.im-ldi.com/data_a70/AS17/raw/AS17-136-20783.tif" TargetMode="External"/><Relationship Id="rId26192" Type="http://schemas.openxmlformats.org/officeDocument/2006/relationships/hyperlink" Target="https://tothemoon.im-ldi.com/data_a70/AS17/processed/AS17-136-20783.png" TargetMode="External"/><Relationship Id="rId26193" Type="http://schemas.openxmlformats.org/officeDocument/2006/relationships/hyperlink" Target="https://www.lpi.usra.edu/resources/apollo/frame/?AS17-136-20785" TargetMode="External"/><Relationship Id="rId26194" Type="http://schemas.openxmlformats.org/officeDocument/2006/relationships/hyperlink" Target="https://tothemoon.im-ldi.com/data_a70/AS17/extra/AS17-136-20785.small.png" TargetMode="External"/><Relationship Id="rId26195" Type="http://schemas.openxmlformats.org/officeDocument/2006/relationships/hyperlink" Target="https://tothemoon.im-ldi.com/data_a70/AS17/raw/AS17-136-20785.tif" TargetMode="External"/><Relationship Id="rId26196" Type="http://schemas.openxmlformats.org/officeDocument/2006/relationships/hyperlink" Target="https://tothemoon.im-ldi.com/data_a70/AS17/processed/AS17-136-20785.png" TargetMode="External"/><Relationship Id="rId26197" Type="http://schemas.openxmlformats.org/officeDocument/2006/relationships/hyperlink" Target="https://www.lpi.usra.edu/resources/apollo/frame/?AS17-136-20786" TargetMode="External"/><Relationship Id="rId26198" Type="http://schemas.openxmlformats.org/officeDocument/2006/relationships/hyperlink" Target="https://tothemoon.im-ldi.com/data_a70/AS17/extra/AS17-136-20786.small.png" TargetMode="External"/><Relationship Id="rId26199" Type="http://schemas.openxmlformats.org/officeDocument/2006/relationships/hyperlink" Target="https://tothemoon.im-ldi.com/data_a70/AS17/raw/AS17-136-20786.tif" TargetMode="External"/><Relationship Id="rId26200" Type="http://schemas.openxmlformats.org/officeDocument/2006/relationships/hyperlink" Target="https://tothemoon.im-ldi.com/data_a70/AS17/processed/AS17-136-20786.png" TargetMode="External"/><Relationship Id="rId26201" Type="http://schemas.openxmlformats.org/officeDocument/2006/relationships/hyperlink" Target="https://www.lpi.usra.edu/resources/apollo/frame/?AS17-136-20787" TargetMode="External"/><Relationship Id="rId26202" Type="http://schemas.openxmlformats.org/officeDocument/2006/relationships/hyperlink" Target="https://tothemoon.im-ldi.com/data_a70/AS17/extra/AS17-136-20787.small.png" TargetMode="External"/><Relationship Id="rId26203" Type="http://schemas.openxmlformats.org/officeDocument/2006/relationships/hyperlink" Target="https://tothemoon.im-ldi.com/data_a70/AS17/raw/AS17-136-20787.tif" TargetMode="External"/><Relationship Id="rId26204" Type="http://schemas.openxmlformats.org/officeDocument/2006/relationships/hyperlink" Target="https://tothemoon.im-ldi.com/data_a70/AS17/processed/AS17-136-20787.png" TargetMode="External"/><Relationship Id="rId26205" Type="http://schemas.openxmlformats.org/officeDocument/2006/relationships/hyperlink" Target="https://www.lpi.usra.edu/resources/apollo/frame/?AS17-136-20788" TargetMode="External"/><Relationship Id="rId26206" Type="http://schemas.openxmlformats.org/officeDocument/2006/relationships/hyperlink" Target="https://tothemoon.im-ldi.com/data_a70/AS17/extra/AS17-136-20788.small.png" TargetMode="External"/><Relationship Id="rId26207" Type="http://schemas.openxmlformats.org/officeDocument/2006/relationships/hyperlink" Target="https://tothemoon.im-ldi.com/data_a70/AS17/raw/AS17-136-20788.tif" TargetMode="External"/><Relationship Id="rId26208" Type="http://schemas.openxmlformats.org/officeDocument/2006/relationships/hyperlink" Target="https://tothemoon.im-ldi.com/data_a70/AS17/processed/AS17-136-20788.png" TargetMode="External"/><Relationship Id="rId26209" Type="http://schemas.openxmlformats.org/officeDocument/2006/relationships/hyperlink" Target="https://www.lpi.usra.edu/resources/apollo/frame/?AS17-136-20789" TargetMode="External"/><Relationship Id="rId26210" Type="http://schemas.openxmlformats.org/officeDocument/2006/relationships/hyperlink" Target="https://tothemoon.im-ldi.com/data_a70/AS17/extra/AS17-136-20789.small.png" TargetMode="External"/><Relationship Id="rId26211" Type="http://schemas.openxmlformats.org/officeDocument/2006/relationships/hyperlink" Target="https://tothemoon.im-ldi.com/data_a70/AS17/raw/AS17-136-20789.tif" TargetMode="External"/><Relationship Id="rId26212" Type="http://schemas.openxmlformats.org/officeDocument/2006/relationships/hyperlink" Target="https://tothemoon.im-ldi.com/data_a70/AS17/processed/AS17-136-20789.png" TargetMode="External"/><Relationship Id="rId26213" Type="http://schemas.openxmlformats.org/officeDocument/2006/relationships/hyperlink" Target="https://www.lpi.usra.edu/resources/apollo/frame/?AS17-136-20790" TargetMode="External"/><Relationship Id="rId26214" Type="http://schemas.openxmlformats.org/officeDocument/2006/relationships/hyperlink" Target="https://tothemoon.im-ldi.com/data_a70/AS17/extra/AS17-136-20790.small.png" TargetMode="External"/><Relationship Id="rId26215" Type="http://schemas.openxmlformats.org/officeDocument/2006/relationships/hyperlink" Target="https://tothemoon.im-ldi.com/data_a70/AS17/raw/AS17-136-20790.tif" TargetMode="External"/><Relationship Id="rId26216" Type="http://schemas.openxmlformats.org/officeDocument/2006/relationships/hyperlink" Target="https://tothemoon.im-ldi.com/data_a70/AS17/processed/AS17-136-20790.png" TargetMode="External"/><Relationship Id="rId26217" Type="http://schemas.openxmlformats.org/officeDocument/2006/relationships/hyperlink" Target="https://www.lpi.usra.edu/resources/apollo/frame/?AS17-136-20791" TargetMode="External"/><Relationship Id="rId26218" Type="http://schemas.openxmlformats.org/officeDocument/2006/relationships/hyperlink" Target="https://tothemoon.im-ldi.com/data_a70/AS17/extra/AS17-136-20791.small.png" TargetMode="External"/><Relationship Id="rId26219" Type="http://schemas.openxmlformats.org/officeDocument/2006/relationships/hyperlink" Target="https://tothemoon.im-ldi.com/data_a70/AS17/raw/AS17-136-20791.tif" TargetMode="External"/><Relationship Id="rId26220" Type="http://schemas.openxmlformats.org/officeDocument/2006/relationships/hyperlink" Target="https://tothemoon.im-ldi.com/data_a70/AS17/processed/AS17-136-20791.png" TargetMode="External"/><Relationship Id="rId26221" Type="http://schemas.openxmlformats.org/officeDocument/2006/relationships/hyperlink" Target="https://www.lpi.usra.edu/resources/apollo/frame/?AS17-136-20792" TargetMode="External"/><Relationship Id="rId26222" Type="http://schemas.openxmlformats.org/officeDocument/2006/relationships/hyperlink" Target="https://tothemoon.im-ldi.com/data_a70/AS17/extra/AS17-136-20792.small.png" TargetMode="External"/><Relationship Id="rId26223" Type="http://schemas.openxmlformats.org/officeDocument/2006/relationships/hyperlink" Target="https://tothemoon.im-ldi.com/data_a70/AS17/raw/AS17-136-20792.tif" TargetMode="External"/><Relationship Id="rId26224" Type="http://schemas.openxmlformats.org/officeDocument/2006/relationships/hyperlink" Target="https://tothemoon.im-ldi.com/data_a70/AS17/processed/AS17-136-20792.png" TargetMode="External"/><Relationship Id="rId26225" Type="http://schemas.openxmlformats.org/officeDocument/2006/relationships/hyperlink" Target="https://www.lpi.usra.edu/resources/apollo/frame/?AS17-136-20799" TargetMode="External"/><Relationship Id="rId26226" Type="http://schemas.openxmlformats.org/officeDocument/2006/relationships/hyperlink" Target="https://tothemoon.im-ldi.com/data_a70/AS17/extra/AS17-136-20799.small.png" TargetMode="External"/><Relationship Id="rId26227" Type="http://schemas.openxmlformats.org/officeDocument/2006/relationships/hyperlink" Target="https://tothemoon.im-ldi.com/data_a70/AS17/raw/AS17-136-20799.tif" TargetMode="External"/><Relationship Id="rId26228" Type="http://schemas.openxmlformats.org/officeDocument/2006/relationships/hyperlink" Target="https://tothemoon.im-ldi.com/data_a70/AS17/processed/AS17-136-20799.png" TargetMode="External"/><Relationship Id="rId26229" Type="http://schemas.openxmlformats.org/officeDocument/2006/relationships/hyperlink" Target="https://www.lpi.usra.edu/resources/apollo/frame/?AS17-136-20804" TargetMode="External"/><Relationship Id="rId26230" Type="http://schemas.openxmlformats.org/officeDocument/2006/relationships/hyperlink" Target="https://tothemoon.im-ldi.com/data_a70/AS17/extra/AS17-136-20804.small.png" TargetMode="External"/><Relationship Id="rId26231" Type="http://schemas.openxmlformats.org/officeDocument/2006/relationships/hyperlink" Target="https://tothemoon.im-ldi.com/data_a70/AS17/raw/AS17-136-20804.tif" TargetMode="External"/><Relationship Id="rId26232" Type="http://schemas.openxmlformats.org/officeDocument/2006/relationships/hyperlink" Target="https://tothemoon.im-ldi.com/data_a70/AS17/processed/AS17-136-20804.png" TargetMode="External"/><Relationship Id="rId26233" Type="http://schemas.openxmlformats.org/officeDocument/2006/relationships/hyperlink" Target="https://www.lpi.usra.edu/resources/apollo/frame/?AS17-136-20805" TargetMode="External"/><Relationship Id="rId26234" Type="http://schemas.openxmlformats.org/officeDocument/2006/relationships/hyperlink" Target="https://tothemoon.im-ldi.com/data_a70/AS17/extra/AS17-136-20805.small.png" TargetMode="External"/><Relationship Id="rId26235" Type="http://schemas.openxmlformats.org/officeDocument/2006/relationships/hyperlink" Target="https://tothemoon.im-ldi.com/data_a70/AS17/raw/AS17-136-20805.tif" TargetMode="External"/><Relationship Id="rId26236" Type="http://schemas.openxmlformats.org/officeDocument/2006/relationships/hyperlink" Target="https://tothemoon.im-ldi.com/data_a70/AS17/processed/AS17-136-20805.png" TargetMode="External"/><Relationship Id="rId26237" Type="http://schemas.openxmlformats.org/officeDocument/2006/relationships/hyperlink" Target="https://www.lpi.usra.edu/resources/apollo/frame/?AS17-136-20806" TargetMode="External"/><Relationship Id="rId26238" Type="http://schemas.openxmlformats.org/officeDocument/2006/relationships/hyperlink" Target="https://tothemoon.im-ldi.com/data_a70/AS17/extra/AS17-136-20806.small.png" TargetMode="External"/><Relationship Id="rId26239" Type="http://schemas.openxmlformats.org/officeDocument/2006/relationships/hyperlink" Target="https://tothemoon.im-ldi.com/data_a70/AS17/raw/AS17-136-20806.tif" TargetMode="External"/><Relationship Id="rId26240" Type="http://schemas.openxmlformats.org/officeDocument/2006/relationships/hyperlink" Target="https://tothemoon.im-ldi.com/data_a70/AS17/processed/AS17-136-20806.png" TargetMode="External"/><Relationship Id="rId26241" Type="http://schemas.openxmlformats.org/officeDocument/2006/relationships/hyperlink" Target="https://www.lpi.usra.edu/resources/apollo/frame/?AS17-136-20807" TargetMode="External"/><Relationship Id="rId26242" Type="http://schemas.openxmlformats.org/officeDocument/2006/relationships/hyperlink" Target="https://tothemoon.im-ldi.com/data_a70/AS17/extra/AS17-136-20807.small.png" TargetMode="External"/><Relationship Id="rId26243" Type="http://schemas.openxmlformats.org/officeDocument/2006/relationships/hyperlink" Target="https://tothemoon.im-ldi.com/data_a70/AS17/raw/AS17-136-20807.tif" TargetMode="External"/><Relationship Id="rId26244" Type="http://schemas.openxmlformats.org/officeDocument/2006/relationships/hyperlink" Target="https://tothemoon.im-ldi.com/data_a70/AS17/processed/AS17-136-20807.png" TargetMode="External"/><Relationship Id="rId26245" Type="http://schemas.openxmlformats.org/officeDocument/2006/relationships/hyperlink" Target="https://www.lpi.usra.edu/resources/apollo/frame/?AS17-136-20808" TargetMode="External"/><Relationship Id="rId26246" Type="http://schemas.openxmlformats.org/officeDocument/2006/relationships/hyperlink" Target="https://tothemoon.im-ldi.com/data_a70/AS17/extra/AS17-136-20808.small.png" TargetMode="External"/><Relationship Id="rId26247" Type="http://schemas.openxmlformats.org/officeDocument/2006/relationships/hyperlink" Target="https://tothemoon.im-ldi.com/data_a70/AS17/raw/AS17-136-20808.tif" TargetMode="External"/><Relationship Id="rId26248" Type="http://schemas.openxmlformats.org/officeDocument/2006/relationships/hyperlink" Target="https://tothemoon.im-ldi.com/data_a70/AS17/processed/AS17-136-20808.png" TargetMode="External"/><Relationship Id="rId26249" Type="http://schemas.openxmlformats.org/officeDocument/2006/relationships/hyperlink" Target="https://www.lpi.usra.edu/resources/apollo/frame/?AS17-136-20811" TargetMode="External"/><Relationship Id="rId26250" Type="http://schemas.openxmlformats.org/officeDocument/2006/relationships/hyperlink" Target="https://tothemoon.im-ldi.com/data_a70/AS17/extra/AS17-136-20811.small.png" TargetMode="External"/><Relationship Id="rId26251" Type="http://schemas.openxmlformats.org/officeDocument/2006/relationships/hyperlink" Target="https://tothemoon.im-ldi.com/data_a70/AS17/raw/AS17-136-20811.tif" TargetMode="External"/><Relationship Id="rId26252" Type="http://schemas.openxmlformats.org/officeDocument/2006/relationships/hyperlink" Target="https://tothemoon.im-ldi.com/data_a70/AS17/processed/AS17-136-20811.png" TargetMode="External"/><Relationship Id="rId26253" Type="http://schemas.openxmlformats.org/officeDocument/2006/relationships/hyperlink" Target="https://www.lpi.usra.edu/resources/apollo/frame/?AS17-136-20812" TargetMode="External"/><Relationship Id="rId26254" Type="http://schemas.openxmlformats.org/officeDocument/2006/relationships/hyperlink" Target="https://tothemoon.im-ldi.com/data_a70/AS17/extra/AS17-136-20812.small.png" TargetMode="External"/><Relationship Id="rId26255" Type="http://schemas.openxmlformats.org/officeDocument/2006/relationships/hyperlink" Target="https://tothemoon.im-ldi.com/data_a70/AS17/raw/AS17-136-20812.tif" TargetMode="External"/><Relationship Id="rId26256" Type="http://schemas.openxmlformats.org/officeDocument/2006/relationships/hyperlink" Target="https://tothemoon.im-ldi.com/data_a70/AS17/processed/AS17-136-20812.png" TargetMode="External"/><Relationship Id="rId26257" Type="http://schemas.openxmlformats.org/officeDocument/2006/relationships/hyperlink" Target="https://www.lpi.usra.edu/resources/apollo/frame/?AS17-136-20813" TargetMode="External"/><Relationship Id="rId26258" Type="http://schemas.openxmlformats.org/officeDocument/2006/relationships/hyperlink" Target="https://tothemoon.im-ldi.com/data_a70/AS17/extra/AS17-136-20813.small.png" TargetMode="External"/><Relationship Id="rId26259" Type="http://schemas.openxmlformats.org/officeDocument/2006/relationships/hyperlink" Target="https://tothemoon.im-ldi.com/data_a70/AS17/raw/AS17-136-20813.tif" TargetMode="External"/><Relationship Id="rId26260" Type="http://schemas.openxmlformats.org/officeDocument/2006/relationships/hyperlink" Target="https://tothemoon.im-ldi.com/data_a70/AS17/processed/AS17-136-20813.png" TargetMode="External"/><Relationship Id="rId26261" Type="http://schemas.openxmlformats.org/officeDocument/2006/relationships/hyperlink" Target="https://www.lpi.usra.edu/resources/apollo/frame/?AS17-136-20815" TargetMode="External"/><Relationship Id="rId26262" Type="http://schemas.openxmlformats.org/officeDocument/2006/relationships/hyperlink" Target="https://tothemoon.im-ldi.com/data_a70/AS17/extra/AS17-136-20815.small.png" TargetMode="External"/><Relationship Id="rId26263" Type="http://schemas.openxmlformats.org/officeDocument/2006/relationships/hyperlink" Target="https://tothemoon.im-ldi.com/data_a70/AS17/raw/AS17-136-20815.tif" TargetMode="External"/><Relationship Id="rId26264" Type="http://schemas.openxmlformats.org/officeDocument/2006/relationships/hyperlink" Target="https://tothemoon.im-ldi.com/data_a70/AS17/processed/AS17-136-20815.png" TargetMode="External"/><Relationship Id="rId26265" Type="http://schemas.openxmlformats.org/officeDocument/2006/relationships/hyperlink" Target="https://www.lpi.usra.edu/resources/apollo/frame/?AS17-136-20816" TargetMode="External"/><Relationship Id="rId26266" Type="http://schemas.openxmlformats.org/officeDocument/2006/relationships/hyperlink" Target="https://tothemoon.im-ldi.com/data_a70/AS17/extra/AS17-136-20816.small.png" TargetMode="External"/><Relationship Id="rId26267" Type="http://schemas.openxmlformats.org/officeDocument/2006/relationships/hyperlink" Target="https://tothemoon.im-ldi.com/data_a70/AS17/raw/AS17-136-20816.tif" TargetMode="External"/><Relationship Id="rId26268" Type="http://schemas.openxmlformats.org/officeDocument/2006/relationships/hyperlink" Target="https://tothemoon.im-ldi.com/data_a70/AS17/processed/AS17-136-20816.png" TargetMode="External"/><Relationship Id="rId26269" Type="http://schemas.openxmlformats.org/officeDocument/2006/relationships/hyperlink" Target="https://www.lpi.usra.edu/resources/apollo/frame/?AS17-136-20817" TargetMode="External"/><Relationship Id="rId26270" Type="http://schemas.openxmlformats.org/officeDocument/2006/relationships/hyperlink" Target="https://tothemoon.im-ldi.com/data_a70/AS17/extra/AS17-136-20817.small.png" TargetMode="External"/><Relationship Id="rId26271" Type="http://schemas.openxmlformats.org/officeDocument/2006/relationships/hyperlink" Target="https://tothemoon.im-ldi.com/data_a70/AS17/raw/AS17-136-20817.tif" TargetMode="External"/><Relationship Id="rId26272" Type="http://schemas.openxmlformats.org/officeDocument/2006/relationships/hyperlink" Target="https://tothemoon.im-ldi.com/data_a70/AS17/processed/AS17-136-20817.png" TargetMode="External"/><Relationship Id="rId26273" Type="http://schemas.openxmlformats.org/officeDocument/2006/relationships/hyperlink" Target="https://www.lpi.usra.edu/resources/apollo/frame/?AS17-136-20818" TargetMode="External"/><Relationship Id="rId26274" Type="http://schemas.openxmlformats.org/officeDocument/2006/relationships/hyperlink" Target="https://tothemoon.im-ldi.com/data_a70/AS17/extra/AS17-136-20818.small.png" TargetMode="External"/><Relationship Id="rId26275" Type="http://schemas.openxmlformats.org/officeDocument/2006/relationships/hyperlink" Target="https://tothemoon.im-ldi.com/data_a70/AS17/raw/AS17-136-20818.tif" TargetMode="External"/><Relationship Id="rId26276" Type="http://schemas.openxmlformats.org/officeDocument/2006/relationships/hyperlink" Target="https://tothemoon.im-ldi.com/data_a70/AS17/processed/AS17-136-20818.png" TargetMode="External"/><Relationship Id="rId26277" Type="http://schemas.openxmlformats.org/officeDocument/2006/relationships/hyperlink" Target="https://www.lpi.usra.edu/resources/apollo/frame/?AS17-136-20819" TargetMode="External"/><Relationship Id="rId26278" Type="http://schemas.openxmlformats.org/officeDocument/2006/relationships/hyperlink" Target="https://tothemoon.im-ldi.com/data_a70/AS17/extra/AS17-136-20819.small.png" TargetMode="External"/><Relationship Id="rId26279" Type="http://schemas.openxmlformats.org/officeDocument/2006/relationships/hyperlink" Target="https://tothemoon.im-ldi.com/data_a70/AS17/raw/AS17-136-20819.tif" TargetMode="External"/><Relationship Id="rId26280" Type="http://schemas.openxmlformats.org/officeDocument/2006/relationships/hyperlink" Target="https://tothemoon.im-ldi.com/data_a70/AS17/processed/AS17-136-20819.png" TargetMode="External"/><Relationship Id="rId26281" Type="http://schemas.openxmlformats.org/officeDocument/2006/relationships/hyperlink" Target="https://www.lpi.usra.edu/resources/apollo/frame/?AS17-136-20820" TargetMode="External"/><Relationship Id="rId26282" Type="http://schemas.openxmlformats.org/officeDocument/2006/relationships/hyperlink" Target="https://tothemoon.im-ldi.com/data_a70/AS17/extra/AS17-136-20820.small.png" TargetMode="External"/><Relationship Id="rId26283" Type="http://schemas.openxmlformats.org/officeDocument/2006/relationships/hyperlink" Target="https://tothemoon.im-ldi.com/data_a70/AS17/raw/AS17-136-20820.tif" TargetMode="External"/><Relationship Id="rId26284" Type="http://schemas.openxmlformats.org/officeDocument/2006/relationships/hyperlink" Target="https://tothemoon.im-ldi.com/data_a70/AS17/processed/AS17-136-20820.png" TargetMode="External"/><Relationship Id="rId26285" Type="http://schemas.openxmlformats.org/officeDocument/2006/relationships/hyperlink" Target="https://www.lpi.usra.edu/resources/apollo/frame/?AS17-136-20821" TargetMode="External"/><Relationship Id="rId26286" Type="http://schemas.openxmlformats.org/officeDocument/2006/relationships/hyperlink" Target="https://tothemoon.im-ldi.com/data_a70/AS17/extra/AS17-136-20821.small.png" TargetMode="External"/><Relationship Id="rId26287" Type="http://schemas.openxmlformats.org/officeDocument/2006/relationships/hyperlink" Target="https://tothemoon.im-ldi.com/data_a70/AS17/raw/AS17-136-20821.tif" TargetMode="External"/><Relationship Id="rId26288" Type="http://schemas.openxmlformats.org/officeDocument/2006/relationships/hyperlink" Target="https://tothemoon.im-ldi.com/data_a70/AS17/processed/AS17-136-20821.png" TargetMode="External"/><Relationship Id="rId26289" Type="http://schemas.openxmlformats.org/officeDocument/2006/relationships/hyperlink" Target="https://www.lpi.usra.edu/resources/apollo/frame/?AS17-136-20822" TargetMode="External"/><Relationship Id="rId26290" Type="http://schemas.openxmlformats.org/officeDocument/2006/relationships/hyperlink" Target="https://tothemoon.im-ldi.com/data_a70/AS17/extra/AS17-136-20822.small.png" TargetMode="External"/><Relationship Id="rId26291" Type="http://schemas.openxmlformats.org/officeDocument/2006/relationships/hyperlink" Target="https://tothemoon.im-ldi.com/data_a70/AS17/raw/AS17-136-20822.tif" TargetMode="External"/><Relationship Id="rId26292" Type="http://schemas.openxmlformats.org/officeDocument/2006/relationships/hyperlink" Target="https://tothemoon.im-ldi.com/data_a70/AS17/processed/AS17-136-20822.png" TargetMode="External"/><Relationship Id="rId26293" Type="http://schemas.openxmlformats.org/officeDocument/2006/relationships/hyperlink" Target="https://www.lpi.usra.edu/resources/apollo/frame/?AS17-136-20823" TargetMode="External"/><Relationship Id="rId26294" Type="http://schemas.openxmlformats.org/officeDocument/2006/relationships/hyperlink" Target="https://tothemoon.im-ldi.com/data_a70/AS17/extra/AS17-136-20823.small.png" TargetMode="External"/><Relationship Id="rId26295" Type="http://schemas.openxmlformats.org/officeDocument/2006/relationships/hyperlink" Target="https://tothemoon.im-ldi.com/data_a70/AS17/raw/AS17-136-20823.tif" TargetMode="External"/><Relationship Id="rId26296" Type="http://schemas.openxmlformats.org/officeDocument/2006/relationships/hyperlink" Target="https://tothemoon.im-ldi.com/data_a70/AS17/processed/AS17-136-20823.png" TargetMode="External"/><Relationship Id="rId26297" Type="http://schemas.openxmlformats.org/officeDocument/2006/relationships/hyperlink" Target="https://www.lpi.usra.edu/resources/apollo/frame/?AS17-136-20824" TargetMode="External"/><Relationship Id="rId26298" Type="http://schemas.openxmlformats.org/officeDocument/2006/relationships/hyperlink" Target="https://tothemoon.im-ldi.com/data_a70/AS17/extra/AS17-136-20824.small.png" TargetMode="External"/><Relationship Id="rId26299" Type="http://schemas.openxmlformats.org/officeDocument/2006/relationships/hyperlink" Target="https://tothemoon.im-ldi.com/data_a70/AS17/raw/AS17-136-20824.tif" TargetMode="External"/><Relationship Id="rId26300" Type="http://schemas.openxmlformats.org/officeDocument/2006/relationships/hyperlink" Target="https://tothemoon.im-ldi.com/data_a70/AS17/processed/AS17-136-20824.png" TargetMode="External"/><Relationship Id="rId26301" Type="http://schemas.openxmlformats.org/officeDocument/2006/relationships/hyperlink" Target="https://www.lpi.usra.edu/resources/apollo/frame/?AS17-136-20825" TargetMode="External"/><Relationship Id="rId26302" Type="http://schemas.openxmlformats.org/officeDocument/2006/relationships/hyperlink" Target="https://tothemoon.im-ldi.com/data_a70/AS17/extra/AS17-136-20825.small.png" TargetMode="External"/><Relationship Id="rId26303" Type="http://schemas.openxmlformats.org/officeDocument/2006/relationships/hyperlink" Target="https://tothemoon.im-ldi.com/data_a70/AS17/raw/AS17-136-20825.tif" TargetMode="External"/><Relationship Id="rId26304" Type="http://schemas.openxmlformats.org/officeDocument/2006/relationships/hyperlink" Target="https://tothemoon.im-ldi.com/data_a70/AS17/processed/AS17-136-20825.png" TargetMode="External"/><Relationship Id="rId26305" Type="http://schemas.openxmlformats.org/officeDocument/2006/relationships/hyperlink" Target="https://www.lpi.usra.edu/resources/apollo/frame/?AS17-136-20826" TargetMode="External"/><Relationship Id="rId26306" Type="http://schemas.openxmlformats.org/officeDocument/2006/relationships/hyperlink" Target="https://tothemoon.im-ldi.com/data_a70/AS17/extra/AS17-136-20826.small.png" TargetMode="External"/><Relationship Id="rId26307" Type="http://schemas.openxmlformats.org/officeDocument/2006/relationships/hyperlink" Target="https://tothemoon.im-ldi.com/data_a70/AS17/raw/AS17-136-20826.tif" TargetMode="External"/><Relationship Id="rId26308" Type="http://schemas.openxmlformats.org/officeDocument/2006/relationships/hyperlink" Target="https://tothemoon.im-ldi.com/data_a70/AS17/processed/AS17-136-20826.png" TargetMode="External"/><Relationship Id="rId26309" Type="http://schemas.openxmlformats.org/officeDocument/2006/relationships/hyperlink" Target="https://www.lpi.usra.edu/resources/apollo/frame/?AS17-136-20827" TargetMode="External"/><Relationship Id="rId26310" Type="http://schemas.openxmlformats.org/officeDocument/2006/relationships/hyperlink" Target="https://tothemoon.im-ldi.com/data_a70/AS17/extra/AS17-136-20827.small.png" TargetMode="External"/><Relationship Id="rId26311" Type="http://schemas.openxmlformats.org/officeDocument/2006/relationships/hyperlink" Target="https://tothemoon.im-ldi.com/data_a70/AS17/raw/AS17-136-20827.tif" TargetMode="External"/><Relationship Id="rId26312" Type="http://schemas.openxmlformats.org/officeDocument/2006/relationships/hyperlink" Target="https://tothemoon.im-ldi.com/data_a70/AS17/processed/AS17-136-20827.png" TargetMode="External"/><Relationship Id="rId26313" Type="http://schemas.openxmlformats.org/officeDocument/2006/relationships/hyperlink" Target="https://www.lpi.usra.edu/resources/apollo/frame/?AS17-136-20828" TargetMode="External"/><Relationship Id="rId26314" Type="http://schemas.openxmlformats.org/officeDocument/2006/relationships/hyperlink" Target="https://tothemoon.im-ldi.com/data_a70/AS17/extra/AS17-136-20828.small.png" TargetMode="External"/><Relationship Id="rId26315" Type="http://schemas.openxmlformats.org/officeDocument/2006/relationships/hyperlink" Target="https://tothemoon.im-ldi.com/data_a70/AS17/raw/AS17-136-20828.tif" TargetMode="External"/><Relationship Id="rId26316" Type="http://schemas.openxmlformats.org/officeDocument/2006/relationships/hyperlink" Target="https://tothemoon.im-ldi.com/data_a70/AS17/processed/AS17-136-20828.png" TargetMode="External"/><Relationship Id="rId26317" Type="http://schemas.openxmlformats.org/officeDocument/2006/relationships/hyperlink" Target="https://www.lpi.usra.edu/resources/apollo/frame/?AS17-136-20829" TargetMode="External"/><Relationship Id="rId26318" Type="http://schemas.openxmlformats.org/officeDocument/2006/relationships/hyperlink" Target="https://tothemoon.im-ldi.com/data_a70/AS17/extra/AS17-136-20829.small.png" TargetMode="External"/><Relationship Id="rId26319" Type="http://schemas.openxmlformats.org/officeDocument/2006/relationships/hyperlink" Target="https://tothemoon.im-ldi.com/data_a70/AS17/raw/AS17-136-20829.tif" TargetMode="External"/><Relationship Id="rId26320" Type="http://schemas.openxmlformats.org/officeDocument/2006/relationships/hyperlink" Target="https://tothemoon.im-ldi.com/data_a70/AS17/processed/AS17-136-20829.png" TargetMode="External"/><Relationship Id="rId26321" Type="http://schemas.openxmlformats.org/officeDocument/2006/relationships/hyperlink" Target="https://www.lpi.usra.edu/resources/apollo/frame/?AS17-136-20830" TargetMode="External"/><Relationship Id="rId26322" Type="http://schemas.openxmlformats.org/officeDocument/2006/relationships/hyperlink" Target="https://tothemoon.im-ldi.com/data_a70/AS17/extra/AS17-136-20830.small.png" TargetMode="External"/><Relationship Id="rId26323" Type="http://schemas.openxmlformats.org/officeDocument/2006/relationships/hyperlink" Target="https://tothemoon.im-ldi.com/data_a70/AS17/raw/AS17-136-20830.tif" TargetMode="External"/><Relationship Id="rId26324" Type="http://schemas.openxmlformats.org/officeDocument/2006/relationships/hyperlink" Target="https://tothemoon.im-ldi.com/data_a70/AS17/processed/AS17-136-20830.png" TargetMode="External"/><Relationship Id="rId26325" Type="http://schemas.openxmlformats.org/officeDocument/2006/relationships/hyperlink" Target="https://www.lpi.usra.edu/resources/apollo/frame/?AS17-136-20831" TargetMode="External"/><Relationship Id="rId26326" Type="http://schemas.openxmlformats.org/officeDocument/2006/relationships/hyperlink" Target="https://tothemoon.im-ldi.com/data_a70/AS17/extra/AS17-136-20831.small.png" TargetMode="External"/><Relationship Id="rId26327" Type="http://schemas.openxmlformats.org/officeDocument/2006/relationships/hyperlink" Target="https://tothemoon.im-ldi.com/data_a70/AS17/raw/AS17-136-20831.tif" TargetMode="External"/><Relationship Id="rId26328" Type="http://schemas.openxmlformats.org/officeDocument/2006/relationships/hyperlink" Target="https://tothemoon.im-ldi.com/data_a70/AS17/processed/AS17-136-20831.png" TargetMode="External"/><Relationship Id="rId26329" Type="http://schemas.openxmlformats.org/officeDocument/2006/relationships/hyperlink" Target="https://www.lpi.usra.edu/resources/apollo/frame/?AS17-136-20832" TargetMode="External"/><Relationship Id="rId26330" Type="http://schemas.openxmlformats.org/officeDocument/2006/relationships/hyperlink" Target="https://tothemoon.im-ldi.com/data_a70/AS17/extra/AS17-136-20832.small.png" TargetMode="External"/><Relationship Id="rId26331" Type="http://schemas.openxmlformats.org/officeDocument/2006/relationships/hyperlink" Target="https://tothemoon.im-ldi.com/data_a70/AS17/raw/AS17-136-20832.tif" TargetMode="External"/><Relationship Id="rId26332" Type="http://schemas.openxmlformats.org/officeDocument/2006/relationships/hyperlink" Target="https://tothemoon.im-ldi.com/data_a70/AS17/processed/AS17-136-20832.png" TargetMode="External"/><Relationship Id="rId26333" Type="http://schemas.openxmlformats.org/officeDocument/2006/relationships/hyperlink" Target="https://www.lpi.usra.edu/resources/apollo/frame/?AS17-136-20833" TargetMode="External"/><Relationship Id="rId26334" Type="http://schemas.openxmlformats.org/officeDocument/2006/relationships/hyperlink" Target="https://tothemoon.im-ldi.com/data_a70/AS17/extra/AS17-136-20833.small.png" TargetMode="External"/><Relationship Id="rId26335" Type="http://schemas.openxmlformats.org/officeDocument/2006/relationships/hyperlink" Target="https://tothemoon.im-ldi.com/data_a70/AS17/raw/AS17-136-20833.tif" TargetMode="External"/><Relationship Id="rId26336" Type="http://schemas.openxmlformats.org/officeDocument/2006/relationships/hyperlink" Target="https://tothemoon.im-ldi.com/data_a70/AS17/processed/AS17-136-20833.png" TargetMode="External"/><Relationship Id="rId26337" Type="http://schemas.openxmlformats.org/officeDocument/2006/relationships/hyperlink" Target="https://www.lpi.usra.edu/resources/apollo/frame/?AS17-136-20835" TargetMode="External"/><Relationship Id="rId26338" Type="http://schemas.openxmlformats.org/officeDocument/2006/relationships/hyperlink" Target="https://tothemoon.im-ldi.com/data_a70/AS17/extra/AS17-136-20835.small.png" TargetMode="External"/><Relationship Id="rId26339" Type="http://schemas.openxmlformats.org/officeDocument/2006/relationships/hyperlink" Target="https://tothemoon.im-ldi.com/data_a70/AS17/raw/AS17-136-20835.tif" TargetMode="External"/><Relationship Id="rId26340" Type="http://schemas.openxmlformats.org/officeDocument/2006/relationships/hyperlink" Target="https://tothemoon.im-ldi.com/data_a70/AS17/processed/AS17-136-20835.png" TargetMode="External"/><Relationship Id="rId26341" Type="http://schemas.openxmlformats.org/officeDocument/2006/relationships/hyperlink" Target="https://www.lpi.usra.edu/resources/apollo/frame/?AS17-136-20836" TargetMode="External"/><Relationship Id="rId26342" Type="http://schemas.openxmlformats.org/officeDocument/2006/relationships/hyperlink" Target="https://tothemoon.im-ldi.com/data_a70/AS17/extra/AS17-136-20836.small.png" TargetMode="External"/><Relationship Id="rId26343" Type="http://schemas.openxmlformats.org/officeDocument/2006/relationships/hyperlink" Target="https://tothemoon.im-ldi.com/data_a70/AS17/raw/AS17-136-20836.tif" TargetMode="External"/><Relationship Id="rId26344" Type="http://schemas.openxmlformats.org/officeDocument/2006/relationships/hyperlink" Target="https://tothemoon.im-ldi.com/data_a70/AS17/processed/AS17-136-20836.png" TargetMode="External"/><Relationship Id="rId26345" Type="http://schemas.openxmlformats.org/officeDocument/2006/relationships/hyperlink" Target="https://www.lpi.usra.edu/resources/apollo/frame/?AS17-136-20837" TargetMode="External"/><Relationship Id="rId26346" Type="http://schemas.openxmlformats.org/officeDocument/2006/relationships/hyperlink" Target="https://tothemoon.im-ldi.com/data_a70/AS17/extra/AS17-136-20837.small.png" TargetMode="External"/><Relationship Id="rId26347" Type="http://schemas.openxmlformats.org/officeDocument/2006/relationships/hyperlink" Target="https://tothemoon.im-ldi.com/data_a70/AS17/raw/AS17-136-20837.tif" TargetMode="External"/><Relationship Id="rId26348" Type="http://schemas.openxmlformats.org/officeDocument/2006/relationships/hyperlink" Target="https://tothemoon.im-ldi.com/data_a70/AS17/processed/AS17-136-20837.png" TargetMode="External"/><Relationship Id="rId26349" Type="http://schemas.openxmlformats.org/officeDocument/2006/relationships/hyperlink" Target="https://www.lpi.usra.edu/resources/apollo/frame/?AS17-136-20845" TargetMode="External"/><Relationship Id="rId26350" Type="http://schemas.openxmlformats.org/officeDocument/2006/relationships/hyperlink" Target="https://tothemoon.im-ldi.com/data_a70/AS17/extra/AS17-136-20845.small.png" TargetMode="External"/><Relationship Id="rId26351" Type="http://schemas.openxmlformats.org/officeDocument/2006/relationships/hyperlink" Target="https://tothemoon.im-ldi.com/data_a70/AS17/raw/AS17-136-20845.tif" TargetMode="External"/><Relationship Id="rId26352" Type="http://schemas.openxmlformats.org/officeDocument/2006/relationships/hyperlink" Target="https://tothemoon.im-ldi.com/data_a70/AS17/processed/AS17-136-20845.png" TargetMode="External"/><Relationship Id="rId26353" Type="http://schemas.openxmlformats.org/officeDocument/2006/relationships/hyperlink" Target="https://www.lpi.usra.edu/resources/apollo/frame/?AS17-136-20848" TargetMode="External"/><Relationship Id="rId26354" Type="http://schemas.openxmlformats.org/officeDocument/2006/relationships/hyperlink" Target="https://tothemoon.im-ldi.com/data_a70/AS17/extra/AS17-136-20848.small.png" TargetMode="External"/><Relationship Id="rId26355" Type="http://schemas.openxmlformats.org/officeDocument/2006/relationships/hyperlink" Target="https://tothemoon.im-ldi.com/data_a70/AS17/raw/AS17-136-20848.tif" TargetMode="External"/><Relationship Id="rId26356" Type="http://schemas.openxmlformats.org/officeDocument/2006/relationships/hyperlink" Target="https://tothemoon.im-ldi.com/data_a70/AS17/processed/AS17-136-20848.png" TargetMode="External"/><Relationship Id="rId26357" Type="http://schemas.openxmlformats.org/officeDocument/2006/relationships/hyperlink" Target="https://www.lpi.usra.edu/resources/apollo/frame/?AS17-136-20849" TargetMode="External"/><Relationship Id="rId26358" Type="http://schemas.openxmlformats.org/officeDocument/2006/relationships/hyperlink" Target="https://tothemoon.im-ldi.com/data_a70/AS17/extra/AS17-136-20849.small.png" TargetMode="External"/><Relationship Id="rId26359" Type="http://schemas.openxmlformats.org/officeDocument/2006/relationships/hyperlink" Target="https://tothemoon.im-ldi.com/data_a70/AS17/raw/AS17-136-20849.tif" TargetMode="External"/><Relationship Id="rId26360" Type="http://schemas.openxmlformats.org/officeDocument/2006/relationships/hyperlink" Target="https://tothemoon.im-ldi.com/data_a70/AS17/processed/AS17-136-20849.png" TargetMode="External"/><Relationship Id="rId26361" Type="http://schemas.openxmlformats.org/officeDocument/2006/relationships/hyperlink" Target="https://www.lpi.usra.edu/resources/apollo/frame/?AS17-136-20850" TargetMode="External"/><Relationship Id="rId26362" Type="http://schemas.openxmlformats.org/officeDocument/2006/relationships/hyperlink" Target="https://tothemoon.im-ldi.com/data_a70/AS17/extra/AS17-136-20850.small.png" TargetMode="External"/><Relationship Id="rId26363" Type="http://schemas.openxmlformats.org/officeDocument/2006/relationships/hyperlink" Target="https://tothemoon.im-ldi.com/data_a70/AS17/raw/AS17-136-20850.tif" TargetMode="External"/><Relationship Id="rId26364" Type="http://schemas.openxmlformats.org/officeDocument/2006/relationships/hyperlink" Target="https://tothemoon.im-ldi.com/data_a70/AS17/processed/AS17-136-20850.png" TargetMode="External"/><Relationship Id="rId26365" Type="http://schemas.openxmlformats.org/officeDocument/2006/relationships/hyperlink" Target="https://www.lpi.usra.edu/resources/apollo/frame/?AS17-136-20851" TargetMode="External"/><Relationship Id="rId26366" Type="http://schemas.openxmlformats.org/officeDocument/2006/relationships/hyperlink" Target="https://tothemoon.im-ldi.com/data_a70/AS17/extra/AS17-136-20851.small.png" TargetMode="External"/><Relationship Id="rId26367" Type="http://schemas.openxmlformats.org/officeDocument/2006/relationships/hyperlink" Target="https://tothemoon.im-ldi.com/data_a70/AS17/raw/AS17-136-20851.tif" TargetMode="External"/><Relationship Id="rId26368" Type="http://schemas.openxmlformats.org/officeDocument/2006/relationships/hyperlink" Target="https://tothemoon.im-ldi.com/data_a70/AS17/processed/AS17-136-20851.png" TargetMode="External"/><Relationship Id="rId26369" Type="http://schemas.openxmlformats.org/officeDocument/2006/relationships/hyperlink" Target="https://www.lpi.usra.edu/resources/apollo/frame/?AS17-136-20853" TargetMode="External"/><Relationship Id="rId26370" Type="http://schemas.openxmlformats.org/officeDocument/2006/relationships/hyperlink" Target="https://tothemoon.im-ldi.com/data_a70/AS17/extra/AS17-136-20853.small.png" TargetMode="External"/><Relationship Id="rId26371" Type="http://schemas.openxmlformats.org/officeDocument/2006/relationships/hyperlink" Target="https://tothemoon.im-ldi.com/data_a70/AS17/raw/AS17-136-20853.tif" TargetMode="External"/><Relationship Id="rId26372" Type="http://schemas.openxmlformats.org/officeDocument/2006/relationships/hyperlink" Target="https://tothemoon.im-ldi.com/data_a70/AS17/processed/AS17-136-20853.png" TargetMode="External"/><Relationship Id="rId26373" Type="http://schemas.openxmlformats.org/officeDocument/2006/relationships/hyperlink" Target="https://www.lpi.usra.edu/resources/apollo/frame/?AS17-136-20854" TargetMode="External"/><Relationship Id="rId26374" Type="http://schemas.openxmlformats.org/officeDocument/2006/relationships/hyperlink" Target="https://tothemoon.im-ldi.com/data_a70/AS17/extra/AS17-136-20854.small.png" TargetMode="External"/><Relationship Id="rId26375" Type="http://schemas.openxmlformats.org/officeDocument/2006/relationships/hyperlink" Target="https://tothemoon.im-ldi.com/data_a70/AS17/raw/AS17-136-20854.tif" TargetMode="External"/><Relationship Id="rId26376" Type="http://schemas.openxmlformats.org/officeDocument/2006/relationships/hyperlink" Target="https://tothemoon.im-ldi.com/data_a70/AS17/processed/AS17-136-20854.png" TargetMode="External"/><Relationship Id="rId26377" Type="http://schemas.openxmlformats.org/officeDocument/2006/relationships/hyperlink" Target="https://www.lpi.usra.edu/resources/apollo/frame/?AS17-136-20855" TargetMode="External"/><Relationship Id="rId26378" Type="http://schemas.openxmlformats.org/officeDocument/2006/relationships/hyperlink" Target="https://tothemoon.im-ldi.com/data_a70/AS17/extra/AS17-136-20855.small.png" TargetMode="External"/><Relationship Id="rId26379" Type="http://schemas.openxmlformats.org/officeDocument/2006/relationships/hyperlink" Target="https://tothemoon.im-ldi.com/data_a70/AS17/raw/AS17-136-20855.tif" TargetMode="External"/><Relationship Id="rId26380" Type="http://schemas.openxmlformats.org/officeDocument/2006/relationships/hyperlink" Target="https://tothemoon.im-ldi.com/data_a70/AS17/processed/AS17-136-20855.png" TargetMode="External"/><Relationship Id="rId26381" Type="http://schemas.openxmlformats.org/officeDocument/2006/relationships/hyperlink" Target="https://www.lpi.usra.edu/resources/apollo/frame/?AS17-136-20857" TargetMode="External"/><Relationship Id="rId26382" Type="http://schemas.openxmlformats.org/officeDocument/2006/relationships/hyperlink" Target="https://tothemoon.im-ldi.com/data_a70/AS17/extra/AS17-136-20857.small.png" TargetMode="External"/><Relationship Id="rId26383" Type="http://schemas.openxmlformats.org/officeDocument/2006/relationships/hyperlink" Target="https://tothemoon.im-ldi.com/data_a70/AS17/raw/AS17-136-20857.tif" TargetMode="External"/><Relationship Id="rId26384" Type="http://schemas.openxmlformats.org/officeDocument/2006/relationships/hyperlink" Target="https://tothemoon.im-ldi.com/data_a70/AS17/processed/AS17-136-20857.png" TargetMode="External"/><Relationship Id="rId26385" Type="http://schemas.openxmlformats.org/officeDocument/2006/relationships/hyperlink" Target="https://www.lpi.usra.edu/resources/apollo/frame/?AS17-136-20858" TargetMode="External"/><Relationship Id="rId26386" Type="http://schemas.openxmlformats.org/officeDocument/2006/relationships/hyperlink" Target="https://tothemoon.im-ldi.com/data_a70/AS17/extra/AS17-136-20858.small.png" TargetMode="External"/><Relationship Id="rId26387" Type="http://schemas.openxmlformats.org/officeDocument/2006/relationships/hyperlink" Target="https://tothemoon.im-ldi.com/data_a70/AS17/raw/AS17-136-20858.tif" TargetMode="External"/><Relationship Id="rId26388" Type="http://schemas.openxmlformats.org/officeDocument/2006/relationships/hyperlink" Target="https://tothemoon.im-ldi.com/data_a70/AS17/processed/AS17-136-20858.png" TargetMode="External"/><Relationship Id="rId26389" Type="http://schemas.openxmlformats.org/officeDocument/2006/relationships/hyperlink" Target="https://www.lpi.usra.edu/resources/apollo/frame/?AS17-136-20860" TargetMode="External"/><Relationship Id="rId26390" Type="http://schemas.openxmlformats.org/officeDocument/2006/relationships/hyperlink" Target="https://tothemoon.im-ldi.com/data_a70/AS17/extra/AS17-136-20860.small.png" TargetMode="External"/><Relationship Id="rId26391" Type="http://schemas.openxmlformats.org/officeDocument/2006/relationships/hyperlink" Target="https://tothemoon.im-ldi.com/data_a70/AS17/raw/AS17-136-20860.tif" TargetMode="External"/><Relationship Id="rId26392" Type="http://schemas.openxmlformats.org/officeDocument/2006/relationships/hyperlink" Target="https://tothemoon.im-ldi.com/data_a70/AS17/processed/AS17-136-20860.png" TargetMode="External"/><Relationship Id="rId26393" Type="http://schemas.openxmlformats.org/officeDocument/2006/relationships/hyperlink" Target="https://www.lpi.usra.edu/resources/apollo/frame/?AS17-136-20861" TargetMode="External"/><Relationship Id="rId26394" Type="http://schemas.openxmlformats.org/officeDocument/2006/relationships/hyperlink" Target="https://tothemoon.im-ldi.com/data_a70/AS17/extra/AS17-136-20861.small.png" TargetMode="External"/><Relationship Id="rId26395" Type="http://schemas.openxmlformats.org/officeDocument/2006/relationships/hyperlink" Target="https://tothemoon.im-ldi.com/data_a70/AS17/raw/AS17-136-20861.tif" TargetMode="External"/><Relationship Id="rId26396" Type="http://schemas.openxmlformats.org/officeDocument/2006/relationships/hyperlink" Target="https://tothemoon.im-ldi.com/data_a70/AS17/processed/AS17-136-20861.png" TargetMode="External"/><Relationship Id="rId26397" Type="http://schemas.openxmlformats.org/officeDocument/2006/relationships/hyperlink" Target="https://www.lpi.usra.edu/resources/apollo/frame/?AS17-136-20862" TargetMode="External"/><Relationship Id="rId26398" Type="http://schemas.openxmlformats.org/officeDocument/2006/relationships/hyperlink" Target="https://tothemoon.im-ldi.com/data_a70/AS17/extra/AS17-136-20862.small.png" TargetMode="External"/><Relationship Id="rId26399" Type="http://schemas.openxmlformats.org/officeDocument/2006/relationships/hyperlink" Target="https://tothemoon.im-ldi.com/data_a70/AS17/raw/AS17-136-20862.tif" TargetMode="External"/><Relationship Id="rId26400" Type="http://schemas.openxmlformats.org/officeDocument/2006/relationships/hyperlink" Target="https://tothemoon.im-ldi.com/data_a70/AS17/processed/AS17-136-20862.png" TargetMode="External"/><Relationship Id="rId26401" Type="http://schemas.openxmlformats.org/officeDocument/2006/relationships/hyperlink" Target="https://www.lpi.usra.edu/resources/apollo/frame/?AS17-136-20863" TargetMode="External"/><Relationship Id="rId26402" Type="http://schemas.openxmlformats.org/officeDocument/2006/relationships/hyperlink" Target="https://tothemoon.im-ldi.com/data_a70/AS17/extra/AS17-136-20863.small.png" TargetMode="External"/><Relationship Id="rId26403" Type="http://schemas.openxmlformats.org/officeDocument/2006/relationships/hyperlink" Target="https://tothemoon.im-ldi.com/data_a70/AS17/raw/AS17-136-20863.tif" TargetMode="External"/><Relationship Id="rId26404" Type="http://schemas.openxmlformats.org/officeDocument/2006/relationships/hyperlink" Target="https://tothemoon.im-ldi.com/data_a70/AS17/processed/AS17-136-20863.png" TargetMode="External"/><Relationship Id="rId26405" Type="http://schemas.openxmlformats.org/officeDocument/2006/relationships/hyperlink" Target="https://www.lpi.usra.edu/resources/apollo/frame/?AS17-136-20864" TargetMode="External"/><Relationship Id="rId26406" Type="http://schemas.openxmlformats.org/officeDocument/2006/relationships/hyperlink" Target="https://tothemoon.im-ldi.com/data_a70/AS17/extra/AS17-136-20864.small.png" TargetMode="External"/><Relationship Id="rId26407" Type="http://schemas.openxmlformats.org/officeDocument/2006/relationships/hyperlink" Target="https://tothemoon.im-ldi.com/data_a70/AS17/raw/AS17-136-20864.tif" TargetMode="External"/><Relationship Id="rId26408" Type="http://schemas.openxmlformats.org/officeDocument/2006/relationships/hyperlink" Target="https://tothemoon.im-ldi.com/data_a70/AS17/processed/AS17-136-20864.png" TargetMode="External"/><Relationship Id="rId26409" Type="http://schemas.openxmlformats.org/officeDocument/2006/relationships/hyperlink" Target="https://www.lpi.usra.edu/resources/apollo/frame/?AS17-136-20865" TargetMode="External"/><Relationship Id="rId26410" Type="http://schemas.openxmlformats.org/officeDocument/2006/relationships/hyperlink" Target="https://tothemoon.im-ldi.com/data_a70/AS17/extra/AS17-136-20865.small.png" TargetMode="External"/><Relationship Id="rId26411" Type="http://schemas.openxmlformats.org/officeDocument/2006/relationships/hyperlink" Target="https://tothemoon.im-ldi.com/data_a70/AS17/raw/AS17-136-20865.tif" TargetMode="External"/><Relationship Id="rId26412" Type="http://schemas.openxmlformats.org/officeDocument/2006/relationships/hyperlink" Target="https://tothemoon.im-ldi.com/data_a70/AS17/processed/AS17-136-20865.png" TargetMode="External"/><Relationship Id="rId26413" Type="http://schemas.openxmlformats.org/officeDocument/2006/relationships/hyperlink" Target="https://www.lpi.usra.edu/resources/apollo/frame/?AS17-137-20866" TargetMode="External"/><Relationship Id="rId26414" Type="http://schemas.openxmlformats.org/officeDocument/2006/relationships/hyperlink" Target="https://tothemoon.im-ldi.com/data_a70/AS17/extra/AS17-137-20866.small.png" TargetMode="External"/><Relationship Id="rId26415" Type="http://schemas.openxmlformats.org/officeDocument/2006/relationships/hyperlink" Target="https://tothemoon.im-ldi.com/data_a70/AS17/raw/AS17-137-20866.tif" TargetMode="External"/><Relationship Id="rId26416" Type="http://schemas.openxmlformats.org/officeDocument/2006/relationships/hyperlink" Target="https://tothemoon.im-ldi.com/data_a70/AS17/processed/AS17-137-20866.png" TargetMode="External"/><Relationship Id="rId26417" Type="http://schemas.openxmlformats.org/officeDocument/2006/relationships/hyperlink" Target="https://www.lpi.usra.edu/resources/apollo/frame/?AS17-137-20867" TargetMode="External"/><Relationship Id="rId26418" Type="http://schemas.openxmlformats.org/officeDocument/2006/relationships/hyperlink" Target="https://tothemoon.im-ldi.com/data_a70/AS17/extra/AS17-137-20867.small.png" TargetMode="External"/><Relationship Id="rId26419" Type="http://schemas.openxmlformats.org/officeDocument/2006/relationships/hyperlink" Target="https://tothemoon.im-ldi.com/data_a70/AS17/raw/AS17-137-20867.tif" TargetMode="External"/><Relationship Id="rId26420" Type="http://schemas.openxmlformats.org/officeDocument/2006/relationships/hyperlink" Target="https://tothemoon.im-ldi.com/data_a70/AS17/processed/AS17-137-20867.png" TargetMode="External"/><Relationship Id="rId26421" Type="http://schemas.openxmlformats.org/officeDocument/2006/relationships/hyperlink" Target="https://www.lpi.usra.edu/resources/apollo/frame/?AS17-137-20868" TargetMode="External"/><Relationship Id="rId26422" Type="http://schemas.openxmlformats.org/officeDocument/2006/relationships/hyperlink" Target="https://tothemoon.im-ldi.com/data_a70/AS17/extra/AS17-137-20868.small.png" TargetMode="External"/><Relationship Id="rId26423" Type="http://schemas.openxmlformats.org/officeDocument/2006/relationships/hyperlink" Target="https://tothemoon.im-ldi.com/data_a70/AS17/raw/AS17-137-20868.tif" TargetMode="External"/><Relationship Id="rId26424" Type="http://schemas.openxmlformats.org/officeDocument/2006/relationships/hyperlink" Target="https://tothemoon.im-ldi.com/data_a70/AS17/processed/AS17-137-20868.png" TargetMode="External"/><Relationship Id="rId26425" Type="http://schemas.openxmlformats.org/officeDocument/2006/relationships/hyperlink" Target="https://www.lpi.usra.edu/resources/apollo/frame/?AS17-137-20869" TargetMode="External"/><Relationship Id="rId26426" Type="http://schemas.openxmlformats.org/officeDocument/2006/relationships/hyperlink" Target="https://tothemoon.im-ldi.com/data_a70/AS17/extra/AS17-137-20869.small.png" TargetMode="External"/><Relationship Id="rId26427" Type="http://schemas.openxmlformats.org/officeDocument/2006/relationships/hyperlink" Target="https://tothemoon.im-ldi.com/data_a70/AS17/raw/AS17-137-20869.tif" TargetMode="External"/><Relationship Id="rId26428" Type="http://schemas.openxmlformats.org/officeDocument/2006/relationships/hyperlink" Target="https://tothemoon.im-ldi.com/data_a70/AS17/processed/AS17-137-20869.png" TargetMode="External"/><Relationship Id="rId26429" Type="http://schemas.openxmlformats.org/officeDocument/2006/relationships/hyperlink" Target="https://www.lpi.usra.edu/resources/apollo/frame/?AS17-137-20871" TargetMode="External"/><Relationship Id="rId26430" Type="http://schemas.openxmlformats.org/officeDocument/2006/relationships/hyperlink" Target="https://tothemoon.im-ldi.com/data_a70/AS17/extra/AS17-137-20871.small.png" TargetMode="External"/><Relationship Id="rId26431" Type="http://schemas.openxmlformats.org/officeDocument/2006/relationships/hyperlink" Target="https://tothemoon.im-ldi.com/data_a70/AS17/raw/AS17-137-20871.tif" TargetMode="External"/><Relationship Id="rId26432" Type="http://schemas.openxmlformats.org/officeDocument/2006/relationships/hyperlink" Target="https://tothemoon.im-ldi.com/data_a70/AS17/processed/AS17-137-20871.png" TargetMode="External"/><Relationship Id="rId26433" Type="http://schemas.openxmlformats.org/officeDocument/2006/relationships/hyperlink" Target="https://www.lpi.usra.edu/resources/apollo/frame/?AS17-137-20872" TargetMode="External"/><Relationship Id="rId26434" Type="http://schemas.openxmlformats.org/officeDocument/2006/relationships/hyperlink" Target="https://tothemoon.im-ldi.com/data_a70/AS17/extra/AS17-137-20872.small.png" TargetMode="External"/><Relationship Id="rId26435" Type="http://schemas.openxmlformats.org/officeDocument/2006/relationships/hyperlink" Target="https://tothemoon.im-ldi.com/data_a70/AS17/raw/AS17-137-20872.tif" TargetMode="External"/><Relationship Id="rId26436" Type="http://schemas.openxmlformats.org/officeDocument/2006/relationships/hyperlink" Target="https://tothemoon.im-ldi.com/data_a70/AS17/processed/AS17-137-20872.png" TargetMode="External"/><Relationship Id="rId26437" Type="http://schemas.openxmlformats.org/officeDocument/2006/relationships/hyperlink" Target="https://www.lpi.usra.edu/resources/apollo/frame/?AS17-137-20873" TargetMode="External"/><Relationship Id="rId26438" Type="http://schemas.openxmlformats.org/officeDocument/2006/relationships/hyperlink" Target="https://tothemoon.im-ldi.com/data_a70/AS17/extra/AS17-137-20873.small.png" TargetMode="External"/><Relationship Id="rId26439" Type="http://schemas.openxmlformats.org/officeDocument/2006/relationships/hyperlink" Target="https://tothemoon.im-ldi.com/data_a70/AS17/raw/AS17-137-20873.tif" TargetMode="External"/><Relationship Id="rId26440" Type="http://schemas.openxmlformats.org/officeDocument/2006/relationships/hyperlink" Target="https://tothemoon.im-ldi.com/data_a70/AS17/processed/AS17-137-20873.png" TargetMode="External"/><Relationship Id="rId26441" Type="http://schemas.openxmlformats.org/officeDocument/2006/relationships/hyperlink" Target="https://www.lpi.usra.edu/resources/apollo/frame/?AS17-137-20874" TargetMode="External"/><Relationship Id="rId26442" Type="http://schemas.openxmlformats.org/officeDocument/2006/relationships/hyperlink" Target="https://tothemoon.im-ldi.com/data_a70/AS17/extra/AS17-137-20874.small.png" TargetMode="External"/><Relationship Id="rId26443" Type="http://schemas.openxmlformats.org/officeDocument/2006/relationships/hyperlink" Target="https://tothemoon.im-ldi.com/data_a70/AS17/raw/AS17-137-20874.tif" TargetMode="External"/><Relationship Id="rId26444" Type="http://schemas.openxmlformats.org/officeDocument/2006/relationships/hyperlink" Target="https://tothemoon.im-ldi.com/data_a70/AS17/processed/AS17-137-20874.png" TargetMode="External"/><Relationship Id="rId26445" Type="http://schemas.openxmlformats.org/officeDocument/2006/relationships/hyperlink" Target="https://www.lpi.usra.edu/resources/apollo/frame/?AS17-137-20875" TargetMode="External"/><Relationship Id="rId26446" Type="http://schemas.openxmlformats.org/officeDocument/2006/relationships/hyperlink" Target="https://tothemoon.im-ldi.com/data_a70/AS17/extra/AS17-137-20875.small.png" TargetMode="External"/><Relationship Id="rId26447" Type="http://schemas.openxmlformats.org/officeDocument/2006/relationships/hyperlink" Target="https://tothemoon.im-ldi.com/data_a70/AS17/raw/AS17-137-20875.tif" TargetMode="External"/><Relationship Id="rId26448" Type="http://schemas.openxmlformats.org/officeDocument/2006/relationships/hyperlink" Target="https://tothemoon.im-ldi.com/data_a70/AS17/processed/AS17-137-20875.png" TargetMode="External"/><Relationship Id="rId26449" Type="http://schemas.openxmlformats.org/officeDocument/2006/relationships/hyperlink" Target="https://www.lpi.usra.edu/resources/apollo/frame/?AS17-137-20876" TargetMode="External"/><Relationship Id="rId26450" Type="http://schemas.openxmlformats.org/officeDocument/2006/relationships/hyperlink" Target="https://tothemoon.im-ldi.com/data_a70/AS17/extra/AS17-137-20876.small.png" TargetMode="External"/><Relationship Id="rId26451" Type="http://schemas.openxmlformats.org/officeDocument/2006/relationships/hyperlink" Target="https://tothemoon.im-ldi.com/data_a70/AS17/raw/AS17-137-20876.tif" TargetMode="External"/><Relationship Id="rId26452" Type="http://schemas.openxmlformats.org/officeDocument/2006/relationships/hyperlink" Target="https://tothemoon.im-ldi.com/data_a70/AS17/processed/AS17-137-20876.png" TargetMode="External"/><Relationship Id="rId26453" Type="http://schemas.openxmlformats.org/officeDocument/2006/relationships/hyperlink" Target="https://www.lpi.usra.edu/resources/apollo/frame/?AS17-137-20877" TargetMode="External"/><Relationship Id="rId26454" Type="http://schemas.openxmlformats.org/officeDocument/2006/relationships/hyperlink" Target="https://tothemoon.im-ldi.com/data_a70/AS17/extra/AS17-137-20877.small.png" TargetMode="External"/><Relationship Id="rId26455" Type="http://schemas.openxmlformats.org/officeDocument/2006/relationships/hyperlink" Target="https://tothemoon.im-ldi.com/data_a70/AS17/raw/AS17-137-20877.tif" TargetMode="External"/><Relationship Id="rId26456" Type="http://schemas.openxmlformats.org/officeDocument/2006/relationships/hyperlink" Target="https://tothemoon.im-ldi.com/data_a70/AS17/processed/AS17-137-20877.png" TargetMode="External"/><Relationship Id="rId26457" Type="http://schemas.openxmlformats.org/officeDocument/2006/relationships/hyperlink" Target="https://www.lpi.usra.edu/resources/apollo/frame/?AS17-137-20883" TargetMode="External"/><Relationship Id="rId26458" Type="http://schemas.openxmlformats.org/officeDocument/2006/relationships/hyperlink" Target="https://tothemoon.im-ldi.com/data_a70/AS17/extra/AS17-137-20883.small.png" TargetMode="External"/><Relationship Id="rId26459" Type="http://schemas.openxmlformats.org/officeDocument/2006/relationships/hyperlink" Target="https://tothemoon.im-ldi.com/data_a70/AS17/raw/AS17-137-20883.tif" TargetMode="External"/><Relationship Id="rId26460" Type="http://schemas.openxmlformats.org/officeDocument/2006/relationships/hyperlink" Target="https://tothemoon.im-ldi.com/data_a70/AS17/processed/AS17-137-20883.png" TargetMode="External"/><Relationship Id="rId26461" Type="http://schemas.openxmlformats.org/officeDocument/2006/relationships/hyperlink" Target="https://www.lpi.usra.edu/resources/apollo/frame/?AS17-137-20884" TargetMode="External"/><Relationship Id="rId26462" Type="http://schemas.openxmlformats.org/officeDocument/2006/relationships/hyperlink" Target="https://tothemoon.im-ldi.com/data_a70/AS17/extra/AS17-137-20884.small.png" TargetMode="External"/><Relationship Id="rId26463" Type="http://schemas.openxmlformats.org/officeDocument/2006/relationships/hyperlink" Target="https://tothemoon.im-ldi.com/data_a70/AS17/raw/AS17-137-20884.tif" TargetMode="External"/><Relationship Id="rId26464" Type="http://schemas.openxmlformats.org/officeDocument/2006/relationships/hyperlink" Target="https://tothemoon.im-ldi.com/data_a70/AS17/processed/AS17-137-20884.png" TargetMode="External"/><Relationship Id="rId26465" Type="http://schemas.openxmlformats.org/officeDocument/2006/relationships/hyperlink" Target="https://www.lpi.usra.edu/resources/apollo/frame/?AS17-137-20885" TargetMode="External"/><Relationship Id="rId26466" Type="http://schemas.openxmlformats.org/officeDocument/2006/relationships/hyperlink" Target="https://tothemoon.im-ldi.com/data_a70/AS17/extra/AS17-137-20885.small.png" TargetMode="External"/><Relationship Id="rId26467" Type="http://schemas.openxmlformats.org/officeDocument/2006/relationships/hyperlink" Target="https://tothemoon.im-ldi.com/data_a70/AS17/raw/AS17-137-20885.tif" TargetMode="External"/><Relationship Id="rId26468" Type="http://schemas.openxmlformats.org/officeDocument/2006/relationships/hyperlink" Target="https://tothemoon.im-ldi.com/data_a70/AS17/processed/AS17-137-20885.png" TargetMode="External"/><Relationship Id="rId26469" Type="http://schemas.openxmlformats.org/officeDocument/2006/relationships/hyperlink" Target="https://www.lpi.usra.edu/resources/apollo/frame/?AS17-137-20886" TargetMode="External"/><Relationship Id="rId26470" Type="http://schemas.openxmlformats.org/officeDocument/2006/relationships/hyperlink" Target="https://tothemoon.im-ldi.com/data_a70/AS17/extra/AS17-137-20886.small.png" TargetMode="External"/><Relationship Id="rId26471" Type="http://schemas.openxmlformats.org/officeDocument/2006/relationships/hyperlink" Target="https://tothemoon.im-ldi.com/data_a70/AS17/raw/AS17-137-20886.tif" TargetMode="External"/><Relationship Id="rId26472" Type="http://schemas.openxmlformats.org/officeDocument/2006/relationships/hyperlink" Target="https://tothemoon.im-ldi.com/data_a70/AS17/processed/AS17-137-20886.png" TargetMode="External"/><Relationship Id="rId26473" Type="http://schemas.openxmlformats.org/officeDocument/2006/relationships/hyperlink" Target="https://www.lpi.usra.edu/resources/apollo/frame/?AS17-137-20890" TargetMode="External"/><Relationship Id="rId26474" Type="http://schemas.openxmlformats.org/officeDocument/2006/relationships/hyperlink" Target="https://tothemoon.im-ldi.com/data_a70/AS17/extra/AS17-137-20890.small.png" TargetMode="External"/><Relationship Id="rId26475" Type="http://schemas.openxmlformats.org/officeDocument/2006/relationships/hyperlink" Target="https://tothemoon.im-ldi.com/data_a70/AS17/raw/AS17-137-20890.tif" TargetMode="External"/><Relationship Id="rId26476" Type="http://schemas.openxmlformats.org/officeDocument/2006/relationships/hyperlink" Target="https://tothemoon.im-ldi.com/data_a70/AS17/processed/AS17-137-20890.png" TargetMode="External"/><Relationship Id="rId26477" Type="http://schemas.openxmlformats.org/officeDocument/2006/relationships/hyperlink" Target="https://www.lpi.usra.edu/resources/apollo/frame/?AS17-137-20891" TargetMode="External"/><Relationship Id="rId26478" Type="http://schemas.openxmlformats.org/officeDocument/2006/relationships/hyperlink" Target="https://tothemoon.im-ldi.com/data_a70/AS17/extra/AS17-137-20891.small.png" TargetMode="External"/><Relationship Id="rId26479" Type="http://schemas.openxmlformats.org/officeDocument/2006/relationships/hyperlink" Target="https://tothemoon.im-ldi.com/data_a70/AS17/raw/AS17-137-20891.tif" TargetMode="External"/><Relationship Id="rId26480" Type="http://schemas.openxmlformats.org/officeDocument/2006/relationships/hyperlink" Target="https://tothemoon.im-ldi.com/data_a70/AS17/processed/AS17-137-20891.png" TargetMode="External"/><Relationship Id="rId26481" Type="http://schemas.openxmlformats.org/officeDocument/2006/relationships/hyperlink" Target="https://www.lpi.usra.edu/resources/apollo/frame/?AS17-137-20892" TargetMode="External"/><Relationship Id="rId26482" Type="http://schemas.openxmlformats.org/officeDocument/2006/relationships/hyperlink" Target="https://tothemoon.im-ldi.com/data_a70/AS17/extra/AS17-137-20892.small.png" TargetMode="External"/><Relationship Id="rId26483" Type="http://schemas.openxmlformats.org/officeDocument/2006/relationships/hyperlink" Target="https://tothemoon.im-ldi.com/data_a70/AS17/raw/AS17-137-20892.tif" TargetMode="External"/><Relationship Id="rId26484" Type="http://schemas.openxmlformats.org/officeDocument/2006/relationships/hyperlink" Target="https://tothemoon.im-ldi.com/data_a70/AS17/processed/AS17-137-20892.png" TargetMode="External"/><Relationship Id="rId26485" Type="http://schemas.openxmlformats.org/officeDocument/2006/relationships/hyperlink" Target="https://www.lpi.usra.edu/resources/apollo/frame/?AS17-137-20894" TargetMode="External"/><Relationship Id="rId26486" Type="http://schemas.openxmlformats.org/officeDocument/2006/relationships/hyperlink" Target="https://tothemoon.im-ldi.com/data_a70/AS17/extra/AS17-137-20894.small.png" TargetMode="External"/><Relationship Id="rId26487" Type="http://schemas.openxmlformats.org/officeDocument/2006/relationships/hyperlink" Target="https://tothemoon.im-ldi.com/data_a70/AS17/raw/AS17-137-20894.tif" TargetMode="External"/><Relationship Id="rId26488" Type="http://schemas.openxmlformats.org/officeDocument/2006/relationships/hyperlink" Target="https://tothemoon.im-ldi.com/data_a70/AS17/processed/AS17-137-20894.png" TargetMode="External"/><Relationship Id="rId26489" Type="http://schemas.openxmlformats.org/officeDocument/2006/relationships/hyperlink" Target="https://www.lpi.usra.edu/resources/apollo/frame/?AS17-137-20902" TargetMode="External"/><Relationship Id="rId26490" Type="http://schemas.openxmlformats.org/officeDocument/2006/relationships/hyperlink" Target="https://tothemoon.im-ldi.com/data_a70/AS17/extra/AS17-137-20902.small.png" TargetMode="External"/><Relationship Id="rId26491" Type="http://schemas.openxmlformats.org/officeDocument/2006/relationships/hyperlink" Target="https://tothemoon.im-ldi.com/data_a70/AS17/raw/AS17-137-20902.tif" TargetMode="External"/><Relationship Id="rId26492" Type="http://schemas.openxmlformats.org/officeDocument/2006/relationships/hyperlink" Target="https://tothemoon.im-ldi.com/data_a70/AS17/processed/AS17-137-20902.png" TargetMode="External"/><Relationship Id="rId26493" Type="http://schemas.openxmlformats.org/officeDocument/2006/relationships/hyperlink" Target="https://www.lpi.usra.edu/resources/apollo/frame/?AS17-137-20925" TargetMode="External"/><Relationship Id="rId26494" Type="http://schemas.openxmlformats.org/officeDocument/2006/relationships/hyperlink" Target="https://tothemoon.im-ldi.com/data_a70/AS17/extra/AS17-137-20925.small.png" TargetMode="External"/><Relationship Id="rId26495" Type="http://schemas.openxmlformats.org/officeDocument/2006/relationships/hyperlink" Target="https://tothemoon.im-ldi.com/data_a70/AS17/raw/AS17-137-20925.tif" TargetMode="External"/><Relationship Id="rId26496" Type="http://schemas.openxmlformats.org/officeDocument/2006/relationships/hyperlink" Target="https://tothemoon.im-ldi.com/data_a70/AS17/processed/AS17-137-20925.png" TargetMode="External"/><Relationship Id="rId26497" Type="http://schemas.openxmlformats.org/officeDocument/2006/relationships/hyperlink" Target="https://www.lpi.usra.edu/resources/apollo/frame/?AS17-137-20926" TargetMode="External"/><Relationship Id="rId26498" Type="http://schemas.openxmlformats.org/officeDocument/2006/relationships/hyperlink" Target="https://tothemoon.im-ldi.com/data_a70/AS17/extra/AS17-137-20926.small.png" TargetMode="External"/><Relationship Id="rId26499" Type="http://schemas.openxmlformats.org/officeDocument/2006/relationships/hyperlink" Target="https://tothemoon.im-ldi.com/data_a70/AS17/raw/AS17-137-20926.tif" TargetMode="External"/><Relationship Id="rId26500" Type="http://schemas.openxmlformats.org/officeDocument/2006/relationships/hyperlink" Target="https://tothemoon.im-ldi.com/data_a70/AS17/processed/AS17-137-20926.png" TargetMode="External"/><Relationship Id="rId26501" Type="http://schemas.openxmlformats.org/officeDocument/2006/relationships/hyperlink" Target="https://www.lpi.usra.edu/resources/apollo/frame/?AS17-137-20927" TargetMode="External"/><Relationship Id="rId26502" Type="http://schemas.openxmlformats.org/officeDocument/2006/relationships/hyperlink" Target="https://tothemoon.im-ldi.com/data_a70/AS17/extra/AS17-137-20927.small.png" TargetMode="External"/><Relationship Id="rId26503" Type="http://schemas.openxmlformats.org/officeDocument/2006/relationships/hyperlink" Target="https://tothemoon.im-ldi.com/data_a70/AS17/raw/AS17-137-20927.tif" TargetMode="External"/><Relationship Id="rId26504" Type="http://schemas.openxmlformats.org/officeDocument/2006/relationships/hyperlink" Target="https://tothemoon.im-ldi.com/data_a70/AS17/processed/AS17-137-20927.png" TargetMode="External"/><Relationship Id="rId26505" Type="http://schemas.openxmlformats.org/officeDocument/2006/relationships/hyperlink" Target="https://www.lpi.usra.edu/resources/apollo/frame/?AS17-137-20928" TargetMode="External"/><Relationship Id="rId26506" Type="http://schemas.openxmlformats.org/officeDocument/2006/relationships/hyperlink" Target="https://tothemoon.im-ldi.com/data_a70/AS17/extra/AS17-137-20928.small.png" TargetMode="External"/><Relationship Id="rId26507" Type="http://schemas.openxmlformats.org/officeDocument/2006/relationships/hyperlink" Target="https://tothemoon.im-ldi.com/data_a70/AS17/raw/AS17-137-20928.tif" TargetMode="External"/><Relationship Id="rId26508" Type="http://schemas.openxmlformats.org/officeDocument/2006/relationships/hyperlink" Target="https://tothemoon.im-ldi.com/data_a70/AS17/processed/AS17-137-20928.png" TargetMode="External"/><Relationship Id="rId26509" Type="http://schemas.openxmlformats.org/officeDocument/2006/relationships/hyperlink" Target="https://www.lpi.usra.edu/resources/apollo/frame/?AS17-137-20954" TargetMode="External"/><Relationship Id="rId26510" Type="http://schemas.openxmlformats.org/officeDocument/2006/relationships/hyperlink" Target="https://tothemoon.im-ldi.com/data_a70/AS17/extra/AS17-137-20954.small.png" TargetMode="External"/><Relationship Id="rId26511" Type="http://schemas.openxmlformats.org/officeDocument/2006/relationships/hyperlink" Target="https://tothemoon.im-ldi.com/data_a70/AS17/raw/AS17-137-20954.tif" TargetMode="External"/><Relationship Id="rId26512" Type="http://schemas.openxmlformats.org/officeDocument/2006/relationships/hyperlink" Target="https://tothemoon.im-ldi.com/data_a70/AS17/processed/AS17-137-20954.png" TargetMode="External"/><Relationship Id="rId26513" Type="http://schemas.openxmlformats.org/officeDocument/2006/relationships/hyperlink" Target="https://www.lpi.usra.edu/resources/apollo/frame/?AS17-137-20955" TargetMode="External"/><Relationship Id="rId26514" Type="http://schemas.openxmlformats.org/officeDocument/2006/relationships/hyperlink" Target="https://tothemoon.im-ldi.com/data_a70/AS17/extra/AS17-137-20955.small.png" TargetMode="External"/><Relationship Id="rId26515" Type="http://schemas.openxmlformats.org/officeDocument/2006/relationships/hyperlink" Target="https://tothemoon.im-ldi.com/data_a70/AS17/raw/AS17-137-20955.tif" TargetMode="External"/><Relationship Id="rId26516" Type="http://schemas.openxmlformats.org/officeDocument/2006/relationships/hyperlink" Target="https://tothemoon.im-ldi.com/data_a70/AS17/processed/AS17-137-20955.png" TargetMode="External"/><Relationship Id="rId26517" Type="http://schemas.openxmlformats.org/officeDocument/2006/relationships/hyperlink" Target="https://www.lpi.usra.edu/resources/apollo/frame/?AS17-137-20956" TargetMode="External"/><Relationship Id="rId26518" Type="http://schemas.openxmlformats.org/officeDocument/2006/relationships/hyperlink" Target="https://tothemoon.im-ldi.com/data_a70/AS17/extra/AS17-137-20956.small.png" TargetMode="External"/><Relationship Id="rId26519" Type="http://schemas.openxmlformats.org/officeDocument/2006/relationships/hyperlink" Target="https://tothemoon.im-ldi.com/data_a70/AS17/raw/AS17-137-20956.tif" TargetMode="External"/><Relationship Id="rId26520" Type="http://schemas.openxmlformats.org/officeDocument/2006/relationships/hyperlink" Target="https://tothemoon.im-ldi.com/data_a70/AS17/processed/AS17-137-20956.png" TargetMode="External"/><Relationship Id="rId26521" Type="http://schemas.openxmlformats.org/officeDocument/2006/relationships/hyperlink" Target="https://www.lpi.usra.edu/resources/apollo/frame/?AS17-137-20962" TargetMode="External"/><Relationship Id="rId26522" Type="http://schemas.openxmlformats.org/officeDocument/2006/relationships/hyperlink" Target="https://tothemoon.im-ldi.com/data_a70/AS17/extra/AS17-137-20962.small.png" TargetMode="External"/><Relationship Id="rId26523" Type="http://schemas.openxmlformats.org/officeDocument/2006/relationships/hyperlink" Target="https://tothemoon.im-ldi.com/data_a70/AS17/raw/AS17-137-20962.tif" TargetMode="External"/><Relationship Id="rId26524" Type="http://schemas.openxmlformats.org/officeDocument/2006/relationships/hyperlink" Target="https://tothemoon.im-ldi.com/data_a70/AS17/processed/AS17-137-20962.png" TargetMode="External"/><Relationship Id="rId26525" Type="http://schemas.openxmlformats.org/officeDocument/2006/relationships/hyperlink" Target="https://www.lpi.usra.edu/resources/apollo/frame/?AS17-137-20965" TargetMode="External"/><Relationship Id="rId26526" Type="http://schemas.openxmlformats.org/officeDocument/2006/relationships/hyperlink" Target="https://tothemoon.im-ldi.com/data_a70/AS17/extra/AS17-137-20965.small.png" TargetMode="External"/><Relationship Id="rId26527" Type="http://schemas.openxmlformats.org/officeDocument/2006/relationships/hyperlink" Target="https://tothemoon.im-ldi.com/data_a70/AS17/raw/AS17-137-20965.tif" TargetMode="External"/><Relationship Id="rId26528" Type="http://schemas.openxmlformats.org/officeDocument/2006/relationships/hyperlink" Target="https://tothemoon.im-ldi.com/data_a70/AS17/processed/AS17-137-20965.png" TargetMode="External"/><Relationship Id="rId26529" Type="http://schemas.openxmlformats.org/officeDocument/2006/relationships/hyperlink" Target="https://www.lpi.usra.edu/resources/apollo/frame/?AS17-137-20966" TargetMode="External"/><Relationship Id="rId26530" Type="http://schemas.openxmlformats.org/officeDocument/2006/relationships/hyperlink" Target="https://tothemoon.im-ldi.com/data_a70/AS17/extra/AS17-137-20966.small.png" TargetMode="External"/><Relationship Id="rId26531" Type="http://schemas.openxmlformats.org/officeDocument/2006/relationships/hyperlink" Target="https://tothemoon.im-ldi.com/data_a70/AS17/raw/AS17-137-20966.tif" TargetMode="External"/><Relationship Id="rId26532" Type="http://schemas.openxmlformats.org/officeDocument/2006/relationships/hyperlink" Target="https://tothemoon.im-ldi.com/data_a70/AS17/processed/AS17-137-20966.png" TargetMode="External"/><Relationship Id="rId26533" Type="http://schemas.openxmlformats.org/officeDocument/2006/relationships/hyperlink" Target="https://www.lpi.usra.edu/resources/apollo/frame/?AS17-137-20967" TargetMode="External"/><Relationship Id="rId26534" Type="http://schemas.openxmlformats.org/officeDocument/2006/relationships/hyperlink" Target="https://tothemoon.im-ldi.com/data_a70/AS17/extra/AS17-137-20967.small.png" TargetMode="External"/><Relationship Id="rId26535" Type="http://schemas.openxmlformats.org/officeDocument/2006/relationships/hyperlink" Target="https://tothemoon.im-ldi.com/data_a70/AS17/raw/AS17-137-20967.tif" TargetMode="External"/><Relationship Id="rId26536" Type="http://schemas.openxmlformats.org/officeDocument/2006/relationships/hyperlink" Target="https://tothemoon.im-ldi.com/data_a70/AS17/processed/AS17-137-20967.png" TargetMode="External"/><Relationship Id="rId26537" Type="http://schemas.openxmlformats.org/officeDocument/2006/relationships/hyperlink" Target="https://www.lpi.usra.edu/resources/apollo/frame/?AS17-137-20968" TargetMode="External"/><Relationship Id="rId26538" Type="http://schemas.openxmlformats.org/officeDocument/2006/relationships/hyperlink" Target="https://tothemoon.im-ldi.com/data_a70/AS17/extra/AS17-137-20968.small.png" TargetMode="External"/><Relationship Id="rId26539" Type="http://schemas.openxmlformats.org/officeDocument/2006/relationships/hyperlink" Target="https://tothemoon.im-ldi.com/data_a70/AS17/raw/AS17-137-20968.tif" TargetMode="External"/><Relationship Id="rId26540" Type="http://schemas.openxmlformats.org/officeDocument/2006/relationships/hyperlink" Target="https://tothemoon.im-ldi.com/data_a70/AS17/processed/AS17-137-20968.png" TargetMode="External"/><Relationship Id="rId26541" Type="http://schemas.openxmlformats.org/officeDocument/2006/relationships/hyperlink" Target="https://www.lpi.usra.edu/resources/apollo/frame/?AS17-137-20969" TargetMode="External"/><Relationship Id="rId26542" Type="http://schemas.openxmlformats.org/officeDocument/2006/relationships/hyperlink" Target="https://tothemoon.im-ldi.com/data_a70/AS17/extra/AS17-137-20969.small.png" TargetMode="External"/><Relationship Id="rId26543" Type="http://schemas.openxmlformats.org/officeDocument/2006/relationships/hyperlink" Target="https://tothemoon.im-ldi.com/data_a70/AS17/raw/AS17-137-20969.tif" TargetMode="External"/><Relationship Id="rId26544" Type="http://schemas.openxmlformats.org/officeDocument/2006/relationships/hyperlink" Target="https://tothemoon.im-ldi.com/data_a70/AS17/processed/AS17-137-20969.png" TargetMode="External"/><Relationship Id="rId26545" Type="http://schemas.openxmlformats.org/officeDocument/2006/relationships/hyperlink" Target="https://www.lpi.usra.edu/resources/apollo/frame/?AS17-137-20970" TargetMode="External"/><Relationship Id="rId26546" Type="http://schemas.openxmlformats.org/officeDocument/2006/relationships/hyperlink" Target="https://tothemoon.im-ldi.com/data_a70/AS17/extra/AS17-137-20970.small.png" TargetMode="External"/><Relationship Id="rId26547" Type="http://schemas.openxmlformats.org/officeDocument/2006/relationships/hyperlink" Target="https://tothemoon.im-ldi.com/data_a70/AS17/raw/AS17-137-20970.tif" TargetMode="External"/><Relationship Id="rId26548" Type="http://schemas.openxmlformats.org/officeDocument/2006/relationships/hyperlink" Target="https://tothemoon.im-ldi.com/data_a70/AS17/processed/AS17-137-20970.png" TargetMode="External"/><Relationship Id="rId26549" Type="http://schemas.openxmlformats.org/officeDocument/2006/relationships/hyperlink" Target="https://www.lpi.usra.edu/resources/apollo/frame/?AS17-137-20971" TargetMode="External"/><Relationship Id="rId26550" Type="http://schemas.openxmlformats.org/officeDocument/2006/relationships/hyperlink" Target="https://tothemoon.im-ldi.com/data_a70/AS17/extra/AS17-137-20971.small.png" TargetMode="External"/><Relationship Id="rId26551" Type="http://schemas.openxmlformats.org/officeDocument/2006/relationships/hyperlink" Target="https://tothemoon.im-ldi.com/data_a70/AS17/raw/AS17-137-20971.tif" TargetMode="External"/><Relationship Id="rId26552" Type="http://schemas.openxmlformats.org/officeDocument/2006/relationships/hyperlink" Target="https://tothemoon.im-ldi.com/data_a70/AS17/processed/AS17-137-20971.png" TargetMode="External"/><Relationship Id="rId26553" Type="http://schemas.openxmlformats.org/officeDocument/2006/relationships/hyperlink" Target="https://www.lpi.usra.edu/resources/apollo/frame/?AS17-137-20972" TargetMode="External"/><Relationship Id="rId26554" Type="http://schemas.openxmlformats.org/officeDocument/2006/relationships/hyperlink" Target="https://tothemoon.im-ldi.com/data_a70/AS17/extra/AS17-137-20972.small.png" TargetMode="External"/><Relationship Id="rId26555" Type="http://schemas.openxmlformats.org/officeDocument/2006/relationships/hyperlink" Target="https://tothemoon.im-ldi.com/data_a70/AS17/raw/AS17-137-20972.tif" TargetMode="External"/><Relationship Id="rId26556" Type="http://schemas.openxmlformats.org/officeDocument/2006/relationships/hyperlink" Target="https://tothemoon.im-ldi.com/data_a70/AS17/processed/AS17-137-20972.png" TargetMode="External"/><Relationship Id="rId26557" Type="http://schemas.openxmlformats.org/officeDocument/2006/relationships/hyperlink" Target="https://www.lpi.usra.edu/resources/apollo/frame/?AS17-137-20973" TargetMode="External"/><Relationship Id="rId26558" Type="http://schemas.openxmlformats.org/officeDocument/2006/relationships/hyperlink" Target="https://tothemoon.im-ldi.com/data_a70/AS17/extra/AS17-137-20973.small.png" TargetMode="External"/><Relationship Id="rId26559" Type="http://schemas.openxmlformats.org/officeDocument/2006/relationships/hyperlink" Target="https://tothemoon.im-ldi.com/data_a70/AS17/raw/AS17-137-20973.tif" TargetMode="External"/><Relationship Id="rId26560" Type="http://schemas.openxmlformats.org/officeDocument/2006/relationships/hyperlink" Target="https://tothemoon.im-ldi.com/data_a70/AS17/processed/AS17-137-20973.png" TargetMode="External"/><Relationship Id="rId26561" Type="http://schemas.openxmlformats.org/officeDocument/2006/relationships/hyperlink" Target="https://www.lpi.usra.edu/resources/apollo/frame/?AS17-137-20974" TargetMode="External"/><Relationship Id="rId26562" Type="http://schemas.openxmlformats.org/officeDocument/2006/relationships/hyperlink" Target="https://tothemoon.im-ldi.com/data_a70/AS17/extra/AS17-137-20974.small.png" TargetMode="External"/><Relationship Id="rId26563" Type="http://schemas.openxmlformats.org/officeDocument/2006/relationships/hyperlink" Target="https://tothemoon.im-ldi.com/data_a70/AS17/raw/AS17-137-20974.tif" TargetMode="External"/><Relationship Id="rId26564" Type="http://schemas.openxmlformats.org/officeDocument/2006/relationships/hyperlink" Target="https://tothemoon.im-ldi.com/data_a70/AS17/processed/AS17-137-20974.png" TargetMode="External"/><Relationship Id="rId26565" Type="http://schemas.openxmlformats.org/officeDocument/2006/relationships/hyperlink" Target="https://www.lpi.usra.edu/resources/apollo/frame/?AS17-137-20975" TargetMode="External"/><Relationship Id="rId26566" Type="http://schemas.openxmlformats.org/officeDocument/2006/relationships/hyperlink" Target="https://tothemoon.im-ldi.com/data_a70/AS17/extra/AS17-137-20975.small.png" TargetMode="External"/><Relationship Id="rId26567" Type="http://schemas.openxmlformats.org/officeDocument/2006/relationships/hyperlink" Target="https://tothemoon.im-ldi.com/data_a70/AS17/raw/AS17-137-20975.tif" TargetMode="External"/><Relationship Id="rId26568" Type="http://schemas.openxmlformats.org/officeDocument/2006/relationships/hyperlink" Target="https://tothemoon.im-ldi.com/data_a70/AS17/processed/AS17-137-20975.png" TargetMode="External"/><Relationship Id="rId26569" Type="http://schemas.openxmlformats.org/officeDocument/2006/relationships/hyperlink" Target="https://www.lpi.usra.edu/resources/apollo/frame/?AS17-137-20976" TargetMode="External"/><Relationship Id="rId26570" Type="http://schemas.openxmlformats.org/officeDocument/2006/relationships/hyperlink" Target="https://tothemoon.im-ldi.com/data_a70/AS17/extra/AS17-137-20976.small.png" TargetMode="External"/><Relationship Id="rId26571" Type="http://schemas.openxmlformats.org/officeDocument/2006/relationships/hyperlink" Target="https://tothemoon.im-ldi.com/data_a70/AS17/raw/AS17-137-20976.tif" TargetMode="External"/><Relationship Id="rId26572" Type="http://schemas.openxmlformats.org/officeDocument/2006/relationships/hyperlink" Target="https://tothemoon.im-ldi.com/data_a70/AS17/processed/AS17-137-20976.png" TargetMode="External"/><Relationship Id="rId26573" Type="http://schemas.openxmlformats.org/officeDocument/2006/relationships/hyperlink" Target="https://www.lpi.usra.edu/resources/apollo/frame/?AS17-137-20977" TargetMode="External"/><Relationship Id="rId26574" Type="http://schemas.openxmlformats.org/officeDocument/2006/relationships/hyperlink" Target="https://tothemoon.im-ldi.com/data_a70/AS17/extra/AS17-137-20977.small.png" TargetMode="External"/><Relationship Id="rId26575" Type="http://schemas.openxmlformats.org/officeDocument/2006/relationships/hyperlink" Target="https://tothemoon.im-ldi.com/data_a70/AS17/raw/AS17-137-20977.tif" TargetMode="External"/><Relationship Id="rId26576" Type="http://schemas.openxmlformats.org/officeDocument/2006/relationships/hyperlink" Target="https://tothemoon.im-ldi.com/data_a70/AS17/processed/AS17-137-20977.png" TargetMode="External"/><Relationship Id="rId26577" Type="http://schemas.openxmlformats.org/officeDocument/2006/relationships/hyperlink" Target="https://www.lpi.usra.edu/resources/apollo/frame/?AS17-137-20978" TargetMode="External"/><Relationship Id="rId26578" Type="http://schemas.openxmlformats.org/officeDocument/2006/relationships/hyperlink" Target="https://tothemoon.im-ldi.com/data_a70/AS17/extra/AS17-137-20978.small.png" TargetMode="External"/><Relationship Id="rId26579" Type="http://schemas.openxmlformats.org/officeDocument/2006/relationships/hyperlink" Target="https://tothemoon.im-ldi.com/data_a70/AS17/raw/AS17-137-20978.tif" TargetMode="External"/><Relationship Id="rId26580" Type="http://schemas.openxmlformats.org/officeDocument/2006/relationships/hyperlink" Target="https://tothemoon.im-ldi.com/data_a70/AS17/processed/AS17-137-20978.png" TargetMode="External"/><Relationship Id="rId26581" Type="http://schemas.openxmlformats.org/officeDocument/2006/relationships/hyperlink" Target="https://www.lpi.usra.edu/resources/apollo/frame/?AS17-137-20979" TargetMode="External"/><Relationship Id="rId26582" Type="http://schemas.openxmlformats.org/officeDocument/2006/relationships/hyperlink" Target="https://tothemoon.im-ldi.com/data_a70/AS17/extra/AS17-137-20979.small.png" TargetMode="External"/><Relationship Id="rId26583" Type="http://schemas.openxmlformats.org/officeDocument/2006/relationships/hyperlink" Target="https://tothemoon.im-ldi.com/data_a70/AS17/raw/AS17-137-20979.tif" TargetMode="External"/><Relationship Id="rId26584" Type="http://schemas.openxmlformats.org/officeDocument/2006/relationships/hyperlink" Target="https://tothemoon.im-ldi.com/data_a70/AS17/processed/AS17-137-20979.png" TargetMode="External"/><Relationship Id="rId26585" Type="http://schemas.openxmlformats.org/officeDocument/2006/relationships/hyperlink" Target="https://www.lpi.usra.edu/resources/apollo/frame/?AS17-137-20981" TargetMode="External"/><Relationship Id="rId26586" Type="http://schemas.openxmlformats.org/officeDocument/2006/relationships/hyperlink" Target="https://tothemoon.im-ldi.com/data_a70/AS17/extra/AS17-137-20981.small.png" TargetMode="External"/><Relationship Id="rId26587" Type="http://schemas.openxmlformats.org/officeDocument/2006/relationships/hyperlink" Target="https://tothemoon.im-ldi.com/data_a70/AS17/raw/AS17-137-20981.tif" TargetMode="External"/><Relationship Id="rId26588" Type="http://schemas.openxmlformats.org/officeDocument/2006/relationships/hyperlink" Target="https://tothemoon.im-ldi.com/data_a70/AS17/processed/AS17-137-20981.png" TargetMode="External"/><Relationship Id="rId26589" Type="http://schemas.openxmlformats.org/officeDocument/2006/relationships/hyperlink" Target="https://www.lpi.usra.edu/resources/apollo/frame/?AS17-137-20982" TargetMode="External"/><Relationship Id="rId26590" Type="http://schemas.openxmlformats.org/officeDocument/2006/relationships/hyperlink" Target="https://tothemoon.im-ldi.com/data_a70/AS17/extra/AS17-137-20982.small.png" TargetMode="External"/><Relationship Id="rId26591" Type="http://schemas.openxmlformats.org/officeDocument/2006/relationships/hyperlink" Target="https://tothemoon.im-ldi.com/data_a70/AS17/raw/AS17-137-20982.tif" TargetMode="External"/><Relationship Id="rId26592" Type="http://schemas.openxmlformats.org/officeDocument/2006/relationships/hyperlink" Target="https://tothemoon.im-ldi.com/data_a70/AS17/processed/AS17-137-20982.png" TargetMode="External"/><Relationship Id="rId26593" Type="http://schemas.openxmlformats.org/officeDocument/2006/relationships/hyperlink" Target="https://www.lpi.usra.edu/resources/apollo/frame/?AS17-137-20983" TargetMode="External"/><Relationship Id="rId26594" Type="http://schemas.openxmlformats.org/officeDocument/2006/relationships/hyperlink" Target="https://tothemoon.im-ldi.com/data_a70/AS17/extra/AS17-137-20983.small.png" TargetMode="External"/><Relationship Id="rId26595" Type="http://schemas.openxmlformats.org/officeDocument/2006/relationships/hyperlink" Target="https://tothemoon.im-ldi.com/data_a70/AS17/raw/AS17-137-20983.tif" TargetMode="External"/><Relationship Id="rId26596" Type="http://schemas.openxmlformats.org/officeDocument/2006/relationships/hyperlink" Target="https://tothemoon.im-ldi.com/data_a70/AS17/processed/AS17-137-20983.png" TargetMode="External"/><Relationship Id="rId26597" Type="http://schemas.openxmlformats.org/officeDocument/2006/relationships/hyperlink" Target="https://www.lpi.usra.edu/resources/apollo/frame/?AS17-137-20984" TargetMode="External"/><Relationship Id="rId26598" Type="http://schemas.openxmlformats.org/officeDocument/2006/relationships/hyperlink" Target="https://tothemoon.im-ldi.com/data_a70/AS17/extra/AS17-137-20984.small.png" TargetMode="External"/><Relationship Id="rId26599" Type="http://schemas.openxmlformats.org/officeDocument/2006/relationships/hyperlink" Target="https://tothemoon.im-ldi.com/data_a70/AS17/raw/AS17-137-20984.tif" TargetMode="External"/><Relationship Id="rId26600" Type="http://schemas.openxmlformats.org/officeDocument/2006/relationships/hyperlink" Target="https://tothemoon.im-ldi.com/data_a70/AS17/processed/AS17-137-20984.png" TargetMode="External"/><Relationship Id="rId26601" Type="http://schemas.openxmlformats.org/officeDocument/2006/relationships/hyperlink" Target="https://www.lpi.usra.edu/resources/apollo/frame/?AS17-137-20985" TargetMode="External"/><Relationship Id="rId26602" Type="http://schemas.openxmlformats.org/officeDocument/2006/relationships/hyperlink" Target="https://tothemoon.im-ldi.com/data_a70/AS17/extra/AS17-137-20985.small.png" TargetMode="External"/><Relationship Id="rId26603" Type="http://schemas.openxmlformats.org/officeDocument/2006/relationships/hyperlink" Target="https://tothemoon.im-ldi.com/data_a70/AS17/raw/AS17-137-20985.tif" TargetMode="External"/><Relationship Id="rId26604" Type="http://schemas.openxmlformats.org/officeDocument/2006/relationships/hyperlink" Target="https://tothemoon.im-ldi.com/data_a70/AS17/processed/AS17-137-20985.png" TargetMode="External"/><Relationship Id="rId26605" Type="http://schemas.openxmlformats.org/officeDocument/2006/relationships/hyperlink" Target="https://www.lpi.usra.edu/resources/apollo/frame/?AS17-137-20986" TargetMode="External"/><Relationship Id="rId26606" Type="http://schemas.openxmlformats.org/officeDocument/2006/relationships/hyperlink" Target="https://tothemoon.im-ldi.com/data_a70/AS17/extra/AS17-137-20986.small.png" TargetMode="External"/><Relationship Id="rId26607" Type="http://schemas.openxmlformats.org/officeDocument/2006/relationships/hyperlink" Target="https://tothemoon.im-ldi.com/data_a70/AS17/raw/AS17-137-20986.tif" TargetMode="External"/><Relationship Id="rId26608" Type="http://schemas.openxmlformats.org/officeDocument/2006/relationships/hyperlink" Target="https://tothemoon.im-ldi.com/data_a70/AS17/processed/AS17-137-20986.png" TargetMode="External"/><Relationship Id="rId26609" Type="http://schemas.openxmlformats.org/officeDocument/2006/relationships/hyperlink" Target="https://www.lpi.usra.edu/resources/apollo/frame/?AS17-137-20990" TargetMode="External"/><Relationship Id="rId26610" Type="http://schemas.openxmlformats.org/officeDocument/2006/relationships/hyperlink" Target="https://tothemoon.im-ldi.com/data_a70/AS17/extra/AS17-137-20990.small.png" TargetMode="External"/><Relationship Id="rId26611" Type="http://schemas.openxmlformats.org/officeDocument/2006/relationships/hyperlink" Target="https://tothemoon.im-ldi.com/data_a70/AS17/raw/AS17-137-20990.tif" TargetMode="External"/><Relationship Id="rId26612" Type="http://schemas.openxmlformats.org/officeDocument/2006/relationships/hyperlink" Target="https://tothemoon.im-ldi.com/data_a70/AS17/processed/AS17-137-20990.png" TargetMode="External"/><Relationship Id="rId26613" Type="http://schemas.openxmlformats.org/officeDocument/2006/relationships/hyperlink" Target="https://www.lpi.usra.edu/resources/apollo/frame/?AS17-137-20991" TargetMode="External"/><Relationship Id="rId26614" Type="http://schemas.openxmlformats.org/officeDocument/2006/relationships/hyperlink" Target="https://tothemoon.im-ldi.com/data_a70/AS17/extra/AS17-137-20991.small.png" TargetMode="External"/><Relationship Id="rId26615" Type="http://schemas.openxmlformats.org/officeDocument/2006/relationships/hyperlink" Target="https://tothemoon.im-ldi.com/data_a70/AS17/raw/AS17-137-20991.tif" TargetMode="External"/><Relationship Id="rId26616" Type="http://schemas.openxmlformats.org/officeDocument/2006/relationships/hyperlink" Target="https://tothemoon.im-ldi.com/data_a70/AS17/processed/AS17-137-20991.png" TargetMode="External"/><Relationship Id="rId26617" Type="http://schemas.openxmlformats.org/officeDocument/2006/relationships/hyperlink" Target="https://www.lpi.usra.edu/resources/apollo/frame/?AS17-137-21004" TargetMode="External"/><Relationship Id="rId26618" Type="http://schemas.openxmlformats.org/officeDocument/2006/relationships/hyperlink" Target="https://tothemoon.im-ldi.com/data_a70/AS17/extra/AS17-137-21004.small.png" TargetMode="External"/><Relationship Id="rId26619" Type="http://schemas.openxmlformats.org/officeDocument/2006/relationships/hyperlink" Target="https://tothemoon.im-ldi.com/data_a70/AS17/raw/AS17-137-21004.tif" TargetMode="External"/><Relationship Id="rId26620" Type="http://schemas.openxmlformats.org/officeDocument/2006/relationships/hyperlink" Target="https://tothemoon.im-ldi.com/data_a70/AS17/processed/AS17-137-21004.png" TargetMode="External"/><Relationship Id="rId26621" Type="http://schemas.openxmlformats.org/officeDocument/2006/relationships/hyperlink" Target="https://www.lpi.usra.edu/resources/apollo/frame/?AS17-137-21007" TargetMode="External"/><Relationship Id="rId26622" Type="http://schemas.openxmlformats.org/officeDocument/2006/relationships/hyperlink" Target="https://tothemoon.im-ldi.com/data_a70/AS17/extra/AS17-137-21007.small.png" TargetMode="External"/><Relationship Id="rId26623" Type="http://schemas.openxmlformats.org/officeDocument/2006/relationships/hyperlink" Target="https://tothemoon.im-ldi.com/data_a70/AS17/raw/AS17-137-21007.tif" TargetMode="External"/><Relationship Id="rId26624" Type="http://schemas.openxmlformats.org/officeDocument/2006/relationships/hyperlink" Target="https://tothemoon.im-ldi.com/data_a70/AS17/processed/AS17-137-21007.png" TargetMode="External"/><Relationship Id="rId26625" Type="http://schemas.openxmlformats.org/officeDocument/2006/relationships/hyperlink" Target="https://www.lpi.usra.edu/resources/apollo/frame/?AS17-137-21009" TargetMode="External"/><Relationship Id="rId26626" Type="http://schemas.openxmlformats.org/officeDocument/2006/relationships/hyperlink" Target="https://tothemoon.im-ldi.com/data_a70/AS17/extra/AS17-137-21009.small.png" TargetMode="External"/><Relationship Id="rId26627" Type="http://schemas.openxmlformats.org/officeDocument/2006/relationships/hyperlink" Target="https://tothemoon.im-ldi.com/data_a70/AS17/raw/AS17-137-21009.tif" TargetMode="External"/><Relationship Id="rId26628" Type="http://schemas.openxmlformats.org/officeDocument/2006/relationships/hyperlink" Target="https://tothemoon.im-ldi.com/data_a70/AS17/processed/AS17-137-21009.png" TargetMode="External"/><Relationship Id="rId26629" Type="http://schemas.openxmlformats.org/officeDocument/2006/relationships/hyperlink" Target="https://www.lpi.usra.edu/resources/apollo/frame/?AS17-137-21010" TargetMode="External"/><Relationship Id="rId26630" Type="http://schemas.openxmlformats.org/officeDocument/2006/relationships/hyperlink" Target="https://tothemoon.im-ldi.com/data_a70/AS17/extra/AS17-137-21010.small.png" TargetMode="External"/><Relationship Id="rId26631" Type="http://schemas.openxmlformats.org/officeDocument/2006/relationships/hyperlink" Target="https://tothemoon.im-ldi.com/data_a70/AS17/raw/AS17-137-21010.tif" TargetMode="External"/><Relationship Id="rId26632" Type="http://schemas.openxmlformats.org/officeDocument/2006/relationships/hyperlink" Target="https://tothemoon.im-ldi.com/data_a70/AS17/processed/AS17-137-21010.png" TargetMode="External"/><Relationship Id="rId26633" Type="http://schemas.openxmlformats.org/officeDocument/2006/relationships/hyperlink" Target="https://www.lpi.usra.edu/resources/apollo/frame/?AS17-137-21011" TargetMode="External"/><Relationship Id="rId26634" Type="http://schemas.openxmlformats.org/officeDocument/2006/relationships/hyperlink" Target="https://tothemoon.im-ldi.com/data_a70/AS17/extra/AS17-137-21011.small.png" TargetMode="External"/><Relationship Id="rId26635" Type="http://schemas.openxmlformats.org/officeDocument/2006/relationships/hyperlink" Target="https://tothemoon.im-ldi.com/data_a70/AS17/raw/AS17-137-21011.tif" TargetMode="External"/><Relationship Id="rId26636" Type="http://schemas.openxmlformats.org/officeDocument/2006/relationships/hyperlink" Target="https://tothemoon.im-ldi.com/data_a70/AS17/processed/AS17-137-21011.png" TargetMode="External"/><Relationship Id="rId26637" Type="http://schemas.openxmlformats.org/officeDocument/2006/relationships/hyperlink" Target="https://www.lpi.usra.edu/resources/apollo/frame/?AS17-137-21012" TargetMode="External"/><Relationship Id="rId26638" Type="http://schemas.openxmlformats.org/officeDocument/2006/relationships/hyperlink" Target="https://tothemoon.im-ldi.com/data_a70/AS17/extra/AS17-137-21012.small.png" TargetMode="External"/><Relationship Id="rId26639" Type="http://schemas.openxmlformats.org/officeDocument/2006/relationships/hyperlink" Target="https://tothemoon.im-ldi.com/data_a70/AS17/raw/AS17-137-21012.tif" TargetMode="External"/><Relationship Id="rId26640" Type="http://schemas.openxmlformats.org/officeDocument/2006/relationships/hyperlink" Target="https://tothemoon.im-ldi.com/data_a70/AS17/processed/AS17-137-21012.png" TargetMode="External"/><Relationship Id="rId26641" Type="http://schemas.openxmlformats.org/officeDocument/2006/relationships/hyperlink" Target="https://www.lpi.usra.edu/resources/apollo/frame/?AS17-137-21013" TargetMode="External"/><Relationship Id="rId26642" Type="http://schemas.openxmlformats.org/officeDocument/2006/relationships/hyperlink" Target="https://tothemoon.im-ldi.com/data_a70/AS17/extra/AS17-137-21013.small.png" TargetMode="External"/><Relationship Id="rId26643" Type="http://schemas.openxmlformats.org/officeDocument/2006/relationships/hyperlink" Target="https://tothemoon.im-ldi.com/data_a70/AS17/raw/AS17-137-21013.tif" TargetMode="External"/><Relationship Id="rId26644" Type="http://schemas.openxmlformats.org/officeDocument/2006/relationships/hyperlink" Target="https://tothemoon.im-ldi.com/data_a70/AS17/processed/AS17-137-21013.png" TargetMode="External"/><Relationship Id="rId26645" Type="http://schemas.openxmlformats.org/officeDocument/2006/relationships/hyperlink" Target="https://www.lpi.usra.edu/resources/apollo/frame/?AS17-137-21014" TargetMode="External"/><Relationship Id="rId26646" Type="http://schemas.openxmlformats.org/officeDocument/2006/relationships/hyperlink" Target="https://tothemoon.im-ldi.com/data_a70/AS17/extra/AS17-137-21014.small.png" TargetMode="External"/><Relationship Id="rId26647" Type="http://schemas.openxmlformats.org/officeDocument/2006/relationships/hyperlink" Target="https://tothemoon.im-ldi.com/data_a70/AS17/raw/AS17-137-21014.tif" TargetMode="External"/><Relationship Id="rId26648" Type="http://schemas.openxmlformats.org/officeDocument/2006/relationships/hyperlink" Target="https://tothemoon.im-ldi.com/data_a70/AS17/processed/AS17-137-21014.png" TargetMode="External"/><Relationship Id="rId26649" Type="http://schemas.openxmlformats.org/officeDocument/2006/relationships/hyperlink" Target="https://www.lpi.usra.edu/resources/apollo/frame/?AS17-138-21028" TargetMode="External"/><Relationship Id="rId26650" Type="http://schemas.openxmlformats.org/officeDocument/2006/relationships/hyperlink" Target="https://tothemoon.im-ldi.com/data_a70/AS17/extra/AS17-138-21028.small.png" TargetMode="External"/><Relationship Id="rId26651" Type="http://schemas.openxmlformats.org/officeDocument/2006/relationships/hyperlink" Target="https://tothemoon.im-ldi.com/data_a70/AS17/raw/AS17-138-21028.tif" TargetMode="External"/><Relationship Id="rId26652" Type="http://schemas.openxmlformats.org/officeDocument/2006/relationships/hyperlink" Target="https://tothemoon.im-ldi.com/data_a70/AS17/processed/AS17-138-21028.png" TargetMode="External"/><Relationship Id="rId26653" Type="http://schemas.openxmlformats.org/officeDocument/2006/relationships/hyperlink" Target="https://www.lpi.usra.edu/resources/apollo/frame/?AS17-138-21034" TargetMode="External"/><Relationship Id="rId26654" Type="http://schemas.openxmlformats.org/officeDocument/2006/relationships/hyperlink" Target="https://tothemoon.im-ldi.com/data_a70/AS17/extra/AS17-138-21034.small.png" TargetMode="External"/><Relationship Id="rId26655" Type="http://schemas.openxmlformats.org/officeDocument/2006/relationships/hyperlink" Target="https://tothemoon.im-ldi.com/data_a70/AS17/raw/AS17-138-21034.tif" TargetMode="External"/><Relationship Id="rId26656" Type="http://schemas.openxmlformats.org/officeDocument/2006/relationships/hyperlink" Target="https://tothemoon.im-ldi.com/data_a70/AS17/processed/AS17-138-21034.png" TargetMode="External"/><Relationship Id="rId26657" Type="http://schemas.openxmlformats.org/officeDocument/2006/relationships/hyperlink" Target="https://www.lpi.usra.edu/resources/apollo/frame/?AS17-138-21036" TargetMode="External"/><Relationship Id="rId26658" Type="http://schemas.openxmlformats.org/officeDocument/2006/relationships/hyperlink" Target="https://tothemoon.im-ldi.com/data_a70/AS17/extra/AS17-138-21036.small.png" TargetMode="External"/><Relationship Id="rId26659" Type="http://schemas.openxmlformats.org/officeDocument/2006/relationships/hyperlink" Target="https://tothemoon.im-ldi.com/data_a70/AS17/raw/AS17-138-21036.tif" TargetMode="External"/><Relationship Id="rId26660" Type="http://schemas.openxmlformats.org/officeDocument/2006/relationships/hyperlink" Target="https://tothemoon.im-ldi.com/data_a70/AS17/processed/AS17-138-21036.png" TargetMode="External"/><Relationship Id="rId26661" Type="http://schemas.openxmlformats.org/officeDocument/2006/relationships/hyperlink" Target="https://www.lpi.usra.edu/resources/apollo/frame/?AS17-138-21037" TargetMode="External"/><Relationship Id="rId26662" Type="http://schemas.openxmlformats.org/officeDocument/2006/relationships/hyperlink" Target="https://tothemoon.im-ldi.com/data_a70/AS17/extra/AS17-138-21037.small.png" TargetMode="External"/><Relationship Id="rId26663" Type="http://schemas.openxmlformats.org/officeDocument/2006/relationships/hyperlink" Target="https://tothemoon.im-ldi.com/data_a70/AS17/raw/AS17-138-21037.tif" TargetMode="External"/><Relationship Id="rId26664" Type="http://schemas.openxmlformats.org/officeDocument/2006/relationships/hyperlink" Target="https://tothemoon.im-ldi.com/data_a70/AS17/processed/AS17-138-21037.png" TargetMode="External"/><Relationship Id="rId26665" Type="http://schemas.openxmlformats.org/officeDocument/2006/relationships/hyperlink" Target="https://www.lpi.usra.edu/resources/apollo/frame/?AS17-138-21039" TargetMode="External"/><Relationship Id="rId26666" Type="http://schemas.openxmlformats.org/officeDocument/2006/relationships/hyperlink" Target="https://tothemoon.im-ldi.com/data_a70/AS17/extra/AS17-138-21039.small.png" TargetMode="External"/><Relationship Id="rId26667" Type="http://schemas.openxmlformats.org/officeDocument/2006/relationships/hyperlink" Target="https://tothemoon.im-ldi.com/data_a70/AS17/raw/AS17-138-21039.tif" TargetMode="External"/><Relationship Id="rId26668" Type="http://schemas.openxmlformats.org/officeDocument/2006/relationships/hyperlink" Target="https://tothemoon.im-ldi.com/data_a70/AS17/processed/AS17-138-21039.png" TargetMode="External"/><Relationship Id="rId26669" Type="http://schemas.openxmlformats.org/officeDocument/2006/relationships/hyperlink" Target="https://www.lpi.usra.edu/resources/apollo/frame/?AS17-138-21043" TargetMode="External"/><Relationship Id="rId26670" Type="http://schemas.openxmlformats.org/officeDocument/2006/relationships/hyperlink" Target="https://tothemoon.im-ldi.com/data_a70/AS17/extra/AS17-138-21043.small.png" TargetMode="External"/><Relationship Id="rId26671" Type="http://schemas.openxmlformats.org/officeDocument/2006/relationships/hyperlink" Target="https://tothemoon.im-ldi.com/data_a70/AS17/raw/AS17-138-21043.tif" TargetMode="External"/><Relationship Id="rId26672" Type="http://schemas.openxmlformats.org/officeDocument/2006/relationships/hyperlink" Target="https://tothemoon.im-ldi.com/data_a70/AS17/processed/AS17-138-21043.png" TargetMode="External"/><Relationship Id="rId26673" Type="http://schemas.openxmlformats.org/officeDocument/2006/relationships/hyperlink" Target="https://www.lpi.usra.edu/resources/apollo/frame/?AS17-138-21044" TargetMode="External"/><Relationship Id="rId26674" Type="http://schemas.openxmlformats.org/officeDocument/2006/relationships/hyperlink" Target="https://tothemoon.im-ldi.com/data_a70/AS17/extra/AS17-138-21044.small.png" TargetMode="External"/><Relationship Id="rId26675" Type="http://schemas.openxmlformats.org/officeDocument/2006/relationships/hyperlink" Target="https://tothemoon.im-ldi.com/data_a70/AS17/raw/AS17-138-21044.tif" TargetMode="External"/><Relationship Id="rId26676" Type="http://schemas.openxmlformats.org/officeDocument/2006/relationships/hyperlink" Target="https://tothemoon.im-ldi.com/data_a70/AS17/processed/AS17-138-21044.png" TargetMode="External"/><Relationship Id="rId26677" Type="http://schemas.openxmlformats.org/officeDocument/2006/relationships/hyperlink" Target="https://www.lpi.usra.edu/resources/apollo/frame/?AS17-138-21045" TargetMode="External"/><Relationship Id="rId26678" Type="http://schemas.openxmlformats.org/officeDocument/2006/relationships/hyperlink" Target="https://tothemoon.im-ldi.com/data_a70/AS17/extra/AS17-138-21045.small.png" TargetMode="External"/><Relationship Id="rId26679" Type="http://schemas.openxmlformats.org/officeDocument/2006/relationships/hyperlink" Target="https://tothemoon.im-ldi.com/data_a70/AS17/raw/AS17-138-21045.tif" TargetMode="External"/><Relationship Id="rId26680" Type="http://schemas.openxmlformats.org/officeDocument/2006/relationships/hyperlink" Target="https://tothemoon.im-ldi.com/data_a70/AS17/processed/AS17-138-21045.png" TargetMode="External"/><Relationship Id="rId26681" Type="http://schemas.openxmlformats.org/officeDocument/2006/relationships/hyperlink" Target="https://www.lpi.usra.edu/resources/apollo/frame/?AS17-138-21046" TargetMode="External"/><Relationship Id="rId26682" Type="http://schemas.openxmlformats.org/officeDocument/2006/relationships/hyperlink" Target="https://tothemoon.im-ldi.com/data_a70/AS17/extra/AS17-138-21046.small.png" TargetMode="External"/><Relationship Id="rId26683" Type="http://schemas.openxmlformats.org/officeDocument/2006/relationships/hyperlink" Target="https://tothemoon.im-ldi.com/data_a70/AS17/raw/AS17-138-21046.tif" TargetMode="External"/><Relationship Id="rId26684" Type="http://schemas.openxmlformats.org/officeDocument/2006/relationships/hyperlink" Target="https://tothemoon.im-ldi.com/data_a70/AS17/processed/AS17-138-21046.png" TargetMode="External"/><Relationship Id="rId26685" Type="http://schemas.openxmlformats.org/officeDocument/2006/relationships/hyperlink" Target="https://www.lpi.usra.edu/resources/apollo/frame/?AS17-138-21048" TargetMode="External"/><Relationship Id="rId26686" Type="http://schemas.openxmlformats.org/officeDocument/2006/relationships/hyperlink" Target="https://tothemoon.im-ldi.com/data_a70/AS17/extra/AS17-138-21048.small.png" TargetMode="External"/><Relationship Id="rId26687" Type="http://schemas.openxmlformats.org/officeDocument/2006/relationships/hyperlink" Target="https://tothemoon.im-ldi.com/data_a70/AS17/raw/AS17-138-21048.tif" TargetMode="External"/><Relationship Id="rId26688" Type="http://schemas.openxmlformats.org/officeDocument/2006/relationships/hyperlink" Target="https://tothemoon.im-ldi.com/data_a70/AS17/processed/AS17-138-21048.png" TargetMode="External"/><Relationship Id="rId26689" Type="http://schemas.openxmlformats.org/officeDocument/2006/relationships/hyperlink" Target="https://www.lpi.usra.edu/resources/apollo/frame/?AS17-138-21053" TargetMode="External"/><Relationship Id="rId26690" Type="http://schemas.openxmlformats.org/officeDocument/2006/relationships/hyperlink" Target="https://tothemoon.im-ldi.com/data_a70/AS17/extra/AS17-138-21053.small.png" TargetMode="External"/><Relationship Id="rId26691" Type="http://schemas.openxmlformats.org/officeDocument/2006/relationships/hyperlink" Target="https://tothemoon.im-ldi.com/data_a70/AS17/raw/AS17-138-21053.tif" TargetMode="External"/><Relationship Id="rId26692" Type="http://schemas.openxmlformats.org/officeDocument/2006/relationships/hyperlink" Target="https://tothemoon.im-ldi.com/data_a70/AS17/processed/AS17-138-21053.png" TargetMode="External"/><Relationship Id="rId26693" Type="http://schemas.openxmlformats.org/officeDocument/2006/relationships/hyperlink" Target="https://www.lpi.usra.edu/resources/apollo/frame/?AS17-138-21068" TargetMode="External"/><Relationship Id="rId26694" Type="http://schemas.openxmlformats.org/officeDocument/2006/relationships/hyperlink" Target="https://tothemoon.im-ldi.com/data_a70/AS17/extra/AS17-138-21068.small.png" TargetMode="External"/><Relationship Id="rId26695" Type="http://schemas.openxmlformats.org/officeDocument/2006/relationships/hyperlink" Target="https://tothemoon.im-ldi.com/data_a70/AS17/raw/AS17-138-21068.tif" TargetMode="External"/><Relationship Id="rId26696" Type="http://schemas.openxmlformats.org/officeDocument/2006/relationships/hyperlink" Target="https://tothemoon.im-ldi.com/data_a70/AS17/processed/AS17-138-21068.png" TargetMode="External"/><Relationship Id="rId26697" Type="http://schemas.openxmlformats.org/officeDocument/2006/relationships/hyperlink" Target="https://www.lpi.usra.edu/resources/apollo/frame/?AS17-138-21069" TargetMode="External"/><Relationship Id="rId26698" Type="http://schemas.openxmlformats.org/officeDocument/2006/relationships/hyperlink" Target="https://tothemoon.im-ldi.com/data_a70/AS17/extra/AS17-138-21069.small.png" TargetMode="External"/><Relationship Id="rId26699" Type="http://schemas.openxmlformats.org/officeDocument/2006/relationships/hyperlink" Target="https://tothemoon.im-ldi.com/data_a70/AS17/raw/AS17-138-21069.tif" TargetMode="External"/><Relationship Id="rId26700" Type="http://schemas.openxmlformats.org/officeDocument/2006/relationships/hyperlink" Target="https://tothemoon.im-ldi.com/data_a70/AS17/processed/AS17-138-21069.png" TargetMode="External"/><Relationship Id="rId26701" Type="http://schemas.openxmlformats.org/officeDocument/2006/relationships/hyperlink" Target="https://www.lpi.usra.edu/resources/apollo/frame/?AS17-138-21070" TargetMode="External"/><Relationship Id="rId26702" Type="http://schemas.openxmlformats.org/officeDocument/2006/relationships/hyperlink" Target="https://tothemoon.im-ldi.com/data_a70/AS17/extra/AS17-138-21070.small.png" TargetMode="External"/><Relationship Id="rId26703" Type="http://schemas.openxmlformats.org/officeDocument/2006/relationships/hyperlink" Target="https://tothemoon.im-ldi.com/data_a70/AS17/raw/AS17-138-21070.tif" TargetMode="External"/><Relationship Id="rId26704" Type="http://schemas.openxmlformats.org/officeDocument/2006/relationships/hyperlink" Target="https://tothemoon.im-ldi.com/data_a70/AS17/processed/AS17-138-21070.png" TargetMode="External"/><Relationship Id="rId26705" Type="http://schemas.openxmlformats.org/officeDocument/2006/relationships/hyperlink" Target="https://www.lpi.usra.edu/resources/apollo/frame/?AS17-138-21071" TargetMode="External"/><Relationship Id="rId26706" Type="http://schemas.openxmlformats.org/officeDocument/2006/relationships/hyperlink" Target="https://tothemoon.im-ldi.com/data_a70/AS17/extra/AS17-138-21071.small.png" TargetMode="External"/><Relationship Id="rId26707" Type="http://schemas.openxmlformats.org/officeDocument/2006/relationships/hyperlink" Target="https://tothemoon.im-ldi.com/data_a70/AS17/raw/AS17-138-21071.tif" TargetMode="External"/><Relationship Id="rId26708" Type="http://schemas.openxmlformats.org/officeDocument/2006/relationships/hyperlink" Target="https://tothemoon.im-ldi.com/data_a70/AS17/processed/AS17-138-21071.png" TargetMode="External"/><Relationship Id="rId26709" Type="http://schemas.openxmlformats.org/officeDocument/2006/relationships/hyperlink" Target="https://www.lpi.usra.edu/resources/apollo/frame/?AS17-138-21072" TargetMode="External"/><Relationship Id="rId26710" Type="http://schemas.openxmlformats.org/officeDocument/2006/relationships/hyperlink" Target="https://tothemoon.im-ldi.com/data_a70/AS17/extra/AS17-138-21072.small.png" TargetMode="External"/><Relationship Id="rId26711" Type="http://schemas.openxmlformats.org/officeDocument/2006/relationships/hyperlink" Target="https://tothemoon.im-ldi.com/data_a70/AS17/raw/AS17-138-21072.tif" TargetMode="External"/><Relationship Id="rId26712" Type="http://schemas.openxmlformats.org/officeDocument/2006/relationships/hyperlink" Target="https://tothemoon.im-ldi.com/data_a70/AS17/processed/AS17-138-21072.png" TargetMode="External"/><Relationship Id="rId26713" Type="http://schemas.openxmlformats.org/officeDocument/2006/relationships/hyperlink" Target="https://www.lpi.usra.edu/resources/apollo/frame/?AS17-138-21073" TargetMode="External"/><Relationship Id="rId26714" Type="http://schemas.openxmlformats.org/officeDocument/2006/relationships/hyperlink" Target="https://tothemoon.im-ldi.com/data_a70/AS17/extra/AS17-138-21073.small.png" TargetMode="External"/><Relationship Id="rId26715" Type="http://schemas.openxmlformats.org/officeDocument/2006/relationships/hyperlink" Target="https://tothemoon.im-ldi.com/data_a70/AS17/raw/AS17-138-21073.tif" TargetMode="External"/><Relationship Id="rId26716" Type="http://schemas.openxmlformats.org/officeDocument/2006/relationships/hyperlink" Target="https://tothemoon.im-ldi.com/data_a70/AS17/processed/AS17-138-21073.png" TargetMode="External"/><Relationship Id="rId26717" Type="http://schemas.openxmlformats.org/officeDocument/2006/relationships/hyperlink" Target="https://www.lpi.usra.edu/resources/apollo/frame/?AS17-138-21074" TargetMode="External"/><Relationship Id="rId26718" Type="http://schemas.openxmlformats.org/officeDocument/2006/relationships/hyperlink" Target="https://tothemoon.im-ldi.com/data_a70/AS17/extra/AS17-138-21074.small.png" TargetMode="External"/><Relationship Id="rId26719" Type="http://schemas.openxmlformats.org/officeDocument/2006/relationships/hyperlink" Target="https://tothemoon.im-ldi.com/data_a70/AS17/raw/AS17-138-21074.tif" TargetMode="External"/><Relationship Id="rId26720" Type="http://schemas.openxmlformats.org/officeDocument/2006/relationships/hyperlink" Target="https://tothemoon.im-ldi.com/data_a70/AS17/processed/AS17-138-21074.png" TargetMode="External"/><Relationship Id="rId26721" Type="http://schemas.openxmlformats.org/officeDocument/2006/relationships/hyperlink" Target="https://www.lpi.usra.edu/resources/apollo/frame/?AS17-138-21077" TargetMode="External"/><Relationship Id="rId26722" Type="http://schemas.openxmlformats.org/officeDocument/2006/relationships/hyperlink" Target="https://tothemoon.im-ldi.com/data_a70/AS17/extra/AS17-138-21077.small.png" TargetMode="External"/><Relationship Id="rId26723" Type="http://schemas.openxmlformats.org/officeDocument/2006/relationships/hyperlink" Target="https://tothemoon.im-ldi.com/data_a70/AS17/raw/AS17-138-21077.tif" TargetMode="External"/><Relationship Id="rId26724" Type="http://schemas.openxmlformats.org/officeDocument/2006/relationships/hyperlink" Target="https://tothemoon.im-ldi.com/data_a70/AS17/processed/AS17-138-21077.png" TargetMode="External"/><Relationship Id="rId26725" Type="http://schemas.openxmlformats.org/officeDocument/2006/relationships/hyperlink" Target="https://www.lpi.usra.edu/resources/apollo/frame/?AS17-138-21085" TargetMode="External"/><Relationship Id="rId26726" Type="http://schemas.openxmlformats.org/officeDocument/2006/relationships/hyperlink" Target="https://tothemoon.im-ldi.com/data_a70/AS17/extra/AS17-138-21085.small.png" TargetMode="External"/><Relationship Id="rId26727" Type="http://schemas.openxmlformats.org/officeDocument/2006/relationships/hyperlink" Target="https://tothemoon.im-ldi.com/data_a70/AS17/raw/AS17-138-21085.tif" TargetMode="External"/><Relationship Id="rId26728" Type="http://schemas.openxmlformats.org/officeDocument/2006/relationships/hyperlink" Target="https://tothemoon.im-ldi.com/data_a70/AS17/processed/AS17-138-21085.png" TargetMode="External"/><Relationship Id="rId26729" Type="http://schemas.openxmlformats.org/officeDocument/2006/relationships/hyperlink" Target="https://www.lpi.usra.edu/resources/apollo/frame/?AS17-138-21086" TargetMode="External"/><Relationship Id="rId26730" Type="http://schemas.openxmlformats.org/officeDocument/2006/relationships/hyperlink" Target="https://tothemoon.im-ldi.com/data_a70/AS17/extra/AS17-138-21086.small.png" TargetMode="External"/><Relationship Id="rId26731" Type="http://schemas.openxmlformats.org/officeDocument/2006/relationships/hyperlink" Target="https://tothemoon.im-ldi.com/data_a70/AS17/raw/AS17-138-21086.tif" TargetMode="External"/><Relationship Id="rId26732" Type="http://schemas.openxmlformats.org/officeDocument/2006/relationships/hyperlink" Target="https://tothemoon.im-ldi.com/data_a70/AS17/processed/AS17-138-21086.png" TargetMode="External"/><Relationship Id="rId26733" Type="http://schemas.openxmlformats.org/officeDocument/2006/relationships/hyperlink" Target="https://www.lpi.usra.edu/resources/apollo/frame/?AS17-138-21087" TargetMode="External"/><Relationship Id="rId26734" Type="http://schemas.openxmlformats.org/officeDocument/2006/relationships/hyperlink" Target="https://tothemoon.im-ldi.com/data_a70/AS17/extra/AS17-138-21087.small.png" TargetMode="External"/><Relationship Id="rId26735" Type="http://schemas.openxmlformats.org/officeDocument/2006/relationships/hyperlink" Target="https://tothemoon.im-ldi.com/data_a70/AS17/raw/AS17-138-21087.tif" TargetMode="External"/><Relationship Id="rId26736" Type="http://schemas.openxmlformats.org/officeDocument/2006/relationships/hyperlink" Target="https://tothemoon.im-ldi.com/data_a70/AS17/processed/AS17-138-21087.png" TargetMode="External"/><Relationship Id="rId26737" Type="http://schemas.openxmlformats.org/officeDocument/2006/relationships/hyperlink" Target="https://www.lpi.usra.edu/resources/apollo/frame/?AS17-138-21096" TargetMode="External"/><Relationship Id="rId26738" Type="http://schemas.openxmlformats.org/officeDocument/2006/relationships/hyperlink" Target="https://tothemoon.im-ldi.com/data_a70/AS17/extra/AS17-138-21096.small.png" TargetMode="External"/><Relationship Id="rId26739" Type="http://schemas.openxmlformats.org/officeDocument/2006/relationships/hyperlink" Target="https://tothemoon.im-ldi.com/data_a70/AS17/raw/AS17-138-21096.tif" TargetMode="External"/><Relationship Id="rId26740" Type="http://schemas.openxmlformats.org/officeDocument/2006/relationships/hyperlink" Target="https://tothemoon.im-ldi.com/data_a70/AS17/processed/AS17-138-21096.png" TargetMode="External"/><Relationship Id="rId26741" Type="http://schemas.openxmlformats.org/officeDocument/2006/relationships/hyperlink" Target="https://www.lpi.usra.edu/resources/apollo/frame/?AS17-138-21100" TargetMode="External"/><Relationship Id="rId26742" Type="http://schemas.openxmlformats.org/officeDocument/2006/relationships/hyperlink" Target="https://tothemoon.im-ldi.com/data_a70/AS17/extra/AS17-138-21100.small.png" TargetMode="External"/><Relationship Id="rId26743" Type="http://schemas.openxmlformats.org/officeDocument/2006/relationships/hyperlink" Target="https://tothemoon.im-ldi.com/data_a70/AS17/raw/AS17-138-21100.tif" TargetMode="External"/><Relationship Id="rId26744" Type="http://schemas.openxmlformats.org/officeDocument/2006/relationships/hyperlink" Target="https://tothemoon.im-ldi.com/data_a70/AS17/processed/AS17-138-21100.png" TargetMode="External"/><Relationship Id="rId26745" Type="http://schemas.openxmlformats.org/officeDocument/2006/relationships/hyperlink" Target="https://www.lpi.usra.edu/resources/apollo/frame/?AS17-138-21103" TargetMode="External"/><Relationship Id="rId26746" Type="http://schemas.openxmlformats.org/officeDocument/2006/relationships/hyperlink" Target="https://tothemoon.im-ldi.com/data_a70/AS17/extra/AS17-138-21103.small.png" TargetMode="External"/><Relationship Id="rId26747" Type="http://schemas.openxmlformats.org/officeDocument/2006/relationships/hyperlink" Target="https://tothemoon.im-ldi.com/data_a70/AS17/raw/AS17-138-21103.tif" TargetMode="External"/><Relationship Id="rId26748" Type="http://schemas.openxmlformats.org/officeDocument/2006/relationships/hyperlink" Target="https://tothemoon.im-ldi.com/data_a70/AS17/processed/AS17-138-21103.png" TargetMode="External"/><Relationship Id="rId26749" Type="http://schemas.openxmlformats.org/officeDocument/2006/relationships/hyperlink" Target="https://www.lpi.usra.edu/resources/apollo/frame/?AS17-138-21105" TargetMode="External"/><Relationship Id="rId26750" Type="http://schemas.openxmlformats.org/officeDocument/2006/relationships/hyperlink" Target="https://tothemoon.im-ldi.com/data_a70/AS17/extra/AS17-138-21105.small.png" TargetMode="External"/><Relationship Id="rId26751" Type="http://schemas.openxmlformats.org/officeDocument/2006/relationships/hyperlink" Target="https://tothemoon.im-ldi.com/data_a70/AS17/raw/AS17-138-21105.tif" TargetMode="External"/><Relationship Id="rId26752" Type="http://schemas.openxmlformats.org/officeDocument/2006/relationships/hyperlink" Target="https://tothemoon.im-ldi.com/data_a70/AS17/processed/AS17-138-21105.png" TargetMode="External"/><Relationship Id="rId26753" Type="http://schemas.openxmlformats.org/officeDocument/2006/relationships/hyperlink" Target="https://www.lpi.usra.edu/resources/apollo/frame/?AS17-138-21106" TargetMode="External"/><Relationship Id="rId26754" Type="http://schemas.openxmlformats.org/officeDocument/2006/relationships/hyperlink" Target="https://tothemoon.im-ldi.com/data_a70/AS17/extra/AS17-138-21106.small.png" TargetMode="External"/><Relationship Id="rId26755" Type="http://schemas.openxmlformats.org/officeDocument/2006/relationships/hyperlink" Target="https://tothemoon.im-ldi.com/data_a70/AS17/raw/AS17-138-21106.tif" TargetMode="External"/><Relationship Id="rId26756" Type="http://schemas.openxmlformats.org/officeDocument/2006/relationships/hyperlink" Target="https://tothemoon.im-ldi.com/data_a70/AS17/processed/AS17-138-21106.png" TargetMode="External"/><Relationship Id="rId26757" Type="http://schemas.openxmlformats.org/officeDocument/2006/relationships/hyperlink" Target="https://www.lpi.usra.edu/resources/apollo/frame/?AS17-138-21107" TargetMode="External"/><Relationship Id="rId26758" Type="http://schemas.openxmlformats.org/officeDocument/2006/relationships/hyperlink" Target="https://tothemoon.im-ldi.com/data_a70/AS17/extra/AS17-138-21107.small.png" TargetMode="External"/><Relationship Id="rId26759" Type="http://schemas.openxmlformats.org/officeDocument/2006/relationships/hyperlink" Target="https://tothemoon.im-ldi.com/data_a70/AS17/raw/AS17-138-21107.tif" TargetMode="External"/><Relationship Id="rId26760" Type="http://schemas.openxmlformats.org/officeDocument/2006/relationships/hyperlink" Target="https://tothemoon.im-ldi.com/data_a70/AS17/processed/AS17-138-21107.png" TargetMode="External"/><Relationship Id="rId26761" Type="http://schemas.openxmlformats.org/officeDocument/2006/relationships/hyperlink" Target="https://www.lpi.usra.edu/resources/apollo/frame/?AS17-138-21114" TargetMode="External"/><Relationship Id="rId26762" Type="http://schemas.openxmlformats.org/officeDocument/2006/relationships/hyperlink" Target="https://tothemoon.im-ldi.com/data_a70/AS17/extra/AS17-138-21114.small.png" TargetMode="External"/><Relationship Id="rId26763" Type="http://schemas.openxmlformats.org/officeDocument/2006/relationships/hyperlink" Target="https://tothemoon.im-ldi.com/data_a70/AS17/raw/AS17-138-21114.tif" TargetMode="External"/><Relationship Id="rId26764" Type="http://schemas.openxmlformats.org/officeDocument/2006/relationships/hyperlink" Target="https://tothemoon.im-ldi.com/data_a70/AS17/processed/AS17-138-21114.png" TargetMode="External"/><Relationship Id="rId26765" Type="http://schemas.openxmlformats.org/officeDocument/2006/relationships/hyperlink" Target="https://www.lpi.usra.edu/resources/apollo/frame/?AS17-138-21126" TargetMode="External"/><Relationship Id="rId26766" Type="http://schemas.openxmlformats.org/officeDocument/2006/relationships/hyperlink" Target="https://tothemoon.im-ldi.com/data_a70/AS17/extra/AS17-138-21126.small.png" TargetMode="External"/><Relationship Id="rId26767" Type="http://schemas.openxmlformats.org/officeDocument/2006/relationships/hyperlink" Target="https://tothemoon.im-ldi.com/data_a70/AS17/raw/AS17-138-21126.tif" TargetMode="External"/><Relationship Id="rId26768" Type="http://schemas.openxmlformats.org/officeDocument/2006/relationships/hyperlink" Target="https://tothemoon.im-ldi.com/data_a70/AS17/processed/AS17-138-21126.png" TargetMode="External"/><Relationship Id="rId26769" Type="http://schemas.openxmlformats.org/officeDocument/2006/relationships/hyperlink" Target="https://www.lpi.usra.edu/resources/apollo/frame/?AS17-138-21136" TargetMode="External"/><Relationship Id="rId26770" Type="http://schemas.openxmlformats.org/officeDocument/2006/relationships/hyperlink" Target="https://tothemoon.im-ldi.com/data_a70/AS17/extra/AS17-138-21136.small.png" TargetMode="External"/><Relationship Id="rId26771" Type="http://schemas.openxmlformats.org/officeDocument/2006/relationships/hyperlink" Target="https://tothemoon.im-ldi.com/data_a70/AS17/raw/AS17-138-21136.tif" TargetMode="External"/><Relationship Id="rId26772" Type="http://schemas.openxmlformats.org/officeDocument/2006/relationships/hyperlink" Target="https://tothemoon.im-ldi.com/data_a70/AS17/processed/AS17-138-21136.png" TargetMode="External"/><Relationship Id="rId26773" Type="http://schemas.openxmlformats.org/officeDocument/2006/relationships/hyperlink" Target="https://www.lpi.usra.edu/resources/apollo/frame/?AS17-138-21143" TargetMode="External"/><Relationship Id="rId26774" Type="http://schemas.openxmlformats.org/officeDocument/2006/relationships/hyperlink" Target="https://tothemoon.im-ldi.com/data_a70/AS17/extra/AS17-138-21143.small.png" TargetMode="External"/><Relationship Id="rId26775" Type="http://schemas.openxmlformats.org/officeDocument/2006/relationships/hyperlink" Target="https://tothemoon.im-ldi.com/data_a70/AS17/raw/AS17-138-21143.tif" TargetMode="External"/><Relationship Id="rId26776" Type="http://schemas.openxmlformats.org/officeDocument/2006/relationships/hyperlink" Target="https://tothemoon.im-ldi.com/data_a70/AS17/processed/AS17-138-21143.png" TargetMode="External"/><Relationship Id="rId26777" Type="http://schemas.openxmlformats.org/officeDocument/2006/relationships/hyperlink" Target="https://www.lpi.usra.edu/resources/apollo/frame/?AS17-138-21146" TargetMode="External"/><Relationship Id="rId26778" Type="http://schemas.openxmlformats.org/officeDocument/2006/relationships/hyperlink" Target="https://tothemoon.im-ldi.com/data_a70/AS17/extra/AS17-138-21146.small.png" TargetMode="External"/><Relationship Id="rId26779" Type="http://schemas.openxmlformats.org/officeDocument/2006/relationships/hyperlink" Target="https://tothemoon.im-ldi.com/data_a70/AS17/raw/AS17-138-21146.tif" TargetMode="External"/><Relationship Id="rId26780" Type="http://schemas.openxmlformats.org/officeDocument/2006/relationships/hyperlink" Target="https://tothemoon.im-ldi.com/data_a70/AS17/processed/AS17-138-21146.png" TargetMode="External"/><Relationship Id="rId26781" Type="http://schemas.openxmlformats.org/officeDocument/2006/relationships/hyperlink" Target="https://www.lpi.usra.edu/resources/apollo/frame/?AS17-138-21147" TargetMode="External"/><Relationship Id="rId26782" Type="http://schemas.openxmlformats.org/officeDocument/2006/relationships/hyperlink" Target="https://tothemoon.im-ldi.com/data_a70/AS17/extra/AS17-138-21147.small.png" TargetMode="External"/><Relationship Id="rId26783" Type="http://schemas.openxmlformats.org/officeDocument/2006/relationships/hyperlink" Target="https://tothemoon.im-ldi.com/data_a70/AS17/raw/AS17-138-21147.tif" TargetMode="External"/><Relationship Id="rId26784" Type="http://schemas.openxmlformats.org/officeDocument/2006/relationships/hyperlink" Target="https://tothemoon.im-ldi.com/data_a70/AS17/processed/AS17-138-21147.png" TargetMode="External"/><Relationship Id="rId26785" Type="http://schemas.openxmlformats.org/officeDocument/2006/relationships/hyperlink" Target="https://www.lpi.usra.edu/resources/apollo/frame/?AS17-138-21148" TargetMode="External"/><Relationship Id="rId26786" Type="http://schemas.openxmlformats.org/officeDocument/2006/relationships/hyperlink" Target="https://tothemoon.im-ldi.com/data_a70/AS17/extra/AS17-138-21148.small.png" TargetMode="External"/><Relationship Id="rId26787" Type="http://schemas.openxmlformats.org/officeDocument/2006/relationships/hyperlink" Target="https://tothemoon.im-ldi.com/data_a70/AS17/raw/AS17-138-21148.tif" TargetMode="External"/><Relationship Id="rId26788" Type="http://schemas.openxmlformats.org/officeDocument/2006/relationships/hyperlink" Target="https://tothemoon.im-ldi.com/data_a70/AS17/processed/AS17-138-21148.png" TargetMode="External"/><Relationship Id="rId26789" Type="http://schemas.openxmlformats.org/officeDocument/2006/relationships/hyperlink" Target="https://www.lpi.usra.edu/resources/apollo/frame/?AS17-138-21149" TargetMode="External"/><Relationship Id="rId26790" Type="http://schemas.openxmlformats.org/officeDocument/2006/relationships/hyperlink" Target="https://tothemoon.im-ldi.com/data_a70/AS17/extra/AS17-138-21149.small.png" TargetMode="External"/><Relationship Id="rId26791" Type="http://schemas.openxmlformats.org/officeDocument/2006/relationships/hyperlink" Target="https://tothemoon.im-ldi.com/data_a70/AS17/raw/AS17-138-21149.tif" TargetMode="External"/><Relationship Id="rId26792" Type="http://schemas.openxmlformats.org/officeDocument/2006/relationships/hyperlink" Target="https://tothemoon.im-ldi.com/data_a70/AS17/processed/AS17-138-21149.png" TargetMode="External"/><Relationship Id="rId26793" Type="http://schemas.openxmlformats.org/officeDocument/2006/relationships/hyperlink" Target="https://www.lpi.usra.edu/resources/apollo/frame/?AS17-138-21150" TargetMode="External"/><Relationship Id="rId26794" Type="http://schemas.openxmlformats.org/officeDocument/2006/relationships/hyperlink" Target="https://tothemoon.im-ldi.com/data_a70/AS17/extra/AS17-138-21150.small.png" TargetMode="External"/><Relationship Id="rId26795" Type="http://schemas.openxmlformats.org/officeDocument/2006/relationships/hyperlink" Target="https://tothemoon.im-ldi.com/data_a70/AS17/raw/AS17-138-21150.tif" TargetMode="External"/><Relationship Id="rId26796" Type="http://schemas.openxmlformats.org/officeDocument/2006/relationships/hyperlink" Target="https://tothemoon.im-ldi.com/data_a70/AS17/processed/AS17-138-21150.png" TargetMode="External"/><Relationship Id="rId26797" Type="http://schemas.openxmlformats.org/officeDocument/2006/relationships/hyperlink" Target="https://www.lpi.usra.edu/resources/apollo/frame/?AS17-138-21160" TargetMode="External"/><Relationship Id="rId26798" Type="http://schemas.openxmlformats.org/officeDocument/2006/relationships/hyperlink" Target="https://tothemoon.im-ldi.com/data_a70/AS17/extra/AS17-138-21160.small.png" TargetMode="External"/><Relationship Id="rId26799" Type="http://schemas.openxmlformats.org/officeDocument/2006/relationships/hyperlink" Target="https://tothemoon.im-ldi.com/data_a70/AS17/raw/AS17-138-21160.tif" TargetMode="External"/><Relationship Id="rId26800" Type="http://schemas.openxmlformats.org/officeDocument/2006/relationships/hyperlink" Target="https://tothemoon.im-ldi.com/data_a70/AS17/processed/AS17-138-21160.png" TargetMode="External"/><Relationship Id="rId26801" Type="http://schemas.openxmlformats.org/officeDocument/2006/relationships/hyperlink" Target="https://www.lpi.usra.edu/resources/apollo/frame/?AS17-138-21161" TargetMode="External"/><Relationship Id="rId26802" Type="http://schemas.openxmlformats.org/officeDocument/2006/relationships/hyperlink" Target="https://tothemoon.im-ldi.com/data_a70/AS17/extra/AS17-138-21161.small.png" TargetMode="External"/><Relationship Id="rId26803" Type="http://schemas.openxmlformats.org/officeDocument/2006/relationships/hyperlink" Target="https://tothemoon.im-ldi.com/data_a70/AS17/raw/AS17-138-21161.tif" TargetMode="External"/><Relationship Id="rId26804" Type="http://schemas.openxmlformats.org/officeDocument/2006/relationships/hyperlink" Target="https://tothemoon.im-ldi.com/data_a70/AS17/processed/AS17-138-21161.png" TargetMode="External"/><Relationship Id="rId26805" Type="http://schemas.openxmlformats.org/officeDocument/2006/relationships/hyperlink" Target="https://www.lpi.usra.edu/resources/apollo/frame/?AS17-138-21162" TargetMode="External"/><Relationship Id="rId26806" Type="http://schemas.openxmlformats.org/officeDocument/2006/relationships/hyperlink" Target="https://tothemoon.im-ldi.com/data_a70/AS17/extra/AS17-138-21162.small.png" TargetMode="External"/><Relationship Id="rId26807" Type="http://schemas.openxmlformats.org/officeDocument/2006/relationships/hyperlink" Target="https://tothemoon.im-ldi.com/data_a70/AS17/raw/AS17-138-21162.tif" TargetMode="External"/><Relationship Id="rId26808" Type="http://schemas.openxmlformats.org/officeDocument/2006/relationships/hyperlink" Target="https://tothemoon.im-ldi.com/data_a70/AS17/processed/AS17-138-21162.png" TargetMode="External"/><Relationship Id="rId26809" Type="http://schemas.openxmlformats.org/officeDocument/2006/relationships/hyperlink" Target="https://www.lpi.usra.edu/resources/apollo/frame/?AS17-138-21163" TargetMode="External"/><Relationship Id="rId26810" Type="http://schemas.openxmlformats.org/officeDocument/2006/relationships/hyperlink" Target="https://tothemoon.im-ldi.com/data_a70/AS17/extra/AS17-138-21163.small.png" TargetMode="External"/><Relationship Id="rId26811" Type="http://schemas.openxmlformats.org/officeDocument/2006/relationships/hyperlink" Target="https://tothemoon.im-ldi.com/data_a70/AS17/raw/AS17-138-21163.tif" TargetMode="External"/><Relationship Id="rId26812" Type="http://schemas.openxmlformats.org/officeDocument/2006/relationships/hyperlink" Target="https://tothemoon.im-ldi.com/data_a70/AS17/processed/AS17-138-21163.png" TargetMode="External"/><Relationship Id="rId26813" Type="http://schemas.openxmlformats.org/officeDocument/2006/relationships/hyperlink" Target="https://www.lpi.usra.edu/resources/apollo/frame/?AS17-138-21164" TargetMode="External"/><Relationship Id="rId26814" Type="http://schemas.openxmlformats.org/officeDocument/2006/relationships/hyperlink" Target="https://tothemoon.im-ldi.com/data_a70/AS17/extra/AS17-138-21164.small.png" TargetMode="External"/><Relationship Id="rId26815" Type="http://schemas.openxmlformats.org/officeDocument/2006/relationships/hyperlink" Target="https://tothemoon.im-ldi.com/data_a70/AS17/raw/AS17-138-21164.tif" TargetMode="External"/><Relationship Id="rId26816" Type="http://schemas.openxmlformats.org/officeDocument/2006/relationships/hyperlink" Target="https://tothemoon.im-ldi.com/data_a70/AS17/processed/AS17-138-21164.png" TargetMode="External"/><Relationship Id="rId26817" Type="http://schemas.openxmlformats.org/officeDocument/2006/relationships/hyperlink" Target="https://www.lpi.usra.edu/resources/apollo/frame/?AS17-138-21165" TargetMode="External"/><Relationship Id="rId26818" Type="http://schemas.openxmlformats.org/officeDocument/2006/relationships/hyperlink" Target="https://tothemoon.im-ldi.com/data_a70/AS17/extra/AS17-138-21165.small.png" TargetMode="External"/><Relationship Id="rId26819" Type="http://schemas.openxmlformats.org/officeDocument/2006/relationships/hyperlink" Target="https://tothemoon.im-ldi.com/data_a70/AS17/raw/AS17-138-21165.tif" TargetMode="External"/><Relationship Id="rId26820" Type="http://schemas.openxmlformats.org/officeDocument/2006/relationships/hyperlink" Target="https://tothemoon.im-ldi.com/data_a70/AS17/processed/AS17-138-21165.png" TargetMode="External"/><Relationship Id="rId26821" Type="http://schemas.openxmlformats.org/officeDocument/2006/relationships/hyperlink" Target="https://www.lpi.usra.edu/resources/apollo/frame/?AS17-138-21166" TargetMode="External"/><Relationship Id="rId26822" Type="http://schemas.openxmlformats.org/officeDocument/2006/relationships/hyperlink" Target="https://tothemoon.im-ldi.com/data_a70/AS17/extra/AS17-138-21166.small.png" TargetMode="External"/><Relationship Id="rId26823" Type="http://schemas.openxmlformats.org/officeDocument/2006/relationships/hyperlink" Target="https://tothemoon.im-ldi.com/data_a70/AS17/raw/AS17-138-21166.tif" TargetMode="External"/><Relationship Id="rId26824" Type="http://schemas.openxmlformats.org/officeDocument/2006/relationships/hyperlink" Target="https://tothemoon.im-ldi.com/data_a70/AS17/processed/AS17-138-21166.png" TargetMode="External"/><Relationship Id="rId26825" Type="http://schemas.openxmlformats.org/officeDocument/2006/relationships/hyperlink" Target="https://www.lpi.usra.edu/resources/apollo/frame/?AS17-138-21167" TargetMode="External"/><Relationship Id="rId26826" Type="http://schemas.openxmlformats.org/officeDocument/2006/relationships/hyperlink" Target="https://tothemoon.im-ldi.com/data_a70/AS17/extra/AS17-138-21167.small.png" TargetMode="External"/><Relationship Id="rId26827" Type="http://schemas.openxmlformats.org/officeDocument/2006/relationships/hyperlink" Target="https://tothemoon.im-ldi.com/data_a70/AS17/raw/AS17-138-21167.tif" TargetMode="External"/><Relationship Id="rId26828" Type="http://schemas.openxmlformats.org/officeDocument/2006/relationships/hyperlink" Target="https://tothemoon.im-ldi.com/data_a70/AS17/processed/AS17-138-21167.png" TargetMode="External"/><Relationship Id="rId26829" Type="http://schemas.openxmlformats.org/officeDocument/2006/relationships/hyperlink" Target="https://www.lpi.usra.edu/resources/apollo/frame/?AS17-138-21168" TargetMode="External"/><Relationship Id="rId26830" Type="http://schemas.openxmlformats.org/officeDocument/2006/relationships/hyperlink" Target="https://tothemoon.im-ldi.com/data_a70/AS17/extra/AS17-138-21168.small.png" TargetMode="External"/><Relationship Id="rId26831" Type="http://schemas.openxmlformats.org/officeDocument/2006/relationships/hyperlink" Target="https://tothemoon.im-ldi.com/data_a70/AS17/raw/AS17-138-21168.tif" TargetMode="External"/><Relationship Id="rId26832" Type="http://schemas.openxmlformats.org/officeDocument/2006/relationships/hyperlink" Target="https://tothemoon.im-ldi.com/data_a70/AS17/processed/AS17-138-21168.png" TargetMode="External"/><Relationship Id="rId26833" Type="http://schemas.openxmlformats.org/officeDocument/2006/relationships/hyperlink" Target="https://www.lpi.usra.edu/resources/apollo/frame/?AS17-138-21169" TargetMode="External"/><Relationship Id="rId26834" Type="http://schemas.openxmlformats.org/officeDocument/2006/relationships/hyperlink" Target="https://tothemoon.im-ldi.com/data_a70/AS17/extra/AS17-138-21169.small.png" TargetMode="External"/><Relationship Id="rId26835" Type="http://schemas.openxmlformats.org/officeDocument/2006/relationships/hyperlink" Target="https://tothemoon.im-ldi.com/data_a70/AS17/raw/AS17-138-21169.tif" TargetMode="External"/><Relationship Id="rId26836" Type="http://schemas.openxmlformats.org/officeDocument/2006/relationships/hyperlink" Target="https://tothemoon.im-ldi.com/data_a70/AS17/processed/AS17-138-21169.png" TargetMode="External"/><Relationship Id="rId26837" Type="http://schemas.openxmlformats.org/officeDocument/2006/relationships/hyperlink" Target="https://www.lpi.usra.edu/resources/apollo/frame/?AS17-138-21178" TargetMode="External"/><Relationship Id="rId26838" Type="http://schemas.openxmlformats.org/officeDocument/2006/relationships/hyperlink" Target="https://tothemoon.im-ldi.com/data_a70/AS17/extra/AS17-138-21178.small.png" TargetMode="External"/><Relationship Id="rId26839" Type="http://schemas.openxmlformats.org/officeDocument/2006/relationships/hyperlink" Target="https://tothemoon.im-ldi.com/data_a70/AS17/raw/AS17-138-21178.tif" TargetMode="External"/><Relationship Id="rId26840" Type="http://schemas.openxmlformats.org/officeDocument/2006/relationships/hyperlink" Target="https://tothemoon.im-ldi.com/data_a70/AS17/processed/AS17-138-21178.png" TargetMode="External"/><Relationship Id="rId26841" Type="http://schemas.openxmlformats.org/officeDocument/2006/relationships/hyperlink" Target="https://www.lpi.usra.edu/resources/apollo/frame/?AS17-138-21179" TargetMode="External"/><Relationship Id="rId26842" Type="http://schemas.openxmlformats.org/officeDocument/2006/relationships/hyperlink" Target="https://tothemoon.im-ldi.com/data_a70/AS17/extra/AS17-138-21179.small.png" TargetMode="External"/><Relationship Id="rId26843" Type="http://schemas.openxmlformats.org/officeDocument/2006/relationships/hyperlink" Target="https://tothemoon.im-ldi.com/data_a70/AS17/raw/AS17-138-21179.tif" TargetMode="External"/><Relationship Id="rId26844" Type="http://schemas.openxmlformats.org/officeDocument/2006/relationships/hyperlink" Target="https://tothemoon.im-ldi.com/data_a70/AS17/processed/AS17-138-21179.png" TargetMode="External"/><Relationship Id="rId26845" Type="http://schemas.openxmlformats.org/officeDocument/2006/relationships/hyperlink" Target="https://www.lpi.usra.edu/resources/apollo/frame/?AS17-138-21180" TargetMode="External"/><Relationship Id="rId26846" Type="http://schemas.openxmlformats.org/officeDocument/2006/relationships/hyperlink" Target="https://tothemoon.im-ldi.com/data_a70/AS17/extra/AS17-138-21180.small.png" TargetMode="External"/><Relationship Id="rId26847" Type="http://schemas.openxmlformats.org/officeDocument/2006/relationships/hyperlink" Target="https://tothemoon.im-ldi.com/data_a70/AS17/raw/AS17-138-21180.tif" TargetMode="External"/><Relationship Id="rId26848" Type="http://schemas.openxmlformats.org/officeDocument/2006/relationships/hyperlink" Target="https://tothemoon.im-ldi.com/data_a70/AS17/processed/AS17-138-21180.png" TargetMode="External"/><Relationship Id="rId26849" Type="http://schemas.openxmlformats.org/officeDocument/2006/relationships/hyperlink" Target="https://www.lpi.usra.edu/resources/apollo/frame/?AS17-138-21181" TargetMode="External"/><Relationship Id="rId26850" Type="http://schemas.openxmlformats.org/officeDocument/2006/relationships/hyperlink" Target="https://tothemoon.im-ldi.com/data_a70/AS17/extra/AS17-138-21181.small.png" TargetMode="External"/><Relationship Id="rId26851" Type="http://schemas.openxmlformats.org/officeDocument/2006/relationships/hyperlink" Target="https://tothemoon.im-ldi.com/data_a70/AS17/raw/AS17-138-21181.tif" TargetMode="External"/><Relationship Id="rId26852" Type="http://schemas.openxmlformats.org/officeDocument/2006/relationships/hyperlink" Target="https://tothemoon.im-ldi.com/data_a70/AS17/processed/AS17-138-21181.png" TargetMode="External"/><Relationship Id="rId26853" Type="http://schemas.openxmlformats.org/officeDocument/2006/relationships/hyperlink" Target="https://www.lpi.usra.edu/resources/apollo/frame/?AS17-138-21182" TargetMode="External"/><Relationship Id="rId26854" Type="http://schemas.openxmlformats.org/officeDocument/2006/relationships/hyperlink" Target="https://tothemoon.im-ldi.com/data_a70/AS17/extra/AS17-138-21182.small.png" TargetMode="External"/><Relationship Id="rId26855" Type="http://schemas.openxmlformats.org/officeDocument/2006/relationships/hyperlink" Target="https://tothemoon.im-ldi.com/data_a70/AS17/raw/AS17-138-21182.tif" TargetMode="External"/><Relationship Id="rId26856" Type="http://schemas.openxmlformats.org/officeDocument/2006/relationships/hyperlink" Target="https://tothemoon.im-ldi.com/data_a70/AS17/processed/AS17-138-21182.png" TargetMode="External"/><Relationship Id="rId26857" Type="http://schemas.openxmlformats.org/officeDocument/2006/relationships/hyperlink" Target="https://www.lpi.usra.edu/resources/apollo/frame/?AS17-138-21183" TargetMode="External"/><Relationship Id="rId26858" Type="http://schemas.openxmlformats.org/officeDocument/2006/relationships/hyperlink" Target="https://tothemoon.im-ldi.com/data_a70/AS17/extra/AS17-138-21183.small.png" TargetMode="External"/><Relationship Id="rId26859" Type="http://schemas.openxmlformats.org/officeDocument/2006/relationships/hyperlink" Target="https://tothemoon.im-ldi.com/data_a70/AS17/raw/AS17-138-21183.tif" TargetMode="External"/><Relationship Id="rId26860" Type="http://schemas.openxmlformats.org/officeDocument/2006/relationships/hyperlink" Target="https://tothemoon.im-ldi.com/data_a70/AS17/processed/AS17-138-21183.png" TargetMode="External"/><Relationship Id="rId26861" Type="http://schemas.openxmlformats.org/officeDocument/2006/relationships/hyperlink" Target="https://www.lpi.usra.edu/resources/apollo/frame/?AS17-139-21185" TargetMode="External"/><Relationship Id="rId26862" Type="http://schemas.openxmlformats.org/officeDocument/2006/relationships/hyperlink" Target="https://tothemoon.im-ldi.com/data_a70/AS17/extra/AS17-139-21185.small.png" TargetMode="External"/><Relationship Id="rId26863" Type="http://schemas.openxmlformats.org/officeDocument/2006/relationships/hyperlink" Target="https://tothemoon.im-ldi.com/data_a70/AS17/raw/AS17-139-21185.tif" TargetMode="External"/><Relationship Id="rId26864" Type="http://schemas.openxmlformats.org/officeDocument/2006/relationships/hyperlink" Target="https://tothemoon.im-ldi.com/data_a70/AS17/processed/AS17-139-21185.png" TargetMode="External"/><Relationship Id="rId26865" Type="http://schemas.openxmlformats.org/officeDocument/2006/relationships/hyperlink" Target="https://www.lpi.usra.edu/resources/apollo/frame/?AS17-139-21187" TargetMode="External"/><Relationship Id="rId26866" Type="http://schemas.openxmlformats.org/officeDocument/2006/relationships/hyperlink" Target="https://tothemoon.im-ldi.com/data_a70/AS17/extra/AS17-139-21187.small.png" TargetMode="External"/><Relationship Id="rId26867" Type="http://schemas.openxmlformats.org/officeDocument/2006/relationships/hyperlink" Target="https://tothemoon.im-ldi.com/data_a70/AS17/raw/AS17-139-21187.tif" TargetMode="External"/><Relationship Id="rId26868" Type="http://schemas.openxmlformats.org/officeDocument/2006/relationships/hyperlink" Target="https://tothemoon.im-ldi.com/data_a70/AS17/processed/AS17-139-21187.png" TargetMode="External"/><Relationship Id="rId26869" Type="http://schemas.openxmlformats.org/officeDocument/2006/relationships/hyperlink" Target="https://www.lpi.usra.edu/resources/apollo/frame/?AS17-139-21194" TargetMode="External"/><Relationship Id="rId26870" Type="http://schemas.openxmlformats.org/officeDocument/2006/relationships/hyperlink" Target="https://tothemoon.im-ldi.com/data_a70/AS17/extra/AS17-139-21194.small.png" TargetMode="External"/><Relationship Id="rId26871" Type="http://schemas.openxmlformats.org/officeDocument/2006/relationships/hyperlink" Target="https://tothemoon.im-ldi.com/data_a70/AS17/raw/AS17-139-21194.tif" TargetMode="External"/><Relationship Id="rId26872" Type="http://schemas.openxmlformats.org/officeDocument/2006/relationships/hyperlink" Target="https://tothemoon.im-ldi.com/data_a70/AS17/processed/AS17-139-21194.png" TargetMode="External"/><Relationship Id="rId26873" Type="http://schemas.openxmlformats.org/officeDocument/2006/relationships/hyperlink" Target="https://www.lpi.usra.edu/resources/apollo/frame/?AS17-139-21195" TargetMode="External"/><Relationship Id="rId26874" Type="http://schemas.openxmlformats.org/officeDocument/2006/relationships/hyperlink" Target="https://tothemoon.im-ldi.com/data_a70/AS17/extra/AS17-139-21195.small.png" TargetMode="External"/><Relationship Id="rId26875" Type="http://schemas.openxmlformats.org/officeDocument/2006/relationships/hyperlink" Target="https://tothemoon.im-ldi.com/data_a70/AS17/raw/AS17-139-21195.tif" TargetMode="External"/><Relationship Id="rId26876" Type="http://schemas.openxmlformats.org/officeDocument/2006/relationships/hyperlink" Target="https://tothemoon.im-ldi.com/data_a70/AS17/processed/AS17-139-21195.png" TargetMode="External"/><Relationship Id="rId26877" Type="http://schemas.openxmlformats.org/officeDocument/2006/relationships/hyperlink" Target="https://www.lpi.usra.edu/resources/apollo/frame/?AS17-139-21196" TargetMode="External"/><Relationship Id="rId26878" Type="http://schemas.openxmlformats.org/officeDocument/2006/relationships/hyperlink" Target="https://tothemoon.im-ldi.com/data_a70/AS17/extra/AS17-139-21196.small.png" TargetMode="External"/><Relationship Id="rId26879" Type="http://schemas.openxmlformats.org/officeDocument/2006/relationships/hyperlink" Target="https://tothemoon.im-ldi.com/data_a70/AS17/raw/AS17-139-21196.tif" TargetMode="External"/><Relationship Id="rId26880" Type="http://schemas.openxmlformats.org/officeDocument/2006/relationships/hyperlink" Target="https://tothemoon.im-ldi.com/data_a70/AS17/processed/AS17-139-21196.png" TargetMode="External"/><Relationship Id="rId26881" Type="http://schemas.openxmlformats.org/officeDocument/2006/relationships/hyperlink" Target="https://www.lpi.usra.edu/resources/apollo/frame/?AS17-139-21203" TargetMode="External"/><Relationship Id="rId26882" Type="http://schemas.openxmlformats.org/officeDocument/2006/relationships/hyperlink" Target="https://tothemoon.im-ldi.com/data_a70/AS17/extra/AS17-139-21203.small.png" TargetMode="External"/><Relationship Id="rId26883" Type="http://schemas.openxmlformats.org/officeDocument/2006/relationships/hyperlink" Target="https://tothemoon.im-ldi.com/data_a70/AS17/raw/AS17-139-21203.tif" TargetMode="External"/><Relationship Id="rId26884" Type="http://schemas.openxmlformats.org/officeDocument/2006/relationships/hyperlink" Target="https://tothemoon.im-ldi.com/data_a70/AS17/processed/AS17-139-21203.png" TargetMode="External"/><Relationship Id="rId26885" Type="http://schemas.openxmlformats.org/officeDocument/2006/relationships/hyperlink" Target="https://www.lpi.usra.edu/resources/apollo/frame/?AS17-139-21204" TargetMode="External"/><Relationship Id="rId26886" Type="http://schemas.openxmlformats.org/officeDocument/2006/relationships/hyperlink" Target="https://tothemoon.im-ldi.com/data_a70/AS17/extra/AS17-139-21204.small.png" TargetMode="External"/><Relationship Id="rId26887" Type="http://schemas.openxmlformats.org/officeDocument/2006/relationships/hyperlink" Target="https://tothemoon.im-ldi.com/data_a70/AS17/raw/AS17-139-21204.tif" TargetMode="External"/><Relationship Id="rId26888" Type="http://schemas.openxmlformats.org/officeDocument/2006/relationships/hyperlink" Target="https://tothemoon.im-ldi.com/data_a70/AS17/processed/AS17-139-21204.png" TargetMode="External"/><Relationship Id="rId26889" Type="http://schemas.openxmlformats.org/officeDocument/2006/relationships/hyperlink" Target="https://www.lpi.usra.edu/resources/apollo/frame/?AS17-139-21205" TargetMode="External"/><Relationship Id="rId26890" Type="http://schemas.openxmlformats.org/officeDocument/2006/relationships/hyperlink" Target="https://tothemoon.im-ldi.com/data_a70/AS17/extra/AS17-139-21205.small.png" TargetMode="External"/><Relationship Id="rId26891" Type="http://schemas.openxmlformats.org/officeDocument/2006/relationships/hyperlink" Target="https://tothemoon.im-ldi.com/data_a70/AS17/raw/AS17-139-21205.tif" TargetMode="External"/><Relationship Id="rId26892" Type="http://schemas.openxmlformats.org/officeDocument/2006/relationships/hyperlink" Target="https://tothemoon.im-ldi.com/data_a70/AS17/processed/AS17-139-21205.png" TargetMode="External"/><Relationship Id="rId26893" Type="http://schemas.openxmlformats.org/officeDocument/2006/relationships/hyperlink" Target="https://www.lpi.usra.edu/resources/apollo/frame/?AS17-139-21230" TargetMode="External"/><Relationship Id="rId26894" Type="http://schemas.openxmlformats.org/officeDocument/2006/relationships/hyperlink" Target="https://tothemoon.im-ldi.com/data_a70/AS17/extra/AS17-139-21230.small.png" TargetMode="External"/><Relationship Id="rId26895" Type="http://schemas.openxmlformats.org/officeDocument/2006/relationships/hyperlink" Target="https://tothemoon.im-ldi.com/data_a70/AS17/raw/AS17-139-21230.tif" TargetMode="External"/><Relationship Id="rId26896" Type="http://schemas.openxmlformats.org/officeDocument/2006/relationships/hyperlink" Target="https://tothemoon.im-ldi.com/data_a70/AS17/processed/AS17-139-21230.png" TargetMode="External"/><Relationship Id="rId26897" Type="http://schemas.openxmlformats.org/officeDocument/2006/relationships/hyperlink" Target="https://www.lpi.usra.edu/resources/apollo/frame/?AS17-139-21249" TargetMode="External"/><Relationship Id="rId26898" Type="http://schemas.openxmlformats.org/officeDocument/2006/relationships/hyperlink" Target="https://tothemoon.im-ldi.com/data_a70/AS17/extra/AS17-139-21249.small.png" TargetMode="External"/><Relationship Id="rId26899" Type="http://schemas.openxmlformats.org/officeDocument/2006/relationships/hyperlink" Target="https://tothemoon.im-ldi.com/data_a70/AS17/raw/AS17-139-21249.tif" TargetMode="External"/><Relationship Id="rId26900" Type="http://schemas.openxmlformats.org/officeDocument/2006/relationships/hyperlink" Target="https://tothemoon.im-ldi.com/data_a70/AS17/processed/AS17-139-21249.png" TargetMode="External"/><Relationship Id="rId26901" Type="http://schemas.openxmlformats.org/officeDocument/2006/relationships/hyperlink" Target="https://www.lpi.usra.edu/resources/apollo/frame/?AS17-139-21250" TargetMode="External"/><Relationship Id="rId26902" Type="http://schemas.openxmlformats.org/officeDocument/2006/relationships/hyperlink" Target="https://tothemoon.im-ldi.com/data_a70/AS17/extra/AS17-139-21250.small.png" TargetMode="External"/><Relationship Id="rId26903" Type="http://schemas.openxmlformats.org/officeDocument/2006/relationships/hyperlink" Target="https://tothemoon.im-ldi.com/data_a70/AS17/raw/AS17-139-21250.tif" TargetMode="External"/><Relationship Id="rId26904" Type="http://schemas.openxmlformats.org/officeDocument/2006/relationships/hyperlink" Target="https://tothemoon.im-ldi.com/data_a70/AS17/processed/AS17-139-21250.png" TargetMode="External"/><Relationship Id="rId26905" Type="http://schemas.openxmlformats.org/officeDocument/2006/relationships/hyperlink" Target="https://www.lpi.usra.edu/resources/apollo/frame/?AS17-139-21251" TargetMode="External"/><Relationship Id="rId26906" Type="http://schemas.openxmlformats.org/officeDocument/2006/relationships/hyperlink" Target="https://tothemoon.im-ldi.com/data_a70/AS17/extra/AS17-139-21251.small.png" TargetMode="External"/><Relationship Id="rId26907" Type="http://schemas.openxmlformats.org/officeDocument/2006/relationships/hyperlink" Target="https://tothemoon.im-ldi.com/data_a70/AS17/raw/AS17-139-21251.tif" TargetMode="External"/><Relationship Id="rId26908" Type="http://schemas.openxmlformats.org/officeDocument/2006/relationships/hyperlink" Target="https://tothemoon.im-ldi.com/data_a70/AS17/processed/AS17-139-21251.png" TargetMode="External"/><Relationship Id="rId26909" Type="http://schemas.openxmlformats.org/officeDocument/2006/relationships/hyperlink" Target="https://www.lpi.usra.edu/resources/apollo/frame/?AS17-139-21252" TargetMode="External"/><Relationship Id="rId26910" Type="http://schemas.openxmlformats.org/officeDocument/2006/relationships/hyperlink" Target="https://tothemoon.im-ldi.com/data_a70/AS17/extra/AS17-139-21252.small.png" TargetMode="External"/><Relationship Id="rId26911" Type="http://schemas.openxmlformats.org/officeDocument/2006/relationships/hyperlink" Target="https://tothemoon.im-ldi.com/data_a70/AS17/raw/AS17-139-21252.tif" TargetMode="External"/><Relationship Id="rId26912" Type="http://schemas.openxmlformats.org/officeDocument/2006/relationships/hyperlink" Target="https://tothemoon.im-ldi.com/data_a70/AS17/processed/AS17-139-21252.png" TargetMode="External"/><Relationship Id="rId26913" Type="http://schemas.openxmlformats.org/officeDocument/2006/relationships/hyperlink" Target="https://www.lpi.usra.edu/resources/apollo/frame/?AS17-139-21253" TargetMode="External"/><Relationship Id="rId26914" Type="http://schemas.openxmlformats.org/officeDocument/2006/relationships/hyperlink" Target="https://tothemoon.im-ldi.com/data_a70/AS17/extra/AS17-139-21253.small.png" TargetMode="External"/><Relationship Id="rId26915" Type="http://schemas.openxmlformats.org/officeDocument/2006/relationships/hyperlink" Target="https://tothemoon.im-ldi.com/data_a70/AS17/raw/AS17-139-21253.tif" TargetMode="External"/><Relationship Id="rId26916" Type="http://schemas.openxmlformats.org/officeDocument/2006/relationships/hyperlink" Target="https://tothemoon.im-ldi.com/data_a70/AS17/processed/AS17-139-21253.png" TargetMode="External"/><Relationship Id="rId26917" Type="http://schemas.openxmlformats.org/officeDocument/2006/relationships/hyperlink" Target="https://www.lpi.usra.edu/resources/apollo/frame/?AS17-139-21254" TargetMode="External"/><Relationship Id="rId26918" Type="http://schemas.openxmlformats.org/officeDocument/2006/relationships/hyperlink" Target="https://tothemoon.im-ldi.com/data_a70/AS17/extra/AS17-139-21254.small.png" TargetMode="External"/><Relationship Id="rId26919" Type="http://schemas.openxmlformats.org/officeDocument/2006/relationships/hyperlink" Target="https://tothemoon.im-ldi.com/data_a70/AS17/raw/AS17-139-21254.tif" TargetMode="External"/><Relationship Id="rId26920" Type="http://schemas.openxmlformats.org/officeDocument/2006/relationships/hyperlink" Target="https://tothemoon.im-ldi.com/data_a70/AS17/processed/AS17-139-21254.png" TargetMode="External"/><Relationship Id="rId26921" Type="http://schemas.openxmlformats.org/officeDocument/2006/relationships/hyperlink" Target="https://www.lpi.usra.edu/resources/apollo/frame/?AS17-139-21255" TargetMode="External"/><Relationship Id="rId26922" Type="http://schemas.openxmlformats.org/officeDocument/2006/relationships/hyperlink" Target="https://tothemoon.im-ldi.com/data_a70/AS17/extra/AS17-139-21255.small.png" TargetMode="External"/><Relationship Id="rId26923" Type="http://schemas.openxmlformats.org/officeDocument/2006/relationships/hyperlink" Target="https://tothemoon.im-ldi.com/data_a70/AS17/raw/AS17-139-21255.tif" TargetMode="External"/><Relationship Id="rId26924" Type="http://schemas.openxmlformats.org/officeDocument/2006/relationships/hyperlink" Target="https://tothemoon.im-ldi.com/data_a70/AS17/processed/AS17-139-21255.png" TargetMode="External"/><Relationship Id="rId26925" Type="http://schemas.openxmlformats.org/officeDocument/2006/relationships/hyperlink" Target="https://www.lpi.usra.edu/resources/apollo/frame/?AS17-139-21256" TargetMode="External"/><Relationship Id="rId26926" Type="http://schemas.openxmlformats.org/officeDocument/2006/relationships/hyperlink" Target="https://tothemoon.im-ldi.com/data_a70/AS17/extra/AS17-139-21256.small.png" TargetMode="External"/><Relationship Id="rId26927" Type="http://schemas.openxmlformats.org/officeDocument/2006/relationships/hyperlink" Target="https://tothemoon.im-ldi.com/data_a70/AS17/raw/AS17-139-21256.tif" TargetMode="External"/><Relationship Id="rId26928" Type="http://schemas.openxmlformats.org/officeDocument/2006/relationships/hyperlink" Target="https://tothemoon.im-ldi.com/data_a70/AS17/processed/AS17-139-21256.png" TargetMode="External"/><Relationship Id="rId26929" Type="http://schemas.openxmlformats.org/officeDocument/2006/relationships/hyperlink" Target="https://www.lpi.usra.edu/resources/apollo/frame/?AS17-139-21257" TargetMode="External"/><Relationship Id="rId26930" Type="http://schemas.openxmlformats.org/officeDocument/2006/relationships/hyperlink" Target="https://tothemoon.im-ldi.com/data_a70/AS17/extra/AS17-139-21257.small.png" TargetMode="External"/><Relationship Id="rId26931" Type="http://schemas.openxmlformats.org/officeDocument/2006/relationships/hyperlink" Target="https://tothemoon.im-ldi.com/data_a70/AS17/raw/AS17-139-21257.tif" TargetMode="External"/><Relationship Id="rId26932" Type="http://schemas.openxmlformats.org/officeDocument/2006/relationships/hyperlink" Target="https://tothemoon.im-ldi.com/data_a70/AS17/processed/AS17-139-21257.png" TargetMode="External"/><Relationship Id="rId26933" Type="http://schemas.openxmlformats.org/officeDocument/2006/relationships/hyperlink" Target="https://www.lpi.usra.edu/resources/apollo/frame/?AS17-139-21258" TargetMode="External"/><Relationship Id="rId26934" Type="http://schemas.openxmlformats.org/officeDocument/2006/relationships/hyperlink" Target="https://tothemoon.im-ldi.com/data_a70/AS17/extra/AS17-139-21258.small.png" TargetMode="External"/><Relationship Id="rId26935" Type="http://schemas.openxmlformats.org/officeDocument/2006/relationships/hyperlink" Target="https://tothemoon.im-ldi.com/data_a70/AS17/raw/AS17-139-21258.tif" TargetMode="External"/><Relationship Id="rId26936" Type="http://schemas.openxmlformats.org/officeDocument/2006/relationships/hyperlink" Target="https://tothemoon.im-ldi.com/data_a70/AS17/processed/AS17-139-21258.png" TargetMode="External"/><Relationship Id="rId26937" Type="http://schemas.openxmlformats.org/officeDocument/2006/relationships/hyperlink" Target="https://www.lpi.usra.edu/resources/apollo/frame/?AS17-139-21259" TargetMode="External"/><Relationship Id="rId26938" Type="http://schemas.openxmlformats.org/officeDocument/2006/relationships/hyperlink" Target="https://tothemoon.im-ldi.com/data_a70/AS17/extra/AS17-139-21259.small.png" TargetMode="External"/><Relationship Id="rId26939" Type="http://schemas.openxmlformats.org/officeDocument/2006/relationships/hyperlink" Target="https://tothemoon.im-ldi.com/data_a70/AS17/raw/AS17-139-21259.tif" TargetMode="External"/><Relationship Id="rId26940" Type="http://schemas.openxmlformats.org/officeDocument/2006/relationships/hyperlink" Target="https://tothemoon.im-ldi.com/data_a70/AS17/processed/AS17-139-21259.png" TargetMode="External"/><Relationship Id="rId26941" Type="http://schemas.openxmlformats.org/officeDocument/2006/relationships/hyperlink" Target="https://www.lpi.usra.edu/resources/apollo/frame/?AS17-139-21260" TargetMode="External"/><Relationship Id="rId26942" Type="http://schemas.openxmlformats.org/officeDocument/2006/relationships/hyperlink" Target="https://tothemoon.im-ldi.com/data_a70/AS17/extra/AS17-139-21260.small.png" TargetMode="External"/><Relationship Id="rId26943" Type="http://schemas.openxmlformats.org/officeDocument/2006/relationships/hyperlink" Target="https://tothemoon.im-ldi.com/data_a70/AS17/raw/AS17-139-21260.tif" TargetMode="External"/><Relationship Id="rId26944" Type="http://schemas.openxmlformats.org/officeDocument/2006/relationships/hyperlink" Target="https://tothemoon.im-ldi.com/data_a70/AS17/processed/AS17-139-21260.png" TargetMode="External"/><Relationship Id="rId26945" Type="http://schemas.openxmlformats.org/officeDocument/2006/relationships/hyperlink" Target="https://www.lpi.usra.edu/resources/apollo/frame/?AS17-139-21261" TargetMode="External"/><Relationship Id="rId26946" Type="http://schemas.openxmlformats.org/officeDocument/2006/relationships/hyperlink" Target="https://tothemoon.im-ldi.com/data_a70/AS17/extra/AS17-139-21261.small.png" TargetMode="External"/><Relationship Id="rId26947" Type="http://schemas.openxmlformats.org/officeDocument/2006/relationships/hyperlink" Target="https://tothemoon.im-ldi.com/data_a70/AS17/raw/AS17-139-21261.tif" TargetMode="External"/><Relationship Id="rId26948" Type="http://schemas.openxmlformats.org/officeDocument/2006/relationships/hyperlink" Target="https://tothemoon.im-ldi.com/data_a70/AS17/processed/AS17-139-21261.png" TargetMode="External"/><Relationship Id="rId26949" Type="http://schemas.openxmlformats.org/officeDocument/2006/relationships/hyperlink" Target="https://www.lpi.usra.edu/resources/apollo/frame/?AS17-139-21262" TargetMode="External"/><Relationship Id="rId26950" Type="http://schemas.openxmlformats.org/officeDocument/2006/relationships/hyperlink" Target="https://tothemoon.im-ldi.com/data_a70/AS17/extra/AS17-139-21262.small.png" TargetMode="External"/><Relationship Id="rId26951" Type="http://schemas.openxmlformats.org/officeDocument/2006/relationships/hyperlink" Target="https://tothemoon.im-ldi.com/data_a70/AS17/raw/AS17-139-21262.tif" TargetMode="External"/><Relationship Id="rId26952" Type="http://schemas.openxmlformats.org/officeDocument/2006/relationships/hyperlink" Target="https://tothemoon.im-ldi.com/data_a70/AS17/processed/AS17-139-21262.png" TargetMode="External"/><Relationship Id="rId26953" Type="http://schemas.openxmlformats.org/officeDocument/2006/relationships/hyperlink" Target="https://www.lpi.usra.edu/resources/apollo/frame/?AS17-139-21263" TargetMode="External"/><Relationship Id="rId26954" Type="http://schemas.openxmlformats.org/officeDocument/2006/relationships/hyperlink" Target="https://tothemoon.im-ldi.com/data_a70/AS17/extra/AS17-139-21263.small.png" TargetMode="External"/><Relationship Id="rId26955" Type="http://schemas.openxmlformats.org/officeDocument/2006/relationships/hyperlink" Target="https://tothemoon.im-ldi.com/data_a70/AS17/raw/AS17-139-21263.tif" TargetMode="External"/><Relationship Id="rId26956" Type="http://schemas.openxmlformats.org/officeDocument/2006/relationships/hyperlink" Target="https://tothemoon.im-ldi.com/data_a70/AS17/processed/AS17-139-21263.png" TargetMode="External"/><Relationship Id="rId26957" Type="http://schemas.openxmlformats.org/officeDocument/2006/relationships/hyperlink" Target="https://www.lpi.usra.edu/resources/apollo/frame/?AS17-139-21264" TargetMode="External"/><Relationship Id="rId26958" Type="http://schemas.openxmlformats.org/officeDocument/2006/relationships/hyperlink" Target="https://tothemoon.im-ldi.com/data_a70/AS17/extra/AS17-139-21264.small.png" TargetMode="External"/><Relationship Id="rId26959" Type="http://schemas.openxmlformats.org/officeDocument/2006/relationships/hyperlink" Target="https://tothemoon.im-ldi.com/data_a70/AS17/raw/AS17-139-21264.tif" TargetMode="External"/><Relationship Id="rId26960" Type="http://schemas.openxmlformats.org/officeDocument/2006/relationships/hyperlink" Target="https://tothemoon.im-ldi.com/data_a70/AS17/processed/AS17-139-21264.png" TargetMode="External"/><Relationship Id="rId26961" Type="http://schemas.openxmlformats.org/officeDocument/2006/relationships/hyperlink" Target="https://www.lpi.usra.edu/resources/apollo/frame/?AS17-139-21265" TargetMode="External"/><Relationship Id="rId26962" Type="http://schemas.openxmlformats.org/officeDocument/2006/relationships/hyperlink" Target="https://tothemoon.im-ldi.com/data_a70/AS17/extra/AS17-139-21265.small.png" TargetMode="External"/><Relationship Id="rId26963" Type="http://schemas.openxmlformats.org/officeDocument/2006/relationships/hyperlink" Target="https://tothemoon.im-ldi.com/data_a70/AS17/raw/AS17-139-21265.tif" TargetMode="External"/><Relationship Id="rId26964" Type="http://schemas.openxmlformats.org/officeDocument/2006/relationships/hyperlink" Target="https://tothemoon.im-ldi.com/data_a70/AS17/processed/AS17-139-21265.png" TargetMode="External"/><Relationship Id="rId26965" Type="http://schemas.openxmlformats.org/officeDocument/2006/relationships/hyperlink" Target="https://www.lpi.usra.edu/resources/apollo/frame/?AS17-139-21266" TargetMode="External"/><Relationship Id="rId26966" Type="http://schemas.openxmlformats.org/officeDocument/2006/relationships/hyperlink" Target="https://tothemoon.im-ldi.com/data_a70/AS17/extra/AS17-139-21266.small.png" TargetMode="External"/><Relationship Id="rId26967" Type="http://schemas.openxmlformats.org/officeDocument/2006/relationships/hyperlink" Target="https://tothemoon.im-ldi.com/data_a70/AS17/raw/AS17-139-21266.tif" TargetMode="External"/><Relationship Id="rId26968" Type="http://schemas.openxmlformats.org/officeDocument/2006/relationships/hyperlink" Target="https://tothemoon.im-ldi.com/data_a70/AS17/processed/AS17-139-21266.png" TargetMode="External"/><Relationship Id="rId26969" Type="http://schemas.openxmlformats.org/officeDocument/2006/relationships/hyperlink" Target="https://www.lpi.usra.edu/resources/apollo/frame/?AS17-139-21267" TargetMode="External"/><Relationship Id="rId26970" Type="http://schemas.openxmlformats.org/officeDocument/2006/relationships/hyperlink" Target="https://tothemoon.im-ldi.com/data_a70/AS17/extra/AS17-139-21267.small.png" TargetMode="External"/><Relationship Id="rId26971" Type="http://schemas.openxmlformats.org/officeDocument/2006/relationships/hyperlink" Target="https://tothemoon.im-ldi.com/data_a70/AS17/raw/AS17-139-21267.tif" TargetMode="External"/><Relationship Id="rId26972" Type="http://schemas.openxmlformats.org/officeDocument/2006/relationships/hyperlink" Target="https://tothemoon.im-ldi.com/data_a70/AS17/processed/AS17-139-21267.png" TargetMode="External"/><Relationship Id="rId26973" Type="http://schemas.openxmlformats.org/officeDocument/2006/relationships/hyperlink" Target="https://www.lpi.usra.edu/resources/apollo/frame/?AS17-139-21268" TargetMode="External"/><Relationship Id="rId26974" Type="http://schemas.openxmlformats.org/officeDocument/2006/relationships/hyperlink" Target="https://tothemoon.im-ldi.com/data_a70/AS17/extra/AS17-139-21268.small.png" TargetMode="External"/><Relationship Id="rId26975" Type="http://schemas.openxmlformats.org/officeDocument/2006/relationships/hyperlink" Target="https://tothemoon.im-ldi.com/data_a70/AS17/raw/AS17-139-21268.tif" TargetMode="External"/><Relationship Id="rId26976" Type="http://schemas.openxmlformats.org/officeDocument/2006/relationships/hyperlink" Target="https://tothemoon.im-ldi.com/data_a70/AS17/processed/AS17-139-21268.png" TargetMode="External"/><Relationship Id="rId26977" Type="http://schemas.openxmlformats.org/officeDocument/2006/relationships/hyperlink" Target="https://www.lpi.usra.edu/resources/apollo/frame/?AS17-139-21269" TargetMode="External"/><Relationship Id="rId26978" Type="http://schemas.openxmlformats.org/officeDocument/2006/relationships/hyperlink" Target="https://tothemoon.im-ldi.com/data_a70/AS17/extra/AS17-139-21269.small.png" TargetMode="External"/><Relationship Id="rId26979" Type="http://schemas.openxmlformats.org/officeDocument/2006/relationships/hyperlink" Target="https://tothemoon.im-ldi.com/data_a70/AS17/raw/AS17-139-21269.tif" TargetMode="External"/><Relationship Id="rId26980" Type="http://schemas.openxmlformats.org/officeDocument/2006/relationships/hyperlink" Target="https://tothemoon.im-ldi.com/data_a70/AS17/processed/AS17-139-21269.png" TargetMode="External"/><Relationship Id="rId26981" Type="http://schemas.openxmlformats.org/officeDocument/2006/relationships/hyperlink" Target="https://www.lpi.usra.edu/resources/apollo/frame/?AS17-139-21270" TargetMode="External"/><Relationship Id="rId26982" Type="http://schemas.openxmlformats.org/officeDocument/2006/relationships/hyperlink" Target="https://tothemoon.im-ldi.com/data_a70/AS17/extra/AS17-139-21270.small.png" TargetMode="External"/><Relationship Id="rId26983" Type="http://schemas.openxmlformats.org/officeDocument/2006/relationships/hyperlink" Target="https://tothemoon.im-ldi.com/data_a70/AS17/raw/AS17-139-21270.tif" TargetMode="External"/><Relationship Id="rId26984" Type="http://schemas.openxmlformats.org/officeDocument/2006/relationships/hyperlink" Target="https://tothemoon.im-ldi.com/data_a70/AS17/processed/AS17-139-21270.png" TargetMode="External"/><Relationship Id="rId26985" Type="http://schemas.openxmlformats.org/officeDocument/2006/relationships/hyperlink" Target="https://www.lpi.usra.edu/resources/apollo/frame/?AS17-139-21271" TargetMode="External"/><Relationship Id="rId26986" Type="http://schemas.openxmlformats.org/officeDocument/2006/relationships/hyperlink" Target="https://tothemoon.im-ldi.com/data_a70/AS17/extra/AS17-139-21271.small.png" TargetMode="External"/><Relationship Id="rId26987" Type="http://schemas.openxmlformats.org/officeDocument/2006/relationships/hyperlink" Target="https://tothemoon.im-ldi.com/data_a70/AS17/raw/AS17-139-21271.tif" TargetMode="External"/><Relationship Id="rId26988" Type="http://schemas.openxmlformats.org/officeDocument/2006/relationships/hyperlink" Target="https://tothemoon.im-ldi.com/data_a70/AS17/processed/AS17-139-21271.png" TargetMode="External"/><Relationship Id="rId26989" Type="http://schemas.openxmlformats.org/officeDocument/2006/relationships/hyperlink" Target="https://www.lpi.usra.edu/resources/apollo/frame/?AS17-139-21272" TargetMode="External"/><Relationship Id="rId26990" Type="http://schemas.openxmlformats.org/officeDocument/2006/relationships/hyperlink" Target="https://tothemoon.im-ldi.com/data_a70/AS17/extra/AS17-139-21272.small.png" TargetMode="External"/><Relationship Id="rId26991" Type="http://schemas.openxmlformats.org/officeDocument/2006/relationships/hyperlink" Target="https://tothemoon.im-ldi.com/data_a70/AS17/raw/AS17-139-21272.tif" TargetMode="External"/><Relationship Id="rId26992" Type="http://schemas.openxmlformats.org/officeDocument/2006/relationships/hyperlink" Target="https://tothemoon.im-ldi.com/data_a70/AS17/processed/AS17-139-21272.png" TargetMode="External"/><Relationship Id="rId26993" Type="http://schemas.openxmlformats.org/officeDocument/2006/relationships/hyperlink" Target="https://www.lpi.usra.edu/resources/apollo/frame/?AS17-139-21273" TargetMode="External"/><Relationship Id="rId26994" Type="http://schemas.openxmlformats.org/officeDocument/2006/relationships/hyperlink" Target="https://tothemoon.im-ldi.com/data_a70/AS17/extra/AS17-139-21273.small.png" TargetMode="External"/><Relationship Id="rId26995" Type="http://schemas.openxmlformats.org/officeDocument/2006/relationships/hyperlink" Target="https://tothemoon.im-ldi.com/data_a70/AS17/raw/AS17-139-21273.tif" TargetMode="External"/><Relationship Id="rId26996" Type="http://schemas.openxmlformats.org/officeDocument/2006/relationships/hyperlink" Target="https://tothemoon.im-ldi.com/data_a70/AS17/processed/AS17-139-21273.png" TargetMode="External"/><Relationship Id="rId26997" Type="http://schemas.openxmlformats.org/officeDocument/2006/relationships/hyperlink" Target="https://www.lpi.usra.edu/resources/apollo/frame/?AS17-139-21274" TargetMode="External"/><Relationship Id="rId26998" Type="http://schemas.openxmlformats.org/officeDocument/2006/relationships/hyperlink" Target="https://tothemoon.im-ldi.com/data_a70/AS17/extra/AS17-139-21274.small.png" TargetMode="External"/><Relationship Id="rId26999" Type="http://schemas.openxmlformats.org/officeDocument/2006/relationships/hyperlink" Target="https://tothemoon.im-ldi.com/data_a70/AS17/raw/AS17-139-21274.tif" TargetMode="External"/><Relationship Id="rId27000" Type="http://schemas.openxmlformats.org/officeDocument/2006/relationships/hyperlink" Target="https://tothemoon.im-ldi.com/data_a70/AS17/processed/AS17-139-21274.png" TargetMode="External"/><Relationship Id="rId27001" Type="http://schemas.openxmlformats.org/officeDocument/2006/relationships/hyperlink" Target="https://www.lpi.usra.edu/resources/apollo/frame/?AS17-139-21275" TargetMode="External"/><Relationship Id="rId27002" Type="http://schemas.openxmlformats.org/officeDocument/2006/relationships/hyperlink" Target="https://tothemoon.im-ldi.com/data_a70/AS17/extra/AS17-139-21275.small.png" TargetMode="External"/><Relationship Id="rId27003" Type="http://schemas.openxmlformats.org/officeDocument/2006/relationships/hyperlink" Target="https://tothemoon.im-ldi.com/data_a70/AS17/raw/AS17-139-21275.tif" TargetMode="External"/><Relationship Id="rId27004" Type="http://schemas.openxmlformats.org/officeDocument/2006/relationships/hyperlink" Target="https://tothemoon.im-ldi.com/data_a70/AS17/processed/AS17-139-21275.png" TargetMode="External"/><Relationship Id="rId27005" Type="http://schemas.openxmlformats.org/officeDocument/2006/relationships/hyperlink" Target="https://www.lpi.usra.edu/resources/apollo/frame/?AS17-139-21276" TargetMode="External"/><Relationship Id="rId27006" Type="http://schemas.openxmlformats.org/officeDocument/2006/relationships/hyperlink" Target="https://tothemoon.im-ldi.com/data_a70/AS17/extra/AS17-139-21276.small.png" TargetMode="External"/><Relationship Id="rId27007" Type="http://schemas.openxmlformats.org/officeDocument/2006/relationships/hyperlink" Target="https://tothemoon.im-ldi.com/data_a70/AS17/raw/AS17-139-21276.tif" TargetMode="External"/><Relationship Id="rId27008" Type="http://schemas.openxmlformats.org/officeDocument/2006/relationships/hyperlink" Target="https://tothemoon.im-ldi.com/data_a70/AS17/processed/AS17-139-21276.png" TargetMode="External"/><Relationship Id="rId27009" Type="http://schemas.openxmlformats.org/officeDocument/2006/relationships/hyperlink" Target="https://www.lpi.usra.edu/resources/apollo/frame/?AS17-139-21277" TargetMode="External"/><Relationship Id="rId27010" Type="http://schemas.openxmlformats.org/officeDocument/2006/relationships/hyperlink" Target="https://tothemoon.im-ldi.com/data_a70/AS17/extra/AS17-139-21277.small.png" TargetMode="External"/><Relationship Id="rId27011" Type="http://schemas.openxmlformats.org/officeDocument/2006/relationships/hyperlink" Target="https://tothemoon.im-ldi.com/data_a70/AS17/raw/AS17-139-21277.tif" TargetMode="External"/><Relationship Id="rId27012" Type="http://schemas.openxmlformats.org/officeDocument/2006/relationships/hyperlink" Target="https://tothemoon.im-ldi.com/data_a70/AS17/processed/AS17-139-21277.png" TargetMode="External"/><Relationship Id="rId27013" Type="http://schemas.openxmlformats.org/officeDocument/2006/relationships/hyperlink" Target="https://www.lpi.usra.edu/resources/apollo/frame/?AS17-139-21278" TargetMode="External"/><Relationship Id="rId27014" Type="http://schemas.openxmlformats.org/officeDocument/2006/relationships/hyperlink" Target="https://tothemoon.im-ldi.com/data_a70/AS17/extra/AS17-139-21278.small.png" TargetMode="External"/><Relationship Id="rId27015" Type="http://schemas.openxmlformats.org/officeDocument/2006/relationships/hyperlink" Target="https://tothemoon.im-ldi.com/data_a70/AS17/raw/AS17-139-21278.tif" TargetMode="External"/><Relationship Id="rId27016" Type="http://schemas.openxmlformats.org/officeDocument/2006/relationships/hyperlink" Target="https://tothemoon.im-ldi.com/data_a70/AS17/processed/AS17-139-21278.png" TargetMode="External"/><Relationship Id="rId27017" Type="http://schemas.openxmlformats.org/officeDocument/2006/relationships/hyperlink" Target="https://www.lpi.usra.edu/resources/apollo/frame/?AS17-139-21279" TargetMode="External"/><Relationship Id="rId27018" Type="http://schemas.openxmlformats.org/officeDocument/2006/relationships/hyperlink" Target="https://tothemoon.im-ldi.com/data_a70/AS17/extra/AS17-139-21279.small.png" TargetMode="External"/><Relationship Id="rId27019" Type="http://schemas.openxmlformats.org/officeDocument/2006/relationships/hyperlink" Target="https://tothemoon.im-ldi.com/data_a70/AS17/raw/AS17-139-21279.tif" TargetMode="External"/><Relationship Id="rId27020" Type="http://schemas.openxmlformats.org/officeDocument/2006/relationships/hyperlink" Target="https://tothemoon.im-ldi.com/data_a70/AS17/processed/AS17-139-21279.png" TargetMode="External"/><Relationship Id="rId27021" Type="http://schemas.openxmlformats.org/officeDocument/2006/relationships/hyperlink" Target="https://www.lpi.usra.edu/resources/apollo/frame/?AS17-139-21280" TargetMode="External"/><Relationship Id="rId27022" Type="http://schemas.openxmlformats.org/officeDocument/2006/relationships/hyperlink" Target="https://tothemoon.im-ldi.com/data_a70/AS17/extra/AS17-139-21280.small.png" TargetMode="External"/><Relationship Id="rId27023" Type="http://schemas.openxmlformats.org/officeDocument/2006/relationships/hyperlink" Target="https://tothemoon.im-ldi.com/data_a70/AS17/raw/AS17-139-21280.tif" TargetMode="External"/><Relationship Id="rId27024" Type="http://schemas.openxmlformats.org/officeDocument/2006/relationships/hyperlink" Target="https://tothemoon.im-ldi.com/data_a70/AS17/processed/AS17-139-21280.png" TargetMode="External"/><Relationship Id="rId27025" Type="http://schemas.openxmlformats.org/officeDocument/2006/relationships/hyperlink" Target="https://www.lpi.usra.edu/resources/apollo/frame/?AS17-139-21281" TargetMode="External"/><Relationship Id="rId27026" Type="http://schemas.openxmlformats.org/officeDocument/2006/relationships/hyperlink" Target="https://tothemoon.im-ldi.com/data_a70/AS17/extra/AS17-139-21281.small.png" TargetMode="External"/><Relationship Id="rId27027" Type="http://schemas.openxmlformats.org/officeDocument/2006/relationships/hyperlink" Target="https://tothemoon.im-ldi.com/data_a70/AS17/raw/AS17-139-21281.tif" TargetMode="External"/><Relationship Id="rId27028" Type="http://schemas.openxmlformats.org/officeDocument/2006/relationships/hyperlink" Target="https://tothemoon.im-ldi.com/data_a70/AS17/processed/AS17-139-21281.png" TargetMode="External"/><Relationship Id="rId27029" Type="http://schemas.openxmlformats.org/officeDocument/2006/relationships/hyperlink" Target="https://www.lpi.usra.edu/resources/apollo/frame/?AS17-139-21282" TargetMode="External"/><Relationship Id="rId27030" Type="http://schemas.openxmlformats.org/officeDocument/2006/relationships/hyperlink" Target="https://tothemoon.im-ldi.com/data_a70/AS17/extra/AS17-139-21282.small.png" TargetMode="External"/><Relationship Id="rId27031" Type="http://schemas.openxmlformats.org/officeDocument/2006/relationships/hyperlink" Target="https://tothemoon.im-ldi.com/data_a70/AS17/raw/AS17-139-21282.tif" TargetMode="External"/><Relationship Id="rId27032" Type="http://schemas.openxmlformats.org/officeDocument/2006/relationships/hyperlink" Target="https://tothemoon.im-ldi.com/data_a70/AS17/processed/AS17-139-21282.png" TargetMode="External"/><Relationship Id="rId27033" Type="http://schemas.openxmlformats.org/officeDocument/2006/relationships/hyperlink" Target="https://www.lpi.usra.edu/resources/apollo/frame/?AS17-139-21283" TargetMode="External"/><Relationship Id="rId27034" Type="http://schemas.openxmlformats.org/officeDocument/2006/relationships/hyperlink" Target="https://tothemoon.im-ldi.com/data_a70/AS17/extra/AS17-139-21283.small.png" TargetMode="External"/><Relationship Id="rId27035" Type="http://schemas.openxmlformats.org/officeDocument/2006/relationships/hyperlink" Target="https://tothemoon.im-ldi.com/data_a70/AS17/raw/AS17-139-21283.tif" TargetMode="External"/><Relationship Id="rId27036" Type="http://schemas.openxmlformats.org/officeDocument/2006/relationships/hyperlink" Target="https://tothemoon.im-ldi.com/data_a70/AS17/processed/AS17-139-21283.png" TargetMode="External"/><Relationship Id="rId27037" Type="http://schemas.openxmlformats.org/officeDocument/2006/relationships/hyperlink" Target="https://www.lpi.usra.edu/resources/apollo/frame/?AS17-139-21284" TargetMode="External"/><Relationship Id="rId27038" Type="http://schemas.openxmlformats.org/officeDocument/2006/relationships/hyperlink" Target="https://tothemoon.im-ldi.com/data_a70/AS17/extra/AS17-139-21284.small.png" TargetMode="External"/><Relationship Id="rId27039" Type="http://schemas.openxmlformats.org/officeDocument/2006/relationships/hyperlink" Target="https://tothemoon.im-ldi.com/data_a70/AS17/raw/AS17-139-21284.tif" TargetMode="External"/><Relationship Id="rId27040" Type="http://schemas.openxmlformats.org/officeDocument/2006/relationships/hyperlink" Target="https://tothemoon.im-ldi.com/data_a70/AS17/processed/AS17-139-21284.png" TargetMode="External"/><Relationship Id="rId27041" Type="http://schemas.openxmlformats.org/officeDocument/2006/relationships/hyperlink" Target="https://www.lpi.usra.edu/resources/apollo/frame/?AS17-139-21285" TargetMode="External"/><Relationship Id="rId27042" Type="http://schemas.openxmlformats.org/officeDocument/2006/relationships/hyperlink" Target="https://tothemoon.im-ldi.com/data_a70/AS17/extra/AS17-139-21285.small.png" TargetMode="External"/><Relationship Id="rId27043" Type="http://schemas.openxmlformats.org/officeDocument/2006/relationships/hyperlink" Target="https://tothemoon.im-ldi.com/data_a70/AS17/raw/AS17-139-21285.tif" TargetMode="External"/><Relationship Id="rId27044" Type="http://schemas.openxmlformats.org/officeDocument/2006/relationships/hyperlink" Target="https://tothemoon.im-ldi.com/data_a70/AS17/processed/AS17-139-21285.png" TargetMode="External"/><Relationship Id="rId27045" Type="http://schemas.openxmlformats.org/officeDocument/2006/relationships/hyperlink" Target="https://www.lpi.usra.edu/resources/apollo/frame/?AS17-139-21286" TargetMode="External"/><Relationship Id="rId27046" Type="http://schemas.openxmlformats.org/officeDocument/2006/relationships/hyperlink" Target="https://tothemoon.im-ldi.com/data_a70/AS17/extra/AS17-139-21286.small.png" TargetMode="External"/><Relationship Id="rId27047" Type="http://schemas.openxmlformats.org/officeDocument/2006/relationships/hyperlink" Target="https://tothemoon.im-ldi.com/data_a70/AS17/raw/AS17-139-21286.tif" TargetMode="External"/><Relationship Id="rId27048" Type="http://schemas.openxmlformats.org/officeDocument/2006/relationships/hyperlink" Target="https://tothemoon.im-ldi.com/data_a70/AS17/processed/AS17-139-21286.png" TargetMode="External"/><Relationship Id="rId27049" Type="http://schemas.openxmlformats.org/officeDocument/2006/relationships/hyperlink" Target="https://www.lpi.usra.edu/resources/apollo/frame/?AS17-139-21287" TargetMode="External"/><Relationship Id="rId27050" Type="http://schemas.openxmlformats.org/officeDocument/2006/relationships/hyperlink" Target="https://tothemoon.im-ldi.com/data_a70/AS17/extra/AS17-139-21287.small.png" TargetMode="External"/><Relationship Id="rId27051" Type="http://schemas.openxmlformats.org/officeDocument/2006/relationships/hyperlink" Target="https://tothemoon.im-ldi.com/data_a70/AS17/raw/AS17-139-21287.tif" TargetMode="External"/><Relationship Id="rId27052" Type="http://schemas.openxmlformats.org/officeDocument/2006/relationships/hyperlink" Target="https://tothemoon.im-ldi.com/data_a70/AS17/processed/AS17-139-21287.png" TargetMode="External"/><Relationship Id="rId27053" Type="http://schemas.openxmlformats.org/officeDocument/2006/relationships/hyperlink" Target="https://www.lpi.usra.edu/resources/apollo/frame/?AS17-139-21288" TargetMode="External"/><Relationship Id="rId27054" Type="http://schemas.openxmlformats.org/officeDocument/2006/relationships/hyperlink" Target="https://tothemoon.im-ldi.com/data_a70/AS17/extra/AS17-139-21288.small.png" TargetMode="External"/><Relationship Id="rId27055" Type="http://schemas.openxmlformats.org/officeDocument/2006/relationships/hyperlink" Target="https://tothemoon.im-ldi.com/data_a70/AS17/raw/AS17-139-21288.tif" TargetMode="External"/><Relationship Id="rId27056" Type="http://schemas.openxmlformats.org/officeDocument/2006/relationships/hyperlink" Target="https://tothemoon.im-ldi.com/data_a70/AS17/processed/AS17-139-21288.png" TargetMode="External"/><Relationship Id="rId27057" Type="http://schemas.openxmlformats.org/officeDocument/2006/relationships/hyperlink" Target="https://www.lpi.usra.edu/resources/apollo/frame/?AS17-139-21289" TargetMode="External"/><Relationship Id="rId27058" Type="http://schemas.openxmlformats.org/officeDocument/2006/relationships/hyperlink" Target="https://tothemoon.im-ldi.com/data_a70/AS17/extra/AS17-139-21289.small.png" TargetMode="External"/><Relationship Id="rId27059" Type="http://schemas.openxmlformats.org/officeDocument/2006/relationships/hyperlink" Target="https://tothemoon.im-ldi.com/data_a70/AS17/raw/AS17-139-21289.tif" TargetMode="External"/><Relationship Id="rId27060" Type="http://schemas.openxmlformats.org/officeDocument/2006/relationships/hyperlink" Target="https://tothemoon.im-ldi.com/data_a70/AS17/processed/AS17-139-21289.png" TargetMode="External"/><Relationship Id="rId27061" Type="http://schemas.openxmlformats.org/officeDocument/2006/relationships/hyperlink" Target="https://www.lpi.usra.edu/resources/apollo/frame/?AS17-139-21290" TargetMode="External"/><Relationship Id="rId27062" Type="http://schemas.openxmlformats.org/officeDocument/2006/relationships/hyperlink" Target="https://tothemoon.im-ldi.com/data_a70/AS17/extra/AS17-139-21290.small.png" TargetMode="External"/><Relationship Id="rId27063" Type="http://schemas.openxmlformats.org/officeDocument/2006/relationships/hyperlink" Target="https://tothemoon.im-ldi.com/data_a70/AS17/raw/AS17-139-21290.tif" TargetMode="External"/><Relationship Id="rId27064" Type="http://schemas.openxmlformats.org/officeDocument/2006/relationships/hyperlink" Target="https://tothemoon.im-ldi.com/data_a70/AS17/processed/AS17-139-21290.png" TargetMode="External"/><Relationship Id="rId27065" Type="http://schemas.openxmlformats.org/officeDocument/2006/relationships/hyperlink" Target="https://www.lpi.usra.edu/resources/apollo/frame/?AS17-139-21291" TargetMode="External"/><Relationship Id="rId27066" Type="http://schemas.openxmlformats.org/officeDocument/2006/relationships/hyperlink" Target="https://tothemoon.im-ldi.com/data_a70/AS17/extra/AS17-139-21291.small.png" TargetMode="External"/><Relationship Id="rId27067" Type="http://schemas.openxmlformats.org/officeDocument/2006/relationships/hyperlink" Target="https://tothemoon.im-ldi.com/data_a70/AS17/raw/AS17-139-21291.tif" TargetMode="External"/><Relationship Id="rId27068" Type="http://schemas.openxmlformats.org/officeDocument/2006/relationships/hyperlink" Target="https://tothemoon.im-ldi.com/data_a70/AS17/processed/AS17-139-21291.png" TargetMode="External"/><Relationship Id="rId27069" Type="http://schemas.openxmlformats.org/officeDocument/2006/relationships/hyperlink" Target="https://www.lpi.usra.edu/resources/apollo/frame/?AS17-139-21292" TargetMode="External"/><Relationship Id="rId27070" Type="http://schemas.openxmlformats.org/officeDocument/2006/relationships/hyperlink" Target="https://tothemoon.im-ldi.com/data_a70/AS17/extra/AS17-139-21292.small.png" TargetMode="External"/><Relationship Id="rId27071" Type="http://schemas.openxmlformats.org/officeDocument/2006/relationships/hyperlink" Target="https://tothemoon.im-ldi.com/data_a70/AS17/raw/AS17-139-21292.tif" TargetMode="External"/><Relationship Id="rId27072" Type="http://schemas.openxmlformats.org/officeDocument/2006/relationships/hyperlink" Target="https://tothemoon.im-ldi.com/data_a70/AS17/processed/AS17-139-21292.png" TargetMode="External"/><Relationship Id="rId27073" Type="http://schemas.openxmlformats.org/officeDocument/2006/relationships/hyperlink" Target="https://www.lpi.usra.edu/resources/apollo/frame/?AS17-139-21293" TargetMode="External"/><Relationship Id="rId27074" Type="http://schemas.openxmlformats.org/officeDocument/2006/relationships/hyperlink" Target="https://tothemoon.im-ldi.com/data_a70/AS17/extra/AS17-139-21293.small.png" TargetMode="External"/><Relationship Id="rId27075" Type="http://schemas.openxmlformats.org/officeDocument/2006/relationships/hyperlink" Target="https://tothemoon.im-ldi.com/data_a70/AS17/raw/AS17-139-21293.tif" TargetMode="External"/><Relationship Id="rId27076" Type="http://schemas.openxmlformats.org/officeDocument/2006/relationships/hyperlink" Target="https://tothemoon.im-ldi.com/data_a70/AS17/processed/AS17-139-21293.png" TargetMode="External"/><Relationship Id="rId27077" Type="http://schemas.openxmlformats.org/officeDocument/2006/relationships/hyperlink" Target="https://www.lpi.usra.edu/resources/apollo/frame/?AS17-139-21294" TargetMode="External"/><Relationship Id="rId27078" Type="http://schemas.openxmlformats.org/officeDocument/2006/relationships/hyperlink" Target="https://tothemoon.im-ldi.com/data_a70/AS17/extra/AS17-139-21294.small.png" TargetMode="External"/><Relationship Id="rId27079" Type="http://schemas.openxmlformats.org/officeDocument/2006/relationships/hyperlink" Target="https://tothemoon.im-ldi.com/data_a70/AS17/raw/AS17-139-21294.tif" TargetMode="External"/><Relationship Id="rId27080" Type="http://schemas.openxmlformats.org/officeDocument/2006/relationships/hyperlink" Target="https://tothemoon.im-ldi.com/data_a70/AS17/processed/AS17-139-21294.png" TargetMode="External"/><Relationship Id="rId27081" Type="http://schemas.openxmlformats.org/officeDocument/2006/relationships/hyperlink" Target="https://www.lpi.usra.edu/resources/apollo/frame/?AS17-139-21295" TargetMode="External"/><Relationship Id="rId27082" Type="http://schemas.openxmlformats.org/officeDocument/2006/relationships/hyperlink" Target="https://tothemoon.im-ldi.com/data_a70/AS17/extra/AS17-139-21295.small.png" TargetMode="External"/><Relationship Id="rId27083" Type="http://schemas.openxmlformats.org/officeDocument/2006/relationships/hyperlink" Target="https://tothemoon.im-ldi.com/data_a70/AS17/raw/AS17-139-21295.tif" TargetMode="External"/><Relationship Id="rId27084" Type="http://schemas.openxmlformats.org/officeDocument/2006/relationships/hyperlink" Target="https://tothemoon.im-ldi.com/data_a70/AS17/processed/AS17-139-21295.png" TargetMode="External"/><Relationship Id="rId27085" Type="http://schemas.openxmlformats.org/officeDocument/2006/relationships/hyperlink" Target="https://www.lpi.usra.edu/resources/apollo/frame/?AS17-139-21296" TargetMode="External"/><Relationship Id="rId27086" Type="http://schemas.openxmlformats.org/officeDocument/2006/relationships/hyperlink" Target="https://tothemoon.im-ldi.com/data_a70/AS17/extra/AS17-139-21296.small.png" TargetMode="External"/><Relationship Id="rId27087" Type="http://schemas.openxmlformats.org/officeDocument/2006/relationships/hyperlink" Target="https://tothemoon.im-ldi.com/data_a70/AS17/raw/AS17-139-21296.tif" TargetMode="External"/><Relationship Id="rId27088" Type="http://schemas.openxmlformats.org/officeDocument/2006/relationships/hyperlink" Target="https://tothemoon.im-ldi.com/data_a70/AS17/processed/AS17-139-21296.png" TargetMode="External"/><Relationship Id="rId27089" Type="http://schemas.openxmlformats.org/officeDocument/2006/relationships/hyperlink" Target="https://www.lpi.usra.edu/resources/apollo/frame/?AS17-139-21297" TargetMode="External"/><Relationship Id="rId27090" Type="http://schemas.openxmlformats.org/officeDocument/2006/relationships/hyperlink" Target="https://tothemoon.im-ldi.com/data_a70/AS17/extra/AS17-139-21297.small.png" TargetMode="External"/><Relationship Id="rId27091" Type="http://schemas.openxmlformats.org/officeDocument/2006/relationships/hyperlink" Target="https://tothemoon.im-ldi.com/data_a70/AS17/raw/AS17-139-21297.tif" TargetMode="External"/><Relationship Id="rId27092" Type="http://schemas.openxmlformats.org/officeDocument/2006/relationships/hyperlink" Target="https://tothemoon.im-ldi.com/data_a70/AS17/processed/AS17-139-21297.png" TargetMode="External"/><Relationship Id="rId27093" Type="http://schemas.openxmlformats.org/officeDocument/2006/relationships/hyperlink" Target="https://www.lpi.usra.edu/resources/apollo/frame/?AS17-139-21298" TargetMode="External"/><Relationship Id="rId27094" Type="http://schemas.openxmlformats.org/officeDocument/2006/relationships/hyperlink" Target="https://tothemoon.im-ldi.com/data_a70/AS17/extra/AS17-139-21298.small.png" TargetMode="External"/><Relationship Id="rId27095" Type="http://schemas.openxmlformats.org/officeDocument/2006/relationships/hyperlink" Target="https://tothemoon.im-ldi.com/data_a70/AS17/raw/AS17-139-21298.tif" TargetMode="External"/><Relationship Id="rId27096" Type="http://schemas.openxmlformats.org/officeDocument/2006/relationships/hyperlink" Target="https://tothemoon.im-ldi.com/data_a70/AS17/processed/AS17-139-21298.png" TargetMode="External"/><Relationship Id="rId27097" Type="http://schemas.openxmlformats.org/officeDocument/2006/relationships/hyperlink" Target="https://www.lpi.usra.edu/resources/apollo/frame/?AS17-139-21299" TargetMode="External"/><Relationship Id="rId27098" Type="http://schemas.openxmlformats.org/officeDocument/2006/relationships/hyperlink" Target="https://tothemoon.im-ldi.com/data_a70/AS17/extra/AS17-139-21299.small.png" TargetMode="External"/><Relationship Id="rId27099" Type="http://schemas.openxmlformats.org/officeDocument/2006/relationships/hyperlink" Target="https://tothemoon.im-ldi.com/data_a70/AS17/raw/AS17-139-21299.tif" TargetMode="External"/><Relationship Id="rId27100" Type="http://schemas.openxmlformats.org/officeDocument/2006/relationships/hyperlink" Target="https://tothemoon.im-ldi.com/data_a70/AS17/processed/AS17-139-21299.png" TargetMode="External"/><Relationship Id="rId27101" Type="http://schemas.openxmlformats.org/officeDocument/2006/relationships/hyperlink" Target="https://www.lpi.usra.edu/resources/apollo/frame/?AS17-139-21300" TargetMode="External"/><Relationship Id="rId27102" Type="http://schemas.openxmlformats.org/officeDocument/2006/relationships/hyperlink" Target="https://tothemoon.im-ldi.com/data_a70/AS17/extra/AS17-139-21300.small.png" TargetMode="External"/><Relationship Id="rId27103" Type="http://schemas.openxmlformats.org/officeDocument/2006/relationships/hyperlink" Target="https://tothemoon.im-ldi.com/data_a70/AS17/raw/AS17-139-21300.tif" TargetMode="External"/><Relationship Id="rId27104" Type="http://schemas.openxmlformats.org/officeDocument/2006/relationships/hyperlink" Target="https://tothemoon.im-ldi.com/data_a70/AS17/processed/AS17-139-21300.png" TargetMode="External"/><Relationship Id="rId27105" Type="http://schemas.openxmlformats.org/officeDocument/2006/relationships/hyperlink" Target="https://www.lpi.usra.edu/resources/apollo/frame/?AS17-139-21301" TargetMode="External"/><Relationship Id="rId27106" Type="http://schemas.openxmlformats.org/officeDocument/2006/relationships/hyperlink" Target="https://tothemoon.im-ldi.com/data_a70/AS17/extra/AS17-139-21301.small.png" TargetMode="External"/><Relationship Id="rId27107" Type="http://schemas.openxmlformats.org/officeDocument/2006/relationships/hyperlink" Target="https://tothemoon.im-ldi.com/data_a70/AS17/raw/AS17-139-21301.tif" TargetMode="External"/><Relationship Id="rId27108" Type="http://schemas.openxmlformats.org/officeDocument/2006/relationships/hyperlink" Target="https://tothemoon.im-ldi.com/data_a70/AS17/processed/AS17-139-21301.png" TargetMode="External"/><Relationship Id="rId27109" Type="http://schemas.openxmlformats.org/officeDocument/2006/relationships/hyperlink" Target="https://www.lpi.usra.edu/resources/apollo/frame/?AS17-139-21302" TargetMode="External"/><Relationship Id="rId27110" Type="http://schemas.openxmlformats.org/officeDocument/2006/relationships/hyperlink" Target="https://tothemoon.im-ldi.com/data_a70/AS17/extra/AS17-139-21302.small.png" TargetMode="External"/><Relationship Id="rId27111" Type="http://schemas.openxmlformats.org/officeDocument/2006/relationships/hyperlink" Target="https://tothemoon.im-ldi.com/data_a70/AS17/raw/AS17-139-21302.tif" TargetMode="External"/><Relationship Id="rId27112" Type="http://schemas.openxmlformats.org/officeDocument/2006/relationships/hyperlink" Target="https://tothemoon.im-ldi.com/data_a70/AS17/processed/AS17-139-21302.png" TargetMode="External"/><Relationship Id="rId27113" Type="http://schemas.openxmlformats.org/officeDocument/2006/relationships/hyperlink" Target="https://www.lpi.usra.edu/resources/apollo/frame/?AS17-139-21303" TargetMode="External"/><Relationship Id="rId27114" Type="http://schemas.openxmlformats.org/officeDocument/2006/relationships/hyperlink" Target="https://tothemoon.im-ldi.com/data_a70/AS17/extra/AS17-139-21303.small.png" TargetMode="External"/><Relationship Id="rId27115" Type="http://schemas.openxmlformats.org/officeDocument/2006/relationships/hyperlink" Target="https://tothemoon.im-ldi.com/data_a70/AS17/raw/AS17-139-21303.tif" TargetMode="External"/><Relationship Id="rId27116" Type="http://schemas.openxmlformats.org/officeDocument/2006/relationships/hyperlink" Target="https://tothemoon.im-ldi.com/data_a70/AS17/processed/AS17-139-21303.png" TargetMode="External"/><Relationship Id="rId27117" Type="http://schemas.openxmlformats.org/officeDocument/2006/relationships/hyperlink" Target="https://www.lpi.usra.edu/resources/apollo/frame/?AS17-139-21304" TargetMode="External"/><Relationship Id="rId27118" Type="http://schemas.openxmlformats.org/officeDocument/2006/relationships/hyperlink" Target="https://tothemoon.im-ldi.com/data_a70/AS17/extra/AS17-139-21304.small.png" TargetMode="External"/><Relationship Id="rId27119" Type="http://schemas.openxmlformats.org/officeDocument/2006/relationships/hyperlink" Target="https://tothemoon.im-ldi.com/data_a70/AS17/raw/AS17-139-21304.tif" TargetMode="External"/><Relationship Id="rId27120" Type="http://schemas.openxmlformats.org/officeDocument/2006/relationships/hyperlink" Target="https://tothemoon.im-ldi.com/data_a70/AS17/processed/AS17-139-21304.png" TargetMode="External"/><Relationship Id="rId27121" Type="http://schemas.openxmlformats.org/officeDocument/2006/relationships/hyperlink" Target="https://www.lpi.usra.edu/resources/apollo/frame/?AS17-139-21305" TargetMode="External"/><Relationship Id="rId27122" Type="http://schemas.openxmlformats.org/officeDocument/2006/relationships/hyperlink" Target="https://tothemoon.im-ldi.com/data_a70/AS17/extra/AS17-139-21305.small.png" TargetMode="External"/><Relationship Id="rId27123" Type="http://schemas.openxmlformats.org/officeDocument/2006/relationships/hyperlink" Target="https://tothemoon.im-ldi.com/data_a70/AS17/raw/AS17-139-21305.tif" TargetMode="External"/><Relationship Id="rId27124" Type="http://schemas.openxmlformats.org/officeDocument/2006/relationships/hyperlink" Target="https://tothemoon.im-ldi.com/data_a70/AS17/processed/AS17-139-21305.png" TargetMode="External"/><Relationship Id="rId27125" Type="http://schemas.openxmlformats.org/officeDocument/2006/relationships/hyperlink" Target="https://www.lpi.usra.edu/resources/apollo/frame/?AS17-139-21306" TargetMode="External"/><Relationship Id="rId27126" Type="http://schemas.openxmlformats.org/officeDocument/2006/relationships/hyperlink" Target="https://tothemoon.im-ldi.com/data_a70/AS17/extra/AS17-139-21306.small.png" TargetMode="External"/><Relationship Id="rId27127" Type="http://schemas.openxmlformats.org/officeDocument/2006/relationships/hyperlink" Target="https://tothemoon.im-ldi.com/data_a70/AS17/raw/AS17-139-21306.tif" TargetMode="External"/><Relationship Id="rId27128" Type="http://schemas.openxmlformats.org/officeDocument/2006/relationships/hyperlink" Target="https://tothemoon.im-ldi.com/data_a70/AS17/processed/AS17-139-21306.png" TargetMode="External"/><Relationship Id="rId27129" Type="http://schemas.openxmlformats.org/officeDocument/2006/relationships/hyperlink" Target="https://www.lpi.usra.edu/resources/apollo/frame/?AS17-139-21307" TargetMode="External"/><Relationship Id="rId27130" Type="http://schemas.openxmlformats.org/officeDocument/2006/relationships/hyperlink" Target="https://tothemoon.im-ldi.com/data_a70/AS17/extra/AS17-139-21307.small.png" TargetMode="External"/><Relationship Id="rId27131" Type="http://schemas.openxmlformats.org/officeDocument/2006/relationships/hyperlink" Target="https://tothemoon.im-ldi.com/data_a70/AS17/raw/AS17-139-21307.tif" TargetMode="External"/><Relationship Id="rId27132" Type="http://schemas.openxmlformats.org/officeDocument/2006/relationships/hyperlink" Target="https://tothemoon.im-ldi.com/data_a70/AS17/processed/AS17-139-21307.png" TargetMode="External"/><Relationship Id="rId27133" Type="http://schemas.openxmlformats.org/officeDocument/2006/relationships/hyperlink" Target="https://www.lpi.usra.edu/resources/apollo/frame/?AS17-139-21308" TargetMode="External"/><Relationship Id="rId27134" Type="http://schemas.openxmlformats.org/officeDocument/2006/relationships/hyperlink" Target="https://tothemoon.im-ldi.com/data_a70/AS17/extra/AS17-139-21308.small.png" TargetMode="External"/><Relationship Id="rId27135" Type="http://schemas.openxmlformats.org/officeDocument/2006/relationships/hyperlink" Target="https://tothemoon.im-ldi.com/data_a70/AS17/raw/AS17-139-21308.tif" TargetMode="External"/><Relationship Id="rId27136" Type="http://schemas.openxmlformats.org/officeDocument/2006/relationships/hyperlink" Target="https://tothemoon.im-ldi.com/data_a70/AS17/processed/AS17-139-21308.png" TargetMode="External"/><Relationship Id="rId27137" Type="http://schemas.openxmlformats.org/officeDocument/2006/relationships/hyperlink" Target="https://www.lpi.usra.edu/resources/apollo/frame/?AS17-139-21309" TargetMode="External"/><Relationship Id="rId27138" Type="http://schemas.openxmlformats.org/officeDocument/2006/relationships/hyperlink" Target="https://tothemoon.im-ldi.com/data_a70/AS17/extra/AS17-139-21309.small.png" TargetMode="External"/><Relationship Id="rId27139" Type="http://schemas.openxmlformats.org/officeDocument/2006/relationships/hyperlink" Target="https://tothemoon.im-ldi.com/data_a70/AS17/raw/AS17-139-21309.tif" TargetMode="External"/><Relationship Id="rId27140" Type="http://schemas.openxmlformats.org/officeDocument/2006/relationships/hyperlink" Target="https://tothemoon.im-ldi.com/data_a70/AS17/processed/AS17-139-21309.png" TargetMode="External"/><Relationship Id="rId27141" Type="http://schemas.openxmlformats.org/officeDocument/2006/relationships/hyperlink" Target="https://www.lpi.usra.edu/resources/apollo/frame/?AS17-139-21310" TargetMode="External"/><Relationship Id="rId27142" Type="http://schemas.openxmlformats.org/officeDocument/2006/relationships/hyperlink" Target="https://tothemoon.im-ldi.com/data_a70/AS17/extra/AS17-139-21310.small.png" TargetMode="External"/><Relationship Id="rId27143" Type="http://schemas.openxmlformats.org/officeDocument/2006/relationships/hyperlink" Target="https://tothemoon.im-ldi.com/data_a70/AS17/raw/AS17-139-21310.tif" TargetMode="External"/><Relationship Id="rId27144" Type="http://schemas.openxmlformats.org/officeDocument/2006/relationships/hyperlink" Target="https://tothemoon.im-ldi.com/data_a70/AS17/processed/AS17-139-21310.png" TargetMode="External"/><Relationship Id="rId27145" Type="http://schemas.openxmlformats.org/officeDocument/2006/relationships/hyperlink" Target="https://www.lpi.usra.edu/resources/apollo/frame/?AS17-139-21311" TargetMode="External"/><Relationship Id="rId27146" Type="http://schemas.openxmlformats.org/officeDocument/2006/relationships/hyperlink" Target="https://tothemoon.im-ldi.com/data_a70/AS17/extra/AS17-139-21311.small.png" TargetMode="External"/><Relationship Id="rId27147" Type="http://schemas.openxmlformats.org/officeDocument/2006/relationships/hyperlink" Target="https://tothemoon.im-ldi.com/data_a70/AS17/raw/AS17-139-21311.tif" TargetMode="External"/><Relationship Id="rId27148" Type="http://schemas.openxmlformats.org/officeDocument/2006/relationships/hyperlink" Target="https://tothemoon.im-ldi.com/data_a70/AS17/processed/AS17-139-21311.png" TargetMode="External"/><Relationship Id="rId27149" Type="http://schemas.openxmlformats.org/officeDocument/2006/relationships/hyperlink" Target="https://www.lpi.usra.edu/resources/apollo/frame/?AS17-139-21312" TargetMode="External"/><Relationship Id="rId27150" Type="http://schemas.openxmlformats.org/officeDocument/2006/relationships/hyperlink" Target="https://tothemoon.im-ldi.com/data_a70/AS17/extra/AS17-139-21312.small.png" TargetMode="External"/><Relationship Id="rId27151" Type="http://schemas.openxmlformats.org/officeDocument/2006/relationships/hyperlink" Target="https://tothemoon.im-ldi.com/data_a70/AS17/raw/AS17-139-21312.tif" TargetMode="External"/><Relationship Id="rId27152" Type="http://schemas.openxmlformats.org/officeDocument/2006/relationships/hyperlink" Target="https://tothemoon.im-ldi.com/data_a70/AS17/processed/AS17-139-21312.png" TargetMode="External"/><Relationship Id="rId27153" Type="http://schemas.openxmlformats.org/officeDocument/2006/relationships/hyperlink" Target="https://www.lpi.usra.edu/resources/apollo/frame/?AS17-139-21313" TargetMode="External"/><Relationship Id="rId27154" Type="http://schemas.openxmlformats.org/officeDocument/2006/relationships/hyperlink" Target="https://tothemoon.im-ldi.com/data_a70/AS17/extra/AS17-139-21313.small.png" TargetMode="External"/><Relationship Id="rId27155" Type="http://schemas.openxmlformats.org/officeDocument/2006/relationships/hyperlink" Target="https://tothemoon.im-ldi.com/data_a70/AS17/raw/AS17-139-21313.tif" TargetMode="External"/><Relationship Id="rId27156" Type="http://schemas.openxmlformats.org/officeDocument/2006/relationships/hyperlink" Target="https://tothemoon.im-ldi.com/data_a70/AS17/processed/AS17-139-21313.png" TargetMode="External"/><Relationship Id="rId27157" Type="http://schemas.openxmlformats.org/officeDocument/2006/relationships/hyperlink" Target="https://www.lpi.usra.edu/resources/apollo/frame/?AS17-139-21314" TargetMode="External"/><Relationship Id="rId27158" Type="http://schemas.openxmlformats.org/officeDocument/2006/relationships/hyperlink" Target="https://tothemoon.im-ldi.com/data_a70/AS17/extra/AS17-139-21314.small.png" TargetMode="External"/><Relationship Id="rId27159" Type="http://schemas.openxmlformats.org/officeDocument/2006/relationships/hyperlink" Target="https://tothemoon.im-ldi.com/data_a70/AS17/raw/AS17-139-21314.tif" TargetMode="External"/><Relationship Id="rId27160" Type="http://schemas.openxmlformats.org/officeDocument/2006/relationships/hyperlink" Target="https://tothemoon.im-ldi.com/data_a70/AS17/processed/AS17-139-21314.png" TargetMode="External"/><Relationship Id="rId27161" Type="http://schemas.openxmlformats.org/officeDocument/2006/relationships/hyperlink" Target="https://www.lpi.usra.edu/resources/apollo/frame/?AS17-139-21315" TargetMode="External"/><Relationship Id="rId27162" Type="http://schemas.openxmlformats.org/officeDocument/2006/relationships/hyperlink" Target="https://tothemoon.im-ldi.com/data_a70/AS17/extra/AS17-139-21315.small.png" TargetMode="External"/><Relationship Id="rId27163" Type="http://schemas.openxmlformats.org/officeDocument/2006/relationships/hyperlink" Target="https://tothemoon.im-ldi.com/data_a70/AS17/raw/AS17-139-21315.tif" TargetMode="External"/><Relationship Id="rId27164" Type="http://schemas.openxmlformats.org/officeDocument/2006/relationships/hyperlink" Target="https://tothemoon.im-ldi.com/data_a70/AS17/processed/AS17-139-21315.png" TargetMode="External"/><Relationship Id="rId27165" Type="http://schemas.openxmlformats.org/officeDocument/2006/relationships/hyperlink" Target="https://www.lpi.usra.edu/resources/apollo/frame/?AS17-139-21316" TargetMode="External"/><Relationship Id="rId27166" Type="http://schemas.openxmlformats.org/officeDocument/2006/relationships/hyperlink" Target="https://tothemoon.im-ldi.com/data_a70/AS17/extra/AS17-139-21316.small.png" TargetMode="External"/><Relationship Id="rId27167" Type="http://schemas.openxmlformats.org/officeDocument/2006/relationships/hyperlink" Target="https://tothemoon.im-ldi.com/data_a70/AS17/raw/AS17-139-21316.tif" TargetMode="External"/><Relationship Id="rId27168" Type="http://schemas.openxmlformats.org/officeDocument/2006/relationships/hyperlink" Target="https://tothemoon.im-ldi.com/data_a70/AS17/processed/AS17-139-21316.png" TargetMode="External"/><Relationship Id="rId27169" Type="http://schemas.openxmlformats.org/officeDocument/2006/relationships/hyperlink" Target="https://www.lpi.usra.edu/resources/apollo/frame/?AS17-139-21317" TargetMode="External"/><Relationship Id="rId27170" Type="http://schemas.openxmlformats.org/officeDocument/2006/relationships/hyperlink" Target="https://tothemoon.im-ldi.com/data_a70/AS17/extra/AS17-139-21317.small.png" TargetMode="External"/><Relationship Id="rId27171" Type="http://schemas.openxmlformats.org/officeDocument/2006/relationships/hyperlink" Target="https://tothemoon.im-ldi.com/data_a70/AS17/raw/AS17-139-21317.tif" TargetMode="External"/><Relationship Id="rId27172" Type="http://schemas.openxmlformats.org/officeDocument/2006/relationships/hyperlink" Target="https://tothemoon.im-ldi.com/data_a70/AS17/processed/AS17-139-21317.png" TargetMode="External"/><Relationship Id="rId27173" Type="http://schemas.openxmlformats.org/officeDocument/2006/relationships/hyperlink" Target="https://www.lpi.usra.edu/resources/apollo/frame/?AS17-139-21318" TargetMode="External"/><Relationship Id="rId27174" Type="http://schemas.openxmlformats.org/officeDocument/2006/relationships/hyperlink" Target="https://tothemoon.im-ldi.com/data_a70/AS17/extra/AS17-139-21318.small.png" TargetMode="External"/><Relationship Id="rId27175" Type="http://schemas.openxmlformats.org/officeDocument/2006/relationships/hyperlink" Target="https://tothemoon.im-ldi.com/data_a70/AS17/raw/AS17-139-21318.tif" TargetMode="External"/><Relationship Id="rId27176" Type="http://schemas.openxmlformats.org/officeDocument/2006/relationships/hyperlink" Target="https://tothemoon.im-ldi.com/data_a70/AS17/processed/AS17-139-21318.png" TargetMode="External"/><Relationship Id="rId27177" Type="http://schemas.openxmlformats.org/officeDocument/2006/relationships/hyperlink" Target="https://www.lpi.usra.edu/resources/apollo/frame/?AS17-139-21319" TargetMode="External"/><Relationship Id="rId27178" Type="http://schemas.openxmlformats.org/officeDocument/2006/relationships/hyperlink" Target="https://tothemoon.im-ldi.com/data_a70/AS17/extra/AS17-139-21319.small.png" TargetMode="External"/><Relationship Id="rId27179" Type="http://schemas.openxmlformats.org/officeDocument/2006/relationships/hyperlink" Target="https://tothemoon.im-ldi.com/data_a70/AS17/raw/AS17-139-21319.tif" TargetMode="External"/><Relationship Id="rId27180" Type="http://schemas.openxmlformats.org/officeDocument/2006/relationships/hyperlink" Target="https://tothemoon.im-ldi.com/data_a70/AS17/processed/AS17-139-21319.png" TargetMode="External"/><Relationship Id="rId27181" Type="http://schemas.openxmlformats.org/officeDocument/2006/relationships/hyperlink" Target="https://www.lpi.usra.edu/resources/apollo/frame/?AS17-139-21320" TargetMode="External"/><Relationship Id="rId27182" Type="http://schemas.openxmlformats.org/officeDocument/2006/relationships/hyperlink" Target="https://tothemoon.im-ldi.com/data_a70/AS17/extra/AS17-139-21320.small.png" TargetMode="External"/><Relationship Id="rId27183" Type="http://schemas.openxmlformats.org/officeDocument/2006/relationships/hyperlink" Target="https://tothemoon.im-ldi.com/data_a70/AS17/raw/AS17-139-21320.tif" TargetMode="External"/><Relationship Id="rId27184" Type="http://schemas.openxmlformats.org/officeDocument/2006/relationships/hyperlink" Target="https://tothemoon.im-ldi.com/data_a70/AS17/processed/AS17-139-21320.png" TargetMode="External"/><Relationship Id="rId27185" Type="http://schemas.openxmlformats.org/officeDocument/2006/relationships/hyperlink" Target="https://www.lpi.usra.edu/resources/apollo/frame/?AS17-139-21321" TargetMode="External"/><Relationship Id="rId27186" Type="http://schemas.openxmlformats.org/officeDocument/2006/relationships/hyperlink" Target="https://tothemoon.im-ldi.com/data_a70/AS17/extra/AS17-139-21321.small.png" TargetMode="External"/><Relationship Id="rId27187" Type="http://schemas.openxmlformats.org/officeDocument/2006/relationships/hyperlink" Target="https://tothemoon.im-ldi.com/data_a70/AS17/raw/AS17-139-21321.tif" TargetMode="External"/><Relationship Id="rId27188" Type="http://schemas.openxmlformats.org/officeDocument/2006/relationships/hyperlink" Target="https://tothemoon.im-ldi.com/data_a70/AS17/processed/AS17-139-21321.png" TargetMode="External"/><Relationship Id="rId27189" Type="http://schemas.openxmlformats.org/officeDocument/2006/relationships/hyperlink" Target="https://www.lpi.usra.edu/resources/apollo/frame/?AS17-139-21322" TargetMode="External"/><Relationship Id="rId27190" Type="http://schemas.openxmlformats.org/officeDocument/2006/relationships/hyperlink" Target="https://tothemoon.im-ldi.com/data_a70/AS17/extra/AS17-139-21322.small.png" TargetMode="External"/><Relationship Id="rId27191" Type="http://schemas.openxmlformats.org/officeDocument/2006/relationships/hyperlink" Target="https://tothemoon.im-ldi.com/data_a70/AS17/raw/AS17-139-21322.tif" TargetMode="External"/><Relationship Id="rId27192" Type="http://schemas.openxmlformats.org/officeDocument/2006/relationships/hyperlink" Target="https://tothemoon.im-ldi.com/data_a70/AS17/processed/AS17-139-21322.png" TargetMode="External"/><Relationship Id="rId27193" Type="http://schemas.openxmlformats.org/officeDocument/2006/relationships/hyperlink" Target="https://www.lpi.usra.edu/resources/apollo/frame/?AS17-139-21323" TargetMode="External"/><Relationship Id="rId27194" Type="http://schemas.openxmlformats.org/officeDocument/2006/relationships/hyperlink" Target="https://tothemoon.im-ldi.com/data_a70/AS17/extra/AS17-139-21323.small.png" TargetMode="External"/><Relationship Id="rId27195" Type="http://schemas.openxmlformats.org/officeDocument/2006/relationships/hyperlink" Target="https://tothemoon.im-ldi.com/data_a70/AS17/raw/AS17-139-21323.tif" TargetMode="External"/><Relationship Id="rId27196" Type="http://schemas.openxmlformats.org/officeDocument/2006/relationships/hyperlink" Target="https://tothemoon.im-ldi.com/data_a70/AS17/processed/AS17-139-21323.png" TargetMode="External"/><Relationship Id="rId27197" Type="http://schemas.openxmlformats.org/officeDocument/2006/relationships/hyperlink" Target="https://www.lpi.usra.edu/resources/apollo/frame/?AS17-139-21324" TargetMode="External"/><Relationship Id="rId27198" Type="http://schemas.openxmlformats.org/officeDocument/2006/relationships/hyperlink" Target="https://tothemoon.im-ldi.com/data_a70/AS17/extra/AS17-139-21324.small.png" TargetMode="External"/><Relationship Id="rId27199" Type="http://schemas.openxmlformats.org/officeDocument/2006/relationships/hyperlink" Target="https://tothemoon.im-ldi.com/data_a70/AS17/raw/AS17-139-21324.tif" TargetMode="External"/><Relationship Id="rId27200" Type="http://schemas.openxmlformats.org/officeDocument/2006/relationships/hyperlink" Target="https://tothemoon.im-ldi.com/data_a70/AS17/processed/AS17-139-21324.png" TargetMode="External"/><Relationship Id="rId27201" Type="http://schemas.openxmlformats.org/officeDocument/2006/relationships/hyperlink" Target="https://www.lpi.usra.edu/resources/apollo/frame/?AS17-139-21325" TargetMode="External"/><Relationship Id="rId27202" Type="http://schemas.openxmlformats.org/officeDocument/2006/relationships/hyperlink" Target="https://tothemoon.im-ldi.com/data_a70/AS17/extra/AS17-139-21325.small.png" TargetMode="External"/><Relationship Id="rId27203" Type="http://schemas.openxmlformats.org/officeDocument/2006/relationships/hyperlink" Target="https://tothemoon.im-ldi.com/data_a70/AS17/raw/AS17-139-21325.tif" TargetMode="External"/><Relationship Id="rId27204" Type="http://schemas.openxmlformats.org/officeDocument/2006/relationships/hyperlink" Target="https://tothemoon.im-ldi.com/data_a70/AS17/processed/AS17-139-21325.png" TargetMode="External"/><Relationship Id="rId27205" Type="http://schemas.openxmlformats.org/officeDocument/2006/relationships/hyperlink" Target="https://www.lpi.usra.edu/resources/apollo/frame/?AS17-139-21326" TargetMode="External"/><Relationship Id="rId27206" Type="http://schemas.openxmlformats.org/officeDocument/2006/relationships/hyperlink" Target="https://tothemoon.im-ldi.com/data_a70/AS17/extra/AS17-139-21326.small.png" TargetMode="External"/><Relationship Id="rId27207" Type="http://schemas.openxmlformats.org/officeDocument/2006/relationships/hyperlink" Target="https://tothemoon.im-ldi.com/data_a70/AS17/raw/AS17-139-21326.tif" TargetMode="External"/><Relationship Id="rId27208" Type="http://schemas.openxmlformats.org/officeDocument/2006/relationships/hyperlink" Target="https://tothemoon.im-ldi.com/data_a70/AS17/processed/AS17-139-21326.png" TargetMode="External"/><Relationship Id="rId27209" Type="http://schemas.openxmlformats.org/officeDocument/2006/relationships/hyperlink" Target="https://www.lpi.usra.edu/resources/apollo/frame/?AS17-139-21327" TargetMode="External"/><Relationship Id="rId27210" Type="http://schemas.openxmlformats.org/officeDocument/2006/relationships/hyperlink" Target="https://tothemoon.im-ldi.com/data_a70/AS17/extra/AS17-139-21327.small.png" TargetMode="External"/><Relationship Id="rId27211" Type="http://schemas.openxmlformats.org/officeDocument/2006/relationships/hyperlink" Target="https://tothemoon.im-ldi.com/data_a70/AS17/raw/AS17-139-21327.tif" TargetMode="External"/><Relationship Id="rId27212" Type="http://schemas.openxmlformats.org/officeDocument/2006/relationships/hyperlink" Target="https://tothemoon.im-ldi.com/data_a70/AS17/processed/AS17-139-21327.png" TargetMode="External"/><Relationship Id="rId27213" Type="http://schemas.openxmlformats.org/officeDocument/2006/relationships/hyperlink" Target="https://www.lpi.usra.edu/resources/apollo/frame/?AS17-139-21328" TargetMode="External"/><Relationship Id="rId27214" Type="http://schemas.openxmlformats.org/officeDocument/2006/relationships/hyperlink" Target="https://tothemoon.im-ldi.com/data_a70/AS17/extra/AS17-139-21328.small.png" TargetMode="External"/><Relationship Id="rId27215" Type="http://schemas.openxmlformats.org/officeDocument/2006/relationships/hyperlink" Target="https://tothemoon.im-ldi.com/data_a70/AS17/raw/AS17-139-21328.tif" TargetMode="External"/><Relationship Id="rId27216" Type="http://schemas.openxmlformats.org/officeDocument/2006/relationships/hyperlink" Target="https://tothemoon.im-ldi.com/data_a70/AS17/processed/AS17-139-21328.png" TargetMode="External"/><Relationship Id="rId27217" Type="http://schemas.openxmlformats.org/officeDocument/2006/relationships/hyperlink" Target="https://www.lpi.usra.edu/resources/apollo/frame/?AS17-139-21329" TargetMode="External"/><Relationship Id="rId27218" Type="http://schemas.openxmlformats.org/officeDocument/2006/relationships/hyperlink" Target="https://tothemoon.im-ldi.com/data_a70/AS17/extra/AS17-139-21329.small.png" TargetMode="External"/><Relationship Id="rId27219" Type="http://schemas.openxmlformats.org/officeDocument/2006/relationships/hyperlink" Target="https://tothemoon.im-ldi.com/data_a70/AS17/raw/AS17-139-21329.tif" TargetMode="External"/><Relationship Id="rId27220" Type="http://schemas.openxmlformats.org/officeDocument/2006/relationships/hyperlink" Target="https://tothemoon.im-ldi.com/data_a70/AS17/processed/AS17-139-21329.png" TargetMode="External"/><Relationship Id="rId27221" Type="http://schemas.openxmlformats.org/officeDocument/2006/relationships/hyperlink" Target="https://www.lpi.usra.edu/resources/apollo/frame/?AS17-139-21330" TargetMode="External"/><Relationship Id="rId27222" Type="http://schemas.openxmlformats.org/officeDocument/2006/relationships/hyperlink" Target="https://tothemoon.im-ldi.com/data_a70/AS17/extra/AS17-139-21330.small.png" TargetMode="External"/><Relationship Id="rId27223" Type="http://schemas.openxmlformats.org/officeDocument/2006/relationships/hyperlink" Target="https://tothemoon.im-ldi.com/data_a70/AS17/raw/AS17-139-21330.tif" TargetMode="External"/><Relationship Id="rId27224" Type="http://schemas.openxmlformats.org/officeDocument/2006/relationships/hyperlink" Target="https://tothemoon.im-ldi.com/data_a70/AS17/processed/AS17-139-21330.png" TargetMode="External"/><Relationship Id="rId27225" Type="http://schemas.openxmlformats.org/officeDocument/2006/relationships/hyperlink" Target="https://www.lpi.usra.edu/resources/apollo/frame/?AS17-139-21331" TargetMode="External"/><Relationship Id="rId27226" Type="http://schemas.openxmlformats.org/officeDocument/2006/relationships/hyperlink" Target="https://tothemoon.im-ldi.com/data_a70/AS17/extra/AS17-139-21331.small.png" TargetMode="External"/><Relationship Id="rId27227" Type="http://schemas.openxmlformats.org/officeDocument/2006/relationships/hyperlink" Target="https://tothemoon.im-ldi.com/data_a70/AS17/raw/AS17-139-21331.tif" TargetMode="External"/><Relationship Id="rId27228" Type="http://schemas.openxmlformats.org/officeDocument/2006/relationships/hyperlink" Target="https://tothemoon.im-ldi.com/data_a70/AS17/processed/AS17-139-21331.png" TargetMode="External"/><Relationship Id="rId27229" Type="http://schemas.openxmlformats.org/officeDocument/2006/relationships/hyperlink" Target="https://www.lpi.usra.edu/resources/apollo/frame/?AS17-139-21332" TargetMode="External"/><Relationship Id="rId27230" Type="http://schemas.openxmlformats.org/officeDocument/2006/relationships/hyperlink" Target="https://tothemoon.im-ldi.com/data_a70/AS17/extra/AS17-139-21332.small.png" TargetMode="External"/><Relationship Id="rId27231" Type="http://schemas.openxmlformats.org/officeDocument/2006/relationships/hyperlink" Target="https://tothemoon.im-ldi.com/data_a70/AS17/raw/AS17-139-21332.tif" TargetMode="External"/><Relationship Id="rId27232" Type="http://schemas.openxmlformats.org/officeDocument/2006/relationships/hyperlink" Target="https://tothemoon.im-ldi.com/data_a70/AS17/processed/AS17-139-21332.png" TargetMode="External"/><Relationship Id="rId27233" Type="http://schemas.openxmlformats.org/officeDocument/2006/relationships/hyperlink" Target="https://www.lpi.usra.edu/resources/apollo/frame/?AS17-139-21333" TargetMode="External"/><Relationship Id="rId27234" Type="http://schemas.openxmlformats.org/officeDocument/2006/relationships/hyperlink" Target="https://tothemoon.im-ldi.com/data_a70/AS17/extra/AS17-139-21333.small.png" TargetMode="External"/><Relationship Id="rId27235" Type="http://schemas.openxmlformats.org/officeDocument/2006/relationships/hyperlink" Target="https://tothemoon.im-ldi.com/data_a70/AS17/raw/AS17-139-21333.tif" TargetMode="External"/><Relationship Id="rId27236" Type="http://schemas.openxmlformats.org/officeDocument/2006/relationships/hyperlink" Target="https://tothemoon.im-ldi.com/data_a70/AS17/processed/AS17-139-21333.png" TargetMode="External"/><Relationship Id="rId27237" Type="http://schemas.openxmlformats.org/officeDocument/2006/relationships/hyperlink" Target="https://www.lpi.usra.edu/resources/apollo/frame/?AS17-139-21334" TargetMode="External"/><Relationship Id="rId27238" Type="http://schemas.openxmlformats.org/officeDocument/2006/relationships/hyperlink" Target="https://tothemoon.im-ldi.com/data_a70/AS17/extra/AS17-139-21334.small.png" TargetMode="External"/><Relationship Id="rId27239" Type="http://schemas.openxmlformats.org/officeDocument/2006/relationships/hyperlink" Target="https://tothemoon.im-ldi.com/data_a70/AS17/raw/AS17-139-21334.tif" TargetMode="External"/><Relationship Id="rId27240" Type="http://schemas.openxmlformats.org/officeDocument/2006/relationships/hyperlink" Target="https://tothemoon.im-ldi.com/data_a70/AS17/processed/AS17-139-21334.png" TargetMode="External"/><Relationship Id="rId27241" Type="http://schemas.openxmlformats.org/officeDocument/2006/relationships/hyperlink" Target="https://www.lpi.usra.edu/resources/apollo/frame/?AS17-139-21335" TargetMode="External"/><Relationship Id="rId27242" Type="http://schemas.openxmlformats.org/officeDocument/2006/relationships/hyperlink" Target="https://tothemoon.im-ldi.com/data_a70/AS17/extra/AS17-139-21335.small.png" TargetMode="External"/><Relationship Id="rId27243" Type="http://schemas.openxmlformats.org/officeDocument/2006/relationships/hyperlink" Target="https://tothemoon.im-ldi.com/data_a70/AS17/raw/AS17-139-21335.tif" TargetMode="External"/><Relationship Id="rId27244" Type="http://schemas.openxmlformats.org/officeDocument/2006/relationships/hyperlink" Target="https://tothemoon.im-ldi.com/data_a70/AS17/processed/AS17-139-21335.png" TargetMode="External"/><Relationship Id="rId27245" Type="http://schemas.openxmlformats.org/officeDocument/2006/relationships/hyperlink" Target="https://www.lpi.usra.edu/resources/apollo/frame/?AS17-139-21336" TargetMode="External"/><Relationship Id="rId27246" Type="http://schemas.openxmlformats.org/officeDocument/2006/relationships/hyperlink" Target="https://tothemoon.im-ldi.com/data_a70/AS17/extra/AS17-139-21336.small.png" TargetMode="External"/><Relationship Id="rId27247" Type="http://schemas.openxmlformats.org/officeDocument/2006/relationships/hyperlink" Target="https://tothemoon.im-ldi.com/data_a70/AS17/raw/AS17-139-21336.tif" TargetMode="External"/><Relationship Id="rId27248" Type="http://schemas.openxmlformats.org/officeDocument/2006/relationships/hyperlink" Target="https://tothemoon.im-ldi.com/data_a70/AS17/processed/AS17-139-21336.png" TargetMode="External"/><Relationship Id="rId27249" Type="http://schemas.openxmlformats.org/officeDocument/2006/relationships/hyperlink" Target="https://www.lpi.usra.edu/resources/apollo/frame/?AS17-139-21337" TargetMode="External"/><Relationship Id="rId27250" Type="http://schemas.openxmlformats.org/officeDocument/2006/relationships/hyperlink" Target="https://tothemoon.im-ldi.com/data_a70/AS17/extra/AS17-139-21337.small.png" TargetMode="External"/><Relationship Id="rId27251" Type="http://schemas.openxmlformats.org/officeDocument/2006/relationships/hyperlink" Target="https://tothemoon.im-ldi.com/data_a70/AS17/raw/AS17-139-21337.tif" TargetMode="External"/><Relationship Id="rId27252" Type="http://schemas.openxmlformats.org/officeDocument/2006/relationships/hyperlink" Target="https://tothemoon.im-ldi.com/data_a70/AS17/processed/AS17-139-21337.png" TargetMode="External"/><Relationship Id="rId27253" Type="http://schemas.openxmlformats.org/officeDocument/2006/relationships/hyperlink" Target="https://www.lpi.usra.edu/resources/apollo/frame/?AS17-139-21338" TargetMode="External"/><Relationship Id="rId27254" Type="http://schemas.openxmlformats.org/officeDocument/2006/relationships/hyperlink" Target="https://tothemoon.im-ldi.com/data_a70/AS17/extra/AS17-139-21338.small.png" TargetMode="External"/><Relationship Id="rId27255" Type="http://schemas.openxmlformats.org/officeDocument/2006/relationships/hyperlink" Target="https://tothemoon.im-ldi.com/data_a70/AS17/raw/AS17-139-21338.tif" TargetMode="External"/><Relationship Id="rId27256" Type="http://schemas.openxmlformats.org/officeDocument/2006/relationships/hyperlink" Target="https://tothemoon.im-ldi.com/data_a70/AS17/processed/AS17-139-21338.png" TargetMode="External"/><Relationship Id="rId27257" Type="http://schemas.openxmlformats.org/officeDocument/2006/relationships/hyperlink" Target="https://www.lpi.usra.edu/resources/apollo/frame/?AS17-139-21339" TargetMode="External"/><Relationship Id="rId27258" Type="http://schemas.openxmlformats.org/officeDocument/2006/relationships/hyperlink" Target="https://tothemoon.im-ldi.com/data_a70/AS17/extra/AS17-139-21339.small.png" TargetMode="External"/><Relationship Id="rId27259" Type="http://schemas.openxmlformats.org/officeDocument/2006/relationships/hyperlink" Target="https://tothemoon.im-ldi.com/data_a70/AS17/raw/AS17-139-21339.tif" TargetMode="External"/><Relationship Id="rId27260" Type="http://schemas.openxmlformats.org/officeDocument/2006/relationships/hyperlink" Target="https://tothemoon.im-ldi.com/data_a70/AS17/processed/AS17-139-21339.png" TargetMode="External"/><Relationship Id="rId27261" Type="http://schemas.openxmlformats.org/officeDocument/2006/relationships/hyperlink" Target="https://www.lpi.usra.edu/resources/apollo/frame/?AS17-139-21340" TargetMode="External"/><Relationship Id="rId27262" Type="http://schemas.openxmlformats.org/officeDocument/2006/relationships/hyperlink" Target="https://tothemoon.im-ldi.com/data_a70/AS17/extra/AS17-139-21340.small.png" TargetMode="External"/><Relationship Id="rId27263" Type="http://schemas.openxmlformats.org/officeDocument/2006/relationships/hyperlink" Target="https://tothemoon.im-ldi.com/data_a70/AS17/raw/AS17-139-21340.tif" TargetMode="External"/><Relationship Id="rId27264" Type="http://schemas.openxmlformats.org/officeDocument/2006/relationships/hyperlink" Target="https://tothemoon.im-ldi.com/data_a70/AS17/processed/AS17-139-21340.png" TargetMode="External"/><Relationship Id="rId27265" Type="http://schemas.openxmlformats.org/officeDocument/2006/relationships/hyperlink" Target="https://www.lpi.usra.edu/resources/apollo/frame/?AS17-139-21341" TargetMode="External"/><Relationship Id="rId27266" Type="http://schemas.openxmlformats.org/officeDocument/2006/relationships/hyperlink" Target="https://tothemoon.im-ldi.com/data_a70/AS17/extra/AS17-139-21341.small.png" TargetMode="External"/><Relationship Id="rId27267" Type="http://schemas.openxmlformats.org/officeDocument/2006/relationships/hyperlink" Target="https://tothemoon.im-ldi.com/data_a70/AS17/raw/AS17-139-21341.tif" TargetMode="External"/><Relationship Id="rId27268" Type="http://schemas.openxmlformats.org/officeDocument/2006/relationships/hyperlink" Target="https://tothemoon.im-ldi.com/data_a70/AS17/processed/AS17-139-21341.png" TargetMode="External"/><Relationship Id="rId27269" Type="http://schemas.openxmlformats.org/officeDocument/2006/relationships/hyperlink" Target="https://www.lpi.usra.edu/resources/apollo/frame/?AS17-139-21342" TargetMode="External"/><Relationship Id="rId27270" Type="http://schemas.openxmlformats.org/officeDocument/2006/relationships/hyperlink" Target="https://tothemoon.im-ldi.com/data_a70/AS17/extra/AS17-139-21342.small.png" TargetMode="External"/><Relationship Id="rId27271" Type="http://schemas.openxmlformats.org/officeDocument/2006/relationships/hyperlink" Target="https://tothemoon.im-ldi.com/data_a70/AS17/raw/AS17-139-21342.tif" TargetMode="External"/><Relationship Id="rId27272" Type="http://schemas.openxmlformats.org/officeDocument/2006/relationships/hyperlink" Target="https://tothemoon.im-ldi.com/data_a70/AS17/processed/AS17-139-21342.png" TargetMode="External"/><Relationship Id="rId27273" Type="http://schemas.openxmlformats.org/officeDocument/2006/relationships/hyperlink" Target="https://www.lpi.usra.edu/resources/apollo/frame/?AS17-139-21343" TargetMode="External"/><Relationship Id="rId27274" Type="http://schemas.openxmlformats.org/officeDocument/2006/relationships/hyperlink" Target="https://tothemoon.im-ldi.com/data_a70/AS17/extra/AS17-139-21343.small.png" TargetMode="External"/><Relationship Id="rId27275" Type="http://schemas.openxmlformats.org/officeDocument/2006/relationships/hyperlink" Target="https://tothemoon.im-ldi.com/data_a70/AS17/raw/AS17-139-21343.tif" TargetMode="External"/><Relationship Id="rId27276" Type="http://schemas.openxmlformats.org/officeDocument/2006/relationships/hyperlink" Target="https://tothemoon.im-ldi.com/data_a70/AS17/processed/AS17-139-21343.png" TargetMode="External"/><Relationship Id="rId27277" Type="http://schemas.openxmlformats.org/officeDocument/2006/relationships/hyperlink" Target="https://www.lpi.usra.edu/resources/apollo/frame/?AS17-139-21344" TargetMode="External"/><Relationship Id="rId27278" Type="http://schemas.openxmlformats.org/officeDocument/2006/relationships/hyperlink" Target="https://tothemoon.im-ldi.com/data_a70/AS17/extra/AS17-139-21344.small.png" TargetMode="External"/><Relationship Id="rId27279" Type="http://schemas.openxmlformats.org/officeDocument/2006/relationships/hyperlink" Target="https://tothemoon.im-ldi.com/data_a70/AS17/raw/AS17-139-21344.tif" TargetMode="External"/><Relationship Id="rId27280" Type="http://schemas.openxmlformats.org/officeDocument/2006/relationships/hyperlink" Target="https://tothemoon.im-ldi.com/data_a70/AS17/processed/AS17-139-21344.png" TargetMode="External"/><Relationship Id="rId27281" Type="http://schemas.openxmlformats.org/officeDocument/2006/relationships/hyperlink" Target="https://www.lpi.usra.edu/resources/apollo/frame/?AS17-139-21345" TargetMode="External"/><Relationship Id="rId27282" Type="http://schemas.openxmlformats.org/officeDocument/2006/relationships/hyperlink" Target="https://tothemoon.im-ldi.com/data_a70/AS17/extra/AS17-139-21345.small.png" TargetMode="External"/><Relationship Id="rId27283" Type="http://schemas.openxmlformats.org/officeDocument/2006/relationships/hyperlink" Target="https://tothemoon.im-ldi.com/data_a70/AS17/raw/AS17-139-21345.tif" TargetMode="External"/><Relationship Id="rId27284" Type="http://schemas.openxmlformats.org/officeDocument/2006/relationships/hyperlink" Target="https://tothemoon.im-ldi.com/data_a70/AS17/processed/AS17-139-21345.png" TargetMode="External"/><Relationship Id="rId27285" Type="http://schemas.openxmlformats.org/officeDocument/2006/relationships/hyperlink" Target="https://www.lpi.usra.edu/resources/apollo/frame/?AS17-139-21346" TargetMode="External"/><Relationship Id="rId27286" Type="http://schemas.openxmlformats.org/officeDocument/2006/relationships/hyperlink" Target="https://tothemoon.im-ldi.com/data_a70/AS17/extra/AS17-139-21346.small.png" TargetMode="External"/><Relationship Id="rId27287" Type="http://schemas.openxmlformats.org/officeDocument/2006/relationships/hyperlink" Target="https://tothemoon.im-ldi.com/data_a70/AS17/raw/AS17-139-21346.tif" TargetMode="External"/><Relationship Id="rId27288" Type="http://schemas.openxmlformats.org/officeDocument/2006/relationships/hyperlink" Target="https://tothemoon.im-ldi.com/data_a70/AS17/processed/AS17-139-21346.png" TargetMode="External"/><Relationship Id="rId27289" Type="http://schemas.openxmlformats.org/officeDocument/2006/relationships/hyperlink" Target="https://www.lpi.usra.edu/resources/apollo/frame/?AS17-139-21347" TargetMode="External"/><Relationship Id="rId27290" Type="http://schemas.openxmlformats.org/officeDocument/2006/relationships/hyperlink" Target="https://tothemoon.im-ldi.com/data_a70/AS17/extra/AS17-139-21347.small.png" TargetMode="External"/><Relationship Id="rId27291" Type="http://schemas.openxmlformats.org/officeDocument/2006/relationships/hyperlink" Target="https://tothemoon.im-ldi.com/data_a70/AS17/raw/AS17-139-21347.tif" TargetMode="External"/><Relationship Id="rId27292" Type="http://schemas.openxmlformats.org/officeDocument/2006/relationships/hyperlink" Target="https://tothemoon.im-ldi.com/data_a70/AS17/processed/AS17-139-21347.png" TargetMode="External"/><Relationship Id="rId27293" Type="http://schemas.openxmlformats.org/officeDocument/2006/relationships/hyperlink" Target="https://www.lpi.usra.edu/resources/apollo/frame/?AS17-139-21348" TargetMode="External"/><Relationship Id="rId27294" Type="http://schemas.openxmlformats.org/officeDocument/2006/relationships/hyperlink" Target="https://tothemoon.im-ldi.com/data_a70/AS17/extra/AS17-139-21348.small.png" TargetMode="External"/><Relationship Id="rId27295" Type="http://schemas.openxmlformats.org/officeDocument/2006/relationships/hyperlink" Target="https://tothemoon.im-ldi.com/data_a70/AS17/raw/AS17-139-21348.tif" TargetMode="External"/><Relationship Id="rId27296" Type="http://schemas.openxmlformats.org/officeDocument/2006/relationships/hyperlink" Target="https://tothemoon.im-ldi.com/data_a70/AS17/processed/AS17-139-21348.png" TargetMode="External"/><Relationship Id="rId27297" Type="http://schemas.openxmlformats.org/officeDocument/2006/relationships/hyperlink" Target="https://www.lpi.usra.edu/resources/apollo/frame/?AS17-139-21349" TargetMode="External"/><Relationship Id="rId27298" Type="http://schemas.openxmlformats.org/officeDocument/2006/relationships/hyperlink" Target="https://tothemoon.im-ldi.com/data_a70/AS17/extra/AS17-139-21349.small.png" TargetMode="External"/><Relationship Id="rId27299" Type="http://schemas.openxmlformats.org/officeDocument/2006/relationships/hyperlink" Target="https://tothemoon.im-ldi.com/data_a70/AS17/raw/AS17-139-21349.tif" TargetMode="External"/><Relationship Id="rId27300" Type="http://schemas.openxmlformats.org/officeDocument/2006/relationships/hyperlink" Target="https://tothemoon.im-ldi.com/data_a70/AS17/processed/AS17-139-21349.png" TargetMode="External"/><Relationship Id="rId27301" Type="http://schemas.openxmlformats.org/officeDocument/2006/relationships/hyperlink" Target="https://www.lpi.usra.edu/resources/apollo/frame/?AS17-139-21350" TargetMode="External"/><Relationship Id="rId27302" Type="http://schemas.openxmlformats.org/officeDocument/2006/relationships/hyperlink" Target="https://tothemoon.im-ldi.com/data_a70/AS17/extra/AS17-139-21350.small.png" TargetMode="External"/><Relationship Id="rId27303" Type="http://schemas.openxmlformats.org/officeDocument/2006/relationships/hyperlink" Target="https://tothemoon.im-ldi.com/data_a70/AS17/raw/AS17-139-21350.tif" TargetMode="External"/><Relationship Id="rId27304" Type="http://schemas.openxmlformats.org/officeDocument/2006/relationships/hyperlink" Target="https://tothemoon.im-ldi.com/data_a70/AS17/processed/AS17-139-21350.png" TargetMode="External"/><Relationship Id="rId27305" Type="http://schemas.openxmlformats.org/officeDocument/2006/relationships/hyperlink" Target="https://www.lpi.usra.edu/resources/apollo/frame/?AS17-140-21351" TargetMode="External"/><Relationship Id="rId27306" Type="http://schemas.openxmlformats.org/officeDocument/2006/relationships/hyperlink" Target="https://www.lpi.usra.edu/resources/apollo/frame/?AS17-140-21352" TargetMode="External"/><Relationship Id="rId27307" Type="http://schemas.openxmlformats.org/officeDocument/2006/relationships/hyperlink" Target="https://tothemoon.im-ldi.com/data_a70/AS17/extra/AS17-140-21352.small.png" TargetMode="External"/><Relationship Id="rId27308" Type="http://schemas.openxmlformats.org/officeDocument/2006/relationships/hyperlink" Target="https://tothemoon.im-ldi.com/data_a70/AS17/raw/AS17-140-21352.tif" TargetMode="External"/><Relationship Id="rId27309" Type="http://schemas.openxmlformats.org/officeDocument/2006/relationships/hyperlink" Target="https://tothemoon.im-ldi.com/data_a70/AS17/processed/AS17-140-21352.png" TargetMode="External"/><Relationship Id="rId27310" Type="http://schemas.openxmlformats.org/officeDocument/2006/relationships/hyperlink" Target="https://www.lpi.usra.edu/resources/apollo/frame/?AS17-140-21353" TargetMode="External"/><Relationship Id="rId27311" Type="http://schemas.openxmlformats.org/officeDocument/2006/relationships/hyperlink" Target="https://tothemoon.im-ldi.com/data_a70/AS17/extra/AS17-140-21353.small.png" TargetMode="External"/><Relationship Id="rId27312" Type="http://schemas.openxmlformats.org/officeDocument/2006/relationships/hyperlink" Target="https://tothemoon.im-ldi.com/data_a70/AS17/raw/AS17-140-21353.tif" TargetMode="External"/><Relationship Id="rId27313" Type="http://schemas.openxmlformats.org/officeDocument/2006/relationships/hyperlink" Target="https://tothemoon.im-ldi.com/data_a70/AS17/processed/AS17-140-21353.png" TargetMode="External"/><Relationship Id="rId27314" Type="http://schemas.openxmlformats.org/officeDocument/2006/relationships/hyperlink" Target="https://www.lpi.usra.edu/resources/apollo/frame/?AS17-140-21354" TargetMode="External"/><Relationship Id="rId27315" Type="http://schemas.openxmlformats.org/officeDocument/2006/relationships/hyperlink" Target="https://tothemoon.im-ldi.com/data_a70/AS17/extra/AS17-140-21354.small.png" TargetMode="External"/><Relationship Id="rId27316" Type="http://schemas.openxmlformats.org/officeDocument/2006/relationships/hyperlink" Target="https://tothemoon.im-ldi.com/data_a70/AS17/raw/AS17-140-21354.tif" TargetMode="External"/><Relationship Id="rId27317" Type="http://schemas.openxmlformats.org/officeDocument/2006/relationships/hyperlink" Target="https://tothemoon.im-ldi.com/data_a70/AS17/processed/AS17-140-21354.png" TargetMode="External"/><Relationship Id="rId27318" Type="http://schemas.openxmlformats.org/officeDocument/2006/relationships/hyperlink" Target="https://www.lpi.usra.edu/resources/apollo/frame/?AS17-140-21355" TargetMode="External"/><Relationship Id="rId27319" Type="http://schemas.openxmlformats.org/officeDocument/2006/relationships/hyperlink" Target="https://tothemoon.im-ldi.com/data_a70/AS17/extra/AS17-140-21355.small.png" TargetMode="External"/><Relationship Id="rId27320" Type="http://schemas.openxmlformats.org/officeDocument/2006/relationships/hyperlink" Target="https://tothemoon.im-ldi.com/data_a70/AS17/raw/AS17-140-21355.tif" TargetMode="External"/><Relationship Id="rId27321" Type="http://schemas.openxmlformats.org/officeDocument/2006/relationships/hyperlink" Target="https://tothemoon.im-ldi.com/data_a70/AS17/processed/AS17-140-21355.png" TargetMode="External"/><Relationship Id="rId27322" Type="http://schemas.openxmlformats.org/officeDocument/2006/relationships/hyperlink" Target="https://www.lpi.usra.edu/resources/apollo/frame/?AS17-140-21356" TargetMode="External"/><Relationship Id="rId27323" Type="http://schemas.openxmlformats.org/officeDocument/2006/relationships/hyperlink" Target="https://tothemoon.im-ldi.com/data_a70/AS17/extra/AS17-140-21356.small.png" TargetMode="External"/><Relationship Id="rId27324" Type="http://schemas.openxmlformats.org/officeDocument/2006/relationships/hyperlink" Target="https://tothemoon.im-ldi.com/data_a70/AS17/raw/AS17-140-21356.tif" TargetMode="External"/><Relationship Id="rId27325" Type="http://schemas.openxmlformats.org/officeDocument/2006/relationships/hyperlink" Target="https://tothemoon.im-ldi.com/data_a70/AS17/processed/AS17-140-21356.png" TargetMode="External"/><Relationship Id="rId27326" Type="http://schemas.openxmlformats.org/officeDocument/2006/relationships/hyperlink" Target="https://www.lpi.usra.edu/resources/apollo/frame/?AS17-140-21357" TargetMode="External"/><Relationship Id="rId27327" Type="http://schemas.openxmlformats.org/officeDocument/2006/relationships/hyperlink" Target="https://tothemoon.im-ldi.com/data_a70/AS17/extra/AS17-140-21357.small.png" TargetMode="External"/><Relationship Id="rId27328" Type="http://schemas.openxmlformats.org/officeDocument/2006/relationships/hyperlink" Target="https://tothemoon.im-ldi.com/data_a70/AS17/raw/AS17-140-21357.tif" TargetMode="External"/><Relationship Id="rId27329" Type="http://schemas.openxmlformats.org/officeDocument/2006/relationships/hyperlink" Target="https://tothemoon.im-ldi.com/data_a70/AS17/processed/AS17-140-21357.png" TargetMode="External"/><Relationship Id="rId27330" Type="http://schemas.openxmlformats.org/officeDocument/2006/relationships/hyperlink" Target="https://www.lpi.usra.edu/resources/apollo/frame/?AS17-140-21358" TargetMode="External"/><Relationship Id="rId27331" Type="http://schemas.openxmlformats.org/officeDocument/2006/relationships/hyperlink" Target="https://tothemoon.im-ldi.com/data_a70/AS17/extra/AS17-140-21358.small.png" TargetMode="External"/><Relationship Id="rId27332" Type="http://schemas.openxmlformats.org/officeDocument/2006/relationships/hyperlink" Target="https://tothemoon.im-ldi.com/data_a70/AS17/raw/AS17-140-21358.tif" TargetMode="External"/><Relationship Id="rId27333" Type="http://schemas.openxmlformats.org/officeDocument/2006/relationships/hyperlink" Target="https://tothemoon.im-ldi.com/data_a70/AS17/processed/AS17-140-21358.png" TargetMode="External"/><Relationship Id="rId27334" Type="http://schemas.openxmlformats.org/officeDocument/2006/relationships/hyperlink" Target="https://www.lpi.usra.edu/resources/apollo/frame/?AS17-140-21359" TargetMode="External"/><Relationship Id="rId27335" Type="http://schemas.openxmlformats.org/officeDocument/2006/relationships/hyperlink" Target="https://tothemoon.im-ldi.com/data_a70/AS17/extra/AS17-140-21359.small.png" TargetMode="External"/><Relationship Id="rId27336" Type="http://schemas.openxmlformats.org/officeDocument/2006/relationships/hyperlink" Target="https://tothemoon.im-ldi.com/data_a70/AS17/raw/AS17-140-21359.tif" TargetMode="External"/><Relationship Id="rId27337" Type="http://schemas.openxmlformats.org/officeDocument/2006/relationships/hyperlink" Target="https://tothemoon.im-ldi.com/data_a70/AS17/processed/AS17-140-21359.png" TargetMode="External"/><Relationship Id="rId27338" Type="http://schemas.openxmlformats.org/officeDocument/2006/relationships/hyperlink" Target="https://www.lpi.usra.edu/resources/apollo/frame/?AS17-140-21360" TargetMode="External"/><Relationship Id="rId27339" Type="http://schemas.openxmlformats.org/officeDocument/2006/relationships/hyperlink" Target="https://tothemoon.im-ldi.com/data_a70/AS17/extra/AS17-140-21360.small.png" TargetMode="External"/><Relationship Id="rId27340" Type="http://schemas.openxmlformats.org/officeDocument/2006/relationships/hyperlink" Target="https://tothemoon.im-ldi.com/data_a70/AS17/raw/AS17-140-21360.tif" TargetMode="External"/><Relationship Id="rId27341" Type="http://schemas.openxmlformats.org/officeDocument/2006/relationships/hyperlink" Target="https://tothemoon.im-ldi.com/data_a70/AS17/processed/AS17-140-21360.png" TargetMode="External"/><Relationship Id="rId27342" Type="http://schemas.openxmlformats.org/officeDocument/2006/relationships/hyperlink" Target="https://www.lpi.usra.edu/resources/apollo/frame/?AS17-140-21361" TargetMode="External"/><Relationship Id="rId27343" Type="http://schemas.openxmlformats.org/officeDocument/2006/relationships/hyperlink" Target="https://tothemoon.im-ldi.com/data_a70/AS17/extra/AS17-140-21361.small.png" TargetMode="External"/><Relationship Id="rId27344" Type="http://schemas.openxmlformats.org/officeDocument/2006/relationships/hyperlink" Target="https://tothemoon.im-ldi.com/data_a70/AS17/raw/AS17-140-21361.tif" TargetMode="External"/><Relationship Id="rId27345" Type="http://schemas.openxmlformats.org/officeDocument/2006/relationships/hyperlink" Target="https://tothemoon.im-ldi.com/data_a70/AS17/processed/AS17-140-21361.png" TargetMode="External"/><Relationship Id="rId27346" Type="http://schemas.openxmlformats.org/officeDocument/2006/relationships/hyperlink" Target="https://www.lpi.usra.edu/resources/apollo/frame/?AS17-140-21362" TargetMode="External"/><Relationship Id="rId27347" Type="http://schemas.openxmlformats.org/officeDocument/2006/relationships/hyperlink" Target="https://tothemoon.im-ldi.com/data_a70/AS17/extra/AS17-140-21362.small.png" TargetMode="External"/><Relationship Id="rId27348" Type="http://schemas.openxmlformats.org/officeDocument/2006/relationships/hyperlink" Target="https://tothemoon.im-ldi.com/data_a70/AS17/raw/AS17-140-21362.tif" TargetMode="External"/><Relationship Id="rId27349" Type="http://schemas.openxmlformats.org/officeDocument/2006/relationships/hyperlink" Target="https://tothemoon.im-ldi.com/data_a70/AS17/processed/AS17-140-21362.png" TargetMode="External"/><Relationship Id="rId27350" Type="http://schemas.openxmlformats.org/officeDocument/2006/relationships/hyperlink" Target="https://www.lpi.usra.edu/resources/apollo/frame/?AS17-140-21365" TargetMode="External"/><Relationship Id="rId27351" Type="http://schemas.openxmlformats.org/officeDocument/2006/relationships/hyperlink" Target="https://tothemoon.im-ldi.com/data_a70/AS17/extra/AS17-140-21365.small.png" TargetMode="External"/><Relationship Id="rId27352" Type="http://schemas.openxmlformats.org/officeDocument/2006/relationships/hyperlink" Target="https://tothemoon.im-ldi.com/data_a70/AS17/raw/AS17-140-21365.tif" TargetMode="External"/><Relationship Id="rId27353" Type="http://schemas.openxmlformats.org/officeDocument/2006/relationships/hyperlink" Target="https://tothemoon.im-ldi.com/data_a70/AS17/processed/AS17-140-21365.png" TargetMode="External"/><Relationship Id="rId27354" Type="http://schemas.openxmlformats.org/officeDocument/2006/relationships/hyperlink" Target="https://www.lpi.usra.edu/resources/apollo/frame/?AS17-140-21366" TargetMode="External"/><Relationship Id="rId27355" Type="http://schemas.openxmlformats.org/officeDocument/2006/relationships/hyperlink" Target="https://tothemoon.im-ldi.com/data_a70/AS17/extra/AS17-140-21366.small.png" TargetMode="External"/><Relationship Id="rId27356" Type="http://schemas.openxmlformats.org/officeDocument/2006/relationships/hyperlink" Target="https://tothemoon.im-ldi.com/data_a70/AS17/raw/AS17-140-21366.tif" TargetMode="External"/><Relationship Id="rId27357" Type="http://schemas.openxmlformats.org/officeDocument/2006/relationships/hyperlink" Target="https://tothemoon.im-ldi.com/data_a70/AS17/processed/AS17-140-21366.png" TargetMode="External"/><Relationship Id="rId27358" Type="http://schemas.openxmlformats.org/officeDocument/2006/relationships/hyperlink" Target="https://www.lpi.usra.edu/resources/apollo/frame/?AS17-140-21367" TargetMode="External"/><Relationship Id="rId27359" Type="http://schemas.openxmlformats.org/officeDocument/2006/relationships/hyperlink" Target="https://tothemoon.im-ldi.com/data_a70/AS17/extra/AS17-140-21367.small.png" TargetMode="External"/><Relationship Id="rId27360" Type="http://schemas.openxmlformats.org/officeDocument/2006/relationships/hyperlink" Target="https://tothemoon.im-ldi.com/data_a70/AS17/raw/AS17-140-21367.tif" TargetMode="External"/><Relationship Id="rId27361" Type="http://schemas.openxmlformats.org/officeDocument/2006/relationships/hyperlink" Target="https://tothemoon.im-ldi.com/data_a70/AS17/processed/AS17-140-21367.png" TargetMode="External"/><Relationship Id="rId27362" Type="http://schemas.openxmlformats.org/officeDocument/2006/relationships/hyperlink" Target="https://www.lpi.usra.edu/resources/apollo/frame/?AS17-140-21368" TargetMode="External"/><Relationship Id="rId27363" Type="http://schemas.openxmlformats.org/officeDocument/2006/relationships/hyperlink" Target="https://tothemoon.im-ldi.com/data_a70/AS17/extra/AS17-140-21368.small.png" TargetMode="External"/><Relationship Id="rId27364" Type="http://schemas.openxmlformats.org/officeDocument/2006/relationships/hyperlink" Target="https://tothemoon.im-ldi.com/data_a70/AS17/raw/AS17-140-21368.tif" TargetMode="External"/><Relationship Id="rId27365" Type="http://schemas.openxmlformats.org/officeDocument/2006/relationships/hyperlink" Target="https://tothemoon.im-ldi.com/data_a70/AS17/processed/AS17-140-21368.png" TargetMode="External"/><Relationship Id="rId27366" Type="http://schemas.openxmlformats.org/officeDocument/2006/relationships/hyperlink" Target="https://www.lpi.usra.edu/resources/apollo/frame/?AS17-140-21369" TargetMode="External"/><Relationship Id="rId27367" Type="http://schemas.openxmlformats.org/officeDocument/2006/relationships/hyperlink" Target="https://tothemoon.im-ldi.com/data_a70/AS17/extra/AS17-140-21369.small.png" TargetMode="External"/><Relationship Id="rId27368" Type="http://schemas.openxmlformats.org/officeDocument/2006/relationships/hyperlink" Target="https://tothemoon.im-ldi.com/data_a70/AS17/raw/AS17-140-21369.tif" TargetMode="External"/><Relationship Id="rId27369" Type="http://schemas.openxmlformats.org/officeDocument/2006/relationships/hyperlink" Target="https://tothemoon.im-ldi.com/data_a70/AS17/processed/AS17-140-21369.png" TargetMode="External"/><Relationship Id="rId27370" Type="http://schemas.openxmlformats.org/officeDocument/2006/relationships/hyperlink" Target="https://www.lpi.usra.edu/resources/apollo/frame/?AS17-140-21370" TargetMode="External"/><Relationship Id="rId27371" Type="http://schemas.openxmlformats.org/officeDocument/2006/relationships/hyperlink" Target="https://tothemoon.im-ldi.com/data_a70/AS17/extra/AS17-140-21370.small.png" TargetMode="External"/><Relationship Id="rId27372" Type="http://schemas.openxmlformats.org/officeDocument/2006/relationships/hyperlink" Target="https://tothemoon.im-ldi.com/data_a70/AS17/raw/AS17-140-21370.tif" TargetMode="External"/><Relationship Id="rId27373" Type="http://schemas.openxmlformats.org/officeDocument/2006/relationships/hyperlink" Target="https://tothemoon.im-ldi.com/data_a70/AS17/processed/AS17-140-21370.png" TargetMode="External"/><Relationship Id="rId27374" Type="http://schemas.openxmlformats.org/officeDocument/2006/relationships/hyperlink" Target="https://www.lpi.usra.edu/resources/apollo/frame/?AS17-140-21371" TargetMode="External"/><Relationship Id="rId27375" Type="http://schemas.openxmlformats.org/officeDocument/2006/relationships/hyperlink" Target="https://tothemoon.im-ldi.com/data_a70/AS17/extra/AS17-140-21371.small.png" TargetMode="External"/><Relationship Id="rId27376" Type="http://schemas.openxmlformats.org/officeDocument/2006/relationships/hyperlink" Target="https://tothemoon.im-ldi.com/data_a70/AS17/raw/AS17-140-21371.tif" TargetMode="External"/><Relationship Id="rId27377" Type="http://schemas.openxmlformats.org/officeDocument/2006/relationships/hyperlink" Target="https://tothemoon.im-ldi.com/data_a70/AS17/processed/AS17-140-21371.png" TargetMode="External"/><Relationship Id="rId27378" Type="http://schemas.openxmlformats.org/officeDocument/2006/relationships/hyperlink" Target="https://www.lpi.usra.edu/resources/apollo/frame/?AS17-140-21372" TargetMode="External"/><Relationship Id="rId27379" Type="http://schemas.openxmlformats.org/officeDocument/2006/relationships/hyperlink" Target="https://tothemoon.im-ldi.com/data_a70/AS17/extra/AS17-140-21372.small.png" TargetMode="External"/><Relationship Id="rId27380" Type="http://schemas.openxmlformats.org/officeDocument/2006/relationships/hyperlink" Target="https://tothemoon.im-ldi.com/data_a70/AS17/raw/AS17-140-21372.tif" TargetMode="External"/><Relationship Id="rId27381" Type="http://schemas.openxmlformats.org/officeDocument/2006/relationships/hyperlink" Target="https://tothemoon.im-ldi.com/data_a70/AS17/processed/AS17-140-21372.png" TargetMode="External"/><Relationship Id="rId27382" Type="http://schemas.openxmlformats.org/officeDocument/2006/relationships/hyperlink" Target="https://www.lpi.usra.edu/resources/apollo/frame/?AS17-140-21373" TargetMode="External"/><Relationship Id="rId27383" Type="http://schemas.openxmlformats.org/officeDocument/2006/relationships/hyperlink" Target="https://tothemoon.im-ldi.com/data_a70/AS17/extra/AS17-140-21373.small.png" TargetMode="External"/><Relationship Id="rId27384" Type="http://schemas.openxmlformats.org/officeDocument/2006/relationships/hyperlink" Target="https://tothemoon.im-ldi.com/data_a70/AS17/raw/AS17-140-21373.tif" TargetMode="External"/><Relationship Id="rId27385" Type="http://schemas.openxmlformats.org/officeDocument/2006/relationships/hyperlink" Target="https://tothemoon.im-ldi.com/data_a70/AS17/processed/AS17-140-21373.png" TargetMode="External"/><Relationship Id="rId27386" Type="http://schemas.openxmlformats.org/officeDocument/2006/relationships/hyperlink" Target="https://www.lpi.usra.edu/resources/apollo/frame/?AS17-140-21374" TargetMode="External"/><Relationship Id="rId27387" Type="http://schemas.openxmlformats.org/officeDocument/2006/relationships/hyperlink" Target="https://tothemoon.im-ldi.com/data_a70/AS17/extra/AS17-140-21374.small.png" TargetMode="External"/><Relationship Id="rId27388" Type="http://schemas.openxmlformats.org/officeDocument/2006/relationships/hyperlink" Target="https://tothemoon.im-ldi.com/data_a70/AS17/raw/AS17-140-21374.tif" TargetMode="External"/><Relationship Id="rId27389" Type="http://schemas.openxmlformats.org/officeDocument/2006/relationships/hyperlink" Target="https://tothemoon.im-ldi.com/data_a70/AS17/processed/AS17-140-21374.png" TargetMode="External"/><Relationship Id="rId27390" Type="http://schemas.openxmlformats.org/officeDocument/2006/relationships/hyperlink" Target="https://www.lpi.usra.edu/resources/apollo/frame/?AS17-140-21378" TargetMode="External"/><Relationship Id="rId27391" Type="http://schemas.openxmlformats.org/officeDocument/2006/relationships/hyperlink" Target="https://tothemoon.im-ldi.com/data_a70/AS17/extra/AS17-140-21378.small.png" TargetMode="External"/><Relationship Id="rId27392" Type="http://schemas.openxmlformats.org/officeDocument/2006/relationships/hyperlink" Target="https://tothemoon.im-ldi.com/data_a70/AS17/raw/AS17-140-21378.tif" TargetMode="External"/><Relationship Id="rId27393" Type="http://schemas.openxmlformats.org/officeDocument/2006/relationships/hyperlink" Target="https://tothemoon.im-ldi.com/data_a70/AS17/processed/AS17-140-21378.png" TargetMode="External"/><Relationship Id="rId27394" Type="http://schemas.openxmlformats.org/officeDocument/2006/relationships/hyperlink" Target="https://www.lpi.usra.edu/resources/apollo/frame/?AS17-140-21380" TargetMode="External"/><Relationship Id="rId27395" Type="http://schemas.openxmlformats.org/officeDocument/2006/relationships/hyperlink" Target="https://tothemoon.im-ldi.com/data_a70/AS17/extra/AS17-140-21380.small.png" TargetMode="External"/><Relationship Id="rId27396" Type="http://schemas.openxmlformats.org/officeDocument/2006/relationships/hyperlink" Target="https://tothemoon.im-ldi.com/data_a70/AS17/raw/AS17-140-21380.tif" TargetMode="External"/><Relationship Id="rId27397" Type="http://schemas.openxmlformats.org/officeDocument/2006/relationships/hyperlink" Target="https://tothemoon.im-ldi.com/data_a70/AS17/processed/AS17-140-21380.png" TargetMode="External"/><Relationship Id="rId27398" Type="http://schemas.openxmlformats.org/officeDocument/2006/relationships/hyperlink" Target="https://www.lpi.usra.edu/resources/apollo/frame/?AS17-140-21381" TargetMode="External"/><Relationship Id="rId27399" Type="http://schemas.openxmlformats.org/officeDocument/2006/relationships/hyperlink" Target="https://tothemoon.im-ldi.com/data_a70/AS17/extra/AS17-140-21381.small.png" TargetMode="External"/><Relationship Id="rId27400" Type="http://schemas.openxmlformats.org/officeDocument/2006/relationships/hyperlink" Target="https://tothemoon.im-ldi.com/data_a70/AS17/raw/AS17-140-21381.tif" TargetMode="External"/><Relationship Id="rId27401" Type="http://schemas.openxmlformats.org/officeDocument/2006/relationships/hyperlink" Target="https://tothemoon.im-ldi.com/data_a70/AS17/processed/AS17-140-21381.png" TargetMode="External"/><Relationship Id="rId27402" Type="http://schemas.openxmlformats.org/officeDocument/2006/relationships/hyperlink" Target="https://www.lpi.usra.edu/resources/apollo/frame/?AS17-140-21382" TargetMode="External"/><Relationship Id="rId27403" Type="http://schemas.openxmlformats.org/officeDocument/2006/relationships/hyperlink" Target="https://tothemoon.im-ldi.com/data_a70/AS17/extra/AS17-140-21382.small.png" TargetMode="External"/><Relationship Id="rId27404" Type="http://schemas.openxmlformats.org/officeDocument/2006/relationships/hyperlink" Target="https://tothemoon.im-ldi.com/data_a70/AS17/raw/AS17-140-21382.tif" TargetMode="External"/><Relationship Id="rId27405" Type="http://schemas.openxmlformats.org/officeDocument/2006/relationships/hyperlink" Target="https://tothemoon.im-ldi.com/data_a70/AS17/processed/AS17-140-21382.png" TargetMode="External"/><Relationship Id="rId27406" Type="http://schemas.openxmlformats.org/officeDocument/2006/relationships/hyperlink" Target="https://www.lpi.usra.edu/resources/apollo/frame/?AS17-140-21383" TargetMode="External"/><Relationship Id="rId27407" Type="http://schemas.openxmlformats.org/officeDocument/2006/relationships/hyperlink" Target="https://tothemoon.im-ldi.com/data_a70/AS17/extra/AS17-140-21383.small.png" TargetMode="External"/><Relationship Id="rId27408" Type="http://schemas.openxmlformats.org/officeDocument/2006/relationships/hyperlink" Target="https://tothemoon.im-ldi.com/data_a70/AS17/raw/AS17-140-21383.tif" TargetMode="External"/><Relationship Id="rId27409" Type="http://schemas.openxmlformats.org/officeDocument/2006/relationships/hyperlink" Target="https://tothemoon.im-ldi.com/data_a70/AS17/processed/AS17-140-21383.png" TargetMode="External"/><Relationship Id="rId27410" Type="http://schemas.openxmlformats.org/officeDocument/2006/relationships/hyperlink" Target="https://www.lpi.usra.edu/resources/apollo/frame/?AS17-140-21384" TargetMode="External"/><Relationship Id="rId27411" Type="http://schemas.openxmlformats.org/officeDocument/2006/relationships/hyperlink" Target="https://tothemoon.im-ldi.com/data_a70/AS17/extra/AS17-140-21384.small.png" TargetMode="External"/><Relationship Id="rId27412" Type="http://schemas.openxmlformats.org/officeDocument/2006/relationships/hyperlink" Target="https://tothemoon.im-ldi.com/data_a70/AS17/raw/AS17-140-21384.tif" TargetMode="External"/><Relationship Id="rId27413" Type="http://schemas.openxmlformats.org/officeDocument/2006/relationships/hyperlink" Target="https://tothemoon.im-ldi.com/data_a70/AS17/processed/AS17-140-21384.png" TargetMode="External"/><Relationship Id="rId27414" Type="http://schemas.openxmlformats.org/officeDocument/2006/relationships/hyperlink" Target="https://www.lpi.usra.edu/resources/apollo/frame/?AS17-140-21385" TargetMode="External"/><Relationship Id="rId27415" Type="http://schemas.openxmlformats.org/officeDocument/2006/relationships/hyperlink" Target="https://tothemoon.im-ldi.com/data_a70/AS17/extra/AS17-140-21385.small.png" TargetMode="External"/><Relationship Id="rId27416" Type="http://schemas.openxmlformats.org/officeDocument/2006/relationships/hyperlink" Target="https://tothemoon.im-ldi.com/data_a70/AS17/raw/AS17-140-21385.tif" TargetMode="External"/><Relationship Id="rId27417" Type="http://schemas.openxmlformats.org/officeDocument/2006/relationships/hyperlink" Target="https://tothemoon.im-ldi.com/data_a70/AS17/processed/AS17-140-21385.png" TargetMode="External"/><Relationship Id="rId27418" Type="http://schemas.openxmlformats.org/officeDocument/2006/relationships/hyperlink" Target="https://www.lpi.usra.edu/resources/apollo/frame/?AS17-140-21386" TargetMode="External"/><Relationship Id="rId27419" Type="http://schemas.openxmlformats.org/officeDocument/2006/relationships/hyperlink" Target="https://tothemoon.im-ldi.com/data_a70/AS17/extra/AS17-140-21386.small.png" TargetMode="External"/><Relationship Id="rId27420" Type="http://schemas.openxmlformats.org/officeDocument/2006/relationships/hyperlink" Target="https://tothemoon.im-ldi.com/data_a70/AS17/raw/AS17-140-21386.tif" TargetMode="External"/><Relationship Id="rId27421" Type="http://schemas.openxmlformats.org/officeDocument/2006/relationships/hyperlink" Target="https://tothemoon.im-ldi.com/data_a70/AS17/processed/AS17-140-21386.png" TargetMode="External"/><Relationship Id="rId27422" Type="http://schemas.openxmlformats.org/officeDocument/2006/relationships/hyperlink" Target="https://www.lpi.usra.edu/resources/apollo/frame/?AS17-140-21387" TargetMode="External"/><Relationship Id="rId27423" Type="http://schemas.openxmlformats.org/officeDocument/2006/relationships/hyperlink" Target="https://tothemoon.im-ldi.com/data_a70/AS17/extra/AS17-140-21387.small.png" TargetMode="External"/><Relationship Id="rId27424" Type="http://schemas.openxmlformats.org/officeDocument/2006/relationships/hyperlink" Target="https://tothemoon.im-ldi.com/data_a70/AS17/raw/AS17-140-21387.tif" TargetMode="External"/><Relationship Id="rId27425" Type="http://schemas.openxmlformats.org/officeDocument/2006/relationships/hyperlink" Target="https://tothemoon.im-ldi.com/data_a70/AS17/processed/AS17-140-21387.png" TargetMode="External"/><Relationship Id="rId27426" Type="http://schemas.openxmlformats.org/officeDocument/2006/relationships/hyperlink" Target="https://www.lpi.usra.edu/resources/apollo/frame/?AS17-140-21388" TargetMode="External"/><Relationship Id="rId27427" Type="http://schemas.openxmlformats.org/officeDocument/2006/relationships/hyperlink" Target="https://tothemoon.im-ldi.com/data_a70/AS17/extra/AS17-140-21388.small.png" TargetMode="External"/><Relationship Id="rId27428" Type="http://schemas.openxmlformats.org/officeDocument/2006/relationships/hyperlink" Target="https://tothemoon.im-ldi.com/data_a70/AS17/raw/AS17-140-21388.tif" TargetMode="External"/><Relationship Id="rId27429" Type="http://schemas.openxmlformats.org/officeDocument/2006/relationships/hyperlink" Target="https://tothemoon.im-ldi.com/data_a70/AS17/processed/AS17-140-21388.png" TargetMode="External"/><Relationship Id="rId27430" Type="http://schemas.openxmlformats.org/officeDocument/2006/relationships/hyperlink" Target="https://www.lpi.usra.edu/resources/apollo/frame/?AS17-140-21389" TargetMode="External"/><Relationship Id="rId27431" Type="http://schemas.openxmlformats.org/officeDocument/2006/relationships/hyperlink" Target="https://tothemoon.im-ldi.com/data_a70/AS17/extra/AS17-140-21389.small.png" TargetMode="External"/><Relationship Id="rId27432" Type="http://schemas.openxmlformats.org/officeDocument/2006/relationships/hyperlink" Target="https://tothemoon.im-ldi.com/data_a70/AS17/raw/AS17-140-21389.tif" TargetMode="External"/><Relationship Id="rId27433" Type="http://schemas.openxmlformats.org/officeDocument/2006/relationships/hyperlink" Target="https://tothemoon.im-ldi.com/data_a70/AS17/processed/AS17-140-21389.png" TargetMode="External"/><Relationship Id="rId27434" Type="http://schemas.openxmlformats.org/officeDocument/2006/relationships/hyperlink" Target="https://www.lpi.usra.edu/resources/apollo/frame/?AS17-140-21390" TargetMode="External"/><Relationship Id="rId27435" Type="http://schemas.openxmlformats.org/officeDocument/2006/relationships/hyperlink" Target="https://tothemoon.im-ldi.com/data_a70/AS17/extra/AS17-140-21390.small.png" TargetMode="External"/><Relationship Id="rId27436" Type="http://schemas.openxmlformats.org/officeDocument/2006/relationships/hyperlink" Target="https://tothemoon.im-ldi.com/data_a70/AS17/raw/AS17-140-21390.tif" TargetMode="External"/><Relationship Id="rId27437" Type="http://schemas.openxmlformats.org/officeDocument/2006/relationships/hyperlink" Target="https://tothemoon.im-ldi.com/data_a70/AS17/processed/AS17-140-21390.png" TargetMode="External"/><Relationship Id="rId27438" Type="http://schemas.openxmlformats.org/officeDocument/2006/relationships/hyperlink" Target="https://www.lpi.usra.edu/resources/apollo/frame/?AS17-140-21391" TargetMode="External"/><Relationship Id="rId27439" Type="http://schemas.openxmlformats.org/officeDocument/2006/relationships/hyperlink" Target="https://tothemoon.im-ldi.com/data_a70/AS17/extra/AS17-140-21391.small.png" TargetMode="External"/><Relationship Id="rId27440" Type="http://schemas.openxmlformats.org/officeDocument/2006/relationships/hyperlink" Target="https://tothemoon.im-ldi.com/data_a70/AS17/raw/AS17-140-21391.tif" TargetMode="External"/><Relationship Id="rId27441" Type="http://schemas.openxmlformats.org/officeDocument/2006/relationships/hyperlink" Target="https://tothemoon.im-ldi.com/data_a70/AS17/processed/AS17-140-21391.png" TargetMode="External"/><Relationship Id="rId27442" Type="http://schemas.openxmlformats.org/officeDocument/2006/relationships/hyperlink" Target="https://www.lpi.usra.edu/resources/apollo/frame/?AS17-140-21396" TargetMode="External"/><Relationship Id="rId27443" Type="http://schemas.openxmlformats.org/officeDocument/2006/relationships/hyperlink" Target="https://tothemoon.im-ldi.com/data_a70/AS17/extra/AS17-140-21396.small.png" TargetMode="External"/><Relationship Id="rId27444" Type="http://schemas.openxmlformats.org/officeDocument/2006/relationships/hyperlink" Target="https://tothemoon.im-ldi.com/data_a70/AS17/raw/AS17-140-21396.tif" TargetMode="External"/><Relationship Id="rId27445" Type="http://schemas.openxmlformats.org/officeDocument/2006/relationships/hyperlink" Target="https://tothemoon.im-ldi.com/data_a70/AS17/processed/AS17-140-21396.png" TargetMode="External"/><Relationship Id="rId27446" Type="http://schemas.openxmlformats.org/officeDocument/2006/relationships/hyperlink" Target="https://www.lpi.usra.edu/resources/apollo/frame/?AS17-140-21397" TargetMode="External"/><Relationship Id="rId27447" Type="http://schemas.openxmlformats.org/officeDocument/2006/relationships/hyperlink" Target="https://tothemoon.im-ldi.com/data_a70/AS17/extra/AS17-140-21397.small.png" TargetMode="External"/><Relationship Id="rId27448" Type="http://schemas.openxmlformats.org/officeDocument/2006/relationships/hyperlink" Target="https://tothemoon.im-ldi.com/data_a70/AS17/raw/AS17-140-21397.tif" TargetMode="External"/><Relationship Id="rId27449" Type="http://schemas.openxmlformats.org/officeDocument/2006/relationships/hyperlink" Target="https://tothemoon.im-ldi.com/data_a70/AS17/processed/AS17-140-21397.png" TargetMode="External"/><Relationship Id="rId27450" Type="http://schemas.openxmlformats.org/officeDocument/2006/relationships/hyperlink" Target="https://www.lpi.usra.edu/resources/apollo/frame/?AS17-140-21400" TargetMode="External"/><Relationship Id="rId27451" Type="http://schemas.openxmlformats.org/officeDocument/2006/relationships/hyperlink" Target="https://tothemoon.im-ldi.com/data_a70/AS17/extra/AS17-140-21400.small.png" TargetMode="External"/><Relationship Id="rId27452" Type="http://schemas.openxmlformats.org/officeDocument/2006/relationships/hyperlink" Target="https://tothemoon.im-ldi.com/data_a70/AS17/raw/AS17-140-21400.tif" TargetMode="External"/><Relationship Id="rId27453" Type="http://schemas.openxmlformats.org/officeDocument/2006/relationships/hyperlink" Target="https://tothemoon.im-ldi.com/data_a70/AS17/processed/AS17-140-21400.png" TargetMode="External"/><Relationship Id="rId27454" Type="http://schemas.openxmlformats.org/officeDocument/2006/relationships/hyperlink" Target="https://www.lpi.usra.edu/resources/apollo/frame/?AS17-140-21405" TargetMode="External"/><Relationship Id="rId27455" Type="http://schemas.openxmlformats.org/officeDocument/2006/relationships/hyperlink" Target="https://tothemoon.im-ldi.com/data_a70/AS17/extra/AS17-140-21405.small.png" TargetMode="External"/><Relationship Id="rId27456" Type="http://schemas.openxmlformats.org/officeDocument/2006/relationships/hyperlink" Target="https://tothemoon.im-ldi.com/data_a70/AS17/raw/AS17-140-21405.tif" TargetMode="External"/><Relationship Id="rId27457" Type="http://schemas.openxmlformats.org/officeDocument/2006/relationships/hyperlink" Target="https://tothemoon.im-ldi.com/data_a70/AS17/processed/AS17-140-21405.png" TargetMode="External"/><Relationship Id="rId27458" Type="http://schemas.openxmlformats.org/officeDocument/2006/relationships/hyperlink" Target="https://www.lpi.usra.edu/resources/apollo/frame/?AS17-140-21406" TargetMode="External"/><Relationship Id="rId27459" Type="http://schemas.openxmlformats.org/officeDocument/2006/relationships/hyperlink" Target="https://tothemoon.im-ldi.com/data_a70/AS17/extra/AS17-140-21406.small.png" TargetMode="External"/><Relationship Id="rId27460" Type="http://schemas.openxmlformats.org/officeDocument/2006/relationships/hyperlink" Target="https://tothemoon.im-ldi.com/data_a70/AS17/raw/AS17-140-21406.tif" TargetMode="External"/><Relationship Id="rId27461" Type="http://schemas.openxmlformats.org/officeDocument/2006/relationships/hyperlink" Target="https://tothemoon.im-ldi.com/data_a70/AS17/processed/AS17-140-21406.png" TargetMode="External"/><Relationship Id="rId27462" Type="http://schemas.openxmlformats.org/officeDocument/2006/relationships/hyperlink" Target="https://www.lpi.usra.edu/resources/apollo/frame/?AS17-140-21409" TargetMode="External"/><Relationship Id="rId27463" Type="http://schemas.openxmlformats.org/officeDocument/2006/relationships/hyperlink" Target="https://tothemoon.im-ldi.com/data_a70/AS17/extra/AS17-140-21409.small.png" TargetMode="External"/><Relationship Id="rId27464" Type="http://schemas.openxmlformats.org/officeDocument/2006/relationships/hyperlink" Target="https://tothemoon.im-ldi.com/data_a70/AS17/raw/AS17-140-21409.tif" TargetMode="External"/><Relationship Id="rId27465" Type="http://schemas.openxmlformats.org/officeDocument/2006/relationships/hyperlink" Target="https://tothemoon.im-ldi.com/data_a70/AS17/processed/AS17-140-21409.png" TargetMode="External"/><Relationship Id="rId27466" Type="http://schemas.openxmlformats.org/officeDocument/2006/relationships/hyperlink" Target="https://www.lpi.usra.edu/resources/apollo/frame/?AS17-140-21410" TargetMode="External"/><Relationship Id="rId27467" Type="http://schemas.openxmlformats.org/officeDocument/2006/relationships/hyperlink" Target="https://tothemoon.im-ldi.com/data_a70/AS17/extra/AS17-140-21410.small.png" TargetMode="External"/><Relationship Id="rId27468" Type="http://schemas.openxmlformats.org/officeDocument/2006/relationships/hyperlink" Target="https://tothemoon.im-ldi.com/data_a70/AS17/raw/AS17-140-21410.tif" TargetMode="External"/><Relationship Id="rId27469" Type="http://schemas.openxmlformats.org/officeDocument/2006/relationships/hyperlink" Target="https://tothemoon.im-ldi.com/data_a70/AS17/processed/AS17-140-21410.png" TargetMode="External"/><Relationship Id="rId27470" Type="http://schemas.openxmlformats.org/officeDocument/2006/relationships/hyperlink" Target="https://www.lpi.usra.edu/resources/apollo/frame/?AS17-140-21412" TargetMode="External"/><Relationship Id="rId27471" Type="http://schemas.openxmlformats.org/officeDocument/2006/relationships/hyperlink" Target="https://tothemoon.im-ldi.com/data_a70/AS17/extra/AS17-140-21412.small.png" TargetMode="External"/><Relationship Id="rId27472" Type="http://schemas.openxmlformats.org/officeDocument/2006/relationships/hyperlink" Target="https://tothemoon.im-ldi.com/data_a70/AS17/raw/AS17-140-21412.tif" TargetMode="External"/><Relationship Id="rId27473" Type="http://schemas.openxmlformats.org/officeDocument/2006/relationships/hyperlink" Target="https://tothemoon.im-ldi.com/data_a70/AS17/processed/AS17-140-21412.png" TargetMode="External"/><Relationship Id="rId27474" Type="http://schemas.openxmlformats.org/officeDocument/2006/relationships/hyperlink" Target="https://www.lpi.usra.edu/resources/apollo/frame/?AS17-140-21434" TargetMode="External"/><Relationship Id="rId27475" Type="http://schemas.openxmlformats.org/officeDocument/2006/relationships/hyperlink" Target="https://tothemoon.im-ldi.com/data_a70/AS17/extra/AS17-140-21434.small.png" TargetMode="External"/><Relationship Id="rId27476" Type="http://schemas.openxmlformats.org/officeDocument/2006/relationships/hyperlink" Target="https://tothemoon.im-ldi.com/data_a70/AS17/raw/AS17-140-21434.tif" TargetMode="External"/><Relationship Id="rId27477" Type="http://schemas.openxmlformats.org/officeDocument/2006/relationships/hyperlink" Target="https://tothemoon.im-ldi.com/data_a70/AS17/processed/AS17-140-21434.png" TargetMode="External"/><Relationship Id="rId27478" Type="http://schemas.openxmlformats.org/officeDocument/2006/relationships/hyperlink" Target="https://www.lpi.usra.edu/resources/apollo/frame/?AS17-140-21482" TargetMode="External"/><Relationship Id="rId27479" Type="http://schemas.openxmlformats.org/officeDocument/2006/relationships/hyperlink" Target="https://tothemoon.im-ldi.com/data_a70/AS17/extra/AS17-140-21482.small.png" TargetMode="External"/><Relationship Id="rId27480" Type="http://schemas.openxmlformats.org/officeDocument/2006/relationships/hyperlink" Target="https://tothemoon.im-ldi.com/data_a70/AS17/raw/AS17-140-21482.tif" TargetMode="External"/><Relationship Id="rId27481" Type="http://schemas.openxmlformats.org/officeDocument/2006/relationships/hyperlink" Target="https://tothemoon.im-ldi.com/data_a70/AS17/processed/AS17-140-21482.png" TargetMode="External"/><Relationship Id="rId27482" Type="http://schemas.openxmlformats.org/officeDocument/2006/relationships/hyperlink" Target="https://www.lpi.usra.edu/resources/apollo/frame/?AS17-140-21483" TargetMode="External"/><Relationship Id="rId27483" Type="http://schemas.openxmlformats.org/officeDocument/2006/relationships/hyperlink" Target="https://tothemoon.im-ldi.com/data_a70/AS17/extra/AS17-140-21483.small.png" TargetMode="External"/><Relationship Id="rId27484" Type="http://schemas.openxmlformats.org/officeDocument/2006/relationships/hyperlink" Target="https://tothemoon.im-ldi.com/data_a70/AS17/raw/AS17-140-21483.tif" TargetMode="External"/><Relationship Id="rId27485" Type="http://schemas.openxmlformats.org/officeDocument/2006/relationships/hyperlink" Target="https://tothemoon.im-ldi.com/data_a70/AS17/processed/AS17-140-21483.png" TargetMode="External"/><Relationship Id="rId27486" Type="http://schemas.openxmlformats.org/officeDocument/2006/relationships/hyperlink" Target="https://www.lpi.usra.edu/resources/apollo/frame/?AS17-140-21491" TargetMode="External"/><Relationship Id="rId27487" Type="http://schemas.openxmlformats.org/officeDocument/2006/relationships/hyperlink" Target="https://tothemoon.im-ldi.com/data_a70/AS17/extra/AS17-140-21491.small.png" TargetMode="External"/><Relationship Id="rId27488" Type="http://schemas.openxmlformats.org/officeDocument/2006/relationships/hyperlink" Target="https://tothemoon.im-ldi.com/data_a70/AS17/raw/AS17-140-21491.tif" TargetMode="External"/><Relationship Id="rId27489" Type="http://schemas.openxmlformats.org/officeDocument/2006/relationships/hyperlink" Target="https://tothemoon.im-ldi.com/data_a70/AS17/processed/AS17-140-21491.png" TargetMode="External"/><Relationship Id="rId27490" Type="http://schemas.openxmlformats.org/officeDocument/2006/relationships/hyperlink" Target="https://www.lpi.usra.edu/resources/apollo/frame/?AS17-140-21492" TargetMode="External"/><Relationship Id="rId27491" Type="http://schemas.openxmlformats.org/officeDocument/2006/relationships/hyperlink" Target="https://tothemoon.im-ldi.com/data_a70/AS17/extra/AS17-140-21492.small.png" TargetMode="External"/><Relationship Id="rId27492" Type="http://schemas.openxmlformats.org/officeDocument/2006/relationships/hyperlink" Target="https://tothemoon.im-ldi.com/data_a70/AS17/raw/AS17-140-21492.tif" TargetMode="External"/><Relationship Id="rId27493" Type="http://schemas.openxmlformats.org/officeDocument/2006/relationships/hyperlink" Target="https://tothemoon.im-ldi.com/data_a70/AS17/processed/AS17-140-21492.png" TargetMode="External"/><Relationship Id="rId27494" Type="http://schemas.openxmlformats.org/officeDocument/2006/relationships/hyperlink" Target="https://www.lpi.usra.edu/resources/apollo/frame/?AS17-140-21493" TargetMode="External"/><Relationship Id="rId27495" Type="http://schemas.openxmlformats.org/officeDocument/2006/relationships/hyperlink" Target="https://tothemoon.im-ldi.com/data_a70/AS17/extra/AS17-140-21493.small.png" TargetMode="External"/><Relationship Id="rId27496" Type="http://schemas.openxmlformats.org/officeDocument/2006/relationships/hyperlink" Target="https://tothemoon.im-ldi.com/data_a70/AS17/raw/AS17-140-21493.tif" TargetMode="External"/><Relationship Id="rId27497" Type="http://schemas.openxmlformats.org/officeDocument/2006/relationships/hyperlink" Target="https://tothemoon.im-ldi.com/data_a70/AS17/processed/AS17-140-21493.png" TargetMode="External"/><Relationship Id="rId27498" Type="http://schemas.openxmlformats.org/officeDocument/2006/relationships/hyperlink" Target="https://www.lpi.usra.edu/resources/apollo/frame/?AS17-140-21494" TargetMode="External"/><Relationship Id="rId27499" Type="http://schemas.openxmlformats.org/officeDocument/2006/relationships/hyperlink" Target="https://tothemoon.im-ldi.com/data_a70/AS17/extra/AS17-140-21494.small.png" TargetMode="External"/><Relationship Id="rId27500" Type="http://schemas.openxmlformats.org/officeDocument/2006/relationships/hyperlink" Target="https://tothemoon.im-ldi.com/data_a70/AS17/raw/AS17-140-21494.tif" TargetMode="External"/><Relationship Id="rId27501" Type="http://schemas.openxmlformats.org/officeDocument/2006/relationships/hyperlink" Target="https://tothemoon.im-ldi.com/data_a70/AS17/processed/AS17-140-21494.png" TargetMode="External"/><Relationship Id="rId27502" Type="http://schemas.openxmlformats.org/officeDocument/2006/relationships/hyperlink" Target="https://www.lpi.usra.edu/resources/apollo/frame/?AS17-140-21495" TargetMode="External"/><Relationship Id="rId27503" Type="http://schemas.openxmlformats.org/officeDocument/2006/relationships/hyperlink" Target="https://tothemoon.im-ldi.com/data_a70/AS17/extra/AS17-140-21495.small.png" TargetMode="External"/><Relationship Id="rId27504" Type="http://schemas.openxmlformats.org/officeDocument/2006/relationships/hyperlink" Target="https://tothemoon.im-ldi.com/data_a70/AS17/raw/AS17-140-21495.tif" TargetMode="External"/><Relationship Id="rId27505" Type="http://schemas.openxmlformats.org/officeDocument/2006/relationships/hyperlink" Target="https://tothemoon.im-ldi.com/data_a70/AS17/processed/AS17-140-21495.png" TargetMode="External"/><Relationship Id="rId27506" Type="http://schemas.openxmlformats.org/officeDocument/2006/relationships/hyperlink" Target="https://www.lpi.usra.edu/resources/apollo/frame/?AS17-140-21496" TargetMode="External"/><Relationship Id="rId27507" Type="http://schemas.openxmlformats.org/officeDocument/2006/relationships/hyperlink" Target="https://tothemoon.im-ldi.com/data_a70/AS17/extra/AS17-140-21496.small.png" TargetMode="External"/><Relationship Id="rId27508" Type="http://schemas.openxmlformats.org/officeDocument/2006/relationships/hyperlink" Target="https://tothemoon.im-ldi.com/data_a70/AS17/raw/AS17-140-21496.tif" TargetMode="External"/><Relationship Id="rId27509" Type="http://schemas.openxmlformats.org/officeDocument/2006/relationships/hyperlink" Target="https://tothemoon.im-ldi.com/data_a70/AS17/processed/AS17-140-21496.png" TargetMode="External"/><Relationship Id="rId27510" Type="http://schemas.openxmlformats.org/officeDocument/2006/relationships/hyperlink" Target="https://www.lpi.usra.edu/resources/apollo/frame/?AS17-140-21497" TargetMode="External"/><Relationship Id="rId27511" Type="http://schemas.openxmlformats.org/officeDocument/2006/relationships/hyperlink" Target="https://tothemoon.im-ldi.com/data_a70/AS17/extra/AS17-140-21497.small.png" TargetMode="External"/><Relationship Id="rId27512" Type="http://schemas.openxmlformats.org/officeDocument/2006/relationships/hyperlink" Target="https://tothemoon.im-ldi.com/data_a70/AS17/raw/AS17-140-21497.tif" TargetMode="External"/><Relationship Id="rId27513" Type="http://schemas.openxmlformats.org/officeDocument/2006/relationships/hyperlink" Target="https://tothemoon.im-ldi.com/data_a70/AS17/processed/AS17-140-21497.png" TargetMode="External"/><Relationship Id="rId27514" Type="http://schemas.openxmlformats.org/officeDocument/2006/relationships/hyperlink" Target="https://www.lpi.usra.edu/resources/apollo/frame/?AS17-140-21498" TargetMode="External"/><Relationship Id="rId27515" Type="http://schemas.openxmlformats.org/officeDocument/2006/relationships/hyperlink" Target="https://tothemoon.im-ldi.com/data_a70/AS17/extra/AS17-140-21498.small.png" TargetMode="External"/><Relationship Id="rId27516" Type="http://schemas.openxmlformats.org/officeDocument/2006/relationships/hyperlink" Target="https://tothemoon.im-ldi.com/data_a70/AS17/raw/AS17-140-21498.tif" TargetMode="External"/><Relationship Id="rId27517" Type="http://schemas.openxmlformats.org/officeDocument/2006/relationships/hyperlink" Target="https://tothemoon.im-ldi.com/data_a70/AS17/processed/AS17-140-21498.png" TargetMode="External"/><Relationship Id="rId27518" Type="http://schemas.openxmlformats.org/officeDocument/2006/relationships/hyperlink" Target="https://www.lpi.usra.edu/resources/apollo/frame/?AS17-141-21510" TargetMode="External"/><Relationship Id="rId27519" Type="http://schemas.openxmlformats.org/officeDocument/2006/relationships/hyperlink" Target="https://tothemoon.im-ldi.com/data_a70/AS17/extra/AS17-141-21510.small.png" TargetMode="External"/><Relationship Id="rId27520" Type="http://schemas.openxmlformats.org/officeDocument/2006/relationships/hyperlink" Target="https://tothemoon.im-ldi.com/data_a70/AS17/raw/AS17-141-21510.tif" TargetMode="External"/><Relationship Id="rId27521" Type="http://schemas.openxmlformats.org/officeDocument/2006/relationships/hyperlink" Target="https://tothemoon.im-ldi.com/data_a70/AS17/processed/AS17-141-21510.png" TargetMode="External"/><Relationship Id="rId27522" Type="http://schemas.openxmlformats.org/officeDocument/2006/relationships/hyperlink" Target="https://www.lpi.usra.edu/resources/apollo/frame/?AS17-141-21511" TargetMode="External"/><Relationship Id="rId27523" Type="http://schemas.openxmlformats.org/officeDocument/2006/relationships/hyperlink" Target="https://tothemoon.im-ldi.com/data_a70/AS17/extra/AS17-141-21511.small.png" TargetMode="External"/><Relationship Id="rId27524" Type="http://schemas.openxmlformats.org/officeDocument/2006/relationships/hyperlink" Target="https://tothemoon.im-ldi.com/data_a70/AS17/raw/AS17-141-21511.tif" TargetMode="External"/><Relationship Id="rId27525" Type="http://schemas.openxmlformats.org/officeDocument/2006/relationships/hyperlink" Target="https://tothemoon.im-ldi.com/data_a70/AS17/processed/AS17-141-21511.png" TargetMode="External"/><Relationship Id="rId27526" Type="http://schemas.openxmlformats.org/officeDocument/2006/relationships/hyperlink" Target="https://www.lpi.usra.edu/resources/apollo/frame/?AS17-141-21512" TargetMode="External"/><Relationship Id="rId27527" Type="http://schemas.openxmlformats.org/officeDocument/2006/relationships/hyperlink" Target="https://tothemoon.im-ldi.com/data_a70/AS17/extra/AS17-141-21512.small.png" TargetMode="External"/><Relationship Id="rId27528" Type="http://schemas.openxmlformats.org/officeDocument/2006/relationships/hyperlink" Target="https://tothemoon.im-ldi.com/data_a70/AS17/raw/AS17-141-21512.tif" TargetMode="External"/><Relationship Id="rId27529" Type="http://schemas.openxmlformats.org/officeDocument/2006/relationships/hyperlink" Target="https://tothemoon.im-ldi.com/data_a70/AS17/processed/AS17-141-21512.png" TargetMode="External"/><Relationship Id="rId27530" Type="http://schemas.openxmlformats.org/officeDocument/2006/relationships/hyperlink" Target="https://www.lpi.usra.edu/resources/apollo/frame/?AS17-141-21513" TargetMode="External"/><Relationship Id="rId27531" Type="http://schemas.openxmlformats.org/officeDocument/2006/relationships/hyperlink" Target="https://tothemoon.im-ldi.com/data_a70/AS17/extra/AS17-141-21513.small.png" TargetMode="External"/><Relationship Id="rId27532" Type="http://schemas.openxmlformats.org/officeDocument/2006/relationships/hyperlink" Target="https://tothemoon.im-ldi.com/data_a70/AS17/raw/AS17-141-21513.tif" TargetMode="External"/><Relationship Id="rId27533" Type="http://schemas.openxmlformats.org/officeDocument/2006/relationships/hyperlink" Target="https://tothemoon.im-ldi.com/data_a70/AS17/processed/AS17-141-21513.png" TargetMode="External"/><Relationship Id="rId27534" Type="http://schemas.openxmlformats.org/officeDocument/2006/relationships/hyperlink" Target="https://www.lpi.usra.edu/resources/apollo/frame/?AS17-141-21514" TargetMode="External"/><Relationship Id="rId27535" Type="http://schemas.openxmlformats.org/officeDocument/2006/relationships/hyperlink" Target="https://tothemoon.im-ldi.com/data_a70/AS17/extra/AS17-141-21514.small.png" TargetMode="External"/><Relationship Id="rId27536" Type="http://schemas.openxmlformats.org/officeDocument/2006/relationships/hyperlink" Target="https://tothemoon.im-ldi.com/data_a70/AS17/raw/AS17-141-21514.tif" TargetMode="External"/><Relationship Id="rId27537" Type="http://schemas.openxmlformats.org/officeDocument/2006/relationships/hyperlink" Target="https://tothemoon.im-ldi.com/data_a70/AS17/processed/AS17-141-21514.png" TargetMode="External"/><Relationship Id="rId27538" Type="http://schemas.openxmlformats.org/officeDocument/2006/relationships/hyperlink" Target="https://www.lpi.usra.edu/resources/apollo/frame/?AS17-141-21515" TargetMode="External"/><Relationship Id="rId27539" Type="http://schemas.openxmlformats.org/officeDocument/2006/relationships/hyperlink" Target="https://tothemoon.im-ldi.com/data_a70/AS17/extra/AS17-141-21515.small.png" TargetMode="External"/><Relationship Id="rId27540" Type="http://schemas.openxmlformats.org/officeDocument/2006/relationships/hyperlink" Target="https://tothemoon.im-ldi.com/data_a70/AS17/raw/AS17-141-21515.tif" TargetMode="External"/><Relationship Id="rId27541" Type="http://schemas.openxmlformats.org/officeDocument/2006/relationships/hyperlink" Target="https://tothemoon.im-ldi.com/data_a70/AS17/processed/AS17-141-21515.png" TargetMode="External"/><Relationship Id="rId27542" Type="http://schemas.openxmlformats.org/officeDocument/2006/relationships/hyperlink" Target="https://www.lpi.usra.edu/resources/apollo/frame/?AS17-141-21516" TargetMode="External"/><Relationship Id="rId27543" Type="http://schemas.openxmlformats.org/officeDocument/2006/relationships/hyperlink" Target="https://tothemoon.im-ldi.com/data_a70/AS17/extra/AS17-141-21516.small.png" TargetMode="External"/><Relationship Id="rId27544" Type="http://schemas.openxmlformats.org/officeDocument/2006/relationships/hyperlink" Target="https://tothemoon.im-ldi.com/data_a70/AS17/raw/AS17-141-21516.tif" TargetMode="External"/><Relationship Id="rId27545" Type="http://schemas.openxmlformats.org/officeDocument/2006/relationships/hyperlink" Target="https://tothemoon.im-ldi.com/data_a70/AS17/processed/AS17-141-21516.png" TargetMode="External"/><Relationship Id="rId27546" Type="http://schemas.openxmlformats.org/officeDocument/2006/relationships/hyperlink" Target="https://www.lpi.usra.edu/resources/apollo/frame/?AS17-141-21517" TargetMode="External"/><Relationship Id="rId27547" Type="http://schemas.openxmlformats.org/officeDocument/2006/relationships/hyperlink" Target="https://tothemoon.im-ldi.com/data_a70/AS17/extra/AS17-141-21517.small.png" TargetMode="External"/><Relationship Id="rId27548" Type="http://schemas.openxmlformats.org/officeDocument/2006/relationships/hyperlink" Target="https://tothemoon.im-ldi.com/data_a70/AS17/raw/AS17-141-21517.tif" TargetMode="External"/><Relationship Id="rId27549" Type="http://schemas.openxmlformats.org/officeDocument/2006/relationships/hyperlink" Target="https://tothemoon.im-ldi.com/data_a70/AS17/processed/AS17-141-21517.png" TargetMode="External"/><Relationship Id="rId27550" Type="http://schemas.openxmlformats.org/officeDocument/2006/relationships/hyperlink" Target="https://www.lpi.usra.edu/resources/apollo/frame/?AS17-141-21533" TargetMode="External"/><Relationship Id="rId27551" Type="http://schemas.openxmlformats.org/officeDocument/2006/relationships/hyperlink" Target="https://tothemoon.im-ldi.com/data_a70/AS17/extra/AS17-141-21533.small.png" TargetMode="External"/><Relationship Id="rId27552" Type="http://schemas.openxmlformats.org/officeDocument/2006/relationships/hyperlink" Target="https://tothemoon.im-ldi.com/data_a70/AS17/raw/AS17-141-21533.tif" TargetMode="External"/><Relationship Id="rId27553" Type="http://schemas.openxmlformats.org/officeDocument/2006/relationships/hyperlink" Target="https://tothemoon.im-ldi.com/data_a70/AS17/processed/AS17-141-21533.png" TargetMode="External"/><Relationship Id="rId27554" Type="http://schemas.openxmlformats.org/officeDocument/2006/relationships/hyperlink" Target="https://www.lpi.usra.edu/resources/apollo/frame/?AS17-141-21543" TargetMode="External"/><Relationship Id="rId27555" Type="http://schemas.openxmlformats.org/officeDocument/2006/relationships/hyperlink" Target="https://tothemoon.im-ldi.com/data_a70/AS17/extra/AS17-141-21543.small.png" TargetMode="External"/><Relationship Id="rId27556" Type="http://schemas.openxmlformats.org/officeDocument/2006/relationships/hyperlink" Target="https://tothemoon.im-ldi.com/data_a70/AS17/raw/AS17-141-21543.tif" TargetMode="External"/><Relationship Id="rId27557" Type="http://schemas.openxmlformats.org/officeDocument/2006/relationships/hyperlink" Target="https://tothemoon.im-ldi.com/data_a70/AS17/processed/AS17-141-21543.png" TargetMode="External"/><Relationship Id="rId27558" Type="http://schemas.openxmlformats.org/officeDocument/2006/relationships/hyperlink" Target="https://www.lpi.usra.edu/resources/apollo/frame/?AS17-141-21549" TargetMode="External"/><Relationship Id="rId27559" Type="http://schemas.openxmlformats.org/officeDocument/2006/relationships/hyperlink" Target="https://tothemoon.im-ldi.com/data_a70/AS17/extra/AS17-141-21549.small.png" TargetMode="External"/><Relationship Id="rId27560" Type="http://schemas.openxmlformats.org/officeDocument/2006/relationships/hyperlink" Target="https://tothemoon.im-ldi.com/data_a70/AS17/raw/AS17-141-21549.tif" TargetMode="External"/><Relationship Id="rId27561" Type="http://schemas.openxmlformats.org/officeDocument/2006/relationships/hyperlink" Target="https://tothemoon.im-ldi.com/data_a70/AS17/processed/AS17-141-21549.png" TargetMode="External"/><Relationship Id="rId27562" Type="http://schemas.openxmlformats.org/officeDocument/2006/relationships/hyperlink" Target="https://www.lpi.usra.edu/resources/apollo/frame/?AS17-141-21550" TargetMode="External"/><Relationship Id="rId27563" Type="http://schemas.openxmlformats.org/officeDocument/2006/relationships/hyperlink" Target="https://tothemoon.im-ldi.com/data_a70/AS17/extra/AS17-141-21550.small.png" TargetMode="External"/><Relationship Id="rId27564" Type="http://schemas.openxmlformats.org/officeDocument/2006/relationships/hyperlink" Target="https://tothemoon.im-ldi.com/data_a70/AS17/raw/AS17-141-21550.tif" TargetMode="External"/><Relationship Id="rId27565" Type="http://schemas.openxmlformats.org/officeDocument/2006/relationships/hyperlink" Target="https://tothemoon.im-ldi.com/data_a70/AS17/processed/AS17-141-21550.png" TargetMode="External"/><Relationship Id="rId27566" Type="http://schemas.openxmlformats.org/officeDocument/2006/relationships/hyperlink" Target="https://www.lpi.usra.edu/resources/apollo/frame/?AS17-141-21554" TargetMode="External"/><Relationship Id="rId27567" Type="http://schemas.openxmlformats.org/officeDocument/2006/relationships/hyperlink" Target="https://tothemoon.im-ldi.com/data_a70/AS17/extra/AS17-141-21554.small.png" TargetMode="External"/><Relationship Id="rId27568" Type="http://schemas.openxmlformats.org/officeDocument/2006/relationships/hyperlink" Target="https://tothemoon.im-ldi.com/data_a70/AS17/raw/AS17-141-21554.tif" TargetMode="External"/><Relationship Id="rId27569" Type="http://schemas.openxmlformats.org/officeDocument/2006/relationships/hyperlink" Target="https://tothemoon.im-ldi.com/data_a70/AS17/processed/AS17-141-21554.png" TargetMode="External"/><Relationship Id="rId27570" Type="http://schemas.openxmlformats.org/officeDocument/2006/relationships/hyperlink" Target="https://www.lpi.usra.edu/resources/apollo/frame/?AS17-141-21560" TargetMode="External"/><Relationship Id="rId27571" Type="http://schemas.openxmlformats.org/officeDocument/2006/relationships/hyperlink" Target="https://tothemoon.im-ldi.com/data_a70/AS17/extra/AS17-141-21560.small.png" TargetMode="External"/><Relationship Id="rId27572" Type="http://schemas.openxmlformats.org/officeDocument/2006/relationships/hyperlink" Target="https://tothemoon.im-ldi.com/data_a70/AS17/raw/AS17-141-21560.tif" TargetMode="External"/><Relationship Id="rId27573" Type="http://schemas.openxmlformats.org/officeDocument/2006/relationships/hyperlink" Target="https://tothemoon.im-ldi.com/data_a70/AS17/processed/AS17-141-21560.png" TargetMode="External"/><Relationship Id="rId27574" Type="http://schemas.openxmlformats.org/officeDocument/2006/relationships/hyperlink" Target="https://www.lpi.usra.edu/resources/apollo/frame/?AS17-141-21570" TargetMode="External"/><Relationship Id="rId27575" Type="http://schemas.openxmlformats.org/officeDocument/2006/relationships/hyperlink" Target="https://tothemoon.im-ldi.com/data_a70/AS17/extra/AS17-141-21570.small.png" TargetMode="External"/><Relationship Id="rId27576" Type="http://schemas.openxmlformats.org/officeDocument/2006/relationships/hyperlink" Target="https://tothemoon.im-ldi.com/data_a70/AS17/raw/AS17-141-21570.tif" TargetMode="External"/><Relationship Id="rId27577" Type="http://schemas.openxmlformats.org/officeDocument/2006/relationships/hyperlink" Target="https://tothemoon.im-ldi.com/data_a70/AS17/processed/AS17-141-21570.png" TargetMode="External"/><Relationship Id="rId27578" Type="http://schemas.openxmlformats.org/officeDocument/2006/relationships/hyperlink" Target="https://www.lpi.usra.edu/resources/apollo/frame/?AS17-141-21576" TargetMode="External"/><Relationship Id="rId27579" Type="http://schemas.openxmlformats.org/officeDocument/2006/relationships/hyperlink" Target="https://tothemoon.im-ldi.com/data_a70/AS17/extra/AS17-141-21576.small.png" TargetMode="External"/><Relationship Id="rId27580" Type="http://schemas.openxmlformats.org/officeDocument/2006/relationships/hyperlink" Target="https://tothemoon.im-ldi.com/data_a70/AS17/raw/AS17-141-21576.tif" TargetMode="External"/><Relationship Id="rId27581" Type="http://schemas.openxmlformats.org/officeDocument/2006/relationships/hyperlink" Target="https://tothemoon.im-ldi.com/data_a70/AS17/processed/AS17-141-21576.png" TargetMode="External"/><Relationship Id="rId27582" Type="http://schemas.openxmlformats.org/officeDocument/2006/relationships/hyperlink" Target="https://www.lpi.usra.edu/resources/apollo/frame/?AS17-141-21590" TargetMode="External"/><Relationship Id="rId27583" Type="http://schemas.openxmlformats.org/officeDocument/2006/relationships/hyperlink" Target="https://tothemoon.im-ldi.com/data_a70/AS17/extra/AS17-141-21590.small.png" TargetMode="External"/><Relationship Id="rId27584" Type="http://schemas.openxmlformats.org/officeDocument/2006/relationships/hyperlink" Target="https://tothemoon.im-ldi.com/data_a70/AS17/raw/AS17-141-21590.tif" TargetMode="External"/><Relationship Id="rId27585" Type="http://schemas.openxmlformats.org/officeDocument/2006/relationships/hyperlink" Target="https://tothemoon.im-ldi.com/data_a70/AS17/processed/AS17-141-21590.png" TargetMode="External"/><Relationship Id="rId27586" Type="http://schemas.openxmlformats.org/officeDocument/2006/relationships/hyperlink" Target="https://www.lpi.usra.edu/resources/apollo/frame/?AS17-141-21591" TargetMode="External"/><Relationship Id="rId27587" Type="http://schemas.openxmlformats.org/officeDocument/2006/relationships/hyperlink" Target="https://tothemoon.im-ldi.com/data_a70/AS17/extra/AS17-141-21591.small.png" TargetMode="External"/><Relationship Id="rId27588" Type="http://schemas.openxmlformats.org/officeDocument/2006/relationships/hyperlink" Target="https://tothemoon.im-ldi.com/data_a70/AS17/raw/AS17-141-21591.tif" TargetMode="External"/><Relationship Id="rId27589" Type="http://schemas.openxmlformats.org/officeDocument/2006/relationships/hyperlink" Target="https://tothemoon.im-ldi.com/data_a70/AS17/processed/AS17-141-21591.png" TargetMode="External"/><Relationship Id="rId27590" Type="http://schemas.openxmlformats.org/officeDocument/2006/relationships/hyperlink" Target="https://www.lpi.usra.edu/resources/apollo/frame/?AS17-141-21597" TargetMode="External"/><Relationship Id="rId27591" Type="http://schemas.openxmlformats.org/officeDocument/2006/relationships/hyperlink" Target="https://tothemoon.im-ldi.com/data_a70/AS17/extra/AS17-141-21597.small.png" TargetMode="External"/><Relationship Id="rId27592" Type="http://schemas.openxmlformats.org/officeDocument/2006/relationships/hyperlink" Target="https://tothemoon.im-ldi.com/data_a70/AS17/raw/AS17-141-21597.tif" TargetMode="External"/><Relationship Id="rId27593" Type="http://schemas.openxmlformats.org/officeDocument/2006/relationships/hyperlink" Target="https://tothemoon.im-ldi.com/data_a70/AS17/processed/AS17-141-21597.png" TargetMode="External"/><Relationship Id="rId27594" Type="http://schemas.openxmlformats.org/officeDocument/2006/relationships/hyperlink" Target="https://www.lpi.usra.edu/resources/apollo/frame/?AS17-141-21598" TargetMode="External"/><Relationship Id="rId27595" Type="http://schemas.openxmlformats.org/officeDocument/2006/relationships/hyperlink" Target="https://tothemoon.im-ldi.com/data_a70/AS17/extra/AS17-141-21598.small.png" TargetMode="External"/><Relationship Id="rId27596" Type="http://schemas.openxmlformats.org/officeDocument/2006/relationships/hyperlink" Target="https://tothemoon.im-ldi.com/data_a70/AS17/raw/AS17-141-21598.tif" TargetMode="External"/><Relationship Id="rId27597" Type="http://schemas.openxmlformats.org/officeDocument/2006/relationships/hyperlink" Target="https://tothemoon.im-ldi.com/data_a70/AS17/processed/AS17-141-21598.png" TargetMode="External"/><Relationship Id="rId27598" Type="http://schemas.openxmlformats.org/officeDocument/2006/relationships/hyperlink" Target="https://www.lpi.usra.edu/resources/apollo/frame/?AS17-141-21599" TargetMode="External"/><Relationship Id="rId27599" Type="http://schemas.openxmlformats.org/officeDocument/2006/relationships/hyperlink" Target="https://tothemoon.im-ldi.com/data_a70/AS17/extra/AS17-141-21599.small.png" TargetMode="External"/><Relationship Id="rId27600" Type="http://schemas.openxmlformats.org/officeDocument/2006/relationships/hyperlink" Target="https://tothemoon.im-ldi.com/data_a70/AS17/raw/AS17-141-21599.tif" TargetMode="External"/><Relationship Id="rId27601" Type="http://schemas.openxmlformats.org/officeDocument/2006/relationships/hyperlink" Target="https://tothemoon.im-ldi.com/data_a70/AS17/processed/AS17-141-21599.png" TargetMode="External"/><Relationship Id="rId27602" Type="http://schemas.openxmlformats.org/officeDocument/2006/relationships/hyperlink" Target="https://www.lpi.usra.edu/resources/apollo/frame/?AS17-141-21600" TargetMode="External"/><Relationship Id="rId27603" Type="http://schemas.openxmlformats.org/officeDocument/2006/relationships/hyperlink" Target="https://tothemoon.im-ldi.com/data_a70/AS17/extra/AS17-141-21600.small.png" TargetMode="External"/><Relationship Id="rId27604" Type="http://schemas.openxmlformats.org/officeDocument/2006/relationships/hyperlink" Target="https://tothemoon.im-ldi.com/data_a70/AS17/raw/AS17-141-21600.tif" TargetMode="External"/><Relationship Id="rId27605" Type="http://schemas.openxmlformats.org/officeDocument/2006/relationships/hyperlink" Target="https://tothemoon.im-ldi.com/data_a70/AS17/processed/AS17-141-21600.png" TargetMode="External"/><Relationship Id="rId27606" Type="http://schemas.openxmlformats.org/officeDocument/2006/relationships/hyperlink" Target="https://www.lpi.usra.edu/resources/apollo/frame/?AS17-141-21601" TargetMode="External"/><Relationship Id="rId27607" Type="http://schemas.openxmlformats.org/officeDocument/2006/relationships/hyperlink" Target="https://tothemoon.im-ldi.com/data_a70/AS17/extra/AS17-141-21601.small.png" TargetMode="External"/><Relationship Id="rId27608" Type="http://schemas.openxmlformats.org/officeDocument/2006/relationships/hyperlink" Target="https://tothemoon.im-ldi.com/data_a70/AS17/raw/AS17-141-21601.tif" TargetMode="External"/><Relationship Id="rId27609" Type="http://schemas.openxmlformats.org/officeDocument/2006/relationships/hyperlink" Target="https://tothemoon.im-ldi.com/data_a70/AS17/processed/AS17-141-21601.png" TargetMode="External"/><Relationship Id="rId27610" Type="http://schemas.openxmlformats.org/officeDocument/2006/relationships/hyperlink" Target="https://www.lpi.usra.edu/resources/apollo/frame/?AS17-141-21604" TargetMode="External"/><Relationship Id="rId27611" Type="http://schemas.openxmlformats.org/officeDocument/2006/relationships/hyperlink" Target="https://tothemoon.im-ldi.com/data_a70/AS17/extra/AS17-141-21604.small.png" TargetMode="External"/><Relationship Id="rId27612" Type="http://schemas.openxmlformats.org/officeDocument/2006/relationships/hyperlink" Target="https://tothemoon.im-ldi.com/data_a70/AS17/raw/AS17-141-21604.tif" TargetMode="External"/><Relationship Id="rId27613" Type="http://schemas.openxmlformats.org/officeDocument/2006/relationships/hyperlink" Target="https://tothemoon.im-ldi.com/data_a70/AS17/processed/AS17-141-21604.png" TargetMode="External"/><Relationship Id="rId27614" Type="http://schemas.openxmlformats.org/officeDocument/2006/relationships/hyperlink" Target="https://www.lpi.usra.edu/resources/apollo/frame/?AS17-141-21605" TargetMode="External"/><Relationship Id="rId27615" Type="http://schemas.openxmlformats.org/officeDocument/2006/relationships/hyperlink" Target="https://tothemoon.im-ldi.com/data_a70/AS17/extra/AS17-141-21605.small.png" TargetMode="External"/><Relationship Id="rId27616" Type="http://schemas.openxmlformats.org/officeDocument/2006/relationships/hyperlink" Target="https://tothemoon.im-ldi.com/data_a70/AS17/raw/AS17-141-21605.tif" TargetMode="External"/><Relationship Id="rId27617" Type="http://schemas.openxmlformats.org/officeDocument/2006/relationships/hyperlink" Target="https://tothemoon.im-ldi.com/data_a70/AS17/processed/AS17-141-21605.png" TargetMode="External"/><Relationship Id="rId27618" Type="http://schemas.openxmlformats.org/officeDocument/2006/relationships/hyperlink" Target="https://www.lpi.usra.edu/resources/apollo/frame/?AS17-141-21606" TargetMode="External"/><Relationship Id="rId27619" Type="http://schemas.openxmlformats.org/officeDocument/2006/relationships/hyperlink" Target="https://tothemoon.im-ldi.com/data_a70/AS17/extra/AS17-141-21606.small.png" TargetMode="External"/><Relationship Id="rId27620" Type="http://schemas.openxmlformats.org/officeDocument/2006/relationships/hyperlink" Target="https://tothemoon.im-ldi.com/data_a70/AS17/raw/AS17-141-21606.tif" TargetMode="External"/><Relationship Id="rId27621" Type="http://schemas.openxmlformats.org/officeDocument/2006/relationships/hyperlink" Target="https://tothemoon.im-ldi.com/data_a70/AS17/processed/AS17-141-21606.png" TargetMode="External"/><Relationship Id="rId27622" Type="http://schemas.openxmlformats.org/officeDocument/2006/relationships/hyperlink" Target="https://www.lpi.usra.edu/resources/apollo/frame/?AS17-141-21607" TargetMode="External"/><Relationship Id="rId27623" Type="http://schemas.openxmlformats.org/officeDocument/2006/relationships/hyperlink" Target="https://tothemoon.im-ldi.com/data_a70/AS17/extra/AS17-141-21607.small.png" TargetMode="External"/><Relationship Id="rId27624" Type="http://schemas.openxmlformats.org/officeDocument/2006/relationships/hyperlink" Target="https://tothemoon.im-ldi.com/data_a70/AS17/raw/AS17-141-21607.tif" TargetMode="External"/><Relationship Id="rId27625" Type="http://schemas.openxmlformats.org/officeDocument/2006/relationships/hyperlink" Target="https://tothemoon.im-ldi.com/data_a70/AS17/processed/AS17-141-21607.png" TargetMode="External"/><Relationship Id="rId27626" Type="http://schemas.openxmlformats.org/officeDocument/2006/relationships/hyperlink" Target="https://www.lpi.usra.edu/resources/apollo/frame/?AS17-141-21608" TargetMode="External"/><Relationship Id="rId27627" Type="http://schemas.openxmlformats.org/officeDocument/2006/relationships/hyperlink" Target="https://tothemoon.im-ldi.com/data_a70/AS17/extra/AS17-141-21608.small.png" TargetMode="External"/><Relationship Id="rId27628" Type="http://schemas.openxmlformats.org/officeDocument/2006/relationships/hyperlink" Target="https://tothemoon.im-ldi.com/data_a70/AS17/raw/AS17-141-21608.tif" TargetMode="External"/><Relationship Id="rId27629" Type="http://schemas.openxmlformats.org/officeDocument/2006/relationships/hyperlink" Target="https://tothemoon.im-ldi.com/data_a70/AS17/processed/AS17-141-21608.png" TargetMode="External"/><Relationship Id="rId27630" Type="http://schemas.openxmlformats.org/officeDocument/2006/relationships/hyperlink" Target="https://www.lpi.usra.edu/resources/apollo/frame/?AS17-141-21621" TargetMode="External"/><Relationship Id="rId27631" Type="http://schemas.openxmlformats.org/officeDocument/2006/relationships/hyperlink" Target="https://tothemoon.im-ldi.com/data_a70/AS17/extra/AS17-141-21621.small.png" TargetMode="External"/><Relationship Id="rId27632" Type="http://schemas.openxmlformats.org/officeDocument/2006/relationships/hyperlink" Target="https://tothemoon.im-ldi.com/data_a70/AS17/raw/AS17-141-21621.tif" TargetMode="External"/><Relationship Id="rId27633" Type="http://schemas.openxmlformats.org/officeDocument/2006/relationships/hyperlink" Target="https://tothemoon.im-ldi.com/data_a70/AS17/processed/AS17-141-21621.png" TargetMode="External"/><Relationship Id="rId27634" Type="http://schemas.openxmlformats.org/officeDocument/2006/relationships/hyperlink" Target="https://www.lpi.usra.edu/resources/apollo/frame/?AS17-141-21622" TargetMode="External"/><Relationship Id="rId27635" Type="http://schemas.openxmlformats.org/officeDocument/2006/relationships/hyperlink" Target="https://tothemoon.im-ldi.com/data_a70/AS17/extra/AS17-141-21622.small.png" TargetMode="External"/><Relationship Id="rId27636" Type="http://schemas.openxmlformats.org/officeDocument/2006/relationships/hyperlink" Target="https://tothemoon.im-ldi.com/data_a70/AS17/raw/AS17-141-21622.tif" TargetMode="External"/><Relationship Id="rId27637" Type="http://schemas.openxmlformats.org/officeDocument/2006/relationships/hyperlink" Target="https://tothemoon.im-ldi.com/data_a70/AS17/processed/AS17-141-21622.png" TargetMode="External"/><Relationship Id="rId27638" Type="http://schemas.openxmlformats.org/officeDocument/2006/relationships/hyperlink" Target="https://www.lpi.usra.edu/resources/apollo/frame/?AS17-141-21623" TargetMode="External"/><Relationship Id="rId27639" Type="http://schemas.openxmlformats.org/officeDocument/2006/relationships/hyperlink" Target="https://tothemoon.im-ldi.com/data_a70/AS17/extra/AS17-141-21623.small.png" TargetMode="External"/><Relationship Id="rId27640" Type="http://schemas.openxmlformats.org/officeDocument/2006/relationships/hyperlink" Target="https://tothemoon.im-ldi.com/data_a70/AS17/raw/AS17-141-21623.tif" TargetMode="External"/><Relationship Id="rId27641" Type="http://schemas.openxmlformats.org/officeDocument/2006/relationships/hyperlink" Target="https://tothemoon.im-ldi.com/data_a70/AS17/processed/AS17-141-21623.png" TargetMode="External"/><Relationship Id="rId27642" Type="http://schemas.openxmlformats.org/officeDocument/2006/relationships/hyperlink" Target="https://www.lpi.usra.edu/resources/apollo/frame/?AS17-141-21624" TargetMode="External"/><Relationship Id="rId27643" Type="http://schemas.openxmlformats.org/officeDocument/2006/relationships/hyperlink" Target="https://tothemoon.im-ldi.com/data_a70/AS17/extra/AS17-141-21624.small.png" TargetMode="External"/><Relationship Id="rId27644" Type="http://schemas.openxmlformats.org/officeDocument/2006/relationships/hyperlink" Target="https://tothemoon.im-ldi.com/data_a70/AS17/raw/AS17-141-21624.tif" TargetMode="External"/><Relationship Id="rId27645" Type="http://schemas.openxmlformats.org/officeDocument/2006/relationships/hyperlink" Target="https://tothemoon.im-ldi.com/data_a70/AS17/processed/AS17-141-21624.png" TargetMode="External"/><Relationship Id="rId27646" Type="http://schemas.openxmlformats.org/officeDocument/2006/relationships/hyperlink" Target="https://www.lpi.usra.edu/resources/apollo/frame/?AS17-141-21625" TargetMode="External"/><Relationship Id="rId27647" Type="http://schemas.openxmlformats.org/officeDocument/2006/relationships/hyperlink" Target="https://tothemoon.im-ldi.com/data_a70/AS17/extra/AS17-141-21625.small.png" TargetMode="External"/><Relationship Id="rId27648" Type="http://schemas.openxmlformats.org/officeDocument/2006/relationships/hyperlink" Target="https://tothemoon.im-ldi.com/data_a70/AS17/raw/AS17-141-21625.tif" TargetMode="External"/><Relationship Id="rId27649" Type="http://schemas.openxmlformats.org/officeDocument/2006/relationships/hyperlink" Target="https://tothemoon.im-ldi.com/data_a70/AS17/processed/AS17-141-21625.png" TargetMode="External"/><Relationship Id="rId27650" Type="http://schemas.openxmlformats.org/officeDocument/2006/relationships/hyperlink" Target="https://www.lpi.usra.edu/resources/apollo/frame/?AS17-141-21626" TargetMode="External"/><Relationship Id="rId27651" Type="http://schemas.openxmlformats.org/officeDocument/2006/relationships/hyperlink" Target="https://tothemoon.im-ldi.com/data_a70/AS17/extra/AS17-141-21626.small.png" TargetMode="External"/><Relationship Id="rId27652" Type="http://schemas.openxmlformats.org/officeDocument/2006/relationships/hyperlink" Target="https://tothemoon.im-ldi.com/data_a70/AS17/raw/AS17-141-21626.tif" TargetMode="External"/><Relationship Id="rId27653" Type="http://schemas.openxmlformats.org/officeDocument/2006/relationships/hyperlink" Target="https://tothemoon.im-ldi.com/data_a70/AS17/processed/AS17-141-21626.png" TargetMode="External"/><Relationship Id="rId27654" Type="http://schemas.openxmlformats.org/officeDocument/2006/relationships/hyperlink" Target="https://www.lpi.usra.edu/resources/apollo/frame/?AS17-141-21627" TargetMode="External"/><Relationship Id="rId27655" Type="http://schemas.openxmlformats.org/officeDocument/2006/relationships/hyperlink" Target="https://tothemoon.im-ldi.com/data_a70/AS17/extra/AS17-141-21627.small.png" TargetMode="External"/><Relationship Id="rId27656" Type="http://schemas.openxmlformats.org/officeDocument/2006/relationships/hyperlink" Target="https://tothemoon.im-ldi.com/data_a70/AS17/raw/AS17-141-21627.tif" TargetMode="External"/><Relationship Id="rId27657" Type="http://schemas.openxmlformats.org/officeDocument/2006/relationships/hyperlink" Target="https://tothemoon.im-ldi.com/data_a70/AS17/processed/AS17-141-21627.png" TargetMode="External"/><Relationship Id="rId27658" Type="http://schemas.openxmlformats.org/officeDocument/2006/relationships/hyperlink" Target="https://www.lpi.usra.edu/resources/apollo/frame/?AS17-141-21628" TargetMode="External"/><Relationship Id="rId27659" Type="http://schemas.openxmlformats.org/officeDocument/2006/relationships/hyperlink" Target="https://tothemoon.im-ldi.com/data_a70/AS17/extra/AS17-141-21628.small.png" TargetMode="External"/><Relationship Id="rId27660" Type="http://schemas.openxmlformats.org/officeDocument/2006/relationships/hyperlink" Target="https://tothemoon.im-ldi.com/data_a70/AS17/raw/AS17-141-21628.tif" TargetMode="External"/><Relationship Id="rId27661" Type="http://schemas.openxmlformats.org/officeDocument/2006/relationships/hyperlink" Target="https://tothemoon.im-ldi.com/data_a70/AS17/processed/AS17-141-21628.png" TargetMode="External"/><Relationship Id="rId27662" Type="http://schemas.openxmlformats.org/officeDocument/2006/relationships/hyperlink" Target="https://www.lpi.usra.edu/resources/apollo/frame/?AS17-141-21638" TargetMode="External"/><Relationship Id="rId27663" Type="http://schemas.openxmlformats.org/officeDocument/2006/relationships/hyperlink" Target="https://tothemoon.im-ldi.com/data_a70/AS17/extra/AS17-141-21638.small.png" TargetMode="External"/><Relationship Id="rId27664" Type="http://schemas.openxmlformats.org/officeDocument/2006/relationships/hyperlink" Target="https://tothemoon.im-ldi.com/data_a70/AS17/raw/AS17-141-21638.tif" TargetMode="External"/><Relationship Id="rId27665" Type="http://schemas.openxmlformats.org/officeDocument/2006/relationships/hyperlink" Target="https://tothemoon.im-ldi.com/data_a70/AS17/processed/AS17-141-21638.png" TargetMode="External"/><Relationship Id="rId27666" Type="http://schemas.openxmlformats.org/officeDocument/2006/relationships/hyperlink" Target="https://www.lpi.usra.edu/resources/apollo/frame/?AS17-141-21646" TargetMode="External"/><Relationship Id="rId27667" Type="http://schemas.openxmlformats.org/officeDocument/2006/relationships/hyperlink" Target="https://tothemoon.im-ldi.com/data_a70/AS17/extra/AS17-141-21646.small.png" TargetMode="External"/><Relationship Id="rId27668" Type="http://schemas.openxmlformats.org/officeDocument/2006/relationships/hyperlink" Target="https://tothemoon.im-ldi.com/data_a70/AS17/raw/AS17-141-21646.tif" TargetMode="External"/><Relationship Id="rId27669" Type="http://schemas.openxmlformats.org/officeDocument/2006/relationships/hyperlink" Target="https://tothemoon.im-ldi.com/data_a70/AS17/processed/AS17-141-21646.png" TargetMode="External"/><Relationship Id="rId27670" Type="http://schemas.openxmlformats.org/officeDocument/2006/relationships/hyperlink" Target="https://www.lpi.usra.edu/resources/apollo/frame/?AS17-141-21655" TargetMode="External"/><Relationship Id="rId27671" Type="http://schemas.openxmlformats.org/officeDocument/2006/relationships/hyperlink" Target="https://tothemoon.im-ldi.com/data_a70/AS17/extra/AS17-141-21655.small.png" TargetMode="External"/><Relationship Id="rId27672" Type="http://schemas.openxmlformats.org/officeDocument/2006/relationships/hyperlink" Target="https://tothemoon.im-ldi.com/data_a70/AS17/raw/AS17-141-21655.tif" TargetMode="External"/><Relationship Id="rId27673" Type="http://schemas.openxmlformats.org/officeDocument/2006/relationships/hyperlink" Target="https://tothemoon.im-ldi.com/data_a70/AS17/processed/AS17-141-21655.png" TargetMode="External"/><Relationship Id="rId27674" Type="http://schemas.openxmlformats.org/officeDocument/2006/relationships/hyperlink" Target="https://www.lpi.usra.edu/resources/apollo/frame/?AS17-141-21665" TargetMode="External"/><Relationship Id="rId27675" Type="http://schemas.openxmlformats.org/officeDocument/2006/relationships/hyperlink" Target="https://tothemoon.im-ldi.com/data_a70/AS17/extra/AS17-141-21665.small.png" TargetMode="External"/><Relationship Id="rId27676" Type="http://schemas.openxmlformats.org/officeDocument/2006/relationships/hyperlink" Target="https://tothemoon.im-ldi.com/data_a70/AS17/raw/AS17-141-21665.tif" TargetMode="External"/><Relationship Id="rId27677" Type="http://schemas.openxmlformats.org/officeDocument/2006/relationships/hyperlink" Target="https://tothemoon.im-ldi.com/data_a70/AS17/processed/AS17-141-21665.png" TargetMode="External"/><Relationship Id="rId27678" Type="http://schemas.openxmlformats.org/officeDocument/2006/relationships/hyperlink" Target="https://www.lpi.usra.edu/resources/apollo/frame/?AS17-141-21666" TargetMode="External"/><Relationship Id="rId27679" Type="http://schemas.openxmlformats.org/officeDocument/2006/relationships/hyperlink" Target="https://tothemoon.im-ldi.com/data_a70/AS17/extra/AS17-141-21666.small.png" TargetMode="External"/><Relationship Id="rId27680" Type="http://schemas.openxmlformats.org/officeDocument/2006/relationships/hyperlink" Target="https://tothemoon.im-ldi.com/data_a70/AS17/raw/AS17-141-21666.tif" TargetMode="External"/><Relationship Id="rId27681" Type="http://schemas.openxmlformats.org/officeDocument/2006/relationships/hyperlink" Target="https://tothemoon.im-ldi.com/data_a70/AS17/processed/AS17-141-21666.png" TargetMode="External"/><Relationship Id="rId27682" Type="http://schemas.openxmlformats.org/officeDocument/2006/relationships/hyperlink" Target="https://www.lpi.usra.edu/resources/apollo/frame/?AS17-141-21667" TargetMode="External"/><Relationship Id="rId27683" Type="http://schemas.openxmlformats.org/officeDocument/2006/relationships/hyperlink" Target="https://tothemoon.im-ldi.com/data_a70/AS17/extra/AS17-141-21667.small.png" TargetMode="External"/><Relationship Id="rId27684" Type="http://schemas.openxmlformats.org/officeDocument/2006/relationships/hyperlink" Target="https://tothemoon.im-ldi.com/data_a70/AS17/raw/AS17-141-21667.tif" TargetMode="External"/><Relationship Id="rId27685" Type="http://schemas.openxmlformats.org/officeDocument/2006/relationships/hyperlink" Target="https://tothemoon.im-ldi.com/data_a70/AS17/processed/AS17-141-21667.png" TargetMode="External"/><Relationship Id="rId27686" Type="http://schemas.openxmlformats.org/officeDocument/2006/relationships/hyperlink" Target="https://www.lpi.usra.edu/resources/apollo/frame/?AS17-141-21668" TargetMode="External"/><Relationship Id="rId27687" Type="http://schemas.openxmlformats.org/officeDocument/2006/relationships/hyperlink" Target="https://tothemoon.im-ldi.com/data_a70/AS17/extra/AS17-141-21668.small.png" TargetMode="External"/><Relationship Id="rId27688" Type="http://schemas.openxmlformats.org/officeDocument/2006/relationships/hyperlink" Target="https://tothemoon.im-ldi.com/data_a70/AS17/raw/AS17-141-21668.tif" TargetMode="External"/><Relationship Id="rId27689" Type="http://schemas.openxmlformats.org/officeDocument/2006/relationships/hyperlink" Target="https://tothemoon.im-ldi.com/data_a70/AS17/processed/AS17-141-21668.png" TargetMode="External"/><Relationship Id="rId27690" Type="http://schemas.openxmlformats.org/officeDocument/2006/relationships/hyperlink" Target="https://www.lpi.usra.edu/resources/apollo/frame/?AS17-142-21669" TargetMode="External"/><Relationship Id="rId27691" Type="http://schemas.openxmlformats.org/officeDocument/2006/relationships/hyperlink" Target="https://tothemoon.im-ldi.com/data_a70/AS17/extra/AS17-142-21669.small.png" TargetMode="External"/><Relationship Id="rId27692" Type="http://schemas.openxmlformats.org/officeDocument/2006/relationships/hyperlink" Target="https://tothemoon.im-ldi.com/data_a70/AS17/raw/AS17-142-21669.tif" TargetMode="External"/><Relationship Id="rId27693" Type="http://schemas.openxmlformats.org/officeDocument/2006/relationships/hyperlink" Target="https://tothemoon.im-ldi.com/data_a70/AS17/processed/AS17-142-21669.png" TargetMode="External"/><Relationship Id="rId27694" Type="http://schemas.openxmlformats.org/officeDocument/2006/relationships/hyperlink" Target="https://www.lpi.usra.edu/resources/apollo/frame/?AS17-142-21670" TargetMode="External"/><Relationship Id="rId27695" Type="http://schemas.openxmlformats.org/officeDocument/2006/relationships/hyperlink" Target="https://tothemoon.im-ldi.com/data_a70/AS17/extra/AS17-142-21670.small.png" TargetMode="External"/><Relationship Id="rId27696" Type="http://schemas.openxmlformats.org/officeDocument/2006/relationships/hyperlink" Target="https://tothemoon.im-ldi.com/data_a70/AS17/raw/AS17-142-21670.tif" TargetMode="External"/><Relationship Id="rId27697" Type="http://schemas.openxmlformats.org/officeDocument/2006/relationships/hyperlink" Target="https://tothemoon.im-ldi.com/data_a70/AS17/processed/AS17-142-21670.png" TargetMode="External"/><Relationship Id="rId27698" Type="http://schemas.openxmlformats.org/officeDocument/2006/relationships/hyperlink" Target="https://www.lpi.usra.edu/resources/apollo/frame/?AS17-142-21698" TargetMode="External"/><Relationship Id="rId27699" Type="http://schemas.openxmlformats.org/officeDocument/2006/relationships/hyperlink" Target="https://tothemoon.im-ldi.com/data_a70/AS17/extra/AS17-142-21698.small.png" TargetMode="External"/><Relationship Id="rId27700" Type="http://schemas.openxmlformats.org/officeDocument/2006/relationships/hyperlink" Target="https://tothemoon.im-ldi.com/data_a70/AS17/raw/AS17-142-21698.tif" TargetMode="External"/><Relationship Id="rId27701" Type="http://schemas.openxmlformats.org/officeDocument/2006/relationships/hyperlink" Target="https://tothemoon.im-ldi.com/data_a70/AS17/processed/AS17-142-21698.png" TargetMode="External"/><Relationship Id="rId27702" Type="http://schemas.openxmlformats.org/officeDocument/2006/relationships/hyperlink" Target="https://www.lpi.usra.edu/resources/apollo/frame/?AS17-142-21701" TargetMode="External"/><Relationship Id="rId27703" Type="http://schemas.openxmlformats.org/officeDocument/2006/relationships/hyperlink" Target="https://tothemoon.im-ldi.com/data_a70/AS17/extra/AS17-142-21701.small.png" TargetMode="External"/><Relationship Id="rId27704" Type="http://schemas.openxmlformats.org/officeDocument/2006/relationships/hyperlink" Target="https://tothemoon.im-ldi.com/data_a70/AS17/raw/AS17-142-21701.tif" TargetMode="External"/><Relationship Id="rId27705" Type="http://schemas.openxmlformats.org/officeDocument/2006/relationships/hyperlink" Target="https://tothemoon.im-ldi.com/data_a70/AS17/processed/AS17-142-21701.png" TargetMode="External"/><Relationship Id="rId27706" Type="http://schemas.openxmlformats.org/officeDocument/2006/relationships/hyperlink" Target="https://www.lpi.usra.edu/resources/apollo/frame/?AS17-142-21702" TargetMode="External"/><Relationship Id="rId27707" Type="http://schemas.openxmlformats.org/officeDocument/2006/relationships/hyperlink" Target="https://tothemoon.im-ldi.com/data_a70/AS17/extra/AS17-142-21702.small.png" TargetMode="External"/><Relationship Id="rId27708" Type="http://schemas.openxmlformats.org/officeDocument/2006/relationships/hyperlink" Target="https://tothemoon.im-ldi.com/data_a70/AS17/raw/AS17-142-21702.tif" TargetMode="External"/><Relationship Id="rId27709" Type="http://schemas.openxmlformats.org/officeDocument/2006/relationships/hyperlink" Target="https://tothemoon.im-ldi.com/data_a70/AS17/processed/AS17-142-21702.png" TargetMode="External"/><Relationship Id="rId27710" Type="http://schemas.openxmlformats.org/officeDocument/2006/relationships/hyperlink" Target="https://www.lpi.usra.edu/resources/apollo/frame/?AS17-142-21703" TargetMode="External"/><Relationship Id="rId27711" Type="http://schemas.openxmlformats.org/officeDocument/2006/relationships/hyperlink" Target="https://tothemoon.im-ldi.com/data_a70/AS17/extra/AS17-142-21703.small.png" TargetMode="External"/><Relationship Id="rId27712" Type="http://schemas.openxmlformats.org/officeDocument/2006/relationships/hyperlink" Target="https://tothemoon.im-ldi.com/data_a70/AS17/raw/AS17-142-21703.tif" TargetMode="External"/><Relationship Id="rId27713" Type="http://schemas.openxmlformats.org/officeDocument/2006/relationships/hyperlink" Target="https://tothemoon.im-ldi.com/data_a70/AS17/processed/AS17-142-21703.png" TargetMode="External"/><Relationship Id="rId27714" Type="http://schemas.openxmlformats.org/officeDocument/2006/relationships/hyperlink" Target="https://www.lpi.usra.edu/resources/apollo/frame/?AS17-142-21704" TargetMode="External"/><Relationship Id="rId27715" Type="http://schemas.openxmlformats.org/officeDocument/2006/relationships/hyperlink" Target="https://tothemoon.im-ldi.com/data_a70/AS17/extra/AS17-142-21704.small.png" TargetMode="External"/><Relationship Id="rId27716" Type="http://schemas.openxmlformats.org/officeDocument/2006/relationships/hyperlink" Target="https://tothemoon.im-ldi.com/data_a70/AS17/raw/AS17-142-21704.tif" TargetMode="External"/><Relationship Id="rId27717" Type="http://schemas.openxmlformats.org/officeDocument/2006/relationships/hyperlink" Target="https://tothemoon.im-ldi.com/data_a70/AS17/processed/AS17-142-21704.png" TargetMode="External"/><Relationship Id="rId27718" Type="http://schemas.openxmlformats.org/officeDocument/2006/relationships/hyperlink" Target="https://www.lpi.usra.edu/resources/apollo/frame/?AS17-142-21706" TargetMode="External"/><Relationship Id="rId27719" Type="http://schemas.openxmlformats.org/officeDocument/2006/relationships/hyperlink" Target="https://tothemoon.im-ldi.com/data_a70/AS17/extra/AS17-142-21706.small.png" TargetMode="External"/><Relationship Id="rId27720" Type="http://schemas.openxmlformats.org/officeDocument/2006/relationships/hyperlink" Target="https://tothemoon.im-ldi.com/data_a70/AS17/raw/AS17-142-21706.tif" TargetMode="External"/><Relationship Id="rId27721" Type="http://schemas.openxmlformats.org/officeDocument/2006/relationships/hyperlink" Target="https://tothemoon.im-ldi.com/data_a70/AS17/processed/AS17-142-21706.png" TargetMode="External"/><Relationship Id="rId27722" Type="http://schemas.openxmlformats.org/officeDocument/2006/relationships/hyperlink" Target="https://www.lpi.usra.edu/resources/apollo/frame/?AS17-142-21707" TargetMode="External"/><Relationship Id="rId27723" Type="http://schemas.openxmlformats.org/officeDocument/2006/relationships/hyperlink" Target="https://tothemoon.im-ldi.com/data_a70/AS17/extra/AS17-142-21707.small.png" TargetMode="External"/><Relationship Id="rId27724" Type="http://schemas.openxmlformats.org/officeDocument/2006/relationships/hyperlink" Target="https://tothemoon.im-ldi.com/data_a70/AS17/raw/AS17-142-21707.tif" TargetMode="External"/><Relationship Id="rId27725" Type="http://schemas.openxmlformats.org/officeDocument/2006/relationships/hyperlink" Target="https://tothemoon.im-ldi.com/data_a70/AS17/processed/AS17-142-21707.png" TargetMode="External"/><Relationship Id="rId27726" Type="http://schemas.openxmlformats.org/officeDocument/2006/relationships/hyperlink" Target="https://www.lpi.usra.edu/resources/apollo/frame/?AS17-142-21708" TargetMode="External"/><Relationship Id="rId27727" Type="http://schemas.openxmlformats.org/officeDocument/2006/relationships/hyperlink" Target="https://tothemoon.im-ldi.com/data_a70/AS17/extra/AS17-142-21708.small.png" TargetMode="External"/><Relationship Id="rId27728" Type="http://schemas.openxmlformats.org/officeDocument/2006/relationships/hyperlink" Target="https://tothemoon.im-ldi.com/data_a70/AS17/raw/AS17-142-21708.tif" TargetMode="External"/><Relationship Id="rId27729" Type="http://schemas.openxmlformats.org/officeDocument/2006/relationships/hyperlink" Target="https://tothemoon.im-ldi.com/data_a70/AS17/processed/AS17-142-21708.png" TargetMode="External"/><Relationship Id="rId27730" Type="http://schemas.openxmlformats.org/officeDocument/2006/relationships/hyperlink" Target="https://www.lpi.usra.edu/resources/apollo/frame/?AS17-142-21709" TargetMode="External"/><Relationship Id="rId27731" Type="http://schemas.openxmlformats.org/officeDocument/2006/relationships/hyperlink" Target="https://tothemoon.im-ldi.com/data_a70/AS17/extra/AS17-142-21709.small.png" TargetMode="External"/><Relationship Id="rId27732" Type="http://schemas.openxmlformats.org/officeDocument/2006/relationships/hyperlink" Target="https://tothemoon.im-ldi.com/data_a70/AS17/raw/AS17-142-21709.tif" TargetMode="External"/><Relationship Id="rId27733" Type="http://schemas.openxmlformats.org/officeDocument/2006/relationships/hyperlink" Target="https://tothemoon.im-ldi.com/data_a70/AS17/processed/AS17-142-21709.png" TargetMode="External"/><Relationship Id="rId27734" Type="http://schemas.openxmlformats.org/officeDocument/2006/relationships/hyperlink" Target="https://www.lpi.usra.edu/resources/apollo/frame/?AS17-142-21710" TargetMode="External"/><Relationship Id="rId27735" Type="http://schemas.openxmlformats.org/officeDocument/2006/relationships/hyperlink" Target="https://tothemoon.im-ldi.com/data_a70/AS17/extra/AS17-142-21710.small.png" TargetMode="External"/><Relationship Id="rId27736" Type="http://schemas.openxmlformats.org/officeDocument/2006/relationships/hyperlink" Target="https://tothemoon.im-ldi.com/data_a70/AS17/raw/AS17-142-21710.tif" TargetMode="External"/><Relationship Id="rId27737" Type="http://schemas.openxmlformats.org/officeDocument/2006/relationships/hyperlink" Target="https://tothemoon.im-ldi.com/data_a70/AS17/processed/AS17-142-21710.png" TargetMode="External"/><Relationship Id="rId27738" Type="http://schemas.openxmlformats.org/officeDocument/2006/relationships/hyperlink" Target="https://www.lpi.usra.edu/resources/apollo/frame/?AS17-142-21711" TargetMode="External"/><Relationship Id="rId27739" Type="http://schemas.openxmlformats.org/officeDocument/2006/relationships/hyperlink" Target="https://tothemoon.im-ldi.com/data_a70/AS17/extra/AS17-142-21711.small.png" TargetMode="External"/><Relationship Id="rId27740" Type="http://schemas.openxmlformats.org/officeDocument/2006/relationships/hyperlink" Target="https://tothemoon.im-ldi.com/data_a70/AS17/raw/AS17-142-21711.tif" TargetMode="External"/><Relationship Id="rId27741" Type="http://schemas.openxmlformats.org/officeDocument/2006/relationships/hyperlink" Target="https://tothemoon.im-ldi.com/data_a70/AS17/processed/AS17-142-21711.png" TargetMode="External"/><Relationship Id="rId27742" Type="http://schemas.openxmlformats.org/officeDocument/2006/relationships/hyperlink" Target="https://www.lpi.usra.edu/resources/apollo/frame/?AS17-142-21712" TargetMode="External"/><Relationship Id="rId27743" Type="http://schemas.openxmlformats.org/officeDocument/2006/relationships/hyperlink" Target="https://tothemoon.im-ldi.com/data_a70/AS17/extra/AS17-142-21712.small.png" TargetMode="External"/><Relationship Id="rId27744" Type="http://schemas.openxmlformats.org/officeDocument/2006/relationships/hyperlink" Target="https://tothemoon.im-ldi.com/data_a70/AS17/raw/AS17-142-21712.tif" TargetMode="External"/><Relationship Id="rId27745" Type="http://schemas.openxmlformats.org/officeDocument/2006/relationships/hyperlink" Target="https://tothemoon.im-ldi.com/data_a70/AS17/processed/AS17-142-21712.png" TargetMode="External"/><Relationship Id="rId27746" Type="http://schemas.openxmlformats.org/officeDocument/2006/relationships/hyperlink" Target="https://www.lpi.usra.edu/resources/apollo/frame/?AS17-142-21713" TargetMode="External"/><Relationship Id="rId27747" Type="http://schemas.openxmlformats.org/officeDocument/2006/relationships/hyperlink" Target="https://tothemoon.im-ldi.com/data_a70/AS17/extra/AS17-142-21713.small.png" TargetMode="External"/><Relationship Id="rId27748" Type="http://schemas.openxmlformats.org/officeDocument/2006/relationships/hyperlink" Target="https://tothemoon.im-ldi.com/data_a70/AS17/raw/AS17-142-21713.tif" TargetMode="External"/><Relationship Id="rId27749" Type="http://schemas.openxmlformats.org/officeDocument/2006/relationships/hyperlink" Target="https://tothemoon.im-ldi.com/data_a70/AS17/processed/AS17-142-21713.png" TargetMode="External"/><Relationship Id="rId27750" Type="http://schemas.openxmlformats.org/officeDocument/2006/relationships/hyperlink" Target="https://www.lpi.usra.edu/resources/apollo/frame/?AS17-142-21714" TargetMode="External"/><Relationship Id="rId27751" Type="http://schemas.openxmlformats.org/officeDocument/2006/relationships/hyperlink" Target="https://tothemoon.im-ldi.com/data_a70/AS17/extra/AS17-142-21714.small.png" TargetMode="External"/><Relationship Id="rId27752" Type="http://schemas.openxmlformats.org/officeDocument/2006/relationships/hyperlink" Target="https://tothemoon.im-ldi.com/data_a70/AS17/raw/AS17-142-21714.tif" TargetMode="External"/><Relationship Id="rId27753" Type="http://schemas.openxmlformats.org/officeDocument/2006/relationships/hyperlink" Target="https://tothemoon.im-ldi.com/data_a70/AS17/processed/AS17-142-21714.png" TargetMode="External"/><Relationship Id="rId27754" Type="http://schemas.openxmlformats.org/officeDocument/2006/relationships/hyperlink" Target="https://www.lpi.usra.edu/resources/apollo/frame/?AS17-142-21716" TargetMode="External"/><Relationship Id="rId27755" Type="http://schemas.openxmlformats.org/officeDocument/2006/relationships/hyperlink" Target="https://tothemoon.im-ldi.com/data_a70/AS17/extra/AS17-142-21716.small.png" TargetMode="External"/><Relationship Id="rId27756" Type="http://schemas.openxmlformats.org/officeDocument/2006/relationships/hyperlink" Target="https://tothemoon.im-ldi.com/data_a70/AS17/raw/AS17-142-21716.tif" TargetMode="External"/><Relationship Id="rId27757" Type="http://schemas.openxmlformats.org/officeDocument/2006/relationships/hyperlink" Target="https://tothemoon.im-ldi.com/data_a70/AS17/processed/AS17-142-21716.png" TargetMode="External"/><Relationship Id="rId27758" Type="http://schemas.openxmlformats.org/officeDocument/2006/relationships/hyperlink" Target="https://www.lpi.usra.edu/resources/apollo/frame/?AS17-142-21717" TargetMode="External"/><Relationship Id="rId27759" Type="http://schemas.openxmlformats.org/officeDocument/2006/relationships/hyperlink" Target="https://tothemoon.im-ldi.com/data_a70/AS17/extra/AS17-142-21717.small.png" TargetMode="External"/><Relationship Id="rId27760" Type="http://schemas.openxmlformats.org/officeDocument/2006/relationships/hyperlink" Target="https://tothemoon.im-ldi.com/data_a70/AS17/raw/AS17-142-21717.tif" TargetMode="External"/><Relationship Id="rId27761" Type="http://schemas.openxmlformats.org/officeDocument/2006/relationships/hyperlink" Target="https://tothemoon.im-ldi.com/data_a70/AS17/processed/AS17-142-21717.png" TargetMode="External"/><Relationship Id="rId27762" Type="http://schemas.openxmlformats.org/officeDocument/2006/relationships/hyperlink" Target="https://www.lpi.usra.edu/resources/apollo/frame/?AS17-142-21718" TargetMode="External"/><Relationship Id="rId27763" Type="http://schemas.openxmlformats.org/officeDocument/2006/relationships/hyperlink" Target="https://tothemoon.im-ldi.com/data_a70/AS17/extra/AS17-142-21718.small.png" TargetMode="External"/><Relationship Id="rId27764" Type="http://schemas.openxmlformats.org/officeDocument/2006/relationships/hyperlink" Target="https://tothemoon.im-ldi.com/data_a70/AS17/raw/AS17-142-21718.tif" TargetMode="External"/><Relationship Id="rId27765" Type="http://schemas.openxmlformats.org/officeDocument/2006/relationships/hyperlink" Target="https://tothemoon.im-ldi.com/data_a70/AS17/processed/AS17-142-21718.png" TargetMode="External"/><Relationship Id="rId27766" Type="http://schemas.openxmlformats.org/officeDocument/2006/relationships/hyperlink" Target="https://www.lpi.usra.edu/resources/apollo/frame/?AS17-142-21719" TargetMode="External"/><Relationship Id="rId27767" Type="http://schemas.openxmlformats.org/officeDocument/2006/relationships/hyperlink" Target="https://tothemoon.im-ldi.com/data_a70/AS17/extra/AS17-142-21719.small.png" TargetMode="External"/><Relationship Id="rId27768" Type="http://schemas.openxmlformats.org/officeDocument/2006/relationships/hyperlink" Target="https://tothemoon.im-ldi.com/data_a70/AS17/raw/AS17-142-21719.tif" TargetMode="External"/><Relationship Id="rId27769" Type="http://schemas.openxmlformats.org/officeDocument/2006/relationships/hyperlink" Target="https://tothemoon.im-ldi.com/data_a70/AS17/processed/AS17-142-21719.png" TargetMode="External"/><Relationship Id="rId27770" Type="http://schemas.openxmlformats.org/officeDocument/2006/relationships/hyperlink" Target="https://www.lpi.usra.edu/resources/apollo/frame/?AS17-142-21720" TargetMode="External"/><Relationship Id="rId27771" Type="http://schemas.openxmlformats.org/officeDocument/2006/relationships/hyperlink" Target="https://tothemoon.im-ldi.com/data_a70/AS17/extra/AS17-142-21720.small.png" TargetMode="External"/><Relationship Id="rId27772" Type="http://schemas.openxmlformats.org/officeDocument/2006/relationships/hyperlink" Target="https://tothemoon.im-ldi.com/data_a70/AS17/raw/AS17-142-21720.tif" TargetMode="External"/><Relationship Id="rId27773" Type="http://schemas.openxmlformats.org/officeDocument/2006/relationships/hyperlink" Target="https://tothemoon.im-ldi.com/data_a70/AS17/processed/AS17-142-21720.png" TargetMode="External"/><Relationship Id="rId27774" Type="http://schemas.openxmlformats.org/officeDocument/2006/relationships/hyperlink" Target="https://www.lpi.usra.edu/resources/apollo/frame/?AS17-142-21721" TargetMode="External"/><Relationship Id="rId27775" Type="http://schemas.openxmlformats.org/officeDocument/2006/relationships/hyperlink" Target="https://tothemoon.im-ldi.com/data_a70/AS17/extra/AS17-142-21721.small.png" TargetMode="External"/><Relationship Id="rId27776" Type="http://schemas.openxmlformats.org/officeDocument/2006/relationships/hyperlink" Target="https://tothemoon.im-ldi.com/data_a70/AS17/raw/AS17-142-21721.tif" TargetMode="External"/><Relationship Id="rId27777" Type="http://schemas.openxmlformats.org/officeDocument/2006/relationships/hyperlink" Target="https://tothemoon.im-ldi.com/data_a70/AS17/processed/AS17-142-21721.png" TargetMode="External"/><Relationship Id="rId27778" Type="http://schemas.openxmlformats.org/officeDocument/2006/relationships/hyperlink" Target="https://www.lpi.usra.edu/resources/apollo/frame/?AS17-142-21722" TargetMode="External"/><Relationship Id="rId27779" Type="http://schemas.openxmlformats.org/officeDocument/2006/relationships/hyperlink" Target="https://tothemoon.im-ldi.com/data_a70/AS17/extra/AS17-142-21722.small.png" TargetMode="External"/><Relationship Id="rId27780" Type="http://schemas.openxmlformats.org/officeDocument/2006/relationships/hyperlink" Target="https://tothemoon.im-ldi.com/data_a70/AS17/raw/AS17-142-21722.tif" TargetMode="External"/><Relationship Id="rId27781" Type="http://schemas.openxmlformats.org/officeDocument/2006/relationships/hyperlink" Target="https://tothemoon.im-ldi.com/data_a70/AS17/processed/AS17-142-21722.png" TargetMode="External"/><Relationship Id="rId27782" Type="http://schemas.openxmlformats.org/officeDocument/2006/relationships/hyperlink" Target="https://www.lpi.usra.edu/resources/apollo/frame/?AS17-142-21723" TargetMode="External"/><Relationship Id="rId27783" Type="http://schemas.openxmlformats.org/officeDocument/2006/relationships/hyperlink" Target="https://tothemoon.im-ldi.com/data_a70/AS17/extra/AS17-142-21723.small.png" TargetMode="External"/><Relationship Id="rId27784" Type="http://schemas.openxmlformats.org/officeDocument/2006/relationships/hyperlink" Target="https://tothemoon.im-ldi.com/data_a70/AS17/raw/AS17-142-21723.tif" TargetMode="External"/><Relationship Id="rId27785" Type="http://schemas.openxmlformats.org/officeDocument/2006/relationships/hyperlink" Target="https://tothemoon.im-ldi.com/data_a70/AS17/processed/AS17-142-21723.png" TargetMode="External"/><Relationship Id="rId27786" Type="http://schemas.openxmlformats.org/officeDocument/2006/relationships/hyperlink" Target="https://www.lpi.usra.edu/resources/apollo/frame/?AS17-142-21724" TargetMode="External"/><Relationship Id="rId27787" Type="http://schemas.openxmlformats.org/officeDocument/2006/relationships/hyperlink" Target="https://tothemoon.im-ldi.com/data_a70/AS17/extra/AS17-142-21724.small.png" TargetMode="External"/><Relationship Id="rId27788" Type="http://schemas.openxmlformats.org/officeDocument/2006/relationships/hyperlink" Target="https://tothemoon.im-ldi.com/data_a70/AS17/raw/AS17-142-21724.tif" TargetMode="External"/><Relationship Id="rId27789" Type="http://schemas.openxmlformats.org/officeDocument/2006/relationships/hyperlink" Target="https://tothemoon.im-ldi.com/data_a70/AS17/processed/AS17-142-21724.png" TargetMode="External"/><Relationship Id="rId27790" Type="http://schemas.openxmlformats.org/officeDocument/2006/relationships/hyperlink" Target="https://www.lpi.usra.edu/resources/apollo/frame/?AS17-142-21725" TargetMode="External"/><Relationship Id="rId27791" Type="http://schemas.openxmlformats.org/officeDocument/2006/relationships/hyperlink" Target="https://tothemoon.im-ldi.com/data_a70/AS17/extra/AS17-142-21725.small.png" TargetMode="External"/><Relationship Id="rId27792" Type="http://schemas.openxmlformats.org/officeDocument/2006/relationships/hyperlink" Target="https://tothemoon.im-ldi.com/data_a70/AS17/raw/AS17-142-21725.tif" TargetMode="External"/><Relationship Id="rId27793" Type="http://schemas.openxmlformats.org/officeDocument/2006/relationships/hyperlink" Target="https://tothemoon.im-ldi.com/data_a70/AS17/processed/AS17-142-21725.png" TargetMode="External"/><Relationship Id="rId27794" Type="http://schemas.openxmlformats.org/officeDocument/2006/relationships/hyperlink" Target="https://www.lpi.usra.edu/resources/apollo/frame/?AS17-142-21726" TargetMode="External"/><Relationship Id="rId27795" Type="http://schemas.openxmlformats.org/officeDocument/2006/relationships/hyperlink" Target="https://tothemoon.im-ldi.com/data_a70/AS17/extra/AS17-142-21726.small.png" TargetMode="External"/><Relationship Id="rId27796" Type="http://schemas.openxmlformats.org/officeDocument/2006/relationships/hyperlink" Target="https://tothemoon.im-ldi.com/data_a70/AS17/raw/AS17-142-21726.tif" TargetMode="External"/><Relationship Id="rId27797" Type="http://schemas.openxmlformats.org/officeDocument/2006/relationships/hyperlink" Target="https://tothemoon.im-ldi.com/data_a70/AS17/processed/AS17-142-21726.png" TargetMode="External"/><Relationship Id="rId27798" Type="http://schemas.openxmlformats.org/officeDocument/2006/relationships/hyperlink" Target="https://www.lpi.usra.edu/resources/apollo/frame/?AS17-142-21727" TargetMode="External"/><Relationship Id="rId27799" Type="http://schemas.openxmlformats.org/officeDocument/2006/relationships/hyperlink" Target="https://tothemoon.im-ldi.com/data_a70/AS17/extra/AS17-142-21727.small.png" TargetMode="External"/><Relationship Id="rId27800" Type="http://schemas.openxmlformats.org/officeDocument/2006/relationships/hyperlink" Target="https://tothemoon.im-ldi.com/data_a70/AS17/raw/AS17-142-21727.tif" TargetMode="External"/><Relationship Id="rId27801" Type="http://schemas.openxmlformats.org/officeDocument/2006/relationships/hyperlink" Target="https://tothemoon.im-ldi.com/data_a70/AS17/processed/AS17-142-21727.png" TargetMode="External"/><Relationship Id="rId27802" Type="http://schemas.openxmlformats.org/officeDocument/2006/relationships/hyperlink" Target="https://www.lpi.usra.edu/resources/apollo/frame/?AS17-142-21728" TargetMode="External"/><Relationship Id="rId27803" Type="http://schemas.openxmlformats.org/officeDocument/2006/relationships/hyperlink" Target="https://tothemoon.im-ldi.com/data_a70/AS17/extra/AS17-142-21728.small.png" TargetMode="External"/><Relationship Id="rId27804" Type="http://schemas.openxmlformats.org/officeDocument/2006/relationships/hyperlink" Target="https://tothemoon.im-ldi.com/data_a70/AS17/raw/AS17-142-21728.tif" TargetMode="External"/><Relationship Id="rId27805" Type="http://schemas.openxmlformats.org/officeDocument/2006/relationships/hyperlink" Target="https://tothemoon.im-ldi.com/data_a70/AS17/processed/AS17-142-21728.png" TargetMode="External"/><Relationship Id="rId27806" Type="http://schemas.openxmlformats.org/officeDocument/2006/relationships/hyperlink" Target="https://www.lpi.usra.edu/resources/apollo/frame/?AS17-142-21729" TargetMode="External"/><Relationship Id="rId27807" Type="http://schemas.openxmlformats.org/officeDocument/2006/relationships/hyperlink" Target="https://tothemoon.im-ldi.com/data_a70/AS17/extra/AS17-142-21729.small.png" TargetMode="External"/><Relationship Id="rId27808" Type="http://schemas.openxmlformats.org/officeDocument/2006/relationships/hyperlink" Target="https://tothemoon.im-ldi.com/data_a70/AS17/raw/AS17-142-21729.tif" TargetMode="External"/><Relationship Id="rId27809" Type="http://schemas.openxmlformats.org/officeDocument/2006/relationships/hyperlink" Target="https://tothemoon.im-ldi.com/data_a70/AS17/processed/AS17-142-21729.png" TargetMode="External"/><Relationship Id="rId27810" Type="http://schemas.openxmlformats.org/officeDocument/2006/relationships/hyperlink" Target="https://www.lpi.usra.edu/resources/apollo/frame/?AS17-142-21730" TargetMode="External"/><Relationship Id="rId27811" Type="http://schemas.openxmlformats.org/officeDocument/2006/relationships/hyperlink" Target="https://tothemoon.im-ldi.com/data_a70/AS17/extra/AS17-142-21730.small.png" TargetMode="External"/><Relationship Id="rId27812" Type="http://schemas.openxmlformats.org/officeDocument/2006/relationships/hyperlink" Target="https://tothemoon.im-ldi.com/data_a70/AS17/raw/AS17-142-21730.tif" TargetMode="External"/><Relationship Id="rId27813" Type="http://schemas.openxmlformats.org/officeDocument/2006/relationships/hyperlink" Target="https://tothemoon.im-ldi.com/data_a70/AS17/processed/AS17-142-21730.png" TargetMode="External"/><Relationship Id="rId27814" Type="http://schemas.openxmlformats.org/officeDocument/2006/relationships/hyperlink" Target="https://www.lpi.usra.edu/resources/apollo/frame/?AS17-142-21731" TargetMode="External"/><Relationship Id="rId27815" Type="http://schemas.openxmlformats.org/officeDocument/2006/relationships/hyperlink" Target="https://tothemoon.im-ldi.com/data_a70/AS17/extra/AS17-142-21731.small.png" TargetMode="External"/><Relationship Id="rId27816" Type="http://schemas.openxmlformats.org/officeDocument/2006/relationships/hyperlink" Target="https://tothemoon.im-ldi.com/data_a70/AS17/raw/AS17-142-21731.tif" TargetMode="External"/><Relationship Id="rId27817" Type="http://schemas.openxmlformats.org/officeDocument/2006/relationships/hyperlink" Target="https://tothemoon.im-ldi.com/data_a70/AS17/processed/AS17-142-21731.png" TargetMode="External"/><Relationship Id="rId27818" Type="http://schemas.openxmlformats.org/officeDocument/2006/relationships/hyperlink" Target="https://www.lpi.usra.edu/resources/apollo/frame/?AS17-142-21732" TargetMode="External"/><Relationship Id="rId27819" Type="http://schemas.openxmlformats.org/officeDocument/2006/relationships/hyperlink" Target="https://tothemoon.im-ldi.com/data_a70/AS17/extra/AS17-142-21732.small.png" TargetMode="External"/><Relationship Id="rId27820" Type="http://schemas.openxmlformats.org/officeDocument/2006/relationships/hyperlink" Target="https://tothemoon.im-ldi.com/data_a70/AS17/raw/AS17-142-21732.tif" TargetMode="External"/><Relationship Id="rId27821" Type="http://schemas.openxmlformats.org/officeDocument/2006/relationships/hyperlink" Target="https://tothemoon.im-ldi.com/data_a70/AS17/processed/AS17-142-21732.png" TargetMode="External"/><Relationship Id="rId27822" Type="http://schemas.openxmlformats.org/officeDocument/2006/relationships/hyperlink" Target="https://www.lpi.usra.edu/resources/apollo/frame/?AS17-142-21744" TargetMode="External"/><Relationship Id="rId27823" Type="http://schemas.openxmlformats.org/officeDocument/2006/relationships/hyperlink" Target="https://tothemoon.im-ldi.com/data_a70/AS17/extra/AS17-142-21744.small.png" TargetMode="External"/><Relationship Id="rId27824" Type="http://schemas.openxmlformats.org/officeDocument/2006/relationships/hyperlink" Target="https://tothemoon.im-ldi.com/data_a70/AS17/raw/AS17-142-21744.tif" TargetMode="External"/><Relationship Id="rId27825" Type="http://schemas.openxmlformats.org/officeDocument/2006/relationships/hyperlink" Target="https://tothemoon.im-ldi.com/data_a70/AS17/processed/AS17-142-21744.png" TargetMode="External"/><Relationship Id="rId27826" Type="http://schemas.openxmlformats.org/officeDocument/2006/relationships/hyperlink" Target="https://www.lpi.usra.edu/resources/apollo/frame/?AS17-142-21752" TargetMode="External"/><Relationship Id="rId27827" Type="http://schemas.openxmlformats.org/officeDocument/2006/relationships/hyperlink" Target="https://tothemoon.im-ldi.com/data_a70/AS17/extra/AS17-142-21752.small.png" TargetMode="External"/><Relationship Id="rId27828" Type="http://schemas.openxmlformats.org/officeDocument/2006/relationships/hyperlink" Target="https://tothemoon.im-ldi.com/data_a70/AS17/raw/AS17-142-21752.tif" TargetMode="External"/><Relationship Id="rId27829" Type="http://schemas.openxmlformats.org/officeDocument/2006/relationships/hyperlink" Target="https://tothemoon.im-ldi.com/data_a70/AS17/processed/AS17-142-21752.png" TargetMode="External"/><Relationship Id="rId27830" Type="http://schemas.openxmlformats.org/officeDocument/2006/relationships/hyperlink" Target="https://www.lpi.usra.edu/resources/apollo/frame/?AS17-142-21791" TargetMode="External"/><Relationship Id="rId27831" Type="http://schemas.openxmlformats.org/officeDocument/2006/relationships/hyperlink" Target="https://tothemoon.im-ldi.com/data_a70/AS17/extra/AS17-142-21791.small.png" TargetMode="External"/><Relationship Id="rId27832" Type="http://schemas.openxmlformats.org/officeDocument/2006/relationships/hyperlink" Target="https://tothemoon.im-ldi.com/data_a70/AS17/raw/AS17-142-21791.tif" TargetMode="External"/><Relationship Id="rId27833" Type="http://schemas.openxmlformats.org/officeDocument/2006/relationships/hyperlink" Target="https://tothemoon.im-ldi.com/data_a70/AS17/processed/AS17-142-21791.png" TargetMode="External"/><Relationship Id="rId27834" Type="http://schemas.openxmlformats.org/officeDocument/2006/relationships/hyperlink" Target="https://www.lpi.usra.edu/resources/apollo/frame/?AS17-142-21792" TargetMode="External"/><Relationship Id="rId27835" Type="http://schemas.openxmlformats.org/officeDocument/2006/relationships/hyperlink" Target="https://tothemoon.im-ldi.com/data_a70/AS17/extra/AS17-142-21792.small.png" TargetMode="External"/><Relationship Id="rId27836" Type="http://schemas.openxmlformats.org/officeDocument/2006/relationships/hyperlink" Target="https://tothemoon.im-ldi.com/data_a70/AS17/raw/AS17-142-21792.tif" TargetMode="External"/><Relationship Id="rId27837" Type="http://schemas.openxmlformats.org/officeDocument/2006/relationships/hyperlink" Target="https://tothemoon.im-ldi.com/data_a70/AS17/processed/AS17-142-21792.png" TargetMode="External"/><Relationship Id="rId27838" Type="http://schemas.openxmlformats.org/officeDocument/2006/relationships/hyperlink" Target="https://www.lpi.usra.edu/resources/apollo/frame/?AS17-142-21793" TargetMode="External"/><Relationship Id="rId27839" Type="http://schemas.openxmlformats.org/officeDocument/2006/relationships/hyperlink" Target="https://tothemoon.im-ldi.com/data_a70/AS17/extra/AS17-142-21793.small.png" TargetMode="External"/><Relationship Id="rId27840" Type="http://schemas.openxmlformats.org/officeDocument/2006/relationships/hyperlink" Target="https://tothemoon.im-ldi.com/data_a70/AS17/raw/AS17-142-21793.tif" TargetMode="External"/><Relationship Id="rId27841" Type="http://schemas.openxmlformats.org/officeDocument/2006/relationships/hyperlink" Target="https://tothemoon.im-ldi.com/data_a70/AS17/processed/AS17-142-21793.png" TargetMode="External"/><Relationship Id="rId27842" Type="http://schemas.openxmlformats.org/officeDocument/2006/relationships/hyperlink" Target="https://www.lpi.usra.edu/resources/apollo/frame/?AS17-142-21794" TargetMode="External"/><Relationship Id="rId27843" Type="http://schemas.openxmlformats.org/officeDocument/2006/relationships/hyperlink" Target="https://tothemoon.im-ldi.com/data_a70/AS17/extra/AS17-142-21794.small.png" TargetMode="External"/><Relationship Id="rId27844" Type="http://schemas.openxmlformats.org/officeDocument/2006/relationships/hyperlink" Target="https://tothemoon.im-ldi.com/data_a70/AS17/raw/AS17-142-21794.tif" TargetMode="External"/><Relationship Id="rId27845" Type="http://schemas.openxmlformats.org/officeDocument/2006/relationships/hyperlink" Target="https://tothemoon.im-ldi.com/data_a70/AS17/processed/AS17-142-21794.png" TargetMode="External"/><Relationship Id="rId27846" Type="http://schemas.openxmlformats.org/officeDocument/2006/relationships/hyperlink" Target="https://www.lpi.usra.edu/resources/apollo/frame/?AS17-142-21796" TargetMode="External"/><Relationship Id="rId27847" Type="http://schemas.openxmlformats.org/officeDocument/2006/relationships/hyperlink" Target="https://tothemoon.im-ldi.com/data_a70/AS17/extra/AS17-142-21796.small.png" TargetMode="External"/><Relationship Id="rId27848" Type="http://schemas.openxmlformats.org/officeDocument/2006/relationships/hyperlink" Target="https://tothemoon.im-ldi.com/data_a70/AS17/raw/AS17-142-21796.tif" TargetMode="External"/><Relationship Id="rId27849" Type="http://schemas.openxmlformats.org/officeDocument/2006/relationships/hyperlink" Target="https://tothemoon.im-ldi.com/data_a70/AS17/processed/AS17-142-21796.png" TargetMode="External"/><Relationship Id="rId27850" Type="http://schemas.openxmlformats.org/officeDocument/2006/relationships/hyperlink" Target="https://www.lpi.usra.edu/resources/apollo/frame/?AS17-142-21797" TargetMode="External"/><Relationship Id="rId27851" Type="http://schemas.openxmlformats.org/officeDocument/2006/relationships/hyperlink" Target="https://tothemoon.im-ldi.com/data_a70/AS17/extra/AS17-142-21797.small.png" TargetMode="External"/><Relationship Id="rId27852" Type="http://schemas.openxmlformats.org/officeDocument/2006/relationships/hyperlink" Target="https://tothemoon.im-ldi.com/data_a70/AS17/raw/AS17-142-21797.tif" TargetMode="External"/><Relationship Id="rId27853" Type="http://schemas.openxmlformats.org/officeDocument/2006/relationships/hyperlink" Target="https://tothemoon.im-ldi.com/data_a70/AS17/processed/AS17-142-21797.png" TargetMode="External"/><Relationship Id="rId27854" Type="http://schemas.openxmlformats.org/officeDocument/2006/relationships/hyperlink" Target="https://www.lpi.usra.edu/resources/apollo/frame/?AS17-142-21798" TargetMode="External"/><Relationship Id="rId27855" Type="http://schemas.openxmlformats.org/officeDocument/2006/relationships/hyperlink" Target="https://tothemoon.im-ldi.com/data_a70/AS17/extra/AS17-142-21798.small.png" TargetMode="External"/><Relationship Id="rId27856" Type="http://schemas.openxmlformats.org/officeDocument/2006/relationships/hyperlink" Target="https://tothemoon.im-ldi.com/data_a70/AS17/raw/AS17-142-21798.tif" TargetMode="External"/><Relationship Id="rId27857" Type="http://schemas.openxmlformats.org/officeDocument/2006/relationships/hyperlink" Target="https://tothemoon.im-ldi.com/data_a70/AS17/processed/AS17-142-21798.png" TargetMode="External"/><Relationship Id="rId27858" Type="http://schemas.openxmlformats.org/officeDocument/2006/relationships/hyperlink" Target="https://www.lpi.usra.edu/resources/apollo/frame/?AS17-142-21802" TargetMode="External"/><Relationship Id="rId27859" Type="http://schemas.openxmlformats.org/officeDocument/2006/relationships/hyperlink" Target="https://tothemoon.im-ldi.com/data_a70/AS17/extra/AS17-142-21802.small.png" TargetMode="External"/><Relationship Id="rId27860" Type="http://schemas.openxmlformats.org/officeDocument/2006/relationships/hyperlink" Target="https://tothemoon.im-ldi.com/data_a70/AS17/raw/AS17-142-21802.tif" TargetMode="External"/><Relationship Id="rId27861" Type="http://schemas.openxmlformats.org/officeDocument/2006/relationships/hyperlink" Target="https://tothemoon.im-ldi.com/data_a70/AS17/processed/AS17-142-21802.png" TargetMode="External"/><Relationship Id="rId27862" Type="http://schemas.openxmlformats.org/officeDocument/2006/relationships/hyperlink" Target="https://www.lpi.usra.edu/resources/apollo/frame/?AS17-142-21804" TargetMode="External"/><Relationship Id="rId27863" Type="http://schemas.openxmlformats.org/officeDocument/2006/relationships/hyperlink" Target="https://tothemoon.im-ldi.com/data_a70/AS17/extra/AS17-142-21804.small.png" TargetMode="External"/><Relationship Id="rId27864" Type="http://schemas.openxmlformats.org/officeDocument/2006/relationships/hyperlink" Target="https://tothemoon.im-ldi.com/data_a70/AS17/raw/AS17-142-21804.tif" TargetMode="External"/><Relationship Id="rId27865" Type="http://schemas.openxmlformats.org/officeDocument/2006/relationships/hyperlink" Target="https://tothemoon.im-ldi.com/data_a70/AS17/processed/AS17-142-21804.png" TargetMode="External"/><Relationship Id="rId27866" Type="http://schemas.openxmlformats.org/officeDocument/2006/relationships/hyperlink" Target="https://www.lpi.usra.edu/resources/apollo/frame/?AS17-142-21805" TargetMode="External"/><Relationship Id="rId27867" Type="http://schemas.openxmlformats.org/officeDocument/2006/relationships/hyperlink" Target="https://tothemoon.im-ldi.com/data_a70/AS17/extra/AS17-142-21805.small.png" TargetMode="External"/><Relationship Id="rId27868" Type="http://schemas.openxmlformats.org/officeDocument/2006/relationships/hyperlink" Target="https://tothemoon.im-ldi.com/data_a70/AS17/raw/AS17-142-21805.tif" TargetMode="External"/><Relationship Id="rId27869" Type="http://schemas.openxmlformats.org/officeDocument/2006/relationships/hyperlink" Target="https://tothemoon.im-ldi.com/data_a70/AS17/processed/AS17-142-21805.png" TargetMode="External"/><Relationship Id="rId27870" Type="http://schemas.openxmlformats.org/officeDocument/2006/relationships/hyperlink" Target="https://www.lpi.usra.edu/resources/apollo/frame/?AS17-142-21806" TargetMode="External"/><Relationship Id="rId27871" Type="http://schemas.openxmlformats.org/officeDocument/2006/relationships/hyperlink" Target="https://tothemoon.im-ldi.com/data_a70/AS17/extra/AS17-142-21806.small.png" TargetMode="External"/><Relationship Id="rId27872" Type="http://schemas.openxmlformats.org/officeDocument/2006/relationships/hyperlink" Target="https://tothemoon.im-ldi.com/data_a70/AS17/raw/AS17-142-21806.tif" TargetMode="External"/><Relationship Id="rId27873" Type="http://schemas.openxmlformats.org/officeDocument/2006/relationships/hyperlink" Target="https://tothemoon.im-ldi.com/data_a70/AS17/processed/AS17-142-21806.png" TargetMode="External"/><Relationship Id="rId27874" Type="http://schemas.openxmlformats.org/officeDocument/2006/relationships/hyperlink" Target="https://www.lpi.usra.edu/resources/apollo/frame/?AS17-142-21808" TargetMode="External"/><Relationship Id="rId27875" Type="http://schemas.openxmlformats.org/officeDocument/2006/relationships/hyperlink" Target="https://tothemoon.im-ldi.com/data_a70/AS17/extra/AS17-142-21808.small.png" TargetMode="External"/><Relationship Id="rId27876" Type="http://schemas.openxmlformats.org/officeDocument/2006/relationships/hyperlink" Target="https://tothemoon.im-ldi.com/data_a70/AS17/raw/AS17-142-21808.tif" TargetMode="External"/><Relationship Id="rId27877" Type="http://schemas.openxmlformats.org/officeDocument/2006/relationships/hyperlink" Target="https://tothemoon.im-ldi.com/data_a70/AS17/processed/AS17-142-21808.png" TargetMode="External"/><Relationship Id="rId27878" Type="http://schemas.openxmlformats.org/officeDocument/2006/relationships/hyperlink" Target="https://www.lpi.usra.edu/resources/apollo/frame/?AS17-142-21810" TargetMode="External"/><Relationship Id="rId27879" Type="http://schemas.openxmlformats.org/officeDocument/2006/relationships/hyperlink" Target="https://tothemoon.im-ldi.com/data_a70/AS17/extra/AS17-142-21810.small.png" TargetMode="External"/><Relationship Id="rId27880" Type="http://schemas.openxmlformats.org/officeDocument/2006/relationships/hyperlink" Target="https://tothemoon.im-ldi.com/data_a70/AS17/raw/AS17-142-21810.tif" TargetMode="External"/><Relationship Id="rId27881" Type="http://schemas.openxmlformats.org/officeDocument/2006/relationships/hyperlink" Target="https://tothemoon.im-ldi.com/data_a70/AS17/processed/AS17-142-21810.png" TargetMode="External"/><Relationship Id="rId27882" Type="http://schemas.openxmlformats.org/officeDocument/2006/relationships/hyperlink" Target="https://www.lpi.usra.edu/resources/apollo/frame/?AS17-142-21811" TargetMode="External"/><Relationship Id="rId27883" Type="http://schemas.openxmlformats.org/officeDocument/2006/relationships/hyperlink" Target="https://tothemoon.im-ldi.com/data_a70/AS17/extra/AS17-142-21811.small.png" TargetMode="External"/><Relationship Id="rId27884" Type="http://schemas.openxmlformats.org/officeDocument/2006/relationships/hyperlink" Target="https://tothemoon.im-ldi.com/data_a70/AS17/raw/AS17-142-21811.tif" TargetMode="External"/><Relationship Id="rId27885" Type="http://schemas.openxmlformats.org/officeDocument/2006/relationships/hyperlink" Target="https://tothemoon.im-ldi.com/data_a70/AS17/processed/AS17-142-21811.png" TargetMode="External"/><Relationship Id="rId27886" Type="http://schemas.openxmlformats.org/officeDocument/2006/relationships/hyperlink" Target="https://www.lpi.usra.edu/resources/apollo/frame/?AS17-142-21812" TargetMode="External"/><Relationship Id="rId27887" Type="http://schemas.openxmlformats.org/officeDocument/2006/relationships/hyperlink" Target="https://tothemoon.im-ldi.com/data_a70/AS17/extra/AS17-142-21812.small.png" TargetMode="External"/><Relationship Id="rId27888" Type="http://schemas.openxmlformats.org/officeDocument/2006/relationships/hyperlink" Target="https://tothemoon.im-ldi.com/data_a70/AS17/raw/AS17-142-21812.tif" TargetMode="External"/><Relationship Id="rId27889" Type="http://schemas.openxmlformats.org/officeDocument/2006/relationships/hyperlink" Target="https://tothemoon.im-ldi.com/data_a70/AS17/processed/AS17-142-21812.png" TargetMode="External"/><Relationship Id="rId27890" Type="http://schemas.openxmlformats.org/officeDocument/2006/relationships/hyperlink" Target="https://www.lpi.usra.edu/resources/apollo/frame/?AS17-142-21813" TargetMode="External"/><Relationship Id="rId27891" Type="http://schemas.openxmlformats.org/officeDocument/2006/relationships/hyperlink" Target="https://tothemoon.im-ldi.com/data_a70/AS17/extra/AS17-142-21813.small.png" TargetMode="External"/><Relationship Id="rId27892" Type="http://schemas.openxmlformats.org/officeDocument/2006/relationships/hyperlink" Target="https://tothemoon.im-ldi.com/data_a70/AS17/raw/AS17-142-21813.tif" TargetMode="External"/><Relationship Id="rId27893" Type="http://schemas.openxmlformats.org/officeDocument/2006/relationships/hyperlink" Target="https://tothemoon.im-ldi.com/data_a70/AS17/processed/AS17-142-21813.png" TargetMode="External"/><Relationship Id="rId27894" Type="http://schemas.openxmlformats.org/officeDocument/2006/relationships/hyperlink" Target="https://www.lpi.usra.edu/resources/apollo/frame/?AS17-142-21817" TargetMode="External"/><Relationship Id="rId27895" Type="http://schemas.openxmlformats.org/officeDocument/2006/relationships/hyperlink" Target="https://tothemoon.im-ldi.com/data_a70/AS17/extra/AS17-142-21817.small.png" TargetMode="External"/><Relationship Id="rId27896" Type="http://schemas.openxmlformats.org/officeDocument/2006/relationships/hyperlink" Target="https://tothemoon.im-ldi.com/data_a70/AS17/raw/AS17-142-21817.tif" TargetMode="External"/><Relationship Id="rId27897" Type="http://schemas.openxmlformats.org/officeDocument/2006/relationships/hyperlink" Target="https://tothemoon.im-ldi.com/data_a70/AS17/processed/AS17-142-21817.png" TargetMode="External"/><Relationship Id="rId27898" Type="http://schemas.openxmlformats.org/officeDocument/2006/relationships/hyperlink" Target="https://www.lpi.usra.edu/resources/apollo/frame/?AS17-142-21824" TargetMode="External"/><Relationship Id="rId27899" Type="http://schemas.openxmlformats.org/officeDocument/2006/relationships/hyperlink" Target="https://tothemoon.im-ldi.com/data_a70/AS17/extra/AS17-142-21824.small.png" TargetMode="External"/><Relationship Id="rId27900" Type="http://schemas.openxmlformats.org/officeDocument/2006/relationships/hyperlink" Target="https://tothemoon.im-ldi.com/data_a70/AS17/raw/AS17-142-21824.tif" TargetMode="External"/><Relationship Id="rId27901" Type="http://schemas.openxmlformats.org/officeDocument/2006/relationships/hyperlink" Target="https://tothemoon.im-ldi.com/data_a70/AS17/processed/AS17-142-21824.png" TargetMode="External"/><Relationship Id="rId27902" Type="http://schemas.openxmlformats.org/officeDocument/2006/relationships/hyperlink" Target="https://www.lpi.usra.edu/resources/apollo/frame/?AS17-142-21825" TargetMode="External"/><Relationship Id="rId27903" Type="http://schemas.openxmlformats.org/officeDocument/2006/relationships/hyperlink" Target="https://tothemoon.im-ldi.com/data_a70/AS17/extra/AS17-142-21825.small.png" TargetMode="External"/><Relationship Id="rId27904" Type="http://schemas.openxmlformats.org/officeDocument/2006/relationships/hyperlink" Target="https://tothemoon.im-ldi.com/data_a70/AS17/raw/AS17-142-21825.tif" TargetMode="External"/><Relationship Id="rId27905" Type="http://schemas.openxmlformats.org/officeDocument/2006/relationships/hyperlink" Target="https://tothemoon.im-ldi.com/data_a70/AS17/processed/AS17-142-21825.png" TargetMode="External"/><Relationship Id="rId27906" Type="http://schemas.openxmlformats.org/officeDocument/2006/relationships/hyperlink" Target="https://www.lpi.usra.edu/resources/apollo/frame/?AS17-142-21826" TargetMode="External"/><Relationship Id="rId27907" Type="http://schemas.openxmlformats.org/officeDocument/2006/relationships/hyperlink" Target="https://tothemoon.im-ldi.com/data_a70/AS17/extra/AS17-142-21826.small.png" TargetMode="External"/><Relationship Id="rId27908" Type="http://schemas.openxmlformats.org/officeDocument/2006/relationships/hyperlink" Target="https://tothemoon.im-ldi.com/data_a70/AS17/raw/AS17-142-21826.tif" TargetMode="External"/><Relationship Id="rId27909" Type="http://schemas.openxmlformats.org/officeDocument/2006/relationships/hyperlink" Target="https://tothemoon.im-ldi.com/data_a70/AS17/processed/AS17-142-21826.png" TargetMode="External"/><Relationship Id="rId27910" Type="http://schemas.openxmlformats.org/officeDocument/2006/relationships/hyperlink" Target="https://www.lpi.usra.edu/resources/apollo/frame/?AS17-142-21827" TargetMode="External"/><Relationship Id="rId27911" Type="http://schemas.openxmlformats.org/officeDocument/2006/relationships/hyperlink" Target="https://tothemoon.im-ldi.com/data_a70/AS17/extra/AS17-142-21827.small.png" TargetMode="External"/><Relationship Id="rId27912" Type="http://schemas.openxmlformats.org/officeDocument/2006/relationships/hyperlink" Target="https://tothemoon.im-ldi.com/data_a70/AS17/raw/AS17-142-21827.tif" TargetMode="External"/><Relationship Id="rId27913" Type="http://schemas.openxmlformats.org/officeDocument/2006/relationships/hyperlink" Target="https://tothemoon.im-ldi.com/data_a70/AS17/processed/AS17-142-21827.png" TargetMode="External"/><Relationship Id="rId27914" Type="http://schemas.openxmlformats.org/officeDocument/2006/relationships/hyperlink" Target="https://www.lpi.usra.edu/resources/apollo/frame/?AS17-142-21828" TargetMode="External"/><Relationship Id="rId27915" Type="http://schemas.openxmlformats.org/officeDocument/2006/relationships/hyperlink" Target="https://tothemoon.im-ldi.com/data_a70/AS17/extra/AS17-142-21828.small.png" TargetMode="External"/><Relationship Id="rId27916" Type="http://schemas.openxmlformats.org/officeDocument/2006/relationships/hyperlink" Target="https://tothemoon.im-ldi.com/data_a70/AS17/raw/AS17-142-21828.tif" TargetMode="External"/><Relationship Id="rId27917" Type="http://schemas.openxmlformats.org/officeDocument/2006/relationships/hyperlink" Target="https://tothemoon.im-ldi.com/data_a70/AS17/processed/AS17-142-21828.png" TargetMode="External"/><Relationship Id="rId27918" Type="http://schemas.openxmlformats.org/officeDocument/2006/relationships/hyperlink" Target="https://www.lpi.usra.edu/resources/apollo/frame/?AS17-142-21829" TargetMode="External"/><Relationship Id="rId27919" Type="http://schemas.openxmlformats.org/officeDocument/2006/relationships/hyperlink" Target="https://tothemoon.im-ldi.com/data_a70/AS17/extra/AS17-142-21829.small.png" TargetMode="External"/><Relationship Id="rId27920" Type="http://schemas.openxmlformats.org/officeDocument/2006/relationships/hyperlink" Target="https://tothemoon.im-ldi.com/data_a70/AS17/raw/AS17-142-21829.tif" TargetMode="External"/><Relationship Id="rId27921" Type="http://schemas.openxmlformats.org/officeDocument/2006/relationships/hyperlink" Target="https://tothemoon.im-ldi.com/data_a70/AS17/processed/AS17-142-21829.png" TargetMode="External"/><Relationship Id="rId27922" Type="http://schemas.openxmlformats.org/officeDocument/2006/relationships/hyperlink" Target="https://www.lpi.usra.edu/resources/apollo/frame/?AS17-142-21830" TargetMode="External"/><Relationship Id="rId27923" Type="http://schemas.openxmlformats.org/officeDocument/2006/relationships/hyperlink" Target="https://tothemoon.im-ldi.com/data_a70/AS17/extra/AS17-142-21830.small.png" TargetMode="External"/><Relationship Id="rId27924" Type="http://schemas.openxmlformats.org/officeDocument/2006/relationships/hyperlink" Target="https://tothemoon.im-ldi.com/data_a70/AS17/raw/AS17-142-21830.tif" TargetMode="External"/><Relationship Id="rId27925" Type="http://schemas.openxmlformats.org/officeDocument/2006/relationships/hyperlink" Target="https://tothemoon.im-ldi.com/data_a70/AS17/processed/AS17-142-21830.png" TargetMode="External"/><Relationship Id="rId27926" Type="http://schemas.openxmlformats.org/officeDocument/2006/relationships/hyperlink" Target="https://www.lpi.usra.edu/resources/apollo/frame/?AS17-142-21831" TargetMode="External"/><Relationship Id="rId27927" Type="http://schemas.openxmlformats.org/officeDocument/2006/relationships/hyperlink" Target="https://tothemoon.im-ldi.com/data_a70/AS17/extra/AS17-142-21831.small.png" TargetMode="External"/><Relationship Id="rId27928" Type="http://schemas.openxmlformats.org/officeDocument/2006/relationships/hyperlink" Target="https://tothemoon.im-ldi.com/data_a70/AS17/raw/AS17-142-21831.tif" TargetMode="External"/><Relationship Id="rId27929" Type="http://schemas.openxmlformats.org/officeDocument/2006/relationships/hyperlink" Target="https://tothemoon.im-ldi.com/data_a70/AS17/processed/AS17-142-21831.png" TargetMode="External"/><Relationship Id="rId27930" Type="http://schemas.openxmlformats.org/officeDocument/2006/relationships/hyperlink" Target="https://www.lpi.usra.edu/resources/apollo/frame/?AS17-142-21832" TargetMode="External"/><Relationship Id="rId27931" Type="http://schemas.openxmlformats.org/officeDocument/2006/relationships/hyperlink" Target="https://tothemoon.im-ldi.com/data_a70/AS17/extra/AS17-142-21832.small.png" TargetMode="External"/><Relationship Id="rId27932" Type="http://schemas.openxmlformats.org/officeDocument/2006/relationships/hyperlink" Target="https://tothemoon.im-ldi.com/data_a70/AS17/raw/AS17-142-21832.tif" TargetMode="External"/><Relationship Id="rId27933" Type="http://schemas.openxmlformats.org/officeDocument/2006/relationships/hyperlink" Target="https://tothemoon.im-ldi.com/data_a70/AS17/processed/AS17-142-21832.png" TargetMode="External"/><Relationship Id="rId27934" Type="http://schemas.openxmlformats.org/officeDocument/2006/relationships/hyperlink" Target="https://www.lpi.usra.edu/resources/apollo/frame/?AS17-142-21833" TargetMode="External"/><Relationship Id="rId27935" Type="http://schemas.openxmlformats.org/officeDocument/2006/relationships/hyperlink" Target="https://tothemoon.im-ldi.com/data_a70/AS17/extra/AS17-142-21833.small.png" TargetMode="External"/><Relationship Id="rId27936" Type="http://schemas.openxmlformats.org/officeDocument/2006/relationships/hyperlink" Target="https://tothemoon.im-ldi.com/data_a70/AS17/raw/AS17-142-21833.tif" TargetMode="External"/><Relationship Id="rId27937" Type="http://schemas.openxmlformats.org/officeDocument/2006/relationships/hyperlink" Target="https://tothemoon.im-ldi.com/data_a70/AS17/processed/AS17-142-21833.png" TargetMode="External"/><Relationship Id="rId27938" Type="http://schemas.openxmlformats.org/officeDocument/2006/relationships/hyperlink" Target="https://www.lpi.usra.edu/resources/apollo/frame/?AS17-143-21834" TargetMode="External"/><Relationship Id="rId27939" Type="http://schemas.openxmlformats.org/officeDocument/2006/relationships/hyperlink" Target="https://tothemoon.im-ldi.com/data_a70/AS17/extra/AS17-143-21834.small.png" TargetMode="External"/><Relationship Id="rId27940" Type="http://schemas.openxmlformats.org/officeDocument/2006/relationships/hyperlink" Target="https://tothemoon.im-ldi.com/data_a70/AS17/raw/AS17-143-21834.tif" TargetMode="External"/><Relationship Id="rId27941" Type="http://schemas.openxmlformats.org/officeDocument/2006/relationships/hyperlink" Target="https://tothemoon.im-ldi.com/data_a70/AS17/processed/AS17-143-21834.png" TargetMode="External"/><Relationship Id="rId27942" Type="http://schemas.openxmlformats.org/officeDocument/2006/relationships/hyperlink" Target="https://www.lpi.usra.edu/resources/apollo/frame/?AS17-143-21835" TargetMode="External"/><Relationship Id="rId27943" Type="http://schemas.openxmlformats.org/officeDocument/2006/relationships/hyperlink" Target="https://tothemoon.im-ldi.com/data_a70/AS17/extra/AS17-143-21835.small.png" TargetMode="External"/><Relationship Id="rId27944" Type="http://schemas.openxmlformats.org/officeDocument/2006/relationships/hyperlink" Target="https://tothemoon.im-ldi.com/data_a70/AS17/raw/AS17-143-21835.tif" TargetMode="External"/><Relationship Id="rId27945" Type="http://schemas.openxmlformats.org/officeDocument/2006/relationships/hyperlink" Target="https://tothemoon.im-ldi.com/data_a70/AS17/processed/AS17-143-21835.png" TargetMode="External"/><Relationship Id="rId27946" Type="http://schemas.openxmlformats.org/officeDocument/2006/relationships/hyperlink" Target="https://www.lpi.usra.edu/resources/apollo/frame/?AS17-143-21836" TargetMode="External"/><Relationship Id="rId27947" Type="http://schemas.openxmlformats.org/officeDocument/2006/relationships/hyperlink" Target="https://tothemoon.im-ldi.com/data_a70/AS17/extra/AS17-143-21836.small.png" TargetMode="External"/><Relationship Id="rId27948" Type="http://schemas.openxmlformats.org/officeDocument/2006/relationships/hyperlink" Target="https://tothemoon.im-ldi.com/data_a70/AS17/raw/AS17-143-21836.tif" TargetMode="External"/><Relationship Id="rId27949" Type="http://schemas.openxmlformats.org/officeDocument/2006/relationships/hyperlink" Target="https://tothemoon.im-ldi.com/data_a70/AS17/processed/AS17-143-21836.png" TargetMode="External"/><Relationship Id="rId27950" Type="http://schemas.openxmlformats.org/officeDocument/2006/relationships/hyperlink" Target="https://www.lpi.usra.edu/resources/apollo/frame/?AS17-143-21837" TargetMode="External"/><Relationship Id="rId27951" Type="http://schemas.openxmlformats.org/officeDocument/2006/relationships/hyperlink" Target="https://tothemoon.im-ldi.com/data_a70/AS17/extra/AS17-143-21837.small.png" TargetMode="External"/><Relationship Id="rId27952" Type="http://schemas.openxmlformats.org/officeDocument/2006/relationships/hyperlink" Target="https://tothemoon.im-ldi.com/data_a70/AS17/raw/AS17-143-21837.tif" TargetMode="External"/><Relationship Id="rId27953" Type="http://schemas.openxmlformats.org/officeDocument/2006/relationships/hyperlink" Target="https://tothemoon.im-ldi.com/data_a70/AS17/processed/AS17-143-21837.png" TargetMode="External"/><Relationship Id="rId27954" Type="http://schemas.openxmlformats.org/officeDocument/2006/relationships/hyperlink" Target="https://www.lpi.usra.edu/resources/apollo/frame/?AS17-143-21838" TargetMode="External"/><Relationship Id="rId27955" Type="http://schemas.openxmlformats.org/officeDocument/2006/relationships/hyperlink" Target="https://tothemoon.im-ldi.com/data_a70/AS17/extra/AS17-143-21838.small.png" TargetMode="External"/><Relationship Id="rId27956" Type="http://schemas.openxmlformats.org/officeDocument/2006/relationships/hyperlink" Target="https://tothemoon.im-ldi.com/data_a70/AS17/raw/AS17-143-21838.tif" TargetMode="External"/><Relationship Id="rId27957" Type="http://schemas.openxmlformats.org/officeDocument/2006/relationships/hyperlink" Target="https://tothemoon.im-ldi.com/data_a70/AS17/processed/AS17-143-21838.png" TargetMode="External"/><Relationship Id="rId27958" Type="http://schemas.openxmlformats.org/officeDocument/2006/relationships/hyperlink" Target="https://www.lpi.usra.edu/resources/apollo/frame/?AS17-143-21855" TargetMode="External"/><Relationship Id="rId27959" Type="http://schemas.openxmlformats.org/officeDocument/2006/relationships/hyperlink" Target="https://tothemoon.im-ldi.com/data_a70/AS17/extra/AS17-143-21855.small.png" TargetMode="External"/><Relationship Id="rId27960" Type="http://schemas.openxmlformats.org/officeDocument/2006/relationships/hyperlink" Target="https://tothemoon.im-ldi.com/data_a70/AS17/raw/AS17-143-21855.tif" TargetMode="External"/><Relationship Id="rId27961" Type="http://schemas.openxmlformats.org/officeDocument/2006/relationships/hyperlink" Target="https://tothemoon.im-ldi.com/data_a70/AS17/processed/AS17-143-21855.png" TargetMode="External"/><Relationship Id="rId27962" Type="http://schemas.openxmlformats.org/officeDocument/2006/relationships/hyperlink" Target="https://www.lpi.usra.edu/resources/apollo/frame/?AS17-143-21856" TargetMode="External"/><Relationship Id="rId27963" Type="http://schemas.openxmlformats.org/officeDocument/2006/relationships/hyperlink" Target="https://tothemoon.im-ldi.com/data_a70/AS17/extra/AS17-143-21856.small.png" TargetMode="External"/><Relationship Id="rId27964" Type="http://schemas.openxmlformats.org/officeDocument/2006/relationships/hyperlink" Target="https://tothemoon.im-ldi.com/data_a70/AS17/raw/AS17-143-21856.tif" TargetMode="External"/><Relationship Id="rId27965" Type="http://schemas.openxmlformats.org/officeDocument/2006/relationships/hyperlink" Target="https://tothemoon.im-ldi.com/data_a70/AS17/processed/AS17-143-21856.png" TargetMode="External"/><Relationship Id="rId27966" Type="http://schemas.openxmlformats.org/officeDocument/2006/relationships/hyperlink" Target="https://www.lpi.usra.edu/resources/apollo/frame/?AS17-143-21857" TargetMode="External"/><Relationship Id="rId27967" Type="http://schemas.openxmlformats.org/officeDocument/2006/relationships/hyperlink" Target="https://tothemoon.im-ldi.com/data_a70/AS17/extra/AS17-143-21857.small.png" TargetMode="External"/><Relationship Id="rId27968" Type="http://schemas.openxmlformats.org/officeDocument/2006/relationships/hyperlink" Target="https://tothemoon.im-ldi.com/data_a70/AS17/raw/AS17-143-21857.tif" TargetMode="External"/><Relationship Id="rId27969" Type="http://schemas.openxmlformats.org/officeDocument/2006/relationships/hyperlink" Target="https://tothemoon.im-ldi.com/data_a70/AS17/processed/AS17-143-21857.png" TargetMode="External"/><Relationship Id="rId27970" Type="http://schemas.openxmlformats.org/officeDocument/2006/relationships/hyperlink" Target="https://www.lpi.usra.edu/resources/apollo/frame/?AS17-143-21858" TargetMode="External"/><Relationship Id="rId27971" Type="http://schemas.openxmlformats.org/officeDocument/2006/relationships/hyperlink" Target="https://tothemoon.im-ldi.com/data_a70/AS17/extra/AS17-143-21858.small.png" TargetMode="External"/><Relationship Id="rId27972" Type="http://schemas.openxmlformats.org/officeDocument/2006/relationships/hyperlink" Target="https://tothemoon.im-ldi.com/data_a70/AS17/raw/AS17-143-21858.tif" TargetMode="External"/><Relationship Id="rId27973" Type="http://schemas.openxmlformats.org/officeDocument/2006/relationships/hyperlink" Target="https://tothemoon.im-ldi.com/data_a70/AS17/processed/AS17-143-21858.png" TargetMode="External"/><Relationship Id="rId27974" Type="http://schemas.openxmlformats.org/officeDocument/2006/relationships/hyperlink" Target="https://www.lpi.usra.edu/resources/apollo/frame/?AS17-143-21859" TargetMode="External"/><Relationship Id="rId27975" Type="http://schemas.openxmlformats.org/officeDocument/2006/relationships/hyperlink" Target="https://tothemoon.im-ldi.com/data_a70/AS17/extra/AS17-143-21859.small.png" TargetMode="External"/><Relationship Id="rId27976" Type="http://schemas.openxmlformats.org/officeDocument/2006/relationships/hyperlink" Target="https://tothemoon.im-ldi.com/data_a70/AS17/raw/AS17-143-21859.tif" TargetMode="External"/><Relationship Id="rId27977" Type="http://schemas.openxmlformats.org/officeDocument/2006/relationships/hyperlink" Target="https://tothemoon.im-ldi.com/data_a70/AS17/processed/AS17-143-21859.png" TargetMode="External"/><Relationship Id="rId27978" Type="http://schemas.openxmlformats.org/officeDocument/2006/relationships/hyperlink" Target="https://www.lpi.usra.edu/resources/apollo/frame/?AS17-143-21864" TargetMode="External"/><Relationship Id="rId27979" Type="http://schemas.openxmlformats.org/officeDocument/2006/relationships/hyperlink" Target="https://tothemoon.im-ldi.com/data_a70/AS17/extra/AS17-143-21864.small.png" TargetMode="External"/><Relationship Id="rId27980" Type="http://schemas.openxmlformats.org/officeDocument/2006/relationships/hyperlink" Target="https://tothemoon.im-ldi.com/data_a70/AS17/raw/AS17-143-21864.tif" TargetMode="External"/><Relationship Id="rId27981" Type="http://schemas.openxmlformats.org/officeDocument/2006/relationships/hyperlink" Target="https://tothemoon.im-ldi.com/data_a70/AS17/processed/AS17-143-21864.png" TargetMode="External"/><Relationship Id="rId27982" Type="http://schemas.openxmlformats.org/officeDocument/2006/relationships/hyperlink" Target="https://www.lpi.usra.edu/resources/apollo/frame/?AS17-143-21890" TargetMode="External"/><Relationship Id="rId27983" Type="http://schemas.openxmlformats.org/officeDocument/2006/relationships/hyperlink" Target="https://tothemoon.im-ldi.com/data_a70/AS17/extra/AS17-143-21890.small.png" TargetMode="External"/><Relationship Id="rId27984" Type="http://schemas.openxmlformats.org/officeDocument/2006/relationships/hyperlink" Target="https://tothemoon.im-ldi.com/data_a70/AS17/raw/AS17-143-21890.tif" TargetMode="External"/><Relationship Id="rId27985" Type="http://schemas.openxmlformats.org/officeDocument/2006/relationships/hyperlink" Target="https://tothemoon.im-ldi.com/data_a70/AS17/processed/AS17-143-21890.png" TargetMode="External"/><Relationship Id="rId27986" Type="http://schemas.openxmlformats.org/officeDocument/2006/relationships/hyperlink" Target="https://www.lpi.usra.edu/resources/apollo/frame/?AS17-143-21894" TargetMode="External"/><Relationship Id="rId27987" Type="http://schemas.openxmlformats.org/officeDocument/2006/relationships/hyperlink" Target="https://tothemoon.im-ldi.com/data_a70/AS17/extra/AS17-143-21894.small.png" TargetMode="External"/><Relationship Id="rId27988" Type="http://schemas.openxmlformats.org/officeDocument/2006/relationships/hyperlink" Target="https://tothemoon.im-ldi.com/data_a70/AS17/raw/AS17-143-21894.tif" TargetMode="External"/><Relationship Id="rId27989" Type="http://schemas.openxmlformats.org/officeDocument/2006/relationships/hyperlink" Target="https://tothemoon.im-ldi.com/data_a70/AS17/processed/AS17-143-21894.png" TargetMode="External"/><Relationship Id="rId27990" Type="http://schemas.openxmlformats.org/officeDocument/2006/relationships/hyperlink" Target="https://www.lpi.usra.edu/resources/apollo/frame/?AS17-143-21909" TargetMode="External"/><Relationship Id="rId27991" Type="http://schemas.openxmlformats.org/officeDocument/2006/relationships/hyperlink" Target="https://tothemoon.im-ldi.com/data_a70/AS17/extra/AS17-143-21909.small.png" TargetMode="External"/><Relationship Id="rId27992" Type="http://schemas.openxmlformats.org/officeDocument/2006/relationships/hyperlink" Target="https://tothemoon.im-ldi.com/data_a70/AS17/raw/AS17-143-21909.tif" TargetMode="External"/><Relationship Id="rId27993" Type="http://schemas.openxmlformats.org/officeDocument/2006/relationships/hyperlink" Target="https://tothemoon.im-ldi.com/data_a70/AS17/processed/AS17-143-21909.png" TargetMode="External"/><Relationship Id="rId27994" Type="http://schemas.openxmlformats.org/officeDocument/2006/relationships/hyperlink" Target="https://www.lpi.usra.edu/resources/apollo/frame/?AS17-143-21912" TargetMode="External"/><Relationship Id="rId27995" Type="http://schemas.openxmlformats.org/officeDocument/2006/relationships/hyperlink" Target="https://tothemoon.im-ldi.com/data_a70/AS17/extra/AS17-143-21912.small.png" TargetMode="External"/><Relationship Id="rId27996" Type="http://schemas.openxmlformats.org/officeDocument/2006/relationships/hyperlink" Target="https://tothemoon.im-ldi.com/data_a70/AS17/raw/AS17-143-21912.tif" TargetMode="External"/><Relationship Id="rId27997" Type="http://schemas.openxmlformats.org/officeDocument/2006/relationships/hyperlink" Target="https://tothemoon.im-ldi.com/data_a70/AS17/processed/AS17-143-21912.png" TargetMode="External"/><Relationship Id="rId27998" Type="http://schemas.openxmlformats.org/officeDocument/2006/relationships/hyperlink" Target="https://www.lpi.usra.edu/resources/apollo/frame/?AS17-143-21922" TargetMode="External"/><Relationship Id="rId27999" Type="http://schemas.openxmlformats.org/officeDocument/2006/relationships/hyperlink" Target="https://tothemoon.im-ldi.com/data_a70/AS17/extra/AS17-143-21922.small.png" TargetMode="External"/><Relationship Id="rId28000" Type="http://schemas.openxmlformats.org/officeDocument/2006/relationships/hyperlink" Target="https://tothemoon.im-ldi.com/data_a70/AS17/raw/AS17-143-21922.tif" TargetMode="External"/><Relationship Id="rId28001" Type="http://schemas.openxmlformats.org/officeDocument/2006/relationships/hyperlink" Target="https://tothemoon.im-ldi.com/data_a70/AS17/processed/AS17-143-21922.png" TargetMode="External"/><Relationship Id="rId28002" Type="http://schemas.openxmlformats.org/officeDocument/2006/relationships/hyperlink" Target="https://www.lpi.usra.edu/resources/apollo/frame/?AS17-143-21923" TargetMode="External"/><Relationship Id="rId28003" Type="http://schemas.openxmlformats.org/officeDocument/2006/relationships/hyperlink" Target="https://tothemoon.im-ldi.com/data_a70/AS17/extra/AS17-143-21923.small.png" TargetMode="External"/><Relationship Id="rId28004" Type="http://schemas.openxmlformats.org/officeDocument/2006/relationships/hyperlink" Target="https://tothemoon.im-ldi.com/data_a70/AS17/raw/AS17-143-21923.tif" TargetMode="External"/><Relationship Id="rId28005" Type="http://schemas.openxmlformats.org/officeDocument/2006/relationships/hyperlink" Target="https://tothemoon.im-ldi.com/data_a70/AS17/processed/AS17-143-21923.png" TargetMode="External"/><Relationship Id="rId28006" Type="http://schemas.openxmlformats.org/officeDocument/2006/relationships/hyperlink" Target="https://www.lpi.usra.edu/resources/apollo/frame/?AS17-143-21924" TargetMode="External"/><Relationship Id="rId28007" Type="http://schemas.openxmlformats.org/officeDocument/2006/relationships/hyperlink" Target="https://tothemoon.im-ldi.com/data_a70/AS17/extra/AS17-143-21924.small.png" TargetMode="External"/><Relationship Id="rId28008" Type="http://schemas.openxmlformats.org/officeDocument/2006/relationships/hyperlink" Target="https://tothemoon.im-ldi.com/data_a70/AS17/raw/AS17-143-21924.tif" TargetMode="External"/><Relationship Id="rId28009" Type="http://schemas.openxmlformats.org/officeDocument/2006/relationships/hyperlink" Target="https://tothemoon.im-ldi.com/data_a70/AS17/processed/AS17-143-21924.png" TargetMode="External"/><Relationship Id="rId28010" Type="http://schemas.openxmlformats.org/officeDocument/2006/relationships/hyperlink" Target="https://www.lpi.usra.edu/resources/apollo/frame/?AS17-143-21925" TargetMode="External"/><Relationship Id="rId28011" Type="http://schemas.openxmlformats.org/officeDocument/2006/relationships/hyperlink" Target="https://tothemoon.im-ldi.com/data_a70/AS17/extra/AS17-143-21925.small.png" TargetMode="External"/><Relationship Id="rId28012" Type="http://schemas.openxmlformats.org/officeDocument/2006/relationships/hyperlink" Target="https://tothemoon.im-ldi.com/data_a70/AS17/raw/AS17-143-21925.tif" TargetMode="External"/><Relationship Id="rId28013" Type="http://schemas.openxmlformats.org/officeDocument/2006/relationships/hyperlink" Target="https://tothemoon.im-ldi.com/data_a70/AS17/processed/AS17-143-21925.png" TargetMode="External"/><Relationship Id="rId28014" Type="http://schemas.openxmlformats.org/officeDocument/2006/relationships/hyperlink" Target="https://www.lpi.usra.edu/resources/apollo/frame/?AS17-143-21927" TargetMode="External"/><Relationship Id="rId28015" Type="http://schemas.openxmlformats.org/officeDocument/2006/relationships/hyperlink" Target="https://tothemoon.im-ldi.com/data_a70/AS17/extra/AS17-143-21927.small.png" TargetMode="External"/><Relationship Id="rId28016" Type="http://schemas.openxmlformats.org/officeDocument/2006/relationships/hyperlink" Target="https://tothemoon.im-ldi.com/data_a70/AS17/raw/AS17-143-21927.tif" TargetMode="External"/><Relationship Id="rId28017" Type="http://schemas.openxmlformats.org/officeDocument/2006/relationships/hyperlink" Target="https://tothemoon.im-ldi.com/data_a70/AS17/processed/AS17-143-21927.png" TargetMode="External"/><Relationship Id="rId28018" Type="http://schemas.openxmlformats.org/officeDocument/2006/relationships/hyperlink" Target="https://www.lpi.usra.edu/resources/apollo/frame/?AS17-143-21929" TargetMode="External"/><Relationship Id="rId28019" Type="http://schemas.openxmlformats.org/officeDocument/2006/relationships/hyperlink" Target="https://tothemoon.im-ldi.com/data_a70/AS17/extra/AS17-143-21929.small.png" TargetMode="External"/><Relationship Id="rId28020" Type="http://schemas.openxmlformats.org/officeDocument/2006/relationships/hyperlink" Target="https://tothemoon.im-ldi.com/data_a70/AS17/raw/AS17-143-21929.tif" TargetMode="External"/><Relationship Id="rId28021" Type="http://schemas.openxmlformats.org/officeDocument/2006/relationships/hyperlink" Target="https://tothemoon.im-ldi.com/data_a70/AS17/processed/AS17-143-21929.png" TargetMode="External"/><Relationship Id="rId28022" Type="http://schemas.openxmlformats.org/officeDocument/2006/relationships/hyperlink" Target="https://www.lpi.usra.edu/resources/apollo/frame/?AS17-143-21930" TargetMode="External"/><Relationship Id="rId28023" Type="http://schemas.openxmlformats.org/officeDocument/2006/relationships/hyperlink" Target="https://tothemoon.im-ldi.com/data_a70/AS17/extra/AS17-143-21930.small.png" TargetMode="External"/><Relationship Id="rId28024" Type="http://schemas.openxmlformats.org/officeDocument/2006/relationships/hyperlink" Target="https://tothemoon.im-ldi.com/data_a70/AS17/raw/AS17-143-21930.tif" TargetMode="External"/><Relationship Id="rId28025" Type="http://schemas.openxmlformats.org/officeDocument/2006/relationships/hyperlink" Target="https://tothemoon.im-ldi.com/data_a70/AS17/processed/AS17-143-21930.png" TargetMode="External"/><Relationship Id="rId28026" Type="http://schemas.openxmlformats.org/officeDocument/2006/relationships/hyperlink" Target="https://www.lpi.usra.edu/resources/apollo/frame/?AS17-143-21931" TargetMode="External"/><Relationship Id="rId28027" Type="http://schemas.openxmlformats.org/officeDocument/2006/relationships/hyperlink" Target="https://tothemoon.im-ldi.com/data_a70/AS17/extra/AS17-143-21931.small.png" TargetMode="External"/><Relationship Id="rId28028" Type="http://schemas.openxmlformats.org/officeDocument/2006/relationships/hyperlink" Target="https://tothemoon.im-ldi.com/data_a70/AS17/raw/AS17-143-21931.tif" TargetMode="External"/><Relationship Id="rId28029" Type="http://schemas.openxmlformats.org/officeDocument/2006/relationships/hyperlink" Target="https://tothemoon.im-ldi.com/data_a70/AS17/processed/AS17-143-21931.png" TargetMode="External"/><Relationship Id="rId28030" Type="http://schemas.openxmlformats.org/officeDocument/2006/relationships/hyperlink" Target="https://www.lpi.usra.edu/resources/apollo/frame/?AS17-143-21932" TargetMode="External"/><Relationship Id="rId28031" Type="http://schemas.openxmlformats.org/officeDocument/2006/relationships/hyperlink" Target="https://tothemoon.im-ldi.com/data_a70/AS17/extra/AS17-143-21932.small.png" TargetMode="External"/><Relationship Id="rId28032" Type="http://schemas.openxmlformats.org/officeDocument/2006/relationships/hyperlink" Target="https://tothemoon.im-ldi.com/data_a70/AS17/raw/AS17-143-21932.tif" TargetMode="External"/><Relationship Id="rId28033" Type="http://schemas.openxmlformats.org/officeDocument/2006/relationships/hyperlink" Target="https://tothemoon.im-ldi.com/data_a70/AS17/processed/AS17-143-21932.png" TargetMode="External"/><Relationship Id="rId28034" Type="http://schemas.openxmlformats.org/officeDocument/2006/relationships/hyperlink" Target="https://www.lpi.usra.edu/resources/apollo/frame/?AS17-143-21933" TargetMode="External"/><Relationship Id="rId28035" Type="http://schemas.openxmlformats.org/officeDocument/2006/relationships/hyperlink" Target="https://tothemoon.im-ldi.com/data_a70/AS17/extra/AS17-143-21933.small.png" TargetMode="External"/><Relationship Id="rId28036" Type="http://schemas.openxmlformats.org/officeDocument/2006/relationships/hyperlink" Target="https://tothemoon.im-ldi.com/data_a70/AS17/raw/AS17-143-21933.tif" TargetMode="External"/><Relationship Id="rId28037" Type="http://schemas.openxmlformats.org/officeDocument/2006/relationships/hyperlink" Target="https://tothemoon.im-ldi.com/data_a70/AS17/processed/AS17-143-21933.png" TargetMode="External"/><Relationship Id="rId28038" Type="http://schemas.openxmlformats.org/officeDocument/2006/relationships/hyperlink" Target="https://www.lpi.usra.edu/resources/apollo/frame/?AS17-143-21934" TargetMode="External"/><Relationship Id="rId28039" Type="http://schemas.openxmlformats.org/officeDocument/2006/relationships/hyperlink" Target="https://tothemoon.im-ldi.com/data_a70/AS17/extra/AS17-143-21934.small.png" TargetMode="External"/><Relationship Id="rId28040" Type="http://schemas.openxmlformats.org/officeDocument/2006/relationships/hyperlink" Target="https://tothemoon.im-ldi.com/data_a70/AS17/raw/AS17-143-21934.tif" TargetMode="External"/><Relationship Id="rId28041" Type="http://schemas.openxmlformats.org/officeDocument/2006/relationships/hyperlink" Target="https://tothemoon.im-ldi.com/data_a70/AS17/processed/AS17-143-21934.png" TargetMode="External"/><Relationship Id="rId28042" Type="http://schemas.openxmlformats.org/officeDocument/2006/relationships/hyperlink" Target="https://www.lpi.usra.edu/resources/apollo/frame/?AS17-143-21935" TargetMode="External"/><Relationship Id="rId28043" Type="http://schemas.openxmlformats.org/officeDocument/2006/relationships/hyperlink" Target="https://tothemoon.im-ldi.com/data_a70/AS17/extra/AS17-143-21935.small.png" TargetMode="External"/><Relationship Id="rId28044" Type="http://schemas.openxmlformats.org/officeDocument/2006/relationships/hyperlink" Target="https://tothemoon.im-ldi.com/data_a70/AS17/raw/AS17-143-21935.tif" TargetMode="External"/><Relationship Id="rId28045" Type="http://schemas.openxmlformats.org/officeDocument/2006/relationships/hyperlink" Target="https://tothemoon.im-ldi.com/data_a70/AS17/processed/AS17-143-21935.png" TargetMode="External"/><Relationship Id="rId28046" Type="http://schemas.openxmlformats.org/officeDocument/2006/relationships/hyperlink" Target="https://www.lpi.usra.edu/resources/apollo/frame/?AS17-143-21936" TargetMode="External"/><Relationship Id="rId28047" Type="http://schemas.openxmlformats.org/officeDocument/2006/relationships/hyperlink" Target="https://tothemoon.im-ldi.com/data_a70/AS17/extra/AS17-143-21936.small.png" TargetMode="External"/><Relationship Id="rId28048" Type="http://schemas.openxmlformats.org/officeDocument/2006/relationships/hyperlink" Target="https://tothemoon.im-ldi.com/data_a70/AS17/raw/AS17-143-21936.tif" TargetMode="External"/><Relationship Id="rId28049" Type="http://schemas.openxmlformats.org/officeDocument/2006/relationships/hyperlink" Target="https://tothemoon.im-ldi.com/data_a70/AS17/processed/AS17-143-21936.png" TargetMode="External"/><Relationship Id="rId28050" Type="http://schemas.openxmlformats.org/officeDocument/2006/relationships/hyperlink" Target="https://www.lpi.usra.edu/resources/apollo/frame/?AS17-143-21937" TargetMode="External"/><Relationship Id="rId28051" Type="http://schemas.openxmlformats.org/officeDocument/2006/relationships/hyperlink" Target="https://tothemoon.im-ldi.com/data_a70/AS17/extra/AS17-143-21937.small.png" TargetMode="External"/><Relationship Id="rId28052" Type="http://schemas.openxmlformats.org/officeDocument/2006/relationships/hyperlink" Target="https://tothemoon.im-ldi.com/data_a70/AS17/raw/AS17-143-21937.tif" TargetMode="External"/><Relationship Id="rId28053" Type="http://schemas.openxmlformats.org/officeDocument/2006/relationships/hyperlink" Target="https://tothemoon.im-ldi.com/data_a70/AS17/processed/AS17-143-21937.png" TargetMode="External"/><Relationship Id="rId28054" Type="http://schemas.openxmlformats.org/officeDocument/2006/relationships/hyperlink" Target="https://www.lpi.usra.edu/resources/apollo/frame/?AS17-143-21938" TargetMode="External"/><Relationship Id="rId28055" Type="http://schemas.openxmlformats.org/officeDocument/2006/relationships/hyperlink" Target="https://tothemoon.im-ldi.com/data_a70/AS17/extra/AS17-143-21938.small.png" TargetMode="External"/><Relationship Id="rId28056" Type="http://schemas.openxmlformats.org/officeDocument/2006/relationships/hyperlink" Target="https://tothemoon.im-ldi.com/data_a70/AS17/raw/AS17-143-21938.tif" TargetMode="External"/><Relationship Id="rId28057" Type="http://schemas.openxmlformats.org/officeDocument/2006/relationships/hyperlink" Target="https://tothemoon.im-ldi.com/data_a70/AS17/processed/AS17-143-21938.png" TargetMode="External"/><Relationship Id="rId28058" Type="http://schemas.openxmlformats.org/officeDocument/2006/relationships/hyperlink" Target="https://www.lpi.usra.edu/resources/apollo/frame/?AS17-143-21939" TargetMode="External"/><Relationship Id="rId28059" Type="http://schemas.openxmlformats.org/officeDocument/2006/relationships/hyperlink" Target="https://tothemoon.im-ldi.com/data_a70/AS17/extra/AS17-143-21939.small.png" TargetMode="External"/><Relationship Id="rId28060" Type="http://schemas.openxmlformats.org/officeDocument/2006/relationships/hyperlink" Target="https://tothemoon.im-ldi.com/data_a70/AS17/raw/AS17-143-21939.tif" TargetMode="External"/><Relationship Id="rId28061" Type="http://schemas.openxmlformats.org/officeDocument/2006/relationships/hyperlink" Target="https://tothemoon.im-ldi.com/data_a70/AS17/processed/AS17-143-21939.png" TargetMode="External"/><Relationship Id="rId28062" Type="http://schemas.openxmlformats.org/officeDocument/2006/relationships/hyperlink" Target="https://www.lpi.usra.edu/resources/apollo/frame/?AS17-143-21940" TargetMode="External"/><Relationship Id="rId28063" Type="http://schemas.openxmlformats.org/officeDocument/2006/relationships/hyperlink" Target="https://tothemoon.im-ldi.com/data_a70/AS17/extra/AS17-143-21940.small.png" TargetMode="External"/><Relationship Id="rId28064" Type="http://schemas.openxmlformats.org/officeDocument/2006/relationships/hyperlink" Target="https://tothemoon.im-ldi.com/data_a70/AS17/raw/AS17-143-21940.tif" TargetMode="External"/><Relationship Id="rId28065" Type="http://schemas.openxmlformats.org/officeDocument/2006/relationships/hyperlink" Target="https://tothemoon.im-ldi.com/data_a70/AS17/processed/AS17-143-21940.png" TargetMode="External"/><Relationship Id="rId28066" Type="http://schemas.openxmlformats.org/officeDocument/2006/relationships/hyperlink" Target="https://www.lpi.usra.edu/resources/apollo/frame/?AS17-143-21941" TargetMode="External"/><Relationship Id="rId28067" Type="http://schemas.openxmlformats.org/officeDocument/2006/relationships/hyperlink" Target="https://tothemoon.im-ldi.com/data_a70/AS17/extra/AS17-143-21941.small.png" TargetMode="External"/><Relationship Id="rId28068" Type="http://schemas.openxmlformats.org/officeDocument/2006/relationships/hyperlink" Target="https://tothemoon.im-ldi.com/data_a70/AS17/raw/AS17-143-21941.tif" TargetMode="External"/><Relationship Id="rId28069" Type="http://schemas.openxmlformats.org/officeDocument/2006/relationships/hyperlink" Target="https://tothemoon.im-ldi.com/data_a70/AS17/processed/AS17-143-21941.png" TargetMode="External"/><Relationship Id="rId28070" Type="http://schemas.openxmlformats.org/officeDocument/2006/relationships/hyperlink" Target="https://www.lpi.usra.edu/resources/apollo/frame/?AS17-143-21942" TargetMode="External"/><Relationship Id="rId28071" Type="http://schemas.openxmlformats.org/officeDocument/2006/relationships/hyperlink" Target="https://tothemoon.im-ldi.com/data_a70/AS17/extra/AS17-143-21942.small.png" TargetMode="External"/><Relationship Id="rId28072" Type="http://schemas.openxmlformats.org/officeDocument/2006/relationships/hyperlink" Target="https://tothemoon.im-ldi.com/data_a70/AS17/raw/AS17-143-21942.tif" TargetMode="External"/><Relationship Id="rId28073" Type="http://schemas.openxmlformats.org/officeDocument/2006/relationships/hyperlink" Target="https://tothemoon.im-ldi.com/data_a70/AS17/processed/AS17-143-21942.png" TargetMode="External"/><Relationship Id="rId28074" Type="http://schemas.openxmlformats.org/officeDocument/2006/relationships/hyperlink" Target="https://www.lpi.usra.edu/resources/apollo/frame/?AS17-143-21943" TargetMode="External"/><Relationship Id="rId28075" Type="http://schemas.openxmlformats.org/officeDocument/2006/relationships/hyperlink" Target="https://tothemoon.im-ldi.com/data_a70/AS17/extra/AS17-143-21943.small.png" TargetMode="External"/><Relationship Id="rId28076" Type="http://schemas.openxmlformats.org/officeDocument/2006/relationships/hyperlink" Target="https://tothemoon.im-ldi.com/data_a70/AS17/raw/AS17-143-21943.tif" TargetMode="External"/><Relationship Id="rId28077" Type="http://schemas.openxmlformats.org/officeDocument/2006/relationships/hyperlink" Target="https://tothemoon.im-ldi.com/data_a70/AS17/processed/AS17-143-21943.png" TargetMode="External"/><Relationship Id="rId28078" Type="http://schemas.openxmlformats.org/officeDocument/2006/relationships/hyperlink" Target="https://www.lpi.usra.edu/resources/apollo/frame/?AS17-143-21944" TargetMode="External"/><Relationship Id="rId28079" Type="http://schemas.openxmlformats.org/officeDocument/2006/relationships/hyperlink" Target="https://tothemoon.im-ldi.com/data_a70/AS17/extra/AS17-143-21944.small.png" TargetMode="External"/><Relationship Id="rId28080" Type="http://schemas.openxmlformats.org/officeDocument/2006/relationships/hyperlink" Target="https://tothemoon.im-ldi.com/data_a70/AS17/raw/AS17-143-21944.tif" TargetMode="External"/><Relationship Id="rId28081" Type="http://schemas.openxmlformats.org/officeDocument/2006/relationships/hyperlink" Target="https://tothemoon.im-ldi.com/data_a70/AS17/processed/AS17-143-21944.png" TargetMode="External"/><Relationship Id="rId28082" Type="http://schemas.openxmlformats.org/officeDocument/2006/relationships/hyperlink" Target="https://www.lpi.usra.edu/resources/apollo/frame/?AS17-143-21945" TargetMode="External"/><Relationship Id="rId28083" Type="http://schemas.openxmlformats.org/officeDocument/2006/relationships/hyperlink" Target="https://tothemoon.im-ldi.com/data_a70/AS17/extra/AS17-143-21945.small.png" TargetMode="External"/><Relationship Id="rId28084" Type="http://schemas.openxmlformats.org/officeDocument/2006/relationships/hyperlink" Target="https://tothemoon.im-ldi.com/data_a70/AS17/raw/AS17-143-21945.tif" TargetMode="External"/><Relationship Id="rId28085" Type="http://schemas.openxmlformats.org/officeDocument/2006/relationships/hyperlink" Target="https://tothemoon.im-ldi.com/data_a70/AS17/processed/AS17-143-21945.png" TargetMode="External"/><Relationship Id="rId28086" Type="http://schemas.openxmlformats.org/officeDocument/2006/relationships/hyperlink" Target="https://www.lpi.usra.edu/resources/apollo/frame/?AS17-143-21946" TargetMode="External"/><Relationship Id="rId28087" Type="http://schemas.openxmlformats.org/officeDocument/2006/relationships/hyperlink" Target="https://tothemoon.im-ldi.com/data_a70/AS17/extra/AS17-143-21946.small.png" TargetMode="External"/><Relationship Id="rId28088" Type="http://schemas.openxmlformats.org/officeDocument/2006/relationships/hyperlink" Target="https://tothemoon.im-ldi.com/data_a70/AS17/raw/AS17-143-21946.tif" TargetMode="External"/><Relationship Id="rId28089" Type="http://schemas.openxmlformats.org/officeDocument/2006/relationships/hyperlink" Target="https://tothemoon.im-ldi.com/data_a70/AS17/processed/AS17-143-21946.png" TargetMode="External"/><Relationship Id="rId28090" Type="http://schemas.openxmlformats.org/officeDocument/2006/relationships/hyperlink" Target="https://www.lpi.usra.edu/resources/apollo/frame/?AS17-143-21947" TargetMode="External"/><Relationship Id="rId28091" Type="http://schemas.openxmlformats.org/officeDocument/2006/relationships/hyperlink" Target="https://tothemoon.im-ldi.com/data_a70/AS17/extra/AS17-143-21947.small.png" TargetMode="External"/><Relationship Id="rId28092" Type="http://schemas.openxmlformats.org/officeDocument/2006/relationships/hyperlink" Target="https://tothemoon.im-ldi.com/data_a70/AS17/raw/AS17-143-21947.tif" TargetMode="External"/><Relationship Id="rId28093" Type="http://schemas.openxmlformats.org/officeDocument/2006/relationships/hyperlink" Target="https://tothemoon.im-ldi.com/data_a70/AS17/processed/AS17-143-21947.png" TargetMode="External"/><Relationship Id="rId28094" Type="http://schemas.openxmlformats.org/officeDocument/2006/relationships/hyperlink" Target="https://www.lpi.usra.edu/resources/apollo/frame/?AS17-143-21948" TargetMode="External"/><Relationship Id="rId28095" Type="http://schemas.openxmlformats.org/officeDocument/2006/relationships/hyperlink" Target="https://tothemoon.im-ldi.com/data_a70/AS17/extra/AS17-143-21948.small.png" TargetMode="External"/><Relationship Id="rId28096" Type="http://schemas.openxmlformats.org/officeDocument/2006/relationships/hyperlink" Target="https://tothemoon.im-ldi.com/data_a70/AS17/raw/AS17-143-21948.tif" TargetMode="External"/><Relationship Id="rId28097" Type="http://schemas.openxmlformats.org/officeDocument/2006/relationships/hyperlink" Target="https://tothemoon.im-ldi.com/data_a70/AS17/processed/AS17-143-21948.png" TargetMode="External"/><Relationship Id="rId28098" Type="http://schemas.openxmlformats.org/officeDocument/2006/relationships/hyperlink" Target="https://www.lpi.usra.edu/resources/apollo/frame/?AS17-143-21949" TargetMode="External"/><Relationship Id="rId28099" Type="http://schemas.openxmlformats.org/officeDocument/2006/relationships/hyperlink" Target="https://tothemoon.im-ldi.com/data_a70/AS17/extra/AS17-143-21949.small.png" TargetMode="External"/><Relationship Id="rId28100" Type="http://schemas.openxmlformats.org/officeDocument/2006/relationships/hyperlink" Target="https://tothemoon.im-ldi.com/data_a70/AS17/raw/AS17-143-21949.tif" TargetMode="External"/><Relationship Id="rId28101" Type="http://schemas.openxmlformats.org/officeDocument/2006/relationships/hyperlink" Target="https://tothemoon.im-ldi.com/data_a70/AS17/processed/AS17-143-21949.png" TargetMode="External"/><Relationship Id="rId28102" Type="http://schemas.openxmlformats.org/officeDocument/2006/relationships/hyperlink" Target="https://www.lpi.usra.edu/resources/apollo/frame/?AS17-143-21950" TargetMode="External"/><Relationship Id="rId28103" Type="http://schemas.openxmlformats.org/officeDocument/2006/relationships/hyperlink" Target="https://tothemoon.im-ldi.com/data_a70/AS17/extra/AS17-143-21950.small.png" TargetMode="External"/><Relationship Id="rId28104" Type="http://schemas.openxmlformats.org/officeDocument/2006/relationships/hyperlink" Target="https://tothemoon.im-ldi.com/data_a70/AS17/raw/AS17-143-21950.tif" TargetMode="External"/><Relationship Id="rId28105" Type="http://schemas.openxmlformats.org/officeDocument/2006/relationships/hyperlink" Target="https://tothemoon.im-ldi.com/data_a70/AS17/processed/AS17-143-21950.png" TargetMode="External"/><Relationship Id="rId28106" Type="http://schemas.openxmlformats.org/officeDocument/2006/relationships/hyperlink" Target="https://www.lpi.usra.edu/resources/apollo/frame/?AS17-143-21951" TargetMode="External"/><Relationship Id="rId28107" Type="http://schemas.openxmlformats.org/officeDocument/2006/relationships/hyperlink" Target="https://tothemoon.im-ldi.com/data_a70/AS17/extra/AS17-143-21951.small.png" TargetMode="External"/><Relationship Id="rId28108" Type="http://schemas.openxmlformats.org/officeDocument/2006/relationships/hyperlink" Target="https://tothemoon.im-ldi.com/data_a70/AS17/raw/AS17-143-21951.tif" TargetMode="External"/><Relationship Id="rId28109" Type="http://schemas.openxmlformats.org/officeDocument/2006/relationships/hyperlink" Target="https://tothemoon.im-ldi.com/data_a70/AS17/processed/AS17-143-21951.png" TargetMode="External"/><Relationship Id="rId28110" Type="http://schemas.openxmlformats.org/officeDocument/2006/relationships/hyperlink" Target="https://www.lpi.usra.edu/resources/apollo/frame/?AS17-143-21952" TargetMode="External"/><Relationship Id="rId28111" Type="http://schemas.openxmlformats.org/officeDocument/2006/relationships/hyperlink" Target="https://tothemoon.im-ldi.com/data_a70/AS17/extra/AS17-143-21952.small.png" TargetMode="External"/><Relationship Id="rId28112" Type="http://schemas.openxmlformats.org/officeDocument/2006/relationships/hyperlink" Target="https://tothemoon.im-ldi.com/data_a70/AS17/raw/AS17-143-21952.tif" TargetMode="External"/><Relationship Id="rId28113" Type="http://schemas.openxmlformats.org/officeDocument/2006/relationships/hyperlink" Target="https://tothemoon.im-ldi.com/data_a70/AS17/processed/AS17-143-21952.png" TargetMode="External"/><Relationship Id="rId28114" Type="http://schemas.openxmlformats.org/officeDocument/2006/relationships/hyperlink" Target="https://www.lpi.usra.edu/resources/apollo/frame/?AS17-143-21953" TargetMode="External"/><Relationship Id="rId28115" Type="http://schemas.openxmlformats.org/officeDocument/2006/relationships/hyperlink" Target="https://tothemoon.im-ldi.com/data_a70/AS17/extra/AS17-143-21953.small.png" TargetMode="External"/><Relationship Id="rId28116" Type="http://schemas.openxmlformats.org/officeDocument/2006/relationships/hyperlink" Target="https://tothemoon.im-ldi.com/data_a70/AS17/raw/AS17-143-21953.tif" TargetMode="External"/><Relationship Id="rId28117" Type="http://schemas.openxmlformats.org/officeDocument/2006/relationships/hyperlink" Target="https://tothemoon.im-ldi.com/data_a70/AS17/processed/AS17-143-21953.png" TargetMode="External"/><Relationship Id="rId28118" Type="http://schemas.openxmlformats.org/officeDocument/2006/relationships/hyperlink" Target="https://www.lpi.usra.edu/resources/apollo/frame/?AS17-143-21954" TargetMode="External"/><Relationship Id="rId28119" Type="http://schemas.openxmlformats.org/officeDocument/2006/relationships/hyperlink" Target="https://tothemoon.im-ldi.com/data_a70/AS17/extra/AS17-143-21954.small.png" TargetMode="External"/><Relationship Id="rId28120" Type="http://schemas.openxmlformats.org/officeDocument/2006/relationships/hyperlink" Target="https://tothemoon.im-ldi.com/data_a70/AS17/raw/AS17-143-21954.tif" TargetMode="External"/><Relationship Id="rId28121" Type="http://schemas.openxmlformats.org/officeDocument/2006/relationships/hyperlink" Target="https://tothemoon.im-ldi.com/data_a70/AS17/processed/AS17-143-21954.png" TargetMode="External"/><Relationship Id="rId28122" Type="http://schemas.openxmlformats.org/officeDocument/2006/relationships/hyperlink" Target="https://www.lpi.usra.edu/resources/apollo/frame/?AS17-143-21955" TargetMode="External"/><Relationship Id="rId28123" Type="http://schemas.openxmlformats.org/officeDocument/2006/relationships/hyperlink" Target="https://tothemoon.im-ldi.com/data_a70/AS17/extra/AS17-143-21955.small.png" TargetMode="External"/><Relationship Id="rId28124" Type="http://schemas.openxmlformats.org/officeDocument/2006/relationships/hyperlink" Target="https://tothemoon.im-ldi.com/data_a70/AS17/raw/AS17-143-21955.tif" TargetMode="External"/><Relationship Id="rId28125" Type="http://schemas.openxmlformats.org/officeDocument/2006/relationships/hyperlink" Target="https://tothemoon.im-ldi.com/data_a70/AS17/processed/AS17-143-21955.png" TargetMode="External"/><Relationship Id="rId28126" Type="http://schemas.openxmlformats.org/officeDocument/2006/relationships/hyperlink" Target="https://www.lpi.usra.edu/resources/apollo/frame/?AS17-143-21956" TargetMode="External"/><Relationship Id="rId28127" Type="http://schemas.openxmlformats.org/officeDocument/2006/relationships/hyperlink" Target="https://tothemoon.im-ldi.com/data_a70/AS17/extra/AS17-143-21956.small.png" TargetMode="External"/><Relationship Id="rId28128" Type="http://schemas.openxmlformats.org/officeDocument/2006/relationships/hyperlink" Target="https://tothemoon.im-ldi.com/data_a70/AS17/raw/AS17-143-21956.tif" TargetMode="External"/><Relationship Id="rId28129" Type="http://schemas.openxmlformats.org/officeDocument/2006/relationships/hyperlink" Target="https://tothemoon.im-ldi.com/data_a70/AS17/processed/AS17-143-21956.png" TargetMode="External"/><Relationship Id="rId28130" Type="http://schemas.openxmlformats.org/officeDocument/2006/relationships/hyperlink" Target="https://www.lpi.usra.edu/resources/apollo/frame/?AS17-143-21957" TargetMode="External"/><Relationship Id="rId28131" Type="http://schemas.openxmlformats.org/officeDocument/2006/relationships/hyperlink" Target="https://tothemoon.im-ldi.com/data_a70/AS17/extra/AS17-143-21957.small.png" TargetMode="External"/><Relationship Id="rId28132" Type="http://schemas.openxmlformats.org/officeDocument/2006/relationships/hyperlink" Target="https://tothemoon.im-ldi.com/data_a70/AS17/raw/AS17-143-21957.tif" TargetMode="External"/><Relationship Id="rId28133" Type="http://schemas.openxmlformats.org/officeDocument/2006/relationships/hyperlink" Target="https://tothemoon.im-ldi.com/data_a70/AS17/processed/AS17-143-21957.png" TargetMode="External"/><Relationship Id="rId28134" Type="http://schemas.openxmlformats.org/officeDocument/2006/relationships/hyperlink" Target="https://www.lpi.usra.edu/resources/apollo/frame/?AS17-143-21958" TargetMode="External"/><Relationship Id="rId28135" Type="http://schemas.openxmlformats.org/officeDocument/2006/relationships/hyperlink" Target="https://tothemoon.im-ldi.com/data_a70/AS17/extra/AS17-143-21958.small.png" TargetMode="External"/><Relationship Id="rId28136" Type="http://schemas.openxmlformats.org/officeDocument/2006/relationships/hyperlink" Target="https://tothemoon.im-ldi.com/data_a70/AS17/raw/AS17-143-21958.tif" TargetMode="External"/><Relationship Id="rId28137" Type="http://schemas.openxmlformats.org/officeDocument/2006/relationships/hyperlink" Target="https://tothemoon.im-ldi.com/data_a70/AS17/processed/AS17-143-21958.png" TargetMode="External"/><Relationship Id="rId28138" Type="http://schemas.openxmlformats.org/officeDocument/2006/relationships/hyperlink" Target="https://www.lpi.usra.edu/resources/apollo/frame/?AS17-143-21959" TargetMode="External"/><Relationship Id="rId28139" Type="http://schemas.openxmlformats.org/officeDocument/2006/relationships/hyperlink" Target="https://tothemoon.im-ldi.com/data_a70/AS17/extra/AS17-143-21959.small.png" TargetMode="External"/><Relationship Id="rId28140" Type="http://schemas.openxmlformats.org/officeDocument/2006/relationships/hyperlink" Target="https://tothemoon.im-ldi.com/data_a70/AS17/raw/AS17-143-21959.tif" TargetMode="External"/><Relationship Id="rId28141" Type="http://schemas.openxmlformats.org/officeDocument/2006/relationships/hyperlink" Target="https://tothemoon.im-ldi.com/data_a70/AS17/processed/AS17-143-21959.png" TargetMode="External"/><Relationship Id="rId28142" Type="http://schemas.openxmlformats.org/officeDocument/2006/relationships/hyperlink" Target="https://www.lpi.usra.edu/resources/apollo/frame/?AS17-143-21960" TargetMode="External"/><Relationship Id="rId28143" Type="http://schemas.openxmlformats.org/officeDocument/2006/relationships/hyperlink" Target="https://tothemoon.im-ldi.com/data_a70/AS17/extra/AS17-143-21960.small.png" TargetMode="External"/><Relationship Id="rId28144" Type="http://schemas.openxmlformats.org/officeDocument/2006/relationships/hyperlink" Target="https://tothemoon.im-ldi.com/data_a70/AS17/raw/AS17-143-21960.tif" TargetMode="External"/><Relationship Id="rId28145" Type="http://schemas.openxmlformats.org/officeDocument/2006/relationships/hyperlink" Target="https://tothemoon.im-ldi.com/data_a70/AS17/processed/AS17-143-21960.png" TargetMode="External"/><Relationship Id="rId28146" Type="http://schemas.openxmlformats.org/officeDocument/2006/relationships/hyperlink" Target="https://www.lpi.usra.edu/resources/apollo/frame/?AS17-143-21961" TargetMode="External"/><Relationship Id="rId28147" Type="http://schemas.openxmlformats.org/officeDocument/2006/relationships/hyperlink" Target="https://tothemoon.im-ldi.com/data_a70/AS17/extra/AS17-143-21961.small.png" TargetMode="External"/><Relationship Id="rId28148" Type="http://schemas.openxmlformats.org/officeDocument/2006/relationships/hyperlink" Target="https://tothemoon.im-ldi.com/data_a70/AS17/raw/AS17-143-21961.tif" TargetMode="External"/><Relationship Id="rId28149" Type="http://schemas.openxmlformats.org/officeDocument/2006/relationships/hyperlink" Target="https://tothemoon.im-ldi.com/data_a70/AS17/processed/AS17-143-21961.png" TargetMode="External"/><Relationship Id="rId28150" Type="http://schemas.openxmlformats.org/officeDocument/2006/relationships/hyperlink" Target="https://www.lpi.usra.edu/resources/apollo/frame/?AS17-143-21962" TargetMode="External"/><Relationship Id="rId28151" Type="http://schemas.openxmlformats.org/officeDocument/2006/relationships/hyperlink" Target="https://tothemoon.im-ldi.com/data_a70/AS17/extra/AS17-143-21962.small.png" TargetMode="External"/><Relationship Id="rId28152" Type="http://schemas.openxmlformats.org/officeDocument/2006/relationships/hyperlink" Target="https://tothemoon.im-ldi.com/data_a70/AS17/raw/AS17-143-21962.tif" TargetMode="External"/><Relationship Id="rId28153" Type="http://schemas.openxmlformats.org/officeDocument/2006/relationships/hyperlink" Target="https://tothemoon.im-ldi.com/data_a70/AS17/processed/AS17-143-21962.png" TargetMode="External"/><Relationship Id="rId28154" Type="http://schemas.openxmlformats.org/officeDocument/2006/relationships/hyperlink" Target="https://www.lpi.usra.edu/resources/apollo/frame/?AS17-143-21963" TargetMode="External"/><Relationship Id="rId28155" Type="http://schemas.openxmlformats.org/officeDocument/2006/relationships/hyperlink" Target="https://tothemoon.im-ldi.com/data_a70/AS17/extra/AS17-143-21963.small.png" TargetMode="External"/><Relationship Id="rId28156" Type="http://schemas.openxmlformats.org/officeDocument/2006/relationships/hyperlink" Target="https://tothemoon.im-ldi.com/data_a70/AS17/raw/AS17-143-21963.tif" TargetMode="External"/><Relationship Id="rId28157" Type="http://schemas.openxmlformats.org/officeDocument/2006/relationships/hyperlink" Target="https://tothemoon.im-ldi.com/data_a70/AS17/processed/AS17-143-21963.png" TargetMode="External"/><Relationship Id="rId28158" Type="http://schemas.openxmlformats.org/officeDocument/2006/relationships/hyperlink" Target="https://www.lpi.usra.edu/resources/apollo/frame/?AS17-143-21964" TargetMode="External"/><Relationship Id="rId28159" Type="http://schemas.openxmlformats.org/officeDocument/2006/relationships/hyperlink" Target="https://tothemoon.im-ldi.com/data_a70/AS17/extra/AS17-143-21964.small.png" TargetMode="External"/><Relationship Id="rId28160" Type="http://schemas.openxmlformats.org/officeDocument/2006/relationships/hyperlink" Target="https://tothemoon.im-ldi.com/data_a70/AS17/raw/AS17-143-21964.tif" TargetMode="External"/><Relationship Id="rId28161" Type="http://schemas.openxmlformats.org/officeDocument/2006/relationships/hyperlink" Target="https://tothemoon.im-ldi.com/data_a70/AS17/processed/AS17-143-21964.png" TargetMode="External"/><Relationship Id="rId28162" Type="http://schemas.openxmlformats.org/officeDocument/2006/relationships/hyperlink" Target="https://www.lpi.usra.edu/resources/apollo/frame/?AS17-143-21965" TargetMode="External"/><Relationship Id="rId28163" Type="http://schemas.openxmlformats.org/officeDocument/2006/relationships/hyperlink" Target="https://tothemoon.im-ldi.com/data_a70/AS17/extra/AS17-143-21965.small.png" TargetMode="External"/><Relationship Id="rId28164" Type="http://schemas.openxmlformats.org/officeDocument/2006/relationships/hyperlink" Target="https://tothemoon.im-ldi.com/data_a70/AS17/raw/AS17-143-21965.tif" TargetMode="External"/><Relationship Id="rId28165" Type="http://schemas.openxmlformats.org/officeDocument/2006/relationships/hyperlink" Target="https://tothemoon.im-ldi.com/data_a70/AS17/processed/AS17-143-21965.png" TargetMode="External"/><Relationship Id="rId28166" Type="http://schemas.openxmlformats.org/officeDocument/2006/relationships/hyperlink" Target="https://www.lpi.usra.edu/resources/apollo/frame/?AS17-143-21966" TargetMode="External"/><Relationship Id="rId28167" Type="http://schemas.openxmlformats.org/officeDocument/2006/relationships/hyperlink" Target="https://tothemoon.im-ldi.com/data_a70/AS17/extra/AS17-143-21966.small.png" TargetMode="External"/><Relationship Id="rId28168" Type="http://schemas.openxmlformats.org/officeDocument/2006/relationships/hyperlink" Target="https://tothemoon.im-ldi.com/data_a70/AS17/raw/AS17-143-21966.tif" TargetMode="External"/><Relationship Id="rId28169" Type="http://schemas.openxmlformats.org/officeDocument/2006/relationships/hyperlink" Target="https://tothemoon.im-ldi.com/data_a70/AS17/processed/AS17-143-21966.png" TargetMode="External"/><Relationship Id="rId28170" Type="http://schemas.openxmlformats.org/officeDocument/2006/relationships/hyperlink" Target="https://www.lpi.usra.edu/resources/apollo/frame/?AS17-143-21967" TargetMode="External"/><Relationship Id="rId28171" Type="http://schemas.openxmlformats.org/officeDocument/2006/relationships/hyperlink" Target="https://tothemoon.im-ldi.com/data_a70/AS17/extra/AS17-143-21967.small.png" TargetMode="External"/><Relationship Id="rId28172" Type="http://schemas.openxmlformats.org/officeDocument/2006/relationships/hyperlink" Target="https://tothemoon.im-ldi.com/data_a70/AS17/raw/AS17-143-21967.tif" TargetMode="External"/><Relationship Id="rId28173" Type="http://schemas.openxmlformats.org/officeDocument/2006/relationships/hyperlink" Target="https://tothemoon.im-ldi.com/data_a70/AS17/processed/AS17-143-21967.png" TargetMode="External"/><Relationship Id="rId28174" Type="http://schemas.openxmlformats.org/officeDocument/2006/relationships/hyperlink" Target="https://www.lpi.usra.edu/resources/apollo/frame/?AS17-143-21968" TargetMode="External"/><Relationship Id="rId28175" Type="http://schemas.openxmlformats.org/officeDocument/2006/relationships/hyperlink" Target="https://tothemoon.im-ldi.com/data_a70/AS17/extra/AS17-143-21968.small.png" TargetMode="External"/><Relationship Id="rId28176" Type="http://schemas.openxmlformats.org/officeDocument/2006/relationships/hyperlink" Target="https://tothemoon.im-ldi.com/data_a70/AS17/raw/AS17-143-21968.tif" TargetMode="External"/><Relationship Id="rId28177" Type="http://schemas.openxmlformats.org/officeDocument/2006/relationships/hyperlink" Target="https://tothemoon.im-ldi.com/data_a70/AS17/processed/AS17-143-21968.png" TargetMode="External"/><Relationship Id="rId28178" Type="http://schemas.openxmlformats.org/officeDocument/2006/relationships/hyperlink" Target="https://www.lpi.usra.edu/resources/apollo/frame/?AS17-143-21969" TargetMode="External"/><Relationship Id="rId28179" Type="http://schemas.openxmlformats.org/officeDocument/2006/relationships/hyperlink" Target="https://tothemoon.im-ldi.com/data_a70/AS17/extra/AS17-143-21969.small.png" TargetMode="External"/><Relationship Id="rId28180" Type="http://schemas.openxmlformats.org/officeDocument/2006/relationships/hyperlink" Target="https://tothemoon.im-ldi.com/data_a70/AS17/raw/AS17-143-21969.tif" TargetMode="External"/><Relationship Id="rId28181" Type="http://schemas.openxmlformats.org/officeDocument/2006/relationships/hyperlink" Target="https://tothemoon.im-ldi.com/data_a70/AS17/processed/AS17-143-21969.png" TargetMode="External"/><Relationship Id="rId28182" Type="http://schemas.openxmlformats.org/officeDocument/2006/relationships/hyperlink" Target="https://www.lpi.usra.edu/resources/apollo/frame/?AS17-143-21970" TargetMode="External"/><Relationship Id="rId28183" Type="http://schemas.openxmlformats.org/officeDocument/2006/relationships/hyperlink" Target="https://tothemoon.im-ldi.com/data_a70/AS17/extra/AS17-143-21970.small.png" TargetMode="External"/><Relationship Id="rId28184" Type="http://schemas.openxmlformats.org/officeDocument/2006/relationships/hyperlink" Target="https://tothemoon.im-ldi.com/data_a70/AS17/raw/AS17-143-21970.tif" TargetMode="External"/><Relationship Id="rId28185" Type="http://schemas.openxmlformats.org/officeDocument/2006/relationships/hyperlink" Target="https://tothemoon.im-ldi.com/data_a70/AS17/processed/AS17-143-21970.png" TargetMode="External"/><Relationship Id="rId28186" Type="http://schemas.openxmlformats.org/officeDocument/2006/relationships/hyperlink" Target="https://www.lpi.usra.edu/resources/apollo/frame/?AS17-143-21971" TargetMode="External"/><Relationship Id="rId28187" Type="http://schemas.openxmlformats.org/officeDocument/2006/relationships/hyperlink" Target="https://tothemoon.im-ldi.com/data_a70/AS17/extra/AS17-143-21971.small.png" TargetMode="External"/><Relationship Id="rId28188" Type="http://schemas.openxmlformats.org/officeDocument/2006/relationships/hyperlink" Target="https://tothemoon.im-ldi.com/data_a70/AS17/raw/AS17-143-21971.tif" TargetMode="External"/><Relationship Id="rId28189" Type="http://schemas.openxmlformats.org/officeDocument/2006/relationships/hyperlink" Target="https://tothemoon.im-ldi.com/data_a70/AS17/processed/AS17-143-21971.png" TargetMode="External"/><Relationship Id="rId28190" Type="http://schemas.openxmlformats.org/officeDocument/2006/relationships/hyperlink" Target="https://www.lpi.usra.edu/resources/apollo/frame/?AS17-143-21972" TargetMode="External"/><Relationship Id="rId28191" Type="http://schemas.openxmlformats.org/officeDocument/2006/relationships/hyperlink" Target="https://tothemoon.im-ldi.com/data_a70/AS17/extra/AS17-143-21972.small.png" TargetMode="External"/><Relationship Id="rId28192" Type="http://schemas.openxmlformats.org/officeDocument/2006/relationships/hyperlink" Target="https://tothemoon.im-ldi.com/data_a70/AS17/raw/AS17-143-21972.tif" TargetMode="External"/><Relationship Id="rId28193" Type="http://schemas.openxmlformats.org/officeDocument/2006/relationships/hyperlink" Target="https://tothemoon.im-ldi.com/data_a70/AS17/processed/AS17-143-21972.png" TargetMode="External"/><Relationship Id="rId28194" Type="http://schemas.openxmlformats.org/officeDocument/2006/relationships/hyperlink" Target="https://www.lpi.usra.edu/resources/apollo/frame/?AS17-143-21973" TargetMode="External"/><Relationship Id="rId28195" Type="http://schemas.openxmlformats.org/officeDocument/2006/relationships/hyperlink" Target="https://tothemoon.im-ldi.com/data_a70/AS17/extra/AS17-143-21973.small.png" TargetMode="External"/><Relationship Id="rId28196" Type="http://schemas.openxmlformats.org/officeDocument/2006/relationships/hyperlink" Target="https://tothemoon.im-ldi.com/data_a70/AS17/raw/AS17-143-21973.tif" TargetMode="External"/><Relationship Id="rId28197" Type="http://schemas.openxmlformats.org/officeDocument/2006/relationships/hyperlink" Target="https://tothemoon.im-ldi.com/data_a70/AS17/processed/AS17-143-21973.png" TargetMode="External"/><Relationship Id="rId28198" Type="http://schemas.openxmlformats.org/officeDocument/2006/relationships/hyperlink" Target="https://www.lpi.usra.edu/resources/apollo/frame/?AS17-143-21974" TargetMode="External"/><Relationship Id="rId28199" Type="http://schemas.openxmlformats.org/officeDocument/2006/relationships/hyperlink" Target="https://tothemoon.im-ldi.com/data_a70/AS17/extra/AS17-143-21974.small.png" TargetMode="External"/><Relationship Id="rId28200" Type="http://schemas.openxmlformats.org/officeDocument/2006/relationships/hyperlink" Target="https://tothemoon.im-ldi.com/data_a70/AS17/raw/AS17-143-21974.tif" TargetMode="External"/><Relationship Id="rId28201" Type="http://schemas.openxmlformats.org/officeDocument/2006/relationships/hyperlink" Target="https://tothemoon.im-ldi.com/data_a70/AS17/processed/AS17-143-21974.png" TargetMode="External"/><Relationship Id="rId28202" Type="http://schemas.openxmlformats.org/officeDocument/2006/relationships/hyperlink" Target="https://www.lpi.usra.edu/resources/apollo/frame/?AS17-143-21975" TargetMode="External"/><Relationship Id="rId28203" Type="http://schemas.openxmlformats.org/officeDocument/2006/relationships/hyperlink" Target="https://tothemoon.im-ldi.com/data_a70/AS17/extra/AS17-143-21975.small.png" TargetMode="External"/><Relationship Id="rId28204" Type="http://schemas.openxmlformats.org/officeDocument/2006/relationships/hyperlink" Target="https://tothemoon.im-ldi.com/data_a70/AS17/raw/AS17-143-21975.tif" TargetMode="External"/><Relationship Id="rId28205" Type="http://schemas.openxmlformats.org/officeDocument/2006/relationships/hyperlink" Target="https://tothemoon.im-ldi.com/data_a70/AS17/processed/AS17-143-21975.png" TargetMode="External"/><Relationship Id="rId28206" Type="http://schemas.openxmlformats.org/officeDocument/2006/relationships/hyperlink" Target="https://www.lpi.usra.edu/resources/apollo/frame/?AS17-143-21976" TargetMode="External"/><Relationship Id="rId28207" Type="http://schemas.openxmlformats.org/officeDocument/2006/relationships/hyperlink" Target="https://tothemoon.im-ldi.com/data_a70/AS17/extra/AS17-143-21976.small.png" TargetMode="External"/><Relationship Id="rId28208" Type="http://schemas.openxmlformats.org/officeDocument/2006/relationships/hyperlink" Target="https://tothemoon.im-ldi.com/data_a70/AS17/raw/AS17-143-21976.tif" TargetMode="External"/><Relationship Id="rId28209" Type="http://schemas.openxmlformats.org/officeDocument/2006/relationships/hyperlink" Target="https://tothemoon.im-ldi.com/data_a70/AS17/processed/AS17-143-21976.png" TargetMode="External"/><Relationship Id="rId28210" Type="http://schemas.openxmlformats.org/officeDocument/2006/relationships/hyperlink" Target="https://www.lpi.usra.edu/resources/apollo/frame/?AS17-143-21977" TargetMode="External"/><Relationship Id="rId28211" Type="http://schemas.openxmlformats.org/officeDocument/2006/relationships/hyperlink" Target="https://tothemoon.im-ldi.com/data_a70/AS17/extra/AS17-143-21977.small.png" TargetMode="External"/><Relationship Id="rId28212" Type="http://schemas.openxmlformats.org/officeDocument/2006/relationships/hyperlink" Target="https://tothemoon.im-ldi.com/data_a70/AS17/raw/AS17-143-21977.tif" TargetMode="External"/><Relationship Id="rId28213" Type="http://schemas.openxmlformats.org/officeDocument/2006/relationships/hyperlink" Target="https://tothemoon.im-ldi.com/data_a70/AS17/processed/AS17-143-21977.png" TargetMode="External"/><Relationship Id="rId28214" Type="http://schemas.openxmlformats.org/officeDocument/2006/relationships/hyperlink" Target="https://www.lpi.usra.edu/resources/apollo/frame/?AS17-143-21978" TargetMode="External"/><Relationship Id="rId28215" Type="http://schemas.openxmlformats.org/officeDocument/2006/relationships/hyperlink" Target="https://tothemoon.im-ldi.com/data_a70/AS17/extra/AS17-143-21978.small.png" TargetMode="External"/><Relationship Id="rId28216" Type="http://schemas.openxmlformats.org/officeDocument/2006/relationships/hyperlink" Target="https://tothemoon.im-ldi.com/data_a70/AS17/raw/AS17-143-21978.tif" TargetMode="External"/><Relationship Id="rId28217" Type="http://schemas.openxmlformats.org/officeDocument/2006/relationships/hyperlink" Target="https://tothemoon.im-ldi.com/data_a70/AS17/processed/AS17-143-21978.png" TargetMode="External"/><Relationship Id="rId28218" Type="http://schemas.openxmlformats.org/officeDocument/2006/relationships/hyperlink" Target="https://www.lpi.usra.edu/resources/apollo/frame/?AS17-143-21979" TargetMode="External"/><Relationship Id="rId28219" Type="http://schemas.openxmlformats.org/officeDocument/2006/relationships/hyperlink" Target="https://tothemoon.im-ldi.com/data_a70/AS17/extra/AS17-143-21979.small.png" TargetMode="External"/><Relationship Id="rId28220" Type="http://schemas.openxmlformats.org/officeDocument/2006/relationships/hyperlink" Target="https://tothemoon.im-ldi.com/data_a70/AS17/raw/AS17-143-21979.tif" TargetMode="External"/><Relationship Id="rId28221" Type="http://schemas.openxmlformats.org/officeDocument/2006/relationships/hyperlink" Target="https://tothemoon.im-ldi.com/data_a70/AS17/processed/AS17-143-21979.png" TargetMode="External"/><Relationship Id="rId28222" Type="http://schemas.openxmlformats.org/officeDocument/2006/relationships/hyperlink" Target="https://www.lpi.usra.edu/resources/apollo/frame/?AS17-143-21980" TargetMode="External"/><Relationship Id="rId28223" Type="http://schemas.openxmlformats.org/officeDocument/2006/relationships/hyperlink" Target="https://tothemoon.im-ldi.com/data_a70/AS17/extra/AS17-143-21980.small.png" TargetMode="External"/><Relationship Id="rId28224" Type="http://schemas.openxmlformats.org/officeDocument/2006/relationships/hyperlink" Target="https://tothemoon.im-ldi.com/data_a70/AS17/raw/AS17-143-21980.tif" TargetMode="External"/><Relationship Id="rId28225" Type="http://schemas.openxmlformats.org/officeDocument/2006/relationships/hyperlink" Target="https://tothemoon.im-ldi.com/data_a70/AS17/processed/AS17-143-21980.png" TargetMode="External"/><Relationship Id="rId28226" Type="http://schemas.openxmlformats.org/officeDocument/2006/relationships/hyperlink" Target="https://www.lpi.usra.edu/resources/apollo/frame/?AS17-143-21981" TargetMode="External"/><Relationship Id="rId28227" Type="http://schemas.openxmlformats.org/officeDocument/2006/relationships/hyperlink" Target="https://tothemoon.im-ldi.com/data_a70/AS17/extra/AS17-143-21981.small.png" TargetMode="External"/><Relationship Id="rId28228" Type="http://schemas.openxmlformats.org/officeDocument/2006/relationships/hyperlink" Target="https://tothemoon.im-ldi.com/data_a70/AS17/raw/AS17-143-21981.tif" TargetMode="External"/><Relationship Id="rId28229" Type="http://schemas.openxmlformats.org/officeDocument/2006/relationships/hyperlink" Target="https://tothemoon.im-ldi.com/data_a70/AS17/processed/AS17-143-21981.png" TargetMode="External"/><Relationship Id="rId28230" Type="http://schemas.openxmlformats.org/officeDocument/2006/relationships/hyperlink" Target="https://www.lpi.usra.edu/resources/apollo/frame/?AS17-143-21982" TargetMode="External"/><Relationship Id="rId28231" Type="http://schemas.openxmlformats.org/officeDocument/2006/relationships/hyperlink" Target="https://tothemoon.im-ldi.com/data_a70/AS17/extra/AS17-143-21982.small.png" TargetMode="External"/><Relationship Id="rId28232" Type="http://schemas.openxmlformats.org/officeDocument/2006/relationships/hyperlink" Target="https://tothemoon.im-ldi.com/data_a70/AS17/raw/AS17-143-21982.tif" TargetMode="External"/><Relationship Id="rId28233" Type="http://schemas.openxmlformats.org/officeDocument/2006/relationships/hyperlink" Target="https://tothemoon.im-ldi.com/data_a70/AS17/processed/AS17-143-21982.png" TargetMode="External"/><Relationship Id="rId28234" Type="http://schemas.openxmlformats.org/officeDocument/2006/relationships/hyperlink" Target="https://www.lpi.usra.edu/resources/apollo/frame/?AS17-144-21983" TargetMode="External"/><Relationship Id="rId28235" Type="http://schemas.openxmlformats.org/officeDocument/2006/relationships/hyperlink" Target="https://tothemoon.im-ldi.com/data_a70/AS17/extra/AS17-144-21983.small.png" TargetMode="External"/><Relationship Id="rId28236" Type="http://schemas.openxmlformats.org/officeDocument/2006/relationships/hyperlink" Target="https://tothemoon.im-ldi.com/data_a70/AS17/raw/AS17-144-21983.tif" TargetMode="External"/><Relationship Id="rId28237" Type="http://schemas.openxmlformats.org/officeDocument/2006/relationships/hyperlink" Target="https://tothemoon.im-ldi.com/data_a70/AS17/processed/AS17-144-21983.png" TargetMode="External"/><Relationship Id="rId28238" Type="http://schemas.openxmlformats.org/officeDocument/2006/relationships/hyperlink" Target="https://www.lpi.usra.edu/resources/apollo/frame/?AS17-144-21984" TargetMode="External"/><Relationship Id="rId28239" Type="http://schemas.openxmlformats.org/officeDocument/2006/relationships/hyperlink" Target="https://tothemoon.im-ldi.com/data_a70/AS17/extra/AS17-144-21984.small.png" TargetMode="External"/><Relationship Id="rId28240" Type="http://schemas.openxmlformats.org/officeDocument/2006/relationships/hyperlink" Target="https://tothemoon.im-ldi.com/data_a70/AS17/raw/AS17-144-21984.tif" TargetMode="External"/><Relationship Id="rId28241" Type="http://schemas.openxmlformats.org/officeDocument/2006/relationships/hyperlink" Target="https://tothemoon.im-ldi.com/data_a70/AS17/processed/AS17-144-21984.png" TargetMode="External"/><Relationship Id="rId28242" Type="http://schemas.openxmlformats.org/officeDocument/2006/relationships/hyperlink" Target="https://www.lpi.usra.edu/resources/apollo/frame/?AS17-144-21985" TargetMode="External"/><Relationship Id="rId28243" Type="http://schemas.openxmlformats.org/officeDocument/2006/relationships/hyperlink" Target="https://tothemoon.im-ldi.com/data_a70/AS17/extra/AS17-144-21985.small.png" TargetMode="External"/><Relationship Id="rId28244" Type="http://schemas.openxmlformats.org/officeDocument/2006/relationships/hyperlink" Target="https://tothemoon.im-ldi.com/data_a70/AS17/raw/AS17-144-21985.tif" TargetMode="External"/><Relationship Id="rId28245" Type="http://schemas.openxmlformats.org/officeDocument/2006/relationships/hyperlink" Target="https://tothemoon.im-ldi.com/data_a70/AS17/processed/AS17-144-21985.png" TargetMode="External"/><Relationship Id="rId28246" Type="http://schemas.openxmlformats.org/officeDocument/2006/relationships/hyperlink" Target="https://www.lpi.usra.edu/resources/apollo/frame/?AS17-144-21986" TargetMode="External"/><Relationship Id="rId28247" Type="http://schemas.openxmlformats.org/officeDocument/2006/relationships/hyperlink" Target="https://tothemoon.im-ldi.com/data_a70/AS17/extra/AS17-144-21986.small.png" TargetMode="External"/><Relationship Id="rId28248" Type="http://schemas.openxmlformats.org/officeDocument/2006/relationships/hyperlink" Target="https://tothemoon.im-ldi.com/data_a70/AS17/raw/AS17-144-21986.tif" TargetMode="External"/><Relationship Id="rId28249" Type="http://schemas.openxmlformats.org/officeDocument/2006/relationships/hyperlink" Target="https://tothemoon.im-ldi.com/data_a70/AS17/processed/AS17-144-21986.png" TargetMode="External"/><Relationship Id="rId28250" Type="http://schemas.openxmlformats.org/officeDocument/2006/relationships/hyperlink" Target="https://www.lpi.usra.edu/resources/apollo/frame/?AS17-144-21987" TargetMode="External"/><Relationship Id="rId28251" Type="http://schemas.openxmlformats.org/officeDocument/2006/relationships/hyperlink" Target="https://tothemoon.im-ldi.com/data_a70/AS17/extra/AS17-144-21987.small.png" TargetMode="External"/><Relationship Id="rId28252" Type="http://schemas.openxmlformats.org/officeDocument/2006/relationships/hyperlink" Target="https://tothemoon.im-ldi.com/data_a70/AS17/raw/AS17-144-21987.tif" TargetMode="External"/><Relationship Id="rId28253" Type="http://schemas.openxmlformats.org/officeDocument/2006/relationships/hyperlink" Target="https://tothemoon.im-ldi.com/data_a70/AS17/processed/AS17-144-21987.png" TargetMode="External"/><Relationship Id="rId28254" Type="http://schemas.openxmlformats.org/officeDocument/2006/relationships/hyperlink" Target="https://www.lpi.usra.edu/resources/apollo/frame/?AS17-144-21988" TargetMode="External"/><Relationship Id="rId28255" Type="http://schemas.openxmlformats.org/officeDocument/2006/relationships/hyperlink" Target="https://tothemoon.im-ldi.com/data_a70/AS17/extra/AS17-144-21988.small.png" TargetMode="External"/><Relationship Id="rId28256" Type="http://schemas.openxmlformats.org/officeDocument/2006/relationships/hyperlink" Target="https://tothemoon.im-ldi.com/data_a70/AS17/raw/AS17-144-21988.tif" TargetMode="External"/><Relationship Id="rId28257" Type="http://schemas.openxmlformats.org/officeDocument/2006/relationships/hyperlink" Target="https://tothemoon.im-ldi.com/data_a70/AS17/processed/AS17-144-21988.png" TargetMode="External"/><Relationship Id="rId28258" Type="http://schemas.openxmlformats.org/officeDocument/2006/relationships/hyperlink" Target="https://www.lpi.usra.edu/resources/apollo/frame/?AS17-144-21989" TargetMode="External"/><Relationship Id="rId28259" Type="http://schemas.openxmlformats.org/officeDocument/2006/relationships/hyperlink" Target="https://tothemoon.im-ldi.com/data_a70/AS17/extra/AS17-144-21989.small.png" TargetMode="External"/><Relationship Id="rId28260" Type="http://schemas.openxmlformats.org/officeDocument/2006/relationships/hyperlink" Target="https://tothemoon.im-ldi.com/data_a70/AS17/raw/AS17-144-21989.tif" TargetMode="External"/><Relationship Id="rId28261" Type="http://schemas.openxmlformats.org/officeDocument/2006/relationships/hyperlink" Target="https://tothemoon.im-ldi.com/data_a70/AS17/processed/AS17-144-21989.png" TargetMode="External"/><Relationship Id="rId28262" Type="http://schemas.openxmlformats.org/officeDocument/2006/relationships/hyperlink" Target="https://www.lpi.usra.edu/resources/apollo/frame/?AS17-144-21990" TargetMode="External"/><Relationship Id="rId28263" Type="http://schemas.openxmlformats.org/officeDocument/2006/relationships/hyperlink" Target="https://tothemoon.im-ldi.com/data_a70/AS17/extra/AS17-144-21990.small.png" TargetMode="External"/><Relationship Id="rId28264" Type="http://schemas.openxmlformats.org/officeDocument/2006/relationships/hyperlink" Target="https://tothemoon.im-ldi.com/data_a70/AS17/raw/AS17-144-21990.tif" TargetMode="External"/><Relationship Id="rId28265" Type="http://schemas.openxmlformats.org/officeDocument/2006/relationships/hyperlink" Target="https://tothemoon.im-ldi.com/data_a70/AS17/processed/AS17-144-21990.png" TargetMode="External"/><Relationship Id="rId28266" Type="http://schemas.openxmlformats.org/officeDocument/2006/relationships/hyperlink" Target="https://www.lpi.usra.edu/resources/apollo/frame/?AS17-144-21991" TargetMode="External"/><Relationship Id="rId28267" Type="http://schemas.openxmlformats.org/officeDocument/2006/relationships/hyperlink" Target="https://tothemoon.im-ldi.com/data_a70/AS17/extra/AS17-144-21991.small.png" TargetMode="External"/><Relationship Id="rId28268" Type="http://schemas.openxmlformats.org/officeDocument/2006/relationships/hyperlink" Target="https://tothemoon.im-ldi.com/data_a70/AS17/raw/AS17-144-21991.tif" TargetMode="External"/><Relationship Id="rId28269" Type="http://schemas.openxmlformats.org/officeDocument/2006/relationships/hyperlink" Target="https://tothemoon.im-ldi.com/data_a70/AS17/processed/AS17-144-21991.png" TargetMode="External"/><Relationship Id="rId28270" Type="http://schemas.openxmlformats.org/officeDocument/2006/relationships/hyperlink" Target="https://www.lpi.usra.edu/resources/apollo/frame/?AS17-144-21992" TargetMode="External"/><Relationship Id="rId28271" Type="http://schemas.openxmlformats.org/officeDocument/2006/relationships/hyperlink" Target="https://tothemoon.im-ldi.com/data_a70/AS17/extra/AS17-144-21992.small.png" TargetMode="External"/><Relationship Id="rId28272" Type="http://schemas.openxmlformats.org/officeDocument/2006/relationships/hyperlink" Target="https://tothemoon.im-ldi.com/data_a70/AS17/raw/AS17-144-21992.tif" TargetMode="External"/><Relationship Id="rId28273" Type="http://schemas.openxmlformats.org/officeDocument/2006/relationships/hyperlink" Target="https://tothemoon.im-ldi.com/data_a70/AS17/processed/AS17-144-21992.png" TargetMode="External"/><Relationship Id="rId28274" Type="http://schemas.openxmlformats.org/officeDocument/2006/relationships/hyperlink" Target="https://www.lpi.usra.edu/resources/apollo/frame/?AS17-144-21993" TargetMode="External"/><Relationship Id="rId28275" Type="http://schemas.openxmlformats.org/officeDocument/2006/relationships/hyperlink" Target="https://tothemoon.im-ldi.com/data_a70/AS17/extra/AS17-144-21993.small.png" TargetMode="External"/><Relationship Id="rId28276" Type="http://schemas.openxmlformats.org/officeDocument/2006/relationships/hyperlink" Target="https://tothemoon.im-ldi.com/data_a70/AS17/raw/AS17-144-21993.tif" TargetMode="External"/><Relationship Id="rId28277" Type="http://schemas.openxmlformats.org/officeDocument/2006/relationships/hyperlink" Target="https://tothemoon.im-ldi.com/data_a70/AS17/processed/AS17-144-21993.png" TargetMode="External"/><Relationship Id="rId28278" Type="http://schemas.openxmlformats.org/officeDocument/2006/relationships/hyperlink" Target="https://www.lpi.usra.edu/resources/apollo/frame/?AS17-144-21994" TargetMode="External"/><Relationship Id="rId28279" Type="http://schemas.openxmlformats.org/officeDocument/2006/relationships/hyperlink" Target="https://tothemoon.im-ldi.com/data_a70/AS17/extra/AS17-144-21994.small.png" TargetMode="External"/><Relationship Id="rId28280" Type="http://schemas.openxmlformats.org/officeDocument/2006/relationships/hyperlink" Target="https://tothemoon.im-ldi.com/data_a70/AS17/raw/AS17-144-21994.tif" TargetMode="External"/><Relationship Id="rId28281" Type="http://schemas.openxmlformats.org/officeDocument/2006/relationships/hyperlink" Target="https://tothemoon.im-ldi.com/data_a70/AS17/processed/AS17-144-21994.png" TargetMode="External"/><Relationship Id="rId28282" Type="http://schemas.openxmlformats.org/officeDocument/2006/relationships/hyperlink" Target="https://www.lpi.usra.edu/resources/apollo/frame/?AS17-144-21995" TargetMode="External"/><Relationship Id="rId28283" Type="http://schemas.openxmlformats.org/officeDocument/2006/relationships/hyperlink" Target="https://tothemoon.im-ldi.com/data_a70/AS17/extra/AS17-144-21995.small.png" TargetMode="External"/><Relationship Id="rId28284" Type="http://schemas.openxmlformats.org/officeDocument/2006/relationships/hyperlink" Target="https://tothemoon.im-ldi.com/data_a70/AS17/raw/AS17-144-21995.tif" TargetMode="External"/><Relationship Id="rId28285" Type="http://schemas.openxmlformats.org/officeDocument/2006/relationships/hyperlink" Target="https://tothemoon.im-ldi.com/data_a70/AS17/processed/AS17-144-21995.png" TargetMode="External"/><Relationship Id="rId28286" Type="http://schemas.openxmlformats.org/officeDocument/2006/relationships/hyperlink" Target="https://www.lpi.usra.edu/resources/apollo/frame/?AS17-144-21996" TargetMode="External"/><Relationship Id="rId28287" Type="http://schemas.openxmlformats.org/officeDocument/2006/relationships/hyperlink" Target="https://tothemoon.im-ldi.com/data_a70/AS17/extra/AS17-144-21996.small.png" TargetMode="External"/><Relationship Id="rId28288" Type="http://schemas.openxmlformats.org/officeDocument/2006/relationships/hyperlink" Target="https://tothemoon.im-ldi.com/data_a70/AS17/raw/AS17-144-21996.tif" TargetMode="External"/><Relationship Id="rId28289" Type="http://schemas.openxmlformats.org/officeDocument/2006/relationships/hyperlink" Target="https://tothemoon.im-ldi.com/data_a70/AS17/processed/AS17-144-21996.png" TargetMode="External"/><Relationship Id="rId28290" Type="http://schemas.openxmlformats.org/officeDocument/2006/relationships/hyperlink" Target="https://www.lpi.usra.edu/resources/apollo/frame/?AS17-144-21997" TargetMode="External"/><Relationship Id="rId28291" Type="http://schemas.openxmlformats.org/officeDocument/2006/relationships/hyperlink" Target="https://tothemoon.im-ldi.com/data_a70/AS17/extra/AS17-144-21997.small.png" TargetMode="External"/><Relationship Id="rId28292" Type="http://schemas.openxmlformats.org/officeDocument/2006/relationships/hyperlink" Target="https://tothemoon.im-ldi.com/data_a70/AS17/raw/AS17-144-21997.tif" TargetMode="External"/><Relationship Id="rId28293" Type="http://schemas.openxmlformats.org/officeDocument/2006/relationships/hyperlink" Target="https://tothemoon.im-ldi.com/data_a70/AS17/processed/AS17-144-21997.png" TargetMode="External"/><Relationship Id="rId28294" Type="http://schemas.openxmlformats.org/officeDocument/2006/relationships/hyperlink" Target="https://www.lpi.usra.edu/resources/apollo/frame/?AS17-144-21998" TargetMode="External"/><Relationship Id="rId28295" Type="http://schemas.openxmlformats.org/officeDocument/2006/relationships/hyperlink" Target="https://tothemoon.im-ldi.com/data_a70/AS17/extra/AS17-144-21998.small.png" TargetMode="External"/><Relationship Id="rId28296" Type="http://schemas.openxmlformats.org/officeDocument/2006/relationships/hyperlink" Target="https://tothemoon.im-ldi.com/data_a70/AS17/raw/AS17-144-21998.tif" TargetMode="External"/><Relationship Id="rId28297" Type="http://schemas.openxmlformats.org/officeDocument/2006/relationships/hyperlink" Target="https://tothemoon.im-ldi.com/data_a70/AS17/processed/AS17-144-21998.png" TargetMode="External"/><Relationship Id="rId28298" Type="http://schemas.openxmlformats.org/officeDocument/2006/relationships/hyperlink" Target="https://www.lpi.usra.edu/resources/apollo/frame/?AS17-144-21999" TargetMode="External"/><Relationship Id="rId28299" Type="http://schemas.openxmlformats.org/officeDocument/2006/relationships/hyperlink" Target="https://tothemoon.im-ldi.com/data_a70/AS17/extra/AS17-144-21999.small.png" TargetMode="External"/><Relationship Id="rId28300" Type="http://schemas.openxmlformats.org/officeDocument/2006/relationships/hyperlink" Target="https://tothemoon.im-ldi.com/data_a70/AS17/raw/AS17-144-21999.tif" TargetMode="External"/><Relationship Id="rId28301" Type="http://schemas.openxmlformats.org/officeDocument/2006/relationships/hyperlink" Target="https://tothemoon.im-ldi.com/data_a70/AS17/processed/AS17-144-21999.png" TargetMode="External"/><Relationship Id="rId28302" Type="http://schemas.openxmlformats.org/officeDocument/2006/relationships/hyperlink" Target="https://www.lpi.usra.edu/resources/apollo/frame/?AS17-144-22000" TargetMode="External"/><Relationship Id="rId28303" Type="http://schemas.openxmlformats.org/officeDocument/2006/relationships/hyperlink" Target="https://tothemoon.im-ldi.com/data_a70/AS17/extra/AS17-144-22000.small.png" TargetMode="External"/><Relationship Id="rId28304" Type="http://schemas.openxmlformats.org/officeDocument/2006/relationships/hyperlink" Target="https://tothemoon.im-ldi.com/data_a70/AS17/raw/AS17-144-22000.tif" TargetMode="External"/><Relationship Id="rId28305" Type="http://schemas.openxmlformats.org/officeDocument/2006/relationships/hyperlink" Target="https://tothemoon.im-ldi.com/data_a70/AS17/processed/AS17-144-22000.png" TargetMode="External"/><Relationship Id="rId28306" Type="http://schemas.openxmlformats.org/officeDocument/2006/relationships/hyperlink" Target="https://www.lpi.usra.edu/resources/apollo/frame/?AS17-144-22001" TargetMode="External"/><Relationship Id="rId28307" Type="http://schemas.openxmlformats.org/officeDocument/2006/relationships/hyperlink" Target="https://tothemoon.im-ldi.com/data_a70/AS17/extra/AS17-144-22001.small.png" TargetMode="External"/><Relationship Id="rId28308" Type="http://schemas.openxmlformats.org/officeDocument/2006/relationships/hyperlink" Target="https://tothemoon.im-ldi.com/data_a70/AS17/raw/AS17-144-22001.tif" TargetMode="External"/><Relationship Id="rId28309" Type="http://schemas.openxmlformats.org/officeDocument/2006/relationships/hyperlink" Target="https://tothemoon.im-ldi.com/data_a70/AS17/processed/AS17-144-22001.png" TargetMode="External"/><Relationship Id="rId28310" Type="http://schemas.openxmlformats.org/officeDocument/2006/relationships/hyperlink" Target="https://www.lpi.usra.edu/resources/apollo/frame/?AS17-144-22002" TargetMode="External"/><Relationship Id="rId28311" Type="http://schemas.openxmlformats.org/officeDocument/2006/relationships/hyperlink" Target="https://tothemoon.im-ldi.com/data_a70/AS17/extra/AS17-144-22002.small.png" TargetMode="External"/><Relationship Id="rId28312" Type="http://schemas.openxmlformats.org/officeDocument/2006/relationships/hyperlink" Target="https://tothemoon.im-ldi.com/data_a70/AS17/raw/AS17-144-22002.tif" TargetMode="External"/><Relationship Id="rId28313" Type="http://schemas.openxmlformats.org/officeDocument/2006/relationships/hyperlink" Target="https://tothemoon.im-ldi.com/data_a70/AS17/processed/AS17-144-22002.png" TargetMode="External"/><Relationship Id="rId28314" Type="http://schemas.openxmlformats.org/officeDocument/2006/relationships/hyperlink" Target="https://www.lpi.usra.edu/resources/apollo/frame/?AS17-144-22004" TargetMode="External"/><Relationship Id="rId28315" Type="http://schemas.openxmlformats.org/officeDocument/2006/relationships/hyperlink" Target="https://tothemoon.im-ldi.com/data_a70/AS17/extra/AS17-144-22004.small.png" TargetMode="External"/><Relationship Id="rId28316" Type="http://schemas.openxmlformats.org/officeDocument/2006/relationships/hyperlink" Target="https://tothemoon.im-ldi.com/data_a70/AS17/raw/AS17-144-22004.tif" TargetMode="External"/><Relationship Id="rId28317" Type="http://schemas.openxmlformats.org/officeDocument/2006/relationships/hyperlink" Target="https://tothemoon.im-ldi.com/data_a70/AS17/processed/AS17-144-22004.png" TargetMode="External"/><Relationship Id="rId28318" Type="http://schemas.openxmlformats.org/officeDocument/2006/relationships/hyperlink" Target="https://www.lpi.usra.edu/resources/apollo/frame/?AS17-144-22027" TargetMode="External"/><Relationship Id="rId28319" Type="http://schemas.openxmlformats.org/officeDocument/2006/relationships/hyperlink" Target="https://tothemoon.im-ldi.com/data_a70/AS17/extra/AS17-144-22027.small.png" TargetMode="External"/><Relationship Id="rId28320" Type="http://schemas.openxmlformats.org/officeDocument/2006/relationships/hyperlink" Target="https://tothemoon.im-ldi.com/data_a70/AS17/raw/AS17-144-22027.tif" TargetMode="External"/><Relationship Id="rId28321" Type="http://schemas.openxmlformats.org/officeDocument/2006/relationships/hyperlink" Target="https://tothemoon.im-ldi.com/data_a70/AS17/processed/AS17-144-22027.png" TargetMode="External"/><Relationship Id="rId28322" Type="http://schemas.openxmlformats.org/officeDocument/2006/relationships/hyperlink" Target="https://www.lpi.usra.edu/resources/apollo/frame/?AS17-144-22033" TargetMode="External"/><Relationship Id="rId28323" Type="http://schemas.openxmlformats.org/officeDocument/2006/relationships/hyperlink" Target="https://tothemoon.im-ldi.com/data_a70/AS17/extra/AS17-144-22033.small.png" TargetMode="External"/><Relationship Id="rId28324" Type="http://schemas.openxmlformats.org/officeDocument/2006/relationships/hyperlink" Target="https://tothemoon.im-ldi.com/data_a70/AS17/raw/AS17-144-22033.tif" TargetMode="External"/><Relationship Id="rId28325" Type="http://schemas.openxmlformats.org/officeDocument/2006/relationships/hyperlink" Target="https://tothemoon.im-ldi.com/data_a70/AS17/processed/AS17-144-22033.png" TargetMode="External"/><Relationship Id="rId28326" Type="http://schemas.openxmlformats.org/officeDocument/2006/relationships/hyperlink" Target="https://www.lpi.usra.edu/resources/apollo/frame/?AS17-144-22034" TargetMode="External"/><Relationship Id="rId28327" Type="http://schemas.openxmlformats.org/officeDocument/2006/relationships/hyperlink" Target="https://tothemoon.im-ldi.com/data_a70/AS17/extra/AS17-144-22034.small.png" TargetMode="External"/><Relationship Id="rId28328" Type="http://schemas.openxmlformats.org/officeDocument/2006/relationships/hyperlink" Target="https://tothemoon.im-ldi.com/data_a70/AS17/raw/AS17-144-22034.tif" TargetMode="External"/><Relationship Id="rId28329" Type="http://schemas.openxmlformats.org/officeDocument/2006/relationships/hyperlink" Target="https://tothemoon.im-ldi.com/data_a70/AS17/processed/AS17-144-22034.png" TargetMode="External"/><Relationship Id="rId28330" Type="http://schemas.openxmlformats.org/officeDocument/2006/relationships/hyperlink" Target="https://www.lpi.usra.edu/resources/apollo/frame/?AS17-144-22035" TargetMode="External"/><Relationship Id="rId28331" Type="http://schemas.openxmlformats.org/officeDocument/2006/relationships/hyperlink" Target="https://tothemoon.im-ldi.com/data_a70/AS17/extra/AS17-144-22035.small.png" TargetMode="External"/><Relationship Id="rId28332" Type="http://schemas.openxmlformats.org/officeDocument/2006/relationships/hyperlink" Target="https://tothemoon.im-ldi.com/data_a70/AS17/raw/AS17-144-22035.tif" TargetMode="External"/><Relationship Id="rId28333" Type="http://schemas.openxmlformats.org/officeDocument/2006/relationships/hyperlink" Target="https://tothemoon.im-ldi.com/data_a70/AS17/processed/AS17-144-22035.png" TargetMode="External"/><Relationship Id="rId28334" Type="http://schemas.openxmlformats.org/officeDocument/2006/relationships/hyperlink" Target="https://www.lpi.usra.edu/resources/apollo/frame/?AS17-144-22041" TargetMode="External"/><Relationship Id="rId28335" Type="http://schemas.openxmlformats.org/officeDocument/2006/relationships/hyperlink" Target="https://tothemoon.im-ldi.com/data_a70/AS17/extra/AS17-144-22041.small.png" TargetMode="External"/><Relationship Id="rId28336" Type="http://schemas.openxmlformats.org/officeDocument/2006/relationships/hyperlink" Target="https://tothemoon.im-ldi.com/data_a70/AS17/raw/AS17-144-22041.tif" TargetMode="External"/><Relationship Id="rId28337" Type="http://schemas.openxmlformats.org/officeDocument/2006/relationships/hyperlink" Target="https://tothemoon.im-ldi.com/data_a70/AS17/processed/AS17-144-22041.png" TargetMode="External"/><Relationship Id="rId28338" Type="http://schemas.openxmlformats.org/officeDocument/2006/relationships/hyperlink" Target="https://www.lpi.usra.edu/resources/apollo/frame/?AS17-144-22042" TargetMode="External"/><Relationship Id="rId28339" Type="http://schemas.openxmlformats.org/officeDocument/2006/relationships/hyperlink" Target="https://tothemoon.im-ldi.com/data_a70/AS17/extra/AS17-144-22042.small.png" TargetMode="External"/><Relationship Id="rId28340" Type="http://schemas.openxmlformats.org/officeDocument/2006/relationships/hyperlink" Target="https://tothemoon.im-ldi.com/data_a70/AS17/raw/AS17-144-22042.tif" TargetMode="External"/><Relationship Id="rId28341" Type="http://schemas.openxmlformats.org/officeDocument/2006/relationships/hyperlink" Target="https://tothemoon.im-ldi.com/data_a70/AS17/processed/AS17-144-22042.png" TargetMode="External"/><Relationship Id="rId28342" Type="http://schemas.openxmlformats.org/officeDocument/2006/relationships/hyperlink" Target="https://www.lpi.usra.edu/resources/apollo/frame/?AS17-144-22046" TargetMode="External"/><Relationship Id="rId28343" Type="http://schemas.openxmlformats.org/officeDocument/2006/relationships/hyperlink" Target="https://tothemoon.im-ldi.com/data_a70/AS17/extra/AS17-144-22046.small.png" TargetMode="External"/><Relationship Id="rId28344" Type="http://schemas.openxmlformats.org/officeDocument/2006/relationships/hyperlink" Target="https://tothemoon.im-ldi.com/data_a70/AS17/raw/AS17-144-22046.tif" TargetMode="External"/><Relationship Id="rId28345" Type="http://schemas.openxmlformats.org/officeDocument/2006/relationships/hyperlink" Target="https://tothemoon.im-ldi.com/data_a70/AS17/processed/AS17-144-22046.png" TargetMode="External"/><Relationship Id="rId28346" Type="http://schemas.openxmlformats.org/officeDocument/2006/relationships/hyperlink" Target="https://www.lpi.usra.edu/resources/apollo/frame/?AS17-144-22059" TargetMode="External"/><Relationship Id="rId28347" Type="http://schemas.openxmlformats.org/officeDocument/2006/relationships/hyperlink" Target="https://tothemoon.im-ldi.com/data_a70/AS17/extra/AS17-144-22059.small.png" TargetMode="External"/><Relationship Id="rId28348" Type="http://schemas.openxmlformats.org/officeDocument/2006/relationships/hyperlink" Target="https://tothemoon.im-ldi.com/data_a70/AS17/raw/AS17-144-22059.tif" TargetMode="External"/><Relationship Id="rId28349" Type="http://schemas.openxmlformats.org/officeDocument/2006/relationships/hyperlink" Target="https://tothemoon.im-ldi.com/data_a70/AS17/processed/AS17-144-22059.png" TargetMode="External"/><Relationship Id="rId28350" Type="http://schemas.openxmlformats.org/officeDocument/2006/relationships/hyperlink" Target="https://www.lpi.usra.edu/resources/apollo/frame/?AS17-144-22075" TargetMode="External"/><Relationship Id="rId28351" Type="http://schemas.openxmlformats.org/officeDocument/2006/relationships/hyperlink" Target="https://tothemoon.im-ldi.com/data_a70/AS17/extra/AS17-144-22075.small.png" TargetMode="External"/><Relationship Id="rId28352" Type="http://schemas.openxmlformats.org/officeDocument/2006/relationships/hyperlink" Target="https://tothemoon.im-ldi.com/data_a70/AS17/raw/AS17-144-22075.tif" TargetMode="External"/><Relationship Id="rId28353" Type="http://schemas.openxmlformats.org/officeDocument/2006/relationships/hyperlink" Target="https://tothemoon.im-ldi.com/data_a70/AS17/processed/AS17-144-22075.png" TargetMode="External"/><Relationship Id="rId28354" Type="http://schemas.openxmlformats.org/officeDocument/2006/relationships/hyperlink" Target="https://www.lpi.usra.edu/resources/apollo/frame/?AS17-144-22078" TargetMode="External"/><Relationship Id="rId28355" Type="http://schemas.openxmlformats.org/officeDocument/2006/relationships/hyperlink" Target="https://tothemoon.im-ldi.com/data_a70/AS17/extra/AS17-144-22078.small.png" TargetMode="External"/><Relationship Id="rId28356" Type="http://schemas.openxmlformats.org/officeDocument/2006/relationships/hyperlink" Target="https://tothemoon.im-ldi.com/data_a70/AS17/raw/AS17-144-22078.tif" TargetMode="External"/><Relationship Id="rId28357" Type="http://schemas.openxmlformats.org/officeDocument/2006/relationships/hyperlink" Target="https://tothemoon.im-ldi.com/data_a70/AS17/processed/AS17-144-22078.png" TargetMode="External"/><Relationship Id="rId28358" Type="http://schemas.openxmlformats.org/officeDocument/2006/relationships/hyperlink" Target="https://www.lpi.usra.edu/resources/apollo/frame/?AS17-144-22079" TargetMode="External"/><Relationship Id="rId28359" Type="http://schemas.openxmlformats.org/officeDocument/2006/relationships/hyperlink" Target="https://tothemoon.im-ldi.com/data_a70/AS17/extra/AS17-144-22079.small.png" TargetMode="External"/><Relationship Id="rId28360" Type="http://schemas.openxmlformats.org/officeDocument/2006/relationships/hyperlink" Target="https://tothemoon.im-ldi.com/data_a70/AS17/raw/AS17-144-22079.tif" TargetMode="External"/><Relationship Id="rId28361" Type="http://schemas.openxmlformats.org/officeDocument/2006/relationships/hyperlink" Target="https://tothemoon.im-ldi.com/data_a70/AS17/processed/AS17-144-22079.png" TargetMode="External"/><Relationship Id="rId28362" Type="http://schemas.openxmlformats.org/officeDocument/2006/relationships/hyperlink" Target="https://www.lpi.usra.edu/resources/apollo/frame/?AS17-144-22125" TargetMode="External"/><Relationship Id="rId28363" Type="http://schemas.openxmlformats.org/officeDocument/2006/relationships/hyperlink" Target="https://tothemoon.im-ldi.com/data_a70/AS17/extra/AS17-144-22125.small.png" TargetMode="External"/><Relationship Id="rId28364" Type="http://schemas.openxmlformats.org/officeDocument/2006/relationships/hyperlink" Target="https://tothemoon.im-ldi.com/data_a70/AS17/raw/AS17-144-22125.tif" TargetMode="External"/><Relationship Id="rId28365" Type="http://schemas.openxmlformats.org/officeDocument/2006/relationships/hyperlink" Target="https://tothemoon.im-ldi.com/data_a70/AS17/processed/AS17-144-22125.png" TargetMode="External"/><Relationship Id="rId28366" Type="http://schemas.openxmlformats.org/officeDocument/2006/relationships/hyperlink" Target="https://www.lpi.usra.edu/resources/apollo/frame/?AS17-144-22129" TargetMode="External"/><Relationship Id="rId28367" Type="http://schemas.openxmlformats.org/officeDocument/2006/relationships/hyperlink" Target="https://tothemoon.im-ldi.com/data_a70/AS17/extra/AS17-144-22129.small.png" TargetMode="External"/><Relationship Id="rId28368" Type="http://schemas.openxmlformats.org/officeDocument/2006/relationships/hyperlink" Target="https://tothemoon.im-ldi.com/data_a70/AS17/raw/AS17-144-22129.tif" TargetMode="External"/><Relationship Id="rId28369" Type="http://schemas.openxmlformats.org/officeDocument/2006/relationships/hyperlink" Target="https://tothemoon.im-ldi.com/data_a70/AS17/processed/AS17-144-22129.png" TargetMode="External"/><Relationship Id="rId28370" Type="http://schemas.openxmlformats.org/officeDocument/2006/relationships/hyperlink" Target="https://www.lpi.usra.edu/resources/apollo/frame/?AS17-145-22133" TargetMode="External"/><Relationship Id="rId28371" Type="http://schemas.openxmlformats.org/officeDocument/2006/relationships/hyperlink" Target="https://tothemoon.im-ldi.com/data_a70/AS17/extra/AS17-145-22133.small.png" TargetMode="External"/><Relationship Id="rId28372" Type="http://schemas.openxmlformats.org/officeDocument/2006/relationships/hyperlink" Target="https://tothemoon.im-ldi.com/data_a70/AS17/raw/AS17-145-22133.tif" TargetMode="External"/><Relationship Id="rId28373" Type="http://schemas.openxmlformats.org/officeDocument/2006/relationships/hyperlink" Target="https://tothemoon.im-ldi.com/data_a70/AS17/processed/AS17-145-22133.png" TargetMode="External"/><Relationship Id="rId28374" Type="http://schemas.openxmlformats.org/officeDocument/2006/relationships/hyperlink" Target="https://www.lpi.usra.edu/resources/apollo/frame/?AS17-145-22134" TargetMode="External"/><Relationship Id="rId28375" Type="http://schemas.openxmlformats.org/officeDocument/2006/relationships/hyperlink" Target="https://tothemoon.im-ldi.com/data_a70/AS17/extra/AS17-145-22134.small.png" TargetMode="External"/><Relationship Id="rId28376" Type="http://schemas.openxmlformats.org/officeDocument/2006/relationships/hyperlink" Target="https://tothemoon.im-ldi.com/data_a70/AS17/raw/AS17-145-22134.tif" TargetMode="External"/><Relationship Id="rId28377" Type="http://schemas.openxmlformats.org/officeDocument/2006/relationships/hyperlink" Target="https://tothemoon.im-ldi.com/data_a70/AS17/processed/AS17-145-22134.png" TargetMode="External"/><Relationship Id="rId28378" Type="http://schemas.openxmlformats.org/officeDocument/2006/relationships/hyperlink" Target="https://www.lpi.usra.edu/resources/apollo/frame/?AS17-145-22135" TargetMode="External"/><Relationship Id="rId28379" Type="http://schemas.openxmlformats.org/officeDocument/2006/relationships/hyperlink" Target="https://tothemoon.im-ldi.com/data_a70/AS17/extra/AS17-145-22135.small.png" TargetMode="External"/><Relationship Id="rId28380" Type="http://schemas.openxmlformats.org/officeDocument/2006/relationships/hyperlink" Target="https://tothemoon.im-ldi.com/data_a70/AS17/raw/AS17-145-22135.tif" TargetMode="External"/><Relationship Id="rId28381" Type="http://schemas.openxmlformats.org/officeDocument/2006/relationships/hyperlink" Target="https://tothemoon.im-ldi.com/data_a70/AS17/processed/AS17-145-22135.png" TargetMode="External"/><Relationship Id="rId28382" Type="http://schemas.openxmlformats.org/officeDocument/2006/relationships/hyperlink" Target="https://www.lpi.usra.edu/resources/apollo/frame/?AS17-145-22139" TargetMode="External"/><Relationship Id="rId28383" Type="http://schemas.openxmlformats.org/officeDocument/2006/relationships/hyperlink" Target="https://tothemoon.im-ldi.com/data_a70/AS17/extra/AS17-145-22139.small.png" TargetMode="External"/><Relationship Id="rId28384" Type="http://schemas.openxmlformats.org/officeDocument/2006/relationships/hyperlink" Target="https://tothemoon.im-ldi.com/data_a70/AS17/raw/AS17-145-22139.tif" TargetMode="External"/><Relationship Id="rId28385" Type="http://schemas.openxmlformats.org/officeDocument/2006/relationships/hyperlink" Target="https://tothemoon.im-ldi.com/data_a70/AS17/processed/AS17-145-22139.png" TargetMode="External"/><Relationship Id="rId28386" Type="http://schemas.openxmlformats.org/officeDocument/2006/relationships/hyperlink" Target="https://www.lpi.usra.edu/resources/apollo/frame/?AS17-145-22140" TargetMode="External"/><Relationship Id="rId28387" Type="http://schemas.openxmlformats.org/officeDocument/2006/relationships/hyperlink" Target="https://tothemoon.im-ldi.com/data_a70/AS17/extra/AS17-145-22140.small.png" TargetMode="External"/><Relationship Id="rId28388" Type="http://schemas.openxmlformats.org/officeDocument/2006/relationships/hyperlink" Target="https://tothemoon.im-ldi.com/data_a70/AS17/raw/AS17-145-22140.tif" TargetMode="External"/><Relationship Id="rId28389" Type="http://schemas.openxmlformats.org/officeDocument/2006/relationships/hyperlink" Target="https://tothemoon.im-ldi.com/data_a70/AS17/processed/AS17-145-22140.png" TargetMode="External"/><Relationship Id="rId28390" Type="http://schemas.openxmlformats.org/officeDocument/2006/relationships/hyperlink" Target="https://www.lpi.usra.edu/resources/apollo/frame/?AS17-145-22153" TargetMode="External"/><Relationship Id="rId28391" Type="http://schemas.openxmlformats.org/officeDocument/2006/relationships/hyperlink" Target="https://tothemoon.im-ldi.com/data_a70/AS17/extra/AS17-145-22153.small.png" TargetMode="External"/><Relationship Id="rId28392" Type="http://schemas.openxmlformats.org/officeDocument/2006/relationships/hyperlink" Target="https://tothemoon.im-ldi.com/data_a70/AS17/raw/AS17-145-22153.tif" TargetMode="External"/><Relationship Id="rId28393" Type="http://schemas.openxmlformats.org/officeDocument/2006/relationships/hyperlink" Target="https://tothemoon.im-ldi.com/data_a70/AS17/processed/AS17-145-22153.png" TargetMode="External"/><Relationship Id="rId28394" Type="http://schemas.openxmlformats.org/officeDocument/2006/relationships/hyperlink" Target="https://www.lpi.usra.edu/resources/apollo/frame/?AS17-145-22157" TargetMode="External"/><Relationship Id="rId28395" Type="http://schemas.openxmlformats.org/officeDocument/2006/relationships/hyperlink" Target="https://tothemoon.im-ldi.com/data_a70/AS17/extra/AS17-145-22157.small.png" TargetMode="External"/><Relationship Id="rId28396" Type="http://schemas.openxmlformats.org/officeDocument/2006/relationships/hyperlink" Target="https://tothemoon.im-ldi.com/data_a70/AS17/raw/AS17-145-22157.tif" TargetMode="External"/><Relationship Id="rId28397" Type="http://schemas.openxmlformats.org/officeDocument/2006/relationships/hyperlink" Target="https://tothemoon.im-ldi.com/data_a70/AS17/processed/AS17-145-22157.png" TargetMode="External"/><Relationship Id="rId28398" Type="http://schemas.openxmlformats.org/officeDocument/2006/relationships/hyperlink" Target="https://www.lpi.usra.edu/resources/apollo/frame/?AS17-145-22158" TargetMode="External"/><Relationship Id="rId28399" Type="http://schemas.openxmlformats.org/officeDocument/2006/relationships/hyperlink" Target="https://tothemoon.im-ldi.com/data_a70/AS17/extra/AS17-145-22158.small.png" TargetMode="External"/><Relationship Id="rId28400" Type="http://schemas.openxmlformats.org/officeDocument/2006/relationships/hyperlink" Target="https://tothemoon.im-ldi.com/data_a70/AS17/raw/AS17-145-22158.tif" TargetMode="External"/><Relationship Id="rId28401" Type="http://schemas.openxmlformats.org/officeDocument/2006/relationships/hyperlink" Target="https://tothemoon.im-ldi.com/data_a70/AS17/processed/AS17-145-22158.png" TargetMode="External"/><Relationship Id="rId28402" Type="http://schemas.openxmlformats.org/officeDocument/2006/relationships/hyperlink" Target="https://www.lpi.usra.edu/resources/apollo/frame/?AS17-145-22161" TargetMode="External"/><Relationship Id="rId28403" Type="http://schemas.openxmlformats.org/officeDocument/2006/relationships/hyperlink" Target="https://tothemoon.im-ldi.com/data_a70/AS17/extra/AS17-145-22161.small.png" TargetMode="External"/><Relationship Id="rId28404" Type="http://schemas.openxmlformats.org/officeDocument/2006/relationships/hyperlink" Target="https://tothemoon.im-ldi.com/data_a70/AS17/raw/AS17-145-22161.tif" TargetMode="External"/><Relationship Id="rId28405" Type="http://schemas.openxmlformats.org/officeDocument/2006/relationships/hyperlink" Target="https://tothemoon.im-ldi.com/data_a70/AS17/processed/AS17-145-22161.png" TargetMode="External"/><Relationship Id="rId28406" Type="http://schemas.openxmlformats.org/officeDocument/2006/relationships/hyperlink" Target="https://www.lpi.usra.edu/resources/apollo/frame/?AS17-145-22162" TargetMode="External"/><Relationship Id="rId28407" Type="http://schemas.openxmlformats.org/officeDocument/2006/relationships/hyperlink" Target="https://tothemoon.im-ldi.com/data_a70/AS17/extra/AS17-145-22162.small.png" TargetMode="External"/><Relationship Id="rId28408" Type="http://schemas.openxmlformats.org/officeDocument/2006/relationships/hyperlink" Target="https://tothemoon.im-ldi.com/data_a70/AS17/raw/AS17-145-22162.tif" TargetMode="External"/><Relationship Id="rId28409" Type="http://schemas.openxmlformats.org/officeDocument/2006/relationships/hyperlink" Target="https://tothemoon.im-ldi.com/data_a70/AS17/processed/AS17-145-22162.png" TargetMode="External"/><Relationship Id="rId28410" Type="http://schemas.openxmlformats.org/officeDocument/2006/relationships/hyperlink" Target="https://www.lpi.usra.edu/resources/apollo/frame/?AS17-145-22165" TargetMode="External"/><Relationship Id="rId28411" Type="http://schemas.openxmlformats.org/officeDocument/2006/relationships/hyperlink" Target="https://tothemoon.im-ldi.com/data_a70/AS17/extra/AS17-145-22165.small.png" TargetMode="External"/><Relationship Id="rId28412" Type="http://schemas.openxmlformats.org/officeDocument/2006/relationships/hyperlink" Target="https://tothemoon.im-ldi.com/data_a70/AS17/raw/AS17-145-22165.tif" TargetMode="External"/><Relationship Id="rId28413" Type="http://schemas.openxmlformats.org/officeDocument/2006/relationships/hyperlink" Target="https://tothemoon.im-ldi.com/data_a70/AS17/processed/AS17-145-22165.png" TargetMode="External"/><Relationship Id="rId28414" Type="http://schemas.openxmlformats.org/officeDocument/2006/relationships/hyperlink" Target="https://www.lpi.usra.edu/resources/apollo/frame/?AS17-145-22166" TargetMode="External"/><Relationship Id="rId28415" Type="http://schemas.openxmlformats.org/officeDocument/2006/relationships/hyperlink" Target="https://tothemoon.im-ldi.com/data_a70/AS17/extra/AS17-145-22166.small.png" TargetMode="External"/><Relationship Id="rId28416" Type="http://schemas.openxmlformats.org/officeDocument/2006/relationships/hyperlink" Target="https://tothemoon.im-ldi.com/data_a70/AS17/raw/AS17-145-22166.tif" TargetMode="External"/><Relationship Id="rId28417" Type="http://schemas.openxmlformats.org/officeDocument/2006/relationships/hyperlink" Target="https://tothemoon.im-ldi.com/data_a70/AS17/processed/AS17-145-22166.png" TargetMode="External"/><Relationship Id="rId28418" Type="http://schemas.openxmlformats.org/officeDocument/2006/relationships/hyperlink" Target="https://www.lpi.usra.edu/resources/apollo/frame/?AS17-145-22167" TargetMode="External"/><Relationship Id="rId28419" Type="http://schemas.openxmlformats.org/officeDocument/2006/relationships/hyperlink" Target="https://tothemoon.im-ldi.com/data_a70/AS17/extra/AS17-145-22167.small.png" TargetMode="External"/><Relationship Id="rId28420" Type="http://schemas.openxmlformats.org/officeDocument/2006/relationships/hyperlink" Target="https://tothemoon.im-ldi.com/data_a70/AS17/raw/AS17-145-22167.tif" TargetMode="External"/><Relationship Id="rId28421" Type="http://schemas.openxmlformats.org/officeDocument/2006/relationships/hyperlink" Target="https://tothemoon.im-ldi.com/data_a70/AS17/processed/AS17-145-22167.png" TargetMode="External"/><Relationship Id="rId28422" Type="http://schemas.openxmlformats.org/officeDocument/2006/relationships/hyperlink" Target="https://www.lpi.usra.edu/resources/apollo/frame/?AS17-145-22168" TargetMode="External"/><Relationship Id="rId28423" Type="http://schemas.openxmlformats.org/officeDocument/2006/relationships/hyperlink" Target="https://tothemoon.im-ldi.com/data_a70/AS17/extra/AS17-145-22168.small.png" TargetMode="External"/><Relationship Id="rId28424" Type="http://schemas.openxmlformats.org/officeDocument/2006/relationships/hyperlink" Target="https://tothemoon.im-ldi.com/data_a70/AS17/raw/AS17-145-22168.tif" TargetMode="External"/><Relationship Id="rId28425" Type="http://schemas.openxmlformats.org/officeDocument/2006/relationships/hyperlink" Target="https://tothemoon.im-ldi.com/data_a70/AS17/processed/AS17-145-22168.png" TargetMode="External"/><Relationship Id="rId28426" Type="http://schemas.openxmlformats.org/officeDocument/2006/relationships/hyperlink" Target="https://www.lpi.usra.edu/resources/apollo/frame/?AS17-145-22173" TargetMode="External"/><Relationship Id="rId28427" Type="http://schemas.openxmlformats.org/officeDocument/2006/relationships/hyperlink" Target="https://tothemoon.im-ldi.com/data_a70/AS17/extra/AS17-145-22173.small.png" TargetMode="External"/><Relationship Id="rId28428" Type="http://schemas.openxmlformats.org/officeDocument/2006/relationships/hyperlink" Target="https://tothemoon.im-ldi.com/data_a70/AS17/raw/AS17-145-22173.tif" TargetMode="External"/><Relationship Id="rId28429" Type="http://schemas.openxmlformats.org/officeDocument/2006/relationships/hyperlink" Target="https://tothemoon.im-ldi.com/data_a70/AS17/processed/AS17-145-22173.png" TargetMode="External"/><Relationship Id="rId28430" Type="http://schemas.openxmlformats.org/officeDocument/2006/relationships/hyperlink" Target="https://www.lpi.usra.edu/resources/apollo/frame/?AS17-145-22176" TargetMode="External"/><Relationship Id="rId28431" Type="http://schemas.openxmlformats.org/officeDocument/2006/relationships/hyperlink" Target="https://tothemoon.im-ldi.com/data_a70/AS17/extra/AS17-145-22176.small.png" TargetMode="External"/><Relationship Id="rId28432" Type="http://schemas.openxmlformats.org/officeDocument/2006/relationships/hyperlink" Target="https://tothemoon.im-ldi.com/data_a70/AS17/raw/AS17-145-22176.tif" TargetMode="External"/><Relationship Id="rId28433" Type="http://schemas.openxmlformats.org/officeDocument/2006/relationships/hyperlink" Target="https://tothemoon.im-ldi.com/data_a70/AS17/processed/AS17-145-22176.png" TargetMode="External"/><Relationship Id="rId28434" Type="http://schemas.openxmlformats.org/officeDocument/2006/relationships/hyperlink" Target="https://www.lpi.usra.edu/resources/apollo/frame/?AS17-145-22180" TargetMode="External"/><Relationship Id="rId28435" Type="http://schemas.openxmlformats.org/officeDocument/2006/relationships/hyperlink" Target="https://tothemoon.im-ldi.com/data_a70/AS17/extra/AS17-145-22180.small.png" TargetMode="External"/><Relationship Id="rId28436" Type="http://schemas.openxmlformats.org/officeDocument/2006/relationships/hyperlink" Target="https://tothemoon.im-ldi.com/data_a70/AS17/raw/AS17-145-22180.tif" TargetMode="External"/><Relationship Id="rId28437" Type="http://schemas.openxmlformats.org/officeDocument/2006/relationships/hyperlink" Target="https://tothemoon.im-ldi.com/data_a70/AS17/processed/AS17-145-22180.png" TargetMode="External"/><Relationship Id="rId28438" Type="http://schemas.openxmlformats.org/officeDocument/2006/relationships/hyperlink" Target="https://www.lpi.usra.edu/resources/apollo/frame/?AS17-145-22184" TargetMode="External"/><Relationship Id="rId28439" Type="http://schemas.openxmlformats.org/officeDocument/2006/relationships/hyperlink" Target="https://tothemoon.im-ldi.com/data_a70/AS17/extra/AS17-145-22184.small.png" TargetMode="External"/><Relationship Id="rId28440" Type="http://schemas.openxmlformats.org/officeDocument/2006/relationships/hyperlink" Target="https://tothemoon.im-ldi.com/data_a70/AS17/raw/AS17-145-22184.tif" TargetMode="External"/><Relationship Id="rId28441" Type="http://schemas.openxmlformats.org/officeDocument/2006/relationships/hyperlink" Target="https://tothemoon.im-ldi.com/data_a70/AS17/processed/AS17-145-22184.png" TargetMode="External"/><Relationship Id="rId28442" Type="http://schemas.openxmlformats.org/officeDocument/2006/relationships/hyperlink" Target="https://www.lpi.usra.edu/resources/apollo/frame/?AS17-145-22185" TargetMode="External"/><Relationship Id="rId28443" Type="http://schemas.openxmlformats.org/officeDocument/2006/relationships/hyperlink" Target="https://tothemoon.im-ldi.com/data_a70/AS17/extra/AS17-145-22185.small.png" TargetMode="External"/><Relationship Id="rId28444" Type="http://schemas.openxmlformats.org/officeDocument/2006/relationships/hyperlink" Target="https://tothemoon.im-ldi.com/data_a70/AS17/raw/AS17-145-22185.tif" TargetMode="External"/><Relationship Id="rId28445" Type="http://schemas.openxmlformats.org/officeDocument/2006/relationships/hyperlink" Target="https://tothemoon.im-ldi.com/data_a70/AS17/processed/AS17-145-22185.png" TargetMode="External"/><Relationship Id="rId28446" Type="http://schemas.openxmlformats.org/officeDocument/2006/relationships/hyperlink" Target="https://www.lpi.usra.edu/resources/apollo/frame/?AS17-145-22190" TargetMode="External"/><Relationship Id="rId28447" Type="http://schemas.openxmlformats.org/officeDocument/2006/relationships/hyperlink" Target="https://tothemoon.im-ldi.com/data_a70/AS17/extra/AS17-145-22190.small.png" TargetMode="External"/><Relationship Id="rId28448" Type="http://schemas.openxmlformats.org/officeDocument/2006/relationships/hyperlink" Target="https://tothemoon.im-ldi.com/data_a70/AS17/raw/AS17-145-22190.tif" TargetMode="External"/><Relationship Id="rId28449" Type="http://schemas.openxmlformats.org/officeDocument/2006/relationships/hyperlink" Target="https://tothemoon.im-ldi.com/data_a70/AS17/processed/AS17-145-22190.png" TargetMode="External"/><Relationship Id="rId28450" Type="http://schemas.openxmlformats.org/officeDocument/2006/relationships/hyperlink" Target="https://www.lpi.usra.edu/resources/apollo/frame/?AS17-145-22191" TargetMode="External"/><Relationship Id="rId28451" Type="http://schemas.openxmlformats.org/officeDocument/2006/relationships/hyperlink" Target="https://tothemoon.im-ldi.com/data_a70/AS17/extra/AS17-145-22191.small.png" TargetMode="External"/><Relationship Id="rId28452" Type="http://schemas.openxmlformats.org/officeDocument/2006/relationships/hyperlink" Target="https://tothemoon.im-ldi.com/data_a70/AS17/raw/AS17-145-22191.tif" TargetMode="External"/><Relationship Id="rId28453" Type="http://schemas.openxmlformats.org/officeDocument/2006/relationships/hyperlink" Target="https://tothemoon.im-ldi.com/data_a70/AS17/processed/AS17-145-22191.png" TargetMode="External"/><Relationship Id="rId28454" Type="http://schemas.openxmlformats.org/officeDocument/2006/relationships/hyperlink" Target="https://www.lpi.usra.edu/resources/apollo/frame/?AS17-145-22192" TargetMode="External"/><Relationship Id="rId28455" Type="http://schemas.openxmlformats.org/officeDocument/2006/relationships/hyperlink" Target="https://tothemoon.im-ldi.com/data_a70/AS17/extra/AS17-145-22192.small.png" TargetMode="External"/><Relationship Id="rId28456" Type="http://schemas.openxmlformats.org/officeDocument/2006/relationships/hyperlink" Target="https://tothemoon.im-ldi.com/data_a70/AS17/raw/AS17-145-22192.tif" TargetMode="External"/><Relationship Id="rId28457" Type="http://schemas.openxmlformats.org/officeDocument/2006/relationships/hyperlink" Target="https://tothemoon.im-ldi.com/data_a70/AS17/processed/AS17-145-22192.png" TargetMode="External"/><Relationship Id="rId28458" Type="http://schemas.openxmlformats.org/officeDocument/2006/relationships/hyperlink" Target="https://www.lpi.usra.edu/resources/apollo/frame/?AS17-145-22193" TargetMode="External"/><Relationship Id="rId28459" Type="http://schemas.openxmlformats.org/officeDocument/2006/relationships/hyperlink" Target="https://tothemoon.im-ldi.com/data_a70/AS17/extra/AS17-145-22193.small.png" TargetMode="External"/><Relationship Id="rId28460" Type="http://schemas.openxmlformats.org/officeDocument/2006/relationships/hyperlink" Target="https://tothemoon.im-ldi.com/data_a70/AS17/raw/AS17-145-22193.tif" TargetMode="External"/><Relationship Id="rId28461" Type="http://schemas.openxmlformats.org/officeDocument/2006/relationships/hyperlink" Target="https://tothemoon.im-ldi.com/data_a70/AS17/processed/AS17-145-22193.png" TargetMode="External"/><Relationship Id="rId28462" Type="http://schemas.openxmlformats.org/officeDocument/2006/relationships/hyperlink" Target="https://www.lpi.usra.edu/resources/apollo/frame/?AS17-145-22194" TargetMode="External"/><Relationship Id="rId28463" Type="http://schemas.openxmlformats.org/officeDocument/2006/relationships/hyperlink" Target="https://tothemoon.im-ldi.com/data_a70/AS17/extra/AS17-145-22194.small.png" TargetMode="External"/><Relationship Id="rId28464" Type="http://schemas.openxmlformats.org/officeDocument/2006/relationships/hyperlink" Target="https://tothemoon.im-ldi.com/data_a70/AS17/raw/AS17-145-22194.tif" TargetMode="External"/><Relationship Id="rId28465" Type="http://schemas.openxmlformats.org/officeDocument/2006/relationships/hyperlink" Target="https://tothemoon.im-ldi.com/data_a70/AS17/processed/AS17-145-22194.png" TargetMode="External"/><Relationship Id="rId28466" Type="http://schemas.openxmlformats.org/officeDocument/2006/relationships/hyperlink" Target="https://www.lpi.usra.edu/resources/apollo/frame/?AS17-145-22195" TargetMode="External"/><Relationship Id="rId28467" Type="http://schemas.openxmlformats.org/officeDocument/2006/relationships/hyperlink" Target="https://tothemoon.im-ldi.com/data_a70/AS17/extra/AS17-145-22195.small.png" TargetMode="External"/><Relationship Id="rId28468" Type="http://schemas.openxmlformats.org/officeDocument/2006/relationships/hyperlink" Target="https://tothemoon.im-ldi.com/data_a70/AS17/raw/AS17-145-22195.tif" TargetMode="External"/><Relationship Id="rId28469" Type="http://schemas.openxmlformats.org/officeDocument/2006/relationships/hyperlink" Target="https://tothemoon.im-ldi.com/data_a70/AS17/processed/AS17-145-22195.png" TargetMode="External"/><Relationship Id="rId28470" Type="http://schemas.openxmlformats.org/officeDocument/2006/relationships/hyperlink" Target="https://www.lpi.usra.edu/resources/apollo/frame/?AS17-145-22196" TargetMode="External"/><Relationship Id="rId28471" Type="http://schemas.openxmlformats.org/officeDocument/2006/relationships/hyperlink" Target="https://tothemoon.im-ldi.com/data_a70/AS17/extra/AS17-145-22196.small.png" TargetMode="External"/><Relationship Id="rId28472" Type="http://schemas.openxmlformats.org/officeDocument/2006/relationships/hyperlink" Target="https://tothemoon.im-ldi.com/data_a70/AS17/raw/AS17-145-22196.tif" TargetMode="External"/><Relationship Id="rId28473" Type="http://schemas.openxmlformats.org/officeDocument/2006/relationships/hyperlink" Target="https://tothemoon.im-ldi.com/data_a70/AS17/processed/AS17-145-22196.png" TargetMode="External"/><Relationship Id="rId28474" Type="http://schemas.openxmlformats.org/officeDocument/2006/relationships/hyperlink" Target="https://www.lpi.usra.edu/resources/apollo/frame/?AS17-145-22197" TargetMode="External"/><Relationship Id="rId28475" Type="http://schemas.openxmlformats.org/officeDocument/2006/relationships/hyperlink" Target="https://tothemoon.im-ldi.com/data_a70/AS17/extra/AS17-145-22197.small.png" TargetMode="External"/><Relationship Id="rId28476" Type="http://schemas.openxmlformats.org/officeDocument/2006/relationships/hyperlink" Target="https://tothemoon.im-ldi.com/data_a70/AS17/raw/AS17-145-22197.tif" TargetMode="External"/><Relationship Id="rId28477" Type="http://schemas.openxmlformats.org/officeDocument/2006/relationships/hyperlink" Target="https://tothemoon.im-ldi.com/data_a70/AS17/processed/AS17-145-22197.png" TargetMode="External"/><Relationship Id="rId28478" Type="http://schemas.openxmlformats.org/officeDocument/2006/relationships/hyperlink" Target="https://www.lpi.usra.edu/resources/apollo/frame/?AS17-145-22198" TargetMode="External"/><Relationship Id="rId28479" Type="http://schemas.openxmlformats.org/officeDocument/2006/relationships/hyperlink" Target="https://tothemoon.im-ldi.com/data_a70/AS17/extra/AS17-145-22198.small.png" TargetMode="External"/><Relationship Id="rId28480" Type="http://schemas.openxmlformats.org/officeDocument/2006/relationships/hyperlink" Target="https://tothemoon.im-ldi.com/data_a70/AS17/raw/AS17-145-22198.tif" TargetMode="External"/><Relationship Id="rId28481" Type="http://schemas.openxmlformats.org/officeDocument/2006/relationships/hyperlink" Target="https://tothemoon.im-ldi.com/data_a70/AS17/processed/AS17-145-22198.png" TargetMode="External"/><Relationship Id="rId28482" Type="http://schemas.openxmlformats.org/officeDocument/2006/relationships/hyperlink" Target="https://www.lpi.usra.edu/resources/apollo/frame/?AS17-145-22199" TargetMode="External"/><Relationship Id="rId28483" Type="http://schemas.openxmlformats.org/officeDocument/2006/relationships/hyperlink" Target="https://tothemoon.im-ldi.com/data_a70/AS17/extra/AS17-145-22199.small.png" TargetMode="External"/><Relationship Id="rId28484" Type="http://schemas.openxmlformats.org/officeDocument/2006/relationships/hyperlink" Target="https://tothemoon.im-ldi.com/data_a70/AS17/raw/AS17-145-22199.tif" TargetMode="External"/><Relationship Id="rId28485" Type="http://schemas.openxmlformats.org/officeDocument/2006/relationships/hyperlink" Target="https://tothemoon.im-ldi.com/data_a70/AS17/processed/AS17-145-22199.png" TargetMode="External"/><Relationship Id="rId28486" Type="http://schemas.openxmlformats.org/officeDocument/2006/relationships/hyperlink" Target="https://www.lpi.usra.edu/resources/apollo/frame/?AS17-145-22200" TargetMode="External"/><Relationship Id="rId28487" Type="http://schemas.openxmlformats.org/officeDocument/2006/relationships/hyperlink" Target="https://tothemoon.im-ldi.com/data_a70/AS17/extra/AS17-145-22200.small.png" TargetMode="External"/><Relationship Id="rId28488" Type="http://schemas.openxmlformats.org/officeDocument/2006/relationships/hyperlink" Target="https://tothemoon.im-ldi.com/data_a70/AS17/raw/AS17-145-22200.tif" TargetMode="External"/><Relationship Id="rId28489" Type="http://schemas.openxmlformats.org/officeDocument/2006/relationships/hyperlink" Target="https://tothemoon.im-ldi.com/data_a70/AS17/processed/AS17-145-22200.png" TargetMode="External"/><Relationship Id="rId28490" Type="http://schemas.openxmlformats.org/officeDocument/2006/relationships/hyperlink" Target="https://www.lpi.usra.edu/resources/apollo/frame/?AS17-145-22201" TargetMode="External"/><Relationship Id="rId28491" Type="http://schemas.openxmlformats.org/officeDocument/2006/relationships/hyperlink" Target="https://tothemoon.im-ldi.com/data_a70/AS17/extra/AS17-145-22201.small.png" TargetMode="External"/><Relationship Id="rId28492" Type="http://schemas.openxmlformats.org/officeDocument/2006/relationships/hyperlink" Target="https://tothemoon.im-ldi.com/data_a70/AS17/raw/AS17-145-22201.tif" TargetMode="External"/><Relationship Id="rId28493" Type="http://schemas.openxmlformats.org/officeDocument/2006/relationships/hyperlink" Target="https://tothemoon.im-ldi.com/data_a70/AS17/processed/AS17-145-22201.png" TargetMode="External"/><Relationship Id="rId28494" Type="http://schemas.openxmlformats.org/officeDocument/2006/relationships/hyperlink" Target="https://www.lpi.usra.edu/resources/apollo/frame/?AS17-145-22202" TargetMode="External"/><Relationship Id="rId28495" Type="http://schemas.openxmlformats.org/officeDocument/2006/relationships/hyperlink" Target="https://tothemoon.im-ldi.com/data_a70/AS17/extra/AS17-145-22202.small.png" TargetMode="External"/><Relationship Id="rId28496" Type="http://schemas.openxmlformats.org/officeDocument/2006/relationships/hyperlink" Target="https://tothemoon.im-ldi.com/data_a70/AS17/raw/AS17-145-22202.tif" TargetMode="External"/><Relationship Id="rId28497" Type="http://schemas.openxmlformats.org/officeDocument/2006/relationships/hyperlink" Target="https://tothemoon.im-ldi.com/data_a70/AS17/processed/AS17-145-22202.png" TargetMode="External"/><Relationship Id="rId28498" Type="http://schemas.openxmlformats.org/officeDocument/2006/relationships/hyperlink" Target="https://www.lpi.usra.edu/resources/apollo/frame/?AS17-145-22203" TargetMode="External"/><Relationship Id="rId28499" Type="http://schemas.openxmlformats.org/officeDocument/2006/relationships/hyperlink" Target="https://tothemoon.im-ldi.com/data_a70/AS17/extra/AS17-145-22203.small.png" TargetMode="External"/><Relationship Id="rId28500" Type="http://schemas.openxmlformats.org/officeDocument/2006/relationships/hyperlink" Target="https://tothemoon.im-ldi.com/data_a70/AS17/raw/AS17-145-22203.tif" TargetMode="External"/><Relationship Id="rId28501" Type="http://schemas.openxmlformats.org/officeDocument/2006/relationships/hyperlink" Target="https://tothemoon.im-ldi.com/data_a70/AS17/processed/AS17-145-22203.png" TargetMode="External"/><Relationship Id="rId28502" Type="http://schemas.openxmlformats.org/officeDocument/2006/relationships/hyperlink" Target="https://www.lpi.usra.edu/resources/apollo/frame/?AS17-145-22204" TargetMode="External"/><Relationship Id="rId28503" Type="http://schemas.openxmlformats.org/officeDocument/2006/relationships/hyperlink" Target="https://tothemoon.im-ldi.com/data_a70/AS17/extra/AS17-145-22204.small.png" TargetMode="External"/><Relationship Id="rId28504" Type="http://schemas.openxmlformats.org/officeDocument/2006/relationships/hyperlink" Target="https://tothemoon.im-ldi.com/data_a70/AS17/raw/AS17-145-22204.tif" TargetMode="External"/><Relationship Id="rId28505" Type="http://schemas.openxmlformats.org/officeDocument/2006/relationships/hyperlink" Target="https://tothemoon.im-ldi.com/data_a70/AS17/processed/AS17-145-22204.png" TargetMode="External"/><Relationship Id="rId28506" Type="http://schemas.openxmlformats.org/officeDocument/2006/relationships/hyperlink" Target="https://www.lpi.usra.edu/resources/apollo/frame/?AS17-145-22205" TargetMode="External"/><Relationship Id="rId28507" Type="http://schemas.openxmlformats.org/officeDocument/2006/relationships/hyperlink" Target="https://tothemoon.im-ldi.com/data_a70/AS17/extra/AS17-145-22205.small.png" TargetMode="External"/><Relationship Id="rId28508" Type="http://schemas.openxmlformats.org/officeDocument/2006/relationships/hyperlink" Target="https://tothemoon.im-ldi.com/data_a70/AS17/raw/AS17-145-22205.tif" TargetMode="External"/><Relationship Id="rId28509" Type="http://schemas.openxmlformats.org/officeDocument/2006/relationships/hyperlink" Target="https://tothemoon.im-ldi.com/data_a70/AS17/processed/AS17-145-22205.png" TargetMode="External"/><Relationship Id="rId28510" Type="http://schemas.openxmlformats.org/officeDocument/2006/relationships/hyperlink" Target="https://www.lpi.usra.edu/resources/apollo/frame/?AS17-145-22206" TargetMode="External"/><Relationship Id="rId28511" Type="http://schemas.openxmlformats.org/officeDocument/2006/relationships/hyperlink" Target="https://tothemoon.im-ldi.com/data_a70/AS17/extra/AS17-145-22206.small.png" TargetMode="External"/><Relationship Id="rId28512" Type="http://schemas.openxmlformats.org/officeDocument/2006/relationships/hyperlink" Target="https://tothemoon.im-ldi.com/data_a70/AS17/raw/AS17-145-22206.tif" TargetMode="External"/><Relationship Id="rId28513" Type="http://schemas.openxmlformats.org/officeDocument/2006/relationships/hyperlink" Target="https://tothemoon.im-ldi.com/data_a70/AS17/processed/AS17-145-22206.png" TargetMode="External"/><Relationship Id="rId28514" Type="http://schemas.openxmlformats.org/officeDocument/2006/relationships/hyperlink" Target="https://www.lpi.usra.edu/resources/apollo/frame/?AS17-145-22207" TargetMode="External"/><Relationship Id="rId28515" Type="http://schemas.openxmlformats.org/officeDocument/2006/relationships/hyperlink" Target="https://tothemoon.im-ldi.com/data_a70/AS17/extra/AS17-145-22207.small.png" TargetMode="External"/><Relationship Id="rId28516" Type="http://schemas.openxmlformats.org/officeDocument/2006/relationships/hyperlink" Target="https://tothemoon.im-ldi.com/data_a70/AS17/raw/AS17-145-22207.tif" TargetMode="External"/><Relationship Id="rId28517" Type="http://schemas.openxmlformats.org/officeDocument/2006/relationships/hyperlink" Target="https://tothemoon.im-ldi.com/data_a70/AS17/processed/AS17-145-22207.png" TargetMode="External"/><Relationship Id="rId28518" Type="http://schemas.openxmlformats.org/officeDocument/2006/relationships/hyperlink" Target="https://www.lpi.usra.edu/resources/apollo/frame/?AS17-145-22208" TargetMode="External"/><Relationship Id="rId28519" Type="http://schemas.openxmlformats.org/officeDocument/2006/relationships/hyperlink" Target="https://tothemoon.im-ldi.com/data_a70/AS17/extra/AS17-145-22208.small.png" TargetMode="External"/><Relationship Id="rId28520" Type="http://schemas.openxmlformats.org/officeDocument/2006/relationships/hyperlink" Target="https://tothemoon.im-ldi.com/data_a70/AS17/raw/AS17-145-22208.tif" TargetMode="External"/><Relationship Id="rId28521" Type="http://schemas.openxmlformats.org/officeDocument/2006/relationships/hyperlink" Target="https://tothemoon.im-ldi.com/data_a70/AS17/processed/AS17-145-22208.png" TargetMode="External"/><Relationship Id="rId28522" Type="http://schemas.openxmlformats.org/officeDocument/2006/relationships/hyperlink" Target="https://www.lpi.usra.edu/resources/apollo/frame/?AS17-145-22209" TargetMode="External"/><Relationship Id="rId28523" Type="http://schemas.openxmlformats.org/officeDocument/2006/relationships/hyperlink" Target="https://tothemoon.im-ldi.com/data_a70/AS17/extra/AS17-145-22209.small.png" TargetMode="External"/><Relationship Id="rId28524" Type="http://schemas.openxmlformats.org/officeDocument/2006/relationships/hyperlink" Target="https://tothemoon.im-ldi.com/data_a70/AS17/raw/AS17-145-22209.tif" TargetMode="External"/><Relationship Id="rId28525" Type="http://schemas.openxmlformats.org/officeDocument/2006/relationships/hyperlink" Target="https://tothemoon.im-ldi.com/data_a70/AS17/processed/AS17-145-22209.png" TargetMode="External"/><Relationship Id="rId28526" Type="http://schemas.openxmlformats.org/officeDocument/2006/relationships/hyperlink" Target="https://www.lpi.usra.edu/resources/apollo/frame/?AS17-145-22210" TargetMode="External"/><Relationship Id="rId28527" Type="http://schemas.openxmlformats.org/officeDocument/2006/relationships/hyperlink" Target="https://tothemoon.im-ldi.com/data_a70/AS17/extra/AS17-145-22210.small.png" TargetMode="External"/><Relationship Id="rId28528" Type="http://schemas.openxmlformats.org/officeDocument/2006/relationships/hyperlink" Target="https://tothemoon.im-ldi.com/data_a70/AS17/raw/AS17-145-22210.tif" TargetMode="External"/><Relationship Id="rId28529" Type="http://schemas.openxmlformats.org/officeDocument/2006/relationships/hyperlink" Target="https://tothemoon.im-ldi.com/data_a70/AS17/processed/AS17-145-22210.png" TargetMode="External"/><Relationship Id="rId28530" Type="http://schemas.openxmlformats.org/officeDocument/2006/relationships/hyperlink" Target="https://www.lpi.usra.edu/resources/apollo/frame/?AS17-145-22211" TargetMode="External"/><Relationship Id="rId28531" Type="http://schemas.openxmlformats.org/officeDocument/2006/relationships/hyperlink" Target="https://tothemoon.im-ldi.com/data_a70/AS17/extra/AS17-145-22211.small.png" TargetMode="External"/><Relationship Id="rId28532" Type="http://schemas.openxmlformats.org/officeDocument/2006/relationships/hyperlink" Target="https://tothemoon.im-ldi.com/data_a70/AS17/raw/AS17-145-22211.tif" TargetMode="External"/><Relationship Id="rId28533" Type="http://schemas.openxmlformats.org/officeDocument/2006/relationships/hyperlink" Target="https://tothemoon.im-ldi.com/data_a70/AS17/processed/AS17-145-22211.png" TargetMode="External"/><Relationship Id="rId28534" Type="http://schemas.openxmlformats.org/officeDocument/2006/relationships/hyperlink" Target="https://www.lpi.usra.edu/resources/apollo/frame/?AS17-145-22212" TargetMode="External"/><Relationship Id="rId28535" Type="http://schemas.openxmlformats.org/officeDocument/2006/relationships/hyperlink" Target="https://tothemoon.im-ldi.com/data_a70/AS17/extra/AS17-145-22212.small.png" TargetMode="External"/><Relationship Id="rId28536" Type="http://schemas.openxmlformats.org/officeDocument/2006/relationships/hyperlink" Target="https://tothemoon.im-ldi.com/data_a70/AS17/raw/AS17-145-22212.tif" TargetMode="External"/><Relationship Id="rId28537" Type="http://schemas.openxmlformats.org/officeDocument/2006/relationships/hyperlink" Target="https://tothemoon.im-ldi.com/data_a70/AS17/processed/AS17-145-22212.png" TargetMode="External"/><Relationship Id="rId28538" Type="http://schemas.openxmlformats.org/officeDocument/2006/relationships/hyperlink" Target="https://www.lpi.usra.edu/resources/apollo/frame/?AS17-145-22213" TargetMode="External"/><Relationship Id="rId28539" Type="http://schemas.openxmlformats.org/officeDocument/2006/relationships/hyperlink" Target="https://tothemoon.im-ldi.com/data_a70/AS17/extra/AS17-145-22213.small.png" TargetMode="External"/><Relationship Id="rId28540" Type="http://schemas.openxmlformats.org/officeDocument/2006/relationships/hyperlink" Target="https://tothemoon.im-ldi.com/data_a70/AS17/raw/AS17-145-22213.tif" TargetMode="External"/><Relationship Id="rId28541" Type="http://schemas.openxmlformats.org/officeDocument/2006/relationships/hyperlink" Target="https://tothemoon.im-ldi.com/data_a70/AS17/processed/AS17-145-22213.png" TargetMode="External"/><Relationship Id="rId28542" Type="http://schemas.openxmlformats.org/officeDocument/2006/relationships/hyperlink" Target="https://www.lpi.usra.edu/resources/apollo/frame/?AS17-145-22214" TargetMode="External"/><Relationship Id="rId28543" Type="http://schemas.openxmlformats.org/officeDocument/2006/relationships/hyperlink" Target="https://tothemoon.im-ldi.com/data_a70/AS17/extra/AS17-145-22214.small.png" TargetMode="External"/><Relationship Id="rId28544" Type="http://schemas.openxmlformats.org/officeDocument/2006/relationships/hyperlink" Target="https://tothemoon.im-ldi.com/data_a70/AS17/raw/AS17-145-22214.tif" TargetMode="External"/><Relationship Id="rId28545" Type="http://schemas.openxmlformats.org/officeDocument/2006/relationships/hyperlink" Target="https://tothemoon.im-ldi.com/data_a70/AS17/processed/AS17-145-22214.png" TargetMode="External"/><Relationship Id="rId28546" Type="http://schemas.openxmlformats.org/officeDocument/2006/relationships/hyperlink" Target="https://www.lpi.usra.edu/resources/apollo/frame/?AS17-145-22215" TargetMode="External"/><Relationship Id="rId28547" Type="http://schemas.openxmlformats.org/officeDocument/2006/relationships/hyperlink" Target="https://tothemoon.im-ldi.com/data_a70/AS17/extra/AS17-145-22215.small.png" TargetMode="External"/><Relationship Id="rId28548" Type="http://schemas.openxmlformats.org/officeDocument/2006/relationships/hyperlink" Target="https://tothemoon.im-ldi.com/data_a70/AS17/raw/AS17-145-22215.tif" TargetMode="External"/><Relationship Id="rId28549" Type="http://schemas.openxmlformats.org/officeDocument/2006/relationships/hyperlink" Target="https://tothemoon.im-ldi.com/data_a70/AS17/processed/AS17-145-22215.png" TargetMode="External"/><Relationship Id="rId28550" Type="http://schemas.openxmlformats.org/officeDocument/2006/relationships/hyperlink" Target="https://www.lpi.usra.edu/resources/apollo/frame/?AS17-145-22216" TargetMode="External"/><Relationship Id="rId28551" Type="http://schemas.openxmlformats.org/officeDocument/2006/relationships/hyperlink" Target="https://tothemoon.im-ldi.com/data_a70/AS17/extra/AS17-145-22216.small.png" TargetMode="External"/><Relationship Id="rId28552" Type="http://schemas.openxmlformats.org/officeDocument/2006/relationships/hyperlink" Target="https://tothemoon.im-ldi.com/data_a70/AS17/raw/AS17-145-22216.tif" TargetMode="External"/><Relationship Id="rId28553" Type="http://schemas.openxmlformats.org/officeDocument/2006/relationships/hyperlink" Target="https://tothemoon.im-ldi.com/data_a70/AS17/processed/AS17-145-22216.png" TargetMode="External"/><Relationship Id="rId28554" Type="http://schemas.openxmlformats.org/officeDocument/2006/relationships/hyperlink" Target="https://www.lpi.usra.edu/resources/apollo/frame/?AS17-145-22217" TargetMode="External"/><Relationship Id="rId28555" Type="http://schemas.openxmlformats.org/officeDocument/2006/relationships/hyperlink" Target="https://tothemoon.im-ldi.com/data_a70/AS17/extra/AS17-145-22217.small.png" TargetMode="External"/><Relationship Id="rId28556" Type="http://schemas.openxmlformats.org/officeDocument/2006/relationships/hyperlink" Target="https://tothemoon.im-ldi.com/data_a70/AS17/raw/AS17-145-22217.tif" TargetMode="External"/><Relationship Id="rId28557" Type="http://schemas.openxmlformats.org/officeDocument/2006/relationships/hyperlink" Target="https://tothemoon.im-ldi.com/data_a70/AS17/processed/AS17-145-22217.png" TargetMode="External"/><Relationship Id="rId28558" Type="http://schemas.openxmlformats.org/officeDocument/2006/relationships/hyperlink" Target="https://www.lpi.usra.edu/resources/apollo/frame/?AS17-145-22218" TargetMode="External"/><Relationship Id="rId28559" Type="http://schemas.openxmlformats.org/officeDocument/2006/relationships/hyperlink" Target="https://tothemoon.im-ldi.com/data_a70/AS17/extra/AS17-145-22218.small.png" TargetMode="External"/><Relationship Id="rId28560" Type="http://schemas.openxmlformats.org/officeDocument/2006/relationships/hyperlink" Target="https://tothemoon.im-ldi.com/data_a70/AS17/raw/AS17-145-22218.tif" TargetMode="External"/><Relationship Id="rId28561" Type="http://schemas.openxmlformats.org/officeDocument/2006/relationships/hyperlink" Target="https://tothemoon.im-ldi.com/data_a70/AS17/processed/AS17-145-22218.png" TargetMode="External"/><Relationship Id="rId28562" Type="http://schemas.openxmlformats.org/officeDocument/2006/relationships/hyperlink" Target="https://www.lpi.usra.edu/resources/apollo/frame/?AS17-145-22219" TargetMode="External"/><Relationship Id="rId28563" Type="http://schemas.openxmlformats.org/officeDocument/2006/relationships/hyperlink" Target="https://tothemoon.im-ldi.com/data_a70/AS17/extra/AS17-145-22219.small.png" TargetMode="External"/><Relationship Id="rId28564" Type="http://schemas.openxmlformats.org/officeDocument/2006/relationships/hyperlink" Target="https://tothemoon.im-ldi.com/data_a70/AS17/raw/AS17-145-22219.tif" TargetMode="External"/><Relationship Id="rId28565" Type="http://schemas.openxmlformats.org/officeDocument/2006/relationships/hyperlink" Target="https://tothemoon.im-ldi.com/data_a70/AS17/processed/AS17-145-22219.png" TargetMode="External"/><Relationship Id="rId28566" Type="http://schemas.openxmlformats.org/officeDocument/2006/relationships/hyperlink" Target="https://www.lpi.usra.edu/resources/apollo/frame/?AS17-145-22220" TargetMode="External"/><Relationship Id="rId28567" Type="http://schemas.openxmlformats.org/officeDocument/2006/relationships/hyperlink" Target="https://tothemoon.im-ldi.com/data_a70/AS17/extra/AS17-145-22220.small.png" TargetMode="External"/><Relationship Id="rId28568" Type="http://schemas.openxmlformats.org/officeDocument/2006/relationships/hyperlink" Target="https://tothemoon.im-ldi.com/data_a70/AS17/raw/AS17-145-22220.tif" TargetMode="External"/><Relationship Id="rId28569" Type="http://schemas.openxmlformats.org/officeDocument/2006/relationships/hyperlink" Target="https://tothemoon.im-ldi.com/data_a70/AS17/processed/AS17-145-22220.png" TargetMode="External"/><Relationship Id="rId28570" Type="http://schemas.openxmlformats.org/officeDocument/2006/relationships/hyperlink" Target="https://www.lpi.usra.edu/resources/apollo/frame/?AS17-145-22221" TargetMode="External"/><Relationship Id="rId28571" Type="http://schemas.openxmlformats.org/officeDocument/2006/relationships/hyperlink" Target="https://tothemoon.im-ldi.com/data_a70/AS17/extra/AS17-145-22221.small.png" TargetMode="External"/><Relationship Id="rId28572" Type="http://schemas.openxmlformats.org/officeDocument/2006/relationships/hyperlink" Target="https://tothemoon.im-ldi.com/data_a70/AS17/raw/AS17-145-22221.tif" TargetMode="External"/><Relationship Id="rId28573" Type="http://schemas.openxmlformats.org/officeDocument/2006/relationships/hyperlink" Target="https://tothemoon.im-ldi.com/data_a70/AS17/processed/AS17-145-22221.png" TargetMode="External"/><Relationship Id="rId28574" Type="http://schemas.openxmlformats.org/officeDocument/2006/relationships/hyperlink" Target="https://www.lpi.usra.edu/resources/apollo/frame/?AS17-145-22222" TargetMode="External"/><Relationship Id="rId28575" Type="http://schemas.openxmlformats.org/officeDocument/2006/relationships/hyperlink" Target="https://tothemoon.im-ldi.com/data_a70/AS17/extra/AS17-145-22222.small.png" TargetMode="External"/><Relationship Id="rId28576" Type="http://schemas.openxmlformats.org/officeDocument/2006/relationships/hyperlink" Target="https://tothemoon.im-ldi.com/data_a70/AS17/raw/AS17-145-22222.tif" TargetMode="External"/><Relationship Id="rId28577" Type="http://schemas.openxmlformats.org/officeDocument/2006/relationships/hyperlink" Target="https://tothemoon.im-ldi.com/data_a70/AS17/processed/AS17-145-22222.png" TargetMode="External"/><Relationship Id="rId28578" Type="http://schemas.openxmlformats.org/officeDocument/2006/relationships/hyperlink" Target="https://www.lpi.usra.edu/resources/apollo/frame/?AS17-145-22223" TargetMode="External"/><Relationship Id="rId28579" Type="http://schemas.openxmlformats.org/officeDocument/2006/relationships/hyperlink" Target="https://tothemoon.im-ldi.com/data_a70/AS17/extra/AS17-145-22223.small.png" TargetMode="External"/><Relationship Id="rId28580" Type="http://schemas.openxmlformats.org/officeDocument/2006/relationships/hyperlink" Target="https://tothemoon.im-ldi.com/data_a70/AS17/raw/AS17-145-22223.tif" TargetMode="External"/><Relationship Id="rId28581" Type="http://schemas.openxmlformats.org/officeDocument/2006/relationships/hyperlink" Target="https://tothemoon.im-ldi.com/data_a70/AS17/processed/AS17-145-22223.png" TargetMode="External"/><Relationship Id="rId28582" Type="http://schemas.openxmlformats.org/officeDocument/2006/relationships/hyperlink" Target="https://www.lpi.usra.edu/resources/apollo/frame/?AS17-145-22224" TargetMode="External"/><Relationship Id="rId28583" Type="http://schemas.openxmlformats.org/officeDocument/2006/relationships/hyperlink" Target="https://tothemoon.im-ldi.com/data_a70/AS17/extra/AS17-145-22224.small.png" TargetMode="External"/><Relationship Id="rId28584" Type="http://schemas.openxmlformats.org/officeDocument/2006/relationships/hyperlink" Target="https://tothemoon.im-ldi.com/data_a70/AS17/raw/AS17-145-22224.tif" TargetMode="External"/><Relationship Id="rId28585" Type="http://schemas.openxmlformats.org/officeDocument/2006/relationships/hyperlink" Target="https://tothemoon.im-ldi.com/data_a70/AS17/processed/AS17-145-22224.png" TargetMode="External"/><Relationship Id="rId28586" Type="http://schemas.openxmlformats.org/officeDocument/2006/relationships/hyperlink" Target="https://www.lpi.usra.edu/resources/apollo/frame/?AS17-145-22225" TargetMode="External"/><Relationship Id="rId28587" Type="http://schemas.openxmlformats.org/officeDocument/2006/relationships/hyperlink" Target="https://tothemoon.im-ldi.com/data_a70/AS17/extra/AS17-145-22225.small.png" TargetMode="External"/><Relationship Id="rId28588" Type="http://schemas.openxmlformats.org/officeDocument/2006/relationships/hyperlink" Target="https://tothemoon.im-ldi.com/data_a70/AS17/raw/AS17-145-22225.tif" TargetMode="External"/><Relationship Id="rId28589" Type="http://schemas.openxmlformats.org/officeDocument/2006/relationships/hyperlink" Target="https://tothemoon.im-ldi.com/data_a70/AS17/processed/AS17-145-22225.png" TargetMode="External"/><Relationship Id="rId28590" Type="http://schemas.openxmlformats.org/officeDocument/2006/relationships/hyperlink" Target="https://www.lpi.usra.edu/resources/apollo/frame/?AS17-145-22226" TargetMode="External"/><Relationship Id="rId28591" Type="http://schemas.openxmlformats.org/officeDocument/2006/relationships/hyperlink" Target="https://tothemoon.im-ldi.com/data_a70/AS17/extra/AS17-145-22226.small.png" TargetMode="External"/><Relationship Id="rId28592" Type="http://schemas.openxmlformats.org/officeDocument/2006/relationships/hyperlink" Target="https://tothemoon.im-ldi.com/data_a70/AS17/raw/AS17-145-22226.tif" TargetMode="External"/><Relationship Id="rId28593" Type="http://schemas.openxmlformats.org/officeDocument/2006/relationships/hyperlink" Target="https://tothemoon.im-ldi.com/data_a70/AS17/processed/AS17-145-22226.png" TargetMode="External"/><Relationship Id="rId28594" Type="http://schemas.openxmlformats.org/officeDocument/2006/relationships/hyperlink" Target="https://www.lpi.usra.edu/resources/apollo/frame/?AS17-145-22227" TargetMode="External"/><Relationship Id="rId28595" Type="http://schemas.openxmlformats.org/officeDocument/2006/relationships/hyperlink" Target="https://tothemoon.im-ldi.com/data_a70/AS17/extra/AS17-145-22227.small.png" TargetMode="External"/><Relationship Id="rId28596" Type="http://schemas.openxmlformats.org/officeDocument/2006/relationships/hyperlink" Target="https://tothemoon.im-ldi.com/data_a70/AS17/raw/AS17-145-22227.tif" TargetMode="External"/><Relationship Id="rId28597" Type="http://schemas.openxmlformats.org/officeDocument/2006/relationships/hyperlink" Target="https://tothemoon.im-ldi.com/data_a70/AS17/processed/AS17-145-22227.png" TargetMode="External"/><Relationship Id="rId28598" Type="http://schemas.openxmlformats.org/officeDocument/2006/relationships/hyperlink" Target="https://www.lpi.usra.edu/resources/apollo/frame/?AS17-145-22228" TargetMode="External"/><Relationship Id="rId28599" Type="http://schemas.openxmlformats.org/officeDocument/2006/relationships/hyperlink" Target="https://tothemoon.im-ldi.com/data_a70/AS17/extra/AS17-145-22228.small.png" TargetMode="External"/><Relationship Id="rId28600" Type="http://schemas.openxmlformats.org/officeDocument/2006/relationships/hyperlink" Target="https://tothemoon.im-ldi.com/data_a70/AS17/raw/AS17-145-22228.tif" TargetMode="External"/><Relationship Id="rId28601" Type="http://schemas.openxmlformats.org/officeDocument/2006/relationships/hyperlink" Target="https://tothemoon.im-ldi.com/data_a70/AS17/processed/AS17-145-22228.png" TargetMode="External"/><Relationship Id="rId28602" Type="http://schemas.openxmlformats.org/officeDocument/2006/relationships/hyperlink" Target="https://www.lpi.usra.edu/resources/apollo/frame/?AS17-145-22229" TargetMode="External"/><Relationship Id="rId28603" Type="http://schemas.openxmlformats.org/officeDocument/2006/relationships/hyperlink" Target="https://tothemoon.im-ldi.com/data_a70/AS17/extra/AS17-145-22229.small.png" TargetMode="External"/><Relationship Id="rId28604" Type="http://schemas.openxmlformats.org/officeDocument/2006/relationships/hyperlink" Target="https://tothemoon.im-ldi.com/data_a70/AS17/raw/AS17-145-22229.tif" TargetMode="External"/><Relationship Id="rId28605" Type="http://schemas.openxmlformats.org/officeDocument/2006/relationships/hyperlink" Target="https://tothemoon.im-ldi.com/data_a70/AS17/processed/AS17-145-22229.png" TargetMode="External"/><Relationship Id="rId28606" Type="http://schemas.openxmlformats.org/officeDocument/2006/relationships/hyperlink" Target="https://www.lpi.usra.edu/resources/apollo/frame/?AS17-145-22230" TargetMode="External"/><Relationship Id="rId28607" Type="http://schemas.openxmlformats.org/officeDocument/2006/relationships/hyperlink" Target="https://tothemoon.im-ldi.com/data_a70/AS17/extra/AS17-145-22230.small.png" TargetMode="External"/><Relationship Id="rId28608" Type="http://schemas.openxmlformats.org/officeDocument/2006/relationships/hyperlink" Target="https://tothemoon.im-ldi.com/data_a70/AS17/raw/AS17-145-22230.tif" TargetMode="External"/><Relationship Id="rId28609" Type="http://schemas.openxmlformats.org/officeDocument/2006/relationships/hyperlink" Target="https://tothemoon.im-ldi.com/data_a70/AS17/processed/AS17-145-22230.png" TargetMode="External"/><Relationship Id="rId28610" Type="http://schemas.openxmlformats.org/officeDocument/2006/relationships/hyperlink" Target="https://www.lpi.usra.edu/resources/apollo/frame/?AS17-145-22231" TargetMode="External"/><Relationship Id="rId28611" Type="http://schemas.openxmlformats.org/officeDocument/2006/relationships/hyperlink" Target="https://tothemoon.im-ldi.com/data_a70/AS17/extra/AS17-145-22231.small.png" TargetMode="External"/><Relationship Id="rId28612" Type="http://schemas.openxmlformats.org/officeDocument/2006/relationships/hyperlink" Target="https://tothemoon.im-ldi.com/data_a70/AS17/raw/AS17-145-22231.tif" TargetMode="External"/><Relationship Id="rId28613" Type="http://schemas.openxmlformats.org/officeDocument/2006/relationships/hyperlink" Target="https://tothemoon.im-ldi.com/data_a70/AS17/processed/AS17-145-22231.png" TargetMode="External"/><Relationship Id="rId28614" Type="http://schemas.openxmlformats.org/officeDocument/2006/relationships/hyperlink" Target="https://www.lpi.usra.edu/resources/apollo/frame/?AS17-145-22232" TargetMode="External"/><Relationship Id="rId28615" Type="http://schemas.openxmlformats.org/officeDocument/2006/relationships/hyperlink" Target="https://tothemoon.im-ldi.com/data_a70/AS17/extra/AS17-145-22232.small.png" TargetMode="External"/><Relationship Id="rId28616" Type="http://schemas.openxmlformats.org/officeDocument/2006/relationships/hyperlink" Target="https://tothemoon.im-ldi.com/data_a70/AS17/raw/AS17-145-22232.tif" TargetMode="External"/><Relationship Id="rId28617" Type="http://schemas.openxmlformats.org/officeDocument/2006/relationships/hyperlink" Target="https://tothemoon.im-ldi.com/data_a70/AS17/processed/AS17-145-22232.png" TargetMode="External"/><Relationship Id="rId28618" Type="http://schemas.openxmlformats.org/officeDocument/2006/relationships/hyperlink" Target="https://www.lpi.usra.edu/resources/apollo/frame/?AS17-145-22233" TargetMode="External"/><Relationship Id="rId28619" Type="http://schemas.openxmlformats.org/officeDocument/2006/relationships/hyperlink" Target="https://tothemoon.im-ldi.com/data_a70/AS17/extra/AS17-145-22233.small.png" TargetMode="External"/><Relationship Id="rId28620" Type="http://schemas.openxmlformats.org/officeDocument/2006/relationships/hyperlink" Target="https://tothemoon.im-ldi.com/data_a70/AS17/raw/AS17-145-22233.tif" TargetMode="External"/><Relationship Id="rId28621" Type="http://schemas.openxmlformats.org/officeDocument/2006/relationships/hyperlink" Target="https://tothemoon.im-ldi.com/data_a70/AS17/processed/AS17-145-22233.png" TargetMode="External"/><Relationship Id="rId28622" Type="http://schemas.openxmlformats.org/officeDocument/2006/relationships/hyperlink" Target="https://www.lpi.usra.edu/resources/apollo/frame/?AS17-145-22234" TargetMode="External"/><Relationship Id="rId28623" Type="http://schemas.openxmlformats.org/officeDocument/2006/relationships/hyperlink" Target="https://tothemoon.im-ldi.com/data_a70/AS17/extra/AS17-145-22234.small.png" TargetMode="External"/><Relationship Id="rId28624" Type="http://schemas.openxmlformats.org/officeDocument/2006/relationships/hyperlink" Target="https://tothemoon.im-ldi.com/data_a70/AS17/raw/AS17-145-22234.tif" TargetMode="External"/><Relationship Id="rId28625" Type="http://schemas.openxmlformats.org/officeDocument/2006/relationships/hyperlink" Target="https://tothemoon.im-ldi.com/data_a70/AS17/processed/AS17-145-22234.png" TargetMode="External"/><Relationship Id="rId28626" Type="http://schemas.openxmlformats.org/officeDocument/2006/relationships/hyperlink" Target="https://www.lpi.usra.edu/resources/apollo/frame/?AS17-145-22235" TargetMode="External"/><Relationship Id="rId28627" Type="http://schemas.openxmlformats.org/officeDocument/2006/relationships/hyperlink" Target="https://tothemoon.im-ldi.com/data_a70/AS17/extra/AS17-145-22235.small.png" TargetMode="External"/><Relationship Id="rId28628" Type="http://schemas.openxmlformats.org/officeDocument/2006/relationships/hyperlink" Target="https://tothemoon.im-ldi.com/data_a70/AS17/raw/AS17-145-22235.tif" TargetMode="External"/><Relationship Id="rId28629" Type="http://schemas.openxmlformats.org/officeDocument/2006/relationships/hyperlink" Target="https://tothemoon.im-ldi.com/data_a70/AS17/processed/AS17-145-22235.png" TargetMode="External"/><Relationship Id="rId28630" Type="http://schemas.openxmlformats.org/officeDocument/2006/relationships/hyperlink" Target="https://www.lpi.usra.edu/resources/apollo/frame/?AS17-145-22236" TargetMode="External"/><Relationship Id="rId28631" Type="http://schemas.openxmlformats.org/officeDocument/2006/relationships/hyperlink" Target="https://tothemoon.im-ldi.com/data_a70/AS17/extra/AS17-145-22236.small.png" TargetMode="External"/><Relationship Id="rId28632" Type="http://schemas.openxmlformats.org/officeDocument/2006/relationships/hyperlink" Target="https://tothemoon.im-ldi.com/data_a70/AS17/raw/AS17-145-22236.tif" TargetMode="External"/><Relationship Id="rId28633" Type="http://schemas.openxmlformats.org/officeDocument/2006/relationships/hyperlink" Target="https://tothemoon.im-ldi.com/data_a70/AS17/processed/AS17-145-22236.png" TargetMode="External"/><Relationship Id="rId28634" Type="http://schemas.openxmlformats.org/officeDocument/2006/relationships/hyperlink" Target="https://www.lpi.usra.edu/resources/apollo/frame/?AS17-145-22237" TargetMode="External"/><Relationship Id="rId28635" Type="http://schemas.openxmlformats.org/officeDocument/2006/relationships/hyperlink" Target="https://tothemoon.im-ldi.com/data_a70/AS17/extra/AS17-145-22237.small.png" TargetMode="External"/><Relationship Id="rId28636" Type="http://schemas.openxmlformats.org/officeDocument/2006/relationships/hyperlink" Target="https://tothemoon.im-ldi.com/data_a70/AS17/raw/AS17-145-22237.tif" TargetMode="External"/><Relationship Id="rId28637" Type="http://schemas.openxmlformats.org/officeDocument/2006/relationships/hyperlink" Target="https://tothemoon.im-ldi.com/data_a70/AS17/processed/AS17-145-22237.png" TargetMode="External"/><Relationship Id="rId28638" Type="http://schemas.openxmlformats.org/officeDocument/2006/relationships/hyperlink" Target="https://www.lpi.usra.edu/resources/apollo/frame/?AS17-145-22238" TargetMode="External"/><Relationship Id="rId28639" Type="http://schemas.openxmlformats.org/officeDocument/2006/relationships/hyperlink" Target="https://tothemoon.im-ldi.com/data_a70/AS17/extra/AS17-145-22238.small.png" TargetMode="External"/><Relationship Id="rId28640" Type="http://schemas.openxmlformats.org/officeDocument/2006/relationships/hyperlink" Target="https://tothemoon.im-ldi.com/data_a70/AS17/raw/AS17-145-22238.tif" TargetMode="External"/><Relationship Id="rId28641" Type="http://schemas.openxmlformats.org/officeDocument/2006/relationships/hyperlink" Target="https://tothemoon.im-ldi.com/data_a70/AS17/processed/AS17-145-22238.png" TargetMode="External"/><Relationship Id="rId28642" Type="http://schemas.openxmlformats.org/officeDocument/2006/relationships/hyperlink" Target="https://www.lpi.usra.edu/resources/apollo/frame/?AS17-145-22239" TargetMode="External"/><Relationship Id="rId28643" Type="http://schemas.openxmlformats.org/officeDocument/2006/relationships/hyperlink" Target="https://tothemoon.im-ldi.com/data_a70/AS17/extra/AS17-145-22239.small.png" TargetMode="External"/><Relationship Id="rId28644" Type="http://schemas.openxmlformats.org/officeDocument/2006/relationships/hyperlink" Target="https://tothemoon.im-ldi.com/data_a70/AS17/raw/AS17-145-22239.tif" TargetMode="External"/><Relationship Id="rId28645" Type="http://schemas.openxmlformats.org/officeDocument/2006/relationships/hyperlink" Target="https://tothemoon.im-ldi.com/data_a70/AS17/processed/AS17-145-22239.png" TargetMode="External"/><Relationship Id="rId28646" Type="http://schemas.openxmlformats.org/officeDocument/2006/relationships/hyperlink" Target="https://www.lpi.usra.edu/resources/apollo/frame/?AS17-145-22240" TargetMode="External"/><Relationship Id="rId28647" Type="http://schemas.openxmlformats.org/officeDocument/2006/relationships/hyperlink" Target="https://tothemoon.im-ldi.com/data_a70/AS17/extra/AS17-145-22240.small.png" TargetMode="External"/><Relationship Id="rId28648" Type="http://schemas.openxmlformats.org/officeDocument/2006/relationships/hyperlink" Target="https://tothemoon.im-ldi.com/data_a70/AS17/raw/AS17-145-22240.tif" TargetMode="External"/><Relationship Id="rId28649" Type="http://schemas.openxmlformats.org/officeDocument/2006/relationships/hyperlink" Target="https://tothemoon.im-ldi.com/data_a70/AS17/processed/AS17-145-22240.png" TargetMode="External"/><Relationship Id="rId28650" Type="http://schemas.openxmlformats.org/officeDocument/2006/relationships/hyperlink" Target="https://www.lpi.usra.edu/resources/apollo/frame/?AS17-145-22241" TargetMode="External"/><Relationship Id="rId28651" Type="http://schemas.openxmlformats.org/officeDocument/2006/relationships/hyperlink" Target="https://tothemoon.im-ldi.com/data_a70/AS17/extra/AS17-145-22241.small.png" TargetMode="External"/><Relationship Id="rId28652" Type="http://schemas.openxmlformats.org/officeDocument/2006/relationships/hyperlink" Target="https://tothemoon.im-ldi.com/data_a70/AS17/raw/AS17-145-22241.tif" TargetMode="External"/><Relationship Id="rId28653" Type="http://schemas.openxmlformats.org/officeDocument/2006/relationships/hyperlink" Target="https://tothemoon.im-ldi.com/data_a70/AS17/processed/AS17-145-22241.png" TargetMode="External"/><Relationship Id="rId28654" Type="http://schemas.openxmlformats.org/officeDocument/2006/relationships/hyperlink" Target="https://www.lpi.usra.edu/resources/apollo/frame/?AS17-145-22242" TargetMode="External"/><Relationship Id="rId28655" Type="http://schemas.openxmlformats.org/officeDocument/2006/relationships/hyperlink" Target="https://tothemoon.im-ldi.com/data_a70/AS17/extra/AS17-145-22242.small.png" TargetMode="External"/><Relationship Id="rId28656" Type="http://schemas.openxmlformats.org/officeDocument/2006/relationships/hyperlink" Target="https://tothemoon.im-ldi.com/data_a70/AS17/raw/AS17-145-22242.tif" TargetMode="External"/><Relationship Id="rId28657" Type="http://schemas.openxmlformats.org/officeDocument/2006/relationships/hyperlink" Target="https://tothemoon.im-ldi.com/data_a70/AS17/processed/AS17-145-22242.png" TargetMode="External"/><Relationship Id="rId28658" Type="http://schemas.openxmlformats.org/officeDocument/2006/relationships/hyperlink" Target="https://www.lpi.usra.edu/resources/apollo/frame/?AS17-145-22243" TargetMode="External"/><Relationship Id="rId28659" Type="http://schemas.openxmlformats.org/officeDocument/2006/relationships/hyperlink" Target="https://tothemoon.im-ldi.com/data_a70/AS17/extra/AS17-145-22243.small.png" TargetMode="External"/><Relationship Id="rId28660" Type="http://schemas.openxmlformats.org/officeDocument/2006/relationships/hyperlink" Target="https://tothemoon.im-ldi.com/data_a70/AS17/raw/AS17-145-22243.tif" TargetMode="External"/><Relationship Id="rId28661" Type="http://schemas.openxmlformats.org/officeDocument/2006/relationships/hyperlink" Target="https://tothemoon.im-ldi.com/data_a70/AS17/processed/AS17-145-22243.png" TargetMode="External"/><Relationship Id="rId28662" Type="http://schemas.openxmlformats.org/officeDocument/2006/relationships/hyperlink" Target="https://www.lpi.usra.edu/resources/apollo/frame/?AS17-145-22244" TargetMode="External"/><Relationship Id="rId28663" Type="http://schemas.openxmlformats.org/officeDocument/2006/relationships/hyperlink" Target="https://tothemoon.im-ldi.com/data_a70/AS17/extra/AS17-145-22244.small.png" TargetMode="External"/><Relationship Id="rId28664" Type="http://schemas.openxmlformats.org/officeDocument/2006/relationships/hyperlink" Target="https://tothemoon.im-ldi.com/data_a70/AS17/raw/AS17-145-22244.tif" TargetMode="External"/><Relationship Id="rId28665" Type="http://schemas.openxmlformats.org/officeDocument/2006/relationships/hyperlink" Target="https://tothemoon.im-ldi.com/data_a70/AS17/processed/AS17-145-22244.png" TargetMode="External"/><Relationship Id="rId28666" Type="http://schemas.openxmlformats.org/officeDocument/2006/relationships/hyperlink" Target="https://www.lpi.usra.edu/resources/apollo/frame/?AS17-145-22245" TargetMode="External"/><Relationship Id="rId28667" Type="http://schemas.openxmlformats.org/officeDocument/2006/relationships/hyperlink" Target="https://tothemoon.im-ldi.com/data_a70/AS17/extra/AS17-145-22245.small.png" TargetMode="External"/><Relationship Id="rId28668" Type="http://schemas.openxmlformats.org/officeDocument/2006/relationships/hyperlink" Target="https://tothemoon.im-ldi.com/data_a70/AS17/raw/AS17-145-22245.tif" TargetMode="External"/><Relationship Id="rId28669" Type="http://schemas.openxmlformats.org/officeDocument/2006/relationships/hyperlink" Target="https://tothemoon.im-ldi.com/data_a70/AS17/processed/AS17-145-22245.png" TargetMode="External"/><Relationship Id="rId28670" Type="http://schemas.openxmlformats.org/officeDocument/2006/relationships/hyperlink" Target="https://www.lpi.usra.edu/resources/apollo/frame/?AS17-145-22246" TargetMode="External"/><Relationship Id="rId28671" Type="http://schemas.openxmlformats.org/officeDocument/2006/relationships/hyperlink" Target="https://tothemoon.im-ldi.com/data_a70/AS17/extra/AS17-145-22246.small.png" TargetMode="External"/><Relationship Id="rId28672" Type="http://schemas.openxmlformats.org/officeDocument/2006/relationships/hyperlink" Target="https://tothemoon.im-ldi.com/data_a70/AS17/raw/AS17-145-22246.tif" TargetMode="External"/><Relationship Id="rId28673" Type="http://schemas.openxmlformats.org/officeDocument/2006/relationships/hyperlink" Target="https://tothemoon.im-ldi.com/data_a70/AS17/processed/AS17-145-22246.png" TargetMode="External"/><Relationship Id="rId28674" Type="http://schemas.openxmlformats.org/officeDocument/2006/relationships/hyperlink" Target="https://www.lpi.usra.edu/resources/apollo/frame/?AS17-145-22247" TargetMode="External"/><Relationship Id="rId28675" Type="http://schemas.openxmlformats.org/officeDocument/2006/relationships/hyperlink" Target="https://tothemoon.im-ldi.com/data_a70/AS17/extra/AS17-145-22247.small.png" TargetMode="External"/><Relationship Id="rId28676" Type="http://schemas.openxmlformats.org/officeDocument/2006/relationships/hyperlink" Target="https://tothemoon.im-ldi.com/data_a70/AS17/raw/AS17-145-22247.tif" TargetMode="External"/><Relationship Id="rId28677" Type="http://schemas.openxmlformats.org/officeDocument/2006/relationships/hyperlink" Target="https://tothemoon.im-ldi.com/data_a70/AS17/processed/AS17-145-22247.png" TargetMode="External"/><Relationship Id="rId28678" Type="http://schemas.openxmlformats.org/officeDocument/2006/relationships/hyperlink" Target="https://www.lpi.usra.edu/resources/apollo/frame/?AS17-145-22248" TargetMode="External"/><Relationship Id="rId28679" Type="http://schemas.openxmlformats.org/officeDocument/2006/relationships/hyperlink" Target="https://tothemoon.im-ldi.com/data_a70/AS17/extra/AS17-145-22248.small.png" TargetMode="External"/><Relationship Id="rId28680" Type="http://schemas.openxmlformats.org/officeDocument/2006/relationships/hyperlink" Target="https://tothemoon.im-ldi.com/data_a70/AS17/raw/AS17-145-22248.tif" TargetMode="External"/><Relationship Id="rId28681" Type="http://schemas.openxmlformats.org/officeDocument/2006/relationships/hyperlink" Target="https://tothemoon.im-ldi.com/data_a70/AS17/processed/AS17-145-22248.png" TargetMode="External"/><Relationship Id="rId28682" Type="http://schemas.openxmlformats.org/officeDocument/2006/relationships/hyperlink" Target="https://www.lpi.usra.edu/resources/apollo/frame/?AS17-145-22249" TargetMode="External"/><Relationship Id="rId28683" Type="http://schemas.openxmlformats.org/officeDocument/2006/relationships/hyperlink" Target="https://tothemoon.im-ldi.com/data_a70/AS17/extra/AS17-145-22249.small.png" TargetMode="External"/><Relationship Id="rId28684" Type="http://schemas.openxmlformats.org/officeDocument/2006/relationships/hyperlink" Target="https://tothemoon.im-ldi.com/data_a70/AS17/raw/AS17-145-22249.tif" TargetMode="External"/><Relationship Id="rId28685" Type="http://schemas.openxmlformats.org/officeDocument/2006/relationships/hyperlink" Target="https://tothemoon.im-ldi.com/data_a70/AS17/processed/AS17-145-22249.png" TargetMode="External"/><Relationship Id="rId28686" Type="http://schemas.openxmlformats.org/officeDocument/2006/relationships/hyperlink" Target="https://www.lpi.usra.edu/resources/apollo/frame/?AS17-145-22250" TargetMode="External"/><Relationship Id="rId28687" Type="http://schemas.openxmlformats.org/officeDocument/2006/relationships/hyperlink" Target="https://tothemoon.im-ldi.com/data_a70/AS17/extra/AS17-145-22250.small.png" TargetMode="External"/><Relationship Id="rId28688" Type="http://schemas.openxmlformats.org/officeDocument/2006/relationships/hyperlink" Target="https://tothemoon.im-ldi.com/data_a70/AS17/raw/AS17-145-22250.tif" TargetMode="External"/><Relationship Id="rId28689" Type="http://schemas.openxmlformats.org/officeDocument/2006/relationships/hyperlink" Target="https://tothemoon.im-ldi.com/data_a70/AS17/processed/AS17-145-22250.png" TargetMode="External"/><Relationship Id="rId28690" Type="http://schemas.openxmlformats.org/officeDocument/2006/relationships/hyperlink" Target="https://www.lpi.usra.edu/resources/apollo/frame/?AS17-145-22251" TargetMode="External"/><Relationship Id="rId28691" Type="http://schemas.openxmlformats.org/officeDocument/2006/relationships/hyperlink" Target="https://tothemoon.im-ldi.com/data_a70/AS17/extra/AS17-145-22251.small.png" TargetMode="External"/><Relationship Id="rId28692" Type="http://schemas.openxmlformats.org/officeDocument/2006/relationships/hyperlink" Target="https://tothemoon.im-ldi.com/data_a70/AS17/raw/AS17-145-22251.tif" TargetMode="External"/><Relationship Id="rId28693" Type="http://schemas.openxmlformats.org/officeDocument/2006/relationships/hyperlink" Target="https://tothemoon.im-ldi.com/data_a70/AS17/processed/AS17-145-22251.png" TargetMode="External"/><Relationship Id="rId28694" Type="http://schemas.openxmlformats.org/officeDocument/2006/relationships/hyperlink" Target="https://www.lpi.usra.edu/resources/apollo/frame/?AS17-145-22252" TargetMode="External"/><Relationship Id="rId28695" Type="http://schemas.openxmlformats.org/officeDocument/2006/relationships/hyperlink" Target="https://tothemoon.im-ldi.com/data_a70/AS17/extra/AS17-145-22252.small.png" TargetMode="External"/><Relationship Id="rId28696" Type="http://schemas.openxmlformats.org/officeDocument/2006/relationships/hyperlink" Target="https://tothemoon.im-ldi.com/data_a70/AS17/raw/AS17-145-22252.tif" TargetMode="External"/><Relationship Id="rId28697" Type="http://schemas.openxmlformats.org/officeDocument/2006/relationships/hyperlink" Target="https://tothemoon.im-ldi.com/data_a70/AS17/processed/AS17-145-22252.png" TargetMode="External"/><Relationship Id="rId28698" Type="http://schemas.openxmlformats.org/officeDocument/2006/relationships/hyperlink" Target="https://www.lpi.usra.edu/resources/apollo/frame/?AS17-145-22253" TargetMode="External"/><Relationship Id="rId28699" Type="http://schemas.openxmlformats.org/officeDocument/2006/relationships/hyperlink" Target="https://tothemoon.im-ldi.com/data_a70/AS17/extra/AS17-145-22253.small.png" TargetMode="External"/><Relationship Id="rId28700" Type="http://schemas.openxmlformats.org/officeDocument/2006/relationships/hyperlink" Target="https://tothemoon.im-ldi.com/data_a70/AS17/raw/AS17-145-22253.tif" TargetMode="External"/><Relationship Id="rId28701" Type="http://schemas.openxmlformats.org/officeDocument/2006/relationships/hyperlink" Target="https://tothemoon.im-ldi.com/data_a70/AS17/processed/AS17-145-22253.png" TargetMode="External"/><Relationship Id="rId28702" Type="http://schemas.openxmlformats.org/officeDocument/2006/relationships/hyperlink" Target="https://www.lpi.usra.edu/resources/apollo/frame/?AS17-145-22254" TargetMode="External"/><Relationship Id="rId28703" Type="http://schemas.openxmlformats.org/officeDocument/2006/relationships/hyperlink" Target="https://tothemoon.im-ldi.com/data_a70/AS17/extra/AS17-145-22254.small.png" TargetMode="External"/><Relationship Id="rId28704" Type="http://schemas.openxmlformats.org/officeDocument/2006/relationships/hyperlink" Target="https://tothemoon.im-ldi.com/data_a70/AS17/raw/AS17-145-22254.tif" TargetMode="External"/><Relationship Id="rId28705" Type="http://schemas.openxmlformats.org/officeDocument/2006/relationships/hyperlink" Target="https://tothemoon.im-ldi.com/data_a70/AS17/processed/AS17-145-22254.png" TargetMode="External"/><Relationship Id="rId28706" Type="http://schemas.openxmlformats.org/officeDocument/2006/relationships/hyperlink" Target="https://www.lpi.usra.edu/resources/apollo/frame/?AS17-145-22255" TargetMode="External"/><Relationship Id="rId28707" Type="http://schemas.openxmlformats.org/officeDocument/2006/relationships/hyperlink" Target="https://tothemoon.im-ldi.com/data_a70/AS17/extra/AS17-145-22255.small.png" TargetMode="External"/><Relationship Id="rId28708" Type="http://schemas.openxmlformats.org/officeDocument/2006/relationships/hyperlink" Target="https://tothemoon.im-ldi.com/data_a70/AS17/raw/AS17-145-22255.tif" TargetMode="External"/><Relationship Id="rId28709" Type="http://schemas.openxmlformats.org/officeDocument/2006/relationships/hyperlink" Target="https://tothemoon.im-ldi.com/data_a70/AS17/processed/AS17-145-22255.png" TargetMode="External"/><Relationship Id="rId28710" Type="http://schemas.openxmlformats.org/officeDocument/2006/relationships/hyperlink" Target="https://www.lpi.usra.edu/resources/apollo/frame/?AS17-145-22256" TargetMode="External"/><Relationship Id="rId28711" Type="http://schemas.openxmlformats.org/officeDocument/2006/relationships/hyperlink" Target="https://tothemoon.im-ldi.com/data_a70/AS17/extra/AS17-145-22256.small.png" TargetMode="External"/><Relationship Id="rId28712" Type="http://schemas.openxmlformats.org/officeDocument/2006/relationships/hyperlink" Target="https://tothemoon.im-ldi.com/data_a70/AS17/raw/AS17-145-22256.tif" TargetMode="External"/><Relationship Id="rId28713" Type="http://schemas.openxmlformats.org/officeDocument/2006/relationships/hyperlink" Target="https://tothemoon.im-ldi.com/data_a70/AS17/processed/AS17-145-22256.png" TargetMode="External"/><Relationship Id="rId28714" Type="http://schemas.openxmlformats.org/officeDocument/2006/relationships/hyperlink" Target="https://www.lpi.usra.edu/resources/apollo/frame/?AS17-145-22257" TargetMode="External"/><Relationship Id="rId28715" Type="http://schemas.openxmlformats.org/officeDocument/2006/relationships/hyperlink" Target="https://tothemoon.im-ldi.com/data_a70/AS17/extra/AS17-145-22257.small.png" TargetMode="External"/><Relationship Id="rId28716" Type="http://schemas.openxmlformats.org/officeDocument/2006/relationships/hyperlink" Target="https://tothemoon.im-ldi.com/data_a70/AS17/raw/AS17-145-22257.tif" TargetMode="External"/><Relationship Id="rId28717" Type="http://schemas.openxmlformats.org/officeDocument/2006/relationships/hyperlink" Target="https://tothemoon.im-ldi.com/data_a70/AS17/processed/AS17-145-22257.png" TargetMode="External"/><Relationship Id="rId28718" Type="http://schemas.openxmlformats.org/officeDocument/2006/relationships/hyperlink" Target="https://www.lpi.usra.edu/resources/apollo/frame/?AS17-145-22258" TargetMode="External"/><Relationship Id="rId28719" Type="http://schemas.openxmlformats.org/officeDocument/2006/relationships/hyperlink" Target="https://tothemoon.im-ldi.com/data_a70/AS17/extra/AS17-145-22258.small.png" TargetMode="External"/><Relationship Id="rId28720" Type="http://schemas.openxmlformats.org/officeDocument/2006/relationships/hyperlink" Target="https://tothemoon.im-ldi.com/data_a70/AS17/raw/AS17-145-22258.tif" TargetMode="External"/><Relationship Id="rId28721" Type="http://schemas.openxmlformats.org/officeDocument/2006/relationships/hyperlink" Target="https://tothemoon.im-ldi.com/data_a70/AS17/processed/AS17-145-22258.png" TargetMode="External"/><Relationship Id="rId28722" Type="http://schemas.openxmlformats.org/officeDocument/2006/relationships/hyperlink" Target="https://www.lpi.usra.edu/resources/apollo/frame/?AS17-145-22259" TargetMode="External"/><Relationship Id="rId28723" Type="http://schemas.openxmlformats.org/officeDocument/2006/relationships/hyperlink" Target="https://tothemoon.im-ldi.com/data_a70/AS17/extra/AS17-145-22259.small.png" TargetMode="External"/><Relationship Id="rId28724" Type="http://schemas.openxmlformats.org/officeDocument/2006/relationships/hyperlink" Target="https://tothemoon.im-ldi.com/data_a70/AS17/raw/AS17-145-22259.tif" TargetMode="External"/><Relationship Id="rId28725" Type="http://schemas.openxmlformats.org/officeDocument/2006/relationships/hyperlink" Target="https://tothemoon.im-ldi.com/data_a70/AS17/processed/AS17-145-22259.png" TargetMode="External"/><Relationship Id="rId28726" Type="http://schemas.openxmlformats.org/officeDocument/2006/relationships/hyperlink" Target="https://www.lpi.usra.edu/resources/apollo/frame/?AS17-145-22260" TargetMode="External"/><Relationship Id="rId28727" Type="http://schemas.openxmlformats.org/officeDocument/2006/relationships/hyperlink" Target="https://tothemoon.im-ldi.com/data_a70/AS17/extra/AS17-145-22260.small.png" TargetMode="External"/><Relationship Id="rId28728" Type="http://schemas.openxmlformats.org/officeDocument/2006/relationships/hyperlink" Target="https://tothemoon.im-ldi.com/data_a70/AS17/raw/AS17-145-22260.tif" TargetMode="External"/><Relationship Id="rId28729" Type="http://schemas.openxmlformats.org/officeDocument/2006/relationships/hyperlink" Target="https://tothemoon.im-ldi.com/data_a70/AS17/processed/AS17-145-22260.png" TargetMode="External"/><Relationship Id="rId28730" Type="http://schemas.openxmlformats.org/officeDocument/2006/relationships/hyperlink" Target="https://www.lpi.usra.edu/resources/apollo/frame/?AS17-145-22261" TargetMode="External"/><Relationship Id="rId28731" Type="http://schemas.openxmlformats.org/officeDocument/2006/relationships/hyperlink" Target="https://tothemoon.im-ldi.com/data_a70/AS17/extra/AS17-145-22261.small.png" TargetMode="External"/><Relationship Id="rId28732" Type="http://schemas.openxmlformats.org/officeDocument/2006/relationships/hyperlink" Target="https://tothemoon.im-ldi.com/data_a70/AS17/raw/AS17-145-22261.tif" TargetMode="External"/><Relationship Id="rId28733" Type="http://schemas.openxmlformats.org/officeDocument/2006/relationships/hyperlink" Target="https://tothemoon.im-ldi.com/data_a70/AS17/processed/AS17-145-22261.png" TargetMode="External"/><Relationship Id="rId28734" Type="http://schemas.openxmlformats.org/officeDocument/2006/relationships/hyperlink" Target="https://www.lpi.usra.edu/resources/apollo/frame/?AS17-145-22262" TargetMode="External"/><Relationship Id="rId28735" Type="http://schemas.openxmlformats.org/officeDocument/2006/relationships/hyperlink" Target="https://tothemoon.im-ldi.com/data_a70/AS17/extra/AS17-145-22262.small.png" TargetMode="External"/><Relationship Id="rId28736" Type="http://schemas.openxmlformats.org/officeDocument/2006/relationships/hyperlink" Target="https://tothemoon.im-ldi.com/data_a70/AS17/raw/AS17-145-22262.tif" TargetMode="External"/><Relationship Id="rId28737" Type="http://schemas.openxmlformats.org/officeDocument/2006/relationships/hyperlink" Target="https://tothemoon.im-ldi.com/data_a70/AS17/processed/AS17-145-22262.png" TargetMode="External"/><Relationship Id="rId28738" Type="http://schemas.openxmlformats.org/officeDocument/2006/relationships/hyperlink" Target="https://www.lpi.usra.edu/resources/apollo/frame/?AS17-145-22263" TargetMode="External"/><Relationship Id="rId28739" Type="http://schemas.openxmlformats.org/officeDocument/2006/relationships/hyperlink" Target="https://tothemoon.im-ldi.com/data_a70/AS17/extra/AS17-145-22263.small.png" TargetMode="External"/><Relationship Id="rId28740" Type="http://schemas.openxmlformats.org/officeDocument/2006/relationships/hyperlink" Target="https://tothemoon.im-ldi.com/data_a70/AS17/raw/AS17-145-22263.tif" TargetMode="External"/><Relationship Id="rId28741" Type="http://schemas.openxmlformats.org/officeDocument/2006/relationships/hyperlink" Target="https://tothemoon.im-ldi.com/data_a70/AS17/processed/AS17-145-22263.png" TargetMode="External"/><Relationship Id="rId28742" Type="http://schemas.openxmlformats.org/officeDocument/2006/relationships/hyperlink" Target="https://www.lpi.usra.edu/resources/apollo/frame/?AS17-145-22264" TargetMode="External"/><Relationship Id="rId28743" Type="http://schemas.openxmlformats.org/officeDocument/2006/relationships/hyperlink" Target="https://tothemoon.im-ldi.com/data_a70/AS17/extra/AS17-145-22264.small.png" TargetMode="External"/><Relationship Id="rId28744" Type="http://schemas.openxmlformats.org/officeDocument/2006/relationships/hyperlink" Target="https://tothemoon.im-ldi.com/data_a70/AS17/raw/AS17-145-22264.tif" TargetMode="External"/><Relationship Id="rId28745" Type="http://schemas.openxmlformats.org/officeDocument/2006/relationships/hyperlink" Target="https://tothemoon.im-ldi.com/data_a70/AS17/processed/AS17-145-22264.png" TargetMode="External"/><Relationship Id="rId28746" Type="http://schemas.openxmlformats.org/officeDocument/2006/relationships/hyperlink" Target="https://www.lpi.usra.edu/resources/apollo/frame/?AS17-145-22265" TargetMode="External"/><Relationship Id="rId28747" Type="http://schemas.openxmlformats.org/officeDocument/2006/relationships/hyperlink" Target="https://tothemoon.im-ldi.com/data_a70/AS17/extra/AS17-145-22265.small.png" TargetMode="External"/><Relationship Id="rId28748" Type="http://schemas.openxmlformats.org/officeDocument/2006/relationships/hyperlink" Target="https://tothemoon.im-ldi.com/data_a70/AS17/raw/AS17-145-22265.tif" TargetMode="External"/><Relationship Id="rId28749" Type="http://schemas.openxmlformats.org/officeDocument/2006/relationships/hyperlink" Target="https://tothemoon.im-ldi.com/data_a70/AS17/processed/AS17-145-22265.png" TargetMode="External"/><Relationship Id="rId28750" Type="http://schemas.openxmlformats.org/officeDocument/2006/relationships/hyperlink" Target="https://www.lpi.usra.edu/resources/apollo/frame/?AS17-145-22266" TargetMode="External"/><Relationship Id="rId28751" Type="http://schemas.openxmlformats.org/officeDocument/2006/relationships/hyperlink" Target="https://tothemoon.im-ldi.com/data_a70/AS17/extra/AS17-145-22266.small.png" TargetMode="External"/><Relationship Id="rId28752" Type="http://schemas.openxmlformats.org/officeDocument/2006/relationships/hyperlink" Target="https://tothemoon.im-ldi.com/data_a70/AS17/raw/AS17-145-22266.tif" TargetMode="External"/><Relationship Id="rId28753" Type="http://schemas.openxmlformats.org/officeDocument/2006/relationships/hyperlink" Target="https://tothemoon.im-ldi.com/data_a70/AS17/processed/AS17-145-22266.png" TargetMode="External"/><Relationship Id="rId28754" Type="http://schemas.openxmlformats.org/officeDocument/2006/relationships/hyperlink" Target="https://www.lpi.usra.edu/resources/apollo/frame/?AS17-145-22267" TargetMode="External"/><Relationship Id="rId28755" Type="http://schemas.openxmlformats.org/officeDocument/2006/relationships/hyperlink" Target="https://tothemoon.im-ldi.com/data_a70/AS17/extra/AS17-145-22267.small.png" TargetMode="External"/><Relationship Id="rId28756" Type="http://schemas.openxmlformats.org/officeDocument/2006/relationships/hyperlink" Target="https://tothemoon.im-ldi.com/data_a70/AS17/raw/AS17-145-22267.tif" TargetMode="External"/><Relationship Id="rId28757" Type="http://schemas.openxmlformats.org/officeDocument/2006/relationships/hyperlink" Target="https://tothemoon.im-ldi.com/data_a70/AS17/processed/AS17-145-22267.png" TargetMode="External"/><Relationship Id="rId28758" Type="http://schemas.openxmlformats.org/officeDocument/2006/relationships/hyperlink" Target="https://www.lpi.usra.edu/resources/apollo/frame/?AS17-145-22268" TargetMode="External"/><Relationship Id="rId28759" Type="http://schemas.openxmlformats.org/officeDocument/2006/relationships/hyperlink" Target="https://tothemoon.im-ldi.com/data_a70/AS17/extra/AS17-145-22268.small.png" TargetMode="External"/><Relationship Id="rId28760" Type="http://schemas.openxmlformats.org/officeDocument/2006/relationships/hyperlink" Target="https://tothemoon.im-ldi.com/data_a70/AS17/raw/AS17-145-22268.tif" TargetMode="External"/><Relationship Id="rId28761" Type="http://schemas.openxmlformats.org/officeDocument/2006/relationships/hyperlink" Target="https://tothemoon.im-ldi.com/data_a70/AS17/processed/AS17-145-22268.png" TargetMode="External"/><Relationship Id="rId28762" Type="http://schemas.openxmlformats.org/officeDocument/2006/relationships/hyperlink" Target="https://www.lpi.usra.edu/resources/apollo/frame/?AS17-145-22269" TargetMode="External"/><Relationship Id="rId28763" Type="http://schemas.openxmlformats.org/officeDocument/2006/relationships/hyperlink" Target="https://tothemoon.im-ldi.com/data_a70/AS17/extra/AS17-145-22269.small.png" TargetMode="External"/><Relationship Id="rId28764" Type="http://schemas.openxmlformats.org/officeDocument/2006/relationships/hyperlink" Target="https://tothemoon.im-ldi.com/data_a70/AS17/raw/AS17-145-22269.tif" TargetMode="External"/><Relationship Id="rId28765" Type="http://schemas.openxmlformats.org/officeDocument/2006/relationships/hyperlink" Target="https://tothemoon.im-ldi.com/data_a70/AS17/processed/AS17-145-22269.png" TargetMode="External"/><Relationship Id="rId28766" Type="http://schemas.openxmlformats.org/officeDocument/2006/relationships/hyperlink" Target="https://www.lpi.usra.edu/resources/apollo/frame/?AS17-145-22270" TargetMode="External"/><Relationship Id="rId28767" Type="http://schemas.openxmlformats.org/officeDocument/2006/relationships/hyperlink" Target="https://tothemoon.im-ldi.com/data_a70/AS17/extra/AS17-145-22270.small.png" TargetMode="External"/><Relationship Id="rId28768" Type="http://schemas.openxmlformats.org/officeDocument/2006/relationships/hyperlink" Target="https://tothemoon.im-ldi.com/data_a70/AS17/raw/AS17-145-22270.tif" TargetMode="External"/><Relationship Id="rId28769" Type="http://schemas.openxmlformats.org/officeDocument/2006/relationships/hyperlink" Target="https://tothemoon.im-ldi.com/data_a70/AS17/processed/AS17-145-22270.png" TargetMode="External"/><Relationship Id="rId28770" Type="http://schemas.openxmlformats.org/officeDocument/2006/relationships/hyperlink" Target="https://www.lpi.usra.edu/resources/apollo/frame/?AS17-145-22271" TargetMode="External"/><Relationship Id="rId28771" Type="http://schemas.openxmlformats.org/officeDocument/2006/relationships/hyperlink" Target="https://tothemoon.im-ldi.com/data_a70/AS17/extra/AS17-145-22271.small.png" TargetMode="External"/><Relationship Id="rId28772" Type="http://schemas.openxmlformats.org/officeDocument/2006/relationships/hyperlink" Target="https://tothemoon.im-ldi.com/data_a70/AS17/raw/AS17-145-22271.tif" TargetMode="External"/><Relationship Id="rId28773" Type="http://schemas.openxmlformats.org/officeDocument/2006/relationships/hyperlink" Target="https://tothemoon.im-ldi.com/data_a70/AS17/processed/AS17-145-22271.png" TargetMode="External"/><Relationship Id="rId28774" Type="http://schemas.openxmlformats.org/officeDocument/2006/relationships/hyperlink" Target="https://www.lpi.usra.edu/resources/apollo/frame/?AS17-145-22272" TargetMode="External"/><Relationship Id="rId28775" Type="http://schemas.openxmlformats.org/officeDocument/2006/relationships/hyperlink" Target="https://tothemoon.im-ldi.com/data_a70/AS17/extra/AS17-145-22272.small.png" TargetMode="External"/><Relationship Id="rId28776" Type="http://schemas.openxmlformats.org/officeDocument/2006/relationships/hyperlink" Target="https://tothemoon.im-ldi.com/data_a70/AS17/raw/AS17-145-22272.tif" TargetMode="External"/><Relationship Id="rId28777" Type="http://schemas.openxmlformats.org/officeDocument/2006/relationships/hyperlink" Target="https://tothemoon.im-ldi.com/data_a70/AS17/processed/AS17-145-22272.png" TargetMode="External"/><Relationship Id="rId28778" Type="http://schemas.openxmlformats.org/officeDocument/2006/relationships/hyperlink" Target="https://www.lpi.usra.edu/resources/apollo/frame/?AS17-145-22273" TargetMode="External"/><Relationship Id="rId28779" Type="http://schemas.openxmlformats.org/officeDocument/2006/relationships/hyperlink" Target="https://tothemoon.im-ldi.com/data_a70/AS17/extra/AS17-145-22273.small.png" TargetMode="External"/><Relationship Id="rId28780" Type="http://schemas.openxmlformats.org/officeDocument/2006/relationships/hyperlink" Target="https://tothemoon.im-ldi.com/data_a70/AS17/raw/AS17-145-22273.tif" TargetMode="External"/><Relationship Id="rId28781" Type="http://schemas.openxmlformats.org/officeDocument/2006/relationships/hyperlink" Target="https://tothemoon.im-ldi.com/data_a70/AS17/processed/AS17-145-22273.png" TargetMode="External"/><Relationship Id="rId28782" Type="http://schemas.openxmlformats.org/officeDocument/2006/relationships/hyperlink" Target="https://www.lpi.usra.edu/resources/apollo/frame/?AS17-145-22274" TargetMode="External"/><Relationship Id="rId28783" Type="http://schemas.openxmlformats.org/officeDocument/2006/relationships/hyperlink" Target="https://tothemoon.im-ldi.com/data_a70/AS17/extra/AS17-145-22274.small.png" TargetMode="External"/><Relationship Id="rId28784" Type="http://schemas.openxmlformats.org/officeDocument/2006/relationships/hyperlink" Target="https://tothemoon.im-ldi.com/data_a70/AS17/raw/AS17-145-22274.tif" TargetMode="External"/><Relationship Id="rId28785" Type="http://schemas.openxmlformats.org/officeDocument/2006/relationships/hyperlink" Target="https://tothemoon.im-ldi.com/data_a70/AS17/processed/AS17-145-22274.png" TargetMode="External"/><Relationship Id="rId28786" Type="http://schemas.openxmlformats.org/officeDocument/2006/relationships/hyperlink" Target="https://www.lpi.usra.edu/resources/apollo/frame/?AS17-145-22275" TargetMode="External"/><Relationship Id="rId28787" Type="http://schemas.openxmlformats.org/officeDocument/2006/relationships/hyperlink" Target="https://tothemoon.im-ldi.com/data_a70/AS17/extra/AS17-145-22275.small.png" TargetMode="External"/><Relationship Id="rId28788" Type="http://schemas.openxmlformats.org/officeDocument/2006/relationships/hyperlink" Target="https://tothemoon.im-ldi.com/data_a70/AS17/raw/AS17-145-22275.tif" TargetMode="External"/><Relationship Id="rId28789" Type="http://schemas.openxmlformats.org/officeDocument/2006/relationships/hyperlink" Target="https://tothemoon.im-ldi.com/data_a70/AS17/processed/AS17-145-22275.png" TargetMode="External"/><Relationship Id="rId28790" Type="http://schemas.openxmlformats.org/officeDocument/2006/relationships/hyperlink" Target="https://www.lpi.usra.edu/resources/apollo/frame/?AS17-145-22276" TargetMode="External"/><Relationship Id="rId28791" Type="http://schemas.openxmlformats.org/officeDocument/2006/relationships/hyperlink" Target="https://tothemoon.im-ldi.com/data_a70/AS17/extra/AS17-145-22276.small.png" TargetMode="External"/><Relationship Id="rId28792" Type="http://schemas.openxmlformats.org/officeDocument/2006/relationships/hyperlink" Target="https://tothemoon.im-ldi.com/data_a70/AS17/raw/AS17-145-22276.tif" TargetMode="External"/><Relationship Id="rId28793" Type="http://schemas.openxmlformats.org/officeDocument/2006/relationships/hyperlink" Target="https://tothemoon.im-ldi.com/data_a70/AS17/processed/AS17-145-22276.png" TargetMode="External"/><Relationship Id="rId28794" Type="http://schemas.openxmlformats.org/officeDocument/2006/relationships/hyperlink" Target="https://www.lpi.usra.edu/resources/apollo/frame/?AS17-145-22277" TargetMode="External"/><Relationship Id="rId28795" Type="http://schemas.openxmlformats.org/officeDocument/2006/relationships/hyperlink" Target="https://tothemoon.im-ldi.com/data_a70/AS17/extra/AS17-145-22277.small.png" TargetMode="External"/><Relationship Id="rId28796" Type="http://schemas.openxmlformats.org/officeDocument/2006/relationships/hyperlink" Target="https://tothemoon.im-ldi.com/data_a70/AS17/raw/AS17-145-22277.tif" TargetMode="External"/><Relationship Id="rId28797" Type="http://schemas.openxmlformats.org/officeDocument/2006/relationships/hyperlink" Target="https://tothemoon.im-ldi.com/data_a70/AS17/processed/AS17-145-22277.png" TargetMode="External"/><Relationship Id="rId28798" Type="http://schemas.openxmlformats.org/officeDocument/2006/relationships/hyperlink" Target="https://www.lpi.usra.edu/resources/apollo/frame/?AS17-145-22278" TargetMode="External"/><Relationship Id="rId28799" Type="http://schemas.openxmlformats.org/officeDocument/2006/relationships/hyperlink" Target="https://tothemoon.im-ldi.com/data_a70/AS17/extra/AS17-145-22278.small.png" TargetMode="External"/><Relationship Id="rId28800" Type="http://schemas.openxmlformats.org/officeDocument/2006/relationships/hyperlink" Target="https://tothemoon.im-ldi.com/data_a70/AS17/raw/AS17-145-22278.tif" TargetMode="External"/><Relationship Id="rId28801" Type="http://schemas.openxmlformats.org/officeDocument/2006/relationships/hyperlink" Target="https://tothemoon.im-ldi.com/data_a70/AS17/processed/AS17-145-22278.png" TargetMode="External"/><Relationship Id="rId28802" Type="http://schemas.openxmlformats.org/officeDocument/2006/relationships/hyperlink" Target="https://www.lpi.usra.edu/resources/apollo/frame/?AS17-145-22279" TargetMode="External"/><Relationship Id="rId28803" Type="http://schemas.openxmlformats.org/officeDocument/2006/relationships/hyperlink" Target="https://tothemoon.im-ldi.com/data_a70/AS17/extra/AS17-145-22279.small.png" TargetMode="External"/><Relationship Id="rId28804" Type="http://schemas.openxmlformats.org/officeDocument/2006/relationships/hyperlink" Target="https://tothemoon.im-ldi.com/data_a70/AS17/raw/AS17-145-22279.tif" TargetMode="External"/><Relationship Id="rId28805" Type="http://schemas.openxmlformats.org/officeDocument/2006/relationships/hyperlink" Target="https://tothemoon.im-ldi.com/data_a70/AS17/processed/AS17-145-22279.png" TargetMode="External"/><Relationship Id="rId28806" Type="http://schemas.openxmlformats.org/officeDocument/2006/relationships/hyperlink" Target="https://www.lpi.usra.edu/resources/apollo/frame/?AS17-145-22280" TargetMode="External"/><Relationship Id="rId28807" Type="http://schemas.openxmlformats.org/officeDocument/2006/relationships/hyperlink" Target="https://tothemoon.im-ldi.com/data_a70/AS17/extra/AS17-145-22280.small.png" TargetMode="External"/><Relationship Id="rId28808" Type="http://schemas.openxmlformats.org/officeDocument/2006/relationships/hyperlink" Target="https://tothemoon.im-ldi.com/data_a70/AS17/raw/AS17-145-22280.tif" TargetMode="External"/><Relationship Id="rId28809" Type="http://schemas.openxmlformats.org/officeDocument/2006/relationships/hyperlink" Target="https://tothemoon.im-ldi.com/data_a70/AS17/processed/AS17-145-22280.png" TargetMode="External"/><Relationship Id="rId28810" Type="http://schemas.openxmlformats.org/officeDocument/2006/relationships/hyperlink" Target="https://www.lpi.usra.edu/resources/apollo/frame/?AS17-145-22281" TargetMode="External"/><Relationship Id="rId28811" Type="http://schemas.openxmlformats.org/officeDocument/2006/relationships/hyperlink" Target="https://tothemoon.im-ldi.com/data_a70/AS17/extra/AS17-145-22281.small.png" TargetMode="External"/><Relationship Id="rId28812" Type="http://schemas.openxmlformats.org/officeDocument/2006/relationships/hyperlink" Target="https://tothemoon.im-ldi.com/data_a70/AS17/raw/AS17-145-22281.tif" TargetMode="External"/><Relationship Id="rId28813" Type="http://schemas.openxmlformats.org/officeDocument/2006/relationships/hyperlink" Target="https://tothemoon.im-ldi.com/data_a70/AS17/processed/AS17-145-22281.png" TargetMode="External"/><Relationship Id="rId28814" Type="http://schemas.openxmlformats.org/officeDocument/2006/relationships/hyperlink" Target="https://www.lpi.usra.edu/resources/apollo/frame/?AS17-145-22282" TargetMode="External"/><Relationship Id="rId28815" Type="http://schemas.openxmlformats.org/officeDocument/2006/relationships/hyperlink" Target="https://tothemoon.im-ldi.com/data_a70/AS17/extra/AS17-145-22282.small.png" TargetMode="External"/><Relationship Id="rId28816" Type="http://schemas.openxmlformats.org/officeDocument/2006/relationships/hyperlink" Target="https://tothemoon.im-ldi.com/data_a70/AS17/raw/AS17-145-22282.tif" TargetMode="External"/><Relationship Id="rId28817" Type="http://schemas.openxmlformats.org/officeDocument/2006/relationships/hyperlink" Target="https://tothemoon.im-ldi.com/data_a70/AS17/processed/AS17-145-22282.png" TargetMode="External"/><Relationship Id="rId28818" Type="http://schemas.openxmlformats.org/officeDocument/2006/relationships/hyperlink" Target="https://www.lpi.usra.edu/resources/apollo/frame/?AS17-145-22283" TargetMode="External"/><Relationship Id="rId28819" Type="http://schemas.openxmlformats.org/officeDocument/2006/relationships/hyperlink" Target="https://tothemoon.im-ldi.com/data_a70/AS17/extra/AS17-145-22283.small.png" TargetMode="External"/><Relationship Id="rId28820" Type="http://schemas.openxmlformats.org/officeDocument/2006/relationships/hyperlink" Target="https://tothemoon.im-ldi.com/data_a70/AS17/raw/AS17-145-22283.tif" TargetMode="External"/><Relationship Id="rId28821" Type="http://schemas.openxmlformats.org/officeDocument/2006/relationships/hyperlink" Target="https://tothemoon.im-ldi.com/data_a70/AS17/processed/AS17-145-22283.png" TargetMode="External"/><Relationship Id="rId28822" Type="http://schemas.openxmlformats.org/officeDocument/2006/relationships/hyperlink" Target="https://www.lpi.usra.edu/resources/apollo/frame/?AS17-145-22284" TargetMode="External"/><Relationship Id="rId28823" Type="http://schemas.openxmlformats.org/officeDocument/2006/relationships/hyperlink" Target="https://tothemoon.im-ldi.com/data_a70/AS17/extra/AS17-145-22284.small.png" TargetMode="External"/><Relationship Id="rId28824" Type="http://schemas.openxmlformats.org/officeDocument/2006/relationships/hyperlink" Target="https://tothemoon.im-ldi.com/data_a70/AS17/raw/AS17-145-22284.tif" TargetMode="External"/><Relationship Id="rId28825" Type="http://schemas.openxmlformats.org/officeDocument/2006/relationships/hyperlink" Target="https://tothemoon.im-ldi.com/data_a70/AS17/processed/AS17-145-22284.png" TargetMode="External"/><Relationship Id="rId28826" Type="http://schemas.openxmlformats.org/officeDocument/2006/relationships/hyperlink" Target="https://www.lpi.usra.edu/resources/apollo/frame/?AS17-145-22285" TargetMode="External"/><Relationship Id="rId28827" Type="http://schemas.openxmlformats.org/officeDocument/2006/relationships/hyperlink" Target="https://tothemoon.im-ldi.com/data_a70/AS17/extra/AS17-145-22285.small.png" TargetMode="External"/><Relationship Id="rId28828" Type="http://schemas.openxmlformats.org/officeDocument/2006/relationships/hyperlink" Target="https://tothemoon.im-ldi.com/data_a70/AS17/raw/AS17-145-22285.tif" TargetMode="External"/><Relationship Id="rId28829" Type="http://schemas.openxmlformats.org/officeDocument/2006/relationships/hyperlink" Target="https://tothemoon.im-ldi.com/data_a70/AS17/processed/AS17-145-22285.png" TargetMode="External"/><Relationship Id="rId28830" Type="http://schemas.openxmlformats.org/officeDocument/2006/relationships/hyperlink" Target="https://www.lpi.usra.edu/resources/apollo/frame/?AS17-145-22286" TargetMode="External"/><Relationship Id="rId28831" Type="http://schemas.openxmlformats.org/officeDocument/2006/relationships/hyperlink" Target="https://tothemoon.im-ldi.com/data_a70/AS17/extra/AS17-145-22286.small.png" TargetMode="External"/><Relationship Id="rId28832" Type="http://schemas.openxmlformats.org/officeDocument/2006/relationships/hyperlink" Target="https://tothemoon.im-ldi.com/data_a70/AS17/raw/AS17-145-22286.tif" TargetMode="External"/><Relationship Id="rId28833" Type="http://schemas.openxmlformats.org/officeDocument/2006/relationships/hyperlink" Target="https://tothemoon.im-ldi.com/data_a70/AS17/processed/AS17-145-22286.png" TargetMode="External"/><Relationship Id="rId28834" Type="http://schemas.openxmlformats.org/officeDocument/2006/relationships/hyperlink" Target="https://www.lpi.usra.edu/resources/apollo/frame/?AS17-145-22287" TargetMode="External"/><Relationship Id="rId28835" Type="http://schemas.openxmlformats.org/officeDocument/2006/relationships/hyperlink" Target="https://tothemoon.im-ldi.com/data_a70/AS17/extra/AS17-145-22287.small.png" TargetMode="External"/><Relationship Id="rId28836" Type="http://schemas.openxmlformats.org/officeDocument/2006/relationships/hyperlink" Target="https://tothemoon.im-ldi.com/data_a70/AS17/raw/AS17-145-22287.tif" TargetMode="External"/><Relationship Id="rId28837" Type="http://schemas.openxmlformats.org/officeDocument/2006/relationships/hyperlink" Target="https://tothemoon.im-ldi.com/data_a70/AS17/processed/AS17-145-22287.png" TargetMode="External"/><Relationship Id="rId28838" Type="http://schemas.openxmlformats.org/officeDocument/2006/relationships/hyperlink" Target="https://www.lpi.usra.edu/resources/apollo/frame/?AS17-145-22288" TargetMode="External"/><Relationship Id="rId28839" Type="http://schemas.openxmlformats.org/officeDocument/2006/relationships/hyperlink" Target="https://tothemoon.im-ldi.com/data_a70/AS17/extra/AS17-145-22288.small.png" TargetMode="External"/><Relationship Id="rId28840" Type="http://schemas.openxmlformats.org/officeDocument/2006/relationships/hyperlink" Target="https://tothemoon.im-ldi.com/data_a70/AS17/raw/AS17-145-22288.tif" TargetMode="External"/><Relationship Id="rId28841" Type="http://schemas.openxmlformats.org/officeDocument/2006/relationships/hyperlink" Target="https://tothemoon.im-ldi.com/data_a70/AS17/processed/AS17-145-22288.png" TargetMode="External"/><Relationship Id="rId28842" Type="http://schemas.openxmlformats.org/officeDocument/2006/relationships/hyperlink" Target="https://www.lpi.usra.edu/resources/apollo/frame/?AS17-146-22289" TargetMode="External"/><Relationship Id="rId28843" Type="http://schemas.openxmlformats.org/officeDocument/2006/relationships/hyperlink" Target="https://tothemoon.im-ldi.com/data_a70/AS17/extra/AS17-146-22289.small.png" TargetMode="External"/><Relationship Id="rId28844" Type="http://schemas.openxmlformats.org/officeDocument/2006/relationships/hyperlink" Target="https://tothemoon.im-ldi.com/data_a70/AS17/raw/AS17-146-22289.tif" TargetMode="External"/><Relationship Id="rId28845" Type="http://schemas.openxmlformats.org/officeDocument/2006/relationships/hyperlink" Target="https://tothemoon.im-ldi.com/data_a70/AS17/processed/AS17-146-22289.png" TargetMode="External"/><Relationship Id="rId28846" Type="http://schemas.openxmlformats.org/officeDocument/2006/relationships/hyperlink" Target="https://www.lpi.usra.edu/resources/apollo/frame/?AS17-146-22290" TargetMode="External"/><Relationship Id="rId28847" Type="http://schemas.openxmlformats.org/officeDocument/2006/relationships/hyperlink" Target="https://tothemoon.im-ldi.com/data_a70/AS17/extra/AS17-146-22290.small.png" TargetMode="External"/><Relationship Id="rId28848" Type="http://schemas.openxmlformats.org/officeDocument/2006/relationships/hyperlink" Target="https://tothemoon.im-ldi.com/data_a70/AS17/raw/AS17-146-22290.tif" TargetMode="External"/><Relationship Id="rId28849" Type="http://schemas.openxmlformats.org/officeDocument/2006/relationships/hyperlink" Target="https://tothemoon.im-ldi.com/data_a70/AS17/processed/AS17-146-22290.png" TargetMode="External"/><Relationship Id="rId28850" Type="http://schemas.openxmlformats.org/officeDocument/2006/relationships/hyperlink" Target="https://www.lpi.usra.edu/resources/apollo/frame/?AS17-146-22291" TargetMode="External"/><Relationship Id="rId28851" Type="http://schemas.openxmlformats.org/officeDocument/2006/relationships/hyperlink" Target="https://tothemoon.im-ldi.com/data_a70/AS17/extra/AS17-146-22291.small.png" TargetMode="External"/><Relationship Id="rId28852" Type="http://schemas.openxmlformats.org/officeDocument/2006/relationships/hyperlink" Target="https://tothemoon.im-ldi.com/data_a70/AS17/raw/AS17-146-22291.tif" TargetMode="External"/><Relationship Id="rId28853" Type="http://schemas.openxmlformats.org/officeDocument/2006/relationships/hyperlink" Target="https://tothemoon.im-ldi.com/data_a70/AS17/processed/AS17-146-22291.png" TargetMode="External"/><Relationship Id="rId28854" Type="http://schemas.openxmlformats.org/officeDocument/2006/relationships/hyperlink" Target="https://www.lpi.usra.edu/resources/apollo/frame/?AS17-146-22292" TargetMode="External"/><Relationship Id="rId28855" Type="http://schemas.openxmlformats.org/officeDocument/2006/relationships/hyperlink" Target="https://tothemoon.im-ldi.com/data_a70/AS17/extra/AS17-146-22292.small.png" TargetMode="External"/><Relationship Id="rId28856" Type="http://schemas.openxmlformats.org/officeDocument/2006/relationships/hyperlink" Target="https://tothemoon.im-ldi.com/data_a70/AS17/raw/AS17-146-22292.tif" TargetMode="External"/><Relationship Id="rId28857" Type="http://schemas.openxmlformats.org/officeDocument/2006/relationships/hyperlink" Target="https://tothemoon.im-ldi.com/data_a70/AS17/processed/AS17-146-22292.png" TargetMode="External"/><Relationship Id="rId28858" Type="http://schemas.openxmlformats.org/officeDocument/2006/relationships/hyperlink" Target="https://www.lpi.usra.edu/resources/apollo/frame/?AS17-146-22293" TargetMode="External"/><Relationship Id="rId28859" Type="http://schemas.openxmlformats.org/officeDocument/2006/relationships/hyperlink" Target="https://tothemoon.im-ldi.com/data_a70/AS17/extra/AS17-146-22293.small.png" TargetMode="External"/><Relationship Id="rId28860" Type="http://schemas.openxmlformats.org/officeDocument/2006/relationships/hyperlink" Target="https://tothemoon.im-ldi.com/data_a70/AS17/raw/AS17-146-22293.tif" TargetMode="External"/><Relationship Id="rId28861" Type="http://schemas.openxmlformats.org/officeDocument/2006/relationships/hyperlink" Target="https://tothemoon.im-ldi.com/data_a70/AS17/processed/AS17-146-22293.png" TargetMode="External"/><Relationship Id="rId28862" Type="http://schemas.openxmlformats.org/officeDocument/2006/relationships/hyperlink" Target="https://www.lpi.usra.edu/resources/apollo/frame/?AS17-146-22294" TargetMode="External"/><Relationship Id="rId28863" Type="http://schemas.openxmlformats.org/officeDocument/2006/relationships/hyperlink" Target="https://tothemoon.im-ldi.com/data_a70/AS17/extra/AS17-146-22294.small.png" TargetMode="External"/><Relationship Id="rId28864" Type="http://schemas.openxmlformats.org/officeDocument/2006/relationships/hyperlink" Target="https://tothemoon.im-ldi.com/data_a70/AS17/raw/AS17-146-22294.tif" TargetMode="External"/><Relationship Id="rId28865" Type="http://schemas.openxmlformats.org/officeDocument/2006/relationships/hyperlink" Target="https://tothemoon.im-ldi.com/data_a70/AS17/processed/AS17-146-22294.png" TargetMode="External"/><Relationship Id="rId28866" Type="http://schemas.openxmlformats.org/officeDocument/2006/relationships/hyperlink" Target="https://www.lpi.usra.edu/resources/apollo/frame/?AS17-146-22295" TargetMode="External"/><Relationship Id="rId28867" Type="http://schemas.openxmlformats.org/officeDocument/2006/relationships/hyperlink" Target="https://tothemoon.im-ldi.com/data_a70/AS17/extra/AS17-146-22295.small.png" TargetMode="External"/><Relationship Id="rId28868" Type="http://schemas.openxmlformats.org/officeDocument/2006/relationships/hyperlink" Target="https://tothemoon.im-ldi.com/data_a70/AS17/raw/AS17-146-22295.tif" TargetMode="External"/><Relationship Id="rId28869" Type="http://schemas.openxmlformats.org/officeDocument/2006/relationships/hyperlink" Target="https://tothemoon.im-ldi.com/data_a70/AS17/processed/AS17-146-22295.png" TargetMode="External"/><Relationship Id="rId28870" Type="http://schemas.openxmlformats.org/officeDocument/2006/relationships/hyperlink" Target="https://www.lpi.usra.edu/resources/apollo/frame/?AS17-146-22296" TargetMode="External"/><Relationship Id="rId28871" Type="http://schemas.openxmlformats.org/officeDocument/2006/relationships/hyperlink" Target="https://tothemoon.im-ldi.com/data_a70/AS17/extra/AS17-146-22296.small.png" TargetMode="External"/><Relationship Id="rId28872" Type="http://schemas.openxmlformats.org/officeDocument/2006/relationships/hyperlink" Target="https://tothemoon.im-ldi.com/data_a70/AS17/raw/AS17-146-22296.tif" TargetMode="External"/><Relationship Id="rId28873" Type="http://schemas.openxmlformats.org/officeDocument/2006/relationships/hyperlink" Target="https://tothemoon.im-ldi.com/data_a70/AS17/processed/AS17-146-22296.png" TargetMode="External"/><Relationship Id="rId28874" Type="http://schemas.openxmlformats.org/officeDocument/2006/relationships/hyperlink" Target="https://www.lpi.usra.edu/resources/apollo/frame/?AS17-146-22297" TargetMode="External"/><Relationship Id="rId28875" Type="http://schemas.openxmlformats.org/officeDocument/2006/relationships/hyperlink" Target="https://tothemoon.im-ldi.com/data_a70/AS17/extra/AS17-146-22297.small.png" TargetMode="External"/><Relationship Id="rId28876" Type="http://schemas.openxmlformats.org/officeDocument/2006/relationships/hyperlink" Target="https://tothemoon.im-ldi.com/data_a70/AS17/raw/AS17-146-22297.tif" TargetMode="External"/><Relationship Id="rId28877" Type="http://schemas.openxmlformats.org/officeDocument/2006/relationships/hyperlink" Target="https://tothemoon.im-ldi.com/data_a70/AS17/processed/AS17-146-22297.png" TargetMode="External"/><Relationship Id="rId28878" Type="http://schemas.openxmlformats.org/officeDocument/2006/relationships/hyperlink" Target="https://www.lpi.usra.edu/resources/apollo/frame/?AS17-146-22316" TargetMode="External"/><Relationship Id="rId28879" Type="http://schemas.openxmlformats.org/officeDocument/2006/relationships/hyperlink" Target="https://tothemoon.im-ldi.com/data_a70/AS17/extra/AS17-146-22316.small.png" TargetMode="External"/><Relationship Id="rId28880" Type="http://schemas.openxmlformats.org/officeDocument/2006/relationships/hyperlink" Target="https://tothemoon.im-ldi.com/data_a70/AS17/raw/AS17-146-22316.tif" TargetMode="External"/><Relationship Id="rId28881" Type="http://schemas.openxmlformats.org/officeDocument/2006/relationships/hyperlink" Target="https://tothemoon.im-ldi.com/data_a70/AS17/processed/AS17-146-22316.png" TargetMode="External"/><Relationship Id="rId28882" Type="http://schemas.openxmlformats.org/officeDocument/2006/relationships/hyperlink" Target="https://www.lpi.usra.edu/resources/apollo/frame/?AS17-146-22317" TargetMode="External"/><Relationship Id="rId28883" Type="http://schemas.openxmlformats.org/officeDocument/2006/relationships/hyperlink" Target="https://tothemoon.im-ldi.com/data_a70/AS17/extra/AS17-146-22317.small.png" TargetMode="External"/><Relationship Id="rId28884" Type="http://schemas.openxmlformats.org/officeDocument/2006/relationships/hyperlink" Target="https://tothemoon.im-ldi.com/data_a70/AS17/raw/AS17-146-22317.tif" TargetMode="External"/><Relationship Id="rId28885" Type="http://schemas.openxmlformats.org/officeDocument/2006/relationships/hyperlink" Target="https://tothemoon.im-ldi.com/data_a70/AS17/processed/AS17-146-22317.png" TargetMode="External"/><Relationship Id="rId28886" Type="http://schemas.openxmlformats.org/officeDocument/2006/relationships/hyperlink" Target="https://www.lpi.usra.edu/resources/apollo/frame/?AS17-146-22318" TargetMode="External"/><Relationship Id="rId28887" Type="http://schemas.openxmlformats.org/officeDocument/2006/relationships/hyperlink" Target="https://tothemoon.im-ldi.com/data_a70/AS17/extra/AS17-146-22318.small.png" TargetMode="External"/><Relationship Id="rId28888" Type="http://schemas.openxmlformats.org/officeDocument/2006/relationships/hyperlink" Target="https://tothemoon.im-ldi.com/data_a70/AS17/raw/AS17-146-22318.tif" TargetMode="External"/><Relationship Id="rId28889" Type="http://schemas.openxmlformats.org/officeDocument/2006/relationships/hyperlink" Target="https://tothemoon.im-ldi.com/data_a70/AS17/processed/AS17-146-22318.png" TargetMode="External"/><Relationship Id="rId28890" Type="http://schemas.openxmlformats.org/officeDocument/2006/relationships/hyperlink" Target="https://www.lpi.usra.edu/resources/apollo/frame/?AS17-146-22319" TargetMode="External"/><Relationship Id="rId28891" Type="http://schemas.openxmlformats.org/officeDocument/2006/relationships/hyperlink" Target="https://tothemoon.im-ldi.com/data_a70/AS17/extra/AS17-146-22319.small.png" TargetMode="External"/><Relationship Id="rId28892" Type="http://schemas.openxmlformats.org/officeDocument/2006/relationships/hyperlink" Target="https://tothemoon.im-ldi.com/data_a70/AS17/raw/AS17-146-22319.tif" TargetMode="External"/><Relationship Id="rId28893" Type="http://schemas.openxmlformats.org/officeDocument/2006/relationships/hyperlink" Target="https://tothemoon.im-ldi.com/data_a70/AS17/processed/AS17-146-22319.png" TargetMode="External"/><Relationship Id="rId28894" Type="http://schemas.openxmlformats.org/officeDocument/2006/relationships/hyperlink" Target="https://www.lpi.usra.edu/resources/apollo/frame/?AS17-146-22320" TargetMode="External"/><Relationship Id="rId28895" Type="http://schemas.openxmlformats.org/officeDocument/2006/relationships/hyperlink" Target="https://tothemoon.im-ldi.com/data_a70/AS17/extra/AS17-146-22320.small.png" TargetMode="External"/><Relationship Id="rId28896" Type="http://schemas.openxmlformats.org/officeDocument/2006/relationships/hyperlink" Target="https://tothemoon.im-ldi.com/data_a70/AS17/raw/AS17-146-22320.tif" TargetMode="External"/><Relationship Id="rId28897" Type="http://schemas.openxmlformats.org/officeDocument/2006/relationships/hyperlink" Target="https://tothemoon.im-ldi.com/data_a70/AS17/processed/AS17-146-22320.png" TargetMode="External"/><Relationship Id="rId28898" Type="http://schemas.openxmlformats.org/officeDocument/2006/relationships/hyperlink" Target="https://www.lpi.usra.edu/resources/apollo/frame/?AS17-146-22321" TargetMode="External"/><Relationship Id="rId28899" Type="http://schemas.openxmlformats.org/officeDocument/2006/relationships/hyperlink" Target="https://tothemoon.im-ldi.com/data_a70/AS17/extra/AS17-146-22321.small.png" TargetMode="External"/><Relationship Id="rId28900" Type="http://schemas.openxmlformats.org/officeDocument/2006/relationships/hyperlink" Target="https://tothemoon.im-ldi.com/data_a70/AS17/raw/AS17-146-22321.tif" TargetMode="External"/><Relationship Id="rId28901" Type="http://schemas.openxmlformats.org/officeDocument/2006/relationships/hyperlink" Target="https://tothemoon.im-ldi.com/data_a70/AS17/processed/AS17-146-22321.png" TargetMode="External"/><Relationship Id="rId28902" Type="http://schemas.openxmlformats.org/officeDocument/2006/relationships/hyperlink" Target="https://www.lpi.usra.edu/resources/apollo/frame/?AS17-146-22322" TargetMode="External"/><Relationship Id="rId28903" Type="http://schemas.openxmlformats.org/officeDocument/2006/relationships/hyperlink" Target="https://tothemoon.im-ldi.com/data_a70/AS17/extra/AS17-146-22322.small.png" TargetMode="External"/><Relationship Id="rId28904" Type="http://schemas.openxmlformats.org/officeDocument/2006/relationships/hyperlink" Target="https://tothemoon.im-ldi.com/data_a70/AS17/raw/AS17-146-22322.tif" TargetMode="External"/><Relationship Id="rId28905" Type="http://schemas.openxmlformats.org/officeDocument/2006/relationships/hyperlink" Target="https://tothemoon.im-ldi.com/data_a70/AS17/processed/AS17-146-22322.png" TargetMode="External"/><Relationship Id="rId28906" Type="http://schemas.openxmlformats.org/officeDocument/2006/relationships/hyperlink" Target="https://www.lpi.usra.edu/resources/apollo/frame/?AS17-146-22323" TargetMode="External"/><Relationship Id="rId28907" Type="http://schemas.openxmlformats.org/officeDocument/2006/relationships/hyperlink" Target="https://tothemoon.im-ldi.com/data_a70/AS17/extra/AS17-146-22323.small.png" TargetMode="External"/><Relationship Id="rId28908" Type="http://schemas.openxmlformats.org/officeDocument/2006/relationships/hyperlink" Target="https://tothemoon.im-ldi.com/data_a70/AS17/raw/AS17-146-22323.tif" TargetMode="External"/><Relationship Id="rId28909" Type="http://schemas.openxmlformats.org/officeDocument/2006/relationships/hyperlink" Target="https://tothemoon.im-ldi.com/data_a70/AS17/processed/AS17-146-22323.png" TargetMode="External"/><Relationship Id="rId28910" Type="http://schemas.openxmlformats.org/officeDocument/2006/relationships/hyperlink" Target="https://www.lpi.usra.edu/resources/apollo/frame/?AS17-146-22324" TargetMode="External"/><Relationship Id="rId28911" Type="http://schemas.openxmlformats.org/officeDocument/2006/relationships/hyperlink" Target="https://tothemoon.im-ldi.com/data_a70/AS17/extra/AS17-146-22324.small.png" TargetMode="External"/><Relationship Id="rId28912" Type="http://schemas.openxmlformats.org/officeDocument/2006/relationships/hyperlink" Target="https://tothemoon.im-ldi.com/data_a70/AS17/raw/AS17-146-22324.tif" TargetMode="External"/><Relationship Id="rId28913" Type="http://schemas.openxmlformats.org/officeDocument/2006/relationships/hyperlink" Target="https://tothemoon.im-ldi.com/data_a70/AS17/processed/AS17-146-22324.png" TargetMode="External"/><Relationship Id="rId28914" Type="http://schemas.openxmlformats.org/officeDocument/2006/relationships/hyperlink" Target="https://www.lpi.usra.edu/resources/apollo/frame/?AS17-146-22326" TargetMode="External"/><Relationship Id="rId28915" Type="http://schemas.openxmlformats.org/officeDocument/2006/relationships/hyperlink" Target="https://tothemoon.im-ldi.com/data_a70/AS17/extra/AS17-146-22326.small.png" TargetMode="External"/><Relationship Id="rId28916" Type="http://schemas.openxmlformats.org/officeDocument/2006/relationships/hyperlink" Target="https://tothemoon.im-ldi.com/data_a70/AS17/raw/AS17-146-22326.tif" TargetMode="External"/><Relationship Id="rId28917" Type="http://schemas.openxmlformats.org/officeDocument/2006/relationships/hyperlink" Target="https://tothemoon.im-ldi.com/data_a70/AS17/processed/AS17-146-22326.png" TargetMode="External"/><Relationship Id="rId28918" Type="http://schemas.openxmlformats.org/officeDocument/2006/relationships/hyperlink" Target="https://www.lpi.usra.edu/resources/apollo/frame/?AS17-146-22329" TargetMode="External"/><Relationship Id="rId28919" Type="http://schemas.openxmlformats.org/officeDocument/2006/relationships/hyperlink" Target="https://tothemoon.im-ldi.com/data_a70/AS17/extra/AS17-146-22329.small.png" TargetMode="External"/><Relationship Id="rId28920" Type="http://schemas.openxmlformats.org/officeDocument/2006/relationships/hyperlink" Target="https://tothemoon.im-ldi.com/data_a70/AS17/raw/AS17-146-22329.tif" TargetMode="External"/><Relationship Id="rId28921" Type="http://schemas.openxmlformats.org/officeDocument/2006/relationships/hyperlink" Target="https://tothemoon.im-ldi.com/data_a70/AS17/processed/AS17-146-22329.png" TargetMode="External"/><Relationship Id="rId28922" Type="http://schemas.openxmlformats.org/officeDocument/2006/relationships/hyperlink" Target="https://www.lpi.usra.edu/resources/apollo/frame/?AS17-146-22330" TargetMode="External"/><Relationship Id="rId28923" Type="http://schemas.openxmlformats.org/officeDocument/2006/relationships/hyperlink" Target="https://tothemoon.im-ldi.com/data_a70/AS17/extra/AS17-146-22330.small.png" TargetMode="External"/><Relationship Id="rId28924" Type="http://schemas.openxmlformats.org/officeDocument/2006/relationships/hyperlink" Target="https://tothemoon.im-ldi.com/data_a70/AS17/raw/AS17-146-22330.tif" TargetMode="External"/><Relationship Id="rId28925" Type="http://schemas.openxmlformats.org/officeDocument/2006/relationships/hyperlink" Target="https://tothemoon.im-ldi.com/data_a70/AS17/processed/AS17-146-22330.png" TargetMode="External"/><Relationship Id="rId28926" Type="http://schemas.openxmlformats.org/officeDocument/2006/relationships/hyperlink" Target="https://www.lpi.usra.edu/resources/apollo/frame/?AS17-146-22331" TargetMode="External"/><Relationship Id="rId28927" Type="http://schemas.openxmlformats.org/officeDocument/2006/relationships/hyperlink" Target="https://tothemoon.im-ldi.com/data_a70/AS17/extra/AS17-146-22331.small.png" TargetMode="External"/><Relationship Id="rId28928" Type="http://schemas.openxmlformats.org/officeDocument/2006/relationships/hyperlink" Target="https://tothemoon.im-ldi.com/data_a70/AS17/raw/AS17-146-22331.tif" TargetMode="External"/><Relationship Id="rId28929" Type="http://schemas.openxmlformats.org/officeDocument/2006/relationships/hyperlink" Target="https://tothemoon.im-ldi.com/data_a70/AS17/processed/AS17-146-22331.png" TargetMode="External"/><Relationship Id="rId28930" Type="http://schemas.openxmlformats.org/officeDocument/2006/relationships/hyperlink" Target="https://www.lpi.usra.edu/resources/apollo/frame/?AS17-146-22333" TargetMode="External"/><Relationship Id="rId28931" Type="http://schemas.openxmlformats.org/officeDocument/2006/relationships/hyperlink" Target="https://tothemoon.im-ldi.com/data_a70/AS17/extra/AS17-146-22333.small.png" TargetMode="External"/><Relationship Id="rId28932" Type="http://schemas.openxmlformats.org/officeDocument/2006/relationships/hyperlink" Target="https://tothemoon.im-ldi.com/data_a70/AS17/raw/AS17-146-22333.tif" TargetMode="External"/><Relationship Id="rId28933" Type="http://schemas.openxmlformats.org/officeDocument/2006/relationships/hyperlink" Target="https://tothemoon.im-ldi.com/data_a70/AS17/processed/AS17-146-22333.png" TargetMode="External"/><Relationship Id="rId28934" Type="http://schemas.openxmlformats.org/officeDocument/2006/relationships/hyperlink" Target="https://www.lpi.usra.edu/resources/apollo/frame/?AS17-146-22337" TargetMode="External"/><Relationship Id="rId28935" Type="http://schemas.openxmlformats.org/officeDocument/2006/relationships/hyperlink" Target="https://tothemoon.im-ldi.com/data_a70/AS17/extra/AS17-146-22337.small.png" TargetMode="External"/><Relationship Id="rId28936" Type="http://schemas.openxmlformats.org/officeDocument/2006/relationships/hyperlink" Target="https://tothemoon.im-ldi.com/data_a70/AS17/raw/AS17-146-22337.tif" TargetMode="External"/><Relationship Id="rId28937" Type="http://schemas.openxmlformats.org/officeDocument/2006/relationships/hyperlink" Target="https://tothemoon.im-ldi.com/data_a70/AS17/processed/AS17-146-22337.png" TargetMode="External"/><Relationship Id="rId28938" Type="http://schemas.openxmlformats.org/officeDocument/2006/relationships/hyperlink" Target="https://www.lpi.usra.edu/resources/apollo/frame/?AS17-146-22344" TargetMode="External"/><Relationship Id="rId28939" Type="http://schemas.openxmlformats.org/officeDocument/2006/relationships/hyperlink" Target="https://tothemoon.im-ldi.com/data_a70/AS17/extra/AS17-146-22344.small.png" TargetMode="External"/><Relationship Id="rId28940" Type="http://schemas.openxmlformats.org/officeDocument/2006/relationships/hyperlink" Target="https://tothemoon.im-ldi.com/data_a70/AS17/raw/AS17-146-22344.tif" TargetMode="External"/><Relationship Id="rId28941" Type="http://schemas.openxmlformats.org/officeDocument/2006/relationships/hyperlink" Target="https://tothemoon.im-ldi.com/data_a70/AS17/processed/AS17-146-22344.png" TargetMode="External"/><Relationship Id="rId28942" Type="http://schemas.openxmlformats.org/officeDocument/2006/relationships/hyperlink" Target="https://www.lpi.usra.edu/resources/apollo/frame/?AS17-146-22345" TargetMode="External"/><Relationship Id="rId28943" Type="http://schemas.openxmlformats.org/officeDocument/2006/relationships/hyperlink" Target="https://tothemoon.im-ldi.com/data_a70/AS17/extra/AS17-146-22345.small.png" TargetMode="External"/><Relationship Id="rId28944" Type="http://schemas.openxmlformats.org/officeDocument/2006/relationships/hyperlink" Target="https://tothemoon.im-ldi.com/data_a70/AS17/raw/AS17-146-22345.tif" TargetMode="External"/><Relationship Id="rId28945" Type="http://schemas.openxmlformats.org/officeDocument/2006/relationships/hyperlink" Target="https://tothemoon.im-ldi.com/data_a70/AS17/processed/AS17-146-22345.png" TargetMode="External"/><Relationship Id="rId28946" Type="http://schemas.openxmlformats.org/officeDocument/2006/relationships/hyperlink" Target="https://www.lpi.usra.edu/resources/apollo/frame/?AS17-146-22346" TargetMode="External"/><Relationship Id="rId28947" Type="http://schemas.openxmlformats.org/officeDocument/2006/relationships/hyperlink" Target="https://tothemoon.im-ldi.com/data_a70/AS17/extra/AS17-146-22346.small.png" TargetMode="External"/><Relationship Id="rId28948" Type="http://schemas.openxmlformats.org/officeDocument/2006/relationships/hyperlink" Target="https://tothemoon.im-ldi.com/data_a70/AS17/raw/AS17-146-22346.tif" TargetMode="External"/><Relationship Id="rId28949" Type="http://schemas.openxmlformats.org/officeDocument/2006/relationships/hyperlink" Target="https://tothemoon.im-ldi.com/data_a70/AS17/processed/AS17-146-22346.png" TargetMode="External"/><Relationship Id="rId28950" Type="http://schemas.openxmlformats.org/officeDocument/2006/relationships/hyperlink" Target="https://www.lpi.usra.edu/resources/apollo/frame/?AS17-146-22347" TargetMode="External"/><Relationship Id="rId28951" Type="http://schemas.openxmlformats.org/officeDocument/2006/relationships/hyperlink" Target="https://tothemoon.im-ldi.com/data_a70/AS17/extra/AS17-146-22347.small.png" TargetMode="External"/><Relationship Id="rId28952" Type="http://schemas.openxmlformats.org/officeDocument/2006/relationships/hyperlink" Target="https://tothemoon.im-ldi.com/data_a70/AS17/raw/AS17-146-22347.tif" TargetMode="External"/><Relationship Id="rId28953" Type="http://schemas.openxmlformats.org/officeDocument/2006/relationships/hyperlink" Target="https://tothemoon.im-ldi.com/data_a70/AS17/processed/AS17-146-22347.png" TargetMode="External"/><Relationship Id="rId28954" Type="http://schemas.openxmlformats.org/officeDocument/2006/relationships/hyperlink" Target="https://www.lpi.usra.edu/resources/apollo/frame/?AS17-146-22367" TargetMode="External"/><Relationship Id="rId28955" Type="http://schemas.openxmlformats.org/officeDocument/2006/relationships/hyperlink" Target="https://tothemoon.im-ldi.com/data_a70/AS17/extra/AS17-146-22367.small.png" TargetMode="External"/><Relationship Id="rId28956" Type="http://schemas.openxmlformats.org/officeDocument/2006/relationships/hyperlink" Target="https://tothemoon.im-ldi.com/data_a70/AS17/raw/AS17-146-22367.tif" TargetMode="External"/><Relationship Id="rId28957" Type="http://schemas.openxmlformats.org/officeDocument/2006/relationships/hyperlink" Target="https://tothemoon.im-ldi.com/data_a70/AS17/processed/AS17-146-22367.png" TargetMode="External"/><Relationship Id="rId28958" Type="http://schemas.openxmlformats.org/officeDocument/2006/relationships/hyperlink" Target="https://www.lpi.usra.edu/resources/apollo/frame/?AS17-146-22368" TargetMode="External"/><Relationship Id="rId28959" Type="http://schemas.openxmlformats.org/officeDocument/2006/relationships/hyperlink" Target="https://tothemoon.im-ldi.com/data_a70/AS17/extra/AS17-146-22368.small.png" TargetMode="External"/><Relationship Id="rId28960" Type="http://schemas.openxmlformats.org/officeDocument/2006/relationships/hyperlink" Target="https://tothemoon.im-ldi.com/data_a70/AS17/raw/AS17-146-22368.tif" TargetMode="External"/><Relationship Id="rId28961" Type="http://schemas.openxmlformats.org/officeDocument/2006/relationships/hyperlink" Target="https://tothemoon.im-ldi.com/data_a70/AS17/processed/AS17-146-22368.png" TargetMode="External"/><Relationship Id="rId28962" Type="http://schemas.openxmlformats.org/officeDocument/2006/relationships/hyperlink" Target="https://www.lpi.usra.edu/resources/apollo/frame/?AS17-146-22369" TargetMode="External"/><Relationship Id="rId28963" Type="http://schemas.openxmlformats.org/officeDocument/2006/relationships/hyperlink" Target="https://tothemoon.im-ldi.com/data_a70/AS17/extra/AS17-146-22369.small.png" TargetMode="External"/><Relationship Id="rId28964" Type="http://schemas.openxmlformats.org/officeDocument/2006/relationships/hyperlink" Target="https://tothemoon.im-ldi.com/data_a70/AS17/raw/AS17-146-22369.tif" TargetMode="External"/><Relationship Id="rId28965" Type="http://schemas.openxmlformats.org/officeDocument/2006/relationships/hyperlink" Target="https://tothemoon.im-ldi.com/data_a70/AS17/processed/AS17-146-22369.png" TargetMode="External"/><Relationship Id="rId28966" Type="http://schemas.openxmlformats.org/officeDocument/2006/relationships/hyperlink" Target="https://www.lpi.usra.edu/resources/apollo/frame/?AS17-146-22371" TargetMode="External"/><Relationship Id="rId28967" Type="http://schemas.openxmlformats.org/officeDocument/2006/relationships/hyperlink" Target="https://tothemoon.im-ldi.com/data_a70/AS17/extra/AS17-146-22371.small.png" TargetMode="External"/><Relationship Id="rId28968" Type="http://schemas.openxmlformats.org/officeDocument/2006/relationships/hyperlink" Target="https://tothemoon.im-ldi.com/data_a70/AS17/raw/AS17-146-22371.tif" TargetMode="External"/><Relationship Id="rId28969" Type="http://schemas.openxmlformats.org/officeDocument/2006/relationships/hyperlink" Target="https://tothemoon.im-ldi.com/data_a70/AS17/processed/AS17-146-22371.png" TargetMode="External"/><Relationship Id="rId28970" Type="http://schemas.openxmlformats.org/officeDocument/2006/relationships/hyperlink" Target="https://www.lpi.usra.edu/resources/apollo/frame/?AS17-146-22379" TargetMode="External"/><Relationship Id="rId28971" Type="http://schemas.openxmlformats.org/officeDocument/2006/relationships/hyperlink" Target="https://tothemoon.im-ldi.com/data_a70/AS17/extra/AS17-146-22379.small.png" TargetMode="External"/><Relationship Id="rId28972" Type="http://schemas.openxmlformats.org/officeDocument/2006/relationships/hyperlink" Target="https://tothemoon.im-ldi.com/data_a70/AS17/raw/AS17-146-22379.tif" TargetMode="External"/><Relationship Id="rId28973" Type="http://schemas.openxmlformats.org/officeDocument/2006/relationships/hyperlink" Target="https://tothemoon.im-ldi.com/data_a70/AS17/processed/AS17-146-22379.png" TargetMode="External"/><Relationship Id="rId28974" Type="http://schemas.openxmlformats.org/officeDocument/2006/relationships/hyperlink" Target="https://www.lpi.usra.edu/resources/apollo/frame/?AS17-146-22386" TargetMode="External"/><Relationship Id="rId28975" Type="http://schemas.openxmlformats.org/officeDocument/2006/relationships/hyperlink" Target="https://tothemoon.im-ldi.com/data_a70/AS17/extra/AS17-146-22386.small.png" TargetMode="External"/><Relationship Id="rId28976" Type="http://schemas.openxmlformats.org/officeDocument/2006/relationships/hyperlink" Target="https://tothemoon.im-ldi.com/data_a70/AS17/raw/AS17-146-22386.tif" TargetMode="External"/><Relationship Id="rId28977" Type="http://schemas.openxmlformats.org/officeDocument/2006/relationships/hyperlink" Target="https://tothemoon.im-ldi.com/data_a70/AS17/processed/AS17-146-22386.png" TargetMode="External"/><Relationship Id="rId28978" Type="http://schemas.openxmlformats.org/officeDocument/2006/relationships/hyperlink" Target="https://www.lpi.usra.edu/resources/apollo/frame/?AS17-146-22387" TargetMode="External"/><Relationship Id="rId28979" Type="http://schemas.openxmlformats.org/officeDocument/2006/relationships/hyperlink" Target="https://tothemoon.im-ldi.com/data_a70/AS17/extra/AS17-146-22387.small.png" TargetMode="External"/><Relationship Id="rId28980" Type="http://schemas.openxmlformats.org/officeDocument/2006/relationships/hyperlink" Target="https://tothemoon.im-ldi.com/data_a70/AS17/raw/AS17-146-22387.tif" TargetMode="External"/><Relationship Id="rId28981" Type="http://schemas.openxmlformats.org/officeDocument/2006/relationships/hyperlink" Target="https://tothemoon.im-ldi.com/data_a70/AS17/processed/AS17-146-22387.png" TargetMode="External"/><Relationship Id="rId28982" Type="http://schemas.openxmlformats.org/officeDocument/2006/relationships/hyperlink" Target="https://www.lpi.usra.edu/resources/apollo/frame/?AS17-146-22388" TargetMode="External"/><Relationship Id="rId28983" Type="http://schemas.openxmlformats.org/officeDocument/2006/relationships/hyperlink" Target="https://tothemoon.im-ldi.com/data_a70/AS17/extra/AS17-146-22388.small.png" TargetMode="External"/><Relationship Id="rId28984" Type="http://schemas.openxmlformats.org/officeDocument/2006/relationships/hyperlink" Target="https://tothemoon.im-ldi.com/data_a70/AS17/raw/AS17-146-22388.tif" TargetMode="External"/><Relationship Id="rId28985" Type="http://schemas.openxmlformats.org/officeDocument/2006/relationships/hyperlink" Target="https://tothemoon.im-ldi.com/data_a70/AS17/processed/AS17-146-22388.png" TargetMode="External"/><Relationship Id="rId28986" Type="http://schemas.openxmlformats.org/officeDocument/2006/relationships/hyperlink" Target="https://www.lpi.usra.edu/resources/apollo/frame/?AS17-146-22389" TargetMode="External"/><Relationship Id="rId28987" Type="http://schemas.openxmlformats.org/officeDocument/2006/relationships/hyperlink" Target="https://tothemoon.im-ldi.com/data_a70/AS17/extra/AS17-146-22389.small.png" TargetMode="External"/><Relationship Id="rId28988" Type="http://schemas.openxmlformats.org/officeDocument/2006/relationships/hyperlink" Target="https://tothemoon.im-ldi.com/data_a70/AS17/raw/AS17-146-22389.tif" TargetMode="External"/><Relationship Id="rId28989" Type="http://schemas.openxmlformats.org/officeDocument/2006/relationships/hyperlink" Target="https://tothemoon.im-ldi.com/data_a70/AS17/processed/AS17-146-22389.png" TargetMode="External"/><Relationship Id="rId28990" Type="http://schemas.openxmlformats.org/officeDocument/2006/relationships/hyperlink" Target="https://www.lpi.usra.edu/resources/apollo/frame/?AS17-146-22390" TargetMode="External"/><Relationship Id="rId28991" Type="http://schemas.openxmlformats.org/officeDocument/2006/relationships/hyperlink" Target="https://tothemoon.im-ldi.com/data_a70/AS17/extra/AS17-146-22390.small.png" TargetMode="External"/><Relationship Id="rId28992" Type="http://schemas.openxmlformats.org/officeDocument/2006/relationships/hyperlink" Target="https://tothemoon.im-ldi.com/data_a70/AS17/raw/AS17-146-22390.tif" TargetMode="External"/><Relationship Id="rId28993" Type="http://schemas.openxmlformats.org/officeDocument/2006/relationships/hyperlink" Target="https://tothemoon.im-ldi.com/data_a70/AS17/processed/AS17-146-22390.png" TargetMode="External"/><Relationship Id="rId28994" Type="http://schemas.openxmlformats.org/officeDocument/2006/relationships/hyperlink" Target="https://www.lpi.usra.edu/resources/apollo/frame/?AS17-146-22398" TargetMode="External"/><Relationship Id="rId28995" Type="http://schemas.openxmlformats.org/officeDocument/2006/relationships/hyperlink" Target="https://tothemoon.im-ldi.com/data_a70/AS17/extra/AS17-146-22398.small.png" TargetMode="External"/><Relationship Id="rId28996" Type="http://schemas.openxmlformats.org/officeDocument/2006/relationships/hyperlink" Target="https://tothemoon.im-ldi.com/data_a70/AS17/raw/AS17-146-22398.tif" TargetMode="External"/><Relationship Id="rId28997" Type="http://schemas.openxmlformats.org/officeDocument/2006/relationships/hyperlink" Target="https://tothemoon.im-ldi.com/data_a70/AS17/processed/AS17-146-22398.png" TargetMode="External"/><Relationship Id="rId28998" Type="http://schemas.openxmlformats.org/officeDocument/2006/relationships/hyperlink" Target="https://www.lpi.usra.edu/resources/apollo/frame/?AS17-146-22399" TargetMode="External"/><Relationship Id="rId28999" Type="http://schemas.openxmlformats.org/officeDocument/2006/relationships/hyperlink" Target="https://tothemoon.im-ldi.com/data_a70/AS17/extra/AS17-146-22399.small.png" TargetMode="External"/><Relationship Id="rId29000" Type="http://schemas.openxmlformats.org/officeDocument/2006/relationships/hyperlink" Target="https://tothemoon.im-ldi.com/data_a70/AS17/raw/AS17-146-22399.tif" TargetMode="External"/><Relationship Id="rId29001" Type="http://schemas.openxmlformats.org/officeDocument/2006/relationships/hyperlink" Target="https://tothemoon.im-ldi.com/data_a70/AS17/processed/AS17-146-22399.png" TargetMode="External"/><Relationship Id="rId29002" Type="http://schemas.openxmlformats.org/officeDocument/2006/relationships/hyperlink" Target="https://www.lpi.usra.edu/resources/apollo/frame/?AS17-146-22402" TargetMode="External"/><Relationship Id="rId29003" Type="http://schemas.openxmlformats.org/officeDocument/2006/relationships/hyperlink" Target="https://tothemoon.im-ldi.com/data_a70/AS17/extra/AS17-146-22402.small.png" TargetMode="External"/><Relationship Id="rId29004" Type="http://schemas.openxmlformats.org/officeDocument/2006/relationships/hyperlink" Target="https://tothemoon.im-ldi.com/data_a70/AS17/raw/AS17-146-22402.tif" TargetMode="External"/><Relationship Id="rId29005" Type="http://schemas.openxmlformats.org/officeDocument/2006/relationships/hyperlink" Target="https://tothemoon.im-ldi.com/data_a70/AS17/processed/AS17-146-22402.png" TargetMode="External"/><Relationship Id="rId29006" Type="http://schemas.openxmlformats.org/officeDocument/2006/relationships/hyperlink" Target="https://www.lpi.usra.edu/resources/apollo/frame/?AS17-146-22403" TargetMode="External"/><Relationship Id="rId29007" Type="http://schemas.openxmlformats.org/officeDocument/2006/relationships/hyperlink" Target="https://tothemoon.im-ldi.com/data_a70/AS17/extra/AS17-146-22403.small.png" TargetMode="External"/><Relationship Id="rId29008" Type="http://schemas.openxmlformats.org/officeDocument/2006/relationships/hyperlink" Target="https://tothemoon.im-ldi.com/data_a70/AS17/raw/AS17-146-22403.tif" TargetMode="External"/><Relationship Id="rId29009" Type="http://schemas.openxmlformats.org/officeDocument/2006/relationships/hyperlink" Target="https://tothemoon.im-ldi.com/data_a70/AS17/processed/AS17-146-22403.png" TargetMode="External"/><Relationship Id="rId29010" Type="http://schemas.openxmlformats.org/officeDocument/2006/relationships/hyperlink" Target="https://www.lpi.usra.edu/resources/apollo/frame/?AS17-146-22415" TargetMode="External"/><Relationship Id="rId29011" Type="http://schemas.openxmlformats.org/officeDocument/2006/relationships/hyperlink" Target="https://tothemoon.im-ldi.com/data_a70/AS17/extra/AS17-146-22415.small.png" TargetMode="External"/><Relationship Id="rId29012" Type="http://schemas.openxmlformats.org/officeDocument/2006/relationships/hyperlink" Target="https://tothemoon.im-ldi.com/data_a70/AS17/raw/AS17-146-22415.tif" TargetMode="External"/><Relationship Id="rId29013" Type="http://schemas.openxmlformats.org/officeDocument/2006/relationships/hyperlink" Target="https://tothemoon.im-ldi.com/data_a70/AS17/processed/AS17-146-22415.png" TargetMode="External"/><Relationship Id="rId29014" Type="http://schemas.openxmlformats.org/officeDocument/2006/relationships/hyperlink" Target="https://www.lpi.usra.edu/resources/apollo/frame/?AS17-146-22417" TargetMode="External"/><Relationship Id="rId29015" Type="http://schemas.openxmlformats.org/officeDocument/2006/relationships/hyperlink" Target="https://tothemoon.im-ldi.com/data_a70/AS17/extra/AS17-146-22417.small.png" TargetMode="External"/><Relationship Id="rId29016" Type="http://schemas.openxmlformats.org/officeDocument/2006/relationships/hyperlink" Target="https://tothemoon.im-ldi.com/data_a70/AS17/raw/AS17-146-22417.tif" TargetMode="External"/><Relationship Id="rId29017" Type="http://schemas.openxmlformats.org/officeDocument/2006/relationships/hyperlink" Target="https://tothemoon.im-ldi.com/data_a70/AS17/processed/AS17-146-22417.png" TargetMode="External"/><Relationship Id="rId29018" Type="http://schemas.openxmlformats.org/officeDocument/2006/relationships/hyperlink" Target="https://www.lpi.usra.edu/resources/apollo/frame/?AS17-146-22418" TargetMode="External"/><Relationship Id="rId29019" Type="http://schemas.openxmlformats.org/officeDocument/2006/relationships/hyperlink" Target="https://tothemoon.im-ldi.com/data_a70/AS17/extra/AS17-146-22418.small.png" TargetMode="External"/><Relationship Id="rId29020" Type="http://schemas.openxmlformats.org/officeDocument/2006/relationships/hyperlink" Target="https://tothemoon.im-ldi.com/data_a70/AS17/raw/AS17-146-22418.tif" TargetMode="External"/><Relationship Id="rId29021" Type="http://schemas.openxmlformats.org/officeDocument/2006/relationships/hyperlink" Target="https://tothemoon.im-ldi.com/data_a70/AS17/processed/AS17-146-22418.png" TargetMode="External"/><Relationship Id="rId29022" Type="http://schemas.openxmlformats.org/officeDocument/2006/relationships/hyperlink" Target="https://www.lpi.usra.edu/resources/apollo/frame/?AS17-146-22424" TargetMode="External"/><Relationship Id="rId29023" Type="http://schemas.openxmlformats.org/officeDocument/2006/relationships/hyperlink" Target="https://tothemoon.im-ldi.com/data_a70/AS17/extra/AS17-146-22424.small.png" TargetMode="External"/><Relationship Id="rId29024" Type="http://schemas.openxmlformats.org/officeDocument/2006/relationships/hyperlink" Target="https://tothemoon.im-ldi.com/data_a70/AS17/raw/AS17-146-22424.tif" TargetMode="External"/><Relationship Id="rId29025" Type="http://schemas.openxmlformats.org/officeDocument/2006/relationships/hyperlink" Target="https://tothemoon.im-ldi.com/data_a70/AS17/processed/AS17-146-22424.png" TargetMode="External"/><Relationship Id="rId29026" Type="http://schemas.openxmlformats.org/officeDocument/2006/relationships/hyperlink" Target="https://www.lpi.usra.edu/resources/apollo/frame/?AS17-146-22431" TargetMode="External"/><Relationship Id="rId29027" Type="http://schemas.openxmlformats.org/officeDocument/2006/relationships/hyperlink" Target="https://tothemoon.im-ldi.com/data_a70/AS17/extra/AS17-146-22431.small.png" TargetMode="External"/><Relationship Id="rId29028" Type="http://schemas.openxmlformats.org/officeDocument/2006/relationships/hyperlink" Target="https://tothemoon.im-ldi.com/data_a70/AS17/raw/AS17-146-22431.tif" TargetMode="External"/><Relationship Id="rId29029" Type="http://schemas.openxmlformats.org/officeDocument/2006/relationships/hyperlink" Target="https://tothemoon.im-ldi.com/data_a70/AS17/processed/AS17-146-22431.png" TargetMode="External"/><Relationship Id="rId29030" Type="http://schemas.openxmlformats.org/officeDocument/2006/relationships/hyperlink" Target="https://www.lpi.usra.edu/resources/apollo/frame/?AS17-146-22446" TargetMode="External"/><Relationship Id="rId29031" Type="http://schemas.openxmlformats.org/officeDocument/2006/relationships/hyperlink" Target="https://tothemoon.im-ldi.com/data_a70/AS17/extra/AS17-146-22446.small.png" TargetMode="External"/><Relationship Id="rId29032" Type="http://schemas.openxmlformats.org/officeDocument/2006/relationships/hyperlink" Target="https://tothemoon.im-ldi.com/data_a70/AS17/raw/AS17-146-22446.tif" TargetMode="External"/><Relationship Id="rId29033" Type="http://schemas.openxmlformats.org/officeDocument/2006/relationships/hyperlink" Target="https://tothemoon.im-ldi.com/data_a70/AS17/processed/AS17-146-22446.png" TargetMode="External"/><Relationship Id="rId29034" Type="http://schemas.openxmlformats.org/officeDocument/2006/relationships/hyperlink" Target="https://www.lpi.usra.edu/resources/apollo/frame/?AS17-146-22447" TargetMode="External"/><Relationship Id="rId29035" Type="http://schemas.openxmlformats.org/officeDocument/2006/relationships/hyperlink" Target="https://tothemoon.im-ldi.com/data_a70/AS17/extra/AS17-146-22447.small.png" TargetMode="External"/><Relationship Id="rId29036" Type="http://schemas.openxmlformats.org/officeDocument/2006/relationships/hyperlink" Target="https://tothemoon.im-ldi.com/data_a70/AS17/raw/AS17-146-22447.tif" TargetMode="External"/><Relationship Id="rId29037" Type="http://schemas.openxmlformats.org/officeDocument/2006/relationships/hyperlink" Target="https://tothemoon.im-ldi.com/data_a70/AS17/processed/AS17-146-22447.png" TargetMode="External"/><Relationship Id="rId29038" Type="http://schemas.openxmlformats.org/officeDocument/2006/relationships/hyperlink" Target="https://www.lpi.usra.edu/resources/apollo/frame/?AS17-146-22448" TargetMode="External"/><Relationship Id="rId29039" Type="http://schemas.openxmlformats.org/officeDocument/2006/relationships/hyperlink" Target="https://tothemoon.im-ldi.com/data_a70/AS17/extra/AS17-146-22448.small.png" TargetMode="External"/><Relationship Id="rId29040" Type="http://schemas.openxmlformats.org/officeDocument/2006/relationships/hyperlink" Target="https://tothemoon.im-ldi.com/data_a70/AS17/raw/AS17-146-22448.tif" TargetMode="External"/><Relationship Id="rId29041" Type="http://schemas.openxmlformats.org/officeDocument/2006/relationships/hyperlink" Target="https://tothemoon.im-ldi.com/data_a70/AS17/processed/AS17-146-22448.png" TargetMode="External"/><Relationship Id="rId29042" Type="http://schemas.openxmlformats.org/officeDocument/2006/relationships/hyperlink" Target="https://www.lpi.usra.edu/resources/apollo/frame/?AS17-146-22449" TargetMode="External"/><Relationship Id="rId29043" Type="http://schemas.openxmlformats.org/officeDocument/2006/relationships/hyperlink" Target="https://tothemoon.im-ldi.com/data_a70/AS17/extra/AS17-146-22449.small.png" TargetMode="External"/><Relationship Id="rId29044" Type="http://schemas.openxmlformats.org/officeDocument/2006/relationships/hyperlink" Target="https://tothemoon.im-ldi.com/data_a70/AS17/raw/AS17-146-22449.tif" TargetMode="External"/><Relationship Id="rId29045" Type="http://schemas.openxmlformats.org/officeDocument/2006/relationships/hyperlink" Target="https://tothemoon.im-ldi.com/data_a70/AS17/processed/AS17-146-22449.png" TargetMode="External"/><Relationship Id="rId29046" Type="http://schemas.openxmlformats.org/officeDocument/2006/relationships/hyperlink" Target="https://www.lpi.usra.edu/resources/apollo/frame/?AS17-147-22451" TargetMode="External"/><Relationship Id="rId29047" Type="http://schemas.openxmlformats.org/officeDocument/2006/relationships/hyperlink" Target="https://tothemoon.im-ldi.com/data_a70/AS17/extra/AS17-147-22451.small.png" TargetMode="External"/><Relationship Id="rId29048" Type="http://schemas.openxmlformats.org/officeDocument/2006/relationships/hyperlink" Target="https://tothemoon.im-ldi.com/data_a70/AS17/raw/AS17-147-22451.tif" TargetMode="External"/><Relationship Id="rId29049" Type="http://schemas.openxmlformats.org/officeDocument/2006/relationships/hyperlink" Target="https://tothemoon.im-ldi.com/data_a70/AS17/processed/AS17-147-22451.png" TargetMode="External"/><Relationship Id="rId29050" Type="http://schemas.openxmlformats.org/officeDocument/2006/relationships/hyperlink" Target="https://www.lpi.usra.edu/resources/apollo/frame/?AS17-147-22452" TargetMode="External"/><Relationship Id="rId29051" Type="http://schemas.openxmlformats.org/officeDocument/2006/relationships/hyperlink" Target="https://tothemoon.im-ldi.com/data_a70/AS17/extra/AS17-147-22452.small.png" TargetMode="External"/><Relationship Id="rId29052" Type="http://schemas.openxmlformats.org/officeDocument/2006/relationships/hyperlink" Target="https://tothemoon.im-ldi.com/data_a70/AS17/raw/AS17-147-22452.tif" TargetMode="External"/><Relationship Id="rId29053" Type="http://schemas.openxmlformats.org/officeDocument/2006/relationships/hyperlink" Target="https://tothemoon.im-ldi.com/data_a70/AS17/processed/AS17-147-22452.png" TargetMode="External"/><Relationship Id="rId29054" Type="http://schemas.openxmlformats.org/officeDocument/2006/relationships/hyperlink" Target="https://www.lpi.usra.edu/resources/apollo/frame/?AS17-147-22453" TargetMode="External"/><Relationship Id="rId29055" Type="http://schemas.openxmlformats.org/officeDocument/2006/relationships/hyperlink" Target="https://tothemoon.im-ldi.com/data_a70/AS17/extra/AS17-147-22453.small.png" TargetMode="External"/><Relationship Id="rId29056" Type="http://schemas.openxmlformats.org/officeDocument/2006/relationships/hyperlink" Target="https://tothemoon.im-ldi.com/data_a70/AS17/raw/AS17-147-22453.tif" TargetMode="External"/><Relationship Id="rId29057" Type="http://schemas.openxmlformats.org/officeDocument/2006/relationships/hyperlink" Target="https://tothemoon.im-ldi.com/data_a70/AS17/processed/AS17-147-22453.png" TargetMode="External"/><Relationship Id="rId29058" Type="http://schemas.openxmlformats.org/officeDocument/2006/relationships/hyperlink" Target="https://www.lpi.usra.edu/resources/apollo/frame/?AS17-147-22454" TargetMode="External"/><Relationship Id="rId29059" Type="http://schemas.openxmlformats.org/officeDocument/2006/relationships/hyperlink" Target="https://tothemoon.im-ldi.com/data_a70/AS17/extra/AS17-147-22454.small.png" TargetMode="External"/><Relationship Id="rId29060" Type="http://schemas.openxmlformats.org/officeDocument/2006/relationships/hyperlink" Target="https://tothemoon.im-ldi.com/data_a70/AS17/raw/AS17-147-22454.tif" TargetMode="External"/><Relationship Id="rId29061" Type="http://schemas.openxmlformats.org/officeDocument/2006/relationships/hyperlink" Target="https://tothemoon.im-ldi.com/data_a70/AS17/processed/AS17-147-22454.png" TargetMode="External"/><Relationship Id="rId29062" Type="http://schemas.openxmlformats.org/officeDocument/2006/relationships/hyperlink" Target="https://www.lpi.usra.edu/resources/apollo/frame/?AS17-147-22455" TargetMode="External"/><Relationship Id="rId29063" Type="http://schemas.openxmlformats.org/officeDocument/2006/relationships/hyperlink" Target="https://tothemoon.im-ldi.com/data_a70/AS17/extra/AS17-147-22455.small.png" TargetMode="External"/><Relationship Id="rId29064" Type="http://schemas.openxmlformats.org/officeDocument/2006/relationships/hyperlink" Target="https://tothemoon.im-ldi.com/data_a70/AS17/raw/AS17-147-22455.tif" TargetMode="External"/><Relationship Id="rId29065" Type="http://schemas.openxmlformats.org/officeDocument/2006/relationships/hyperlink" Target="https://tothemoon.im-ldi.com/data_a70/AS17/processed/AS17-147-22455.png" TargetMode="External"/><Relationship Id="rId29066" Type="http://schemas.openxmlformats.org/officeDocument/2006/relationships/hyperlink" Target="https://www.lpi.usra.edu/resources/apollo/frame/?AS17-147-22456" TargetMode="External"/><Relationship Id="rId29067" Type="http://schemas.openxmlformats.org/officeDocument/2006/relationships/hyperlink" Target="https://tothemoon.im-ldi.com/data_a70/AS17/extra/AS17-147-22456.small.png" TargetMode="External"/><Relationship Id="rId29068" Type="http://schemas.openxmlformats.org/officeDocument/2006/relationships/hyperlink" Target="https://tothemoon.im-ldi.com/data_a70/AS17/raw/AS17-147-22456.tif" TargetMode="External"/><Relationship Id="rId29069" Type="http://schemas.openxmlformats.org/officeDocument/2006/relationships/hyperlink" Target="https://tothemoon.im-ldi.com/data_a70/AS17/processed/AS17-147-22456.png" TargetMode="External"/><Relationship Id="rId29070" Type="http://schemas.openxmlformats.org/officeDocument/2006/relationships/hyperlink" Target="https://www.lpi.usra.edu/resources/apollo/frame/?AS17-147-22457" TargetMode="External"/><Relationship Id="rId29071" Type="http://schemas.openxmlformats.org/officeDocument/2006/relationships/hyperlink" Target="https://tothemoon.im-ldi.com/data_a70/AS17/extra/AS17-147-22457.small.png" TargetMode="External"/><Relationship Id="rId29072" Type="http://schemas.openxmlformats.org/officeDocument/2006/relationships/hyperlink" Target="https://tothemoon.im-ldi.com/data_a70/AS17/raw/AS17-147-22457.tif" TargetMode="External"/><Relationship Id="rId29073" Type="http://schemas.openxmlformats.org/officeDocument/2006/relationships/hyperlink" Target="https://tothemoon.im-ldi.com/data_a70/AS17/processed/AS17-147-22457.png" TargetMode="External"/><Relationship Id="rId29074" Type="http://schemas.openxmlformats.org/officeDocument/2006/relationships/hyperlink" Target="https://www.lpi.usra.edu/resources/apollo/frame/?AS17-147-22458" TargetMode="External"/><Relationship Id="rId29075" Type="http://schemas.openxmlformats.org/officeDocument/2006/relationships/hyperlink" Target="https://tothemoon.im-ldi.com/data_a70/AS17/extra/AS17-147-22458.small.png" TargetMode="External"/><Relationship Id="rId29076" Type="http://schemas.openxmlformats.org/officeDocument/2006/relationships/hyperlink" Target="https://tothemoon.im-ldi.com/data_a70/AS17/raw/AS17-147-22458.tif" TargetMode="External"/><Relationship Id="rId29077" Type="http://schemas.openxmlformats.org/officeDocument/2006/relationships/hyperlink" Target="https://tothemoon.im-ldi.com/data_a70/AS17/processed/AS17-147-22458.png" TargetMode="External"/><Relationship Id="rId29078" Type="http://schemas.openxmlformats.org/officeDocument/2006/relationships/hyperlink" Target="https://www.lpi.usra.edu/resources/apollo/frame/?AS17-147-22459" TargetMode="External"/><Relationship Id="rId29079" Type="http://schemas.openxmlformats.org/officeDocument/2006/relationships/hyperlink" Target="https://tothemoon.im-ldi.com/data_a70/AS17/extra/AS17-147-22459.small.png" TargetMode="External"/><Relationship Id="rId29080" Type="http://schemas.openxmlformats.org/officeDocument/2006/relationships/hyperlink" Target="https://tothemoon.im-ldi.com/data_a70/AS17/raw/AS17-147-22459.tif" TargetMode="External"/><Relationship Id="rId29081" Type="http://schemas.openxmlformats.org/officeDocument/2006/relationships/hyperlink" Target="https://tothemoon.im-ldi.com/data_a70/AS17/processed/AS17-147-22459.png" TargetMode="External"/><Relationship Id="rId29082" Type="http://schemas.openxmlformats.org/officeDocument/2006/relationships/hyperlink" Target="https://www.lpi.usra.edu/resources/apollo/frame/?AS17-147-22460" TargetMode="External"/><Relationship Id="rId29083" Type="http://schemas.openxmlformats.org/officeDocument/2006/relationships/hyperlink" Target="https://tothemoon.im-ldi.com/data_a70/AS17/extra/AS17-147-22460.small.png" TargetMode="External"/><Relationship Id="rId29084" Type="http://schemas.openxmlformats.org/officeDocument/2006/relationships/hyperlink" Target="https://tothemoon.im-ldi.com/data_a70/AS17/raw/AS17-147-22460.tif" TargetMode="External"/><Relationship Id="rId29085" Type="http://schemas.openxmlformats.org/officeDocument/2006/relationships/hyperlink" Target="https://tothemoon.im-ldi.com/data_a70/AS17/processed/AS17-147-22460.png" TargetMode="External"/><Relationship Id="rId29086" Type="http://schemas.openxmlformats.org/officeDocument/2006/relationships/hyperlink" Target="https://www.lpi.usra.edu/resources/apollo/frame/?AS17-147-22461" TargetMode="External"/><Relationship Id="rId29087" Type="http://schemas.openxmlformats.org/officeDocument/2006/relationships/hyperlink" Target="https://tothemoon.im-ldi.com/data_a70/AS17/extra/AS17-147-22461.small.png" TargetMode="External"/><Relationship Id="rId29088" Type="http://schemas.openxmlformats.org/officeDocument/2006/relationships/hyperlink" Target="https://tothemoon.im-ldi.com/data_a70/AS17/raw/AS17-147-22461.tif" TargetMode="External"/><Relationship Id="rId29089" Type="http://schemas.openxmlformats.org/officeDocument/2006/relationships/hyperlink" Target="https://tothemoon.im-ldi.com/data_a70/AS17/processed/AS17-147-22461.png" TargetMode="External"/><Relationship Id="rId29090" Type="http://schemas.openxmlformats.org/officeDocument/2006/relationships/hyperlink" Target="https://www.lpi.usra.edu/resources/apollo/frame/?AS17-147-22462" TargetMode="External"/><Relationship Id="rId29091" Type="http://schemas.openxmlformats.org/officeDocument/2006/relationships/hyperlink" Target="https://tothemoon.im-ldi.com/data_a70/AS17/extra/AS17-147-22462.small.png" TargetMode="External"/><Relationship Id="rId29092" Type="http://schemas.openxmlformats.org/officeDocument/2006/relationships/hyperlink" Target="https://tothemoon.im-ldi.com/data_a70/AS17/raw/AS17-147-22462.tif" TargetMode="External"/><Relationship Id="rId29093" Type="http://schemas.openxmlformats.org/officeDocument/2006/relationships/hyperlink" Target="https://tothemoon.im-ldi.com/data_a70/AS17/processed/AS17-147-22462.png" TargetMode="External"/><Relationship Id="rId29094" Type="http://schemas.openxmlformats.org/officeDocument/2006/relationships/hyperlink" Target="https://www.lpi.usra.edu/resources/apollo/frame/?AS17-147-22463" TargetMode="External"/><Relationship Id="rId29095" Type="http://schemas.openxmlformats.org/officeDocument/2006/relationships/hyperlink" Target="https://tothemoon.im-ldi.com/data_a70/AS17/extra/AS17-147-22463.small.png" TargetMode="External"/><Relationship Id="rId29096" Type="http://schemas.openxmlformats.org/officeDocument/2006/relationships/hyperlink" Target="https://tothemoon.im-ldi.com/data_a70/AS17/raw/AS17-147-22463.tif" TargetMode="External"/><Relationship Id="rId29097" Type="http://schemas.openxmlformats.org/officeDocument/2006/relationships/hyperlink" Target="https://tothemoon.im-ldi.com/data_a70/AS17/processed/AS17-147-22463.png" TargetMode="External"/><Relationship Id="rId29098" Type="http://schemas.openxmlformats.org/officeDocument/2006/relationships/hyperlink" Target="https://www.lpi.usra.edu/resources/apollo/frame/?AS17-147-22464" TargetMode="External"/><Relationship Id="rId29099" Type="http://schemas.openxmlformats.org/officeDocument/2006/relationships/hyperlink" Target="https://tothemoon.im-ldi.com/data_a70/AS17/extra/AS17-147-22464.small.png" TargetMode="External"/><Relationship Id="rId29100" Type="http://schemas.openxmlformats.org/officeDocument/2006/relationships/hyperlink" Target="https://tothemoon.im-ldi.com/data_a70/AS17/raw/AS17-147-22464.tif" TargetMode="External"/><Relationship Id="rId29101" Type="http://schemas.openxmlformats.org/officeDocument/2006/relationships/hyperlink" Target="https://tothemoon.im-ldi.com/data_a70/AS17/processed/AS17-147-22464.png" TargetMode="External"/><Relationship Id="rId29102" Type="http://schemas.openxmlformats.org/officeDocument/2006/relationships/hyperlink" Target="https://www.lpi.usra.edu/resources/apollo/frame/?AS17-147-22465" TargetMode="External"/><Relationship Id="rId29103" Type="http://schemas.openxmlformats.org/officeDocument/2006/relationships/hyperlink" Target="https://tothemoon.im-ldi.com/data_a70/AS17/extra/AS17-147-22465.small.png" TargetMode="External"/><Relationship Id="rId29104" Type="http://schemas.openxmlformats.org/officeDocument/2006/relationships/hyperlink" Target="https://tothemoon.im-ldi.com/data_a70/AS17/raw/AS17-147-22465.tif" TargetMode="External"/><Relationship Id="rId29105" Type="http://schemas.openxmlformats.org/officeDocument/2006/relationships/hyperlink" Target="https://tothemoon.im-ldi.com/data_a70/AS17/processed/AS17-147-22465.png" TargetMode="External"/><Relationship Id="rId29106" Type="http://schemas.openxmlformats.org/officeDocument/2006/relationships/hyperlink" Target="https://www.lpi.usra.edu/resources/apollo/frame/?AS17-147-22466" TargetMode="External"/><Relationship Id="rId29107" Type="http://schemas.openxmlformats.org/officeDocument/2006/relationships/hyperlink" Target="https://tothemoon.im-ldi.com/data_a70/AS17/extra/AS17-147-22466.small.png" TargetMode="External"/><Relationship Id="rId29108" Type="http://schemas.openxmlformats.org/officeDocument/2006/relationships/hyperlink" Target="https://tothemoon.im-ldi.com/data_a70/AS17/raw/AS17-147-22466.tif" TargetMode="External"/><Relationship Id="rId29109" Type="http://schemas.openxmlformats.org/officeDocument/2006/relationships/hyperlink" Target="https://tothemoon.im-ldi.com/data_a70/AS17/processed/AS17-147-22466.png" TargetMode="External"/><Relationship Id="rId29110" Type="http://schemas.openxmlformats.org/officeDocument/2006/relationships/hyperlink" Target="https://www.lpi.usra.edu/resources/apollo/frame/?AS17-147-22467" TargetMode="External"/><Relationship Id="rId29111" Type="http://schemas.openxmlformats.org/officeDocument/2006/relationships/hyperlink" Target="https://tothemoon.im-ldi.com/data_a70/AS17/extra/AS17-147-22467.small.png" TargetMode="External"/><Relationship Id="rId29112" Type="http://schemas.openxmlformats.org/officeDocument/2006/relationships/hyperlink" Target="https://tothemoon.im-ldi.com/data_a70/AS17/raw/AS17-147-22467.tif" TargetMode="External"/><Relationship Id="rId29113" Type="http://schemas.openxmlformats.org/officeDocument/2006/relationships/hyperlink" Target="https://tothemoon.im-ldi.com/data_a70/AS17/processed/AS17-147-22467.png" TargetMode="External"/><Relationship Id="rId29114" Type="http://schemas.openxmlformats.org/officeDocument/2006/relationships/hyperlink" Target="https://www.lpi.usra.edu/resources/apollo/frame/?AS17-147-22468" TargetMode="External"/><Relationship Id="rId29115" Type="http://schemas.openxmlformats.org/officeDocument/2006/relationships/hyperlink" Target="https://tothemoon.im-ldi.com/data_a70/AS17/extra/AS17-147-22468.small.png" TargetMode="External"/><Relationship Id="rId29116" Type="http://schemas.openxmlformats.org/officeDocument/2006/relationships/hyperlink" Target="https://tothemoon.im-ldi.com/data_a70/AS17/raw/AS17-147-22468.tif" TargetMode="External"/><Relationship Id="rId29117" Type="http://schemas.openxmlformats.org/officeDocument/2006/relationships/hyperlink" Target="https://tothemoon.im-ldi.com/data_a70/AS17/processed/AS17-147-22468.png" TargetMode="External"/><Relationship Id="rId29118" Type="http://schemas.openxmlformats.org/officeDocument/2006/relationships/hyperlink" Target="https://www.lpi.usra.edu/resources/apollo/frame/?AS17-147-22469" TargetMode="External"/><Relationship Id="rId29119" Type="http://schemas.openxmlformats.org/officeDocument/2006/relationships/hyperlink" Target="https://tothemoon.im-ldi.com/data_a70/AS17/extra/AS17-147-22469.small.png" TargetMode="External"/><Relationship Id="rId29120" Type="http://schemas.openxmlformats.org/officeDocument/2006/relationships/hyperlink" Target="https://tothemoon.im-ldi.com/data_a70/AS17/raw/AS17-147-22469.tif" TargetMode="External"/><Relationship Id="rId29121" Type="http://schemas.openxmlformats.org/officeDocument/2006/relationships/hyperlink" Target="https://tothemoon.im-ldi.com/data_a70/AS17/processed/AS17-147-22469.png" TargetMode="External"/><Relationship Id="rId29122" Type="http://schemas.openxmlformats.org/officeDocument/2006/relationships/hyperlink" Target="https://www.lpi.usra.edu/resources/apollo/frame/?AS17-147-22470" TargetMode="External"/><Relationship Id="rId29123" Type="http://schemas.openxmlformats.org/officeDocument/2006/relationships/hyperlink" Target="https://tothemoon.im-ldi.com/data_a70/AS17/extra/AS17-147-22470.small.png" TargetMode="External"/><Relationship Id="rId29124" Type="http://schemas.openxmlformats.org/officeDocument/2006/relationships/hyperlink" Target="https://tothemoon.im-ldi.com/data_a70/AS17/raw/AS17-147-22470.tif" TargetMode="External"/><Relationship Id="rId29125" Type="http://schemas.openxmlformats.org/officeDocument/2006/relationships/hyperlink" Target="https://tothemoon.im-ldi.com/data_a70/AS17/processed/AS17-147-22470.png" TargetMode="External"/><Relationship Id="rId29126" Type="http://schemas.openxmlformats.org/officeDocument/2006/relationships/hyperlink" Target="https://www.lpi.usra.edu/resources/apollo/frame/?AS17-147-22471" TargetMode="External"/><Relationship Id="rId29127" Type="http://schemas.openxmlformats.org/officeDocument/2006/relationships/hyperlink" Target="https://tothemoon.im-ldi.com/data_a70/AS17/extra/AS17-147-22471.small.png" TargetMode="External"/><Relationship Id="rId29128" Type="http://schemas.openxmlformats.org/officeDocument/2006/relationships/hyperlink" Target="https://tothemoon.im-ldi.com/data_a70/AS17/raw/AS17-147-22471.tif" TargetMode="External"/><Relationship Id="rId29129" Type="http://schemas.openxmlformats.org/officeDocument/2006/relationships/hyperlink" Target="https://tothemoon.im-ldi.com/data_a70/AS17/processed/AS17-147-22471.png" TargetMode="External"/><Relationship Id="rId29130" Type="http://schemas.openxmlformats.org/officeDocument/2006/relationships/hyperlink" Target="https://www.lpi.usra.edu/resources/apollo/frame/?AS17-147-22472" TargetMode="External"/><Relationship Id="rId29131" Type="http://schemas.openxmlformats.org/officeDocument/2006/relationships/hyperlink" Target="https://tothemoon.im-ldi.com/data_a70/AS17/extra/AS17-147-22472.small.png" TargetMode="External"/><Relationship Id="rId29132" Type="http://schemas.openxmlformats.org/officeDocument/2006/relationships/hyperlink" Target="https://tothemoon.im-ldi.com/data_a70/AS17/raw/AS17-147-22472.tif" TargetMode="External"/><Relationship Id="rId29133" Type="http://schemas.openxmlformats.org/officeDocument/2006/relationships/hyperlink" Target="https://tothemoon.im-ldi.com/data_a70/AS17/processed/AS17-147-22472.png" TargetMode="External"/><Relationship Id="rId29134" Type="http://schemas.openxmlformats.org/officeDocument/2006/relationships/hyperlink" Target="https://www.lpi.usra.edu/resources/apollo/frame/?AS17-147-22473" TargetMode="External"/><Relationship Id="rId29135" Type="http://schemas.openxmlformats.org/officeDocument/2006/relationships/hyperlink" Target="https://tothemoon.im-ldi.com/data_a70/AS17/extra/AS17-147-22473.small.png" TargetMode="External"/><Relationship Id="rId29136" Type="http://schemas.openxmlformats.org/officeDocument/2006/relationships/hyperlink" Target="https://tothemoon.im-ldi.com/data_a70/AS17/raw/AS17-147-22473.tif" TargetMode="External"/><Relationship Id="rId29137" Type="http://schemas.openxmlformats.org/officeDocument/2006/relationships/hyperlink" Target="https://tothemoon.im-ldi.com/data_a70/AS17/processed/AS17-147-22473.png" TargetMode="External"/><Relationship Id="rId29138" Type="http://schemas.openxmlformats.org/officeDocument/2006/relationships/hyperlink" Target="https://www.lpi.usra.edu/resources/apollo/frame/?AS17-147-22474" TargetMode="External"/><Relationship Id="rId29139" Type="http://schemas.openxmlformats.org/officeDocument/2006/relationships/hyperlink" Target="https://tothemoon.im-ldi.com/data_a70/AS17/extra/AS17-147-22474.small.png" TargetMode="External"/><Relationship Id="rId29140" Type="http://schemas.openxmlformats.org/officeDocument/2006/relationships/hyperlink" Target="https://tothemoon.im-ldi.com/data_a70/AS17/raw/AS17-147-22474.tif" TargetMode="External"/><Relationship Id="rId29141" Type="http://schemas.openxmlformats.org/officeDocument/2006/relationships/hyperlink" Target="https://tothemoon.im-ldi.com/data_a70/AS17/processed/AS17-147-22474.png" TargetMode="External"/><Relationship Id="rId29142" Type="http://schemas.openxmlformats.org/officeDocument/2006/relationships/hyperlink" Target="https://www.lpi.usra.edu/resources/apollo/frame/?AS17-147-22475" TargetMode="External"/><Relationship Id="rId29143" Type="http://schemas.openxmlformats.org/officeDocument/2006/relationships/hyperlink" Target="https://tothemoon.im-ldi.com/data_a70/AS17/extra/AS17-147-22475.small.png" TargetMode="External"/><Relationship Id="rId29144" Type="http://schemas.openxmlformats.org/officeDocument/2006/relationships/hyperlink" Target="https://tothemoon.im-ldi.com/data_a70/AS17/raw/AS17-147-22475.tif" TargetMode="External"/><Relationship Id="rId29145" Type="http://schemas.openxmlformats.org/officeDocument/2006/relationships/hyperlink" Target="https://tothemoon.im-ldi.com/data_a70/AS17/processed/AS17-147-22475.png" TargetMode="External"/><Relationship Id="rId29146" Type="http://schemas.openxmlformats.org/officeDocument/2006/relationships/hyperlink" Target="https://www.lpi.usra.edu/resources/apollo/frame/?AS17-147-22476" TargetMode="External"/><Relationship Id="rId29147" Type="http://schemas.openxmlformats.org/officeDocument/2006/relationships/hyperlink" Target="https://tothemoon.im-ldi.com/data_a70/AS17/extra/AS17-147-22476.small.png" TargetMode="External"/><Relationship Id="rId29148" Type="http://schemas.openxmlformats.org/officeDocument/2006/relationships/hyperlink" Target="https://tothemoon.im-ldi.com/data_a70/AS17/raw/AS17-147-22476.tif" TargetMode="External"/><Relationship Id="rId29149" Type="http://schemas.openxmlformats.org/officeDocument/2006/relationships/hyperlink" Target="https://tothemoon.im-ldi.com/data_a70/AS17/processed/AS17-147-22476.png" TargetMode="External"/><Relationship Id="rId29150" Type="http://schemas.openxmlformats.org/officeDocument/2006/relationships/hyperlink" Target="https://www.lpi.usra.edu/resources/apollo/frame/?AS17-147-22477" TargetMode="External"/><Relationship Id="rId29151" Type="http://schemas.openxmlformats.org/officeDocument/2006/relationships/hyperlink" Target="https://tothemoon.im-ldi.com/data_a70/AS17/extra/AS17-147-22477.small.png" TargetMode="External"/><Relationship Id="rId29152" Type="http://schemas.openxmlformats.org/officeDocument/2006/relationships/hyperlink" Target="https://tothemoon.im-ldi.com/data_a70/AS17/raw/AS17-147-22477.tif" TargetMode="External"/><Relationship Id="rId29153" Type="http://schemas.openxmlformats.org/officeDocument/2006/relationships/hyperlink" Target="https://tothemoon.im-ldi.com/data_a70/AS17/processed/AS17-147-22477.png" TargetMode="External"/><Relationship Id="rId29154" Type="http://schemas.openxmlformats.org/officeDocument/2006/relationships/hyperlink" Target="https://www.lpi.usra.edu/resources/apollo/frame/?AS17-147-22478" TargetMode="External"/><Relationship Id="rId29155" Type="http://schemas.openxmlformats.org/officeDocument/2006/relationships/hyperlink" Target="https://tothemoon.im-ldi.com/data_a70/AS17/extra/AS17-147-22478.small.png" TargetMode="External"/><Relationship Id="rId29156" Type="http://schemas.openxmlformats.org/officeDocument/2006/relationships/hyperlink" Target="https://tothemoon.im-ldi.com/data_a70/AS17/raw/AS17-147-22478.tif" TargetMode="External"/><Relationship Id="rId29157" Type="http://schemas.openxmlformats.org/officeDocument/2006/relationships/hyperlink" Target="https://tothemoon.im-ldi.com/data_a70/AS17/processed/AS17-147-22478.png" TargetMode="External"/><Relationship Id="rId29158" Type="http://schemas.openxmlformats.org/officeDocument/2006/relationships/hyperlink" Target="https://www.lpi.usra.edu/resources/apollo/frame/?AS17-147-22479" TargetMode="External"/><Relationship Id="rId29159" Type="http://schemas.openxmlformats.org/officeDocument/2006/relationships/hyperlink" Target="https://tothemoon.im-ldi.com/data_a70/AS17/extra/AS17-147-22479.small.png" TargetMode="External"/><Relationship Id="rId29160" Type="http://schemas.openxmlformats.org/officeDocument/2006/relationships/hyperlink" Target="https://tothemoon.im-ldi.com/data_a70/AS17/raw/AS17-147-22479.tif" TargetMode="External"/><Relationship Id="rId29161" Type="http://schemas.openxmlformats.org/officeDocument/2006/relationships/hyperlink" Target="https://tothemoon.im-ldi.com/data_a70/AS17/processed/AS17-147-22479.png" TargetMode="External"/><Relationship Id="rId29162" Type="http://schemas.openxmlformats.org/officeDocument/2006/relationships/hyperlink" Target="https://www.lpi.usra.edu/resources/apollo/frame/?AS17-147-22480" TargetMode="External"/><Relationship Id="rId29163" Type="http://schemas.openxmlformats.org/officeDocument/2006/relationships/hyperlink" Target="https://tothemoon.im-ldi.com/data_a70/AS17/extra/AS17-147-22480.small.png" TargetMode="External"/><Relationship Id="rId29164" Type="http://schemas.openxmlformats.org/officeDocument/2006/relationships/hyperlink" Target="https://tothemoon.im-ldi.com/data_a70/AS17/raw/AS17-147-22480.tif" TargetMode="External"/><Relationship Id="rId29165" Type="http://schemas.openxmlformats.org/officeDocument/2006/relationships/hyperlink" Target="https://tothemoon.im-ldi.com/data_a70/AS17/processed/AS17-147-22480.png" TargetMode="External"/><Relationship Id="rId29166" Type="http://schemas.openxmlformats.org/officeDocument/2006/relationships/hyperlink" Target="https://www.lpi.usra.edu/resources/apollo/frame/?AS17-147-22481" TargetMode="External"/><Relationship Id="rId29167" Type="http://schemas.openxmlformats.org/officeDocument/2006/relationships/hyperlink" Target="https://tothemoon.im-ldi.com/data_a70/AS17/extra/AS17-147-22481.small.png" TargetMode="External"/><Relationship Id="rId29168" Type="http://schemas.openxmlformats.org/officeDocument/2006/relationships/hyperlink" Target="https://tothemoon.im-ldi.com/data_a70/AS17/raw/AS17-147-22481.tif" TargetMode="External"/><Relationship Id="rId29169" Type="http://schemas.openxmlformats.org/officeDocument/2006/relationships/hyperlink" Target="https://tothemoon.im-ldi.com/data_a70/AS17/processed/AS17-147-22481.png" TargetMode="External"/><Relationship Id="rId29170" Type="http://schemas.openxmlformats.org/officeDocument/2006/relationships/hyperlink" Target="https://www.lpi.usra.edu/resources/apollo/frame/?AS17-147-22482" TargetMode="External"/><Relationship Id="rId29171" Type="http://schemas.openxmlformats.org/officeDocument/2006/relationships/hyperlink" Target="https://tothemoon.im-ldi.com/data_a70/AS17/extra/AS17-147-22482.small.png" TargetMode="External"/><Relationship Id="rId29172" Type="http://schemas.openxmlformats.org/officeDocument/2006/relationships/hyperlink" Target="https://tothemoon.im-ldi.com/data_a70/AS17/raw/AS17-147-22482.tif" TargetMode="External"/><Relationship Id="rId29173" Type="http://schemas.openxmlformats.org/officeDocument/2006/relationships/hyperlink" Target="https://tothemoon.im-ldi.com/data_a70/AS17/processed/AS17-147-22482.png" TargetMode="External"/><Relationship Id="rId29174" Type="http://schemas.openxmlformats.org/officeDocument/2006/relationships/hyperlink" Target="https://www.lpi.usra.edu/resources/apollo/frame/?AS17-147-22483" TargetMode="External"/><Relationship Id="rId29175" Type="http://schemas.openxmlformats.org/officeDocument/2006/relationships/hyperlink" Target="https://tothemoon.im-ldi.com/data_a70/AS17/extra/AS17-147-22483.small.png" TargetMode="External"/><Relationship Id="rId29176" Type="http://schemas.openxmlformats.org/officeDocument/2006/relationships/hyperlink" Target="https://tothemoon.im-ldi.com/data_a70/AS17/raw/AS17-147-22483.tif" TargetMode="External"/><Relationship Id="rId29177" Type="http://schemas.openxmlformats.org/officeDocument/2006/relationships/hyperlink" Target="https://tothemoon.im-ldi.com/data_a70/AS17/processed/AS17-147-22483.png" TargetMode="External"/><Relationship Id="rId29178" Type="http://schemas.openxmlformats.org/officeDocument/2006/relationships/hyperlink" Target="https://www.lpi.usra.edu/resources/apollo/frame/?AS17-147-22484" TargetMode="External"/><Relationship Id="rId29179" Type="http://schemas.openxmlformats.org/officeDocument/2006/relationships/hyperlink" Target="https://tothemoon.im-ldi.com/data_a70/AS17/extra/AS17-147-22484.small.png" TargetMode="External"/><Relationship Id="rId29180" Type="http://schemas.openxmlformats.org/officeDocument/2006/relationships/hyperlink" Target="https://tothemoon.im-ldi.com/data_a70/AS17/raw/AS17-147-22484.tif" TargetMode="External"/><Relationship Id="rId29181" Type="http://schemas.openxmlformats.org/officeDocument/2006/relationships/hyperlink" Target="https://tothemoon.im-ldi.com/data_a70/AS17/processed/AS17-147-22484.png" TargetMode="External"/><Relationship Id="rId29182" Type="http://schemas.openxmlformats.org/officeDocument/2006/relationships/hyperlink" Target="https://www.lpi.usra.edu/resources/apollo/frame/?AS17-147-22485" TargetMode="External"/><Relationship Id="rId29183" Type="http://schemas.openxmlformats.org/officeDocument/2006/relationships/hyperlink" Target="https://tothemoon.im-ldi.com/data_a70/AS17/extra/AS17-147-22485.small.png" TargetMode="External"/><Relationship Id="rId29184" Type="http://schemas.openxmlformats.org/officeDocument/2006/relationships/hyperlink" Target="https://tothemoon.im-ldi.com/data_a70/AS17/raw/AS17-147-22485.tif" TargetMode="External"/><Relationship Id="rId29185" Type="http://schemas.openxmlformats.org/officeDocument/2006/relationships/hyperlink" Target="https://tothemoon.im-ldi.com/data_a70/AS17/processed/AS17-147-22485.png" TargetMode="External"/><Relationship Id="rId29186" Type="http://schemas.openxmlformats.org/officeDocument/2006/relationships/hyperlink" Target="https://www.lpi.usra.edu/resources/apollo/frame/?AS17-147-22486" TargetMode="External"/><Relationship Id="rId29187" Type="http://schemas.openxmlformats.org/officeDocument/2006/relationships/hyperlink" Target="https://tothemoon.im-ldi.com/data_a70/AS17/extra/AS17-147-22486.small.png" TargetMode="External"/><Relationship Id="rId29188" Type="http://schemas.openxmlformats.org/officeDocument/2006/relationships/hyperlink" Target="https://tothemoon.im-ldi.com/data_a70/AS17/raw/AS17-147-22486.tif" TargetMode="External"/><Relationship Id="rId29189" Type="http://schemas.openxmlformats.org/officeDocument/2006/relationships/hyperlink" Target="https://tothemoon.im-ldi.com/data_a70/AS17/processed/AS17-147-22486.png" TargetMode="External"/><Relationship Id="rId29190" Type="http://schemas.openxmlformats.org/officeDocument/2006/relationships/hyperlink" Target="https://www.lpi.usra.edu/resources/apollo/frame/?AS17-147-22487" TargetMode="External"/><Relationship Id="rId29191" Type="http://schemas.openxmlformats.org/officeDocument/2006/relationships/hyperlink" Target="https://tothemoon.im-ldi.com/data_a70/AS17/extra/AS17-147-22487.small.png" TargetMode="External"/><Relationship Id="rId29192" Type="http://schemas.openxmlformats.org/officeDocument/2006/relationships/hyperlink" Target="https://tothemoon.im-ldi.com/data_a70/AS17/raw/AS17-147-22487.tif" TargetMode="External"/><Relationship Id="rId29193" Type="http://schemas.openxmlformats.org/officeDocument/2006/relationships/hyperlink" Target="https://tothemoon.im-ldi.com/data_a70/AS17/processed/AS17-147-22487.png" TargetMode="External"/><Relationship Id="rId29194" Type="http://schemas.openxmlformats.org/officeDocument/2006/relationships/hyperlink" Target="https://www.lpi.usra.edu/resources/apollo/frame/?AS17-147-22488" TargetMode="External"/><Relationship Id="rId29195" Type="http://schemas.openxmlformats.org/officeDocument/2006/relationships/hyperlink" Target="https://tothemoon.im-ldi.com/data_a70/AS17/extra/AS17-147-22488.small.png" TargetMode="External"/><Relationship Id="rId29196" Type="http://schemas.openxmlformats.org/officeDocument/2006/relationships/hyperlink" Target="https://tothemoon.im-ldi.com/data_a70/AS17/raw/AS17-147-22488.tif" TargetMode="External"/><Relationship Id="rId29197" Type="http://schemas.openxmlformats.org/officeDocument/2006/relationships/hyperlink" Target="https://tothemoon.im-ldi.com/data_a70/AS17/processed/AS17-147-22488.png" TargetMode="External"/><Relationship Id="rId29198" Type="http://schemas.openxmlformats.org/officeDocument/2006/relationships/hyperlink" Target="https://www.lpi.usra.edu/resources/apollo/frame/?AS17-147-22489" TargetMode="External"/><Relationship Id="rId29199" Type="http://schemas.openxmlformats.org/officeDocument/2006/relationships/hyperlink" Target="https://tothemoon.im-ldi.com/data_a70/AS17/extra/AS17-147-22489.small.png" TargetMode="External"/><Relationship Id="rId29200" Type="http://schemas.openxmlformats.org/officeDocument/2006/relationships/hyperlink" Target="https://tothemoon.im-ldi.com/data_a70/AS17/raw/AS17-147-22489.tif" TargetMode="External"/><Relationship Id="rId29201" Type="http://schemas.openxmlformats.org/officeDocument/2006/relationships/hyperlink" Target="https://tothemoon.im-ldi.com/data_a70/AS17/processed/AS17-147-22489.png" TargetMode="External"/><Relationship Id="rId29202" Type="http://schemas.openxmlformats.org/officeDocument/2006/relationships/hyperlink" Target="https://www.lpi.usra.edu/resources/apollo/frame/?AS17-147-22490" TargetMode="External"/><Relationship Id="rId29203" Type="http://schemas.openxmlformats.org/officeDocument/2006/relationships/hyperlink" Target="https://tothemoon.im-ldi.com/data_a70/AS17/extra/AS17-147-22490.small.png" TargetMode="External"/><Relationship Id="rId29204" Type="http://schemas.openxmlformats.org/officeDocument/2006/relationships/hyperlink" Target="https://tothemoon.im-ldi.com/data_a70/AS17/raw/AS17-147-22490.tif" TargetMode="External"/><Relationship Id="rId29205" Type="http://schemas.openxmlformats.org/officeDocument/2006/relationships/hyperlink" Target="https://tothemoon.im-ldi.com/data_a70/AS17/processed/AS17-147-22490.png" TargetMode="External"/><Relationship Id="rId29206" Type="http://schemas.openxmlformats.org/officeDocument/2006/relationships/hyperlink" Target="https://www.lpi.usra.edu/resources/apollo/frame/?AS17-147-22491" TargetMode="External"/><Relationship Id="rId29207" Type="http://schemas.openxmlformats.org/officeDocument/2006/relationships/hyperlink" Target="https://tothemoon.im-ldi.com/data_a70/AS17/extra/AS17-147-22491.small.png" TargetMode="External"/><Relationship Id="rId29208" Type="http://schemas.openxmlformats.org/officeDocument/2006/relationships/hyperlink" Target="https://tothemoon.im-ldi.com/data_a70/AS17/raw/AS17-147-22491.tif" TargetMode="External"/><Relationship Id="rId29209" Type="http://schemas.openxmlformats.org/officeDocument/2006/relationships/hyperlink" Target="https://tothemoon.im-ldi.com/data_a70/AS17/processed/AS17-147-22491.png" TargetMode="External"/><Relationship Id="rId29210" Type="http://schemas.openxmlformats.org/officeDocument/2006/relationships/hyperlink" Target="https://www.lpi.usra.edu/resources/apollo/frame/?AS17-147-22492" TargetMode="External"/><Relationship Id="rId29211" Type="http://schemas.openxmlformats.org/officeDocument/2006/relationships/hyperlink" Target="https://tothemoon.im-ldi.com/data_a70/AS17/extra/AS17-147-22492.small.png" TargetMode="External"/><Relationship Id="rId29212" Type="http://schemas.openxmlformats.org/officeDocument/2006/relationships/hyperlink" Target="https://tothemoon.im-ldi.com/data_a70/AS17/raw/AS17-147-22492.tif" TargetMode="External"/><Relationship Id="rId29213" Type="http://schemas.openxmlformats.org/officeDocument/2006/relationships/hyperlink" Target="https://tothemoon.im-ldi.com/data_a70/AS17/processed/AS17-147-22492.png" TargetMode="External"/><Relationship Id="rId29214" Type="http://schemas.openxmlformats.org/officeDocument/2006/relationships/hyperlink" Target="https://www.lpi.usra.edu/resources/apollo/frame/?AS17-147-22493" TargetMode="External"/><Relationship Id="rId29215" Type="http://schemas.openxmlformats.org/officeDocument/2006/relationships/hyperlink" Target="https://tothemoon.im-ldi.com/data_a70/AS17/extra/AS17-147-22493.small.png" TargetMode="External"/><Relationship Id="rId29216" Type="http://schemas.openxmlformats.org/officeDocument/2006/relationships/hyperlink" Target="https://tothemoon.im-ldi.com/data_a70/AS17/raw/AS17-147-22493.tif" TargetMode="External"/><Relationship Id="rId29217" Type="http://schemas.openxmlformats.org/officeDocument/2006/relationships/hyperlink" Target="https://tothemoon.im-ldi.com/data_a70/AS17/processed/AS17-147-22493.png" TargetMode="External"/><Relationship Id="rId29218" Type="http://schemas.openxmlformats.org/officeDocument/2006/relationships/hyperlink" Target="https://www.lpi.usra.edu/resources/apollo/frame/?AS17-147-22494" TargetMode="External"/><Relationship Id="rId29219" Type="http://schemas.openxmlformats.org/officeDocument/2006/relationships/hyperlink" Target="https://tothemoon.im-ldi.com/data_a70/AS17/extra/AS17-147-22494.small.png" TargetMode="External"/><Relationship Id="rId29220" Type="http://schemas.openxmlformats.org/officeDocument/2006/relationships/hyperlink" Target="https://tothemoon.im-ldi.com/data_a70/AS17/raw/AS17-147-22494.tif" TargetMode="External"/><Relationship Id="rId29221" Type="http://schemas.openxmlformats.org/officeDocument/2006/relationships/hyperlink" Target="https://tothemoon.im-ldi.com/data_a70/AS17/processed/AS17-147-22494.png" TargetMode="External"/><Relationship Id="rId29222" Type="http://schemas.openxmlformats.org/officeDocument/2006/relationships/hyperlink" Target="https://www.lpi.usra.edu/resources/apollo/frame/?AS17-147-22495" TargetMode="External"/><Relationship Id="rId29223" Type="http://schemas.openxmlformats.org/officeDocument/2006/relationships/hyperlink" Target="https://tothemoon.im-ldi.com/data_a70/AS17/extra/AS17-147-22495.small.png" TargetMode="External"/><Relationship Id="rId29224" Type="http://schemas.openxmlformats.org/officeDocument/2006/relationships/hyperlink" Target="https://tothemoon.im-ldi.com/data_a70/AS17/raw/AS17-147-22495.tif" TargetMode="External"/><Relationship Id="rId29225" Type="http://schemas.openxmlformats.org/officeDocument/2006/relationships/hyperlink" Target="https://tothemoon.im-ldi.com/data_a70/AS17/processed/AS17-147-22495.png" TargetMode="External"/><Relationship Id="rId29226" Type="http://schemas.openxmlformats.org/officeDocument/2006/relationships/hyperlink" Target="https://www.lpi.usra.edu/resources/apollo/frame/?AS17-147-22502" TargetMode="External"/><Relationship Id="rId29227" Type="http://schemas.openxmlformats.org/officeDocument/2006/relationships/hyperlink" Target="https://tothemoon.im-ldi.com/data_a70/AS17/extra/AS17-147-22502.small.png" TargetMode="External"/><Relationship Id="rId29228" Type="http://schemas.openxmlformats.org/officeDocument/2006/relationships/hyperlink" Target="https://tothemoon.im-ldi.com/data_a70/AS17/raw/AS17-147-22502.tif" TargetMode="External"/><Relationship Id="rId29229" Type="http://schemas.openxmlformats.org/officeDocument/2006/relationships/hyperlink" Target="https://tothemoon.im-ldi.com/data_a70/AS17/processed/AS17-147-22502.png" TargetMode="External"/><Relationship Id="rId29230" Type="http://schemas.openxmlformats.org/officeDocument/2006/relationships/hyperlink" Target="https://www.lpi.usra.edu/resources/apollo/frame/?AS17-147-22503" TargetMode="External"/><Relationship Id="rId29231" Type="http://schemas.openxmlformats.org/officeDocument/2006/relationships/hyperlink" Target="https://tothemoon.im-ldi.com/data_a70/AS17/extra/AS17-147-22503.small.png" TargetMode="External"/><Relationship Id="rId29232" Type="http://schemas.openxmlformats.org/officeDocument/2006/relationships/hyperlink" Target="https://tothemoon.im-ldi.com/data_a70/AS17/raw/AS17-147-22503.tif" TargetMode="External"/><Relationship Id="rId29233" Type="http://schemas.openxmlformats.org/officeDocument/2006/relationships/hyperlink" Target="https://tothemoon.im-ldi.com/data_a70/AS17/processed/AS17-147-22503.png" TargetMode="External"/><Relationship Id="rId29234" Type="http://schemas.openxmlformats.org/officeDocument/2006/relationships/hyperlink" Target="https://www.lpi.usra.edu/resources/apollo/frame/?AS17-147-22504" TargetMode="External"/><Relationship Id="rId29235" Type="http://schemas.openxmlformats.org/officeDocument/2006/relationships/hyperlink" Target="https://tothemoon.im-ldi.com/data_a70/AS17/extra/AS17-147-22504.small.png" TargetMode="External"/><Relationship Id="rId29236" Type="http://schemas.openxmlformats.org/officeDocument/2006/relationships/hyperlink" Target="https://tothemoon.im-ldi.com/data_a70/AS17/raw/AS17-147-22504.tif" TargetMode="External"/><Relationship Id="rId29237" Type="http://schemas.openxmlformats.org/officeDocument/2006/relationships/hyperlink" Target="https://tothemoon.im-ldi.com/data_a70/AS17/processed/AS17-147-22504.png" TargetMode="External"/><Relationship Id="rId29238" Type="http://schemas.openxmlformats.org/officeDocument/2006/relationships/hyperlink" Target="https://www.lpi.usra.edu/resources/apollo/frame/?AS17-147-22509" TargetMode="External"/><Relationship Id="rId29239" Type="http://schemas.openxmlformats.org/officeDocument/2006/relationships/hyperlink" Target="https://tothemoon.im-ldi.com/data_a70/AS17/extra/AS17-147-22509.small.png" TargetMode="External"/><Relationship Id="rId29240" Type="http://schemas.openxmlformats.org/officeDocument/2006/relationships/hyperlink" Target="https://tothemoon.im-ldi.com/data_a70/AS17/raw/AS17-147-22509.tif" TargetMode="External"/><Relationship Id="rId29241" Type="http://schemas.openxmlformats.org/officeDocument/2006/relationships/hyperlink" Target="https://tothemoon.im-ldi.com/data_a70/AS17/processed/AS17-147-22509.png" TargetMode="External"/><Relationship Id="rId29242" Type="http://schemas.openxmlformats.org/officeDocument/2006/relationships/hyperlink" Target="https://www.lpi.usra.edu/resources/apollo/frame/?AS17-147-22511" TargetMode="External"/><Relationship Id="rId29243" Type="http://schemas.openxmlformats.org/officeDocument/2006/relationships/hyperlink" Target="https://tothemoon.im-ldi.com/data_a70/AS17/extra/AS17-147-22511.small.png" TargetMode="External"/><Relationship Id="rId29244" Type="http://schemas.openxmlformats.org/officeDocument/2006/relationships/hyperlink" Target="https://tothemoon.im-ldi.com/data_a70/AS17/raw/AS17-147-22511.tif" TargetMode="External"/><Relationship Id="rId29245" Type="http://schemas.openxmlformats.org/officeDocument/2006/relationships/hyperlink" Target="https://tothemoon.im-ldi.com/data_a70/AS17/processed/AS17-147-22511.png" TargetMode="External"/><Relationship Id="rId29246" Type="http://schemas.openxmlformats.org/officeDocument/2006/relationships/hyperlink" Target="https://www.lpi.usra.edu/resources/apollo/frame/?AS17-147-22513" TargetMode="External"/><Relationship Id="rId29247" Type="http://schemas.openxmlformats.org/officeDocument/2006/relationships/hyperlink" Target="https://tothemoon.im-ldi.com/data_a70/AS17/extra/AS17-147-22513.small.png" TargetMode="External"/><Relationship Id="rId29248" Type="http://schemas.openxmlformats.org/officeDocument/2006/relationships/hyperlink" Target="https://tothemoon.im-ldi.com/data_a70/AS17/raw/AS17-147-22513.tif" TargetMode="External"/><Relationship Id="rId29249" Type="http://schemas.openxmlformats.org/officeDocument/2006/relationships/hyperlink" Target="https://tothemoon.im-ldi.com/data_a70/AS17/processed/AS17-147-22513.png" TargetMode="External"/><Relationship Id="rId29250" Type="http://schemas.openxmlformats.org/officeDocument/2006/relationships/hyperlink" Target="https://www.lpi.usra.edu/resources/apollo/frame/?AS17-147-22514" TargetMode="External"/><Relationship Id="rId29251" Type="http://schemas.openxmlformats.org/officeDocument/2006/relationships/hyperlink" Target="https://tothemoon.im-ldi.com/data_a70/AS17/extra/AS17-147-22514.small.png" TargetMode="External"/><Relationship Id="rId29252" Type="http://schemas.openxmlformats.org/officeDocument/2006/relationships/hyperlink" Target="https://tothemoon.im-ldi.com/data_a70/AS17/raw/AS17-147-22514.tif" TargetMode="External"/><Relationship Id="rId29253" Type="http://schemas.openxmlformats.org/officeDocument/2006/relationships/hyperlink" Target="https://tothemoon.im-ldi.com/data_a70/AS17/processed/AS17-147-22514.png" TargetMode="External"/><Relationship Id="rId29254" Type="http://schemas.openxmlformats.org/officeDocument/2006/relationships/hyperlink" Target="https://www.lpi.usra.edu/resources/apollo/frame/?AS17-147-22515" TargetMode="External"/><Relationship Id="rId29255" Type="http://schemas.openxmlformats.org/officeDocument/2006/relationships/hyperlink" Target="https://tothemoon.im-ldi.com/data_a70/AS17/extra/AS17-147-22515.small.png" TargetMode="External"/><Relationship Id="rId29256" Type="http://schemas.openxmlformats.org/officeDocument/2006/relationships/hyperlink" Target="https://tothemoon.im-ldi.com/data_a70/AS17/raw/AS17-147-22515.tif" TargetMode="External"/><Relationship Id="rId29257" Type="http://schemas.openxmlformats.org/officeDocument/2006/relationships/hyperlink" Target="https://tothemoon.im-ldi.com/data_a70/AS17/processed/AS17-147-22515.png" TargetMode="External"/><Relationship Id="rId29258" Type="http://schemas.openxmlformats.org/officeDocument/2006/relationships/hyperlink" Target="https://www.lpi.usra.edu/resources/apollo/frame/?AS17-147-22516" TargetMode="External"/><Relationship Id="rId29259" Type="http://schemas.openxmlformats.org/officeDocument/2006/relationships/hyperlink" Target="https://tothemoon.im-ldi.com/data_a70/AS17/extra/AS17-147-22516.small.png" TargetMode="External"/><Relationship Id="rId29260" Type="http://schemas.openxmlformats.org/officeDocument/2006/relationships/hyperlink" Target="https://tothemoon.im-ldi.com/data_a70/AS17/raw/AS17-147-22516.tif" TargetMode="External"/><Relationship Id="rId29261" Type="http://schemas.openxmlformats.org/officeDocument/2006/relationships/hyperlink" Target="https://tothemoon.im-ldi.com/data_a70/AS17/processed/AS17-147-22516.png" TargetMode="External"/><Relationship Id="rId29262" Type="http://schemas.openxmlformats.org/officeDocument/2006/relationships/hyperlink" Target="https://www.lpi.usra.edu/resources/apollo/frame/?AS17-147-22517" TargetMode="External"/><Relationship Id="rId29263" Type="http://schemas.openxmlformats.org/officeDocument/2006/relationships/hyperlink" Target="https://tothemoon.im-ldi.com/data_a70/AS17/extra/AS17-147-22517.small.png" TargetMode="External"/><Relationship Id="rId29264" Type="http://schemas.openxmlformats.org/officeDocument/2006/relationships/hyperlink" Target="https://tothemoon.im-ldi.com/data_a70/AS17/raw/AS17-147-22517.tif" TargetMode="External"/><Relationship Id="rId29265" Type="http://schemas.openxmlformats.org/officeDocument/2006/relationships/hyperlink" Target="https://tothemoon.im-ldi.com/data_a70/AS17/processed/AS17-147-22517.png" TargetMode="External"/><Relationship Id="rId29266" Type="http://schemas.openxmlformats.org/officeDocument/2006/relationships/hyperlink" Target="https://www.lpi.usra.edu/resources/apollo/frame/?AS17-147-22518" TargetMode="External"/><Relationship Id="rId29267" Type="http://schemas.openxmlformats.org/officeDocument/2006/relationships/hyperlink" Target="https://tothemoon.im-ldi.com/data_a70/AS17/extra/AS17-147-22518.small.png" TargetMode="External"/><Relationship Id="rId29268" Type="http://schemas.openxmlformats.org/officeDocument/2006/relationships/hyperlink" Target="https://tothemoon.im-ldi.com/data_a70/AS17/raw/AS17-147-22518.tif" TargetMode="External"/><Relationship Id="rId29269" Type="http://schemas.openxmlformats.org/officeDocument/2006/relationships/hyperlink" Target="https://tothemoon.im-ldi.com/data_a70/AS17/processed/AS17-147-22518.png" TargetMode="External"/><Relationship Id="rId29270" Type="http://schemas.openxmlformats.org/officeDocument/2006/relationships/hyperlink" Target="https://www.lpi.usra.edu/resources/apollo/frame/?AS17-147-22519" TargetMode="External"/><Relationship Id="rId29271" Type="http://schemas.openxmlformats.org/officeDocument/2006/relationships/hyperlink" Target="https://tothemoon.im-ldi.com/data_a70/AS17/extra/AS17-147-22519.small.png" TargetMode="External"/><Relationship Id="rId29272" Type="http://schemas.openxmlformats.org/officeDocument/2006/relationships/hyperlink" Target="https://tothemoon.im-ldi.com/data_a70/AS17/raw/AS17-147-22519.tif" TargetMode="External"/><Relationship Id="rId29273" Type="http://schemas.openxmlformats.org/officeDocument/2006/relationships/hyperlink" Target="https://tothemoon.im-ldi.com/data_a70/AS17/processed/AS17-147-22519.png" TargetMode="External"/><Relationship Id="rId29274" Type="http://schemas.openxmlformats.org/officeDocument/2006/relationships/hyperlink" Target="https://www.lpi.usra.edu/resources/apollo/frame/?AS17-147-22520" TargetMode="External"/><Relationship Id="rId29275" Type="http://schemas.openxmlformats.org/officeDocument/2006/relationships/hyperlink" Target="https://tothemoon.im-ldi.com/data_a70/AS17/extra/AS17-147-22520.small.png" TargetMode="External"/><Relationship Id="rId29276" Type="http://schemas.openxmlformats.org/officeDocument/2006/relationships/hyperlink" Target="https://tothemoon.im-ldi.com/data_a70/AS17/raw/AS17-147-22520.tif" TargetMode="External"/><Relationship Id="rId29277" Type="http://schemas.openxmlformats.org/officeDocument/2006/relationships/hyperlink" Target="https://tothemoon.im-ldi.com/data_a70/AS17/processed/AS17-147-22520.png" TargetMode="External"/><Relationship Id="rId29278" Type="http://schemas.openxmlformats.org/officeDocument/2006/relationships/hyperlink" Target="https://www.lpi.usra.edu/resources/apollo/frame/?AS17-147-22521" TargetMode="External"/><Relationship Id="rId29279" Type="http://schemas.openxmlformats.org/officeDocument/2006/relationships/hyperlink" Target="https://tothemoon.im-ldi.com/data_a70/AS17/extra/AS17-147-22521.small.png" TargetMode="External"/><Relationship Id="rId29280" Type="http://schemas.openxmlformats.org/officeDocument/2006/relationships/hyperlink" Target="https://tothemoon.im-ldi.com/data_a70/AS17/raw/AS17-147-22521.tif" TargetMode="External"/><Relationship Id="rId29281" Type="http://schemas.openxmlformats.org/officeDocument/2006/relationships/hyperlink" Target="https://tothemoon.im-ldi.com/data_a70/AS17/processed/AS17-147-22521.png" TargetMode="External"/><Relationship Id="rId29282" Type="http://schemas.openxmlformats.org/officeDocument/2006/relationships/hyperlink" Target="https://www.lpi.usra.edu/resources/apollo/frame/?AS17-147-22522" TargetMode="External"/><Relationship Id="rId29283" Type="http://schemas.openxmlformats.org/officeDocument/2006/relationships/hyperlink" Target="https://tothemoon.im-ldi.com/data_a70/AS17/extra/AS17-147-22522.small.png" TargetMode="External"/><Relationship Id="rId29284" Type="http://schemas.openxmlformats.org/officeDocument/2006/relationships/hyperlink" Target="https://tothemoon.im-ldi.com/data_a70/AS17/raw/AS17-147-22522.tif" TargetMode="External"/><Relationship Id="rId29285" Type="http://schemas.openxmlformats.org/officeDocument/2006/relationships/hyperlink" Target="https://tothemoon.im-ldi.com/data_a70/AS17/processed/AS17-147-22522.png" TargetMode="External"/><Relationship Id="rId29286" Type="http://schemas.openxmlformats.org/officeDocument/2006/relationships/hyperlink" Target="https://www.lpi.usra.edu/resources/apollo/frame/?AS17-147-22523" TargetMode="External"/><Relationship Id="rId29287" Type="http://schemas.openxmlformats.org/officeDocument/2006/relationships/hyperlink" Target="https://tothemoon.im-ldi.com/data_a70/AS17/extra/AS17-147-22523.small.png" TargetMode="External"/><Relationship Id="rId29288" Type="http://schemas.openxmlformats.org/officeDocument/2006/relationships/hyperlink" Target="https://tothemoon.im-ldi.com/data_a70/AS17/raw/AS17-147-22523.tif" TargetMode="External"/><Relationship Id="rId29289" Type="http://schemas.openxmlformats.org/officeDocument/2006/relationships/hyperlink" Target="https://tothemoon.im-ldi.com/data_a70/AS17/processed/AS17-147-22523.png" TargetMode="External"/><Relationship Id="rId29290" Type="http://schemas.openxmlformats.org/officeDocument/2006/relationships/hyperlink" Target="https://www.lpi.usra.edu/resources/apollo/frame/?AS17-147-22524" TargetMode="External"/><Relationship Id="rId29291" Type="http://schemas.openxmlformats.org/officeDocument/2006/relationships/hyperlink" Target="https://tothemoon.im-ldi.com/data_a70/AS17/extra/AS17-147-22524.small.png" TargetMode="External"/><Relationship Id="rId29292" Type="http://schemas.openxmlformats.org/officeDocument/2006/relationships/hyperlink" Target="https://tothemoon.im-ldi.com/data_a70/AS17/raw/AS17-147-22524.tif" TargetMode="External"/><Relationship Id="rId29293" Type="http://schemas.openxmlformats.org/officeDocument/2006/relationships/hyperlink" Target="https://tothemoon.im-ldi.com/data_a70/AS17/processed/AS17-147-22524.png" TargetMode="External"/><Relationship Id="rId29294" Type="http://schemas.openxmlformats.org/officeDocument/2006/relationships/hyperlink" Target="https://www.lpi.usra.edu/resources/apollo/frame/?AS17-147-22525" TargetMode="External"/><Relationship Id="rId29295" Type="http://schemas.openxmlformats.org/officeDocument/2006/relationships/hyperlink" Target="https://tothemoon.im-ldi.com/data_a70/AS17/extra/AS17-147-22525.small.png" TargetMode="External"/><Relationship Id="rId29296" Type="http://schemas.openxmlformats.org/officeDocument/2006/relationships/hyperlink" Target="https://tothemoon.im-ldi.com/data_a70/AS17/raw/AS17-147-22525.tif" TargetMode="External"/><Relationship Id="rId29297" Type="http://schemas.openxmlformats.org/officeDocument/2006/relationships/hyperlink" Target="https://tothemoon.im-ldi.com/data_a70/AS17/processed/AS17-147-22525.png" TargetMode="External"/><Relationship Id="rId29298" Type="http://schemas.openxmlformats.org/officeDocument/2006/relationships/hyperlink" Target="https://www.lpi.usra.edu/resources/apollo/frame/?AS17-147-22526" TargetMode="External"/><Relationship Id="rId29299" Type="http://schemas.openxmlformats.org/officeDocument/2006/relationships/hyperlink" Target="https://tothemoon.im-ldi.com/data_a70/AS17/extra/AS17-147-22526.small.png" TargetMode="External"/><Relationship Id="rId29300" Type="http://schemas.openxmlformats.org/officeDocument/2006/relationships/hyperlink" Target="https://tothemoon.im-ldi.com/data_a70/AS17/raw/AS17-147-22526.tif" TargetMode="External"/><Relationship Id="rId29301" Type="http://schemas.openxmlformats.org/officeDocument/2006/relationships/hyperlink" Target="https://tothemoon.im-ldi.com/data_a70/AS17/processed/AS17-147-22526.png" TargetMode="External"/><Relationship Id="rId29302" Type="http://schemas.openxmlformats.org/officeDocument/2006/relationships/hyperlink" Target="https://www.lpi.usra.edu/resources/apollo/frame/?AS17-147-22527" TargetMode="External"/><Relationship Id="rId29303" Type="http://schemas.openxmlformats.org/officeDocument/2006/relationships/hyperlink" Target="https://tothemoon.im-ldi.com/data_a70/AS17/extra/AS17-147-22527.small.png" TargetMode="External"/><Relationship Id="rId29304" Type="http://schemas.openxmlformats.org/officeDocument/2006/relationships/hyperlink" Target="https://tothemoon.im-ldi.com/data_a70/AS17/raw/AS17-147-22527.tif" TargetMode="External"/><Relationship Id="rId29305" Type="http://schemas.openxmlformats.org/officeDocument/2006/relationships/hyperlink" Target="https://tothemoon.im-ldi.com/data_a70/AS17/processed/AS17-147-22527.png" TargetMode="External"/><Relationship Id="rId29306" Type="http://schemas.openxmlformats.org/officeDocument/2006/relationships/hyperlink" Target="https://www.lpi.usra.edu/resources/apollo/frame/?AS17-147-22528" TargetMode="External"/><Relationship Id="rId29307" Type="http://schemas.openxmlformats.org/officeDocument/2006/relationships/hyperlink" Target="https://tothemoon.im-ldi.com/data_a70/AS17/extra/AS17-147-22528.small.png" TargetMode="External"/><Relationship Id="rId29308" Type="http://schemas.openxmlformats.org/officeDocument/2006/relationships/hyperlink" Target="https://tothemoon.im-ldi.com/data_a70/AS17/raw/AS17-147-22528.tif" TargetMode="External"/><Relationship Id="rId29309" Type="http://schemas.openxmlformats.org/officeDocument/2006/relationships/hyperlink" Target="https://tothemoon.im-ldi.com/data_a70/AS17/processed/AS17-147-22528.png" TargetMode="External"/><Relationship Id="rId29310" Type="http://schemas.openxmlformats.org/officeDocument/2006/relationships/hyperlink" Target="https://www.lpi.usra.edu/resources/apollo/frame/?AS17-147-22530" TargetMode="External"/><Relationship Id="rId29311" Type="http://schemas.openxmlformats.org/officeDocument/2006/relationships/hyperlink" Target="https://tothemoon.im-ldi.com/data_a70/AS17/extra/AS17-147-22530.small.png" TargetMode="External"/><Relationship Id="rId29312" Type="http://schemas.openxmlformats.org/officeDocument/2006/relationships/hyperlink" Target="https://tothemoon.im-ldi.com/data_a70/AS17/raw/AS17-147-22530.tif" TargetMode="External"/><Relationship Id="rId29313" Type="http://schemas.openxmlformats.org/officeDocument/2006/relationships/hyperlink" Target="https://tothemoon.im-ldi.com/data_a70/AS17/processed/AS17-147-22530.png" TargetMode="External"/><Relationship Id="rId29314" Type="http://schemas.openxmlformats.org/officeDocument/2006/relationships/hyperlink" Target="https://www.lpi.usra.edu/resources/apollo/frame/?AS17-147-22531" TargetMode="External"/><Relationship Id="rId29315" Type="http://schemas.openxmlformats.org/officeDocument/2006/relationships/hyperlink" Target="https://tothemoon.im-ldi.com/data_a70/AS17/extra/AS17-147-22531.small.png" TargetMode="External"/><Relationship Id="rId29316" Type="http://schemas.openxmlformats.org/officeDocument/2006/relationships/hyperlink" Target="https://tothemoon.im-ldi.com/data_a70/AS17/raw/AS17-147-22531.tif" TargetMode="External"/><Relationship Id="rId29317" Type="http://schemas.openxmlformats.org/officeDocument/2006/relationships/hyperlink" Target="https://tothemoon.im-ldi.com/data_a70/AS17/processed/AS17-147-22531.png" TargetMode="External"/><Relationship Id="rId29318" Type="http://schemas.openxmlformats.org/officeDocument/2006/relationships/hyperlink" Target="https://www.lpi.usra.edu/resources/apollo/frame/?AS17-147-22533" TargetMode="External"/><Relationship Id="rId29319" Type="http://schemas.openxmlformats.org/officeDocument/2006/relationships/hyperlink" Target="https://tothemoon.im-ldi.com/data_a70/AS17/extra/AS17-147-22533.small.png" TargetMode="External"/><Relationship Id="rId29320" Type="http://schemas.openxmlformats.org/officeDocument/2006/relationships/hyperlink" Target="https://tothemoon.im-ldi.com/data_a70/AS17/raw/AS17-147-22533.tif" TargetMode="External"/><Relationship Id="rId29321" Type="http://schemas.openxmlformats.org/officeDocument/2006/relationships/hyperlink" Target="https://tothemoon.im-ldi.com/data_a70/AS17/processed/AS17-147-22533.png" TargetMode="External"/><Relationship Id="rId29322" Type="http://schemas.openxmlformats.org/officeDocument/2006/relationships/hyperlink" Target="https://www.lpi.usra.edu/resources/apollo/frame/?AS17-147-22534" TargetMode="External"/><Relationship Id="rId29323" Type="http://schemas.openxmlformats.org/officeDocument/2006/relationships/hyperlink" Target="https://tothemoon.im-ldi.com/data_a70/AS17/extra/AS17-147-22534.small.png" TargetMode="External"/><Relationship Id="rId29324" Type="http://schemas.openxmlformats.org/officeDocument/2006/relationships/hyperlink" Target="https://tothemoon.im-ldi.com/data_a70/AS17/raw/AS17-147-22534.tif" TargetMode="External"/><Relationship Id="rId29325" Type="http://schemas.openxmlformats.org/officeDocument/2006/relationships/hyperlink" Target="https://tothemoon.im-ldi.com/data_a70/AS17/processed/AS17-147-22534.png" TargetMode="External"/><Relationship Id="rId29326" Type="http://schemas.openxmlformats.org/officeDocument/2006/relationships/hyperlink" Target="https://www.lpi.usra.edu/resources/apollo/frame/?AS17-147-22535" TargetMode="External"/><Relationship Id="rId29327" Type="http://schemas.openxmlformats.org/officeDocument/2006/relationships/hyperlink" Target="https://tothemoon.im-ldi.com/data_a70/AS17/extra/AS17-147-22535.small.png" TargetMode="External"/><Relationship Id="rId29328" Type="http://schemas.openxmlformats.org/officeDocument/2006/relationships/hyperlink" Target="https://tothemoon.im-ldi.com/data_a70/AS17/raw/AS17-147-22535.tif" TargetMode="External"/><Relationship Id="rId29329" Type="http://schemas.openxmlformats.org/officeDocument/2006/relationships/hyperlink" Target="https://tothemoon.im-ldi.com/data_a70/AS17/processed/AS17-147-22535.png" TargetMode="External"/><Relationship Id="rId29330" Type="http://schemas.openxmlformats.org/officeDocument/2006/relationships/hyperlink" Target="https://www.lpi.usra.edu/resources/apollo/frame/?AS17-147-22536" TargetMode="External"/><Relationship Id="rId29331" Type="http://schemas.openxmlformats.org/officeDocument/2006/relationships/hyperlink" Target="https://tothemoon.im-ldi.com/data_a70/AS17/extra/AS17-147-22536.small.png" TargetMode="External"/><Relationship Id="rId29332" Type="http://schemas.openxmlformats.org/officeDocument/2006/relationships/hyperlink" Target="https://tothemoon.im-ldi.com/data_a70/AS17/raw/AS17-147-22536.tif" TargetMode="External"/><Relationship Id="rId29333" Type="http://schemas.openxmlformats.org/officeDocument/2006/relationships/hyperlink" Target="https://tothemoon.im-ldi.com/data_a70/AS17/processed/AS17-147-22536.png" TargetMode="External"/><Relationship Id="rId29334" Type="http://schemas.openxmlformats.org/officeDocument/2006/relationships/hyperlink" Target="https://www.lpi.usra.edu/resources/apollo/frame/?AS17-147-22537" TargetMode="External"/><Relationship Id="rId29335" Type="http://schemas.openxmlformats.org/officeDocument/2006/relationships/hyperlink" Target="https://tothemoon.im-ldi.com/data_a70/AS17/extra/AS17-147-22537.small.png" TargetMode="External"/><Relationship Id="rId29336" Type="http://schemas.openxmlformats.org/officeDocument/2006/relationships/hyperlink" Target="https://tothemoon.im-ldi.com/data_a70/AS17/raw/AS17-147-22537.tif" TargetMode="External"/><Relationship Id="rId29337" Type="http://schemas.openxmlformats.org/officeDocument/2006/relationships/hyperlink" Target="https://tothemoon.im-ldi.com/data_a70/AS17/processed/AS17-147-22537.png" TargetMode="External"/><Relationship Id="rId29338" Type="http://schemas.openxmlformats.org/officeDocument/2006/relationships/hyperlink" Target="https://www.lpi.usra.edu/resources/apollo/frame/?AS17-147-22538" TargetMode="External"/><Relationship Id="rId29339" Type="http://schemas.openxmlformats.org/officeDocument/2006/relationships/hyperlink" Target="https://tothemoon.im-ldi.com/data_a70/AS17/extra/AS17-147-22538.small.png" TargetMode="External"/><Relationship Id="rId29340" Type="http://schemas.openxmlformats.org/officeDocument/2006/relationships/hyperlink" Target="https://tothemoon.im-ldi.com/data_a70/AS17/raw/AS17-147-22538.tif" TargetMode="External"/><Relationship Id="rId29341" Type="http://schemas.openxmlformats.org/officeDocument/2006/relationships/hyperlink" Target="https://tothemoon.im-ldi.com/data_a70/AS17/processed/AS17-147-22538.png" TargetMode="External"/><Relationship Id="rId29342" Type="http://schemas.openxmlformats.org/officeDocument/2006/relationships/hyperlink" Target="https://www.lpi.usra.edu/resources/apollo/frame/?AS17-147-22539" TargetMode="External"/><Relationship Id="rId29343" Type="http://schemas.openxmlformats.org/officeDocument/2006/relationships/hyperlink" Target="https://tothemoon.im-ldi.com/data_a70/AS17/extra/AS17-147-22539.small.png" TargetMode="External"/><Relationship Id="rId29344" Type="http://schemas.openxmlformats.org/officeDocument/2006/relationships/hyperlink" Target="https://tothemoon.im-ldi.com/data_a70/AS17/raw/AS17-147-22539.tif" TargetMode="External"/><Relationship Id="rId29345" Type="http://schemas.openxmlformats.org/officeDocument/2006/relationships/hyperlink" Target="https://tothemoon.im-ldi.com/data_a70/AS17/processed/AS17-147-22539.png" TargetMode="External"/><Relationship Id="rId29346" Type="http://schemas.openxmlformats.org/officeDocument/2006/relationships/hyperlink" Target="https://www.lpi.usra.edu/resources/apollo/frame/?AS17-147-22540" TargetMode="External"/><Relationship Id="rId29347" Type="http://schemas.openxmlformats.org/officeDocument/2006/relationships/hyperlink" Target="https://tothemoon.im-ldi.com/data_a70/AS17/extra/AS17-147-22540.small.png" TargetMode="External"/><Relationship Id="rId29348" Type="http://schemas.openxmlformats.org/officeDocument/2006/relationships/hyperlink" Target="https://tothemoon.im-ldi.com/data_a70/AS17/raw/AS17-147-22540.tif" TargetMode="External"/><Relationship Id="rId29349" Type="http://schemas.openxmlformats.org/officeDocument/2006/relationships/hyperlink" Target="https://tothemoon.im-ldi.com/data_a70/AS17/processed/AS17-147-22540.png" TargetMode="External"/><Relationship Id="rId29350" Type="http://schemas.openxmlformats.org/officeDocument/2006/relationships/hyperlink" Target="https://www.lpi.usra.edu/resources/apollo/frame/?AS17-147-22541" TargetMode="External"/><Relationship Id="rId29351" Type="http://schemas.openxmlformats.org/officeDocument/2006/relationships/hyperlink" Target="https://tothemoon.im-ldi.com/data_a70/AS17/extra/AS17-147-22541.small.png" TargetMode="External"/><Relationship Id="rId29352" Type="http://schemas.openxmlformats.org/officeDocument/2006/relationships/hyperlink" Target="https://tothemoon.im-ldi.com/data_a70/AS17/raw/AS17-147-22541.tif" TargetMode="External"/><Relationship Id="rId29353" Type="http://schemas.openxmlformats.org/officeDocument/2006/relationships/hyperlink" Target="https://tothemoon.im-ldi.com/data_a70/AS17/processed/AS17-147-22541.png" TargetMode="External"/><Relationship Id="rId29354" Type="http://schemas.openxmlformats.org/officeDocument/2006/relationships/hyperlink" Target="https://www.lpi.usra.edu/resources/apollo/frame/?AS17-147-22542" TargetMode="External"/><Relationship Id="rId29355" Type="http://schemas.openxmlformats.org/officeDocument/2006/relationships/hyperlink" Target="https://tothemoon.im-ldi.com/data_a70/AS17/extra/AS17-147-22542.small.png" TargetMode="External"/><Relationship Id="rId29356" Type="http://schemas.openxmlformats.org/officeDocument/2006/relationships/hyperlink" Target="https://tothemoon.im-ldi.com/data_a70/AS17/raw/AS17-147-22542.tif" TargetMode="External"/><Relationship Id="rId29357" Type="http://schemas.openxmlformats.org/officeDocument/2006/relationships/hyperlink" Target="https://tothemoon.im-ldi.com/data_a70/AS17/processed/AS17-147-22542.png" TargetMode="External"/><Relationship Id="rId29358" Type="http://schemas.openxmlformats.org/officeDocument/2006/relationships/hyperlink" Target="https://www.lpi.usra.edu/resources/apollo/frame/?AS17-147-22543" TargetMode="External"/><Relationship Id="rId29359" Type="http://schemas.openxmlformats.org/officeDocument/2006/relationships/hyperlink" Target="https://tothemoon.im-ldi.com/data_a70/AS17/extra/AS17-147-22543.small.png" TargetMode="External"/><Relationship Id="rId29360" Type="http://schemas.openxmlformats.org/officeDocument/2006/relationships/hyperlink" Target="https://tothemoon.im-ldi.com/data_a70/AS17/raw/AS17-147-22543.tif" TargetMode="External"/><Relationship Id="rId29361" Type="http://schemas.openxmlformats.org/officeDocument/2006/relationships/hyperlink" Target="https://tothemoon.im-ldi.com/data_a70/AS17/processed/AS17-147-22543.png" TargetMode="External"/><Relationship Id="rId29362" Type="http://schemas.openxmlformats.org/officeDocument/2006/relationships/hyperlink" Target="https://www.lpi.usra.edu/resources/apollo/frame/?AS17-147-22544" TargetMode="External"/><Relationship Id="rId29363" Type="http://schemas.openxmlformats.org/officeDocument/2006/relationships/hyperlink" Target="https://tothemoon.im-ldi.com/data_a70/AS17/extra/AS17-147-22544.small.png" TargetMode="External"/><Relationship Id="rId29364" Type="http://schemas.openxmlformats.org/officeDocument/2006/relationships/hyperlink" Target="https://tothemoon.im-ldi.com/data_a70/AS17/raw/AS17-147-22544.tif" TargetMode="External"/><Relationship Id="rId29365" Type="http://schemas.openxmlformats.org/officeDocument/2006/relationships/hyperlink" Target="https://tothemoon.im-ldi.com/data_a70/AS17/processed/AS17-147-22544.png" TargetMode="External"/><Relationship Id="rId29366" Type="http://schemas.openxmlformats.org/officeDocument/2006/relationships/hyperlink" Target="https://www.lpi.usra.edu/resources/apollo/frame/?AS17-147-22545" TargetMode="External"/><Relationship Id="rId29367" Type="http://schemas.openxmlformats.org/officeDocument/2006/relationships/hyperlink" Target="https://tothemoon.im-ldi.com/data_a70/AS17/extra/AS17-147-22545.small.png" TargetMode="External"/><Relationship Id="rId29368" Type="http://schemas.openxmlformats.org/officeDocument/2006/relationships/hyperlink" Target="https://tothemoon.im-ldi.com/data_a70/AS17/raw/AS17-147-22545.tif" TargetMode="External"/><Relationship Id="rId29369" Type="http://schemas.openxmlformats.org/officeDocument/2006/relationships/hyperlink" Target="https://tothemoon.im-ldi.com/data_a70/AS17/processed/AS17-147-22545.png" TargetMode="External"/><Relationship Id="rId29370" Type="http://schemas.openxmlformats.org/officeDocument/2006/relationships/hyperlink" Target="https://www.lpi.usra.edu/resources/apollo/frame/?AS17-147-22546" TargetMode="External"/><Relationship Id="rId29371" Type="http://schemas.openxmlformats.org/officeDocument/2006/relationships/hyperlink" Target="https://tothemoon.im-ldi.com/data_a70/AS17/extra/AS17-147-22546.small.png" TargetMode="External"/><Relationship Id="rId29372" Type="http://schemas.openxmlformats.org/officeDocument/2006/relationships/hyperlink" Target="https://tothemoon.im-ldi.com/data_a70/AS17/raw/AS17-147-22546.tif" TargetMode="External"/><Relationship Id="rId29373" Type="http://schemas.openxmlformats.org/officeDocument/2006/relationships/hyperlink" Target="https://tothemoon.im-ldi.com/data_a70/AS17/processed/AS17-147-22546.png" TargetMode="External"/><Relationship Id="rId29374" Type="http://schemas.openxmlformats.org/officeDocument/2006/relationships/hyperlink" Target="https://www.lpi.usra.edu/resources/apollo/frame/?AS17-147-22547" TargetMode="External"/><Relationship Id="rId29375" Type="http://schemas.openxmlformats.org/officeDocument/2006/relationships/hyperlink" Target="https://tothemoon.im-ldi.com/data_a70/AS17/extra/AS17-147-22547.small.png" TargetMode="External"/><Relationship Id="rId29376" Type="http://schemas.openxmlformats.org/officeDocument/2006/relationships/hyperlink" Target="https://tothemoon.im-ldi.com/data_a70/AS17/raw/AS17-147-22547.tif" TargetMode="External"/><Relationship Id="rId29377" Type="http://schemas.openxmlformats.org/officeDocument/2006/relationships/hyperlink" Target="https://tothemoon.im-ldi.com/data_a70/AS17/processed/AS17-147-22547.png" TargetMode="External"/><Relationship Id="rId29378" Type="http://schemas.openxmlformats.org/officeDocument/2006/relationships/hyperlink" Target="https://www.lpi.usra.edu/resources/apollo/frame/?AS17-147-22548" TargetMode="External"/><Relationship Id="rId29379" Type="http://schemas.openxmlformats.org/officeDocument/2006/relationships/hyperlink" Target="https://tothemoon.im-ldi.com/data_a70/AS17/extra/AS17-147-22548.small.png" TargetMode="External"/><Relationship Id="rId29380" Type="http://schemas.openxmlformats.org/officeDocument/2006/relationships/hyperlink" Target="https://tothemoon.im-ldi.com/data_a70/AS17/raw/AS17-147-22548.tif" TargetMode="External"/><Relationship Id="rId29381" Type="http://schemas.openxmlformats.org/officeDocument/2006/relationships/hyperlink" Target="https://tothemoon.im-ldi.com/data_a70/AS17/processed/AS17-147-22548.png" TargetMode="External"/><Relationship Id="rId29382" Type="http://schemas.openxmlformats.org/officeDocument/2006/relationships/hyperlink" Target="https://www.lpi.usra.edu/resources/apollo/frame/?AS17-147-22549" TargetMode="External"/><Relationship Id="rId29383" Type="http://schemas.openxmlformats.org/officeDocument/2006/relationships/hyperlink" Target="https://tothemoon.im-ldi.com/data_a70/AS17/extra/AS17-147-22549.small.png" TargetMode="External"/><Relationship Id="rId29384" Type="http://schemas.openxmlformats.org/officeDocument/2006/relationships/hyperlink" Target="https://tothemoon.im-ldi.com/data_a70/AS17/raw/AS17-147-22549.tif" TargetMode="External"/><Relationship Id="rId29385" Type="http://schemas.openxmlformats.org/officeDocument/2006/relationships/hyperlink" Target="https://tothemoon.im-ldi.com/data_a70/AS17/processed/AS17-147-22549.png" TargetMode="External"/><Relationship Id="rId29386" Type="http://schemas.openxmlformats.org/officeDocument/2006/relationships/hyperlink" Target="https://www.lpi.usra.edu/resources/apollo/frame/?AS17-147-22550" TargetMode="External"/><Relationship Id="rId29387" Type="http://schemas.openxmlformats.org/officeDocument/2006/relationships/hyperlink" Target="https://tothemoon.im-ldi.com/data_a70/AS17/extra/AS17-147-22550.small.png" TargetMode="External"/><Relationship Id="rId29388" Type="http://schemas.openxmlformats.org/officeDocument/2006/relationships/hyperlink" Target="https://tothemoon.im-ldi.com/data_a70/AS17/raw/AS17-147-22550.tif" TargetMode="External"/><Relationship Id="rId29389" Type="http://schemas.openxmlformats.org/officeDocument/2006/relationships/hyperlink" Target="https://tothemoon.im-ldi.com/data_a70/AS17/processed/AS17-147-22550.png" TargetMode="External"/><Relationship Id="rId29390" Type="http://schemas.openxmlformats.org/officeDocument/2006/relationships/hyperlink" Target="https://www.lpi.usra.edu/resources/apollo/frame/?AS17-147-22551" TargetMode="External"/><Relationship Id="rId29391" Type="http://schemas.openxmlformats.org/officeDocument/2006/relationships/hyperlink" Target="https://tothemoon.im-ldi.com/data_a70/AS17/extra/AS17-147-22551.small.png" TargetMode="External"/><Relationship Id="rId29392" Type="http://schemas.openxmlformats.org/officeDocument/2006/relationships/hyperlink" Target="https://tothemoon.im-ldi.com/data_a70/AS17/raw/AS17-147-22551.tif" TargetMode="External"/><Relationship Id="rId29393" Type="http://schemas.openxmlformats.org/officeDocument/2006/relationships/hyperlink" Target="https://tothemoon.im-ldi.com/data_a70/AS17/processed/AS17-147-22551.png" TargetMode="External"/><Relationship Id="rId29394" Type="http://schemas.openxmlformats.org/officeDocument/2006/relationships/hyperlink" Target="https://www.lpi.usra.edu/resources/apollo/frame/?AS17-147-22552" TargetMode="External"/><Relationship Id="rId29395" Type="http://schemas.openxmlformats.org/officeDocument/2006/relationships/hyperlink" Target="https://tothemoon.im-ldi.com/data_a70/AS17/extra/AS17-147-22552.small.png" TargetMode="External"/><Relationship Id="rId29396" Type="http://schemas.openxmlformats.org/officeDocument/2006/relationships/hyperlink" Target="https://tothemoon.im-ldi.com/data_a70/AS17/raw/AS17-147-22552.tif" TargetMode="External"/><Relationship Id="rId29397" Type="http://schemas.openxmlformats.org/officeDocument/2006/relationships/hyperlink" Target="https://tothemoon.im-ldi.com/data_a70/AS17/processed/AS17-147-22552.png" TargetMode="External"/><Relationship Id="rId29398" Type="http://schemas.openxmlformats.org/officeDocument/2006/relationships/hyperlink" Target="https://www.lpi.usra.edu/resources/apollo/frame/?AS17-147-22553" TargetMode="External"/><Relationship Id="rId29399" Type="http://schemas.openxmlformats.org/officeDocument/2006/relationships/hyperlink" Target="https://tothemoon.im-ldi.com/data_a70/AS17/extra/AS17-147-22553.small.png" TargetMode="External"/><Relationship Id="rId29400" Type="http://schemas.openxmlformats.org/officeDocument/2006/relationships/hyperlink" Target="https://tothemoon.im-ldi.com/data_a70/AS17/raw/AS17-147-22553.tif" TargetMode="External"/><Relationship Id="rId29401" Type="http://schemas.openxmlformats.org/officeDocument/2006/relationships/hyperlink" Target="https://tothemoon.im-ldi.com/data_a70/AS17/processed/AS17-147-22553.png" TargetMode="External"/><Relationship Id="rId29402" Type="http://schemas.openxmlformats.org/officeDocument/2006/relationships/hyperlink" Target="https://www.lpi.usra.edu/resources/apollo/frame/?AS17-147-22554" TargetMode="External"/><Relationship Id="rId29403" Type="http://schemas.openxmlformats.org/officeDocument/2006/relationships/hyperlink" Target="https://tothemoon.im-ldi.com/data_a70/AS17/extra/AS17-147-22554.small.png" TargetMode="External"/><Relationship Id="rId29404" Type="http://schemas.openxmlformats.org/officeDocument/2006/relationships/hyperlink" Target="https://tothemoon.im-ldi.com/data_a70/AS17/raw/AS17-147-22554.tif" TargetMode="External"/><Relationship Id="rId29405" Type="http://schemas.openxmlformats.org/officeDocument/2006/relationships/hyperlink" Target="https://tothemoon.im-ldi.com/data_a70/AS17/processed/AS17-147-22554.png" TargetMode="External"/><Relationship Id="rId29406" Type="http://schemas.openxmlformats.org/officeDocument/2006/relationships/hyperlink" Target="https://www.lpi.usra.edu/resources/apollo/frame/?AS17-147-22555" TargetMode="External"/><Relationship Id="rId29407" Type="http://schemas.openxmlformats.org/officeDocument/2006/relationships/hyperlink" Target="https://tothemoon.im-ldi.com/data_a70/AS17/extra/AS17-147-22555.small.png" TargetMode="External"/><Relationship Id="rId29408" Type="http://schemas.openxmlformats.org/officeDocument/2006/relationships/hyperlink" Target="https://tothemoon.im-ldi.com/data_a70/AS17/raw/AS17-147-22555.tif" TargetMode="External"/><Relationship Id="rId29409" Type="http://schemas.openxmlformats.org/officeDocument/2006/relationships/hyperlink" Target="https://tothemoon.im-ldi.com/data_a70/AS17/processed/AS17-147-22555.png" TargetMode="External"/><Relationship Id="rId29410" Type="http://schemas.openxmlformats.org/officeDocument/2006/relationships/hyperlink" Target="https://www.lpi.usra.edu/resources/apollo/frame/?AS17-147-22556" TargetMode="External"/><Relationship Id="rId29411" Type="http://schemas.openxmlformats.org/officeDocument/2006/relationships/hyperlink" Target="https://tothemoon.im-ldi.com/data_a70/AS17/extra/AS17-147-22556.small.png" TargetMode="External"/><Relationship Id="rId29412" Type="http://schemas.openxmlformats.org/officeDocument/2006/relationships/hyperlink" Target="https://tothemoon.im-ldi.com/data_a70/AS17/raw/AS17-147-22556.tif" TargetMode="External"/><Relationship Id="rId29413" Type="http://schemas.openxmlformats.org/officeDocument/2006/relationships/hyperlink" Target="https://tothemoon.im-ldi.com/data_a70/AS17/processed/AS17-147-22556.png" TargetMode="External"/><Relationship Id="rId29414" Type="http://schemas.openxmlformats.org/officeDocument/2006/relationships/hyperlink" Target="https://www.lpi.usra.edu/resources/apollo/frame/?AS17-147-22557" TargetMode="External"/><Relationship Id="rId29415" Type="http://schemas.openxmlformats.org/officeDocument/2006/relationships/hyperlink" Target="https://tothemoon.im-ldi.com/data_a70/AS17/extra/AS17-147-22557.small.png" TargetMode="External"/><Relationship Id="rId29416" Type="http://schemas.openxmlformats.org/officeDocument/2006/relationships/hyperlink" Target="https://tothemoon.im-ldi.com/data_a70/AS17/raw/AS17-147-22557.tif" TargetMode="External"/><Relationship Id="rId29417" Type="http://schemas.openxmlformats.org/officeDocument/2006/relationships/hyperlink" Target="https://tothemoon.im-ldi.com/data_a70/AS17/processed/AS17-147-22557.png" TargetMode="External"/><Relationship Id="rId29418" Type="http://schemas.openxmlformats.org/officeDocument/2006/relationships/hyperlink" Target="https://www.lpi.usra.edu/resources/apollo/frame/?AS17-147-22558" TargetMode="External"/><Relationship Id="rId29419" Type="http://schemas.openxmlformats.org/officeDocument/2006/relationships/hyperlink" Target="https://tothemoon.im-ldi.com/data_a70/AS17/extra/AS17-147-22558.small.png" TargetMode="External"/><Relationship Id="rId29420" Type="http://schemas.openxmlformats.org/officeDocument/2006/relationships/hyperlink" Target="https://tothemoon.im-ldi.com/data_a70/AS17/raw/AS17-147-22558.tif" TargetMode="External"/><Relationship Id="rId29421" Type="http://schemas.openxmlformats.org/officeDocument/2006/relationships/hyperlink" Target="https://tothemoon.im-ldi.com/data_a70/AS17/processed/AS17-147-22558.png" TargetMode="External"/><Relationship Id="rId29422" Type="http://schemas.openxmlformats.org/officeDocument/2006/relationships/hyperlink" Target="https://www.lpi.usra.edu/resources/apollo/frame/?AS17-147-22559" TargetMode="External"/><Relationship Id="rId29423" Type="http://schemas.openxmlformats.org/officeDocument/2006/relationships/hyperlink" Target="https://tothemoon.im-ldi.com/data_a70/AS17/extra/AS17-147-22559.small.png" TargetMode="External"/><Relationship Id="rId29424" Type="http://schemas.openxmlformats.org/officeDocument/2006/relationships/hyperlink" Target="https://tothemoon.im-ldi.com/data_a70/AS17/raw/AS17-147-22559.tif" TargetMode="External"/><Relationship Id="rId29425" Type="http://schemas.openxmlformats.org/officeDocument/2006/relationships/hyperlink" Target="https://tothemoon.im-ldi.com/data_a70/AS17/processed/AS17-147-22559.png" TargetMode="External"/><Relationship Id="rId29426" Type="http://schemas.openxmlformats.org/officeDocument/2006/relationships/hyperlink" Target="https://www.lpi.usra.edu/resources/apollo/frame/?AS17-147-22560" TargetMode="External"/><Relationship Id="rId29427" Type="http://schemas.openxmlformats.org/officeDocument/2006/relationships/hyperlink" Target="https://tothemoon.im-ldi.com/data_a70/AS17/extra/AS17-147-22560.small.png" TargetMode="External"/><Relationship Id="rId29428" Type="http://schemas.openxmlformats.org/officeDocument/2006/relationships/hyperlink" Target="https://tothemoon.im-ldi.com/data_a70/AS17/raw/AS17-147-22560.tif" TargetMode="External"/><Relationship Id="rId29429" Type="http://schemas.openxmlformats.org/officeDocument/2006/relationships/hyperlink" Target="https://tothemoon.im-ldi.com/data_a70/AS17/processed/AS17-147-22560.png" TargetMode="External"/><Relationship Id="rId29430" Type="http://schemas.openxmlformats.org/officeDocument/2006/relationships/hyperlink" Target="https://www.lpi.usra.edu/resources/apollo/frame/?AS17-147-22561" TargetMode="External"/><Relationship Id="rId29431" Type="http://schemas.openxmlformats.org/officeDocument/2006/relationships/hyperlink" Target="https://tothemoon.im-ldi.com/data_a70/AS17/extra/AS17-147-22561.small.png" TargetMode="External"/><Relationship Id="rId29432" Type="http://schemas.openxmlformats.org/officeDocument/2006/relationships/hyperlink" Target="https://tothemoon.im-ldi.com/data_a70/AS17/raw/AS17-147-22561.tif" TargetMode="External"/><Relationship Id="rId29433" Type="http://schemas.openxmlformats.org/officeDocument/2006/relationships/hyperlink" Target="https://tothemoon.im-ldi.com/data_a70/AS17/processed/AS17-147-22561.png" TargetMode="External"/><Relationship Id="rId29434" Type="http://schemas.openxmlformats.org/officeDocument/2006/relationships/hyperlink" Target="https://www.lpi.usra.edu/resources/apollo/frame/?AS17-147-22562" TargetMode="External"/><Relationship Id="rId29435" Type="http://schemas.openxmlformats.org/officeDocument/2006/relationships/hyperlink" Target="https://tothemoon.im-ldi.com/data_a70/AS17/extra/AS17-147-22562.small.png" TargetMode="External"/><Relationship Id="rId29436" Type="http://schemas.openxmlformats.org/officeDocument/2006/relationships/hyperlink" Target="https://tothemoon.im-ldi.com/data_a70/AS17/raw/AS17-147-22562.tif" TargetMode="External"/><Relationship Id="rId29437" Type="http://schemas.openxmlformats.org/officeDocument/2006/relationships/hyperlink" Target="https://tothemoon.im-ldi.com/data_a70/AS17/processed/AS17-147-22562.png" TargetMode="External"/><Relationship Id="rId29438" Type="http://schemas.openxmlformats.org/officeDocument/2006/relationships/hyperlink" Target="https://www.lpi.usra.edu/resources/apollo/frame/?AS17-147-22563" TargetMode="External"/><Relationship Id="rId29439" Type="http://schemas.openxmlformats.org/officeDocument/2006/relationships/hyperlink" Target="https://tothemoon.im-ldi.com/data_a70/AS17/extra/AS17-147-22563.small.png" TargetMode="External"/><Relationship Id="rId29440" Type="http://schemas.openxmlformats.org/officeDocument/2006/relationships/hyperlink" Target="https://tothemoon.im-ldi.com/data_a70/AS17/raw/AS17-147-22563.tif" TargetMode="External"/><Relationship Id="rId29441" Type="http://schemas.openxmlformats.org/officeDocument/2006/relationships/hyperlink" Target="https://tothemoon.im-ldi.com/data_a70/AS17/processed/AS17-147-22563.png" TargetMode="External"/><Relationship Id="rId29442" Type="http://schemas.openxmlformats.org/officeDocument/2006/relationships/hyperlink" Target="https://www.lpi.usra.edu/resources/apollo/frame/?AS17-147-22564" TargetMode="External"/><Relationship Id="rId29443" Type="http://schemas.openxmlformats.org/officeDocument/2006/relationships/hyperlink" Target="https://tothemoon.im-ldi.com/data_a70/AS17/extra/AS17-147-22564.small.png" TargetMode="External"/><Relationship Id="rId29444" Type="http://schemas.openxmlformats.org/officeDocument/2006/relationships/hyperlink" Target="https://tothemoon.im-ldi.com/data_a70/AS17/raw/AS17-147-22564.tif" TargetMode="External"/><Relationship Id="rId29445" Type="http://schemas.openxmlformats.org/officeDocument/2006/relationships/hyperlink" Target="https://tothemoon.im-ldi.com/data_a70/AS17/processed/AS17-147-22564.png" TargetMode="External"/><Relationship Id="rId29446" Type="http://schemas.openxmlformats.org/officeDocument/2006/relationships/hyperlink" Target="https://www.lpi.usra.edu/resources/apollo/frame/?AS17-147-22565" TargetMode="External"/><Relationship Id="rId29447" Type="http://schemas.openxmlformats.org/officeDocument/2006/relationships/hyperlink" Target="https://tothemoon.im-ldi.com/data_a70/AS17/extra/AS17-147-22565.small.png" TargetMode="External"/><Relationship Id="rId29448" Type="http://schemas.openxmlformats.org/officeDocument/2006/relationships/hyperlink" Target="https://tothemoon.im-ldi.com/data_a70/AS17/raw/AS17-147-22565.tif" TargetMode="External"/><Relationship Id="rId29449" Type="http://schemas.openxmlformats.org/officeDocument/2006/relationships/hyperlink" Target="https://tothemoon.im-ldi.com/data_a70/AS17/processed/AS17-147-22565.png" TargetMode="External"/><Relationship Id="rId29450" Type="http://schemas.openxmlformats.org/officeDocument/2006/relationships/hyperlink" Target="https://www.lpi.usra.edu/resources/apollo/frame/?AS17-147-22566" TargetMode="External"/><Relationship Id="rId29451" Type="http://schemas.openxmlformats.org/officeDocument/2006/relationships/hyperlink" Target="https://tothemoon.im-ldi.com/data_a70/AS17/extra/AS17-147-22566.small.png" TargetMode="External"/><Relationship Id="rId29452" Type="http://schemas.openxmlformats.org/officeDocument/2006/relationships/hyperlink" Target="https://tothemoon.im-ldi.com/data_a70/AS17/raw/AS17-147-22566.tif" TargetMode="External"/><Relationship Id="rId29453" Type="http://schemas.openxmlformats.org/officeDocument/2006/relationships/hyperlink" Target="https://tothemoon.im-ldi.com/data_a70/AS17/processed/AS17-147-22566.png" TargetMode="External"/><Relationship Id="rId29454" Type="http://schemas.openxmlformats.org/officeDocument/2006/relationships/hyperlink" Target="https://www.lpi.usra.edu/resources/apollo/frame/?AS17-147-22567" TargetMode="External"/><Relationship Id="rId29455" Type="http://schemas.openxmlformats.org/officeDocument/2006/relationships/hyperlink" Target="https://tothemoon.im-ldi.com/data_a70/AS17/extra/AS17-147-22567.small.png" TargetMode="External"/><Relationship Id="rId29456" Type="http://schemas.openxmlformats.org/officeDocument/2006/relationships/hyperlink" Target="https://tothemoon.im-ldi.com/data_a70/AS17/raw/AS17-147-22567.tif" TargetMode="External"/><Relationship Id="rId29457" Type="http://schemas.openxmlformats.org/officeDocument/2006/relationships/hyperlink" Target="https://tothemoon.im-ldi.com/data_a70/AS17/processed/AS17-147-22567.png" TargetMode="External"/><Relationship Id="rId29458" Type="http://schemas.openxmlformats.org/officeDocument/2006/relationships/hyperlink" Target="https://www.lpi.usra.edu/resources/apollo/frame/?AS17-147-22568" TargetMode="External"/><Relationship Id="rId29459" Type="http://schemas.openxmlformats.org/officeDocument/2006/relationships/hyperlink" Target="https://tothemoon.im-ldi.com/data_a70/AS17/extra/AS17-147-22568.small.png" TargetMode="External"/><Relationship Id="rId29460" Type="http://schemas.openxmlformats.org/officeDocument/2006/relationships/hyperlink" Target="https://tothemoon.im-ldi.com/data_a70/AS17/raw/AS17-147-22568.tif" TargetMode="External"/><Relationship Id="rId29461" Type="http://schemas.openxmlformats.org/officeDocument/2006/relationships/hyperlink" Target="https://tothemoon.im-ldi.com/data_a70/AS17/processed/AS17-147-22568.png" TargetMode="External"/><Relationship Id="rId29462" Type="http://schemas.openxmlformats.org/officeDocument/2006/relationships/hyperlink" Target="https://www.lpi.usra.edu/resources/apollo/frame/?AS17-147-22569" TargetMode="External"/><Relationship Id="rId29463" Type="http://schemas.openxmlformats.org/officeDocument/2006/relationships/hyperlink" Target="https://tothemoon.im-ldi.com/data_a70/AS17/extra/AS17-147-22569.small.png" TargetMode="External"/><Relationship Id="rId29464" Type="http://schemas.openxmlformats.org/officeDocument/2006/relationships/hyperlink" Target="https://tothemoon.im-ldi.com/data_a70/AS17/raw/AS17-147-22569.tif" TargetMode="External"/><Relationship Id="rId29465" Type="http://schemas.openxmlformats.org/officeDocument/2006/relationships/hyperlink" Target="https://tothemoon.im-ldi.com/data_a70/AS17/processed/AS17-147-22569.png" TargetMode="External"/><Relationship Id="rId29466" Type="http://schemas.openxmlformats.org/officeDocument/2006/relationships/hyperlink" Target="https://www.lpi.usra.edu/resources/apollo/frame/?AS17-147-22570" TargetMode="External"/><Relationship Id="rId29467" Type="http://schemas.openxmlformats.org/officeDocument/2006/relationships/hyperlink" Target="https://tothemoon.im-ldi.com/data_a70/AS17/extra/AS17-147-22570.small.png" TargetMode="External"/><Relationship Id="rId29468" Type="http://schemas.openxmlformats.org/officeDocument/2006/relationships/hyperlink" Target="https://tothemoon.im-ldi.com/data_a70/AS17/raw/AS17-147-22570.tif" TargetMode="External"/><Relationship Id="rId29469" Type="http://schemas.openxmlformats.org/officeDocument/2006/relationships/hyperlink" Target="https://tothemoon.im-ldi.com/data_a70/AS17/processed/AS17-147-22570.png" TargetMode="External"/><Relationship Id="rId29470" Type="http://schemas.openxmlformats.org/officeDocument/2006/relationships/hyperlink" Target="https://www.lpi.usra.edu/resources/apollo/frame/?AS17-147-22571" TargetMode="External"/><Relationship Id="rId29471" Type="http://schemas.openxmlformats.org/officeDocument/2006/relationships/hyperlink" Target="https://tothemoon.im-ldi.com/data_a70/AS17/extra/AS17-147-22571.small.png" TargetMode="External"/><Relationship Id="rId29472" Type="http://schemas.openxmlformats.org/officeDocument/2006/relationships/hyperlink" Target="https://tothemoon.im-ldi.com/data_a70/AS17/raw/AS17-147-22571.tif" TargetMode="External"/><Relationship Id="rId29473" Type="http://schemas.openxmlformats.org/officeDocument/2006/relationships/hyperlink" Target="https://tothemoon.im-ldi.com/data_a70/AS17/processed/AS17-147-22571.png" TargetMode="External"/><Relationship Id="rId29474" Type="http://schemas.openxmlformats.org/officeDocument/2006/relationships/hyperlink" Target="https://www.lpi.usra.edu/resources/apollo/frame/?AS17-147-22572" TargetMode="External"/><Relationship Id="rId29475" Type="http://schemas.openxmlformats.org/officeDocument/2006/relationships/hyperlink" Target="https://tothemoon.im-ldi.com/data_a70/AS17/extra/AS17-147-22572.small.png" TargetMode="External"/><Relationship Id="rId29476" Type="http://schemas.openxmlformats.org/officeDocument/2006/relationships/hyperlink" Target="https://tothemoon.im-ldi.com/data_a70/AS17/raw/AS17-147-22572.tif" TargetMode="External"/><Relationship Id="rId29477" Type="http://schemas.openxmlformats.org/officeDocument/2006/relationships/hyperlink" Target="https://tothemoon.im-ldi.com/data_a70/AS17/processed/AS17-147-22572.png" TargetMode="External"/><Relationship Id="rId29478" Type="http://schemas.openxmlformats.org/officeDocument/2006/relationships/hyperlink" Target="https://www.lpi.usra.edu/resources/apollo/frame/?AS17-147-22573" TargetMode="External"/><Relationship Id="rId29479" Type="http://schemas.openxmlformats.org/officeDocument/2006/relationships/hyperlink" Target="https://tothemoon.im-ldi.com/data_a70/AS17/extra/AS17-147-22573.small.png" TargetMode="External"/><Relationship Id="rId29480" Type="http://schemas.openxmlformats.org/officeDocument/2006/relationships/hyperlink" Target="https://tothemoon.im-ldi.com/data_a70/AS17/raw/AS17-147-22573.tif" TargetMode="External"/><Relationship Id="rId29481" Type="http://schemas.openxmlformats.org/officeDocument/2006/relationships/hyperlink" Target="https://tothemoon.im-ldi.com/data_a70/AS17/processed/AS17-147-22573.png" TargetMode="External"/><Relationship Id="rId29482" Type="http://schemas.openxmlformats.org/officeDocument/2006/relationships/hyperlink" Target="https://www.lpi.usra.edu/resources/apollo/frame/?AS17-147-22574" TargetMode="External"/><Relationship Id="rId29483" Type="http://schemas.openxmlformats.org/officeDocument/2006/relationships/hyperlink" Target="https://tothemoon.im-ldi.com/data_a70/AS17/extra/AS17-147-22574.small.png" TargetMode="External"/><Relationship Id="rId29484" Type="http://schemas.openxmlformats.org/officeDocument/2006/relationships/hyperlink" Target="https://tothemoon.im-ldi.com/data_a70/AS17/raw/AS17-147-22574.tif" TargetMode="External"/><Relationship Id="rId29485" Type="http://schemas.openxmlformats.org/officeDocument/2006/relationships/hyperlink" Target="https://tothemoon.im-ldi.com/data_a70/AS17/processed/AS17-147-22574.png" TargetMode="External"/><Relationship Id="rId29486" Type="http://schemas.openxmlformats.org/officeDocument/2006/relationships/hyperlink" Target="https://www.lpi.usra.edu/resources/apollo/frame/?AS17-147-22575" TargetMode="External"/><Relationship Id="rId29487" Type="http://schemas.openxmlformats.org/officeDocument/2006/relationships/hyperlink" Target="https://tothemoon.im-ldi.com/data_a70/AS17/extra/AS17-147-22575.small.png" TargetMode="External"/><Relationship Id="rId29488" Type="http://schemas.openxmlformats.org/officeDocument/2006/relationships/hyperlink" Target="https://tothemoon.im-ldi.com/data_a70/AS17/raw/AS17-147-22575.tif" TargetMode="External"/><Relationship Id="rId29489" Type="http://schemas.openxmlformats.org/officeDocument/2006/relationships/hyperlink" Target="https://tothemoon.im-ldi.com/data_a70/AS17/processed/AS17-147-22575.png" TargetMode="External"/><Relationship Id="rId29490" Type="http://schemas.openxmlformats.org/officeDocument/2006/relationships/hyperlink" Target="https://www.lpi.usra.edu/resources/apollo/frame/?AS17-147-22576" TargetMode="External"/><Relationship Id="rId29491" Type="http://schemas.openxmlformats.org/officeDocument/2006/relationships/hyperlink" Target="https://tothemoon.im-ldi.com/data_a70/AS17/extra/AS17-147-22576.small.png" TargetMode="External"/><Relationship Id="rId29492" Type="http://schemas.openxmlformats.org/officeDocument/2006/relationships/hyperlink" Target="https://tothemoon.im-ldi.com/data_a70/AS17/raw/AS17-147-22576.tif" TargetMode="External"/><Relationship Id="rId29493" Type="http://schemas.openxmlformats.org/officeDocument/2006/relationships/hyperlink" Target="https://tothemoon.im-ldi.com/data_a70/AS17/processed/AS17-147-22576.png" TargetMode="External"/><Relationship Id="rId29494" Type="http://schemas.openxmlformats.org/officeDocument/2006/relationships/hyperlink" Target="https://www.lpi.usra.edu/resources/apollo/frame/?AS17-147-22577" TargetMode="External"/><Relationship Id="rId29495" Type="http://schemas.openxmlformats.org/officeDocument/2006/relationships/hyperlink" Target="https://tothemoon.im-ldi.com/data_a70/AS17/extra/AS17-147-22577.small.png" TargetMode="External"/><Relationship Id="rId29496" Type="http://schemas.openxmlformats.org/officeDocument/2006/relationships/hyperlink" Target="https://tothemoon.im-ldi.com/data_a70/AS17/raw/AS17-147-22577.tif" TargetMode="External"/><Relationship Id="rId29497" Type="http://schemas.openxmlformats.org/officeDocument/2006/relationships/hyperlink" Target="https://tothemoon.im-ldi.com/data_a70/AS17/processed/AS17-147-22577.png" TargetMode="External"/><Relationship Id="rId29498" Type="http://schemas.openxmlformats.org/officeDocument/2006/relationships/hyperlink" Target="https://www.lpi.usra.edu/resources/apollo/frame/?AS17-147-22578" TargetMode="External"/><Relationship Id="rId29499" Type="http://schemas.openxmlformats.org/officeDocument/2006/relationships/hyperlink" Target="https://tothemoon.im-ldi.com/data_a70/AS17/extra/AS17-147-22578.small.png" TargetMode="External"/><Relationship Id="rId29500" Type="http://schemas.openxmlformats.org/officeDocument/2006/relationships/hyperlink" Target="https://tothemoon.im-ldi.com/data_a70/AS17/raw/AS17-147-22578.tif" TargetMode="External"/><Relationship Id="rId29501" Type="http://schemas.openxmlformats.org/officeDocument/2006/relationships/hyperlink" Target="https://tothemoon.im-ldi.com/data_a70/AS17/processed/AS17-147-22578.png" TargetMode="External"/><Relationship Id="rId29502" Type="http://schemas.openxmlformats.org/officeDocument/2006/relationships/hyperlink" Target="https://www.lpi.usra.edu/resources/apollo/frame/?AS17-147-22579" TargetMode="External"/><Relationship Id="rId29503" Type="http://schemas.openxmlformats.org/officeDocument/2006/relationships/hyperlink" Target="https://tothemoon.im-ldi.com/data_a70/AS17/extra/AS17-147-22579.small.png" TargetMode="External"/><Relationship Id="rId29504" Type="http://schemas.openxmlformats.org/officeDocument/2006/relationships/hyperlink" Target="https://tothemoon.im-ldi.com/data_a70/AS17/raw/AS17-147-22579.tif" TargetMode="External"/><Relationship Id="rId29505" Type="http://schemas.openxmlformats.org/officeDocument/2006/relationships/hyperlink" Target="https://tothemoon.im-ldi.com/data_a70/AS17/processed/AS17-147-22579.png" TargetMode="External"/><Relationship Id="rId29506" Type="http://schemas.openxmlformats.org/officeDocument/2006/relationships/hyperlink" Target="https://www.lpi.usra.edu/resources/apollo/frame/?AS17-147-22580" TargetMode="External"/><Relationship Id="rId29507" Type="http://schemas.openxmlformats.org/officeDocument/2006/relationships/hyperlink" Target="https://tothemoon.im-ldi.com/data_a70/AS17/extra/AS17-147-22580.small.png" TargetMode="External"/><Relationship Id="rId29508" Type="http://schemas.openxmlformats.org/officeDocument/2006/relationships/hyperlink" Target="https://tothemoon.im-ldi.com/data_a70/AS17/raw/AS17-147-22580.tif" TargetMode="External"/><Relationship Id="rId29509" Type="http://schemas.openxmlformats.org/officeDocument/2006/relationships/hyperlink" Target="https://tothemoon.im-ldi.com/data_a70/AS17/processed/AS17-147-22580.png" TargetMode="External"/><Relationship Id="rId29510" Type="http://schemas.openxmlformats.org/officeDocument/2006/relationships/hyperlink" Target="https://www.lpi.usra.edu/resources/apollo/frame/?AS17-147-22581" TargetMode="External"/><Relationship Id="rId29511" Type="http://schemas.openxmlformats.org/officeDocument/2006/relationships/hyperlink" Target="https://tothemoon.im-ldi.com/data_a70/AS17/extra/AS17-147-22581.small.png" TargetMode="External"/><Relationship Id="rId29512" Type="http://schemas.openxmlformats.org/officeDocument/2006/relationships/hyperlink" Target="https://tothemoon.im-ldi.com/data_a70/AS17/raw/AS17-147-22581.tif" TargetMode="External"/><Relationship Id="rId29513" Type="http://schemas.openxmlformats.org/officeDocument/2006/relationships/hyperlink" Target="https://tothemoon.im-ldi.com/data_a70/AS17/processed/AS17-147-22581.png" TargetMode="External"/><Relationship Id="rId29514" Type="http://schemas.openxmlformats.org/officeDocument/2006/relationships/hyperlink" Target="https://www.lpi.usra.edu/resources/apollo/frame/?AS17-147-22582" TargetMode="External"/><Relationship Id="rId29515" Type="http://schemas.openxmlformats.org/officeDocument/2006/relationships/hyperlink" Target="https://tothemoon.im-ldi.com/data_a70/AS17/extra/AS17-147-22582.small.png" TargetMode="External"/><Relationship Id="rId29516" Type="http://schemas.openxmlformats.org/officeDocument/2006/relationships/hyperlink" Target="https://tothemoon.im-ldi.com/data_a70/AS17/raw/AS17-147-22582.tif" TargetMode="External"/><Relationship Id="rId29517" Type="http://schemas.openxmlformats.org/officeDocument/2006/relationships/hyperlink" Target="https://tothemoon.im-ldi.com/data_a70/AS17/processed/AS17-147-22582.png" TargetMode="External"/><Relationship Id="rId29518" Type="http://schemas.openxmlformats.org/officeDocument/2006/relationships/hyperlink" Target="https://www.lpi.usra.edu/resources/apollo/frame/?AS17-147-22583" TargetMode="External"/><Relationship Id="rId29519" Type="http://schemas.openxmlformats.org/officeDocument/2006/relationships/hyperlink" Target="https://tothemoon.im-ldi.com/data_a70/AS17/extra/AS17-147-22583.small.png" TargetMode="External"/><Relationship Id="rId29520" Type="http://schemas.openxmlformats.org/officeDocument/2006/relationships/hyperlink" Target="https://tothemoon.im-ldi.com/data_a70/AS17/raw/AS17-147-22583.tif" TargetMode="External"/><Relationship Id="rId29521" Type="http://schemas.openxmlformats.org/officeDocument/2006/relationships/hyperlink" Target="https://tothemoon.im-ldi.com/data_a70/AS17/processed/AS17-147-22583.png" TargetMode="External"/><Relationship Id="rId29522" Type="http://schemas.openxmlformats.org/officeDocument/2006/relationships/hyperlink" Target="https://www.lpi.usra.edu/resources/apollo/frame/?AS17-147-22584" TargetMode="External"/><Relationship Id="rId29523" Type="http://schemas.openxmlformats.org/officeDocument/2006/relationships/hyperlink" Target="https://tothemoon.im-ldi.com/data_a70/AS17/extra/AS17-147-22584.small.png" TargetMode="External"/><Relationship Id="rId29524" Type="http://schemas.openxmlformats.org/officeDocument/2006/relationships/hyperlink" Target="https://tothemoon.im-ldi.com/data_a70/AS17/raw/AS17-147-22584.tif" TargetMode="External"/><Relationship Id="rId29525" Type="http://schemas.openxmlformats.org/officeDocument/2006/relationships/hyperlink" Target="https://tothemoon.im-ldi.com/data_a70/AS17/processed/AS17-147-22584.png" TargetMode="External"/><Relationship Id="rId29526" Type="http://schemas.openxmlformats.org/officeDocument/2006/relationships/hyperlink" Target="https://www.lpi.usra.edu/resources/apollo/frame/?AS17-147-22585" TargetMode="External"/><Relationship Id="rId29527" Type="http://schemas.openxmlformats.org/officeDocument/2006/relationships/hyperlink" Target="https://tothemoon.im-ldi.com/data_a70/AS17/extra/AS17-147-22585.small.png" TargetMode="External"/><Relationship Id="rId29528" Type="http://schemas.openxmlformats.org/officeDocument/2006/relationships/hyperlink" Target="https://tothemoon.im-ldi.com/data_a70/AS17/raw/AS17-147-22585.tif" TargetMode="External"/><Relationship Id="rId29529" Type="http://schemas.openxmlformats.org/officeDocument/2006/relationships/hyperlink" Target="https://tothemoon.im-ldi.com/data_a70/AS17/processed/AS17-147-22585.png" TargetMode="External"/><Relationship Id="rId29530" Type="http://schemas.openxmlformats.org/officeDocument/2006/relationships/hyperlink" Target="https://www.lpi.usra.edu/resources/apollo/frame/?AS17-147-22586" TargetMode="External"/><Relationship Id="rId29531" Type="http://schemas.openxmlformats.org/officeDocument/2006/relationships/hyperlink" Target="https://tothemoon.im-ldi.com/data_a70/AS17/extra/AS17-147-22586.small.png" TargetMode="External"/><Relationship Id="rId29532" Type="http://schemas.openxmlformats.org/officeDocument/2006/relationships/hyperlink" Target="https://tothemoon.im-ldi.com/data_a70/AS17/raw/AS17-147-22586.tif" TargetMode="External"/><Relationship Id="rId29533" Type="http://schemas.openxmlformats.org/officeDocument/2006/relationships/hyperlink" Target="https://tothemoon.im-ldi.com/data_a70/AS17/processed/AS17-147-22586.png" TargetMode="External"/><Relationship Id="rId29534" Type="http://schemas.openxmlformats.org/officeDocument/2006/relationships/hyperlink" Target="https://www.lpi.usra.edu/resources/apollo/frame/?AS17-147-22587" TargetMode="External"/><Relationship Id="rId29535" Type="http://schemas.openxmlformats.org/officeDocument/2006/relationships/hyperlink" Target="https://tothemoon.im-ldi.com/data_a70/AS17/extra/AS17-147-22587.small.png" TargetMode="External"/><Relationship Id="rId29536" Type="http://schemas.openxmlformats.org/officeDocument/2006/relationships/hyperlink" Target="https://tothemoon.im-ldi.com/data_a70/AS17/raw/AS17-147-22587.tif" TargetMode="External"/><Relationship Id="rId29537" Type="http://schemas.openxmlformats.org/officeDocument/2006/relationships/hyperlink" Target="https://tothemoon.im-ldi.com/data_a70/AS17/processed/AS17-147-22587.png" TargetMode="External"/><Relationship Id="rId29538" Type="http://schemas.openxmlformats.org/officeDocument/2006/relationships/hyperlink" Target="https://www.lpi.usra.edu/resources/apollo/frame/?AS17-147-22588" TargetMode="External"/><Relationship Id="rId29539" Type="http://schemas.openxmlformats.org/officeDocument/2006/relationships/hyperlink" Target="https://tothemoon.im-ldi.com/data_a70/AS17/extra/AS17-147-22588.small.png" TargetMode="External"/><Relationship Id="rId29540" Type="http://schemas.openxmlformats.org/officeDocument/2006/relationships/hyperlink" Target="https://tothemoon.im-ldi.com/data_a70/AS17/raw/AS17-147-22588.tif" TargetMode="External"/><Relationship Id="rId29541" Type="http://schemas.openxmlformats.org/officeDocument/2006/relationships/hyperlink" Target="https://tothemoon.im-ldi.com/data_a70/AS17/processed/AS17-147-22588.png" TargetMode="External"/><Relationship Id="rId29542" Type="http://schemas.openxmlformats.org/officeDocument/2006/relationships/hyperlink" Target="https://www.lpi.usra.edu/resources/apollo/frame/?AS17-147-22589" TargetMode="External"/><Relationship Id="rId29543" Type="http://schemas.openxmlformats.org/officeDocument/2006/relationships/hyperlink" Target="https://tothemoon.im-ldi.com/data_a70/AS17/extra/AS17-147-22589.small.png" TargetMode="External"/><Relationship Id="rId29544" Type="http://schemas.openxmlformats.org/officeDocument/2006/relationships/hyperlink" Target="https://tothemoon.im-ldi.com/data_a70/AS17/raw/AS17-147-22589.tif" TargetMode="External"/><Relationship Id="rId29545" Type="http://schemas.openxmlformats.org/officeDocument/2006/relationships/hyperlink" Target="https://tothemoon.im-ldi.com/data_a70/AS17/processed/AS17-147-22589.png" TargetMode="External"/><Relationship Id="rId29546" Type="http://schemas.openxmlformats.org/officeDocument/2006/relationships/hyperlink" Target="https://www.lpi.usra.edu/resources/apollo/frame/?AS17-147-22590" TargetMode="External"/><Relationship Id="rId29547" Type="http://schemas.openxmlformats.org/officeDocument/2006/relationships/hyperlink" Target="https://tothemoon.im-ldi.com/data_a70/AS17/extra/AS17-147-22590.small.png" TargetMode="External"/><Relationship Id="rId29548" Type="http://schemas.openxmlformats.org/officeDocument/2006/relationships/hyperlink" Target="https://tothemoon.im-ldi.com/data_a70/AS17/raw/AS17-147-22590.tif" TargetMode="External"/><Relationship Id="rId29549" Type="http://schemas.openxmlformats.org/officeDocument/2006/relationships/hyperlink" Target="https://tothemoon.im-ldi.com/data_a70/AS17/processed/AS17-147-22590.png" TargetMode="External"/><Relationship Id="rId29550" Type="http://schemas.openxmlformats.org/officeDocument/2006/relationships/hyperlink" Target="https://www.lpi.usra.edu/resources/apollo/frame/?AS17-147-22591" TargetMode="External"/><Relationship Id="rId29551" Type="http://schemas.openxmlformats.org/officeDocument/2006/relationships/hyperlink" Target="https://tothemoon.im-ldi.com/data_a70/AS17/extra/AS17-147-22591.small.png" TargetMode="External"/><Relationship Id="rId29552" Type="http://schemas.openxmlformats.org/officeDocument/2006/relationships/hyperlink" Target="https://tothemoon.im-ldi.com/data_a70/AS17/raw/AS17-147-22591.tif" TargetMode="External"/><Relationship Id="rId29553" Type="http://schemas.openxmlformats.org/officeDocument/2006/relationships/hyperlink" Target="https://tothemoon.im-ldi.com/data_a70/AS17/processed/AS17-147-22591.png" TargetMode="External"/><Relationship Id="rId29554" Type="http://schemas.openxmlformats.org/officeDocument/2006/relationships/hyperlink" Target="https://www.lpi.usra.edu/resources/apollo/frame/?AS17-147-22592" TargetMode="External"/><Relationship Id="rId29555" Type="http://schemas.openxmlformats.org/officeDocument/2006/relationships/hyperlink" Target="https://tothemoon.im-ldi.com/data_a70/AS17/extra/AS17-147-22592.small.png" TargetMode="External"/><Relationship Id="rId29556" Type="http://schemas.openxmlformats.org/officeDocument/2006/relationships/hyperlink" Target="https://tothemoon.im-ldi.com/data_a70/AS17/raw/AS17-147-22592.tif" TargetMode="External"/><Relationship Id="rId29557" Type="http://schemas.openxmlformats.org/officeDocument/2006/relationships/hyperlink" Target="https://tothemoon.im-ldi.com/data_a70/AS17/processed/AS17-147-22592.png" TargetMode="External"/><Relationship Id="rId29558" Type="http://schemas.openxmlformats.org/officeDocument/2006/relationships/hyperlink" Target="https://www.lpi.usra.edu/resources/apollo/frame/?AS17-147-22596" TargetMode="External"/><Relationship Id="rId29559" Type="http://schemas.openxmlformats.org/officeDocument/2006/relationships/hyperlink" Target="https://tothemoon.im-ldi.com/data_a70/AS17/extra/AS17-147-22596.small.png" TargetMode="External"/><Relationship Id="rId29560" Type="http://schemas.openxmlformats.org/officeDocument/2006/relationships/hyperlink" Target="https://tothemoon.im-ldi.com/data_a70/AS17/raw/AS17-147-22596.tif" TargetMode="External"/><Relationship Id="rId29561" Type="http://schemas.openxmlformats.org/officeDocument/2006/relationships/hyperlink" Target="https://tothemoon.im-ldi.com/data_a70/AS17/processed/AS17-147-22596.png" TargetMode="External"/><Relationship Id="rId29562" Type="http://schemas.openxmlformats.org/officeDocument/2006/relationships/hyperlink" Target="https://www.lpi.usra.edu/resources/apollo/frame/?AS17-147-22597" TargetMode="External"/><Relationship Id="rId29563" Type="http://schemas.openxmlformats.org/officeDocument/2006/relationships/hyperlink" Target="https://tothemoon.im-ldi.com/data_a70/AS17/extra/AS17-147-22597.small.png" TargetMode="External"/><Relationship Id="rId29564" Type="http://schemas.openxmlformats.org/officeDocument/2006/relationships/hyperlink" Target="https://tothemoon.im-ldi.com/data_a70/AS17/raw/AS17-147-22597.tif" TargetMode="External"/><Relationship Id="rId29565" Type="http://schemas.openxmlformats.org/officeDocument/2006/relationships/hyperlink" Target="https://tothemoon.im-ldi.com/data_a70/AS17/processed/AS17-147-22597.png" TargetMode="External"/><Relationship Id="rId29566" Type="http://schemas.openxmlformats.org/officeDocument/2006/relationships/hyperlink" Target="https://www.lpi.usra.edu/resources/apollo/frame/?AS17-147-22598" TargetMode="External"/><Relationship Id="rId29567" Type="http://schemas.openxmlformats.org/officeDocument/2006/relationships/hyperlink" Target="https://tothemoon.im-ldi.com/data_a70/AS17/extra/AS17-147-22598.small.png" TargetMode="External"/><Relationship Id="rId29568" Type="http://schemas.openxmlformats.org/officeDocument/2006/relationships/hyperlink" Target="https://tothemoon.im-ldi.com/data_a70/AS17/raw/AS17-147-22598.tif" TargetMode="External"/><Relationship Id="rId29569" Type="http://schemas.openxmlformats.org/officeDocument/2006/relationships/hyperlink" Target="https://tothemoon.im-ldi.com/data_a70/AS17/processed/AS17-147-22598.png" TargetMode="External"/><Relationship Id="rId29570" Type="http://schemas.openxmlformats.org/officeDocument/2006/relationships/hyperlink" Target="https://www.lpi.usra.edu/resources/apollo/frame/?AS17-147-22599" TargetMode="External"/><Relationship Id="rId29571" Type="http://schemas.openxmlformats.org/officeDocument/2006/relationships/hyperlink" Target="https://tothemoon.im-ldi.com/data_a70/AS17/extra/AS17-147-22599.small.png" TargetMode="External"/><Relationship Id="rId29572" Type="http://schemas.openxmlformats.org/officeDocument/2006/relationships/hyperlink" Target="https://tothemoon.im-ldi.com/data_a70/AS17/raw/AS17-147-22599.tif" TargetMode="External"/><Relationship Id="rId29573" Type="http://schemas.openxmlformats.org/officeDocument/2006/relationships/hyperlink" Target="https://tothemoon.im-ldi.com/data_a70/AS17/processed/AS17-147-22599.png" TargetMode="External"/><Relationship Id="rId29574" Type="http://schemas.openxmlformats.org/officeDocument/2006/relationships/hyperlink" Target="https://www.lpi.usra.edu/resources/apollo/frame/?AS17-147-22600" TargetMode="External"/><Relationship Id="rId29575" Type="http://schemas.openxmlformats.org/officeDocument/2006/relationships/hyperlink" Target="https://tothemoon.im-ldi.com/data_a70/AS17/extra/AS17-147-22600.small.png" TargetMode="External"/><Relationship Id="rId29576" Type="http://schemas.openxmlformats.org/officeDocument/2006/relationships/hyperlink" Target="https://tothemoon.im-ldi.com/data_a70/AS17/raw/AS17-147-22600.tif" TargetMode="External"/><Relationship Id="rId29577" Type="http://schemas.openxmlformats.org/officeDocument/2006/relationships/hyperlink" Target="https://tothemoon.im-ldi.com/data_a70/AS17/processed/AS17-147-22600.png" TargetMode="External"/><Relationship Id="rId29578" Type="http://schemas.openxmlformats.org/officeDocument/2006/relationships/hyperlink" Target="https://www.lpi.usra.edu/resources/apollo/frame/?AS17-147-22602" TargetMode="External"/><Relationship Id="rId29579" Type="http://schemas.openxmlformats.org/officeDocument/2006/relationships/hyperlink" Target="https://tothemoon.im-ldi.com/data_a70/AS17/extra/AS17-147-22602.small.png" TargetMode="External"/><Relationship Id="rId29580" Type="http://schemas.openxmlformats.org/officeDocument/2006/relationships/hyperlink" Target="https://tothemoon.im-ldi.com/data_a70/AS17/raw/AS17-147-22602.tif" TargetMode="External"/><Relationship Id="rId29581" Type="http://schemas.openxmlformats.org/officeDocument/2006/relationships/hyperlink" Target="https://tothemoon.im-ldi.com/data_a70/AS17/processed/AS17-147-22602.png" TargetMode="External"/><Relationship Id="rId29582" Type="http://schemas.openxmlformats.org/officeDocument/2006/relationships/hyperlink" Target="https://www.lpi.usra.edu/resources/apollo/frame/?AS17-147-22603" TargetMode="External"/><Relationship Id="rId29583" Type="http://schemas.openxmlformats.org/officeDocument/2006/relationships/hyperlink" Target="https://tothemoon.im-ldi.com/data_a70/AS17/extra/AS17-147-22603.small.png" TargetMode="External"/><Relationship Id="rId29584" Type="http://schemas.openxmlformats.org/officeDocument/2006/relationships/hyperlink" Target="https://tothemoon.im-ldi.com/data_a70/AS17/raw/AS17-147-22603.tif" TargetMode="External"/><Relationship Id="rId29585" Type="http://schemas.openxmlformats.org/officeDocument/2006/relationships/hyperlink" Target="https://tothemoon.im-ldi.com/data_a70/AS17/processed/AS17-147-22603.png" TargetMode="External"/><Relationship Id="rId29586" Type="http://schemas.openxmlformats.org/officeDocument/2006/relationships/hyperlink" Target="https://www.lpi.usra.edu/resources/apollo/frame/?AS17-147-22604" TargetMode="External"/><Relationship Id="rId29587" Type="http://schemas.openxmlformats.org/officeDocument/2006/relationships/hyperlink" Target="https://tothemoon.im-ldi.com/data_a70/AS17/extra/AS17-147-22604.small.png" TargetMode="External"/><Relationship Id="rId29588" Type="http://schemas.openxmlformats.org/officeDocument/2006/relationships/hyperlink" Target="https://tothemoon.im-ldi.com/data_a70/AS17/raw/AS17-147-22604.tif" TargetMode="External"/><Relationship Id="rId29589" Type="http://schemas.openxmlformats.org/officeDocument/2006/relationships/hyperlink" Target="https://tothemoon.im-ldi.com/data_a70/AS17/processed/AS17-147-22604.png" TargetMode="External"/><Relationship Id="rId29590" Type="http://schemas.openxmlformats.org/officeDocument/2006/relationships/hyperlink" Target="https://www.lpi.usra.edu/resources/apollo/frame/?AS17-147-22605" TargetMode="External"/><Relationship Id="rId29591" Type="http://schemas.openxmlformats.org/officeDocument/2006/relationships/hyperlink" Target="https://tothemoon.im-ldi.com/data_a70/AS17/extra/AS17-147-22605.small.png" TargetMode="External"/><Relationship Id="rId29592" Type="http://schemas.openxmlformats.org/officeDocument/2006/relationships/hyperlink" Target="https://tothemoon.im-ldi.com/data_a70/AS17/raw/AS17-147-22605.tif" TargetMode="External"/><Relationship Id="rId29593" Type="http://schemas.openxmlformats.org/officeDocument/2006/relationships/hyperlink" Target="https://tothemoon.im-ldi.com/data_a70/AS17/processed/AS17-147-22605.png" TargetMode="External"/><Relationship Id="rId29594" Type="http://schemas.openxmlformats.org/officeDocument/2006/relationships/hyperlink" Target="https://www.lpi.usra.edu/resources/apollo/frame/?AS17-147-22606" TargetMode="External"/><Relationship Id="rId29595" Type="http://schemas.openxmlformats.org/officeDocument/2006/relationships/hyperlink" Target="https://tothemoon.im-ldi.com/data_a70/AS17/extra/AS17-147-22606.small.png" TargetMode="External"/><Relationship Id="rId29596" Type="http://schemas.openxmlformats.org/officeDocument/2006/relationships/hyperlink" Target="https://tothemoon.im-ldi.com/data_a70/AS17/raw/AS17-147-22606.tif" TargetMode="External"/><Relationship Id="rId29597" Type="http://schemas.openxmlformats.org/officeDocument/2006/relationships/hyperlink" Target="https://tothemoon.im-ldi.com/data_a70/AS17/processed/AS17-147-22606.png" TargetMode="External"/><Relationship Id="rId29598"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3"/>
  </cols>
  <sheetData>
    <row r="1" customFormat="false" ht="17.35" hidden="false" customHeight="false" outlineLevel="0" collapsed="false">
      <c r="A1" s="1" t="s">
        <v>0</v>
      </c>
    </row>
    <row r="2" customFormat="false" ht="27.75" hidden="false" customHeight="true" outlineLevel="0" collapsed="false">
      <c r="A2" s="2" t="s">
        <v>1</v>
      </c>
      <c r="B2" s="2"/>
      <c r="C2" s="2"/>
      <c r="D2" s="2"/>
      <c r="E2" s="2"/>
      <c r="F2" s="2"/>
      <c r="G2" s="2"/>
      <c r="H2" s="2"/>
    </row>
    <row r="4" customFormat="false" ht="15" hidden="false" customHeight="false" outlineLevel="0" collapsed="false">
      <c r="A4" s="3" t="s">
        <v>2</v>
      </c>
      <c r="B4" s="3" t="s">
        <v>3</v>
      </c>
      <c r="C4" s="3" t="s">
        <v>4</v>
      </c>
      <c r="D4" s="3" t="s">
        <v>5</v>
      </c>
      <c r="E4" s="3" t="s">
        <v>6</v>
      </c>
      <c r="F4" s="3" t="s">
        <v>7</v>
      </c>
    </row>
    <row r="5" customFormat="false" ht="15" hidden="false" customHeight="false" outlineLevel="0" collapsed="false">
      <c r="A5" s="4" t="s">
        <v>8</v>
      </c>
      <c r="B5" s="4" t="n">
        <f aca="false">COUNTIFS('All frames'!$E$2:$E$7074,"T1",'All frames'!$B$2:$B$7074,$H5)</f>
        <v>19</v>
      </c>
      <c r="C5" s="4" t="n">
        <f aca="false">COUNTIFS('All frames'!$E$2:$E$7074,"T2",'All frames'!$B$2:$B$7074,$H5)</f>
        <v>3</v>
      </c>
      <c r="D5" s="4" t="n">
        <f aca="false">COUNTIFS('All frames'!$E$2:$E$7074,"T3",'All frames'!$B$2:$B$7074,$H5)</f>
        <v>0</v>
      </c>
      <c r="E5" s="4" t="n">
        <f aca="false">COUNTIFS('All frames'!$E$2:$E$7074,"EXCLUDE",'All frames'!$B$2:$B$7074,$H5)</f>
        <v>337</v>
      </c>
      <c r="F5" s="4" t="n">
        <f aca="false">SUM(B5:E5)</f>
        <v>359</v>
      </c>
      <c r="H5" s="5" t="n">
        <v>11</v>
      </c>
    </row>
    <row r="6" customFormat="false" ht="15" hidden="false" customHeight="false" outlineLevel="0" collapsed="false">
      <c r="A6" s="4" t="s">
        <v>9</v>
      </c>
      <c r="B6" s="4" t="n">
        <f aca="false">COUNTIFS('All frames'!$E$2:$E$7074,"T1",'All frames'!$B$2:$B$7074,$H6)</f>
        <v>74</v>
      </c>
      <c r="C6" s="4" t="n">
        <f aca="false">COUNTIFS('All frames'!$E$2:$E$7074,"T2",'All frames'!$B$2:$B$7074,$H6)</f>
        <v>92</v>
      </c>
      <c r="D6" s="4" t="n">
        <f aca="false">COUNTIFS('All frames'!$E$2:$E$7074,"T3",'All frames'!$B$2:$B$7074,$H6)</f>
        <v>0</v>
      </c>
      <c r="E6" s="4" t="n">
        <f aca="false">COUNTIFS('All frames'!$E$2:$E$7074,"EXCLUDE",'All frames'!$B$2:$B$7074,$H6)</f>
        <v>444</v>
      </c>
      <c r="F6" s="4" t="n">
        <f aca="false">SUM(B6:E6)</f>
        <v>610</v>
      </c>
      <c r="H6" s="5" t="n">
        <v>12</v>
      </c>
    </row>
    <row r="7" customFormat="false" ht="15" hidden="false" customHeight="false" outlineLevel="0" collapsed="false">
      <c r="A7" s="4" t="s">
        <v>10</v>
      </c>
      <c r="B7" s="4" t="n">
        <f aca="false">COUNTIFS('All frames'!$E$2:$E$7074,"T1",'All frames'!$B$2:$B$7074,$H7)</f>
        <v>110</v>
      </c>
      <c r="C7" s="4" t="n">
        <f aca="false">COUNTIFS('All frames'!$E$2:$E$7074,"T2",'All frames'!$B$2:$B$7074,$H7)</f>
        <v>16</v>
      </c>
      <c r="D7" s="4" t="n">
        <f aca="false">COUNTIFS('All frames'!$E$2:$E$7074,"T3",'All frames'!$B$2:$B$7074,$H7)</f>
        <v>2</v>
      </c>
      <c r="E7" s="4" t="n">
        <f aca="false">COUNTIFS('All frames'!$E$2:$E$7074,"EXCLUDE",'All frames'!$B$2:$B$7074,$H7)</f>
        <v>322</v>
      </c>
      <c r="F7" s="4" t="n">
        <f aca="false">SUM(B7:E7)</f>
        <v>450</v>
      </c>
      <c r="H7" s="5" t="n">
        <v>14</v>
      </c>
    </row>
    <row r="8" customFormat="false" ht="15" hidden="false" customHeight="false" outlineLevel="0" collapsed="false">
      <c r="A8" s="4" t="s">
        <v>11</v>
      </c>
      <c r="B8" s="4" t="n">
        <f aca="false">COUNTIFS('All frames'!$E$2:$E$7074,"T1",'All frames'!$B$2:$B$7074,$H8)</f>
        <v>340</v>
      </c>
      <c r="C8" s="4" t="n">
        <f aca="false">COUNTIFS('All frames'!$E$2:$E$7074,"T2",'All frames'!$B$2:$B$7074,$H8)</f>
        <v>217</v>
      </c>
      <c r="D8" s="4" t="n">
        <f aca="false">COUNTIFS('All frames'!$E$2:$E$7074,"T3",'All frames'!$B$2:$B$7074,$H8)</f>
        <v>0</v>
      </c>
      <c r="E8" s="4" t="n">
        <f aca="false">COUNTIFS('All frames'!$E$2:$E$7074,"EXCLUDE",'All frames'!$B$2:$B$7074,$H8)</f>
        <v>879</v>
      </c>
      <c r="F8" s="4" t="n">
        <f aca="false">SUM(B8:E8)</f>
        <v>1436</v>
      </c>
      <c r="H8" s="5" t="n">
        <v>15</v>
      </c>
    </row>
    <row r="9" customFormat="false" ht="15" hidden="false" customHeight="false" outlineLevel="0" collapsed="false">
      <c r="A9" s="4" t="s">
        <v>12</v>
      </c>
      <c r="B9" s="4" t="n">
        <f aca="false">COUNTIFS('All frames'!$E$2:$E$7074,"T1",'All frames'!$B$2:$B$7074,$H9)</f>
        <v>458</v>
      </c>
      <c r="C9" s="4" t="n">
        <f aca="false">COUNTIFS('All frames'!$E$2:$E$7074,"T2",'All frames'!$B$2:$B$7074,$H9)</f>
        <v>489</v>
      </c>
      <c r="D9" s="4" t="n">
        <f aca="false">COUNTIFS('All frames'!$E$2:$E$7074,"T3",'All frames'!$B$2:$B$7074,$H9)</f>
        <v>0</v>
      </c>
      <c r="E9" s="4" t="n">
        <f aca="false">COUNTIFS('All frames'!$E$2:$E$7074,"EXCLUDE",'All frames'!$B$2:$B$7074,$H9)</f>
        <v>857</v>
      </c>
      <c r="F9" s="4" t="n">
        <f aca="false">SUM(B9:E9)</f>
        <v>1804</v>
      </c>
      <c r="H9" s="5" t="n">
        <v>16</v>
      </c>
    </row>
    <row r="10" customFormat="false" ht="15" hidden="false" customHeight="false" outlineLevel="0" collapsed="false">
      <c r="A10" s="4" t="s">
        <v>13</v>
      </c>
      <c r="B10" s="4" t="n">
        <f aca="false">COUNTIFS('All frames'!$E$2:$E$7074,"T1",'All frames'!$B$2:$B$7074,$H10)</f>
        <v>465</v>
      </c>
      <c r="C10" s="4" t="n">
        <f aca="false">COUNTIFS('All frames'!$E$2:$E$7074,"T2",'All frames'!$B$2:$B$7074,$H10)</f>
        <v>786</v>
      </c>
      <c r="D10" s="4" t="n">
        <f aca="false">COUNTIFS('All frames'!$E$2:$E$7074,"T3",'All frames'!$B$2:$B$7074,$H10)</f>
        <v>0</v>
      </c>
      <c r="E10" s="4" t="n">
        <f aca="false">COUNTIFS('All frames'!$E$2:$E$7074,"EXCLUDE",'All frames'!$B$2:$B$7074,$H10)</f>
        <v>1163</v>
      </c>
      <c r="F10" s="4" t="n">
        <f aca="false">SUM(B10:E10)</f>
        <v>2414</v>
      </c>
      <c r="H10" s="5" t="n">
        <v>17</v>
      </c>
    </row>
    <row r="11" customFormat="false" ht="15" hidden="false" customHeight="false" outlineLevel="0" collapsed="false">
      <c r="A11" s="6" t="s">
        <v>14</v>
      </c>
      <c r="B11" s="6" t="n">
        <f aca="false">SUM(B5:B10)</f>
        <v>1466</v>
      </c>
      <c r="C11" s="6" t="n">
        <f aca="false">SUM(C5:C10)</f>
        <v>1603</v>
      </c>
      <c r="D11" s="6" t="n">
        <f aca="false">SUM(D5:D10)</f>
        <v>2</v>
      </c>
      <c r="E11" s="6" t="n">
        <f aca="false">SUM(E5:E10)</f>
        <v>4002</v>
      </c>
      <c r="F11" s="6" t="n">
        <f aca="false">SUM(F5:F10)</f>
        <v>7073</v>
      </c>
    </row>
    <row r="13" customFormat="false" ht="15" hidden="false" customHeight="false" outlineLevel="0" collapsed="false">
      <c r="A13" s="3" t="s">
        <v>15</v>
      </c>
      <c r="B13" s="3" t="s">
        <v>3</v>
      </c>
      <c r="C13" s="3" t="s">
        <v>4</v>
      </c>
      <c r="D13" s="3" t="s">
        <v>16</v>
      </c>
    </row>
    <row r="14" customFormat="false" ht="15" hidden="false" customHeight="false" outlineLevel="0" collapsed="false">
      <c r="A14" s="4" t="s">
        <v>17</v>
      </c>
      <c r="B14" s="7" t="n">
        <f aca="false">SUMIFS('All frames'!$L$2:$L$7074,'All frames'!$E$2:$E$7074,"T1")</f>
        <v>786.444</v>
      </c>
      <c r="C14" s="7" t="n">
        <f aca="false">SUMIFS('All frames'!$L$2:$L$7074,'All frames'!$E$2:$E$7074,"T2")</f>
        <v>1310.772</v>
      </c>
      <c r="D14" s="7" t="n">
        <f aca="false">B14+C14</f>
        <v>2097.216</v>
      </c>
    </row>
    <row r="15" customFormat="false" ht="15" hidden="false" customHeight="false" outlineLevel="0" collapsed="false">
      <c r="A15" s="4" t="s">
        <v>18</v>
      </c>
      <c r="B15" s="7" t="n">
        <f aca="false">SUMIFS('All frames'!$M$2:$M$7074,'All frames'!$E$2:$E$7074,"T1")</f>
        <v>284.71</v>
      </c>
      <c r="C15" s="7" t="n">
        <f aca="false">SUMIFS('All frames'!$M$2:$M$7074,'All frames'!$E$2:$E$7074,"T2")</f>
        <v>369.23</v>
      </c>
      <c r="D15" s="7" t="n">
        <f aca="false">B15+C15</f>
        <v>653.94</v>
      </c>
    </row>
    <row r="16" customFormat="false" ht="39.75" hidden="false" customHeight="true" outlineLevel="0" collapsed="false">
      <c r="A16" s="2" t="s">
        <v>19</v>
      </c>
      <c r="B16" s="2"/>
      <c r="C16" s="2"/>
      <c r="D16" s="2"/>
      <c r="E16" s="2"/>
      <c r="F16" s="2"/>
      <c r="G16" s="2"/>
      <c r="H16" s="2"/>
    </row>
    <row r="18" customFormat="false" ht="15" hidden="false" customHeight="false" outlineLevel="0" collapsed="false">
      <c r="A18" s="6" t="s">
        <v>20</v>
      </c>
    </row>
    <row r="19" customFormat="false" ht="42" hidden="false" customHeight="true" outlineLevel="0" collapsed="false">
      <c r="A19" s="6" t="s">
        <v>3</v>
      </c>
      <c r="B19" s="8" t="s">
        <v>21</v>
      </c>
      <c r="C19" s="8"/>
      <c r="D19" s="8"/>
      <c r="E19" s="8"/>
      <c r="F19" s="8"/>
      <c r="G19" s="8"/>
      <c r="H19" s="8"/>
    </row>
    <row r="20" customFormat="false" ht="42" hidden="false" customHeight="true" outlineLevel="0" collapsed="false">
      <c r="A20" s="6" t="s">
        <v>4</v>
      </c>
      <c r="B20" s="8" t="s">
        <v>22</v>
      </c>
      <c r="C20" s="8"/>
      <c r="D20" s="8"/>
      <c r="E20" s="8"/>
      <c r="F20" s="8"/>
      <c r="G20" s="8"/>
      <c r="H20" s="8"/>
    </row>
    <row r="21" customFormat="false" ht="42" hidden="false" customHeight="true" outlineLevel="0" collapsed="false">
      <c r="A21" s="6" t="s">
        <v>5</v>
      </c>
      <c r="B21" s="8" t="s">
        <v>23</v>
      </c>
      <c r="C21" s="8"/>
      <c r="D21" s="8"/>
      <c r="E21" s="8"/>
      <c r="F21" s="8"/>
      <c r="G21" s="8"/>
      <c r="H21" s="8"/>
    </row>
    <row r="22" customFormat="false" ht="42" hidden="false" customHeight="true" outlineLevel="0" collapsed="false">
      <c r="A22" s="6" t="s">
        <v>6</v>
      </c>
      <c r="B22" s="8" t="s">
        <v>24</v>
      </c>
      <c r="C22" s="8"/>
      <c r="D22" s="8"/>
      <c r="E22" s="8"/>
      <c r="F22" s="8"/>
      <c r="G22" s="8"/>
      <c r="H22" s="8"/>
    </row>
    <row r="23" customFormat="false" ht="15" hidden="false" customHeight="false" outlineLevel="0" collapsed="false">
      <c r="A23" s="6" t="s">
        <v>25</v>
      </c>
    </row>
    <row r="24" customFormat="false" ht="42" hidden="false" customHeight="true" outlineLevel="0" collapsed="false">
      <c r="A24" s="4" t="s">
        <v>26</v>
      </c>
      <c r="B24" s="8" t="s">
        <v>27</v>
      </c>
      <c r="C24" s="8"/>
      <c r="D24" s="8"/>
      <c r="E24" s="8"/>
      <c r="F24" s="8"/>
      <c r="G24" s="8"/>
      <c r="H24" s="8"/>
    </row>
    <row r="25" customFormat="false" ht="42" hidden="false" customHeight="true" outlineLevel="0" collapsed="false">
      <c r="A25" s="4" t="s">
        <v>28</v>
      </c>
      <c r="B25" s="8" t="s">
        <v>29</v>
      </c>
      <c r="C25" s="8"/>
      <c r="D25" s="8"/>
      <c r="E25" s="8"/>
      <c r="F25" s="8"/>
      <c r="G25" s="8"/>
      <c r="H25" s="8"/>
    </row>
    <row r="26" customFormat="false" ht="42" hidden="false" customHeight="true" outlineLevel="0" collapsed="false">
      <c r="A26" s="4" t="s">
        <v>30</v>
      </c>
      <c r="B26" s="8" t="s">
        <v>31</v>
      </c>
      <c r="C26" s="8"/>
      <c r="D26" s="8"/>
      <c r="E26" s="8"/>
      <c r="F26" s="8"/>
      <c r="G26" s="8"/>
      <c r="H26" s="8"/>
    </row>
  </sheetData>
  <mergeCells count="9">
    <mergeCell ref="A2:H2"/>
    <mergeCell ref="A16:H16"/>
    <mergeCell ref="B19:H19"/>
    <mergeCell ref="B20:H20"/>
    <mergeCell ref="B21:H21"/>
    <mergeCell ref="B22:H22"/>
    <mergeCell ref="B24:H24"/>
    <mergeCell ref="B25:H25"/>
    <mergeCell ref="B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7"/>
    <col collapsed="false" customWidth="true" hidden="false" outlineLevel="0" max="6" min="4" style="0" width="8"/>
    <col collapsed="false" customWidth="true" hidden="false" outlineLevel="0" max="7" min="7" style="0" width="9"/>
    <col collapsed="false" customWidth="true" hidden="false" outlineLevel="0" max="8" min="8" style="0" width="8"/>
  </cols>
  <sheetData>
    <row r="1" customFormat="false" ht="15" hidden="false" customHeight="false" outlineLevel="0" collapsed="false">
      <c r="A1" s="3" t="s">
        <v>32</v>
      </c>
      <c r="B1" s="3" t="s">
        <v>2</v>
      </c>
      <c r="C1" s="3" t="s">
        <v>33</v>
      </c>
      <c r="D1" s="3" t="s">
        <v>3</v>
      </c>
      <c r="E1" s="3" t="s">
        <v>4</v>
      </c>
      <c r="F1" s="3" t="s">
        <v>5</v>
      </c>
      <c r="G1" s="3" t="s">
        <v>6</v>
      </c>
      <c r="H1" s="3" t="s">
        <v>34</v>
      </c>
    </row>
    <row r="2" customFormat="false" ht="15" hidden="false" customHeight="false" outlineLevel="0" collapsed="false">
      <c r="A2" s="4" t="s">
        <v>35</v>
      </c>
      <c r="B2" s="4" t="n">
        <v>11</v>
      </c>
      <c r="C2" s="4" t="s">
        <v>36</v>
      </c>
      <c r="D2" s="4" t="n">
        <f aca="false">COUNTIFS('All frames'!$E$2:$E$7074,"T1",'All frames'!$B$2:$B$7074,$B2,'All frames'!$C$2:$C$7074,"37")</f>
        <v>0</v>
      </c>
      <c r="E2" s="4" t="n">
        <f aca="false">COUNTIFS('All frames'!$E$2:$E$7074,"T2",'All frames'!$B$2:$B$7074,$B2,'All frames'!$C$2:$C$7074,"37")</f>
        <v>0</v>
      </c>
      <c r="F2" s="4" t="n">
        <f aca="false">COUNTIFS('All frames'!$E$2:$E$7074,"T3",'All frames'!$B$2:$B$7074,$B2,'All frames'!$C$2:$C$7074,"37")</f>
        <v>0</v>
      </c>
      <c r="G2" s="4" t="n">
        <f aca="false">COUNTIFS('All frames'!$E$2:$E$7074,"EXCLUDE",'All frames'!$B$2:$B$7074,$B2,'All frames'!$C$2:$C$7074,"37")</f>
        <v>123</v>
      </c>
      <c r="H2" s="4" t="n">
        <f aca="false">SUM(D2:G2)</f>
        <v>123</v>
      </c>
    </row>
    <row r="3" customFormat="false" ht="15" hidden="false" customHeight="false" outlineLevel="0" collapsed="false">
      <c r="A3" s="4" t="s">
        <v>37</v>
      </c>
      <c r="B3" s="4" t="n">
        <v>11</v>
      </c>
      <c r="C3" s="4" t="s">
        <v>38</v>
      </c>
      <c r="D3" s="4" t="n">
        <f aca="false">COUNTIFS('All frames'!$E$2:$E$7074,"T1",'All frames'!$B$2:$B$7074,$B3,'All frames'!$C$2:$C$7074,"39")</f>
        <v>0</v>
      </c>
      <c r="E3" s="4" t="n">
        <f aca="false">COUNTIFS('All frames'!$E$2:$E$7074,"T2",'All frames'!$B$2:$B$7074,$B3,'All frames'!$C$2:$C$7074,"39")</f>
        <v>0</v>
      </c>
      <c r="F3" s="4" t="n">
        <f aca="false">COUNTIFS('All frames'!$E$2:$E$7074,"T3",'All frames'!$B$2:$B$7074,$B3,'All frames'!$C$2:$C$7074,"39")</f>
        <v>0</v>
      </c>
      <c r="G3" s="4" t="n">
        <f aca="false">COUNTIFS('All frames'!$E$2:$E$7074,"EXCLUDE",'All frames'!$B$2:$B$7074,$B3,'All frames'!$C$2:$C$7074,"39")</f>
        <v>107</v>
      </c>
      <c r="H3" s="4" t="n">
        <f aca="false">SUM(D3:G3)</f>
        <v>107</v>
      </c>
    </row>
    <row r="4" customFormat="false" ht="15" hidden="false" customHeight="false" outlineLevel="0" collapsed="false">
      <c r="A4" s="4" t="s">
        <v>39</v>
      </c>
      <c r="B4" s="4" t="n">
        <v>11</v>
      </c>
      <c r="C4" s="4" t="s">
        <v>36</v>
      </c>
      <c r="D4" s="4" t="n">
        <f aca="false">COUNTIFS('All frames'!$E$2:$E$7074,"T1",'All frames'!$B$2:$B$7074,$B4,'All frames'!$C$2:$C$7074,"40")</f>
        <v>19</v>
      </c>
      <c r="E4" s="4" t="n">
        <f aca="false">COUNTIFS('All frames'!$E$2:$E$7074,"T2",'All frames'!$B$2:$B$7074,$B4,'All frames'!$C$2:$C$7074,"40")</f>
        <v>3</v>
      </c>
      <c r="F4" s="4" t="n">
        <f aca="false">COUNTIFS('All frames'!$E$2:$E$7074,"T3",'All frames'!$B$2:$B$7074,$B4,'All frames'!$C$2:$C$7074,"40")</f>
        <v>0</v>
      </c>
      <c r="G4" s="4" t="n">
        <f aca="false">COUNTIFS('All frames'!$E$2:$E$7074,"EXCLUDE",'All frames'!$B$2:$B$7074,$B4,'All frames'!$C$2:$C$7074,"40")</f>
        <v>107</v>
      </c>
      <c r="H4" s="4" t="n">
        <f aca="false">SUM(D4:G4)</f>
        <v>129</v>
      </c>
    </row>
    <row r="5" customFormat="false" ht="15" hidden="false" customHeight="false" outlineLevel="0" collapsed="false">
      <c r="A5" s="4" t="s">
        <v>40</v>
      </c>
      <c r="B5" s="4" t="n">
        <v>12</v>
      </c>
      <c r="C5" s="4" t="s">
        <v>36</v>
      </c>
      <c r="D5" s="4" t="n">
        <f aca="false">COUNTIFS('All frames'!$E$2:$E$7074,"T1",'All frames'!$B$2:$B$7074,$B5,'All frames'!$C$2:$C$7074,"46")</f>
        <v>4</v>
      </c>
      <c r="E5" s="4" t="n">
        <f aca="false">COUNTIFS('All frames'!$E$2:$E$7074,"T2",'All frames'!$B$2:$B$7074,$B5,'All frames'!$C$2:$C$7074,"46")</f>
        <v>46</v>
      </c>
      <c r="F5" s="4" t="n">
        <f aca="false">COUNTIFS('All frames'!$E$2:$E$7074,"T3",'All frames'!$B$2:$B$7074,$B5,'All frames'!$C$2:$C$7074,"46")</f>
        <v>0</v>
      </c>
      <c r="G5" s="4" t="n">
        <f aca="false">COUNTIFS('All frames'!$E$2:$E$7074,"EXCLUDE",'All frames'!$B$2:$B$7074,$B5,'All frames'!$C$2:$C$7074,"46")</f>
        <v>104</v>
      </c>
      <c r="H5" s="4" t="n">
        <f aca="false">SUM(D5:G5)</f>
        <v>154</v>
      </c>
    </row>
    <row r="6" customFormat="false" ht="15" hidden="false" customHeight="false" outlineLevel="0" collapsed="false">
      <c r="A6" s="4" t="s">
        <v>41</v>
      </c>
      <c r="B6" s="4" t="n">
        <v>12</v>
      </c>
      <c r="C6" s="4" t="s">
        <v>36</v>
      </c>
      <c r="D6" s="4" t="n">
        <f aca="false">COUNTIFS('All frames'!$E$2:$E$7074,"T1",'All frames'!$B$2:$B$7074,$B6,'All frames'!$C$2:$C$7074,"47")</f>
        <v>1</v>
      </c>
      <c r="E6" s="4" t="n">
        <f aca="false">COUNTIFS('All frames'!$E$2:$E$7074,"T2",'All frames'!$B$2:$B$7074,$B6,'All frames'!$C$2:$C$7074,"47")</f>
        <v>30</v>
      </c>
      <c r="F6" s="4" t="n">
        <f aca="false">COUNTIFS('All frames'!$E$2:$E$7074,"T3",'All frames'!$B$2:$B$7074,$B6,'All frames'!$C$2:$C$7074,"47")</f>
        <v>0</v>
      </c>
      <c r="G6" s="4" t="n">
        <f aca="false">COUNTIFS('All frames'!$E$2:$E$7074,"EXCLUDE",'All frames'!$B$2:$B$7074,$B6,'All frames'!$C$2:$C$7074,"47")</f>
        <v>122</v>
      </c>
      <c r="H6" s="4" t="n">
        <f aca="false">SUM(D6:G6)</f>
        <v>153</v>
      </c>
    </row>
    <row r="7" customFormat="false" ht="15" hidden="false" customHeight="false" outlineLevel="0" collapsed="false">
      <c r="A7" s="4" t="s">
        <v>42</v>
      </c>
      <c r="B7" s="4" t="n">
        <v>12</v>
      </c>
      <c r="C7" s="4" t="s">
        <v>38</v>
      </c>
      <c r="D7" s="4" t="n">
        <f aca="false">COUNTIFS('All frames'!$E$2:$E$7074,"T1",'All frames'!$B$2:$B$7074,$B7,'All frames'!$C$2:$C$7074,"48")</f>
        <v>4</v>
      </c>
      <c r="E7" s="4" t="n">
        <f aca="false">COUNTIFS('All frames'!$E$2:$E$7074,"T2",'All frames'!$B$2:$B$7074,$B7,'All frames'!$C$2:$C$7074,"48")</f>
        <v>5</v>
      </c>
      <c r="F7" s="4" t="n">
        <f aca="false">COUNTIFS('All frames'!$E$2:$E$7074,"T3",'All frames'!$B$2:$B$7074,$B7,'All frames'!$C$2:$C$7074,"48")</f>
        <v>0</v>
      </c>
      <c r="G7" s="4" t="n">
        <f aca="false">COUNTIFS('All frames'!$E$2:$E$7074,"EXCLUDE",'All frames'!$B$2:$B$7074,$B7,'All frames'!$C$2:$C$7074,"48")</f>
        <v>141</v>
      </c>
      <c r="H7" s="4" t="n">
        <f aca="false">SUM(D7:G7)</f>
        <v>150</v>
      </c>
    </row>
    <row r="8" customFormat="false" ht="15" hidden="false" customHeight="false" outlineLevel="0" collapsed="false">
      <c r="A8" s="4" t="s">
        <v>43</v>
      </c>
      <c r="B8" s="4" t="n">
        <v>12</v>
      </c>
      <c r="C8" s="4" t="s">
        <v>38</v>
      </c>
      <c r="D8" s="4" t="n">
        <f aca="false">COUNTIFS('All frames'!$E$2:$E$7074,"T1",'All frames'!$B$2:$B$7074,$B8,'All frames'!$C$2:$C$7074,"49")</f>
        <v>65</v>
      </c>
      <c r="E8" s="4" t="n">
        <f aca="false">COUNTIFS('All frames'!$E$2:$E$7074,"T2",'All frames'!$B$2:$B$7074,$B8,'All frames'!$C$2:$C$7074,"49")</f>
        <v>11</v>
      </c>
      <c r="F8" s="4" t="n">
        <f aca="false">COUNTIFS('All frames'!$E$2:$E$7074,"T3",'All frames'!$B$2:$B$7074,$B8,'All frames'!$C$2:$C$7074,"49")</f>
        <v>0</v>
      </c>
      <c r="G8" s="4" t="n">
        <f aca="false">COUNTIFS('All frames'!$E$2:$E$7074,"EXCLUDE",'All frames'!$B$2:$B$7074,$B8,'All frames'!$C$2:$C$7074,"49")</f>
        <v>77</v>
      </c>
      <c r="H8" s="4" t="n">
        <f aca="false">SUM(D8:G8)</f>
        <v>153</v>
      </c>
    </row>
    <row r="9" customFormat="false" ht="15" hidden="false" customHeight="false" outlineLevel="0" collapsed="false">
      <c r="A9" s="4" t="s">
        <v>44</v>
      </c>
      <c r="B9" s="4" t="n">
        <v>14</v>
      </c>
      <c r="C9" s="4" t="s">
        <v>38</v>
      </c>
      <c r="D9" s="4" t="n">
        <f aca="false">COUNTIFS('All frames'!$E$2:$E$7074,"T1",'All frames'!$B$2:$B$7074,$B9,'All frames'!$C$2:$C$7074,"64")</f>
        <v>45</v>
      </c>
      <c r="E9" s="4" t="n">
        <f aca="false">COUNTIFS('All frames'!$E$2:$E$7074,"T2",'All frames'!$B$2:$B$7074,$B9,'All frames'!$C$2:$C$7074,"64")</f>
        <v>6</v>
      </c>
      <c r="F9" s="4" t="n">
        <f aca="false">COUNTIFS('All frames'!$E$2:$E$7074,"T3",'All frames'!$B$2:$B$7074,$B9,'All frames'!$C$2:$C$7074,"64")</f>
        <v>0</v>
      </c>
      <c r="G9" s="4" t="n">
        <f aca="false">COUNTIFS('All frames'!$E$2:$E$7074,"EXCLUDE",'All frames'!$B$2:$B$7074,$B9,'All frames'!$C$2:$C$7074,"64")</f>
        <v>105</v>
      </c>
      <c r="H9" s="4" t="n">
        <f aca="false">SUM(D9:G9)</f>
        <v>156</v>
      </c>
    </row>
    <row r="10" customFormat="false" ht="15" hidden="false" customHeight="false" outlineLevel="0" collapsed="false">
      <c r="A10" s="4" t="s">
        <v>45</v>
      </c>
      <c r="B10" s="4" t="n">
        <v>14</v>
      </c>
      <c r="C10" s="4" t="s">
        <v>38</v>
      </c>
      <c r="D10" s="4" t="n">
        <f aca="false">COUNTIFS('All frames'!$E$2:$E$7074,"T1",'All frames'!$B$2:$B$7074,$B10,'All frames'!$C$2:$C$7074,"65")</f>
        <v>0</v>
      </c>
      <c r="E10" s="4" t="n">
        <f aca="false">COUNTIFS('All frames'!$E$2:$E$7074,"T2",'All frames'!$B$2:$B$7074,$B10,'All frames'!$C$2:$C$7074,"65")</f>
        <v>0</v>
      </c>
      <c r="F10" s="4" t="n">
        <f aca="false">COUNTIFS('All frames'!$E$2:$E$7074,"T3",'All frames'!$B$2:$B$7074,$B10,'All frames'!$C$2:$C$7074,"65")</f>
        <v>0</v>
      </c>
      <c r="G10" s="4" t="n">
        <f aca="false">COUNTIFS('All frames'!$E$2:$E$7074,"EXCLUDE",'All frames'!$B$2:$B$7074,$B10,'All frames'!$C$2:$C$7074,"65")</f>
        <v>14</v>
      </c>
      <c r="H10" s="4" t="n">
        <f aca="false">SUM(D10:G10)</f>
        <v>14</v>
      </c>
    </row>
    <row r="11" customFormat="false" ht="15" hidden="false" customHeight="false" outlineLevel="0" collapsed="false">
      <c r="A11" s="4" t="s">
        <v>46</v>
      </c>
      <c r="B11" s="4" t="n">
        <v>14</v>
      </c>
      <c r="C11" s="4" t="s">
        <v>36</v>
      </c>
      <c r="D11" s="4" t="n">
        <f aca="false">COUNTIFS('All frames'!$E$2:$E$7074,"T1",'All frames'!$B$2:$B$7074,$B11,'All frames'!$C$2:$C$7074,"66")</f>
        <v>30</v>
      </c>
      <c r="E11" s="4" t="n">
        <f aca="false">COUNTIFS('All frames'!$E$2:$E$7074,"T2",'All frames'!$B$2:$B$7074,$B11,'All frames'!$C$2:$C$7074,"66")</f>
        <v>2</v>
      </c>
      <c r="F11" s="4" t="n">
        <f aca="false">COUNTIFS('All frames'!$E$2:$E$7074,"T3",'All frames'!$B$2:$B$7074,$B11,'All frames'!$C$2:$C$7074,"66")</f>
        <v>0</v>
      </c>
      <c r="G11" s="4" t="n">
        <f aca="false">COUNTIFS('All frames'!$E$2:$E$7074,"EXCLUDE",'All frames'!$B$2:$B$7074,$B11,'All frames'!$C$2:$C$7074,"66")</f>
        <v>113</v>
      </c>
      <c r="H11" s="4" t="n">
        <f aca="false">SUM(D11:G11)</f>
        <v>145</v>
      </c>
    </row>
    <row r="12" customFormat="false" ht="15" hidden="false" customHeight="false" outlineLevel="0" collapsed="false">
      <c r="A12" s="4" t="s">
        <v>47</v>
      </c>
      <c r="B12" s="4" t="n">
        <v>14</v>
      </c>
      <c r="C12" s="4" t="s">
        <v>36</v>
      </c>
      <c r="D12" s="4" t="n">
        <f aca="false">COUNTIFS('All frames'!$E$2:$E$7074,"T1",'All frames'!$B$2:$B$7074,$B12,'All frames'!$C$2:$C$7074,"67")</f>
        <v>2</v>
      </c>
      <c r="E12" s="4" t="n">
        <f aca="false">COUNTIFS('All frames'!$E$2:$E$7074,"T2",'All frames'!$B$2:$B$7074,$B12,'All frames'!$C$2:$C$7074,"67")</f>
        <v>1</v>
      </c>
      <c r="F12" s="4" t="n">
        <f aca="false">COUNTIFS('All frames'!$E$2:$E$7074,"T3",'All frames'!$B$2:$B$7074,$B12,'All frames'!$C$2:$C$7074,"67")</f>
        <v>0</v>
      </c>
      <c r="G12" s="4" t="n">
        <f aca="false">COUNTIFS('All frames'!$E$2:$E$7074,"EXCLUDE",'All frames'!$B$2:$B$7074,$B12,'All frames'!$C$2:$C$7074,"67")</f>
        <v>30</v>
      </c>
      <c r="H12" s="4" t="n">
        <f aca="false">SUM(D12:G12)</f>
        <v>33</v>
      </c>
    </row>
    <row r="13" customFormat="false" ht="15" hidden="false" customHeight="false" outlineLevel="0" collapsed="false">
      <c r="A13" s="4" t="s">
        <v>48</v>
      </c>
      <c r="B13" s="4" t="n">
        <v>14</v>
      </c>
      <c r="C13" s="4" t="s">
        <v>38</v>
      </c>
      <c r="D13" s="4" t="n">
        <f aca="false">COUNTIFS('All frames'!$E$2:$E$7074,"T1",'All frames'!$B$2:$B$7074,$B13,'All frames'!$C$2:$C$7074,"68")</f>
        <v>33</v>
      </c>
      <c r="E13" s="4" t="n">
        <f aca="false">COUNTIFS('All frames'!$E$2:$E$7074,"T2",'All frames'!$B$2:$B$7074,$B13,'All frames'!$C$2:$C$7074,"68")</f>
        <v>7</v>
      </c>
      <c r="F13" s="4" t="n">
        <f aca="false">COUNTIFS('All frames'!$E$2:$E$7074,"T3",'All frames'!$B$2:$B$7074,$B13,'All frames'!$C$2:$C$7074,"68")</f>
        <v>2</v>
      </c>
      <c r="G13" s="4" t="n">
        <f aca="false">COUNTIFS('All frames'!$E$2:$E$7074,"EXCLUDE",'All frames'!$B$2:$B$7074,$B13,'All frames'!$C$2:$C$7074,"68")</f>
        <v>60</v>
      </c>
      <c r="H13" s="4" t="n">
        <f aca="false">SUM(D13:G13)</f>
        <v>102</v>
      </c>
    </row>
    <row r="14" customFormat="false" ht="15" hidden="false" customHeight="false" outlineLevel="0" collapsed="false">
      <c r="A14" s="4" t="s">
        <v>49</v>
      </c>
      <c r="B14" s="4" t="n">
        <v>15</v>
      </c>
      <c r="C14" s="4" t="s">
        <v>38</v>
      </c>
      <c r="D14" s="4" t="n">
        <f aca="false">COUNTIFS('All frames'!$E$2:$E$7074,"T1",'All frames'!$B$2:$B$7074,$B14,'All frames'!$C$2:$C$7074,"82")</f>
        <v>52</v>
      </c>
      <c r="E14" s="4" t="n">
        <f aca="false">COUNTIFS('All frames'!$E$2:$E$7074,"T2",'All frames'!$B$2:$B$7074,$B14,'All frames'!$C$2:$C$7074,"82")</f>
        <v>40</v>
      </c>
      <c r="F14" s="4" t="n">
        <f aca="false">COUNTIFS('All frames'!$E$2:$E$7074,"T3",'All frames'!$B$2:$B$7074,$B14,'All frames'!$C$2:$C$7074,"82")</f>
        <v>0</v>
      </c>
      <c r="G14" s="4" t="n">
        <f aca="false">COUNTIFS('All frames'!$E$2:$E$7074,"EXCLUDE",'All frames'!$B$2:$B$7074,$B14,'All frames'!$C$2:$C$7074,"82")</f>
        <v>79</v>
      </c>
      <c r="H14" s="4" t="n">
        <f aca="false">SUM(D14:G14)</f>
        <v>171</v>
      </c>
    </row>
    <row r="15" customFormat="false" ht="15" hidden="false" customHeight="false" outlineLevel="0" collapsed="false">
      <c r="A15" s="4" t="s">
        <v>50</v>
      </c>
      <c r="B15" s="4" t="n">
        <v>15</v>
      </c>
      <c r="C15" s="4" t="s">
        <v>38</v>
      </c>
      <c r="D15" s="4" t="n">
        <f aca="false">COUNTIFS('All frames'!$E$2:$E$7074,"T1",'All frames'!$B$2:$B$7074,$B15,'All frames'!$C$2:$C$7074,"84")</f>
        <v>80</v>
      </c>
      <c r="E15" s="4" t="n">
        <f aca="false">COUNTIFS('All frames'!$E$2:$E$7074,"T2",'All frames'!$B$2:$B$7074,$B15,'All frames'!$C$2:$C$7074,"84")</f>
        <v>8</v>
      </c>
      <c r="F15" s="4" t="n">
        <f aca="false">COUNTIFS('All frames'!$E$2:$E$7074,"T3",'All frames'!$B$2:$B$7074,$B15,'All frames'!$C$2:$C$7074,"84")</f>
        <v>0</v>
      </c>
      <c r="G15" s="4" t="n">
        <f aca="false">COUNTIFS('All frames'!$E$2:$E$7074,"EXCLUDE",'All frames'!$B$2:$B$7074,$B15,'All frames'!$C$2:$C$7074,"84")</f>
        <v>30</v>
      </c>
      <c r="H15" s="4" t="n">
        <f aca="false">SUM(D15:G15)</f>
        <v>118</v>
      </c>
    </row>
    <row r="16" customFormat="false" ht="15" hidden="false" customHeight="false" outlineLevel="0" collapsed="false">
      <c r="A16" s="4" t="s">
        <v>51</v>
      </c>
      <c r="B16" s="4" t="n">
        <v>15</v>
      </c>
      <c r="C16" s="4" t="s">
        <v>38</v>
      </c>
      <c r="D16" s="4" t="n">
        <f aca="false">COUNTIFS('All frames'!$E$2:$E$7074,"T1",'All frames'!$B$2:$B$7074,$B16,'All frames'!$C$2:$C$7074,"85")</f>
        <v>26</v>
      </c>
      <c r="E16" s="4" t="n">
        <f aca="false">COUNTIFS('All frames'!$E$2:$E$7074,"T2",'All frames'!$B$2:$B$7074,$B16,'All frames'!$C$2:$C$7074,"85")</f>
        <v>17</v>
      </c>
      <c r="F16" s="4" t="n">
        <f aca="false">COUNTIFS('All frames'!$E$2:$E$7074,"T3",'All frames'!$B$2:$B$7074,$B16,'All frames'!$C$2:$C$7074,"85")</f>
        <v>0</v>
      </c>
      <c r="G16" s="4" t="n">
        <f aca="false">COUNTIFS('All frames'!$E$2:$E$7074,"EXCLUDE",'All frames'!$B$2:$B$7074,$B16,'All frames'!$C$2:$C$7074,"85")</f>
        <v>134</v>
      </c>
      <c r="H16" s="4" t="n">
        <f aca="false">SUM(D16:G16)</f>
        <v>177</v>
      </c>
    </row>
    <row r="17" customFormat="false" ht="15" hidden="false" customHeight="false" outlineLevel="0" collapsed="false">
      <c r="A17" s="4" t="s">
        <v>52</v>
      </c>
      <c r="B17" s="4" t="n">
        <v>15</v>
      </c>
      <c r="C17" s="4" t="s">
        <v>36</v>
      </c>
      <c r="D17" s="4" t="n">
        <f aca="false">COUNTIFS('All frames'!$E$2:$E$7074,"T1",'All frames'!$B$2:$B$7074,$B17,'All frames'!$C$2:$C$7074,"86")</f>
        <v>2</v>
      </c>
      <c r="E17" s="4" t="n">
        <f aca="false">COUNTIFS('All frames'!$E$2:$E$7074,"T2",'All frames'!$B$2:$B$7074,$B17,'All frames'!$C$2:$C$7074,"86")</f>
        <v>63</v>
      </c>
      <c r="F17" s="4" t="n">
        <f aca="false">COUNTIFS('All frames'!$E$2:$E$7074,"T3",'All frames'!$B$2:$B$7074,$B17,'All frames'!$C$2:$C$7074,"86")</f>
        <v>0</v>
      </c>
      <c r="G17" s="4" t="n">
        <f aca="false">COUNTIFS('All frames'!$E$2:$E$7074,"EXCLUDE",'All frames'!$B$2:$B$7074,$B17,'All frames'!$C$2:$C$7074,"86")</f>
        <v>100</v>
      </c>
      <c r="H17" s="4" t="n">
        <f aca="false">SUM(D17:G17)</f>
        <v>165</v>
      </c>
    </row>
    <row r="18" customFormat="false" ht="15" hidden="false" customHeight="false" outlineLevel="0" collapsed="false">
      <c r="A18" s="4" t="s">
        <v>53</v>
      </c>
      <c r="B18" s="4" t="n">
        <v>15</v>
      </c>
      <c r="C18" s="4" t="s">
        <v>36</v>
      </c>
      <c r="D18" s="4" t="n">
        <f aca="false">COUNTIFS('All frames'!$E$2:$E$7074,"T1",'All frames'!$B$2:$B$7074,$B18,'All frames'!$C$2:$C$7074,"87")</f>
        <v>0</v>
      </c>
      <c r="E18" s="4" t="n">
        <f aca="false">COUNTIFS('All frames'!$E$2:$E$7074,"T2",'All frames'!$B$2:$B$7074,$B18,'All frames'!$C$2:$C$7074,"87")</f>
        <v>46</v>
      </c>
      <c r="F18" s="4" t="n">
        <f aca="false">COUNTIFS('All frames'!$E$2:$E$7074,"T3",'All frames'!$B$2:$B$7074,$B18,'All frames'!$C$2:$C$7074,"87")</f>
        <v>0</v>
      </c>
      <c r="G18" s="4" t="n">
        <f aca="false">COUNTIFS('All frames'!$E$2:$E$7074,"EXCLUDE",'All frames'!$B$2:$B$7074,$B18,'All frames'!$C$2:$C$7074,"87")</f>
        <v>120</v>
      </c>
      <c r="H18" s="4" t="n">
        <f aca="false">SUM(D18:G18)</f>
        <v>166</v>
      </c>
    </row>
    <row r="19" customFormat="false" ht="15" hidden="false" customHeight="false" outlineLevel="0" collapsed="false">
      <c r="A19" s="4" t="s">
        <v>54</v>
      </c>
      <c r="B19" s="4" t="n">
        <v>15</v>
      </c>
      <c r="C19" s="4" t="s">
        <v>36</v>
      </c>
      <c r="D19" s="4" t="n">
        <f aca="false">COUNTIFS('All frames'!$E$2:$E$7074,"T1",'All frames'!$B$2:$B$7074,$B19,'All frames'!$C$2:$C$7074,"88")</f>
        <v>1</v>
      </c>
      <c r="E19" s="4" t="n">
        <f aca="false">COUNTIFS('All frames'!$E$2:$E$7074,"T2",'All frames'!$B$2:$B$7074,$B19,'All frames'!$C$2:$C$7074,"88")</f>
        <v>18</v>
      </c>
      <c r="F19" s="4" t="n">
        <f aca="false">COUNTIFS('All frames'!$E$2:$E$7074,"T3",'All frames'!$B$2:$B$7074,$B19,'All frames'!$C$2:$C$7074,"88")</f>
        <v>0</v>
      </c>
      <c r="G19" s="4" t="n">
        <f aca="false">COUNTIFS('All frames'!$E$2:$E$7074,"EXCLUDE",'All frames'!$B$2:$B$7074,$B19,'All frames'!$C$2:$C$7074,"88")</f>
        <v>135</v>
      </c>
      <c r="H19" s="4" t="n">
        <f aca="false">SUM(D19:G19)</f>
        <v>154</v>
      </c>
    </row>
    <row r="20" customFormat="false" ht="15" hidden="false" customHeight="false" outlineLevel="0" collapsed="false">
      <c r="A20" s="4" t="s">
        <v>55</v>
      </c>
      <c r="B20" s="4" t="n">
        <v>15</v>
      </c>
      <c r="C20" s="4" t="s">
        <v>38</v>
      </c>
      <c r="D20" s="4" t="n">
        <f aca="false">COUNTIFS('All frames'!$E$2:$E$7074,"T1",'All frames'!$B$2:$B$7074,$B20,'All frames'!$C$2:$C$7074,"89")</f>
        <v>153</v>
      </c>
      <c r="E20" s="4" t="n">
        <f aca="false">COUNTIFS('All frames'!$E$2:$E$7074,"T2",'All frames'!$B$2:$B$7074,$B20,'All frames'!$C$2:$C$7074,"89")</f>
        <v>7</v>
      </c>
      <c r="F20" s="4" t="n">
        <f aca="false">COUNTIFS('All frames'!$E$2:$E$7074,"T3",'All frames'!$B$2:$B$7074,$B20,'All frames'!$C$2:$C$7074,"89")</f>
        <v>0</v>
      </c>
      <c r="G20" s="4" t="n">
        <f aca="false">COUNTIFS('All frames'!$E$2:$E$7074,"EXCLUDE",'All frames'!$B$2:$B$7074,$B20,'All frames'!$C$2:$C$7074,"89")</f>
        <v>4</v>
      </c>
      <c r="H20" s="4" t="n">
        <f aca="false">SUM(D20:G20)</f>
        <v>164</v>
      </c>
    </row>
    <row r="21" customFormat="false" ht="15" hidden="false" customHeight="false" outlineLevel="0" collapsed="false">
      <c r="A21" s="4" t="s">
        <v>56</v>
      </c>
      <c r="B21" s="4" t="n">
        <v>15</v>
      </c>
      <c r="C21" s="4" t="s">
        <v>38</v>
      </c>
      <c r="D21" s="4" t="n">
        <f aca="false">COUNTIFS('All frames'!$E$2:$E$7074,"T1",'All frames'!$B$2:$B$7074,$B21,'All frames'!$C$2:$C$7074,"90")</f>
        <v>26</v>
      </c>
      <c r="E21" s="4" t="n">
        <f aca="false">COUNTIFS('All frames'!$E$2:$E$7074,"T2",'All frames'!$B$2:$B$7074,$B21,'All frames'!$C$2:$C$7074,"90")</f>
        <v>14</v>
      </c>
      <c r="F21" s="4" t="n">
        <f aca="false">COUNTIFS('All frames'!$E$2:$E$7074,"T3",'All frames'!$B$2:$B$7074,$B21,'All frames'!$C$2:$C$7074,"90")</f>
        <v>0</v>
      </c>
      <c r="G21" s="4" t="n">
        <f aca="false">COUNTIFS('All frames'!$E$2:$E$7074,"EXCLUDE",'All frames'!$B$2:$B$7074,$B21,'All frames'!$C$2:$C$7074,"90")</f>
        <v>110</v>
      </c>
      <c r="H21" s="4" t="n">
        <f aca="false">SUM(D21:G21)</f>
        <v>150</v>
      </c>
    </row>
    <row r="22" customFormat="false" ht="15" hidden="false" customHeight="false" outlineLevel="0" collapsed="false">
      <c r="A22" s="4" t="s">
        <v>57</v>
      </c>
      <c r="B22" s="4" t="n">
        <v>15</v>
      </c>
      <c r="C22" s="4" t="s">
        <v>38</v>
      </c>
      <c r="D22" s="4" t="n">
        <f aca="false">COUNTIFS('All frames'!$E$2:$E$7074,"T1",'All frames'!$B$2:$B$7074,$B22,'All frames'!$C$2:$C$7074,"92")</f>
        <v>0</v>
      </c>
      <c r="E22" s="4" t="n">
        <f aca="false">COUNTIFS('All frames'!$E$2:$E$7074,"T2",'All frames'!$B$2:$B$7074,$B22,'All frames'!$C$2:$C$7074,"92")</f>
        <v>4</v>
      </c>
      <c r="F22" s="4" t="n">
        <f aca="false">COUNTIFS('All frames'!$E$2:$E$7074,"T3",'All frames'!$B$2:$B$7074,$B22,'All frames'!$C$2:$C$7074,"92")</f>
        <v>0</v>
      </c>
      <c r="G22" s="4" t="n">
        <f aca="false">COUNTIFS('All frames'!$E$2:$E$7074,"EXCLUDE",'All frames'!$B$2:$B$7074,$B22,'All frames'!$C$2:$C$7074,"92")</f>
        <v>167</v>
      </c>
      <c r="H22" s="4" t="n">
        <f aca="false">SUM(D22:G22)</f>
        <v>171</v>
      </c>
    </row>
    <row r="23" customFormat="false" ht="15" hidden="false" customHeight="false" outlineLevel="0" collapsed="false">
      <c r="A23" s="4" t="s">
        <v>58</v>
      </c>
      <c r="B23" s="4" t="n">
        <v>16</v>
      </c>
      <c r="C23" s="4" t="s">
        <v>38</v>
      </c>
      <c r="D23" s="4" t="n">
        <f aca="false">COUNTIFS('All frames'!$E$2:$E$7074,"T1",'All frames'!$B$2:$B$7074,$B23,'All frames'!$C$2:$C$7074,"105")</f>
        <v>115</v>
      </c>
      <c r="E23" s="4" t="n">
        <f aca="false">COUNTIFS('All frames'!$E$2:$E$7074,"T2",'All frames'!$B$2:$B$7074,$B23,'All frames'!$C$2:$C$7074,"105")</f>
        <v>44</v>
      </c>
      <c r="F23" s="4" t="n">
        <f aca="false">COUNTIFS('All frames'!$E$2:$E$7074,"T3",'All frames'!$B$2:$B$7074,$B23,'All frames'!$C$2:$C$7074,"105")</f>
        <v>0</v>
      </c>
      <c r="G23" s="4" t="n">
        <f aca="false">COUNTIFS('All frames'!$E$2:$E$7074,"EXCLUDE",'All frames'!$B$2:$B$7074,$B23,'All frames'!$C$2:$C$7074,"105")</f>
        <v>25</v>
      </c>
      <c r="H23" s="4" t="n">
        <f aca="false">SUM(D23:G23)</f>
        <v>184</v>
      </c>
    </row>
    <row r="24" customFormat="false" ht="15" hidden="false" customHeight="false" outlineLevel="0" collapsed="false">
      <c r="A24" s="4" t="s">
        <v>59</v>
      </c>
      <c r="B24" s="4" t="n">
        <v>16</v>
      </c>
      <c r="C24" s="4" t="s">
        <v>38</v>
      </c>
      <c r="D24" s="4" t="n">
        <f aca="false">COUNTIFS('All frames'!$E$2:$E$7074,"T1",'All frames'!$B$2:$B$7074,$B24,'All frames'!$C$2:$C$7074,"106")</f>
        <v>102</v>
      </c>
      <c r="E24" s="4" t="n">
        <f aca="false">COUNTIFS('All frames'!$E$2:$E$7074,"T2",'All frames'!$B$2:$B$7074,$B24,'All frames'!$C$2:$C$7074,"106")</f>
        <v>42</v>
      </c>
      <c r="F24" s="4" t="n">
        <f aca="false">COUNTIFS('All frames'!$E$2:$E$7074,"T3",'All frames'!$B$2:$B$7074,$B24,'All frames'!$C$2:$C$7074,"106")</f>
        <v>0</v>
      </c>
      <c r="G24" s="4" t="n">
        <f aca="false">COUNTIFS('All frames'!$E$2:$E$7074,"EXCLUDE",'All frames'!$B$2:$B$7074,$B24,'All frames'!$C$2:$C$7074,"106")</f>
        <v>38</v>
      </c>
      <c r="H24" s="4" t="n">
        <f aca="false">SUM(D24:G24)</f>
        <v>182</v>
      </c>
    </row>
    <row r="25" customFormat="false" ht="15" hidden="false" customHeight="false" outlineLevel="0" collapsed="false">
      <c r="A25" s="4" t="s">
        <v>60</v>
      </c>
      <c r="B25" s="4" t="n">
        <v>16</v>
      </c>
      <c r="C25" s="4" t="s">
        <v>36</v>
      </c>
      <c r="D25" s="4" t="n">
        <f aca="false">COUNTIFS('All frames'!$E$2:$E$7074,"T1",'All frames'!$B$2:$B$7074,$B25,'All frames'!$C$2:$C$7074,"107")</f>
        <v>15</v>
      </c>
      <c r="E25" s="4" t="n">
        <f aca="false">COUNTIFS('All frames'!$E$2:$E$7074,"T2",'All frames'!$B$2:$B$7074,$B25,'All frames'!$C$2:$C$7074,"107")</f>
        <v>49</v>
      </c>
      <c r="F25" s="4" t="n">
        <f aca="false">COUNTIFS('All frames'!$E$2:$E$7074,"T3",'All frames'!$B$2:$B$7074,$B25,'All frames'!$C$2:$C$7074,"107")</f>
        <v>0</v>
      </c>
      <c r="G25" s="4" t="n">
        <f aca="false">COUNTIFS('All frames'!$E$2:$E$7074,"EXCLUDE",'All frames'!$B$2:$B$7074,$B25,'All frames'!$C$2:$C$7074,"107")</f>
        <v>101</v>
      </c>
      <c r="H25" s="4" t="n">
        <f aca="false">SUM(D25:G25)</f>
        <v>165</v>
      </c>
    </row>
    <row r="26" customFormat="false" ht="15" hidden="false" customHeight="false" outlineLevel="0" collapsed="false">
      <c r="A26" s="4" t="s">
        <v>61</v>
      </c>
      <c r="B26" s="4" t="n">
        <v>16</v>
      </c>
      <c r="C26" s="4" t="s">
        <v>38</v>
      </c>
      <c r="D26" s="4" t="n">
        <f aca="false">COUNTIFS('All frames'!$E$2:$E$7074,"T1",'All frames'!$B$2:$B$7074,$B26,'All frames'!$C$2:$C$7074,"108")</f>
        <v>42</v>
      </c>
      <c r="E26" s="4" t="n">
        <f aca="false">COUNTIFS('All frames'!$E$2:$E$7074,"T2",'All frames'!$B$2:$B$7074,$B26,'All frames'!$C$2:$C$7074,"108")</f>
        <v>68</v>
      </c>
      <c r="F26" s="4" t="n">
        <f aca="false">COUNTIFS('All frames'!$E$2:$E$7074,"T3",'All frames'!$B$2:$B$7074,$B26,'All frames'!$C$2:$C$7074,"108")</f>
        <v>0</v>
      </c>
      <c r="G26" s="4" t="n">
        <f aca="false">COUNTIFS('All frames'!$E$2:$E$7074,"EXCLUDE",'All frames'!$B$2:$B$7074,$B26,'All frames'!$C$2:$C$7074,"108")</f>
        <v>52</v>
      </c>
      <c r="H26" s="4" t="n">
        <f aca="false">SUM(D26:G26)</f>
        <v>162</v>
      </c>
    </row>
    <row r="27" customFormat="false" ht="15" hidden="false" customHeight="false" outlineLevel="0" collapsed="false">
      <c r="A27" s="4" t="s">
        <v>62</v>
      </c>
      <c r="B27" s="4" t="n">
        <v>16</v>
      </c>
      <c r="C27" s="4" t="s">
        <v>38</v>
      </c>
      <c r="D27" s="4" t="n">
        <f aca="false">COUNTIFS('All frames'!$E$2:$E$7074,"T1",'All frames'!$B$2:$B$7074,$B27,'All frames'!$C$2:$C$7074,"109")</f>
        <v>29</v>
      </c>
      <c r="E27" s="4" t="n">
        <f aca="false">COUNTIFS('All frames'!$E$2:$E$7074,"T2",'All frames'!$B$2:$B$7074,$B27,'All frames'!$C$2:$C$7074,"109")</f>
        <v>17</v>
      </c>
      <c r="F27" s="4" t="n">
        <f aca="false">COUNTIFS('All frames'!$E$2:$E$7074,"T3",'All frames'!$B$2:$B$7074,$B27,'All frames'!$C$2:$C$7074,"109")</f>
        <v>0</v>
      </c>
      <c r="G27" s="4" t="n">
        <f aca="false">COUNTIFS('All frames'!$E$2:$E$7074,"EXCLUDE",'All frames'!$B$2:$B$7074,$B27,'All frames'!$C$2:$C$7074,"109")</f>
        <v>73</v>
      </c>
      <c r="H27" s="4" t="n">
        <f aca="false">SUM(D27:G27)</f>
        <v>119</v>
      </c>
    </row>
    <row r="28" customFormat="false" ht="15" hidden="false" customHeight="false" outlineLevel="0" collapsed="false">
      <c r="A28" s="4" t="s">
        <v>63</v>
      </c>
      <c r="B28" s="4" t="n">
        <v>16</v>
      </c>
      <c r="C28" s="4" t="s">
        <v>38</v>
      </c>
      <c r="D28" s="4" t="n">
        <f aca="false">COUNTIFS('All frames'!$E$2:$E$7074,"T1",'All frames'!$B$2:$B$7074,$B28,'All frames'!$C$2:$C$7074,"110")</f>
        <v>32</v>
      </c>
      <c r="E28" s="4" t="n">
        <f aca="false">COUNTIFS('All frames'!$E$2:$E$7074,"T2",'All frames'!$B$2:$B$7074,$B28,'All frames'!$C$2:$C$7074,"110")</f>
        <v>20</v>
      </c>
      <c r="F28" s="4" t="n">
        <f aca="false">COUNTIFS('All frames'!$E$2:$E$7074,"T3",'All frames'!$B$2:$B$7074,$B28,'All frames'!$C$2:$C$7074,"110")</f>
        <v>0</v>
      </c>
      <c r="G28" s="4" t="n">
        <f aca="false">COUNTIFS('All frames'!$E$2:$E$7074,"EXCLUDE",'All frames'!$B$2:$B$7074,$B28,'All frames'!$C$2:$C$7074,"110")</f>
        <v>117</v>
      </c>
      <c r="H28" s="4" t="n">
        <f aca="false">SUM(D28:G28)</f>
        <v>169</v>
      </c>
    </row>
    <row r="29" customFormat="false" ht="15" hidden="false" customHeight="false" outlineLevel="0" collapsed="false">
      <c r="A29" s="4" t="s">
        <v>64</v>
      </c>
      <c r="B29" s="4" t="n">
        <v>16</v>
      </c>
      <c r="C29" s="4" t="s">
        <v>38</v>
      </c>
      <c r="D29" s="4" t="n">
        <f aca="false">COUNTIFS('All frames'!$E$2:$E$7074,"T1",'All frames'!$B$2:$B$7074,$B29,'All frames'!$C$2:$C$7074,"111")</f>
        <v>0</v>
      </c>
      <c r="E29" s="4" t="n">
        <f aca="false">COUNTIFS('All frames'!$E$2:$E$7074,"T2",'All frames'!$B$2:$B$7074,$B29,'All frames'!$C$2:$C$7074,"111")</f>
        <v>0</v>
      </c>
      <c r="F29" s="4" t="n">
        <f aca="false">COUNTIFS('All frames'!$E$2:$E$7074,"T3",'All frames'!$B$2:$B$7074,$B29,'All frames'!$C$2:$C$7074,"111")</f>
        <v>0</v>
      </c>
      <c r="G29" s="4" t="n">
        <f aca="false">COUNTIFS('All frames'!$E$2:$E$7074,"EXCLUDE",'All frames'!$B$2:$B$7074,$B29,'All frames'!$C$2:$C$7074,"111")</f>
        <v>159</v>
      </c>
      <c r="H29" s="4" t="n">
        <f aca="false">SUM(D29:G29)</f>
        <v>159</v>
      </c>
    </row>
    <row r="30" customFormat="false" ht="15" hidden="false" customHeight="false" outlineLevel="0" collapsed="false">
      <c r="A30" s="4" t="s">
        <v>65</v>
      </c>
      <c r="B30" s="4" t="n">
        <v>16</v>
      </c>
      <c r="C30" s="4" t="s">
        <v>38</v>
      </c>
      <c r="D30" s="4" t="n">
        <f aca="false">COUNTIFS('All frames'!$E$2:$E$7074,"T1",'All frames'!$B$2:$B$7074,$B30,'All frames'!$C$2:$C$7074,"112")</f>
        <v>71</v>
      </c>
      <c r="E30" s="4" t="n">
        <f aca="false">COUNTIFS('All frames'!$E$2:$E$7074,"T2",'All frames'!$B$2:$B$7074,$B30,'All frames'!$C$2:$C$7074,"112")</f>
        <v>1</v>
      </c>
      <c r="F30" s="4" t="n">
        <f aca="false">COUNTIFS('All frames'!$E$2:$E$7074,"T3",'All frames'!$B$2:$B$7074,$B30,'All frames'!$C$2:$C$7074,"112")</f>
        <v>0</v>
      </c>
      <c r="G30" s="4" t="n">
        <f aca="false">COUNTIFS('All frames'!$E$2:$E$7074,"EXCLUDE",'All frames'!$B$2:$B$7074,$B30,'All frames'!$C$2:$C$7074,"112")</f>
        <v>14</v>
      </c>
      <c r="H30" s="4" t="n">
        <f aca="false">SUM(D30:G30)</f>
        <v>86</v>
      </c>
    </row>
    <row r="31" customFormat="false" ht="15" hidden="false" customHeight="false" outlineLevel="0" collapsed="false">
      <c r="A31" s="4" t="s">
        <v>66</v>
      </c>
      <c r="B31" s="4" t="n">
        <v>16</v>
      </c>
      <c r="C31" s="4" t="s">
        <v>36</v>
      </c>
      <c r="D31" s="4" t="n">
        <f aca="false">COUNTIFS('All frames'!$E$2:$E$7074,"T1",'All frames'!$B$2:$B$7074,$B31,'All frames'!$C$2:$C$7074,"113")</f>
        <v>0</v>
      </c>
      <c r="E31" s="4" t="n">
        <f aca="false">COUNTIFS('All frames'!$E$2:$E$7074,"T2",'All frames'!$B$2:$B$7074,$B31,'All frames'!$C$2:$C$7074,"113")</f>
        <v>23</v>
      </c>
      <c r="F31" s="4" t="n">
        <f aca="false">COUNTIFS('All frames'!$E$2:$E$7074,"T3",'All frames'!$B$2:$B$7074,$B31,'All frames'!$C$2:$C$7074,"113")</f>
        <v>0</v>
      </c>
      <c r="G31" s="4" t="n">
        <f aca="false">COUNTIFS('All frames'!$E$2:$E$7074,"EXCLUDE",'All frames'!$B$2:$B$7074,$B31,'All frames'!$C$2:$C$7074,"113")</f>
        <v>81</v>
      </c>
      <c r="H31" s="4" t="n">
        <f aca="false">SUM(D31:G31)</f>
        <v>104</v>
      </c>
    </row>
    <row r="32" customFormat="false" ht="15" hidden="false" customHeight="false" outlineLevel="0" collapsed="false">
      <c r="A32" s="4" t="s">
        <v>67</v>
      </c>
      <c r="B32" s="4" t="n">
        <v>16</v>
      </c>
      <c r="C32" s="4" t="s">
        <v>36</v>
      </c>
      <c r="D32" s="4" t="n">
        <f aca="false">COUNTIFS('All frames'!$E$2:$E$7074,"T1",'All frames'!$B$2:$B$7074,$B32,'All frames'!$C$2:$C$7074,"114")</f>
        <v>19</v>
      </c>
      <c r="E32" s="4" t="n">
        <f aca="false">COUNTIFS('All frames'!$E$2:$E$7074,"T2",'All frames'!$B$2:$B$7074,$B32,'All frames'!$C$2:$C$7074,"114")</f>
        <v>20</v>
      </c>
      <c r="F32" s="4" t="n">
        <f aca="false">COUNTIFS('All frames'!$E$2:$E$7074,"T3",'All frames'!$B$2:$B$7074,$B32,'All frames'!$C$2:$C$7074,"114")</f>
        <v>0</v>
      </c>
      <c r="G32" s="4" t="n">
        <f aca="false">COUNTIFS('All frames'!$E$2:$E$7074,"EXCLUDE",'All frames'!$B$2:$B$7074,$B32,'All frames'!$C$2:$C$7074,"114")</f>
        <v>49</v>
      </c>
      <c r="H32" s="4" t="n">
        <f aca="false">SUM(D32:G32)</f>
        <v>88</v>
      </c>
    </row>
    <row r="33" customFormat="false" ht="15" hidden="false" customHeight="false" outlineLevel="0" collapsed="false">
      <c r="A33" s="4" t="s">
        <v>68</v>
      </c>
      <c r="B33" s="4" t="n">
        <v>16</v>
      </c>
      <c r="C33" s="4" t="s">
        <v>36</v>
      </c>
      <c r="D33" s="4" t="n">
        <f aca="false">COUNTIFS('All frames'!$E$2:$E$7074,"T1",'All frames'!$B$2:$B$7074,$B33,'All frames'!$C$2:$C$7074,"115")</f>
        <v>0</v>
      </c>
      <c r="E33" s="4" t="n">
        <f aca="false">COUNTIFS('All frames'!$E$2:$E$7074,"T2",'All frames'!$B$2:$B$7074,$B33,'All frames'!$C$2:$C$7074,"115")</f>
        <v>77</v>
      </c>
      <c r="F33" s="4" t="n">
        <f aca="false">COUNTIFS('All frames'!$E$2:$E$7074,"T3",'All frames'!$B$2:$B$7074,$B33,'All frames'!$C$2:$C$7074,"115")</f>
        <v>0</v>
      </c>
      <c r="G33" s="4" t="n">
        <f aca="false">COUNTIFS('All frames'!$E$2:$E$7074,"EXCLUDE",'All frames'!$B$2:$B$7074,$B33,'All frames'!$C$2:$C$7074,"115")</f>
        <v>15</v>
      </c>
      <c r="H33" s="4" t="n">
        <f aca="false">SUM(D33:G33)</f>
        <v>92</v>
      </c>
    </row>
    <row r="34" customFormat="false" ht="15" hidden="false" customHeight="false" outlineLevel="0" collapsed="false">
      <c r="A34" s="4" t="s">
        <v>69</v>
      </c>
      <c r="B34" s="4" t="n">
        <v>16</v>
      </c>
      <c r="C34" s="4" t="s">
        <v>36</v>
      </c>
      <c r="D34" s="4" t="n">
        <f aca="false">COUNTIFS('All frames'!$E$2:$E$7074,"T1",'All frames'!$B$2:$B$7074,$B34,'All frames'!$C$2:$C$7074,"116")</f>
        <v>20</v>
      </c>
      <c r="E34" s="4" t="n">
        <f aca="false">COUNTIFS('All frames'!$E$2:$E$7074,"T2",'All frames'!$B$2:$B$7074,$B34,'All frames'!$C$2:$C$7074,"116")</f>
        <v>56</v>
      </c>
      <c r="F34" s="4" t="n">
        <f aca="false">COUNTIFS('All frames'!$E$2:$E$7074,"T3",'All frames'!$B$2:$B$7074,$B34,'All frames'!$C$2:$C$7074,"116")</f>
        <v>0</v>
      </c>
      <c r="G34" s="4" t="n">
        <f aca="false">COUNTIFS('All frames'!$E$2:$E$7074,"EXCLUDE",'All frames'!$B$2:$B$7074,$B34,'All frames'!$C$2:$C$7074,"116")</f>
        <v>86</v>
      </c>
      <c r="H34" s="4" t="n">
        <f aca="false">SUM(D34:G34)</f>
        <v>162</v>
      </c>
    </row>
    <row r="35" customFormat="false" ht="15" hidden="false" customHeight="false" outlineLevel="0" collapsed="false">
      <c r="A35" s="4" t="s">
        <v>70</v>
      </c>
      <c r="B35" s="4" t="n">
        <v>16</v>
      </c>
      <c r="C35" s="4" t="s">
        <v>36</v>
      </c>
      <c r="D35" s="4" t="n">
        <f aca="false">COUNTIFS('All frames'!$E$2:$E$7074,"T1",'All frames'!$B$2:$B$7074,$B35,'All frames'!$C$2:$C$7074,"117")</f>
        <v>13</v>
      </c>
      <c r="E35" s="4" t="n">
        <f aca="false">COUNTIFS('All frames'!$E$2:$E$7074,"T2",'All frames'!$B$2:$B$7074,$B35,'All frames'!$C$2:$C$7074,"117")</f>
        <v>72</v>
      </c>
      <c r="F35" s="4" t="n">
        <f aca="false">COUNTIFS('All frames'!$E$2:$E$7074,"T3",'All frames'!$B$2:$B$7074,$B35,'All frames'!$C$2:$C$7074,"117")</f>
        <v>0</v>
      </c>
      <c r="G35" s="4" t="n">
        <f aca="false">COUNTIFS('All frames'!$E$2:$E$7074,"EXCLUDE",'All frames'!$B$2:$B$7074,$B35,'All frames'!$C$2:$C$7074,"117")</f>
        <v>47</v>
      </c>
      <c r="H35" s="4" t="n">
        <f aca="false">SUM(D35:G35)</f>
        <v>132</v>
      </c>
    </row>
    <row r="36" customFormat="false" ht="15" hidden="false" customHeight="false" outlineLevel="0" collapsed="false">
      <c r="A36" s="4" t="s">
        <v>71</v>
      </c>
      <c r="B36" s="4" t="n">
        <v>17</v>
      </c>
      <c r="C36" s="4" t="s">
        <v>38</v>
      </c>
      <c r="D36" s="4" t="n">
        <f aca="false">COUNTIFS('All frames'!$E$2:$E$7074,"T1",'All frames'!$B$2:$B$7074,$B36,'All frames'!$C$2:$C$7074,"133")</f>
        <v>31</v>
      </c>
      <c r="E36" s="4" t="n">
        <f aca="false">COUNTIFS('All frames'!$E$2:$E$7074,"T2",'All frames'!$B$2:$B$7074,$B36,'All frames'!$C$2:$C$7074,"133")</f>
        <v>79</v>
      </c>
      <c r="F36" s="4" t="n">
        <f aca="false">COUNTIFS('All frames'!$E$2:$E$7074,"T3",'All frames'!$B$2:$B$7074,$B36,'All frames'!$C$2:$C$7074,"133")</f>
        <v>0</v>
      </c>
      <c r="G36" s="4" t="n">
        <f aca="false">COUNTIFS('All frames'!$E$2:$E$7074,"EXCLUDE",'All frames'!$B$2:$B$7074,$B36,'All frames'!$C$2:$C$7074,"133")</f>
        <v>73</v>
      </c>
      <c r="H36" s="4" t="n">
        <f aca="false">SUM(D36:G36)</f>
        <v>183</v>
      </c>
    </row>
    <row r="37" customFormat="false" ht="15" hidden="false" customHeight="false" outlineLevel="0" collapsed="false">
      <c r="A37" s="4" t="s">
        <v>72</v>
      </c>
      <c r="B37" s="4" t="n">
        <v>17</v>
      </c>
      <c r="C37" s="4" t="s">
        <v>36</v>
      </c>
      <c r="D37" s="4" t="n">
        <f aca="false">COUNTIFS('All frames'!$E$2:$E$7074,"T1",'All frames'!$B$2:$B$7074,$B37,'All frames'!$C$2:$C$7074,"134")</f>
        <v>3</v>
      </c>
      <c r="E37" s="4" t="n">
        <f aca="false">COUNTIFS('All frames'!$E$2:$E$7074,"T2",'All frames'!$B$2:$B$7074,$B37,'All frames'!$C$2:$C$7074,"134")</f>
        <v>7</v>
      </c>
      <c r="F37" s="4" t="n">
        <f aca="false">COUNTIFS('All frames'!$E$2:$E$7074,"T3",'All frames'!$B$2:$B$7074,$B37,'All frames'!$C$2:$C$7074,"134")</f>
        <v>0</v>
      </c>
      <c r="G37" s="4" t="n">
        <f aca="false">COUNTIFS('All frames'!$E$2:$E$7074,"EXCLUDE",'All frames'!$B$2:$B$7074,$B37,'All frames'!$C$2:$C$7074,"134")</f>
        <v>147</v>
      </c>
      <c r="H37" s="4" t="n">
        <f aca="false">SUM(D37:G37)</f>
        <v>157</v>
      </c>
    </row>
    <row r="38" customFormat="false" ht="15" hidden="false" customHeight="false" outlineLevel="0" collapsed="false">
      <c r="A38" s="4" t="s">
        <v>73</v>
      </c>
      <c r="B38" s="4" t="n">
        <v>17</v>
      </c>
      <c r="C38" s="4" t="s">
        <v>38</v>
      </c>
      <c r="D38" s="4" t="n">
        <f aca="false">COUNTIFS('All frames'!$E$2:$E$7074,"T1",'All frames'!$B$2:$B$7074,$B38,'All frames'!$C$2:$C$7074,"135")</f>
        <v>0</v>
      </c>
      <c r="E38" s="4" t="n">
        <f aca="false">COUNTIFS('All frames'!$E$2:$E$7074,"T2",'All frames'!$B$2:$B$7074,$B38,'All frames'!$C$2:$C$7074,"135")</f>
        <v>112</v>
      </c>
      <c r="F38" s="4" t="n">
        <f aca="false">COUNTIFS('All frames'!$E$2:$E$7074,"T3",'All frames'!$B$2:$B$7074,$B38,'All frames'!$C$2:$C$7074,"135")</f>
        <v>0</v>
      </c>
      <c r="G38" s="4" t="n">
        <f aca="false">COUNTIFS('All frames'!$E$2:$E$7074,"EXCLUDE",'All frames'!$B$2:$B$7074,$B38,'All frames'!$C$2:$C$7074,"135")</f>
        <v>36</v>
      </c>
      <c r="H38" s="4" t="n">
        <f aca="false">SUM(D38:G38)</f>
        <v>148</v>
      </c>
    </row>
    <row r="39" customFormat="false" ht="15" hidden="false" customHeight="false" outlineLevel="0" collapsed="false">
      <c r="A39" s="4" t="s">
        <v>74</v>
      </c>
      <c r="B39" s="4" t="n">
        <v>17</v>
      </c>
      <c r="C39" s="4" t="s">
        <v>38</v>
      </c>
      <c r="D39" s="4" t="n">
        <f aca="false">COUNTIFS('All frames'!$E$2:$E$7074,"T1",'All frames'!$B$2:$B$7074,$B39,'All frames'!$C$2:$C$7074,"136")</f>
        <v>21</v>
      </c>
      <c r="E39" s="4" t="n">
        <f aca="false">COUNTIFS('All frames'!$E$2:$E$7074,"T2",'All frames'!$B$2:$B$7074,$B39,'All frames'!$C$2:$C$7074,"136")</f>
        <v>54</v>
      </c>
      <c r="F39" s="4" t="n">
        <f aca="false">COUNTIFS('All frames'!$E$2:$E$7074,"T3",'All frames'!$B$2:$B$7074,$B39,'All frames'!$C$2:$C$7074,"136")</f>
        <v>0</v>
      </c>
      <c r="G39" s="4" t="n">
        <f aca="false">COUNTIFS('All frames'!$E$2:$E$7074,"EXCLUDE",'All frames'!$B$2:$B$7074,$B39,'All frames'!$C$2:$C$7074,"136")</f>
        <v>110</v>
      </c>
      <c r="H39" s="4" t="n">
        <f aca="false">SUM(D39:G39)</f>
        <v>185</v>
      </c>
    </row>
    <row r="40" customFormat="false" ht="15" hidden="false" customHeight="false" outlineLevel="0" collapsed="false">
      <c r="A40" s="4" t="s">
        <v>75</v>
      </c>
      <c r="B40" s="4" t="n">
        <v>17</v>
      </c>
      <c r="C40" s="4" t="s">
        <v>36</v>
      </c>
      <c r="D40" s="4" t="n">
        <f aca="false">COUNTIFS('All frames'!$E$2:$E$7074,"T1",'All frames'!$B$2:$B$7074,$B40,'All frames'!$C$2:$C$7074,"137")</f>
        <v>53</v>
      </c>
      <c r="E40" s="4" t="n">
        <f aca="false">COUNTIFS('All frames'!$E$2:$E$7074,"T2",'All frames'!$B$2:$B$7074,$B40,'All frames'!$C$2:$C$7074,"137")</f>
        <v>50</v>
      </c>
      <c r="F40" s="4" t="n">
        <f aca="false">COUNTIFS('All frames'!$E$2:$E$7074,"T3",'All frames'!$B$2:$B$7074,$B40,'All frames'!$C$2:$C$7074,"137")</f>
        <v>0</v>
      </c>
      <c r="G40" s="4" t="n">
        <f aca="false">COUNTIFS('All frames'!$E$2:$E$7074,"EXCLUDE",'All frames'!$B$2:$B$7074,$B40,'All frames'!$C$2:$C$7074,"137")</f>
        <v>59</v>
      </c>
      <c r="H40" s="4" t="n">
        <f aca="false">SUM(D40:G40)</f>
        <v>162</v>
      </c>
    </row>
    <row r="41" customFormat="false" ht="15" hidden="false" customHeight="false" outlineLevel="0" collapsed="false">
      <c r="A41" s="4" t="s">
        <v>76</v>
      </c>
      <c r="B41" s="4" t="n">
        <v>17</v>
      </c>
      <c r="C41" s="4" t="s">
        <v>38</v>
      </c>
      <c r="D41" s="4" t="n">
        <f aca="false">COUNTIFS('All frames'!$E$2:$E$7074,"T1",'All frames'!$B$2:$B$7074,$B41,'All frames'!$C$2:$C$7074,"138")</f>
        <v>32</v>
      </c>
      <c r="E41" s="4" t="n">
        <f aca="false">COUNTIFS('All frames'!$E$2:$E$7074,"T2",'All frames'!$B$2:$B$7074,$B41,'All frames'!$C$2:$C$7074,"138")</f>
        <v>72</v>
      </c>
      <c r="F41" s="4" t="n">
        <f aca="false">COUNTIFS('All frames'!$E$2:$E$7074,"T3",'All frames'!$B$2:$B$7074,$B41,'All frames'!$C$2:$C$7074,"138")</f>
        <v>0</v>
      </c>
      <c r="G41" s="4" t="n">
        <f aca="false">COUNTIFS('All frames'!$E$2:$E$7074,"EXCLUDE",'All frames'!$B$2:$B$7074,$B41,'All frames'!$C$2:$C$7074,"138")</f>
        <v>53</v>
      </c>
      <c r="H41" s="4" t="n">
        <f aca="false">SUM(D41:G41)</f>
        <v>157</v>
      </c>
    </row>
    <row r="42" customFormat="false" ht="15" hidden="false" customHeight="false" outlineLevel="0" collapsed="false">
      <c r="A42" s="4" t="s">
        <v>77</v>
      </c>
      <c r="B42" s="4" t="n">
        <v>17</v>
      </c>
      <c r="C42" s="4" t="s">
        <v>38</v>
      </c>
      <c r="D42" s="4" t="n">
        <f aca="false">COUNTIFS('All frames'!$E$2:$E$7074,"T1",'All frames'!$B$2:$B$7074,$B42,'All frames'!$C$2:$C$7074,"139")</f>
        <v>55</v>
      </c>
      <c r="E42" s="4" t="n">
        <f aca="false">COUNTIFS('All frames'!$E$2:$E$7074,"T2",'All frames'!$B$2:$B$7074,$B42,'All frames'!$C$2:$C$7074,"139")</f>
        <v>0</v>
      </c>
      <c r="F42" s="4" t="n">
        <f aca="false">COUNTIFS('All frames'!$E$2:$E$7074,"T3",'All frames'!$B$2:$B$7074,$B42,'All frames'!$C$2:$C$7074,"139")</f>
        <v>0</v>
      </c>
      <c r="G42" s="4" t="n">
        <f aca="false">COUNTIFS('All frames'!$E$2:$E$7074,"EXCLUDE",'All frames'!$B$2:$B$7074,$B42,'All frames'!$C$2:$C$7074,"139")</f>
        <v>111</v>
      </c>
      <c r="H42" s="4" t="n">
        <f aca="false">SUM(D42:G42)</f>
        <v>166</v>
      </c>
    </row>
    <row r="43" customFormat="false" ht="15" hidden="false" customHeight="false" outlineLevel="0" collapsed="false">
      <c r="A43" s="4" t="s">
        <v>78</v>
      </c>
      <c r="B43" s="4" t="n">
        <v>17</v>
      </c>
      <c r="C43" s="4" t="s">
        <v>36</v>
      </c>
      <c r="D43" s="4" t="n">
        <f aca="false">COUNTIFS('All frames'!$E$2:$E$7074,"T1",'All frames'!$B$2:$B$7074,$B43,'All frames'!$C$2:$C$7074,"140")</f>
        <v>18</v>
      </c>
      <c r="E43" s="4" t="n">
        <f aca="false">COUNTIFS('All frames'!$E$2:$E$7074,"T2",'All frames'!$B$2:$B$7074,$B43,'All frames'!$C$2:$C$7074,"140")</f>
        <v>87</v>
      </c>
      <c r="F43" s="4" t="n">
        <f aca="false">COUNTIFS('All frames'!$E$2:$E$7074,"T3",'All frames'!$B$2:$B$7074,$B43,'All frames'!$C$2:$C$7074,"140")</f>
        <v>0</v>
      </c>
      <c r="G43" s="4" t="n">
        <f aca="false">COUNTIFS('All frames'!$E$2:$E$7074,"EXCLUDE",'All frames'!$B$2:$B$7074,$B43,'All frames'!$C$2:$C$7074,"140")</f>
        <v>54</v>
      </c>
      <c r="H43" s="4" t="n">
        <f aca="false">SUM(D43:G43)</f>
        <v>159</v>
      </c>
    </row>
    <row r="44" customFormat="false" ht="15" hidden="false" customHeight="false" outlineLevel="0" collapsed="false">
      <c r="A44" s="4" t="s">
        <v>79</v>
      </c>
      <c r="B44" s="4" t="n">
        <v>17</v>
      </c>
      <c r="C44" s="4" t="s">
        <v>38</v>
      </c>
      <c r="D44" s="4" t="n">
        <f aca="false">COUNTIFS('All frames'!$E$2:$E$7074,"T1",'All frames'!$B$2:$B$7074,$B44,'All frames'!$C$2:$C$7074,"141")</f>
        <v>29</v>
      </c>
      <c r="E44" s="4" t="n">
        <f aca="false">COUNTIFS('All frames'!$E$2:$E$7074,"T2",'All frames'!$B$2:$B$7074,$B44,'All frames'!$C$2:$C$7074,"141")</f>
        <v>87</v>
      </c>
      <c r="F44" s="4" t="n">
        <f aca="false">COUNTIFS('All frames'!$E$2:$E$7074,"T3",'All frames'!$B$2:$B$7074,$B44,'All frames'!$C$2:$C$7074,"141")</f>
        <v>0</v>
      </c>
      <c r="G44" s="4" t="n">
        <f aca="false">COUNTIFS('All frames'!$E$2:$E$7074,"EXCLUDE",'All frames'!$B$2:$B$7074,$B44,'All frames'!$C$2:$C$7074,"141")</f>
        <v>43</v>
      </c>
      <c r="H44" s="4" t="n">
        <f aca="false">SUM(D44:G44)</f>
        <v>159</v>
      </c>
    </row>
    <row r="45" customFormat="false" ht="15" hidden="false" customHeight="false" outlineLevel="0" collapsed="false">
      <c r="A45" s="4" t="s">
        <v>80</v>
      </c>
      <c r="B45" s="4" t="n">
        <v>17</v>
      </c>
      <c r="C45" s="4" t="s">
        <v>38</v>
      </c>
      <c r="D45" s="4" t="n">
        <f aca="false">COUNTIFS('All frames'!$E$2:$E$7074,"T1",'All frames'!$B$2:$B$7074,$B45,'All frames'!$C$2:$C$7074,"142")</f>
        <v>26</v>
      </c>
      <c r="E45" s="4" t="n">
        <f aca="false">COUNTIFS('All frames'!$E$2:$E$7074,"T2",'All frames'!$B$2:$B$7074,$B45,'All frames'!$C$2:$C$7074,"142")</f>
        <v>77</v>
      </c>
      <c r="F45" s="4" t="n">
        <f aca="false">COUNTIFS('All frames'!$E$2:$E$7074,"T3",'All frames'!$B$2:$B$7074,$B45,'All frames'!$C$2:$C$7074,"142")</f>
        <v>0</v>
      </c>
      <c r="G45" s="4" t="n">
        <f aca="false">COUNTIFS('All frames'!$E$2:$E$7074,"EXCLUDE",'All frames'!$B$2:$B$7074,$B45,'All frames'!$C$2:$C$7074,"142")</f>
        <v>62</v>
      </c>
      <c r="H45" s="4" t="n">
        <f aca="false">SUM(D45:G45)</f>
        <v>165</v>
      </c>
    </row>
    <row r="46" customFormat="false" ht="15" hidden="false" customHeight="false" outlineLevel="0" collapsed="false">
      <c r="A46" s="4" t="s">
        <v>81</v>
      </c>
      <c r="B46" s="4" t="n">
        <v>17</v>
      </c>
      <c r="C46" s="4" t="s">
        <v>38</v>
      </c>
      <c r="D46" s="4" t="n">
        <f aca="false">COUNTIFS('All frames'!$E$2:$E$7074,"T1",'All frames'!$B$2:$B$7074,$B46,'All frames'!$C$2:$C$7074,"143")</f>
        <v>16</v>
      </c>
      <c r="E46" s="4" t="n">
        <f aca="false">COUNTIFS('All frames'!$E$2:$E$7074,"T2",'All frames'!$B$2:$B$7074,$B46,'All frames'!$C$2:$C$7074,"143")</f>
        <v>59</v>
      </c>
      <c r="F46" s="4" t="n">
        <f aca="false">COUNTIFS('All frames'!$E$2:$E$7074,"T3",'All frames'!$B$2:$B$7074,$B46,'All frames'!$C$2:$C$7074,"143")</f>
        <v>0</v>
      </c>
      <c r="G46" s="4" t="n">
        <f aca="false">COUNTIFS('All frames'!$E$2:$E$7074,"EXCLUDE",'All frames'!$B$2:$B$7074,$B46,'All frames'!$C$2:$C$7074,"143")</f>
        <v>74</v>
      </c>
      <c r="H46" s="4" t="n">
        <f aca="false">SUM(D46:G46)</f>
        <v>149</v>
      </c>
    </row>
    <row r="47" customFormat="false" ht="15" hidden="false" customHeight="false" outlineLevel="0" collapsed="false">
      <c r="A47" s="4" t="s">
        <v>82</v>
      </c>
      <c r="B47" s="4" t="n">
        <v>17</v>
      </c>
      <c r="C47" s="4" t="s">
        <v>38</v>
      </c>
      <c r="D47" s="4" t="n">
        <f aca="false">COUNTIFS('All frames'!$E$2:$E$7074,"T1",'All frames'!$B$2:$B$7074,$B47,'All frames'!$C$2:$C$7074,"144")</f>
        <v>108</v>
      </c>
      <c r="E47" s="4" t="n">
        <f aca="false">COUNTIFS('All frames'!$E$2:$E$7074,"T2",'All frames'!$B$2:$B$7074,$B47,'All frames'!$C$2:$C$7074,"144")</f>
        <v>8</v>
      </c>
      <c r="F47" s="4" t="n">
        <f aca="false">COUNTIFS('All frames'!$E$2:$E$7074,"T3",'All frames'!$B$2:$B$7074,$B47,'All frames'!$C$2:$C$7074,"144")</f>
        <v>0</v>
      </c>
      <c r="G47" s="4" t="n">
        <f aca="false">COUNTIFS('All frames'!$E$2:$E$7074,"EXCLUDE",'All frames'!$B$2:$B$7074,$B47,'All frames'!$C$2:$C$7074,"144")</f>
        <v>34</v>
      </c>
      <c r="H47" s="4" t="n">
        <f aca="false">SUM(D47:G47)</f>
        <v>150</v>
      </c>
    </row>
    <row r="48" customFormat="false" ht="15" hidden="false" customHeight="false" outlineLevel="0" collapsed="false">
      <c r="A48" s="4" t="s">
        <v>83</v>
      </c>
      <c r="B48" s="4" t="n">
        <v>17</v>
      </c>
      <c r="C48" s="4" t="s">
        <v>36</v>
      </c>
      <c r="D48" s="4" t="n">
        <f aca="false">COUNTIFS('All frames'!$E$2:$E$7074,"T1",'All frames'!$B$2:$B$7074,$B48,'All frames'!$C$2:$C$7074,"145")</f>
        <v>15</v>
      </c>
      <c r="E48" s="4" t="n">
        <f aca="false">COUNTIFS('All frames'!$E$2:$E$7074,"T2",'All frames'!$B$2:$B$7074,$B48,'All frames'!$C$2:$C$7074,"145")</f>
        <v>23</v>
      </c>
      <c r="F48" s="4" t="n">
        <f aca="false">COUNTIFS('All frames'!$E$2:$E$7074,"T3",'All frames'!$B$2:$B$7074,$B48,'All frames'!$C$2:$C$7074,"145")</f>
        <v>0</v>
      </c>
      <c r="G48" s="4" t="n">
        <f aca="false">COUNTIFS('All frames'!$E$2:$E$7074,"EXCLUDE",'All frames'!$B$2:$B$7074,$B48,'All frames'!$C$2:$C$7074,"145")</f>
        <v>118</v>
      </c>
      <c r="H48" s="4" t="n">
        <f aca="false">SUM(D48:G48)</f>
        <v>156</v>
      </c>
    </row>
    <row r="49" customFormat="false" ht="15" hidden="false" customHeight="false" outlineLevel="0" collapsed="false">
      <c r="A49" s="4" t="s">
        <v>84</v>
      </c>
      <c r="B49" s="4" t="n">
        <v>17</v>
      </c>
      <c r="C49" s="4" t="s">
        <v>36</v>
      </c>
      <c r="D49" s="4" t="n">
        <f aca="false">COUNTIFS('All frames'!$E$2:$E$7074,"T1",'All frames'!$B$2:$B$7074,$B49,'All frames'!$C$2:$C$7074,"146")</f>
        <v>58</v>
      </c>
      <c r="E49" s="4" t="n">
        <f aca="false">COUNTIFS('All frames'!$E$2:$E$7074,"T2",'All frames'!$B$2:$B$7074,$B49,'All frames'!$C$2:$C$7074,"146")</f>
        <v>53</v>
      </c>
      <c r="F49" s="4" t="n">
        <f aca="false">COUNTIFS('All frames'!$E$2:$E$7074,"T3",'All frames'!$B$2:$B$7074,$B49,'All frames'!$C$2:$C$7074,"146")</f>
        <v>0</v>
      </c>
      <c r="G49" s="4" t="n">
        <f aca="false">COUNTIFS('All frames'!$E$2:$E$7074,"EXCLUDE",'All frames'!$B$2:$B$7074,$B49,'All frames'!$C$2:$C$7074,"146")</f>
        <v>51</v>
      </c>
      <c r="H49" s="4" t="n">
        <f aca="false">SUM(D49:G49)</f>
        <v>162</v>
      </c>
    </row>
    <row r="50" customFormat="false" ht="15" hidden="false" customHeight="false" outlineLevel="0" collapsed="false">
      <c r="A50" s="4" t="s">
        <v>85</v>
      </c>
      <c r="B50" s="4" t="n">
        <v>17</v>
      </c>
      <c r="C50" s="4" t="s">
        <v>36</v>
      </c>
      <c r="D50" s="4" t="n">
        <f aca="false">COUNTIFS('All frames'!$E$2:$E$7074,"T1",'All frames'!$B$2:$B$7074,$B50,'All frames'!$C$2:$C$7074,"147")</f>
        <v>0</v>
      </c>
      <c r="E50" s="4" t="n">
        <f aca="false">COUNTIFS('All frames'!$E$2:$E$7074,"T2",'All frames'!$B$2:$B$7074,$B50,'All frames'!$C$2:$C$7074,"147")</f>
        <v>18</v>
      </c>
      <c r="F50" s="4" t="n">
        <f aca="false">COUNTIFS('All frames'!$E$2:$E$7074,"T3",'All frames'!$B$2:$B$7074,$B50,'All frames'!$C$2:$C$7074,"147")</f>
        <v>0</v>
      </c>
      <c r="G50" s="4" t="n">
        <f aca="false">COUNTIFS('All frames'!$E$2:$E$7074,"EXCLUDE",'All frames'!$B$2:$B$7074,$B50,'All frames'!$C$2:$C$7074,"147")</f>
        <v>138</v>
      </c>
      <c r="H50" s="4" t="n">
        <f aca="false">SUM(D50:G50)</f>
        <v>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9"/>
    <col collapsed="false" customWidth="true" hidden="false" outlineLevel="0" max="4" min="4" style="0" width="7"/>
    <col collapsed="false" customWidth="true" hidden="false" outlineLevel="0" max="5" min="5" style="0" width="9"/>
    <col collapsed="false" customWidth="true" hidden="false" outlineLevel="0" max="6" min="6" style="0" width="45"/>
    <col collapsed="false" customWidth="true" hidden="false" outlineLevel="0" max="7" min="7" style="0" width="22"/>
    <col collapsed="false" customWidth="true" hidden="false" outlineLevel="0" max="8" min="8" style="0" width="12"/>
    <col collapsed="false" customWidth="true" hidden="false" outlineLevel="0" max="9" min="9" style="0" width="9"/>
    <col collapsed="false" customWidth="true" hidden="false" outlineLevel="0" max="10" min="10" style="0" width="11"/>
    <col collapsed="false" customWidth="true" hidden="false" outlineLevel="0" max="11" min="11" style="0" width="12"/>
    <col collapsed="false" customWidth="true" hidden="false" outlineLevel="0" max="16" min="12" style="0" width="18"/>
  </cols>
  <sheetData>
    <row r="1" customFormat="false" ht="30" hidden="false" customHeight="true" outlineLevel="0" collapsed="false">
      <c r="A1" s="9" t="s">
        <v>86</v>
      </c>
      <c r="B1" s="9" t="s">
        <v>2</v>
      </c>
      <c r="C1" s="9" t="s">
        <v>32</v>
      </c>
      <c r="D1" s="9" t="s">
        <v>33</v>
      </c>
      <c r="E1" s="9" t="s">
        <v>87</v>
      </c>
      <c r="F1" s="9" t="s">
        <v>88</v>
      </c>
      <c r="G1" s="9" t="s">
        <v>89</v>
      </c>
      <c r="H1" s="9" t="s">
        <v>90</v>
      </c>
      <c r="I1" s="9" t="s">
        <v>91</v>
      </c>
      <c r="J1" s="9" t="s">
        <v>92</v>
      </c>
      <c r="K1" s="9" t="s">
        <v>93</v>
      </c>
      <c r="L1" s="9" t="s">
        <v>94</v>
      </c>
      <c r="M1" s="9" t="s">
        <v>95</v>
      </c>
      <c r="N1" s="9" t="s">
        <v>96</v>
      </c>
      <c r="O1" s="9" t="s">
        <v>97</v>
      </c>
      <c r="P1" s="9" t="s">
        <v>98</v>
      </c>
    </row>
    <row r="2" customFormat="false" ht="15" hidden="false" customHeight="false" outlineLevel="0" collapsed="false">
      <c r="A2" s="4" t="s">
        <v>99</v>
      </c>
      <c r="B2" s="4" t="n">
        <v>11</v>
      </c>
      <c r="C2" s="4" t="s">
        <v>100</v>
      </c>
      <c r="D2" s="4" t="s">
        <v>36</v>
      </c>
      <c r="E2" s="4" t="s">
        <v>101</v>
      </c>
      <c r="F2" s="4" t="s">
        <v>102</v>
      </c>
      <c r="G2" s="4"/>
      <c r="H2" s="4"/>
      <c r="I2" s="4"/>
      <c r="J2" s="10" t="n">
        <v>1.36</v>
      </c>
      <c r="K2" s="10" t="n">
        <v>0.3</v>
      </c>
      <c r="L2" s="11" t="s">
        <v>103</v>
      </c>
      <c r="M2" s="11" t="s">
        <v>103</v>
      </c>
      <c r="N2" s="11" t="s">
        <v>103</v>
      </c>
      <c r="O2" s="11" t="s">
        <v>103</v>
      </c>
      <c r="P2" s="11" t="s">
        <v>103</v>
      </c>
    </row>
    <row r="3" customFormat="false" ht="15" hidden="false" customHeight="false" outlineLevel="0" collapsed="false">
      <c r="A3" s="4" t="s">
        <v>104</v>
      </c>
      <c r="B3" s="4" t="n">
        <v>11</v>
      </c>
      <c r="C3" s="4" t="s">
        <v>100</v>
      </c>
      <c r="D3" s="4" t="s">
        <v>36</v>
      </c>
      <c r="E3" s="4" t="s">
        <v>101</v>
      </c>
      <c r="F3" s="4" t="s">
        <v>105</v>
      </c>
      <c r="G3" s="4"/>
      <c r="H3" s="4"/>
      <c r="I3" s="4"/>
      <c r="J3" s="10" t="n">
        <v>1.36</v>
      </c>
      <c r="K3" s="10" t="n">
        <v>0.3</v>
      </c>
      <c r="L3" s="11" t="s">
        <v>103</v>
      </c>
      <c r="M3" s="11" t="s">
        <v>103</v>
      </c>
      <c r="N3" s="11" t="s">
        <v>103</v>
      </c>
      <c r="O3" s="11" t="s">
        <v>103</v>
      </c>
      <c r="P3" s="11" t="s">
        <v>103</v>
      </c>
    </row>
    <row r="4" customFormat="false" ht="15" hidden="false" customHeight="false" outlineLevel="0" collapsed="false">
      <c r="A4" s="4" t="s">
        <v>106</v>
      </c>
      <c r="B4" s="4" t="n">
        <v>11</v>
      </c>
      <c r="C4" s="4" t="s">
        <v>100</v>
      </c>
      <c r="D4" s="4" t="s">
        <v>36</v>
      </c>
      <c r="E4" s="4" t="s">
        <v>101</v>
      </c>
      <c r="F4" s="4" t="s">
        <v>105</v>
      </c>
      <c r="G4" s="4"/>
      <c r="H4" s="4"/>
      <c r="I4" s="4"/>
      <c r="J4" s="10" t="n">
        <v>1.36</v>
      </c>
      <c r="K4" s="10" t="n">
        <v>0.3</v>
      </c>
      <c r="L4" s="11" t="s">
        <v>103</v>
      </c>
      <c r="M4" s="11" t="s">
        <v>103</v>
      </c>
      <c r="N4" s="11" t="s">
        <v>103</v>
      </c>
      <c r="O4" s="11" t="s">
        <v>103</v>
      </c>
      <c r="P4" s="11" t="s">
        <v>103</v>
      </c>
    </row>
    <row r="5" customFormat="false" ht="15" hidden="false" customHeight="false" outlineLevel="0" collapsed="false">
      <c r="A5" s="4" t="s">
        <v>107</v>
      </c>
      <c r="B5" s="4" t="n">
        <v>11</v>
      </c>
      <c r="C5" s="4" t="s">
        <v>100</v>
      </c>
      <c r="D5" s="4" t="s">
        <v>36</v>
      </c>
      <c r="E5" s="4" t="s">
        <v>101</v>
      </c>
      <c r="F5" s="4" t="s">
        <v>108</v>
      </c>
      <c r="G5" s="4"/>
      <c r="H5" s="4"/>
      <c r="I5" s="4"/>
      <c r="J5" s="10" t="n">
        <v>1.36</v>
      </c>
      <c r="K5" s="10" t="n">
        <v>0.3</v>
      </c>
      <c r="L5" s="11" t="s">
        <v>103</v>
      </c>
      <c r="M5" s="11" t="s">
        <v>103</v>
      </c>
      <c r="N5" s="11" t="s">
        <v>103</v>
      </c>
      <c r="O5" s="11" t="s">
        <v>103</v>
      </c>
      <c r="P5" s="11" t="s">
        <v>103</v>
      </c>
    </row>
    <row r="6" customFormat="false" ht="15" hidden="false" customHeight="false" outlineLevel="0" collapsed="false">
      <c r="A6" s="4" t="s">
        <v>109</v>
      </c>
      <c r="B6" s="4" t="n">
        <v>11</v>
      </c>
      <c r="C6" s="4" t="s">
        <v>100</v>
      </c>
      <c r="D6" s="4" t="s">
        <v>36</v>
      </c>
      <c r="E6" s="4" t="s">
        <v>101</v>
      </c>
      <c r="F6" s="4" t="s">
        <v>108</v>
      </c>
      <c r="G6" s="4"/>
      <c r="H6" s="4"/>
      <c r="I6" s="4"/>
      <c r="J6" s="10" t="n">
        <v>1.36</v>
      </c>
      <c r="K6" s="10" t="n">
        <v>0.3</v>
      </c>
      <c r="L6" s="11" t="s">
        <v>103</v>
      </c>
      <c r="M6" s="11" t="s">
        <v>103</v>
      </c>
      <c r="N6" s="11" t="s">
        <v>103</v>
      </c>
      <c r="O6" s="11" t="s">
        <v>103</v>
      </c>
      <c r="P6" s="11" t="s">
        <v>103</v>
      </c>
    </row>
    <row r="7" customFormat="false" ht="15" hidden="false" customHeight="false" outlineLevel="0" collapsed="false">
      <c r="A7" s="4" t="s">
        <v>110</v>
      </c>
      <c r="B7" s="4" t="n">
        <v>11</v>
      </c>
      <c r="C7" s="4" t="s">
        <v>100</v>
      </c>
      <c r="D7" s="4" t="s">
        <v>36</v>
      </c>
      <c r="E7" s="4" t="s">
        <v>101</v>
      </c>
      <c r="F7" s="4" t="s">
        <v>108</v>
      </c>
      <c r="G7" s="4"/>
      <c r="H7" s="4"/>
      <c r="I7" s="4"/>
      <c r="J7" s="10" t="n">
        <v>1.36</v>
      </c>
      <c r="K7" s="10" t="n">
        <v>0.3</v>
      </c>
      <c r="L7" s="11" t="s">
        <v>103</v>
      </c>
      <c r="M7" s="11" t="s">
        <v>103</v>
      </c>
      <c r="N7" s="11" t="s">
        <v>103</v>
      </c>
      <c r="O7" s="11" t="s">
        <v>103</v>
      </c>
      <c r="P7" s="11" t="s">
        <v>103</v>
      </c>
    </row>
    <row r="8" customFormat="false" ht="15" hidden="false" customHeight="false" outlineLevel="0" collapsed="false">
      <c r="A8" s="4" t="s">
        <v>111</v>
      </c>
      <c r="B8" s="4" t="n">
        <v>11</v>
      </c>
      <c r="C8" s="4" t="s">
        <v>100</v>
      </c>
      <c r="D8" s="4" t="s">
        <v>36</v>
      </c>
      <c r="E8" s="4" t="s">
        <v>101</v>
      </c>
      <c r="F8" s="4" t="s">
        <v>102</v>
      </c>
      <c r="G8" s="4"/>
      <c r="H8" s="4"/>
      <c r="I8" s="4"/>
      <c r="J8" s="10" t="n">
        <v>1.36</v>
      </c>
      <c r="K8" s="10" t="n">
        <v>0.3</v>
      </c>
      <c r="L8" s="11" t="s">
        <v>103</v>
      </c>
      <c r="M8" s="11" t="s">
        <v>103</v>
      </c>
      <c r="N8" s="11" t="s">
        <v>103</v>
      </c>
      <c r="O8" s="11" t="s">
        <v>103</v>
      </c>
      <c r="P8" s="11" t="s">
        <v>103</v>
      </c>
    </row>
    <row r="9" customFormat="false" ht="15" hidden="false" customHeight="false" outlineLevel="0" collapsed="false">
      <c r="A9" s="4" t="s">
        <v>112</v>
      </c>
      <c r="B9" s="4" t="n">
        <v>11</v>
      </c>
      <c r="C9" s="4" t="s">
        <v>100</v>
      </c>
      <c r="D9" s="4" t="s">
        <v>36</v>
      </c>
      <c r="E9" s="4" t="s">
        <v>101</v>
      </c>
      <c r="F9" s="4" t="s">
        <v>102</v>
      </c>
      <c r="G9" s="4"/>
      <c r="H9" s="4"/>
      <c r="I9" s="4"/>
      <c r="J9" s="10" t="n">
        <v>1.36</v>
      </c>
      <c r="K9" s="10" t="n">
        <v>0.3</v>
      </c>
      <c r="L9" s="11" t="s">
        <v>103</v>
      </c>
      <c r="M9" s="11" t="s">
        <v>103</v>
      </c>
      <c r="N9" s="11" t="s">
        <v>103</v>
      </c>
      <c r="O9" s="11" t="s">
        <v>103</v>
      </c>
      <c r="P9" s="11" t="s">
        <v>103</v>
      </c>
    </row>
    <row r="10" customFormat="false" ht="15" hidden="false" customHeight="false" outlineLevel="0" collapsed="false">
      <c r="A10" s="4" t="s">
        <v>113</v>
      </c>
      <c r="B10" s="4" t="n">
        <v>11</v>
      </c>
      <c r="C10" s="4" t="s">
        <v>100</v>
      </c>
      <c r="D10" s="4" t="s">
        <v>36</v>
      </c>
      <c r="E10" s="4" t="s">
        <v>101</v>
      </c>
      <c r="F10" s="4" t="s">
        <v>102</v>
      </c>
      <c r="G10" s="4"/>
      <c r="H10" s="4"/>
      <c r="I10" s="4"/>
      <c r="J10" s="10" t="n">
        <v>1.36</v>
      </c>
      <c r="K10" s="10" t="n">
        <v>0.3</v>
      </c>
      <c r="L10" s="11" t="s">
        <v>103</v>
      </c>
      <c r="M10" s="11" t="s">
        <v>103</v>
      </c>
      <c r="N10" s="11" t="s">
        <v>103</v>
      </c>
      <c r="O10" s="11" t="s">
        <v>103</v>
      </c>
      <c r="P10" s="11" t="s">
        <v>103</v>
      </c>
    </row>
    <row r="11" customFormat="false" ht="15" hidden="false" customHeight="false" outlineLevel="0" collapsed="false">
      <c r="A11" s="4" t="s">
        <v>114</v>
      </c>
      <c r="B11" s="4" t="n">
        <v>11</v>
      </c>
      <c r="C11" s="4" t="s">
        <v>100</v>
      </c>
      <c r="D11" s="4" t="s">
        <v>36</v>
      </c>
      <c r="E11" s="4" t="s">
        <v>101</v>
      </c>
      <c r="F11" s="4" t="s">
        <v>102</v>
      </c>
      <c r="G11" s="4"/>
      <c r="H11" s="4"/>
      <c r="I11" s="4"/>
      <c r="J11" s="10" t="n">
        <v>1.36</v>
      </c>
      <c r="K11" s="10" t="n">
        <v>0.3</v>
      </c>
      <c r="L11" s="11" t="s">
        <v>103</v>
      </c>
      <c r="M11" s="11" t="s">
        <v>103</v>
      </c>
      <c r="N11" s="11" t="s">
        <v>103</v>
      </c>
      <c r="O11" s="11" t="s">
        <v>103</v>
      </c>
      <c r="P11" s="11" t="s">
        <v>103</v>
      </c>
    </row>
    <row r="12" customFormat="false" ht="15" hidden="false" customHeight="false" outlineLevel="0" collapsed="false">
      <c r="A12" s="4" t="s">
        <v>115</v>
      </c>
      <c r="B12" s="4" t="n">
        <v>11</v>
      </c>
      <c r="C12" s="4" t="s">
        <v>100</v>
      </c>
      <c r="D12" s="4" t="s">
        <v>36</v>
      </c>
      <c r="E12" s="4" t="s">
        <v>101</v>
      </c>
      <c r="F12" s="4" t="s">
        <v>102</v>
      </c>
      <c r="G12" s="4"/>
      <c r="H12" s="4"/>
      <c r="I12" s="4"/>
      <c r="J12" s="10" t="n">
        <v>1.36</v>
      </c>
      <c r="K12" s="10" t="n">
        <v>0.3</v>
      </c>
      <c r="L12" s="11" t="s">
        <v>103</v>
      </c>
      <c r="M12" s="11" t="s">
        <v>103</v>
      </c>
      <c r="N12" s="11" t="s">
        <v>103</v>
      </c>
      <c r="O12" s="11" t="s">
        <v>103</v>
      </c>
      <c r="P12" s="11" t="s">
        <v>103</v>
      </c>
    </row>
    <row r="13" customFormat="false" ht="15" hidden="false" customHeight="false" outlineLevel="0" collapsed="false">
      <c r="A13" s="4" t="s">
        <v>116</v>
      </c>
      <c r="B13" s="4" t="n">
        <v>11</v>
      </c>
      <c r="C13" s="4" t="s">
        <v>100</v>
      </c>
      <c r="D13" s="4" t="s">
        <v>36</v>
      </c>
      <c r="E13" s="4" t="s">
        <v>101</v>
      </c>
      <c r="F13" s="4" t="s">
        <v>102</v>
      </c>
      <c r="G13" s="4"/>
      <c r="H13" s="4"/>
      <c r="I13" s="4"/>
      <c r="J13" s="10" t="n">
        <v>1.36</v>
      </c>
      <c r="K13" s="10" t="n">
        <v>0.3</v>
      </c>
      <c r="L13" s="11" t="s">
        <v>103</v>
      </c>
      <c r="M13" s="11" t="s">
        <v>103</v>
      </c>
      <c r="N13" s="11" t="s">
        <v>103</v>
      </c>
      <c r="O13" s="11" t="s">
        <v>103</v>
      </c>
      <c r="P13" s="11" t="s">
        <v>103</v>
      </c>
    </row>
    <row r="14" customFormat="false" ht="15" hidden="false" customHeight="false" outlineLevel="0" collapsed="false">
      <c r="A14" s="4" t="s">
        <v>117</v>
      </c>
      <c r="B14" s="4" t="n">
        <v>11</v>
      </c>
      <c r="C14" s="4" t="s">
        <v>100</v>
      </c>
      <c r="D14" s="4" t="s">
        <v>36</v>
      </c>
      <c r="E14" s="4" t="s">
        <v>101</v>
      </c>
      <c r="F14" s="4" t="s">
        <v>102</v>
      </c>
      <c r="G14" s="4"/>
      <c r="H14" s="4"/>
      <c r="I14" s="4"/>
      <c r="J14" s="10" t="n">
        <v>1.36</v>
      </c>
      <c r="K14" s="10" t="n">
        <v>0.3</v>
      </c>
      <c r="L14" s="11" t="s">
        <v>103</v>
      </c>
      <c r="M14" s="11" t="s">
        <v>103</v>
      </c>
      <c r="N14" s="11" t="s">
        <v>103</v>
      </c>
      <c r="O14" s="11" t="s">
        <v>103</v>
      </c>
      <c r="P14" s="11" t="s">
        <v>103</v>
      </c>
    </row>
    <row r="15" customFormat="false" ht="15" hidden="false" customHeight="false" outlineLevel="0" collapsed="false">
      <c r="A15" s="4" t="s">
        <v>118</v>
      </c>
      <c r="B15" s="4" t="n">
        <v>11</v>
      </c>
      <c r="C15" s="4" t="s">
        <v>100</v>
      </c>
      <c r="D15" s="4" t="s">
        <v>36</v>
      </c>
      <c r="E15" s="4" t="s">
        <v>101</v>
      </c>
      <c r="F15" s="4" t="s">
        <v>102</v>
      </c>
      <c r="G15" s="4"/>
      <c r="H15" s="4"/>
      <c r="I15" s="4"/>
      <c r="J15" s="10" t="n">
        <v>1.36</v>
      </c>
      <c r="K15" s="10" t="n">
        <v>0.3</v>
      </c>
      <c r="L15" s="11" t="s">
        <v>103</v>
      </c>
      <c r="M15" s="11" t="s">
        <v>103</v>
      </c>
      <c r="N15" s="11" t="s">
        <v>103</v>
      </c>
      <c r="O15" s="11" t="s">
        <v>103</v>
      </c>
      <c r="P15" s="11" t="s">
        <v>103</v>
      </c>
    </row>
    <row r="16" customFormat="false" ht="15" hidden="false" customHeight="false" outlineLevel="0" collapsed="false">
      <c r="A16" s="4" t="s">
        <v>119</v>
      </c>
      <c r="B16" s="4" t="n">
        <v>11</v>
      </c>
      <c r="C16" s="4" t="s">
        <v>100</v>
      </c>
      <c r="D16" s="4" t="s">
        <v>36</v>
      </c>
      <c r="E16" s="4" t="s">
        <v>101</v>
      </c>
      <c r="F16" s="4" t="s">
        <v>120</v>
      </c>
      <c r="G16" s="4"/>
      <c r="H16" s="4"/>
      <c r="I16" s="4"/>
      <c r="J16" s="10" t="n">
        <v>1.36</v>
      </c>
      <c r="K16" s="10" t="n">
        <v>0.3</v>
      </c>
      <c r="L16" s="11" t="s">
        <v>103</v>
      </c>
      <c r="M16" s="11" t="s">
        <v>103</v>
      </c>
      <c r="N16" s="11" t="s">
        <v>103</v>
      </c>
      <c r="O16" s="11" t="s">
        <v>103</v>
      </c>
      <c r="P16" s="11" t="s">
        <v>103</v>
      </c>
    </row>
    <row r="17" customFormat="false" ht="15" hidden="false" customHeight="false" outlineLevel="0" collapsed="false">
      <c r="A17" s="4" t="s">
        <v>121</v>
      </c>
      <c r="B17" s="4" t="n">
        <v>11</v>
      </c>
      <c r="C17" s="4" t="s">
        <v>100</v>
      </c>
      <c r="D17" s="4" t="s">
        <v>36</v>
      </c>
      <c r="E17" s="4" t="s">
        <v>101</v>
      </c>
      <c r="F17" s="4" t="s">
        <v>120</v>
      </c>
      <c r="G17" s="4"/>
      <c r="H17" s="4"/>
      <c r="I17" s="4"/>
      <c r="J17" s="10" t="n">
        <v>1.36</v>
      </c>
      <c r="K17" s="10" t="n">
        <v>0.3</v>
      </c>
      <c r="L17" s="11" t="s">
        <v>103</v>
      </c>
      <c r="M17" s="11" t="s">
        <v>103</v>
      </c>
      <c r="N17" s="11" t="s">
        <v>103</v>
      </c>
      <c r="O17" s="11" t="s">
        <v>103</v>
      </c>
      <c r="P17" s="11" t="s">
        <v>103</v>
      </c>
    </row>
    <row r="18" customFormat="false" ht="15" hidden="false" customHeight="false" outlineLevel="0" collapsed="false">
      <c r="A18" s="4" t="s">
        <v>122</v>
      </c>
      <c r="B18" s="4" t="n">
        <v>11</v>
      </c>
      <c r="C18" s="4" t="s">
        <v>100</v>
      </c>
      <c r="D18" s="4" t="s">
        <v>36</v>
      </c>
      <c r="E18" s="4" t="s">
        <v>101</v>
      </c>
      <c r="F18" s="4" t="s">
        <v>120</v>
      </c>
      <c r="G18" s="4"/>
      <c r="H18" s="4"/>
      <c r="I18" s="4"/>
      <c r="J18" s="10" t="n">
        <v>1.36</v>
      </c>
      <c r="K18" s="10" t="n">
        <v>0.3</v>
      </c>
      <c r="L18" s="11" t="s">
        <v>103</v>
      </c>
      <c r="M18" s="11" t="s">
        <v>103</v>
      </c>
      <c r="N18" s="11" t="s">
        <v>103</v>
      </c>
      <c r="O18" s="11" t="s">
        <v>103</v>
      </c>
      <c r="P18" s="11" t="s">
        <v>103</v>
      </c>
    </row>
    <row r="19" customFormat="false" ht="15" hidden="false" customHeight="false" outlineLevel="0" collapsed="false">
      <c r="A19" s="4" t="s">
        <v>123</v>
      </c>
      <c r="B19" s="4" t="n">
        <v>11</v>
      </c>
      <c r="C19" s="4" t="s">
        <v>100</v>
      </c>
      <c r="D19" s="4" t="s">
        <v>36</v>
      </c>
      <c r="E19" s="4" t="s">
        <v>101</v>
      </c>
      <c r="F19" s="4" t="s">
        <v>120</v>
      </c>
      <c r="G19" s="4"/>
      <c r="H19" s="4"/>
      <c r="I19" s="4"/>
      <c r="J19" s="10" t="n">
        <v>1.36</v>
      </c>
      <c r="K19" s="10" t="n">
        <v>0.3</v>
      </c>
      <c r="L19" s="11" t="s">
        <v>103</v>
      </c>
      <c r="M19" s="11" t="s">
        <v>103</v>
      </c>
      <c r="N19" s="11" t="s">
        <v>103</v>
      </c>
      <c r="O19" s="11" t="s">
        <v>103</v>
      </c>
      <c r="P19" s="11" t="s">
        <v>103</v>
      </c>
    </row>
    <row r="20" customFormat="false" ht="15" hidden="false" customHeight="false" outlineLevel="0" collapsed="false">
      <c r="A20" s="4" t="s">
        <v>124</v>
      </c>
      <c r="B20" s="4" t="n">
        <v>11</v>
      </c>
      <c r="C20" s="4" t="s">
        <v>100</v>
      </c>
      <c r="D20" s="4" t="s">
        <v>36</v>
      </c>
      <c r="E20" s="4" t="s">
        <v>101</v>
      </c>
      <c r="F20" s="4" t="s">
        <v>102</v>
      </c>
      <c r="G20" s="4"/>
      <c r="H20" s="4"/>
      <c r="I20" s="4"/>
      <c r="J20" s="10" t="n">
        <v>1.36</v>
      </c>
      <c r="K20" s="10" t="n">
        <v>0.3</v>
      </c>
      <c r="L20" s="11" t="s">
        <v>103</v>
      </c>
      <c r="M20" s="11" t="s">
        <v>103</v>
      </c>
      <c r="N20" s="11" t="s">
        <v>103</v>
      </c>
      <c r="O20" s="11" t="s">
        <v>103</v>
      </c>
      <c r="P20" s="11" t="s">
        <v>103</v>
      </c>
    </row>
    <row r="21" customFormat="false" ht="15" hidden="false" customHeight="false" outlineLevel="0" collapsed="false">
      <c r="A21" s="4" t="s">
        <v>125</v>
      </c>
      <c r="B21" s="4" t="n">
        <v>12</v>
      </c>
      <c r="C21" s="4" t="s">
        <v>126</v>
      </c>
      <c r="D21" s="4" t="s">
        <v>36</v>
      </c>
      <c r="E21" s="4" t="s">
        <v>101</v>
      </c>
      <c r="F21" s="4" t="s">
        <v>102</v>
      </c>
      <c r="G21" s="4"/>
      <c r="H21" s="4"/>
      <c r="I21" s="4" t="n">
        <v>60</v>
      </c>
      <c r="J21" s="10" t="n">
        <v>1.36</v>
      </c>
      <c r="K21" s="10" t="n">
        <v>0.3</v>
      </c>
      <c r="L21" s="11" t="s">
        <v>103</v>
      </c>
      <c r="M21" s="11" t="s">
        <v>103</v>
      </c>
      <c r="N21" s="11" t="s">
        <v>103</v>
      </c>
      <c r="O21" s="11" t="s">
        <v>103</v>
      </c>
      <c r="P21" s="11" t="s">
        <v>103</v>
      </c>
    </row>
    <row r="22" customFormat="false" ht="15" hidden="false" customHeight="false" outlineLevel="0" collapsed="false">
      <c r="A22" s="4" t="s">
        <v>127</v>
      </c>
      <c r="B22" s="4" t="n">
        <v>12</v>
      </c>
      <c r="C22" s="4" t="s">
        <v>126</v>
      </c>
      <c r="D22" s="4" t="s">
        <v>36</v>
      </c>
      <c r="E22" s="4" t="s">
        <v>101</v>
      </c>
      <c r="F22" s="4" t="s">
        <v>102</v>
      </c>
      <c r="G22" s="4"/>
      <c r="H22" s="4"/>
      <c r="I22" s="4" t="n">
        <v>60</v>
      </c>
      <c r="J22" s="10" t="n">
        <v>1.36</v>
      </c>
      <c r="K22" s="10" t="n">
        <v>0.3</v>
      </c>
      <c r="L22" s="11" t="s">
        <v>103</v>
      </c>
      <c r="M22" s="11" t="s">
        <v>103</v>
      </c>
      <c r="N22" s="11" t="s">
        <v>103</v>
      </c>
      <c r="O22" s="11" t="s">
        <v>103</v>
      </c>
      <c r="P22" s="11" t="s">
        <v>103</v>
      </c>
    </row>
    <row r="23" customFormat="false" ht="15" hidden="false" customHeight="false" outlineLevel="0" collapsed="false">
      <c r="A23" s="4" t="s">
        <v>128</v>
      </c>
      <c r="B23" s="4" t="n">
        <v>12</v>
      </c>
      <c r="C23" s="4" t="s">
        <v>126</v>
      </c>
      <c r="D23" s="4" t="s">
        <v>36</v>
      </c>
      <c r="E23" s="4" t="s">
        <v>101</v>
      </c>
      <c r="F23" s="4" t="s">
        <v>102</v>
      </c>
      <c r="G23" s="4"/>
      <c r="H23" s="4"/>
      <c r="I23" s="4" t="n">
        <v>60</v>
      </c>
      <c r="J23" s="10" t="n">
        <v>1.36</v>
      </c>
      <c r="K23" s="10" t="n">
        <v>0.3</v>
      </c>
      <c r="L23" s="11" t="s">
        <v>103</v>
      </c>
      <c r="M23" s="11" t="s">
        <v>103</v>
      </c>
      <c r="N23" s="11" t="s">
        <v>103</v>
      </c>
      <c r="O23" s="11" t="s">
        <v>103</v>
      </c>
      <c r="P23" s="11" t="s">
        <v>103</v>
      </c>
    </row>
    <row r="24" customFormat="false" ht="15" hidden="false" customHeight="false" outlineLevel="0" collapsed="false">
      <c r="A24" s="4" t="s">
        <v>129</v>
      </c>
      <c r="B24" s="4" t="n">
        <v>12</v>
      </c>
      <c r="C24" s="4" t="s">
        <v>126</v>
      </c>
      <c r="D24" s="4" t="s">
        <v>36</v>
      </c>
      <c r="E24" s="4" t="s">
        <v>101</v>
      </c>
      <c r="F24" s="4" t="s">
        <v>102</v>
      </c>
      <c r="G24" s="4"/>
      <c r="H24" s="4"/>
      <c r="I24" s="4" t="n">
        <v>60</v>
      </c>
      <c r="J24" s="10" t="n">
        <v>1.36</v>
      </c>
      <c r="K24" s="10" t="n">
        <v>0.3</v>
      </c>
      <c r="L24" s="11" t="s">
        <v>103</v>
      </c>
      <c r="M24" s="11" t="s">
        <v>103</v>
      </c>
      <c r="N24" s="11" t="s">
        <v>103</v>
      </c>
      <c r="O24" s="11" t="s">
        <v>103</v>
      </c>
      <c r="P24" s="11" t="s">
        <v>103</v>
      </c>
    </row>
    <row r="25" customFormat="false" ht="15" hidden="false" customHeight="false" outlineLevel="0" collapsed="false">
      <c r="A25" s="4" t="s">
        <v>130</v>
      </c>
      <c r="B25" s="4" t="n">
        <v>12</v>
      </c>
      <c r="C25" s="4" t="s">
        <v>131</v>
      </c>
      <c r="D25" s="4" t="s">
        <v>36</v>
      </c>
      <c r="E25" s="4" t="s">
        <v>101</v>
      </c>
      <c r="F25" s="4" t="s">
        <v>102</v>
      </c>
      <c r="G25" s="4"/>
      <c r="H25" s="4"/>
      <c r="I25" s="4"/>
      <c r="J25" s="10" t="n">
        <v>1.36</v>
      </c>
      <c r="K25" s="10" t="n">
        <v>0.3</v>
      </c>
      <c r="L25" s="11" t="s">
        <v>103</v>
      </c>
      <c r="M25" s="11" t="s">
        <v>103</v>
      </c>
      <c r="N25" s="11" t="s">
        <v>103</v>
      </c>
      <c r="O25" s="11" t="s">
        <v>103</v>
      </c>
      <c r="P25" s="11" t="s">
        <v>103</v>
      </c>
    </row>
    <row r="26" customFormat="false" ht="15" hidden="false" customHeight="false" outlineLevel="0" collapsed="false">
      <c r="A26" s="4" t="s">
        <v>132</v>
      </c>
      <c r="B26" s="4" t="n">
        <v>12</v>
      </c>
      <c r="C26" s="4" t="s">
        <v>133</v>
      </c>
      <c r="D26" s="4" t="s">
        <v>38</v>
      </c>
      <c r="E26" s="4" t="s">
        <v>101</v>
      </c>
      <c r="F26" s="4" t="s">
        <v>134</v>
      </c>
      <c r="G26" s="4"/>
      <c r="H26" s="4"/>
      <c r="I26" s="4"/>
      <c r="J26" s="10" t="n">
        <v>0.348</v>
      </c>
      <c r="K26" s="10" t="n">
        <v>0.17</v>
      </c>
      <c r="L26" s="11" t="s">
        <v>103</v>
      </c>
      <c r="M26" s="11" t="s">
        <v>103</v>
      </c>
      <c r="N26" s="11" t="s">
        <v>103</v>
      </c>
      <c r="O26" s="11" t="s">
        <v>103</v>
      </c>
      <c r="P26" s="11" t="s">
        <v>103</v>
      </c>
    </row>
    <row r="27" customFormat="false" ht="15" hidden="false" customHeight="false" outlineLevel="0" collapsed="false">
      <c r="A27" s="4" t="s">
        <v>135</v>
      </c>
      <c r="B27" s="4" t="n">
        <v>12</v>
      </c>
      <c r="C27" s="4" t="s">
        <v>133</v>
      </c>
      <c r="D27" s="4" t="s">
        <v>38</v>
      </c>
      <c r="E27" s="4" t="s">
        <v>101</v>
      </c>
      <c r="F27" s="4" t="s">
        <v>136</v>
      </c>
      <c r="G27" s="4"/>
      <c r="H27" s="4"/>
      <c r="I27" s="4"/>
      <c r="J27" s="10" t="n">
        <v>0.348</v>
      </c>
      <c r="K27" s="10" t="n">
        <v>0.17</v>
      </c>
      <c r="L27" s="11" t="s">
        <v>103</v>
      </c>
      <c r="M27" s="11" t="s">
        <v>103</v>
      </c>
      <c r="N27" s="11" t="s">
        <v>103</v>
      </c>
      <c r="O27" s="11" t="s">
        <v>103</v>
      </c>
      <c r="P27" s="11" t="s">
        <v>103</v>
      </c>
    </row>
    <row r="28" customFormat="false" ht="15" hidden="false" customHeight="false" outlineLevel="0" collapsed="false">
      <c r="A28" s="4" t="s">
        <v>137</v>
      </c>
      <c r="B28" s="4" t="n">
        <v>12</v>
      </c>
      <c r="C28" s="4" t="s">
        <v>133</v>
      </c>
      <c r="D28" s="4" t="s">
        <v>38</v>
      </c>
      <c r="E28" s="4" t="s">
        <v>101</v>
      </c>
      <c r="F28" s="4" t="s">
        <v>136</v>
      </c>
      <c r="G28" s="4"/>
      <c r="H28" s="4"/>
      <c r="I28" s="4"/>
      <c r="J28" s="10" t="n">
        <v>0.348</v>
      </c>
      <c r="K28" s="10" t="n">
        <v>0.17</v>
      </c>
      <c r="L28" s="11" t="s">
        <v>103</v>
      </c>
      <c r="M28" s="11" t="s">
        <v>103</v>
      </c>
      <c r="N28" s="11" t="s">
        <v>103</v>
      </c>
      <c r="O28" s="11" t="s">
        <v>103</v>
      </c>
      <c r="P28" s="11" t="s">
        <v>103</v>
      </c>
    </row>
    <row r="29" customFormat="false" ht="15" hidden="false" customHeight="false" outlineLevel="0" collapsed="false">
      <c r="A29" s="4" t="s">
        <v>138</v>
      </c>
      <c r="B29" s="4" t="n">
        <v>12</v>
      </c>
      <c r="C29" s="4" t="s">
        <v>133</v>
      </c>
      <c r="D29" s="4" t="s">
        <v>38</v>
      </c>
      <c r="E29" s="4" t="s">
        <v>101</v>
      </c>
      <c r="F29" s="4"/>
      <c r="G29" s="4" t="s">
        <v>139</v>
      </c>
      <c r="H29" s="4"/>
      <c r="I29" s="4"/>
      <c r="J29" s="10" t="n">
        <v>0.348</v>
      </c>
      <c r="K29" s="10" t="n">
        <v>0.17</v>
      </c>
      <c r="L29" s="11" t="s">
        <v>103</v>
      </c>
      <c r="M29" s="11" t="s">
        <v>103</v>
      </c>
      <c r="N29" s="11" t="s">
        <v>103</v>
      </c>
      <c r="O29" s="11" t="s">
        <v>103</v>
      </c>
      <c r="P29" s="11" t="s">
        <v>103</v>
      </c>
    </row>
    <row r="30" customFormat="false" ht="15" hidden="false" customHeight="false" outlineLevel="0" collapsed="false">
      <c r="A30" s="4" t="s">
        <v>140</v>
      </c>
      <c r="B30" s="4" t="n">
        <v>12</v>
      </c>
      <c r="C30" s="4" t="s">
        <v>141</v>
      </c>
      <c r="D30" s="4" t="s">
        <v>38</v>
      </c>
      <c r="E30" s="4" t="s">
        <v>101</v>
      </c>
      <c r="F30" s="4" t="s">
        <v>136</v>
      </c>
      <c r="G30" s="4"/>
      <c r="H30" s="4"/>
      <c r="I30" s="4"/>
      <c r="J30" s="10" t="n">
        <v>0.348</v>
      </c>
      <c r="K30" s="10" t="n">
        <v>0.17</v>
      </c>
      <c r="L30" s="11" t="s">
        <v>103</v>
      </c>
      <c r="M30" s="11" t="s">
        <v>103</v>
      </c>
      <c r="N30" s="11" t="s">
        <v>103</v>
      </c>
      <c r="O30" s="11" t="s">
        <v>103</v>
      </c>
      <c r="P30" s="4"/>
    </row>
    <row r="31" customFormat="false" ht="15" hidden="false" customHeight="false" outlineLevel="0" collapsed="false">
      <c r="A31" s="4" t="s">
        <v>142</v>
      </c>
      <c r="B31" s="4" t="n">
        <v>12</v>
      </c>
      <c r="C31" s="4" t="s">
        <v>141</v>
      </c>
      <c r="D31" s="4" t="s">
        <v>38</v>
      </c>
      <c r="E31" s="4" t="s">
        <v>101</v>
      </c>
      <c r="F31" s="4" t="s">
        <v>143</v>
      </c>
      <c r="G31" s="4" t="s">
        <v>144</v>
      </c>
      <c r="H31" s="4"/>
      <c r="I31" s="4"/>
      <c r="J31" s="10" t="n">
        <v>0.348</v>
      </c>
      <c r="K31" s="10" t="n">
        <v>0.17</v>
      </c>
      <c r="L31" s="11" t="s">
        <v>103</v>
      </c>
      <c r="M31" s="11" t="s">
        <v>103</v>
      </c>
      <c r="N31" s="11" t="s">
        <v>103</v>
      </c>
      <c r="O31" s="11" t="s">
        <v>103</v>
      </c>
      <c r="P31" s="4"/>
    </row>
    <row r="32" customFormat="false" ht="15" hidden="false" customHeight="false" outlineLevel="0" collapsed="false">
      <c r="A32" s="4" t="s">
        <v>145</v>
      </c>
      <c r="B32" s="4" t="n">
        <v>12</v>
      </c>
      <c r="C32" s="4" t="s">
        <v>141</v>
      </c>
      <c r="D32" s="4" t="s">
        <v>38</v>
      </c>
      <c r="E32" s="4" t="s">
        <v>101</v>
      </c>
      <c r="F32" s="4" t="s">
        <v>143</v>
      </c>
      <c r="G32" s="4" t="s">
        <v>144</v>
      </c>
      <c r="H32" s="4"/>
      <c r="I32" s="4"/>
      <c r="J32" s="10" t="n">
        <v>0.348</v>
      </c>
      <c r="K32" s="10" t="n">
        <v>0.17</v>
      </c>
      <c r="L32" s="11" t="s">
        <v>103</v>
      </c>
      <c r="M32" s="11" t="s">
        <v>103</v>
      </c>
      <c r="N32" s="11" t="s">
        <v>103</v>
      </c>
      <c r="O32" s="11" t="s">
        <v>103</v>
      </c>
      <c r="P32" s="4"/>
    </row>
    <row r="33" customFormat="false" ht="15" hidden="false" customHeight="false" outlineLevel="0" collapsed="false">
      <c r="A33" s="4" t="s">
        <v>146</v>
      </c>
      <c r="B33" s="4" t="n">
        <v>12</v>
      </c>
      <c r="C33" s="4" t="s">
        <v>141</v>
      </c>
      <c r="D33" s="4" t="s">
        <v>38</v>
      </c>
      <c r="E33" s="4" t="s">
        <v>101</v>
      </c>
      <c r="F33" s="4" t="s">
        <v>143</v>
      </c>
      <c r="G33" s="4" t="s">
        <v>144</v>
      </c>
      <c r="H33" s="4"/>
      <c r="I33" s="4"/>
      <c r="J33" s="10" t="n">
        <v>0.348</v>
      </c>
      <c r="K33" s="10" t="n">
        <v>0.17</v>
      </c>
      <c r="L33" s="11" t="s">
        <v>103</v>
      </c>
      <c r="M33" s="11" t="s">
        <v>103</v>
      </c>
      <c r="N33" s="11" t="s">
        <v>103</v>
      </c>
      <c r="O33" s="11" t="s">
        <v>103</v>
      </c>
      <c r="P33" s="4"/>
    </row>
    <row r="34" customFormat="false" ht="15" hidden="false" customHeight="false" outlineLevel="0" collapsed="false">
      <c r="A34" s="4" t="s">
        <v>147</v>
      </c>
      <c r="B34" s="4" t="n">
        <v>12</v>
      </c>
      <c r="C34" s="4" t="s">
        <v>141</v>
      </c>
      <c r="D34" s="4" t="s">
        <v>38</v>
      </c>
      <c r="E34" s="4" t="s">
        <v>101</v>
      </c>
      <c r="F34" s="4" t="s">
        <v>143</v>
      </c>
      <c r="G34" s="4" t="s">
        <v>144</v>
      </c>
      <c r="H34" s="4"/>
      <c r="I34" s="4"/>
      <c r="J34" s="10" t="n">
        <v>0.348</v>
      </c>
      <c r="K34" s="10" t="n">
        <v>0.17</v>
      </c>
      <c r="L34" s="11" t="s">
        <v>103</v>
      </c>
      <c r="M34" s="11" t="s">
        <v>103</v>
      </c>
      <c r="N34" s="11" t="s">
        <v>103</v>
      </c>
      <c r="O34" s="11" t="s">
        <v>103</v>
      </c>
      <c r="P34" s="4"/>
    </row>
    <row r="35" customFormat="false" ht="15" hidden="false" customHeight="false" outlineLevel="0" collapsed="false">
      <c r="A35" s="4" t="s">
        <v>148</v>
      </c>
      <c r="B35" s="4" t="n">
        <v>12</v>
      </c>
      <c r="C35" s="4" t="s">
        <v>141</v>
      </c>
      <c r="D35" s="4" t="s">
        <v>38</v>
      </c>
      <c r="E35" s="4" t="s">
        <v>101</v>
      </c>
      <c r="F35" s="4" t="s">
        <v>143</v>
      </c>
      <c r="G35" s="4" t="s">
        <v>144</v>
      </c>
      <c r="H35" s="4"/>
      <c r="I35" s="4"/>
      <c r="J35" s="10" t="n">
        <v>0.348</v>
      </c>
      <c r="K35" s="10" t="n">
        <v>0.17</v>
      </c>
      <c r="L35" s="11" t="s">
        <v>103</v>
      </c>
      <c r="M35" s="11" t="s">
        <v>103</v>
      </c>
      <c r="N35" s="11" t="s">
        <v>103</v>
      </c>
      <c r="O35" s="11" t="s">
        <v>103</v>
      </c>
      <c r="P35" s="4"/>
    </row>
    <row r="36" customFormat="false" ht="15" hidden="false" customHeight="false" outlineLevel="0" collapsed="false">
      <c r="A36" s="4" t="s">
        <v>149</v>
      </c>
      <c r="B36" s="4" t="n">
        <v>12</v>
      </c>
      <c r="C36" s="4" t="s">
        <v>141</v>
      </c>
      <c r="D36" s="4" t="s">
        <v>38</v>
      </c>
      <c r="E36" s="4" t="s">
        <v>101</v>
      </c>
      <c r="F36" s="4" t="s">
        <v>143</v>
      </c>
      <c r="G36" s="4" t="s">
        <v>144</v>
      </c>
      <c r="H36" s="4"/>
      <c r="I36" s="4"/>
      <c r="J36" s="10" t="n">
        <v>0.348</v>
      </c>
      <c r="K36" s="10" t="n">
        <v>0.17</v>
      </c>
      <c r="L36" s="11" t="s">
        <v>103</v>
      </c>
      <c r="M36" s="11" t="s">
        <v>103</v>
      </c>
      <c r="N36" s="11" t="s">
        <v>103</v>
      </c>
      <c r="O36" s="11" t="s">
        <v>103</v>
      </c>
      <c r="P36" s="4"/>
    </row>
    <row r="37" customFormat="false" ht="15" hidden="false" customHeight="false" outlineLevel="0" collapsed="false">
      <c r="A37" s="4" t="s">
        <v>150</v>
      </c>
      <c r="B37" s="4" t="n">
        <v>12</v>
      </c>
      <c r="C37" s="4" t="s">
        <v>141</v>
      </c>
      <c r="D37" s="4" t="s">
        <v>38</v>
      </c>
      <c r="E37" s="4" t="s">
        <v>101</v>
      </c>
      <c r="F37" s="4" t="s">
        <v>143</v>
      </c>
      <c r="G37" s="4" t="s">
        <v>144</v>
      </c>
      <c r="H37" s="4"/>
      <c r="I37" s="4"/>
      <c r="J37" s="10" t="n">
        <v>0.348</v>
      </c>
      <c r="K37" s="10" t="n">
        <v>0.17</v>
      </c>
      <c r="L37" s="11" t="s">
        <v>103</v>
      </c>
      <c r="M37" s="11" t="s">
        <v>103</v>
      </c>
      <c r="N37" s="11" t="s">
        <v>103</v>
      </c>
      <c r="O37" s="11" t="s">
        <v>103</v>
      </c>
      <c r="P37" s="4"/>
    </row>
    <row r="38" customFormat="false" ht="15" hidden="false" customHeight="false" outlineLevel="0" collapsed="false">
      <c r="A38" s="4" t="s">
        <v>151</v>
      </c>
      <c r="B38" s="4" t="n">
        <v>12</v>
      </c>
      <c r="C38" s="4" t="s">
        <v>141</v>
      </c>
      <c r="D38" s="4" t="s">
        <v>38</v>
      </c>
      <c r="E38" s="4" t="s">
        <v>101</v>
      </c>
      <c r="F38" s="4" t="s">
        <v>143</v>
      </c>
      <c r="G38" s="4" t="s">
        <v>144</v>
      </c>
      <c r="H38" s="4"/>
      <c r="I38" s="4"/>
      <c r="J38" s="10" t="n">
        <v>0.348</v>
      </c>
      <c r="K38" s="10" t="n">
        <v>0.17</v>
      </c>
      <c r="L38" s="11" t="s">
        <v>103</v>
      </c>
      <c r="M38" s="11" t="s">
        <v>103</v>
      </c>
      <c r="N38" s="11" t="s">
        <v>103</v>
      </c>
      <c r="O38" s="11" t="s">
        <v>103</v>
      </c>
      <c r="P38" s="4"/>
    </row>
    <row r="39" customFormat="false" ht="15" hidden="false" customHeight="false" outlineLevel="0" collapsed="false">
      <c r="A39" s="4" t="s">
        <v>152</v>
      </c>
      <c r="B39" s="4" t="n">
        <v>12</v>
      </c>
      <c r="C39" s="4" t="s">
        <v>141</v>
      </c>
      <c r="D39" s="4" t="s">
        <v>38</v>
      </c>
      <c r="E39" s="4" t="s">
        <v>101</v>
      </c>
      <c r="F39" s="4" t="s">
        <v>143</v>
      </c>
      <c r="G39" s="4" t="s">
        <v>144</v>
      </c>
      <c r="H39" s="4"/>
      <c r="I39" s="4"/>
      <c r="J39" s="10" t="n">
        <v>0.348</v>
      </c>
      <c r="K39" s="10" t="n">
        <v>0.17</v>
      </c>
      <c r="L39" s="11" t="s">
        <v>103</v>
      </c>
      <c r="M39" s="11" t="s">
        <v>103</v>
      </c>
      <c r="N39" s="11" t="s">
        <v>103</v>
      </c>
      <c r="O39" s="11" t="s">
        <v>103</v>
      </c>
      <c r="P39" s="4"/>
    </row>
    <row r="40" customFormat="false" ht="15" hidden="false" customHeight="false" outlineLevel="0" collapsed="false">
      <c r="A40" s="4" t="s">
        <v>153</v>
      </c>
      <c r="B40" s="4" t="n">
        <v>12</v>
      </c>
      <c r="C40" s="4" t="s">
        <v>141</v>
      </c>
      <c r="D40" s="4" t="s">
        <v>38</v>
      </c>
      <c r="E40" s="4" t="s">
        <v>101</v>
      </c>
      <c r="F40" s="4" t="s">
        <v>143</v>
      </c>
      <c r="G40" s="4" t="s">
        <v>144</v>
      </c>
      <c r="H40" s="4"/>
      <c r="I40" s="4"/>
      <c r="J40" s="10" t="n">
        <v>0.348</v>
      </c>
      <c r="K40" s="10" t="n">
        <v>0.17</v>
      </c>
      <c r="L40" s="11" t="s">
        <v>103</v>
      </c>
      <c r="M40" s="11" t="s">
        <v>103</v>
      </c>
      <c r="N40" s="11" t="s">
        <v>103</v>
      </c>
      <c r="O40" s="11" t="s">
        <v>103</v>
      </c>
      <c r="P40" s="4"/>
    </row>
    <row r="41" customFormat="false" ht="15" hidden="false" customHeight="false" outlineLevel="0" collapsed="false">
      <c r="A41" s="4" t="s">
        <v>154</v>
      </c>
      <c r="B41" s="4" t="n">
        <v>12</v>
      </c>
      <c r="C41" s="4" t="s">
        <v>141</v>
      </c>
      <c r="D41" s="4" t="s">
        <v>38</v>
      </c>
      <c r="E41" s="4" t="s">
        <v>101</v>
      </c>
      <c r="F41" s="4" t="s">
        <v>143</v>
      </c>
      <c r="G41" s="4" t="s">
        <v>144</v>
      </c>
      <c r="H41" s="4"/>
      <c r="I41" s="4"/>
      <c r="J41" s="10" t="n">
        <v>0.348</v>
      </c>
      <c r="K41" s="10" t="n">
        <v>0.17</v>
      </c>
      <c r="L41" s="11" t="s">
        <v>103</v>
      </c>
      <c r="M41" s="11" t="s">
        <v>103</v>
      </c>
      <c r="N41" s="11" t="s">
        <v>103</v>
      </c>
      <c r="O41" s="11" t="s">
        <v>103</v>
      </c>
      <c r="P41" s="4"/>
    </row>
    <row r="42" customFormat="false" ht="15" hidden="false" customHeight="false" outlineLevel="0" collapsed="false">
      <c r="A42" s="4" t="s">
        <v>155</v>
      </c>
      <c r="B42" s="4" t="n">
        <v>12</v>
      </c>
      <c r="C42" s="4" t="s">
        <v>141</v>
      </c>
      <c r="D42" s="4" t="s">
        <v>38</v>
      </c>
      <c r="E42" s="4" t="s">
        <v>101</v>
      </c>
      <c r="F42" s="4" t="s">
        <v>143</v>
      </c>
      <c r="G42" s="4" t="s">
        <v>144</v>
      </c>
      <c r="H42" s="4"/>
      <c r="I42" s="4"/>
      <c r="J42" s="10" t="n">
        <v>0.348</v>
      </c>
      <c r="K42" s="10" t="n">
        <v>0.17</v>
      </c>
      <c r="L42" s="11" t="s">
        <v>103</v>
      </c>
      <c r="M42" s="11" t="s">
        <v>103</v>
      </c>
      <c r="N42" s="11" t="s">
        <v>103</v>
      </c>
      <c r="O42" s="11" t="s">
        <v>103</v>
      </c>
      <c r="P42" s="4"/>
    </row>
    <row r="43" customFormat="false" ht="15" hidden="false" customHeight="false" outlineLevel="0" collapsed="false">
      <c r="A43" s="4" t="s">
        <v>156</v>
      </c>
      <c r="B43" s="4" t="n">
        <v>12</v>
      </c>
      <c r="C43" s="4" t="s">
        <v>141</v>
      </c>
      <c r="D43" s="4" t="s">
        <v>38</v>
      </c>
      <c r="E43" s="4" t="s">
        <v>101</v>
      </c>
      <c r="F43" s="4" t="s">
        <v>143</v>
      </c>
      <c r="G43" s="4" t="s">
        <v>144</v>
      </c>
      <c r="H43" s="4"/>
      <c r="I43" s="4"/>
      <c r="J43" s="10" t="n">
        <v>0.348</v>
      </c>
      <c r="K43" s="10" t="n">
        <v>0.17</v>
      </c>
      <c r="L43" s="11" t="s">
        <v>103</v>
      </c>
      <c r="M43" s="11" t="s">
        <v>103</v>
      </c>
      <c r="N43" s="11" t="s">
        <v>103</v>
      </c>
      <c r="O43" s="11" t="s">
        <v>103</v>
      </c>
      <c r="P43" s="4"/>
    </row>
    <row r="44" customFormat="false" ht="15" hidden="false" customHeight="false" outlineLevel="0" collapsed="false">
      <c r="A44" s="4" t="s">
        <v>157</v>
      </c>
      <c r="B44" s="4" t="n">
        <v>12</v>
      </c>
      <c r="C44" s="4" t="s">
        <v>141</v>
      </c>
      <c r="D44" s="4" t="s">
        <v>38</v>
      </c>
      <c r="E44" s="4" t="s">
        <v>101</v>
      </c>
      <c r="F44" s="4" t="s">
        <v>158</v>
      </c>
      <c r="G44" s="4"/>
      <c r="H44" s="4"/>
      <c r="I44" s="4"/>
      <c r="J44" s="10" t="n">
        <v>0.348</v>
      </c>
      <c r="K44" s="10" t="n">
        <v>0.17</v>
      </c>
      <c r="L44" s="11" t="s">
        <v>103</v>
      </c>
      <c r="M44" s="11" t="s">
        <v>103</v>
      </c>
      <c r="N44" s="11" t="s">
        <v>103</v>
      </c>
      <c r="O44" s="11" t="s">
        <v>103</v>
      </c>
      <c r="P44" s="4"/>
    </row>
    <row r="45" customFormat="false" ht="15" hidden="false" customHeight="false" outlineLevel="0" collapsed="false">
      <c r="A45" s="4" t="s">
        <v>159</v>
      </c>
      <c r="B45" s="4" t="n">
        <v>12</v>
      </c>
      <c r="C45" s="4" t="s">
        <v>141</v>
      </c>
      <c r="D45" s="4" t="s">
        <v>38</v>
      </c>
      <c r="E45" s="4" t="s">
        <v>101</v>
      </c>
      <c r="F45" s="4" t="s">
        <v>158</v>
      </c>
      <c r="G45" s="4"/>
      <c r="H45" s="4"/>
      <c r="I45" s="4"/>
      <c r="J45" s="10" t="n">
        <v>0.348</v>
      </c>
      <c r="K45" s="10" t="n">
        <v>0.17</v>
      </c>
      <c r="L45" s="11" t="s">
        <v>103</v>
      </c>
      <c r="M45" s="11" t="s">
        <v>103</v>
      </c>
      <c r="N45" s="11" t="s">
        <v>103</v>
      </c>
      <c r="O45" s="11" t="s">
        <v>103</v>
      </c>
      <c r="P45" s="4"/>
    </row>
    <row r="46" customFormat="false" ht="15" hidden="false" customHeight="false" outlineLevel="0" collapsed="false">
      <c r="A46" s="4" t="s">
        <v>160</v>
      </c>
      <c r="B46" s="4" t="n">
        <v>12</v>
      </c>
      <c r="C46" s="4" t="s">
        <v>141</v>
      </c>
      <c r="D46" s="4" t="s">
        <v>38</v>
      </c>
      <c r="E46" s="4" t="s">
        <v>101</v>
      </c>
      <c r="F46" s="4" t="s">
        <v>158</v>
      </c>
      <c r="G46" s="4"/>
      <c r="H46" s="4"/>
      <c r="I46" s="4"/>
      <c r="J46" s="10" t="n">
        <v>0.348</v>
      </c>
      <c r="K46" s="10" t="n">
        <v>0.17</v>
      </c>
      <c r="L46" s="11" t="s">
        <v>103</v>
      </c>
      <c r="M46" s="11" t="s">
        <v>103</v>
      </c>
      <c r="N46" s="11" t="s">
        <v>103</v>
      </c>
      <c r="O46" s="11" t="s">
        <v>103</v>
      </c>
      <c r="P46" s="4"/>
    </row>
    <row r="47" customFormat="false" ht="15" hidden="false" customHeight="false" outlineLevel="0" collapsed="false">
      <c r="A47" s="4" t="s">
        <v>161</v>
      </c>
      <c r="B47" s="4" t="n">
        <v>12</v>
      </c>
      <c r="C47" s="4" t="s">
        <v>141</v>
      </c>
      <c r="D47" s="4" t="s">
        <v>38</v>
      </c>
      <c r="E47" s="4" t="s">
        <v>101</v>
      </c>
      <c r="F47" s="4" t="s">
        <v>158</v>
      </c>
      <c r="G47" s="4"/>
      <c r="H47" s="4"/>
      <c r="I47" s="4"/>
      <c r="J47" s="10" t="n">
        <v>0.348</v>
      </c>
      <c r="K47" s="10" t="n">
        <v>0.17</v>
      </c>
      <c r="L47" s="11" t="s">
        <v>103</v>
      </c>
      <c r="M47" s="11" t="s">
        <v>103</v>
      </c>
      <c r="N47" s="11" t="s">
        <v>103</v>
      </c>
      <c r="O47" s="11" t="s">
        <v>103</v>
      </c>
      <c r="P47" s="4"/>
    </row>
    <row r="48" customFormat="false" ht="15" hidden="false" customHeight="false" outlineLevel="0" collapsed="false">
      <c r="A48" s="4" t="s">
        <v>162</v>
      </c>
      <c r="B48" s="4" t="n">
        <v>12</v>
      </c>
      <c r="C48" s="4" t="s">
        <v>141</v>
      </c>
      <c r="D48" s="4" t="s">
        <v>38</v>
      </c>
      <c r="E48" s="4" t="s">
        <v>101</v>
      </c>
      <c r="F48" s="4" t="s">
        <v>158</v>
      </c>
      <c r="G48" s="4"/>
      <c r="H48" s="4"/>
      <c r="I48" s="4"/>
      <c r="J48" s="10" t="n">
        <v>0.348</v>
      </c>
      <c r="K48" s="10" t="n">
        <v>0.17</v>
      </c>
      <c r="L48" s="11" t="s">
        <v>103</v>
      </c>
      <c r="M48" s="11" t="s">
        <v>103</v>
      </c>
      <c r="N48" s="11" t="s">
        <v>103</v>
      </c>
      <c r="O48" s="11" t="s">
        <v>103</v>
      </c>
      <c r="P48" s="4"/>
    </row>
    <row r="49" customFormat="false" ht="15" hidden="false" customHeight="false" outlineLevel="0" collapsed="false">
      <c r="A49" s="4" t="s">
        <v>163</v>
      </c>
      <c r="B49" s="4" t="n">
        <v>12</v>
      </c>
      <c r="C49" s="4" t="s">
        <v>141</v>
      </c>
      <c r="D49" s="4" t="s">
        <v>38</v>
      </c>
      <c r="E49" s="4" t="s">
        <v>101</v>
      </c>
      <c r="F49" s="4" t="s">
        <v>158</v>
      </c>
      <c r="G49" s="4"/>
      <c r="H49" s="4"/>
      <c r="I49" s="4"/>
      <c r="J49" s="10" t="n">
        <v>0.348</v>
      </c>
      <c r="K49" s="10" t="n">
        <v>0.17</v>
      </c>
      <c r="L49" s="11" t="s">
        <v>103</v>
      </c>
      <c r="M49" s="11" t="s">
        <v>103</v>
      </c>
      <c r="N49" s="11" t="s">
        <v>103</v>
      </c>
      <c r="O49" s="11" t="s">
        <v>103</v>
      </c>
      <c r="P49" s="4"/>
    </row>
    <row r="50" customFormat="false" ht="15" hidden="false" customHeight="false" outlineLevel="0" collapsed="false">
      <c r="A50" s="4" t="s">
        <v>164</v>
      </c>
      <c r="B50" s="4" t="n">
        <v>12</v>
      </c>
      <c r="C50" s="4" t="s">
        <v>141</v>
      </c>
      <c r="D50" s="4" t="s">
        <v>38</v>
      </c>
      <c r="E50" s="4" t="s">
        <v>101</v>
      </c>
      <c r="F50" s="4" t="s">
        <v>158</v>
      </c>
      <c r="G50" s="4"/>
      <c r="H50" s="4"/>
      <c r="I50" s="4"/>
      <c r="J50" s="10" t="n">
        <v>0.348</v>
      </c>
      <c r="K50" s="10" t="n">
        <v>0.17</v>
      </c>
      <c r="L50" s="11" t="s">
        <v>103</v>
      </c>
      <c r="M50" s="11" t="s">
        <v>103</v>
      </c>
      <c r="N50" s="11" t="s">
        <v>103</v>
      </c>
      <c r="O50" s="11" t="s">
        <v>103</v>
      </c>
      <c r="P50" s="4"/>
    </row>
    <row r="51" customFormat="false" ht="15" hidden="false" customHeight="false" outlineLevel="0" collapsed="false">
      <c r="A51" s="4" t="s">
        <v>165</v>
      </c>
      <c r="B51" s="4" t="n">
        <v>12</v>
      </c>
      <c r="C51" s="4" t="s">
        <v>141</v>
      </c>
      <c r="D51" s="4" t="s">
        <v>38</v>
      </c>
      <c r="E51" s="4" t="s">
        <v>101</v>
      </c>
      <c r="F51" s="4" t="s">
        <v>158</v>
      </c>
      <c r="G51" s="4"/>
      <c r="H51" s="4"/>
      <c r="I51" s="4"/>
      <c r="J51" s="10" t="n">
        <v>0.348</v>
      </c>
      <c r="K51" s="10" t="n">
        <v>0.17</v>
      </c>
      <c r="L51" s="11" t="s">
        <v>103</v>
      </c>
      <c r="M51" s="11" t="s">
        <v>103</v>
      </c>
      <c r="N51" s="11" t="s">
        <v>103</v>
      </c>
      <c r="O51" s="11" t="s">
        <v>103</v>
      </c>
      <c r="P51" s="4"/>
    </row>
    <row r="52" customFormat="false" ht="15" hidden="false" customHeight="false" outlineLevel="0" collapsed="false">
      <c r="A52" s="4" t="s">
        <v>166</v>
      </c>
      <c r="B52" s="4" t="n">
        <v>12</v>
      </c>
      <c r="C52" s="4" t="s">
        <v>141</v>
      </c>
      <c r="D52" s="4" t="s">
        <v>38</v>
      </c>
      <c r="E52" s="4" t="s">
        <v>101</v>
      </c>
      <c r="F52" s="4"/>
      <c r="G52" s="4" t="s">
        <v>167</v>
      </c>
      <c r="H52" s="4"/>
      <c r="I52" s="4"/>
      <c r="J52" s="10" t="n">
        <v>0.348</v>
      </c>
      <c r="K52" s="10" t="n">
        <v>0.17</v>
      </c>
      <c r="L52" s="11" t="s">
        <v>103</v>
      </c>
      <c r="M52" s="11" t="s">
        <v>103</v>
      </c>
      <c r="N52" s="11" t="s">
        <v>103</v>
      </c>
      <c r="O52" s="11" t="s">
        <v>103</v>
      </c>
      <c r="P52" s="4"/>
    </row>
    <row r="53" customFormat="false" ht="15" hidden="false" customHeight="false" outlineLevel="0" collapsed="false">
      <c r="A53" s="4" t="s">
        <v>168</v>
      </c>
      <c r="B53" s="4" t="n">
        <v>12</v>
      </c>
      <c r="C53" s="4" t="s">
        <v>141</v>
      </c>
      <c r="D53" s="4" t="s">
        <v>38</v>
      </c>
      <c r="E53" s="4" t="s">
        <v>101</v>
      </c>
      <c r="F53" s="4"/>
      <c r="G53" s="4" t="s">
        <v>167</v>
      </c>
      <c r="H53" s="4"/>
      <c r="I53" s="4"/>
      <c r="J53" s="10" t="n">
        <v>0.348</v>
      </c>
      <c r="K53" s="10" t="n">
        <v>0.17</v>
      </c>
      <c r="L53" s="11" t="s">
        <v>103</v>
      </c>
      <c r="M53" s="11" t="s">
        <v>103</v>
      </c>
      <c r="N53" s="11" t="s">
        <v>103</v>
      </c>
      <c r="O53" s="11" t="s">
        <v>103</v>
      </c>
      <c r="P53" s="4"/>
    </row>
    <row r="54" customFormat="false" ht="15" hidden="false" customHeight="false" outlineLevel="0" collapsed="false">
      <c r="A54" s="4" t="s">
        <v>169</v>
      </c>
      <c r="B54" s="4" t="n">
        <v>12</v>
      </c>
      <c r="C54" s="4" t="s">
        <v>141</v>
      </c>
      <c r="D54" s="4" t="s">
        <v>38</v>
      </c>
      <c r="E54" s="4" t="s">
        <v>101</v>
      </c>
      <c r="F54" s="4"/>
      <c r="G54" s="4" t="s">
        <v>167</v>
      </c>
      <c r="H54" s="4"/>
      <c r="I54" s="4"/>
      <c r="J54" s="10" t="n">
        <v>0.348</v>
      </c>
      <c r="K54" s="10" t="n">
        <v>0.17</v>
      </c>
      <c r="L54" s="11" t="s">
        <v>103</v>
      </c>
      <c r="M54" s="11" t="s">
        <v>103</v>
      </c>
      <c r="N54" s="11" t="s">
        <v>103</v>
      </c>
      <c r="O54" s="11" t="s">
        <v>103</v>
      </c>
      <c r="P54" s="4"/>
    </row>
    <row r="55" customFormat="false" ht="15" hidden="false" customHeight="false" outlineLevel="0" collapsed="false">
      <c r="A55" s="4" t="s">
        <v>170</v>
      </c>
      <c r="B55" s="4" t="n">
        <v>12</v>
      </c>
      <c r="C55" s="4" t="s">
        <v>141</v>
      </c>
      <c r="D55" s="4" t="s">
        <v>38</v>
      </c>
      <c r="E55" s="4" t="s">
        <v>101</v>
      </c>
      <c r="F55" s="4"/>
      <c r="G55" s="4" t="s">
        <v>167</v>
      </c>
      <c r="H55" s="4"/>
      <c r="I55" s="4"/>
      <c r="J55" s="10" t="n">
        <v>0.348</v>
      </c>
      <c r="K55" s="10" t="n">
        <v>0.17</v>
      </c>
      <c r="L55" s="11" t="s">
        <v>103</v>
      </c>
      <c r="M55" s="11" t="s">
        <v>103</v>
      </c>
      <c r="N55" s="11" t="s">
        <v>103</v>
      </c>
      <c r="O55" s="11" t="s">
        <v>103</v>
      </c>
      <c r="P55" s="4"/>
    </row>
    <row r="56" customFormat="false" ht="15" hidden="false" customHeight="false" outlineLevel="0" collapsed="false">
      <c r="A56" s="4" t="s">
        <v>171</v>
      </c>
      <c r="B56" s="4" t="n">
        <v>12</v>
      </c>
      <c r="C56" s="4" t="s">
        <v>141</v>
      </c>
      <c r="D56" s="4" t="s">
        <v>38</v>
      </c>
      <c r="E56" s="4" t="s">
        <v>101</v>
      </c>
      <c r="F56" s="4"/>
      <c r="G56" s="4" t="s">
        <v>167</v>
      </c>
      <c r="H56" s="4"/>
      <c r="I56" s="4"/>
      <c r="J56" s="10" t="n">
        <v>0.348</v>
      </c>
      <c r="K56" s="10" t="n">
        <v>0.17</v>
      </c>
      <c r="L56" s="11" t="s">
        <v>103</v>
      </c>
      <c r="M56" s="11" t="s">
        <v>103</v>
      </c>
      <c r="N56" s="11" t="s">
        <v>103</v>
      </c>
      <c r="O56" s="11" t="s">
        <v>103</v>
      </c>
      <c r="P56" s="4"/>
    </row>
    <row r="57" customFormat="false" ht="15" hidden="false" customHeight="false" outlineLevel="0" collapsed="false">
      <c r="A57" s="4" t="s">
        <v>172</v>
      </c>
      <c r="B57" s="4" t="n">
        <v>12</v>
      </c>
      <c r="C57" s="4" t="s">
        <v>141</v>
      </c>
      <c r="D57" s="4" t="s">
        <v>38</v>
      </c>
      <c r="E57" s="4" t="s">
        <v>101</v>
      </c>
      <c r="F57" s="4"/>
      <c r="G57" s="4" t="s">
        <v>167</v>
      </c>
      <c r="H57" s="4"/>
      <c r="I57" s="4"/>
      <c r="J57" s="10" t="n">
        <v>0.348</v>
      </c>
      <c r="K57" s="10" t="n">
        <v>0.17</v>
      </c>
      <c r="L57" s="11" t="s">
        <v>103</v>
      </c>
      <c r="M57" s="11" t="s">
        <v>103</v>
      </c>
      <c r="N57" s="11" t="s">
        <v>103</v>
      </c>
      <c r="O57" s="11" t="s">
        <v>103</v>
      </c>
      <c r="P57" s="4"/>
    </row>
    <row r="58" customFormat="false" ht="15" hidden="false" customHeight="false" outlineLevel="0" collapsed="false">
      <c r="A58" s="4" t="s">
        <v>173</v>
      </c>
      <c r="B58" s="4" t="n">
        <v>12</v>
      </c>
      <c r="C58" s="4" t="s">
        <v>141</v>
      </c>
      <c r="D58" s="4" t="s">
        <v>38</v>
      </c>
      <c r="E58" s="4" t="s">
        <v>101</v>
      </c>
      <c r="F58" s="4"/>
      <c r="G58" s="4" t="s">
        <v>167</v>
      </c>
      <c r="H58" s="4"/>
      <c r="I58" s="4"/>
      <c r="J58" s="10" t="n">
        <v>0.348</v>
      </c>
      <c r="K58" s="10" t="n">
        <v>0.17</v>
      </c>
      <c r="L58" s="11" t="s">
        <v>103</v>
      </c>
      <c r="M58" s="11" t="s">
        <v>103</v>
      </c>
      <c r="N58" s="11" t="s">
        <v>103</v>
      </c>
      <c r="O58" s="11" t="s">
        <v>103</v>
      </c>
      <c r="P58" s="4"/>
    </row>
    <row r="59" customFormat="false" ht="15" hidden="false" customHeight="false" outlineLevel="0" collapsed="false">
      <c r="A59" s="4" t="s">
        <v>174</v>
      </c>
      <c r="B59" s="4" t="n">
        <v>12</v>
      </c>
      <c r="C59" s="4" t="s">
        <v>141</v>
      </c>
      <c r="D59" s="4" t="s">
        <v>38</v>
      </c>
      <c r="E59" s="4" t="s">
        <v>101</v>
      </c>
      <c r="F59" s="4"/>
      <c r="G59" s="4" t="s">
        <v>167</v>
      </c>
      <c r="H59" s="4"/>
      <c r="I59" s="4"/>
      <c r="J59" s="10" t="n">
        <v>0.348</v>
      </c>
      <c r="K59" s="10" t="n">
        <v>0.17</v>
      </c>
      <c r="L59" s="11" t="s">
        <v>103</v>
      </c>
      <c r="M59" s="11" t="s">
        <v>103</v>
      </c>
      <c r="N59" s="11" t="s">
        <v>103</v>
      </c>
      <c r="O59" s="11" t="s">
        <v>103</v>
      </c>
      <c r="P59" s="4"/>
    </row>
    <row r="60" customFormat="false" ht="15" hidden="false" customHeight="false" outlineLevel="0" collapsed="false">
      <c r="A60" s="4" t="s">
        <v>175</v>
      </c>
      <c r="B60" s="4" t="n">
        <v>12</v>
      </c>
      <c r="C60" s="4" t="s">
        <v>141</v>
      </c>
      <c r="D60" s="4" t="s">
        <v>38</v>
      </c>
      <c r="E60" s="4" t="s">
        <v>101</v>
      </c>
      <c r="F60" s="4"/>
      <c r="G60" s="4" t="s">
        <v>167</v>
      </c>
      <c r="H60" s="4"/>
      <c r="I60" s="4"/>
      <c r="J60" s="10" t="n">
        <v>0.348</v>
      </c>
      <c r="K60" s="10" t="n">
        <v>0.17</v>
      </c>
      <c r="L60" s="11" t="s">
        <v>103</v>
      </c>
      <c r="M60" s="11" t="s">
        <v>103</v>
      </c>
      <c r="N60" s="11" t="s">
        <v>103</v>
      </c>
      <c r="O60" s="11" t="s">
        <v>103</v>
      </c>
      <c r="P60" s="4"/>
    </row>
    <row r="61" customFormat="false" ht="15" hidden="false" customHeight="false" outlineLevel="0" collapsed="false">
      <c r="A61" s="4" t="s">
        <v>176</v>
      </c>
      <c r="B61" s="4" t="n">
        <v>12</v>
      </c>
      <c r="C61" s="4" t="s">
        <v>141</v>
      </c>
      <c r="D61" s="4" t="s">
        <v>38</v>
      </c>
      <c r="E61" s="4" t="s">
        <v>101</v>
      </c>
      <c r="F61" s="4" t="s">
        <v>134</v>
      </c>
      <c r="G61" s="4"/>
      <c r="H61" s="4"/>
      <c r="I61" s="4"/>
      <c r="J61" s="10" t="n">
        <v>0.348</v>
      </c>
      <c r="K61" s="10" t="n">
        <v>0.17</v>
      </c>
      <c r="L61" s="11" t="s">
        <v>103</v>
      </c>
      <c r="M61" s="11" t="s">
        <v>103</v>
      </c>
      <c r="N61" s="11" t="s">
        <v>103</v>
      </c>
      <c r="O61" s="11" t="s">
        <v>103</v>
      </c>
      <c r="P61" s="4"/>
    </row>
    <row r="62" customFormat="false" ht="15" hidden="false" customHeight="false" outlineLevel="0" collapsed="false">
      <c r="A62" s="4" t="s">
        <v>177</v>
      </c>
      <c r="B62" s="4" t="n">
        <v>12</v>
      </c>
      <c r="C62" s="4" t="s">
        <v>141</v>
      </c>
      <c r="D62" s="4" t="s">
        <v>38</v>
      </c>
      <c r="E62" s="4" t="s">
        <v>101</v>
      </c>
      <c r="F62" s="4" t="s">
        <v>136</v>
      </c>
      <c r="G62" s="4"/>
      <c r="H62" s="4"/>
      <c r="I62" s="4"/>
      <c r="J62" s="10" t="n">
        <v>0.348</v>
      </c>
      <c r="K62" s="10" t="n">
        <v>0.17</v>
      </c>
      <c r="L62" s="11" t="s">
        <v>103</v>
      </c>
      <c r="M62" s="11" t="s">
        <v>103</v>
      </c>
      <c r="N62" s="11" t="s">
        <v>103</v>
      </c>
      <c r="O62" s="11" t="s">
        <v>103</v>
      </c>
      <c r="P62" s="11" t="s">
        <v>103</v>
      </c>
    </row>
    <row r="63" customFormat="false" ht="15" hidden="false" customHeight="false" outlineLevel="0" collapsed="false">
      <c r="A63" s="4" t="s">
        <v>178</v>
      </c>
      <c r="B63" s="4" t="n">
        <v>12</v>
      </c>
      <c r="C63" s="4" t="s">
        <v>141</v>
      </c>
      <c r="D63" s="4" t="s">
        <v>38</v>
      </c>
      <c r="E63" s="4" t="s">
        <v>101</v>
      </c>
      <c r="F63" s="4" t="s">
        <v>136</v>
      </c>
      <c r="G63" s="4"/>
      <c r="H63" s="4"/>
      <c r="I63" s="4"/>
      <c r="J63" s="10" t="n">
        <v>0.348</v>
      </c>
      <c r="K63" s="10" t="n">
        <v>0.17</v>
      </c>
      <c r="L63" s="11" t="s">
        <v>103</v>
      </c>
      <c r="M63" s="11" t="s">
        <v>103</v>
      </c>
      <c r="N63" s="11" t="s">
        <v>103</v>
      </c>
      <c r="O63" s="11" t="s">
        <v>103</v>
      </c>
      <c r="P63" s="11" t="s">
        <v>103</v>
      </c>
    </row>
    <row r="64" customFormat="false" ht="15" hidden="false" customHeight="false" outlineLevel="0" collapsed="false">
      <c r="A64" s="4" t="s">
        <v>179</v>
      </c>
      <c r="B64" s="4" t="n">
        <v>12</v>
      </c>
      <c r="C64" s="4" t="s">
        <v>141</v>
      </c>
      <c r="D64" s="4" t="s">
        <v>38</v>
      </c>
      <c r="E64" s="4" t="s">
        <v>101</v>
      </c>
      <c r="F64" s="4" t="s">
        <v>136</v>
      </c>
      <c r="G64" s="4"/>
      <c r="H64" s="4"/>
      <c r="I64" s="4"/>
      <c r="J64" s="10" t="n">
        <v>0.348</v>
      </c>
      <c r="K64" s="10" t="n">
        <v>0.17</v>
      </c>
      <c r="L64" s="11" t="s">
        <v>103</v>
      </c>
      <c r="M64" s="11" t="s">
        <v>103</v>
      </c>
      <c r="N64" s="11" t="s">
        <v>103</v>
      </c>
      <c r="O64" s="11" t="s">
        <v>103</v>
      </c>
      <c r="P64" s="11" t="s">
        <v>103</v>
      </c>
    </row>
    <row r="65" customFormat="false" ht="15" hidden="false" customHeight="false" outlineLevel="0" collapsed="false">
      <c r="A65" s="4" t="s">
        <v>180</v>
      </c>
      <c r="B65" s="4" t="n">
        <v>12</v>
      </c>
      <c r="C65" s="4" t="s">
        <v>141</v>
      </c>
      <c r="D65" s="4" t="s">
        <v>38</v>
      </c>
      <c r="E65" s="4" t="s">
        <v>101</v>
      </c>
      <c r="F65" s="4" t="s">
        <v>181</v>
      </c>
      <c r="G65" s="4"/>
      <c r="H65" s="4"/>
      <c r="I65" s="4"/>
      <c r="J65" s="10" t="n">
        <v>0.348</v>
      </c>
      <c r="K65" s="10" t="n">
        <v>0.17</v>
      </c>
      <c r="L65" s="11" t="s">
        <v>103</v>
      </c>
      <c r="M65" s="11" t="s">
        <v>103</v>
      </c>
      <c r="N65" s="11" t="s">
        <v>103</v>
      </c>
      <c r="O65" s="11" t="s">
        <v>103</v>
      </c>
      <c r="P65" s="11" t="s">
        <v>103</v>
      </c>
    </row>
    <row r="66" customFormat="false" ht="15" hidden="false" customHeight="false" outlineLevel="0" collapsed="false">
      <c r="A66" s="4" t="s">
        <v>182</v>
      </c>
      <c r="B66" s="4" t="n">
        <v>12</v>
      </c>
      <c r="C66" s="4" t="s">
        <v>141</v>
      </c>
      <c r="D66" s="4" t="s">
        <v>38</v>
      </c>
      <c r="E66" s="4" t="s">
        <v>101</v>
      </c>
      <c r="F66" s="4" t="s">
        <v>136</v>
      </c>
      <c r="G66" s="4"/>
      <c r="H66" s="4"/>
      <c r="I66" s="4"/>
      <c r="J66" s="10" t="n">
        <v>0.348</v>
      </c>
      <c r="K66" s="10" t="n">
        <v>0.17</v>
      </c>
      <c r="L66" s="11" t="s">
        <v>103</v>
      </c>
      <c r="M66" s="11" t="s">
        <v>103</v>
      </c>
      <c r="N66" s="11" t="s">
        <v>103</v>
      </c>
      <c r="O66" s="11" t="s">
        <v>103</v>
      </c>
      <c r="P66" s="11" t="s">
        <v>103</v>
      </c>
    </row>
    <row r="67" customFormat="false" ht="15" hidden="false" customHeight="false" outlineLevel="0" collapsed="false">
      <c r="A67" s="4" t="s">
        <v>183</v>
      </c>
      <c r="B67" s="4" t="n">
        <v>12</v>
      </c>
      <c r="C67" s="4" t="s">
        <v>141</v>
      </c>
      <c r="D67" s="4" t="s">
        <v>38</v>
      </c>
      <c r="E67" s="4" t="s">
        <v>101</v>
      </c>
      <c r="F67" s="4" t="s">
        <v>136</v>
      </c>
      <c r="G67" s="4"/>
      <c r="H67" s="4"/>
      <c r="I67" s="4"/>
      <c r="J67" s="10" t="n">
        <v>0.348</v>
      </c>
      <c r="K67" s="10" t="n">
        <v>0.17</v>
      </c>
      <c r="L67" s="11" t="s">
        <v>103</v>
      </c>
      <c r="M67" s="11" t="s">
        <v>103</v>
      </c>
      <c r="N67" s="11" t="s">
        <v>103</v>
      </c>
      <c r="O67" s="11" t="s">
        <v>103</v>
      </c>
      <c r="P67" s="11" t="s">
        <v>103</v>
      </c>
    </row>
    <row r="68" customFormat="false" ht="15" hidden="false" customHeight="false" outlineLevel="0" collapsed="false">
      <c r="A68" s="4" t="s">
        <v>184</v>
      </c>
      <c r="B68" s="4" t="n">
        <v>12</v>
      </c>
      <c r="C68" s="4" t="s">
        <v>141</v>
      </c>
      <c r="D68" s="4" t="s">
        <v>38</v>
      </c>
      <c r="E68" s="4" t="s">
        <v>101</v>
      </c>
      <c r="F68" s="4" t="s">
        <v>136</v>
      </c>
      <c r="G68" s="4"/>
      <c r="H68" s="4"/>
      <c r="I68" s="4"/>
      <c r="J68" s="10" t="n">
        <v>0.348</v>
      </c>
      <c r="K68" s="10" t="n">
        <v>0.17</v>
      </c>
      <c r="L68" s="11" t="s">
        <v>103</v>
      </c>
      <c r="M68" s="11" t="s">
        <v>103</v>
      </c>
      <c r="N68" s="11" t="s">
        <v>103</v>
      </c>
      <c r="O68" s="11" t="s">
        <v>103</v>
      </c>
      <c r="P68" s="11" t="s">
        <v>103</v>
      </c>
    </row>
    <row r="69" customFormat="false" ht="15" hidden="false" customHeight="false" outlineLevel="0" collapsed="false">
      <c r="A69" s="4" t="s">
        <v>185</v>
      </c>
      <c r="B69" s="4" t="n">
        <v>12</v>
      </c>
      <c r="C69" s="4" t="s">
        <v>141</v>
      </c>
      <c r="D69" s="4" t="s">
        <v>38</v>
      </c>
      <c r="E69" s="4" t="s">
        <v>101</v>
      </c>
      <c r="F69" s="4" t="s">
        <v>136</v>
      </c>
      <c r="G69" s="4"/>
      <c r="H69" s="4"/>
      <c r="I69" s="4"/>
      <c r="J69" s="10" t="n">
        <v>0.348</v>
      </c>
      <c r="K69" s="10" t="n">
        <v>0.17</v>
      </c>
      <c r="L69" s="11" t="s">
        <v>103</v>
      </c>
      <c r="M69" s="11" t="s">
        <v>103</v>
      </c>
      <c r="N69" s="11" t="s">
        <v>103</v>
      </c>
      <c r="O69" s="11" t="s">
        <v>103</v>
      </c>
      <c r="P69" s="11" t="s">
        <v>103</v>
      </c>
    </row>
    <row r="70" customFormat="false" ht="15" hidden="false" customHeight="false" outlineLevel="0" collapsed="false">
      <c r="A70" s="4" t="s">
        <v>186</v>
      </c>
      <c r="B70" s="4" t="n">
        <v>12</v>
      </c>
      <c r="C70" s="4" t="s">
        <v>141</v>
      </c>
      <c r="D70" s="4" t="s">
        <v>38</v>
      </c>
      <c r="E70" s="4" t="s">
        <v>101</v>
      </c>
      <c r="F70" s="4" t="s">
        <v>136</v>
      </c>
      <c r="G70" s="4"/>
      <c r="H70" s="4"/>
      <c r="I70" s="4"/>
      <c r="J70" s="10" t="n">
        <v>0.348</v>
      </c>
      <c r="K70" s="10" t="n">
        <v>0.17</v>
      </c>
      <c r="L70" s="11" t="s">
        <v>103</v>
      </c>
      <c r="M70" s="11" t="s">
        <v>103</v>
      </c>
      <c r="N70" s="11" t="s">
        <v>103</v>
      </c>
      <c r="O70" s="11" t="s">
        <v>103</v>
      </c>
      <c r="P70" s="11" t="s">
        <v>103</v>
      </c>
    </row>
    <row r="71" customFormat="false" ht="15" hidden="false" customHeight="false" outlineLevel="0" collapsed="false">
      <c r="A71" s="4" t="s">
        <v>187</v>
      </c>
      <c r="B71" s="4" t="n">
        <v>12</v>
      </c>
      <c r="C71" s="4" t="s">
        <v>141</v>
      </c>
      <c r="D71" s="4" t="s">
        <v>38</v>
      </c>
      <c r="E71" s="4" t="s">
        <v>101</v>
      </c>
      <c r="F71" s="4" t="s">
        <v>188</v>
      </c>
      <c r="G71" s="4"/>
      <c r="H71" s="4"/>
      <c r="I71" s="4"/>
      <c r="J71" s="10" t="n">
        <v>0.348</v>
      </c>
      <c r="K71" s="10" t="n">
        <v>0.17</v>
      </c>
      <c r="L71" s="11" t="s">
        <v>103</v>
      </c>
      <c r="M71" s="11" t="s">
        <v>103</v>
      </c>
      <c r="N71" s="11" t="s">
        <v>103</v>
      </c>
      <c r="O71" s="11" t="s">
        <v>103</v>
      </c>
      <c r="P71" s="11" t="s">
        <v>103</v>
      </c>
    </row>
    <row r="72" customFormat="false" ht="15" hidden="false" customHeight="false" outlineLevel="0" collapsed="false">
      <c r="A72" s="4" t="s">
        <v>189</v>
      </c>
      <c r="B72" s="4" t="n">
        <v>12</v>
      </c>
      <c r="C72" s="4" t="s">
        <v>141</v>
      </c>
      <c r="D72" s="4" t="s">
        <v>38</v>
      </c>
      <c r="E72" s="4" t="s">
        <v>101</v>
      </c>
      <c r="F72" s="4" t="s">
        <v>136</v>
      </c>
      <c r="G72" s="4"/>
      <c r="H72" s="4"/>
      <c r="I72" s="4"/>
      <c r="J72" s="10" t="n">
        <v>0.348</v>
      </c>
      <c r="K72" s="10" t="n">
        <v>0.17</v>
      </c>
      <c r="L72" s="11" t="s">
        <v>103</v>
      </c>
      <c r="M72" s="11" t="s">
        <v>103</v>
      </c>
      <c r="N72" s="11" t="s">
        <v>103</v>
      </c>
      <c r="O72" s="11" t="s">
        <v>103</v>
      </c>
      <c r="P72" s="11" t="s">
        <v>103</v>
      </c>
    </row>
    <row r="73" customFormat="false" ht="15" hidden="false" customHeight="false" outlineLevel="0" collapsed="false">
      <c r="A73" s="4" t="s">
        <v>190</v>
      </c>
      <c r="B73" s="4" t="n">
        <v>12</v>
      </c>
      <c r="C73" s="4" t="s">
        <v>141</v>
      </c>
      <c r="D73" s="4" t="s">
        <v>38</v>
      </c>
      <c r="E73" s="4" t="s">
        <v>101</v>
      </c>
      <c r="F73" s="4" t="s">
        <v>191</v>
      </c>
      <c r="G73" s="4"/>
      <c r="H73" s="4"/>
      <c r="I73" s="4"/>
      <c r="J73" s="10" t="n">
        <v>0.348</v>
      </c>
      <c r="K73" s="10" t="n">
        <v>0.17</v>
      </c>
      <c r="L73" s="11" t="s">
        <v>103</v>
      </c>
      <c r="M73" s="11" t="s">
        <v>103</v>
      </c>
      <c r="N73" s="11" t="s">
        <v>103</v>
      </c>
      <c r="O73" s="11" t="s">
        <v>103</v>
      </c>
      <c r="P73" s="11" t="s">
        <v>103</v>
      </c>
    </row>
    <row r="74" customFormat="false" ht="15" hidden="false" customHeight="false" outlineLevel="0" collapsed="false">
      <c r="A74" s="4" t="s">
        <v>192</v>
      </c>
      <c r="B74" s="4" t="n">
        <v>12</v>
      </c>
      <c r="C74" s="4" t="s">
        <v>141</v>
      </c>
      <c r="D74" s="4" t="s">
        <v>38</v>
      </c>
      <c r="E74" s="4" t="s">
        <v>101</v>
      </c>
      <c r="F74" s="4" t="s">
        <v>191</v>
      </c>
      <c r="G74" s="4"/>
      <c r="H74" s="4"/>
      <c r="I74" s="4"/>
      <c r="J74" s="10" t="n">
        <v>0.348</v>
      </c>
      <c r="K74" s="10" t="n">
        <v>0.17</v>
      </c>
      <c r="L74" s="11" t="s">
        <v>103</v>
      </c>
      <c r="M74" s="11" t="s">
        <v>103</v>
      </c>
      <c r="N74" s="11" t="s">
        <v>103</v>
      </c>
      <c r="O74" s="11" t="s">
        <v>103</v>
      </c>
      <c r="P74" s="11" t="s">
        <v>103</v>
      </c>
    </row>
    <row r="75" customFormat="false" ht="15" hidden="false" customHeight="false" outlineLevel="0" collapsed="false">
      <c r="A75" s="4" t="s">
        <v>193</v>
      </c>
      <c r="B75" s="4" t="n">
        <v>12</v>
      </c>
      <c r="C75" s="4" t="s">
        <v>141</v>
      </c>
      <c r="D75" s="4" t="s">
        <v>38</v>
      </c>
      <c r="E75" s="4" t="s">
        <v>101</v>
      </c>
      <c r="F75" s="4" t="s">
        <v>191</v>
      </c>
      <c r="G75" s="4"/>
      <c r="H75" s="4"/>
      <c r="I75" s="4"/>
      <c r="J75" s="10" t="n">
        <v>0.348</v>
      </c>
      <c r="K75" s="10" t="n">
        <v>0.17</v>
      </c>
      <c r="L75" s="11" t="s">
        <v>103</v>
      </c>
      <c r="M75" s="11" t="s">
        <v>103</v>
      </c>
      <c r="N75" s="11" t="s">
        <v>103</v>
      </c>
      <c r="O75" s="11" t="s">
        <v>103</v>
      </c>
      <c r="P75" s="11" t="s">
        <v>103</v>
      </c>
    </row>
    <row r="76" customFormat="false" ht="15" hidden="false" customHeight="false" outlineLevel="0" collapsed="false">
      <c r="A76" s="4" t="s">
        <v>194</v>
      </c>
      <c r="B76" s="4" t="n">
        <v>12</v>
      </c>
      <c r="C76" s="4" t="s">
        <v>141</v>
      </c>
      <c r="D76" s="4" t="s">
        <v>38</v>
      </c>
      <c r="E76" s="4" t="s">
        <v>101</v>
      </c>
      <c r="F76" s="4" t="s">
        <v>191</v>
      </c>
      <c r="G76" s="4"/>
      <c r="H76" s="4"/>
      <c r="I76" s="4"/>
      <c r="J76" s="10" t="n">
        <v>0.348</v>
      </c>
      <c r="K76" s="10" t="n">
        <v>0.17</v>
      </c>
      <c r="L76" s="11" t="s">
        <v>103</v>
      </c>
      <c r="M76" s="11" t="s">
        <v>103</v>
      </c>
      <c r="N76" s="11" t="s">
        <v>103</v>
      </c>
      <c r="O76" s="11" t="s">
        <v>103</v>
      </c>
      <c r="P76" s="11" t="s">
        <v>103</v>
      </c>
    </row>
    <row r="77" customFormat="false" ht="15" hidden="false" customHeight="false" outlineLevel="0" collapsed="false">
      <c r="A77" s="4" t="s">
        <v>195</v>
      </c>
      <c r="B77" s="4" t="n">
        <v>12</v>
      </c>
      <c r="C77" s="4" t="s">
        <v>141</v>
      </c>
      <c r="D77" s="4" t="s">
        <v>38</v>
      </c>
      <c r="E77" s="4" t="s">
        <v>101</v>
      </c>
      <c r="F77" s="4" t="s">
        <v>191</v>
      </c>
      <c r="G77" s="4"/>
      <c r="H77" s="4"/>
      <c r="I77" s="4"/>
      <c r="J77" s="10" t="n">
        <v>0.348</v>
      </c>
      <c r="K77" s="10" t="n">
        <v>0.17</v>
      </c>
      <c r="L77" s="11" t="s">
        <v>103</v>
      </c>
      <c r="M77" s="11" t="s">
        <v>103</v>
      </c>
      <c r="N77" s="11" t="s">
        <v>103</v>
      </c>
      <c r="O77" s="11" t="s">
        <v>103</v>
      </c>
      <c r="P77" s="11" t="s">
        <v>103</v>
      </c>
    </row>
    <row r="78" customFormat="false" ht="15" hidden="false" customHeight="false" outlineLevel="0" collapsed="false">
      <c r="A78" s="4" t="s">
        <v>196</v>
      </c>
      <c r="B78" s="4" t="n">
        <v>12</v>
      </c>
      <c r="C78" s="4" t="s">
        <v>141</v>
      </c>
      <c r="D78" s="4" t="s">
        <v>38</v>
      </c>
      <c r="E78" s="4" t="s">
        <v>101</v>
      </c>
      <c r="F78" s="4" t="s">
        <v>191</v>
      </c>
      <c r="G78" s="4"/>
      <c r="H78" s="4"/>
      <c r="I78" s="4"/>
      <c r="J78" s="10" t="n">
        <v>0.348</v>
      </c>
      <c r="K78" s="10" t="n">
        <v>0.17</v>
      </c>
      <c r="L78" s="11" t="s">
        <v>103</v>
      </c>
      <c r="M78" s="11" t="s">
        <v>103</v>
      </c>
      <c r="N78" s="11" t="s">
        <v>103</v>
      </c>
      <c r="O78" s="11" t="s">
        <v>103</v>
      </c>
      <c r="P78" s="11" t="s">
        <v>103</v>
      </c>
    </row>
    <row r="79" customFormat="false" ht="15" hidden="false" customHeight="false" outlineLevel="0" collapsed="false">
      <c r="A79" s="4" t="s">
        <v>197</v>
      </c>
      <c r="B79" s="4" t="n">
        <v>12</v>
      </c>
      <c r="C79" s="4" t="s">
        <v>141</v>
      </c>
      <c r="D79" s="4" t="s">
        <v>38</v>
      </c>
      <c r="E79" s="4" t="s">
        <v>101</v>
      </c>
      <c r="F79" s="4" t="s">
        <v>191</v>
      </c>
      <c r="G79" s="4"/>
      <c r="H79" s="4"/>
      <c r="I79" s="4"/>
      <c r="J79" s="10" t="n">
        <v>0.348</v>
      </c>
      <c r="K79" s="10" t="n">
        <v>0.17</v>
      </c>
      <c r="L79" s="11" t="s">
        <v>103</v>
      </c>
      <c r="M79" s="11" t="s">
        <v>103</v>
      </c>
      <c r="N79" s="11" t="s">
        <v>103</v>
      </c>
      <c r="O79" s="11" t="s">
        <v>103</v>
      </c>
      <c r="P79" s="11" t="s">
        <v>103</v>
      </c>
    </row>
    <row r="80" customFormat="false" ht="15" hidden="false" customHeight="false" outlineLevel="0" collapsed="false">
      <c r="A80" s="4" t="s">
        <v>198</v>
      </c>
      <c r="B80" s="4" t="n">
        <v>12</v>
      </c>
      <c r="C80" s="4" t="s">
        <v>141</v>
      </c>
      <c r="D80" s="4" t="s">
        <v>38</v>
      </c>
      <c r="E80" s="4" t="s">
        <v>101</v>
      </c>
      <c r="F80" s="4" t="s">
        <v>134</v>
      </c>
      <c r="G80" s="4"/>
      <c r="H80" s="4"/>
      <c r="I80" s="4"/>
      <c r="J80" s="10" t="n">
        <v>0.348</v>
      </c>
      <c r="K80" s="10" t="n">
        <v>0.17</v>
      </c>
      <c r="L80" s="11" t="s">
        <v>103</v>
      </c>
      <c r="M80" s="11" t="s">
        <v>103</v>
      </c>
      <c r="N80" s="11" t="s">
        <v>103</v>
      </c>
      <c r="O80" s="11" t="s">
        <v>103</v>
      </c>
      <c r="P80" s="11" t="s">
        <v>103</v>
      </c>
    </row>
    <row r="81" customFormat="false" ht="15" hidden="false" customHeight="false" outlineLevel="0" collapsed="false">
      <c r="A81" s="4" t="s">
        <v>199</v>
      </c>
      <c r="B81" s="4" t="n">
        <v>12</v>
      </c>
      <c r="C81" s="4" t="s">
        <v>141</v>
      </c>
      <c r="D81" s="4" t="s">
        <v>38</v>
      </c>
      <c r="E81" s="4" t="s">
        <v>101</v>
      </c>
      <c r="F81" s="4" t="s">
        <v>134</v>
      </c>
      <c r="G81" s="4"/>
      <c r="H81" s="4"/>
      <c r="I81" s="4"/>
      <c r="J81" s="10" t="n">
        <v>0.348</v>
      </c>
      <c r="K81" s="10" t="n">
        <v>0.17</v>
      </c>
      <c r="L81" s="11" t="s">
        <v>103</v>
      </c>
      <c r="M81" s="11" t="s">
        <v>103</v>
      </c>
      <c r="N81" s="11" t="s">
        <v>103</v>
      </c>
      <c r="O81" s="11" t="s">
        <v>103</v>
      </c>
      <c r="P81" s="11" t="s">
        <v>103</v>
      </c>
    </row>
    <row r="82" customFormat="false" ht="15" hidden="false" customHeight="false" outlineLevel="0" collapsed="false">
      <c r="A82" s="4" t="s">
        <v>200</v>
      </c>
      <c r="B82" s="4" t="n">
        <v>12</v>
      </c>
      <c r="C82" s="4" t="s">
        <v>141</v>
      </c>
      <c r="D82" s="4" t="s">
        <v>38</v>
      </c>
      <c r="E82" s="4" t="s">
        <v>101</v>
      </c>
      <c r="F82" s="4" t="s">
        <v>134</v>
      </c>
      <c r="G82" s="4"/>
      <c r="H82" s="4"/>
      <c r="I82" s="4"/>
      <c r="J82" s="10" t="n">
        <v>0.348</v>
      </c>
      <c r="K82" s="10" t="n">
        <v>0.17</v>
      </c>
      <c r="L82" s="11" t="s">
        <v>103</v>
      </c>
      <c r="M82" s="11" t="s">
        <v>103</v>
      </c>
      <c r="N82" s="11" t="s">
        <v>103</v>
      </c>
      <c r="O82" s="11" t="s">
        <v>103</v>
      </c>
      <c r="P82" s="11" t="s">
        <v>103</v>
      </c>
    </row>
    <row r="83" customFormat="false" ht="15" hidden="false" customHeight="false" outlineLevel="0" collapsed="false">
      <c r="A83" s="4" t="s">
        <v>201</v>
      </c>
      <c r="B83" s="4" t="n">
        <v>12</v>
      </c>
      <c r="C83" s="4" t="s">
        <v>141</v>
      </c>
      <c r="D83" s="4" t="s">
        <v>38</v>
      </c>
      <c r="E83" s="4" t="s">
        <v>101</v>
      </c>
      <c r="F83" s="4" t="s">
        <v>134</v>
      </c>
      <c r="G83" s="4"/>
      <c r="H83" s="4"/>
      <c r="I83" s="4"/>
      <c r="J83" s="10" t="n">
        <v>0.348</v>
      </c>
      <c r="K83" s="10" t="n">
        <v>0.17</v>
      </c>
      <c r="L83" s="11" t="s">
        <v>103</v>
      </c>
      <c r="M83" s="11" t="s">
        <v>103</v>
      </c>
      <c r="N83" s="11" t="s">
        <v>103</v>
      </c>
      <c r="O83" s="11" t="s">
        <v>103</v>
      </c>
      <c r="P83" s="11" t="s">
        <v>103</v>
      </c>
    </row>
    <row r="84" customFormat="false" ht="15" hidden="false" customHeight="false" outlineLevel="0" collapsed="false">
      <c r="A84" s="4" t="s">
        <v>202</v>
      </c>
      <c r="B84" s="4" t="n">
        <v>12</v>
      </c>
      <c r="C84" s="4" t="s">
        <v>141</v>
      </c>
      <c r="D84" s="4" t="s">
        <v>38</v>
      </c>
      <c r="E84" s="4" t="s">
        <v>101</v>
      </c>
      <c r="F84" s="4" t="s">
        <v>134</v>
      </c>
      <c r="G84" s="4"/>
      <c r="H84" s="4"/>
      <c r="I84" s="4"/>
      <c r="J84" s="10" t="n">
        <v>0.348</v>
      </c>
      <c r="K84" s="10" t="n">
        <v>0.17</v>
      </c>
      <c r="L84" s="11" t="s">
        <v>103</v>
      </c>
      <c r="M84" s="11" t="s">
        <v>103</v>
      </c>
      <c r="N84" s="11" t="s">
        <v>103</v>
      </c>
      <c r="O84" s="11" t="s">
        <v>103</v>
      </c>
      <c r="P84" s="11" t="s">
        <v>103</v>
      </c>
    </row>
    <row r="85" customFormat="false" ht="15" hidden="false" customHeight="false" outlineLevel="0" collapsed="false">
      <c r="A85" s="4" t="s">
        <v>203</v>
      </c>
      <c r="B85" s="4" t="n">
        <v>12</v>
      </c>
      <c r="C85" s="4" t="s">
        <v>141</v>
      </c>
      <c r="D85" s="4" t="s">
        <v>38</v>
      </c>
      <c r="E85" s="4" t="s">
        <v>101</v>
      </c>
      <c r="F85" s="4" t="s">
        <v>134</v>
      </c>
      <c r="G85" s="4"/>
      <c r="H85" s="4"/>
      <c r="I85" s="4"/>
      <c r="J85" s="10" t="n">
        <v>0.348</v>
      </c>
      <c r="K85" s="10" t="n">
        <v>0.17</v>
      </c>
      <c r="L85" s="11" t="s">
        <v>103</v>
      </c>
      <c r="M85" s="11" t="s">
        <v>103</v>
      </c>
      <c r="N85" s="11" t="s">
        <v>103</v>
      </c>
      <c r="O85" s="11" t="s">
        <v>103</v>
      </c>
      <c r="P85" s="11" t="s">
        <v>103</v>
      </c>
    </row>
    <row r="86" customFormat="false" ht="15" hidden="false" customHeight="false" outlineLevel="0" collapsed="false">
      <c r="A86" s="4" t="s">
        <v>204</v>
      </c>
      <c r="B86" s="4" t="n">
        <v>12</v>
      </c>
      <c r="C86" s="4" t="s">
        <v>141</v>
      </c>
      <c r="D86" s="4" t="s">
        <v>38</v>
      </c>
      <c r="E86" s="4" t="s">
        <v>101</v>
      </c>
      <c r="F86" s="4" t="s">
        <v>134</v>
      </c>
      <c r="G86" s="4"/>
      <c r="H86" s="4"/>
      <c r="I86" s="4"/>
      <c r="J86" s="10" t="n">
        <v>0.348</v>
      </c>
      <c r="K86" s="10" t="n">
        <v>0.17</v>
      </c>
      <c r="L86" s="11" t="s">
        <v>103</v>
      </c>
      <c r="M86" s="11" t="s">
        <v>103</v>
      </c>
      <c r="N86" s="11" t="s">
        <v>103</v>
      </c>
      <c r="O86" s="11" t="s">
        <v>103</v>
      </c>
      <c r="P86" s="11" t="s">
        <v>103</v>
      </c>
    </row>
    <row r="87" customFormat="false" ht="15" hidden="false" customHeight="false" outlineLevel="0" collapsed="false">
      <c r="A87" s="4" t="s">
        <v>205</v>
      </c>
      <c r="B87" s="4" t="n">
        <v>12</v>
      </c>
      <c r="C87" s="4" t="s">
        <v>141</v>
      </c>
      <c r="D87" s="4" t="s">
        <v>38</v>
      </c>
      <c r="E87" s="4" t="s">
        <v>101</v>
      </c>
      <c r="F87" s="4" t="s">
        <v>134</v>
      </c>
      <c r="G87" s="4"/>
      <c r="H87" s="4"/>
      <c r="I87" s="4"/>
      <c r="J87" s="10" t="n">
        <v>0.348</v>
      </c>
      <c r="K87" s="10" t="n">
        <v>0.17</v>
      </c>
      <c r="L87" s="11" t="s">
        <v>103</v>
      </c>
      <c r="M87" s="11" t="s">
        <v>103</v>
      </c>
      <c r="N87" s="11" t="s">
        <v>103</v>
      </c>
      <c r="O87" s="11" t="s">
        <v>103</v>
      </c>
      <c r="P87" s="11" t="s">
        <v>103</v>
      </c>
    </row>
    <row r="88" customFormat="false" ht="15" hidden="false" customHeight="false" outlineLevel="0" collapsed="false">
      <c r="A88" s="4" t="s">
        <v>206</v>
      </c>
      <c r="B88" s="4" t="n">
        <v>12</v>
      </c>
      <c r="C88" s="4" t="s">
        <v>141</v>
      </c>
      <c r="D88" s="4" t="s">
        <v>38</v>
      </c>
      <c r="E88" s="4" t="s">
        <v>101</v>
      </c>
      <c r="F88" s="4" t="s">
        <v>134</v>
      </c>
      <c r="G88" s="4"/>
      <c r="H88" s="4"/>
      <c r="I88" s="4"/>
      <c r="J88" s="10" t="n">
        <v>0.348</v>
      </c>
      <c r="K88" s="10" t="n">
        <v>0.17</v>
      </c>
      <c r="L88" s="11" t="s">
        <v>103</v>
      </c>
      <c r="M88" s="11" t="s">
        <v>103</v>
      </c>
      <c r="N88" s="11" t="s">
        <v>103</v>
      </c>
      <c r="O88" s="11" t="s">
        <v>103</v>
      </c>
      <c r="P88" s="11" t="s">
        <v>103</v>
      </c>
    </row>
    <row r="89" customFormat="false" ht="15" hidden="false" customHeight="false" outlineLevel="0" collapsed="false">
      <c r="A89" s="4" t="s">
        <v>207</v>
      </c>
      <c r="B89" s="4" t="n">
        <v>12</v>
      </c>
      <c r="C89" s="4" t="s">
        <v>141</v>
      </c>
      <c r="D89" s="4" t="s">
        <v>38</v>
      </c>
      <c r="E89" s="4" t="s">
        <v>101</v>
      </c>
      <c r="F89" s="4" t="s">
        <v>134</v>
      </c>
      <c r="G89" s="4"/>
      <c r="H89" s="4"/>
      <c r="I89" s="4"/>
      <c r="J89" s="10" t="n">
        <v>0.348</v>
      </c>
      <c r="K89" s="10" t="n">
        <v>0.17</v>
      </c>
      <c r="L89" s="11" t="s">
        <v>103</v>
      </c>
      <c r="M89" s="11" t="s">
        <v>103</v>
      </c>
      <c r="N89" s="11" t="s">
        <v>103</v>
      </c>
      <c r="O89" s="11" t="s">
        <v>103</v>
      </c>
      <c r="P89" s="11" t="s">
        <v>103</v>
      </c>
    </row>
    <row r="90" customFormat="false" ht="15" hidden="false" customHeight="false" outlineLevel="0" collapsed="false">
      <c r="A90" s="4" t="s">
        <v>208</v>
      </c>
      <c r="B90" s="4" t="n">
        <v>12</v>
      </c>
      <c r="C90" s="4" t="s">
        <v>141</v>
      </c>
      <c r="D90" s="4" t="s">
        <v>38</v>
      </c>
      <c r="E90" s="4" t="s">
        <v>101</v>
      </c>
      <c r="F90" s="4" t="s">
        <v>134</v>
      </c>
      <c r="G90" s="4"/>
      <c r="H90" s="4"/>
      <c r="I90" s="4"/>
      <c r="J90" s="10" t="n">
        <v>0.348</v>
      </c>
      <c r="K90" s="10" t="n">
        <v>0.17</v>
      </c>
      <c r="L90" s="11" t="s">
        <v>103</v>
      </c>
      <c r="M90" s="11" t="s">
        <v>103</v>
      </c>
      <c r="N90" s="11" t="s">
        <v>103</v>
      </c>
      <c r="O90" s="11" t="s">
        <v>103</v>
      </c>
      <c r="P90" s="11" t="s">
        <v>103</v>
      </c>
    </row>
    <row r="91" customFormat="false" ht="15" hidden="false" customHeight="false" outlineLevel="0" collapsed="false">
      <c r="A91" s="4" t="s">
        <v>209</v>
      </c>
      <c r="B91" s="4" t="n">
        <v>12</v>
      </c>
      <c r="C91" s="4" t="s">
        <v>141</v>
      </c>
      <c r="D91" s="4" t="s">
        <v>38</v>
      </c>
      <c r="E91" s="4" t="s">
        <v>101</v>
      </c>
      <c r="F91" s="4" t="s">
        <v>134</v>
      </c>
      <c r="G91" s="4"/>
      <c r="H91" s="4"/>
      <c r="I91" s="4"/>
      <c r="J91" s="10" t="n">
        <v>0.348</v>
      </c>
      <c r="K91" s="10" t="n">
        <v>0.17</v>
      </c>
      <c r="L91" s="11" t="s">
        <v>103</v>
      </c>
      <c r="M91" s="11" t="s">
        <v>103</v>
      </c>
      <c r="N91" s="11" t="s">
        <v>103</v>
      </c>
      <c r="O91" s="11" t="s">
        <v>103</v>
      </c>
      <c r="P91" s="11" t="s">
        <v>103</v>
      </c>
    </row>
    <row r="92" customFormat="false" ht="15" hidden="false" customHeight="false" outlineLevel="0" collapsed="false">
      <c r="A92" s="4" t="s">
        <v>210</v>
      </c>
      <c r="B92" s="4" t="n">
        <v>12</v>
      </c>
      <c r="C92" s="4" t="s">
        <v>141</v>
      </c>
      <c r="D92" s="4" t="s">
        <v>38</v>
      </c>
      <c r="E92" s="4" t="s">
        <v>101</v>
      </c>
      <c r="F92" s="4" t="s">
        <v>134</v>
      </c>
      <c r="G92" s="4"/>
      <c r="H92" s="4"/>
      <c r="I92" s="4"/>
      <c r="J92" s="10" t="n">
        <v>0.348</v>
      </c>
      <c r="K92" s="10" t="n">
        <v>0.17</v>
      </c>
      <c r="L92" s="11" t="s">
        <v>103</v>
      </c>
      <c r="M92" s="11" t="s">
        <v>103</v>
      </c>
      <c r="N92" s="11" t="s">
        <v>103</v>
      </c>
      <c r="O92" s="11" t="s">
        <v>103</v>
      </c>
      <c r="P92" s="11" t="s">
        <v>103</v>
      </c>
    </row>
    <row r="93" customFormat="false" ht="15" hidden="false" customHeight="false" outlineLevel="0" collapsed="false">
      <c r="A93" s="4" t="s">
        <v>211</v>
      </c>
      <c r="B93" s="4" t="n">
        <v>12</v>
      </c>
      <c r="C93" s="4" t="s">
        <v>141</v>
      </c>
      <c r="D93" s="4" t="s">
        <v>38</v>
      </c>
      <c r="E93" s="4" t="s">
        <v>101</v>
      </c>
      <c r="F93" s="4" t="s">
        <v>134</v>
      </c>
      <c r="G93" s="4"/>
      <c r="H93" s="4"/>
      <c r="I93" s="4"/>
      <c r="J93" s="10" t="n">
        <v>0.348</v>
      </c>
      <c r="K93" s="10" t="n">
        <v>0.17</v>
      </c>
      <c r="L93" s="11" t="s">
        <v>103</v>
      </c>
      <c r="M93" s="11" t="s">
        <v>103</v>
      </c>
      <c r="N93" s="11" t="s">
        <v>103</v>
      </c>
      <c r="O93" s="11" t="s">
        <v>103</v>
      </c>
      <c r="P93" s="11" t="s">
        <v>103</v>
      </c>
    </row>
    <row r="94" customFormat="false" ht="15" hidden="false" customHeight="false" outlineLevel="0" collapsed="false">
      <c r="A94" s="4" t="s">
        <v>212</v>
      </c>
      <c r="B94" s="4" t="n">
        <v>12</v>
      </c>
      <c r="C94" s="4" t="s">
        <v>141</v>
      </c>
      <c r="D94" s="4" t="s">
        <v>38</v>
      </c>
      <c r="E94" s="4" t="s">
        <v>101</v>
      </c>
      <c r="F94" s="4" t="s">
        <v>134</v>
      </c>
      <c r="G94" s="4"/>
      <c r="H94" s="4"/>
      <c r="I94" s="4"/>
      <c r="J94" s="10" t="n">
        <v>0.348</v>
      </c>
      <c r="K94" s="10" t="n">
        <v>0.17</v>
      </c>
      <c r="L94" s="11" t="s">
        <v>103</v>
      </c>
      <c r="M94" s="11" t="s">
        <v>103</v>
      </c>
      <c r="N94" s="11" t="s">
        <v>103</v>
      </c>
      <c r="O94" s="11" t="s">
        <v>103</v>
      </c>
      <c r="P94" s="11" t="s">
        <v>103</v>
      </c>
    </row>
    <row r="95" customFormat="false" ht="15" hidden="false" customHeight="false" outlineLevel="0" collapsed="false">
      <c r="A95" s="4" t="s">
        <v>213</v>
      </c>
      <c r="B95" s="4" t="n">
        <v>14</v>
      </c>
      <c r="C95" s="4" t="s">
        <v>214</v>
      </c>
      <c r="D95" s="4" t="s">
        <v>38</v>
      </c>
      <c r="E95" s="4" t="s">
        <v>101</v>
      </c>
      <c r="F95" s="4" t="s">
        <v>215</v>
      </c>
      <c r="G95" s="4"/>
      <c r="H95" s="4"/>
      <c r="I95" s="4" t="n">
        <v>60</v>
      </c>
      <c r="J95" s="10" t="n">
        <v>0.348</v>
      </c>
      <c r="K95" s="10" t="n">
        <v>0.17</v>
      </c>
      <c r="L95" s="11" t="s">
        <v>103</v>
      </c>
      <c r="M95" s="11" t="s">
        <v>103</v>
      </c>
      <c r="N95" s="11" t="s">
        <v>103</v>
      </c>
      <c r="O95" s="11" t="s">
        <v>103</v>
      </c>
      <c r="P95" s="11" t="s">
        <v>103</v>
      </c>
    </row>
    <row r="96" customFormat="false" ht="15" hidden="false" customHeight="false" outlineLevel="0" collapsed="false">
      <c r="A96" s="4" t="s">
        <v>216</v>
      </c>
      <c r="B96" s="4" t="n">
        <v>14</v>
      </c>
      <c r="C96" s="4" t="s">
        <v>214</v>
      </c>
      <c r="D96" s="4" t="s">
        <v>38</v>
      </c>
      <c r="E96" s="4" t="s">
        <v>101</v>
      </c>
      <c r="F96" s="4" t="s">
        <v>215</v>
      </c>
      <c r="G96" s="4"/>
      <c r="H96" s="4"/>
      <c r="I96" s="4" t="n">
        <v>60</v>
      </c>
      <c r="J96" s="10" t="n">
        <v>0.348</v>
      </c>
      <c r="K96" s="10" t="n">
        <v>0.17</v>
      </c>
      <c r="L96" s="11" t="s">
        <v>103</v>
      </c>
      <c r="M96" s="11" t="s">
        <v>103</v>
      </c>
      <c r="N96" s="11" t="s">
        <v>103</v>
      </c>
      <c r="O96" s="11" t="s">
        <v>103</v>
      </c>
      <c r="P96" s="11" t="s">
        <v>103</v>
      </c>
    </row>
    <row r="97" customFormat="false" ht="15" hidden="false" customHeight="false" outlineLevel="0" collapsed="false">
      <c r="A97" s="4" t="s">
        <v>217</v>
      </c>
      <c r="B97" s="4" t="n">
        <v>14</v>
      </c>
      <c r="C97" s="4" t="s">
        <v>214</v>
      </c>
      <c r="D97" s="4" t="s">
        <v>38</v>
      </c>
      <c r="E97" s="4" t="s">
        <v>101</v>
      </c>
      <c r="F97" s="4" t="s">
        <v>215</v>
      </c>
      <c r="G97" s="4"/>
      <c r="H97" s="4"/>
      <c r="I97" s="4" t="n">
        <v>60</v>
      </c>
      <c r="J97" s="10" t="n">
        <v>0.348</v>
      </c>
      <c r="K97" s="10" t="n">
        <v>0.17</v>
      </c>
      <c r="L97" s="11" t="s">
        <v>103</v>
      </c>
      <c r="M97" s="11" t="s">
        <v>103</v>
      </c>
      <c r="N97" s="11" t="s">
        <v>103</v>
      </c>
      <c r="O97" s="11" t="s">
        <v>103</v>
      </c>
      <c r="P97" s="11" t="s">
        <v>103</v>
      </c>
    </row>
    <row r="98" customFormat="false" ht="15" hidden="false" customHeight="false" outlineLevel="0" collapsed="false">
      <c r="A98" s="4" t="s">
        <v>218</v>
      </c>
      <c r="B98" s="4" t="n">
        <v>14</v>
      </c>
      <c r="C98" s="4" t="s">
        <v>214</v>
      </c>
      <c r="D98" s="4" t="s">
        <v>38</v>
      </c>
      <c r="E98" s="4" t="s">
        <v>101</v>
      </c>
      <c r="F98" s="4" t="s">
        <v>215</v>
      </c>
      <c r="G98" s="4"/>
      <c r="H98" s="4"/>
      <c r="I98" s="4" t="n">
        <v>60</v>
      </c>
      <c r="J98" s="10" t="n">
        <v>0.348</v>
      </c>
      <c r="K98" s="10" t="n">
        <v>0.17</v>
      </c>
      <c r="L98" s="11" t="s">
        <v>103</v>
      </c>
      <c r="M98" s="11" t="s">
        <v>103</v>
      </c>
      <c r="N98" s="11" t="s">
        <v>103</v>
      </c>
      <c r="O98" s="11" t="s">
        <v>103</v>
      </c>
      <c r="P98" s="11" t="s">
        <v>103</v>
      </c>
    </row>
    <row r="99" customFormat="false" ht="15" hidden="false" customHeight="false" outlineLevel="0" collapsed="false">
      <c r="A99" s="4" t="s">
        <v>219</v>
      </c>
      <c r="B99" s="4" t="n">
        <v>14</v>
      </c>
      <c r="C99" s="4" t="s">
        <v>214</v>
      </c>
      <c r="D99" s="4" t="s">
        <v>38</v>
      </c>
      <c r="E99" s="4" t="s">
        <v>101</v>
      </c>
      <c r="F99" s="4" t="s">
        <v>220</v>
      </c>
      <c r="G99" s="4"/>
      <c r="H99" s="4"/>
      <c r="I99" s="4" t="n">
        <v>60</v>
      </c>
      <c r="J99" s="10" t="n">
        <v>0.348</v>
      </c>
      <c r="K99" s="10" t="n">
        <v>0.17</v>
      </c>
      <c r="L99" s="11" t="s">
        <v>103</v>
      </c>
      <c r="M99" s="11" t="s">
        <v>103</v>
      </c>
      <c r="N99" s="11" t="s">
        <v>103</v>
      </c>
      <c r="O99" s="11" t="s">
        <v>103</v>
      </c>
      <c r="P99" s="11" t="s">
        <v>103</v>
      </c>
    </row>
    <row r="100" customFormat="false" ht="15" hidden="false" customHeight="false" outlineLevel="0" collapsed="false">
      <c r="A100" s="4" t="s">
        <v>221</v>
      </c>
      <c r="B100" s="4" t="n">
        <v>14</v>
      </c>
      <c r="C100" s="4" t="s">
        <v>214</v>
      </c>
      <c r="D100" s="4" t="s">
        <v>38</v>
      </c>
      <c r="E100" s="4" t="s">
        <v>101</v>
      </c>
      <c r="F100" s="4" t="s">
        <v>220</v>
      </c>
      <c r="G100" s="4"/>
      <c r="H100" s="4"/>
      <c r="I100" s="4" t="n">
        <v>60</v>
      </c>
      <c r="J100" s="10" t="n">
        <v>0.348</v>
      </c>
      <c r="K100" s="10" t="n">
        <v>0.17</v>
      </c>
      <c r="L100" s="11" t="s">
        <v>103</v>
      </c>
      <c r="M100" s="11" t="s">
        <v>103</v>
      </c>
      <c r="N100" s="11" t="s">
        <v>103</v>
      </c>
      <c r="O100" s="11" t="s">
        <v>103</v>
      </c>
      <c r="P100" s="11" t="s">
        <v>103</v>
      </c>
    </row>
    <row r="101" customFormat="false" ht="15" hidden="false" customHeight="false" outlineLevel="0" collapsed="false">
      <c r="A101" s="4" t="s">
        <v>222</v>
      </c>
      <c r="B101" s="4" t="n">
        <v>14</v>
      </c>
      <c r="C101" s="4" t="s">
        <v>214</v>
      </c>
      <c r="D101" s="4" t="s">
        <v>38</v>
      </c>
      <c r="E101" s="4" t="s">
        <v>101</v>
      </c>
      <c r="F101" s="4" t="s">
        <v>220</v>
      </c>
      <c r="G101" s="4"/>
      <c r="H101" s="4"/>
      <c r="I101" s="4" t="n">
        <v>60</v>
      </c>
      <c r="J101" s="10" t="n">
        <v>0.348</v>
      </c>
      <c r="K101" s="10" t="n">
        <v>0.17</v>
      </c>
      <c r="L101" s="11" t="s">
        <v>103</v>
      </c>
      <c r="M101" s="11" t="s">
        <v>103</v>
      </c>
      <c r="N101" s="11" t="s">
        <v>103</v>
      </c>
      <c r="O101" s="11" t="s">
        <v>103</v>
      </c>
      <c r="P101" s="11" t="s">
        <v>103</v>
      </c>
    </row>
    <row r="102" customFormat="false" ht="15" hidden="false" customHeight="false" outlineLevel="0" collapsed="false">
      <c r="A102" s="4" t="s">
        <v>223</v>
      </c>
      <c r="B102" s="4" t="n">
        <v>14</v>
      </c>
      <c r="C102" s="4" t="s">
        <v>214</v>
      </c>
      <c r="D102" s="4" t="s">
        <v>38</v>
      </c>
      <c r="E102" s="4" t="s">
        <v>101</v>
      </c>
      <c r="F102" s="4" t="s">
        <v>220</v>
      </c>
      <c r="G102" s="4"/>
      <c r="H102" s="4"/>
      <c r="I102" s="4" t="n">
        <v>60</v>
      </c>
      <c r="J102" s="10" t="n">
        <v>0.348</v>
      </c>
      <c r="K102" s="10" t="n">
        <v>0.17</v>
      </c>
      <c r="L102" s="11" t="s">
        <v>103</v>
      </c>
      <c r="M102" s="11" t="s">
        <v>103</v>
      </c>
      <c r="N102" s="11" t="s">
        <v>103</v>
      </c>
      <c r="O102" s="11" t="s">
        <v>103</v>
      </c>
      <c r="P102" s="11" t="s">
        <v>103</v>
      </c>
    </row>
    <row r="103" customFormat="false" ht="15" hidden="false" customHeight="false" outlineLevel="0" collapsed="false">
      <c r="A103" s="4" t="s">
        <v>224</v>
      </c>
      <c r="B103" s="4" t="n">
        <v>14</v>
      </c>
      <c r="C103" s="4" t="s">
        <v>214</v>
      </c>
      <c r="D103" s="4" t="s">
        <v>38</v>
      </c>
      <c r="E103" s="4" t="s">
        <v>101</v>
      </c>
      <c r="F103" s="4" t="s">
        <v>215</v>
      </c>
      <c r="G103" s="4"/>
      <c r="H103" s="4"/>
      <c r="I103" s="4" t="n">
        <v>60</v>
      </c>
      <c r="J103" s="10" t="n">
        <v>0.348</v>
      </c>
      <c r="K103" s="10" t="n">
        <v>0.17</v>
      </c>
      <c r="L103" s="11" t="s">
        <v>103</v>
      </c>
      <c r="M103" s="11" t="s">
        <v>103</v>
      </c>
      <c r="N103" s="11" t="s">
        <v>103</v>
      </c>
      <c r="O103" s="11" t="s">
        <v>103</v>
      </c>
      <c r="P103" s="11" t="s">
        <v>103</v>
      </c>
    </row>
    <row r="104" customFormat="false" ht="15" hidden="false" customHeight="false" outlineLevel="0" collapsed="false">
      <c r="A104" s="4" t="s">
        <v>225</v>
      </c>
      <c r="B104" s="4" t="n">
        <v>14</v>
      </c>
      <c r="C104" s="4" t="s">
        <v>214</v>
      </c>
      <c r="D104" s="4" t="s">
        <v>38</v>
      </c>
      <c r="E104" s="4" t="s">
        <v>101</v>
      </c>
      <c r="F104" s="4" t="s">
        <v>215</v>
      </c>
      <c r="G104" s="4"/>
      <c r="H104" s="4"/>
      <c r="I104" s="4" t="n">
        <v>60</v>
      </c>
      <c r="J104" s="10" t="n">
        <v>0.348</v>
      </c>
      <c r="K104" s="10" t="n">
        <v>0.17</v>
      </c>
      <c r="L104" s="11" t="s">
        <v>103</v>
      </c>
      <c r="M104" s="11" t="s">
        <v>103</v>
      </c>
      <c r="N104" s="11" t="s">
        <v>103</v>
      </c>
      <c r="O104" s="11" t="s">
        <v>103</v>
      </c>
      <c r="P104" s="11" t="s">
        <v>103</v>
      </c>
    </row>
    <row r="105" customFormat="false" ht="15" hidden="false" customHeight="false" outlineLevel="0" collapsed="false">
      <c r="A105" s="4" t="s">
        <v>226</v>
      </c>
      <c r="B105" s="4" t="n">
        <v>14</v>
      </c>
      <c r="C105" s="4" t="s">
        <v>214</v>
      </c>
      <c r="D105" s="4" t="s">
        <v>38</v>
      </c>
      <c r="E105" s="4" t="s">
        <v>101</v>
      </c>
      <c r="F105" s="4" t="s">
        <v>215</v>
      </c>
      <c r="G105" s="4"/>
      <c r="H105" s="4"/>
      <c r="I105" s="4" t="n">
        <v>60</v>
      </c>
      <c r="J105" s="10" t="n">
        <v>0.348</v>
      </c>
      <c r="K105" s="10" t="n">
        <v>0.17</v>
      </c>
      <c r="L105" s="11" t="s">
        <v>103</v>
      </c>
      <c r="M105" s="11" t="s">
        <v>103</v>
      </c>
      <c r="N105" s="11" t="s">
        <v>103</v>
      </c>
      <c r="O105" s="11" t="s">
        <v>103</v>
      </c>
      <c r="P105" s="11" t="s">
        <v>103</v>
      </c>
    </row>
    <row r="106" customFormat="false" ht="15" hidden="false" customHeight="false" outlineLevel="0" collapsed="false">
      <c r="A106" s="4" t="s">
        <v>227</v>
      </c>
      <c r="B106" s="4" t="n">
        <v>14</v>
      </c>
      <c r="C106" s="4" t="s">
        <v>214</v>
      </c>
      <c r="D106" s="4" t="s">
        <v>38</v>
      </c>
      <c r="E106" s="4" t="s">
        <v>101</v>
      </c>
      <c r="F106" s="4" t="s">
        <v>215</v>
      </c>
      <c r="G106" s="4"/>
      <c r="H106" s="4"/>
      <c r="I106" s="4" t="n">
        <v>60</v>
      </c>
      <c r="J106" s="10" t="n">
        <v>0.348</v>
      </c>
      <c r="K106" s="10" t="n">
        <v>0.17</v>
      </c>
      <c r="L106" s="11" t="s">
        <v>103</v>
      </c>
      <c r="M106" s="11" t="s">
        <v>103</v>
      </c>
      <c r="N106" s="11" t="s">
        <v>103</v>
      </c>
      <c r="O106" s="11" t="s">
        <v>103</v>
      </c>
      <c r="P106" s="11" t="s">
        <v>103</v>
      </c>
    </row>
    <row r="107" customFormat="false" ht="15" hidden="false" customHeight="false" outlineLevel="0" collapsed="false">
      <c r="A107" s="4" t="s">
        <v>228</v>
      </c>
      <c r="B107" s="4" t="n">
        <v>14</v>
      </c>
      <c r="C107" s="4" t="s">
        <v>214</v>
      </c>
      <c r="D107" s="4" t="s">
        <v>38</v>
      </c>
      <c r="E107" s="4" t="s">
        <v>101</v>
      </c>
      <c r="F107" s="4" t="s">
        <v>215</v>
      </c>
      <c r="G107" s="4"/>
      <c r="H107" s="4"/>
      <c r="I107" s="4" t="n">
        <v>60</v>
      </c>
      <c r="J107" s="10" t="n">
        <v>0.348</v>
      </c>
      <c r="K107" s="10" t="n">
        <v>0.17</v>
      </c>
      <c r="L107" s="11" t="s">
        <v>103</v>
      </c>
      <c r="M107" s="11" t="s">
        <v>103</v>
      </c>
      <c r="N107" s="11" t="s">
        <v>103</v>
      </c>
      <c r="O107" s="11" t="s">
        <v>103</v>
      </c>
      <c r="P107" s="11" t="s">
        <v>103</v>
      </c>
    </row>
    <row r="108" customFormat="false" ht="15" hidden="false" customHeight="false" outlineLevel="0" collapsed="false">
      <c r="A108" s="4" t="s">
        <v>229</v>
      </c>
      <c r="B108" s="4" t="n">
        <v>14</v>
      </c>
      <c r="C108" s="4" t="s">
        <v>214</v>
      </c>
      <c r="D108" s="4" t="s">
        <v>38</v>
      </c>
      <c r="E108" s="4" t="s">
        <v>101</v>
      </c>
      <c r="F108" s="4" t="s">
        <v>215</v>
      </c>
      <c r="G108" s="4"/>
      <c r="H108" s="4"/>
      <c r="I108" s="4" t="n">
        <v>60</v>
      </c>
      <c r="J108" s="10" t="n">
        <v>0.348</v>
      </c>
      <c r="K108" s="10" t="n">
        <v>0.17</v>
      </c>
      <c r="L108" s="11" t="s">
        <v>103</v>
      </c>
      <c r="M108" s="11" t="s">
        <v>103</v>
      </c>
      <c r="N108" s="11" t="s">
        <v>103</v>
      </c>
      <c r="O108" s="11" t="s">
        <v>103</v>
      </c>
      <c r="P108" s="11" t="s">
        <v>103</v>
      </c>
    </row>
    <row r="109" customFormat="false" ht="15" hidden="false" customHeight="false" outlineLevel="0" collapsed="false">
      <c r="A109" s="4" t="s">
        <v>230</v>
      </c>
      <c r="B109" s="4" t="n">
        <v>14</v>
      </c>
      <c r="C109" s="4" t="s">
        <v>214</v>
      </c>
      <c r="D109" s="4" t="s">
        <v>38</v>
      </c>
      <c r="E109" s="4" t="s">
        <v>101</v>
      </c>
      <c r="F109" s="4" t="s">
        <v>215</v>
      </c>
      <c r="G109" s="4"/>
      <c r="H109" s="4"/>
      <c r="I109" s="4" t="n">
        <v>60</v>
      </c>
      <c r="J109" s="10" t="n">
        <v>0.348</v>
      </c>
      <c r="K109" s="10" t="n">
        <v>0.17</v>
      </c>
      <c r="L109" s="11" t="s">
        <v>103</v>
      </c>
      <c r="M109" s="11" t="s">
        <v>103</v>
      </c>
      <c r="N109" s="11" t="s">
        <v>103</v>
      </c>
      <c r="O109" s="11" t="s">
        <v>103</v>
      </c>
      <c r="P109" s="11" t="s">
        <v>103</v>
      </c>
    </row>
    <row r="110" customFormat="false" ht="15" hidden="false" customHeight="false" outlineLevel="0" collapsed="false">
      <c r="A110" s="4" t="s">
        <v>231</v>
      </c>
      <c r="B110" s="4" t="n">
        <v>14</v>
      </c>
      <c r="C110" s="4" t="s">
        <v>214</v>
      </c>
      <c r="D110" s="4" t="s">
        <v>38</v>
      </c>
      <c r="E110" s="4" t="s">
        <v>101</v>
      </c>
      <c r="F110" s="4" t="s">
        <v>215</v>
      </c>
      <c r="G110" s="4"/>
      <c r="H110" s="4"/>
      <c r="I110" s="4" t="n">
        <v>60</v>
      </c>
      <c r="J110" s="10" t="n">
        <v>0.348</v>
      </c>
      <c r="K110" s="10" t="n">
        <v>0.17</v>
      </c>
      <c r="L110" s="11" t="s">
        <v>103</v>
      </c>
      <c r="M110" s="11" t="s">
        <v>103</v>
      </c>
      <c r="N110" s="11" t="s">
        <v>103</v>
      </c>
      <c r="O110" s="11" t="s">
        <v>103</v>
      </c>
      <c r="P110" s="11" t="s">
        <v>103</v>
      </c>
    </row>
    <row r="111" customFormat="false" ht="15" hidden="false" customHeight="false" outlineLevel="0" collapsed="false">
      <c r="A111" s="4" t="s">
        <v>232</v>
      </c>
      <c r="B111" s="4" t="n">
        <v>14</v>
      </c>
      <c r="C111" s="4" t="s">
        <v>214</v>
      </c>
      <c r="D111" s="4" t="s">
        <v>38</v>
      </c>
      <c r="E111" s="4" t="s">
        <v>101</v>
      </c>
      <c r="F111" s="4" t="s">
        <v>215</v>
      </c>
      <c r="G111" s="4"/>
      <c r="H111" s="4"/>
      <c r="I111" s="4" t="n">
        <v>60</v>
      </c>
      <c r="J111" s="10" t="n">
        <v>0.348</v>
      </c>
      <c r="K111" s="10" t="n">
        <v>0.17</v>
      </c>
      <c r="L111" s="11" t="s">
        <v>103</v>
      </c>
      <c r="M111" s="11" t="s">
        <v>103</v>
      </c>
      <c r="N111" s="11" t="s">
        <v>103</v>
      </c>
      <c r="O111" s="11" t="s">
        <v>103</v>
      </c>
      <c r="P111" s="11" t="s">
        <v>103</v>
      </c>
    </row>
    <row r="112" customFormat="false" ht="15" hidden="false" customHeight="false" outlineLevel="0" collapsed="false">
      <c r="A112" s="4" t="s">
        <v>233</v>
      </c>
      <c r="B112" s="4" t="n">
        <v>14</v>
      </c>
      <c r="C112" s="4" t="s">
        <v>214</v>
      </c>
      <c r="D112" s="4" t="s">
        <v>38</v>
      </c>
      <c r="E112" s="4" t="s">
        <v>101</v>
      </c>
      <c r="F112" s="4" t="s">
        <v>215</v>
      </c>
      <c r="G112" s="4"/>
      <c r="H112" s="4"/>
      <c r="I112" s="4" t="n">
        <v>60</v>
      </c>
      <c r="J112" s="10" t="n">
        <v>0.348</v>
      </c>
      <c r="K112" s="10" t="n">
        <v>0.17</v>
      </c>
      <c r="L112" s="11" t="s">
        <v>103</v>
      </c>
      <c r="M112" s="11" t="s">
        <v>103</v>
      </c>
      <c r="N112" s="11" t="s">
        <v>103</v>
      </c>
      <c r="O112" s="11" t="s">
        <v>103</v>
      </c>
      <c r="P112" s="11" t="s">
        <v>103</v>
      </c>
    </row>
    <row r="113" customFormat="false" ht="15" hidden="false" customHeight="false" outlineLevel="0" collapsed="false">
      <c r="A113" s="4" t="s">
        <v>234</v>
      </c>
      <c r="B113" s="4" t="n">
        <v>14</v>
      </c>
      <c r="C113" s="4" t="s">
        <v>214</v>
      </c>
      <c r="D113" s="4" t="s">
        <v>38</v>
      </c>
      <c r="E113" s="4" t="s">
        <v>101</v>
      </c>
      <c r="F113" s="4" t="s">
        <v>235</v>
      </c>
      <c r="G113" s="4"/>
      <c r="H113" s="4"/>
      <c r="I113" s="4" t="n">
        <v>60</v>
      </c>
      <c r="J113" s="10" t="n">
        <v>0.348</v>
      </c>
      <c r="K113" s="10" t="n">
        <v>0.17</v>
      </c>
      <c r="L113" s="11" t="s">
        <v>103</v>
      </c>
      <c r="M113" s="11" t="s">
        <v>103</v>
      </c>
      <c r="N113" s="11" t="s">
        <v>103</v>
      </c>
      <c r="O113" s="11" t="s">
        <v>103</v>
      </c>
      <c r="P113" s="11" t="s">
        <v>103</v>
      </c>
    </row>
    <row r="114" customFormat="false" ht="15" hidden="false" customHeight="false" outlineLevel="0" collapsed="false">
      <c r="A114" s="4" t="s">
        <v>236</v>
      </c>
      <c r="B114" s="4" t="n">
        <v>14</v>
      </c>
      <c r="C114" s="4" t="s">
        <v>214</v>
      </c>
      <c r="D114" s="4" t="s">
        <v>38</v>
      </c>
      <c r="E114" s="4" t="s">
        <v>101</v>
      </c>
      <c r="F114" s="4" t="s">
        <v>235</v>
      </c>
      <c r="G114" s="4"/>
      <c r="H114" s="4"/>
      <c r="I114" s="4" t="n">
        <v>60</v>
      </c>
      <c r="J114" s="10" t="n">
        <v>0.348</v>
      </c>
      <c r="K114" s="10" t="n">
        <v>0.17</v>
      </c>
      <c r="L114" s="11" t="s">
        <v>103</v>
      </c>
      <c r="M114" s="11" t="s">
        <v>103</v>
      </c>
      <c r="N114" s="11" t="s">
        <v>103</v>
      </c>
      <c r="O114" s="11" t="s">
        <v>103</v>
      </c>
      <c r="P114" s="11" t="s">
        <v>103</v>
      </c>
    </row>
    <row r="115" customFormat="false" ht="15" hidden="false" customHeight="false" outlineLevel="0" collapsed="false">
      <c r="A115" s="4" t="s">
        <v>237</v>
      </c>
      <c r="B115" s="4" t="n">
        <v>14</v>
      </c>
      <c r="C115" s="4" t="s">
        <v>214</v>
      </c>
      <c r="D115" s="4" t="s">
        <v>38</v>
      </c>
      <c r="E115" s="4" t="s">
        <v>101</v>
      </c>
      <c r="F115" s="4" t="s">
        <v>215</v>
      </c>
      <c r="G115" s="4"/>
      <c r="H115" s="4"/>
      <c r="I115" s="4" t="n">
        <v>60</v>
      </c>
      <c r="J115" s="10" t="n">
        <v>0.348</v>
      </c>
      <c r="K115" s="10" t="n">
        <v>0.17</v>
      </c>
      <c r="L115" s="11" t="s">
        <v>103</v>
      </c>
      <c r="M115" s="11" t="s">
        <v>103</v>
      </c>
      <c r="N115" s="11" t="s">
        <v>103</v>
      </c>
      <c r="O115" s="11" t="s">
        <v>103</v>
      </c>
      <c r="P115" s="11" t="s">
        <v>103</v>
      </c>
    </row>
    <row r="116" customFormat="false" ht="15" hidden="false" customHeight="false" outlineLevel="0" collapsed="false">
      <c r="A116" s="4" t="s">
        <v>238</v>
      </c>
      <c r="B116" s="4" t="n">
        <v>14</v>
      </c>
      <c r="C116" s="4" t="s">
        <v>214</v>
      </c>
      <c r="D116" s="4" t="s">
        <v>38</v>
      </c>
      <c r="E116" s="4" t="s">
        <v>101</v>
      </c>
      <c r="F116" s="4" t="s">
        <v>215</v>
      </c>
      <c r="G116" s="4"/>
      <c r="H116" s="4"/>
      <c r="I116" s="4" t="n">
        <v>60</v>
      </c>
      <c r="J116" s="10" t="n">
        <v>0.348</v>
      </c>
      <c r="K116" s="10" t="n">
        <v>0.17</v>
      </c>
      <c r="L116" s="11" t="s">
        <v>103</v>
      </c>
      <c r="M116" s="11" t="s">
        <v>103</v>
      </c>
      <c r="N116" s="11" t="s">
        <v>103</v>
      </c>
      <c r="O116" s="11" t="s">
        <v>103</v>
      </c>
      <c r="P116" s="11" t="s">
        <v>103</v>
      </c>
    </row>
    <row r="117" customFormat="false" ht="15" hidden="false" customHeight="false" outlineLevel="0" collapsed="false">
      <c r="A117" s="4" t="s">
        <v>239</v>
      </c>
      <c r="B117" s="4" t="n">
        <v>14</v>
      </c>
      <c r="C117" s="4" t="s">
        <v>214</v>
      </c>
      <c r="D117" s="4" t="s">
        <v>38</v>
      </c>
      <c r="E117" s="4" t="s">
        <v>101</v>
      </c>
      <c r="F117" s="4" t="s">
        <v>215</v>
      </c>
      <c r="G117" s="4"/>
      <c r="H117" s="4"/>
      <c r="I117" s="4" t="n">
        <v>60</v>
      </c>
      <c r="J117" s="10" t="n">
        <v>0.348</v>
      </c>
      <c r="K117" s="10" t="n">
        <v>0.17</v>
      </c>
      <c r="L117" s="11" t="s">
        <v>103</v>
      </c>
      <c r="M117" s="11" t="s">
        <v>103</v>
      </c>
      <c r="N117" s="11" t="s">
        <v>103</v>
      </c>
      <c r="O117" s="11" t="s">
        <v>103</v>
      </c>
      <c r="P117" s="11" t="s">
        <v>103</v>
      </c>
    </row>
    <row r="118" customFormat="false" ht="15" hidden="false" customHeight="false" outlineLevel="0" collapsed="false">
      <c r="A118" s="4" t="s">
        <v>240</v>
      </c>
      <c r="B118" s="4" t="n">
        <v>14</v>
      </c>
      <c r="C118" s="4" t="s">
        <v>214</v>
      </c>
      <c r="D118" s="4" t="s">
        <v>38</v>
      </c>
      <c r="E118" s="4" t="s">
        <v>101</v>
      </c>
      <c r="F118" s="4" t="s">
        <v>215</v>
      </c>
      <c r="G118" s="4"/>
      <c r="H118" s="4"/>
      <c r="I118" s="4" t="n">
        <v>60</v>
      </c>
      <c r="J118" s="10" t="n">
        <v>0.348</v>
      </c>
      <c r="K118" s="10" t="n">
        <v>0.17</v>
      </c>
      <c r="L118" s="11" t="s">
        <v>103</v>
      </c>
      <c r="M118" s="11" t="s">
        <v>103</v>
      </c>
      <c r="N118" s="11" t="s">
        <v>103</v>
      </c>
      <c r="O118" s="11" t="s">
        <v>103</v>
      </c>
      <c r="P118" s="11" t="s">
        <v>103</v>
      </c>
    </row>
    <row r="119" customFormat="false" ht="15" hidden="false" customHeight="false" outlineLevel="0" collapsed="false">
      <c r="A119" s="4" t="s">
        <v>241</v>
      </c>
      <c r="B119" s="4" t="n">
        <v>14</v>
      </c>
      <c r="C119" s="4" t="s">
        <v>214</v>
      </c>
      <c r="D119" s="4" t="s">
        <v>38</v>
      </c>
      <c r="E119" s="4" t="s">
        <v>101</v>
      </c>
      <c r="F119" s="4" t="s">
        <v>215</v>
      </c>
      <c r="G119" s="4"/>
      <c r="H119" s="4"/>
      <c r="I119" s="4" t="n">
        <v>60</v>
      </c>
      <c r="J119" s="10" t="n">
        <v>0.348</v>
      </c>
      <c r="K119" s="10" t="n">
        <v>0.17</v>
      </c>
      <c r="L119" s="11" t="s">
        <v>103</v>
      </c>
      <c r="M119" s="11" t="s">
        <v>103</v>
      </c>
      <c r="N119" s="11" t="s">
        <v>103</v>
      </c>
      <c r="O119" s="11" t="s">
        <v>103</v>
      </c>
      <c r="P119" s="11" t="s">
        <v>103</v>
      </c>
    </row>
    <row r="120" customFormat="false" ht="15" hidden="false" customHeight="false" outlineLevel="0" collapsed="false">
      <c r="A120" s="4" t="s">
        <v>242</v>
      </c>
      <c r="B120" s="4" t="n">
        <v>14</v>
      </c>
      <c r="C120" s="4" t="s">
        <v>214</v>
      </c>
      <c r="D120" s="4" t="s">
        <v>38</v>
      </c>
      <c r="E120" s="4" t="s">
        <v>101</v>
      </c>
      <c r="F120" s="4" t="s">
        <v>215</v>
      </c>
      <c r="G120" s="4"/>
      <c r="H120" s="4"/>
      <c r="I120" s="4" t="n">
        <v>60</v>
      </c>
      <c r="J120" s="10" t="n">
        <v>0.348</v>
      </c>
      <c r="K120" s="10" t="n">
        <v>0.17</v>
      </c>
      <c r="L120" s="11" t="s">
        <v>103</v>
      </c>
      <c r="M120" s="11" t="s">
        <v>103</v>
      </c>
      <c r="N120" s="11" t="s">
        <v>103</v>
      </c>
      <c r="O120" s="11" t="s">
        <v>103</v>
      </c>
      <c r="P120" s="11" t="s">
        <v>103</v>
      </c>
    </row>
    <row r="121" customFormat="false" ht="15" hidden="false" customHeight="false" outlineLevel="0" collapsed="false">
      <c r="A121" s="4" t="s">
        <v>243</v>
      </c>
      <c r="B121" s="4" t="n">
        <v>14</v>
      </c>
      <c r="C121" s="4" t="s">
        <v>214</v>
      </c>
      <c r="D121" s="4" t="s">
        <v>38</v>
      </c>
      <c r="E121" s="4" t="s">
        <v>101</v>
      </c>
      <c r="F121" s="4" t="s">
        <v>215</v>
      </c>
      <c r="G121" s="4"/>
      <c r="H121" s="4"/>
      <c r="I121" s="4" t="n">
        <v>60</v>
      </c>
      <c r="J121" s="10" t="n">
        <v>0.348</v>
      </c>
      <c r="K121" s="10" t="n">
        <v>0.17</v>
      </c>
      <c r="L121" s="11" t="s">
        <v>103</v>
      </c>
      <c r="M121" s="11" t="s">
        <v>103</v>
      </c>
      <c r="N121" s="11" t="s">
        <v>103</v>
      </c>
      <c r="O121" s="11" t="s">
        <v>103</v>
      </c>
      <c r="P121" s="11" t="s">
        <v>103</v>
      </c>
    </row>
    <row r="122" customFormat="false" ht="15" hidden="false" customHeight="false" outlineLevel="0" collapsed="false">
      <c r="A122" s="4" t="s">
        <v>244</v>
      </c>
      <c r="B122" s="4" t="n">
        <v>14</v>
      </c>
      <c r="C122" s="4" t="s">
        <v>214</v>
      </c>
      <c r="D122" s="4" t="s">
        <v>38</v>
      </c>
      <c r="E122" s="4" t="s">
        <v>101</v>
      </c>
      <c r="F122" s="4" t="s">
        <v>215</v>
      </c>
      <c r="G122" s="4"/>
      <c r="H122" s="4"/>
      <c r="I122" s="4" t="n">
        <v>60</v>
      </c>
      <c r="J122" s="10" t="n">
        <v>0.348</v>
      </c>
      <c r="K122" s="10" t="n">
        <v>0.17</v>
      </c>
      <c r="L122" s="11" t="s">
        <v>103</v>
      </c>
      <c r="M122" s="11" t="s">
        <v>103</v>
      </c>
      <c r="N122" s="11" t="s">
        <v>103</v>
      </c>
      <c r="O122" s="11" t="s">
        <v>103</v>
      </c>
      <c r="P122" s="11" t="s">
        <v>103</v>
      </c>
    </row>
    <row r="123" customFormat="false" ht="15" hidden="false" customHeight="false" outlineLevel="0" collapsed="false">
      <c r="A123" s="4" t="s">
        <v>245</v>
      </c>
      <c r="B123" s="4" t="n">
        <v>14</v>
      </c>
      <c r="C123" s="4" t="s">
        <v>214</v>
      </c>
      <c r="D123" s="4" t="s">
        <v>38</v>
      </c>
      <c r="E123" s="4" t="s">
        <v>101</v>
      </c>
      <c r="F123" s="4" t="s">
        <v>215</v>
      </c>
      <c r="G123" s="4"/>
      <c r="H123" s="4"/>
      <c r="I123" s="4" t="n">
        <v>60</v>
      </c>
      <c r="J123" s="10" t="n">
        <v>0.348</v>
      </c>
      <c r="K123" s="10" t="n">
        <v>0.17</v>
      </c>
      <c r="L123" s="11" t="s">
        <v>103</v>
      </c>
      <c r="M123" s="11" t="s">
        <v>103</v>
      </c>
      <c r="N123" s="11" t="s">
        <v>103</v>
      </c>
      <c r="O123" s="11" t="s">
        <v>103</v>
      </c>
      <c r="P123" s="11" t="s">
        <v>103</v>
      </c>
    </row>
    <row r="124" customFormat="false" ht="15" hidden="false" customHeight="false" outlineLevel="0" collapsed="false">
      <c r="A124" s="4" t="s">
        <v>246</v>
      </c>
      <c r="B124" s="4" t="n">
        <v>14</v>
      </c>
      <c r="C124" s="4" t="s">
        <v>214</v>
      </c>
      <c r="D124" s="4" t="s">
        <v>38</v>
      </c>
      <c r="E124" s="4" t="s">
        <v>101</v>
      </c>
      <c r="F124" s="4" t="s">
        <v>215</v>
      </c>
      <c r="G124" s="4"/>
      <c r="H124" s="4"/>
      <c r="I124" s="4" t="n">
        <v>60</v>
      </c>
      <c r="J124" s="10" t="n">
        <v>0.348</v>
      </c>
      <c r="K124" s="10" t="n">
        <v>0.17</v>
      </c>
      <c r="L124" s="11" t="s">
        <v>103</v>
      </c>
      <c r="M124" s="11" t="s">
        <v>103</v>
      </c>
      <c r="N124" s="11" t="s">
        <v>103</v>
      </c>
      <c r="O124" s="11" t="s">
        <v>103</v>
      </c>
      <c r="P124" s="11" t="s">
        <v>103</v>
      </c>
    </row>
    <row r="125" customFormat="false" ht="15" hidden="false" customHeight="false" outlineLevel="0" collapsed="false">
      <c r="A125" s="4" t="s">
        <v>247</v>
      </c>
      <c r="B125" s="4" t="n">
        <v>14</v>
      </c>
      <c r="C125" s="4" t="s">
        <v>214</v>
      </c>
      <c r="D125" s="4" t="s">
        <v>38</v>
      </c>
      <c r="E125" s="4" t="s">
        <v>101</v>
      </c>
      <c r="F125" s="4" t="s">
        <v>215</v>
      </c>
      <c r="G125" s="4"/>
      <c r="H125" s="4"/>
      <c r="I125" s="4" t="n">
        <v>60</v>
      </c>
      <c r="J125" s="10" t="n">
        <v>0.348</v>
      </c>
      <c r="K125" s="10" t="n">
        <v>0.17</v>
      </c>
      <c r="L125" s="11" t="s">
        <v>103</v>
      </c>
      <c r="M125" s="11" t="s">
        <v>103</v>
      </c>
      <c r="N125" s="11" t="s">
        <v>103</v>
      </c>
      <c r="O125" s="11" t="s">
        <v>103</v>
      </c>
      <c r="P125" s="11" t="s">
        <v>103</v>
      </c>
    </row>
    <row r="126" customFormat="false" ht="15" hidden="false" customHeight="false" outlineLevel="0" collapsed="false">
      <c r="A126" s="4" t="s">
        <v>248</v>
      </c>
      <c r="B126" s="4" t="n">
        <v>14</v>
      </c>
      <c r="C126" s="4" t="s">
        <v>214</v>
      </c>
      <c r="D126" s="4" t="s">
        <v>38</v>
      </c>
      <c r="E126" s="4" t="s">
        <v>101</v>
      </c>
      <c r="F126" s="4" t="s">
        <v>215</v>
      </c>
      <c r="G126" s="4"/>
      <c r="H126" s="4"/>
      <c r="I126" s="4" t="n">
        <v>60</v>
      </c>
      <c r="J126" s="10" t="n">
        <v>0.348</v>
      </c>
      <c r="K126" s="10" t="n">
        <v>0.17</v>
      </c>
      <c r="L126" s="11" t="s">
        <v>103</v>
      </c>
      <c r="M126" s="11" t="s">
        <v>103</v>
      </c>
      <c r="N126" s="11" t="s">
        <v>103</v>
      </c>
      <c r="O126" s="11" t="s">
        <v>103</v>
      </c>
      <c r="P126" s="11" t="s">
        <v>103</v>
      </c>
    </row>
    <row r="127" customFormat="false" ht="15" hidden="false" customHeight="false" outlineLevel="0" collapsed="false">
      <c r="A127" s="4" t="s">
        <v>249</v>
      </c>
      <c r="B127" s="4" t="n">
        <v>14</v>
      </c>
      <c r="C127" s="4" t="s">
        <v>214</v>
      </c>
      <c r="D127" s="4" t="s">
        <v>38</v>
      </c>
      <c r="E127" s="4" t="s">
        <v>101</v>
      </c>
      <c r="F127" s="4" t="s">
        <v>215</v>
      </c>
      <c r="G127" s="4"/>
      <c r="H127" s="4"/>
      <c r="I127" s="4" t="n">
        <v>60</v>
      </c>
      <c r="J127" s="10" t="n">
        <v>0.348</v>
      </c>
      <c r="K127" s="10" t="n">
        <v>0.17</v>
      </c>
      <c r="L127" s="11" t="s">
        <v>103</v>
      </c>
      <c r="M127" s="11" t="s">
        <v>103</v>
      </c>
      <c r="N127" s="11" t="s">
        <v>103</v>
      </c>
      <c r="O127" s="11" t="s">
        <v>103</v>
      </c>
      <c r="P127" s="11" t="s">
        <v>103</v>
      </c>
    </row>
    <row r="128" customFormat="false" ht="15" hidden="false" customHeight="false" outlineLevel="0" collapsed="false">
      <c r="A128" s="4" t="s">
        <v>250</v>
      </c>
      <c r="B128" s="4" t="n">
        <v>14</v>
      </c>
      <c r="C128" s="4" t="s">
        <v>214</v>
      </c>
      <c r="D128" s="4" t="s">
        <v>38</v>
      </c>
      <c r="E128" s="4" t="s">
        <v>101</v>
      </c>
      <c r="F128" s="4" t="s">
        <v>215</v>
      </c>
      <c r="G128" s="4"/>
      <c r="H128" s="4"/>
      <c r="I128" s="4" t="n">
        <v>60</v>
      </c>
      <c r="J128" s="10" t="n">
        <v>0.348</v>
      </c>
      <c r="K128" s="10" t="n">
        <v>0.17</v>
      </c>
      <c r="L128" s="11" t="s">
        <v>103</v>
      </c>
      <c r="M128" s="11" t="s">
        <v>103</v>
      </c>
      <c r="N128" s="11" t="s">
        <v>103</v>
      </c>
      <c r="O128" s="11" t="s">
        <v>103</v>
      </c>
      <c r="P128" s="11" t="s">
        <v>103</v>
      </c>
    </row>
    <row r="129" customFormat="false" ht="15" hidden="false" customHeight="false" outlineLevel="0" collapsed="false">
      <c r="A129" s="4" t="s">
        <v>251</v>
      </c>
      <c r="B129" s="4" t="n">
        <v>14</v>
      </c>
      <c r="C129" s="4" t="s">
        <v>214</v>
      </c>
      <c r="D129" s="4" t="s">
        <v>38</v>
      </c>
      <c r="E129" s="4" t="s">
        <v>101</v>
      </c>
      <c r="F129" s="4" t="s">
        <v>215</v>
      </c>
      <c r="G129" s="4"/>
      <c r="H129" s="4"/>
      <c r="I129" s="4" t="n">
        <v>60</v>
      </c>
      <c r="J129" s="10" t="n">
        <v>0.348</v>
      </c>
      <c r="K129" s="10" t="n">
        <v>0.17</v>
      </c>
      <c r="L129" s="11" t="s">
        <v>103</v>
      </c>
      <c r="M129" s="11" t="s">
        <v>103</v>
      </c>
      <c r="N129" s="11" t="s">
        <v>103</v>
      </c>
      <c r="O129" s="11" t="s">
        <v>103</v>
      </c>
      <c r="P129" s="11" t="s">
        <v>103</v>
      </c>
    </row>
    <row r="130" customFormat="false" ht="15" hidden="false" customHeight="false" outlineLevel="0" collapsed="false">
      <c r="A130" s="4" t="s">
        <v>252</v>
      </c>
      <c r="B130" s="4" t="n">
        <v>14</v>
      </c>
      <c r="C130" s="4" t="s">
        <v>214</v>
      </c>
      <c r="D130" s="4" t="s">
        <v>38</v>
      </c>
      <c r="E130" s="4" t="s">
        <v>101</v>
      </c>
      <c r="F130" s="4" t="s">
        <v>253</v>
      </c>
      <c r="G130" s="4"/>
      <c r="H130" s="4"/>
      <c r="I130" s="4" t="n">
        <v>60</v>
      </c>
      <c r="J130" s="10" t="n">
        <v>0.348</v>
      </c>
      <c r="K130" s="10" t="n">
        <v>0.17</v>
      </c>
      <c r="L130" s="11" t="s">
        <v>103</v>
      </c>
      <c r="M130" s="11" t="s">
        <v>103</v>
      </c>
      <c r="N130" s="11" t="s">
        <v>103</v>
      </c>
      <c r="O130" s="11" t="s">
        <v>103</v>
      </c>
      <c r="P130" s="11" t="s">
        <v>103</v>
      </c>
    </row>
    <row r="131" customFormat="false" ht="15" hidden="false" customHeight="false" outlineLevel="0" collapsed="false">
      <c r="A131" s="4" t="s">
        <v>254</v>
      </c>
      <c r="B131" s="4" t="n">
        <v>14</v>
      </c>
      <c r="C131" s="4" t="s">
        <v>214</v>
      </c>
      <c r="D131" s="4" t="s">
        <v>38</v>
      </c>
      <c r="E131" s="4" t="s">
        <v>101</v>
      </c>
      <c r="F131" s="4" t="s">
        <v>253</v>
      </c>
      <c r="G131" s="4"/>
      <c r="H131" s="4"/>
      <c r="I131" s="4" t="n">
        <v>60</v>
      </c>
      <c r="J131" s="10" t="n">
        <v>0.348</v>
      </c>
      <c r="K131" s="10" t="n">
        <v>0.17</v>
      </c>
      <c r="L131" s="11" t="s">
        <v>103</v>
      </c>
      <c r="M131" s="11" t="s">
        <v>103</v>
      </c>
      <c r="N131" s="11" t="s">
        <v>103</v>
      </c>
      <c r="O131" s="11" t="s">
        <v>103</v>
      </c>
      <c r="P131" s="11" t="s">
        <v>103</v>
      </c>
    </row>
    <row r="132" customFormat="false" ht="15" hidden="false" customHeight="false" outlineLevel="0" collapsed="false">
      <c r="A132" s="4" t="s">
        <v>255</v>
      </c>
      <c r="B132" s="4" t="n">
        <v>14</v>
      </c>
      <c r="C132" s="4" t="s">
        <v>214</v>
      </c>
      <c r="D132" s="4" t="s">
        <v>38</v>
      </c>
      <c r="E132" s="4" t="s">
        <v>101</v>
      </c>
      <c r="F132" s="4" t="s">
        <v>253</v>
      </c>
      <c r="G132" s="4"/>
      <c r="H132" s="4"/>
      <c r="I132" s="4" t="n">
        <v>60</v>
      </c>
      <c r="J132" s="10" t="n">
        <v>0.348</v>
      </c>
      <c r="K132" s="10" t="n">
        <v>0.17</v>
      </c>
      <c r="L132" s="11" t="s">
        <v>103</v>
      </c>
      <c r="M132" s="11" t="s">
        <v>103</v>
      </c>
      <c r="N132" s="11" t="s">
        <v>103</v>
      </c>
      <c r="O132" s="11" t="s">
        <v>103</v>
      </c>
      <c r="P132" s="11" t="s">
        <v>103</v>
      </c>
    </row>
    <row r="133" customFormat="false" ht="15" hidden="false" customHeight="false" outlineLevel="0" collapsed="false">
      <c r="A133" s="4" t="s">
        <v>256</v>
      </c>
      <c r="B133" s="4" t="n">
        <v>14</v>
      </c>
      <c r="C133" s="4" t="s">
        <v>214</v>
      </c>
      <c r="D133" s="4" t="s">
        <v>38</v>
      </c>
      <c r="E133" s="4" t="s">
        <v>101</v>
      </c>
      <c r="F133" s="4" t="s">
        <v>253</v>
      </c>
      <c r="G133" s="4"/>
      <c r="H133" s="4"/>
      <c r="I133" s="4" t="n">
        <v>60</v>
      </c>
      <c r="J133" s="10" t="n">
        <v>0.348</v>
      </c>
      <c r="K133" s="10" t="n">
        <v>0.17</v>
      </c>
      <c r="L133" s="11" t="s">
        <v>103</v>
      </c>
      <c r="M133" s="11" t="s">
        <v>103</v>
      </c>
      <c r="N133" s="11" t="s">
        <v>103</v>
      </c>
      <c r="O133" s="11" t="s">
        <v>103</v>
      </c>
      <c r="P133" s="11" t="s">
        <v>103</v>
      </c>
    </row>
    <row r="134" customFormat="false" ht="15" hidden="false" customHeight="false" outlineLevel="0" collapsed="false">
      <c r="A134" s="4" t="s">
        <v>257</v>
      </c>
      <c r="B134" s="4" t="n">
        <v>14</v>
      </c>
      <c r="C134" s="4" t="s">
        <v>214</v>
      </c>
      <c r="D134" s="4" t="s">
        <v>38</v>
      </c>
      <c r="E134" s="4" t="s">
        <v>101</v>
      </c>
      <c r="F134" s="4" t="s">
        <v>258</v>
      </c>
      <c r="G134" s="4"/>
      <c r="H134" s="4"/>
      <c r="I134" s="4" t="n">
        <v>60</v>
      </c>
      <c r="J134" s="10" t="n">
        <v>0.348</v>
      </c>
      <c r="K134" s="10" t="n">
        <v>0.17</v>
      </c>
      <c r="L134" s="11" t="s">
        <v>103</v>
      </c>
      <c r="M134" s="11" t="s">
        <v>103</v>
      </c>
      <c r="N134" s="11" t="s">
        <v>103</v>
      </c>
      <c r="O134" s="11" t="s">
        <v>103</v>
      </c>
      <c r="P134" s="11" t="s">
        <v>103</v>
      </c>
    </row>
    <row r="135" customFormat="false" ht="15" hidden="false" customHeight="false" outlineLevel="0" collapsed="false">
      <c r="A135" s="4" t="s">
        <v>259</v>
      </c>
      <c r="B135" s="4" t="n">
        <v>14</v>
      </c>
      <c r="C135" s="4" t="s">
        <v>214</v>
      </c>
      <c r="D135" s="4" t="s">
        <v>38</v>
      </c>
      <c r="E135" s="4" t="s">
        <v>101</v>
      </c>
      <c r="F135" s="4"/>
      <c r="G135" s="4"/>
      <c r="H135" s="4"/>
      <c r="I135" s="4" t="n">
        <v>60</v>
      </c>
      <c r="J135" s="10" t="n">
        <v>0.348</v>
      </c>
      <c r="K135" s="10" t="n">
        <v>0.17</v>
      </c>
      <c r="L135" s="11" t="s">
        <v>103</v>
      </c>
      <c r="M135" s="11" t="s">
        <v>103</v>
      </c>
      <c r="N135" s="11" t="s">
        <v>103</v>
      </c>
      <c r="O135" s="11" t="s">
        <v>103</v>
      </c>
      <c r="P135" s="11" t="s">
        <v>103</v>
      </c>
    </row>
    <row r="136" customFormat="false" ht="15" hidden="false" customHeight="false" outlineLevel="0" collapsed="false">
      <c r="A136" s="4" t="s">
        <v>260</v>
      </c>
      <c r="B136" s="4" t="n">
        <v>14</v>
      </c>
      <c r="C136" s="4" t="s">
        <v>214</v>
      </c>
      <c r="D136" s="4" t="s">
        <v>38</v>
      </c>
      <c r="E136" s="4" t="s">
        <v>101</v>
      </c>
      <c r="F136" s="4"/>
      <c r="G136" s="4"/>
      <c r="H136" s="4"/>
      <c r="I136" s="4" t="n">
        <v>60</v>
      </c>
      <c r="J136" s="10" t="n">
        <v>0.348</v>
      </c>
      <c r="K136" s="10" t="n">
        <v>0.17</v>
      </c>
      <c r="L136" s="11" t="s">
        <v>103</v>
      </c>
      <c r="M136" s="11" t="s">
        <v>103</v>
      </c>
      <c r="N136" s="11" t="s">
        <v>103</v>
      </c>
      <c r="O136" s="11" t="s">
        <v>103</v>
      </c>
      <c r="P136" s="11" t="s">
        <v>103</v>
      </c>
    </row>
    <row r="137" customFormat="false" ht="15" hidden="false" customHeight="false" outlineLevel="0" collapsed="false">
      <c r="A137" s="4" t="s">
        <v>261</v>
      </c>
      <c r="B137" s="4" t="n">
        <v>14</v>
      </c>
      <c r="C137" s="4" t="s">
        <v>214</v>
      </c>
      <c r="D137" s="4" t="s">
        <v>38</v>
      </c>
      <c r="E137" s="4" t="s">
        <v>101</v>
      </c>
      <c r="F137" s="4"/>
      <c r="G137" s="4"/>
      <c r="H137" s="4"/>
      <c r="I137" s="4" t="n">
        <v>60</v>
      </c>
      <c r="J137" s="10" t="n">
        <v>0.348</v>
      </c>
      <c r="K137" s="10" t="n">
        <v>0.17</v>
      </c>
      <c r="L137" s="11" t="s">
        <v>103</v>
      </c>
      <c r="M137" s="11" t="s">
        <v>103</v>
      </c>
      <c r="N137" s="11" t="s">
        <v>103</v>
      </c>
      <c r="O137" s="11" t="s">
        <v>103</v>
      </c>
      <c r="P137" s="11" t="s">
        <v>103</v>
      </c>
    </row>
    <row r="138" customFormat="false" ht="15" hidden="false" customHeight="false" outlineLevel="0" collapsed="false">
      <c r="A138" s="4" t="s">
        <v>262</v>
      </c>
      <c r="B138" s="4" t="n">
        <v>14</v>
      </c>
      <c r="C138" s="4" t="s">
        <v>214</v>
      </c>
      <c r="D138" s="4" t="s">
        <v>38</v>
      </c>
      <c r="E138" s="4" t="s">
        <v>101</v>
      </c>
      <c r="F138" s="4"/>
      <c r="G138" s="4"/>
      <c r="H138" s="4"/>
      <c r="I138" s="4" t="n">
        <v>60</v>
      </c>
      <c r="J138" s="10" t="n">
        <v>0.348</v>
      </c>
      <c r="K138" s="10" t="n">
        <v>0.17</v>
      </c>
      <c r="L138" s="11" t="s">
        <v>103</v>
      </c>
      <c r="M138" s="11" t="s">
        <v>103</v>
      </c>
      <c r="N138" s="11" t="s">
        <v>103</v>
      </c>
      <c r="O138" s="11" t="s">
        <v>103</v>
      </c>
      <c r="P138" s="11" t="s">
        <v>103</v>
      </c>
    </row>
    <row r="139" customFormat="false" ht="15" hidden="false" customHeight="false" outlineLevel="0" collapsed="false">
      <c r="A139" s="4" t="s">
        <v>263</v>
      </c>
      <c r="B139" s="4" t="n">
        <v>14</v>
      </c>
      <c r="C139" s="4" t="s">
        <v>214</v>
      </c>
      <c r="D139" s="4" t="s">
        <v>38</v>
      </c>
      <c r="E139" s="4" t="s">
        <v>101</v>
      </c>
      <c r="F139" s="4"/>
      <c r="G139" s="4"/>
      <c r="H139" s="4"/>
      <c r="I139" s="4" t="n">
        <v>60</v>
      </c>
      <c r="J139" s="10" t="n">
        <v>0.348</v>
      </c>
      <c r="K139" s="10" t="n">
        <v>0.17</v>
      </c>
      <c r="L139" s="11" t="s">
        <v>103</v>
      </c>
      <c r="M139" s="11" t="s">
        <v>103</v>
      </c>
      <c r="N139" s="11" t="s">
        <v>103</v>
      </c>
      <c r="O139" s="11" t="s">
        <v>103</v>
      </c>
      <c r="P139" s="11" t="s">
        <v>103</v>
      </c>
    </row>
    <row r="140" customFormat="false" ht="15" hidden="false" customHeight="false" outlineLevel="0" collapsed="false">
      <c r="A140" s="4" t="s">
        <v>264</v>
      </c>
      <c r="B140" s="4" t="n">
        <v>14</v>
      </c>
      <c r="C140" s="4" t="s">
        <v>265</v>
      </c>
      <c r="D140" s="4" t="s">
        <v>36</v>
      </c>
      <c r="E140" s="4" t="s">
        <v>101</v>
      </c>
      <c r="F140" s="4" t="s">
        <v>266</v>
      </c>
      <c r="G140" s="4"/>
      <c r="H140" s="4"/>
      <c r="I140" s="4" t="n">
        <v>60</v>
      </c>
      <c r="J140" s="10" t="n">
        <v>1.36</v>
      </c>
      <c r="K140" s="10" t="n">
        <v>0.3</v>
      </c>
      <c r="L140" s="11" t="s">
        <v>103</v>
      </c>
      <c r="M140" s="11" t="s">
        <v>103</v>
      </c>
      <c r="N140" s="11" t="s">
        <v>103</v>
      </c>
      <c r="O140" s="11" t="s">
        <v>103</v>
      </c>
      <c r="P140" s="11" t="s">
        <v>103</v>
      </c>
    </row>
    <row r="141" customFormat="false" ht="15" hidden="false" customHeight="false" outlineLevel="0" collapsed="false">
      <c r="A141" s="4" t="s">
        <v>267</v>
      </c>
      <c r="B141" s="4" t="n">
        <v>14</v>
      </c>
      <c r="C141" s="4" t="s">
        <v>265</v>
      </c>
      <c r="D141" s="4" t="s">
        <v>36</v>
      </c>
      <c r="E141" s="4" t="s">
        <v>101</v>
      </c>
      <c r="F141" s="4" t="s">
        <v>266</v>
      </c>
      <c r="G141" s="4"/>
      <c r="H141" s="4"/>
      <c r="I141" s="4" t="n">
        <v>60</v>
      </c>
      <c r="J141" s="10" t="n">
        <v>1.36</v>
      </c>
      <c r="K141" s="10" t="n">
        <v>0.3</v>
      </c>
      <c r="L141" s="11" t="s">
        <v>103</v>
      </c>
      <c r="M141" s="11" t="s">
        <v>103</v>
      </c>
      <c r="N141" s="11" t="s">
        <v>103</v>
      </c>
      <c r="O141" s="11" t="s">
        <v>103</v>
      </c>
      <c r="P141" s="11" t="s">
        <v>103</v>
      </c>
    </row>
    <row r="142" customFormat="false" ht="15" hidden="false" customHeight="false" outlineLevel="0" collapsed="false">
      <c r="A142" s="4" t="s">
        <v>268</v>
      </c>
      <c r="B142" s="4" t="n">
        <v>14</v>
      </c>
      <c r="C142" s="4" t="s">
        <v>265</v>
      </c>
      <c r="D142" s="4" t="s">
        <v>36</v>
      </c>
      <c r="E142" s="4" t="s">
        <v>101</v>
      </c>
      <c r="F142" s="4" t="s">
        <v>269</v>
      </c>
      <c r="G142" s="4"/>
      <c r="H142" s="4"/>
      <c r="I142" s="4" t="n">
        <v>60</v>
      </c>
      <c r="J142" s="10" t="n">
        <v>1.36</v>
      </c>
      <c r="K142" s="10" t="n">
        <v>0.3</v>
      </c>
      <c r="L142" s="11" t="s">
        <v>103</v>
      </c>
      <c r="M142" s="11" t="s">
        <v>103</v>
      </c>
      <c r="N142" s="11" t="s">
        <v>103</v>
      </c>
      <c r="O142" s="11" t="s">
        <v>103</v>
      </c>
      <c r="P142" s="11" t="s">
        <v>103</v>
      </c>
    </row>
    <row r="143" customFormat="false" ht="15" hidden="false" customHeight="false" outlineLevel="0" collapsed="false">
      <c r="A143" s="4" t="s">
        <v>270</v>
      </c>
      <c r="B143" s="4" t="n">
        <v>14</v>
      </c>
      <c r="C143" s="4" t="s">
        <v>265</v>
      </c>
      <c r="D143" s="4" t="s">
        <v>36</v>
      </c>
      <c r="E143" s="4" t="s">
        <v>101</v>
      </c>
      <c r="F143" s="4" t="s">
        <v>269</v>
      </c>
      <c r="G143" s="4"/>
      <c r="H143" s="4"/>
      <c r="I143" s="4" t="n">
        <v>60</v>
      </c>
      <c r="J143" s="10" t="n">
        <v>1.36</v>
      </c>
      <c r="K143" s="10" t="n">
        <v>0.3</v>
      </c>
      <c r="L143" s="11" t="s">
        <v>103</v>
      </c>
      <c r="M143" s="11" t="s">
        <v>103</v>
      </c>
      <c r="N143" s="11" t="s">
        <v>103</v>
      </c>
      <c r="O143" s="11" t="s">
        <v>103</v>
      </c>
      <c r="P143" s="11" t="s">
        <v>103</v>
      </c>
    </row>
    <row r="144" customFormat="false" ht="15" hidden="false" customHeight="false" outlineLevel="0" collapsed="false">
      <c r="A144" s="4" t="s">
        <v>271</v>
      </c>
      <c r="B144" s="4" t="n">
        <v>14</v>
      </c>
      <c r="C144" s="4" t="s">
        <v>265</v>
      </c>
      <c r="D144" s="4" t="s">
        <v>36</v>
      </c>
      <c r="E144" s="4" t="s">
        <v>101</v>
      </c>
      <c r="F144" s="4" t="s">
        <v>269</v>
      </c>
      <c r="G144" s="4"/>
      <c r="H144" s="4"/>
      <c r="I144" s="4" t="n">
        <v>60</v>
      </c>
      <c r="J144" s="10" t="n">
        <v>1.36</v>
      </c>
      <c r="K144" s="10" t="n">
        <v>0.3</v>
      </c>
      <c r="L144" s="11" t="s">
        <v>103</v>
      </c>
      <c r="M144" s="11" t="s">
        <v>103</v>
      </c>
      <c r="N144" s="11" t="s">
        <v>103</v>
      </c>
      <c r="O144" s="11" t="s">
        <v>103</v>
      </c>
      <c r="P144" s="11" t="s">
        <v>103</v>
      </c>
    </row>
    <row r="145" customFormat="false" ht="15" hidden="false" customHeight="false" outlineLevel="0" collapsed="false">
      <c r="A145" s="4" t="s">
        <v>272</v>
      </c>
      <c r="B145" s="4" t="n">
        <v>14</v>
      </c>
      <c r="C145" s="4" t="s">
        <v>265</v>
      </c>
      <c r="D145" s="4" t="s">
        <v>36</v>
      </c>
      <c r="E145" s="4" t="s">
        <v>101</v>
      </c>
      <c r="F145" s="4" t="s">
        <v>273</v>
      </c>
      <c r="G145" s="4"/>
      <c r="H145" s="4"/>
      <c r="I145" s="4" t="n">
        <v>60</v>
      </c>
      <c r="J145" s="10" t="n">
        <v>1.36</v>
      </c>
      <c r="K145" s="10" t="n">
        <v>0.3</v>
      </c>
      <c r="L145" s="11" t="s">
        <v>103</v>
      </c>
      <c r="M145" s="11" t="s">
        <v>103</v>
      </c>
      <c r="N145" s="11" t="s">
        <v>103</v>
      </c>
      <c r="O145" s="11" t="s">
        <v>103</v>
      </c>
      <c r="P145" s="11" t="s">
        <v>103</v>
      </c>
    </row>
    <row r="146" customFormat="false" ht="15" hidden="false" customHeight="false" outlineLevel="0" collapsed="false">
      <c r="A146" s="4" t="s">
        <v>274</v>
      </c>
      <c r="B146" s="4" t="n">
        <v>14</v>
      </c>
      <c r="C146" s="4" t="s">
        <v>265</v>
      </c>
      <c r="D146" s="4" t="s">
        <v>36</v>
      </c>
      <c r="E146" s="4" t="s">
        <v>101</v>
      </c>
      <c r="F146" s="4" t="s">
        <v>275</v>
      </c>
      <c r="G146" s="4"/>
      <c r="H146" s="4"/>
      <c r="I146" s="4" t="n">
        <v>60</v>
      </c>
      <c r="J146" s="10" t="n">
        <v>1.36</v>
      </c>
      <c r="K146" s="10" t="n">
        <v>0.3</v>
      </c>
      <c r="L146" s="11" t="s">
        <v>103</v>
      </c>
      <c r="M146" s="11" t="s">
        <v>103</v>
      </c>
      <c r="N146" s="11" t="s">
        <v>103</v>
      </c>
      <c r="O146" s="11" t="s">
        <v>103</v>
      </c>
      <c r="P146" s="4"/>
    </row>
    <row r="147" customFormat="false" ht="15" hidden="false" customHeight="false" outlineLevel="0" collapsed="false">
      <c r="A147" s="4" t="s">
        <v>276</v>
      </c>
      <c r="B147" s="4" t="n">
        <v>14</v>
      </c>
      <c r="C147" s="4" t="s">
        <v>265</v>
      </c>
      <c r="D147" s="4" t="s">
        <v>36</v>
      </c>
      <c r="E147" s="4" t="s">
        <v>101</v>
      </c>
      <c r="F147" s="4" t="s">
        <v>266</v>
      </c>
      <c r="G147" s="4"/>
      <c r="H147" s="4"/>
      <c r="I147" s="4" t="n">
        <v>60</v>
      </c>
      <c r="J147" s="10" t="n">
        <v>1.36</v>
      </c>
      <c r="K147" s="10" t="n">
        <v>0.3</v>
      </c>
      <c r="L147" s="11" t="s">
        <v>103</v>
      </c>
      <c r="M147" s="11" t="s">
        <v>103</v>
      </c>
      <c r="N147" s="11" t="s">
        <v>103</v>
      </c>
      <c r="O147" s="11" t="s">
        <v>103</v>
      </c>
      <c r="P147" s="11" t="s">
        <v>103</v>
      </c>
    </row>
    <row r="148" customFormat="false" ht="15" hidden="false" customHeight="false" outlineLevel="0" collapsed="false">
      <c r="A148" s="4" t="s">
        <v>277</v>
      </c>
      <c r="B148" s="4" t="n">
        <v>14</v>
      </c>
      <c r="C148" s="4" t="s">
        <v>265</v>
      </c>
      <c r="D148" s="4" t="s">
        <v>36</v>
      </c>
      <c r="E148" s="4" t="s">
        <v>101</v>
      </c>
      <c r="F148" s="4" t="s">
        <v>278</v>
      </c>
      <c r="G148" s="4"/>
      <c r="H148" s="4"/>
      <c r="I148" s="4" t="n">
        <v>60</v>
      </c>
      <c r="J148" s="10" t="n">
        <v>1.36</v>
      </c>
      <c r="K148" s="10" t="n">
        <v>0.3</v>
      </c>
      <c r="L148" s="11" t="s">
        <v>103</v>
      </c>
      <c r="M148" s="11" t="s">
        <v>103</v>
      </c>
      <c r="N148" s="11" t="s">
        <v>103</v>
      </c>
      <c r="O148" s="11" t="s">
        <v>103</v>
      </c>
      <c r="P148" s="11" t="s">
        <v>103</v>
      </c>
    </row>
    <row r="149" customFormat="false" ht="15" hidden="false" customHeight="false" outlineLevel="0" collapsed="false">
      <c r="A149" s="4" t="s">
        <v>279</v>
      </c>
      <c r="B149" s="4" t="n">
        <v>14</v>
      </c>
      <c r="C149" s="4" t="s">
        <v>265</v>
      </c>
      <c r="D149" s="4" t="s">
        <v>36</v>
      </c>
      <c r="E149" s="4" t="s">
        <v>101</v>
      </c>
      <c r="F149" s="4" t="s">
        <v>278</v>
      </c>
      <c r="G149" s="4"/>
      <c r="H149" s="4"/>
      <c r="I149" s="4" t="n">
        <v>60</v>
      </c>
      <c r="J149" s="10" t="n">
        <v>1.36</v>
      </c>
      <c r="K149" s="10" t="n">
        <v>0.3</v>
      </c>
      <c r="L149" s="11" t="s">
        <v>103</v>
      </c>
      <c r="M149" s="11" t="s">
        <v>103</v>
      </c>
      <c r="N149" s="11" t="s">
        <v>103</v>
      </c>
      <c r="O149" s="11" t="s">
        <v>103</v>
      </c>
      <c r="P149" s="11" t="s">
        <v>103</v>
      </c>
    </row>
    <row r="150" customFormat="false" ht="15" hidden="false" customHeight="false" outlineLevel="0" collapsed="false">
      <c r="A150" s="4" t="s">
        <v>280</v>
      </c>
      <c r="B150" s="4" t="n">
        <v>14</v>
      </c>
      <c r="C150" s="4" t="s">
        <v>265</v>
      </c>
      <c r="D150" s="4" t="s">
        <v>36</v>
      </c>
      <c r="E150" s="4" t="s">
        <v>101</v>
      </c>
      <c r="F150" s="4" t="s">
        <v>278</v>
      </c>
      <c r="G150" s="4"/>
      <c r="H150" s="4"/>
      <c r="I150" s="4" t="n">
        <v>60</v>
      </c>
      <c r="J150" s="10" t="n">
        <v>1.36</v>
      </c>
      <c r="K150" s="10" t="n">
        <v>0.3</v>
      </c>
      <c r="L150" s="11" t="s">
        <v>103</v>
      </c>
      <c r="M150" s="11" t="s">
        <v>103</v>
      </c>
      <c r="N150" s="11" t="s">
        <v>103</v>
      </c>
      <c r="O150" s="11" t="s">
        <v>103</v>
      </c>
      <c r="P150" s="11" t="s">
        <v>103</v>
      </c>
    </row>
    <row r="151" customFormat="false" ht="15" hidden="false" customHeight="false" outlineLevel="0" collapsed="false">
      <c r="A151" s="4" t="s">
        <v>281</v>
      </c>
      <c r="B151" s="4" t="n">
        <v>14</v>
      </c>
      <c r="C151" s="4" t="s">
        <v>265</v>
      </c>
      <c r="D151" s="4" t="s">
        <v>36</v>
      </c>
      <c r="E151" s="4" t="s">
        <v>101</v>
      </c>
      <c r="F151" s="4" t="s">
        <v>278</v>
      </c>
      <c r="G151" s="4"/>
      <c r="H151" s="4"/>
      <c r="I151" s="4" t="n">
        <v>60</v>
      </c>
      <c r="J151" s="10" t="n">
        <v>1.36</v>
      </c>
      <c r="K151" s="10" t="n">
        <v>0.3</v>
      </c>
      <c r="L151" s="11" t="s">
        <v>103</v>
      </c>
      <c r="M151" s="11" t="s">
        <v>103</v>
      </c>
      <c r="N151" s="11" t="s">
        <v>103</v>
      </c>
      <c r="O151" s="11" t="s">
        <v>103</v>
      </c>
      <c r="P151" s="11" t="s">
        <v>103</v>
      </c>
    </row>
    <row r="152" customFormat="false" ht="15" hidden="false" customHeight="false" outlineLevel="0" collapsed="false">
      <c r="A152" s="4" t="s">
        <v>282</v>
      </c>
      <c r="B152" s="4" t="n">
        <v>14</v>
      </c>
      <c r="C152" s="4" t="s">
        <v>265</v>
      </c>
      <c r="D152" s="4" t="s">
        <v>36</v>
      </c>
      <c r="E152" s="4" t="s">
        <v>101</v>
      </c>
      <c r="F152" s="4" t="s">
        <v>283</v>
      </c>
      <c r="G152" s="4"/>
      <c r="H152" s="4"/>
      <c r="I152" s="4" t="n">
        <v>60</v>
      </c>
      <c r="J152" s="10" t="n">
        <v>1.36</v>
      </c>
      <c r="K152" s="10" t="n">
        <v>0.3</v>
      </c>
      <c r="L152" s="11" t="s">
        <v>103</v>
      </c>
      <c r="M152" s="11" t="s">
        <v>103</v>
      </c>
      <c r="N152" s="11" t="s">
        <v>103</v>
      </c>
      <c r="O152" s="11" t="s">
        <v>103</v>
      </c>
      <c r="P152" s="11" t="s">
        <v>103</v>
      </c>
    </row>
    <row r="153" customFormat="false" ht="15" hidden="false" customHeight="false" outlineLevel="0" collapsed="false">
      <c r="A153" s="4" t="s">
        <v>284</v>
      </c>
      <c r="B153" s="4" t="n">
        <v>14</v>
      </c>
      <c r="C153" s="4" t="s">
        <v>265</v>
      </c>
      <c r="D153" s="4" t="s">
        <v>36</v>
      </c>
      <c r="E153" s="4" t="s">
        <v>101</v>
      </c>
      <c r="F153" s="4" t="s">
        <v>283</v>
      </c>
      <c r="G153" s="4"/>
      <c r="H153" s="4"/>
      <c r="I153" s="4" t="n">
        <v>60</v>
      </c>
      <c r="J153" s="10" t="n">
        <v>1.36</v>
      </c>
      <c r="K153" s="10" t="n">
        <v>0.3</v>
      </c>
      <c r="L153" s="11" t="s">
        <v>103</v>
      </c>
      <c r="M153" s="11" t="s">
        <v>103</v>
      </c>
      <c r="N153" s="11" t="s">
        <v>103</v>
      </c>
      <c r="O153" s="11" t="s">
        <v>103</v>
      </c>
      <c r="P153" s="11" t="s">
        <v>103</v>
      </c>
    </row>
    <row r="154" customFormat="false" ht="15" hidden="false" customHeight="false" outlineLevel="0" collapsed="false">
      <c r="A154" s="4" t="s">
        <v>285</v>
      </c>
      <c r="B154" s="4" t="n">
        <v>14</v>
      </c>
      <c r="C154" s="4" t="s">
        <v>265</v>
      </c>
      <c r="D154" s="4" t="s">
        <v>36</v>
      </c>
      <c r="E154" s="4" t="s">
        <v>101</v>
      </c>
      <c r="F154" s="4" t="s">
        <v>283</v>
      </c>
      <c r="G154" s="4"/>
      <c r="H154" s="4"/>
      <c r="I154" s="4" t="n">
        <v>60</v>
      </c>
      <c r="J154" s="10" t="n">
        <v>1.36</v>
      </c>
      <c r="K154" s="10" t="n">
        <v>0.3</v>
      </c>
      <c r="L154" s="11" t="s">
        <v>103</v>
      </c>
      <c r="M154" s="11" t="s">
        <v>103</v>
      </c>
      <c r="N154" s="11" t="s">
        <v>103</v>
      </c>
      <c r="O154" s="11" t="s">
        <v>103</v>
      </c>
      <c r="P154" s="11" t="s">
        <v>103</v>
      </c>
    </row>
    <row r="155" customFormat="false" ht="15" hidden="false" customHeight="false" outlineLevel="0" collapsed="false">
      <c r="A155" s="4" t="s">
        <v>286</v>
      </c>
      <c r="B155" s="4" t="n">
        <v>14</v>
      </c>
      <c r="C155" s="4" t="s">
        <v>265</v>
      </c>
      <c r="D155" s="4" t="s">
        <v>36</v>
      </c>
      <c r="E155" s="4" t="s">
        <v>101</v>
      </c>
      <c r="F155" s="4" t="s">
        <v>287</v>
      </c>
      <c r="G155" s="4"/>
      <c r="H155" s="4"/>
      <c r="I155" s="4" t="n">
        <v>60</v>
      </c>
      <c r="J155" s="10" t="n">
        <v>1.36</v>
      </c>
      <c r="K155" s="10" t="n">
        <v>0.3</v>
      </c>
      <c r="L155" s="11" t="s">
        <v>103</v>
      </c>
      <c r="M155" s="11" t="s">
        <v>103</v>
      </c>
      <c r="N155" s="11" t="s">
        <v>103</v>
      </c>
      <c r="O155" s="11" t="s">
        <v>103</v>
      </c>
      <c r="P155" s="11" t="s">
        <v>103</v>
      </c>
    </row>
    <row r="156" customFormat="false" ht="15" hidden="false" customHeight="false" outlineLevel="0" collapsed="false">
      <c r="A156" s="4" t="s">
        <v>288</v>
      </c>
      <c r="B156" s="4" t="n">
        <v>14</v>
      </c>
      <c r="C156" s="4" t="s">
        <v>265</v>
      </c>
      <c r="D156" s="4" t="s">
        <v>36</v>
      </c>
      <c r="E156" s="4" t="s">
        <v>101</v>
      </c>
      <c r="F156" s="4" t="s">
        <v>287</v>
      </c>
      <c r="G156" s="4"/>
      <c r="H156" s="4"/>
      <c r="I156" s="4" t="n">
        <v>60</v>
      </c>
      <c r="J156" s="10" t="n">
        <v>1.36</v>
      </c>
      <c r="K156" s="10" t="n">
        <v>0.3</v>
      </c>
      <c r="L156" s="11" t="s">
        <v>103</v>
      </c>
      <c r="M156" s="11" t="s">
        <v>103</v>
      </c>
      <c r="N156" s="11" t="s">
        <v>103</v>
      </c>
      <c r="O156" s="11" t="s">
        <v>103</v>
      </c>
      <c r="P156" s="11" t="s">
        <v>103</v>
      </c>
    </row>
    <row r="157" customFormat="false" ht="15" hidden="false" customHeight="false" outlineLevel="0" collapsed="false">
      <c r="A157" s="4" t="s">
        <v>289</v>
      </c>
      <c r="B157" s="4" t="n">
        <v>14</v>
      </c>
      <c r="C157" s="4" t="s">
        <v>265</v>
      </c>
      <c r="D157" s="4" t="s">
        <v>36</v>
      </c>
      <c r="E157" s="4" t="s">
        <v>101</v>
      </c>
      <c r="F157" s="4" t="s">
        <v>290</v>
      </c>
      <c r="G157" s="4"/>
      <c r="H157" s="4"/>
      <c r="I157" s="4" t="n">
        <v>60</v>
      </c>
      <c r="J157" s="10" t="n">
        <v>1.36</v>
      </c>
      <c r="K157" s="10" t="n">
        <v>0.3</v>
      </c>
      <c r="L157" s="11" t="s">
        <v>103</v>
      </c>
      <c r="M157" s="11" t="s">
        <v>103</v>
      </c>
      <c r="N157" s="11" t="s">
        <v>103</v>
      </c>
      <c r="O157" s="11" t="s">
        <v>103</v>
      </c>
      <c r="P157" s="11" t="s">
        <v>103</v>
      </c>
    </row>
    <row r="158" customFormat="false" ht="15" hidden="false" customHeight="false" outlineLevel="0" collapsed="false">
      <c r="A158" s="4" t="s">
        <v>291</v>
      </c>
      <c r="B158" s="4" t="n">
        <v>14</v>
      </c>
      <c r="C158" s="4" t="s">
        <v>265</v>
      </c>
      <c r="D158" s="4" t="s">
        <v>36</v>
      </c>
      <c r="E158" s="4" t="s">
        <v>101</v>
      </c>
      <c r="F158" s="4" t="s">
        <v>292</v>
      </c>
      <c r="G158" s="4"/>
      <c r="H158" s="4"/>
      <c r="I158" s="4" t="n">
        <v>60</v>
      </c>
      <c r="J158" s="10" t="n">
        <v>1.36</v>
      </c>
      <c r="K158" s="10" t="n">
        <v>0.3</v>
      </c>
      <c r="L158" s="11" t="s">
        <v>103</v>
      </c>
      <c r="M158" s="11" t="s">
        <v>103</v>
      </c>
      <c r="N158" s="11" t="s">
        <v>103</v>
      </c>
      <c r="O158" s="11" t="s">
        <v>103</v>
      </c>
      <c r="P158" s="11" t="s">
        <v>103</v>
      </c>
    </row>
    <row r="159" customFormat="false" ht="15" hidden="false" customHeight="false" outlineLevel="0" collapsed="false">
      <c r="A159" s="4" t="s">
        <v>293</v>
      </c>
      <c r="B159" s="4" t="n">
        <v>14</v>
      </c>
      <c r="C159" s="4" t="s">
        <v>265</v>
      </c>
      <c r="D159" s="4" t="s">
        <v>36</v>
      </c>
      <c r="E159" s="4" t="s">
        <v>101</v>
      </c>
      <c r="F159" s="4" t="s">
        <v>292</v>
      </c>
      <c r="G159" s="4"/>
      <c r="H159" s="4"/>
      <c r="I159" s="4" t="n">
        <v>60</v>
      </c>
      <c r="J159" s="10" t="n">
        <v>1.36</v>
      </c>
      <c r="K159" s="10" t="n">
        <v>0.3</v>
      </c>
      <c r="L159" s="11" t="s">
        <v>103</v>
      </c>
      <c r="M159" s="11" t="s">
        <v>103</v>
      </c>
      <c r="N159" s="11" t="s">
        <v>103</v>
      </c>
      <c r="O159" s="11" t="s">
        <v>103</v>
      </c>
      <c r="P159" s="11" t="s">
        <v>103</v>
      </c>
    </row>
    <row r="160" customFormat="false" ht="15" hidden="false" customHeight="false" outlineLevel="0" collapsed="false">
      <c r="A160" s="4" t="s">
        <v>294</v>
      </c>
      <c r="B160" s="4" t="n">
        <v>14</v>
      </c>
      <c r="C160" s="4" t="s">
        <v>265</v>
      </c>
      <c r="D160" s="4" t="s">
        <v>36</v>
      </c>
      <c r="E160" s="4" t="s">
        <v>101</v>
      </c>
      <c r="F160" s="4" t="s">
        <v>295</v>
      </c>
      <c r="G160" s="4"/>
      <c r="H160" s="4"/>
      <c r="I160" s="4" t="n">
        <v>60</v>
      </c>
      <c r="J160" s="10" t="n">
        <v>1.36</v>
      </c>
      <c r="K160" s="10" t="n">
        <v>0.3</v>
      </c>
      <c r="L160" s="11" t="s">
        <v>103</v>
      </c>
      <c r="M160" s="11" t="s">
        <v>103</v>
      </c>
      <c r="N160" s="11" t="s">
        <v>103</v>
      </c>
      <c r="O160" s="11" t="s">
        <v>103</v>
      </c>
      <c r="P160" s="11" t="s">
        <v>103</v>
      </c>
    </row>
    <row r="161" customFormat="false" ht="15" hidden="false" customHeight="false" outlineLevel="0" collapsed="false">
      <c r="A161" s="4" t="s">
        <v>296</v>
      </c>
      <c r="B161" s="4" t="n">
        <v>14</v>
      </c>
      <c r="C161" s="4" t="s">
        <v>265</v>
      </c>
      <c r="D161" s="4" t="s">
        <v>36</v>
      </c>
      <c r="E161" s="4" t="s">
        <v>101</v>
      </c>
      <c r="F161" s="4" t="s">
        <v>297</v>
      </c>
      <c r="G161" s="4"/>
      <c r="H161" s="4"/>
      <c r="I161" s="4" t="n">
        <v>60</v>
      </c>
      <c r="J161" s="10" t="n">
        <v>1.36</v>
      </c>
      <c r="K161" s="10" t="n">
        <v>0.3</v>
      </c>
      <c r="L161" s="11" t="s">
        <v>103</v>
      </c>
      <c r="M161" s="11" t="s">
        <v>103</v>
      </c>
      <c r="N161" s="11" t="s">
        <v>103</v>
      </c>
      <c r="O161" s="11" t="s">
        <v>103</v>
      </c>
      <c r="P161" s="11" t="s">
        <v>103</v>
      </c>
    </row>
    <row r="162" customFormat="false" ht="15" hidden="false" customHeight="false" outlineLevel="0" collapsed="false">
      <c r="A162" s="4" t="s">
        <v>298</v>
      </c>
      <c r="B162" s="4" t="n">
        <v>14</v>
      </c>
      <c r="C162" s="4" t="s">
        <v>265</v>
      </c>
      <c r="D162" s="4" t="s">
        <v>36</v>
      </c>
      <c r="E162" s="4" t="s">
        <v>101</v>
      </c>
      <c r="F162" s="4" t="s">
        <v>297</v>
      </c>
      <c r="G162" s="4"/>
      <c r="H162" s="4"/>
      <c r="I162" s="4" t="n">
        <v>60</v>
      </c>
      <c r="J162" s="10" t="n">
        <v>1.36</v>
      </c>
      <c r="K162" s="10" t="n">
        <v>0.3</v>
      </c>
      <c r="L162" s="11" t="s">
        <v>103</v>
      </c>
      <c r="M162" s="11" t="s">
        <v>103</v>
      </c>
      <c r="N162" s="11" t="s">
        <v>103</v>
      </c>
      <c r="O162" s="11" t="s">
        <v>103</v>
      </c>
      <c r="P162" s="11" t="s">
        <v>103</v>
      </c>
    </row>
    <row r="163" customFormat="false" ht="15" hidden="false" customHeight="false" outlineLevel="0" collapsed="false">
      <c r="A163" s="4" t="s">
        <v>299</v>
      </c>
      <c r="B163" s="4" t="n">
        <v>14</v>
      </c>
      <c r="C163" s="4" t="s">
        <v>265</v>
      </c>
      <c r="D163" s="4" t="s">
        <v>36</v>
      </c>
      <c r="E163" s="4" t="s">
        <v>101</v>
      </c>
      <c r="F163" s="4" t="s">
        <v>297</v>
      </c>
      <c r="G163" s="4"/>
      <c r="H163" s="4"/>
      <c r="I163" s="4" t="n">
        <v>60</v>
      </c>
      <c r="J163" s="10" t="n">
        <v>1.36</v>
      </c>
      <c r="K163" s="10" t="n">
        <v>0.3</v>
      </c>
      <c r="L163" s="11" t="s">
        <v>103</v>
      </c>
      <c r="M163" s="11" t="s">
        <v>103</v>
      </c>
      <c r="N163" s="11" t="s">
        <v>103</v>
      </c>
      <c r="O163" s="11" t="s">
        <v>103</v>
      </c>
      <c r="P163" s="11" t="s">
        <v>103</v>
      </c>
    </row>
    <row r="164" customFormat="false" ht="15" hidden="false" customHeight="false" outlineLevel="0" collapsed="false">
      <c r="A164" s="4" t="s">
        <v>300</v>
      </c>
      <c r="B164" s="4" t="n">
        <v>14</v>
      </c>
      <c r="C164" s="4" t="s">
        <v>265</v>
      </c>
      <c r="D164" s="4" t="s">
        <v>36</v>
      </c>
      <c r="E164" s="4" t="s">
        <v>101</v>
      </c>
      <c r="F164" s="4" t="s">
        <v>266</v>
      </c>
      <c r="G164" s="4"/>
      <c r="H164" s="4"/>
      <c r="I164" s="4" t="n">
        <v>60</v>
      </c>
      <c r="J164" s="10" t="n">
        <v>1.36</v>
      </c>
      <c r="K164" s="10" t="n">
        <v>0.3</v>
      </c>
      <c r="L164" s="11" t="s">
        <v>103</v>
      </c>
      <c r="M164" s="11" t="s">
        <v>103</v>
      </c>
      <c r="N164" s="11" t="s">
        <v>103</v>
      </c>
      <c r="O164" s="11" t="s">
        <v>103</v>
      </c>
      <c r="P164" s="11" t="s">
        <v>103</v>
      </c>
    </row>
    <row r="165" customFormat="false" ht="15" hidden="false" customHeight="false" outlineLevel="0" collapsed="false">
      <c r="A165" s="4" t="s">
        <v>301</v>
      </c>
      <c r="B165" s="4" t="n">
        <v>14</v>
      </c>
      <c r="C165" s="4" t="s">
        <v>265</v>
      </c>
      <c r="D165" s="4" t="s">
        <v>36</v>
      </c>
      <c r="E165" s="4" t="s">
        <v>101</v>
      </c>
      <c r="F165" s="4" t="s">
        <v>297</v>
      </c>
      <c r="G165" s="4"/>
      <c r="H165" s="4"/>
      <c r="I165" s="4" t="n">
        <v>60</v>
      </c>
      <c r="J165" s="10" t="n">
        <v>1.36</v>
      </c>
      <c r="K165" s="10" t="n">
        <v>0.3</v>
      </c>
      <c r="L165" s="11" t="s">
        <v>103</v>
      </c>
      <c r="M165" s="11" t="s">
        <v>103</v>
      </c>
      <c r="N165" s="11" t="s">
        <v>103</v>
      </c>
      <c r="O165" s="11" t="s">
        <v>103</v>
      </c>
      <c r="P165" s="11" t="s">
        <v>103</v>
      </c>
    </row>
    <row r="166" customFormat="false" ht="15" hidden="false" customHeight="false" outlineLevel="0" collapsed="false">
      <c r="A166" s="4" t="s">
        <v>302</v>
      </c>
      <c r="B166" s="4" t="n">
        <v>14</v>
      </c>
      <c r="C166" s="4" t="s">
        <v>265</v>
      </c>
      <c r="D166" s="4" t="s">
        <v>36</v>
      </c>
      <c r="E166" s="4" t="s">
        <v>101</v>
      </c>
      <c r="F166" s="4" t="s">
        <v>297</v>
      </c>
      <c r="G166" s="4"/>
      <c r="H166" s="4"/>
      <c r="I166" s="4" t="n">
        <v>60</v>
      </c>
      <c r="J166" s="10" t="n">
        <v>1.36</v>
      </c>
      <c r="K166" s="10" t="n">
        <v>0.3</v>
      </c>
      <c r="L166" s="11" t="s">
        <v>103</v>
      </c>
      <c r="M166" s="11" t="s">
        <v>103</v>
      </c>
      <c r="N166" s="11" t="s">
        <v>103</v>
      </c>
      <c r="O166" s="11" t="s">
        <v>103</v>
      </c>
      <c r="P166" s="11" t="s">
        <v>103</v>
      </c>
    </row>
    <row r="167" customFormat="false" ht="15" hidden="false" customHeight="false" outlineLevel="0" collapsed="false">
      <c r="A167" s="4" t="s">
        <v>303</v>
      </c>
      <c r="B167" s="4" t="n">
        <v>14</v>
      </c>
      <c r="C167" s="4" t="s">
        <v>265</v>
      </c>
      <c r="D167" s="4" t="s">
        <v>36</v>
      </c>
      <c r="E167" s="4" t="s">
        <v>101</v>
      </c>
      <c r="F167" s="4" t="s">
        <v>304</v>
      </c>
      <c r="G167" s="4"/>
      <c r="H167" s="4"/>
      <c r="I167" s="4" t="n">
        <v>60</v>
      </c>
      <c r="J167" s="10" t="n">
        <v>1.36</v>
      </c>
      <c r="K167" s="10" t="n">
        <v>0.3</v>
      </c>
      <c r="L167" s="11" t="s">
        <v>103</v>
      </c>
      <c r="M167" s="11" t="s">
        <v>103</v>
      </c>
      <c r="N167" s="11" t="s">
        <v>103</v>
      </c>
      <c r="O167" s="11" t="s">
        <v>103</v>
      </c>
      <c r="P167" s="11" t="s">
        <v>103</v>
      </c>
    </row>
    <row r="168" customFormat="false" ht="15" hidden="false" customHeight="false" outlineLevel="0" collapsed="false">
      <c r="A168" s="4" t="s">
        <v>305</v>
      </c>
      <c r="B168" s="4" t="n">
        <v>14</v>
      </c>
      <c r="C168" s="4" t="s">
        <v>265</v>
      </c>
      <c r="D168" s="4" t="s">
        <v>36</v>
      </c>
      <c r="E168" s="4" t="s">
        <v>101</v>
      </c>
      <c r="F168" s="4" t="s">
        <v>304</v>
      </c>
      <c r="G168" s="4"/>
      <c r="H168" s="4"/>
      <c r="I168" s="4" t="n">
        <v>60</v>
      </c>
      <c r="J168" s="10" t="n">
        <v>1.36</v>
      </c>
      <c r="K168" s="10" t="n">
        <v>0.3</v>
      </c>
      <c r="L168" s="11" t="s">
        <v>103</v>
      </c>
      <c r="M168" s="11" t="s">
        <v>103</v>
      </c>
      <c r="N168" s="11" t="s">
        <v>103</v>
      </c>
      <c r="O168" s="11" t="s">
        <v>103</v>
      </c>
      <c r="P168" s="11" t="s">
        <v>103</v>
      </c>
    </row>
    <row r="169" customFormat="false" ht="15" hidden="false" customHeight="false" outlineLevel="0" collapsed="false">
      <c r="A169" s="4" t="s">
        <v>306</v>
      </c>
      <c r="B169" s="4" t="n">
        <v>14</v>
      </c>
      <c r="C169" s="4" t="s">
        <v>265</v>
      </c>
      <c r="D169" s="4" t="s">
        <v>36</v>
      </c>
      <c r="E169" s="4" t="s">
        <v>101</v>
      </c>
      <c r="F169" s="4" t="s">
        <v>292</v>
      </c>
      <c r="G169" s="4"/>
      <c r="H169" s="4"/>
      <c r="I169" s="4" t="n">
        <v>60</v>
      </c>
      <c r="J169" s="10" t="n">
        <v>1.36</v>
      </c>
      <c r="K169" s="10" t="n">
        <v>0.3</v>
      </c>
      <c r="L169" s="11" t="s">
        <v>103</v>
      </c>
      <c r="M169" s="11" t="s">
        <v>103</v>
      </c>
      <c r="N169" s="11" t="s">
        <v>103</v>
      </c>
      <c r="O169" s="11" t="s">
        <v>103</v>
      </c>
      <c r="P169" s="11" t="s">
        <v>103</v>
      </c>
    </row>
    <row r="170" customFormat="false" ht="15" hidden="false" customHeight="false" outlineLevel="0" collapsed="false">
      <c r="A170" s="4" t="s">
        <v>307</v>
      </c>
      <c r="B170" s="4" t="n">
        <v>14</v>
      </c>
      <c r="C170" s="4" t="s">
        <v>308</v>
      </c>
      <c r="D170" s="4" t="s">
        <v>36</v>
      </c>
      <c r="E170" s="4" t="s">
        <v>101</v>
      </c>
      <c r="F170" s="4" t="s">
        <v>309</v>
      </c>
      <c r="G170" s="4"/>
      <c r="H170" s="4"/>
      <c r="I170" s="4" t="n">
        <v>60</v>
      </c>
      <c r="J170" s="10" t="n">
        <v>1.36</v>
      </c>
      <c r="K170" s="10" t="n">
        <v>0.3</v>
      </c>
      <c r="L170" s="11" t="s">
        <v>103</v>
      </c>
      <c r="M170" s="11" t="s">
        <v>103</v>
      </c>
      <c r="N170" s="11" t="s">
        <v>103</v>
      </c>
      <c r="O170" s="11" t="s">
        <v>103</v>
      </c>
      <c r="P170" s="11" t="s">
        <v>103</v>
      </c>
    </row>
    <row r="171" customFormat="false" ht="15" hidden="false" customHeight="false" outlineLevel="0" collapsed="false">
      <c r="A171" s="4" t="s">
        <v>310</v>
      </c>
      <c r="B171" s="4" t="n">
        <v>14</v>
      </c>
      <c r="C171" s="4" t="s">
        <v>308</v>
      </c>
      <c r="D171" s="4" t="s">
        <v>36</v>
      </c>
      <c r="E171" s="4" t="s">
        <v>101</v>
      </c>
      <c r="F171" s="4" t="s">
        <v>309</v>
      </c>
      <c r="G171" s="4"/>
      <c r="H171" s="4"/>
      <c r="I171" s="4" t="n">
        <v>60</v>
      </c>
      <c r="J171" s="10" t="n">
        <v>1.36</v>
      </c>
      <c r="K171" s="10" t="n">
        <v>0.3</v>
      </c>
      <c r="L171" s="11" t="s">
        <v>103</v>
      </c>
      <c r="M171" s="11" t="s">
        <v>103</v>
      </c>
      <c r="N171" s="11" t="s">
        <v>103</v>
      </c>
      <c r="O171" s="11" t="s">
        <v>103</v>
      </c>
      <c r="P171" s="11" t="s">
        <v>103</v>
      </c>
    </row>
    <row r="172" customFormat="false" ht="15" hidden="false" customHeight="false" outlineLevel="0" collapsed="false">
      <c r="A172" s="4" t="s">
        <v>311</v>
      </c>
      <c r="B172" s="4" t="n">
        <v>14</v>
      </c>
      <c r="C172" s="4" t="s">
        <v>312</v>
      </c>
      <c r="D172" s="4" t="s">
        <v>38</v>
      </c>
      <c r="E172" s="4" t="s">
        <v>101</v>
      </c>
      <c r="F172" s="4" t="s">
        <v>313</v>
      </c>
      <c r="G172" s="4"/>
      <c r="H172" s="4"/>
      <c r="I172" s="4" t="n">
        <v>60</v>
      </c>
      <c r="J172" s="10" t="n">
        <v>0.348</v>
      </c>
      <c r="K172" s="10" t="n">
        <v>0.17</v>
      </c>
      <c r="L172" s="11" t="s">
        <v>103</v>
      </c>
      <c r="M172" s="11" t="s">
        <v>103</v>
      </c>
      <c r="N172" s="11" t="s">
        <v>103</v>
      </c>
      <c r="O172" s="11" t="s">
        <v>103</v>
      </c>
      <c r="P172" s="11" t="s">
        <v>103</v>
      </c>
    </row>
    <row r="173" customFormat="false" ht="15" hidden="false" customHeight="false" outlineLevel="0" collapsed="false">
      <c r="A173" s="4" t="s">
        <v>314</v>
      </c>
      <c r="B173" s="4" t="n">
        <v>14</v>
      </c>
      <c r="C173" s="4" t="s">
        <v>312</v>
      </c>
      <c r="D173" s="4" t="s">
        <v>38</v>
      </c>
      <c r="E173" s="4" t="s">
        <v>101</v>
      </c>
      <c r="F173" s="4" t="s">
        <v>315</v>
      </c>
      <c r="G173" s="4"/>
      <c r="H173" s="4"/>
      <c r="I173" s="4" t="n">
        <v>60</v>
      </c>
      <c r="J173" s="10" t="n">
        <v>0.348</v>
      </c>
      <c r="K173" s="10" t="n">
        <v>0.17</v>
      </c>
      <c r="L173" s="11" t="s">
        <v>103</v>
      </c>
      <c r="M173" s="11" t="s">
        <v>103</v>
      </c>
      <c r="N173" s="11" t="s">
        <v>103</v>
      </c>
      <c r="O173" s="11" t="s">
        <v>103</v>
      </c>
      <c r="P173" s="11" t="s">
        <v>103</v>
      </c>
    </row>
    <row r="174" customFormat="false" ht="15" hidden="false" customHeight="false" outlineLevel="0" collapsed="false">
      <c r="A174" s="4" t="s">
        <v>316</v>
      </c>
      <c r="B174" s="4" t="n">
        <v>14</v>
      </c>
      <c r="C174" s="4" t="s">
        <v>312</v>
      </c>
      <c r="D174" s="4" t="s">
        <v>38</v>
      </c>
      <c r="E174" s="4" t="s">
        <v>101</v>
      </c>
      <c r="F174" s="4" t="s">
        <v>317</v>
      </c>
      <c r="G174" s="4"/>
      <c r="H174" s="4"/>
      <c r="I174" s="4" t="n">
        <v>60</v>
      </c>
      <c r="J174" s="10" t="n">
        <v>0.348</v>
      </c>
      <c r="K174" s="10" t="n">
        <v>0.17</v>
      </c>
      <c r="L174" s="11" t="s">
        <v>103</v>
      </c>
      <c r="M174" s="11" t="s">
        <v>103</v>
      </c>
      <c r="N174" s="11" t="s">
        <v>103</v>
      </c>
      <c r="O174" s="11" t="s">
        <v>103</v>
      </c>
      <c r="P174" s="11" t="s">
        <v>103</v>
      </c>
    </row>
    <row r="175" customFormat="false" ht="15" hidden="false" customHeight="false" outlineLevel="0" collapsed="false">
      <c r="A175" s="4" t="s">
        <v>318</v>
      </c>
      <c r="B175" s="4" t="n">
        <v>14</v>
      </c>
      <c r="C175" s="4" t="s">
        <v>312</v>
      </c>
      <c r="D175" s="4" t="s">
        <v>38</v>
      </c>
      <c r="E175" s="4" t="s">
        <v>101</v>
      </c>
      <c r="F175" s="4" t="s">
        <v>319</v>
      </c>
      <c r="G175" s="4"/>
      <c r="H175" s="4"/>
      <c r="I175" s="4" t="n">
        <v>60</v>
      </c>
      <c r="J175" s="10" t="n">
        <v>0.348</v>
      </c>
      <c r="K175" s="10" t="n">
        <v>0.17</v>
      </c>
      <c r="L175" s="11" t="s">
        <v>103</v>
      </c>
      <c r="M175" s="11" t="s">
        <v>103</v>
      </c>
      <c r="N175" s="11" t="s">
        <v>103</v>
      </c>
      <c r="O175" s="11" t="s">
        <v>103</v>
      </c>
      <c r="P175" s="11" t="s">
        <v>103</v>
      </c>
    </row>
    <row r="176" customFormat="false" ht="15" hidden="false" customHeight="false" outlineLevel="0" collapsed="false">
      <c r="A176" s="4" t="s">
        <v>320</v>
      </c>
      <c r="B176" s="4" t="n">
        <v>14</v>
      </c>
      <c r="C176" s="4" t="s">
        <v>312</v>
      </c>
      <c r="D176" s="4" t="s">
        <v>38</v>
      </c>
      <c r="E176" s="4" t="s">
        <v>101</v>
      </c>
      <c r="F176" s="4" t="s">
        <v>321</v>
      </c>
      <c r="G176" s="4"/>
      <c r="H176" s="4"/>
      <c r="I176" s="4" t="n">
        <v>60</v>
      </c>
      <c r="J176" s="10" t="n">
        <v>0.348</v>
      </c>
      <c r="K176" s="10" t="n">
        <v>0.17</v>
      </c>
      <c r="L176" s="11" t="s">
        <v>103</v>
      </c>
      <c r="M176" s="11" t="s">
        <v>103</v>
      </c>
      <c r="N176" s="11" t="s">
        <v>103</v>
      </c>
      <c r="O176" s="11" t="s">
        <v>103</v>
      </c>
      <c r="P176" s="11" t="s">
        <v>103</v>
      </c>
    </row>
    <row r="177" customFormat="false" ht="15" hidden="false" customHeight="false" outlineLevel="0" collapsed="false">
      <c r="A177" s="4" t="s">
        <v>322</v>
      </c>
      <c r="B177" s="4" t="n">
        <v>14</v>
      </c>
      <c r="C177" s="4" t="s">
        <v>312</v>
      </c>
      <c r="D177" s="4" t="s">
        <v>38</v>
      </c>
      <c r="E177" s="4" t="s">
        <v>101</v>
      </c>
      <c r="F177" s="4" t="s">
        <v>321</v>
      </c>
      <c r="G177" s="4"/>
      <c r="H177" s="4"/>
      <c r="I177" s="4" t="n">
        <v>60</v>
      </c>
      <c r="J177" s="10" t="n">
        <v>0.348</v>
      </c>
      <c r="K177" s="10" t="n">
        <v>0.17</v>
      </c>
      <c r="L177" s="11" t="s">
        <v>103</v>
      </c>
      <c r="M177" s="11" t="s">
        <v>103</v>
      </c>
      <c r="N177" s="11" t="s">
        <v>103</v>
      </c>
      <c r="O177" s="11" t="s">
        <v>103</v>
      </c>
      <c r="P177" s="11" t="s">
        <v>103</v>
      </c>
    </row>
    <row r="178" customFormat="false" ht="15" hidden="false" customHeight="false" outlineLevel="0" collapsed="false">
      <c r="A178" s="4" t="s">
        <v>323</v>
      </c>
      <c r="B178" s="4" t="n">
        <v>14</v>
      </c>
      <c r="C178" s="4" t="s">
        <v>312</v>
      </c>
      <c r="D178" s="4" t="s">
        <v>38</v>
      </c>
      <c r="E178" s="4" t="s">
        <v>101</v>
      </c>
      <c r="F178" s="4" t="s">
        <v>324</v>
      </c>
      <c r="G178" s="4"/>
      <c r="H178" s="4"/>
      <c r="I178" s="4" t="n">
        <v>60</v>
      </c>
      <c r="J178" s="10" t="n">
        <v>0.348</v>
      </c>
      <c r="K178" s="10" t="n">
        <v>0.17</v>
      </c>
      <c r="L178" s="11" t="s">
        <v>103</v>
      </c>
      <c r="M178" s="11" t="s">
        <v>103</v>
      </c>
      <c r="N178" s="11" t="s">
        <v>103</v>
      </c>
      <c r="O178" s="11" t="s">
        <v>103</v>
      </c>
      <c r="P178" s="11" t="s">
        <v>103</v>
      </c>
    </row>
    <row r="179" customFormat="false" ht="15" hidden="false" customHeight="false" outlineLevel="0" collapsed="false">
      <c r="A179" s="4" t="s">
        <v>325</v>
      </c>
      <c r="B179" s="4" t="n">
        <v>14</v>
      </c>
      <c r="C179" s="4" t="s">
        <v>312</v>
      </c>
      <c r="D179" s="4" t="s">
        <v>38</v>
      </c>
      <c r="E179" s="4" t="s">
        <v>101</v>
      </c>
      <c r="F179" s="4" t="s">
        <v>324</v>
      </c>
      <c r="G179" s="4"/>
      <c r="H179" s="4"/>
      <c r="I179" s="4" t="n">
        <v>60</v>
      </c>
      <c r="J179" s="10" t="n">
        <v>0.348</v>
      </c>
      <c r="K179" s="10" t="n">
        <v>0.17</v>
      </c>
      <c r="L179" s="11" t="s">
        <v>103</v>
      </c>
      <c r="M179" s="11" t="s">
        <v>103</v>
      </c>
      <c r="N179" s="11" t="s">
        <v>103</v>
      </c>
      <c r="O179" s="11" t="s">
        <v>103</v>
      </c>
      <c r="P179" s="11" t="s">
        <v>103</v>
      </c>
    </row>
    <row r="180" customFormat="false" ht="15" hidden="false" customHeight="false" outlineLevel="0" collapsed="false">
      <c r="A180" s="4" t="s">
        <v>326</v>
      </c>
      <c r="B180" s="4" t="n">
        <v>14</v>
      </c>
      <c r="C180" s="4" t="s">
        <v>312</v>
      </c>
      <c r="D180" s="4" t="s">
        <v>38</v>
      </c>
      <c r="E180" s="4" t="s">
        <v>101</v>
      </c>
      <c r="F180" s="4" t="s">
        <v>324</v>
      </c>
      <c r="G180" s="4"/>
      <c r="H180" s="4"/>
      <c r="I180" s="4" t="n">
        <v>60</v>
      </c>
      <c r="J180" s="10" t="n">
        <v>0.348</v>
      </c>
      <c r="K180" s="10" t="n">
        <v>0.17</v>
      </c>
      <c r="L180" s="11" t="s">
        <v>103</v>
      </c>
      <c r="M180" s="11" t="s">
        <v>103</v>
      </c>
      <c r="N180" s="11" t="s">
        <v>103</v>
      </c>
      <c r="O180" s="11" t="s">
        <v>103</v>
      </c>
      <c r="P180" s="11" t="s">
        <v>103</v>
      </c>
    </row>
    <row r="181" customFormat="false" ht="15" hidden="false" customHeight="false" outlineLevel="0" collapsed="false">
      <c r="A181" s="4" t="s">
        <v>327</v>
      </c>
      <c r="B181" s="4" t="n">
        <v>14</v>
      </c>
      <c r="C181" s="4" t="s">
        <v>312</v>
      </c>
      <c r="D181" s="4" t="s">
        <v>38</v>
      </c>
      <c r="E181" s="4" t="s">
        <v>101</v>
      </c>
      <c r="F181" s="4" t="s">
        <v>328</v>
      </c>
      <c r="G181" s="4"/>
      <c r="H181" s="4"/>
      <c r="I181" s="4" t="n">
        <v>60</v>
      </c>
      <c r="J181" s="10" t="n">
        <v>0.348</v>
      </c>
      <c r="K181" s="10" t="n">
        <v>0.17</v>
      </c>
      <c r="L181" s="11" t="s">
        <v>103</v>
      </c>
      <c r="M181" s="11" t="s">
        <v>103</v>
      </c>
      <c r="N181" s="11" t="s">
        <v>103</v>
      </c>
      <c r="O181" s="11" t="s">
        <v>103</v>
      </c>
      <c r="P181" s="11" t="s">
        <v>103</v>
      </c>
    </row>
    <row r="182" customFormat="false" ht="15" hidden="false" customHeight="false" outlineLevel="0" collapsed="false">
      <c r="A182" s="4" t="s">
        <v>329</v>
      </c>
      <c r="B182" s="4" t="n">
        <v>14</v>
      </c>
      <c r="C182" s="4" t="s">
        <v>312</v>
      </c>
      <c r="D182" s="4" t="s">
        <v>38</v>
      </c>
      <c r="E182" s="4" t="s">
        <v>101</v>
      </c>
      <c r="F182" s="4" t="s">
        <v>330</v>
      </c>
      <c r="G182" s="4"/>
      <c r="H182" s="4"/>
      <c r="I182" s="4" t="n">
        <v>60</v>
      </c>
      <c r="J182" s="10" t="n">
        <v>0.348</v>
      </c>
      <c r="K182" s="10" t="n">
        <v>0.17</v>
      </c>
      <c r="L182" s="11" t="s">
        <v>103</v>
      </c>
      <c r="M182" s="11" t="s">
        <v>103</v>
      </c>
      <c r="N182" s="11" t="s">
        <v>103</v>
      </c>
      <c r="O182" s="11" t="s">
        <v>103</v>
      </c>
      <c r="P182" s="11" t="s">
        <v>103</v>
      </c>
    </row>
    <row r="183" customFormat="false" ht="15" hidden="false" customHeight="false" outlineLevel="0" collapsed="false">
      <c r="A183" s="4" t="s">
        <v>331</v>
      </c>
      <c r="B183" s="4" t="n">
        <v>14</v>
      </c>
      <c r="C183" s="4" t="s">
        <v>312</v>
      </c>
      <c r="D183" s="4" t="s">
        <v>38</v>
      </c>
      <c r="E183" s="4" t="s">
        <v>101</v>
      </c>
      <c r="F183" s="4" t="s">
        <v>332</v>
      </c>
      <c r="G183" s="4"/>
      <c r="H183" s="4"/>
      <c r="I183" s="4" t="n">
        <v>60</v>
      </c>
      <c r="J183" s="10" t="n">
        <v>0.348</v>
      </c>
      <c r="K183" s="10" t="n">
        <v>0.17</v>
      </c>
      <c r="L183" s="11" t="s">
        <v>103</v>
      </c>
      <c r="M183" s="11" t="s">
        <v>103</v>
      </c>
      <c r="N183" s="11" t="s">
        <v>103</v>
      </c>
      <c r="O183" s="11" t="s">
        <v>103</v>
      </c>
      <c r="P183" s="11" t="s">
        <v>103</v>
      </c>
    </row>
    <row r="184" customFormat="false" ht="15" hidden="false" customHeight="false" outlineLevel="0" collapsed="false">
      <c r="A184" s="4" t="s">
        <v>333</v>
      </c>
      <c r="B184" s="4" t="n">
        <v>14</v>
      </c>
      <c r="C184" s="4" t="s">
        <v>312</v>
      </c>
      <c r="D184" s="4" t="s">
        <v>38</v>
      </c>
      <c r="E184" s="4" t="s">
        <v>101</v>
      </c>
      <c r="F184" s="4" t="s">
        <v>334</v>
      </c>
      <c r="G184" s="4"/>
      <c r="H184" s="4"/>
      <c r="I184" s="4" t="n">
        <v>60</v>
      </c>
      <c r="J184" s="10" t="n">
        <v>0.348</v>
      </c>
      <c r="K184" s="10" t="n">
        <v>0.17</v>
      </c>
      <c r="L184" s="11" t="s">
        <v>103</v>
      </c>
      <c r="M184" s="11" t="s">
        <v>103</v>
      </c>
      <c r="N184" s="11" t="s">
        <v>103</v>
      </c>
      <c r="O184" s="11" t="s">
        <v>103</v>
      </c>
      <c r="P184" s="11" t="s">
        <v>103</v>
      </c>
    </row>
    <row r="185" customFormat="false" ht="15" hidden="false" customHeight="false" outlineLevel="0" collapsed="false">
      <c r="A185" s="4" t="s">
        <v>335</v>
      </c>
      <c r="B185" s="4" t="n">
        <v>14</v>
      </c>
      <c r="C185" s="4" t="s">
        <v>312</v>
      </c>
      <c r="D185" s="4" t="s">
        <v>38</v>
      </c>
      <c r="E185" s="4" t="s">
        <v>101</v>
      </c>
      <c r="F185" s="4" t="s">
        <v>336</v>
      </c>
      <c r="G185" s="4"/>
      <c r="H185" s="4"/>
      <c r="I185" s="4" t="n">
        <v>60</v>
      </c>
      <c r="J185" s="10" t="n">
        <v>0.348</v>
      </c>
      <c r="K185" s="10" t="n">
        <v>0.17</v>
      </c>
      <c r="L185" s="11" t="s">
        <v>103</v>
      </c>
      <c r="M185" s="11" t="s">
        <v>103</v>
      </c>
      <c r="N185" s="11" t="s">
        <v>103</v>
      </c>
      <c r="O185" s="11" t="s">
        <v>103</v>
      </c>
      <c r="P185" s="11" t="s">
        <v>103</v>
      </c>
    </row>
    <row r="186" customFormat="false" ht="15" hidden="false" customHeight="false" outlineLevel="0" collapsed="false">
      <c r="A186" s="4" t="s">
        <v>337</v>
      </c>
      <c r="B186" s="4" t="n">
        <v>14</v>
      </c>
      <c r="C186" s="4" t="s">
        <v>312</v>
      </c>
      <c r="D186" s="4" t="s">
        <v>38</v>
      </c>
      <c r="E186" s="4" t="s">
        <v>101</v>
      </c>
      <c r="F186" s="4" t="s">
        <v>338</v>
      </c>
      <c r="G186" s="4"/>
      <c r="H186" s="4"/>
      <c r="I186" s="4" t="n">
        <v>60</v>
      </c>
      <c r="J186" s="10" t="n">
        <v>0.348</v>
      </c>
      <c r="K186" s="10" t="n">
        <v>0.17</v>
      </c>
      <c r="L186" s="11" t="s">
        <v>103</v>
      </c>
      <c r="M186" s="11" t="s">
        <v>103</v>
      </c>
      <c r="N186" s="11" t="s">
        <v>103</v>
      </c>
      <c r="O186" s="11" t="s">
        <v>103</v>
      </c>
      <c r="P186" s="11" t="s">
        <v>103</v>
      </c>
    </row>
    <row r="187" customFormat="false" ht="15" hidden="false" customHeight="false" outlineLevel="0" collapsed="false">
      <c r="A187" s="4" t="s">
        <v>339</v>
      </c>
      <c r="B187" s="4" t="n">
        <v>14</v>
      </c>
      <c r="C187" s="4" t="s">
        <v>312</v>
      </c>
      <c r="D187" s="4" t="s">
        <v>38</v>
      </c>
      <c r="E187" s="4" t="s">
        <v>101</v>
      </c>
      <c r="F187" s="4" t="s">
        <v>324</v>
      </c>
      <c r="G187" s="4"/>
      <c r="H187" s="4"/>
      <c r="I187" s="4" t="n">
        <v>60</v>
      </c>
      <c r="J187" s="10" t="n">
        <v>0.348</v>
      </c>
      <c r="K187" s="10" t="n">
        <v>0.17</v>
      </c>
      <c r="L187" s="11" t="s">
        <v>103</v>
      </c>
      <c r="M187" s="11" t="s">
        <v>103</v>
      </c>
      <c r="N187" s="11" t="s">
        <v>103</v>
      </c>
      <c r="O187" s="11" t="s">
        <v>103</v>
      </c>
      <c r="P187" s="11" t="s">
        <v>103</v>
      </c>
    </row>
    <row r="188" customFormat="false" ht="15" hidden="false" customHeight="false" outlineLevel="0" collapsed="false">
      <c r="A188" s="4" t="s">
        <v>340</v>
      </c>
      <c r="B188" s="4" t="n">
        <v>14</v>
      </c>
      <c r="C188" s="4" t="s">
        <v>312</v>
      </c>
      <c r="D188" s="4" t="s">
        <v>38</v>
      </c>
      <c r="E188" s="4" t="s">
        <v>101</v>
      </c>
      <c r="F188" s="4" t="s">
        <v>341</v>
      </c>
      <c r="G188" s="4"/>
      <c r="H188" s="4"/>
      <c r="I188" s="4" t="n">
        <v>60</v>
      </c>
      <c r="J188" s="10" t="n">
        <v>0.348</v>
      </c>
      <c r="K188" s="10" t="n">
        <v>0.17</v>
      </c>
      <c r="L188" s="11" t="s">
        <v>103</v>
      </c>
      <c r="M188" s="11" t="s">
        <v>103</v>
      </c>
      <c r="N188" s="11" t="s">
        <v>103</v>
      </c>
      <c r="O188" s="11" t="s">
        <v>103</v>
      </c>
      <c r="P188" s="11" t="s">
        <v>103</v>
      </c>
    </row>
    <row r="189" customFormat="false" ht="15" hidden="false" customHeight="false" outlineLevel="0" collapsed="false">
      <c r="A189" s="4" t="s">
        <v>342</v>
      </c>
      <c r="B189" s="4" t="n">
        <v>14</v>
      </c>
      <c r="C189" s="4" t="s">
        <v>312</v>
      </c>
      <c r="D189" s="4" t="s">
        <v>38</v>
      </c>
      <c r="E189" s="4" t="s">
        <v>101</v>
      </c>
      <c r="F189" s="4" t="s">
        <v>343</v>
      </c>
      <c r="G189" s="4"/>
      <c r="H189" s="4"/>
      <c r="I189" s="4" t="n">
        <v>60</v>
      </c>
      <c r="J189" s="10" t="n">
        <v>0.348</v>
      </c>
      <c r="K189" s="10" t="n">
        <v>0.17</v>
      </c>
      <c r="L189" s="11" t="s">
        <v>103</v>
      </c>
      <c r="M189" s="11" t="s">
        <v>103</v>
      </c>
      <c r="N189" s="11" t="s">
        <v>103</v>
      </c>
      <c r="O189" s="11" t="s">
        <v>103</v>
      </c>
      <c r="P189" s="11" t="s">
        <v>103</v>
      </c>
    </row>
    <row r="190" customFormat="false" ht="15" hidden="false" customHeight="false" outlineLevel="0" collapsed="false">
      <c r="A190" s="4" t="s">
        <v>344</v>
      </c>
      <c r="B190" s="4" t="n">
        <v>14</v>
      </c>
      <c r="C190" s="4" t="s">
        <v>312</v>
      </c>
      <c r="D190" s="4" t="s">
        <v>38</v>
      </c>
      <c r="E190" s="4" t="s">
        <v>101</v>
      </c>
      <c r="F190" s="4" t="s">
        <v>338</v>
      </c>
      <c r="G190" s="4"/>
      <c r="H190" s="4"/>
      <c r="I190" s="4" t="n">
        <v>60</v>
      </c>
      <c r="J190" s="10" t="n">
        <v>0.348</v>
      </c>
      <c r="K190" s="10" t="n">
        <v>0.17</v>
      </c>
      <c r="L190" s="11" t="s">
        <v>103</v>
      </c>
      <c r="M190" s="11" t="s">
        <v>103</v>
      </c>
      <c r="N190" s="11" t="s">
        <v>103</v>
      </c>
      <c r="O190" s="11" t="s">
        <v>103</v>
      </c>
      <c r="P190" s="11" t="s">
        <v>103</v>
      </c>
    </row>
    <row r="191" customFormat="false" ht="15" hidden="false" customHeight="false" outlineLevel="0" collapsed="false">
      <c r="A191" s="4" t="s">
        <v>345</v>
      </c>
      <c r="B191" s="4" t="n">
        <v>14</v>
      </c>
      <c r="C191" s="4" t="s">
        <v>312</v>
      </c>
      <c r="D191" s="4" t="s">
        <v>38</v>
      </c>
      <c r="E191" s="4" t="s">
        <v>101</v>
      </c>
      <c r="F191" s="4" t="s">
        <v>338</v>
      </c>
      <c r="G191" s="4"/>
      <c r="H191" s="4"/>
      <c r="I191" s="4" t="n">
        <v>60</v>
      </c>
      <c r="J191" s="10" t="n">
        <v>0.348</v>
      </c>
      <c r="K191" s="10" t="n">
        <v>0.17</v>
      </c>
      <c r="L191" s="11" t="s">
        <v>103</v>
      </c>
      <c r="M191" s="11" t="s">
        <v>103</v>
      </c>
      <c r="N191" s="11" t="s">
        <v>103</v>
      </c>
      <c r="O191" s="11" t="s">
        <v>103</v>
      </c>
      <c r="P191" s="11" t="s">
        <v>103</v>
      </c>
    </row>
    <row r="192" customFormat="false" ht="15" hidden="false" customHeight="false" outlineLevel="0" collapsed="false">
      <c r="A192" s="4" t="s">
        <v>346</v>
      </c>
      <c r="B192" s="4" t="n">
        <v>14</v>
      </c>
      <c r="C192" s="4" t="s">
        <v>312</v>
      </c>
      <c r="D192" s="4" t="s">
        <v>38</v>
      </c>
      <c r="E192" s="4" t="s">
        <v>101</v>
      </c>
      <c r="F192" s="4" t="s">
        <v>347</v>
      </c>
      <c r="G192" s="4"/>
      <c r="H192" s="4"/>
      <c r="I192" s="4" t="n">
        <v>60</v>
      </c>
      <c r="J192" s="10" t="n">
        <v>0.348</v>
      </c>
      <c r="K192" s="10" t="n">
        <v>0.17</v>
      </c>
      <c r="L192" s="11" t="s">
        <v>103</v>
      </c>
      <c r="M192" s="11" t="s">
        <v>103</v>
      </c>
      <c r="N192" s="11" t="s">
        <v>103</v>
      </c>
      <c r="O192" s="11" t="s">
        <v>103</v>
      </c>
      <c r="P192" s="11" t="s">
        <v>103</v>
      </c>
    </row>
    <row r="193" customFormat="false" ht="15" hidden="false" customHeight="false" outlineLevel="0" collapsed="false">
      <c r="A193" s="4" t="s">
        <v>348</v>
      </c>
      <c r="B193" s="4" t="n">
        <v>14</v>
      </c>
      <c r="C193" s="4" t="s">
        <v>312</v>
      </c>
      <c r="D193" s="4" t="s">
        <v>38</v>
      </c>
      <c r="E193" s="4" t="s">
        <v>101</v>
      </c>
      <c r="F193" s="4" t="s">
        <v>349</v>
      </c>
      <c r="G193" s="4"/>
      <c r="H193" s="4"/>
      <c r="I193" s="4" t="n">
        <v>60</v>
      </c>
      <c r="J193" s="10" t="n">
        <v>0.348</v>
      </c>
      <c r="K193" s="10" t="n">
        <v>0.17</v>
      </c>
      <c r="L193" s="11" t="s">
        <v>103</v>
      </c>
      <c r="M193" s="11" t="s">
        <v>103</v>
      </c>
      <c r="N193" s="11" t="s">
        <v>103</v>
      </c>
      <c r="O193" s="11" t="s">
        <v>103</v>
      </c>
      <c r="P193" s="11" t="s">
        <v>103</v>
      </c>
    </row>
    <row r="194" customFormat="false" ht="15" hidden="false" customHeight="false" outlineLevel="0" collapsed="false">
      <c r="A194" s="4" t="s">
        <v>350</v>
      </c>
      <c r="B194" s="4" t="n">
        <v>14</v>
      </c>
      <c r="C194" s="4" t="s">
        <v>312</v>
      </c>
      <c r="D194" s="4" t="s">
        <v>38</v>
      </c>
      <c r="E194" s="4" t="s">
        <v>101</v>
      </c>
      <c r="F194" s="4" t="s">
        <v>349</v>
      </c>
      <c r="G194" s="4"/>
      <c r="H194" s="4"/>
      <c r="I194" s="4" t="n">
        <v>60</v>
      </c>
      <c r="J194" s="10" t="n">
        <v>0.348</v>
      </c>
      <c r="K194" s="10" t="n">
        <v>0.17</v>
      </c>
      <c r="L194" s="11" t="s">
        <v>103</v>
      </c>
      <c r="M194" s="11" t="s">
        <v>103</v>
      </c>
      <c r="N194" s="11" t="s">
        <v>103</v>
      </c>
      <c r="O194" s="11" t="s">
        <v>103</v>
      </c>
      <c r="P194" s="11" t="s">
        <v>103</v>
      </c>
    </row>
    <row r="195" customFormat="false" ht="15" hidden="false" customHeight="false" outlineLevel="0" collapsed="false">
      <c r="A195" s="4" t="s">
        <v>351</v>
      </c>
      <c r="B195" s="4" t="n">
        <v>14</v>
      </c>
      <c r="C195" s="4" t="s">
        <v>312</v>
      </c>
      <c r="D195" s="4" t="s">
        <v>38</v>
      </c>
      <c r="E195" s="4" t="s">
        <v>101</v>
      </c>
      <c r="F195" s="4" t="s">
        <v>352</v>
      </c>
      <c r="G195" s="4"/>
      <c r="H195" s="4"/>
      <c r="I195" s="4" t="n">
        <v>60</v>
      </c>
      <c r="J195" s="10" t="n">
        <v>0.348</v>
      </c>
      <c r="K195" s="10" t="n">
        <v>0.17</v>
      </c>
      <c r="L195" s="11" t="s">
        <v>103</v>
      </c>
      <c r="M195" s="11" t="s">
        <v>103</v>
      </c>
      <c r="N195" s="11" t="s">
        <v>103</v>
      </c>
      <c r="O195" s="11" t="s">
        <v>103</v>
      </c>
      <c r="P195" s="11" t="s">
        <v>103</v>
      </c>
    </row>
    <row r="196" customFormat="false" ht="15" hidden="false" customHeight="false" outlineLevel="0" collapsed="false">
      <c r="A196" s="4" t="s">
        <v>353</v>
      </c>
      <c r="B196" s="4" t="n">
        <v>14</v>
      </c>
      <c r="C196" s="4" t="s">
        <v>312</v>
      </c>
      <c r="D196" s="4" t="s">
        <v>38</v>
      </c>
      <c r="E196" s="4" t="s">
        <v>101</v>
      </c>
      <c r="F196" s="4" t="s">
        <v>352</v>
      </c>
      <c r="G196" s="4"/>
      <c r="H196" s="4"/>
      <c r="I196" s="4" t="n">
        <v>60</v>
      </c>
      <c r="J196" s="10" t="n">
        <v>0.348</v>
      </c>
      <c r="K196" s="10" t="n">
        <v>0.17</v>
      </c>
      <c r="L196" s="11" t="s">
        <v>103</v>
      </c>
      <c r="M196" s="11" t="s">
        <v>103</v>
      </c>
      <c r="N196" s="11" t="s">
        <v>103</v>
      </c>
      <c r="O196" s="11" t="s">
        <v>103</v>
      </c>
      <c r="P196" s="11" t="s">
        <v>103</v>
      </c>
    </row>
    <row r="197" customFormat="false" ht="15" hidden="false" customHeight="false" outlineLevel="0" collapsed="false">
      <c r="A197" s="4" t="s">
        <v>354</v>
      </c>
      <c r="B197" s="4" t="n">
        <v>14</v>
      </c>
      <c r="C197" s="4" t="s">
        <v>312</v>
      </c>
      <c r="D197" s="4" t="s">
        <v>38</v>
      </c>
      <c r="E197" s="4" t="s">
        <v>101</v>
      </c>
      <c r="F197" s="4" t="s">
        <v>355</v>
      </c>
      <c r="G197" s="4"/>
      <c r="H197" s="4"/>
      <c r="I197" s="4" t="n">
        <v>60</v>
      </c>
      <c r="J197" s="10" t="n">
        <v>0.348</v>
      </c>
      <c r="K197" s="10" t="n">
        <v>0.17</v>
      </c>
      <c r="L197" s="11" t="s">
        <v>103</v>
      </c>
      <c r="M197" s="11" t="s">
        <v>103</v>
      </c>
      <c r="N197" s="11" t="s">
        <v>103</v>
      </c>
      <c r="O197" s="11" t="s">
        <v>103</v>
      </c>
      <c r="P197" s="11" t="s">
        <v>103</v>
      </c>
    </row>
    <row r="198" customFormat="false" ht="15" hidden="false" customHeight="false" outlineLevel="0" collapsed="false">
      <c r="A198" s="4" t="s">
        <v>356</v>
      </c>
      <c r="B198" s="4" t="n">
        <v>14</v>
      </c>
      <c r="C198" s="4" t="s">
        <v>312</v>
      </c>
      <c r="D198" s="4" t="s">
        <v>38</v>
      </c>
      <c r="E198" s="4" t="s">
        <v>101</v>
      </c>
      <c r="F198" s="4" t="s">
        <v>355</v>
      </c>
      <c r="G198" s="4"/>
      <c r="H198" s="4"/>
      <c r="I198" s="4" t="n">
        <v>60</v>
      </c>
      <c r="J198" s="10" t="n">
        <v>0.348</v>
      </c>
      <c r="K198" s="10" t="n">
        <v>0.17</v>
      </c>
      <c r="L198" s="11" t="s">
        <v>103</v>
      </c>
      <c r="M198" s="11" t="s">
        <v>103</v>
      </c>
      <c r="N198" s="11" t="s">
        <v>103</v>
      </c>
      <c r="O198" s="11" t="s">
        <v>103</v>
      </c>
      <c r="P198" s="11" t="s">
        <v>103</v>
      </c>
    </row>
    <row r="199" customFormat="false" ht="15" hidden="false" customHeight="false" outlineLevel="0" collapsed="false">
      <c r="A199" s="4" t="s">
        <v>357</v>
      </c>
      <c r="B199" s="4" t="n">
        <v>14</v>
      </c>
      <c r="C199" s="4" t="s">
        <v>312</v>
      </c>
      <c r="D199" s="4" t="s">
        <v>38</v>
      </c>
      <c r="E199" s="4" t="s">
        <v>101</v>
      </c>
      <c r="F199" s="4" t="s">
        <v>338</v>
      </c>
      <c r="G199" s="4"/>
      <c r="H199" s="4"/>
      <c r="I199" s="4" t="n">
        <v>60</v>
      </c>
      <c r="J199" s="10" t="n">
        <v>0.348</v>
      </c>
      <c r="K199" s="10" t="n">
        <v>0.17</v>
      </c>
      <c r="L199" s="11" t="s">
        <v>103</v>
      </c>
      <c r="M199" s="11" t="s">
        <v>103</v>
      </c>
      <c r="N199" s="11" t="s">
        <v>103</v>
      </c>
      <c r="O199" s="11" t="s">
        <v>103</v>
      </c>
      <c r="P199" s="11" t="s">
        <v>103</v>
      </c>
    </row>
    <row r="200" customFormat="false" ht="15" hidden="false" customHeight="false" outlineLevel="0" collapsed="false">
      <c r="A200" s="4" t="s">
        <v>358</v>
      </c>
      <c r="B200" s="4" t="n">
        <v>14</v>
      </c>
      <c r="C200" s="4" t="s">
        <v>312</v>
      </c>
      <c r="D200" s="4" t="s">
        <v>38</v>
      </c>
      <c r="E200" s="4" t="s">
        <v>101</v>
      </c>
      <c r="F200" s="4" t="s">
        <v>359</v>
      </c>
      <c r="G200" s="4"/>
      <c r="H200" s="4"/>
      <c r="I200" s="4" t="n">
        <v>60</v>
      </c>
      <c r="J200" s="10" t="n">
        <v>0.348</v>
      </c>
      <c r="K200" s="10" t="n">
        <v>0.17</v>
      </c>
      <c r="L200" s="11" t="s">
        <v>103</v>
      </c>
      <c r="M200" s="11" t="s">
        <v>103</v>
      </c>
      <c r="N200" s="11" t="s">
        <v>103</v>
      </c>
      <c r="O200" s="11" t="s">
        <v>103</v>
      </c>
      <c r="P200" s="11" t="s">
        <v>103</v>
      </c>
    </row>
    <row r="201" customFormat="false" ht="15" hidden="false" customHeight="false" outlineLevel="0" collapsed="false">
      <c r="A201" s="4" t="s">
        <v>360</v>
      </c>
      <c r="B201" s="4" t="n">
        <v>14</v>
      </c>
      <c r="C201" s="4" t="s">
        <v>312</v>
      </c>
      <c r="D201" s="4" t="s">
        <v>38</v>
      </c>
      <c r="E201" s="4" t="s">
        <v>101</v>
      </c>
      <c r="F201" s="4" t="s">
        <v>359</v>
      </c>
      <c r="G201" s="4"/>
      <c r="H201" s="4"/>
      <c r="I201" s="4" t="n">
        <v>60</v>
      </c>
      <c r="J201" s="10" t="n">
        <v>0.348</v>
      </c>
      <c r="K201" s="10" t="n">
        <v>0.17</v>
      </c>
      <c r="L201" s="11" t="s">
        <v>103</v>
      </c>
      <c r="M201" s="11" t="s">
        <v>103</v>
      </c>
      <c r="N201" s="11" t="s">
        <v>103</v>
      </c>
      <c r="O201" s="11" t="s">
        <v>103</v>
      </c>
      <c r="P201" s="11" t="s">
        <v>103</v>
      </c>
    </row>
    <row r="202" customFormat="false" ht="15" hidden="false" customHeight="false" outlineLevel="0" collapsed="false">
      <c r="A202" s="4" t="s">
        <v>361</v>
      </c>
      <c r="B202" s="4" t="n">
        <v>14</v>
      </c>
      <c r="C202" s="4" t="s">
        <v>312</v>
      </c>
      <c r="D202" s="4" t="s">
        <v>38</v>
      </c>
      <c r="E202" s="4" t="s">
        <v>101</v>
      </c>
      <c r="F202" s="4" t="s">
        <v>359</v>
      </c>
      <c r="G202" s="4"/>
      <c r="H202" s="4"/>
      <c r="I202" s="4" t="n">
        <v>60</v>
      </c>
      <c r="J202" s="10" t="n">
        <v>0.348</v>
      </c>
      <c r="K202" s="10" t="n">
        <v>0.17</v>
      </c>
      <c r="L202" s="11" t="s">
        <v>103</v>
      </c>
      <c r="M202" s="11" t="s">
        <v>103</v>
      </c>
      <c r="N202" s="11" t="s">
        <v>103</v>
      </c>
      <c r="O202" s="11" t="s">
        <v>103</v>
      </c>
      <c r="P202" s="11" t="s">
        <v>103</v>
      </c>
    </row>
    <row r="203" customFormat="false" ht="15" hidden="false" customHeight="false" outlineLevel="0" collapsed="false">
      <c r="A203" s="4" t="s">
        <v>362</v>
      </c>
      <c r="B203" s="4" t="n">
        <v>14</v>
      </c>
      <c r="C203" s="4" t="s">
        <v>312</v>
      </c>
      <c r="D203" s="4" t="s">
        <v>38</v>
      </c>
      <c r="E203" s="4" t="s">
        <v>101</v>
      </c>
      <c r="F203" s="4" t="s">
        <v>363</v>
      </c>
      <c r="G203" s="4"/>
      <c r="H203" s="4"/>
      <c r="I203" s="4" t="n">
        <v>60</v>
      </c>
      <c r="J203" s="10" t="n">
        <v>0.348</v>
      </c>
      <c r="K203" s="10" t="n">
        <v>0.17</v>
      </c>
      <c r="L203" s="11" t="s">
        <v>103</v>
      </c>
      <c r="M203" s="11" t="s">
        <v>103</v>
      </c>
      <c r="N203" s="11" t="s">
        <v>103</v>
      </c>
      <c r="O203" s="11" t="s">
        <v>103</v>
      </c>
      <c r="P203" s="11" t="s">
        <v>103</v>
      </c>
    </row>
    <row r="204" customFormat="false" ht="15" hidden="false" customHeight="false" outlineLevel="0" collapsed="false">
      <c r="A204" s="4" t="s">
        <v>364</v>
      </c>
      <c r="B204" s="4" t="n">
        <v>14</v>
      </c>
      <c r="C204" s="4" t="s">
        <v>312</v>
      </c>
      <c r="D204" s="4" t="s">
        <v>38</v>
      </c>
      <c r="E204" s="4" t="s">
        <v>101</v>
      </c>
      <c r="F204" s="4" t="s">
        <v>365</v>
      </c>
      <c r="G204" s="4"/>
      <c r="H204" s="4"/>
      <c r="I204" s="4" t="n">
        <v>60</v>
      </c>
      <c r="J204" s="10" t="n">
        <v>0.348</v>
      </c>
      <c r="K204" s="10" t="n">
        <v>0.17</v>
      </c>
      <c r="L204" s="11" t="s">
        <v>103</v>
      </c>
      <c r="M204" s="11" t="s">
        <v>103</v>
      </c>
      <c r="N204" s="11" t="s">
        <v>103</v>
      </c>
      <c r="O204" s="11" t="s">
        <v>103</v>
      </c>
      <c r="P204" s="11" t="s">
        <v>103</v>
      </c>
    </row>
    <row r="205" customFormat="false" ht="15" hidden="false" customHeight="false" outlineLevel="0" collapsed="false">
      <c r="A205" s="4" t="s">
        <v>366</v>
      </c>
      <c r="B205" s="4" t="n">
        <v>15</v>
      </c>
      <c r="C205" s="4" t="s">
        <v>367</v>
      </c>
      <c r="D205" s="4" t="s">
        <v>38</v>
      </c>
      <c r="E205" s="4" t="s">
        <v>101</v>
      </c>
      <c r="F205" s="4"/>
      <c r="G205" s="4" t="s">
        <v>368</v>
      </c>
      <c r="H205" s="4" t="s">
        <v>369</v>
      </c>
      <c r="I205" s="4" t="n">
        <v>60</v>
      </c>
      <c r="J205" s="10" t="n">
        <v>0.348</v>
      </c>
      <c r="K205" s="10" t="n">
        <v>0.17</v>
      </c>
      <c r="L205" s="11" t="s">
        <v>103</v>
      </c>
      <c r="M205" s="11" t="s">
        <v>103</v>
      </c>
      <c r="N205" s="11" t="s">
        <v>103</v>
      </c>
      <c r="O205" s="11" t="s">
        <v>103</v>
      </c>
      <c r="P205" s="4"/>
    </row>
    <row r="206" customFormat="false" ht="15" hidden="false" customHeight="false" outlineLevel="0" collapsed="false">
      <c r="A206" s="4" t="s">
        <v>370</v>
      </c>
      <c r="B206" s="4" t="n">
        <v>15</v>
      </c>
      <c r="C206" s="4" t="s">
        <v>367</v>
      </c>
      <c r="D206" s="4" t="s">
        <v>38</v>
      </c>
      <c r="E206" s="4" t="s">
        <v>101</v>
      </c>
      <c r="F206" s="4"/>
      <c r="G206" s="4" t="s">
        <v>368</v>
      </c>
      <c r="H206" s="4" t="s">
        <v>369</v>
      </c>
      <c r="I206" s="4" t="n">
        <v>60</v>
      </c>
      <c r="J206" s="10" t="n">
        <v>0.348</v>
      </c>
      <c r="K206" s="10" t="n">
        <v>0.17</v>
      </c>
      <c r="L206" s="11" t="s">
        <v>103</v>
      </c>
      <c r="M206" s="11" t="s">
        <v>103</v>
      </c>
      <c r="N206" s="11" t="s">
        <v>103</v>
      </c>
      <c r="O206" s="11" t="s">
        <v>103</v>
      </c>
      <c r="P206" s="4"/>
    </row>
    <row r="207" customFormat="false" ht="15" hidden="false" customHeight="false" outlineLevel="0" collapsed="false">
      <c r="A207" s="4" t="s">
        <v>371</v>
      </c>
      <c r="B207" s="4" t="n">
        <v>15</v>
      </c>
      <c r="C207" s="4" t="s">
        <v>367</v>
      </c>
      <c r="D207" s="4" t="s">
        <v>38</v>
      </c>
      <c r="E207" s="4" t="s">
        <v>101</v>
      </c>
      <c r="F207" s="4"/>
      <c r="G207" s="4" t="s">
        <v>368</v>
      </c>
      <c r="H207" s="4" t="s">
        <v>369</v>
      </c>
      <c r="I207" s="4" t="n">
        <v>60</v>
      </c>
      <c r="J207" s="10" t="n">
        <v>0.348</v>
      </c>
      <c r="K207" s="10" t="n">
        <v>0.17</v>
      </c>
      <c r="L207" s="11" t="s">
        <v>103</v>
      </c>
      <c r="M207" s="11" t="s">
        <v>103</v>
      </c>
      <c r="N207" s="11" t="s">
        <v>103</v>
      </c>
      <c r="O207" s="11" t="s">
        <v>103</v>
      </c>
      <c r="P207" s="4"/>
    </row>
    <row r="208" customFormat="false" ht="15" hidden="false" customHeight="false" outlineLevel="0" collapsed="false">
      <c r="A208" s="4" t="s">
        <v>372</v>
      </c>
      <c r="B208" s="4" t="n">
        <v>15</v>
      </c>
      <c r="C208" s="4" t="s">
        <v>367</v>
      </c>
      <c r="D208" s="4" t="s">
        <v>38</v>
      </c>
      <c r="E208" s="4" t="s">
        <v>101</v>
      </c>
      <c r="F208" s="4"/>
      <c r="G208" s="4" t="s">
        <v>373</v>
      </c>
      <c r="H208" s="4" t="s">
        <v>374</v>
      </c>
      <c r="I208" s="4" t="n">
        <v>60</v>
      </c>
      <c r="J208" s="10" t="n">
        <v>0.348</v>
      </c>
      <c r="K208" s="10" t="n">
        <v>0.17</v>
      </c>
      <c r="L208" s="11" t="s">
        <v>103</v>
      </c>
      <c r="M208" s="11" t="s">
        <v>103</v>
      </c>
      <c r="N208" s="11" t="s">
        <v>103</v>
      </c>
      <c r="O208" s="11" t="s">
        <v>103</v>
      </c>
      <c r="P208" s="4"/>
    </row>
    <row r="209" customFormat="false" ht="15" hidden="false" customHeight="false" outlineLevel="0" collapsed="false">
      <c r="A209" s="4" t="s">
        <v>375</v>
      </c>
      <c r="B209" s="4" t="n">
        <v>15</v>
      </c>
      <c r="C209" s="4" t="s">
        <v>367</v>
      </c>
      <c r="D209" s="4" t="s">
        <v>38</v>
      </c>
      <c r="E209" s="4" t="s">
        <v>101</v>
      </c>
      <c r="F209" s="4"/>
      <c r="G209" s="4" t="s">
        <v>376</v>
      </c>
      <c r="H209" s="4" t="s">
        <v>374</v>
      </c>
      <c r="I209" s="4" t="n">
        <v>60</v>
      </c>
      <c r="J209" s="10" t="n">
        <v>0.348</v>
      </c>
      <c r="K209" s="10" t="n">
        <v>0.17</v>
      </c>
      <c r="L209" s="11" t="s">
        <v>103</v>
      </c>
      <c r="M209" s="11" t="s">
        <v>103</v>
      </c>
      <c r="N209" s="11" t="s">
        <v>103</v>
      </c>
      <c r="O209" s="11" t="s">
        <v>103</v>
      </c>
      <c r="P209" s="4"/>
    </row>
    <row r="210" customFormat="false" ht="15" hidden="false" customHeight="false" outlineLevel="0" collapsed="false">
      <c r="A210" s="4" t="s">
        <v>377</v>
      </c>
      <c r="B210" s="4" t="n">
        <v>15</v>
      </c>
      <c r="C210" s="4" t="s">
        <v>367</v>
      </c>
      <c r="D210" s="4" t="s">
        <v>38</v>
      </c>
      <c r="E210" s="4" t="s">
        <v>101</v>
      </c>
      <c r="F210" s="4"/>
      <c r="G210" s="4" t="s">
        <v>376</v>
      </c>
      <c r="H210" s="4" t="s">
        <v>374</v>
      </c>
      <c r="I210" s="4" t="n">
        <v>60</v>
      </c>
      <c r="J210" s="10" t="n">
        <v>0.348</v>
      </c>
      <c r="K210" s="10" t="n">
        <v>0.17</v>
      </c>
      <c r="L210" s="11" t="s">
        <v>103</v>
      </c>
      <c r="M210" s="11" t="s">
        <v>103</v>
      </c>
      <c r="N210" s="11" t="s">
        <v>103</v>
      </c>
      <c r="O210" s="11" t="s">
        <v>103</v>
      </c>
      <c r="P210" s="4"/>
    </row>
    <row r="211" customFormat="false" ht="15" hidden="false" customHeight="false" outlineLevel="0" collapsed="false">
      <c r="A211" s="4" t="s">
        <v>378</v>
      </c>
      <c r="B211" s="4" t="n">
        <v>15</v>
      </c>
      <c r="C211" s="4" t="s">
        <v>367</v>
      </c>
      <c r="D211" s="4" t="s">
        <v>38</v>
      </c>
      <c r="E211" s="4" t="s">
        <v>101</v>
      </c>
      <c r="F211" s="4" t="s">
        <v>379</v>
      </c>
      <c r="G211" s="4"/>
      <c r="H211" s="4" t="s">
        <v>374</v>
      </c>
      <c r="I211" s="4" t="n">
        <v>60</v>
      </c>
      <c r="J211" s="10" t="n">
        <v>0.348</v>
      </c>
      <c r="K211" s="10" t="n">
        <v>0.17</v>
      </c>
      <c r="L211" s="11" t="s">
        <v>103</v>
      </c>
      <c r="M211" s="11" t="s">
        <v>103</v>
      </c>
      <c r="N211" s="11" t="s">
        <v>103</v>
      </c>
      <c r="O211" s="11" t="s">
        <v>103</v>
      </c>
      <c r="P211" s="4"/>
    </row>
    <row r="212" customFormat="false" ht="15" hidden="false" customHeight="false" outlineLevel="0" collapsed="false">
      <c r="A212" s="4" t="s">
        <v>380</v>
      </c>
      <c r="B212" s="4" t="n">
        <v>15</v>
      </c>
      <c r="C212" s="4" t="s">
        <v>367</v>
      </c>
      <c r="D212" s="4" t="s">
        <v>38</v>
      </c>
      <c r="E212" s="4" t="s">
        <v>101</v>
      </c>
      <c r="F212" s="4" t="s">
        <v>381</v>
      </c>
      <c r="G212" s="4"/>
      <c r="H212" s="4" t="s">
        <v>374</v>
      </c>
      <c r="I212" s="4" t="n">
        <v>60</v>
      </c>
      <c r="J212" s="10" t="n">
        <v>0.348</v>
      </c>
      <c r="K212" s="10" t="n">
        <v>0.17</v>
      </c>
      <c r="L212" s="11" t="s">
        <v>103</v>
      </c>
      <c r="M212" s="11" t="s">
        <v>103</v>
      </c>
      <c r="N212" s="11" t="s">
        <v>103</v>
      </c>
      <c r="O212" s="11" t="s">
        <v>103</v>
      </c>
      <c r="P212" s="4"/>
    </row>
    <row r="213" customFormat="false" ht="15" hidden="false" customHeight="false" outlineLevel="0" collapsed="false">
      <c r="A213" s="4" t="s">
        <v>382</v>
      </c>
      <c r="B213" s="4" t="n">
        <v>15</v>
      </c>
      <c r="C213" s="4" t="s">
        <v>367</v>
      </c>
      <c r="D213" s="4" t="s">
        <v>38</v>
      </c>
      <c r="E213" s="4" t="s">
        <v>101</v>
      </c>
      <c r="F213" s="4"/>
      <c r="G213" s="4" t="s">
        <v>368</v>
      </c>
      <c r="H213" s="4" t="s">
        <v>374</v>
      </c>
      <c r="I213" s="4" t="n">
        <v>60</v>
      </c>
      <c r="J213" s="10" t="n">
        <v>0.348</v>
      </c>
      <c r="K213" s="10" t="n">
        <v>0.17</v>
      </c>
      <c r="L213" s="11" t="s">
        <v>103</v>
      </c>
      <c r="M213" s="11" t="s">
        <v>103</v>
      </c>
      <c r="N213" s="11" t="s">
        <v>103</v>
      </c>
      <c r="O213" s="11" t="s">
        <v>103</v>
      </c>
      <c r="P213" s="4"/>
    </row>
    <row r="214" customFormat="false" ht="15" hidden="false" customHeight="false" outlineLevel="0" collapsed="false">
      <c r="A214" s="4" t="s">
        <v>383</v>
      </c>
      <c r="B214" s="4" t="n">
        <v>15</v>
      </c>
      <c r="C214" s="4" t="s">
        <v>367</v>
      </c>
      <c r="D214" s="4" t="s">
        <v>38</v>
      </c>
      <c r="E214" s="4" t="s">
        <v>101</v>
      </c>
      <c r="F214" s="4"/>
      <c r="G214" s="4" t="s">
        <v>368</v>
      </c>
      <c r="H214" s="4" t="s">
        <v>374</v>
      </c>
      <c r="I214" s="4" t="n">
        <v>60</v>
      </c>
      <c r="J214" s="10" t="n">
        <v>0.348</v>
      </c>
      <c r="K214" s="10" t="n">
        <v>0.17</v>
      </c>
      <c r="L214" s="11" t="s">
        <v>103</v>
      </c>
      <c r="M214" s="11" t="s">
        <v>103</v>
      </c>
      <c r="N214" s="11" t="s">
        <v>103</v>
      </c>
      <c r="O214" s="11" t="s">
        <v>103</v>
      </c>
      <c r="P214" s="4"/>
    </row>
    <row r="215" customFormat="false" ht="15" hidden="false" customHeight="false" outlineLevel="0" collapsed="false">
      <c r="A215" s="4" t="s">
        <v>384</v>
      </c>
      <c r="B215" s="4" t="n">
        <v>15</v>
      </c>
      <c r="C215" s="4" t="s">
        <v>367</v>
      </c>
      <c r="D215" s="4" t="s">
        <v>38</v>
      </c>
      <c r="E215" s="4" t="s">
        <v>101</v>
      </c>
      <c r="F215" s="4"/>
      <c r="G215" s="4" t="s">
        <v>368</v>
      </c>
      <c r="H215" s="4" t="s">
        <v>374</v>
      </c>
      <c r="I215" s="4" t="n">
        <v>60</v>
      </c>
      <c r="J215" s="10" t="n">
        <v>0.348</v>
      </c>
      <c r="K215" s="10" t="n">
        <v>0.17</v>
      </c>
      <c r="L215" s="11" t="s">
        <v>103</v>
      </c>
      <c r="M215" s="11" t="s">
        <v>103</v>
      </c>
      <c r="N215" s="11" t="s">
        <v>103</v>
      </c>
      <c r="O215" s="11" t="s">
        <v>103</v>
      </c>
      <c r="P215" s="4"/>
    </row>
    <row r="216" customFormat="false" ht="15" hidden="false" customHeight="false" outlineLevel="0" collapsed="false">
      <c r="A216" s="4" t="s">
        <v>385</v>
      </c>
      <c r="B216" s="4" t="n">
        <v>15</v>
      </c>
      <c r="C216" s="4" t="s">
        <v>367</v>
      </c>
      <c r="D216" s="4" t="s">
        <v>38</v>
      </c>
      <c r="E216" s="4" t="s">
        <v>101</v>
      </c>
      <c r="F216" s="4"/>
      <c r="G216" s="4" t="s">
        <v>368</v>
      </c>
      <c r="H216" s="4" t="s">
        <v>374</v>
      </c>
      <c r="I216" s="4" t="n">
        <v>60</v>
      </c>
      <c r="J216" s="10" t="n">
        <v>0.348</v>
      </c>
      <c r="K216" s="10" t="n">
        <v>0.17</v>
      </c>
      <c r="L216" s="11" t="s">
        <v>103</v>
      </c>
      <c r="M216" s="11" t="s">
        <v>103</v>
      </c>
      <c r="N216" s="11" t="s">
        <v>103</v>
      </c>
      <c r="O216" s="11" t="s">
        <v>103</v>
      </c>
      <c r="P216" s="4"/>
    </row>
    <row r="217" customFormat="false" ht="15" hidden="false" customHeight="false" outlineLevel="0" collapsed="false">
      <c r="A217" s="4" t="s">
        <v>386</v>
      </c>
      <c r="B217" s="4" t="n">
        <v>15</v>
      </c>
      <c r="C217" s="4" t="s">
        <v>367</v>
      </c>
      <c r="D217" s="4" t="s">
        <v>38</v>
      </c>
      <c r="E217" s="4" t="s">
        <v>101</v>
      </c>
      <c r="F217" s="4"/>
      <c r="G217" s="4" t="s">
        <v>368</v>
      </c>
      <c r="H217" s="4" t="s">
        <v>374</v>
      </c>
      <c r="I217" s="4" t="n">
        <v>60</v>
      </c>
      <c r="J217" s="10" t="n">
        <v>0.348</v>
      </c>
      <c r="K217" s="10" t="n">
        <v>0.17</v>
      </c>
      <c r="L217" s="11" t="s">
        <v>103</v>
      </c>
      <c r="M217" s="11" t="s">
        <v>103</v>
      </c>
      <c r="N217" s="11" t="s">
        <v>103</v>
      </c>
      <c r="O217" s="11" t="s">
        <v>103</v>
      </c>
      <c r="P217" s="4"/>
    </row>
    <row r="218" customFormat="false" ht="15" hidden="false" customHeight="false" outlineLevel="0" collapsed="false">
      <c r="A218" s="4" t="s">
        <v>387</v>
      </c>
      <c r="B218" s="4" t="n">
        <v>15</v>
      </c>
      <c r="C218" s="4" t="s">
        <v>367</v>
      </c>
      <c r="D218" s="4" t="s">
        <v>38</v>
      </c>
      <c r="E218" s="4" t="s">
        <v>101</v>
      </c>
      <c r="F218" s="4"/>
      <c r="G218" s="4" t="s">
        <v>368</v>
      </c>
      <c r="H218" s="4" t="s">
        <v>374</v>
      </c>
      <c r="I218" s="4" t="n">
        <v>60</v>
      </c>
      <c r="J218" s="10" t="n">
        <v>0.348</v>
      </c>
      <c r="K218" s="10" t="n">
        <v>0.17</v>
      </c>
      <c r="L218" s="11" t="s">
        <v>103</v>
      </c>
      <c r="M218" s="11" t="s">
        <v>103</v>
      </c>
      <c r="N218" s="11" t="s">
        <v>103</v>
      </c>
      <c r="O218" s="11" t="s">
        <v>103</v>
      </c>
      <c r="P218" s="4"/>
    </row>
    <row r="219" customFormat="false" ht="15" hidden="false" customHeight="false" outlineLevel="0" collapsed="false">
      <c r="A219" s="4" t="s">
        <v>388</v>
      </c>
      <c r="B219" s="4" t="n">
        <v>15</v>
      </c>
      <c r="C219" s="4" t="s">
        <v>367</v>
      </c>
      <c r="D219" s="4" t="s">
        <v>38</v>
      </c>
      <c r="E219" s="4" t="s">
        <v>101</v>
      </c>
      <c r="F219" s="4"/>
      <c r="G219" s="4"/>
      <c r="H219" s="4" t="s">
        <v>374</v>
      </c>
      <c r="I219" s="4" t="n">
        <v>60</v>
      </c>
      <c r="J219" s="10" t="n">
        <v>0.348</v>
      </c>
      <c r="K219" s="10" t="n">
        <v>0.17</v>
      </c>
      <c r="L219" s="11" t="s">
        <v>103</v>
      </c>
      <c r="M219" s="11" t="s">
        <v>103</v>
      </c>
      <c r="N219" s="11" t="s">
        <v>103</v>
      </c>
      <c r="O219" s="11" t="s">
        <v>103</v>
      </c>
      <c r="P219" s="4"/>
    </row>
    <row r="220" customFormat="false" ht="15" hidden="false" customHeight="false" outlineLevel="0" collapsed="false">
      <c r="A220" s="4" t="s">
        <v>389</v>
      </c>
      <c r="B220" s="4" t="n">
        <v>15</v>
      </c>
      <c r="C220" s="4" t="s">
        <v>367</v>
      </c>
      <c r="D220" s="4" t="s">
        <v>38</v>
      </c>
      <c r="E220" s="4" t="s">
        <v>101</v>
      </c>
      <c r="F220" s="4"/>
      <c r="G220" s="4"/>
      <c r="H220" s="4" t="s">
        <v>374</v>
      </c>
      <c r="I220" s="4" t="n">
        <v>60</v>
      </c>
      <c r="J220" s="10" t="n">
        <v>0.348</v>
      </c>
      <c r="K220" s="10" t="n">
        <v>0.17</v>
      </c>
      <c r="L220" s="11" t="s">
        <v>103</v>
      </c>
      <c r="M220" s="11" t="s">
        <v>103</v>
      </c>
      <c r="N220" s="11" t="s">
        <v>103</v>
      </c>
      <c r="O220" s="11" t="s">
        <v>103</v>
      </c>
      <c r="P220" s="4"/>
    </row>
    <row r="221" customFormat="false" ht="15" hidden="false" customHeight="false" outlineLevel="0" collapsed="false">
      <c r="A221" s="4" t="s">
        <v>390</v>
      </c>
      <c r="B221" s="4" t="n">
        <v>15</v>
      </c>
      <c r="C221" s="4" t="s">
        <v>367</v>
      </c>
      <c r="D221" s="4" t="s">
        <v>38</v>
      </c>
      <c r="E221" s="4" t="s">
        <v>101</v>
      </c>
      <c r="F221" s="4"/>
      <c r="G221" s="4" t="s">
        <v>391</v>
      </c>
      <c r="H221" s="4" t="s">
        <v>374</v>
      </c>
      <c r="I221" s="4" t="n">
        <v>60</v>
      </c>
      <c r="J221" s="10" t="n">
        <v>0.348</v>
      </c>
      <c r="K221" s="10" t="n">
        <v>0.17</v>
      </c>
      <c r="L221" s="11" t="s">
        <v>103</v>
      </c>
      <c r="M221" s="11" t="s">
        <v>103</v>
      </c>
      <c r="N221" s="11" t="s">
        <v>103</v>
      </c>
      <c r="O221" s="11" t="s">
        <v>103</v>
      </c>
      <c r="P221" s="4"/>
    </row>
    <row r="222" customFormat="false" ht="15" hidden="false" customHeight="false" outlineLevel="0" collapsed="false">
      <c r="A222" s="4" t="s">
        <v>392</v>
      </c>
      <c r="B222" s="4" t="n">
        <v>15</v>
      </c>
      <c r="C222" s="4" t="s">
        <v>367</v>
      </c>
      <c r="D222" s="4" t="s">
        <v>38</v>
      </c>
      <c r="E222" s="4" t="s">
        <v>101</v>
      </c>
      <c r="F222" s="4"/>
      <c r="G222" s="4" t="s">
        <v>391</v>
      </c>
      <c r="H222" s="4" t="s">
        <v>374</v>
      </c>
      <c r="I222" s="4" t="n">
        <v>60</v>
      </c>
      <c r="J222" s="10" t="n">
        <v>0.348</v>
      </c>
      <c r="K222" s="10" t="n">
        <v>0.17</v>
      </c>
      <c r="L222" s="11" t="s">
        <v>103</v>
      </c>
      <c r="M222" s="11" t="s">
        <v>103</v>
      </c>
      <c r="N222" s="11" t="s">
        <v>103</v>
      </c>
      <c r="O222" s="11" t="s">
        <v>103</v>
      </c>
      <c r="P222" s="4"/>
    </row>
    <row r="223" customFormat="false" ht="15" hidden="false" customHeight="false" outlineLevel="0" collapsed="false">
      <c r="A223" s="4" t="s">
        <v>393</v>
      </c>
      <c r="B223" s="4" t="n">
        <v>15</v>
      </c>
      <c r="C223" s="4" t="s">
        <v>367</v>
      </c>
      <c r="D223" s="4" t="s">
        <v>38</v>
      </c>
      <c r="E223" s="4" t="s">
        <v>101</v>
      </c>
      <c r="F223" s="4"/>
      <c r="G223" s="4" t="s">
        <v>391</v>
      </c>
      <c r="H223" s="4" t="s">
        <v>374</v>
      </c>
      <c r="I223" s="4" t="n">
        <v>60</v>
      </c>
      <c r="J223" s="10" t="n">
        <v>0.348</v>
      </c>
      <c r="K223" s="10" t="n">
        <v>0.17</v>
      </c>
      <c r="L223" s="11" t="s">
        <v>103</v>
      </c>
      <c r="M223" s="11" t="s">
        <v>103</v>
      </c>
      <c r="N223" s="11" t="s">
        <v>103</v>
      </c>
      <c r="O223" s="11" t="s">
        <v>103</v>
      </c>
      <c r="P223" s="4"/>
    </row>
    <row r="224" customFormat="false" ht="15" hidden="false" customHeight="false" outlineLevel="0" collapsed="false">
      <c r="A224" s="4" t="s">
        <v>394</v>
      </c>
      <c r="B224" s="4" t="n">
        <v>15</v>
      </c>
      <c r="C224" s="4" t="s">
        <v>367</v>
      </c>
      <c r="D224" s="4" t="s">
        <v>38</v>
      </c>
      <c r="E224" s="4" t="s">
        <v>101</v>
      </c>
      <c r="F224" s="4"/>
      <c r="G224" s="4" t="s">
        <v>391</v>
      </c>
      <c r="H224" s="4" t="s">
        <v>374</v>
      </c>
      <c r="I224" s="4" t="n">
        <v>60</v>
      </c>
      <c r="J224" s="10" t="n">
        <v>0.348</v>
      </c>
      <c r="K224" s="10" t="n">
        <v>0.17</v>
      </c>
      <c r="L224" s="11" t="s">
        <v>103</v>
      </c>
      <c r="M224" s="11" t="s">
        <v>103</v>
      </c>
      <c r="N224" s="11" t="s">
        <v>103</v>
      </c>
      <c r="O224" s="11" t="s">
        <v>103</v>
      </c>
      <c r="P224" s="4"/>
    </row>
    <row r="225" customFormat="false" ht="15" hidden="false" customHeight="false" outlineLevel="0" collapsed="false">
      <c r="A225" s="4" t="s">
        <v>395</v>
      </c>
      <c r="B225" s="4" t="n">
        <v>15</v>
      </c>
      <c r="C225" s="4" t="s">
        <v>367</v>
      </c>
      <c r="D225" s="4" t="s">
        <v>38</v>
      </c>
      <c r="E225" s="4" t="s">
        <v>101</v>
      </c>
      <c r="F225" s="4"/>
      <c r="G225" s="4" t="s">
        <v>391</v>
      </c>
      <c r="H225" s="4" t="s">
        <v>374</v>
      </c>
      <c r="I225" s="4" t="n">
        <v>60</v>
      </c>
      <c r="J225" s="10" t="n">
        <v>0.348</v>
      </c>
      <c r="K225" s="10" t="n">
        <v>0.17</v>
      </c>
      <c r="L225" s="11" t="s">
        <v>103</v>
      </c>
      <c r="M225" s="11" t="s">
        <v>103</v>
      </c>
      <c r="N225" s="11" t="s">
        <v>103</v>
      </c>
      <c r="O225" s="11" t="s">
        <v>103</v>
      </c>
      <c r="P225" s="4"/>
    </row>
    <row r="226" customFormat="false" ht="15" hidden="false" customHeight="false" outlineLevel="0" collapsed="false">
      <c r="A226" s="4" t="s">
        <v>396</v>
      </c>
      <c r="B226" s="4" t="n">
        <v>15</v>
      </c>
      <c r="C226" s="4" t="s">
        <v>367</v>
      </c>
      <c r="D226" s="4" t="s">
        <v>38</v>
      </c>
      <c r="E226" s="4" t="s">
        <v>101</v>
      </c>
      <c r="F226" s="4"/>
      <c r="G226" s="4" t="s">
        <v>397</v>
      </c>
      <c r="H226" s="4" t="s">
        <v>374</v>
      </c>
      <c r="I226" s="4" t="n">
        <v>60</v>
      </c>
      <c r="J226" s="10" t="n">
        <v>0.348</v>
      </c>
      <c r="K226" s="10" t="n">
        <v>0.17</v>
      </c>
      <c r="L226" s="11" t="s">
        <v>103</v>
      </c>
      <c r="M226" s="11" t="s">
        <v>103</v>
      </c>
      <c r="N226" s="11" t="s">
        <v>103</v>
      </c>
      <c r="O226" s="11" t="s">
        <v>103</v>
      </c>
      <c r="P226" s="4"/>
    </row>
    <row r="227" customFormat="false" ht="15" hidden="false" customHeight="false" outlineLevel="0" collapsed="false">
      <c r="A227" s="4" t="s">
        <v>398</v>
      </c>
      <c r="B227" s="4" t="n">
        <v>15</v>
      </c>
      <c r="C227" s="4" t="s">
        <v>367</v>
      </c>
      <c r="D227" s="4" t="s">
        <v>38</v>
      </c>
      <c r="E227" s="4" t="s">
        <v>101</v>
      </c>
      <c r="F227" s="4"/>
      <c r="G227" s="4" t="s">
        <v>373</v>
      </c>
      <c r="H227" s="4" t="s">
        <v>374</v>
      </c>
      <c r="I227" s="4" t="n">
        <v>60</v>
      </c>
      <c r="J227" s="10" t="n">
        <v>0.348</v>
      </c>
      <c r="K227" s="10" t="n">
        <v>0.17</v>
      </c>
      <c r="L227" s="11" t="s">
        <v>103</v>
      </c>
      <c r="M227" s="11" t="s">
        <v>103</v>
      </c>
      <c r="N227" s="11" t="s">
        <v>103</v>
      </c>
      <c r="O227" s="11" t="s">
        <v>103</v>
      </c>
      <c r="P227" s="4"/>
    </row>
    <row r="228" customFormat="false" ht="15" hidden="false" customHeight="false" outlineLevel="0" collapsed="false">
      <c r="A228" s="4" t="s">
        <v>399</v>
      </c>
      <c r="B228" s="4" t="n">
        <v>15</v>
      </c>
      <c r="C228" s="4" t="s">
        <v>367</v>
      </c>
      <c r="D228" s="4" t="s">
        <v>38</v>
      </c>
      <c r="E228" s="4" t="s">
        <v>101</v>
      </c>
      <c r="F228" s="4"/>
      <c r="G228" s="4" t="s">
        <v>373</v>
      </c>
      <c r="H228" s="4" t="s">
        <v>374</v>
      </c>
      <c r="I228" s="4" t="n">
        <v>60</v>
      </c>
      <c r="J228" s="10" t="n">
        <v>0.348</v>
      </c>
      <c r="K228" s="10" t="n">
        <v>0.17</v>
      </c>
      <c r="L228" s="11" t="s">
        <v>103</v>
      </c>
      <c r="M228" s="11" t="s">
        <v>103</v>
      </c>
      <c r="N228" s="11" t="s">
        <v>103</v>
      </c>
      <c r="O228" s="11" t="s">
        <v>103</v>
      </c>
      <c r="P228" s="4"/>
    </row>
    <row r="229" customFormat="false" ht="15" hidden="false" customHeight="false" outlineLevel="0" collapsed="false">
      <c r="A229" s="4" t="s">
        <v>400</v>
      </c>
      <c r="B229" s="4" t="n">
        <v>15</v>
      </c>
      <c r="C229" s="4" t="s">
        <v>367</v>
      </c>
      <c r="D229" s="4" t="s">
        <v>38</v>
      </c>
      <c r="E229" s="4" t="s">
        <v>101</v>
      </c>
      <c r="F229" s="4"/>
      <c r="G229" s="4"/>
      <c r="H229" s="4" t="s">
        <v>374</v>
      </c>
      <c r="I229" s="4" t="n">
        <v>60</v>
      </c>
      <c r="J229" s="10" t="n">
        <v>0.348</v>
      </c>
      <c r="K229" s="10" t="n">
        <v>0.17</v>
      </c>
      <c r="L229" s="11" t="s">
        <v>103</v>
      </c>
      <c r="M229" s="11" t="s">
        <v>103</v>
      </c>
      <c r="N229" s="11" t="s">
        <v>103</v>
      </c>
      <c r="O229" s="11" t="s">
        <v>103</v>
      </c>
      <c r="P229" s="4"/>
    </row>
    <row r="230" customFormat="false" ht="15" hidden="false" customHeight="false" outlineLevel="0" collapsed="false">
      <c r="A230" s="4" t="s">
        <v>401</v>
      </c>
      <c r="B230" s="4" t="n">
        <v>15</v>
      </c>
      <c r="C230" s="4" t="s">
        <v>367</v>
      </c>
      <c r="D230" s="4" t="s">
        <v>38</v>
      </c>
      <c r="E230" s="4" t="s">
        <v>101</v>
      </c>
      <c r="F230" s="4" t="s">
        <v>402</v>
      </c>
      <c r="G230" s="4" t="s">
        <v>403</v>
      </c>
      <c r="H230" s="4" t="s">
        <v>374</v>
      </c>
      <c r="I230" s="4" t="n">
        <v>60</v>
      </c>
      <c r="J230" s="10" t="n">
        <v>0.348</v>
      </c>
      <c r="K230" s="10" t="n">
        <v>0.17</v>
      </c>
      <c r="L230" s="11" t="s">
        <v>103</v>
      </c>
      <c r="M230" s="11" t="s">
        <v>103</v>
      </c>
      <c r="N230" s="11" t="s">
        <v>103</v>
      </c>
      <c r="O230" s="11" t="s">
        <v>103</v>
      </c>
      <c r="P230" s="4"/>
    </row>
    <row r="231" customFormat="false" ht="15" hidden="false" customHeight="false" outlineLevel="0" collapsed="false">
      <c r="A231" s="4" t="s">
        <v>404</v>
      </c>
      <c r="B231" s="4" t="n">
        <v>15</v>
      </c>
      <c r="C231" s="4" t="s">
        <v>367</v>
      </c>
      <c r="D231" s="4" t="s">
        <v>38</v>
      </c>
      <c r="E231" s="4" t="s">
        <v>101</v>
      </c>
      <c r="F231" s="4" t="s">
        <v>405</v>
      </c>
      <c r="G231" s="4"/>
      <c r="H231" s="4" t="s">
        <v>374</v>
      </c>
      <c r="I231" s="4" t="n">
        <v>60</v>
      </c>
      <c r="J231" s="10" t="n">
        <v>0.348</v>
      </c>
      <c r="K231" s="10" t="n">
        <v>0.17</v>
      </c>
      <c r="L231" s="11" t="s">
        <v>103</v>
      </c>
      <c r="M231" s="11" t="s">
        <v>103</v>
      </c>
      <c r="N231" s="11" t="s">
        <v>103</v>
      </c>
      <c r="O231" s="11" t="s">
        <v>103</v>
      </c>
      <c r="P231" s="4"/>
    </row>
    <row r="232" customFormat="false" ht="15" hidden="false" customHeight="false" outlineLevel="0" collapsed="false">
      <c r="A232" s="4" t="s">
        <v>406</v>
      </c>
      <c r="B232" s="4" t="n">
        <v>15</v>
      </c>
      <c r="C232" s="4" t="s">
        <v>367</v>
      </c>
      <c r="D232" s="4" t="s">
        <v>38</v>
      </c>
      <c r="E232" s="4" t="s">
        <v>101</v>
      </c>
      <c r="F232" s="4"/>
      <c r="G232" s="4" t="s">
        <v>376</v>
      </c>
      <c r="H232" s="4" t="s">
        <v>407</v>
      </c>
      <c r="I232" s="4" t="n">
        <v>60</v>
      </c>
      <c r="J232" s="10" t="n">
        <v>0.348</v>
      </c>
      <c r="K232" s="10" t="n">
        <v>0.17</v>
      </c>
      <c r="L232" s="11" t="s">
        <v>103</v>
      </c>
      <c r="M232" s="11" t="s">
        <v>103</v>
      </c>
      <c r="N232" s="11" t="s">
        <v>103</v>
      </c>
      <c r="O232" s="11" t="s">
        <v>103</v>
      </c>
      <c r="P232" s="4"/>
    </row>
    <row r="233" customFormat="false" ht="15" hidden="false" customHeight="false" outlineLevel="0" collapsed="false">
      <c r="A233" s="4" t="s">
        <v>408</v>
      </c>
      <c r="B233" s="4" t="n">
        <v>15</v>
      </c>
      <c r="C233" s="4" t="s">
        <v>367</v>
      </c>
      <c r="D233" s="4" t="s">
        <v>38</v>
      </c>
      <c r="E233" s="4" t="s">
        <v>101</v>
      </c>
      <c r="F233" s="4"/>
      <c r="G233" s="4" t="s">
        <v>376</v>
      </c>
      <c r="H233" s="4" t="s">
        <v>407</v>
      </c>
      <c r="I233" s="4" t="n">
        <v>60</v>
      </c>
      <c r="J233" s="10" t="n">
        <v>0.348</v>
      </c>
      <c r="K233" s="10" t="n">
        <v>0.17</v>
      </c>
      <c r="L233" s="11" t="s">
        <v>103</v>
      </c>
      <c r="M233" s="11" t="s">
        <v>103</v>
      </c>
      <c r="N233" s="11" t="s">
        <v>103</v>
      </c>
      <c r="O233" s="11" t="s">
        <v>103</v>
      </c>
      <c r="P233" s="4"/>
    </row>
    <row r="234" customFormat="false" ht="15" hidden="false" customHeight="false" outlineLevel="0" collapsed="false">
      <c r="A234" s="4" t="s">
        <v>409</v>
      </c>
      <c r="B234" s="4" t="n">
        <v>15</v>
      </c>
      <c r="C234" s="4" t="s">
        <v>367</v>
      </c>
      <c r="D234" s="4" t="s">
        <v>38</v>
      </c>
      <c r="E234" s="4" t="s">
        <v>101</v>
      </c>
      <c r="F234" s="4"/>
      <c r="G234" s="4"/>
      <c r="H234" s="4" t="s">
        <v>407</v>
      </c>
      <c r="I234" s="4" t="n">
        <v>60</v>
      </c>
      <c r="J234" s="10" t="n">
        <v>0.348</v>
      </c>
      <c r="K234" s="10" t="n">
        <v>0.17</v>
      </c>
      <c r="L234" s="11" t="s">
        <v>103</v>
      </c>
      <c r="M234" s="11" t="s">
        <v>103</v>
      </c>
      <c r="N234" s="11" t="s">
        <v>103</v>
      </c>
      <c r="O234" s="11" t="s">
        <v>103</v>
      </c>
      <c r="P234" s="4"/>
    </row>
    <row r="235" customFormat="false" ht="15" hidden="false" customHeight="false" outlineLevel="0" collapsed="false">
      <c r="A235" s="4" t="s">
        <v>410</v>
      </c>
      <c r="B235" s="4" t="n">
        <v>15</v>
      </c>
      <c r="C235" s="4" t="s">
        <v>367</v>
      </c>
      <c r="D235" s="4" t="s">
        <v>38</v>
      </c>
      <c r="E235" s="4" t="s">
        <v>101</v>
      </c>
      <c r="F235" s="4" t="s">
        <v>411</v>
      </c>
      <c r="G235" s="4"/>
      <c r="H235" s="4" t="s">
        <v>407</v>
      </c>
      <c r="I235" s="4" t="n">
        <v>60</v>
      </c>
      <c r="J235" s="10" t="n">
        <v>0.348</v>
      </c>
      <c r="K235" s="10" t="n">
        <v>0.17</v>
      </c>
      <c r="L235" s="11" t="s">
        <v>103</v>
      </c>
      <c r="M235" s="11" t="s">
        <v>103</v>
      </c>
      <c r="N235" s="11" t="s">
        <v>103</v>
      </c>
      <c r="O235" s="11" t="s">
        <v>103</v>
      </c>
      <c r="P235" s="4"/>
    </row>
    <row r="236" customFormat="false" ht="15" hidden="false" customHeight="false" outlineLevel="0" collapsed="false">
      <c r="A236" s="4" t="s">
        <v>412</v>
      </c>
      <c r="B236" s="4" t="n">
        <v>15</v>
      </c>
      <c r="C236" s="4" t="s">
        <v>367</v>
      </c>
      <c r="D236" s="4" t="s">
        <v>38</v>
      </c>
      <c r="E236" s="4" t="s">
        <v>101</v>
      </c>
      <c r="F236" s="4"/>
      <c r="G236" s="4" t="s">
        <v>368</v>
      </c>
      <c r="H236" s="4" t="s">
        <v>407</v>
      </c>
      <c r="I236" s="4" t="n">
        <v>60</v>
      </c>
      <c r="J236" s="10" t="n">
        <v>0.348</v>
      </c>
      <c r="K236" s="10" t="n">
        <v>0.17</v>
      </c>
      <c r="L236" s="11" t="s">
        <v>103</v>
      </c>
      <c r="M236" s="11" t="s">
        <v>103</v>
      </c>
      <c r="N236" s="11" t="s">
        <v>103</v>
      </c>
      <c r="O236" s="11" t="s">
        <v>103</v>
      </c>
      <c r="P236" s="4"/>
    </row>
    <row r="237" customFormat="false" ht="15" hidden="false" customHeight="false" outlineLevel="0" collapsed="false">
      <c r="A237" s="4" t="s">
        <v>413</v>
      </c>
      <c r="B237" s="4" t="n">
        <v>15</v>
      </c>
      <c r="C237" s="4" t="s">
        <v>367</v>
      </c>
      <c r="D237" s="4" t="s">
        <v>38</v>
      </c>
      <c r="E237" s="4" t="s">
        <v>101</v>
      </c>
      <c r="F237" s="4"/>
      <c r="G237" s="4" t="s">
        <v>368</v>
      </c>
      <c r="H237" s="4" t="s">
        <v>407</v>
      </c>
      <c r="I237" s="4" t="n">
        <v>60</v>
      </c>
      <c r="J237" s="10" t="n">
        <v>0.348</v>
      </c>
      <c r="K237" s="10" t="n">
        <v>0.17</v>
      </c>
      <c r="L237" s="11" t="s">
        <v>103</v>
      </c>
      <c r="M237" s="11" t="s">
        <v>103</v>
      </c>
      <c r="N237" s="11" t="s">
        <v>103</v>
      </c>
      <c r="O237" s="11" t="s">
        <v>103</v>
      </c>
      <c r="P237" s="4"/>
    </row>
    <row r="238" customFormat="false" ht="15" hidden="false" customHeight="false" outlineLevel="0" collapsed="false">
      <c r="A238" s="4" t="s">
        <v>414</v>
      </c>
      <c r="B238" s="4" t="n">
        <v>15</v>
      </c>
      <c r="C238" s="4" t="s">
        <v>367</v>
      </c>
      <c r="D238" s="4" t="s">
        <v>38</v>
      </c>
      <c r="E238" s="4" t="s">
        <v>101</v>
      </c>
      <c r="F238" s="4"/>
      <c r="G238" s="4"/>
      <c r="H238" s="4" t="s">
        <v>407</v>
      </c>
      <c r="I238" s="4" t="n">
        <v>60</v>
      </c>
      <c r="J238" s="10" t="n">
        <v>0.348</v>
      </c>
      <c r="K238" s="10" t="n">
        <v>0.17</v>
      </c>
      <c r="L238" s="11" t="s">
        <v>103</v>
      </c>
      <c r="M238" s="11" t="s">
        <v>103</v>
      </c>
      <c r="N238" s="11" t="s">
        <v>103</v>
      </c>
      <c r="O238" s="11" t="s">
        <v>103</v>
      </c>
      <c r="P238" s="4"/>
    </row>
    <row r="239" customFormat="false" ht="15" hidden="false" customHeight="false" outlineLevel="0" collapsed="false">
      <c r="A239" s="4" t="s">
        <v>415</v>
      </c>
      <c r="B239" s="4" t="n">
        <v>15</v>
      </c>
      <c r="C239" s="4" t="s">
        <v>367</v>
      </c>
      <c r="D239" s="4" t="s">
        <v>38</v>
      </c>
      <c r="E239" s="4" t="s">
        <v>101</v>
      </c>
      <c r="F239" s="4" t="s">
        <v>416</v>
      </c>
      <c r="G239" s="4" t="s">
        <v>391</v>
      </c>
      <c r="H239" s="4" t="s">
        <v>407</v>
      </c>
      <c r="I239" s="4" t="n">
        <v>60</v>
      </c>
      <c r="J239" s="10" t="n">
        <v>0.348</v>
      </c>
      <c r="K239" s="10" t="n">
        <v>0.17</v>
      </c>
      <c r="L239" s="11" t="s">
        <v>103</v>
      </c>
      <c r="M239" s="11" t="s">
        <v>103</v>
      </c>
      <c r="N239" s="11" t="s">
        <v>103</v>
      </c>
      <c r="O239" s="11" t="s">
        <v>103</v>
      </c>
      <c r="P239" s="4"/>
    </row>
    <row r="240" customFormat="false" ht="15" hidden="false" customHeight="false" outlineLevel="0" collapsed="false">
      <c r="A240" s="4" t="s">
        <v>417</v>
      </c>
      <c r="B240" s="4" t="n">
        <v>15</v>
      </c>
      <c r="C240" s="4" t="s">
        <v>367</v>
      </c>
      <c r="D240" s="4" t="s">
        <v>38</v>
      </c>
      <c r="E240" s="4" t="s">
        <v>101</v>
      </c>
      <c r="F240" s="4"/>
      <c r="G240" s="4" t="s">
        <v>397</v>
      </c>
      <c r="H240" s="4" t="s">
        <v>407</v>
      </c>
      <c r="I240" s="4" t="n">
        <v>60</v>
      </c>
      <c r="J240" s="10" t="n">
        <v>0.348</v>
      </c>
      <c r="K240" s="10" t="n">
        <v>0.17</v>
      </c>
      <c r="L240" s="11" t="s">
        <v>103</v>
      </c>
      <c r="M240" s="11" t="s">
        <v>103</v>
      </c>
      <c r="N240" s="11" t="s">
        <v>103</v>
      </c>
      <c r="O240" s="11" t="s">
        <v>103</v>
      </c>
      <c r="P240" s="4"/>
    </row>
    <row r="241" customFormat="false" ht="15" hidden="false" customHeight="false" outlineLevel="0" collapsed="false">
      <c r="A241" s="4" t="s">
        <v>418</v>
      </c>
      <c r="B241" s="4" t="n">
        <v>15</v>
      </c>
      <c r="C241" s="4" t="s">
        <v>367</v>
      </c>
      <c r="D241" s="4" t="s">
        <v>38</v>
      </c>
      <c r="E241" s="4" t="s">
        <v>101</v>
      </c>
      <c r="F241" s="4"/>
      <c r="G241" s="4" t="s">
        <v>373</v>
      </c>
      <c r="H241" s="4" t="s">
        <v>407</v>
      </c>
      <c r="I241" s="4" t="n">
        <v>60</v>
      </c>
      <c r="J241" s="10" t="n">
        <v>0.348</v>
      </c>
      <c r="K241" s="10" t="n">
        <v>0.17</v>
      </c>
      <c r="L241" s="11" t="s">
        <v>103</v>
      </c>
      <c r="M241" s="11" t="s">
        <v>103</v>
      </c>
      <c r="N241" s="11" t="s">
        <v>103</v>
      </c>
      <c r="O241" s="11" t="s">
        <v>103</v>
      </c>
      <c r="P241" s="4"/>
    </row>
    <row r="242" customFormat="false" ht="15" hidden="false" customHeight="false" outlineLevel="0" collapsed="false">
      <c r="A242" s="4" t="s">
        <v>419</v>
      </c>
      <c r="B242" s="4" t="n">
        <v>15</v>
      </c>
      <c r="C242" s="4" t="s">
        <v>367</v>
      </c>
      <c r="D242" s="4" t="s">
        <v>38</v>
      </c>
      <c r="E242" s="4" t="s">
        <v>101</v>
      </c>
      <c r="F242" s="4"/>
      <c r="G242" s="4" t="s">
        <v>373</v>
      </c>
      <c r="H242" s="4" t="s">
        <v>407</v>
      </c>
      <c r="I242" s="4" t="n">
        <v>60</v>
      </c>
      <c r="J242" s="10" t="n">
        <v>0.348</v>
      </c>
      <c r="K242" s="10" t="n">
        <v>0.17</v>
      </c>
      <c r="L242" s="11" t="s">
        <v>103</v>
      </c>
      <c r="M242" s="11" t="s">
        <v>103</v>
      </c>
      <c r="N242" s="11" t="s">
        <v>103</v>
      </c>
      <c r="O242" s="11" t="s">
        <v>103</v>
      </c>
      <c r="P242" s="4"/>
    </row>
    <row r="243" customFormat="false" ht="15" hidden="false" customHeight="false" outlineLevel="0" collapsed="false">
      <c r="A243" s="4" t="s">
        <v>420</v>
      </c>
      <c r="B243" s="4" t="n">
        <v>15</v>
      </c>
      <c r="C243" s="4" t="s">
        <v>367</v>
      </c>
      <c r="D243" s="4" t="s">
        <v>38</v>
      </c>
      <c r="E243" s="4" t="s">
        <v>101</v>
      </c>
      <c r="F243" s="4" t="s">
        <v>421</v>
      </c>
      <c r="G243" s="4"/>
      <c r="H243" s="4" t="s">
        <v>407</v>
      </c>
      <c r="I243" s="4" t="n">
        <v>60</v>
      </c>
      <c r="J243" s="10" t="n">
        <v>0.348</v>
      </c>
      <c r="K243" s="10" t="n">
        <v>0.17</v>
      </c>
      <c r="L243" s="11" t="s">
        <v>103</v>
      </c>
      <c r="M243" s="11" t="s">
        <v>103</v>
      </c>
      <c r="N243" s="11" t="s">
        <v>103</v>
      </c>
      <c r="O243" s="11" t="s">
        <v>103</v>
      </c>
      <c r="P243" s="4"/>
    </row>
    <row r="244" customFormat="false" ht="15" hidden="false" customHeight="false" outlineLevel="0" collapsed="false">
      <c r="A244" s="4" t="s">
        <v>422</v>
      </c>
      <c r="B244" s="4" t="n">
        <v>15</v>
      </c>
      <c r="C244" s="4" t="s">
        <v>367</v>
      </c>
      <c r="D244" s="4" t="s">
        <v>38</v>
      </c>
      <c r="E244" s="4" t="s">
        <v>101</v>
      </c>
      <c r="F244" s="4"/>
      <c r="G244" s="4" t="s">
        <v>423</v>
      </c>
      <c r="H244" s="4" t="s">
        <v>407</v>
      </c>
      <c r="I244" s="4" t="n">
        <v>60</v>
      </c>
      <c r="J244" s="10" t="n">
        <v>0.348</v>
      </c>
      <c r="K244" s="10" t="n">
        <v>0.17</v>
      </c>
      <c r="L244" s="11" t="s">
        <v>103</v>
      </c>
      <c r="M244" s="11" t="s">
        <v>103</v>
      </c>
      <c r="N244" s="11" t="s">
        <v>103</v>
      </c>
      <c r="O244" s="11" t="s">
        <v>103</v>
      </c>
      <c r="P244" s="4"/>
    </row>
    <row r="245" customFormat="false" ht="15" hidden="false" customHeight="false" outlineLevel="0" collapsed="false">
      <c r="A245" s="4" t="s">
        <v>424</v>
      </c>
      <c r="B245" s="4" t="n">
        <v>15</v>
      </c>
      <c r="C245" s="4" t="s">
        <v>367</v>
      </c>
      <c r="D245" s="4" t="s">
        <v>38</v>
      </c>
      <c r="E245" s="4" t="s">
        <v>101</v>
      </c>
      <c r="F245" s="4"/>
      <c r="G245" s="4" t="s">
        <v>423</v>
      </c>
      <c r="H245" s="4" t="s">
        <v>407</v>
      </c>
      <c r="I245" s="4" t="n">
        <v>60</v>
      </c>
      <c r="J245" s="10" t="n">
        <v>0.348</v>
      </c>
      <c r="K245" s="10" t="n">
        <v>0.17</v>
      </c>
      <c r="L245" s="11" t="s">
        <v>103</v>
      </c>
      <c r="M245" s="11" t="s">
        <v>103</v>
      </c>
      <c r="N245" s="11" t="s">
        <v>103</v>
      </c>
      <c r="O245" s="11" t="s">
        <v>103</v>
      </c>
      <c r="P245" s="4"/>
    </row>
    <row r="246" customFormat="false" ht="15" hidden="false" customHeight="false" outlineLevel="0" collapsed="false">
      <c r="A246" s="4" t="s">
        <v>425</v>
      </c>
      <c r="B246" s="4" t="n">
        <v>15</v>
      </c>
      <c r="C246" s="4" t="s">
        <v>367</v>
      </c>
      <c r="D246" s="4" t="s">
        <v>38</v>
      </c>
      <c r="E246" s="4" t="s">
        <v>101</v>
      </c>
      <c r="F246" s="4"/>
      <c r="G246" s="4" t="s">
        <v>368</v>
      </c>
      <c r="H246" s="4" t="s">
        <v>426</v>
      </c>
      <c r="I246" s="4" t="n">
        <v>60</v>
      </c>
      <c r="J246" s="10" t="n">
        <v>0.348</v>
      </c>
      <c r="K246" s="10" t="n">
        <v>0.17</v>
      </c>
      <c r="L246" s="11" t="s">
        <v>103</v>
      </c>
      <c r="M246" s="11" t="s">
        <v>103</v>
      </c>
      <c r="N246" s="11" t="s">
        <v>103</v>
      </c>
      <c r="O246" s="11" t="s">
        <v>103</v>
      </c>
      <c r="P246" s="4"/>
    </row>
    <row r="247" customFormat="false" ht="15" hidden="false" customHeight="false" outlineLevel="0" collapsed="false">
      <c r="A247" s="4" t="s">
        <v>427</v>
      </c>
      <c r="B247" s="4" t="n">
        <v>15</v>
      </c>
      <c r="C247" s="4" t="s">
        <v>367</v>
      </c>
      <c r="D247" s="4" t="s">
        <v>38</v>
      </c>
      <c r="E247" s="4" t="s">
        <v>101</v>
      </c>
      <c r="F247" s="4"/>
      <c r="G247" s="4" t="s">
        <v>368</v>
      </c>
      <c r="H247" s="4" t="s">
        <v>426</v>
      </c>
      <c r="I247" s="4" t="n">
        <v>60</v>
      </c>
      <c r="J247" s="10" t="n">
        <v>0.348</v>
      </c>
      <c r="K247" s="10" t="n">
        <v>0.17</v>
      </c>
      <c r="L247" s="11" t="s">
        <v>103</v>
      </c>
      <c r="M247" s="11" t="s">
        <v>103</v>
      </c>
      <c r="N247" s="11" t="s">
        <v>103</v>
      </c>
      <c r="O247" s="11" t="s">
        <v>103</v>
      </c>
      <c r="P247" s="4"/>
    </row>
    <row r="248" customFormat="false" ht="15" hidden="false" customHeight="false" outlineLevel="0" collapsed="false">
      <c r="A248" s="4" t="s">
        <v>428</v>
      </c>
      <c r="B248" s="4" t="n">
        <v>15</v>
      </c>
      <c r="C248" s="4" t="s">
        <v>367</v>
      </c>
      <c r="D248" s="4" t="s">
        <v>38</v>
      </c>
      <c r="E248" s="4" t="s">
        <v>101</v>
      </c>
      <c r="F248" s="4"/>
      <c r="G248" s="4" t="s">
        <v>429</v>
      </c>
      <c r="H248" s="4" t="s">
        <v>426</v>
      </c>
      <c r="I248" s="4" t="n">
        <v>60</v>
      </c>
      <c r="J248" s="10" t="n">
        <v>0.348</v>
      </c>
      <c r="K248" s="10" t="n">
        <v>0.17</v>
      </c>
      <c r="L248" s="11" t="s">
        <v>103</v>
      </c>
      <c r="M248" s="11" t="s">
        <v>103</v>
      </c>
      <c r="N248" s="11" t="s">
        <v>103</v>
      </c>
      <c r="O248" s="11" t="s">
        <v>103</v>
      </c>
      <c r="P248" s="4"/>
    </row>
    <row r="249" customFormat="false" ht="15" hidden="false" customHeight="false" outlineLevel="0" collapsed="false">
      <c r="A249" s="4" t="s">
        <v>430</v>
      </c>
      <c r="B249" s="4" t="n">
        <v>15</v>
      </c>
      <c r="C249" s="4" t="s">
        <v>367</v>
      </c>
      <c r="D249" s="4" t="s">
        <v>38</v>
      </c>
      <c r="E249" s="4" t="s">
        <v>101</v>
      </c>
      <c r="F249" s="4"/>
      <c r="G249" s="4" t="s">
        <v>391</v>
      </c>
      <c r="H249" s="4" t="s">
        <v>426</v>
      </c>
      <c r="I249" s="4" t="n">
        <v>60</v>
      </c>
      <c r="J249" s="10" t="n">
        <v>0.348</v>
      </c>
      <c r="K249" s="10" t="n">
        <v>0.17</v>
      </c>
      <c r="L249" s="11" t="s">
        <v>103</v>
      </c>
      <c r="M249" s="11" t="s">
        <v>103</v>
      </c>
      <c r="N249" s="11" t="s">
        <v>103</v>
      </c>
      <c r="O249" s="11" t="s">
        <v>103</v>
      </c>
      <c r="P249" s="4"/>
    </row>
    <row r="250" customFormat="false" ht="15" hidden="false" customHeight="false" outlineLevel="0" collapsed="false">
      <c r="A250" s="4" t="s">
        <v>431</v>
      </c>
      <c r="B250" s="4" t="n">
        <v>15</v>
      </c>
      <c r="C250" s="4" t="s">
        <v>367</v>
      </c>
      <c r="D250" s="4" t="s">
        <v>38</v>
      </c>
      <c r="E250" s="4" t="s">
        <v>101</v>
      </c>
      <c r="F250" s="4"/>
      <c r="G250" s="4" t="s">
        <v>397</v>
      </c>
      <c r="H250" s="4" t="s">
        <v>426</v>
      </c>
      <c r="I250" s="4" t="n">
        <v>60</v>
      </c>
      <c r="J250" s="10" t="n">
        <v>0.348</v>
      </c>
      <c r="K250" s="10" t="n">
        <v>0.17</v>
      </c>
      <c r="L250" s="11" t="s">
        <v>103</v>
      </c>
      <c r="M250" s="11" t="s">
        <v>103</v>
      </c>
      <c r="N250" s="11" t="s">
        <v>103</v>
      </c>
      <c r="O250" s="11" t="s">
        <v>103</v>
      </c>
      <c r="P250" s="4"/>
    </row>
    <row r="251" customFormat="false" ht="15" hidden="false" customHeight="false" outlineLevel="0" collapsed="false">
      <c r="A251" s="4" t="s">
        <v>432</v>
      </c>
      <c r="B251" s="4" t="n">
        <v>15</v>
      </c>
      <c r="C251" s="4" t="s">
        <v>367</v>
      </c>
      <c r="D251" s="4" t="s">
        <v>38</v>
      </c>
      <c r="E251" s="4" t="s">
        <v>101</v>
      </c>
      <c r="F251" s="4"/>
      <c r="G251" s="4" t="s">
        <v>373</v>
      </c>
      <c r="H251" s="4" t="s">
        <v>426</v>
      </c>
      <c r="I251" s="4" t="n">
        <v>60</v>
      </c>
      <c r="J251" s="10" t="n">
        <v>0.348</v>
      </c>
      <c r="K251" s="10" t="n">
        <v>0.17</v>
      </c>
      <c r="L251" s="11" t="s">
        <v>103</v>
      </c>
      <c r="M251" s="11" t="s">
        <v>103</v>
      </c>
      <c r="N251" s="11" t="s">
        <v>103</v>
      </c>
      <c r="O251" s="11" t="s">
        <v>103</v>
      </c>
      <c r="P251" s="4"/>
    </row>
    <row r="252" customFormat="false" ht="15" hidden="false" customHeight="false" outlineLevel="0" collapsed="false">
      <c r="A252" s="4" t="s">
        <v>433</v>
      </c>
      <c r="B252" s="4" t="n">
        <v>15</v>
      </c>
      <c r="C252" s="4" t="s">
        <v>367</v>
      </c>
      <c r="D252" s="4" t="s">
        <v>38</v>
      </c>
      <c r="E252" s="4" t="s">
        <v>101</v>
      </c>
      <c r="F252" s="4" t="s">
        <v>434</v>
      </c>
      <c r="G252" s="4"/>
      <c r="H252" s="4" t="s">
        <v>426</v>
      </c>
      <c r="I252" s="4" t="n">
        <v>60</v>
      </c>
      <c r="J252" s="10" t="n">
        <v>0.348</v>
      </c>
      <c r="K252" s="10" t="n">
        <v>0.17</v>
      </c>
      <c r="L252" s="11" t="s">
        <v>103</v>
      </c>
      <c r="M252" s="11" t="s">
        <v>103</v>
      </c>
      <c r="N252" s="11" t="s">
        <v>103</v>
      </c>
      <c r="O252" s="11" t="s">
        <v>103</v>
      </c>
      <c r="P252" s="4"/>
    </row>
    <row r="253" customFormat="false" ht="15" hidden="false" customHeight="false" outlineLevel="0" collapsed="false">
      <c r="A253" s="4" t="s">
        <v>435</v>
      </c>
      <c r="B253" s="4" t="n">
        <v>15</v>
      </c>
      <c r="C253" s="4" t="s">
        <v>367</v>
      </c>
      <c r="D253" s="4" t="s">
        <v>38</v>
      </c>
      <c r="E253" s="4" t="s">
        <v>101</v>
      </c>
      <c r="F253" s="4"/>
      <c r="G253" s="4" t="s">
        <v>436</v>
      </c>
      <c r="H253" s="4" t="s">
        <v>426</v>
      </c>
      <c r="I253" s="4" t="n">
        <v>60</v>
      </c>
      <c r="J253" s="10" t="n">
        <v>0.348</v>
      </c>
      <c r="K253" s="10" t="n">
        <v>0.17</v>
      </c>
      <c r="L253" s="11" t="s">
        <v>103</v>
      </c>
      <c r="M253" s="11" t="s">
        <v>103</v>
      </c>
      <c r="N253" s="11" t="s">
        <v>103</v>
      </c>
      <c r="O253" s="11" t="s">
        <v>103</v>
      </c>
      <c r="P253" s="4"/>
    </row>
    <row r="254" customFormat="false" ht="15" hidden="false" customHeight="false" outlineLevel="0" collapsed="false">
      <c r="A254" s="4" t="s">
        <v>437</v>
      </c>
      <c r="B254" s="4" t="n">
        <v>15</v>
      </c>
      <c r="C254" s="4" t="s">
        <v>367</v>
      </c>
      <c r="D254" s="4" t="s">
        <v>38</v>
      </c>
      <c r="E254" s="4" t="s">
        <v>101</v>
      </c>
      <c r="F254" s="4"/>
      <c r="G254" s="4" t="s">
        <v>436</v>
      </c>
      <c r="H254" s="4" t="s">
        <v>426</v>
      </c>
      <c r="I254" s="4" t="n">
        <v>60</v>
      </c>
      <c r="J254" s="10" t="n">
        <v>0.348</v>
      </c>
      <c r="K254" s="10" t="n">
        <v>0.17</v>
      </c>
      <c r="L254" s="11" t="s">
        <v>103</v>
      </c>
      <c r="M254" s="11" t="s">
        <v>103</v>
      </c>
      <c r="N254" s="11" t="s">
        <v>103</v>
      </c>
      <c r="O254" s="11" t="s">
        <v>103</v>
      </c>
      <c r="P254" s="4"/>
    </row>
    <row r="255" customFormat="false" ht="15" hidden="false" customHeight="false" outlineLevel="0" collapsed="false">
      <c r="A255" s="4" t="s">
        <v>438</v>
      </c>
      <c r="B255" s="4" t="n">
        <v>15</v>
      </c>
      <c r="C255" s="4" t="s">
        <v>367</v>
      </c>
      <c r="D255" s="4" t="s">
        <v>38</v>
      </c>
      <c r="E255" s="4" t="s">
        <v>101</v>
      </c>
      <c r="F255" s="4"/>
      <c r="G255" s="4" t="s">
        <v>439</v>
      </c>
      <c r="H255" s="4" t="s">
        <v>426</v>
      </c>
      <c r="I255" s="4" t="n">
        <v>60</v>
      </c>
      <c r="J255" s="10" t="n">
        <v>0.348</v>
      </c>
      <c r="K255" s="10" t="n">
        <v>0.17</v>
      </c>
      <c r="L255" s="11" t="s">
        <v>103</v>
      </c>
      <c r="M255" s="11" t="s">
        <v>103</v>
      </c>
      <c r="N255" s="11" t="s">
        <v>103</v>
      </c>
      <c r="O255" s="11" t="s">
        <v>103</v>
      </c>
      <c r="P255" s="4"/>
    </row>
    <row r="256" customFormat="false" ht="15" hidden="false" customHeight="false" outlineLevel="0" collapsed="false">
      <c r="A256" s="4" t="s">
        <v>440</v>
      </c>
      <c r="B256" s="4" t="n">
        <v>15</v>
      </c>
      <c r="C256" s="4" t="s">
        <v>367</v>
      </c>
      <c r="D256" s="4" t="s">
        <v>38</v>
      </c>
      <c r="E256" s="4" t="s">
        <v>101</v>
      </c>
      <c r="F256" s="4" t="s">
        <v>441</v>
      </c>
      <c r="G256" s="4"/>
      <c r="H256" s="4" t="s">
        <v>426</v>
      </c>
      <c r="I256" s="4" t="n">
        <v>60</v>
      </c>
      <c r="J256" s="10" t="n">
        <v>0.348</v>
      </c>
      <c r="K256" s="10" t="n">
        <v>0.17</v>
      </c>
      <c r="L256" s="11" t="s">
        <v>103</v>
      </c>
      <c r="M256" s="11" t="s">
        <v>103</v>
      </c>
      <c r="N256" s="11" t="s">
        <v>103</v>
      </c>
      <c r="O256" s="11" t="s">
        <v>103</v>
      </c>
      <c r="P256" s="4"/>
    </row>
    <row r="257" customFormat="false" ht="15" hidden="false" customHeight="false" outlineLevel="0" collapsed="false">
      <c r="A257" s="4" t="s">
        <v>442</v>
      </c>
      <c r="B257" s="4" t="n">
        <v>15</v>
      </c>
      <c r="C257" s="4" t="s">
        <v>443</v>
      </c>
      <c r="D257" s="4" t="s">
        <v>38</v>
      </c>
      <c r="E257" s="4" t="s">
        <v>101</v>
      </c>
      <c r="F257" s="4" t="s">
        <v>444</v>
      </c>
      <c r="G257" s="4" t="s">
        <v>445</v>
      </c>
      <c r="H257" s="4" t="s">
        <v>444</v>
      </c>
      <c r="I257" s="4" t="n">
        <v>500</v>
      </c>
      <c r="J257" s="10" t="n">
        <v>0.348</v>
      </c>
      <c r="K257" s="10" t="n">
        <v>0.17</v>
      </c>
      <c r="L257" s="11" t="s">
        <v>103</v>
      </c>
      <c r="M257" s="11" t="s">
        <v>103</v>
      </c>
      <c r="N257" s="11" t="s">
        <v>103</v>
      </c>
      <c r="O257" s="11" t="s">
        <v>103</v>
      </c>
      <c r="P257" s="4"/>
    </row>
    <row r="258" customFormat="false" ht="15" hidden="false" customHeight="false" outlineLevel="0" collapsed="false">
      <c r="A258" s="4" t="s">
        <v>446</v>
      </c>
      <c r="B258" s="4" t="n">
        <v>15</v>
      </c>
      <c r="C258" s="4" t="s">
        <v>443</v>
      </c>
      <c r="D258" s="4" t="s">
        <v>38</v>
      </c>
      <c r="E258" s="4" t="s">
        <v>101</v>
      </c>
      <c r="F258" s="4" t="s">
        <v>444</v>
      </c>
      <c r="G258" s="4" t="s">
        <v>445</v>
      </c>
      <c r="H258" s="4" t="s">
        <v>444</v>
      </c>
      <c r="I258" s="4" t="n">
        <v>500</v>
      </c>
      <c r="J258" s="10" t="n">
        <v>0.348</v>
      </c>
      <c r="K258" s="10" t="n">
        <v>0.17</v>
      </c>
      <c r="L258" s="11" t="s">
        <v>103</v>
      </c>
      <c r="M258" s="11" t="s">
        <v>103</v>
      </c>
      <c r="N258" s="11" t="s">
        <v>103</v>
      </c>
      <c r="O258" s="11" t="s">
        <v>103</v>
      </c>
      <c r="P258" s="4"/>
    </row>
    <row r="259" customFormat="false" ht="15" hidden="false" customHeight="false" outlineLevel="0" collapsed="false">
      <c r="A259" s="4" t="s">
        <v>447</v>
      </c>
      <c r="B259" s="4" t="n">
        <v>15</v>
      </c>
      <c r="C259" s="4" t="s">
        <v>443</v>
      </c>
      <c r="D259" s="4" t="s">
        <v>38</v>
      </c>
      <c r="E259" s="4" t="s">
        <v>101</v>
      </c>
      <c r="F259" s="4" t="s">
        <v>444</v>
      </c>
      <c r="G259" s="4" t="s">
        <v>445</v>
      </c>
      <c r="H259" s="4" t="s">
        <v>444</v>
      </c>
      <c r="I259" s="4" t="n">
        <v>500</v>
      </c>
      <c r="J259" s="10" t="n">
        <v>0.348</v>
      </c>
      <c r="K259" s="10" t="n">
        <v>0.17</v>
      </c>
      <c r="L259" s="11" t="s">
        <v>103</v>
      </c>
      <c r="M259" s="11" t="s">
        <v>103</v>
      </c>
      <c r="N259" s="11" t="s">
        <v>103</v>
      </c>
      <c r="O259" s="11" t="s">
        <v>103</v>
      </c>
      <c r="P259" s="4"/>
    </row>
    <row r="260" customFormat="false" ht="15" hidden="false" customHeight="false" outlineLevel="0" collapsed="false">
      <c r="A260" s="4" t="s">
        <v>448</v>
      </c>
      <c r="B260" s="4" t="n">
        <v>15</v>
      </c>
      <c r="C260" s="4" t="s">
        <v>443</v>
      </c>
      <c r="D260" s="4" t="s">
        <v>38</v>
      </c>
      <c r="E260" s="4" t="s">
        <v>101</v>
      </c>
      <c r="F260" s="4" t="s">
        <v>444</v>
      </c>
      <c r="G260" s="4" t="s">
        <v>445</v>
      </c>
      <c r="H260" s="4" t="s">
        <v>444</v>
      </c>
      <c r="I260" s="4" t="n">
        <v>500</v>
      </c>
      <c r="J260" s="10" t="n">
        <v>0.348</v>
      </c>
      <c r="K260" s="10" t="n">
        <v>0.17</v>
      </c>
      <c r="L260" s="11" t="s">
        <v>103</v>
      </c>
      <c r="M260" s="11" t="s">
        <v>103</v>
      </c>
      <c r="N260" s="11" t="s">
        <v>103</v>
      </c>
      <c r="O260" s="11" t="s">
        <v>103</v>
      </c>
      <c r="P260" s="4"/>
    </row>
    <row r="261" customFormat="false" ht="15" hidden="false" customHeight="false" outlineLevel="0" collapsed="false">
      <c r="A261" s="4" t="s">
        <v>449</v>
      </c>
      <c r="B261" s="4" t="n">
        <v>15</v>
      </c>
      <c r="C261" s="4" t="s">
        <v>443</v>
      </c>
      <c r="D261" s="4" t="s">
        <v>38</v>
      </c>
      <c r="E261" s="4" t="s">
        <v>101</v>
      </c>
      <c r="F261" s="4" t="s">
        <v>444</v>
      </c>
      <c r="G261" s="4" t="s">
        <v>445</v>
      </c>
      <c r="H261" s="4" t="s">
        <v>444</v>
      </c>
      <c r="I261" s="4" t="n">
        <v>500</v>
      </c>
      <c r="J261" s="10" t="n">
        <v>0.348</v>
      </c>
      <c r="K261" s="10" t="n">
        <v>0.17</v>
      </c>
      <c r="L261" s="11" t="s">
        <v>103</v>
      </c>
      <c r="M261" s="11" t="s">
        <v>103</v>
      </c>
      <c r="N261" s="11" t="s">
        <v>103</v>
      </c>
      <c r="O261" s="11" t="s">
        <v>103</v>
      </c>
      <c r="P261" s="4"/>
    </row>
    <row r="262" customFormat="false" ht="15" hidden="false" customHeight="false" outlineLevel="0" collapsed="false">
      <c r="A262" s="4" t="s">
        <v>450</v>
      </c>
      <c r="B262" s="4" t="n">
        <v>15</v>
      </c>
      <c r="C262" s="4" t="s">
        <v>443</v>
      </c>
      <c r="D262" s="4" t="s">
        <v>38</v>
      </c>
      <c r="E262" s="4" t="s">
        <v>101</v>
      </c>
      <c r="F262" s="4" t="s">
        <v>444</v>
      </c>
      <c r="G262" s="4" t="s">
        <v>445</v>
      </c>
      <c r="H262" s="4" t="s">
        <v>444</v>
      </c>
      <c r="I262" s="4" t="n">
        <v>500</v>
      </c>
      <c r="J262" s="10" t="n">
        <v>0.348</v>
      </c>
      <c r="K262" s="10" t="n">
        <v>0.17</v>
      </c>
      <c r="L262" s="11" t="s">
        <v>103</v>
      </c>
      <c r="M262" s="11" t="s">
        <v>103</v>
      </c>
      <c r="N262" s="11" t="s">
        <v>103</v>
      </c>
      <c r="O262" s="11" t="s">
        <v>103</v>
      </c>
      <c r="P262" s="4"/>
    </row>
    <row r="263" customFormat="false" ht="15" hidden="false" customHeight="false" outlineLevel="0" collapsed="false">
      <c r="A263" s="4" t="s">
        <v>451</v>
      </c>
      <c r="B263" s="4" t="n">
        <v>15</v>
      </c>
      <c r="C263" s="4" t="s">
        <v>443</v>
      </c>
      <c r="D263" s="4" t="s">
        <v>38</v>
      </c>
      <c r="E263" s="4" t="s">
        <v>101</v>
      </c>
      <c r="F263" s="4" t="s">
        <v>444</v>
      </c>
      <c r="G263" s="4" t="s">
        <v>445</v>
      </c>
      <c r="H263" s="4" t="s">
        <v>444</v>
      </c>
      <c r="I263" s="4" t="n">
        <v>500</v>
      </c>
      <c r="J263" s="10" t="n">
        <v>0.348</v>
      </c>
      <c r="K263" s="10" t="n">
        <v>0.17</v>
      </c>
      <c r="L263" s="11" t="s">
        <v>103</v>
      </c>
      <c r="M263" s="11" t="s">
        <v>103</v>
      </c>
      <c r="N263" s="11" t="s">
        <v>103</v>
      </c>
      <c r="O263" s="11" t="s">
        <v>103</v>
      </c>
      <c r="P263" s="4"/>
    </row>
    <row r="264" customFormat="false" ht="15" hidden="false" customHeight="false" outlineLevel="0" collapsed="false">
      <c r="A264" s="4" t="s">
        <v>452</v>
      </c>
      <c r="B264" s="4" t="n">
        <v>15</v>
      </c>
      <c r="C264" s="4" t="s">
        <v>443</v>
      </c>
      <c r="D264" s="4" t="s">
        <v>38</v>
      </c>
      <c r="E264" s="4" t="s">
        <v>101</v>
      </c>
      <c r="F264" s="4" t="s">
        <v>444</v>
      </c>
      <c r="G264" s="4" t="s">
        <v>445</v>
      </c>
      <c r="H264" s="4" t="s">
        <v>444</v>
      </c>
      <c r="I264" s="4" t="n">
        <v>500</v>
      </c>
      <c r="J264" s="10" t="n">
        <v>0.348</v>
      </c>
      <c r="K264" s="10" t="n">
        <v>0.17</v>
      </c>
      <c r="L264" s="11" t="s">
        <v>103</v>
      </c>
      <c r="M264" s="11" t="s">
        <v>103</v>
      </c>
      <c r="N264" s="11" t="s">
        <v>103</v>
      </c>
      <c r="O264" s="11" t="s">
        <v>103</v>
      </c>
      <c r="P264" s="4"/>
    </row>
    <row r="265" customFormat="false" ht="15" hidden="false" customHeight="false" outlineLevel="0" collapsed="false">
      <c r="A265" s="4" t="s">
        <v>453</v>
      </c>
      <c r="B265" s="4" t="n">
        <v>15</v>
      </c>
      <c r="C265" s="4" t="s">
        <v>443</v>
      </c>
      <c r="D265" s="4" t="s">
        <v>38</v>
      </c>
      <c r="E265" s="4" t="s">
        <v>101</v>
      </c>
      <c r="F265" s="4" t="s">
        <v>444</v>
      </c>
      <c r="G265" s="4" t="s">
        <v>445</v>
      </c>
      <c r="H265" s="4" t="s">
        <v>444</v>
      </c>
      <c r="I265" s="4" t="n">
        <v>500</v>
      </c>
      <c r="J265" s="10" t="n">
        <v>0.348</v>
      </c>
      <c r="K265" s="10" t="n">
        <v>0.17</v>
      </c>
      <c r="L265" s="11" t="s">
        <v>103</v>
      </c>
      <c r="M265" s="11" t="s">
        <v>103</v>
      </c>
      <c r="N265" s="11" t="s">
        <v>103</v>
      </c>
      <c r="O265" s="11" t="s">
        <v>103</v>
      </c>
      <c r="P265" s="4"/>
    </row>
    <row r="266" customFormat="false" ht="15" hidden="false" customHeight="false" outlineLevel="0" collapsed="false">
      <c r="A266" s="4" t="s">
        <v>454</v>
      </c>
      <c r="B266" s="4" t="n">
        <v>15</v>
      </c>
      <c r="C266" s="4" t="s">
        <v>443</v>
      </c>
      <c r="D266" s="4" t="s">
        <v>38</v>
      </c>
      <c r="E266" s="4" t="s">
        <v>101</v>
      </c>
      <c r="F266" s="4" t="s">
        <v>444</v>
      </c>
      <c r="G266" s="4" t="s">
        <v>445</v>
      </c>
      <c r="H266" s="4" t="s">
        <v>444</v>
      </c>
      <c r="I266" s="4" t="n">
        <v>500</v>
      </c>
      <c r="J266" s="10" t="n">
        <v>0.348</v>
      </c>
      <c r="K266" s="10" t="n">
        <v>0.17</v>
      </c>
      <c r="L266" s="11" t="s">
        <v>103</v>
      </c>
      <c r="M266" s="11" t="s">
        <v>103</v>
      </c>
      <c r="N266" s="11" t="s">
        <v>103</v>
      </c>
      <c r="O266" s="11" t="s">
        <v>103</v>
      </c>
      <c r="P266" s="4"/>
    </row>
    <row r="267" customFormat="false" ht="15" hidden="false" customHeight="false" outlineLevel="0" collapsed="false">
      <c r="A267" s="4" t="s">
        <v>455</v>
      </c>
      <c r="B267" s="4" t="n">
        <v>15</v>
      </c>
      <c r="C267" s="4" t="s">
        <v>443</v>
      </c>
      <c r="D267" s="4" t="s">
        <v>38</v>
      </c>
      <c r="E267" s="4" t="s">
        <v>101</v>
      </c>
      <c r="F267" s="4" t="s">
        <v>444</v>
      </c>
      <c r="G267" s="4" t="s">
        <v>445</v>
      </c>
      <c r="H267" s="4" t="s">
        <v>444</v>
      </c>
      <c r="I267" s="4" t="n">
        <v>500</v>
      </c>
      <c r="J267" s="10" t="n">
        <v>0.348</v>
      </c>
      <c r="K267" s="10" t="n">
        <v>0.17</v>
      </c>
      <c r="L267" s="11" t="s">
        <v>103</v>
      </c>
      <c r="M267" s="11" t="s">
        <v>103</v>
      </c>
      <c r="N267" s="11" t="s">
        <v>103</v>
      </c>
      <c r="O267" s="11" t="s">
        <v>103</v>
      </c>
      <c r="P267" s="4"/>
    </row>
    <row r="268" customFormat="false" ht="15" hidden="false" customHeight="false" outlineLevel="0" collapsed="false">
      <c r="A268" s="4" t="s">
        <v>456</v>
      </c>
      <c r="B268" s="4" t="n">
        <v>15</v>
      </c>
      <c r="C268" s="4" t="s">
        <v>443</v>
      </c>
      <c r="D268" s="4" t="s">
        <v>38</v>
      </c>
      <c r="E268" s="4" t="s">
        <v>101</v>
      </c>
      <c r="F268" s="4" t="s">
        <v>444</v>
      </c>
      <c r="G268" s="4" t="s">
        <v>445</v>
      </c>
      <c r="H268" s="4" t="s">
        <v>444</v>
      </c>
      <c r="I268" s="4" t="n">
        <v>500</v>
      </c>
      <c r="J268" s="10" t="n">
        <v>0.348</v>
      </c>
      <c r="K268" s="10" t="n">
        <v>0.17</v>
      </c>
      <c r="L268" s="11" t="s">
        <v>103</v>
      </c>
      <c r="M268" s="11" t="s">
        <v>103</v>
      </c>
      <c r="N268" s="11" t="s">
        <v>103</v>
      </c>
      <c r="O268" s="11" t="s">
        <v>103</v>
      </c>
      <c r="P268" s="4"/>
    </row>
    <row r="269" customFormat="false" ht="15" hidden="false" customHeight="false" outlineLevel="0" collapsed="false">
      <c r="A269" s="4" t="s">
        <v>457</v>
      </c>
      <c r="B269" s="4" t="n">
        <v>15</v>
      </c>
      <c r="C269" s="4" t="s">
        <v>443</v>
      </c>
      <c r="D269" s="4" t="s">
        <v>38</v>
      </c>
      <c r="E269" s="4" t="s">
        <v>101</v>
      </c>
      <c r="F269" s="4" t="s">
        <v>444</v>
      </c>
      <c r="G269" s="4" t="s">
        <v>445</v>
      </c>
      <c r="H269" s="4" t="s">
        <v>444</v>
      </c>
      <c r="I269" s="4" t="n">
        <v>500</v>
      </c>
      <c r="J269" s="10" t="n">
        <v>0.348</v>
      </c>
      <c r="K269" s="10" t="n">
        <v>0.17</v>
      </c>
      <c r="L269" s="11" t="s">
        <v>103</v>
      </c>
      <c r="M269" s="11" t="s">
        <v>103</v>
      </c>
      <c r="N269" s="11" t="s">
        <v>103</v>
      </c>
      <c r="O269" s="11" t="s">
        <v>103</v>
      </c>
      <c r="P269" s="4"/>
    </row>
    <row r="270" customFormat="false" ht="15" hidden="false" customHeight="false" outlineLevel="0" collapsed="false">
      <c r="A270" s="4" t="s">
        <v>458</v>
      </c>
      <c r="B270" s="4" t="n">
        <v>15</v>
      </c>
      <c r="C270" s="4" t="s">
        <v>443</v>
      </c>
      <c r="D270" s="4" t="s">
        <v>38</v>
      </c>
      <c r="E270" s="4" t="s">
        <v>101</v>
      </c>
      <c r="F270" s="4" t="s">
        <v>444</v>
      </c>
      <c r="G270" s="4" t="s">
        <v>445</v>
      </c>
      <c r="H270" s="4" t="s">
        <v>444</v>
      </c>
      <c r="I270" s="4" t="n">
        <v>500</v>
      </c>
      <c r="J270" s="10" t="n">
        <v>0.348</v>
      </c>
      <c r="K270" s="10" t="n">
        <v>0.17</v>
      </c>
      <c r="L270" s="11" t="s">
        <v>103</v>
      </c>
      <c r="M270" s="11" t="s">
        <v>103</v>
      </c>
      <c r="N270" s="11" t="s">
        <v>103</v>
      </c>
      <c r="O270" s="11" t="s">
        <v>103</v>
      </c>
      <c r="P270" s="4"/>
    </row>
    <row r="271" customFormat="false" ht="15" hidden="false" customHeight="false" outlineLevel="0" collapsed="false">
      <c r="A271" s="4" t="s">
        <v>459</v>
      </c>
      <c r="B271" s="4" t="n">
        <v>15</v>
      </c>
      <c r="C271" s="4" t="s">
        <v>443</v>
      </c>
      <c r="D271" s="4" t="s">
        <v>38</v>
      </c>
      <c r="E271" s="4" t="s">
        <v>101</v>
      </c>
      <c r="F271" s="4" t="s">
        <v>444</v>
      </c>
      <c r="G271" s="4" t="s">
        <v>445</v>
      </c>
      <c r="H271" s="4" t="s">
        <v>444</v>
      </c>
      <c r="I271" s="4" t="n">
        <v>500</v>
      </c>
      <c r="J271" s="10" t="n">
        <v>0.348</v>
      </c>
      <c r="K271" s="10" t="n">
        <v>0.17</v>
      </c>
      <c r="L271" s="11" t="s">
        <v>103</v>
      </c>
      <c r="M271" s="11" t="s">
        <v>103</v>
      </c>
      <c r="N271" s="11" t="s">
        <v>103</v>
      </c>
      <c r="O271" s="11" t="s">
        <v>103</v>
      </c>
      <c r="P271" s="4"/>
    </row>
    <row r="272" customFormat="false" ht="15" hidden="false" customHeight="false" outlineLevel="0" collapsed="false">
      <c r="A272" s="4" t="s">
        <v>460</v>
      </c>
      <c r="B272" s="4" t="n">
        <v>15</v>
      </c>
      <c r="C272" s="4" t="s">
        <v>443</v>
      </c>
      <c r="D272" s="4" t="s">
        <v>38</v>
      </c>
      <c r="E272" s="4" t="s">
        <v>101</v>
      </c>
      <c r="F272" s="4" t="s">
        <v>444</v>
      </c>
      <c r="G272" s="4" t="s">
        <v>445</v>
      </c>
      <c r="H272" s="4" t="s">
        <v>444</v>
      </c>
      <c r="I272" s="4" t="n">
        <v>500</v>
      </c>
      <c r="J272" s="10" t="n">
        <v>0.348</v>
      </c>
      <c r="K272" s="10" t="n">
        <v>0.17</v>
      </c>
      <c r="L272" s="11" t="s">
        <v>103</v>
      </c>
      <c r="M272" s="11" t="s">
        <v>103</v>
      </c>
      <c r="N272" s="11" t="s">
        <v>103</v>
      </c>
      <c r="O272" s="11" t="s">
        <v>103</v>
      </c>
      <c r="P272" s="4"/>
    </row>
    <row r="273" customFormat="false" ht="15" hidden="false" customHeight="false" outlineLevel="0" collapsed="false">
      <c r="A273" s="4" t="s">
        <v>461</v>
      </c>
      <c r="B273" s="4" t="n">
        <v>15</v>
      </c>
      <c r="C273" s="4" t="s">
        <v>443</v>
      </c>
      <c r="D273" s="4" t="s">
        <v>38</v>
      </c>
      <c r="E273" s="4" t="s">
        <v>101</v>
      </c>
      <c r="F273" s="4" t="s">
        <v>444</v>
      </c>
      <c r="G273" s="4" t="s">
        <v>445</v>
      </c>
      <c r="H273" s="4" t="s">
        <v>444</v>
      </c>
      <c r="I273" s="4" t="n">
        <v>500</v>
      </c>
      <c r="J273" s="10" t="n">
        <v>0.348</v>
      </c>
      <c r="K273" s="10" t="n">
        <v>0.17</v>
      </c>
      <c r="L273" s="11" t="s">
        <v>103</v>
      </c>
      <c r="M273" s="11" t="s">
        <v>103</v>
      </c>
      <c r="N273" s="11" t="s">
        <v>103</v>
      </c>
      <c r="O273" s="11" t="s">
        <v>103</v>
      </c>
      <c r="P273" s="4"/>
    </row>
    <row r="274" customFormat="false" ht="15" hidden="false" customHeight="false" outlineLevel="0" collapsed="false">
      <c r="A274" s="4" t="s">
        <v>462</v>
      </c>
      <c r="B274" s="4" t="n">
        <v>15</v>
      </c>
      <c r="C274" s="4" t="s">
        <v>443</v>
      </c>
      <c r="D274" s="4" t="s">
        <v>38</v>
      </c>
      <c r="E274" s="4" t="s">
        <v>101</v>
      </c>
      <c r="F274" s="4" t="s">
        <v>444</v>
      </c>
      <c r="G274" s="4" t="s">
        <v>445</v>
      </c>
      <c r="H274" s="4" t="s">
        <v>444</v>
      </c>
      <c r="I274" s="4" t="n">
        <v>500</v>
      </c>
      <c r="J274" s="10" t="n">
        <v>0.348</v>
      </c>
      <c r="K274" s="10" t="n">
        <v>0.17</v>
      </c>
      <c r="L274" s="11" t="s">
        <v>103</v>
      </c>
      <c r="M274" s="11" t="s">
        <v>103</v>
      </c>
      <c r="N274" s="11" t="s">
        <v>103</v>
      </c>
      <c r="O274" s="11" t="s">
        <v>103</v>
      </c>
      <c r="P274" s="4"/>
    </row>
    <row r="275" customFormat="false" ht="15" hidden="false" customHeight="false" outlineLevel="0" collapsed="false">
      <c r="A275" s="4" t="s">
        <v>463</v>
      </c>
      <c r="B275" s="4" t="n">
        <v>15</v>
      </c>
      <c r="C275" s="4" t="s">
        <v>443</v>
      </c>
      <c r="D275" s="4" t="s">
        <v>38</v>
      </c>
      <c r="E275" s="4" t="s">
        <v>101</v>
      </c>
      <c r="F275" s="4" t="s">
        <v>444</v>
      </c>
      <c r="G275" s="4" t="s">
        <v>445</v>
      </c>
      <c r="H275" s="4" t="s">
        <v>444</v>
      </c>
      <c r="I275" s="4" t="n">
        <v>500</v>
      </c>
      <c r="J275" s="10" t="n">
        <v>0.348</v>
      </c>
      <c r="K275" s="10" t="n">
        <v>0.17</v>
      </c>
      <c r="L275" s="11" t="s">
        <v>103</v>
      </c>
      <c r="M275" s="11" t="s">
        <v>103</v>
      </c>
      <c r="N275" s="11" t="s">
        <v>103</v>
      </c>
      <c r="O275" s="11" t="s">
        <v>103</v>
      </c>
      <c r="P275" s="4"/>
    </row>
    <row r="276" customFormat="false" ht="15" hidden="false" customHeight="false" outlineLevel="0" collapsed="false">
      <c r="A276" s="4" t="s">
        <v>464</v>
      </c>
      <c r="B276" s="4" t="n">
        <v>15</v>
      </c>
      <c r="C276" s="4" t="s">
        <v>443</v>
      </c>
      <c r="D276" s="4" t="s">
        <v>38</v>
      </c>
      <c r="E276" s="4" t="s">
        <v>101</v>
      </c>
      <c r="F276" s="4" t="s">
        <v>444</v>
      </c>
      <c r="G276" s="4" t="s">
        <v>445</v>
      </c>
      <c r="H276" s="4" t="s">
        <v>444</v>
      </c>
      <c r="I276" s="4" t="n">
        <v>500</v>
      </c>
      <c r="J276" s="10" t="n">
        <v>0.348</v>
      </c>
      <c r="K276" s="10" t="n">
        <v>0.17</v>
      </c>
      <c r="L276" s="11" t="s">
        <v>103</v>
      </c>
      <c r="M276" s="11" t="s">
        <v>103</v>
      </c>
      <c r="N276" s="11" t="s">
        <v>103</v>
      </c>
      <c r="O276" s="11" t="s">
        <v>103</v>
      </c>
      <c r="P276" s="4"/>
    </row>
    <row r="277" customFormat="false" ht="15" hidden="false" customHeight="false" outlineLevel="0" collapsed="false">
      <c r="A277" s="4" t="s">
        <v>465</v>
      </c>
      <c r="B277" s="4" t="n">
        <v>15</v>
      </c>
      <c r="C277" s="4" t="s">
        <v>443</v>
      </c>
      <c r="D277" s="4" t="s">
        <v>38</v>
      </c>
      <c r="E277" s="4" t="s">
        <v>101</v>
      </c>
      <c r="F277" s="4" t="s">
        <v>444</v>
      </c>
      <c r="G277" s="4" t="s">
        <v>445</v>
      </c>
      <c r="H277" s="4" t="s">
        <v>444</v>
      </c>
      <c r="I277" s="4" t="n">
        <v>500</v>
      </c>
      <c r="J277" s="10" t="n">
        <v>0.348</v>
      </c>
      <c r="K277" s="10" t="n">
        <v>0.17</v>
      </c>
      <c r="L277" s="11" t="s">
        <v>103</v>
      </c>
      <c r="M277" s="11" t="s">
        <v>103</v>
      </c>
      <c r="N277" s="11" t="s">
        <v>103</v>
      </c>
      <c r="O277" s="11" t="s">
        <v>103</v>
      </c>
      <c r="P277" s="4"/>
    </row>
    <row r="278" customFormat="false" ht="15" hidden="false" customHeight="false" outlineLevel="0" collapsed="false">
      <c r="A278" s="4" t="s">
        <v>466</v>
      </c>
      <c r="B278" s="4" t="n">
        <v>15</v>
      </c>
      <c r="C278" s="4" t="s">
        <v>443</v>
      </c>
      <c r="D278" s="4" t="s">
        <v>38</v>
      </c>
      <c r="E278" s="4" t="s">
        <v>101</v>
      </c>
      <c r="F278" s="4" t="s">
        <v>444</v>
      </c>
      <c r="G278" s="4" t="s">
        <v>445</v>
      </c>
      <c r="H278" s="4" t="s">
        <v>444</v>
      </c>
      <c r="I278" s="4" t="n">
        <v>500</v>
      </c>
      <c r="J278" s="10" t="n">
        <v>0.348</v>
      </c>
      <c r="K278" s="10" t="n">
        <v>0.17</v>
      </c>
      <c r="L278" s="11" t="s">
        <v>103</v>
      </c>
      <c r="M278" s="11" t="s">
        <v>103</v>
      </c>
      <c r="N278" s="11" t="s">
        <v>103</v>
      </c>
      <c r="O278" s="11" t="s">
        <v>103</v>
      </c>
      <c r="P278" s="4"/>
    </row>
    <row r="279" customFormat="false" ht="15" hidden="false" customHeight="false" outlineLevel="0" collapsed="false">
      <c r="A279" s="4" t="s">
        <v>467</v>
      </c>
      <c r="B279" s="4" t="n">
        <v>15</v>
      </c>
      <c r="C279" s="4" t="s">
        <v>443</v>
      </c>
      <c r="D279" s="4" t="s">
        <v>38</v>
      </c>
      <c r="E279" s="4" t="s">
        <v>101</v>
      </c>
      <c r="F279" s="4" t="s">
        <v>444</v>
      </c>
      <c r="G279" s="4" t="s">
        <v>445</v>
      </c>
      <c r="H279" s="4" t="s">
        <v>444</v>
      </c>
      <c r="I279" s="4" t="n">
        <v>500</v>
      </c>
      <c r="J279" s="10" t="n">
        <v>0.348</v>
      </c>
      <c r="K279" s="10" t="n">
        <v>0.17</v>
      </c>
      <c r="L279" s="11" t="s">
        <v>103</v>
      </c>
      <c r="M279" s="11" t="s">
        <v>103</v>
      </c>
      <c r="N279" s="11" t="s">
        <v>103</v>
      </c>
      <c r="O279" s="11" t="s">
        <v>103</v>
      </c>
      <c r="P279" s="4"/>
    </row>
    <row r="280" customFormat="false" ht="15" hidden="false" customHeight="false" outlineLevel="0" collapsed="false">
      <c r="A280" s="4" t="s">
        <v>468</v>
      </c>
      <c r="B280" s="4" t="n">
        <v>15</v>
      </c>
      <c r="C280" s="4" t="s">
        <v>443</v>
      </c>
      <c r="D280" s="4" t="s">
        <v>38</v>
      </c>
      <c r="E280" s="4" t="s">
        <v>101</v>
      </c>
      <c r="F280" s="4" t="s">
        <v>444</v>
      </c>
      <c r="G280" s="4" t="s">
        <v>445</v>
      </c>
      <c r="H280" s="4" t="s">
        <v>444</v>
      </c>
      <c r="I280" s="4" t="n">
        <v>500</v>
      </c>
      <c r="J280" s="10" t="n">
        <v>0.348</v>
      </c>
      <c r="K280" s="10" t="n">
        <v>0.17</v>
      </c>
      <c r="L280" s="11" t="s">
        <v>103</v>
      </c>
      <c r="M280" s="11" t="s">
        <v>103</v>
      </c>
      <c r="N280" s="11" t="s">
        <v>103</v>
      </c>
      <c r="O280" s="11" t="s">
        <v>103</v>
      </c>
      <c r="P280" s="4"/>
    </row>
    <row r="281" customFormat="false" ht="15" hidden="false" customHeight="false" outlineLevel="0" collapsed="false">
      <c r="A281" s="4" t="s">
        <v>469</v>
      </c>
      <c r="B281" s="4" t="n">
        <v>15</v>
      </c>
      <c r="C281" s="4" t="s">
        <v>443</v>
      </c>
      <c r="D281" s="4" t="s">
        <v>38</v>
      </c>
      <c r="E281" s="4" t="s">
        <v>101</v>
      </c>
      <c r="F281" s="4" t="s">
        <v>444</v>
      </c>
      <c r="G281" s="4" t="s">
        <v>445</v>
      </c>
      <c r="H281" s="4" t="s">
        <v>444</v>
      </c>
      <c r="I281" s="4" t="n">
        <v>500</v>
      </c>
      <c r="J281" s="10" t="n">
        <v>0.348</v>
      </c>
      <c r="K281" s="10" t="n">
        <v>0.17</v>
      </c>
      <c r="L281" s="11" t="s">
        <v>103</v>
      </c>
      <c r="M281" s="11" t="s">
        <v>103</v>
      </c>
      <c r="N281" s="11" t="s">
        <v>103</v>
      </c>
      <c r="O281" s="11" t="s">
        <v>103</v>
      </c>
      <c r="P281" s="4"/>
    </row>
    <row r="282" customFormat="false" ht="15" hidden="false" customHeight="false" outlineLevel="0" collapsed="false">
      <c r="A282" s="4" t="s">
        <v>470</v>
      </c>
      <c r="B282" s="4" t="n">
        <v>15</v>
      </c>
      <c r="C282" s="4" t="s">
        <v>443</v>
      </c>
      <c r="D282" s="4" t="s">
        <v>38</v>
      </c>
      <c r="E282" s="4" t="s">
        <v>101</v>
      </c>
      <c r="F282" s="4" t="s">
        <v>444</v>
      </c>
      <c r="G282" s="4" t="s">
        <v>445</v>
      </c>
      <c r="H282" s="4" t="s">
        <v>444</v>
      </c>
      <c r="I282" s="4" t="n">
        <v>500</v>
      </c>
      <c r="J282" s="10" t="n">
        <v>0.348</v>
      </c>
      <c r="K282" s="10" t="n">
        <v>0.17</v>
      </c>
      <c r="L282" s="11" t="s">
        <v>103</v>
      </c>
      <c r="M282" s="11" t="s">
        <v>103</v>
      </c>
      <c r="N282" s="11" t="s">
        <v>103</v>
      </c>
      <c r="O282" s="11" t="s">
        <v>103</v>
      </c>
      <c r="P282" s="4"/>
    </row>
    <row r="283" customFormat="false" ht="15" hidden="false" customHeight="false" outlineLevel="0" collapsed="false">
      <c r="A283" s="4" t="s">
        <v>471</v>
      </c>
      <c r="B283" s="4" t="n">
        <v>15</v>
      </c>
      <c r="C283" s="4" t="s">
        <v>443</v>
      </c>
      <c r="D283" s="4" t="s">
        <v>38</v>
      </c>
      <c r="E283" s="4" t="s">
        <v>101</v>
      </c>
      <c r="F283" s="4" t="s">
        <v>444</v>
      </c>
      <c r="G283" s="4" t="s">
        <v>472</v>
      </c>
      <c r="H283" s="4" t="s">
        <v>444</v>
      </c>
      <c r="I283" s="4" t="n">
        <v>500</v>
      </c>
      <c r="J283" s="10" t="n">
        <v>0.348</v>
      </c>
      <c r="K283" s="10" t="n">
        <v>0.17</v>
      </c>
      <c r="L283" s="11" t="s">
        <v>103</v>
      </c>
      <c r="M283" s="11" t="s">
        <v>103</v>
      </c>
      <c r="N283" s="11" t="s">
        <v>103</v>
      </c>
      <c r="O283" s="11" t="s">
        <v>103</v>
      </c>
      <c r="P283" s="4"/>
    </row>
    <row r="284" customFormat="false" ht="15" hidden="false" customHeight="false" outlineLevel="0" collapsed="false">
      <c r="A284" s="4" t="s">
        <v>473</v>
      </c>
      <c r="B284" s="4" t="n">
        <v>15</v>
      </c>
      <c r="C284" s="4" t="s">
        <v>443</v>
      </c>
      <c r="D284" s="4" t="s">
        <v>38</v>
      </c>
      <c r="E284" s="4" t="s">
        <v>101</v>
      </c>
      <c r="F284" s="4" t="s">
        <v>444</v>
      </c>
      <c r="G284" s="4" t="s">
        <v>472</v>
      </c>
      <c r="H284" s="4" t="s">
        <v>444</v>
      </c>
      <c r="I284" s="4" t="n">
        <v>500</v>
      </c>
      <c r="J284" s="10" t="n">
        <v>0.348</v>
      </c>
      <c r="K284" s="10" t="n">
        <v>0.17</v>
      </c>
      <c r="L284" s="11" t="s">
        <v>103</v>
      </c>
      <c r="M284" s="11" t="s">
        <v>103</v>
      </c>
      <c r="N284" s="11" t="s">
        <v>103</v>
      </c>
      <c r="O284" s="11" t="s">
        <v>103</v>
      </c>
      <c r="P284" s="4"/>
    </row>
    <row r="285" customFormat="false" ht="15" hidden="false" customHeight="false" outlineLevel="0" collapsed="false">
      <c r="A285" s="4" t="s">
        <v>474</v>
      </c>
      <c r="B285" s="4" t="n">
        <v>15</v>
      </c>
      <c r="C285" s="4" t="s">
        <v>443</v>
      </c>
      <c r="D285" s="4" t="s">
        <v>38</v>
      </c>
      <c r="E285" s="4" t="s">
        <v>101</v>
      </c>
      <c r="F285" s="4" t="s">
        <v>444</v>
      </c>
      <c r="G285" s="4" t="s">
        <v>472</v>
      </c>
      <c r="H285" s="4" t="s">
        <v>444</v>
      </c>
      <c r="I285" s="4" t="n">
        <v>500</v>
      </c>
      <c r="J285" s="10" t="n">
        <v>0.348</v>
      </c>
      <c r="K285" s="10" t="n">
        <v>0.17</v>
      </c>
      <c r="L285" s="11" t="s">
        <v>103</v>
      </c>
      <c r="M285" s="11" t="s">
        <v>103</v>
      </c>
      <c r="N285" s="11" t="s">
        <v>103</v>
      </c>
      <c r="O285" s="11" t="s">
        <v>103</v>
      </c>
      <c r="P285" s="4"/>
    </row>
    <row r="286" customFormat="false" ht="15" hidden="false" customHeight="false" outlineLevel="0" collapsed="false">
      <c r="A286" s="4" t="s">
        <v>475</v>
      </c>
      <c r="B286" s="4" t="n">
        <v>15</v>
      </c>
      <c r="C286" s="4" t="s">
        <v>443</v>
      </c>
      <c r="D286" s="4" t="s">
        <v>38</v>
      </c>
      <c r="E286" s="4" t="s">
        <v>101</v>
      </c>
      <c r="F286" s="4" t="s">
        <v>444</v>
      </c>
      <c r="G286" s="4" t="s">
        <v>476</v>
      </c>
      <c r="H286" s="4" t="s">
        <v>444</v>
      </c>
      <c r="I286" s="4" t="n">
        <v>500</v>
      </c>
      <c r="J286" s="10" t="n">
        <v>0.348</v>
      </c>
      <c r="K286" s="10" t="n">
        <v>0.17</v>
      </c>
      <c r="L286" s="11" t="s">
        <v>103</v>
      </c>
      <c r="M286" s="11" t="s">
        <v>103</v>
      </c>
      <c r="N286" s="11" t="s">
        <v>103</v>
      </c>
      <c r="O286" s="11" t="s">
        <v>103</v>
      </c>
      <c r="P286" s="4"/>
    </row>
    <row r="287" customFormat="false" ht="15" hidden="false" customHeight="false" outlineLevel="0" collapsed="false">
      <c r="A287" s="4" t="s">
        <v>477</v>
      </c>
      <c r="B287" s="4" t="n">
        <v>15</v>
      </c>
      <c r="C287" s="4" t="s">
        <v>443</v>
      </c>
      <c r="D287" s="4" t="s">
        <v>38</v>
      </c>
      <c r="E287" s="4" t="s">
        <v>101</v>
      </c>
      <c r="F287" s="4" t="s">
        <v>478</v>
      </c>
      <c r="G287" s="4"/>
      <c r="H287" s="4" t="s">
        <v>444</v>
      </c>
      <c r="I287" s="4" t="n">
        <v>500</v>
      </c>
      <c r="J287" s="10" t="n">
        <v>0.348</v>
      </c>
      <c r="K287" s="10" t="n">
        <v>0.17</v>
      </c>
      <c r="L287" s="11" t="s">
        <v>103</v>
      </c>
      <c r="M287" s="11" t="s">
        <v>103</v>
      </c>
      <c r="N287" s="11" t="s">
        <v>103</v>
      </c>
      <c r="O287" s="11" t="s">
        <v>103</v>
      </c>
      <c r="P287" s="4"/>
    </row>
    <row r="288" customFormat="false" ht="15" hidden="false" customHeight="false" outlineLevel="0" collapsed="false">
      <c r="A288" s="4" t="s">
        <v>479</v>
      </c>
      <c r="B288" s="4" t="n">
        <v>15</v>
      </c>
      <c r="C288" s="4" t="s">
        <v>443</v>
      </c>
      <c r="D288" s="4" t="s">
        <v>38</v>
      </c>
      <c r="E288" s="4" t="s">
        <v>101</v>
      </c>
      <c r="F288" s="4" t="s">
        <v>480</v>
      </c>
      <c r="G288" s="4" t="s">
        <v>481</v>
      </c>
      <c r="H288" s="4" t="s">
        <v>480</v>
      </c>
      <c r="I288" s="4" t="n">
        <v>500</v>
      </c>
      <c r="J288" s="10" t="n">
        <v>0.348</v>
      </c>
      <c r="K288" s="10" t="n">
        <v>0.17</v>
      </c>
      <c r="L288" s="11" t="s">
        <v>103</v>
      </c>
      <c r="M288" s="11" t="s">
        <v>103</v>
      </c>
      <c r="N288" s="11" t="s">
        <v>103</v>
      </c>
      <c r="O288" s="11" t="s">
        <v>103</v>
      </c>
      <c r="P288" s="4"/>
    </row>
    <row r="289" customFormat="false" ht="15" hidden="false" customHeight="false" outlineLevel="0" collapsed="false">
      <c r="A289" s="4" t="s">
        <v>482</v>
      </c>
      <c r="B289" s="4" t="n">
        <v>15</v>
      </c>
      <c r="C289" s="4" t="s">
        <v>443</v>
      </c>
      <c r="D289" s="4" t="s">
        <v>38</v>
      </c>
      <c r="E289" s="4" t="s">
        <v>101</v>
      </c>
      <c r="F289" s="4" t="s">
        <v>480</v>
      </c>
      <c r="G289" s="4" t="s">
        <v>481</v>
      </c>
      <c r="H289" s="4" t="s">
        <v>480</v>
      </c>
      <c r="I289" s="4" t="n">
        <v>500</v>
      </c>
      <c r="J289" s="10" t="n">
        <v>0.348</v>
      </c>
      <c r="K289" s="10" t="n">
        <v>0.17</v>
      </c>
      <c r="L289" s="11" t="s">
        <v>103</v>
      </c>
      <c r="M289" s="11" t="s">
        <v>103</v>
      </c>
      <c r="N289" s="11" t="s">
        <v>103</v>
      </c>
      <c r="O289" s="11" t="s">
        <v>103</v>
      </c>
      <c r="P289" s="4"/>
    </row>
    <row r="290" customFormat="false" ht="15" hidden="false" customHeight="false" outlineLevel="0" collapsed="false">
      <c r="A290" s="4" t="s">
        <v>483</v>
      </c>
      <c r="B290" s="4" t="n">
        <v>15</v>
      </c>
      <c r="C290" s="4" t="s">
        <v>443</v>
      </c>
      <c r="D290" s="4" t="s">
        <v>38</v>
      </c>
      <c r="E290" s="4" t="s">
        <v>101</v>
      </c>
      <c r="F290" s="4" t="s">
        <v>480</v>
      </c>
      <c r="G290" s="4" t="s">
        <v>481</v>
      </c>
      <c r="H290" s="4" t="s">
        <v>480</v>
      </c>
      <c r="I290" s="4" t="n">
        <v>500</v>
      </c>
      <c r="J290" s="10" t="n">
        <v>0.348</v>
      </c>
      <c r="K290" s="10" t="n">
        <v>0.17</v>
      </c>
      <c r="L290" s="11" t="s">
        <v>103</v>
      </c>
      <c r="M290" s="11" t="s">
        <v>103</v>
      </c>
      <c r="N290" s="11" t="s">
        <v>103</v>
      </c>
      <c r="O290" s="11" t="s">
        <v>103</v>
      </c>
      <c r="P290" s="4"/>
    </row>
    <row r="291" customFormat="false" ht="15" hidden="false" customHeight="false" outlineLevel="0" collapsed="false">
      <c r="A291" s="4" t="s">
        <v>484</v>
      </c>
      <c r="B291" s="4" t="n">
        <v>15</v>
      </c>
      <c r="C291" s="4" t="s">
        <v>443</v>
      </c>
      <c r="D291" s="4" t="s">
        <v>38</v>
      </c>
      <c r="E291" s="4" t="s">
        <v>101</v>
      </c>
      <c r="F291" s="4" t="s">
        <v>480</v>
      </c>
      <c r="G291" s="4" t="s">
        <v>481</v>
      </c>
      <c r="H291" s="4" t="s">
        <v>480</v>
      </c>
      <c r="I291" s="4" t="n">
        <v>500</v>
      </c>
      <c r="J291" s="10" t="n">
        <v>0.348</v>
      </c>
      <c r="K291" s="10" t="n">
        <v>0.17</v>
      </c>
      <c r="L291" s="11" t="s">
        <v>103</v>
      </c>
      <c r="M291" s="11" t="s">
        <v>103</v>
      </c>
      <c r="N291" s="11" t="s">
        <v>103</v>
      </c>
      <c r="O291" s="11" t="s">
        <v>103</v>
      </c>
      <c r="P291" s="4"/>
    </row>
    <row r="292" customFormat="false" ht="15" hidden="false" customHeight="false" outlineLevel="0" collapsed="false">
      <c r="A292" s="4" t="s">
        <v>485</v>
      </c>
      <c r="B292" s="4" t="n">
        <v>15</v>
      </c>
      <c r="C292" s="4" t="s">
        <v>443</v>
      </c>
      <c r="D292" s="4" t="s">
        <v>38</v>
      </c>
      <c r="E292" s="4" t="s">
        <v>101</v>
      </c>
      <c r="F292" s="4" t="s">
        <v>480</v>
      </c>
      <c r="G292" s="4" t="s">
        <v>481</v>
      </c>
      <c r="H292" s="4" t="s">
        <v>480</v>
      </c>
      <c r="I292" s="4" t="n">
        <v>500</v>
      </c>
      <c r="J292" s="10" t="n">
        <v>0.348</v>
      </c>
      <c r="K292" s="10" t="n">
        <v>0.17</v>
      </c>
      <c r="L292" s="11" t="s">
        <v>103</v>
      </c>
      <c r="M292" s="11" t="s">
        <v>103</v>
      </c>
      <c r="N292" s="11" t="s">
        <v>103</v>
      </c>
      <c r="O292" s="11" t="s">
        <v>103</v>
      </c>
      <c r="P292" s="4"/>
    </row>
    <row r="293" customFormat="false" ht="15" hidden="false" customHeight="false" outlineLevel="0" collapsed="false">
      <c r="A293" s="4" t="s">
        <v>486</v>
      </c>
      <c r="B293" s="4" t="n">
        <v>15</v>
      </c>
      <c r="C293" s="4" t="s">
        <v>443</v>
      </c>
      <c r="D293" s="4" t="s">
        <v>38</v>
      </c>
      <c r="E293" s="4" t="s">
        <v>101</v>
      </c>
      <c r="F293" s="4" t="s">
        <v>480</v>
      </c>
      <c r="G293" s="4" t="s">
        <v>481</v>
      </c>
      <c r="H293" s="4" t="s">
        <v>480</v>
      </c>
      <c r="I293" s="4" t="n">
        <v>500</v>
      </c>
      <c r="J293" s="10" t="n">
        <v>0.348</v>
      </c>
      <c r="K293" s="10" t="n">
        <v>0.17</v>
      </c>
      <c r="L293" s="11" t="s">
        <v>103</v>
      </c>
      <c r="M293" s="11" t="s">
        <v>103</v>
      </c>
      <c r="N293" s="11" t="s">
        <v>103</v>
      </c>
      <c r="O293" s="11" t="s">
        <v>103</v>
      </c>
      <c r="P293" s="4"/>
    </row>
    <row r="294" customFormat="false" ht="15" hidden="false" customHeight="false" outlineLevel="0" collapsed="false">
      <c r="A294" s="4" t="s">
        <v>487</v>
      </c>
      <c r="B294" s="4" t="n">
        <v>15</v>
      </c>
      <c r="C294" s="4" t="s">
        <v>443</v>
      </c>
      <c r="D294" s="4" t="s">
        <v>38</v>
      </c>
      <c r="E294" s="4" t="s">
        <v>101</v>
      </c>
      <c r="F294" s="4" t="s">
        <v>480</v>
      </c>
      <c r="G294" s="4" t="s">
        <v>481</v>
      </c>
      <c r="H294" s="4" t="s">
        <v>480</v>
      </c>
      <c r="I294" s="4" t="n">
        <v>500</v>
      </c>
      <c r="J294" s="10" t="n">
        <v>0.348</v>
      </c>
      <c r="K294" s="10" t="n">
        <v>0.17</v>
      </c>
      <c r="L294" s="11" t="s">
        <v>103</v>
      </c>
      <c r="M294" s="11" t="s">
        <v>103</v>
      </c>
      <c r="N294" s="11" t="s">
        <v>103</v>
      </c>
      <c r="O294" s="11" t="s">
        <v>103</v>
      </c>
      <c r="P294" s="4"/>
    </row>
    <row r="295" customFormat="false" ht="15" hidden="false" customHeight="false" outlineLevel="0" collapsed="false">
      <c r="A295" s="4" t="s">
        <v>488</v>
      </c>
      <c r="B295" s="4" t="n">
        <v>15</v>
      </c>
      <c r="C295" s="4" t="s">
        <v>443</v>
      </c>
      <c r="D295" s="4" t="s">
        <v>38</v>
      </c>
      <c r="E295" s="4" t="s">
        <v>101</v>
      </c>
      <c r="F295" s="4" t="s">
        <v>480</v>
      </c>
      <c r="G295" s="4" t="s">
        <v>481</v>
      </c>
      <c r="H295" s="4" t="s">
        <v>480</v>
      </c>
      <c r="I295" s="4" t="n">
        <v>500</v>
      </c>
      <c r="J295" s="10" t="n">
        <v>0.348</v>
      </c>
      <c r="K295" s="10" t="n">
        <v>0.17</v>
      </c>
      <c r="L295" s="11" t="s">
        <v>103</v>
      </c>
      <c r="M295" s="11" t="s">
        <v>103</v>
      </c>
      <c r="N295" s="11" t="s">
        <v>103</v>
      </c>
      <c r="O295" s="11" t="s">
        <v>103</v>
      </c>
      <c r="P295" s="4"/>
    </row>
    <row r="296" customFormat="false" ht="15" hidden="false" customHeight="false" outlineLevel="0" collapsed="false">
      <c r="A296" s="4" t="s">
        <v>489</v>
      </c>
      <c r="B296" s="4" t="n">
        <v>15</v>
      </c>
      <c r="C296" s="4" t="s">
        <v>443</v>
      </c>
      <c r="D296" s="4" t="s">
        <v>38</v>
      </c>
      <c r="E296" s="4" t="s">
        <v>101</v>
      </c>
      <c r="F296" s="4" t="s">
        <v>480</v>
      </c>
      <c r="G296" s="4" t="s">
        <v>481</v>
      </c>
      <c r="H296" s="4" t="s">
        <v>480</v>
      </c>
      <c r="I296" s="4" t="n">
        <v>500</v>
      </c>
      <c r="J296" s="10" t="n">
        <v>0.348</v>
      </c>
      <c r="K296" s="10" t="n">
        <v>0.17</v>
      </c>
      <c r="L296" s="11" t="s">
        <v>103</v>
      </c>
      <c r="M296" s="11" t="s">
        <v>103</v>
      </c>
      <c r="N296" s="11" t="s">
        <v>103</v>
      </c>
      <c r="O296" s="11" t="s">
        <v>103</v>
      </c>
      <c r="P296" s="4"/>
    </row>
    <row r="297" customFormat="false" ht="15" hidden="false" customHeight="false" outlineLevel="0" collapsed="false">
      <c r="A297" s="4" t="s">
        <v>490</v>
      </c>
      <c r="B297" s="4" t="n">
        <v>15</v>
      </c>
      <c r="C297" s="4" t="s">
        <v>443</v>
      </c>
      <c r="D297" s="4" t="s">
        <v>38</v>
      </c>
      <c r="E297" s="4" t="s">
        <v>101</v>
      </c>
      <c r="F297" s="4" t="s">
        <v>480</v>
      </c>
      <c r="G297" s="4" t="s">
        <v>481</v>
      </c>
      <c r="H297" s="4" t="s">
        <v>480</v>
      </c>
      <c r="I297" s="4" t="n">
        <v>500</v>
      </c>
      <c r="J297" s="10" t="n">
        <v>0.348</v>
      </c>
      <c r="K297" s="10" t="n">
        <v>0.17</v>
      </c>
      <c r="L297" s="11" t="s">
        <v>103</v>
      </c>
      <c r="M297" s="11" t="s">
        <v>103</v>
      </c>
      <c r="N297" s="11" t="s">
        <v>103</v>
      </c>
      <c r="O297" s="11" t="s">
        <v>103</v>
      </c>
      <c r="P297" s="4"/>
    </row>
    <row r="298" customFormat="false" ht="15" hidden="false" customHeight="false" outlineLevel="0" collapsed="false">
      <c r="A298" s="4" t="s">
        <v>491</v>
      </c>
      <c r="B298" s="4" t="n">
        <v>15</v>
      </c>
      <c r="C298" s="4" t="s">
        <v>443</v>
      </c>
      <c r="D298" s="4" t="s">
        <v>38</v>
      </c>
      <c r="E298" s="4" t="s">
        <v>101</v>
      </c>
      <c r="F298" s="4" t="s">
        <v>480</v>
      </c>
      <c r="G298" s="4" t="s">
        <v>481</v>
      </c>
      <c r="H298" s="4" t="s">
        <v>480</v>
      </c>
      <c r="I298" s="4" t="n">
        <v>500</v>
      </c>
      <c r="J298" s="10" t="n">
        <v>0.348</v>
      </c>
      <c r="K298" s="10" t="n">
        <v>0.17</v>
      </c>
      <c r="L298" s="11" t="s">
        <v>103</v>
      </c>
      <c r="M298" s="11" t="s">
        <v>103</v>
      </c>
      <c r="N298" s="11" t="s">
        <v>103</v>
      </c>
      <c r="O298" s="11" t="s">
        <v>103</v>
      </c>
      <c r="P298" s="4"/>
    </row>
    <row r="299" customFormat="false" ht="15" hidden="false" customHeight="false" outlineLevel="0" collapsed="false">
      <c r="A299" s="4" t="s">
        <v>492</v>
      </c>
      <c r="B299" s="4" t="n">
        <v>15</v>
      </c>
      <c r="C299" s="4" t="s">
        <v>443</v>
      </c>
      <c r="D299" s="4" t="s">
        <v>38</v>
      </c>
      <c r="E299" s="4" t="s">
        <v>101</v>
      </c>
      <c r="F299" s="4" t="s">
        <v>480</v>
      </c>
      <c r="G299" s="4" t="s">
        <v>481</v>
      </c>
      <c r="H299" s="4" t="s">
        <v>480</v>
      </c>
      <c r="I299" s="4" t="n">
        <v>500</v>
      </c>
      <c r="J299" s="10" t="n">
        <v>0.348</v>
      </c>
      <c r="K299" s="10" t="n">
        <v>0.17</v>
      </c>
      <c r="L299" s="11" t="s">
        <v>103</v>
      </c>
      <c r="M299" s="11" t="s">
        <v>103</v>
      </c>
      <c r="N299" s="11" t="s">
        <v>103</v>
      </c>
      <c r="O299" s="11" t="s">
        <v>103</v>
      </c>
      <c r="P299" s="4"/>
    </row>
    <row r="300" customFormat="false" ht="15" hidden="false" customHeight="false" outlineLevel="0" collapsed="false">
      <c r="A300" s="4" t="s">
        <v>493</v>
      </c>
      <c r="B300" s="4" t="n">
        <v>15</v>
      </c>
      <c r="C300" s="4" t="s">
        <v>443</v>
      </c>
      <c r="D300" s="4" t="s">
        <v>38</v>
      </c>
      <c r="E300" s="4" t="s">
        <v>101</v>
      </c>
      <c r="F300" s="4" t="s">
        <v>480</v>
      </c>
      <c r="G300" s="4" t="s">
        <v>481</v>
      </c>
      <c r="H300" s="4" t="s">
        <v>480</v>
      </c>
      <c r="I300" s="4" t="n">
        <v>500</v>
      </c>
      <c r="J300" s="10" t="n">
        <v>0.348</v>
      </c>
      <c r="K300" s="10" t="n">
        <v>0.17</v>
      </c>
      <c r="L300" s="11" t="s">
        <v>103</v>
      </c>
      <c r="M300" s="11" t="s">
        <v>103</v>
      </c>
      <c r="N300" s="11" t="s">
        <v>103</v>
      </c>
      <c r="O300" s="11" t="s">
        <v>103</v>
      </c>
      <c r="P300" s="4"/>
    </row>
    <row r="301" customFormat="false" ht="15" hidden="false" customHeight="false" outlineLevel="0" collapsed="false">
      <c r="A301" s="4" t="s">
        <v>494</v>
      </c>
      <c r="B301" s="4" t="n">
        <v>15</v>
      </c>
      <c r="C301" s="4" t="s">
        <v>443</v>
      </c>
      <c r="D301" s="4" t="s">
        <v>38</v>
      </c>
      <c r="E301" s="4" t="s">
        <v>101</v>
      </c>
      <c r="F301" s="4" t="s">
        <v>480</v>
      </c>
      <c r="G301" s="4" t="s">
        <v>481</v>
      </c>
      <c r="H301" s="4" t="s">
        <v>480</v>
      </c>
      <c r="I301" s="4" t="n">
        <v>500</v>
      </c>
      <c r="J301" s="10" t="n">
        <v>0.348</v>
      </c>
      <c r="K301" s="10" t="n">
        <v>0.17</v>
      </c>
      <c r="L301" s="11" t="s">
        <v>103</v>
      </c>
      <c r="M301" s="11" t="s">
        <v>103</v>
      </c>
      <c r="N301" s="11" t="s">
        <v>103</v>
      </c>
      <c r="O301" s="11" t="s">
        <v>103</v>
      </c>
      <c r="P301" s="4"/>
    </row>
    <row r="302" customFormat="false" ht="15" hidden="false" customHeight="false" outlineLevel="0" collapsed="false">
      <c r="A302" s="4" t="s">
        <v>495</v>
      </c>
      <c r="B302" s="4" t="n">
        <v>15</v>
      </c>
      <c r="C302" s="4" t="s">
        <v>443</v>
      </c>
      <c r="D302" s="4" t="s">
        <v>38</v>
      </c>
      <c r="E302" s="4" t="s">
        <v>101</v>
      </c>
      <c r="F302" s="4" t="s">
        <v>480</v>
      </c>
      <c r="G302" s="4" t="s">
        <v>481</v>
      </c>
      <c r="H302" s="4" t="s">
        <v>480</v>
      </c>
      <c r="I302" s="4" t="n">
        <v>500</v>
      </c>
      <c r="J302" s="10" t="n">
        <v>0.348</v>
      </c>
      <c r="K302" s="10" t="n">
        <v>0.17</v>
      </c>
      <c r="L302" s="11" t="s">
        <v>103</v>
      </c>
      <c r="M302" s="11" t="s">
        <v>103</v>
      </c>
      <c r="N302" s="11" t="s">
        <v>103</v>
      </c>
      <c r="O302" s="11" t="s">
        <v>103</v>
      </c>
      <c r="P302" s="4"/>
    </row>
    <row r="303" customFormat="false" ht="15" hidden="false" customHeight="false" outlineLevel="0" collapsed="false">
      <c r="A303" s="4" t="s">
        <v>496</v>
      </c>
      <c r="B303" s="4" t="n">
        <v>15</v>
      </c>
      <c r="C303" s="4" t="s">
        <v>443</v>
      </c>
      <c r="D303" s="4" t="s">
        <v>38</v>
      </c>
      <c r="E303" s="4" t="s">
        <v>101</v>
      </c>
      <c r="F303" s="4" t="s">
        <v>480</v>
      </c>
      <c r="G303" s="4" t="s">
        <v>481</v>
      </c>
      <c r="H303" s="4" t="s">
        <v>480</v>
      </c>
      <c r="I303" s="4" t="n">
        <v>500</v>
      </c>
      <c r="J303" s="10" t="n">
        <v>0.348</v>
      </c>
      <c r="K303" s="10" t="n">
        <v>0.17</v>
      </c>
      <c r="L303" s="11" t="s">
        <v>103</v>
      </c>
      <c r="M303" s="11" t="s">
        <v>103</v>
      </c>
      <c r="N303" s="11" t="s">
        <v>103</v>
      </c>
      <c r="O303" s="11" t="s">
        <v>103</v>
      </c>
      <c r="P303" s="4"/>
    </row>
    <row r="304" customFormat="false" ht="15" hidden="false" customHeight="false" outlineLevel="0" collapsed="false">
      <c r="A304" s="4" t="s">
        <v>497</v>
      </c>
      <c r="B304" s="4" t="n">
        <v>15</v>
      </c>
      <c r="C304" s="4" t="s">
        <v>443</v>
      </c>
      <c r="D304" s="4" t="s">
        <v>38</v>
      </c>
      <c r="E304" s="4" t="s">
        <v>101</v>
      </c>
      <c r="F304" s="4" t="s">
        <v>480</v>
      </c>
      <c r="G304" s="4" t="s">
        <v>481</v>
      </c>
      <c r="H304" s="4" t="s">
        <v>480</v>
      </c>
      <c r="I304" s="4" t="n">
        <v>500</v>
      </c>
      <c r="J304" s="10" t="n">
        <v>0.348</v>
      </c>
      <c r="K304" s="10" t="n">
        <v>0.17</v>
      </c>
      <c r="L304" s="11" t="s">
        <v>103</v>
      </c>
      <c r="M304" s="11" t="s">
        <v>103</v>
      </c>
      <c r="N304" s="11" t="s">
        <v>103</v>
      </c>
      <c r="O304" s="11" t="s">
        <v>103</v>
      </c>
      <c r="P304" s="4"/>
    </row>
    <row r="305" customFormat="false" ht="15" hidden="false" customHeight="false" outlineLevel="0" collapsed="false">
      <c r="A305" s="4" t="s">
        <v>498</v>
      </c>
      <c r="B305" s="4" t="n">
        <v>15</v>
      </c>
      <c r="C305" s="4" t="s">
        <v>443</v>
      </c>
      <c r="D305" s="4" t="s">
        <v>38</v>
      </c>
      <c r="E305" s="4" t="s">
        <v>101</v>
      </c>
      <c r="F305" s="4" t="s">
        <v>480</v>
      </c>
      <c r="G305" s="4" t="s">
        <v>481</v>
      </c>
      <c r="H305" s="4" t="s">
        <v>480</v>
      </c>
      <c r="I305" s="4" t="n">
        <v>500</v>
      </c>
      <c r="J305" s="10" t="n">
        <v>0.348</v>
      </c>
      <c r="K305" s="10" t="n">
        <v>0.17</v>
      </c>
      <c r="L305" s="11" t="s">
        <v>103</v>
      </c>
      <c r="M305" s="11" t="s">
        <v>103</v>
      </c>
      <c r="N305" s="11" t="s">
        <v>103</v>
      </c>
      <c r="O305" s="11" t="s">
        <v>103</v>
      </c>
      <c r="P305" s="4"/>
    </row>
    <row r="306" customFormat="false" ht="15" hidden="false" customHeight="false" outlineLevel="0" collapsed="false">
      <c r="A306" s="4" t="s">
        <v>499</v>
      </c>
      <c r="B306" s="4" t="n">
        <v>15</v>
      </c>
      <c r="C306" s="4" t="s">
        <v>443</v>
      </c>
      <c r="D306" s="4" t="s">
        <v>38</v>
      </c>
      <c r="E306" s="4" t="s">
        <v>101</v>
      </c>
      <c r="F306" s="4" t="s">
        <v>480</v>
      </c>
      <c r="G306" s="4" t="s">
        <v>481</v>
      </c>
      <c r="H306" s="4" t="s">
        <v>480</v>
      </c>
      <c r="I306" s="4" t="n">
        <v>500</v>
      </c>
      <c r="J306" s="10" t="n">
        <v>0.348</v>
      </c>
      <c r="K306" s="10" t="n">
        <v>0.17</v>
      </c>
      <c r="L306" s="11" t="s">
        <v>103</v>
      </c>
      <c r="M306" s="11" t="s">
        <v>103</v>
      </c>
      <c r="N306" s="11" t="s">
        <v>103</v>
      </c>
      <c r="O306" s="11" t="s">
        <v>103</v>
      </c>
      <c r="P306" s="4"/>
    </row>
    <row r="307" customFormat="false" ht="15" hidden="false" customHeight="false" outlineLevel="0" collapsed="false">
      <c r="A307" s="4" t="s">
        <v>500</v>
      </c>
      <c r="B307" s="4" t="n">
        <v>15</v>
      </c>
      <c r="C307" s="4" t="s">
        <v>443</v>
      </c>
      <c r="D307" s="4" t="s">
        <v>38</v>
      </c>
      <c r="E307" s="4" t="s">
        <v>101</v>
      </c>
      <c r="F307" s="4" t="s">
        <v>480</v>
      </c>
      <c r="G307" s="4" t="s">
        <v>368</v>
      </c>
      <c r="H307" s="4" t="s">
        <v>480</v>
      </c>
      <c r="I307" s="4" t="n">
        <v>500</v>
      </c>
      <c r="J307" s="10" t="n">
        <v>0.348</v>
      </c>
      <c r="K307" s="10" t="n">
        <v>0.17</v>
      </c>
      <c r="L307" s="11" t="s">
        <v>103</v>
      </c>
      <c r="M307" s="11" t="s">
        <v>103</v>
      </c>
      <c r="N307" s="11" t="s">
        <v>103</v>
      </c>
      <c r="O307" s="11" t="s">
        <v>103</v>
      </c>
      <c r="P307" s="4"/>
    </row>
    <row r="308" customFormat="false" ht="15" hidden="false" customHeight="false" outlineLevel="0" collapsed="false">
      <c r="A308" s="4" t="s">
        <v>501</v>
      </c>
      <c r="B308" s="4" t="n">
        <v>15</v>
      </c>
      <c r="C308" s="4" t="s">
        <v>443</v>
      </c>
      <c r="D308" s="4" t="s">
        <v>38</v>
      </c>
      <c r="E308" s="4" t="s">
        <v>101</v>
      </c>
      <c r="F308" s="4" t="s">
        <v>480</v>
      </c>
      <c r="G308" s="4" t="s">
        <v>368</v>
      </c>
      <c r="H308" s="4" t="s">
        <v>480</v>
      </c>
      <c r="I308" s="4" t="n">
        <v>500</v>
      </c>
      <c r="J308" s="10" t="n">
        <v>0.348</v>
      </c>
      <c r="K308" s="10" t="n">
        <v>0.17</v>
      </c>
      <c r="L308" s="11" t="s">
        <v>103</v>
      </c>
      <c r="M308" s="11" t="s">
        <v>103</v>
      </c>
      <c r="N308" s="11" t="s">
        <v>103</v>
      </c>
      <c r="O308" s="11" t="s">
        <v>103</v>
      </c>
      <c r="P308" s="4"/>
    </row>
    <row r="309" customFormat="false" ht="15" hidden="false" customHeight="false" outlineLevel="0" collapsed="false">
      <c r="A309" s="4" t="s">
        <v>502</v>
      </c>
      <c r="B309" s="4" t="n">
        <v>15</v>
      </c>
      <c r="C309" s="4" t="s">
        <v>443</v>
      </c>
      <c r="D309" s="4" t="s">
        <v>38</v>
      </c>
      <c r="E309" s="4" t="s">
        <v>101</v>
      </c>
      <c r="F309" s="4" t="s">
        <v>480</v>
      </c>
      <c r="G309" s="4" t="s">
        <v>503</v>
      </c>
      <c r="H309" s="4" t="s">
        <v>480</v>
      </c>
      <c r="I309" s="4" t="n">
        <v>500</v>
      </c>
      <c r="J309" s="10" t="n">
        <v>0.348</v>
      </c>
      <c r="K309" s="10" t="n">
        <v>0.17</v>
      </c>
      <c r="L309" s="11" t="s">
        <v>103</v>
      </c>
      <c r="M309" s="11" t="s">
        <v>103</v>
      </c>
      <c r="N309" s="11" t="s">
        <v>103</v>
      </c>
      <c r="O309" s="11" t="s">
        <v>103</v>
      </c>
      <c r="P309" s="4"/>
    </row>
    <row r="310" customFormat="false" ht="15" hidden="false" customHeight="false" outlineLevel="0" collapsed="false">
      <c r="A310" s="4" t="s">
        <v>504</v>
      </c>
      <c r="B310" s="4" t="n">
        <v>15</v>
      </c>
      <c r="C310" s="4" t="s">
        <v>443</v>
      </c>
      <c r="D310" s="4" t="s">
        <v>38</v>
      </c>
      <c r="E310" s="4" t="s">
        <v>101</v>
      </c>
      <c r="F310" s="4" t="s">
        <v>480</v>
      </c>
      <c r="G310" s="4" t="s">
        <v>505</v>
      </c>
      <c r="H310" s="4" t="s">
        <v>480</v>
      </c>
      <c r="I310" s="4" t="n">
        <v>500</v>
      </c>
      <c r="J310" s="10" t="n">
        <v>0.348</v>
      </c>
      <c r="K310" s="10" t="n">
        <v>0.17</v>
      </c>
      <c r="L310" s="11" t="s">
        <v>103</v>
      </c>
      <c r="M310" s="11" t="s">
        <v>103</v>
      </c>
      <c r="N310" s="11" t="s">
        <v>103</v>
      </c>
      <c r="O310" s="11" t="s">
        <v>103</v>
      </c>
      <c r="P310" s="4"/>
    </row>
    <row r="311" customFormat="false" ht="15" hidden="false" customHeight="false" outlineLevel="0" collapsed="false">
      <c r="A311" s="4" t="s">
        <v>506</v>
      </c>
      <c r="B311" s="4" t="n">
        <v>15</v>
      </c>
      <c r="C311" s="4" t="s">
        <v>443</v>
      </c>
      <c r="D311" s="4" t="s">
        <v>38</v>
      </c>
      <c r="E311" s="4" t="s">
        <v>101</v>
      </c>
      <c r="F311" s="4" t="s">
        <v>480</v>
      </c>
      <c r="G311" s="4" t="s">
        <v>505</v>
      </c>
      <c r="H311" s="4" t="s">
        <v>480</v>
      </c>
      <c r="I311" s="4" t="n">
        <v>500</v>
      </c>
      <c r="J311" s="10" t="n">
        <v>0.348</v>
      </c>
      <c r="K311" s="10" t="n">
        <v>0.17</v>
      </c>
      <c r="L311" s="11" t="s">
        <v>103</v>
      </c>
      <c r="M311" s="11" t="s">
        <v>103</v>
      </c>
      <c r="N311" s="11" t="s">
        <v>103</v>
      </c>
      <c r="O311" s="11" t="s">
        <v>103</v>
      </c>
      <c r="P311" s="4"/>
    </row>
    <row r="312" customFormat="false" ht="15" hidden="false" customHeight="false" outlineLevel="0" collapsed="false">
      <c r="A312" s="4" t="s">
        <v>507</v>
      </c>
      <c r="B312" s="4" t="n">
        <v>15</v>
      </c>
      <c r="C312" s="4" t="s">
        <v>443</v>
      </c>
      <c r="D312" s="4" t="s">
        <v>38</v>
      </c>
      <c r="E312" s="4" t="s">
        <v>101</v>
      </c>
      <c r="F312" s="4" t="s">
        <v>480</v>
      </c>
      <c r="G312" s="4" t="s">
        <v>505</v>
      </c>
      <c r="H312" s="4" t="s">
        <v>480</v>
      </c>
      <c r="I312" s="4" t="n">
        <v>500</v>
      </c>
      <c r="J312" s="10" t="n">
        <v>0.348</v>
      </c>
      <c r="K312" s="10" t="n">
        <v>0.17</v>
      </c>
      <c r="L312" s="11" t="s">
        <v>103</v>
      </c>
      <c r="M312" s="11" t="s">
        <v>103</v>
      </c>
      <c r="N312" s="11" t="s">
        <v>103</v>
      </c>
      <c r="O312" s="11" t="s">
        <v>103</v>
      </c>
      <c r="P312" s="4"/>
    </row>
    <row r="313" customFormat="false" ht="15" hidden="false" customHeight="false" outlineLevel="0" collapsed="false">
      <c r="A313" s="4" t="s">
        <v>508</v>
      </c>
      <c r="B313" s="4" t="n">
        <v>15</v>
      </c>
      <c r="C313" s="4" t="s">
        <v>443</v>
      </c>
      <c r="D313" s="4" t="s">
        <v>38</v>
      </c>
      <c r="E313" s="4" t="s">
        <v>101</v>
      </c>
      <c r="F313" s="4" t="s">
        <v>480</v>
      </c>
      <c r="G313" s="4" t="s">
        <v>505</v>
      </c>
      <c r="H313" s="4" t="s">
        <v>480</v>
      </c>
      <c r="I313" s="4" t="n">
        <v>500</v>
      </c>
      <c r="J313" s="10" t="n">
        <v>0.348</v>
      </c>
      <c r="K313" s="10" t="n">
        <v>0.17</v>
      </c>
      <c r="L313" s="11" t="s">
        <v>103</v>
      </c>
      <c r="M313" s="11" t="s">
        <v>103</v>
      </c>
      <c r="N313" s="11" t="s">
        <v>103</v>
      </c>
      <c r="O313" s="11" t="s">
        <v>103</v>
      </c>
      <c r="P313" s="4"/>
    </row>
    <row r="314" customFormat="false" ht="15" hidden="false" customHeight="false" outlineLevel="0" collapsed="false">
      <c r="A314" s="4" t="s">
        <v>509</v>
      </c>
      <c r="B314" s="4" t="n">
        <v>15</v>
      </c>
      <c r="C314" s="4" t="s">
        <v>443</v>
      </c>
      <c r="D314" s="4" t="s">
        <v>38</v>
      </c>
      <c r="E314" s="4" t="s">
        <v>101</v>
      </c>
      <c r="F314" s="4" t="s">
        <v>480</v>
      </c>
      <c r="G314" s="4" t="s">
        <v>510</v>
      </c>
      <c r="H314" s="4" t="s">
        <v>480</v>
      </c>
      <c r="I314" s="4" t="n">
        <v>500</v>
      </c>
      <c r="J314" s="10" t="n">
        <v>0.348</v>
      </c>
      <c r="K314" s="10" t="n">
        <v>0.17</v>
      </c>
      <c r="L314" s="11" t="s">
        <v>103</v>
      </c>
      <c r="M314" s="11" t="s">
        <v>103</v>
      </c>
      <c r="N314" s="11" t="s">
        <v>103</v>
      </c>
      <c r="O314" s="11" t="s">
        <v>103</v>
      </c>
      <c r="P314" s="4"/>
    </row>
    <row r="315" customFormat="false" ht="15" hidden="false" customHeight="false" outlineLevel="0" collapsed="false">
      <c r="A315" s="4" t="s">
        <v>511</v>
      </c>
      <c r="B315" s="4" t="n">
        <v>15</v>
      </c>
      <c r="C315" s="4" t="s">
        <v>443</v>
      </c>
      <c r="D315" s="4" t="s">
        <v>38</v>
      </c>
      <c r="E315" s="4" t="s">
        <v>101</v>
      </c>
      <c r="F315" s="4" t="s">
        <v>480</v>
      </c>
      <c r="G315" s="4" t="s">
        <v>368</v>
      </c>
      <c r="H315" s="4" t="s">
        <v>480</v>
      </c>
      <c r="I315" s="4" t="n">
        <v>500</v>
      </c>
      <c r="J315" s="10" t="n">
        <v>0.348</v>
      </c>
      <c r="K315" s="10" t="n">
        <v>0.17</v>
      </c>
      <c r="L315" s="11" t="s">
        <v>103</v>
      </c>
      <c r="M315" s="11" t="s">
        <v>103</v>
      </c>
      <c r="N315" s="11" t="s">
        <v>103</v>
      </c>
      <c r="O315" s="11" t="s">
        <v>103</v>
      </c>
      <c r="P315" s="4"/>
    </row>
    <row r="316" customFormat="false" ht="15" hidden="false" customHeight="false" outlineLevel="0" collapsed="false">
      <c r="A316" s="4" t="s">
        <v>512</v>
      </c>
      <c r="B316" s="4" t="n">
        <v>15</v>
      </c>
      <c r="C316" s="4" t="s">
        <v>443</v>
      </c>
      <c r="D316" s="4" t="s">
        <v>38</v>
      </c>
      <c r="E316" s="4" t="s">
        <v>101</v>
      </c>
      <c r="F316" s="4" t="s">
        <v>480</v>
      </c>
      <c r="G316" s="4" t="s">
        <v>368</v>
      </c>
      <c r="H316" s="4" t="s">
        <v>480</v>
      </c>
      <c r="I316" s="4" t="n">
        <v>500</v>
      </c>
      <c r="J316" s="10" t="n">
        <v>0.348</v>
      </c>
      <c r="K316" s="10" t="n">
        <v>0.17</v>
      </c>
      <c r="L316" s="11" t="s">
        <v>103</v>
      </c>
      <c r="M316" s="11" t="s">
        <v>103</v>
      </c>
      <c r="N316" s="11" t="s">
        <v>103</v>
      </c>
      <c r="O316" s="11" t="s">
        <v>103</v>
      </c>
      <c r="P316" s="4"/>
    </row>
    <row r="317" customFormat="false" ht="15" hidden="false" customHeight="false" outlineLevel="0" collapsed="false">
      <c r="A317" s="4" t="s">
        <v>513</v>
      </c>
      <c r="B317" s="4" t="n">
        <v>15</v>
      </c>
      <c r="C317" s="4" t="s">
        <v>443</v>
      </c>
      <c r="D317" s="4" t="s">
        <v>38</v>
      </c>
      <c r="E317" s="4" t="s">
        <v>101</v>
      </c>
      <c r="F317" s="4" t="s">
        <v>480</v>
      </c>
      <c r="G317" s="4" t="s">
        <v>503</v>
      </c>
      <c r="H317" s="4" t="s">
        <v>480</v>
      </c>
      <c r="I317" s="4" t="n">
        <v>500</v>
      </c>
      <c r="J317" s="10" t="n">
        <v>0.348</v>
      </c>
      <c r="K317" s="10" t="n">
        <v>0.17</v>
      </c>
      <c r="L317" s="11" t="s">
        <v>103</v>
      </c>
      <c r="M317" s="11" t="s">
        <v>103</v>
      </c>
      <c r="N317" s="11" t="s">
        <v>103</v>
      </c>
      <c r="O317" s="11" t="s">
        <v>103</v>
      </c>
      <c r="P317" s="4"/>
    </row>
    <row r="318" customFormat="false" ht="15" hidden="false" customHeight="false" outlineLevel="0" collapsed="false">
      <c r="A318" s="4" t="s">
        <v>514</v>
      </c>
      <c r="B318" s="4" t="n">
        <v>15</v>
      </c>
      <c r="C318" s="4" t="s">
        <v>443</v>
      </c>
      <c r="D318" s="4" t="s">
        <v>38</v>
      </c>
      <c r="E318" s="4" t="s">
        <v>101</v>
      </c>
      <c r="F318" s="4" t="s">
        <v>480</v>
      </c>
      <c r="G318" s="4" t="s">
        <v>503</v>
      </c>
      <c r="H318" s="4" t="s">
        <v>480</v>
      </c>
      <c r="I318" s="4" t="n">
        <v>500</v>
      </c>
      <c r="J318" s="10" t="n">
        <v>0.348</v>
      </c>
      <c r="K318" s="10" t="n">
        <v>0.17</v>
      </c>
      <c r="L318" s="11" t="s">
        <v>103</v>
      </c>
      <c r="M318" s="11" t="s">
        <v>103</v>
      </c>
      <c r="N318" s="11" t="s">
        <v>103</v>
      </c>
      <c r="O318" s="11" t="s">
        <v>103</v>
      </c>
      <c r="P318" s="4"/>
    </row>
    <row r="319" customFormat="false" ht="15" hidden="false" customHeight="false" outlineLevel="0" collapsed="false">
      <c r="A319" s="4" t="s">
        <v>515</v>
      </c>
      <c r="B319" s="4" t="n">
        <v>15</v>
      </c>
      <c r="C319" s="4" t="s">
        <v>443</v>
      </c>
      <c r="D319" s="4" t="s">
        <v>38</v>
      </c>
      <c r="E319" s="4" t="s">
        <v>101</v>
      </c>
      <c r="F319" s="4" t="s">
        <v>480</v>
      </c>
      <c r="G319" s="4" t="s">
        <v>503</v>
      </c>
      <c r="H319" s="4" t="s">
        <v>480</v>
      </c>
      <c r="I319" s="4" t="n">
        <v>500</v>
      </c>
      <c r="J319" s="10" t="n">
        <v>0.348</v>
      </c>
      <c r="K319" s="10" t="n">
        <v>0.17</v>
      </c>
      <c r="L319" s="11" t="s">
        <v>103</v>
      </c>
      <c r="M319" s="11" t="s">
        <v>103</v>
      </c>
      <c r="N319" s="11" t="s">
        <v>103</v>
      </c>
      <c r="O319" s="11" t="s">
        <v>103</v>
      </c>
      <c r="P319" s="4"/>
    </row>
    <row r="320" customFormat="false" ht="15" hidden="false" customHeight="false" outlineLevel="0" collapsed="false">
      <c r="A320" s="4" t="s">
        <v>516</v>
      </c>
      <c r="B320" s="4" t="n">
        <v>15</v>
      </c>
      <c r="C320" s="4" t="s">
        <v>443</v>
      </c>
      <c r="D320" s="4" t="s">
        <v>38</v>
      </c>
      <c r="E320" s="4" t="s">
        <v>101</v>
      </c>
      <c r="F320" s="4" t="s">
        <v>480</v>
      </c>
      <c r="G320" s="4" t="s">
        <v>376</v>
      </c>
      <c r="H320" s="4" t="s">
        <v>480</v>
      </c>
      <c r="I320" s="4" t="n">
        <v>500</v>
      </c>
      <c r="J320" s="10" t="n">
        <v>0.348</v>
      </c>
      <c r="K320" s="10" t="n">
        <v>0.17</v>
      </c>
      <c r="L320" s="11" t="s">
        <v>103</v>
      </c>
      <c r="M320" s="11" t="s">
        <v>103</v>
      </c>
      <c r="N320" s="11" t="s">
        <v>103</v>
      </c>
      <c r="O320" s="11" t="s">
        <v>103</v>
      </c>
      <c r="P320" s="4"/>
    </row>
    <row r="321" customFormat="false" ht="15" hidden="false" customHeight="false" outlineLevel="0" collapsed="false">
      <c r="A321" s="4" t="s">
        <v>517</v>
      </c>
      <c r="B321" s="4" t="n">
        <v>15</v>
      </c>
      <c r="C321" s="4" t="s">
        <v>443</v>
      </c>
      <c r="D321" s="4" t="s">
        <v>38</v>
      </c>
      <c r="E321" s="4" t="s">
        <v>101</v>
      </c>
      <c r="F321" s="4" t="s">
        <v>480</v>
      </c>
      <c r="G321" s="4" t="s">
        <v>376</v>
      </c>
      <c r="H321" s="4" t="s">
        <v>480</v>
      </c>
      <c r="I321" s="4" t="n">
        <v>500</v>
      </c>
      <c r="J321" s="10" t="n">
        <v>0.348</v>
      </c>
      <c r="K321" s="10" t="n">
        <v>0.17</v>
      </c>
      <c r="L321" s="11" t="s">
        <v>103</v>
      </c>
      <c r="M321" s="11" t="s">
        <v>103</v>
      </c>
      <c r="N321" s="11" t="s">
        <v>103</v>
      </c>
      <c r="O321" s="11" t="s">
        <v>103</v>
      </c>
      <c r="P321" s="4"/>
    </row>
    <row r="322" customFormat="false" ht="15" hidden="false" customHeight="false" outlineLevel="0" collapsed="false">
      <c r="A322" s="4" t="s">
        <v>518</v>
      </c>
      <c r="B322" s="4" t="n">
        <v>15</v>
      </c>
      <c r="C322" s="4" t="s">
        <v>443</v>
      </c>
      <c r="D322" s="4" t="s">
        <v>38</v>
      </c>
      <c r="E322" s="4" t="s">
        <v>101</v>
      </c>
      <c r="F322" s="4" t="s">
        <v>480</v>
      </c>
      <c r="G322" s="4" t="s">
        <v>376</v>
      </c>
      <c r="H322" s="4" t="s">
        <v>480</v>
      </c>
      <c r="I322" s="4" t="n">
        <v>500</v>
      </c>
      <c r="J322" s="10" t="n">
        <v>0.348</v>
      </c>
      <c r="K322" s="10" t="n">
        <v>0.17</v>
      </c>
      <c r="L322" s="11" t="s">
        <v>103</v>
      </c>
      <c r="M322" s="11" t="s">
        <v>103</v>
      </c>
      <c r="N322" s="11" t="s">
        <v>103</v>
      </c>
      <c r="O322" s="11" t="s">
        <v>103</v>
      </c>
      <c r="P322" s="4"/>
    </row>
    <row r="323" customFormat="false" ht="15" hidden="false" customHeight="false" outlineLevel="0" collapsed="false">
      <c r="A323" s="4" t="s">
        <v>519</v>
      </c>
      <c r="B323" s="4" t="n">
        <v>15</v>
      </c>
      <c r="C323" s="4" t="s">
        <v>443</v>
      </c>
      <c r="D323" s="4" t="s">
        <v>38</v>
      </c>
      <c r="E323" s="4" t="s">
        <v>101</v>
      </c>
      <c r="F323" s="4" t="s">
        <v>480</v>
      </c>
      <c r="G323" s="4" t="s">
        <v>520</v>
      </c>
      <c r="H323" s="4" t="s">
        <v>480</v>
      </c>
      <c r="I323" s="4" t="n">
        <v>500</v>
      </c>
      <c r="J323" s="10" t="n">
        <v>0.348</v>
      </c>
      <c r="K323" s="10" t="n">
        <v>0.17</v>
      </c>
      <c r="L323" s="11" t="s">
        <v>103</v>
      </c>
      <c r="M323" s="11" t="s">
        <v>103</v>
      </c>
      <c r="N323" s="11" t="s">
        <v>103</v>
      </c>
      <c r="O323" s="11" t="s">
        <v>103</v>
      </c>
      <c r="P323" s="4"/>
    </row>
    <row r="324" customFormat="false" ht="15" hidden="false" customHeight="false" outlineLevel="0" collapsed="false">
      <c r="A324" s="4" t="s">
        <v>521</v>
      </c>
      <c r="B324" s="4" t="n">
        <v>15</v>
      </c>
      <c r="C324" s="4" t="s">
        <v>443</v>
      </c>
      <c r="D324" s="4" t="s">
        <v>38</v>
      </c>
      <c r="E324" s="4" t="s">
        <v>101</v>
      </c>
      <c r="F324" s="4" t="s">
        <v>480</v>
      </c>
      <c r="G324" s="4" t="s">
        <v>376</v>
      </c>
      <c r="H324" s="4" t="s">
        <v>480</v>
      </c>
      <c r="I324" s="4" t="n">
        <v>500</v>
      </c>
      <c r="J324" s="10" t="n">
        <v>0.348</v>
      </c>
      <c r="K324" s="10" t="n">
        <v>0.17</v>
      </c>
      <c r="L324" s="11" t="s">
        <v>103</v>
      </c>
      <c r="M324" s="11" t="s">
        <v>103</v>
      </c>
      <c r="N324" s="11" t="s">
        <v>103</v>
      </c>
      <c r="O324" s="11" t="s">
        <v>103</v>
      </c>
      <c r="P324" s="4"/>
    </row>
    <row r="325" customFormat="false" ht="15" hidden="false" customHeight="false" outlineLevel="0" collapsed="false">
      <c r="A325" s="4" t="s">
        <v>522</v>
      </c>
      <c r="B325" s="4" t="n">
        <v>15</v>
      </c>
      <c r="C325" s="4" t="s">
        <v>443</v>
      </c>
      <c r="D325" s="4" t="s">
        <v>38</v>
      </c>
      <c r="E325" s="4" t="s">
        <v>101</v>
      </c>
      <c r="F325" s="4" t="s">
        <v>480</v>
      </c>
      <c r="G325" s="4" t="s">
        <v>523</v>
      </c>
      <c r="H325" s="4" t="s">
        <v>480</v>
      </c>
      <c r="I325" s="4" t="n">
        <v>500</v>
      </c>
      <c r="J325" s="10" t="n">
        <v>0.348</v>
      </c>
      <c r="K325" s="10" t="n">
        <v>0.17</v>
      </c>
      <c r="L325" s="11" t="s">
        <v>103</v>
      </c>
      <c r="M325" s="11" t="s">
        <v>103</v>
      </c>
      <c r="N325" s="11" t="s">
        <v>103</v>
      </c>
      <c r="O325" s="11" t="s">
        <v>103</v>
      </c>
      <c r="P325" s="4"/>
    </row>
    <row r="326" customFormat="false" ht="15" hidden="false" customHeight="false" outlineLevel="0" collapsed="false">
      <c r="A326" s="4" t="s">
        <v>524</v>
      </c>
      <c r="B326" s="4" t="n">
        <v>15</v>
      </c>
      <c r="C326" s="4" t="s">
        <v>443</v>
      </c>
      <c r="D326" s="4" t="s">
        <v>38</v>
      </c>
      <c r="E326" s="4" t="s">
        <v>101</v>
      </c>
      <c r="F326" s="4" t="s">
        <v>480</v>
      </c>
      <c r="G326" s="4" t="s">
        <v>523</v>
      </c>
      <c r="H326" s="4" t="s">
        <v>480</v>
      </c>
      <c r="I326" s="4" t="n">
        <v>500</v>
      </c>
      <c r="J326" s="10" t="n">
        <v>0.348</v>
      </c>
      <c r="K326" s="10" t="n">
        <v>0.17</v>
      </c>
      <c r="L326" s="11" t="s">
        <v>103</v>
      </c>
      <c r="M326" s="11" t="s">
        <v>103</v>
      </c>
      <c r="N326" s="11" t="s">
        <v>103</v>
      </c>
      <c r="O326" s="11" t="s">
        <v>103</v>
      </c>
      <c r="P326" s="4"/>
    </row>
    <row r="327" customFormat="false" ht="15" hidden="false" customHeight="false" outlineLevel="0" collapsed="false">
      <c r="A327" s="4" t="s">
        <v>525</v>
      </c>
      <c r="B327" s="4" t="n">
        <v>15</v>
      </c>
      <c r="C327" s="4" t="s">
        <v>443</v>
      </c>
      <c r="D327" s="4" t="s">
        <v>38</v>
      </c>
      <c r="E327" s="4" t="s">
        <v>101</v>
      </c>
      <c r="F327" s="4" t="s">
        <v>480</v>
      </c>
      <c r="G327" s="4" t="s">
        <v>523</v>
      </c>
      <c r="H327" s="4" t="s">
        <v>480</v>
      </c>
      <c r="I327" s="4" t="n">
        <v>500</v>
      </c>
      <c r="J327" s="10" t="n">
        <v>0.348</v>
      </c>
      <c r="K327" s="10" t="n">
        <v>0.17</v>
      </c>
      <c r="L327" s="11" t="s">
        <v>103</v>
      </c>
      <c r="M327" s="11" t="s">
        <v>103</v>
      </c>
      <c r="N327" s="11" t="s">
        <v>103</v>
      </c>
      <c r="O327" s="11" t="s">
        <v>103</v>
      </c>
      <c r="P327" s="4"/>
    </row>
    <row r="328" customFormat="false" ht="15" hidden="false" customHeight="false" outlineLevel="0" collapsed="false">
      <c r="A328" s="4" t="s">
        <v>526</v>
      </c>
      <c r="B328" s="4" t="n">
        <v>15</v>
      </c>
      <c r="C328" s="4" t="s">
        <v>443</v>
      </c>
      <c r="D328" s="4" t="s">
        <v>38</v>
      </c>
      <c r="E328" s="4" t="s">
        <v>101</v>
      </c>
      <c r="F328" s="4" t="s">
        <v>480</v>
      </c>
      <c r="G328" s="4" t="s">
        <v>523</v>
      </c>
      <c r="H328" s="4" t="s">
        <v>480</v>
      </c>
      <c r="I328" s="4" t="n">
        <v>500</v>
      </c>
      <c r="J328" s="10" t="n">
        <v>0.348</v>
      </c>
      <c r="K328" s="10" t="n">
        <v>0.17</v>
      </c>
      <c r="L328" s="11" t="s">
        <v>103</v>
      </c>
      <c r="M328" s="11" t="s">
        <v>103</v>
      </c>
      <c r="N328" s="11" t="s">
        <v>103</v>
      </c>
      <c r="O328" s="11" t="s">
        <v>103</v>
      </c>
      <c r="P328" s="4"/>
    </row>
    <row r="329" customFormat="false" ht="15" hidden="false" customHeight="false" outlineLevel="0" collapsed="false">
      <c r="A329" s="4" t="s">
        <v>527</v>
      </c>
      <c r="B329" s="4" t="n">
        <v>15</v>
      </c>
      <c r="C329" s="4" t="s">
        <v>443</v>
      </c>
      <c r="D329" s="4" t="s">
        <v>38</v>
      </c>
      <c r="E329" s="4" t="s">
        <v>101</v>
      </c>
      <c r="F329" s="4" t="s">
        <v>480</v>
      </c>
      <c r="G329" s="4" t="s">
        <v>523</v>
      </c>
      <c r="H329" s="4" t="s">
        <v>480</v>
      </c>
      <c r="I329" s="4" t="n">
        <v>500</v>
      </c>
      <c r="J329" s="10" t="n">
        <v>0.348</v>
      </c>
      <c r="K329" s="10" t="n">
        <v>0.17</v>
      </c>
      <c r="L329" s="11" t="s">
        <v>103</v>
      </c>
      <c r="M329" s="11" t="s">
        <v>103</v>
      </c>
      <c r="N329" s="11" t="s">
        <v>103</v>
      </c>
      <c r="O329" s="11" t="s">
        <v>103</v>
      </c>
      <c r="P329" s="4"/>
    </row>
    <row r="330" customFormat="false" ht="15" hidden="false" customHeight="false" outlineLevel="0" collapsed="false">
      <c r="A330" s="4" t="s">
        <v>528</v>
      </c>
      <c r="B330" s="4" t="n">
        <v>15</v>
      </c>
      <c r="C330" s="4" t="s">
        <v>443</v>
      </c>
      <c r="D330" s="4" t="s">
        <v>38</v>
      </c>
      <c r="E330" s="4" t="s">
        <v>101</v>
      </c>
      <c r="F330" s="4" t="s">
        <v>480</v>
      </c>
      <c r="G330" s="4" t="s">
        <v>523</v>
      </c>
      <c r="H330" s="4" t="s">
        <v>480</v>
      </c>
      <c r="I330" s="4" t="n">
        <v>500</v>
      </c>
      <c r="J330" s="10" t="n">
        <v>0.348</v>
      </c>
      <c r="K330" s="10" t="n">
        <v>0.17</v>
      </c>
      <c r="L330" s="11" t="s">
        <v>103</v>
      </c>
      <c r="M330" s="11" t="s">
        <v>103</v>
      </c>
      <c r="N330" s="11" t="s">
        <v>103</v>
      </c>
      <c r="O330" s="11" t="s">
        <v>103</v>
      </c>
      <c r="P330" s="4"/>
    </row>
    <row r="331" customFormat="false" ht="15" hidden="false" customHeight="false" outlineLevel="0" collapsed="false">
      <c r="A331" s="4" t="s">
        <v>529</v>
      </c>
      <c r="B331" s="4" t="n">
        <v>15</v>
      </c>
      <c r="C331" s="4" t="s">
        <v>443</v>
      </c>
      <c r="D331" s="4" t="s">
        <v>38</v>
      </c>
      <c r="E331" s="4" t="s">
        <v>101</v>
      </c>
      <c r="F331" s="4" t="s">
        <v>480</v>
      </c>
      <c r="G331" s="4" t="s">
        <v>523</v>
      </c>
      <c r="H331" s="4" t="s">
        <v>480</v>
      </c>
      <c r="I331" s="4" t="n">
        <v>500</v>
      </c>
      <c r="J331" s="10" t="n">
        <v>0.348</v>
      </c>
      <c r="K331" s="10" t="n">
        <v>0.17</v>
      </c>
      <c r="L331" s="11" t="s">
        <v>103</v>
      </c>
      <c r="M331" s="11" t="s">
        <v>103</v>
      </c>
      <c r="N331" s="11" t="s">
        <v>103</v>
      </c>
      <c r="O331" s="11" t="s">
        <v>103</v>
      </c>
      <c r="P331" s="4"/>
    </row>
    <row r="332" customFormat="false" ht="15" hidden="false" customHeight="false" outlineLevel="0" collapsed="false">
      <c r="A332" s="4" t="s">
        <v>530</v>
      </c>
      <c r="B332" s="4" t="n">
        <v>15</v>
      </c>
      <c r="C332" s="4" t="s">
        <v>443</v>
      </c>
      <c r="D332" s="4" t="s">
        <v>38</v>
      </c>
      <c r="E332" s="4" t="s">
        <v>101</v>
      </c>
      <c r="F332" s="4" t="s">
        <v>480</v>
      </c>
      <c r="G332" s="4" t="s">
        <v>523</v>
      </c>
      <c r="H332" s="4" t="s">
        <v>480</v>
      </c>
      <c r="I332" s="4" t="n">
        <v>500</v>
      </c>
      <c r="J332" s="10" t="n">
        <v>0.348</v>
      </c>
      <c r="K332" s="10" t="n">
        <v>0.17</v>
      </c>
      <c r="L332" s="11" t="s">
        <v>103</v>
      </c>
      <c r="M332" s="11" t="s">
        <v>103</v>
      </c>
      <c r="N332" s="11" t="s">
        <v>103</v>
      </c>
      <c r="O332" s="11" t="s">
        <v>103</v>
      </c>
      <c r="P332" s="4"/>
    </row>
    <row r="333" customFormat="false" ht="15" hidden="false" customHeight="false" outlineLevel="0" collapsed="false">
      <c r="A333" s="4" t="s">
        <v>531</v>
      </c>
      <c r="B333" s="4" t="n">
        <v>15</v>
      </c>
      <c r="C333" s="4" t="s">
        <v>443</v>
      </c>
      <c r="D333" s="4" t="s">
        <v>38</v>
      </c>
      <c r="E333" s="4" t="s">
        <v>101</v>
      </c>
      <c r="F333" s="4" t="s">
        <v>480</v>
      </c>
      <c r="G333" s="4" t="s">
        <v>523</v>
      </c>
      <c r="H333" s="4" t="s">
        <v>480</v>
      </c>
      <c r="I333" s="4" t="n">
        <v>500</v>
      </c>
      <c r="J333" s="10" t="n">
        <v>0.348</v>
      </c>
      <c r="K333" s="10" t="n">
        <v>0.17</v>
      </c>
      <c r="L333" s="11" t="s">
        <v>103</v>
      </c>
      <c r="M333" s="11" t="s">
        <v>103</v>
      </c>
      <c r="N333" s="11" t="s">
        <v>103</v>
      </c>
      <c r="O333" s="11" t="s">
        <v>103</v>
      </c>
      <c r="P333" s="4"/>
    </row>
    <row r="334" customFormat="false" ht="15" hidden="false" customHeight="false" outlineLevel="0" collapsed="false">
      <c r="A334" s="4" t="s">
        <v>532</v>
      </c>
      <c r="B334" s="4" t="n">
        <v>15</v>
      </c>
      <c r="C334" s="4" t="s">
        <v>443</v>
      </c>
      <c r="D334" s="4" t="s">
        <v>38</v>
      </c>
      <c r="E334" s="4" t="s">
        <v>101</v>
      </c>
      <c r="F334" s="4" t="s">
        <v>480</v>
      </c>
      <c r="G334" s="4" t="s">
        <v>523</v>
      </c>
      <c r="H334" s="4" t="s">
        <v>480</v>
      </c>
      <c r="I334" s="4" t="n">
        <v>500</v>
      </c>
      <c r="J334" s="10" t="n">
        <v>0.348</v>
      </c>
      <c r="K334" s="10" t="n">
        <v>0.17</v>
      </c>
      <c r="L334" s="11" t="s">
        <v>103</v>
      </c>
      <c r="M334" s="11" t="s">
        <v>103</v>
      </c>
      <c r="N334" s="11" t="s">
        <v>103</v>
      </c>
      <c r="O334" s="11" t="s">
        <v>103</v>
      </c>
      <c r="P334" s="4"/>
    </row>
    <row r="335" customFormat="false" ht="15" hidden="false" customHeight="false" outlineLevel="0" collapsed="false">
      <c r="A335" s="4" t="s">
        <v>533</v>
      </c>
      <c r="B335" s="4" t="n">
        <v>15</v>
      </c>
      <c r="C335" s="4" t="s">
        <v>443</v>
      </c>
      <c r="D335" s="4" t="s">
        <v>38</v>
      </c>
      <c r="E335" s="4" t="s">
        <v>101</v>
      </c>
      <c r="F335" s="4" t="s">
        <v>480</v>
      </c>
      <c r="G335" s="4" t="s">
        <v>523</v>
      </c>
      <c r="H335" s="4" t="s">
        <v>480</v>
      </c>
      <c r="I335" s="4" t="n">
        <v>500</v>
      </c>
      <c r="J335" s="10" t="n">
        <v>0.348</v>
      </c>
      <c r="K335" s="10" t="n">
        <v>0.17</v>
      </c>
      <c r="L335" s="11" t="s">
        <v>103</v>
      </c>
      <c r="M335" s="11" t="s">
        <v>103</v>
      </c>
      <c r="N335" s="11" t="s">
        <v>103</v>
      </c>
      <c r="O335" s="11" t="s">
        <v>103</v>
      </c>
      <c r="P335" s="4"/>
    </row>
    <row r="336" customFormat="false" ht="15" hidden="false" customHeight="false" outlineLevel="0" collapsed="false">
      <c r="A336" s="4" t="s">
        <v>534</v>
      </c>
      <c r="B336" s="4" t="n">
        <v>15</v>
      </c>
      <c r="C336" s="4" t="s">
        <v>443</v>
      </c>
      <c r="D336" s="4" t="s">
        <v>38</v>
      </c>
      <c r="E336" s="4" t="s">
        <v>101</v>
      </c>
      <c r="F336" s="4" t="s">
        <v>480</v>
      </c>
      <c r="G336" s="4" t="s">
        <v>523</v>
      </c>
      <c r="H336" s="4" t="s">
        <v>480</v>
      </c>
      <c r="I336" s="4" t="n">
        <v>500</v>
      </c>
      <c r="J336" s="10" t="n">
        <v>0.348</v>
      </c>
      <c r="K336" s="10" t="n">
        <v>0.17</v>
      </c>
      <c r="L336" s="11" t="s">
        <v>103</v>
      </c>
      <c r="M336" s="11" t="s">
        <v>103</v>
      </c>
      <c r="N336" s="11" t="s">
        <v>103</v>
      </c>
      <c r="O336" s="11" t="s">
        <v>103</v>
      </c>
      <c r="P336" s="4"/>
    </row>
    <row r="337" customFormat="false" ht="15" hidden="false" customHeight="false" outlineLevel="0" collapsed="false">
      <c r="A337" s="4" t="s">
        <v>535</v>
      </c>
      <c r="B337" s="4" t="n">
        <v>15</v>
      </c>
      <c r="C337" s="4" t="s">
        <v>536</v>
      </c>
      <c r="D337" s="4" t="s">
        <v>38</v>
      </c>
      <c r="E337" s="4" t="s">
        <v>101</v>
      </c>
      <c r="F337" s="4" t="s">
        <v>537</v>
      </c>
      <c r="G337" s="4" t="s">
        <v>538</v>
      </c>
      <c r="H337" s="4" t="s">
        <v>537</v>
      </c>
      <c r="I337" s="4" t="n">
        <v>60</v>
      </c>
      <c r="J337" s="10" t="n">
        <v>0.348</v>
      </c>
      <c r="K337" s="10" t="n">
        <v>0.17</v>
      </c>
      <c r="L337" s="11" t="s">
        <v>103</v>
      </c>
      <c r="M337" s="11" t="s">
        <v>103</v>
      </c>
      <c r="N337" s="11" t="s">
        <v>103</v>
      </c>
      <c r="O337" s="11" t="s">
        <v>103</v>
      </c>
      <c r="P337" s="4"/>
    </row>
    <row r="338" customFormat="false" ht="15" hidden="false" customHeight="false" outlineLevel="0" collapsed="false">
      <c r="A338" s="4" t="s">
        <v>539</v>
      </c>
      <c r="B338" s="4" t="n">
        <v>15</v>
      </c>
      <c r="C338" s="4" t="s">
        <v>536</v>
      </c>
      <c r="D338" s="4" t="s">
        <v>38</v>
      </c>
      <c r="E338" s="4" t="s">
        <v>101</v>
      </c>
      <c r="F338" s="4" t="s">
        <v>537</v>
      </c>
      <c r="G338" s="4" t="s">
        <v>538</v>
      </c>
      <c r="H338" s="4" t="s">
        <v>537</v>
      </c>
      <c r="I338" s="4" t="n">
        <v>60</v>
      </c>
      <c r="J338" s="10" t="n">
        <v>0.348</v>
      </c>
      <c r="K338" s="10" t="n">
        <v>0.17</v>
      </c>
      <c r="L338" s="11" t="s">
        <v>103</v>
      </c>
      <c r="M338" s="11" t="s">
        <v>103</v>
      </c>
      <c r="N338" s="11" t="s">
        <v>103</v>
      </c>
      <c r="O338" s="11" t="s">
        <v>103</v>
      </c>
      <c r="P338" s="4"/>
    </row>
    <row r="339" customFormat="false" ht="15" hidden="false" customHeight="false" outlineLevel="0" collapsed="false">
      <c r="A339" s="4" t="s">
        <v>540</v>
      </c>
      <c r="B339" s="4" t="n">
        <v>15</v>
      </c>
      <c r="C339" s="4" t="s">
        <v>536</v>
      </c>
      <c r="D339" s="4" t="s">
        <v>38</v>
      </c>
      <c r="E339" s="4" t="s">
        <v>101</v>
      </c>
      <c r="F339" s="4" t="s">
        <v>541</v>
      </c>
      <c r="G339" s="4" t="s">
        <v>542</v>
      </c>
      <c r="H339" s="4" t="s">
        <v>543</v>
      </c>
      <c r="I339" s="4" t="n">
        <v>60</v>
      </c>
      <c r="J339" s="10" t="n">
        <v>0.348</v>
      </c>
      <c r="K339" s="10" t="n">
        <v>0.17</v>
      </c>
      <c r="L339" s="11" t="s">
        <v>103</v>
      </c>
      <c r="M339" s="11" t="s">
        <v>103</v>
      </c>
      <c r="N339" s="11" t="s">
        <v>103</v>
      </c>
      <c r="O339" s="11" t="s">
        <v>103</v>
      </c>
      <c r="P339" s="4"/>
    </row>
    <row r="340" customFormat="false" ht="15" hidden="false" customHeight="false" outlineLevel="0" collapsed="false">
      <c r="A340" s="4" t="s">
        <v>544</v>
      </c>
      <c r="B340" s="4" t="n">
        <v>15</v>
      </c>
      <c r="C340" s="4" t="s">
        <v>536</v>
      </c>
      <c r="D340" s="4" t="s">
        <v>38</v>
      </c>
      <c r="E340" s="4" t="s">
        <v>101</v>
      </c>
      <c r="F340" s="4" t="s">
        <v>545</v>
      </c>
      <c r="G340" s="4" t="s">
        <v>542</v>
      </c>
      <c r="H340" s="4" t="s">
        <v>543</v>
      </c>
      <c r="I340" s="4" t="n">
        <v>60</v>
      </c>
      <c r="J340" s="10" t="n">
        <v>0.348</v>
      </c>
      <c r="K340" s="10" t="n">
        <v>0.17</v>
      </c>
      <c r="L340" s="11" t="s">
        <v>103</v>
      </c>
      <c r="M340" s="11" t="s">
        <v>103</v>
      </c>
      <c r="N340" s="11" t="s">
        <v>103</v>
      </c>
      <c r="O340" s="11" t="s">
        <v>103</v>
      </c>
      <c r="P340" s="4"/>
    </row>
    <row r="341" customFormat="false" ht="15" hidden="false" customHeight="false" outlineLevel="0" collapsed="false">
      <c r="A341" s="4" t="s">
        <v>546</v>
      </c>
      <c r="B341" s="4" t="n">
        <v>15</v>
      </c>
      <c r="C341" s="4" t="s">
        <v>536</v>
      </c>
      <c r="D341" s="4" t="s">
        <v>38</v>
      </c>
      <c r="E341" s="4" t="s">
        <v>101</v>
      </c>
      <c r="F341" s="4" t="s">
        <v>545</v>
      </c>
      <c r="G341" s="4" t="s">
        <v>481</v>
      </c>
      <c r="H341" s="4" t="s">
        <v>543</v>
      </c>
      <c r="I341" s="4" t="n">
        <v>60</v>
      </c>
      <c r="J341" s="10" t="n">
        <v>0.348</v>
      </c>
      <c r="K341" s="10" t="n">
        <v>0.17</v>
      </c>
      <c r="L341" s="11" t="s">
        <v>103</v>
      </c>
      <c r="M341" s="11" t="s">
        <v>103</v>
      </c>
      <c r="N341" s="11" t="s">
        <v>103</v>
      </c>
      <c r="O341" s="11" t="s">
        <v>103</v>
      </c>
      <c r="P341" s="4"/>
    </row>
    <row r="342" customFormat="false" ht="15" hidden="false" customHeight="false" outlineLevel="0" collapsed="false">
      <c r="A342" s="4" t="s">
        <v>547</v>
      </c>
      <c r="B342" s="4" t="n">
        <v>15</v>
      </c>
      <c r="C342" s="4" t="s">
        <v>536</v>
      </c>
      <c r="D342" s="4" t="s">
        <v>38</v>
      </c>
      <c r="E342" s="4" t="s">
        <v>101</v>
      </c>
      <c r="F342" s="4" t="s">
        <v>548</v>
      </c>
      <c r="G342" s="4" t="s">
        <v>549</v>
      </c>
      <c r="H342" s="4" t="s">
        <v>543</v>
      </c>
      <c r="I342" s="4" t="n">
        <v>60</v>
      </c>
      <c r="J342" s="10" t="n">
        <v>0.348</v>
      </c>
      <c r="K342" s="10" t="n">
        <v>0.17</v>
      </c>
      <c r="L342" s="11" t="s">
        <v>103</v>
      </c>
      <c r="M342" s="11" t="s">
        <v>103</v>
      </c>
      <c r="N342" s="11" t="s">
        <v>103</v>
      </c>
      <c r="O342" s="11" t="s">
        <v>103</v>
      </c>
      <c r="P342" s="4"/>
    </row>
    <row r="343" customFormat="false" ht="15" hidden="false" customHeight="false" outlineLevel="0" collapsed="false">
      <c r="A343" s="4" t="s">
        <v>550</v>
      </c>
      <c r="B343" s="4" t="n">
        <v>15</v>
      </c>
      <c r="C343" s="4" t="s">
        <v>536</v>
      </c>
      <c r="D343" s="4" t="s">
        <v>38</v>
      </c>
      <c r="E343" s="4" t="s">
        <v>101</v>
      </c>
      <c r="F343" s="4" t="s">
        <v>545</v>
      </c>
      <c r="G343" s="4" t="s">
        <v>549</v>
      </c>
      <c r="H343" s="4" t="s">
        <v>543</v>
      </c>
      <c r="I343" s="4" t="n">
        <v>60</v>
      </c>
      <c r="J343" s="10" t="n">
        <v>0.348</v>
      </c>
      <c r="K343" s="10" t="n">
        <v>0.17</v>
      </c>
      <c r="L343" s="11" t="s">
        <v>103</v>
      </c>
      <c r="M343" s="11" t="s">
        <v>103</v>
      </c>
      <c r="N343" s="11" t="s">
        <v>103</v>
      </c>
      <c r="O343" s="11" t="s">
        <v>103</v>
      </c>
      <c r="P343" s="4"/>
    </row>
    <row r="344" customFormat="false" ht="15" hidden="false" customHeight="false" outlineLevel="0" collapsed="false">
      <c r="A344" s="4" t="s">
        <v>551</v>
      </c>
      <c r="B344" s="4" t="n">
        <v>15</v>
      </c>
      <c r="C344" s="4" t="s">
        <v>536</v>
      </c>
      <c r="D344" s="4" t="s">
        <v>38</v>
      </c>
      <c r="E344" s="4" t="s">
        <v>101</v>
      </c>
      <c r="F344" s="4" t="s">
        <v>545</v>
      </c>
      <c r="G344" s="4" t="s">
        <v>523</v>
      </c>
      <c r="H344" s="4" t="s">
        <v>543</v>
      </c>
      <c r="I344" s="4" t="n">
        <v>60</v>
      </c>
      <c r="J344" s="10" t="n">
        <v>0.348</v>
      </c>
      <c r="K344" s="10" t="n">
        <v>0.17</v>
      </c>
      <c r="L344" s="11" t="s">
        <v>103</v>
      </c>
      <c r="M344" s="11" t="s">
        <v>103</v>
      </c>
      <c r="N344" s="11" t="s">
        <v>103</v>
      </c>
      <c r="O344" s="11" t="s">
        <v>103</v>
      </c>
      <c r="P344" s="4"/>
    </row>
    <row r="345" customFormat="false" ht="15" hidden="false" customHeight="false" outlineLevel="0" collapsed="false">
      <c r="A345" s="4" t="s">
        <v>552</v>
      </c>
      <c r="B345" s="4" t="n">
        <v>15</v>
      </c>
      <c r="C345" s="4" t="s">
        <v>536</v>
      </c>
      <c r="D345" s="4" t="s">
        <v>38</v>
      </c>
      <c r="E345" s="4" t="s">
        <v>101</v>
      </c>
      <c r="F345" s="4" t="s">
        <v>545</v>
      </c>
      <c r="G345" s="4" t="s">
        <v>523</v>
      </c>
      <c r="H345" s="4" t="s">
        <v>543</v>
      </c>
      <c r="I345" s="4" t="n">
        <v>60</v>
      </c>
      <c r="J345" s="10" t="n">
        <v>0.348</v>
      </c>
      <c r="K345" s="10" t="n">
        <v>0.17</v>
      </c>
      <c r="L345" s="11" t="s">
        <v>103</v>
      </c>
      <c r="M345" s="11" t="s">
        <v>103</v>
      </c>
      <c r="N345" s="11" t="s">
        <v>103</v>
      </c>
      <c r="O345" s="11" t="s">
        <v>103</v>
      </c>
      <c r="P345" s="4"/>
    </row>
    <row r="346" customFormat="false" ht="15" hidden="false" customHeight="false" outlineLevel="0" collapsed="false">
      <c r="A346" s="4" t="s">
        <v>553</v>
      </c>
      <c r="B346" s="4" t="n">
        <v>15</v>
      </c>
      <c r="C346" s="4" t="s">
        <v>536</v>
      </c>
      <c r="D346" s="4" t="s">
        <v>38</v>
      </c>
      <c r="E346" s="4" t="s">
        <v>101</v>
      </c>
      <c r="F346" s="4" t="s">
        <v>545</v>
      </c>
      <c r="G346" s="4" t="s">
        <v>523</v>
      </c>
      <c r="H346" s="4" t="s">
        <v>543</v>
      </c>
      <c r="I346" s="4" t="n">
        <v>60</v>
      </c>
      <c r="J346" s="10" t="n">
        <v>0.348</v>
      </c>
      <c r="K346" s="10" t="n">
        <v>0.17</v>
      </c>
      <c r="L346" s="11" t="s">
        <v>103</v>
      </c>
      <c r="M346" s="11" t="s">
        <v>103</v>
      </c>
      <c r="N346" s="11" t="s">
        <v>103</v>
      </c>
      <c r="O346" s="11" t="s">
        <v>103</v>
      </c>
      <c r="P346" s="4"/>
    </row>
    <row r="347" customFormat="false" ht="15" hidden="false" customHeight="false" outlineLevel="0" collapsed="false">
      <c r="A347" s="4" t="s">
        <v>554</v>
      </c>
      <c r="B347" s="4" t="n">
        <v>15</v>
      </c>
      <c r="C347" s="4" t="s">
        <v>536</v>
      </c>
      <c r="D347" s="4" t="s">
        <v>38</v>
      </c>
      <c r="E347" s="4" t="s">
        <v>101</v>
      </c>
      <c r="F347" s="4" t="s">
        <v>555</v>
      </c>
      <c r="G347" s="4" t="s">
        <v>549</v>
      </c>
      <c r="H347" s="4" t="s">
        <v>543</v>
      </c>
      <c r="I347" s="4" t="n">
        <v>60</v>
      </c>
      <c r="J347" s="10" t="n">
        <v>0.348</v>
      </c>
      <c r="K347" s="10" t="n">
        <v>0.17</v>
      </c>
      <c r="L347" s="11" t="s">
        <v>103</v>
      </c>
      <c r="M347" s="11" t="s">
        <v>103</v>
      </c>
      <c r="N347" s="11" t="s">
        <v>103</v>
      </c>
      <c r="O347" s="11" t="s">
        <v>103</v>
      </c>
      <c r="P347" s="4"/>
    </row>
    <row r="348" customFormat="false" ht="15" hidden="false" customHeight="false" outlineLevel="0" collapsed="false">
      <c r="A348" s="4" t="s">
        <v>556</v>
      </c>
      <c r="B348" s="4" t="n">
        <v>15</v>
      </c>
      <c r="C348" s="4" t="s">
        <v>536</v>
      </c>
      <c r="D348" s="4" t="s">
        <v>38</v>
      </c>
      <c r="E348" s="4" t="s">
        <v>101</v>
      </c>
      <c r="F348" s="4" t="s">
        <v>557</v>
      </c>
      <c r="G348" s="4" t="s">
        <v>558</v>
      </c>
      <c r="H348" s="4" t="s">
        <v>559</v>
      </c>
      <c r="I348" s="4" t="n">
        <v>60</v>
      </c>
      <c r="J348" s="10" t="n">
        <v>0.348</v>
      </c>
      <c r="K348" s="10" t="n">
        <v>0.17</v>
      </c>
      <c r="L348" s="11" t="s">
        <v>103</v>
      </c>
      <c r="M348" s="11" t="s">
        <v>103</v>
      </c>
      <c r="N348" s="11" t="s">
        <v>103</v>
      </c>
      <c r="O348" s="11" t="s">
        <v>103</v>
      </c>
      <c r="P348" s="4"/>
    </row>
    <row r="349" customFormat="false" ht="15" hidden="false" customHeight="false" outlineLevel="0" collapsed="false">
      <c r="A349" s="4" t="s">
        <v>560</v>
      </c>
      <c r="B349" s="4" t="n">
        <v>15</v>
      </c>
      <c r="C349" s="4" t="s">
        <v>536</v>
      </c>
      <c r="D349" s="4" t="s">
        <v>38</v>
      </c>
      <c r="E349" s="4" t="s">
        <v>101</v>
      </c>
      <c r="F349" s="4" t="s">
        <v>557</v>
      </c>
      <c r="G349" s="4" t="s">
        <v>558</v>
      </c>
      <c r="H349" s="4" t="s">
        <v>559</v>
      </c>
      <c r="I349" s="4" t="n">
        <v>60</v>
      </c>
      <c r="J349" s="10" t="n">
        <v>0.348</v>
      </c>
      <c r="K349" s="10" t="n">
        <v>0.17</v>
      </c>
      <c r="L349" s="11" t="s">
        <v>103</v>
      </c>
      <c r="M349" s="11" t="s">
        <v>103</v>
      </c>
      <c r="N349" s="11" t="s">
        <v>103</v>
      </c>
      <c r="O349" s="11" t="s">
        <v>103</v>
      </c>
      <c r="P349" s="4"/>
    </row>
    <row r="350" customFormat="false" ht="15" hidden="false" customHeight="false" outlineLevel="0" collapsed="false">
      <c r="A350" s="4" t="s">
        <v>561</v>
      </c>
      <c r="B350" s="4" t="n">
        <v>15</v>
      </c>
      <c r="C350" s="4" t="s">
        <v>536</v>
      </c>
      <c r="D350" s="4" t="s">
        <v>38</v>
      </c>
      <c r="E350" s="4" t="s">
        <v>101</v>
      </c>
      <c r="F350" s="4" t="s">
        <v>562</v>
      </c>
      <c r="G350" s="4" t="s">
        <v>549</v>
      </c>
      <c r="H350" s="4" t="s">
        <v>559</v>
      </c>
      <c r="I350" s="4" t="n">
        <v>60</v>
      </c>
      <c r="J350" s="10" t="n">
        <v>0.348</v>
      </c>
      <c r="K350" s="10" t="n">
        <v>0.17</v>
      </c>
      <c r="L350" s="11" t="s">
        <v>103</v>
      </c>
      <c r="M350" s="11" t="s">
        <v>103</v>
      </c>
      <c r="N350" s="11" t="s">
        <v>103</v>
      </c>
      <c r="O350" s="11" t="s">
        <v>103</v>
      </c>
      <c r="P350" s="4"/>
    </row>
    <row r="351" customFormat="false" ht="15" hidden="false" customHeight="false" outlineLevel="0" collapsed="false">
      <c r="A351" s="4" t="s">
        <v>563</v>
      </c>
      <c r="B351" s="4" t="n">
        <v>15</v>
      </c>
      <c r="C351" s="4" t="s">
        <v>536</v>
      </c>
      <c r="D351" s="4" t="s">
        <v>38</v>
      </c>
      <c r="E351" s="4" t="s">
        <v>101</v>
      </c>
      <c r="F351" s="4" t="s">
        <v>557</v>
      </c>
      <c r="G351" s="4" t="s">
        <v>481</v>
      </c>
      <c r="H351" s="4" t="s">
        <v>559</v>
      </c>
      <c r="I351" s="4" t="n">
        <v>60</v>
      </c>
      <c r="J351" s="10" t="n">
        <v>0.348</v>
      </c>
      <c r="K351" s="10" t="n">
        <v>0.17</v>
      </c>
      <c r="L351" s="11" t="s">
        <v>103</v>
      </c>
      <c r="M351" s="11" t="s">
        <v>103</v>
      </c>
      <c r="N351" s="11" t="s">
        <v>103</v>
      </c>
      <c r="O351" s="11" t="s">
        <v>103</v>
      </c>
      <c r="P351" s="4"/>
    </row>
    <row r="352" customFormat="false" ht="15" hidden="false" customHeight="false" outlineLevel="0" collapsed="false">
      <c r="A352" s="4" t="s">
        <v>564</v>
      </c>
      <c r="B352" s="4" t="n">
        <v>15</v>
      </c>
      <c r="C352" s="4" t="s">
        <v>536</v>
      </c>
      <c r="D352" s="4" t="s">
        <v>38</v>
      </c>
      <c r="E352" s="4" t="s">
        <v>101</v>
      </c>
      <c r="F352" s="4" t="s">
        <v>557</v>
      </c>
      <c r="G352" s="4" t="s">
        <v>523</v>
      </c>
      <c r="H352" s="4" t="s">
        <v>559</v>
      </c>
      <c r="I352" s="4" t="n">
        <v>60</v>
      </c>
      <c r="J352" s="10" t="n">
        <v>0.348</v>
      </c>
      <c r="K352" s="10" t="n">
        <v>0.17</v>
      </c>
      <c r="L352" s="11" t="s">
        <v>103</v>
      </c>
      <c r="M352" s="11" t="s">
        <v>103</v>
      </c>
      <c r="N352" s="11" t="s">
        <v>103</v>
      </c>
      <c r="O352" s="11" t="s">
        <v>103</v>
      </c>
      <c r="P352" s="4"/>
    </row>
    <row r="353" customFormat="false" ht="15" hidden="false" customHeight="false" outlineLevel="0" collapsed="false">
      <c r="A353" s="4" t="s">
        <v>565</v>
      </c>
      <c r="B353" s="4" t="n">
        <v>15</v>
      </c>
      <c r="C353" s="4" t="s">
        <v>536</v>
      </c>
      <c r="D353" s="4" t="s">
        <v>38</v>
      </c>
      <c r="E353" s="4" t="s">
        <v>101</v>
      </c>
      <c r="F353" s="4" t="s">
        <v>566</v>
      </c>
      <c r="G353" s="4" t="s">
        <v>549</v>
      </c>
      <c r="H353" s="4" t="s">
        <v>559</v>
      </c>
      <c r="I353" s="4" t="n">
        <v>60</v>
      </c>
      <c r="J353" s="10" t="n">
        <v>0.348</v>
      </c>
      <c r="K353" s="10" t="n">
        <v>0.17</v>
      </c>
      <c r="L353" s="11" t="s">
        <v>103</v>
      </c>
      <c r="M353" s="11" t="s">
        <v>103</v>
      </c>
      <c r="N353" s="11" t="s">
        <v>103</v>
      </c>
      <c r="O353" s="11" t="s">
        <v>103</v>
      </c>
      <c r="P353" s="4"/>
    </row>
    <row r="354" customFormat="false" ht="15" hidden="false" customHeight="false" outlineLevel="0" collapsed="false">
      <c r="A354" s="4" t="s">
        <v>567</v>
      </c>
      <c r="B354" s="4" t="n">
        <v>15</v>
      </c>
      <c r="C354" s="4" t="s">
        <v>536</v>
      </c>
      <c r="D354" s="4" t="s">
        <v>38</v>
      </c>
      <c r="E354" s="4" t="s">
        <v>101</v>
      </c>
      <c r="F354" s="4" t="s">
        <v>566</v>
      </c>
      <c r="G354" s="4" t="s">
        <v>549</v>
      </c>
      <c r="H354" s="4" t="s">
        <v>559</v>
      </c>
      <c r="I354" s="4" t="n">
        <v>60</v>
      </c>
      <c r="J354" s="10" t="n">
        <v>0.348</v>
      </c>
      <c r="K354" s="10" t="n">
        <v>0.17</v>
      </c>
      <c r="L354" s="11" t="s">
        <v>103</v>
      </c>
      <c r="M354" s="11" t="s">
        <v>103</v>
      </c>
      <c r="N354" s="11" t="s">
        <v>103</v>
      </c>
      <c r="O354" s="11" t="s">
        <v>103</v>
      </c>
      <c r="P354" s="4"/>
    </row>
    <row r="355" customFormat="false" ht="15" hidden="false" customHeight="false" outlineLevel="0" collapsed="false">
      <c r="A355" s="4" t="s">
        <v>568</v>
      </c>
      <c r="B355" s="4" t="n">
        <v>15</v>
      </c>
      <c r="C355" s="4" t="s">
        <v>536</v>
      </c>
      <c r="D355" s="4" t="s">
        <v>38</v>
      </c>
      <c r="E355" s="4" t="s">
        <v>101</v>
      </c>
      <c r="F355" s="4" t="s">
        <v>569</v>
      </c>
      <c r="G355" s="4" t="s">
        <v>481</v>
      </c>
      <c r="H355" s="4" t="s">
        <v>559</v>
      </c>
      <c r="I355" s="4" t="n">
        <v>60</v>
      </c>
      <c r="J355" s="10" t="n">
        <v>0.348</v>
      </c>
      <c r="K355" s="10" t="n">
        <v>0.17</v>
      </c>
      <c r="L355" s="11" t="s">
        <v>103</v>
      </c>
      <c r="M355" s="11" t="s">
        <v>103</v>
      </c>
      <c r="N355" s="11" t="s">
        <v>103</v>
      </c>
      <c r="O355" s="11" t="s">
        <v>103</v>
      </c>
      <c r="P355" s="4"/>
    </row>
    <row r="356" customFormat="false" ht="15" hidden="false" customHeight="false" outlineLevel="0" collapsed="false">
      <c r="A356" s="4" t="s">
        <v>570</v>
      </c>
      <c r="B356" s="4" t="n">
        <v>15</v>
      </c>
      <c r="C356" s="4" t="s">
        <v>536</v>
      </c>
      <c r="D356" s="4" t="s">
        <v>38</v>
      </c>
      <c r="E356" s="4" t="s">
        <v>101</v>
      </c>
      <c r="F356" s="4" t="s">
        <v>569</v>
      </c>
      <c r="G356" s="4" t="s">
        <v>481</v>
      </c>
      <c r="H356" s="4" t="s">
        <v>559</v>
      </c>
      <c r="I356" s="4" t="n">
        <v>60</v>
      </c>
      <c r="J356" s="10" t="n">
        <v>0.348</v>
      </c>
      <c r="K356" s="10" t="n">
        <v>0.17</v>
      </c>
      <c r="L356" s="11" t="s">
        <v>103</v>
      </c>
      <c r="M356" s="11" t="s">
        <v>103</v>
      </c>
      <c r="N356" s="11" t="s">
        <v>103</v>
      </c>
      <c r="O356" s="11" t="s">
        <v>103</v>
      </c>
      <c r="P356" s="4"/>
    </row>
    <row r="357" customFormat="false" ht="15" hidden="false" customHeight="false" outlineLevel="0" collapsed="false">
      <c r="A357" s="4" t="s">
        <v>571</v>
      </c>
      <c r="B357" s="4" t="n">
        <v>15</v>
      </c>
      <c r="C357" s="4" t="s">
        <v>536</v>
      </c>
      <c r="D357" s="4" t="s">
        <v>38</v>
      </c>
      <c r="E357" s="4" t="s">
        <v>101</v>
      </c>
      <c r="F357" s="4" t="s">
        <v>569</v>
      </c>
      <c r="G357" s="4" t="s">
        <v>481</v>
      </c>
      <c r="H357" s="4" t="s">
        <v>559</v>
      </c>
      <c r="I357" s="4" t="n">
        <v>60</v>
      </c>
      <c r="J357" s="10" t="n">
        <v>0.348</v>
      </c>
      <c r="K357" s="10" t="n">
        <v>0.17</v>
      </c>
      <c r="L357" s="11" t="s">
        <v>103</v>
      </c>
      <c r="M357" s="11" t="s">
        <v>103</v>
      </c>
      <c r="N357" s="11" t="s">
        <v>103</v>
      </c>
      <c r="O357" s="11" t="s">
        <v>103</v>
      </c>
      <c r="P357" s="4"/>
    </row>
    <row r="358" customFormat="false" ht="15" hidden="false" customHeight="false" outlineLevel="0" collapsed="false">
      <c r="A358" s="4" t="s">
        <v>572</v>
      </c>
      <c r="B358" s="4" t="n">
        <v>15</v>
      </c>
      <c r="C358" s="4" t="s">
        <v>536</v>
      </c>
      <c r="D358" s="4" t="s">
        <v>38</v>
      </c>
      <c r="E358" s="4" t="s">
        <v>101</v>
      </c>
      <c r="F358" s="4" t="s">
        <v>569</v>
      </c>
      <c r="G358" s="4" t="s">
        <v>523</v>
      </c>
      <c r="H358" s="4" t="s">
        <v>559</v>
      </c>
      <c r="I358" s="4" t="n">
        <v>60</v>
      </c>
      <c r="J358" s="10" t="n">
        <v>0.348</v>
      </c>
      <c r="K358" s="10" t="n">
        <v>0.17</v>
      </c>
      <c r="L358" s="11" t="s">
        <v>103</v>
      </c>
      <c r="M358" s="11" t="s">
        <v>103</v>
      </c>
      <c r="N358" s="11" t="s">
        <v>103</v>
      </c>
      <c r="O358" s="11" t="s">
        <v>103</v>
      </c>
      <c r="P358" s="4"/>
    </row>
    <row r="359" customFormat="false" ht="15" hidden="false" customHeight="false" outlineLevel="0" collapsed="false">
      <c r="A359" s="4" t="s">
        <v>573</v>
      </c>
      <c r="B359" s="4" t="n">
        <v>15</v>
      </c>
      <c r="C359" s="4" t="s">
        <v>536</v>
      </c>
      <c r="D359" s="4" t="s">
        <v>38</v>
      </c>
      <c r="E359" s="4" t="s">
        <v>101</v>
      </c>
      <c r="F359" s="4" t="s">
        <v>569</v>
      </c>
      <c r="G359" s="4" t="s">
        <v>523</v>
      </c>
      <c r="H359" s="4" t="s">
        <v>559</v>
      </c>
      <c r="I359" s="4" t="n">
        <v>60</v>
      </c>
      <c r="J359" s="10" t="n">
        <v>0.348</v>
      </c>
      <c r="K359" s="10" t="n">
        <v>0.17</v>
      </c>
      <c r="L359" s="11" t="s">
        <v>103</v>
      </c>
      <c r="M359" s="11" t="s">
        <v>103</v>
      </c>
      <c r="N359" s="11" t="s">
        <v>103</v>
      </c>
      <c r="O359" s="11" t="s">
        <v>103</v>
      </c>
      <c r="P359" s="4"/>
    </row>
    <row r="360" customFormat="false" ht="15" hidden="false" customHeight="false" outlineLevel="0" collapsed="false">
      <c r="A360" s="4" t="s">
        <v>574</v>
      </c>
      <c r="B360" s="4" t="n">
        <v>15</v>
      </c>
      <c r="C360" s="4" t="s">
        <v>536</v>
      </c>
      <c r="D360" s="4" t="s">
        <v>38</v>
      </c>
      <c r="E360" s="4" t="s">
        <v>101</v>
      </c>
      <c r="F360" s="4" t="s">
        <v>575</v>
      </c>
      <c r="G360" s="4" t="s">
        <v>549</v>
      </c>
      <c r="H360" s="4" t="s">
        <v>559</v>
      </c>
      <c r="I360" s="4" t="n">
        <v>60</v>
      </c>
      <c r="J360" s="10" t="n">
        <v>0.348</v>
      </c>
      <c r="K360" s="10" t="n">
        <v>0.17</v>
      </c>
      <c r="L360" s="11" t="s">
        <v>103</v>
      </c>
      <c r="M360" s="11" t="s">
        <v>103</v>
      </c>
      <c r="N360" s="11" t="s">
        <v>103</v>
      </c>
      <c r="O360" s="11" t="s">
        <v>103</v>
      </c>
      <c r="P360" s="4"/>
    </row>
    <row r="361" customFormat="false" ht="15" hidden="false" customHeight="false" outlineLevel="0" collapsed="false">
      <c r="A361" s="4" t="s">
        <v>576</v>
      </c>
      <c r="B361" s="4" t="n">
        <v>15</v>
      </c>
      <c r="C361" s="4" t="s">
        <v>536</v>
      </c>
      <c r="D361" s="4" t="s">
        <v>38</v>
      </c>
      <c r="E361" s="4" t="s">
        <v>101</v>
      </c>
      <c r="F361" s="4" t="s">
        <v>575</v>
      </c>
      <c r="G361" s="4" t="s">
        <v>549</v>
      </c>
      <c r="H361" s="4" t="s">
        <v>559</v>
      </c>
      <c r="I361" s="4" t="n">
        <v>60</v>
      </c>
      <c r="J361" s="10" t="n">
        <v>0.348</v>
      </c>
      <c r="K361" s="10" t="n">
        <v>0.17</v>
      </c>
      <c r="L361" s="11" t="s">
        <v>103</v>
      </c>
      <c r="M361" s="11" t="s">
        <v>103</v>
      </c>
      <c r="N361" s="11" t="s">
        <v>103</v>
      </c>
      <c r="O361" s="11" t="s">
        <v>103</v>
      </c>
      <c r="P361" s="4"/>
    </row>
    <row r="362" customFormat="false" ht="15" hidden="false" customHeight="false" outlineLevel="0" collapsed="false">
      <c r="A362" s="4" t="s">
        <v>577</v>
      </c>
      <c r="B362" s="4" t="n">
        <v>15</v>
      </c>
      <c r="C362" s="4" t="s">
        <v>536</v>
      </c>
      <c r="D362" s="4" t="s">
        <v>38</v>
      </c>
      <c r="E362" s="4" t="s">
        <v>101</v>
      </c>
      <c r="F362" s="4" t="s">
        <v>569</v>
      </c>
      <c r="G362" s="4" t="s">
        <v>549</v>
      </c>
      <c r="H362" s="4" t="s">
        <v>559</v>
      </c>
      <c r="I362" s="4" t="n">
        <v>60</v>
      </c>
      <c r="J362" s="10" t="n">
        <v>0.348</v>
      </c>
      <c r="K362" s="10" t="n">
        <v>0.17</v>
      </c>
      <c r="L362" s="11" t="s">
        <v>103</v>
      </c>
      <c r="M362" s="11" t="s">
        <v>103</v>
      </c>
      <c r="N362" s="11" t="s">
        <v>103</v>
      </c>
      <c r="O362" s="11" t="s">
        <v>103</v>
      </c>
      <c r="P362" s="4"/>
    </row>
    <row r="363" customFormat="false" ht="15" hidden="false" customHeight="false" outlineLevel="0" collapsed="false">
      <c r="A363" s="4" t="s">
        <v>578</v>
      </c>
      <c r="B363" s="4" t="n">
        <v>15</v>
      </c>
      <c r="C363" s="4" t="s">
        <v>579</v>
      </c>
      <c r="D363" s="4" t="s">
        <v>36</v>
      </c>
      <c r="E363" s="4" t="s">
        <v>101</v>
      </c>
      <c r="F363" s="4" t="s">
        <v>580</v>
      </c>
      <c r="G363" s="4" t="s">
        <v>581</v>
      </c>
      <c r="H363" s="4" t="s">
        <v>580</v>
      </c>
      <c r="I363" s="4" t="n">
        <v>60</v>
      </c>
      <c r="J363" s="10" t="n">
        <v>1.36</v>
      </c>
      <c r="K363" s="10" t="n">
        <v>0.3</v>
      </c>
      <c r="L363" s="11" t="s">
        <v>103</v>
      </c>
      <c r="M363" s="11" t="s">
        <v>103</v>
      </c>
      <c r="N363" s="11" t="s">
        <v>103</v>
      </c>
      <c r="O363" s="11" t="s">
        <v>103</v>
      </c>
      <c r="P363" s="4"/>
    </row>
    <row r="364" customFormat="false" ht="15" hidden="false" customHeight="false" outlineLevel="0" collapsed="false">
      <c r="A364" s="4" t="s">
        <v>582</v>
      </c>
      <c r="B364" s="4" t="n">
        <v>15</v>
      </c>
      <c r="C364" s="4" t="s">
        <v>579</v>
      </c>
      <c r="D364" s="4" t="s">
        <v>36</v>
      </c>
      <c r="E364" s="4" t="s">
        <v>101</v>
      </c>
      <c r="F364" s="4" t="s">
        <v>583</v>
      </c>
      <c r="G364" s="4" t="s">
        <v>581</v>
      </c>
      <c r="H364" s="4" t="s">
        <v>580</v>
      </c>
      <c r="I364" s="4" t="n">
        <v>60</v>
      </c>
      <c r="J364" s="10" t="n">
        <v>1.36</v>
      </c>
      <c r="K364" s="10" t="n">
        <v>0.3</v>
      </c>
      <c r="L364" s="11" t="s">
        <v>103</v>
      </c>
      <c r="M364" s="11" t="s">
        <v>103</v>
      </c>
      <c r="N364" s="11" t="s">
        <v>103</v>
      </c>
      <c r="O364" s="11" t="s">
        <v>103</v>
      </c>
      <c r="P364" s="4"/>
    </row>
    <row r="365" customFormat="false" ht="15" hidden="false" customHeight="false" outlineLevel="0" collapsed="false">
      <c r="A365" s="4" t="s">
        <v>584</v>
      </c>
      <c r="B365" s="4" t="n">
        <v>15</v>
      </c>
      <c r="C365" s="4" t="s">
        <v>585</v>
      </c>
      <c r="D365" s="4" t="s">
        <v>36</v>
      </c>
      <c r="E365" s="4" t="s">
        <v>101</v>
      </c>
      <c r="F365" s="4" t="s">
        <v>369</v>
      </c>
      <c r="G365" s="4" t="s">
        <v>558</v>
      </c>
      <c r="H365" s="4"/>
      <c r="I365" s="4" t="n">
        <v>60</v>
      </c>
      <c r="J365" s="10" t="n">
        <v>1.36</v>
      </c>
      <c r="K365" s="10" t="n">
        <v>0.3</v>
      </c>
      <c r="L365" s="11" t="s">
        <v>103</v>
      </c>
      <c r="M365" s="11" t="s">
        <v>103</v>
      </c>
      <c r="N365" s="11" t="s">
        <v>103</v>
      </c>
      <c r="O365" s="11" t="s">
        <v>103</v>
      </c>
      <c r="P365" s="4"/>
    </row>
    <row r="366" customFormat="false" ht="15" hidden="false" customHeight="false" outlineLevel="0" collapsed="false">
      <c r="A366" s="4" t="s">
        <v>586</v>
      </c>
      <c r="B366" s="4" t="n">
        <v>15</v>
      </c>
      <c r="C366" s="4" t="s">
        <v>587</v>
      </c>
      <c r="D366" s="4" t="s">
        <v>38</v>
      </c>
      <c r="E366" s="4" t="s">
        <v>101</v>
      </c>
      <c r="F366" s="4" t="s">
        <v>588</v>
      </c>
      <c r="G366" s="4" t="s">
        <v>549</v>
      </c>
      <c r="H366" s="4" t="s">
        <v>407</v>
      </c>
      <c r="I366" s="4" t="n">
        <v>500</v>
      </c>
      <c r="J366" s="10" t="n">
        <v>0.348</v>
      </c>
      <c r="K366" s="10" t="n">
        <v>0.17</v>
      </c>
      <c r="L366" s="11" t="s">
        <v>103</v>
      </c>
      <c r="M366" s="11" t="s">
        <v>103</v>
      </c>
      <c r="N366" s="11" t="s">
        <v>103</v>
      </c>
      <c r="O366" s="11" t="s">
        <v>103</v>
      </c>
      <c r="P366" s="4"/>
    </row>
    <row r="367" customFormat="false" ht="15" hidden="false" customHeight="false" outlineLevel="0" collapsed="false">
      <c r="A367" s="4" t="s">
        <v>589</v>
      </c>
      <c r="B367" s="4" t="n">
        <v>15</v>
      </c>
      <c r="C367" s="4" t="s">
        <v>587</v>
      </c>
      <c r="D367" s="4" t="s">
        <v>38</v>
      </c>
      <c r="E367" s="4" t="s">
        <v>101</v>
      </c>
      <c r="F367" s="4" t="s">
        <v>588</v>
      </c>
      <c r="G367" s="4" t="s">
        <v>549</v>
      </c>
      <c r="H367" s="4" t="s">
        <v>407</v>
      </c>
      <c r="I367" s="4" t="n">
        <v>500</v>
      </c>
      <c r="J367" s="10" t="n">
        <v>0.348</v>
      </c>
      <c r="K367" s="10" t="n">
        <v>0.17</v>
      </c>
      <c r="L367" s="11" t="s">
        <v>103</v>
      </c>
      <c r="M367" s="11" t="s">
        <v>103</v>
      </c>
      <c r="N367" s="11" t="s">
        <v>103</v>
      </c>
      <c r="O367" s="11" t="s">
        <v>103</v>
      </c>
      <c r="P367" s="4"/>
    </row>
    <row r="368" customFormat="false" ht="15" hidden="false" customHeight="false" outlineLevel="0" collapsed="false">
      <c r="A368" s="4" t="s">
        <v>590</v>
      </c>
      <c r="B368" s="4" t="n">
        <v>15</v>
      </c>
      <c r="C368" s="4" t="s">
        <v>587</v>
      </c>
      <c r="D368" s="4" t="s">
        <v>38</v>
      </c>
      <c r="E368" s="4" t="s">
        <v>101</v>
      </c>
      <c r="F368" s="4" t="s">
        <v>588</v>
      </c>
      <c r="G368" s="4" t="s">
        <v>549</v>
      </c>
      <c r="H368" s="4" t="s">
        <v>407</v>
      </c>
      <c r="I368" s="4" t="n">
        <v>500</v>
      </c>
      <c r="J368" s="10" t="n">
        <v>0.348</v>
      </c>
      <c r="K368" s="10" t="n">
        <v>0.17</v>
      </c>
      <c r="L368" s="11" t="s">
        <v>103</v>
      </c>
      <c r="M368" s="11" t="s">
        <v>103</v>
      </c>
      <c r="N368" s="11" t="s">
        <v>103</v>
      </c>
      <c r="O368" s="11" t="s">
        <v>103</v>
      </c>
      <c r="P368" s="4"/>
    </row>
    <row r="369" customFormat="false" ht="15" hidden="false" customHeight="false" outlineLevel="0" collapsed="false">
      <c r="A369" s="4" t="s">
        <v>591</v>
      </c>
      <c r="B369" s="4" t="n">
        <v>15</v>
      </c>
      <c r="C369" s="4" t="s">
        <v>587</v>
      </c>
      <c r="D369" s="4" t="s">
        <v>38</v>
      </c>
      <c r="E369" s="4" t="s">
        <v>101</v>
      </c>
      <c r="F369" s="4" t="s">
        <v>588</v>
      </c>
      <c r="G369" s="4" t="s">
        <v>549</v>
      </c>
      <c r="H369" s="4" t="s">
        <v>407</v>
      </c>
      <c r="I369" s="4" t="n">
        <v>500</v>
      </c>
      <c r="J369" s="10" t="n">
        <v>0.348</v>
      </c>
      <c r="K369" s="10" t="n">
        <v>0.17</v>
      </c>
      <c r="L369" s="11" t="s">
        <v>103</v>
      </c>
      <c r="M369" s="11" t="s">
        <v>103</v>
      </c>
      <c r="N369" s="11" t="s">
        <v>103</v>
      </c>
      <c r="O369" s="11" t="s">
        <v>103</v>
      </c>
      <c r="P369" s="4"/>
    </row>
    <row r="370" customFormat="false" ht="15" hidden="false" customHeight="false" outlineLevel="0" collapsed="false">
      <c r="A370" s="4" t="s">
        <v>592</v>
      </c>
      <c r="B370" s="4" t="n">
        <v>15</v>
      </c>
      <c r="C370" s="4" t="s">
        <v>587</v>
      </c>
      <c r="D370" s="4" t="s">
        <v>38</v>
      </c>
      <c r="E370" s="4" t="s">
        <v>101</v>
      </c>
      <c r="F370" s="4" t="s">
        <v>588</v>
      </c>
      <c r="G370" s="4" t="s">
        <v>549</v>
      </c>
      <c r="H370" s="4" t="s">
        <v>407</v>
      </c>
      <c r="I370" s="4" t="n">
        <v>500</v>
      </c>
      <c r="J370" s="10" t="n">
        <v>0.348</v>
      </c>
      <c r="K370" s="10" t="n">
        <v>0.17</v>
      </c>
      <c r="L370" s="11" t="s">
        <v>103</v>
      </c>
      <c r="M370" s="11" t="s">
        <v>103</v>
      </c>
      <c r="N370" s="11" t="s">
        <v>103</v>
      </c>
      <c r="O370" s="11" t="s">
        <v>103</v>
      </c>
      <c r="P370" s="4"/>
    </row>
    <row r="371" customFormat="false" ht="15" hidden="false" customHeight="false" outlineLevel="0" collapsed="false">
      <c r="A371" s="4" t="s">
        <v>593</v>
      </c>
      <c r="B371" s="4" t="n">
        <v>15</v>
      </c>
      <c r="C371" s="4" t="s">
        <v>587</v>
      </c>
      <c r="D371" s="4" t="s">
        <v>38</v>
      </c>
      <c r="E371" s="4" t="s">
        <v>101</v>
      </c>
      <c r="F371" s="4" t="s">
        <v>588</v>
      </c>
      <c r="G371" s="4" t="s">
        <v>549</v>
      </c>
      <c r="H371" s="4" t="s">
        <v>407</v>
      </c>
      <c r="I371" s="4" t="n">
        <v>500</v>
      </c>
      <c r="J371" s="10" t="n">
        <v>0.348</v>
      </c>
      <c r="K371" s="10" t="n">
        <v>0.17</v>
      </c>
      <c r="L371" s="11" t="s">
        <v>103</v>
      </c>
      <c r="M371" s="11" t="s">
        <v>103</v>
      </c>
      <c r="N371" s="11" t="s">
        <v>103</v>
      </c>
      <c r="O371" s="11" t="s">
        <v>103</v>
      </c>
      <c r="P371" s="4"/>
    </row>
    <row r="372" customFormat="false" ht="15" hidden="false" customHeight="false" outlineLevel="0" collapsed="false">
      <c r="A372" s="4" t="s">
        <v>594</v>
      </c>
      <c r="B372" s="4" t="n">
        <v>15</v>
      </c>
      <c r="C372" s="4" t="s">
        <v>587</v>
      </c>
      <c r="D372" s="4" t="s">
        <v>38</v>
      </c>
      <c r="E372" s="4" t="s">
        <v>101</v>
      </c>
      <c r="F372" s="4" t="s">
        <v>588</v>
      </c>
      <c r="G372" s="4" t="s">
        <v>549</v>
      </c>
      <c r="H372" s="4" t="s">
        <v>407</v>
      </c>
      <c r="I372" s="4" t="n">
        <v>500</v>
      </c>
      <c r="J372" s="10" t="n">
        <v>0.348</v>
      </c>
      <c r="K372" s="10" t="n">
        <v>0.17</v>
      </c>
      <c r="L372" s="11" t="s">
        <v>103</v>
      </c>
      <c r="M372" s="11" t="s">
        <v>103</v>
      </c>
      <c r="N372" s="11" t="s">
        <v>103</v>
      </c>
      <c r="O372" s="11" t="s">
        <v>103</v>
      </c>
      <c r="P372" s="4"/>
    </row>
    <row r="373" customFormat="false" ht="15" hidden="false" customHeight="false" outlineLevel="0" collapsed="false">
      <c r="A373" s="4" t="s">
        <v>595</v>
      </c>
      <c r="B373" s="4" t="n">
        <v>15</v>
      </c>
      <c r="C373" s="4" t="s">
        <v>587</v>
      </c>
      <c r="D373" s="4" t="s">
        <v>38</v>
      </c>
      <c r="E373" s="4" t="s">
        <v>101</v>
      </c>
      <c r="F373" s="4" t="s">
        <v>588</v>
      </c>
      <c r="G373" s="4" t="s">
        <v>549</v>
      </c>
      <c r="H373" s="4" t="s">
        <v>407</v>
      </c>
      <c r="I373" s="4" t="n">
        <v>500</v>
      </c>
      <c r="J373" s="10" t="n">
        <v>0.348</v>
      </c>
      <c r="K373" s="10" t="n">
        <v>0.17</v>
      </c>
      <c r="L373" s="11" t="s">
        <v>103</v>
      </c>
      <c r="M373" s="11" t="s">
        <v>103</v>
      </c>
      <c r="N373" s="11" t="s">
        <v>103</v>
      </c>
      <c r="O373" s="11" t="s">
        <v>103</v>
      </c>
      <c r="P373" s="4"/>
    </row>
    <row r="374" customFormat="false" ht="15" hidden="false" customHeight="false" outlineLevel="0" collapsed="false">
      <c r="A374" s="4" t="s">
        <v>596</v>
      </c>
      <c r="B374" s="4" t="n">
        <v>15</v>
      </c>
      <c r="C374" s="4" t="s">
        <v>587</v>
      </c>
      <c r="D374" s="4" t="s">
        <v>38</v>
      </c>
      <c r="E374" s="4" t="s">
        <v>101</v>
      </c>
      <c r="F374" s="4" t="s">
        <v>588</v>
      </c>
      <c r="G374" s="4" t="s">
        <v>549</v>
      </c>
      <c r="H374" s="4" t="s">
        <v>407</v>
      </c>
      <c r="I374" s="4" t="n">
        <v>500</v>
      </c>
      <c r="J374" s="10" t="n">
        <v>0.348</v>
      </c>
      <c r="K374" s="10" t="n">
        <v>0.17</v>
      </c>
      <c r="L374" s="11" t="s">
        <v>103</v>
      </c>
      <c r="M374" s="11" t="s">
        <v>103</v>
      </c>
      <c r="N374" s="11" t="s">
        <v>103</v>
      </c>
      <c r="O374" s="11" t="s">
        <v>103</v>
      </c>
      <c r="P374" s="4"/>
    </row>
    <row r="375" customFormat="false" ht="15" hidden="false" customHeight="false" outlineLevel="0" collapsed="false">
      <c r="A375" s="4" t="s">
        <v>597</v>
      </c>
      <c r="B375" s="4" t="n">
        <v>15</v>
      </c>
      <c r="C375" s="4" t="s">
        <v>587</v>
      </c>
      <c r="D375" s="4" t="s">
        <v>38</v>
      </c>
      <c r="E375" s="4" t="s">
        <v>101</v>
      </c>
      <c r="F375" s="4" t="s">
        <v>588</v>
      </c>
      <c r="G375" s="4" t="s">
        <v>549</v>
      </c>
      <c r="H375" s="4" t="s">
        <v>407</v>
      </c>
      <c r="I375" s="4" t="n">
        <v>500</v>
      </c>
      <c r="J375" s="10" t="n">
        <v>0.348</v>
      </c>
      <c r="K375" s="10" t="n">
        <v>0.17</v>
      </c>
      <c r="L375" s="11" t="s">
        <v>103</v>
      </c>
      <c r="M375" s="11" t="s">
        <v>103</v>
      </c>
      <c r="N375" s="11" t="s">
        <v>103</v>
      </c>
      <c r="O375" s="11" t="s">
        <v>103</v>
      </c>
      <c r="P375" s="4"/>
    </row>
    <row r="376" customFormat="false" ht="15" hidden="false" customHeight="false" outlineLevel="0" collapsed="false">
      <c r="A376" s="4" t="s">
        <v>598</v>
      </c>
      <c r="B376" s="4" t="n">
        <v>15</v>
      </c>
      <c r="C376" s="4" t="s">
        <v>587</v>
      </c>
      <c r="D376" s="4" t="s">
        <v>38</v>
      </c>
      <c r="E376" s="4" t="s">
        <v>101</v>
      </c>
      <c r="F376" s="4" t="s">
        <v>588</v>
      </c>
      <c r="G376" s="4" t="s">
        <v>549</v>
      </c>
      <c r="H376" s="4" t="s">
        <v>407</v>
      </c>
      <c r="I376" s="4" t="n">
        <v>500</v>
      </c>
      <c r="J376" s="10" t="n">
        <v>0.348</v>
      </c>
      <c r="K376" s="10" t="n">
        <v>0.17</v>
      </c>
      <c r="L376" s="11" t="s">
        <v>103</v>
      </c>
      <c r="M376" s="11" t="s">
        <v>103</v>
      </c>
      <c r="N376" s="11" t="s">
        <v>103</v>
      </c>
      <c r="O376" s="11" t="s">
        <v>103</v>
      </c>
      <c r="P376" s="4"/>
    </row>
    <row r="377" customFormat="false" ht="15" hidden="false" customHeight="false" outlineLevel="0" collapsed="false">
      <c r="A377" s="4" t="s">
        <v>599</v>
      </c>
      <c r="B377" s="4" t="n">
        <v>15</v>
      </c>
      <c r="C377" s="4" t="s">
        <v>587</v>
      </c>
      <c r="D377" s="4" t="s">
        <v>38</v>
      </c>
      <c r="E377" s="4" t="s">
        <v>101</v>
      </c>
      <c r="F377" s="4" t="s">
        <v>588</v>
      </c>
      <c r="G377" s="4" t="s">
        <v>549</v>
      </c>
      <c r="H377" s="4" t="s">
        <v>407</v>
      </c>
      <c r="I377" s="4" t="n">
        <v>500</v>
      </c>
      <c r="J377" s="10" t="n">
        <v>0.348</v>
      </c>
      <c r="K377" s="10" t="n">
        <v>0.17</v>
      </c>
      <c r="L377" s="11" t="s">
        <v>103</v>
      </c>
      <c r="M377" s="11" t="s">
        <v>103</v>
      </c>
      <c r="N377" s="11" t="s">
        <v>103</v>
      </c>
      <c r="O377" s="11" t="s">
        <v>103</v>
      </c>
      <c r="P377" s="4"/>
    </row>
    <row r="378" customFormat="false" ht="15" hidden="false" customHeight="false" outlineLevel="0" collapsed="false">
      <c r="A378" s="4" t="s">
        <v>600</v>
      </c>
      <c r="B378" s="4" t="n">
        <v>15</v>
      </c>
      <c r="C378" s="4" t="s">
        <v>587</v>
      </c>
      <c r="D378" s="4" t="s">
        <v>38</v>
      </c>
      <c r="E378" s="4" t="s">
        <v>101</v>
      </c>
      <c r="F378" s="4" t="s">
        <v>588</v>
      </c>
      <c r="G378" s="4" t="s">
        <v>549</v>
      </c>
      <c r="H378" s="4" t="s">
        <v>407</v>
      </c>
      <c r="I378" s="4" t="n">
        <v>500</v>
      </c>
      <c r="J378" s="10" t="n">
        <v>0.348</v>
      </c>
      <c r="K378" s="10" t="n">
        <v>0.17</v>
      </c>
      <c r="L378" s="11" t="s">
        <v>103</v>
      </c>
      <c r="M378" s="11" t="s">
        <v>103</v>
      </c>
      <c r="N378" s="11" t="s">
        <v>103</v>
      </c>
      <c r="O378" s="11" t="s">
        <v>103</v>
      </c>
      <c r="P378" s="4"/>
    </row>
    <row r="379" customFormat="false" ht="15" hidden="false" customHeight="false" outlineLevel="0" collapsed="false">
      <c r="A379" s="4" t="s">
        <v>601</v>
      </c>
      <c r="B379" s="4" t="n">
        <v>15</v>
      </c>
      <c r="C379" s="4" t="s">
        <v>587</v>
      </c>
      <c r="D379" s="4" t="s">
        <v>38</v>
      </c>
      <c r="E379" s="4" t="s">
        <v>101</v>
      </c>
      <c r="F379" s="4" t="s">
        <v>602</v>
      </c>
      <c r="G379" s="4" t="s">
        <v>549</v>
      </c>
      <c r="H379" s="4" t="s">
        <v>407</v>
      </c>
      <c r="I379" s="4" t="n">
        <v>500</v>
      </c>
      <c r="J379" s="10" t="n">
        <v>0.348</v>
      </c>
      <c r="K379" s="10" t="n">
        <v>0.17</v>
      </c>
      <c r="L379" s="11" t="s">
        <v>103</v>
      </c>
      <c r="M379" s="11" t="s">
        <v>103</v>
      </c>
      <c r="N379" s="11" t="s">
        <v>103</v>
      </c>
      <c r="O379" s="11" t="s">
        <v>103</v>
      </c>
      <c r="P379" s="4"/>
    </row>
    <row r="380" customFormat="false" ht="15" hidden="false" customHeight="false" outlineLevel="0" collapsed="false">
      <c r="A380" s="4" t="s">
        <v>603</v>
      </c>
      <c r="B380" s="4" t="n">
        <v>15</v>
      </c>
      <c r="C380" s="4" t="s">
        <v>587</v>
      </c>
      <c r="D380" s="4" t="s">
        <v>38</v>
      </c>
      <c r="E380" s="4" t="s">
        <v>101</v>
      </c>
      <c r="F380" s="4" t="s">
        <v>602</v>
      </c>
      <c r="G380" s="4" t="s">
        <v>549</v>
      </c>
      <c r="H380" s="4" t="s">
        <v>407</v>
      </c>
      <c r="I380" s="4" t="n">
        <v>500</v>
      </c>
      <c r="J380" s="10" t="n">
        <v>0.348</v>
      </c>
      <c r="K380" s="10" t="n">
        <v>0.17</v>
      </c>
      <c r="L380" s="11" t="s">
        <v>103</v>
      </c>
      <c r="M380" s="11" t="s">
        <v>103</v>
      </c>
      <c r="N380" s="11" t="s">
        <v>103</v>
      </c>
      <c r="O380" s="11" t="s">
        <v>103</v>
      </c>
      <c r="P380" s="4"/>
    </row>
    <row r="381" customFormat="false" ht="15" hidden="false" customHeight="false" outlineLevel="0" collapsed="false">
      <c r="A381" s="4" t="s">
        <v>604</v>
      </c>
      <c r="B381" s="4" t="n">
        <v>15</v>
      </c>
      <c r="C381" s="4" t="s">
        <v>587</v>
      </c>
      <c r="D381" s="4" t="s">
        <v>38</v>
      </c>
      <c r="E381" s="4" t="s">
        <v>101</v>
      </c>
      <c r="F381" s="4" t="s">
        <v>602</v>
      </c>
      <c r="G381" s="4" t="s">
        <v>549</v>
      </c>
      <c r="H381" s="4" t="s">
        <v>407</v>
      </c>
      <c r="I381" s="4" t="n">
        <v>500</v>
      </c>
      <c r="J381" s="10" t="n">
        <v>0.348</v>
      </c>
      <c r="K381" s="10" t="n">
        <v>0.17</v>
      </c>
      <c r="L381" s="11" t="s">
        <v>103</v>
      </c>
      <c r="M381" s="11" t="s">
        <v>103</v>
      </c>
      <c r="N381" s="11" t="s">
        <v>103</v>
      </c>
      <c r="O381" s="11" t="s">
        <v>103</v>
      </c>
      <c r="P381" s="4"/>
    </row>
    <row r="382" customFormat="false" ht="15" hidden="false" customHeight="false" outlineLevel="0" collapsed="false">
      <c r="A382" s="4" t="s">
        <v>605</v>
      </c>
      <c r="B382" s="4" t="n">
        <v>15</v>
      </c>
      <c r="C382" s="4" t="s">
        <v>587</v>
      </c>
      <c r="D382" s="4" t="s">
        <v>38</v>
      </c>
      <c r="E382" s="4" t="s">
        <v>101</v>
      </c>
      <c r="F382" s="4" t="s">
        <v>602</v>
      </c>
      <c r="G382" s="4" t="s">
        <v>549</v>
      </c>
      <c r="H382" s="4" t="s">
        <v>407</v>
      </c>
      <c r="I382" s="4" t="n">
        <v>500</v>
      </c>
      <c r="J382" s="10" t="n">
        <v>0.348</v>
      </c>
      <c r="K382" s="10" t="n">
        <v>0.17</v>
      </c>
      <c r="L382" s="11" t="s">
        <v>103</v>
      </c>
      <c r="M382" s="11" t="s">
        <v>103</v>
      </c>
      <c r="N382" s="11" t="s">
        <v>103</v>
      </c>
      <c r="O382" s="11" t="s">
        <v>103</v>
      </c>
      <c r="P382" s="4"/>
    </row>
    <row r="383" customFormat="false" ht="15" hidden="false" customHeight="false" outlineLevel="0" collapsed="false">
      <c r="A383" s="4" t="s">
        <v>606</v>
      </c>
      <c r="B383" s="4" t="n">
        <v>15</v>
      </c>
      <c r="C383" s="4" t="s">
        <v>587</v>
      </c>
      <c r="D383" s="4" t="s">
        <v>38</v>
      </c>
      <c r="E383" s="4" t="s">
        <v>101</v>
      </c>
      <c r="F383" s="4" t="s">
        <v>602</v>
      </c>
      <c r="G383" s="4" t="s">
        <v>549</v>
      </c>
      <c r="H383" s="4" t="s">
        <v>407</v>
      </c>
      <c r="I383" s="4" t="n">
        <v>500</v>
      </c>
      <c r="J383" s="10" t="n">
        <v>0.348</v>
      </c>
      <c r="K383" s="10" t="n">
        <v>0.17</v>
      </c>
      <c r="L383" s="11" t="s">
        <v>103</v>
      </c>
      <c r="M383" s="11" t="s">
        <v>103</v>
      </c>
      <c r="N383" s="11" t="s">
        <v>103</v>
      </c>
      <c r="O383" s="11" t="s">
        <v>103</v>
      </c>
      <c r="P383" s="4"/>
    </row>
    <row r="384" customFormat="false" ht="15" hidden="false" customHeight="false" outlineLevel="0" collapsed="false">
      <c r="A384" s="4" t="s">
        <v>607</v>
      </c>
      <c r="B384" s="4" t="n">
        <v>15</v>
      </c>
      <c r="C384" s="4" t="s">
        <v>587</v>
      </c>
      <c r="D384" s="4" t="s">
        <v>38</v>
      </c>
      <c r="E384" s="4" t="s">
        <v>101</v>
      </c>
      <c r="F384" s="4" t="s">
        <v>602</v>
      </c>
      <c r="G384" s="4" t="s">
        <v>549</v>
      </c>
      <c r="H384" s="4" t="s">
        <v>407</v>
      </c>
      <c r="I384" s="4" t="n">
        <v>500</v>
      </c>
      <c r="J384" s="10" t="n">
        <v>0.348</v>
      </c>
      <c r="K384" s="10" t="n">
        <v>0.17</v>
      </c>
      <c r="L384" s="11" t="s">
        <v>103</v>
      </c>
      <c r="M384" s="11" t="s">
        <v>103</v>
      </c>
      <c r="N384" s="11" t="s">
        <v>103</v>
      </c>
      <c r="O384" s="11" t="s">
        <v>103</v>
      </c>
      <c r="P384" s="4"/>
    </row>
    <row r="385" customFormat="false" ht="15" hidden="false" customHeight="false" outlineLevel="0" collapsed="false">
      <c r="A385" s="4" t="s">
        <v>608</v>
      </c>
      <c r="B385" s="4" t="n">
        <v>15</v>
      </c>
      <c r="C385" s="4" t="s">
        <v>587</v>
      </c>
      <c r="D385" s="4" t="s">
        <v>38</v>
      </c>
      <c r="E385" s="4" t="s">
        <v>101</v>
      </c>
      <c r="F385" s="4" t="s">
        <v>602</v>
      </c>
      <c r="G385" s="4" t="s">
        <v>549</v>
      </c>
      <c r="H385" s="4" t="s">
        <v>407</v>
      </c>
      <c r="I385" s="4" t="n">
        <v>500</v>
      </c>
      <c r="J385" s="10" t="n">
        <v>0.348</v>
      </c>
      <c r="K385" s="10" t="n">
        <v>0.17</v>
      </c>
      <c r="L385" s="11" t="s">
        <v>103</v>
      </c>
      <c r="M385" s="11" t="s">
        <v>103</v>
      </c>
      <c r="N385" s="11" t="s">
        <v>103</v>
      </c>
      <c r="O385" s="11" t="s">
        <v>103</v>
      </c>
      <c r="P385" s="4"/>
    </row>
    <row r="386" customFormat="false" ht="15" hidden="false" customHeight="false" outlineLevel="0" collapsed="false">
      <c r="A386" s="4" t="s">
        <v>609</v>
      </c>
      <c r="B386" s="4" t="n">
        <v>15</v>
      </c>
      <c r="C386" s="4" t="s">
        <v>587</v>
      </c>
      <c r="D386" s="4" t="s">
        <v>38</v>
      </c>
      <c r="E386" s="4" t="s">
        <v>101</v>
      </c>
      <c r="F386" s="4" t="s">
        <v>602</v>
      </c>
      <c r="G386" s="4" t="s">
        <v>549</v>
      </c>
      <c r="H386" s="4" t="s">
        <v>407</v>
      </c>
      <c r="I386" s="4" t="n">
        <v>500</v>
      </c>
      <c r="J386" s="10" t="n">
        <v>0.348</v>
      </c>
      <c r="K386" s="10" t="n">
        <v>0.17</v>
      </c>
      <c r="L386" s="11" t="s">
        <v>103</v>
      </c>
      <c r="M386" s="11" t="s">
        <v>103</v>
      </c>
      <c r="N386" s="11" t="s">
        <v>103</v>
      </c>
      <c r="O386" s="11" t="s">
        <v>103</v>
      </c>
      <c r="P386" s="4"/>
    </row>
    <row r="387" customFormat="false" ht="15" hidden="false" customHeight="false" outlineLevel="0" collapsed="false">
      <c r="A387" s="4" t="s">
        <v>610</v>
      </c>
      <c r="B387" s="4" t="n">
        <v>15</v>
      </c>
      <c r="C387" s="4" t="s">
        <v>587</v>
      </c>
      <c r="D387" s="4" t="s">
        <v>38</v>
      </c>
      <c r="E387" s="4" t="s">
        <v>101</v>
      </c>
      <c r="F387" s="4" t="s">
        <v>602</v>
      </c>
      <c r="G387" s="4" t="s">
        <v>549</v>
      </c>
      <c r="H387" s="4" t="s">
        <v>407</v>
      </c>
      <c r="I387" s="4" t="n">
        <v>500</v>
      </c>
      <c r="J387" s="10" t="n">
        <v>0.348</v>
      </c>
      <c r="K387" s="10" t="n">
        <v>0.17</v>
      </c>
      <c r="L387" s="11" t="s">
        <v>103</v>
      </c>
      <c r="M387" s="11" t="s">
        <v>103</v>
      </c>
      <c r="N387" s="11" t="s">
        <v>103</v>
      </c>
      <c r="O387" s="11" t="s">
        <v>103</v>
      </c>
      <c r="P387" s="4"/>
    </row>
    <row r="388" customFormat="false" ht="15" hidden="false" customHeight="false" outlineLevel="0" collapsed="false">
      <c r="A388" s="4" t="s">
        <v>611</v>
      </c>
      <c r="B388" s="4" t="n">
        <v>15</v>
      </c>
      <c r="C388" s="4" t="s">
        <v>587</v>
      </c>
      <c r="D388" s="4" t="s">
        <v>38</v>
      </c>
      <c r="E388" s="4" t="s">
        <v>101</v>
      </c>
      <c r="F388" s="4" t="s">
        <v>602</v>
      </c>
      <c r="G388" s="4" t="s">
        <v>549</v>
      </c>
      <c r="H388" s="4" t="s">
        <v>407</v>
      </c>
      <c r="I388" s="4" t="n">
        <v>500</v>
      </c>
      <c r="J388" s="10" t="n">
        <v>0.348</v>
      </c>
      <c r="K388" s="10" t="n">
        <v>0.17</v>
      </c>
      <c r="L388" s="11" t="s">
        <v>103</v>
      </c>
      <c r="M388" s="11" t="s">
        <v>103</v>
      </c>
      <c r="N388" s="11" t="s">
        <v>103</v>
      </c>
      <c r="O388" s="11" t="s">
        <v>103</v>
      </c>
      <c r="P388" s="4"/>
    </row>
    <row r="389" customFormat="false" ht="15" hidden="false" customHeight="false" outlineLevel="0" collapsed="false">
      <c r="A389" s="4" t="s">
        <v>612</v>
      </c>
      <c r="B389" s="4" t="n">
        <v>15</v>
      </c>
      <c r="C389" s="4" t="s">
        <v>587</v>
      </c>
      <c r="D389" s="4" t="s">
        <v>38</v>
      </c>
      <c r="E389" s="4" t="s">
        <v>101</v>
      </c>
      <c r="F389" s="4" t="s">
        <v>602</v>
      </c>
      <c r="G389" s="4" t="s">
        <v>549</v>
      </c>
      <c r="H389" s="4" t="s">
        <v>407</v>
      </c>
      <c r="I389" s="4" t="n">
        <v>500</v>
      </c>
      <c r="J389" s="10" t="n">
        <v>0.348</v>
      </c>
      <c r="K389" s="10" t="n">
        <v>0.17</v>
      </c>
      <c r="L389" s="11" t="s">
        <v>103</v>
      </c>
      <c r="M389" s="11" t="s">
        <v>103</v>
      </c>
      <c r="N389" s="11" t="s">
        <v>103</v>
      </c>
      <c r="O389" s="11" t="s">
        <v>103</v>
      </c>
      <c r="P389" s="4"/>
    </row>
    <row r="390" customFormat="false" ht="15" hidden="false" customHeight="false" outlineLevel="0" collapsed="false">
      <c r="A390" s="4" t="s">
        <v>613</v>
      </c>
      <c r="B390" s="4" t="n">
        <v>15</v>
      </c>
      <c r="C390" s="4" t="s">
        <v>587</v>
      </c>
      <c r="D390" s="4" t="s">
        <v>38</v>
      </c>
      <c r="E390" s="4" t="s">
        <v>101</v>
      </c>
      <c r="F390" s="4" t="s">
        <v>602</v>
      </c>
      <c r="G390" s="4" t="s">
        <v>549</v>
      </c>
      <c r="H390" s="4" t="s">
        <v>407</v>
      </c>
      <c r="I390" s="4" t="n">
        <v>500</v>
      </c>
      <c r="J390" s="10" t="n">
        <v>0.348</v>
      </c>
      <c r="K390" s="10" t="n">
        <v>0.17</v>
      </c>
      <c r="L390" s="11" t="s">
        <v>103</v>
      </c>
      <c r="M390" s="11" t="s">
        <v>103</v>
      </c>
      <c r="N390" s="11" t="s">
        <v>103</v>
      </c>
      <c r="O390" s="11" t="s">
        <v>103</v>
      </c>
      <c r="P390" s="4"/>
    </row>
    <row r="391" customFormat="false" ht="15" hidden="false" customHeight="false" outlineLevel="0" collapsed="false">
      <c r="A391" s="4" t="s">
        <v>614</v>
      </c>
      <c r="B391" s="4" t="n">
        <v>15</v>
      </c>
      <c r="C391" s="4" t="s">
        <v>587</v>
      </c>
      <c r="D391" s="4" t="s">
        <v>38</v>
      </c>
      <c r="E391" s="4" t="s">
        <v>101</v>
      </c>
      <c r="F391" s="4" t="s">
        <v>602</v>
      </c>
      <c r="G391" s="4" t="s">
        <v>549</v>
      </c>
      <c r="H391" s="4" t="s">
        <v>407</v>
      </c>
      <c r="I391" s="4" t="n">
        <v>500</v>
      </c>
      <c r="J391" s="10" t="n">
        <v>0.348</v>
      </c>
      <c r="K391" s="10" t="n">
        <v>0.17</v>
      </c>
      <c r="L391" s="11" t="s">
        <v>103</v>
      </c>
      <c r="M391" s="11" t="s">
        <v>103</v>
      </c>
      <c r="N391" s="11" t="s">
        <v>103</v>
      </c>
      <c r="O391" s="11" t="s">
        <v>103</v>
      </c>
      <c r="P391" s="4"/>
    </row>
    <row r="392" customFormat="false" ht="15" hidden="false" customHeight="false" outlineLevel="0" collapsed="false">
      <c r="A392" s="4" t="s">
        <v>615</v>
      </c>
      <c r="B392" s="4" t="n">
        <v>15</v>
      </c>
      <c r="C392" s="4" t="s">
        <v>587</v>
      </c>
      <c r="D392" s="4" t="s">
        <v>38</v>
      </c>
      <c r="E392" s="4" t="s">
        <v>101</v>
      </c>
      <c r="F392" s="4" t="s">
        <v>602</v>
      </c>
      <c r="G392" s="4" t="s">
        <v>549</v>
      </c>
      <c r="H392" s="4" t="s">
        <v>407</v>
      </c>
      <c r="I392" s="4" t="n">
        <v>500</v>
      </c>
      <c r="J392" s="10" t="n">
        <v>0.348</v>
      </c>
      <c r="K392" s="10" t="n">
        <v>0.17</v>
      </c>
      <c r="L392" s="11" t="s">
        <v>103</v>
      </c>
      <c r="M392" s="11" t="s">
        <v>103</v>
      </c>
      <c r="N392" s="11" t="s">
        <v>103</v>
      </c>
      <c r="O392" s="11" t="s">
        <v>103</v>
      </c>
      <c r="P392" s="4"/>
    </row>
    <row r="393" customFormat="false" ht="15" hidden="false" customHeight="false" outlineLevel="0" collapsed="false">
      <c r="A393" s="4" t="s">
        <v>616</v>
      </c>
      <c r="B393" s="4" t="n">
        <v>15</v>
      </c>
      <c r="C393" s="4" t="s">
        <v>587</v>
      </c>
      <c r="D393" s="4" t="s">
        <v>38</v>
      </c>
      <c r="E393" s="4" t="s">
        <v>101</v>
      </c>
      <c r="F393" s="4" t="s">
        <v>602</v>
      </c>
      <c r="G393" s="4" t="s">
        <v>549</v>
      </c>
      <c r="H393" s="4" t="s">
        <v>407</v>
      </c>
      <c r="I393" s="4" t="n">
        <v>500</v>
      </c>
      <c r="J393" s="10" t="n">
        <v>0.348</v>
      </c>
      <c r="K393" s="10" t="n">
        <v>0.17</v>
      </c>
      <c r="L393" s="11" t="s">
        <v>103</v>
      </c>
      <c r="M393" s="11" t="s">
        <v>103</v>
      </c>
      <c r="N393" s="11" t="s">
        <v>103</v>
      </c>
      <c r="O393" s="11" t="s">
        <v>103</v>
      </c>
      <c r="P393" s="4"/>
    </row>
    <row r="394" customFormat="false" ht="15" hidden="false" customHeight="false" outlineLevel="0" collapsed="false">
      <c r="A394" s="4" t="s">
        <v>617</v>
      </c>
      <c r="B394" s="4" t="n">
        <v>15</v>
      </c>
      <c r="C394" s="4" t="s">
        <v>587</v>
      </c>
      <c r="D394" s="4" t="s">
        <v>38</v>
      </c>
      <c r="E394" s="4" t="s">
        <v>101</v>
      </c>
      <c r="F394" s="4" t="s">
        <v>602</v>
      </c>
      <c r="G394" s="4" t="s">
        <v>549</v>
      </c>
      <c r="H394" s="4" t="s">
        <v>407</v>
      </c>
      <c r="I394" s="4" t="n">
        <v>500</v>
      </c>
      <c r="J394" s="10" t="n">
        <v>0.348</v>
      </c>
      <c r="K394" s="10" t="n">
        <v>0.17</v>
      </c>
      <c r="L394" s="11" t="s">
        <v>103</v>
      </c>
      <c r="M394" s="11" t="s">
        <v>103</v>
      </c>
      <c r="N394" s="11" t="s">
        <v>103</v>
      </c>
      <c r="O394" s="11" t="s">
        <v>103</v>
      </c>
      <c r="P394" s="4"/>
    </row>
    <row r="395" customFormat="false" ht="15" hidden="false" customHeight="false" outlineLevel="0" collapsed="false">
      <c r="A395" s="4" t="s">
        <v>618</v>
      </c>
      <c r="B395" s="4" t="n">
        <v>15</v>
      </c>
      <c r="C395" s="4" t="s">
        <v>587</v>
      </c>
      <c r="D395" s="4" t="s">
        <v>38</v>
      </c>
      <c r="E395" s="4" t="s">
        <v>101</v>
      </c>
      <c r="F395" s="4" t="s">
        <v>602</v>
      </c>
      <c r="G395" s="4" t="s">
        <v>549</v>
      </c>
      <c r="H395" s="4" t="s">
        <v>407</v>
      </c>
      <c r="I395" s="4" t="n">
        <v>500</v>
      </c>
      <c r="J395" s="10" t="n">
        <v>0.348</v>
      </c>
      <c r="K395" s="10" t="n">
        <v>0.17</v>
      </c>
      <c r="L395" s="11" t="s">
        <v>103</v>
      </c>
      <c r="M395" s="11" t="s">
        <v>103</v>
      </c>
      <c r="N395" s="11" t="s">
        <v>103</v>
      </c>
      <c r="O395" s="11" t="s">
        <v>103</v>
      </c>
      <c r="P395" s="4"/>
    </row>
    <row r="396" customFormat="false" ht="15" hidden="false" customHeight="false" outlineLevel="0" collapsed="false">
      <c r="A396" s="4" t="s">
        <v>619</v>
      </c>
      <c r="B396" s="4" t="n">
        <v>15</v>
      </c>
      <c r="C396" s="4" t="s">
        <v>587</v>
      </c>
      <c r="D396" s="4" t="s">
        <v>38</v>
      </c>
      <c r="E396" s="4" t="s">
        <v>101</v>
      </c>
      <c r="F396" s="4" t="s">
        <v>620</v>
      </c>
      <c r="G396" s="4"/>
      <c r="H396" s="4" t="s">
        <v>407</v>
      </c>
      <c r="I396" s="4" t="n">
        <v>500</v>
      </c>
      <c r="J396" s="10" t="n">
        <v>0.348</v>
      </c>
      <c r="K396" s="10" t="n">
        <v>0.17</v>
      </c>
      <c r="L396" s="11" t="s">
        <v>103</v>
      </c>
      <c r="M396" s="11" t="s">
        <v>103</v>
      </c>
      <c r="N396" s="11" t="s">
        <v>103</v>
      </c>
      <c r="O396" s="11" t="s">
        <v>103</v>
      </c>
      <c r="P396" s="4"/>
    </row>
    <row r="397" customFormat="false" ht="15" hidden="false" customHeight="false" outlineLevel="0" collapsed="false">
      <c r="A397" s="4" t="s">
        <v>621</v>
      </c>
      <c r="B397" s="4" t="n">
        <v>15</v>
      </c>
      <c r="C397" s="4" t="s">
        <v>587</v>
      </c>
      <c r="D397" s="4" t="s">
        <v>38</v>
      </c>
      <c r="E397" s="4" t="s">
        <v>101</v>
      </c>
      <c r="F397" s="4" t="s">
        <v>620</v>
      </c>
      <c r="G397" s="4"/>
      <c r="H397" s="4" t="s">
        <v>407</v>
      </c>
      <c r="I397" s="4" t="n">
        <v>500</v>
      </c>
      <c r="J397" s="10" t="n">
        <v>0.348</v>
      </c>
      <c r="K397" s="10" t="n">
        <v>0.17</v>
      </c>
      <c r="L397" s="11" t="s">
        <v>103</v>
      </c>
      <c r="M397" s="11" t="s">
        <v>103</v>
      </c>
      <c r="N397" s="11" t="s">
        <v>103</v>
      </c>
      <c r="O397" s="11" t="s">
        <v>103</v>
      </c>
      <c r="P397" s="4"/>
    </row>
    <row r="398" customFormat="false" ht="15" hidden="false" customHeight="false" outlineLevel="0" collapsed="false">
      <c r="A398" s="4" t="s">
        <v>622</v>
      </c>
      <c r="B398" s="4" t="n">
        <v>15</v>
      </c>
      <c r="C398" s="4" t="s">
        <v>587</v>
      </c>
      <c r="D398" s="4" t="s">
        <v>38</v>
      </c>
      <c r="E398" s="4" t="s">
        <v>101</v>
      </c>
      <c r="F398" s="4" t="s">
        <v>620</v>
      </c>
      <c r="G398" s="4"/>
      <c r="H398" s="4" t="s">
        <v>407</v>
      </c>
      <c r="I398" s="4" t="n">
        <v>500</v>
      </c>
      <c r="J398" s="10" t="n">
        <v>0.348</v>
      </c>
      <c r="K398" s="10" t="n">
        <v>0.17</v>
      </c>
      <c r="L398" s="11" t="s">
        <v>103</v>
      </c>
      <c r="M398" s="11" t="s">
        <v>103</v>
      </c>
      <c r="N398" s="11" t="s">
        <v>103</v>
      </c>
      <c r="O398" s="11" t="s">
        <v>103</v>
      </c>
      <c r="P398" s="4"/>
    </row>
    <row r="399" customFormat="false" ht="15" hidden="false" customHeight="false" outlineLevel="0" collapsed="false">
      <c r="A399" s="4" t="s">
        <v>623</v>
      </c>
      <c r="B399" s="4" t="n">
        <v>15</v>
      </c>
      <c r="C399" s="4" t="s">
        <v>587</v>
      </c>
      <c r="D399" s="4" t="s">
        <v>38</v>
      </c>
      <c r="E399" s="4" t="s">
        <v>101</v>
      </c>
      <c r="F399" s="4" t="s">
        <v>620</v>
      </c>
      <c r="G399" s="4"/>
      <c r="H399" s="4" t="s">
        <v>407</v>
      </c>
      <c r="I399" s="4" t="n">
        <v>500</v>
      </c>
      <c r="J399" s="10" t="n">
        <v>0.348</v>
      </c>
      <c r="K399" s="10" t="n">
        <v>0.17</v>
      </c>
      <c r="L399" s="11" t="s">
        <v>103</v>
      </c>
      <c r="M399" s="11" t="s">
        <v>103</v>
      </c>
      <c r="N399" s="11" t="s">
        <v>103</v>
      </c>
      <c r="O399" s="11" t="s">
        <v>103</v>
      </c>
      <c r="P399" s="4"/>
    </row>
    <row r="400" customFormat="false" ht="15" hidden="false" customHeight="false" outlineLevel="0" collapsed="false">
      <c r="A400" s="4" t="s">
        <v>624</v>
      </c>
      <c r="B400" s="4" t="n">
        <v>15</v>
      </c>
      <c r="C400" s="4" t="s">
        <v>587</v>
      </c>
      <c r="D400" s="4" t="s">
        <v>38</v>
      </c>
      <c r="E400" s="4" t="s">
        <v>101</v>
      </c>
      <c r="F400" s="4" t="s">
        <v>625</v>
      </c>
      <c r="G400" s="4"/>
      <c r="H400" s="4" t="s">
        <v>407</v>
      </c>
      <c r="I400" s="4" t="n">
        <v>500</v>
      </c>
      <c r="J400" s="10" t="n">
        <v>0.348</v>
      </c>
      <c r="K400" s="10" t="n">
        <v>0.17</v>
      </c>
      <c r="L400" s="11" t="s">
        <v>103</v>
      </c>
      <c r="M400" s="11" t="s">
        <v>103</v>
      </c>
      <c r="N400" s="11" t="s">
        <v>103</v>
      </c>
      <c r="O400" s="11" t="s">
        <v>103</v>
      </c>
      <c r="P400" s="4"/>
    </row>
    <row r="401" customFormat="false" ht="15" hidden="false" customHeight="false" outlineLevel="0" collapsed="false">
      <c r="A401" s="4" t="s">
        <v>626</v>
      </c>
      <c r="B401" s="4" t="n">
        <v>15</v>
      </c>
      <c r="C401" s="4" t="s">
        <v>587</v>
      </c>
      <c r="D401" s="4" t="s">
        <v>38</v>
      </c>
      <c r="E401" s="4" t="s">
        <v>101</v>
      </c>
      <c r="F401" s="4" t="s">
        <v>625</v>
      </c>
      <c r="G401" s="4"/>
      <c r="H401" s="4" t="s">
        <v>407</v>
      </c>
      <c r="I401" s="4" t="n">
        <v>500</v>
      </c>
      <c r="J401" s="10" t="n">
        <v>0.348</v>
      </c>
      <c r="K401" s="10" t="n">
        <v>0.17</v>
      </c>
      <c r="L401" s="11" t="s">
        <v>103</v>
      </c>
      <c r="M401" s="11" t="s">
        <v>103</v>
      </c>
      <c r="N401" s="11" t="s">
        <v>103</v>
      </c>
      <c r="O401" s="11" t="s">
        <v>103</v>
      </c>
      <c r="P401" s="4"/>
    </row>
    <row r="402" customFormat="false" ht="15" hidden="false" customHeight="false" outlineLevel="0" collapsed="false">
      <c r="A402" s="4" t="s">
        <v>627</v>
      </c>
      <c r="B402" s="4" t="n">
        <v>15</v>
      </c>
      <c r="C402" s="4" t="s">
        <v>587</v>
      </c>
      <c r="D402" s="4" t="s">
        <v>38</v>
      </c>
      <c r="E402" s="4" t="s">
        <v>101</v>
      </c>
      <c r="F402" s="4" t="s">
        <v>625</v>
      </c>
      <c r="G402" s="4"/>
      <c r="H402" s="4" t="s">
        <v>407</v>
      </c>
      <c r="I402" s="4" t="n">
        <v>500</v>
      </c>
      <c r="J402" s="10" t="n">
        <v>0.348</v>
      </c>
      <c r="K402" s="10" t="n">
        <v>0.17</v>
      </c>
      <c r="L402" s="11" t="s">
        <v>103</v>
      </c>
      <c r="M402" s="11" t="s">
        <v>103</v>
      </c>
      <c r="N402" s="11" t="s">
        <v>103</v>
      </c>
      <c r="O402" s="11" t="s">
        <v>103</v>
      </c>
      <c r="P402" s="4"/>
    </row>
    <row r="403" customFormat="false" ht="15" hidden="false" customHeight="false" outlineLevel="0" collapsed="false">
      <c r="A403" s="4" t="s">
        <v>628</v>
      </c>
      <c r="B403" s="4" t="n">
        <v>15</v>
      </c>
      <c r="C403" s="4" t="s">
        <v>587</v>
      </c>
      <c r="D403" s="4" t="s">
        <v>38</v>
      </c>
      <c r="E403" s="4" t="s">
        <v>101</v>
      </c>
      <c r="F403" s="4" t="s">
        <v>625</v>
      </c>
      <c r="G403" s="4"/>
      <c r="H403" s="4" t="s">
        <v>407</v>
      </c>
      <c r="I403" s="4" t="n">
        <v>500</v>
      </c>
      <c r="J403" s="10" t="n">
        <v>0.348</v>
      </c>
      <c r="K403" s="10" t="n">
        <v>0.17</v>
      </c>
      <c r="L403" s="11" t="s">
        <v>103</v>
      </c>
      <c r="M403" s="11" t="s">
        <v>103</v>
      </c>
      <c r="N403" s="11" t="s">
        <v>103</v>
      </c>
      <c r="O403" s="11" t="s">
        <v>103</v>
      </c>
      <c r="P403" s="4"/>
    </row>
    <row r="404" customFormat="false" ht="15" hidden="false" customHeight="false" outlineLevel="0" collapsed="false">
      <c r="A404" s="4" t="s">
        <v>629</v>
      </c>
      <c r="B404" s="4" t="n">
        <v>15</v>
      </c>
      <c r="C404" s="4" t="s">
        <v>587</v>
      </c>
      <c r="D404" s="4" t="s">
        <v>38</v>
      </c>
      <c r="E404" s="4" t="s">
        <v>101</v>
      </c>
      <c r="F404" s="4" t="s">
        <v>630</v>
      </c>
      <c r="G404" s="4" t="s">
        <v>549</v>
      </c>
      <c r="H404" s="4" t="s">
        <v>407</v>
      </c>
      <c r="I404" s="4" t="n">
        <v>500</v>
      </c>
      <c r="J404" s="10" t="n">
        <v>0.348</v>
      </c>
      <c r="K404" s="10" t="n">
        <v>0.17</v>
      </c>
      <c r="L404" s="11" t="s">
        <v>103</v>
      </c>
      <c r="M404" s="11" t="s">
        <v>103</v>
      </c>
      <c r="N404" s="11" t="s">
        <v>103</v>
      </c>
      <c r="O404" s="11" t="s">
        <v>103</v>
      </c>
      <c r="P404" s="4"/>
    </row>
    <row r="405" customFormat="false" ht="15" hidden="false" customHeight="false" outlineLevel="0" collapsed="false">
      <c r="A405" s="4" t="s">
        <v>631</v>
      </c>
      <c r="B405" s="4" t="n">
        <v>15</v>
      </c>
      <c r="C405" s="4" t="s">
        <v>587</v>
      </c>
      <c r="D405" s="4" t="s">
        <v>38</v>
      </c>
      <c r="E405" s="4" t="s">
        <v>101</v>
      </c>
      <c r="F405" s="4" t="s">
        <v>630</v>
      </c>
      <c r="G405" s="4" t="s">
        <v>549</v>
      </c>
      <c r="H405" s="4" t="s">
        <v>407</v>
      </c>
      <c r="I405" s="4" t="n">
        <v>500</v>
      </c>
      <c r="J405" s="10" t="n">
        <v>0.348</v>
      </c>
      <c r="K405" s="10" t="n">
        <v>0.17</v>
      </c>
      <c r="L405" s="11" t="s">
        <v>103</v>
      </c>
      <c r="M405" s="11" t="s">
        <v>103</v>
      </c>
      <c r="N405" s="11" t="s">
        <v>103</v>
      </c>
      <c r="O405" s="11" t="s">
        <v>103</v>
      </c>
      <c r="P405" s="4"/>
    </row>
    <row r="406" customFormat="false" ht="15" hidden="false" customHeight="false" outlineLevel="0" collapsed="false">
      <c r="A406" s="4" t="s">
        <v>632</v>
      </c>
      <c r="B406" s="4" t="n">
        <v>15</v>
      </c>
      <c r="C406" s="4" t="s">
        <v>587</v>
      </c>
      <c r="D406" s="4" t="s">
        <v>38</v>
      </c>
      <c r="E406" s="4" t="s">
        <v>101</v>
      </c>
      <c r="F406" s="4" t="s">
        <v>630</v>
      </c>
      <c r="G406" s="4" t="s">
        <v>549</v>
      </c>
      <c r="H406" s="4" t="s">
        <v>407</v>
      </c>
      <c r="I406" s="4" t="n">
        <v>500</v>
      </c>
      <c r="J406" s="10" t="n">
        <v>0.348</v>
      </c>
      <c r="K406" s="10" t="n">
        <v>0.17</v>
      </c>
      <c r="L406" s="11" t="s">
        <v>103</v>
      </c>
      <c r="M406" s="11" t="s">
        <v>103</v>
      </c>
      <c r="N406" s="11" t="s">
        <v>103</v>
      </c>
      <c r="O406" s="11" t="s">
        <v>103</v>
      </c>
      <c r="P406" s="4"/>
    </row>
    <row r="407" customFormat="false" ht="15" hidden="false" customHeight="false" outlineLevel="0" collapsed="false">
      <c r="A407" s="4" t="s">
        <v>633</v>
      </c>
      <c r="B407" s="4" t="n">
        <v>15</v>
      </c>
      <c r="C407" s="4" t="s">
        <v>587</v>
      </c>
      <c r="D407" s="4" t="s">
        <v>38</v>
      </c>
      <c r="E407" s="4" t="s">
        <v>101</v>
      </c>
      <c r="F407" s="4" t="s">
        <v>630</v>
      </c>
      <c r="G407" s="4" t="s">
        <v>549</v>
      </c>
      <c r="H407" s="4" t="s">
        <v>407</v>
      </c>
      <c r="I407" s="4" t="n">
        <v>500</v>
      </c>
      <c r="J407" s="10" t="n">
        <v>0.348</v>
      </c>
      <c r="K407" s="10" t="n">
        <v>0.17</v>
      </c>
      <c r="L407" s="11" t="s">
        <v>103</v>
      </c>
      <c r="M407" s="11" t="s">
        <v>103</v>
      </c>
      <c r="N407" s="11" t="s">
        <v>103</v>
      </c>
      <c r="O407" s="11" t="s">
        <v>103</v>
      </c>
      <c r="P407" s="4"/>
    </row>
    <row r="408" customFormat="false" ht="15" hidden="false" customHeight="false" outlineLevel="0" collapsed="false">
      <c r="A408" s="4" t="s">
        <v>634</v>
      </c>
      <c r="B408" s="4" t="n">
        <v>15</v>
      </c>
      <c r="C408" s="4" t="s">
        <v>587</v>
      </c>
      <c r="D408" s="4" t="s">
        <v>38</v>
      </c>
      <c r="E408" s="4" t="s">
        <v>101</v>
      </c>
      <c r="F408" s="4" t="s">
        <v>635</v>
      </c>
      <c r="G408" s="4"/>
      <c r="H408" s="4" t="s">
        <v>407</v>
      </c>
      <c r="I408" s="4" t="n">
        <v>500</v>
      </c>
      <c r="J408" s="10" t="n">
        <v>0.348</v>
      </c>
      <c r="K408" s="10" t="n">
        <v>0.17</v>
      </c>
      <c r="L408" s="11" t="s">
        <v>103</v>
      </c>
      <c r="M408" s="11" t="s">
        <v>103</v>
      </c>
      <c r="N408" s="11" t="s">
        <v>103</v>
      </c>
      <c r="O408" s="11" t="s">
        <v>103</v>
      </c>
      <c r="P408" s="4"/>
    </row>
    <row r="409" customFormat="false" ht="15" hidden="false" customHeight="false" outlineLevel="0" collapsed="false">
      <c r="A409" s="4" t="s">
        <v>636</v>
      </c>
      <c r="B409" s="4" t="n">
        <v>15</v>
      </c>
      <c r="C409" s="4" t="s">
        <v>587</v>
      </c>
      <c r="D409" s="4" t="s">
        <v>38</v>
      </c>
      <c r="E409" s="4" t="s">
        <v>101</v>
      </c>
      <c r="F409" s="4" t="s">
        <v>635</v>
      </c>
      <c r="G409" s="4"/>
      <c r="H409" s="4" t="s">
        <v>407</v>
      </c>
      <c r="I409" s="4" t="n">
        <v>500</v>
      </c>
      <c r="J409" s="10" t="n">
        <v>0.348</v>
      </c>
      <c r="K409" s="10" t="n">
        <v>0.17</v>
      </c>
      <c r="L409" s="11" t="s">
        <v>103</v>
      </c>
      <c r="M409" s="11" t="s">
        <v>103</v>
      </c>
      <c r="N409" s="11" t="s">
        <v>103</v>
      </c>
      <c r="O409" s="11" t="s">
        <v>103</v>
      </c>
      <c r="P409" s="4"/>
    </row>
    <row r="410" customFormat="false" ht="15" hidden="false" customHeight="false" outlineLevel="0" collapsed="false">
      <c r="A410" s="4" t="s">
        <v>637</v>
      </c>
      <c r="B410" s="4" t="n">
        <v>15</v>
      </c>
      <c r="C410" s="4" t="s">
        <v>587</v>
      </c>
      <c r="D410" s="4" t="s">
        <v>38</v>
      </c>
      <c r="E410" s="4" t="s">
        <v>101</v>
      </c>
      <c r="F410" s="4" t="s">
        <v>635</v>
      </c>
      <c r="G410" s="4"/>
      <c r="H410" s="4" t="s">
        <v>407</v>
      </c>
      <c r="I410" s="4" t="n">
        <v>500</v>
      </c>
      <c r="J410" s="10" t="n">
        <v>0.348</v>
      </c>
      <c r="K410" s="10" t="n">
        <v>0.17</v>
      </c>
      <c r="L410" s="11" t="s">
        <v>103</v>
      </c>
      <c r="M410" s="11" t="s">
        <v>103</v>
      </c>
      <c r="N410" s="11" t="s">
        <v>103</v>
      </c>
      <c r="O410" s="11" t="s">
        <v>103</v>
      </c>
      <c r="P410" s="4"/>
    </row>
    <row r="411" customFormat="false" ht="15" hidden="false" customHeight="false" outlineLevel="0" collapsed="false">
      <c r="A411" s="4" t="s">
        <v>638</v>
      </c>
      <c r="B411" s="4" t="n">
        <v>15</v>
      </c>
      <c r="C411" s="4" t="s">
        <v>587</v>
      </c>
      <c r="D411" s="4" t="s">
        <v>38</v>
      </c>
      <c r="E411" s="4" t="s">
        <v>101</v>
      </c>
      <c r="F411" s="4" t="s">
        <v>635</v>
      </c>
      <c r="G411" s="4"/>
      <c r="H411" s="4" t="s">
        <v>407</v>
      </c>
      <c r="I411" s="4" t="n">
        <v>500</v>
      </c>
      <c r="J411" s="10" t="n">
        <v>0.348</v>
      </c>
      <c r="K411" s="10" t="n">
        <v>0.17</v>
      </c>
      <c r="L411" s="11" t="s">
        <v>103</v>
      </c>
      <c r="M411" s="11" t="s">
        <v>103</v>
      </c>
      <c r="N411" s="11" t="s">
        <v>103</v>
      </c>
      <c r="O411" s="11" t="s">
        <v>103</v>
      </c>
      <c r="P411" s="4"/>
    </row>
    <row r="412" customFormat="false" ht="15" hidden="false" customHeight="false" outlineLevel="0" collapsed="false">
      <c r="A412" s="4" t="s">
        <v>639</v>
      </c>
      <c r="B412" s="4" t="n">
        <v>15</v>
      </c>
      <c r="C412" s="4" t="s">
        <v>587</v>
      </c>
      <c r="D412" s="4" t="s">
        <v>38</v>
      </c>
      <c r="E412" s="4" t="s">
        <v>101</v>
      </c>
      <c r="F412" s="4" t="s">
        <v>635</v>
      </c>
      <c r="G412" s="4"/>
      <c r="H412" s="4" t="s">
        <v>407</v>
      </c>
      <c r="I412" s="4" t="n">
        <v>500</v>
      </c>
      <c r="J412" s="10" t="n">
        <v>0.348</v>
      </c>
      <c r="K412" s="10" t="n">
        <v>0.17</v>
      </c>
      <c r="L412" s="11" t="s">
        <v>103</v>
      </c>
      <c r="M412" s="11" t="s">
        <v>103</v>
      </c>
      <c r="N412" s="11" t="s">
        <v>103</v>
      </c>
      <c r="O412" s="11" t="s">
        <v>103</v>
      </c>
      <c r="P412" s="4"/>
    </row>
    <row r="413" customFormat="false" ht="15" hidden="false" customHeight="false" outlineLevel="0" collapsed="false">
      <c r="A413" s="4" t="s">
        <v>640</v>
      </c>
      <c r="B413" s="4" t="n">
        <v>15</v>
      </c>
      <c r="C413" s="4" t="s">
        <v>587</v>
      </c>
      <c r="D413" s="4" t="s">
        <v>38</v>
      </c>
      <c r="E413" s="4" t="s">
        <v>101</v>
      </c>
      <c r="F413" s="4" t="s">
        <v>635</v>
      </c>
      <c r="G413" s="4"/>
      <c r="H413" s="4" t="s">
        <v>407</v>
      </c>
      <c r="I413" s="4" t="n">
        <v>500</v>
      </c>
      <c r="J413" s="10" t="n">
        <v>0.348</v>
      </c>
      <c r="K413" s="10" t="n">
        <v>0.17</v>
      </c>
      <c r="L413" s="11" t="s">
        <v>103</v>
      </c>
      <c r="M413" s="11" t="s">
        <v>103</v>
      </c>
      <c r="N413" s="11" t="s">
        <v>103</v>
      </c>
      <c r="O413" s="11" t="s">
        <v>103</v>
      </c>
      <c r="P413" s="4"/>
    </row>
    <row r="414" customFormat="false" ht="15" hidden="false" customHeight="false" outlineLevel="0" collapsed="false">
      <c r="A414" s="4" t="s">
        <v>641</v>
      </c>
      <c r="B414" s="4" t="n">
        <v>15</v>
      </c>
      <c r="C414" s="4" t="s">
        <v>587</v>
      </c>
      <c r="D414" s="4" t="s">
        <v>38</v>
      </c>
      <c r="E414" s="4" t="s">
        <v>101</v>
      </c>
      <c r="F414" s="4" t="s">
        <v>635</v>
      </c>
      <c r="G414" s="4"/>
      <c r="H414" s="4" t="s">
        <v>407</v>
      </c>
      <c r="I414" s="4" t="n">
        <v>500</v>
      </c>
      <c r="J414" s="10" t="n">
        <v>0.348</v>
      </c>
      <c r="K414" s="10" t="n">
        <v>0.17</v>
      </c>
      <c r="L414" s="11" t="s">
        <v>103</v>
      </c>
      <c r="M414" s="11" t="s">
        <v>103</v>
      </c>
      <c r="N414" s="11" t="s">
        <v>103</v>
      </c>
      <c r="O414" s="11" t="s">
        <v>103</v>
      </c>
      <c r="P414" s="4"/>
    </row>
    <row r="415" customFormat="false" ht="15" hidden="false" customHeight="false" outlineLevel="0" collapsed="false">
      <c r="A415" s="4" t="s">
        <v>642</v>
      </c>
      <c r="B415" s="4" t="n">
        <v>15</v>
      </c>
      <c r="C415" s="4" t="s">
        <v>587</v>
      </c>
      <c r="D415" s="4" t="s">
        <v>38</v>
      </c>
      <c r="E415" s="4" t="s">
        <v>101</v>
      </c>
      <c r="F415" s="4" t="s">
        <v>635</v>
      </c>
      <c r="G415" s="4"/>
      <c r="H415" s="4" t="s">
        <v>407</v>
      </c>
      <c r="I415" s="4" t="n">
        <v>500</v>
      </c>
      <c r="J415" s="10" t="n">
        <v>0.348</v>
      </c>
      <c r="K415" s="10" t="n">
        <v>0.17</v>
      </c>
      <c r="L415" s="11" t="s">
        <v>103</v>
      </c>
      <c r="M415" s="11" t="s">
        <v>103</v>
      </c>
      <c r="N415" s="11" t="s">
        <v>103</v>
      </c>
      <c r="O415" s="11" t="s">
        <v>103</v>
      </c>
      <c r="P415" s="4"/>
    </row>
    <row r="416" customFormat="false" ht="15" hidden="false" customHeight="false" outlineLevel="0" collapsed="false">
      <c r="A416" s="4" t="s">
        <v>643</v>
      </c>
      <c r="B416" s="4" t="n">
        <v>15</v>
      </c>
      <c r="C416" s="4" t="s">
        <v>587</v>
      </c>
      <c r="D416" s="4" t="s">
        <v>38</v>
      </c>
      <c r="E416" s="4" t="s">
        <v>101</v>
      </c>
      <c r="F416" s="4" t="s">
        <v>635</v>
      </c>
      <c r="G416" s="4"/>
      <c r="H416" s="4" t="s">
        <v>407</v>
      </c>
      <c r="I416" s="4" t="n">
        <v>500</v>
      </c>
      <c r="J416" s="10" t="n">
        <v>0.348</v>
      </c>
      <c r="K416" s="10" t="n">
        <v>0.17</v>
      </c>
      <c r="L416" s="11" t="s">
        <v>103</v>
      </c>
      <c r="M416" s="11" t="s">
        <v>103</v>
      </c>
      <c r="N416" s="11" t="s">
        <v>103</v>
      </c>
      <c r="O416" s="11" t="s">
        <v>103</v>
      </c>
      <c r="P416" s="4"/>
    </row>
    <row r="417" customFormat="false" ht="15" hidden="false" customHeight="false" outlineLevel="0" collapsed="false">
      <c r="A417" s="4" t="s">
        <v>644</v>
      </c>
      <c r="B417" s="4" t="n">
        <v>15</v>
      </c>
      <c r="C417" s="4" t="s">
        <v>587</v>
      </c>
      <c r="D417" s="4" t="s">
        <v>38</v>
      </c>
      <c r="E417" s="4" t="s">
        <v>101</v>
      </c>
      <c r="F417" s="4" t="s">
        <v>635</v>
      </c>
      <c r="G417" s="4"/>
      <c r="H417" s="4" t="s">
        <v>407</v>
      </c>
      <c r="I417" s="4" t="n">
        <v>500</v>
      </c>
      <c r="J417" s="10" t="n">
        <v>0.348</v>
      </c>
      <c r="K417" s="10" t="n">
        <v>0.17</v>
      </c>
      <c r="L417" s="11" t="s">
        <v>103</v>
      </c>
      <c r="M417" s="11" t="s">
        <v>103</v>
      </c>
      <c r="N417" s="11" t="s">
        <v>103</v>
      </c>
      <c r="O417" s="11" t="s">
        <v>103</v>
      </c>
      <c r="P417" s="4"/>
    </row>
    <row r="418" customFormat="false" ht="15" hidden="false" customHeight="false" outlineLevel="0" collapsed="false">
      <c r="A418" s="4" t="s">
        <v>645</v>
      </c>
      <c r="B418" s="4" t="n">
        <v>15</v>
      </c>
      <c r="C418" s="4" t="s">
        <v>587</v>
      </c>
      <c r="D418" s="4" t="s">
        <v>38</v>
      </c>
      <c r="E418" s="4" t="s">
        <v>101</v>
      </c>
      <c r="F418" s="4" t="s">
        <v>635</v>
      </c>
      <c r="G418" s="4"/>
      <c r="H418" s="4" t="s">
        <v>407</v>
      </c>
      <c r="I418" s="4" t="n">
        <v>500</v>
      </c>
      <c r="J418" s="10" t="n">
        <v>0.348</v>
      </c>
      <c r="K418" s="10" t="n">
        <v>0.17</v>
      </c>
      <c r="L418" s="11" t="s">
        <v>103</v>
      </c>
      <c r="M418" s="11" t="s">
        <v>103</v>
      </c>
      <c r="N418" s="11" t="s">
        <v>103</v>
      </c>
      <c r="O418" s="11" t="s">
        <v>103</v>
      </c>
      <c r="P418" s="4"/>
    </row>
    <row r="419" customFormat="false" ht="15" hidden="false" customHeight="false" outlineLevel="0" collapsed="false">
      <c r="A419" s="4" t="s">
        <v>646</v>
      </c>
      <c r="B419" s="4" t="n">
        <v>15</v>
      </c>
      <c r="C419" s="4" t="s">
        <v>587</v>
      </c>
      <c r="D419" s="4" t="s">
        <v>38</v>
      </c>
      <c r="E419" s="4" t="s">
        <v>101</v>
      </c>
      <c r="F419" s="4" t="s">
        <v>635</v>
      </c>
      <c r="G419" s="4"/>
      <c r="H419" s="4" t="s">
        <v>407</v>
      </c>
      <c r="I419" s="4" t="n">
        <v>500</v>
      </c>
      <c r="J419" s="10" t="n">
        <v>0.348</v>
      </c>
      <c r="K419" s="10" t="n">
        <v>0.17</v>
      </c>
      <c r="L419" s="11" t="s">
        <v>103</v>
      </c>
      <c r="M419" s="11" t="s">
        <v>103</v>
      </c>
      <c r="N419" s="11" t="s">
        <v>103</v>
      </c>
      <c r="O419" s="11" t="s">
        <v>103</v>
      </c>
      <c r="P419" s="4"/>
    </row>
    <row r="420" customFormat="false" ht="15" hidden="false" customHeight="false" outlineLevel="0" collapsed="false">
      <c r="A420" s="4" t="s">
        <v>647</v>
      </c>
      <c r="B420" s="4" t="n">
        <v>15</v>
      </c>
      <c r="C420" s="4" t="s">
        <v>587</v>
      </c>
      <c r="D420" s="4" t="s">
        <v>38</v>
      </c>
      <c r="E420" s="4" t="s">
        <v>101</v>
      </c>
      <c r="F420" s="4" t="s">
        <v>635</v>
      </c>
      <c r="G420" s="4"/>
      <c r="H420" s="4" t="s">
        <v>407</v>
      </c>
      <c r="I420" s="4" t="n">
        <v>500</v>
      </c>
      <c r="J420" s="10" t="n">
        <v>0.348</v>
      </c>
      <c r="K420" s="10" t="n">
        <v>0.17</v>
      </c>
      <c r="L420" s="11" t="s">
        <v>103</v>
      </c>
      <c r="M420" s="11" t="s">
        <v>103</v>
      </c>
      <c r="N420" s="11" t="s">
        <v>103</v>
      </c>
      <c r="O420" s="11" t="s">
        <v>103</v>
      </c>
      <c r="P420" s="4"/>
    </row>
    <row r="421" customFormat="false" ht="15" hidden="false" customHeight="false" outlineLevel="0" collapsed="false">
      <c r="A421" s="4" t="s">
        <v>648</v>
      </c>
      <c r="B421" s="4" t="n">
        <v>15</v>
      </c>
      <c r="C421" s="4" t="s">
        <v>587</v>
      </c>
      <c r="D421" s="4" t="s">
        <v>38</v>
      </c>
      <c r="E421" s="4" t="s">
        <v>101</v>
      </c>
      <c r="F421" s="4" t="s">
        <v>635</v>
      </c>
      <c r="G421" s="4"/>
      <c r="H421" s="4" t="s">
        <v>407</v>
      </c>
      <c r="I421" s="4" t="n">
        <v>500</v>
      </c>
      <c r="J421" s="10" t="n">
        <v>0.348</v>
      </c>
      <c r="K421" s="10" t="n">
        <v>0.17</v>
      </c>
      <c r="L421" s="11" t="s">
        <v>103</v>
      </c>
      <c r="M421" s="11" t="s">
        <v>103</v>
      </c>
      <c r="N421" s="11" t="s">
        <v>103</v>
      </c>
      <c r="O421" s="11" t="s">
        <v>103</v>
      </c>
      <c r="P421" s="4"/>
    </row>
    <row r="422" customFormat="false" ht="15" hidden="false" customHeight="false" outlineLevel="0" collapsed="false">
      <c r="A422" s="4" t="s">
        <v>649</v>
      </c>
      <c r="B422" s="4" t="n">
        <v>15</v>
      </c>
      <c r="C422" s="4" t="s">
        <v>587</v>
      </c>
      <c r="D422" s="4" t="s">
        <v>38</v>
      </c>
      <c r="E422" s="4" t="s">
        <v>101</v>
      </c>
      <c r="F422" s="4" t="s">
        <v>635</v>
      </c>
      <c r="G422" s="4"/>
      <c r="H422" s="4" t="s">
        <v>407</v>
      </c>
      <c r="I422" s="4" t="n">
        <v>500</v>
      </c>
      <c r="J422" s="10" t="n">
        <v>0.348</v>
      </c>
      <c r="K422" s="10" t="n">
        <v>0.17</v>
      </c>
      <c r="L422" s="11" t="s">
        <v>103</v>
      </c>
      <c r="M422" s="11" t="s">
        <v>103</v>
      </c>
      <c r="N422" s="11" t="s">
        <v>103</v>
      </c>
      <c r="O422" s="11" t="s">
        <v>103</v>
      </c>
      <c r="P422" s="4"/>
    </row>
    <row r="423" customFormat="false" ht="15" hidden="false" customHeight="false" outlineLevel="0" collapsed="false">
      <c r="A423" s="4" t="s">
        <v>650</v>
      </c>
      <c r="B423" s="4" t="n">
        <v>15</v>
      </c>
      <c r="C423" s="4" t="s">
        <v>587</v>
      </c>
      <c r="D423" s="4" t="s">
        <v>38</v>
      </c>
      <c r="E423" s="4" t="s">
        <v>101</v>
      </c>
      <c r="F423" s="4" t="s">
        <v>635</v>
      </c>
      <c r="G423" s="4"/>
      <c r="H423" s="4" t="s">
        <v>407</v>
      </c>
      <c r="I423" s="4" t="n">
        <v>500</v>
      </c>
      <c r="J423" s="10" t="n">
        <v>0.348</v>
      </c>
      <c r="K423" s="10" t="n">
        <v>0.17</v>
      </c>
      <c r="L423" s="11" t="s">
        <v>103</v>
      </c>
      <c r="M423" s="11" t="s">
        <v>103</v>
      </c>
      <c r="N423" s="11" t="s">
        <v>103</v>
      </c>
      <c r="O423" s="11" t="s">
        <v>103</v>
      </c>
      <c r="P423" s="4"/>
    </row>
    <row r="424" customFormat="false" ht="15" hidden="false" customHeight="false" outlineLevel="0" collapsed="false">
      <c r="A424" s="4" t="s">
        <v>651</v>
      </c>
      <c r="B424" s="4" t="n">
        <v>15</v>
      </c>
      <c r="C424" s="4" t="s">
        <v>587</v>
      </c>
      <c r="D424" s="4" t="s">
        <v>38</v>
      </c>
      <c r="E424" s="4" t="s">
        <v>101</v>
      </c>
      <c r="F424" s="4" t="s">
        <v>635</v>
      </c>
      <c r="G424" s="4"/>
      <c r="H424" s="4" t="s">
        <v>407</v>
      </c>
      <c r="I424" s="4" t="n">
        <v>500</v>
      </c>
      <c r="J424" s="10" t="n">
        <v>0.348</v>
      </c>
      <c r="K424" s="10" t="n">
        <v>0.17</v>
      </c>
      <c r="L424" s="11" t="s">
        <v>103</v>
      </c>
      <c r="M424" s="11" t="s">
        <v>103</v>
      </c>
      <c r="N424" s="11" t="s">
        <v>103</v>
      </c>
      <c r="O424" s="11" t="s">
        <v>103</v>
      </c>
      <c r="P424" s="4"/>
    </row>
    <row r="425" customFormat="false" ht="15" hidden="false" customHeight="false" outlineLevel="0" collapsed="false">
      <c r="A425" s="4" t="s">
        <v>652</v>
      </c>
      <c r="B425" s="4" t="n">
        <v>15</v>
      </c>
      <c r="C425" s="4" t="s">
        <v>587</v>
      </c>
      <c r="D425" s="4" t="s">
        <v>38</v>
      </c>
      <c r="E425" s="4" t="s">
        <v>101</v>
      </c>
      <c r="F425" s="4" t="s">
        <v>635</v>
      </c>
      <c r="G425" s="4"/>
      <c r="H425" s="4" t="s">
        <v>407</v>
      </c>
      <c r="I425" s="4" t="n">
        <v>500</v>
      </c>
      <c r="J425" s="10" t="n">
        <v>0.348</v>
      </c>
      <c r="K425" s="10" t="n">
        <v>0.17</v>
      </c>
      <c r="L425" s="11" t="s">
        <v>103</v>
      </c>
      <c r="M425" s="11" t="s">
        <v>103</v>
      </c>
      <c r="N425" s="11" t="s">
        <v>103</v>
      </c>
      <c r="O425" s="11" t="s">
        <v>103</v>
      </c>
      <c r="P425" s="4"/>
    </row>
    <row r="426" customFormat="false" ht="15" hidden="false" customHeight="false" outlineLevel="0" collapsed="false">
      <c r="A426" s="4" t="s">
        <v>653</v>
      </c>
      <c r="B426" s="4" t="n">
        <v>15</v>
      </c>
      <c r="C426" s="4" t="s">
        <v>587</v>
      </c>
      <c r="D426" s="4" t="s">
        <v>38</v>
      </c>
      <c r="E426" s="4" t="s">
        <v>101</v>
      </c>
      <c r="F426" s="4" t="s">
        <v>635</v>
      </c>
      <c r="G426" s="4"/>
      <c r="H426" s="4" t="s">
        <v>407</v>
      </c>
      <c r="I426" s="4" t="n">
        <v>500</v>
      </c>
      <c r="J426" s="10" t="n">
        <v>0.348</v>
      </c>
      <c r="K426" s="10" t="n">
        <v>0.17</v>
      </c>
      <c r="L426" s="11" t="s">
        <v>103</v>
      </c>
      <c r="M426" s="11" t="s">
        <v>103</v>
      </c>
      <c r="N426" s="11" t="s">
        <v>103</v>
      </c>
      <c r="O426" s="11" t="s">
        <v>103</v>
      </c>
      <c r="P426" s="4"/>
    </row>
    <row r="427" customFormat="false" ht="15" hidden="false" customHeight="false" outlineLevel="0" collapsed="false">
      <c r="A427" s="4" t="s">
        <v>654</v>
      </c>
      <c r="B427" s="4" t="n">
        <v>15</v>
      </c>
      <c r="C427" s="4" t="s">
        <v>587</v>
      </c>
      <c r="D427" s="4" t="s">
        <v>38</v>
      </c>
      <c r="E427" s="4" t="s">
        <v>101</v>
      </c>
      <c r="F427" s="4" t="s">
        <v>635</v>
      </c>
      <c r="G427" s="4"/>
      <c r="H427" s="4" t="s">
        <v>407</v>
      </c>
      <c r="I427" s="4" t="n">
        <v>500</v>
      </c>
      <c r="J427" s="10" t="n">
        <v>0.348</v>
      </c>
      <c r="K427" s="10" t="n">
        <v>0.17</v>
      </c>
      <c r="L427" s="11" t="s">
        <v>103</v>
      </c>
      <c r="M427" s="11" t="s">
        <v>103</v>
      </c>
      <c r="N427" s="11" t="s">
        <v>103</v>
      </c>
      <c r="O427" s="11" t="s">
        <v>103</v>
      </c>
      <c r="P427" s="4"/>
    </row>
    <row r="428" customFormat="false" ht="15" hidden="false" customHeight="false" outlineLevel="0" collapsed="false">
      <c r="A428" s="4" t="s">
        <v>655</v>
      </c>
      <c r="B428" s="4" t="n">
        <v>15</v>
      </c>
      <c r="C428" s="4" t="s">
        <v>587</v>
      </c>
      <c r="D428" s="4" t="s">
        <v>38</v>
      </c>
      <c r="E428" s="4" t="s">
        <v>101</v>
      </c>
      <c r="F428" s="4" t="s">
        <v>635</v>
      </c>
      <c r="G428" s="4"/>
      <c r="H428" s="4" t="s">
        <v>407</v>
      </c>
      <c r="I428" s="4" t="n">
        <v>500</v>
      </c>
      <c r="J428" s="10" t="n">
        <v>0.348</v>
      </c>
      <c r="K428" s="10" t="n">
        <v>0.17</v>
      </c>
      <c r="L428" s="11" t="s">
        <v>103</v>
      </c>
      <c r="M428" s="11" t="s">
        <v>103</v>
      </c>
      <c r="N428" s="11" t="s">
        <v>103</v>
      </c>
      <c r="O428" s="11" t="s">
        <v>103</v>
      </c>
      <c r="P428" s="4"/>
    </row>
    <row r="429" customFormat="false" ht="15" hidden="false" customHeight="false" outlineLevel="0" collapsed="false">
      <c r="A429" s="4" t="s">
        <v>656</v>
      </c>
      <c r="B429" s="4" t="n">
        <v>15</v>
      </c>
      <c r="C429" s="4" t="s">
        <v>587</v>
      </c>
      <c r="D429" s="4" t="s">
        <v>38</v>
      </c>
      <c r="E429" s="4" t="s">
        <v>101</v>
      </c>
      <c r="F429" s="4" t="s">
        <v>657</v>
      </c>
      <c r="G429" s="4"/>
      <c r="H429" s="4" t="s">
        <v>407</v>
      </c>
      <c r="I429" s="4" t="n">
        <v>500</v>
      </c>
      <c r="J429" s="10" t="n">
        <v>0.348</v>
      </c>
      <c r="K429" s="10" t="n">
        <v>0.17</v>
      </c>
      <c r="L429" s="11" t="s">
        <v>103</v>
      </c>
      <c r="M429" s="11" t="s">
        <v>103</v>
      </c>
      <c r="N429" s="11" t="s">
        <v>103</v>
      </c>
      <c r="O429" s="11" t="s">
        <v>103</v>
      </c>
      <c r="P429" s="4"/>
    </row>
    <row r="430" customFormat="false" ht="15" hidden="false" customHeight="false" outlineLevel="0" collapsed="false">
      <c r="A430" s="4" t="s">
        <v>658</v>
      </c>
      <c r="B430" s="4" t="n">
        <v>15</v>
      </c>
      <c r="C430" s="4" t="s">
        <v>587</v>
      </c>
      <c r="D430" s="4" t="s">
        <v>38</v>
      </c>
      <c r="E430" s="4" t="s">
        <v>101</v>
      </c>
      <c r="F430" s="4" t="s">
        <v>657</v>
      </c>
      <c r="G430" s="4"/>
      <c r="H430" s="4" t="s">
        <v>407</v>
      </c>
      <c r="I430" s="4" t="n">
        <v>500</v>
      </c>
      <c r="J430" s="10" t="n">
        <v>0.348</v>
      </c>
      <c r="K430" s="10" t="n">
        <v>0.17</v>
      </c>
      <c r="L430" s="11" t="s">
        <v>103</v>
      </c>
      <c r="M430" s="11" t="s">
        <v>103</v>
      </c>
      <c r="N430" s="11" t="s">
        <v>103</v>
      </c>
      <c r="O430" s="11" t="s">
        <v>103</v>
      </c>
      <c r="P430" s="4"/>
    </row>
    <row r="431" customFormat="false" ht="15" hidden="false" customHeight="false" outlineLevel="0" collapsed="false">
      <c r="A431" s="4" t="s">
        <v>659</v>
      </c>
      <c r="B431" s="4" t="n">
        <v>15</v>
      </c>
      <c r="C431" s="4" t="s">
        <v>587</v>
      </c>
      <c r="D431" s="4" t="s">
        <v>38</v>
      </c>
      <c r="E431" s="4" t="s">
        <v>101</v>
      </c>
      <c r="F431" s="4" t="s">
        <v>657</v>
      </c>
      <c r="G431" s="4"/>
      <c r="H431" s="4" t="s">
        <v>407</v>
      </c>
      <c r="I431" s="4" t="n">
        <v>500</v>
      </c>
      <c r="J431" s="10" t="n">
        <v>0.348</v>
      </c>
      <c r="K431" s="10" t="n">
        <v>0.17</v>
      </c>
      <c r="L431" s="11" t="s">
        <v>103</v>
      </c>
      <c r="M431" s="11" t="s">
        <v>103</v>
      </c>
      <c r="N431" s="11" t="s">
        <v>103</v>
      </c>
      <c r="O431" s="11" t="s">
        <v>103</v>
      </c>
      <c r="P431" s="4"/>
    </row>
    <row r="432" customFormat="false" ht="15" hidden="false" customHeight="false" outlineLevel="0" collapsed="false">
      <c r="A432" s="4" t="s">
        <v>660</v>
      </c>
      <c r="B432" s="4" t="n">
        <v>15</v>
      </c>
      <c r="C432" s="4" t="s">
        <v>587</v>
      </c>
      <c r="D432" s="4" t="s">
        <v>38</v>
      </c>
      <c r="E432" s="4" t="s">
        <v>101</v>
      </c>
      <c r="F432" s="4" t="s">
        <v>635</v>
      </c>
      <c r="G432" s="4"/>
      <c r="H432" s="4" t="s">
        <v>407</v>
      </c>
      <c r="I432" s="4" t="n">
        <v>500</v>
      </c>
      <c r="J432" s="10" t="n">
        <v>0.348</v>
      </c>
      <c r="K432" s="10" t="n">
        <v>0.17</v>
      </c>
      <c r="L432" s="11" t="s">
        <v>103</v>
      </c>
      <c r="M432" s="11" t="s">
        <v>103</v>
      </c>
      <c r="N432" s="11" t="s">
        <v>103</v>
      </c>
      <c r="O432" s="11" t="s">
        <v>103</v>
      </c>
      <c r="P432" s="4"/>
    </row>
    <row r="433" customFormat="false" ht="15" hidden="false" customHeight="false" outlineLevel="0" collapsed="false">
      <c r="A433" s="4" t="s">
        <v>661</v>
      </c>
      <c r="B433" s="4" t="n">
        <v>15</v>
      </c>
      <c r="C433" s="4" t="s">
        <v>587</v>
      </c>
      <c r="D433" s="4" t="s">
        <v>38</v>
      </c>
      <c r="E433" s="4" t="s">
        <v>101</v>
      </c>
      <c r="F433" s="4" t="s">
        <v>635</v>
      </c>
      <c r="G433" s="4"/>
      <c r="H433" s="4" t="s">
        <v>407</v>
      </c>
      <c r="I433" s="4" t="n">
        <v>500</v>
      </c>
      <c r="J433" s="10" t="n">
        <v>0.348</v>
      </c>
      <c r="K433" s="10" t="n">
        <v>0.17</v>
      </c>
      <c r="L433" s="11" t="s">
        <v>103</v>
      </c>
      <c r="M433" s="11" t="s">
        <v>103</v>
      </c>
      <c r="N433" s="11" t="s">
        <v>103</v>
      </c>
      <c r="O433" s="11" t="s">
        <v>103</v>
      </c>
      <c r="P433" s="4"/>
    </row>
    <row r="434" customFormat="false" ht="15" hidden="false" customHeight="false" outlineLevel="0" collapsed="false">
      <c r="A434" s="4" t="s">
        <v>662</v>
      </c>
      <c r="B434" s="4" t="n">
        <v>15</v>
      </c>
      <c r="C434" s="4" t="s">
        <v>587</v>
      </c>
      <c r="D434" s="4" t="s">
        <v>38</v>
      </c>
      <c r="E434" s="4" t="s">
        <v>101</v>
      </c>
      <c r="F434" s="4" t="s">
        <v>635</v>
      </c>
      <c r="G434" s="4"/>
      <c r="H434" s="4" t="s">
        <v>407</v>
      </c>
      <c r="I434" s="4" t="n">
        <v>500</v>
      </c>
      <c r="J434" s="10" t="n">
        <v>0.348</v>
      </c>
      <c r="K434" s="10" t="n">
        <v>0.17</v>
      </c>
      <c r="L434" s="11" t="s">
        <v>103</v>
      </c>
      <c r="M434" s="11" t="s">
        <v>103</v>
      </c>
      <c r="N434" s="11" t="s">
        <v>103</v>
      </c>
      <c r="O434" s="11" t="s">
        <v>103</v>
      </c>
      <c r="P434" s="4"/>
    </row>
    <row r="435" customFormat="false" ht="15" hidden="false" customHeight="false" outlineLevel="0" collapsed="false">
      <c r="A435" s="4" t="s">
        <v>663</v>
      </c>
      <c r="B435" s="4" t="n">
        <v>15</v>
      </c>
      <c r="C435" s="4" t="s">
        <v>587</v>
      </c>
      <c r="D435" s="4" t="s">
        <v>38</v>
      </c>
      <c r="E435" s="4" t="s">
        <v>101</v>
      </c>
      <c r="F435" s="4" t="s">
        <v>635</v>
      </c>
      <c r="G435" s="4"/>
      <c r="H435" s="4" t="s">
        <v>407</v>
      </c>
      <c r="I435" s="4" t="n">
        <v>500</v>
      </c>
      <c r="J435" s="10" t="n">
        <v>0.348</v>
      </c>
      <c r="K435" s="10" t="n">
        <v>0.17</v>
      </c>
      <c r="L435" s="11" t="s">
        <v>103</v>
      </c>
      <c r="M435" s="11" t="s">
        <v>103</v>
      </c>
      <c r="N435" s="11" t="s">
        <v>103</v>
      </c>
      <c r="O435" s="11" t="s">
        <v>103</v>
      </c>
      <c r="P435" s="4"/>
    </row>
    <row r="436" customFormat="false" ht="15" hidden="false" customHeight="false" outlineLevel="0" collapsed="false">
      <c r="A436" s="4" t="s">
        <v>664</v>
      </c>
      <c r="B436" s="4" t="n">
        <v>15</v>
      </c>
      <c r="C436" s="4" t="s">
        <v>587</v>
      </c>
      <c r="D436" s="4" t="s">
        <v>38</v>
      </c>
      <c r="E436" s="4" t="s">
        <v>101</v>
      </c>
      <c r="F436" s="4" t="s">
        <v>665</v>
      </c>
      <c r="G436" s="4"/>
      <c r="H436" s="4" t="s">
        <v>407</v>
      </c>
      <c r="I436" s="4" t="n">
        <v>500</v>
      </c>
      <c r="J436" s="10" t="n">
        <v>0.348</v>
      </c>
      <c r="K436" s="10" t="n">
        <v>0.17</v>
      </c>
      <c r="L436" s="11" t="s">
        <v>103</v>
      </c>
      <c r="M436" s="11" t="s">
        <v>103</v>
      </c>
      <c r="N436" s="11" t="s">
        <v>103</v>
      </c>
      <c r="O436" s="11" t="s">
        <v>103</v>
      </c>
      <c r="P436" s="4"/>
    </row>
    <row r="437" customFormat="false" ht="15" hidden="false" customHeight="false" outlineLevel="0" collapsed="false">
      <c r="A437" s="4" t="s">
        <v>666</v>
      </c>
      <c r="B437" s="4" t="n">
        <v>15</v>
      </c>
      <c r="C437" s="4" t="s">
        <v>587</v>
      </c>
      <c r="D437" s="4" t="s">
        <v>38</v>
      </c>
      <c r="E437" s="4" t="s">
        <v>101</v>
      </c>
      <c r="F437" s="4" t="s">
        <v>665</v>
      </c>
      <c r="G437" s="4"/>
      <c r="H437" s="4" t="s">
        <v>407</v>
      </c>
      <c r="I437" s="4" t="n">
        <v>500</v>
      </c>
      <c r="J437" s="10" t="n">
        <v>0.348</v>
      </c>
      <c r="K437" s="10" t="n">
        <v>0.17</v>
      </c>
      <c r="L437" s="11" t="s">
        <v>103</v>
      </c>
      <c r="M437" s="11" t="s">
        <v>103</v>
      </c>
      <c r="N437" s="11" t="s">
        <v>103</v>
      </c>
      <c r="O437" s="11" t="s">
        <v>103</v>
      </c>
      <c r="P437" s="4"/>
    </row>
    <row r="438" customFormat="false" ht="15" hidden="false" customHeight="false" outlineLevel="0" collapsed="false">
      <c r="A438" s="4" t="s">
        <v>667</v>
      </c>
      <c r="B438" s="4" t="n">
        <v>15</v>
      </c>
      <c r="C438" s="4" t="s">
        <v>587</v>
      </c>
      <c r="D438" s="4" t="s">
        <v>38</v>
      </c>
      <c r="E438" s="4" t="s">
        <v>101</v>
      </c>
      <c r="F438" s="4" t="s">
        <v>665</v>
      </c>
      <c r="G438" s="4"/>
      <c r="H438" s="4" t="s">
        <v>407</v>
      </c>
      <c r="I438" s="4" t="n">
        <v>500</v>
      </c>
      <c r="J438" s="10" t="n">
        <v>0.348</v>
      </c>
      <c r="K438" s="10" t="n">
        <v>0.17</v>
      </c>
      <c r="L438" s="11" t="s">
        <v>103</v>
      </c>
      <c r="M438" s="11" t="s">
        <v>103</v>
      </c>
      <c r="N438" s="11" t="s">
        <v>103</v>
      </c>
      <c r="O438" s="11" t="s">
        <v>103</v>
      </c>
      <c r="P438" s="4"/>
    </row>
    <row r="439" customFormat="false" ht="15" hidden="false" customHeight="false" outlineLevel="0" collapsed="false">
      <c r="A439" s="4" t="s">
        <v>668</v>
      </c>
      <c r="B439" s="4" t="n">
        <v>15</v>
      </c>
      <c r="C439" s="4" t="s">
        <v>587</v>
      </c>
      <c r="D439" s="4" t="s">
        <v>38</v>
      </c>
      <c r="E439" s="4" t="s">
        <v>101</v>
      </c>
      <c r="F439" s="4" t="s">
        <v>665</v>
      </c>
      <c r="G439" s="4"/>
      <c r="H439" s="4" t="s">
        <v>407</v>
      </c>
      <c r="I439" s="4" t="n">
        <v>500</v>
      </c>
      <c r="J439" s="10" t="n">
        <v>0.348</v>
      </c>
      <c r="K439" s="10" t="n">
        <v>0.17</v>
      </c>
      <c r="L439" s="11" t="s">
        <v>103</v>
      </c>
      <c r="M439" s="11" t="s">
        <v>103</v>
      </c>
      <c r="N439" s="11" t="s">
        <v>103</v>
      </c>
      <c r="O439" s="11" t="s">
        <v>103</v>
      </c>
      <c r="P439" s="4"/>
    </row>
    <row r="440" customFormat="false" ht="15" hidden="false" customHeight="false" outlineLevel="0" collapsed="false">
      <c r="A440" s="4" t="s">
        <v>669</v>
      </c>
      <c r="B440" s="4" t="n">
        <v>15</v>
      </c>
      <c r="C440" s="4" t="s">
        <v>587</v>
      </c>
      <c r="D440" s="4" t="s">
        <v>38</v>
      </c>
      <c r="E440" s="4" t="s">
        <v>101</v>
      </c>
      <c r="F440" s="4" t="s">
        <v>665</v>
      </c>
      <c r="G440" s="4"/>
      <c r="H440" s="4" t="s">
        <v>407</v>
      </c>
      <c r="I440" s="4" t="n">
        <v>500</v>
      </c>
      <c r="J440" s="10" t="n">
        <v>0.348</v>
      </c>
      <c r="K440" s="10" t="n">
        <v>0.17</v>
      </c>
      <c r="L440" s="11" t="s">
        <v>103</v>
      </c>
      <c r="M440" s="11" t="s">
        <v>103</v>
      </c>
      <c r="N440" s="11" t="s">
        <v>103</v>
      </c>
      <c r="O440" s="11" t="s">
        <v>103</v>
      </c>
      <c r="P440" s="4"/>
    </row>
    <row r="441" customFormat="false" ht="15" hidden="false" customHeight="false" outlineLevel="0" collapsed="false">
      <c r="A441" s="4" t="s">
        <v>670</v>
      </c>
      <c r="B441" s="4" t="n">
        <v>15</v>
      </c>
      <c r="C441" s="4" t="s">
        <v>587</v>
      </c>
      <c r="D441" s="4" t="s">
        <v>38</v>
      </c>
      <c r="E441" s="4" t="s">
        <v>101</v>
      </c>
      <c r="F441" s="4" t="s">
        <v>665</v>
      </c>
      <c r="G441" s="4"/>
      <c r="H441" s="4" t="s">
        <v>407</v>
      </c>
      <c r="I441" s="4" t="n">
        <v>500</v>
      </c>
      <c r="J441" s="10" t="n">
        <v>0.348</v>
      </c>
      <c r="K441" s="10" t="n">
        <v>0.17</v>
      </c>
      <c r="L441" s="11" t="s">
        <v>103</v>
      </c>
      <c r="M441" s="11" t="s">
        <v>103</v>
      </c>
      <c r="N441" s="11" t="s">
        <v>103</v>
      </c>
      <c r="O441" s="11" t="s">
        <v>103</v>
      </c>
      <c r="P441" s="4"/>
    </row>
    <row r="442" customFormat="false" ht="15" hidden="false" customHeight="false" outlineLevel="0" collapsed="false">
      <c r="A442" s="4" t="s">
        <v>671</v>
      </c>
      <c r="B442" s="4" t="n">
        <v>15</v>
      </c>
      <c r="C442" s="4" t="s">
        <v>587</v>
      </c>
      <c r="D442" s="4" t="s">
        <v>38</v>
      </c>
      <c r="E442" s="4" t="s">
        <v>101</v>
      </c>
      <c r="F442" s="4" t="s">
        <v>665</v>
      </c>
      <c r="G442" s="4"/>
      <c r="H442" s="4" t="s">
        <v>407</v>
      </c>
      <c r="I442" s="4" t="n">
        <v>500</v>
      </c>
      <c r="J442" s="10" t="n">
        <v>0.348</v>
      </c>
      <c r="K442" s="10" t="n">
        <v>0.17</v>
      </c>
      <c r="L442" s="11" t="s">
        <v>103</v>
      </c>
      <c r="M442" s="11" t="s">
        <v>103</v>
      </c>
      <c r="N442" s="11" t="s">
        <v>103</v>
      </c>
      <c r="O442" s="11" t="s">
        <v>103</v>
      </c>
      <c r="P442" s="4"/>
    </row>
    <row r="443" customFormat="false" ht="15" hidden="false" customHeight="false" outlineLevel="0" collapsed="false">
      <c r="A443" s="4" t="s">
        <v>672</v>
      </c>
      <c r="B443" s="4" t="n">
        <v>15</v>
      </c>
      <c r="C443" s="4" t="s">
        <v>587</v>
      </c>
      <c r="D443" s="4" t="s">
        <v>38</v>
      </c>
      <c r="E443" s="4" t="s">
        <v>101</v>
      </c>
      <c r="F443" s="4" t="s">
        <v>673</v>
      </c>
      <c r="G443" s="4"/>
      <c r="H443" s="4" t="s">
        <v>407</v>
      </c>
      <c r="I443" s="4" t="n">
        <v>500</v>
      </c>
      <c r="J443" s="10" t="n">
        <v>0.348</v>
      </c>
      <c r="K443" s="10" t="n">
        <v>0.17</v>
      </c>
      <c r="L443" s="11" t="s">
        <v>103</v>
      </c>
      <c r="M443" s="11" t="s">
        <v>103</v>
      </c>
      <c r="N443" s="11" t="s">
        <v>103</v>
      </c>
      <c r="O443" s="11" t="s">
        <v>103</v>
      </c>
      <c r="P443" s="4"/>
    </row>
    <row r="444" customFormat="false" ht="15" hidden="false" customHeight="false" outlineLevel="0" collapsed="false">
      <c r="A444" s="4" t="s">
        <v>674</v>
      </c>
      <c r="B444" s="4" t="n">
        <v>15</v>
      </c>
      <c r="C444" s="4" t="s">
        <v>587</v>
      </c>
      <c r="D444" s="4" t="s">
        <v>38</v>
      </c>
      <c r="E444" s="4" t="s">
        <v>101</v>
      </c>
      <c r="F444" s="4" t="s">
        <v>675</v>
      </c>
      <c r="G444" s="4" t="s">
        <v>373</v>
      </c>
      <c r="H444" s="4" t="s">
        <v>407</v>
      </c>
      <c r="I444" s="4" t="n">
        <v>500</v>
      </c>
      <c r="J444" s="10" t="n">
        <v>0.348</v>
      </c>
      <c r="K444" s="10" t="n">
        <v>0.17</v>
      </c>
      <c r="L444" s="11" t="s">
        <v>103</v>
      </c>
      <c r="M444" s="11" t="s">
        <v>103</v>
      </c>
      <c r="N444" s="11" t="s">
        <v>103</v>
      </c>
      <c r="O444" s="11" t="s">
        <v>103</v>
      </c>
      <c r="P444" s="4"/>
    </row>
    <row r="445" customFormat="false" ht="15" hidden="false" customHeight="false" outlineLevel="0" collapsed="false">
      <c r="A445" s="4" t="s">
        <v>676</v>
      </c>
      <c r="B445" s="4" t="n">
        <v>15</v>
      </c>
      <c r="C445" s="4" t="s">
        <v>587</v>
      </c>
      <c r="D445" s="4" t="s">
        <v>38</v>
      </c>
      <c r="E445" s="4" t="s">
        <v>101</v>
      </c>
      <c r="F445" s="4" t="s">
        <v>677</v>
      </c>
      <c r="G445" s="4" t="s">
        <v>549</v>
      </c>
      <c r="H445" s="4" t="s">
        <v>426</v>
      </c>
      <c r="I445" s="4" t="n">
        <v>500</v>
      </c>
      <c r="J445" s="10" t="n">
        <v>0.348</v>
      </c>
      <c r="K445" s="10" t="n">
        <v>0.17</v>
      </c>
      <c r="L445" s="11" t="s">
        <v>103</v>
      </c>
      <c r="M445" s="11" t="s">
        <v>103</v>
      </c>
      <c r="N445" s="11" t="s">
        <v>103</v>
      </c>
      <c r="O445" s="11" t="s">
        <v>103</v>
      </c>
      <c r="P445" s="4"/>
    </row>
    <row r="446" customFormat="false" ht="15" hidden="false" customHeight="false" outlineLevel="0" collapsed="false">
      <c r="A446" s="4" t="s">
        <v>678</v>
      </c>
      <c r="B446" s="4" t="n">
        <v>15</v>
      </c>
      <c r="C446" s="4" t="s">
        <v>587</v>
      </c>
      <c r="D446" s="4" t="s">
        <v>38</v>
      </c>
      <c r="E446" s="4" t="s">
        <v>101</v>
      </c>
      <c r="F446" s="4" t="s">
        <v>677</v>
      </c>
      <c r="G446" s="4" t="s">
        <v>549</v>
      </c>
      <c r="H446" s="4" t="s">
        <v>426</v>
      </c>
      <c r="I446" s="4" t="n">
        <v>500</v>
      </c>
      <c r="J446" s="10" t="n">
        <v>0.348</v>
      </c>
      <c r="K446" s="10" t="n">
        <v>0.17</v>
      </c>
      <c r="L446" s="11" t="s">
        <v>103</v>
      </c>
      <c r="M446" s="11" t="s">
        <v>103</v>
      </c>
      <c r="N446" s="11" t="s">
        <v>103</v>
      </c>
      <c r="O446" s="11" t="s">
        <v>103</v>
      </c>
      <c r="P446" s="4"/>
    </row>
    <row r="447" customFormat="false" ht="15" hidden="false" customHeight="false" outlineLevel="0" collapsed="false">
      <c r="A447" s="4" t="s">
        <v>679</v>
      </c>
      <c r="B447" s="4" t="n">
        <v>15</v>
      </c>
      <c r="C447" s="4" t="s">
        <v>587</v>
      </c>
      <c r="D447" s="4" t="s">
        <v>38</v>
      </c>
      <c r="E447" s="4" t="s">
        <v>101</v>
      </c>
      <c r="F447" s="4" t="s">
        <v>677</v>
      </c>
      <c r="G447" s="4" t="s">
        <v>549</v>
      </c>
      <c r="H447" s="4" t="s">
        <v>426</v>
      </c>
      <c r="I447" s="4" t="n">
        <v>500</v>
      </c>
      <c r="J447" s="10" t="n">
        <v>0.348</v>
      </c>
      <c r="K447" s="10" t="n">
        <v>0.17</v>
      </c>
      <c r="L447" s="11" t="s">
        <v>103</v>
      </c>
      <c r="M447" s="11" t="s">
        <v>103</v>
      </c>
      <c r="N447" s="11" t="s">
        <v>103</v>
      </c>
      <c r="O447" s="11" t="s">
        <v>103</v>
      </c>
      <c r="P447" s="4"/>
    </row>
    <row r="448" customFormat="false" ht="15" hidden="false" customHeight="false" outlineLevel="0" collapsed="false">
      <c r="A448" s="4" t="s">
        <v>680</v>
      </c>
      <c r="B448" s="4" t="n">
        <v>15</v>
      </c>
      <c r="C448" s="4" t="s">
        <v>587</v>
      </c>
      <c r="D448" s="4" t="s">
        <v>38</v>
      </c>
      <c r="E448" s="4" t="s">
        <v>101</v>
      </c>
      <c r="F448" s="4" t="s">
        <v>677</v>
      </c>
      <c r="G448" s="4" t="s">
        <v>549</v>
      </c>
      <c r="H448" s="4" t="s">
        <v>426</v>
      </c>
      <c r="I448" s="4" t="n">
        <v>500</v>
      </c>
      <c r="J448" s="10" t="n">
        <v>0.348</v>
      </c>
      <c r="K448" s="10" t="n">
        <v>0.17</v>
      </c>
      <c r="L448" s="11" t="s">
        <v>103</v>
      </c>
      <c r="M448" s="11" t="s">
        <v>103</v>
      </c>
      <c r="N448" s="11" t="s">
        <v>103</v>
      </c>
      <c r="O448" s="11" t="s">
        <v>103</v>
      </c>
      <c r="P448" s="4"/>
    </row>
    <row r="449" customFormat="false" ht="15" hidden="false" customHeight="false" outlineLevel="0" collapsed="false">
      <c r="A449" s="4" t="s">
        <v>681</v>
      </c>
      <c r="B449" s="4" t="n">
        <v>15</v>
      </c>
      <c r="C449" s="4" t="s">
        <v>587</v>
      </c>
      <c r="D449" s="4" t="s">
        <v>38</v>
      </c>
      <c r="E449" s="4" t="s">
        <v>101</v>
      </c>
      <c r="F449" s="4" t="s">
        <v>677</v>
      </c>
      <c r="G449" s="4" t="s">
        <v>549</v>
      </c>
      <c r="H449" s="4" t="s">
        <v>426</v>
      </c>
      <c r="I449" s="4" t="n">
        <v>500</v>
      </c>
      <c r="J449" s="10" t="n">
        <v>0.348</v>
      </c>
      <c r="K449" s="10" t="n">
        <v>0.17</v>
      </c>
      <c r="L449" s="11" t="s">
        <v>103</v>
      </c>
      <c r="M449" s="11" t="s">
        <v>103</v>
      </c>
      <c r="N449" s="11" t="s">
        <v>103</v>
      </c>
      <c r="O449" s="11" t="s">
        <v>103</v>
      </c>
      <c r="P449" s="4"/>
    </row>
    <row r="450" customFormat="false" ht="15" hidden="false" customHeight="false" outlineLevel="0" collapsed="false">
      <c r="A450" s="4" t="s">
        <v>682</v>
      </c>
      <c r="B450" s="4" t="n">
        <v>15</v>
      </c>
      <c r="C450" s="4" t="s">
        <v>587</v>
      </c>
      <c r="D450" s="4" t="s">
        <v>38</v>
      </c>
      <c r="E450" s="4" t="s">
        <v>101</v>
      </c>
      <c r="F450" s="4" t="s">
        <v>677</v>
      </c>
      <c r="G450" s="4" t="s">
        <v>549</v>
      </c>
      <c r="H450" s="4" t="s">
        <v>426</v>
      </c>
      <c r="I450" s="4" t="n">
        <v>500</v>
      </c>
      <c r="J450" s="10" t="n">
        <v>0.348</v>
      </c>
      <c r="K450" s="10" t="n">
        <v>0.17</v>
      </c>
      <c r="L450" s="11" t="s">
        <v>103</v>
      </c>
      <c r="M450" s="11" t="s">
        <v>103</v>
      </c>
      <c r="N450" s="11" t="s">
        <v>103</v>
      </c>
      <c r="O450" s="11" t="s">
        <v>103</v>
      </c>
      <c r="P450" s="4"/>
    </row>
    <row r="451" customFormat="false" ht="15" hidden="false" customHeight="false" outlineLevel="0" collapsed="false">
      <c r="A451" s="4" t="s">
        <v>683</v>
      </c>
      <c r="B451" s="4" t="n">
        <v>15</v>
      </c>
      <c r="C451" s="4" t="s">
        <v>587</v>
      </c>
      <c r="D451" s="4" t="s">
        <v>38</v>
      </c>
      <c r="E451" s="4" t="s">
        <v>101</v>
      </c>
      <c r="F451" s="4" t="s">
        <v>677</v>
      </c>
      <c r="G451" s="4" t="s">
        <v>549</v>
      </c>
      <c r="H451" s="4" t="s">
        <v>426</v>
      </c>
      <c r="I451" s="4" t="n">
        <v>500</v>
      </c>
      <c r="J451" s="10" t="n">
        <v>0.348</v>
      </c>
      <c r="K451" s="10" t="n">
        <v>0.17</v>
      </c>
      <c r="L451" s="11" t="s">
        <v>103</v>
      </c>
      <c r="M451" s="11" t="s">
        <v>103</v>
      </c>
      <c r="N451" s="11" t="s">
        <v>103</v>
      </c>
      <c r="O451" s="11" t="s">
        <v>103</v>
      </c>
      <c r="P451" s="4"/>
    </row>
    <row r="452" customFormat="false" ht="15" hidden="false" customHeight="false" outlineLevel="0" collapsed="false">
      <c r="A452" s="4" t="s">
        <v>684</v>
      </c>
      <c r="B452" s="4" t="n">
        <v>15</v>
      </c>
      <c r="C452" s="4" t="s">
        <v>587</v>
      </c>
      <c r="D452" s="4" t="s">
        <v>38</v>
      </c>
      <c r="E452" s="4" t="s">
        <v>101</v>
      </c>
      <c r="F452" s="4" t="s">
        <v>677</v>
      </c>
      <c r="G452" s="4" t="s">
        <v>549</v>
      </c>
      <c r="H452" s="4" t="s">
        <v>426</v>
      </c>
      <c r="I452" s="4" t="n">
        <v>500</v>
      </c>
      <c r="J452" s="10" t="n">
        <v>0.348</v>
      </c>
      <c r="K452" s="10" t="n">
        <v>0.17</v>
      </c>
      <c r="L452" s="11" t="s">
        <v>103</v>
      </c>
      <c r="M452" s="11" t="s">
        <v>103</v>
      </c>
      <c r="N452" s="11" t="s">
        <v>103</v>
      </c>
      <c r="O452" s="11" t="s">
        <v>103</v>
      </c>
      <c r="P452" s="4"/>
    </row>
    <row r="453" customFormat="false" ht="15" hidden="false" customHeight="false" outlineLevel="0" collapsed="false">
      <c r="A453" s="4" t="s">
        <v>685</v>
      </c>
      <c r="B453" s="4" t="n">
        <v>15</v>
      </c>
      <c r="C453" s="4" t="s">
        <v>587</v>
      </c>
      <c r="D453" s="4" t="s">
        <v>38</v>
      </c>
      <c r="E453" s="4" t="s">
        <v>101</v>
      </c>
      <c r="F453" s="4" t="s">
        <v>677</v>
      </c>
      <c r="G453" s="4" t="s">
        <v>549</v>
      </c>
      <c r="H453" s="4" t="s">
        <v>426</v>
      </c>
      <c r="I453" s="4" t="n">
        <v>500</v>
      </c>
      <c r="J453" s="10" t="n">
        <v>0.348</v>
      </c>
      <c r="K453" s="10" t="n">
        <v>0.17</v>
      </c>
      <c r="L453" s="11" t="s">
        <v>103</v>
      </c>
      <c r="M453" s="11" t="s">
        <v>103</v>
      </c>
      <c r="N453" s="11" t="s">
        <v>103</v>
      </c>
      <c r="O453" s="11" t="s">
        <v>103</v>
      </c>
      <c r="P453" s="4"/>
    </row>
    <row r="454" customFormat="false" ht="15" hidden="false" customHeight="false" outlineLevel="0" collapsed="false">
      <c r="A454" s="4" t="s">
        <v>686</v>
      </c>
      <c r="B454" s="4" t="n">
        <v>15</v>
      </c>
      <c r="C454" s="4" t="s">
        <v>587</v>
      </c>
      <c r="D454" s="4" t="s">
        <v>38</v>
      </c>
      <c r="E454" s="4" t="s">
        <v>101</v>
      </c>
      <c r="F454" s="4" t="s">
        <v>677</v>
      </c>
      <c r="G454" s="4" t="s">
        <v>549</v>
      </c>
      <c r="H454" s="4" t="s">
        <v>426</v>
      </c>
      <c r="I454" s="4" t="n">
        <v>500</v>
      </c>
      <c r="J454" s="10" t="n">
        <v>0.348</v>
      </c>
      <c r="K454" s="10" t="n">
        <v>0.17</v>
      </c>
      <c r="L454" s="11" t="s">
        <v>103</v>
      </c>
      <c r="M454" s="11" t="s">
        <v>103</v>
      </c>
      <c r="N454" s="11" t="s">
        <v>103</v>
      </c>
      <c r="O454" s="11" t="s">
        <v>103</v>
      </c>
      <c r="P454" s="4"/>
    </row>
    <row r="455" customFormat="false" ht="15" hidden="false" customHeight="false" outlineLevel="0" collapsed="false">
      <c r="A455" s="4" t="s">
        <v>687</v>
      </c>
      <c r="B455" s="4" t="n">
        <v>15</v>
      </c>
      <c r="C455" s="4" t="s">
        <v>587</v>
      </c>
      <c r="D455" s="4" t="s">
        <v>38</v>
      </c>
      <c r="E455" s="4" t="s">
        <v>101</v>
      </c>
      <c r="F455" s="4" t="s">
        <v>677</v>
      </c>
      <c r="G455" s="4" t="s">
        <v>549</v>
      </c>
      <c r="H455" s="4" t="s">
        <v>426</v>
      </c>
      <c r="I455" s="4" t="n">
        <v>500</v>
      </c>
      <c r="J455" s="10" t="n">
        <v>0.348</v>
      </c>
      <c r="K455" s="10" t="n">
        <v>0.17</v>
      </c>
      <c r="L455" s="11" t="s">
        <v>103</v>
      </c>
      <c r="M455" s="11" t="s">
        <v>103</v>
      </c>
      <c r="N455" s="11" t="s">
        <v>103</v>
      </c>
      <c r="O455" s="11" t="s">
        <v>103</v>
      </c>
      <c r="P455" s="4"/>
    </row>
    <row r="456" customFormat="false" ht="15" hidden="false" customHeight="false" outlineLevel="0" collapsed="false">
      <c r="A456" s="4" t="s">
        <v>688</v>
      </c>
      <c r="B456" s="4" t="n">
        <v>15</v>
      </c>
      <c r="C456" s="4" t="s">
        <v>587</v>
      </c>
      <c r="D456" s="4" t="s">
        <v>38</v>
      </c>
      <c r="E456" s="4" t="s">
        <v>101</v>
      </c>
      <c r="F456" s="4" t="s">
        <v>677</v>
      </c>
      <c r="G456" s="4" t="s">
        <v>549</v>
      </c>
      <c r="H456" s="4" t="s">
        <v>426</v>
      </c>
      <c r="I456" s="4" t="n">
        <v>500</v>
      </c>
      <c r="J456" s="10" t="n">
        <v>0.348</v>
      </c>
      <c r="K456" s="10" t="n">
        <v>0.17</v>
      </c>
      <c r="L456" s="11" t="s">
        <v>103</v>
      </c>
      <c r="M456" s="11" t="s">
        <v>103</v>
      </c>
      <c r="N456" s="11" t="s">
        <v>103</v>
      </c>
      <c r="O456" s="11" t="s">
        <v>103</v>
      </c>
      <c r="P456" s="4"/>
    </row>
    <row r="457" customFormat="false" ht="15" hidden="false" customHeight="false" outlineLevel="0" collapsed="false">
      <c r="A457" s="4" t="s">
        <v>689</v>
      </c>
      <c r="B457" s="4" t="n">
        <v>15</v>
      </c>
      <c r="C457" s="4" t="s">
        <v>587</v>
      </c>
      <c r="D457" s="4" t="s">
        <v>38</v>
      </c>
      <c r="E457" s="4" t="s">
        <v>101</v>
      </c>
      <c r="F457" s="4" t="s">
        <v>677</v>
      </c>
      <c r="G457" s="4" t="s">
        <v>549</v>
      </c>
      <c r="H457" s="4" t="s">
        <v>426</v>
      </c>
      <c r="I457" s="4" t="n">
        <v>500</v>
      </c>
      <c r="J457" s="10" t="n">
        <v>0.348</v>
      </c>
      <c r="K457" s="10" t="n">
        <v>0.17</v>
      </c>
      <c r="L457" s="11" t="s">
        <v>103</v>
      </c>
      <c r="M457" s="11" t="s">
        <v>103</v>
      </c>
      <c r="N457" s="11" t="s">
        <v>103</v>
      </c>
      <c r="O457" s="11" t="s">
        <v>103</v>
      </c>
      <c r="P457" s="4"/>
    </row>
    <row r="458" customFormat="false" ht="15" hidden="false" customHeight="false" outlineLevel="0" collapsed="false">
      <c r="A458" s="4" t="s">
        <v>690</v>
      </c>
      <c r="B458" s="4" t="n">
        <v>15</v>
      </c>
      <c r="C458" s="4" t="s">
        <v>587</v>
      </c>
      <c r="D458" s="4" t="s">
        <v>38</v>
      </c>
      <c r="E458" s="4" t="s">
        <v>101</v>
      </c>
      <c r="F458" s="4" t="s">
        <v>677</v>
      </c>
      <c r="G458" s="4" t="s">
        <v>549</v>
      </c>
      <c r="H458" s="4" t="s">
        <v>426</v>
      </c>
      <c r="I458" s="4" t="n">
        <v>500</v>
      </c>
      <c r="J458" s="10" t="n">
        <v>0.348</v>
      </c>
      <c r="K458" s="10" t="n">
        <v>0.17</v>
      </c>
      <c r="L458" s="11" t="s">
        <v>103</v>
      </c>
      <c r="M458" s="11" t="s">
        <v>103</v>
      </c>
      <c r="N458" s="11" t="s">
        <v>103</v>
      </c>
      <c r="O458" s="11" t="s">
        <v>103</v>
      </c>
      <c r="P458" s="4"/>
    </row>
    <row r="459" customFormat="false" ht="15" hidden="false" customHeight="false" outlineLevel="0" collapsed="false">
      <c r="A459" s="4" t="s">
        <v>691</v>
      </c>
      <c r="B459" s="4" t="n">
        <v>15</v>
      </c>
      <c r="C459" s="4" t="s">
        <v>587</v>
      </c>
      <c r="D459" s="4" t="s">
        <v>38</v>
      </c>
      <c r="E459" s="4" t="s">
        <v>101</v>
      </c>
      <c r="F459" s="4" t="s">
        <v>677</v>
      </c>
      <c r="G459" s="4" t="s">
        <v>549</v>
      </c>
      <c r="H459" s="4" t="s">
        <v>426</v>
      </c>
      <c r="I459" s="4" t="n">
        <v>500</v>
      </c>
      <c r="J459" s="10" t="n">
        <v>0.348</v>
      </c>
      <c r="K459" s="10" t="n">
        <v>0.17</v>
      </c>
      <c r="L459" s="11" t="s">
        <v>103</v>
      </c>
      <c r="M459" s="11" t="s">
        <v>103</v>
      </c>
      <c r="N459" s="11" t="s">
        <v>103</v>
      </c>
      <c r="O459" s="11" t="s">
        <v>103</v>
      </c>
      <c r="P459" s="4"/>
    </row>
    <row r="460" customFormat="false" ht="15" hidden="false" customHeight="false" outlineLevel="0" collapsed="false">
      <c r="A460" s="4" t="s">
        <v>692</v>
      </c>
      <c r="B460" s="4" t="n">
        <v>15</v>
      </c>
      <c r="C460" s="4" t="s">
        <v>587</v>
      </c>
      <c r="D460" s="4" t="s">
        <v>38</v>
      </c>
      <c r="E460" s="4" t="s">
        <v>101</v>
      </c>
      <c r="F460" s="4" t="s">
        <v>677</v>
      </c>
      <c r="G460" s="4" t="s">
        <v>549</v>
      </c>
      <c r="H460" s="4" t="s">
        <v>426</v>
      </c>
      <c r="I460" s="4" t="n">
        <v>500</v>
      </c>
      <c r="J460" s="10" t="n">
        <v>0.348</v>
      </c>
      <c r="K460" s="10" t="n">
        <v>0.17</v>
      </c>
      <c r="L460" s="11" t="s">
        <v>103</v>
      </c>
      <c r="M460" s="11" t="s">
        <v>103</v>
      </c>
      <c r="N460" s="11" t="s">
        <v>103</v>
      </c>
      <c r="O460" s="11" t="s">
        <v>103</v>
      </c>
      <c r="P460" s="4"/>
    </row>
    <row r="461" customFormat="false" ht="15" hidden="false" customHeight="false" outlineLevel="0" collapsed="false">
      <c r="A461" s="4" t="s">
        <v>693</v>
      </c>
      <c r="B461" s="4" t="n">
        <v>15</v>
      </c>
      <c r="C461" s="4" t="s">
        <v>587</v>
      </c>
      <c r="D461" s="4" t="s">
        <v>38</v>
      </c>
      <c r="E461" s="4" t="s">
        <v>101</v>
      </c>
      <c r="F461" s="4" t="s">
        <v>677</v>
      </c>
      <c r="G461" s="4" t="s">
        <v>549</v>
      </c>
      <c r="H461" s="4" t="s">
        <v>426</v>
      </c>
      <c r="I461" s="4" t="n">
        <v>500</v>
      </c>
      <c r="J461" s="10" t="n">
        <v>0.348</v>
      </c>
      <c r="K461" s="10" t="n">
        <v>0.17</v>
      </c>
      <c r="L461" s="11" t="s">
        <v>103</v>
      </c>
      <c r="M461" s="11" t="s">
        <v>103</v>
      </c>
      <c r="N461" s="11" t="s">
        <v>103</v>
      </c>
      <c r="O461" s="11" t="s">
        <v>103</v>
      </c>
      <c r="P461" s="4"/>
    </row>
    <row r="462" customFormat="false" ht="15" hidden="false" customHeight="false" outlineLevel="0" collapsed="false">
      <c r="A462" s="4" t="s">
        <v>694</v>
      </c>
      <c r="B462" s="4" t="n">
        <v>15</v>
      </c>
      <c r="C462" s="4" t="s">
        <v>587</v>
      </c>
      <c r="D462" s="4" t="s">
        <v>38</v>
      </c>
      <c r="E462" s="4" t="s">
        <v>101</v>
      </c>
      <c r="F462" s="4" t="s">
        <v>677</v>
      </c>
      <c r="G462" s="4" t="s">
        <v>549</v>
      </c>
      <c r="H462" s="4" t="s">
        <v>426</v>
      </c>
      <c r="I462" s="4" t="n">
        <v>500</v>
      </c>
      <c r="J462" s="10" t="n">
        <v>0.348</v>
      </c>
      <c r="K462" s="10" t="n">
        <v>0.17</v>
      </c>
      <c r="L462" s="11" t="s">
        <v>103</v>
      </c>
      <c r="M462" s="11" t="s">
        <v>103</v>
      </c>
      <c r="N462" s="11" t="s">
        <v>103</v>
      </c>
      <c r="O462" s="11" t="s">
        <v>103</v>
      </c>
      <c r="P462" s="4"/>
    </row>
    <row r="463" customFormat="false" ht="15" hidden="false" customHeight="false" outlineLevel="0" collapsed="false">
      <c r="A463" s="4" t="s">
        <v>695</v>
      </c>
      <c r="B463" s="4" t="n">
        <v>15</v>
      </c>
      <c r="C463" s="4" t="s">
        <v>587</v>
      </c>
      <c r="D463" s="4" t="s">
        <v>38</v>
      </c>
      <c r="E463" s="4" t="s">
        <v>101</v>
      </c>
      <c r="F463" s="4" t="s">
        <v>696</v>
      </c>
      <c r="G463" s="4" t="s">
        <v>549</v>
      </c>
      <c r="H463" s="4" t="s">
        <v>426</v>
      </c>
      <c r="I463" s="4" t="n">
        <v>500</v>
      </c>
      <c r="J463" s="10" t="n">
        <v>0.348</v>
      </c>
      <c r="K463" s="10" t="n">
        <v>0.17</v>
      </c>
      <c r="L463" s="11" t="s">
        <v>103</v>
      </c>
      <c r="M463" s="11" t="s">
        <v>103</v>
      </c>
      <c r="N463" s="11" t="s">
        <v>103</v>
      </c>
      <c r="O463" s="11" t="s">
        <v>103</v>
      </c>
      <c r="P463" s="4"/>
    </row>
    <row r="464" customFormat="false" ht="15" hidden="false" customHeight="false" outlineLevel="0" collapsed="false">
      <c r="A464" s="4" t="s">
        <v>697</v>
      </c>
      <c r="B464" s="4" t="n">
        <v>15</v>
      </c>
      <c r="C464" s="4" t="s">
        <v>587</v>
      </c>
      <c r="D464" s="4" t="s">
        <v>38</v>
      </c>
      <c r="E464" s="4" t="s">
        <v>101</v>
      </c>
      <c r="F464" s="4" t="s">
        <v>696</v>
      </c>
      <c r="G464" s="4" t="s">
        <v>549</v>
      </c>
      <c r="H464" s="4" t="s">
        <v>426</v>
      </c>
      <c r="I464" s="4" t="n">
        <v>500</v>
      </c>
      <c r="J464" s="10" t="n">
        <v>0.348</v>
      </c>
      <c r="K464" s="10" t="n">
        <v>0.17</v>
      </c>
      <c r="L464" s="11" t="s">
        <v>103</v>
      </c>
      <c r="M464" s="11" t="s">
        <v>103</v>
      </c>
      <c r="N464" s="11" t="s">
        <v>103</v>
      </c>
      <c r="O464" s="11" t="s">
        <v>103</v>
      </c>
      <c r="P464" s="4"/>
    </row>
    <row r="465" customFormat="false" ht="15" hidden="false" customHeight="false" outlineLevel="0" collapsed="false">
      <c r="A465" s="4" t="s">
        <v>698</v>
      </c>
      <c r="B465" s="4" t="n">
        <v>15</v>
      </c>
      <c r="C465" s="4" t="s">
        <v>587</v>
      </c>
      <c r="D465" s="4" t="s">
        <v>38</v>
      </c>
      <c r="E465" s="4" t="s">
        <v>101</v>
      </c>
      <c r="F465" s="4" t="s">
        <v>696</v>
      </c>
      <c r="G465" s="4" t="s">
        <v>549</v>
      </c>
      <c r="H465" s="4" t="s">
        <v>426</v>
      </c>
      <c r="I465" s="4" t="n">
        <v>500</v>
      </c>
      <c r="J465" s="10" t="n">
        <v>0.348</v>
      </c>
      <c r="K465" s="10" t="n">
        <v>0.17</v>
      </c>
      <c r="L465" s="11" t="s">
        <v>103</v>
      </c>
      <c r="M465" s="11" t="s">
        <v>103</v>
      </c>
      <c r="N465" s="11" t="s">
        <v>103</v>
      </c>
      <c r="O465" s="11" t="s">
        <v>103</v>
      </c>
      <c r="P465" s="4"/>
    </row>
    <row r="466" customFormat="false" ht="15" hidden="false" customHeight="false" outlineLevel="0" collapsed="false">
      <c r="A466" s="4" t="s">
        <v>699</v>
      </c>
      <c r="B466" s="4" t="n">
        <v>15</v>
      </c>
      <c r="C466" s="4" t="s">
        <v>587</v>
      </c>
      <c r="D466" s="4" t="s">
        <v>38</v>
      </c>
      <c r="E466" s="4" t="s">
        <v>101</v>
      </c>
      <c r="F466" s="4" t="s">
        <v>696</v>
      </c>
      <c r="G466" s="4" t="s">
        <v>549</v>
      </c>
      <c r="H466" s="4" t="s">
        <v>426</v>
      </c>
      <c r="I466" s="4" t="n">
        <v>500</v>
      </c>
      <c r="J466" s="10" t="n">
        <v>0.348</v>
      </c>
      <c r="K466" s="10" t="n">
        <v>0.17</v>
      </c>
      <c r="L466" s="11" t="s">
        <v>103</v>
      </c>
      <c r="M466" s="11" t="s">
        <v>103</v>
      </c>
      <c r="N466" s="11" t="s">
        <v>103</v>
      </c>
      <c r="O466" s="11" t="s">
        <v>103</v>
      </c>
      <c r="P466" s="4"/>
    </row>
    <row r="467" customFormat="false" ht="15" hidden="false" customHeight="false" outlineLevel="0" collapsed="false">
      <c r="A467" s="4" t="s">
        <v>700</v>
      </c>
      <c r="B467" s="4" t="n">
        <v>15</v>
      </c>
      <c r="C467" s="4" t="s">
        <v>587</v>
      </c>
      <c r="D467" s="4" t="s">
        <v>38</v>
      </c>
      <c r="E467" s="4" t="s">
        <v>101</v>
      </c>
      <c r="F467" s="4" t="s">
        <v>696</v>
      </c>
      <c r="G467" s="4" t="s">
        <v>549</v>
      </c>
      <c r="H467" s="4" t="s">
        <v>426</v>
      </c>
      <c r="I467" s="4" t="n">
        <v>500</v>
      </c>
      <c r="J467" s="10" t="n">
        <v>0.348</v>
      </c>
      <c r="K467" s="10" t="n">
        <v>0.17</v>
      </c>
      <c r="L467" s="11" t="s">
        <v>103</v>
      </c>
      <c r="M467" s="11" t="s">
        <v>103</v>
      </c>
      <c r="N467" s="11" t="s">
        <v>103</v>
      </c>
      <c r="O467" s="11" t="s">
        <v>103</v>
      </c>
      <c r="P467" s="4"/>
    </row>
    <row r="468" customFormat="false" ht="15" hidden="false" customHeight="false" outlineLevel="0" collapsed="false">
      <c r="A468" s="4" t="s">
        <v>701</v>
      </c>
      <c r="B468" s="4" t="n">
        <v>15</v>
      </c>
      <c r="C468" s="4" t="s">
        <v>587</v>
      </c>
      <c r="D468" s="4" t="s">
        <v>38</v>
      </c>
      <c r="E468" s="4" t="s">
        <v>101</v>
      </c>
      <c r="F468" s="4" t="s">
        <v>696</v>
      </c>
      <c r="G468" s="4" t="s">
        <v>549</v>
      </c>
      <c r="H468" s="4" t="s">
        <v>426</v>
      </c>
      <c r="I468" s="4" t="n">
        <v>500</v>
      </c>
      <c r="J468" s="10" t="n">
        <v>0.348</v>
      </c>
      <c r="K468" s="10" t="n">
        <v>0.17</v>
      </c>
      <c r="L468" s="11" t="s">
        <v>103</v>
      </c>
      <c r="M468" s="11" t="s">
        <v>103</v>
      </c>
      <c r="N468" s="11" t="s">
        <v>103</v>
      </c>
      <c r="O468" s="11" t="s">
        <v>103</v>
      </c>
      <c r="P468" s="4"/>
    </row>
    <row r="469" customFormat="false" ht="15" hidden="false" customHeight="false" outlineLevel="0" collapsed="false">
      <c r="A469" s="4" t="s">
        <v>702</v>
      </c>
      <c r="B469" s="4" t="n">
        <v>15</v>
      </c>
      <c r="C469" s="4" t="s">
        <v>587</v>
      </c>
      <c r="D469" s="4" t="s">
        <v>38</v>
      </c>
      <c r="E469" s="4" t="s">
        <v>101</v>
      </c>
      <c r="F469" s="4" t="s">
        <v>696</v>
      </c>
      <c r="G469" s="4" t="s">
        <v>549</v>
      </c>
      <c r="H469" s="4" t="s">
        <v>426</v>
      </c>
      <c r="I469" s="4" t="n">
        <v>500</v>
      </c>
      <c r="J469" s="10" t="n">
        <v>0.348</v>
      </c>
      <c r="K469" s="10" t="n">
        <v>0.17</v>
      </c>
      <c r="L469" s="11" t="s">
        <v>103</v>
      </c>
      <c r="M469" s="11" t="s">
        <v>103</v>
      </c>
      <c r="N469" s="11" t="s">
        <v>103</v>
      </c>
      <c r="O469" s="11" t="s">
        <v>103</v>
      </c>
      <c r="P469" s="4"/>
    </row>
    <row r="470" customFormat="false" ht="15" hidden="false" customHeight="false" outlineLevel="0" collapsed="false">
      <c r="A470" s="4" t="s">
        <v>703</v>
      </c>
      <c r="B470" s="4" t="n">
        <v>15</v>
      </c>
      <c r="C470" s="4" t="s">
        <v>587</v>
      </c>
      <c r="D470" s="4" t="s">
        <v>38</v>
      </c>
      <c r="E470" s="4" t="s">
        <v>101</v>
      </c>
      <c r="F470" s="4" t="s">
        <v>696</v>
      </c>
      <c r="G470" s="4" t="s">
        <v>549</v>
      </c>
      <c r="H470" s="4" t="s">
        <v>426</v>
      </c>
      <c r="I470" s="4" t="n">
        <v>500</v>
      </c>
      <c r="J470" s="10" t="n">
        <v>0.348</v>
      </c>
      <c r="K470" s="10" t="n">
        <v>0.17</v>
      </c>
      <c r="L470" s="11" t="s">
        <v>103</v>
      </c>
      <c r="M470" s="11" t="s">
        <v>103</v>
      </c>
      <c r="N470" s="11" t="s">
        <v>103</v>
      </c>
      <c r="O470" s="11" t="s">
        <v>103</v>
      </c>
      <c r="P470" s="4"/>
    </row>
    <row r="471" customFormat="false" ht="15" hidden="false" customHeight="false" outlineLevel="0" collapsed="false">
      <c r="A471" s="4" t="s">
        <v>704</v>
      </c>
      <c r="B471" s="4" t="n">
        <v>15</v>
      </c>
      <c r="C471" s="4" t="s">
        <v>587</v>
      </c>
      <c r="D471" s="4" t="s">
        <v>38</v>
      </c>
      <c r="E471" s="4" t="s">
        <v>101</v>
      </c>
      <c r="F471" s="4" t="s">
        <v>696</v>
      </c>
      <c r="G471" s="4" t="s">
        <v>549</v>
      </c>
      <c r="H471" s="4" t="s">
        <v>426</v>
      </c>
      <c r="I471" s="4" t="n">
        <v>500</v>
      </c>
      <c r="J471" s="10" t="n">
        <v>0.348</v>
      </c>
      <c r="K471" s="10" t="n">
        <v>0.17</v>
      </c>
      <c r="L471" s="11" t="s">
        <v>103</v>
      </c>
      <c r="M471" s="11" t="s">
        <v>103</v>
      </c>
      <c r="N471" s="11" t="s">
        <v>103</v>
      </c>
      <c r="O471" s="11" t="s">
        <v>103</v>
      </c>
      <c r="P471" s="4"/>
    </row>
    <row r="472" customFormat="false" ht="15" hidden="false" customHeight="false" outlineLevel="0" collapsed="false">
      <c r="A472" s="4" t="s">
        <v>705</v>
      </c>
      <c r="B472" s="4" t="n">
        <v>15</v>
      </c>
      <c r="C472" s="4" t="s">
        <v>587</v>
      </c>
      <c r="D472" s="4" t="s">
        <v>38</v>
      </c>
      <c r="E472" s="4" t="s">
        <v>101</v>
      </c>
      <c r="F472" s="4" t="s">
        <v>696</v>
      </c>
      <c r="G472" s="4" t="s">
        <v>549</v>
      </c>
      <c r="H472" s="4" t="s">
        <v>426</v>
      </c>
      <c r="I472" s="4" t="n">
        <v>500</v>
      </c>
      <c r="J472" s="10" t="n">
        <v>0.348</v>
      </c>
      <c r="K472" s="10" t="n">
        <v>0.17</v>
      </c>
      <c r="L472" s="11" t="s">
        <v>103</v>
      </c>
      <c r="M472" s="11" t="s">
        <v>103</v>
      </c>
      <c r="N472" s="11" t="s">
        <v>103</v>
      </c>
      <c r="O472" s="11" t="s">
        <v>103</v>
      </c>
      <c r="P472" s="4"/>
    </row>
    <row r="473" customFormat="false" ht="15" hidden="false" customHeight="false" outlineLevel="0" collapsed="false">
      <c r="A473" s="4" t="s">
        <v>706</v>
      </c>
      <c r="B473" s="4" t="n">
        <v>15</v>
      </c>
      <c r="C473" s="4" t="s">
        <v>587</v>
      </c>
      <c r="D473" s="4" t="s">
        <v>38</v>
      </c>
      <c r="E473" s="4" t="s">
        <v>101</v>
      </c>
      <c r="F473" s="4" t="s">
        <v>696</v>
      </c>
      <c r="G473" s="4" t="s">
        <v>549</v>
      </c>
      <c r="H473" s="4" t="s">
        <v>426</v>
      </c>
      <c r="I473" s="4" t="n">
        <v>500</v>
      </c>
      <c r="J473" s="10" t="n">
        <v>0.348</v>
      </c>
      <c r="K473" s="10" t="n">
        <v>0.17</v>
      </c>
      <c r="L473" s="11" t="s">
        <v>103</v>
      </c>
      <c r="M473" s="11" t="s">
        <v>103</v>
      </c>
      <c r="N473" s="11" t="s">
        <v>103</v>
      </c>
      <c r="O473" s="11" t="s">
        <v>103</v>
      </c>
      <c r="P473" s="4"/>
    </row>
    <row r="474" customFormat="false" ht="15" hidden="false" customHeight="false" outlineLevel="0" collapsed="false">
      <c r="A474" s="4" t="s">
        <v>707</v>
      </c>
      <c r="B474" s="4" t="n">
        <v>15</v>
      </c>
      <c r="C474" s="4" t="s">
        <v>587</v>
      </c>
      <c r="D474" s="4" t="s">
        <v>38</v>
      </c>
      <c r="E474" s="4" t="s">
        <v>101</v>
      </c>
      <c r="F474" s="4" t="s">
        <v>696</v>
      </c>
      <c r="G474" s="4" t="s">
        <v>549</v>
      </c>
      <c r="H474" s="4" t="s">
        <v>426</v>
      </c>
      <c r="I474" s="4" t="n">
        <v>500</v>
      </c>
      <c r="J474" s="10" t="n">
        <v>0.348</v>
      </c>
      <c r="K474" s="10" t="n">
        <v>0.17</v>
      </c>
      <c r="L474" s="11" t="s">
        <v>103</v>
      </c>
      <c r="M474" s="11" t="s">
        <v>103</v>
      </c>
      <c r="N474" s="11" t="s">
        <v>103</v>
      </c>
      <c r="O474" s="11" t="s">
        <v>103</v>
      </c>
      <c r="P474" s="4"/>
    </row>
    <row r="475" customFormat="false" ht="15" hidden="false" customHeight="false" outlineLevel="0" collapsed="false">
      <c r="A475" s="4" t="s">
        <v>708</v>
      </c>
      <c r="B475" s="4" t="n">
        <v>15</v>
      </c>
      <c r="C475" s="4" t="s">
        <v>587</v>
      </c>
      <c r="D475" s="4" t="s">
        <v>38</v>
      </c>
      <c r="E475" s="4" t="s">
        <v>101</v>
      </c>
      <c r="F475" s="4" t="s">
        <v>696</v>
      </c>
      <c r="G475" s="4" t="s">
        <v>549</v>
      </c>
      <c r="H475" s="4" t="s">
        <v>426</v>
      </c>
      <c r="I475" s="4" t="n">
        <v>500</v>
      </c>
      <c r="J475" s="10" t="n">
        <v>0.348</v>
      </c>
      <c r="K475" s="10" t="n">
        <v>0.17</v>
      </c>
      <c r="L475" s="11" t="s">
        <v>103</v>
      </c>
      <c r="M475" s="11" t="s">
        <v>103</v>
      </c>
      <c r="N475" s="11" t="s">
        <v>103</v>
      </c>
      <c r="O475" s="11" t="s">
        <v>103</v>
      </c>
      <c r="P475" s="4"/>
    </row>
    <row r="476" customFormat="false" ht="15" hidden="false" customHeight="false" outlineLevel="0" collapsed="false">
      <c r="A476" s="4" t="s">
        <v>709</v>
      </c>
      <c r="B476" s="4" t="n">
        <v>15</v>
      </c>
      <c r="C476" s="4" t="s">
        <v>587</v>
      </c>
      <c r="D476" s="4" t="s">
        <v>38</v>
      </c>
      <c r="E476" s="4" t="s">
        <v>101</v>
      </c>
      <c r="F476" s="4" t="s">
        <v>696</v>
      </c>
      <c r="G476" s="4" t="s">
        <v>549</v>
      </c>
      <c r="H476" s="4" t="s">
        <v>426</v>
      </c>
      <c r="I476" s="4" t="n">
        <v>500</v>
      </c>
      <c r="J476" s="10" t="n">
        <v>0.348</v>
      </c>
      <c r="K476" s="10" t="n">
        <v>0.17</v>
      </c>
      <c r="L476" s="11" t="s">
        <v>103</v>
      </c>
      <c r="M476" s="11" t="s">
        <v>103</v>
      </c>
      <c r="N476" s="11" t="s">
        <v>103</v>
      </c>
      <c r="O476" s="11" t="s">
        <v>103</v>
      </c>
      <c r="P476" s="4"/>
    </row>
    <row r="477" customFormat="false" ht="15" hidden="false" customHeight="false" outlineLevel="0" collapsed="false">
      <c r="A477" s="4" t="s">
        <v>710</v>
      </c>
      <c r="B477" s="4" t="n">
        <v>15</v>
      </c>
      <c r="C477" s="4" t="s">
        <v>587</v>
      </c>
      <c r="D477" s="4" t="s">
        <v>38</v>
      </c>
      <c r="E477" s="4" t="s">
        <v>101</v>
      </c>
      <c r="F477" s="4" t="s">
        <v>696</v>
      </c>
      <c r="G477" s="4" t="s">
        <v>549</v>
      </c>
      <c r="H477" s="4" t="s">
        <v>426</v>
      </c>
      <c r="I477" s="4" t="n">
        <v>500</v>
      </c>
      <c r="J477" s="10" t="n">
        <v>0.348</v>
      </c>
      <c r="K477" s="10" t="n">
        <v>0.17</v>
      </c>
      <c r="L477" s="11" t="s">
        <v>103</v>
      </c>
      <c r="M477" s="11" t="s">
        <v>103</v>
      </c>
      <c r="N477" s="11" t="s">
        <v>103</v>
      </c>
      <c r="O477" s="11" t="s">
        <v>103</v>
      </c>
      <c r="P477" s="4"/>
    </row>
    <row r="478" customFormat="false" ht="15" hidden="false" customHeight="false" outlineLevel="0" collapsed="false">
      <c r="A478" s="4" t="s">
        <v>711</v>
      </c>
      <c r="B478" s="4" t="n">
        <v>15</v>
      </c>
      <c r="C478" s="4" t="s">
        <v>587</v>
      </c>
      <c r="D478" s="4" t="s">
        <v>38</v>
      </c>
      <c r="E478" s="4" t="s">
        <v>101</v>
      </c>
      <c r="F478" s="4" t="s">
        <v>696</v>
      </c>
      <c r="G478" s="4" t="s">
        <v>549</v>
      </c>
      <c r="H478" s="4" t="s">
        <v>426</v>
      </c>
      <c r="I478" s="4" t="n">
        <v>500</v>
      </c>
      <c r="J478" s="10" t="n">
        <v>0.348</v>
      </c>
      <c r="K478" s="10" t="n">
        <v>0.17</v>
      </c>
      <c r="L478" s="11" t="s">
        <v>103</v>
      </c>
      <c r="M478" s="11" t="s">
        <v>103</v>
      </c>
      <c r="N478" s="11" t="s">
        <v>103</v>
      </c>
      <c r="O478" s="11" t="s">
        <v>103</v>
      </c>
      <c r="P478" s="4"/>
    </row>
    <row r="479" customFormat="false" ht="15" hidden="false" customHeight="false" outlineLevel="0" collapsed="false">
      <c r="A479" s="4" t="s">
        <v>712</v>
      </c>
      <c r="B479" s="4" t="n">
        <v>15</v>
      </c>
      <c r="C479" s="4" t="s">
        <v>587</v>
      </c>
      <c r="D479" s="4" t="s">
        <v>38</v>
      </c>
      <c r="E479" s="4" t="s">
        <v>101</v>
      </c>
      <c r="F479" s="4" t="s">
        <v>696</v>
      </c>
      <c r="G479" s="4" t="s">
        <v>549</v>
      </c>
      <c r="H479" s="4" t="s">
        <v>426</v>
      </c>
      <c r="I479" s="4" t="n">
        <v>500</v>
      </c>
      <c r="J479" s="10" t="n">
        <v>0.348</v>
      </c>
      <c r="K479" s="10" t="n">
        <v>0.17</v>
      </c>
      <c r="L479" s="11" t="s">
        <v>103</v>
      </c>
      <c r="M479" s="11" t="s">
        <v>103</v>
      </c>
      <c r="N479" s="11" t="s">
        <v>103</v>
      </c>
      <c r="O479" s="11" t="s">
        <v>103</v>
      </c>
      <c r="P479" s="4"/>
    </row>
    <row r="480" customFormat="false" ht="15" hidden="false" customHeight="false" outlineLevel="0" collapsed="false">
      <c r="A480" s="4" t="s">
        <v>713</v>
      </c>
      <c r="B480" s="4" t="n">
        <v>15</v>
      </c>
      <c r="C480" s="4" t="s">
        <v>587</v>
      </c>
      <c r="D480" s="4" t="s">
        <v>38</v>
      </c>
      <c r="E480" s="4" t="s">
        <v>101</v>
      </c>
      <c r="F480" s="4" t="s">
        <v>714</v>
      </c>
      <c r="G480" s="4"/>
      <c r="H480" s="4" t="s">
        <v>426</v>
      </c>
      <c r="I480" s="4" t="n">
        <v>500</v>
      </c>
      <c r="J480" s="10" t="n">
        <v>0.348</v>
      </c>
      <c r="K480" s="10" t="n">
        <v>0.17</v>
      </c>
      <c r="L480" s="11" t="s">
        <v>103</v>
      </c>
      <c r="M480" s="11" t="s">
        <v>103</v>
      </c>
      <c r="N480" s="11" t="s">
        <v>103</v>
      </c>
      <c r="O480" s="11" t="s">
        <v>103</v>
      </c>
      <c r="P480" s="4"/>
    </row>
    <row r="481" customFormat="false" ht="15" hidden="false" customHeight="false" outlineLevel="0" collapsed="false">
      <c r="A481" s="4" t="s">
        <v>715</v>
      </c>
      <c r="B481" s="4" t="n">
        <v>15</v>
      </c>
      <c r="C481" s="4" t="s">
        <v>587</v>
      </c>
      <c r="D481" s="4" t="s">
        <v>38</v>
      </c>
      <c r="E481" s="4" t="s">
        <v>101</v>
      </c>
      <c r="F481" s="4" t="s">
        <v>714</v>
      </c>
      <c r="G481" s="4"/>
      <c r="H481" s="4" t="s">
        <v>426</v>
      </c>
      <c r="I481" s="4" t="n">
        <v>500</v>
      </c>
      <c r="J481" s="10" t="n">
        <v>0.348</v>
      </c>
      <c r="K481" s="10" t="n">
        <v>0.17</v>
      </c>
      <c r="L481" s="11" t="s">
        <v>103</v>
      </c>
      <c r="M481" s="11" t="s">
        <v>103</v>
      </c>
      <c r="N481" s="11" t="s">
        <v>103</v>
      </c>
      <c r="O481" s="11" t="s">
        <v>103</v>
      </c>
      <c r="P481" s="4"/>
    </row>
    <row r="482" customFormat="false" ht="15" hidden="false" customHeight="false" outlineLevel="0" collapsed="false">
      <c r="A482" s="4" t="s">
        <v>716</v>
      </c>
      <c r="B482" s="4" t="n">
        <v>15</v>
      </c>
      <c r="C482" s="4" t="s">
        <v>587</v>
      </c>
      <c r="D482" s="4" t="s">
        <v>38</v>
      </c>
      <c r="E482" s="4" t="s">
        <v>101</v>
      </c>
      <c r="F482" s="4" t="s">
        <v>714</v>
      </c>
      <c r="G482" s="4"/>
      <c r="H482" s="4" t="s">
        <v>426</v>
      </c>
      <c r="I482" s="4" t="n">
        <v>500</v>
      </c>
      <c r="J482" s="10" t="n">
        <v>0.348</v>
      </c>
      <c r="K482" s="10" t="n">
        <v>0.17</v>
      </c>
      <c r="L482" s="11" t="s">
        <v>103</v>
      </c>
      <c r="M482" s="11" t="s">
        <v>103</v>
      </c>
      <c r="N482" s="11" t="s">
        <v>103</v>
      </c>
      <c r="O482" s="11" t="s">
        <v>103</v>
      </c>
      <c r="P482" s="4"/>
    </row>
    <row r="483" customFormat="false" ht="15" hidden="false" customHeight="false" outlineLevel="0" collapsed="false">
      <c r="A483" s="4" t="s">
        <v>717</v>
      </c>
      <c r="B483" s="4" t="n">
        <v>15</v>
      </c>
      <c r="C483" s="4" t="s">
        <v>587</v>
      </c>
      <c r="D483" s="4" t="s">
        <v>38</v>
      </c>
      <c r="E483" s="4" t="s">
        <v>101</v>
      </c>
      <c r="F483" s="4" t="s">
        <v>714</v>
      </c>
      <c r="G483" s="4"/>
      <c r="H483" s="4" t="s">
        <v>426</v>
      </c>
      <c r="I483" s="4" t="n">
        <v>500</v>
      </c>
      <c r="J483" s="10" t="n">
        <v>0.348</v>
      </c>
      <c r="K483" s="10" t="n">
        <v>0.17</v>
      </c>
      <c r="L483" s="11" t="s">
        <v>103</v>
      </c>
      <c r="M483" s="11" t="s">
        <v>103</v>
      </c>
      <c r="N483" s="11" t="s">
        <v>103</v>
      </c>
      <c r="O483" s="11" t="s">
        <v>103</v>
      </c>
      <c r="P483" s="4"/>
    </row>
    <row r="484" customFormat="false" ht="15" hidden="false" customHeight="false" outlineLevel="0" collapsed="false">
      <c r="A484" s="4" t="s">
        <v>718</v>
      </c>
      <c r="B484" s="4" t="n">
        <v>15</v>
      </c>
      <c r="C484" s="4" t="s">
        <v>587</v>
      </c>
      <c r="D484" s="4" t="s">
        <v>38</v>
      </c>
      <c r="E484" s="4" t="s">
        <v>101</v>
      </c>
      <c r="F484" s="4" t="s">
        <v>714</v>
      </c>
      <c r="G484" s="4"/>
      <c r="H484" s="4" t="s">
        <v>426</v>
      </c>
      <c r="I484" s="4" t="n">
        <v>500</v>
      </c>
      <c r="J484" s="10" t="n">
        <v>0.348</v>
      </c>
      <c r="K484" s="10" t="n">
        <v>0.17</v>
      </c>
      <c r="L484" s="11" t="s">
        <v>103</v>
      </c>
      <c r="M484" s="11" t="s">
        <v>103</v>
      </c>
      <c r="N484" s="11" t="s">
        <v>103</v>
      </c>
      <c r="O484" s="11" t="s">
        <v>103</v>
      </c>
      <c r="P484" s="4"/>
    </row>
    <row r="485" customFormat="false" ht="15" hidden="false" customHeight="false" outlineLevel="0" collapsed="false">
      <c r="A485" s="4" t="s">
        <v>719</v>
      </c>
      <c r="B485" s="4" t="n">
        <v>15</v>
      </c>
      <c r="C485" s="4" t="s">
        <v>587</v>
      </c>
      <c r="D485" s="4" t="s">
        <v>38</v>
      </c>
      <c r="E485" s="4" t="s">
        <v>101</v>
      </c>
      <c r="F485" s="4" t="s">
        <v>714</v>
      </c>
      <c r="G485" s="4"/>
      <c r="H485" s="4" t="s">
        <v>426</v>
      </c>
      <c r="I485" s="4" t="n">
        <v>500</v>
      </c>
      <c r="J485" s="10" t="n">
        <v>0.348</v>
      </c>
      <c r="K485" s="10" t="n">
        <v>0.17</v>
      </c>
      <c r="L485" s="11" t="s">
        <v>103</v>
      </c>
      <c r="M485" s="11" t="s">
        <v>103</v>
      </c>
      <c r="N485" s="11" t="s">
        <v>103</v>
      </c>
      <c r="O485" s="11" t="s">
        <v>103</v>
      </c>
      <c r="P485" s="4"/>
    </row>
    <row r="486" customFormat="false" ht="15" hidden="false" customHeight="false" outlineLevel="0" collapsed="false">
      <c r="A486" s="4" t="s">
        <v>720</v>
      </c>
      <c r="B486" s="4" t="n">
        <v>15</v>
      </c>
      <c r="C486" s="4" t="s">
        <v>587</v>
      </c>
      <c r="D486" s="4" t="s">
        <v>38</v>
      </c>
      <c r="E486" s="4" t="s">
        <v>101</v>
      </c>
      <c r="F486" s="4" t="s">
        <v>714</v>
      </c>
      <c r="G486" s="4"/>
      <c r="H486" s="4" t="s">
        <v>426</v>
      </c>
      <c r="I486" s="4" t="n">
        <v>500</v>
      </c>
      <c r="J486" s="10" t="n">
        <v>0.348</v>
      </c>
      <c r="K486" s="10" t="n">
        <v>0.17</v>
      </c>
      <c r="L486" s="11" t="s">
        <v>103</v>
      </c>
      <c r="M486" s="11" t="s">
        <v>103</v>
      </c>
      <c r="N486" s="11" t="s">
        <v>103</v>
      </c>
      <c r="O486" s="11" t="s">
        <v>103</v>
      </c>
      <c r="P486" s="4"/>
    </row>
    <row r="487" customFormat="false" ht="15" hidden="false" customHeight="false" outlineLevel="0" collapsed="false">
      <c r="A487" s="4" t="s">
        <v>721</v>
      </c>
      <c r="B487" s="4" t="n">
        <v>15</v>
      </c>
      <c r="C487" s="4" t="s">
        <v>587</v>
      </c>
      <c r="D487" s="4" t="s">
        <v>38</v>
      </c>
      <c r="E487" s="4" t="s">
        <v>101</v>
      </c>
      <c r="F487" s="4" t="s">
        <v>714</v>
      </c>
      <c r="G487" s="4"/>
      <c r="H487" s="4" t="s">
        <v>426</v>
      </c>
      <c r="I487" s="4" t="n">
        <v>500</v>
      </c>
      <c r="J487" s="10" t="n">
        <v>0.348</v>
      </c>
      <c r="K487" s="10" t="n">
        <v>0.17</v>
      </c>
      <c r="L487" s="11" t="s">
        <v>103</v>
      </c>
      <c r="M487" s="11" t="s">
        <v>103</v>
      </c>
      <c r="N487" s="11" t="s">
        <v>103</v>
      </c>
      <c r="O487" s="11" t="s">
        <v>103</v>
      </c>
      <c r="P487" s="4"/>
    </row>
    <row r="488" customFormat="false" ht="15" hidden="false" customHeight="false" outlineLevel="0" collapsed="false">
      <c r="A488" s="4" t="s">
        <v>722</v>
      </c>
      <c r="B488" s="4" t="n">
        <v>15</v>
      </c>
      <c r="C488" s="4" t="s">
        <v>587</v>
      </c>
      <c r="D488" s="4" t="s">
        <v>38</v>
      </c>
      <c r="E488" s="4" t="s">
        <v>101</v>
      </c>
      <c r="F488" s="4" t="s">
        <v>714</v>
      </c>
      <c r="G488" s="4"/>
      <c r="H488" s="4" t="s">
        <v>426</v>
      </c>
      <c r="I488" s="4" t="n">
        <v>500</v>
      </c>
      <c r="J488" s="10" t="n">
        <v>0.348</v>
      </c>
      <c r="K488" s="10" t="n">
        <v>0.17</v>
      </c>
      <c r="L488" s="11" t="s">
        <v>103</v>
      </c>
      <c r="M488" s="11" t="s">
        <v>103</v>
      </c>
      <c r="N488" s="11" t="s">
        <v>103</v>
      </c>
      <c r="O488" s="11" t="s">
        <v>103</v>
      </c>
      <c r="P488" s="4"/>
    </row>
    <row r="489" customFormat="false" ht="15" hidden="false" customHeight="false" outlineLevel="0" collapsed="false">
      <c r="A489" s="4" t="s">
        <v>723</v>
      </c>
      <c r="B489" s="4" t="n">
        <v>15</v>
      </c>
      <c r="C489" s="4" t="s">
        <v>587</v>
      </c>
      <c r="D489" s="4" t="s">
        <v>38</v>
      </c>
      <c r="E489" s="4" t="s">
        <v>101</v>
      </c>
      <c r="F489" s="4" t="s">
        <v>724</v>
      </c>
      <c r="G489" s="4"/>
      <c r="H489" s="4" t="s">
        <v>426</v>
      </c>
      <c r="I489" s="4" t="n">
        <v>500</v>
      </c>
      <c r="J489" s="10" t="n">
        <v>0.348</v>
      </c>
      <c r="K489" s="10" t="n">
        <v>0.17</v>
      </c>
      <c r="L489" s="11" t="s">
        <v>103</v>
      </c>
      <c r="M489" s="11" t="s">
        <v>103</v>
      </c>
      <c r="N489" s="11" t="s">
        <v>103</v>
      </c>
      <c r="O489" s="11" t="s">
        <v>103</v>
      </c>
      <c r="P489" s="4"/>
    </row>
    <row r="490" customFormat="false" ht="15" hidden="false" customHeight="false" outlineLevel="0" collapsed="false">
      <c r="A490" s="4" t="s">
        <v>725</v>
      </c>
      <c r="B490" s="4" t="n">
        <v>15</v>
      </c>
      <c r="C490" s="4" t="s">
        <v>587</v>
      </c>
      <c r="D490" s="4" t="s">
        <v>38</v>
      </c>
      <c r="E490" s="4" t="s">
        <v>101</v>
      </c>
      <c r="F490" s="4" t="s">
        <v>724</v>
      </c>
      <c r="G490" s="4"/>
      <c r="H490" s="4" t="s">
        <v>426</v>
      </c>
      <c r="I490" s="4" t="n">
        <v>500</v>
      </c>
      <c r="J490" s="10" t="n">
        <v>0.348</v>
      </c>
      <c r="K490" s="10" t="n">
        <v>0.17</v>
      </c>
      <c r="L490" s="11" t="s">
        <v>103</v>
      </c>
      <c r="M490" s="11" t="s">
        <v>103</v>
      </c>
      <c r="N490" s="11" t="s">
        <v>103</v>
      </c>
      <c r="O490" s="11" t="s">
        <v>103</v>
      </c>
      <c r="P490" s="4"/>
    </row>
    <row r="491" customFormat="false" ht="15" hidden="false" customHeight="false" outlineLevel="0" collapsed="false">
      <c r="A491" s="4" t="s">
        <v>726</v>
      </c>
      <c r="B491" s="4" t="n">
        <v>15</v>
      </c>
      <c r="C491" s="4" t="s">
        <v>587</v>
      </c>
      <c r="D491" s="4" t="s">
        <v>38</v>
      </c>
      <c r="E491" s="4" t="s">
        <v>101</v>
      </c>
      <c r="F491" s="4" t="s">
        <v>727</v>
      </c>
      <c r="G491" s="4"/>
      <c r="H491" s="4" t="s">
        <v>426</v>
      </c>
      <c r="I491" s="4" t="n">
        <v>500</v>
      </c>
      <c r="J491" s="10" t="n">
        <v>0.348</v>
      </c>
      <c r="K491" s="10" t="n">
        <v>0.17</v>
      </c>
      <c r="L491" s="11" t="s">
        <v>103</v>
      </c>
      <c r="M491" s="11" t="s">
        <v>103</v>
      </c>
      <c r="N491" s="11" t="s">
        <v>103</v>
      </c>
      <c r="O491" s="11" t="s">
        <v>103</v>
      </c>
      <c r="P491" s="4"/>
    </row>
    <row r="492" customFormat="false" ht="15" hidden="false" customHeight="false" outlineLevel="0" collapsed="false">
      <c r="A492" s="4" t="s">
        <v>728</v>
      </c>
      <c r="B492" s="4" t="n">
        <v>15</v>
      </c>
      <c r="C492" s="4" t="s">
        <v>587</v>
      </c>
      <c r="D492" s="4" t="s">
        <v>38</v>
      </c>
      <c r="E492" s="4" t="s">
        <v>101</v>
      </c>
      <c r="F492" s="4" t="s">
        <v>727</v>
      </c>
      <c r="G492" s="4"/>
      <c r="H492" s="4" t="s">
        <v>426</v>
      </c>
      <c r="I492" s="4" t="n">
        <v>500</v>
      </c>
      <c r="J492" s="10" t="n">
        <v>0.348</v>
      </c>
      <c r="K492" s="10" t="n">
        <v>0.17</v>
      </c>
      <c r="L492" s="11" t="s">
        <v>103</v>
      </c>
      <c r="M492" s="11" t="s">
        <v>103</v>
      </c>
      <c r="N492" s="11" t="s">
        <v>103</v>
      </c>
      <c r="O492" s="11" t="s">
        <v>103</v>
      </c>
      <c r="P492" s="4"/>
    </row>
    <row r="493" customFormat="false" ht="15" hidden="false" customHeight="false" outlineLevel="0" collapsed="false">
      <c r="A493" s="4" t="s">
        <v>729</v>
      </c>
      <c r="B493" s="4" t="n">
        <v>15</v>
      </c>
      <c r="C493" s="4" t="s">
        <v>587</v>
      </c>
      <c r="D493" s="4" t="s">
        <v>38</v>
      </c>
      <c r="E493" s="4" t="s">
        <v>101</v>
      </c>
      <c r="F493" s="4" t="s">
        <v>727</v>
      </c>
      <c r="G493" s="4"/>
      <c r="H493" s="4" t="s">
        <v>426</v>
      </c>
      <c r="I493" s="4" t="n">
        <v>500</v>
      </c>
      <c r="J493" s="10" t="n">
        <v>0.348</v>
      </c>
      <c r="K493" s="10" t="n">
        <v>0.17</v>
      </c>
      <c r="L493" s="11" t="s">
        <v>103</v>
      </c>
      <c r="M493" s="11" t="s">
        <v>103</v>
      </c>
      <c r="N493" s="11" t="s">
        <v>103</v>
      </c>
      <c r="O493" s="11" t="s">
        <v>103</v>
      </c>
      <c r="P493" s="4"/>
    </row>
    <row r="494" customFormat="false" ht="15" hidden="false" customHeight="false" outlineLevel="0" collapsed="false">
      <c r="A494" s="4" t="s">
        <v>730</v>
      </c>
      <c r="B494" s="4" t="n">
        <v>15</v>
      </c>
      <c r="C494" s="4" t="s">
        <v>587</v>
      </c>
      <c r="D494" s="4" t="s">
        <v>38</v>
      </c>
      <c r="E494" s="4" t="s">
        <v>101</v>
      </c>
      <c r="F494" s="4" t="s">
        <v>727</v>
      </c>
      <c r="G494" s="4"/>
      <c r="H494" s="4" t="s">
        <v>426</v>
      </c>
      <c r="I494" s="4" t="n">
        <v>500</v>
      </c>
      <c r="J494" s="10" t="n">
        <v>0.348</v>
      </c>
      <c r="K494" s="10" t="n">
        <v>0.17</v>
      </c>
      <c r="L494" s="11" t="s">
        <v>103</v>
      </c>
      <c r="M494" s="11" t="s">
        <v>103</v>
      </c>
      <c r="N494" s="11" t="s">
        <v>103</v>
      </c>
      <c r="O494" s="11" t="s">
        <v>103</v>
      </c>
      <c r="P494" s="4"/>
    </row>
    <row r="495" customFormat="false" ht="15" hidden="false" customHeight="false" outlineLevel="0" collapsed="false">
      <c r="A495" s="4" t="s">
        <v>731</v>
      </c>
      <c r="B495" s="4" t="n">
        <v>15</v>
      </c>
      <c r="C495" s="4" t="s">
        <v>587</v>
      </c>
      <c r="D495" s="4" t="s">
        <v>38</v>
      </c>
      <c r="E495" s="4" t="s">
        <v>101</v>
      </c>
      <c r="F495" s="4" t="s">
        <v>732</v>
      </c>
      <c r="G495" s="4"/>
      <c r="H495" s="4" t="s">
        <v>426</v>
      </c>
      <c r="I495" s="4" t="n">
        <v>500</v>
      </c>
      <c r="J495" s="10" t="n">
        <v>0.348</v>
      </c>
      <c r="K495" s="10" t="n">
        <v>0.17</v>
      </c>
      <c r="L495" s="11" t="s">
        <v>103</v>
      </c>
      <c r="M495" s="11" t="s">
        <v>103</v>
      </c>
      <c r="N495" s="11" t="s">
        <v>103</v>
      </c>
      <c r="O495" s="11" t="s">
        <v>103</v>
      </c>
      <c r="P495" s="4"/>
    </row>
    <row r="496" customFormat="false" ht="15" hidden="false" customHeight="false" outlineLevel="0" collapsed="false">
      <c r="A496" s="4" t="s">
        <v>733</v>
      </c>
      <c r="B496" s="4" t="n">
        <v>15</v>
      </c>
      <c r="C496" s="4" t="s">
        <v>587</v>
      </c>
      <c r="D496" s="4" t="s">
        <v>38</v>
      </c>
      <c r="E496" s="4" t="s">
        <v>101</v>
      </c>
      <c r="F496" s="4" t="s">
        <v>734</v>
      </c>
      <c r="G496" s="4"/>
      <c r="H496" s="4" t="s">
        <v>426</v>
      </c>
      <c r="I496" s="4" t="n">
        <v>500</v>
      </c>
      <c r="J496" s="10" t="n">
        <v>0.348</v>
      </c>
      <c r="K496" s="10" t="n">
        <v>0.17</v>
      </c>
      <c r="L496" s="11" t="s">
        <v>103</v>
      </c>
      <c r="M496" s="11" t="s">
        <v>103</v>
      </c>
      <c r="N496" s="11" t="s">
        <v>103</v>
      </c>
      <c r="O496" s="11" t="s">
        <v>103</v>
      </c>
      <c r="P496" s="4"/>
    </row>
    <row r="497" customFormat="false" ht="15" hidden="false" customHeight="false" outlineLevel="0" collapsed="false">
      <c r="A497" s="4" t="s">
        <v>735</v>
      </c>
      <c r="B497" s="4" t="n">
        <v>15</v>
      </c>
      <c r="C497" s="4" t="s">
        <v>587</v>
      </c>
      <c r="D497" s="4" t="s">
        <v>38</v>
      </c>
      <c r="E497" s="4" t="s">
        <v>101</v>
      </c>
      <c r="F497" s="4" t="s">
        <v>734</v>
      </c>
      <c r="G497" s="4"/>
      <c r="H497" s="4" t="s">
        <v>426</v>
      </c>
      <c r="I497" s="4" t="n">
        <v>500</v>
      </c>
      <c r="J497" s="10" t="n">
        <v>0.348</v>
      </c>
      <c r="K497" s="10" t="n">
        <v>0.17</v>
      </c>
      <c r="L497" s="11" t="s">
        <v>103</v>
      </c>
      <c r="M497" s="11" t="s">
        <v>103</v>
      </c>
      <c r="N497" s="11" t="s">
        <v>103</v>
      </c>
      <c r="O497" s="11" t="s">
        <v>103</v>
      </c>
      <c r="P497" s="4"/>
    </row>
    <row r="498" customFormat="false" ht="15" hidden="false" customHeight="false" outlineLevel="0" collapsed="false">
      <c r="A498" s="4" t="s">
        <v>736</v>
      </c>
      <c r="B498" s="4" t="n">
        <v>15</v>
      </c>
      <c r="C498" s="4" t="s">
        <v>587</v>
      </c>
      <c r="D498" s="4" t="s">
        <v>38</v>
      </c>
      <c r="E498" s="4" t="s">
        <v>101</v>
      </c>
      <c r="F498" s="4" t="s">
        <v>734</v>
      </c>
      <c r="G498" s="4"/>
      <c r="H498" s="4" t="s">
        <v>426</v>
      </c>
      <c r="I498" s="4" t="n">
        <v>500</v>
      </c>
      <c r="J498" s="10" t="n">
        <v>0.348</v>
      </c>
      <c r="K498" s="10" t="n">
        <v>0.17</v>
      </c>
      <c r="L498" s="11" t="s">
        <v>103</v>
      </c>
      <c r="M498" s="11" t="s">
        <v>103</v>
      </c>
      <c r="N498" s="11" t="s">
        <v>103</v>
      </c>
      <c r="O498" s="11" t="s">
        <v>103</v>
      </c>
      <c r="P498" s="4"/>
    </row>
    <row r="499" customFormat="false" ht="15" hidden="false" customHeight="false" outlineLevel="0" collapsed="false">
      <c r="A499" s="4" t="s">
        <v>737</v>
      </c>
      <c r="B499" s="4" t="n">
        <v>15</v>
      </c>
      <c r="C499" s="4" t="s">
        <v>587</v>
      </c>
      <c r="D499" s="4" t="s">
        <v>38</v>
      </c>
      <c r="E499" s="4" t="s">
        <v>101</v>
      </c>
      <c r="F499" s="4" t="s">
        <v>738</v>
      </c>
      <c r="G499" s="4"/>
      <c r="H499" s="4" t="s">
        <v>426</v>
      </c>
      <c r="I499" s="4" t="n">
        <v>500</v>
      </c>
      <c r="J499" s="10" t="n">
        <v>0.348</v>
      </c>
      <c r="K499" s="10" t="n">
        <v>0.17</v>
      </c>
      <c r="L499" s="11" t="s">
        <v>103</v>
      </c>
      <c r="M499" s="11" t="s">
        <v>103</v>
      </c>
      <c r="N499" s="11" t="s">
        <v>103</v>
      </c>
      <c r="O499" s="11" t="s">
        <v>103</v>
      </c>
      <c r="P499" s="4"/>
    </row>
    <row r="500" customFormat="false" ht="15" hidden="false" customHeight="false" outlineLevel="0" collapsed="false">
      <c r="A500" s="4" t="s">
        <v>739</v>
      </c>
      <c r="B500" s="4" t="n">
        <v>15</v>
      </c>
      <c r="C500" s="4" t="s">
        <v>587</v>
      </c>
      <c r="D500" s="4" t="s">
        <v>38</v>
      </c>
      <c r="E500" s="4" t="s">
        <v>101</v>
      </c>
      <c r="F500" s="4" t="s">
        <v>738</v>
      </c>
      <c r="G500" s="4"/>
      <c r="H500" s="4" t="s">
        <v>426</v>
      </c>
      <c r="I500" s="4" t="n">
        <v>500</v>
      </c>
      <c r="J500" s="10" t="n">
        <v>0.348</v>
      </c>
      <c r="K500" s="10" t="n">
        <v>0.17</v>
      </c>
      <c r="L500" s="11" t="s">
        <v>103</v>
      </c>
      <c r="M500" s="11" t="s">
        <v>103</v>
      </c>
      <c r="N500" s="11" t="s">
        <v>103</v>
      </c>
      <c r="O500" s="11" t="s">
        <v>103</v>
      </c>
      <c r="P500" s="4"/>
    </row>
    <row r="501" customFormat="false" ht="15" hidden="false" customHeight="false" outlineLevel="0" collapsed="false">
      <c r="A501" s="4" t="s">
        <v>740</v>
      </c>
      <c r="B501" s="4" t="n">
        <v>15</v>
      </c>
      <c r="C501" s="4" t="s">
        <v>587</v>
      </c>
      <c r="D501" s="4" t="s">
        <v>38</v>
      </c>
      <c r="E501" s="4" t="s">
        <v>101</v>
      </c>
      <c r="F501" s="4" t="s">
        <v>734</v>
      </c>
      <c r="G501" s="4"/>
      <c r="H501" s="4" t="s">
        <v>426</v>
      </c>
      <c r="I501" s="4" t="n">
        <v>500</v>
      </c>
      <c r="J501" s="10" t="n">
        <v>0.348</v>
      </c>
      <c r="K501" s="10" t="n">
        <v>0.17</v>
      </c>
      <c r="L501" s="11" t="s">
        <v>103</v>
      </c>
      <c r="M501" s="11" t="s">
        <v>103</v>
      </c>
      <c r="N501" s="11" t="s">
        <v>103</v>
      </c>
      <c r="O501" s="11" t="s">
        <v>103</v>
      </c>
      <c r="P501" s="4"/>
    </row>
    <row r="502" customFormat="false" ht="15" hidden="false" customHeight="false" outlineLevel="0" collapsed="false">
      <c r="A502" s="4" t="s">
        <v>741</v>
      </c>
      <c r="B502" s="4" t="n">
        <v>15</v>
      </c>
      <c r="C502" s="4" t="s">
        <v>587</v>
      </c>
      <c r="D502" s="4" t="s">
        <v>38</v>
      </c>
      <c r="E502" s="4" t="s">
        <v>101</v>
      </c>
      <c r="F502" s="4" t="s">
        <v>734</v>
      </c>
      <c r="G502" s="4"/>
      <c r="H502" s="4" t="s">
        <v>426</v>
      </c>
      <c r="I502" s="4" t="n">
        <v>500</v>
      </c>
      <c r="J502" s="10" t="n">
        <v>0.348</v>
      </c>
      <c r="K502" s="10" t="n">
        <v>0.17</v>
      </c>
      <c r="L502" s="11" t="s">
        <v>103</v>
      </c>
      <c r="M502" s="11" t="s">
        <v>103</v>
      </c>
      <c r="N502" s="11" t="s">
        <v>103</v>
      </c>
      <c r="O502" s="11" t="s">
        <v>103</v>
      </c>
      <c r="P502" s="4"/>
    </row>
    <row r="503" customFormat="false" ht="15" hidden="false" customHeight="false" outlineLevel="0" collapsed="false">
      <c r="A503" s="4" t="s">
        <v>742</v>
      </c>
      <c r="B503" s="4" t="n">
        <v>15</v>
      </c>
      <c r="C503" s="4" t="s">
        <v>587</v>
      </c>
      <c r="D503" s="4" t="s">
        <v>38</v>
      </c>
      <c r="E503" s="4" t="s">
        <v>101</v>
      </c>
      <c r="F503" s="4" t="s">
        <v>734</v>
      </c>
      <c r="G503" s="4"/>
      <c r="H503" s="4" t="s">
        <v>426</v>
      </c>
      <c r="I503" s="4" t="n">
        <v>500</v>
      </c>
      <c r="J503" s="10" t="n">
        <v>0.348</v>
      </c>
      <c r="K503" s="10" t="n">
        <v>0.17</v>
      </c>
      <c r="L503" s="11" t="s">
        <v>103</v>
      </c>
      <c r="M503" s="11" t="s">
        <v>103</v>
      </c>
      <c r="N503" s="11" t="s">
        <v>103</v>
      </c>
      <c r="O503" s="11" t="s">
        <v>103</v>
      </c>
      <c r="P503" s="4"/>
    </row>
    <row r="504" customFormat="false" ht="15" hidden="false" customHeight="false" outlineLevel="0" collapsed="false">
      <c r="A504" s="4" t="s">
        <v>743</v>
      </c>
      <c r="B504" s="4" t="n">
        <v>15</v>
      </c>
      <c r="C504" s="4" t="s">
        <v>587</v>
      </c>
      <c r="D504" s="4" t="s">
        <v>38</v>
      </c>
      <c r="E504" s="4" t="s">
        <v>101</v>
      </c>
      <c r="F504" s="4" t="s">
        <v>744</v>
      </c>
      <c r="G504" s="4"/>
      <c r="H504" s="4" t="s">
        <v>426</v>
      </c>
      <c r="I504" s="4" t="n">
        <v>500</v>
      </c>
      <c r="J504" s="10" t="n">
        <v>0.348</v>
      </c>
      <c r="K504" s="10" t="n">
        <v>0.17</v>
      </c>
      <c r="L504" s="11" t="s">
        <v>103</v>
      </c>
      <c r="M504" s="11" t="s">
        <v>103</v>
      </c>
      <c r="N504" s="11" t="s">
        <v>103</v>
      </c>
      <c r="O504" s="11" t="s">
        <v>103</v>
      </c>
      <c r="P504" s="4"/>
    </row>
    <row r="505" customFormat="false" ht="15" hidden="false" customHeight="false" outlineLevel="0" collapsed="false">
      <c r="A505" s="4" t="s">
        <v>745</v>
      </c>
      <c r="B505" s="4" t="n">
        <v>15</v>
      </c>
      <c r="C505" s="4" t="s">
        <v>587</v>
      </c>
      <c r="D505" s="4" t="s">
        <v>38</v>
      </c>
      <c r="E505" s="4" t="s">
        <v>101</v>
      </c>
      <c r="F505" s="4" t="s">
        <v>744</v>
      </c>
      <c r="G505" s="4"/>
      <c r="H505" s="4" t="s">
        <v>426</v>
      </c>
      <c r="I505" s="4" t="n">
        <v>500</v>
      </c>
      <c r="J505" s="10" t="n">
        <v>0.348</v>
      </c>
      <c r="K505" s="10" t="n">
        <v>0.17</v>
      </c>
      <c r="L505" s="11" t="s">
        <v>103</v>
      </c>
      <c r="M505" s="11" t="s">
        <v>103</v>
      </c>
      <c r="N505" s="11" t="s">
        <v>103</v>
      </c>
      <c r="O505" s="11" t="s">
        <v>103</v>
      </c>
      <c r="P505" s="4"/>
    </row>
    <row r="506" customFormat="false" ht="15" hidden="false" customHeight="false" outlineLevel="0" collapsed="false">
      <c r="A506" s="4" t="s">
        <v>746</v>
      </c>
      <c r="B506" s="4" t="n">
        <v>15</v>
      </c>
      <c r="C506" s="4" t="s">
        <v>587</v>
      </c>
      <c r="D506" s="4" t="s">
        <v>38</v>
      </c>
      <c r="E506" s="4" t="s">
        <v>101</v>
      </c>
      <c r="F506" s="4" t="s">
        <v>747</v>
      </c>
      <c r="G506" s="4"/>
      <c r="H506" s="4" t="s">
        <v>426</v>
      </c>
      <c r="I506" s="4" t="n">
        <v>500</v>
      </c>
      <c r="J506" s="10" t="n">
        <v>0.348</v>
      </c>
      <c r="K506" s="10" t="n">
        <v>0.17</v>
      </c>
      <c r="L506" s="11" t="s">
        <v>103</v>
      </c>
      <c r="M506" s="11" t="s">
        <v>103</v>
      </c>
      <c r="N506" s="11" t="s">
        <v>103</v>
      </c>
      <c r="O506" s="11" t="s">
        <v>103</v>
      </c>
      <c r="P506" s="4"/>
    </row>
    <row r="507" customFormat="false" ht="15" hidden="false" customHeight="false" outlineLevel="0" collapsed="false">
      <c r="A507" s="4" t="s">
        <v>748</v>
      </c>
      <c r="B507" s="4" t="n">
        <v>15</v>
      </c>
      <c r="C507" s="4" t="s">
        <v>587</v>
      </c>
      <c r="D507" s="4" t="s">
        <v>38</v>
      </c>
      <c r="E507" s="4" t="s">
        <v>101</v>
      </c>
      <c r="F507" s="4" t="s">
        <v>747</v>
      </c>
      <c r="G507" s="4"/>
      <c r="H507" s="4" t="s">
        <v>426</v>
      </c>
      <c r="I507" s="4" t="n">
        <v>500</v>
      </c>
      <c r="J507" s="10" t="n">
        <v>0.348</v>
      </c>
      <c r="K507" s="10" t="n">
        <v>0.17</v>
      </c>
      <c r="L507" s="11" t="s">
        <v>103</v>
      </c>
      <c r="M507" s="11" t="s">
        <v>103</v>
      </c>
      <c r="N507" s="11" t="s">
        <v>103</v>
      </c>
      <c r="O507" s="11" t="s">
        <v>103</v>
      </c>
      <c r="P507" s="4"/>
    </row>
    <row r="508" customFormat="false" ht="15" hidden="false" customHeight="false" outlineLevel="0" collapsed="false">
      <c r="A508" s="4" t="s">
        <v>749</v>
      </c>
      <c r="B508" s="4" t="n">
        <v>15</v>
      </c>
      <c r="C508" s="4" t="s">
        <v>587</v>
      </c>
      <c r="D508" s="4" t="s">
        <v>38</v>
      </c>
      <c r="E508" s="4" t="s">
        <v>101</v>
      </c>
      <c r="F508" s="4" t="s">
        <v>426</v>
      </c>
      <c r="G508" s="4" t="s">
        <v>750</v>
      </c>
      <c r="H508" s="4" t="s">
        <v>426</v>
      </c>
      <c r="I508" s="4" t="n">
        <v>500</v>
      </c>
      <c r="J508" s="10" t="n">
        <v>0.348</v>
      </c>
      <c r="K508" s="10" t="n">
        <v>0.17</v>
      </c>
      <c r="L508" s="11" t="s">
        <v>103</v>
      </c>
      <c r="M508" s="11" t="s">
        <v>103</v>
      </c>
      <c r="N508" s="11" t="s">
        <v>103</v>
      </c>
      <c r="O508" s="11" t="s">
        <v>103</v>
      </c>
      <c r="P508" s="4"/>
    </row>
    <row r="509" customFormat="false" ht="15" hidden="false" customHeight="false" outlineLevel="0" collapsed="false">
      <c r="A509" s="4" t="s">
        <v>751</v>
      </c>
      <c r="B509" s="4" t="n">
        <v>15</v>
      </c>
      <c r="C509" s="4" t="s">
        <v>587</v>
      </c>
      <c r="D509" s="4" t="s">
        <v>38</v>
      </c>
      <c r="E509" s="4" t="s">
        <v>101</v>
      </c>
      <c r="F509" s="4" t="s">
        <v>426</v>
      </c>
      <c r="G509" s="4" t="s">
        <v>750</v>
      </c>
      <c r="H509" s="4" t="s">
        <v>426</v>
      </c>
      <c r="I509" s="4" t="n">
        <v>500</v>
      </c>
      <c r="J509" s="10" t="n">
        <v>0.348</v>
      </c>
      <c r="K509" s="10" t="n">
        <v>0.17</v>
      </c>
      <c r="L509" s="11" t="s">
        <v>103</v>
      </c>
      <c r="M509" s="11" t="s">
        <v>103</v>
      </c>
      <c r="N509" s="11" t="s">
        <v>103</v>
      </c>
      <c r="O509" s="11" t="s">
        <v>103</v>
      </c>
      <c r="P509" s="4"/>
    </row>
    <row r="510" customFormat="false" ht="15" hidden="false" customHeight="false" outlineLevel="0" collapsed="false">
      <c r="A510" s="4" t="s">
        <v>752</v>
      </c>
      <c r="B510" s="4" t="n">
        <v>15</v>
      </c>
      <c r="C510" s="4" t="s">
        <v>587</v>
      </c>
      <c r="D510" s="4" t="s">
        <v>38</v>
      </c>
      <c r="E510" s="4" t="s">
        <v>101</v>
      </c>
      <c r="F510" s="4" t="s">
        <v>426</v>
      </c>
      <c r="G510" s="4" t="s">
        <v>750</v>
      </c>
      <c r="H510" s="4" t="s">
        <v>426</v>
      </c>
      <c r="I510" s="4" t="n">
        <v>500</v>
      </c>
      <c r="J510" s="10" t="n">
        <v>0.348</v>
      </c>
      <c r="K510" s="10" t="n">
        <v>0.17</v>
      </c>
      <c r="L510" s="11" t="s">
        <v>103</v>
      </c>
      <c r="M510" s="11" t="s">
        <v>103</v>
      </c>
      <c r="N510" s="11" t="s">
        <v>103</v>
      </c>
      <c r="O510" s="11" t="s">
        <v>103</v>
      </c>
      <c r="P510" s="4"/>
    </row>
    <row r="511" customFormat="false" ht="15" hidden="false" customHeight="false" outlineLevel="0" collapsed="false">
      <c r="A511" s="4" t="s">
        <v>753</v>
      </c>
      <c r="B511" s="4" t="n">
        <v>15</v>
      </c>
      <c r="C511" s="4" t="s">
        <v>587</v>
      </c>
      <c r="D511" s="4" t="s">
        <v>38</v>
      </c>
      <c r="E511" s="4" t="s">
        <v>101</v>
      </c>
      <c r="F511" s="4" t="s">
        <v>426</v>
      </c>
      <c r="G511" s="4" t="s">
        <v>750</v>
      </c>
      <c r="H511" s="4" t="s">
        <v>426</v>
      </c>
      <c r="I511" s="4" t="n">
        <v>500</v>
      </c>
      <c r="J511" s="10" t="n">
        <v>0.348</v>
      </c>
      <c r="K511" s="10" t="n">
        <v>0.17</v>
      </c>
      <c r="L511" s="11" t="s">
        <v>103</v>
      </c>
      <c r="M511" s="11" t="s">
        <v>103</v>
      </c>
      <c r="N511" s="11" t="s">
        <v>103</v>
      </c>
      <c r="O511" s="11" t="s">
        <v>103</v>
      </c>
      <c r="P511" s="4"/>
    </row>
    <row r="512" customFormat="false" ht="15" hidden="false" customHeight="false" outlineLevel="0" collapsed="false">
      <c r="A512" s="4" t="s">
        <v>754</v>
      </c>
      <c r="B512" s="4" t="n">
        <v>15</v>
      </c>
      <c r="C512" s="4" t="s">
        <v>587</v>
      </c>
      <c r="D512" s="4" t="s">
        <v>38</v>
      </c>
      <c r="E512" s="4" t="s">
        <v>101</v>
      </c>
      <c r="F512" s="4" t="s">
        <v>426</v>
      </c>
      <c r="G512" s="4" t="s">
        <v>750</v>
      </c>
      <c r="H512" s="4" t="s">
        <v>426</v>
      </c>
      <c r="I512" s="4" t="n">
        <v>500</v>
      </c>
      <c r="J512" s="10" t="n">
        <v>0.348</v>
      </c>
      <c r="K512" s="10" t="n">
        <v>0.17</v>
      </c>
      <c r="L512" s="11" t="s">
        <v>103</v>
      </c>
      <c r="M512" s="11" t="s">
        <v>103</v>
      </c>
      <c r="N512" s="11" t="s">
        <v>103</v>
      </c>
      <c r="O512" s="11" t="s">
        <v>103</v>
      </c>
      <c r="P512" s="4"/>
    </row>
    <row r="513" customFormat="false" ht="15" hidden="false" customHeight="false" outlineLevel="0" collapsed="false">
      <c r="A513" s="4" t="s">
        <v>755</v>
      </c>
      <c r="B513" s="4" t="n">
        <v>15</v>
      </c>
      <c r="C513" s="4" t="s">
        <v>587</v>
      </c>
      <c r="D513" s="4" t="s">
        <v>38</v>
      </c>
      <c r="E513" s="4" t="s">
        <v>101</v>
      </c>
      <c r="F513" s="4" t="s">
        <v>756</v>
      </c>
      <c r="G513" s="4" t="s">
        <v>757</v>
      </c>
      <c r="H513" s="4" t="s">
        <v>758</v>
      </c>
      <c r="I513" s="4" t="n">
        <v>500</v>
      </c>
      <c r="J513" s="10" t="n">
        <v>0.348</v>
      </c>
      <c r="K513" s="10" t="n">
        <v>0.17</v>
      </c>
      <c r="L513" s="11" t="s">
        <v>103</v>
      </c>
      <c r="M513" s="11" t="s">
        <v>103</v>
      </c>
      <c r="N513" s="11" t="s">
        <v>103</v>
      </c>
      <c r="O513" s="11" t="s">
        <v>103</v>
      </c>
      <c r="P513" s="4"/>
    </row>
    <row r="514" customFormat="false" ht="15" hidden="false" customHeight="false" outlineLevel="0" collapsed="false">
      <c r="A514" s="4" t="s">
        <v>759</v>
      </c>
      <c r="B514" s="4" t="n">
        <v>15</v>
      </c>
      <c r="C514" s="4" t="s">
        <v>587</v>
      </c>
      <c r="D514" s="4" t="s">
        <v>38</v>
      </c>
      <c r="E514" s="4" t="s">
        <v>101</v>
      </c>
      <c r="F514" s="4" t="s">
        <v>756</v>
      </c>
      <c r="G514" s="4" t="s">
        <v>505</v>
      </c>
      <c r="H514" s="4" t="s">
        <v>758</v>
      </c>
      <c r="I514" s="4" t="n">
        <v>500</v>
      </c>
      <c r="J514" s="10" t="n">
        <v>0.348</v>
      </c>
      <c r="K514" s="10" t="n">
        <v>0.17</v>
      </c>
      <c r="L514" s="11" t="s">
        <v>103</v>
      </c>
      <c r="M514" s="11" t="s">
        <v>103</v>
      </c>
      <c r="N514" s="11" t="s">
        <v>103</v>
      </c>
      <c r="O514" s="11" t="s">
        <v>103</v>
      </c>
      <c r="P514" s="4"/>
    </row>
    <row r="515" customFormat="false" ht="15" hidden="false" customHeight="false" outlineLevel="0" collapsed="false">
      <c r="A515" s="4" t="s">
        <v>760</v>
      </c>
      <c r="B515" s="4" t="n">
        <v>15</v>
      </c>
      <c r="C515" s="4" t="s">
        <v>587</v>
      </c>
      <c r="D515" s="4" t="s">
        <v>38</v>
      </c>
      <c r="E515" s="4" t="s">
        <v>101</v>
      </c>
      <c r="F515" s="4" t="s">
        <v>756</v>
      </c>
      <c r="G515" s="4" t="s">
        <v>505</v>
      </c>
      <c r="H515" s="4" t="s">
        <v>758</v>
      </c>
      <c r="I515" s="4" t="n">
        <v>500</v>
      </c>
      <c r="J515" s="10" t="n">
        <v>0.348</v>
      </c>
      <c r="K515" s="10" t="n">
        <v>0.17</v>
      </c>
      <c r="L515" s="11" t="s">
        <v>103</v>
      </c>
      <c r="M515" s="11" t="s">
        <v>103</v>
      </c>
      <c r="N515" s="11" t="s">
        <v>103</v>
      </c>
      <c r="O515" s="11" t="s">
        <v>103</v>
      </c>
      <c r="P515" s="4"/>
    </row>
    <row r="516" customFormat="false" ht="15" hidden="false" customHeight="false" outlineLevel="0" collapsed="false">
      <c r="A516" s="4" t="s">
        <v>761</v>
      </c>
      <c r="B516" s="4" t="n">
        <v>15</v>
      </c>
      <c r="C516" s="4" t="s">
        <v>587</v>
      </c>
      <c r="D516" s="4" t="s">
        <v>38</v>
      </c>
      <c r="E516" s="4" t="s">
        <v>101</v>
      </c>
      <c r="F516" s="4" t="s">
        <v>756</v>
      </c>
      <c r="G516" s="4" t="s">
        <v>391</v>
      </c>
      <c r="H516" s="4" t="s">
        <v>758</v>
      </c>
      <c r="I516" s="4" t="n">
        <v>500</v>
      </c>
      <c r="J516" s="10" t="n">
        <v>0.348</v>
      </c>
      <c r="K516" s="10" t="n">
        <v>0.17</v>
      </c>
      <c r="L516" s="11" t="s">
        <v>103</v>
      </c>
      <c r="M516" s="11" t="s">
        <v>103</v>
      </c>
      <c r="N516" s="11" t="s">
        <v>103</v>
      </c>
      <c r="O516" s="11" t="s">
        <v>103</v>
      </c>
      <c r="P516" s="4"/>
    </row>
    <row r="517" customFormat="false" ht="15" hidden="false" customHeight="false" outlineLevel="0" collapsed="false">
      <c r="A517" s="4" t="s">
        <v>762</v>
      </c>
      <c r="B517" s="4" t="n">
        <v>15</v>
      </c>
      <c r="C517" s="4" t="s">
        <v>587</v>
      </c>
      <c r="D517" s="4" t="s">
        <v>38</v>
      </c>
      <c r="E517" s="4" t="s">
        <v>101</v>
      </c>
      <c r="F517" s="4" t="s">
        <v>763</v>
      </c>
      <c r="G517" s="4" t="s">
        <v>391</v>
      </c>
      <c r="H517" s="4" t="s">
        <v>758</v>
      </c>
      <c r="I517" s="4" t="n">
        <v>500</v>
      </c>
      <c r="J517" s="10" t="n">
        <v>0.348</v>
      </c>
      <c r="K517" s="10" t="n">
        <v>0.17</v>
      </c>
      <c r="L517" s="11" t="s">
        <v>103</v>
      </c>
      <c r="M517" s="11" t="s">
        <v>103</v>
      </c>
      <c r="N517" s="11" t="s">
        <v>103</v>
      </c>
      <c r="O517" s="11" t="s">
        <v>103</v>
      </c>
      <c r="P517" s="4"/>
    </row>
    <row r="518" customFormat="false" ht="15" hidden="false" customHeight="false" outlineLevel="0" collapsed="false">
      <c r="A518" s="4" t="s">
        <v>764</v>
      </c>
      <c r="B518" s="4" t="n">
        <v>15</v>
      </c>
      <c r="C518" s="4" t="s">
        <v>587</v>
      </c>
      <c r="D518" s="4" t="s">
        <v>38</v>
      </c>
      <c r="E518" s="4" t="s">
        <v>101</v>
      </c>
      <c r="F518" s="4" t="s">
        <v>765</v>
      </c>
      <c r="G518" s="4"/>
      <c r="H518" s="4" t="s">
        <v>758</v>
      </c>
      <c r="I518" s="4" t="n">
        <v>500</v>
      </c>
      <c r="J518" s="10" t="n">
        <v>0.348</v>
      </c>
      <c r="K518" s="10" t="n">
        <v>0.17</v>
      </c>
      <c r="L518" s="11" t="s">
        <v>103</v>
      </c>
      <c r="M518" s="11" t="s">
        <v>103</v>
      </c>
      <c r="N518" s="11" t="s">
        <v>103</v>
      </c>
      <c r="O518" s="11" t="s">
        <v>103</v>
      </c>
      <c r="P518" s="4"/>
    </row>
    <row r="519" customFormat="false" ht="15" hidden="false" customHeight="false" outlineLevel="0" collapsed="false">
      <c r="A519" s="4" t="s">
        <v>766</v>
      </c>
      <c r="B519" s="4" t="n">
        <v>15</v>
      </c>
      <c r="C519" s="4" t="s">
        <v>767</v>
      </c>
      <c r="D519" s="4" t="s">
        <v>38</v>
      </c>
      <c r="E519" s="4" t="s">
        <v>101</v>
      </c>
      <c r="F519" s="4" t="s">
        <v>768</v>
      </c>
      <c r="G519" s="4" t="s">
        <v>558</v>
      </c>
      <c r="H519" s="4"/>
      <c r="I519" s="4" t="n">
        <v>60</v>
      </c>
      <c r="J519" s="10" t="n">
        <v>0.348</v>
      </c>
      <c r="K519" s="10" t="n">
        <v>0.17</v>
      </c>
      <c r="L519" s="11" t="s">
        <v>103</v>
      </c>
      <c r="M519" s="11" t="s">
        <v>103</v>
      </c>
      <c r="N519" s="11" t="s">
        <v>103</v>
      </c>
      <c r="O519" s="11" t="s">
        <v>103</v>
      </c>
      <c r="P519" s="4"/>
    </row>
    <row r="520" customFormat="false" ht="15" hidden="false" customHeight="false" outlineLevel="0" collapsed="false">
      <c r="A520" s="4" t="s">
        <v>769</v>
      </c>
      <c r="B520" s="4" t="n">
        <v>15</v>
      </c>
      <c r="C520" s="4" t="s">
        <v>767</v>
      </c>
      <c r="D520" s="4" t="s">
        <v>38</v>
      </c>
      <c r="E520" s="4" t="s">
        <v>101</v>
      </c>
      <c r="F520" s="4" t="s">
        <v>770</v>
      </c>
      <c r="G520" s="4" t="s">
        <v>549</v>
      </c>
      <c r="H520" s="4"/>
      <c r="I520" s="4" t="n">
        <v>60</v>
      </c>
      <c r="J520" s="10" t="n">
        <v>0.348</v>
      </c>
      <c r="K520" s="10" t="n">
        <v>0.17</v>
      </c>
      <c r="L520" s="11" t="s">
        <v>103</v>
      </c>
      <c r="M520" s="11" t="s">
        <v>103</v>
      </c>
      <c r="N520" s="11" t="s">
        <v>103</v>
      </c>
      <c r="O520" s="11" t="s">
        <v>103</v>
      </c>
      <c r="P520" s="4"/>
    </row>
    <row r="521" customFormat="false" ht="15" hidden="false" customHeight="false" outlineLevel="0" collapsed="false">
      <c r="A521" s="4" t="s">
        <v>771</v>
      </c>
      <c r="B521" s="4" t="n">
        <v>15</v>
      </c>
      <c r="C521" s="4" t="s">
        <v>767</v>
      </c>
      <c r="D521" s="4" t="s">
        <v>38</v>
      </c>
      <c r="E521" s="4" t="s">
        <v>101</v>
      </c>
      <c r="F521" s="4" t="s">
        <v>768</v>
      </c>
      <c r="G521" s="4" t="s">
        <v>481</v>
      </c>
      <c r="H521" s="4"/>
      <c r="I521" s="4" t="n">
        <v>60</v>
      </c>
      <c r="J521" s="10" t="n">
        <v>0.348</v>
      </c>
      <c r="K521" s="10" t="n">
        <v>0.17</v>
      </c>
      <c r="L521" s="11" t="s">
        <v>103</v>
      </c>
      <c r="M521" s="11" t="s">
        <v>103</v>
      </c>
      <c r="N521" s="11" t="s">
        <v>103</v>
      </c>
      <c r="O521" s="11" t="s">
        <v>103</v>
      </c>
      <c r="P521" s="4"/>
    </row>
    <row r="522" customFormat="false" ht="15" hidden="false" customHeight="false" outlineLevel="0" collapsed="false">
      <c r="A522" s="4" t="s">
        <v>772</v>
      </c>
      <c r="B522" s="4" t="n">
        <v>15</v>
      </c>
      <c r="C522" s="4" t="s">
        <v>767</v>
      </c>
      <c r="D522" s="4" t="s">
        <v>38</v>
      </c>
      <c r="E522" s="4" t="s">
        <v>101</v>
      </c>
      <c r="F522" s="4" t="s">
        <v>768</v>
      </c>
      <c r="G522" s="4" t="s">
        <v>481</v>
      </c>
      <c r="H522" s="4"/>
      <c r="I522" s="4" t="n">
        <v>60</v>
      </c>
      <c r="J522" s="10" t="n">
        <v>0.348</v>
      </c>
      <c r="K522" s="10" t="n">
        <v>0.17</v>
      </c>
      <c r="L522" s="11" t="s">
        <v>103</v>
      </c>
      <c r="M522" s="11" t="s">
        <v>103</v>
      </c>
      <c r="N522" s="11" t="s">
        <v>103</v>
      </c>
      <c r="O522" s="11" t="s">
        <v>103</v>
      </c>
      <c r="P522" s="4"/>
    </row>
    <row r="523" customFormat="false" ht="15" hidden="false" customHeight="false" outlineLevel="0" collapsed="false">
      <c r="A523" s="4" t="s">
        <v>773</v>
      </c>
      <c r="B523" s="4" t="n">
        <v>15</v>
      </c>
      <c r="C523" s="4" t="s">
        <v>767</v>
      </c>
      <c r="D523" s="4" t="s">
        <v>38</v>
      </c>
      <c r="E523" s="4" t="s">
        <v>101</v>
      </c>
      <c r="F523" s="4" t="s">
        <v>768</v>
      </c>
      <c r="G523" s="4" t="s">
        <v>481</v>
      </c>
      <c r="H523" s="4"/>
      <c r="I523" s="4" t="n">
        <v>60</v>
      </c>
      <c r="J523" s="10" t="n">
        <v>0.348</v>
      </c>
      <c r="K523" s="10" t="n">
        <v>0.17</v>
      </c>
      <c r="L523" s="11" t="s">
        <v>103</v>
      </c>
      <c r="M523" s="11" t="s">
        <v>103</v>
      </c>
      <c r="N523" s="11" t="s">
        <v>103</v>
      </c>
      <c r="O523" s="11" t="s">
        <v>103</v>
      </c>
      <c r="P523" s="4"/>
    </row>
    <row r="524" customFormat="false" ht="15" hidden="false" customHeight="false" outlineLevel="0" collapsed="false">
      <c r="A524" s="4" t="s">
        <v>774</v>
      </c>
      <c r="B524" s="4" t="n">
        <v>15</v>
      </c>
      <c r="C524" s="4" t="s">
        <v>767</v>
      </c>
      <c r="D524" s="4" t="s">
        <v>38</v>
      </c>
      <c r="E524" s="4" t="s">
        <v>101</v>
      </c>
      <c r="F524" s="4" t="s">
        <v>768</v>
      </c>
      <c r="G524" s="4" t="s">
        <v>481</v>
      </c>
      <c r="H524" s="4"/>
      <c r="I524" s="4" t="n">
        <v>60</v>
      </c>
      <c r="J524" s="10" t="n">
        <v>0.348</v>
      </c>
      <c r="K524" s="10" t="n">
        <v>0.17</v>
      </c>
      <c r="L524" s="11" t="s">
        <v>103</v>
      </c>
      <c r="M524" s="11" t="s">
        <v>103</v>
      </c>
      <c r="N524" s="11" t="s">
        <v>103</v>
      </c>
      <c r="O524" s="11" t="s">
        <v>103</v>
      </c>
      <c r="P524" s="4"/>
    </row>
    <row r="525" customFormat="false" ht="15" hidden="false" customHeight="false" outlineLevel="0" collapsed="false">
      <c r="A525" s="4" t="s">
        <v>775</v>
      </c>
      <c r="B525" s="4" t="n">
        <v>15</v>
      </c>
      <c r="C525" s="4" t="s">
        <v>767</v>
      </c>
      <c r="D525" s="4" t="s">
        <v>38</v>
      </c>
      <c r="E525" s="4" t="s">
        <v>101</v>
      </c>
      <c r="F525" s="4" t="s">
        <v>776</v>
      </c>
      <c r="G525" s="4" t="s">
        <v>549</v>
      </c>
      <c r="H525" s="4"/>
      <c r="I525" s="4" t="n">
        <v>60</v>
      </c>
      <c r="J525" s="10" t="n">
        <v>0.348</v>
      </c>
      <c r="K525" s="10" t="n">
        <v>0.17</v>
      </c>
      <c r="L525" s="11" t="s">
        <v>103</v>
      </c>
      <c r="M525" s="11" t="s">
        <v>103</v>
      </c>
      <c r="N525" s="11" t="s">
        <v>103</v>
      </c>
      <c r="O525" s="11" t="s">
        <v>103</v>
      </c>
      <c r="P525" s="4"/>
    </row>
    <row r="526" customFormat="false" ht="15" hidden="false" customHeight="false" outlineLevel="0" collapsed="false">
      <c r="A526" s="4" t="s">
        <v>777</v>
      </c>
      <c r="B526" s="4" t="n">
        <v>15</v>
      </c>
      <c r="C526" s="4" t="s">
        <v>767</v>
      </c>
      <c r="D526" s="4" t="s">
        <v>38</v>
      </c>
      <c r="E526" s="4" t="s">
        <v>101</v>
      </c>
      <c r="F526" s="4" t="s">
        <v>776</v>
      </c>
      <c r="G526" s="4" t="s">
        <v>549</v>
      </c>
      <c r="H526" s="4"/>
      <c r="I526" s="4" t="n">
        <v>60</v>
      </c>
      <c r="J526" s="10" t="n">
        <v>0.348</v>
      </c>
      <c r="K526" s="10" t="n">
        <v>0.17</v>
      </c>
      <c r="L526" s="11" t="s">
        <v>103</v>
      </c>
      <c r="M526" s="11" t="s">
        <v>103</v>
      </c>
      <c r="N526" s="11" t="s">
        <v>103</v>
      </c>
      <c r="O526" s="11" t="s">
        <v>103</v>
      </c>
      <c r="P526" s="4"/>
    </row>
    <row r="527" customFormat="false" ht="15" hidden="false" customHeight="false" outlineLevel="0" collapsed="false">
      <c r="A527" s="4" t="s">
        <v>778</v>
      </c>
      <c r="B527" s="4" t="n">
        <v>15</v>
      </c>
      <c r="C527" s="4" t="s">
        <v>767</v>
      </c>
      <c r="D527" s="4" t="s">
        <v>38</v>
      </c>
      <c r="E527" s="4" t="s">
        <v>101</v>
      </c>
      <c r="F527" s="4" t="s">
        <v>768</v>
      </c>
      <c r="G527" s="4" t="s">
        <v>549</v>
      </c>
      <c r="H527" s="4"/>
      <c r="I527" s="4" t="n">
        <v>60</v>
      </c>
      <c r="J527" s="10" t="n">
        <v>0.348</v>
      </c>
      <c r="K527" s="10" t="n">
        <v>0.17</v>
      </c>
      <c r="L527" s="11" t="s">
        <v>103</v>
      </c>
      <c r="M527" s="11" t="s">
        <v>103</v>
      </c>
      <c r="N527" s="11" t="s">
        <v>103</v>
      </c>
      <c r="O527" s="11" t="s">
        <v>103</v>
      </c>
      <c r="P527" s="4"/>
    </row>
    <row r="528" customFormat="false" ht="15" hidden="false" customHeight="false" outlineLevel="0" collapsed="false">
      <c r="A528" s="4" t="s">
        <v>779</v>
      </c>
      <c r="B528" s="4" t="n">
        <v>15</v>
      </c>
      <c r="C528" s="4" t="s">
        <v>767</v>
      </c>
      <c r="D528" s="4" t="s">
        <v>38</v>
      </c>
      <c r="E528" s="4" t="s">
        <v>101</v>
      </c>
      <c r="F528" s="4" t="s">
        <v>780</v>
      </c>
      <c r="G528" s="4" t="s">
        <v>520</v>
      </c>
      <c r="H528" s="4"/>
      <c r="I528" s="4" t="n">
        <v>60</v>
      </c>
      <c r="J528" s="10" t="n">
        <v>0.348</v>
      </c>
      <c r="K528" s="10" t="n">
        <v>0.17</v>
      </c>
      <c r="L528" s="11" t="s">
        <v>103</v>
      </c>
      <c r="M528" s="11" t="s">
        <v>103</v>
      </c>
      <c r="N528" s="11" t="s">
        <v>103</v>
      </c>
      <c r="O528" s="11" t="s">
        <v>103</v>
      </c>
      <c r="P528" s="4"/>
    </row>
    <row r="529" customFormat="false" ht="15" hidden="false" customHeight="false" outlineLevel="0" collapsed="false">
      <c r="A529" s="4" t="s">
        <v>781</v>
      </c>
      <c r="B529" s="4" t="n">
        <v>15</v>
      </c>
      <c r="C529" s="4" t="s">
        <v>767</v>
      </c>
      <c r="D529" s="4" t="s">
        <v>38</v>
      </c>
      <c r="E529" s="4" t="s">
        <v>101</v>
      </c>
      <c r="F529" s="4" t="s">
        <v>780</v>
      </c>
      <c r="G529" s="4" t="s">
        <v>520</v>
      </c>
      <c r="H529" s="4"/>
      <c r="I529" s="4" t="n">
        <v>60</v>
      </c>
      <c r="J529" s="10" t="n">
        <v>0.348</v>
      </c>
      <c r="K529" s="10" t="n">
        <v>0.17</v>
      </c>
      <c r="L529" s="11" t="s">
        <v>103</v>
      </c>
      <c r="M529" s="11" t="s">
        <v>103</v>
      </c>
      <c r="N529" s="11" t="s">
        <v>103</v>
      </c>
      <c r="O529" s="11" t="s">
        <v>103</v>
      </c>
      <c r="P529" s="4"/>
    </row>
    <row r="530" customFormat="false" ht="15" hidden="false" customHeight="false" outlineLevel="0" collapsed="false">
      <c r="A530" s="4" t="s">
        <v>782</v>
      </c>
      <c r="B530" s="4" t="n">
        <v>15</v>
      </c>
      <c r="C530" s="4" t="s">
        <v>767</v>
      </c>
      <c r="D530" s="4" t="s">
        <v>38</v>
      </c>
      <c r="E530" s="4" t="s">
        <v>101</v>
      </c>
      <c r="F530" s="4" t="s">
        <v>780</v>
      </c>
      <c r="G530" s="4" t="s">
        <v>368</v>
      </c>
      <c r="H530" s="4"/>
      <c r="I530" s="4" t="n">
        <v>60</v>
      </c>
      <c r="J530" s="10" t="n">
        <v>0.348</v>
      </c>
      <c r="K530" s="10" t="n">
        <v>0.17</v>
      </c>
      <c r="L530" s="11" t="s">
        <v>103</v>
      </c>
      <c r="M530" s="11" t="s">
        <v>103</v>
      </c>
      <c r="N530" s="11" t="s">
        <v>103</v>
      </c>
      <c r="O530" s="11" t="s">
        <v>103</v>
      </c>
      <c r="P530" s="4"/>
    </row>
    <row r="531" customFormat="false" ht="15" hidden="false" customHeight="false" outlineLevel="0" collapsed="false">
      <c r="A531" s="4" t="s">
        <v>783</v>
      </c>
      <c r="B531" s="4" t="n">
        <v>15</v>
      </c>
      <c r="C531" s="4" t="s">
        <v>767</v>
      </c>
      <c r="D531" s="4" t="s">
        <v>38</v>
      </c>
      <c r="E531" s="4" t="s">
        <v>101</v>
      </c>
      <c r="F531" s="4" t="s">
        <v>780</v>
      </c>
      <c r="G531" s="4" t="s">
        <v>368</v>
      </c>
      <c r="H531" s="4"/>
      <c r="I531" s="4" t="n">
        <v>60</v>
      </c>
      <c r="J531" s="10" t="n">
        <v>0.348</v>
      </c>
      <c r="K531" s="10" t="n">
        <v>0.17</v>
      </c>
      <c r="L531" s="11" t="s">
        <v>103</v>
      </c>
      <c r="M531" s="11" t="s">
        <v>103</v>
      </c>
      <c r="N531" s="11" t="s">
        <v>103</v>
      </c>
      <c r="O531" s="11" t="s">
        <v>103</v>
      </c>
      <c r="P531" s="4"/>
    </row>
    <row r="532" customFormat="false" ht="15" hidden="false" customHeight="false" outlineLevel="0" collapsed="false">
      <c r="A532" s="4" t="s">
        <v>784</v>
      </c>
      <c r="B532" s="4" t="n">
        <v>15</v>
      </c>
      <c r="C532" s="4" t="s">
        <v>767</v>
      </c>
      <c r="D532" s="4" t="s">
        <v>38</v>
      </c>
      <c r="E532" s="4" t="s">
        <v>101</v>
      </c>
      <c r="F532" s="4" t="s">
        <v>780</v>
      </c>
      <c r="G532" s="4" t="s">
        <v>368</v>
      </c>
      <c r="H532" s="4"/>
      <c r="I532" s="4" t="n">
        <v>60</v>
      </c>
      <c r="J532" s="10" t="n">
        <v>0.348</v>
      </c>
      <c r="K532" s="10" t="n">
        <v>0.17</v>
      </c>
      <c r="L532" s="11" t="s">
        <v>103</v>
      </c>
      <c r="M532" s="11" t="s">
        <v>103</v>
      </c>
      <c r="N532" s="11" t="s">
        <v>103</v>
      </c>
      <c r="O532" s="11" t="s">
        <v>103</v>
      </c>
      <c r="P532" s="4"/>
    </row>
    <row r="533" customFormat="false" ht="15" hidden="false" customHeight="false" outlineLevel="0" collapsed="false">
      <c r="A533" s="4" t="s">
        <v>785</v>
      </c>
      <c r="B533" s="4" t="n">
        <v>15</v>
      </c>
      <c r="C533" s="4" t="s">
        <v>767</v>
      </c>
      <c r="D533" s="4" t="s">
        <v>38</v>
      </c>
      <c r="E533" s="4" t="s">
        <v>101</v>
      </c>
      <c r="F533" s="4" t="s">
        <v>780</v>
      </c>
      <c r="G533" s="4" t="s">
        <v>368</v>
      </c>
      <c r="H533" s="4"/>
      <c r="I533" s="4" t="n">
        <v>60</v>
      </c>
      <c r="J533" s="10" t="n">
        <v>0.348</v>
      </c>
      <c r="K533" s="10" t="n">
        <v>0.17</v>
      </c>
      <c r="L533" s="11" t="s">
        <v>103</v>
      </c>
      <c r="M533" s="11" t="s">
        <v>103</v>
      </c>
      <c r="N533" s="11" t="s">
        <v>103</v>
      </c>
      <c r="O533" s="11" t="s">
        <v>103</v>
      </c>
      <c r="P533" s="4"/>
    </row>
    <row r="534" customFormat="false" ht="15" hidden="false" customHeight="false" outlineLevel="0" collapsed="false">
      <c r="A534" s="4" t="s">
        <v>786</v>
      </c>
      <c r="B534" s="4" t="n">
        <v>15</v>
      </c>
      <c r="C534" s="4" t="s">
        <v>767</v>
      </c>
      <c r="D534" s="4" t="s">
        <v>38</v>
      </c>
      <c r="E534" s="4" t="s">
        <v>101</v>
      </c>
      <c r="F534" s="4" t="s">
        <v>780</v>
      </c>
      <c r="G534" s="4" t="s">
        <v>549</v>
      </c>
      <c r="H534" s="4"/>
      <c r="I534" s="4" t="n">
        <v>60</v>
      </c>
      <c r="J534" s="10" t="n">
        <v>0.348</v>
      </c>
      <c r="K534" s="10" t="n">
        <v>0.17</v>
      </c>
      <c r="L534" s="11" t="s">
        <v>103</v>
      </c>
      <c r="M534" s="11" t="s">
        <v>103</v>
      </c>
      <c r="N534" s="11" t="s">
        <v>103</v>
      </c>
      <c r="O534" s="11" t="s">
        <v>103</v>
      </c>
      <c r="P534" s="4"/>
    </row>
    <row r="535" customFormat="false" ht="15" hidden="false" customHeight="false" outlineLevel="0" collapsed="false">
      <c r="A535" s="4" t="s">
        <v>787</v>
      </c>
      <c r="B535" s="4" t="n">
        <v>15</v>
      </c>
      <c r="C535" s="4" t="s">
        <v>767</v>
      </c>
      <c r="D535" s="4" t="s">
        <v>38</v>
      </c>
      <c r="E535" s="4" t="s">
        <v>101</v>
      </c>
      <c r="F535" s="4" t="s">
        <v>780</v>
      </c>
      <c r="G535" s="4" t="s">
        <v>549</v>
      </c>
      <c r="H535" s="4"/>
      <c r="I535" s="4" t="n">
        <v>60</v>
      </c>
      <c r="J535" s="10" t="n">
        <v>0.348</v>
      </c>
      <c r="K535" s="10" t="n">
        <v>0.17</v>
      </c>
      <c r="L535" s="11" t="s">
        <v>103</v>
      </c>
      <c r="M535" s="11" t="s">
        <v>103</v>
      </c>
      <c r="N535" s="11" t="s">
        <v>103</v>
      </c>
      <c r="O535" s="11" t="s">
        <v>103</v>
      </c>
      <c r="P535" s="4"/>
    </row>
    <row r="536" customFormat="false" ht="15" hidden="false" customHeight="false" outlineLevel="0" collapsed="false">
      <c r="A536" s="4" t="s">
        <v>788</v>
      </c>
      <c r="B536" s="4" t="n">
        <v>15</v>
      </c>
      <c r="C536" s="4" t="s">
        <v>767</v>
      </c>
      <c r="D536" s="4" t="s">
        <v>38</v>
      </c>
      <c r="E536" s="4" t="s">
        <v>101</v>
      </c>
      <c r="F536" s="4" t="s">
        <v>780</v>
      </c>
      <c r="G536" s="4" t="s">
        <v>789</v>
      </c>
      <c r="H536" s="4"/>
      <c r="I536" s="4" t="n">
        <v>60</v>
      </c>
      <c r="J536" s="10" t="n">
        <v>0.348</v>
      </c>
      <c r="K536" s="10" t="n">
        <v>0.17</v>
      </c>
      <c r="L536" s="11" t="s">
        <v>103</v>
      </c>
      <c r="M536" s="11" t="s">
        <v>103</v>
      </c>
      <c r="N536" s="11" t="s">
        <v>103</v>
      </c>
      <c r="O536" s="11" t="s">
        <v>103</v>
      </c>
      <c r="P536" s="4"/>
    </row>
    <row r="537" customFormat="false" ht="15" hidden="false" customHeight="false" outlineLevel="0" collapsed="false">
      <c r="A537" s="4" t="s">
        <v>790</v>
      </c>
      <c r="B537" s="4" t="n">
        <v>15</v>
      </c>
      <c r="C537" s="4" t="s">
        <v>767</v>
      </c>
      <c r="D537" s="4" t="s">
        <v>38</v>
      </c>
      <c r="E537" s="4" t="s">
        <v>101</v>
      </c>
      <c r="F537" s="4" t="s">
        <v>780</v>
      </c>
      <c r="G537" s="4" t="s">
        <v>789</v>
      </c>
      <c r="H537" s="4"/>
      <c r="I537" s="4" t="n">
        <v>60</v>
      </c>
      <c r="J537" s="10" t="n">
        <v>0.348</v>
      </c>
      <c r="K537" s="10" t="n">
        <v>0.17</v>
      </c>
      <c r="L537" s="11" t="s">
        <v>103</v>
      </c>
      <c r="M537" s="11" t="s">
        <v>103</v>
      </c>
      <c r="N537" s="11" t="s">
        <v>103</v>
      </c>
      <c r="O537" s="11" t="s">
        <v>103</v>
      </c>
      <c r="P537" s="4"/>
    </row>
    <row r="538" customFormat="false" ht="15" hidden="false" customHeight="false" outlineLevel="0" collapsed="false">
      <c r="A538" s="4" t="s">
        <v>791</v>
      </c>
      <c r="B538" s="4" t="n">
        <v>15</v>
      </c>
      <c r="C538" s="4" t="s">
        <v>767</v>
      </c>
      <c r="D538" s="4" t="s">
        <v>38</v>
      </c>
      <c r="E538" s="4" t="s">
        <v>101</v>
      </c>
      <c r="F538" s="4" t="s">
        <v>792</v>
      </c>
      <c r="G538" s="4" t="s">
        <v>558</v>
      </c>
      <c r="H538" s="4"/>
      <c r="I538" s="4" t="n">
        <v>60</v>
      </c>
      <c r="J538" s="10" t="n">
        <v>0.348</v>
      </c>
      <c r="K538" s="10" t="n">
        <v>0.17</v>
      </c>
      <c r="L538" s="11" t="s">
        <v>103</v>
      </c>
      <c r="M538" s="11" t="s">
        <v>103</v>
      </c>
      <c r="N538" s="11" t="s">
        <v>103</v>
      </c>
      <c r="O538" s="11" t="s">
        <v>103</v>
      </c>
      <c r="P538" s="4"/>
    </row>
    <row r="539" customFormat="false" ht="15" hidden="false" customHeight="false" outlineLevel="0" collapsed="false">
      <c r="A539" s="4" t="s">
        <v>793</v>
      </c>
      <c r="B539" s="4" t="n">
        <v>15</v>
      </c>
      <c r="C539" s="4" t="s">
        <v>767</v>
      </c>
      <c r="D539" s="4" t="s">
        <v>38</v>
      </c>
      <c r="E539" s="4" t="s">
        <v>101</v>
      </c>
      <c r="F539" s="4" t="s">
        <v>792</v>
      </c>
      <c r="G539" s="4" t="s">
        <v>794</v>
      </c>
      <c r="H539" s="4"/>
      <c r="I539" s="4" t="n">
        <v>60</v>
      </c>
      <c r="J539" s="10" t="n">
        <v>0.348</v>
      </c>
      <c r="K539" s="10" t="n">
        <v>0.17</v>
      </c>
      <c r="L539" s="11" t="s">
        <v>103</v>
      </c>
      <c r="M539" s="11" t="s">
        <v>103</v>
      </c>
      <c r="N539" s="11" t="s">
        <v>103</v>
      </c>
      <c r="O539" s="11" t="s">
        <v>103</v>
      </c>
      <c r="P539" s="4"/>
    </row>
    <row r="540" customFormat="false" ht="15" hidden="false" customHeight="false" outlineLevel="0" collapsed="false">
      <c r="A540" s="4" t="s">
        <v>795</v>
      </c>
      <c r="B540" s="4" t="n">
        <v>15</v>
      </c>
      <c r="C540" s="4" t="s">
        <v>767</v>
      </c>
      <c r="D540" s="4" t="s">
        <v>38</v>
      </c>
      <c r="E540" s="4" t="s">
        <v>101</v>
      </c>
      <c r="F540" s="4" t="s">
        <v>792</v>
      </c>
      <c r="G540" s="4" t="s">
        <v>796</v>
      </c>
      <c r="H540" s="4"/>
      <c r="I540" s="4" t="n">
        <v>60</v>
      </c>
      <c r="J540" s="10" t="n">
        <v>0.348</v>
      </c>
      <c r="K540" s="10" t="n">
        <v>0.17</v>
      </c>
      <c r="L540" s="11" t="s">
        <v>103</v>
      </c>
      <c r="M540" s="11" t="s">
        <v>103</v>
      </c>
      <c r="N540" s="11" t="s">
        <v>103</v>
      </c>
      <c r="O540" s="11" t="s">
        <v>103</v>
      </c>
      <c r="P540" s="4"/>
    </row>
    <row r="541" customFormat="false" ht="15" hidden="false" customHeight="false" outlineLevel="0" collapsed="false">
      <c r="A541" s="4" t="s">
        <v>797</v>
      </c>
      <c r="B541" s="4" t="n">
        <v>15</v>
      </c>
      <c r="C541" s="4" t="s">
        <v>767</v>
      </c>
      <c r="D541" s="4" t="s">
        <v>38</v>
      </c>
      <c r="E541" s="4" t="s">
        <v>101</v>
      </c>
      <c r="F541" s="4" t="s">
        <v>792</v>
      </c>
      <c r="G541" s="4" t="s">
        <v>798</v>
      </c>
      <c r="H541" s="4"/>
      <c r="I541" s="4" t="n">
        <v>60</v>
      </c>
      <c r="J541" s="10" t="n">
        <v>0.348</v>
      </c>
      <c r="K541" s="10" t="n">
        <v>0.17</v>
      </c>
      <c r="L541" s="11" t="s">
        <v>103</v>
      </c>
      <c r="M541" s="11" t="s">
        <v>103</v>
      </c>
      <c r="N541" s="11" t="s">
        <v>103</v>
      </c>
      <c r="O541" s="11" t="s">
        <v>103</v>
      </c>
      <c r="P541" s="4"/>
    </row>
    <row r="542" customFormat="false" ht="15" hidden="false" customHeight="false" outlineLevel="0" collapsed="false">
      <c r="A542" s="4" t="s">
        <v>799</v>
      </c>
      <c r="B542" s="4" t="n">
        <v>15</v>
      </c>
      <c r="C542" s="4" t="s">
        <v>767</v>
      </c>
      <c r="D542" s="4" t="s">
        <v>38</v>
      </c>
      <c r="E542" s="4" t="s">
        <v>101</v>
      </c>
      <c r="F542" s="4" t="s">
        <v>792</v>
      </c>
      <c r="G542" s="4" t="s">
        <v>798</v>
      </c>
      <c r="H542" s="4"/>
      <c r="I542" s="4" t="n">
        <v>60</v>
      </c>
      <c r="J542" s="10" t="n">
        <v>0.348</v>
      </c>
      <c r="K542" s="10" t="n">
        <v>0.17</v>
      </c>
      <c r="L542" s="11" t="s">
        <v>103</v>
      </c>
      <c r="M542" s="11" t="s">
        <v>103</v>
      </c>
      <c r="N542" s="11" t="s">
        <v>103</v>
      </c>
      <c r="O542" s="11" t="s">
        <v>103</v>
      </c>
      <c r="P542" s="4"/>
    </row>
    <row r="543" customFormat="false" ht="15" hidden="false" customHeight="false" outlineLevel="0" collapsed="false">
      <c r="A543" s="4" t="s">
        <v>800</v>
      </c>
      <c r="B543" s="4" t="n">
        <v>15</v>
      </c>
      <c r="C543" s="4" t="s">
        <v>767</v>
      </c>
      <c r="D543" s="4" t="s">
        <v>38</v>
      </c>
      <c r="E543" s="4" t="s">
        <v>101</v>
      </c>
      <c r="F543" s="4" t="s">
        <v>792</v>
      </c>
      <c r="G543" s="4" t="s">
        <v>549</v>
      </c>
      <c r="H543" s="4"/>
      <c r="I543" s="4" t="n">
        <v>60</v>
      </c>
      <c r="J543" s="10" t="n">
        <v>0.348</v>
      </c>
      <c r="K543" s="10" t="n">
        <v>0.17</v>
      </c>
      <c r="L543" s="11" t="s">
        <v>103</v>
      </c>
      <c r="M543" s="11" t="s">
        <v>103</v>
      </c>
      <c r="N543" s="11" t="s">
        <v>103</v>
      </c>
      <c r="O543" s="11" t="s">
        <v>103</v>
      </c>
      <c r="P543" s="4"/>
    </row>
    <row r="544" customFormat="false" ht="15" hidden="false" customHeight="false" outlineLevel="0" collapsed="false">
      <c r="A544" s="4" t="s">
        <v>801</v>
      </c>
      <c r="B544" s="4" t="n">
        <v>15</v>
      </c>
      <c r="C544" s="4" t="s">
        <v>767</v>
      </c>
      <c r="D544" s="4" t="s">
        <v>38</v>
      </c>
      <c r="E544" s="4" t="s">
        <v>101</v>
      </c>
      <c r="F544" s="4" t="s">
        <v>792</v>
      </c>
      <c r="G544" s="4" t="s">
        <v>549</v>
      </c>
      <c r="H544" s="4"/>
      <c r="I544" s="4" t="n">
        <v>60</v>
      </c>
      <c r="J544" s="10" t="n">
        <v>0.348</v>
      </c>
      <c r="K544" s="10" t="n">
        <v>0.17</v>
      </c>
      <c r="L544" s="11" t="s">
        <v>103</v>
      </c>
      <c r="M544" s="11" t="s">
        <v>103</v>
      </c>
      <c r="N544" s="11" t="s">
        <v>103</v>
      </c>
      <c r="O544" s="11" t="s">
        <v>103</v>
      </c>
      <c r="P544" s="4"/>
    </row>
    <row r="545" customFormat="false" ht="15" hidden="false" customHeight="false" outlineLevel="0" collapsed="false">
      <c r="A545" s="4" t="s">
        <v>802</v>
      </c>
      <c r="B545" s="4" t="n">
        <v>16</v>
      </c>
      <c r="C545" s="4" t="s">
        <v>803</v>
      </c>
      <c r="D545" s="4" t="s">
        <v>38</v>
      </c>
      <c r="E545" s="4" t="s">
        <v>101</v>
      </c>
      <c r="F545" s="4" t="s">
        <v>756</v>
      </c>
      <c r="G545" s="4" t="s">
        <v>804</v>
      </c>
      <c r="H545" s="4"/>
      <c r="I545" s="4"/>
      <c r="J545" s="10" t="n">
        <v>0.348</v>
      </c>
      <c r="K545" s="10" t="n">
        <v>0.17</v>
      </c>
      <c r="L545" s="11" t="s">
        <v>103</v>
      </c>
      <c r="M545" s="11" t="s">
        <v>103</v>
      </c>
      <c r="N545" s="11" t="s">
        <v>103</v>
      </c>
      <c r="O545" s="11" t="s">
        <v>103</v>
      </c>
      <c r="P545" s="4"/>
    </row>
    <row r="546" customFormat="false" ht="15" hidden="false" customHeight="false" outlineLevel="0" collapsed="false">
      <c r="A546" s="4" t="s">
        <v>805</v>
      </c>
      <c r="B546" s="4" t="n">
        <v>16</v>
      </c>
      <c r="C546" s="4" t="s">
        <v>803</v>
      </c>
      <c r="D546" s="4" t="s">
        <v>38</v>
      </c>
      <c r="E546" s="4" t="s">
        <v>101</v>
      </c>
      <c r="F546" s="4" t="s">
        <v>756</v>
      </c>
      <c r="G546" s="4" t="s">
        <v>804</v>
      </c>
      <c r="H546" s="4"/>
      <c r="I546" s="4"/>
      <c r="J546" s="10" t="n">
        <v>0.348</v>
      </c>
      <c r="K546" s="10" t="n">
        <v>0.17</v>
      </c>
      <c r="L546" s="11" t="s">
        <v>103</v>
      </c>
      <c r="M546" s="11" t="s">
        <v>103</v>
      </c>
      <c r="N546" s="11" t="s">
        <v>103</v>
      </c>
      <c r="O546" s="11" t="s">
        <v>103</v>
      </c>
      <c r="P546" s="4"/>
    </row>
    <row r="547" customFormat="false" ht="15" hidden="false" customHeight="false" outlineLevel="0" collapsed="false">
      <c r="A547" s="4" t="s">
        <v>806</v>
      </c>
      <c r="B547" s="4" t="n">
        <v>16</v>
      </c>
      <c r="C547" s="4" t="s">
        <v>803</v>
      </c>
      <c r="D547" s="4" t="s">
        <v>38</v>
      </c>
      <c r="E547" s="4" t="s">
        <v>101</v>
      </c>
      <c r="F547" s="4" t="s">
        <v>756</v>
      </c>
      <c r="G547" s="4" t="s">
        <v>804</v>
      </c>
      <c r="H547" s="4"/>
      <c r="I547" s="4"/>
      <c r="J547" s="10" t="n">
        <v>0.348</v>
      </c>
      <c r="K547" s="10" t="n">
        <v>0.17</v>
      </c>
      <c r="L547" s="11" t="s">
        <v>103</v>
      </c>
      <c r="M547" s="11" t="s">
        <v>103</v>
      </c>
      <c r="N547" s="11" t="s">
        <v>103</v>
      </c>
      <c r="O547" s="11" t="s">
        <v>103</v>
      </c>
      <c r="P547" s="4"/>
    </row>
    <row r="548" customFormat="false" ht="15" hidden="false" customHeight="false" outlineLevel="0" collapsed="false">
      <c r="A548" s="4" t="s">
        <v>807</v>
      </c>
      <c r="B548" s="4" t="n">
        <v>16</v>
      </c>
      <c r="C548" s="4" t="s">
        <v>803</v>
      </c>
      <c r="D548" s="4" t="s">
        <v>38</v>
      </c>
      <c r="E548" s="4" t="s">
        <v>101</v>
      </c>
      <c r="F548" s="4" t="s">
        <v>756</v>
      </c>
      <c r="G548" s="4" t="s">
        <v>804</v>
      </c>
      <c r="H548" s="4"/>
      <c r="I548" s="4"/>
      <c r="J548" s="10" t="n">
        <v>0.348</v>
      </c>
      <c r="K548" s="10" t="n">
        <v>0.17</v>
      </c>
      <c r="L548" s="11" t="s">
        <v>103</v>
      </c>
      <c r="M548" s="11" t="s">
        <v>103</v>
      </c>
      <c r="N548" s="11" t="s">
        <v>103</v>
      </c>
      <c r="O548" s="11" t="s">
        <v>103</v>
      </c>
      <c r="P548" s="4"/>
    </row>
    <row r="549" customFormat="false" ht="15" hidden="false" customHeight="false" outlineLevel="0" collapsed="false">
      <c r="A549" s="4" t="s">
        <v>808</v>
      </c>
      <c r="B549" s="4" t="n">
        <v>16</v>
      </c>
      <c r="C549" s="4" t="s">
        <v>803</v>
      </c>
      <c r="D549" s="4" t="s">
        <v>38</v>
      </c>
      <c r="E549" s="4" t="s">
        <v>101</v>
      </c>
      <c r="F549" s="4" t="s">
        <v>756</v>
      </c>
      <c r="G549" s="4" t="s">
        <v>804</v>
      </c>
      <c r="H549" s="4"/>
      <c r="I549" s="4"/>
      <c r="J549" s="10" t="n">
        <v>0.348</v>
      </c>
      <c r="K549" s="10" t="n">
        <v>0.17</v>
      </c>
      <c r="L549" s="11" t="s">
        <v>103</v>
      </c>
      <c r="M549" s="11" t="s">
        <v>103</v>
      </c>
      <c r="N549" s="11" t="s">
        <v>103</v>
      </c>
      <c r="O549" s="11" t="s">
        <v>103</v>
      </c>
      <c r="P549" s="4"/>
    </row>
    <row r="550" customFormat="false" ht="15" hidden="false" customHeight="false" outlineLevel="0" collapsed="false">
      <c r="A550" s="4" t="s">
        <v>809</v>
      </c>
      <c r="B550" s="4" t="n">
        <v>16</v>
      </c>
      <c r="C550" s="4" t="s">
        <v>803</v>
      </c>
      <c r="D550" s="4" t="s">
        <v>38</v>
      </c>
      <c r="E550" s="4" t="s">
        <v>101</v>
      </c>
      <c r="F550" s="4" t="s">
        <v>756</v>
      </c>
      <c r="G550" s="4" t="s">
        <v>804</v>
      </c>
      <c r="H550" s="4"/>
      <c r="I550" s="4"/>
      <c r="J550" s="10" t="n">
        <v>0.348</v>
      </c>
      <c r="K550" s="10" t="n">
        <v>0.17</v>
      </c>
      <c r="L550" s="11" t="s">
        <v>103</v>
      </c>
      <c r="M550" s="11" t="s">
        <v>103</v>
      </c>
      <c r="N550" s="11" t="s">
        <v>103</v>
      </c>
      <c r="O550" s="11" t="s">
        <v>103</v>
      </c>
      <c r="P550" s="4"/>
    </row>
    <row r="551" customFormat="false" ht="15" hidden="false" customHeight="false" outlineLevel="0" collapsed="false">
      <c r="A551" s="4" t="s">
        <v>810</v>
      </c>
      <c r="B551" s="4" t="n">
        <v>16</v>
      </c>
      <c r="C551" s="4" t="s">
        <v>803</v>
      </c>
      <c r="D551" s="4" t="s">
        <v>38</v>
      </c>
      <c r="E551" s="4" t="s">
        <v>101</v>
      </c>
      <c r="F551" s="4" t="s">
        <v>756</v>
      </c>
      <c r="G551" s="4" t="s">
        <v>804</v>
      </c>
      <c r="H551" s="4"/>
      <c r="I551" s="4"/>
      <c r="J551" s="10" t="n">
        <v>0.348</v>
      </c>
      <c r="K551" s="10" t="n">
        <v>0.17</v>
      </c>
      <c r="L551" s="11" t="s">
        <v>103</v>
      </c>
      <c r="M551" s="11" t="s">
        <v>103</v>
      </c>
      <c r="N551" s="11" t="s">
        <v>103</v>
      </c>
      <c r="O551" s="11" t="s">
        <v>103</v>
      </c>
      <c r="P551" s="4"/>
    </row>
    <row r="552" customFormat="false" ht="15" hidden="false" customHeight="false" outlineLevel="0" collapsed="false">
      <c r="A552" s="4" t="s">
        <v>811</v>
      </c>
      <c r="B552" s="4" t="n">
        <v>16</v>
      </c>
      <c r="C552" s="4" t="s">
        <v>803</v>
      </c>
      <c r="D552" s="4" t="s">
        <v>38</v>
      </c>
      <c r="E552" s="4" t="s">
        <v>101</v>
      </c>
      <c r="F552" s="4" t="s">
        <v>756</v>
      </c>
      <c r="G552" s="4" t="s">
        <v>804</v>
      </c>
      <c r="H552" s="4"/>
      <c r="I552" s="4"/>
      <c r="J552" s="10" t="n">
        <v>0.348</v>
      </c>
      <c r="K552" s="10" t="n">
        <v>0.17</v>
      </c>
      <c r="L552" s="11" t="s">
        <v>103</v>
      </c>
      <c r="M552" s="11" t="s">
        <v>103</v>
      </c>
      <c r="N552" s="11" t="s">
        <v>103</v>
      </c>
      <c r="O552" s="11" t="s">
        <v>103</v>
      </c>
      <c r="P552" s="4"/>
    </row>
    <row r="553" customFormat="false" ht="15" hidden="false" customHeight="false" outlineLevel="0" collapsed="false">
      <c r="A553" s="4" t="s">
        <v>812</v>
      </c>
      <c r="B553" s="4" t="n">
        <v>16</v>
      </c>
      <c r="C553" s="4" t="s">
        <v>803</v>
      </c>
      <c r="D553" s="4" t="s">
        <v>38</v>
      </c>
      <c r="E553" s="4" t="s">
        <v>101</v>
      </c>
      <c r="F553" s="4" t="s">
        <v>756</v>
      </c>
      <c r="G553" s="4" t="s">
        <v>804</v>
      </c>
      <c r="H553" s="4"/>
      <c r="I553" s="4"/>
      <c r="J553" s="10" t="n">
        <v>0.348</v>
      </c>
      <c r="K553" s="10" t="n">
        <v>0.17</v>
      </c>
      <c r="L553" s="11" t="s">
        <v>103</v>
      </c>
      <c r="M553" s="11" t="s">
        <v>103</v>
      </c>
      <c r="N553" s="11" t="s">
        <v>103</v>
      </c>
      <c r="O553" s="11" t="s">
        <v>103</v>
      </c>
      <c r="P553" s="4"/>
    </row>
    <row r="554" customFormat="false" ht="15" hidden="false" customHeight="false" outlineLevel="0" collapsed="false">
      <c r="A554" s="4" t="s">
        <v>813</v>
      </c>
      <c r="B554" s="4" t="n">
        <v>16</v>
      </c>
      <c r="C554" s="4" t="s">
        <v>803</v>
      </c>
      <c r="D554" s="4" t="s">
        <v>38</v>
      </c>
      <c r="E554" s="4" t="s">
        <v>101</v>
      </c>
      <c r="F554" s="4" t="s">
        <v>756</v>
      </c>
      <c r="G554" s="4" t="s">
        <v>804</v>
      </c>
      <c r="H554" s="4"/>
      <c r="I554" s="4"/>
      <c r="J554" s="10" t="n">
        <v>0.348</v>
      </c>
      <c r="K554" s="10" t="n">
        <v>0.17</v>
      </c>
      <c r="L554" s="11" t="s">
        <v>103</v>
      </c>
      <c r="M554" s="11" t="s">
        <v>103</v>
      </c>
      <c r="N554" s="11" t="s">
        <v>103</v>
      </c>
      <c r="O554" s="11" t="s">
        <v>103</v>
      </c>
      <c r="P554" s="4"/>
    </row>
    <row r="555" customFormat="false" ht="15" hidden="false" customHeight="false" outlineLevel="0" collapsed="false">
      <c r="A555" s="4" t="s">
        <v>814</v>
      </c>
      <c r="B555" s="4" t="n">
        <v>16</v>
      </c>
      <c r="C555" s="4" t="s">
        <v>803</v>
      </c>
      <c r="D555" s="4" t="s">
        <v>38</v>
      </c>
      <c r="E555" s="4" t="s">
        <v>101</v>
      </c>
      <c r="F555" s="4" t="s">
        <v>756</v>
      </c>
      <c r="G555" s="4" t="s">
        <v>804</v>
      </c>
      <c r="H555" s="4"/>
      <c r="I555" s="4"/>
      <c r="J555" s="10" t="n">
        <v>0.348</v>
      </c>
      <c r="K555" s="10" t="n">
        <v>0.17</v>
      </c>
      <c r="L555" s="11" t="s">
        <v>103</v>
      </c>
      <c r="M555" s="11" t="s">
        <v>103</v>
      </c>
      <c r="N555" s="11" t="s">
        <v>103</v>
      </c>
      <c r="O555" s="11" t="s">
        <v>103</v>
      </c>
      <c r="P555" s="4"/>
    </row>
    <row r="556" customFormat="false" ht="15" hidden="false" customHeight="false" outlineLevel="0" collapsed="false">
      <c r="A556" s="4" t="s">
        <v>815</v>
      </c>
      <c r="B556" s="4" t="n">
        <v>16</v>
      </c>
      <c r="C556" s="4" t="s">
        <v>803</v>
      </c>
      <c r="D556" s="4" t="s">
        <v>38</v>
      </c>
      <c r="E556" s="4" t="s">
        <v>101</v>
      </c>
      <c r="F556" s="4" t="s">
        <v>756</v>
      </c>
      <c r="G556" s="4" t="s">
        <v>804</v>
      </c>
      <c r="H556" s="4"/>
      <c r="I556" s="4"/>
      <c r="J556" s="10" t="n">
        <v>0.348</v>
      </c>
      <c r="K556" s="10" t="n">
        <v>0.17</v>
      </c>
      <c r="L556" s="11" t="s">
        <v>103</v>
      </c>
      <c r="M556" s="11" t="s">
        <v>103</v>
      </c>
      <c r="N556" s="11" t="s">
        <v>103</v>
      </c>
      <c r="O556" s="11" t="s">
        <v>103</v>
      </c>
      <c r="P556" s="4"/>
    </row>
    <row r="557" customFormat="false" ht="15" hidden="false" customHeight="false" outlineLevel="0" collapsed="false">
      <c r="A557" s="4" t="s">
        <v>816</v>
      </c>
      <c r="B557" s="4" t="n">
        <v>16</v>
      </c>
      <c r="C557" s="4" t="s">
        <v>803</v>
      </c>
      <c r="D557" s="4" t="s">
        <v>38</v>
      </c>
      <c r="E557" s="4" t="s">
        <v>101</v>
      </c>
      <c r="F557" s="4" t="s">
        <v>756</v>
      </c>
      <c r="G557" s="4" t="s">
        <v>804</v>
      </c>
      <c r="H557" s="4"/>
      <c r="I557" s="4"/>
      <c r="J557" s="10" t="n">
        <v>0.348</v>
      </c>
      <c r="K557" s="10" t="n">
        <v>0.17</v>
      </c>
      <c r="L557" s="11" t="s">
        <v>103</v>
      </c>
      <c r="M557" s="11" t="s">
        <v>103</v>
      </c>
      <c r="N557" s="11" t="s">
        <v>103</v>
      </c>
      <c r="O557" s="11" t="s">
        <v>103</v>
      </c>
      <c r="P557" s="4"/>
    </row>
    <row r="558" customFormat="false" ht="15" hidden="false" customHeight="false" outlineLevel="0" collapsed="false">
      <c r="A558" s="4" t="s">
        <v>817</v>
      </c>
      <c r="B558" s="4" t="n">
        <v>16</v>
      </c>
      <c r="C558" s="4" t="s">
        <v>803</v>
      </c>
      <c r="D558" s="4" t="s">
        <v>38</v>
      </c>
      <c r="E558" s="4" t="s">
        <v>101</v>
      </c>
      <c r="F558" s="4" t="s">
        <v>756</v>
      </c>
      <c r="G558" s="4" t="s">
        <v>804</v>
      </c>
      <c r="H558" s="4"/>
      <c r="I558" s="4"/>
      <c r="J558" s="10" t="n">
        <v>0.348</v>
      </c>
      <c r="K558" s="10" t="n">
        <v>0.17</v>
      </c>
      <c r="L558" s="11" t="s">
        <v>103</v>
      </c>
      <c r="M558" s="11" t="s">
        <v>103</v>
      </c>
      <c r="N558" s="11" t="s">
        <v>103</v>
      </c>
      <c r="O558" s="11" t="s">
        <v>103</v>
      </c>
      <c r="P558" s="4"/>
    </row>
    <row r="559" customFormat="false" ht="15" hidden="false" customHeight="false" outlineLevel="0" collapsed="false">
      <c r="A559" s="4" t="s">
        <v>818</v>
      </c>
      <c r="B559" s="4" t="n">
        <v>16</v>
      </c>
      <c r="C559" s="4" t="s">
        <v>803</v>
      </c>
      <c r="D559" s="4" t="s">
        <v>38</v>
      </c>
      <c r="E559" s="4" t="s">
        <v>101</v>
      </c>
      <c r="F559" s="4" t="s">
        <v>756</v>
      </c>
      <c r="G559" s="4" t="s">
        <v>804</v>
      </c>
      <c r="H559" s="4"/>
      <c r="I559" s="4"/>
      <c r="J559" s="10" t="n">
        <v>0.348</v>
      </c>
      <c r="K559" s="10" t="n">
        <v>0.17</v>
      </c>
      <c r="L559" s="11" t="s">
        <v>103</v>
      </c>
      <c r="M559" s="11" t="s">
        <v>103</v>
      </c>
      <c r="N559" s="11" t="s">
        <v>103</v>
      </c>
      <c r="O559" s="11" t="s">
        <v>103</v>
      </c>
      <c r="P559" s="4"/>
    </row>
    <row r="560" customFormat="false" ht="15" hidden="false" customHeight="false" outlineLevel="0" collapsed="false">
      <c r="A560" s="4" t="s">
        <v>819</v>
      </c>
      <c r="B560" s="4" t="n">
        <v>16</v>
      </c>
      <c r="C560" s="4" t="s">
        <v>803</v>
      </c>
      <c r="D560" s="4" t="s">
        <v>38</v>
      </c>
      <c r="E560" s="4" t="s">
        <v>101</v>
      </c>
      <c r="F560" s="4" t="s">
        <v>756</v>
      </c>
      <c r="G560" s="4" t="s">
        <v>804</v>
      </c>
      <c r="H560" s="4"/>
      <c r="I560" s="4"/>
      <c r="J560" s="10" t="n">
        <v>0.348</v>
      </c>
      <c r="K560" s="10" t="n">
        <v>0.17</v>
      </c>
      <c r="L560" s="11" t="s">
        <v>103</v>
      </c>
      <c r="M560" s="11" t="s">
        <v>103</v>
      </c>
      <c r="N560" s="11" t="s">
        <v>103</v>
      </c>
      <c r="O560" s="11" t="s">
        <v>103</v>
      </c>
      <c r="P560" s="4"/>
    </row>
    <row r="561" customFormat="false" ht="15" hidden="false" customHeight="false" outlineLevel="0" collapsed="false">
      <c r="A561" s="4" t="s">
        <v>820</v>
      </c>
      <c r="B561" s="4" t="n">
        <v>16</v>
      </c>
      <c r="C561" s="4" t="s">
        <v>803</v>
      </c>
      <c r="D561" s="4" t="s">
        <v>38</v>
      </c>
      <c r="E561" s="4" t="s">
        <v>101</v>
      </c>
      <c r="F561" s="4" t="s">
        <v>756</v>
      </c>
      <c r="G561" s="4" t="s">
        <v>804</v>
      </c>
      <c r="H561" s="4"/>
      <c r="I561" s="4"/>
      <c r="J561" s="10" t="n">
        <v>0.348</v>
      </c>
      <c r="K561" s="10" t="n">
        <v>0.17</v>
      </c>
      <c r="L561" s="11" t="s">
        <v>103</v>
      </c>
      <c r="M561" s="11" t="s">
        <v>103</v>
      </c>
      <c r="N561" s="11" t="s">
        <v>103</v>
      </c>
      <c r="O561" s="11" t="s">
        <v>103</v>
      </c>
      <c r="P561" s="4"/>
    </row>
    <row r="562" customFormat="false" ht="15" hidden="false" customHeight="false" outlineLevel="0" collapsed="false">
      <c r="A562" s="4" t="s">
        <v>821</v>
      </c>
      <c r="B562" s="4" t="n">
        <v>16</v>
      </c>
      <c r="C562" s="4" t="s">
        <v>803</v>
      </c>
      <c r="D562" s="4" t="s">
        <v>38</v>
      </c>
      <c r="E562" s="4" t="s">
        <v>101</v>
      </c>
      <c r="F562" s="4" t="s">
        <v>822</v>
      </c>
      <c r="G562" s="4" t="s">
        <v>823</v>
      </c>
      <c r="H562" s="4"/>
      <c r="I562" s="4"/>
      <c r="J562" s="10" t="n">
        <v>0.348</v>
      </c>
      <c r="K562" s="10" t="n">
        <v>0.17</v>
      </c>
      <c r="L562" s="11" t="s">
        <v>103</v>
      </c>
      <c r="M562" s="11" t="s">
        <v>103</v>
      </c>
      <c r="N562" s="11" t="s">
        <v>103</v>
      </c>
      <c r="O562" s="11" t="s">
        <v>103</v>
      </c>
      <c r="P562" s="4"/>
    </row>
    <row r="563" customFormat="false" ht="15" hidden="false" customHeight="false" outlineLevel="0" collapsed="false">
      <c r="A563" s="4" t="s">
        <v>824</v>
      </c>
      <c r="B563" s="4" t="n">
        <v>16</v>
      </c>
      <c r="C563" s="4" t="s">
        <v>803</v>
      </c>
      <c r="D563" s="4" t="s">
        <v>38</v>
      </c>
      <c r="E563" s="4" t="s">
        <v>101</v>
      </c>
      <c r="F563" s="4" t="s">
        <v>822</v>
      </c>
      <c r="G563" s="4" t="s">
        <v>823</v>
      </c>
      <c r="H563" s="4"/>
      <c r="I563" s="4"/>
      <c r="J563" s="10" t="n">
        <v>0.348</v>
      </c>
      <c r="K563" s="10" t="n">
        <v>0.17</v>
      </c>
      <c r="L563" s="11" t="s">
        <v>103</v>
      </c>
      <c r="M563" s="11" t="s">
        <v>103</v>
      </c>
      <c r="N563" s="11" t="s">
        <v>103</v>
      </c>
      <c r="O563" s="11" t="s">
        <v>103</v>
      </c>
      <c r="P563" s="4"/>
    </row>
    <row r="564" customFormat="false" ht="15" hidden="false" customHeight="false" outlineLevel="0" collapsed="false">
      <c r="A564" s="4" t="s">
        <v>825</v>
      </c>
      <c r="B564" s="4" t="n">
        <v>16</v>
      </c>
      <c r="C564" s="4" t="s">
        <v>803</v>
      </c>
      <c r="D564" s="4" t="s">
        <v>38</v>
      </c>
      <c r="E564" s="4" t="s">
        <v>101</v>
      </c>
      <c r="F564" s="4" t="s">
        <v>822</v>
      </c>
      <c r="G564" s="4" t="s">
        <v>823</v>
      </c>
      <c r="H564" s="4"/>
      <c r="I564" s="4"/>
      <c r="J564" s="10" t="n">
        <v>0.348</v>
      </c>
      <c r="K564" s="10" t="n">
        <v>0.17</v>
      </c>
      <c r="L564" s="11" t="s">
        <v>103</v>
      </c>
      <c r="M564" s="11" t="s">
        <v>103</v>
      </c>
      <c r="N564" s="11" t="s">
        <v>103</v>
      </c>
      <c r="O564" s="11" t="s">
        <v>103</v>
      </c>
      <c r="P564" s="4"/>
    </row>
    <row r="565" customFormat="false" ht="15" hidden="false" customHeight="false" outlineLevel="0" collapsed="false">
      <c r="A565" s="4" t="s">
        <v>826</v>
      </c>
      <c r="B565" s="4" t="n">
        <v>16</v>
      </c>
      <c r="C565" s="4" t="s">
        <v>803</v>
      </c>
      <c r="D565" s="4" t="s">
        <v>38</v>
      </c>
      <c r="E565" s="4" t="s">
        <v>101</v>
      </c>
      <c r="F565" s="4" t="s">
        <v>822</v>
      </c>
      <c r="G565" s="4" t="s">
        <v>823</v>
      </c>
      <c r="H565" s="4"/>
      <c r="I565" s="4"/>
      <c r="J565" s="10" t="n">
        <v>0.348</v>
      </c>
      <c r="K565" s="10" t="n">
        <v>0.17</v>
      </c>
      <c r="L565" s="11" t="s">
        <v>103</v>
      </c>
      <c r="M565" s="11" t="s">
        <v>103</v>
      </c>
      <c r="N565" s="11" t="s">
        <v>103</v>
      </c>
      <c r="O565" s="11" t="s">
        <v>103</v>
      </c>
      <c r="P565" s="4"/>
    </row>
    <row r="566" customFormat="false" ht="15" hidden="false" customHeight="false" outlineLevel="0" collapsed="false">
      <c r="A566" s="4" t="s">
        <v>827</v>
      </c>
      <c r="B566" s="4" t="n">
        <v>16</v>
      </c>
      <c r="C566" s="4" t="s">
        <v>803</v>
      </c>
      <c r="D566" s="4" t="s">
        <v>38</v>
      </c>
      <c r="E566" s="4" t="s">
        <v>101</v>
      </c>
      <c r="F566" s="4" t="s">
        <v>822</v>
      </c>
      <c r="G566" s="4" t="s">
        <v>823</v>
      </c>
      <c r="H566" s="4"/>
      <c r="I566" s="4"/>
      <c r="J566" s="10" t="n">
        <v>0.348</v>
      </c>
      <c r="K566" s="10" t="n">
        <v>0.17</v>
      </c>
      <c r="L566" s="11" t="s">
        <v>103</v>
      </c>
      <c r="M566" s="11" t="s">
        <v>103</v>
      </c>
      <c r="N566" s="11" t="s">
        <v>103</v>
      </c>
      <c r="O566" s="11" t="s">
        <v>103</v>
      </c>
      <c r="P566" s="4"/>
    </row>
    <row r="567" customFormat="false" ht="15" hidden="false" customHeight="false" outlineLevel="0" collapsed="false">
      <c r="A567" s="4" t="s">
        <v>828</v>
      </c>
      <c r="B567" s="4" t="n">
        <v>16</v>
      </c>
      <c r="C567" s="4" t="s">
        <v>803</v>
      </c>
      <c r="D567" s="4" t="s">
        <v>38</v>
      </c>
      <c r="E567" s="4" t="s">
        <v>101</v>
      </c>
      <c r="F567" s="4" t="s">
        <v>822</v>
      </c>
      <c r="G567" s="4" t="s">
        <v>823</v>
      </c>
      <c r="H567" s="4"/>
      <c r="I567" s="4"/>
      <c r="J567" s="10" t="n">
        <v>0.348</v>
      </c>
      <c r="K567" s="10" t="n">
        <v>0.17</v>
      </c>
      <c r="L567" s="11" t="s">
        <v>103</v>
      </c>
      <c r="M567" s="11" t="s">
        <v>103</v>
      </c>
      <c r="N567" s="11" t="s">
        <v>103</v>
      </c>
      <c r="O567" s="11" t="s">
        <v>103</v>
      </c>
      <c r="P567" s="4"/>
    </row>
    <row r="568" customFormat="false" ht="15" hidden="false" customHeight="false" outlineLevel="0" collapsed="false">
      <c r="A568" s="4" t="s">
        <v>829</v>
      </c>
      <c r="B568" s="4" t="n">
        <v>16</v>
      </c>
      <c r="C568" s="4" t="s">
        <v>803</v>
      </c>
      <c r="D568" s="4" t="s">
        <v>38</v>
      </c>
      <c r="E568" s="4" t="s">
        <v>101</v>
      </c>
      <c r="F568" s="4" t="s">
        <v>822</v>
      </c>
      <c r="G568" s="4" t="s">
        <v>823</v>
      </c>
      <c r="H568" s="4"/>
      <c r="I568" s="4"/>
      <c r="J568" s="10" t="n">
        <v>0.348</v>
      </c>
      <c r="K568" s="10" t="n">
        <v>0.17</v>
      </c>
      <c r="L568" s="11" t="s">
        <v>103</v>
      </c>
      <c r="M568" s="11" t="s">
        <v>103</v>
      </c>
      <c r="N568" s="11" t="s">
        <v>103</v>
      </c>
      <c r="O568" s="11" t="s">
        <v>103</v>
      </c>
      <c r="P568" s="4"/>
    </row>
    <row r="569" customFormat="false" ht="15" hidden="false" customHeight="false" outlineLevel="0" collapsed="false">
      <c r="A569" s="4" t="s">
        <v>830</v>
      </c>
      <c r="B569" s="4" t="n">
        <v>16</v>
      </c>
      <c r="C569" s="4" t="s">
        <v>803</v>
      </c>
      <c r="D569" s="4" t="s">
        <v>38</v>
      </c>
      <c r="E569" s="4" t="s">
        <v>101</v>
      </c>
      <c r="F569" s="4" t="s">
        <v>822</v>
      </c>
      <c r="G569" s="4" t="s">
        <v>823</v>
      </c>
      <c r="H569" s="4"/>
      <c r="I569" s="4"/>
      <c r="J569" s="10" t="n">
        <v>0.348</v>
      </c>
      <c r="K569" s="10" t="n">
        <v>0.17</v>
      </c>
      <c r="L569" s="11" t="s">
        <v>103</v>
      </c>
      <c r="M569" s="11" t="s">
        <v>103</v>
      </c>
      <c r="N569" s="11" t="s">
        <v>103</v>
      </c>
      <c r="O569" s="11" t="s">
        <v>103</v>
      </c>
      <c r="P569" s="4"/>
    </row>
    <row r="570" customFormat="false" ht="15" hidden="false" customHeight="false" outlineLevel="0" collapsed="false">
      <c r="A570" s="4" t="s">
        <v>831</v>
      </c>
      <c r="B570" s="4" t="n">
        <v>16</v>
      </c>
      <c r="C570" s="4" t="s">
        <v>803</v>
      </c>
      <c r="D570" s="4" t="s">
        <v>38</v>
      </c>
      <c r="E570" s="4" t="s">
        <v>101</v>
      </c>
      <c r="F570" s="4" t="s">
        <v>822</v>
      </c>
      <c r="G570" s="4" t="s">
        <v>823</v>
      </c>
      <c r="H570" s="4"/>
      <c r="I570" s="4"/>
      <c r="J570" s="10" t="n">
        <v>0.348</v>
      </c>
      <c r="K570" s="10" t="n">
        <v>0.17</v>
      </c>
      <c r="L570" s="11" t="s">
        <v>103</v>
      </c>
      <c r="M570" s="11" t="s">
        <v>103</v>
      </c>
      <c r="N570" s="11" t="s">
        <v>103</v>
      </c>
      <c r="O570" s="11" t="s">
        <v>103</v>
      </c>
      <c r="P570" s="4"/>
    </row>
    <row r="571" customFormat="false" ht="15" hidden="false" customHeight="false" outlineLevel="0" collapsed="false">
      <c r="A571" s="4" t="s">
        <v>832</v>
      </c>
      <c r="B571" s="4" t="n">
        <v>16</v>
      </c>
      <c r="C571" s="4" t="s">
        <v>803</v>
      </c>
      <c r="D571" s="4" t="s">
        <v>38</v>
      </c>
      <c r="E571" s="4" t="s">
        <v>101</v>
      </c>
      <c r="F571" s="4" t="s">
        <v>822</v>
      </c>
      <c r="G571" s="4" t="s">
        <v>823</v>
      </c>
      <c r="H571" s="4"/>
      <c r="I571" s="4"/>
      <c r="J571" s="10" t="n">
        <v>0.348</v>
      </c>
      <c r="K571" s="10" t="n">
        <v>0.17</v>
      </c>
      <c r="L571" s="11" t="s">
        <v>103</v>
      </c>
      <c r="M571" s="11" t="s">
        <v>103</v>
      </c>
      <c r="N571" s="11" t="s">
        <v>103</v>
      </c>
      <c r="O571" s="11" t="s">
        <v>103</v>
      </c>
      <c r="P571" s="4"/>
    </row>
    <row r="572" customFormat="false" ht="15" hidden="false" customHeight="false" outlineLevel="0" collapsed="false">
      <c r="A572" s="4" t="s">
        <v>833</v>
      </c>
      <c r="B572" s="4" t="n">
        <v>16</v>
      </c>
      <c r="C572" s="4" t="s">
        <v>803</v>
      </c>
      <c r="D572" s="4" t="s">
        <v>38</v>
      </c>
      <c r="E572" s="4" t="s">
        <v>101</v>
      </c>
      <c r="F572" s="4" t="s">
        <v>822</v>
      </c>
      <c r="G572" s="4" t="s">
        <v>823</v>
      </c>
      <c r="H572" s="4"/>
      <c r="I572" s="4"/>
      <c r="J572" s="10" t="n">
        <v>0.348</v>
      </c>
      <c r="K572" s="10" t="n">
        <v>0.17</v>
      </c>
      <c r="L572" s="11" t="s">
        <v>103</v>
      </c>
      <c r="M572" s="11" t="s">
        <v>103</v>
      </c>
      <c r="N572" s="11" t="s">
        <v>103</v>
      </c>
      <c r="O572" s="11" t="s">
        <v>103</v>
      </c>
      <c r="P572" s="4"/>
    </row>
    <row r="573" customFormat="false" ht="15" hidden="false" customHeight="false" outlineLevel="0" collapsed="false">
      <c r="A573" s="4" t="s">
        <v>834</v>
      </c>
      <c r="B573" s="4" t="n">
        <v>16</v>
      </c>
      <c r="C573" s="4" t="s">
        <v>803</v>
      </c>
      <c r="D573" s="4" t="s">
        <v>38</v>
      </c>
      <c r="E573" s="4" t="s">
        <v>101</v>
      </c>
      <c r="F573" s="4" t="s">
        <v>822</v>
      </c>
      <c r="G573" s="4" t="s">
        <v>823</v>
      </c>
      <c r="H573" s="4"/>
      <c r="I573" s="4"/>
      <c r="J573" s="10" t="n">
        <v>0.348</v>
      </c>
      <c r="K573" s="10" t="n">
        <v>0.17</v>
      </c>
      <c r="L573" s="11" t="s">
        <v>103</v>
      </c>
      <c r="M573" s="11" t="s">
        <v>103</v>
      </c>
      <c r="N573" s="11" t="s">
        <v>103</v>
      </c>
      <c r="O573" s="11" t="s">
        <v>103</v>
      </c>
      <c r="P573" s="4"/>
    </row>
    <row r="574" customFormat="false" ht="15" hidden="false" customHeight="false" outlineLevel="0" collapsed="false">
      <c r="A574" s="4" t="s">
        <v>835</v>
      </c>
      <c r="B574" s="4" t="n">
        <v>16</v>
      </c>
      <c r="C574" s="4" t="s">
        <v>803</v>
      </c>
      <c r="D574" s="4" t="s">
        <v>38</v>
      </c>
      <c r="E574" s="4" t="s">
        <v>101</v>
      </c>
      <c r="F574" s="4" t="s">
        <v>822</v>
      </c>
      <c r="G574" s="4" t="s">
        <v>823</v>
      </c>
      <c r="H574" s="4"/>
      <c r="I574" s="4"/>
      <c r="J574" s="10" t="n">
        <v>0.348</v>
      </c>
      <c r="K574" s="10" t="n">
        <v>0.17</v>
      </c>
      <c r="L574" s="11" t="s">
        <v>103</v>
      </c>
      <c r="M574" s="11" t="s">
        <v>103</v>
      </c>
      <c r="N574" s="11" t="s">
        <v>103</v>
      </c>
      <c r="O574" s="11" t="s">
        <v>103</v>
      </c>
      <c r="P574" s="4"/>
    </row>
    <row r="575" customFormat="false" ht="15" hidden="false" customHeight="false" outlineLevel="0" collapsed="false">
      <c r="A575" s="4" t="s">
        <v>836</v>
      </c>
      <c r="B575" s="4" t="n">
        <v>16</v>
      </c>
      <c r="C575" s="4" t="s">
        <v>803</v>
      </c>
      <c r="D575" s="4" t="s">
        <v>38</v>
      </c>
      <c r="E575" s="4" t="s">
        <v>101</v>
      </c>
      <c r="F575" s="4" t="s">
        <v>822</v>
      </c>
      <c r="G575" s="4" t="s">
        <v>823</v>
      </c>
      <c r="H575" s="4"/>
      <c r="I575" s="4"/>
      <c r="J575" s="10" t="n">
        <v>0.348</v>
      </c>
      <c r="K575" s="10" t="n">
        <v>0.17</v>
      </c>
      <c r="L575" s="11" t="s">
        <v>103</v>
      </c>
      <c r="M575" s="11" t="s">
        <v>103</v>
      </c>
      <c r="N575" s="11" t="s">
        <v>103</v>
      </c>
      <c r="O575" s="11" t="s">
        <v>103</v>
      </c>
      <c r="P575" s="4"/>
    </row>
    <row r="576" customFormat="false" ht="15" hidden="false" customHeight="false" outlineLevel="0" collapsed="false">
      <c r="A576" s="4" t="s">
        <v>837</v>
      </c>
      <c r="B576" s="4" t="n">
        <v>16</v>
      </c>
      <c r="C576" s="4" t="s">
        <v>803</v>
      </c>
      <c r="D576" s="4" t="s">
        <v>38</v>
      </c>
      <c r="E576" s="4" t="s">
        <v>101</v>
      </c>
      <c r="F576" s="4" t="s">
        <v>822</v>
      </c>
      <c r="G576" s="4" t="s">
        <v>823</v>
      </c>
      <c r="H576" s="4"/>
      <c r="I576" s="4"/>
      <c r="J576" s="10" t="n">
        <v>0.348</v>
      </c>
      <c r="K576" s="10" t="n">
        <v>0.17</v>
      </c>
      <c r="L576" s="11" t="s">
        <v>103</v>
      </c>
      <c r="M576" s="11" t="s">
        <v>103</v>
      </c>
      <c r="N576" s="11" t="s">
        <v>103</v>
      </c>
      <c r="O576" s="11" t="s">
        <v>103</v>
      </c>
      <c r="P576" s="4"/>
    </row>
    <row r="577" customFormat="false" ht="15" hidden="false" customHeight="false" outlineLevel="0" collapsed="false">
      <c r="A577" s="4" t="s">
        <v>838</v>
      </c>
      <c r="B577" s="4" t="n">
        <v>16</v>
      </c>
      <c r="C577" s="4" t="s">
        <v>803</v>
      </c>
      <c r="D577" s="4" t="s">
        <v>38</v>
      </c>
      <c r="E577" s="4" t="s">
        <v>101</v>
      </c>
      <c r="F577" s="4" t="s">
        <v>822</v>
      </c>
      <c r="G577" s="4" t="s">
        <v>823</v>
      </c>
      <c r="H577" s="4"/>
      <c r="I577" s="4"/>
      <c r="J577" s="10" t="n">
        <v>0.348</v>
      </c>
      <c r="K577" s="10" t="n">
        <v>0.17</v>
      </c>
      <c r="L577" s="11" t="s">
        <v>103</v>
      </c>
      <c r="M577" s="11" t="s">
        <v>103</v>
      </c>
      <c r="N577" s="11" t="s">
        <v>103</v>
      </c>
      <c r="O577" s="11" t="s">
        <v>103</v>
      </c>
      <c r="P577" s="4"/>
    </row>
    <row r="578" customFormat="false" ht="15" hidden="false" customHeight="false" outlineLevel="0" collapsed="false">
      <c r="A578" s="4" t="s">
        <v>839</v>
      </c>
      <c r="B578" s="4" t="n">
        <v>16</v>
      </c>
      <c r="C578" s="4" t="s">
        <v>803</v>
      </c>
      <c r="D578" s="4" t="s">
        <v>38</v>
      </c>
      <c r="E578" s="4" t="s">
        <v>101</v>
      </c>
      <c r="F578" s="4" t="s">
        <v>822</v>
      </c>
      <c r="G578" s="4" t="s">
        <v>823</v>
      </c>
      <c r="H578" s="4"/>
      <c r="I578" s="4"/>
      <c r="J578" s="10" t="n">
        <v>0.348</v>
      </c>
      <c r="K578" s="10" t="n">
        <v>0.17</v>
      </c>
      <c r="L578" s="11" t="s">
        <v>103</v>
      </c>
      <c r="M578" s="11" t="s">
        <v>103</v>
      </c>
      <c r="N578" s="11" t="s">
        <v>103</v>
      </c>
      <c r="O578" s="11" t="s">
        <v>103</v>
      </c>
      <c r="P578" s="4"/>
    </row>
    <row r="579" customFormat="false" ht="15" hidden="false" customHeight="false" outlineLevel="0" collapsed="false">
      <c r="A579" s="4" t="s">
        <v>840</v>
      </c>
      <c r="B579" s="4" t="n">
        <v>16</v>
      </c>
      <c r="C579" s="4" t="s">
        <v>803</v>
      </c>
      <c r="D579" s="4" t="s">
        <v>38</v>
      </c>
      <c r="E579" s="4" t="s">
        <v>101</v>
      </c>
      <c r="F579" s="4" t="s">
        <v>822</v>
      </c>
      <c r="G579" s="4" t="s">
        <v>823</v>
      </c>
      <c r="H579" s="4"/>
      <c r="I579" s="4"/>
      <c r="J579" s="10" t="n">
        <v>0.348</v>
      </c>
      <c r="K579" s="10" t="n">
        <v>0.17</v>
      </c>
      <c r="L579" s="11" t="s">
        <v>103</v>
      </c>
      <c r="M579" s="11" t="s">
        <v>103</v>
      </c>
      <c r="N579" s="11" t="s">
        <v>103</v>
      </c>
      <c r="O579" s="11" t="s">
        <v>103</v>
      </c>
      <c r="P579" s="4"/>
    </row>
    <row r="580" customFormat="false" ht="15" hidden="false" customHeight="false" outlineLevel="0" collapsed="false">
      <c r="A580" s="4" t="s">
        <v>841</v>
      </c>
      <c r="B580" s="4" t="n">
        <v>16</v>
      </c>
      <c r="C580" s="4" t="s">
        <v>803</v>
      </c>
      <c r="D580" s="4" t="s">
        <v>38</v>
      </c>
      <c r="E580" s="4" t="s">
        <v>101</v>
      </c>
      <c r="F580" s="4" t="s">
        <v>822</v>
      </c>
      <c r="G580" s="4" t="s">
        <v>823</v>
      </c>
      <c r="H580" s="4"/>
      <c r="I580" s="4"/>
      <c r="J580" s="10" t="n">
        <v>0.348</v>
      </c>
      <c r="K580" s="10" t="n">
        <v>0.17</v>
      </c>
      <c r="L580" s="11" t="s">
        <v>103</v>
      </c>
      <c r="M580" s="11" t="s">
        <v>103</v>
      </c>
      <c r="N580" s="11" t="s">
        <v>103</v>
      </c>
      <c r="O580" s="11" t="s">
        <v>103</v>
      </c>
      <c r="P580" s="4"/>
    </row>
    <row r="581" customFormat="false" ht="15" hidden="false" customHeight="false" outlineLevel="0" collapsed="false">
      <c r="A581" s="4" t="s">
        <v>842</v>
      </c>
      <c r="B581" s="4" t="n">
        <v>16</v>
      </c>
      <c r="C581" s="4" t="s">
        <v>803</v>
      </c>
      <c r="D581" s="4" t="s">
        <v>38</v>
      </c>
      <c r="E581" s="4" t="s">
        <v>101</v>
      </c>
      <c r="F581" s="4" t="s">
        <v>822</v>
      </c>
      <c r="G581" s="4" t="s">
        <v>823</v>
      </c>
      <c r="H581" s="4"/>
      <c r="I581" s="4"/>
      <c r="J581" s="10" t="n">
        <v>0.348</v>
      </c>
      <c r="K581" s="10" t="n">
        <v>0.17</v>
      </c>
      <c r="L581" s="11" t="s">
        <v>103</v>
      </c>
      <c r="M581" s="11" t="s">
        <v>103</v>
      </c>
      <c r="N581" s="11" t="s">
        <v>103</v>
      </c>
      <c r="O581" s="11" t="s">
        <v>103</v>
      </c>
      <c r="P581" s="4"/>
    </row>
    <row r="582" customFormat="false" ht="15" hidden="false" customHeight="false" outlineLevel="0" collapsed="false">
      <c r="A582" s="4" t="s">
        <v>843</v>
      </c>
      <c r="B582" s="4" t="n">
        <v>16</v>
      </c>
      <c r="C582" s="4" t="s">
        <v>803</v>
      </c>
      <c r="D582" s="4" t="s">
        <v>38</v>
      </c>
      <c r="E582" s="4" t="s">
        <v>101</v>
      </c>
      <c r="F582" s="4" t="s">
        <v>822</v>
      </c>
      <c r="G582" s="4" t="s">
        <v>823</v>
      </c>
      <c r="H582" s="4"/>
      <c r="I582" s="4"/>
      <c r="J582" s="10" t="n">
        <v>0.348</v>
      </c>
      <c r="K582" s="10" t="n">
        <v>0.17</v>
      </c>
      <c r="L582" s="11" t="s">
        <v>103</v>
      </c>
      <c r="M582" s="11" t="s">
        <v>103</v>
      </c>
      <c r="N582" s="11" t="s">
        <v>103</v>
      </c>
      <c r="O582" s="11" t="s">
        <v>103</v>
      </c>
      <c r="P582" s="4"/>
    </row>
    <row r="583" customFormat="false" ht="15" hidden="false" customHeight="false" outlineLevel="0" collapsed="false">
      <c r="A583" s="4" t="s">
        <v>844</v>
      </c>
      <c r="B583" s="4" t="n">
        <v>16</v>
      </c>
      <c r="C583" s="4" t="s">
        <v>803</v>
      </c>
      <c r="D583" s="4" t="s">
        <v>38</v>
      </c>
      <c r="E583" s="4" t="s">
        <v>101</v>
      </c>
      <c r="F583" s="4" t="s">
        <v>822</v>
      </c>
      <c r="G583" s="4" t="s">
        <v>823</v>
      </c>
      <c r="H583" s="4"/>
      <c r="I583" s="4"/>
      <c r="J583" s="10" t="n">
        <v>0.348</v>
      </c>
      <c r="K583" s="10" t="n">
        <v>0.17</v>
      </c>
      <c r="L583" s="11" t="s">
        <v>103</v>
      </c>
      <c r="M583" s="11" t="s">
        <v>103</v>
      </c>
      <c r="N583" s="11" t="s">
        <v>103</v>
      </c>
      <c r="O583" s="11" t="s">
        <v>103</v>
      </c>
      <c r="P583" s="4"/>
    </row>
    <row r="584" customFormat="false" ht="15" hidden="false" customHeight="false" outlineLevel="0" collapsed="false">
      <c r="A584" s="4" t="s">
        <v>845</v>
      </c>
      <c r="B584" s="4" t="n">
        <v>16</v>
      </c>
      <c r="C584" s="4" t="s">
        <v>803</v>
      </c>
      <c r="D584" s="4" t="s">
        <v>38</v>
      </c>
      <c r="E584" s="4" t="s">
        <v>101</v>
      </c>
      <c r="F584" s="4" t="s">
        <v>822</v>
      </c>
      <c r="G584" s="4" t="s">
        <v>823</v>
      </c>
      <c r="H584" s="4"/>
      <c r="I584" s="4"/>
      <c r="J584" s="10" t="n">
        <v>0.348</v>
      </c>
      <c r="K584" s="10" t="n">
        <v>0.17</v>
      </c>
      <c r="L584" s="11" t="s">
        <v>103</v>
      </c>
      <c r="M584" s="11" t="s">
        <v>103</v>
      </c>
      <c r="N584" s="11" t="s">
        <v>103</v>
      </c>
      <c r="O584" s="11" t="s">
        <v>103</v>
      </c>
      <c r="P584" s="4"/>
    </row>
    <row r="585" customFormat="false" ht="15" hidden="false" customHeight="false" outlineLevel="0" collapsed="false">
      <c r="A585" s="4" t="s">
        <v>846</v>
      </c>
      <c r="B585" s="4" t="n">
        <v>16</v>
      </c>
      <c r="C585" s="4" t="s">
        <v>803</v>
      </c>
      <c r="D585" s="4" t="s">
        <v>38</v>
      </c>
      <c r="E585" s="4" t="s">
        <v>101</v>
      </c>
      <c r="F585" s="4" t="s">
        <v>822</v>
      </c>
      <c r="G585" s="4" t="s">
        <v>823</v>
      </c>
      <c r="H585" s="4"/>
      <c r="I585" s="4"/>
      <c r="J585" s="10" t="n">
        <v>0.348</v>
      </c>
      <c r="K585" s="10" t="n">
        <v>0.17</v>
      </c>
      <c r="L585" s="11" t="s">
        <v>103</v>
      </c>
      <c r="M585" s="11" t="s">
        <v>103</v>
      </c>
      <c r="N585" s="11" t="s">
        <v>103</v>
      </c>
      <c r="O585" s="11" t="s">
        <v>103</v>
      </c>
      <c r="P585" s="4"/>
    </row>
    <row r="586" customFormat="false" ht="15" hidden="false" customHeight="false" outlineLevel="0" collapsed="false">
      <c r="A586" s="4" t="s">
        <v>847</v>
      </c>
      <c r="B586" s="4" t="n">
        <v>16</v>
      </c>
      <c r="C586" s="4" t="s">
        <v>803</v>
      </c>
      <c r="D586" s="4" t="s">
        <v>38</v>
      </c>
      <c r="E586" s="4" t="s">
        <v>101</v>
      </c>
      <c r="F586" s="4" t="s">
        <v>822</v>
      </c>
      <c r="G586" s="4" t="s">
        <v>823</v>
      </c>
      <c r="H586" s="4"/>
      <c r="I586" s="4"/>
      <c r="J586" s="10" t="n">
        <v>0.348</v>
      </c>
      <c r="K586" s="10" t="n">
        <v>0.17</v>
      </c>
      <c r="L586" s="11" t="s">
        <v>103</v>
      </c>
      <c r="M586" s="11" t="s">
        <v>103</v>
      </c>
      <c r="N586" s="11" t="s">
        <v>103</v>
      </c>
      <c r="O586" s="11" t="s">
        <v>103</v>
      </c>
      <c r="P586" s="4"/>
    </row>
    <row r="587" customFormat="false" ht="15" hidden="false" customHeight="false" outlineLevel="0" collapsed="false">
      <c r="A587" s="4" t="s">
        <v>848</v>
      </c>
      <c r="B587" s="4" t="n">
        <v>16</v>
      </c>
      <c r="C587" s="4" t="s">
        <v>803</v>
      </c>
      <c r="D587" s="4" t="s">
        <v>38</v>
      </c>
      <c r="E587" s="4" t="s">
        <v>101</v>
      </c>
      <c r="F587" s="4" t="s">
        <v>822</v>
      </c>
      <c r="G587" s="4" t="s">
        <v>823</v>
      </c>
      <c r="H587" s="4"/>
      <c r="I587" s="4"/>
      <c r="J587" s="10" t="n">
        <v>0.348</v>
      </c>
      <c r="K587" s="10" t="n">
        <v>0.17</v>
      </c>
      <c r="L587" s="11" t="s">
        <v>103</v>
      </c>
      <c r="M587" s="11" t="s">
        <v>103</v>
      </c>
      <c r="N587" s="11" t="s">
        <v>103</v>
      </c>
      <c r="O587" s="11" t="s">
        <v>103</v>
      </c>
      <c r="P587" s="4"/>
    </row>
    <row r="588" customFormat="false" ht="15" hidden="false" customHeight="false" outlineLevel="0" collapsed="false">
      <c r="A588" s="4" t="s">
        <v>849</v>
      </c>
      <c r="B588" s="4" t="n">
        <v>16</v>
      </c>
      <c r="C588" s="4" t="s">
        <v>803</v>
      </c>
      <c r="D588" s="4" t="s">
        <v>38</v>
      </c>
      <c r="E588" s="4" t="s">
        <v>101</v>
      </c>
      <c r="F588" s="4" t="s">
        <v>822</v>
      </c>
      <c r="G588" s="4" t="s">
        <v>823</v>
      </c>
      <c r="H588" s="4"/>
      <c r="I588" s="4"/>
      <c r="J588" s="10" t="n">
        <v>0.348</v>
      </c>
      <c r="K588" s="10" t="n">
        <v>0.17</v>
      </c>
      <c r="L588" s="11" t="s">
        <v>103</v>
      </c>
      <c r="M588" s="11" t="s">
        <v>103</v>
      </c>
      <c r="N588" s="11" t="s">
        <v>103</v>
      </c>
      <c r="O588" s="11" t="s">
        <v>103</v>
      </c>
      <c r="P588" s="4"/>
    </row>
    <row r="589" customFormat="false" ht="15" hidden="false" customHeight="false" outlineLevel="0" collapsed="false">
      <c r="A589" s="4" t="s">
        <v>850</v>
      </c>
      <c r="B589" s="4" t="n">
        <v>16</v>
      </c>
      <c r="C589" s="4" t="s">
        <v>803</v>
      </c>
      <c r="D589" s="4" t="s">
        <v>38</v>
      </c>
      <c r="E589" s="4" t="s">
        <v>101</v>
      </c>
      <c r="F589" s="4" t="s">
        <v>822</v>
      </c>
      <c r="G589" s="4" t="s">
        <v>823</v>
      </c>
      <c r="H589" s="4"/>
      <c r="I589" s="4"/>
      <c r="J589" s="10" t="n">
        <v>0.348</v>
      </c>
      <c r="K589" s="10" t="n">
        <v>0.17</v>
      </c>
      <c r="L589" s="11" t="s">
        <v>103</v>
      </c>
      <c r="M589" s="11" t="s">
        <v>103</v>
      </c>
      <c r="N589" s="11" t="s">
        <v>103</v>
      </c>
      <c r="O589" s="11" t="s">
        <v>103</v>
      </c>
      <c r="P589" s="4"/>
    </row>
    <row r="590" customFormat="false" ht="15" hidden="false" customHeight="false" outlineLevel="0" collapsed="false">
      <c r="A590" s="4" t="s">
        <v>851</v>
      </c>
      <c r="B590" s="4" t="n">
        <v>16</v>
      </c>
      <c r="C590" s="4" t="s">
        <v>803</v>
      </c>
      <c r="D590" s="4" t="s">
        <v>38</v>
      </c>
      <c r="E590" s="4" t="s">
        <v>101</v>
      </c>
      <c r="F590" s="4" t="s">
        <v>822</v>
      </c>
      <c r="G590" s="4" t="s">
        <v>823</v>
      </c>
      <c r="H590" s="4"/>
      <c r="I590" s="4"/>
      <c r="J590" s="10" t="n">
        <v>0.348</v>
      </c>
      <c r="K590" s="10" t="n">
        <v>0.17</v>
      </c>
      <c r="L590" s="11" t="s">
        <v>103</v>
      </c>
      <c r="M590" s="11" t="s">
        <v>103</v>
      </c>
      <c r="N590" s="11" t="s">
        <v>103</v>
      </c>
      <c r="O590" s="11" t="s">
        <v>103</v>
      </c>
      <c r="P590" s="4"/>
    </row>
    <row r="591" customFormat="false" ht="15" hidden="false" customHeight="false" outlineLevel="0" collapsed="false">
      <c r="A591" s="4" t="s">
        <v>852</v>
      </c>
      <c r="B591" s="4" t="n">
        <v>16</v>
      </c>
      <c r="C591" s="4" t="s">
        <v>803</v>
      </c>
      <c r="D591" s="4" t="s">
        <v>38</v>
      </c>
      <c r="E591" s="4" t="s">
        <v>101</v>
      </c>
      <c r="F591" s="4" t="s">
        <v>822</v>
      </c>
      <c r="G591" s="4" t="s">
        <v>823</v>
      </c>
      <c r="H591" s="4"/>
      <c r="I591" s="4"/>
      <c r="J591" s="10" t="n">
        <v>0.348</v>
      </c>
      <c r="K591" s="10" t="n">
        <v>0.17</v>
      </c>
      <c r="L591" s="11" t="s">
        <v>103</v>
      </c>
      <c r="M591" s="11" t="s">
        <v>103</v>
      </c>
      <c r="N591" s="11" t="s">
        <v>103</v>
      </c>
      <c r="O591" s="11" t="s">
        <v>103</v>
      </c>
      <c r="P591" s="4"/>
    </row>
    <row r="592" customFormat="false" ht="15" hidden="false" customHeight="false" outlineLevel="0" collapsed="false">
      <c r="A592" s="4" t="s">
        <v>853</v>
      </c>
      <c r="B592" s="4" t="n">
        <v>16</v>
      </c>
      <c r="C592" s="4" t="s">
        <v>803</v>
      </c>
      <c r="D592" s="4" t="s">
        <v>38</v>
      </c>
      <c r="E592" s="4" t="s">
        <v>101</v>
      </c>
      <c r="F592" s="4" t="s">
        <v>822</v>
      </c>
      <c r="G592" s="4" t="s">
        <v>823</v>
      </c>
      <c r="H592" s="4"/>
      <c r="I592" s="4"/>
      <c r="J592" s="10" t="n">
        <v>0.348</v>
      </c>
      <c r="K592" s="10" t="n">
        <v>0.17</v>
      </c>
      <c r="L592" s="11" t="s">
        <v>103</v>
      </c>
      <c r="M592" s="11" t="s">
        <v>103</v>
      </c>
      <c r="N592" s="11" t="s">
        <v>103</v>
      </c>
      <c r="O592" s="11" t="s">
        <v>103</v>
      </c>
      <c r="P592" s="4"/>
    </row>
    <row r="593" customFormat="false" ht="15" hidden="false" customHeight="false" outlineLevel="0" collapsed="false">
      <c r="A593" s="4" t="s">
        <v>854</v>
      </c>
      <c r="B593" s="4" t="n">
        <v>16</v>
      </c>
      <c r="C593" s="4" t="s">
        <v>803</v>
      </c>
      <c r="D593" s="4" t="s">
        <v>38</v>
      </c>
      <c r="E593" s="4" t="s">
        <v>101</v>
      </c>
      <c r="F593" s="4" t="s">
        <v>822</v>
      </c>
      <c r="G593" s="4" t="s">
        <v>823</v>
      </c>
      <c r="H593" s="4"/>
      <c r="I593" s="4"/>
      <c r="J593" s="10" t="n">
        <v>0.348</v>
      </c>
      <c r="K593" s="10" t="n">
        <v>0.17</v>
      </c>
      <c r="L593" s="11" t="s">
        <v>103</v>
      </c>
      <c r="M593" s="11" t="s">
        <v>103</v>
      </c>
      <c r="N593" s="11" t="s">
        <v>103</v>
      </c>
      <c r="O593" s="11" t="s">
        <v>103</v>
      </c>
      <c r="P593" s="4"/>
    </row>
    <row r="594" customFormat="false" ht="15" hidden="false" customHeight="false" outlineLevel="0" collapsed="false">
      <c r="A594" s="4" t="s">
        <v>855</v>
      </c>
      <c r="B594" s="4" t="n">
        <v>16</v>
      </c>
      <c r="C594" s="4" t="s">
        <v>803</v>
      </c>
      <c r="D594" s="4" t="s">
        <v>38</v>
      </c>
      <c r="E594" s="4" t="s">
        <v>101</v>
      </c>
      <c r="F594" s="4" t="s">
        <v>822</v>
      </c>
      <c r="G594" s="4" t="s">
        <v>823</v>
      </c>
      <c r="H594" s="4"/>
      <c r="I594" s="4"/>
      <c r="J594" s="10" t="n">
        <v>0.348</v>
      </c>
      <c r="K594" s="10" t="n">
        <v>0.17</v>
      </c>
      <c r="L594" s="11" t="s">
        <v>103</v>
      </c>
      <c r="M594" s="11" t="s">
        <v>103</v>
      </c>
      <c r="N594" s="11" t="s">
        <v>103</v>
      </c>
      <c r="O594" s="11" t="s">
        <v>103</v>
      </c>
      <c r="P594" s="4"/>
    </row>
    <row r="595" customFormat="false" ht="15" hidden="false" customHeight="false" outlineLevel="0" collapsed="false">
      <c r="A595" s="4" t="s">
        <v>856</v>
      </c>
      <c r="B595" s="4" t="n">
        <v>16</v>
      </c>
      <c r="C595" s="4" t="s">
        <v>803</v>
      </c>
      <c r="D595" s="4" t="s">
        <v>38</v>
      </c>
      <c r="E595" s="4" t="s">
        <v>101</v>
      </c>
      <c r="F595" s="4" t="s">
        <v>822</v>
      </c>
      <c r="G595" s="4" t="s">
        <v>823</v>
      </c>
      <c r="H595" s="4"/>
      <c r="I595" s="4"/>
      <c r="J595" s="10" t="n">
        <v>0.348</v>
      </c>
      <c r="K595" s="10" t="n">
        <v>0.17</v>
      </c>
      <c r="L595" s="11" t="s">
        <v>103</v>
      </c>
      <c r="M595" s="11" t="s">
        <v>103</v>
      </c>
      <c r="N595" s="11" t="s">
        <v>103</v>
      </c>
      <c r="O595" s="11" t="s">
        <v>103</v>
      </c>
      <c r="P595" s="4"/>
    </row>
    <row r="596" customFormat="false" ht="15" hidden="false" customHeight="false" outlineLevel="0" collapsed="false">
      <c r="A596" s="4" t="s">
        <v>857</v>
      </c>
      <c r="B596" s="4" t="n">
        <v>16</v>
      </c>
      <c r="C596" s="4" t="s">
        <v>803</v>
      </c>
      <c r="D596" s="4" t="s">
        <v>38</v>
      </c>
      <c r="E596" s="4" t="s">
        <v>101</v>
      </c>
      <c r="F596" s="4" t="s">
        <v>822</v>
      </c>
      <c r="G596" s="4" t="s">
        <v>823</v>
      </c>
      <c r="H596" s="4"/>
      <c r="I596" s="4"/>
      <c r="J596" s="10" t="n">
        <v>0.348</v>
      </c>
      <c r="K596" s="10" t="n">
        <v>0.17</v>
      </c>
      <c r="L596" s="11" t="s">
        <v>103</v>
      </c>
      <c r="M596" s="11" t="s">
        <v>103</v>
      </c>
      <c r="N596" s="11" t="s">
        <v>103</v>
      </c>
      <c r="O596" s="11" t="s">
        <v>103</v>
      </c>
      <c r="P596" s="4"/>
    </row>
    <row r="597" customFormat="false" ht="15" hidden="false" customHeight="false" outlineLevel="0" collapsed="false">
      <c r="A597" s="4" t="s">
        <v>858</v>
      </c>
      <c r="B597" s="4" t="n">
        <v>16</v>
      </c>
      <c r="C597" s="4" t="s">
        <v>803</v>
      </c>
      <c r="D597" s="4" t="s">
        <v>38</v>
      </c>
      <c r="E597" s="4" t="s">
        <v>101</v>
      </c>
      <c r="F597" s="4" t="s">
        <v>822</v>
      </c>
      <c r="G597" s="4" t="s">
        <v>823</v>
      </c>
      <c r="H597" s="4"/>
      <c r="I597" s="4"/>
      <c r="J597" s="10" t="n">
        <v>0.348</v>
      </c>
      <c r="K597" s="10" t="n">
        <v>0.17</v>
      </c>
      <c r="L597" s="11" t="s">
        <v>103</v>
      </c>
      <c r="M597" s="11" t="s">
        <v>103</v>
      </c>
      <c r="N597" s="11" t="s">
        <v>103</v>
      </c>
      <c r="O597" s="11" t="s">
        <v>103</v>
      </c>
      <c r="P597" s="4"/>
    </row>
    <row r="598" customFormat="false" ht="15" hidden="false" customHeight="false" outlineLevel="0" collapsed="false">
      <c r="A598" s="4" t="s">
        <v>859</v>
      </c>
      <c r="B598" s="4" t="n">
        <v>16</v>
      </c>
      <c r="C598" s="4" t="s">
        <v>803</v>
      </c>
      <c r="D598" s="4" t="s">
        <v>38</v>
      </c>
      <c r="E598" s="4" t="s">
        <v>101</v>
      </c>
      <c r="F598" s="4" t="s">
        <v>822</v>
      </c>
      <c r="G598" s="4" t="s">
        <v>823</v>
      </c>
      <c r="H598" s="4"/>
      <c r="I598" s="4"/>
      <c r="J598" s="10" t="n">
        <v>0.348</v>
      </c>
      <c r="K598" s="10" t="n">
        <v>0.17</v>
      </c>
      <c r="L598" s="11" t="s">
        <v>103</v>
      </c>
      <c r="M598" s="11" t="s">
        <v>103</v>
      </c>
      <c r="N598" s="11" t="s">
        <v>103</v>
      </c>
      <c r="O598" s="11" t="s">
        <v>103</v>
      </c>
      <c r="P598" s="4"/>
    </row>
    <row r="599" customFormat="false" ht="15" hidden="false" customHeight="false" outlineLevel="0" collapsed="false">
      <c r="A599" s="4" t="s">
        <v>860</v>
      </c>
      <c r="B599" s="4" t="n">
        <v>16</v>
      </c>
      <c r="C599" s="4" t="s">
        <v>803</v>
      </c>
      <c r="D599" s="4" t="s">
        <v>38</v>
      </c>
      <c r="E599" s="4" t="s">
        <v>101</v>
      </c>
      <c r="F599" s="4" t="s">
        <v>822</v>
      </c>
      <c r="G599" s="4" t="s">
        <v>823</v>
      </c>
      <c r="H599" s="4"/>
      <c r="I599" s="4"/>
      <c r="J599" s="10" t="n">
        <v>0.348</v>
      </c>
      <c r="K599" s="10" t="n">
        <v>0.17</v>
      </c>
      <c r="L599" s="11" t="s">
        <v>103</v>
      </c>
      <c r="M599" s="11" t="s">
        <v>103</v>
      </c>
      <c r="N599" s="11" t="s">
        <v>103</v>
      </c>
      <c r="O599" s="11" t="s">
        <v>103</v>
      </c>
      <c r="P599" s="4"/>
    </row>
    <row r="600" customFormat="false" ht="15" hidden="false" customHeight="false" outlineLevel="0" collapsed="false">
      <c r="A600" s="4" t="s">
        <v>861</v>
      </c>
      <c r="B600" s="4" t="n">
        <v>16</v>
      </c>
      <c r="C600" s="4" t="s">
        <v>803</v>
      </c>
      <c r="D600" s="4" t="s">
        <v>38</v>
      </c>
      <c r="E600" s="4" t="s">
        <v>101</v>
      </c>
      <c r="F600" s="4" t="s">
        <v>822</v>
      </c>
      <c r="G600" s="4" t="s">
        <v>823</v>
      </c>
      <c r="H600" s="4"/>
      <c r="I600" s="4"/>
      <c r="J600" s="10" t="n">
        <v>0.348</v>
      </c>
      <c r="K600" s="10" t="n">
        <v>0.17</v>
      </c>
      <c r="L600" s="11" t="s">
        <v>103</v>
      </c>
      <c r="M600" s="11" t="s">
        <v>103</v>
      </c>
      <c r="N600" s="11" t="s">
        <v>103</v>
      </c>
      <c r="O600" s="11" t="s">
        <v>103</v>
      </c>
      <c r="P600" s="4"/>
    </row>
    <row r="601" customFormat="false" ht="15" hidden="false" customHeight="false" outlineLevel="0" collapsed="false">
      <c r="A601" s="4" t="s">
        <v>862</v>
      </c>
      <c r="B601" s="4" t="n">
        <v>16</v>
      </c>
      <c r="C601" s="4" t="s">
        <v>803</v>
      </c>
      <c r="D601" s="4" t="s">
        <v>38</v>
      </c>
      <c r="E601" s="4" t="s">
        <v>101</v>
      </c>
      <c r="F601" s="4" t="s">
        <v>822</v>
      </c>
      <c r="G601" s="4" t="s">
        <v>823</v>
      </c>
      <c r="H601" s="4"/>
      <c r="I601" s="4"/>
      <c r="J601" s="10" t="n">
        <v>0.348</v>
      </c>
      <c r="K601" s="10" t="n">
        <v>0.17</v>
      </c>
      <c r="L601" s="11" t="s">
        <v>103</v>
      </c>
      <c r="M601" s="11" t="s">
        <v>103</v>
      </c>
      <c r="N601" s="11" t="s">
        <v>103</v>
      </c>
      <c r="O601" s="11" t="s">
        <v>103</v>
      </c>
      <c r="P601" s="4"/>
    </row>
    <row r="602" customFormat="false" ht="15" hidden="false" customHeight="false" outlineLevel="0" collapsed="false">
      <c r="A602" s="4" t="s">
        <v>863</v>
      </c>
      <c r="B602" s="4" t="n">
        <v>16</v>
      </c>
      <c r="C602" s="4" t="s">
        <v>803</v>
      </c>
      <c r="D602" s="4" t="s">
        <v>38</v>
      </c>
      <c r="E602" s="4" t="s">
        <v>101</v>
      </c>
      <c r="F602" s="4" t="s">
        <v>822</v>
      </c>
      <c r="G602" s="4" t="s">
        <v>823</v>
      </c>
      <c r="H602" s="4"/>
      <c r="I602" s="4"/>
      <c r="J602" s="10" t="n">
        <v>0.348</v>
      </c>
      <c r="K602" s="10" t="n">
        <v>0.17</v>
      </c>
      <c r="L602" s="11" t="s">
        <v>103</v>
      </c>
      <c r="M602" s="11" t="s">
        <v>103</v>
      </c>
      <c r="N602" s="11" t="s">
        <v>103</v>
      </c>
      <c r="O602" s="11" t="s">
        <v>103</v>
      </c>
      <c r="P602" s="4"/>
    </row>
    <row r="603" customFormat="false" ht="15" hidden="false" customHeight="false" outlineLevel="0" collapsed="false">
      <c r="A603" s="4" t="s">
        <v>864</v>
      </c>
      <c r="B603" s="4" t="n">
        <v>16</v>
      </c>
      <c r="C603" s="4" t="s">
        <v>803</v>
      </c>
      <c r="D603" s="4" t="s">
        <v>38</v>
      </c>
      <c r="E603" s="4" t="s">
        <v>101</v>
      </c>
      <c r="F603" s="4" t="s">
        <v>822</v>
      </c>
      <c r="G603" s="4" t="s">
        <v>823</v>
      </c>
      <c r="H603" s="4"/>
      <c r="I603" s="4"/>
      <c r="J603" s="10" t="n">
        <v>0.348</v>
      </c>
      <c r="K603" s="10" t="n">
        <v>0.17</v>
      </c>
      <c r="L603" s="11" t="s">
        <v>103</v>
      </c>
      <c r="M603" s="11" t="s">
        <v>103</v>
      </c>
      <c r="N603" s="11" t="s">
        <v>103</v>
      </c>
      <c r="O603" s="11" t="s">
        <v>103</v>
      </c>
      <c r="P603" s="4"/>
    </row>
    <row r="604" customFormat="false" ht="15" hidden="false" customHeight="false" outlineLevel="0" collapsed="false">
      <c r="A604" s="4" t="s">
        <v>865</v>
      </c>
      <c r="B604" s="4" t="n">
        <v>16</v>
      </c>
      <c r="C604" s="4" t="s">
        <v>803</v>
      </c>
      <c r="D604" s="4" t="s">
        <v>38</v>
      </c>
      <c r="E604" s="4" t="s">
        <v>101</v>
      </c>
      <c r="F604" s="4" t="s">
        <v>822</v>
      </c>
      <c r="G604" s="4" t="s">
        <v>823</v>
      </c>
      <c r="H604" s="4"/>
      <c r="I604" s="4"/>
      <c r="J604" s="10" t="n">
        <v>0.348</v>
      </c>
      <c r="K604" s="10" t="n">
        <v>0.17</v>
      </c>
      <c r="L604" s="11" t="s">
        <v>103</v>
      </c>
      <c r="M604" s="11" t="s">
        <v>103</v>
      </c>
      <c r="N604" s="11" t="s">
        <v>103</v>
      </c>
      <c r="O604" s="11" t="s">
        <v>103</v>
      </c>
      <c r="P604" s="4"/>
    </row>
    <row r="605" customFormat="false" ht="15" hidden="false" customHeight="false" outlineLevel="0" collapsed="false">
      <c r="A605" s="4" t="s">
        <v>866</v>
      </c>
      <c r="B605" s="4" t="n">
        <v>16</v>
      </c>
      <c r="C605" s="4" t="s">
        <v>803</v>
      </c>
      <c r="D605" s="4" t="s">
        <v>38</v>
      </c>
      <c r="E605" s="4" t="s">
        <v>101</v>
      </c>
      <c r="F605" s="4" t="s">
        <v>822</v>
      </c>
      <c r="G605" s="4" t="s">
        <v>823</v>
      </c>
      <c r="H605" s="4"/>
      <c r="I605" s="4"/>
      <c r="J605" s="10" t="n">
        <v>0.348</v>
      </c>
      <c r="K605" s="10" t="n">
        <v>0.17</v>
      </c>
      <c r="L605" s="11" t="s">
        <v>103</v>
      </c>
      <c r="M605" s="11" t="s">
        <v>103</v>
      </c>
      <c r="N605" s="11" t="s">
        <v>103</v>
      </c>
      <c r="O605" s="11" t="s">
        <v>103</v>
      </c>
      <c r="P605" s="4"/>
    </row>
    <row r="606" customFormat="false" ht="15" hidden="false" customHeight="false" outlineLevel="0" collapsed="false">
      <c r="A606" s="4" t="s">
        <v>867</v>
      </c>
      <c r="B606" s="4" t="n">
        <v>16</v>
      </c>
      <c r="C606" s="4" t="s">
        <v>803</v>
      </c>
      <c r="D606" s="4" t="s">
        <v>38</v>
      </c>
      <c r="E606" s="4" t="s">
        <v>101</v>
      </c>
      <c r="F606" s="4" t="s">
        <v>822</v>
      </c>
      <c r="G606" s="4" t="s">
        <v>823</v>
      </c>
      <c r="H606" s="4"/>
      <c r="I606" s="4"/>
      <c r="J606" s="10" t="n">
        <v>0.348</v>
      </c>
      <c r="K606" s="10" t="n">
        <v>0.17</v>
      </c>
      <c r="L606" s="11" t="s">
        <v>103</v>
      </c>
      <c r="M606" s="11" t="s">
        <v>103</v>
      </c>
      <c r="N606" s="11" t="s">
        <v>103</v>
      </c>
      <c r="O606" s="11" t="s">
        <v>103</v>
      </c>
      <c r="P606" s="4"/>
    </row>
    <row r="607" customFormat="false" ht="15" hidden="false" customHeight="false" outlineLevel="0" collapsed="false">
      <c r="A607" s="4" t="s">
        <v>868</v>
      </c>
      <c r="B607" s="4" t="n">
        <v>16</v>
      </c>
      <c r="C607" s="4" t="s">
        <v>803</v>
      </c>
      <c r="D607" s="4" t="s">
        <v>38</v>
      </c>
      <c r="E607" s="4" t="s">
        <v>101</v>
      </c>
      <c r="F607" s="4" t="s">
        <v>822</v>
      </c>
      <c r="G607" s="4" t="s">
        <v>823</v>
      </c>
      <c r="H607" s="4"/>
      <c r="I607" s="4"/>
      <c r="J607" s="10" t="n">
        <v>0.348</v>
      </c>
      <c r="K607" s="10" t="n">
        <v>0.17</v>
      </c>
      <c r="L607" s="11" t="s">
        <v>103</v>
      </c>
      <c r="M607" s="11" t="s">
        <v>103</v>
      </c>
      <c r="N607" s="11" t="s">
        <v>103</v>
      </c>
      <c r="O607" s="11" t="s">
        <v>103</v>
      </c>
      <c r="P607" s="4"/>
    </row>
    <row r="608" customFormat="false" ht="15" hidden="false" customHeight="false" outlineLevel="0" collapsed="false">
      <c r="A608" s="4" t="s">
        <v>869</v>
      </c>
      <c r="B608" s="4" t="n">
        <v>16</v>
      </c>
      <c r="C608" s="4" t="s">
        <v>803</v>
      </c>
      <c r="D608" s="4" t="s">
        <v>38</v>
      </c>
      <c r="E608" s="4" t="s">
        <v>101</v>
      </c>
      <c r="F608" s="4" t="s">
        <v>822</v>
      </c>
      <c r="G608" s="4" t="s">
        <v>823</v>
      </c>
      <c r="H608" s="4"/>
      <c r="I608" s="4"/>
      <c r="J608" s="10" t="n">
        <v>0.348</v>
      </c>
      <c r="K608" s="10" t="n">
        <v>0.17</v>
      </c>
      <c r="L608" s="11" t="s">
        <v>103</v>
      </c>
      <c r="M608" s="11" t="s">
        <v>103</v>
      </c>
      <c r="N608" s="11" t="s">
        <v>103</v>
      </c>
      <c r="O608" s="11" t="s">
        <v>103</v>
      </c>
      <c r="P608" s="4"/>
    </row>
    <row r="609" customFormat="false" ht="15" hidden="false" customHeight="false" outlineLevel="0" collapsed="false">
      <c r="A609" s="4" t="s">
        <v>870</v>
      </c>
      <c r="B609" s="4" t="n">
        <v>16</v>
      </c>
      <c r="C609" s="4" t="s">
        <v>803</v>
      </c>
      <c r="D609" s="4" t="s">
        <v>38</v>
      </c>
      <c r="E609" s="4" t="s">
        <v>101</v>
      </c>
      <c r="F609" s="4" t="s">
        <v>822</v>
      </c>
      <c r="G609" s="4" t="s">
        <v>823</v>
      </c>
      <c r="H609" s="4"/>
      <c r="I609" s="4"/>
      <c r="J609" s="10" t="n">
        <v>0.348</v>
      </c>
      <c r="K609" s="10" t="n">
        <v>0.17</v>
      </c>
      <c r="L609" s="11" t="s">
        <v>103</v>
      </c>
      <c r="M609" s="11" t="s">
        <v>103</v>
      </c>
      <c r="N609" s="11" t="s">
        <v>103</v>
      </c>
      <c r="O609" s="11" t="s">
        <v>103</v>
      </c>
      <c r="P609" s="4"/>
    </row>
    <row r="610" customFormat="false" ht="15" hidden="false" customHeight="false" outlineLevel="0" collapsed="false">
      <c r="A610" s="4" t="s">
        <v>871</v>
      </c>
      <c r="B610" s="4" t="n">
        <v>16</v>
      </c>
      <c r="C610" s="4" t="s">
        <v>803</v>
      </c>
      <c r="D610" s="4" t="s">
        <v>38</v>
      </c>
      <c r="E610" s="4" t="s">
        <v>101</v>
      </c>
      <c r="F610" s="4" t="s">
        <v>822</v>
      </c>
      <c r="G610" s="4" t="s">
        <v>823</v>
      </c>
      <c r="H610" s="4"/>
      <c r="I610" s="4"/>
      <c r="J610" s="10" t="n">
        <v>0.348</v>
      </c>
      <c r="K610" s="10" t="n">
        <v>0.17</v>
      </c>
      <c r="L610" s="11" t="s">
        <v>103</v>
      </c>
      <c r="M610" s="11" t="s">
        <v>103</v>
      </c>
      <c r="N610" s="11" t="s">
        <v>103</v>
      </c>
      <c r="O610" s="11" t="s">
        <v>103</v>
      </c>
      <c r="P610" s="4"/>
    </row>
    <row r="611" customFormat="false" ht="15" hidden="false" customHeight="false" outlineLevel="0" collapsed="false">
      <c r="A611" s="4" t="s">
        <v>872</v>
      </c>
      <c r="B611" s="4" t="n">
        <v>16</v>
      </c>
      <c r="C611" s="4" t="s">
        <v>803</v>
      </c>
      <c r="D611" s="4" t="s">
        <v>38</v>
      </c>
      <c r="E611" s="4" t="s">
        <v>101</v>
      </c>
      <c r="F611" s="4" t="s">
        <v>822</v>
      </c>
      <c r="G611" s="4" t="s">
        <v>823</v>
      </c>
      <c r="H611" s="4"/>
      <c r="I611" s="4"/>
      <c r="J611" s="10" t="n">
        <v>0.348</v>
      </c>
      <c r="K611" s="10" t="n">
        <v>0.17</v>
      </c>
      <c r="L611" s="11" t="s">
        <v>103</v>
      </c>
      <c r="M611" s="11" t="s">
        <v>103</v>
      </c>
      <c r="N611" s="11" t="s">
        <v>103</v>
      </c>
      <c r="O611" s="11" t="s">
        <v>103</v>
      </c>
      <c r="P611" s="4"/>
    </row>
    <row r="612" customFormat="false" ht="15" hidden="false" customHeight="false" outlineLevel="0" collapsed="false">
      <c r="A612" s="4" t="s">
        <v>873</v>
      </c>
      <c r="B612" s="4" t="n">
        <v>16</v>
      </c>
      <c r="C612" s="4" t="s">
        <v>803</v>
      </c>
      <c r="D612" s="4" t="s">
        <v>38</v>
      </c>
      <c r="E612" s="4" t="s">
        <v>101</v>
      </c>
      <c r="F612" s="4" t="s">
        <v>822</v>
      </c>
      <c r="G612" s="4" t="s">
        <v>823</v>
      </c>
      <c r="H612" s="4"/>
      <c r="I612" s="4"/>
      <c r="J612" s="10" t="n">
        <v>0.348</v>
      </c>
      <c r="K612" s="10" t="n">
        <v>0.17</v>
      </c>
      <c r="L612" s="11" t="s">
        <v>103</v>
      </c>
      <c r="M612" s="11" t="s">
        <v>103</v>
      </c>
      <c r="N612" s="11" t="s">
        <v>103</v>
      </c>
      <c r="O612" s="11" t="s">
        <v>103</v>
      </c>
      <c r="P612" s="4"/>
    </row>
    <row r="613" customFormat="false" ht="15" hidden="false" customHeight="false" outlineLevel="0" collapsed="false">
      <c r="A613" s="4" t="s">
        <v>874</v>
      </c>
      <c r="B613" s="4" t="n">
        <v>16</v>
      </c>
      <c r="C613" s="4" t="s">
        <v>803</v>
      </c>
      <c r="D613" s="4" t="s">
        <v>38</v>
      </c>
      <c r="E613" s="4" t="s">
        <v>101</v>
      </c>
      <c r="F613" s="4" t="s">
        <v>822</v>
      </c>
      <c r="G613" s="4" t="s">
        <v>823</v>
      </c>
      <c r="H613" s="4"/>
      <c r="I613" s="4"/>
      <c r="J613" s="10" t="n">
        <v>0.348</v>
      </c>
      <c r="K613" s="10" t="n">
        <v>0.17</v>
      </c>
      <c r="L613" s="11" t="s">
        <v>103</v>
      </c>
      <c r="M613" s="11" t="s">
        <v>103</v>
      </c>
      <c r="N613" s="11" t="s">
        <v>103</v>
      </c>
      <c r="O613" s="11" t="s">
        <v>103</v>
      </c>
      <c r="P613" s="4"/>
    </row>
    <row r="614" customFormat="false" ht="15" hidden="false" customHeight="false" outlineLevel="0" collapsed="false">
      <c r="A614" s="4" t="s">
        <v>875</v>
      </c>
      <c r="B614" s="4" t="n">
        <v>16</v>
      </c>
      <c r="C614" s="4" t="s">
        <v>803</v>
      </c>
      <c r="D614" s="4" t="s">
        <v>38</v>
      </c>
      <c r="E614" s="4" t="s">
        <v>101</v>
      </c>
      <c r="F614" s="4" t="s">
        <v>822</v>
      </c>
      <c r="G614" s="4" t="s">
        <v>823</v>
      </c>
      <c r="H614" s="4"/>
      <c r="I614" s="4"/>
      <c r="J614" s="10" t="n">
        <v>0.348</v>
      </c>
      <c r="K614" s="10" t="n">
        <v>0.17</v>
      </c>
      <c r="L614" s="11" t="s">
        <v>103</v>
      </c>
      <c r="M614" s="11" t="s">
        <v>103</v>
      </c>
      <c r="N614" s="11" t="s">
        <v>103</v>
      </c>
      <c r="O614" s="11" t="s">
        <v>103</v>
      </c>
      <c r="P614" s="4"/>
    </row>
    <row r="615" customFormat="false" ht="15" hidden="false" customHeight="false" outlineLevel="0" collapsed="false">
      <c r="A615" s="4" t="s">
        <v>876</v>
      </c>
      <c r="B615" s="4" t="n">
        <v>16</v>
      </c>
      <c r="C615" s="4" t="s">
        <v>803</v>
      </c>
      <c r="D615" s="4" t="s">
        <v>38</v>
      </c>
      <c r="E615" s="4" t="s">
        <v>101</v>
      </c>
      <c r="F615" s="4" t="s">
        <v>822</v>
      </c>
      <c r="G615" s="4" t="s">
        <v>823</v>
      </c>
      <c r="H615" s="4"/>
      <c r="I615" s="4"/>
      <c r="J615" s="10" t="n">
        <v>0.348</v>
      </c>
      <c r="K615" s="10" t="n">
        <v>0.17</v>
      </c>
      <c r="L615" s="11" t="s">
        <v>103</v>
      </c>
      <c r="M615" s="11" t="s">
        <v>103</v>
      </c>
      <c r="N615" s="11" t="s">
        <v>103</v>
      </c>
      <c r="O615" s="11" t="s">
        <v>103</v>
      </c>
      <c r="P615" s="4"/>
    </row>
    <row r="616" customFormat="false" ht="15" hidden="false" customHeight="false" outlineLevel="0" collapsed="false">
      <c r="A616" s="4" t="s">
        <v>877</v>
      </c>
      <c r="B616" s="4" t="n">
        <v>16</v>
      </c>
      <c r="C616" s="4" t="s">
        <v>803</v>
      </c>
      <c r="D616" s="4" t="s">
        <v>38</v>
      </c>
      <c r="E616" s="4" t="s">
        <v>101</v>
      </c>
      <c r="F616" s="4" t="s">
        <v>822</v>
      </c>
      <c r="G616" s="4" t="s">
        <v>823</v>
      </c>
      <c r="H616" s="4"/>
      <c r="I616" s="4"/>
      <c r="J616" s="10" t="n">
        <v>0.348</v>
      </c>
      <c r="K616" s="10" t="n">
        <v>0.17</v>
      </c>
      <c r="L616" s="11" t="s">
        <v>103</v>
      </c>
      <c r="M616" s="11" t="s">
        <v>103</v>
      </c>
      <c r="N616" s="11" t="s">
        <v>103</v>
      </c>
      <c r="O616" s="11" t="s">
        <v>103</v>
      </c>
      <c r="P616" s="4"/>
    </row>
    <row r="617" customFormat="false" ht="15" hidden="false" customHeight="false" outlineLevel="0" collapsed="false">
      <c r="A617" s="4" t="s">
        <v>878</v>
      </c>
      <c r="B617" s="4" t="n">
        <v>16</v>
      </c>
      <c r="C617" s="4" t="s">
        <v>803</v>
      </c>
      <c r="D617" s="4" t="s">
        <v>38</v>
      </c>
      <c r="E617" s="4" t="s">
        <v>101</v>
      </c>
      <c r="F617" s="4" t="s">
        <v>822</v>
      </c>
      <c r="G617" s="4" t="s">
        <v>823</v>
      </c>
      <c r="H617" s="4"/>
      <c r="I617" s="4"/>
      <c r="J617" s="10" t="n">
        <v>0.348</v>
      </c>
      <c r="K617" s="10" t="n">
        <v>0.17</v>
      </c>
      <c r="L617" s="11" t="s">
        <v>103</v>
      </c>
      <c r="M617" s="11" t="s">
        <v>103</v>
      </c>
      <c r="N617" s="11" t="s">
        <v>103</v>
      </c>
      <c r="O617" s="11" t="s">
        <v>103</v>
      </c>
      <c r="P617" s="4"/>
    </row>
    <row r="618" customFormat="false" ht="15" hidden="false" customHeight="false" outlineLevel="0" collapsed="false">
      <c r="A618" s="4" t="s">
        <v>879</v>
      </c>
      <c r="B618" s="4" t="n">
        <v>16</v>
      </c>
      <c r="C618" s="4" t="s">
        <v>803</v>
      </c>
      <c r="D618" s="4" t="s">
        <v>38</v>
      </c>
      <c r="E618" s="4" t="s">
        <v>101</v>
      </c>
      <c r="F618" s="4" t="s">
        <v>822</v>
      </c>
      <c r="G618" s="4" t="s">
        <v>823</v>
      </c>
      <c r="H618" s="4"/>
      <c r="I618" s="4"/>
      <c r="J618" s="10" t="n">
        <v>0.348</v>
      </c>
      <c r="K618" s="10" t="n">
        <v>0.17</v>
      </c>
      <c r="L618" s="11" t="s">
        <v>103</v>
      </c>
      <c r="M618" s="11" t="s">
        <v>103</v>
      </c>
      <c r="N618" s="11" t="s">
        <v>103</v>
      </c>
      <c r="O618" s="11" t="s">
        <v>103</v>
      </c>
      <c r="P618" s="4"/>
    </row>
    <row r="619" customFormat="false" ht="15" hidden="false" customHeight="false" outlineLevel="0" collapsed="false">
      <c r="A619" s="4" t="s">
        <v>880</v>
      </c>
      <c r="B619" s="4" t="n">
        <v>16</v>
      </c>
      <c r="C619" s="4" t="s">
        <v>803</v>
      </c>
      <c r="D619" s="4" t="s">
        <v>38</v>
      </c>
      <c r="E619" s="4" t="s">
        <v>101</v>
      </c>
      <c r="F619" s="4" t="s">
        <v>822</v>
      </c>
      <c r="G619" s="4" t="s">
        <v>823</v>
      </c>
      <c r="H619" s="4"/>
      <c r="I619" s="4"/>
      <c r="J619" s="10" t="n">
        <v>0.348</v>
      </c>
      <c r="K619" s="10" t="n">
        <v>0.17</v>
      </c>
      <c r="L619" s="11" t="s">
        <v>103</v>
      </c>
      <c r="M619" s="11" t="s">
        <v>103</v>
      </c>
      <c r="N619" s="11" t="s">
        <v>103</v>
      </c>
      <c r="O619" s="11" t="s">
        <v>103</v>
      </c>
      <c r="P619" s="4"/>
    </row>
    <row r="620" customFormat="false" ht="15" hidden="false" customHeight="false" outlineLevel="0" collapsed="false">
      <c r="A620" s="4" t="s">
        <v>881</v>
      </c>
      <c r="B620" s="4" t="n">
        <v>16</v>
      </c>
      <c r="C620" s="4" t="s">
        <v>803</v>
      </c>
      <c r="D620" s="4" t="s">
        <v>38</v>
      </c>
      <c r="E620" s="4" t="s">
        <v>101</v>
      </c>
      <c r="F620" s="4" t="s">
        <v>822</v>
      </c>
      <c r="G620" s="4" t="s">
        <v>823</v>
      </c>
      <c r="H620" s="4"/>
      <c r="I620" s="4"/>
      <c r="J620" s="10" t="n">
        <v>0.348</v>
      </c>
      <c r="K620" s="10" t="n">
        <v>0.17</v>
      </c>
      <c r="L620" s="11" t="s">
        <v>103</v>
      </c>
      <c r="M620" s="11" t="s">
        <v>103</v>
      </c>
      <c r="N620" s="11" t="s">
        <v>103</v>
      </c>
      <c r="O620" s="11" t="s">
        <v>103</v>
      </c>
      <c r="P620" s="4"/>
    </row>
    <row r="621" customFormat="false" ht="15" hidden="false" customHeight="false" outlineLevel="0" collapsed="false">
      <c r="A621" s="4" t="s">
        <v>882</v>
      </c>
      <c r="B621" s="4" t="n">
        <v>16</v>
      </c>
      <c r="C621" s="4" t="s">
        <v>803</v>
      </c>
      <c r="D621" s="4" t="s">
        <v>38</v>
      </c>
      <c r="E621" s="4" t="s">
        <v>101</v>
      </c>
      <c r="F621" s="4" t="s">
        <v>822</v>
      </c>
      <c r="G621" s="4" t="s">
        <v>823</v>
      </c>
      <c r="H621" s="4"/>
      <c r="I621" s="4"/>
      <c r="J621" s="10" t="n">
        <v>0.348</v>
      </c>
      <c r="K621" s="10" t="n">
        <v>0.17</v>
      </c>
      <c r="L621" s="11" t="s">
        <v>103</v>
      </c>
      <c r="M621" s="11" t="s">
        <v>103</v>
      </c>
      <c r="N621" s="11" t="s">
        <v>103</v>
      </c>
      <c r="O621" s="11" t="s">
        <v>103</v>
      </c>
      <c r="P621" s="4"/>
    </row>
    <row r="622" customFormat="false" ht="15" hidden="false" customHeight="false" outlineLevel="0" collapsed="false">
      <c r="A622" s="4" t="s">
        <v>883</v>
      </c>
      <c r="B622" s="4" t="n">
        <v>16</v>
      </c>
      <c r="C622" s="4" t="s">
        <v>803</v>
      </c>
      <c r="D622" s="4" t="s">
        <v>38</v>
      </c>
      <c r="E622" s="4" t="s">
        <v>101</v>
      </c>
      <c r="F622" s="4" t="s">
        <v>822</v>
      </c>
      <c r="G622" s="4" t="s">
        <v>823</v>
      </c>
      <c r="H622" s="4"/>
      <c r="I622" s="4"/>
      <c r="J622" s="10" t="n">
        <v>0.348</v>
      </c>
      <c r="K622" s="10" t="n">
        <v>0.17</v>
      </c>
      <c r="L622" s="11" t="s">
        <v>103</v>
      </c>
      <c r="M622" s="11" t="s">
        <v>103</v>
      </c>
      <c r="N622" s="11" t="s">
        <v>103</v>
      </c>
      <c r="O622" s="11" t="s">
        <v>103</v>
      </c>
      <c r="P622" s="4"/>
    </row>
    <row r="623" customFormat="false" ht="15" hidden="false" customHeight="false" outlineLevel="0" collapsed="false">
      <c r="A623" s="4" t="s">
        <v>884</v>
      </c>
      <c r="B623" s="4" t="n">
        <v>16</v>
      </c>
      <c r="C623" s="4" t="s">
        <v>803</v>
      </c>
      <c r="D623" s="4" t="s">
        <v>38</v>
      </c>
      <c r="E623" s="4" t="s">
        <v>101</v>
      </c>
      <c r="F623" s="4" t="s">
        <v>822</v>
      </c>
      <c r="G623" s="4" t="s">
        <v>823</v>
      </c>
      <c r="H623" s="4"/>
      <c r="I623" s="4"/>
      <c r="J623" s="10" t="n">
        <v>0.348</v>
      </c>
      <c r="K623" s="10" t="n">
        <v>0.17</v>
      </c>
      <c r="L623" s="11" t="s">
        <v>103</v>
      </c>
      <c r="M623" s="11" t="s">
        <v>103</v>
      </c>
      <c r="N623" s="11" t="s">
        <v>103</v>
      </c>
      <c r="O623" s="11" t="s">
        <v>103</v>
      </c>
      <c r="P623" s="4"/>
    </row>
    <row r="624" customFormat="false" ht="15" hidden="false" customHeight="false" outlineLevel="0" collapsed="false">
      <c r="A624" s="4" t="s">
        <v>885</v>
      </c>
      <c r="B624" s="4" t="n">
        <v>16</v>
      </c>
      <c r="C624" s="4" t="s">
        <v>803</v>
      </c>
      <c r="D624" s="4" t="s">
        <v>38</v>
      </c>
      <c r="E624" s="4" t="s">
        <v>101</v>
      </c>
      <c r="F624" s="4" t="s">
        <v>822</v>
      </c>
      <c r="G624" s="4" t="s">
        <v>823</v>
      </c>
      <c r="H624" s="4"/>
      <c r="I624" s="4"/>
      <c r="J624" s="10" t="n">
        <v>0.348</v>
      </c>
      <c r="K624" s="10" t="n">
        <v>0.17</v>
      </c>
      <c r="L624" s="11" t="s">
        <v>103</v>
      </c>
      <c r="M624" s="11" t="s">
        <v>103</v>
      </c>
      <c r="N624" s="11" t="s">
        <v>103</v>
      </c>
      <c r="O624" s="11" t="s">
        <v>103</v>
      </c>
      <c r="P624" s="4"/>
    </row>
    <row r="625" customFormat="false" ht="15" hidden="false" customHeight="false" outlineLevel="0" collapsed="false">
      <c r="A625" s="4" t="s">
        <v>886</v>
      </c>
      <c r="B625" s="4" t="n">
        <v>16</v>
      </c>
      <c r="C625" s="4" t="s">
        <v>803</v>
      </c>
      <c r="D625" s="4" t="s">
        <v>38</v>
      </c>
      <c r="E625" s="4" t="s">
        <v>101</v>
      </c>
      <c r="F625" s="4" t="s">
        <v>822</v>
      </c>
      <c r="G625" s="4" t="s">
        <v>887</v>
      </c>
      <c r="H625" s="4"/>
      <c r="I625" s="4"/>
      <c r="J625" s="10" t="n">
        <v>0.348</v>
      </c>
      <c r="K625" s="10" t="n">
        <v>0.17</v>
      </c>
      <c r="L625" s="11" t="s">
        <v>103</v>
      </c>
      <c r="M625" s="11" t="s">
        <v>103</v>
      </c>
      <c r="N625" s="11" t="s">
        <v>103</v>
      </c>
      <c r="O625" s="11" t="s">
        <v>103</v>
      </c>
      <c r="P625" s="4"/>
    </row>
    <row r="626" customFormat="false" ht="15" hidden="false" customHeight="false" outlineLevel="0" collapsed="false">
      <c r="A626" s="4" t="s">
        <v>888</v>
      </c>
      <c r="B626" s="4" t="n">
        <v>16</v>
      </c>
      <c r="C626" s="4" t="s">
        <v>803</v>
      </c>
      <c r="D626" s="4" t="s">
        <v>38</v>
      </c>
      <c r="E626" s="4" t="s">
        <v>101</v>
      </c>
      <c r="F626" s="4" t="s">
        <v>822</v>
      </c>
      <c r="G626" s="4" t="s">
        <v>887</v>
      </c>
      <c r="H626" s="4"/>
      <c r="I626" s="4"/>
      <c r="J626" s="10" t="n">
        <v>0.348</v>
      </c>
      <c r="K626" s="10" t="n">
        <v>0.17</v>
      </c>
      <c r="L626" s="11" t="s">
        <v>103</v>
      </c>
      <c r="M626" s="11" t="s">
        <v>103</v>
      </c>
      <c r="N626" s="11" t="s">
        <v>103</v>
      </c>
      <c r="O626" s="11" t="s">
        <v>103</v>
      </c>
      <c r="P626" s="4"/>
    </row>
    <row r="627" customFormat="false" ht="15" hidden="false" customHeight="false" outlineLevel="0" collapsed="false">
      <c r="A627" s="4" t="s">
        <v>889</v>
      </c>
      <c r="B627" s="4" t="n">
        <v>16</v>
      </c>
      <c r="C627" s="4" t="s">
        <v>803</v>
      </c>
      <c r="D627" s="4" t="s">
        <v>38</v>
      </c>
      <c r="E627" s="4" t="s">
        <v>101</v>
      </c>
      <c r="F627" s="4" t="s">
        <v>822</v>
      </c>
      <c r="G627" s="4" t="s">
        <v>887</v>
      </c>
      <c r="H627" s="4"/>
      <c r="I627" s="4"/>
      <c r="J627" s="10" t="n">
        <v>0.348</v>
      </c>
      <c r="K627" s="10" t="n">
        <v>0.17</v>
      </c>
      <c r="L627" s="11" t="s">
        <v>103</v>
      </c>
      <c r="M627" s="11" t="s">
        <v>103</v>
      </c>
      <c r="N627" s="11" t="s">
        <v>103</v>
      </c>
      <c r="O627" s="11" t="s">
        <v>103</v>
      </c>
      <c r="P627" s="4"/>
    </row>
    <row r="628" customFormat="false" ht="15" hidden="false" customHeight="false" outlineLevel="0" collapsed="false">
      <c r="A628" s="4" t="s">
        <v>890</v>
      </c>
      <c r="B628" s="4" t="n">
        <v>16</v>
      </c>
      <c r="C628" s="4" t="s">
        <v>803</v>
      </c>
      <c r="D628" s="4" t="s">
        <v>38</v>
      </c>
      <c r="E628" s="4" t="s">
        <v>101</v>
      </c>
      <c r="F628" s="4" t="s">
        <v>822</v>
      </c>
      <c r="G628" s="4" t="s">
        <v>887</v>
      </c>
      <c r="H628" s="4"/>
      <c r="I628" s="4"/>
      <c r="J628" s="10" t="n">
        <v>0.348</v>
      </c>
      <c r="K628" s="10" t="n">
        <v>0.17</v>
      </c>
      <c r="L628" s="11" t="s">
        <v>103</v>
      </c>
      <c r="M628" s="11" t="s">
        <v>103</v>
      </c>
      <c r="N628" s="11" t="s">
        <v>103</v>
      </c>
      <c r="O628" s="11" t="s">
        <v>103</v>
      </c>
      <c r="P628" s="4"/>
    </row>
    <row r="629" customFormat="false" ht="15" hidden="false" customHeight="false" outlineLevel="0" collapsed="false">
      <c r="A629" s="4" t="s">
        <v>891</v>
      </c>
      <c r="B629" s="4" t="n">
        <v>16</v>
      </c>
      <c r="C629" s="4" t="s">
        <v>803</v>
      </c>
      <c r="D629" s="4" t="s">
        <v>38</v>
      </c>
      <c r="E629" s="4" t="s">
        <v>101</v>
      </c>
      <c r="F629" s="4" t="s">
        <v>822</v>
      </c>
      <c r="G629" s="4" t="s">
        <v>887</v>
      </c>
      <c r="H629" s="4"/>
      <c r="I629" s="4"/>
      <c r="J629" s="10" t="n">
        <v>0.348</v>
      </c>
      <c r="K629" s="10" t="n">
        <v>0.17</v>
      </c>
      <c r="L629" s="11" t="s">
        <v>103</v>
      </c>
      <c r="M629" s="11" t="s">
        <v>103</v>
      </c>
      <c r="N629" s="11" t="s">
        <v>103</v>
      </c>
      <c r="O629" s="11" t="s">
        <v>103</v>
      </c>
      <c r="P629" s="4"/>
    </row>
    <row r="630" customFormat="false" ht="15" hidden="false" customHeight="false" outlineLevel="0" collapsed="false">
      <c r="A630" s="4" t="s">
        <v>892</v>
      </c>
      <c r="B630" s="4" t="n">
        <v>16</v>
      </c>
      <c r="C630" s="4" t="s">
        <v>803</v>
      </c>
      <c r="D630" s="4" t="s">
        <v>38</v>
      </c>
      <c r="E630" s="4" t="s">
        <v>101</v>
      </c>
      <c r="F630" s="4" t="s">
        <v>822</v>
      </c>
      <c r="G630" s="4" t="s">
        <v>887</v>
      </c>
      <c r="H630" s="4"/>
      <c r="I630" s="4"/>
      <c r="J630" s="10" t="n">
        <v>0.348</v>
      </c>
      <c r="K630" s="10" t="n">
        <v>0.17</v>
      </c>
      <c r="L630" s="11" t="s">
        <v>103</v>
      </c>
      <c r="M630" s="11" t="s">
        <v>103</v>
      </c>
      <c r="N630" s="11" t="s">
        <v>103</v>
      </c>
      <c r="O630" s="11" t="s">
        <v>103</v>
      </c>
      <c r="P630" s="4"/>
    </row>
    <row r="631" customFormat="false" ht="15" hidden="false" customHeight="false" outlineLevel="0" collapsed="false">
      <c r="A631" s="4" t="s">
        <v>893</v>
      </c>
      <c r="B631" s="4" t="n">
        <v>16</v>
      </c>
      <c r="C631" s="4" t="s">
        <v>803</v>
      </c>
      <c r="D631" s="4" t="s">
        <v>38</v>
      </c>
      <c r="E631" s="4" t="s">
        <v>101</v>
      </c>
      <c r="F631" s="4" t="s">
        <v>822</v>
      </c>
      <c r="G631" s="4" t="s">
        <v>887</v>
      </c>
      <c r="H631" s="4"/>
      <c r="I631" s="4"/>
      <c r="J631" s="10" t="n">
        <v>0.348</v>
      </c>
      <c r="K631" s="10" t="n">
        <v>0.17</v>
      </c>
      <c r="L631" s="11" t="s">
        <v>103</v>
      </c>
      <c r="M631" s="11" t="s">
        <v>103</v>
      </c>
      <c r="N631" s="11" t="s">
        <v>103</v>
      </c>
      <c r="O631" s="11" t="s">
        <v>103</v>
      </c>
      <c r="P631" s="4"/>
    </row>
    <row r="632" customFormat="false" ht="15" hidden="false" customHeight="false" outlineLevel="0" collapsed="false">
      <c r="A632" s="4" t="s">
        <v>894</v>
      </c>
      <c r="B632" s="4" t="n">
        <v>16</v>
      </c>
      <c r="C632" s="4" t="s">
        <v>803</v>
      </c>
      <c r="D632" s="4" t="s">
        <v>38</v>
      </c>
      <c r="E632" s="4" t="s">
        <v>101</v>
      </c>
      <c r="F632" s="4" t="s">
        <v>822</v>
      </c>
      <c r="G632" s="4" t="s">
        <v>887</v>
      </c>
      <c r="H632" s="4"/>
      <c r="I632" s="4"/>
      <c r="J632" s="10" t="n">
        <v>0.348</v>
      </c>
      <c r="K632" s="10" t="n">
        <v>0.17</v>
      </c>
      <c r="L632" s="11" t="s">
        <v>103</v>
      </c>
      <c r="M632" s="11" t="s">
        <v>103</v>
      </c>
      <c r="N632" s="11" t="s">
        <v>103</v>
      </c>
      <c r="O632" s="11" t="s">
        <v>103</v>
      </c>
      <c r="P632" s="4"/>
    </row>
    <row r="633" customFormat="false" ht="15" hidden="false" customHeight="false" outlineLevel="0" collapsed="false">
      <c r="A633" s="4" t="s">
        <v>895</v>
      </c>
      <c r="B633" s="4" t="n">
        <v>16</v>
      </c>
      <c r="C633" s="4" t="s">
        <v>803</v>
      </c>
      <c r="D633" s="4" t="s">
        <v>38</v>
      </c>
      <c r="E633" s="4" t="s">
        <v>101</v>
      </c>
      <c r="F633" s="4" t="s">
        <v>822</v>
      </c>
      <c r="G633" s="4" t="s">
        <v>887</v>
      </c>
      <c r="H633" s="4"/>
      <c r="I633" s="4"/>
      <c r="J633" s="10" t="n">
        <v>0.348</v>
      </c>
      <c r="K633" s="10" t="n">
        <v>0.17</v>
      </c>
      <c r="L633" s="11" t="s">
        <v>103</v>
      </c>
      <c r="M633" s="11" t="s">
        <v>103</v>
      </c>
      <c r="N633" s="11" t="s">
        <v>103</v>
      </c>
      <c r="O633" s="11" t="s">
        <v>103</v>
      </c>
      <c r="P633" s="4"/>
    </row>
    <row r="634" customFormat="false" ht="15" hidden="false" customHeight="false" outlineLevel="0" collapsed="false">
      <c r="A634" s="4" t="s">
        <v>896</v>
      </c>
      <c r="B634" s="4" t="n">
        <v>16</v>
      </c>
      <c r="C634" s="4" t="s">
        <v>803</v>
      </c>
      <c r="D634" s="4" t="s">
        <v>38</v>
      </c>
      <c r="E634" s="4" t="s">
        <v>101</v>
      </c>
      <c r="F634" s="4" t="s">
        <v>822</v>
      </c>
      <c r="G634" s="4" t="s">
        <v>887</v>
      </c>
      <c r="H634" s="4"/>
      <c r="I634" s="4"/>
      <c r="J634" s="10" t="n">
        <v>0.348</v>
      </c>
      <c r="K634" s="10" t="n">
        <v>0.17</v>
      </c>
      <c r="L634" s="11" t="s">
        <v>103</v>
      </c>
      <c r="M634" s="11" t="s">
        <v>103</v>
      </c>
      <c r="N634" s="11" t="s">
        <v>103</v>
      </c>
      <c r="O634" s="11" t="s">
        <v>103</v>
      </c>
      <c r="P634" s="4"/>
    </row>
    <row r="635" customFormat="false" ht="15" hidden="false" customHeight="false" outlineLevel="0" collapsed="false">
      <c r="A635" s="4" t="s">
        <v>897</v>
      </c>
      <c r="B635" s="4" t="n">
        <v>16</v>
      </c>
      <c r="C635" s="4" t="s">
        <v>803</v>
      </c>
      <c r="D635" s="4" t="s">
        <v>38</v>
      </c>
      <c r="E635" s="4" t="s">
        <v>101</v>
      </c>
      <c r="F635" s="4" t="s">
        <v>822</v>
      </c>
      <c r="G635" s="4" t="s">
        <v>887</v>
      </c>
      <c r="H635" s="4"/>
      <c r="I635" s="4"/>
      <c r="J635" s="10" t="n">
        <v>0.348</v>
      </c>
      <c r="K635" s="10" t="n">
        <v>0.17</v>
      </c>
      <c r="L635" s="11" t="s">
        <v>103</v>
      </c>
      <c r="M635" s="11" t="s">
        <v>103</v>
      </c>
      <c r="N635" s="11" t="s">
        <v>103</v>
      </c>
      <c r="O635" s="11" t="s">
        <v>103</v>
      </c>
      <c r="P635" s="4"/>
    </row>
    <row r="636" customFormat="false" ht="15" hidden="false" customHeight="false" outlineLevel="0" collapsed="false">
      <c r="A636" s="4" t="s">
        <v>898</v>
      </c>
      <c r="B636" s="4" t="n">
        <v>16</v>
      </c>
      <c r="C636" s="4" t="s">
        <v>803</v>
      </c>
      <c r="D636" s="4" t="s">
        <v>38</v>
      </c>
      <c r="E636" s="4" t="s">
        <v>101</v>
      </c>
      <c r="F636" s="4" t="s">
        <v>822</v>
      </c>
      <c r="G636" s="4" t="s">
        <v>887</v>
      </c>
      <c r="H636" s="4"/>
      <c r="I636" s="4"/>
      <c r="J636" s="10" t="n">
        <v>0.348</v>
      </c>
      <c r="K636" s="10" t="n">
        <v>0.17</v>
      </c>
      <c r="L636" s="11" t="s">
        <v>103</v>
      </c>
      <c r="M636" s="11" t="s">
        <v>103</v>
      </c>
      <c r="N636" s="11" t="s">
        <v>103</v>
      </c>
      <c r="O636" s="11" t="s">
        <v>103</v>
      </c>
      <c r="P636" s="4"/>
    </row>
    <row r="637" customFormat="false" ht="15" hidden="false" customHeight="false" outlineLevel="0" collapsed="false">
      <c r="A637" s="4" t="s">
        <v>899</v>
      </c>
      <c r="B637" s="4" t="n">
        <v>16</v>
      </c>
      <c r="C637" s="4" t="s">
        <v>803</v>
      </c>
      <c r="D637" s="4" t="s">
        <v>38</v>
      </c>
      <c r="E637" s="4" t="s">
        <v>101</v>
      </c>
      <c r="F637" s="4" t="s">
        <v>822</v>
      </c>
      <c r="G637" s="4" t="s">
        <v>887</v>
      </c>
      <c r="H637" s="4"/>
      <c r="I637" s="4"/>
      <c r="J637" s="10" t="n">
        <v>0.348</v>
      </c>
      <c r="K637" s="10" t="n">
        <v>0.17</v>
      </c>
      <c r="L637" s="11" t="s">
        <v>103</v>
      </c>
      <c r="M637" s="11" t="s">
        <v>103</v>
      </c>
      <c r="N637" s="11" t="s">
        <v>103</v>
      </c>
      <c r="O637" s="11" t="s">
        <v>103</v>
      </c>
      <c r="P637" s="4"/>
    </row>
    <row r="638" customFormat="false" ht="15" hidden="false" customHeight="false" outlineLevel="0" collapsed="false">
      <c r="A638" s="4" t="s">
        <v>900</v>
      </c>
      <c r="B638" s="4" t="n">
        <v>16</v>
      </c>
      <c r="C638" s="4" t="s">
        <v>803</v>
      </c>
      <c r="D638" s="4" t="s">
        <v>38</v>
      </c>
      <c r="E638" s="4" t="s">
        <v>101</v>
      </c>
      <c r="F638" s="4" t="s">
        <v>822</v>
      </c>
      <c r="G638" s="4" t="s">
        <v>887</v>
      </c>
      <c r="H638" s="4"/>
      <c r="I638" s="4"/>
      <c r="J638" s="10" t="n">
        <v>0.348</v>
      </c>
      <c r="K638" s="10" t="n">
        <v>0.17</v>
      </c>
      <c r="L638" s="11" t="s">
        <v>103</v>
      </c>
      <c r="M638" s="11" t="s">
        <v>103</v>
      </c>
      <c r="N638" s="11" t="s">
        <v>103</v>
      </c>
      <c r="O638" s="11" t="s">
        <v>103</v>
      </c>
      <c r="P638" s="4"/>
    </row>
    <row r="639" customFormat="false" ht="15" hidden="false" customHeight="false" outlineLevel="0" collapsed="false">
      <c r="A639" s="4" t="s">
        <v>901</v>
      </c>
      <c r="B639" s="4" t="n">
        <v>16</v>
      </c>
      <c r="C639" s="4" t="s">
        <v>803</v>
      </c>
      <c r="D639" s="4" t="s">
        <v>38</v>
      </c>
      <c r="E639" s="4" t="s">
        <v>101</v>
      </c>
      <c r="F639" s="4" t="s">
        <v>822</v>
      </c>
      <c r="G639" s="4" t="s">
        <v>887</v>
      </c>
      <c r="H639" s="4"/>
      <c r="I639" s="4"/>
      <c r="J639" s="10" t="n">
        <v>0.348</v>
      </c>
      <c r="K639" s="10" t="n">
        <v>0.17</v>
      </c>
      <c r="L639" s="11" t="s">
        <v>103</v>
      </c>
      <c r="M639" s="11" t="s">
        <v>103</v>
      </c>
      <c r="N639" s="11" t="s">
        <v>103</v>
      </c>
      <c r="O639" s="11" t="s">
        <v>103</v>
      </c>
      <c r="P639" s="4"/>
    </row>
    <row r="640" customFormat="false" ht="15" hidden="false" customHeight="false" outlineLevel="0" collapsed="false">
      <c r="A640" s="4" t="s">
        <v>902</v>
      </c>
      <c r="B640" s="4" t="n">
        <v>16</v>
      </c>
      <c r="C640" s="4" t="s">
        <v>803</v>
      </c>
      <c r="D640" s="4" t="s">
        <v>38</v>
      </c>
      <c r="E640" s="4" t="s">
        <v>101</v>
      </c>
      <c r="F640" s="4" t="s">
        <v>822</v>
      </c>
      <c r="G640" s="4" t="s">
        <v>887</v>
      </c>
      <c r="H640" s="4"/>
      <c r="I640" s="4"/>
      <c r="J640" s="10" t="n">
        <v>0.348</v>
      </c>
      <c r="K640" s="10" t="n">
        <v>0.17</v>
      </c>
      <c r="L640" s="11" t="s">
        <v>103</v>
      </c>
      <c r="M640" s="11" t="s">
        <v>103</v>
      </c>
      <c r="N640" s="11" t="s">
        <v>103</v>
      </c>
      <c r="O640" s="11" t="s">
        <v>103</v>
      </c>
      <c r="P640" s="4"/>
    </row>
    <row r="641" customFormat="false" ht="15" hidden="false" customHeight="false" outlineLevel="0" collapsed="false">
      <c r="A641" s="4" t="s">
        <v>903</v>
      </c>
      <c r="B641" s="4" t="n">
        <v>16</v>
      </c>
      <c r="C641" s="4" t="s">
        <v>803</v>
      </c>
      <c r="D641" s="4" t="s">
        <v>38</v>
      </c>
      <c r="E641" s="4" t="s">
        <v>101</v>
      </c>
      <c r="F641" s="4" t="s">
        <v>822</v>
      </c>
      <c r="G641" s="4" t="s">
        <v>887</v>
      </c>
      <c r="H641" s="4"/>
      <c r="I641" s="4"/>
      <c r="J641" s="10" t="n">
        <v>0.348</v>
      </c>
      <c r="K641" s="10" t="n">
        <v>0.17</v>
      </c>
      <c r="L641" s="11" t="s">
        <v>103</v>
      </c>
      <c r="M641" s="11" t="s">
        <v>103</v>
      </c>
      <c r="N641" s="11" t="s">
        <v>103</v>
      </c>
      <c r="O641" s="11" t="s">
        <v>103</v>
      </c>
      <c r="P641" s="4"/>
    </row>
    <row r="642" customFormat="false" ht="15" hidden="false" customHeight="false" outlineLevel="0" collapsed="false">
      <c r="A642" s="4" t="s">
        <v>904</v>
      </c>
      <c r="B642" s="4" t="n">
        <v>16</v>
      </c>
      <c r="C642" s="4" t="s">
        <v>803</v>
      </c>
      <c r="D642" s="4" t="s">
        <v>38</v>
      </c>
      <c r="E642" s="4" t="s">
        <v>101</v>
      </c>
      <c r="F642" s="4" t="s">
        <v>822</v>
      </c>
      <c r="G642" s="4" t="s">
        <v>887</v>
      </c>
      <c r="H642" s="4"/>
      <c r="I642" s="4"/>
      <c r="J642" s="10" t="n">
        <v>0.348</v>
      </c>
      <c r="K642" s="10" t="n">
        <v>0.17</v>
      </c>
      <c r="L642" s="11" t="s">
        <v>103</v>
      </c>
      <c r="M642" s="11" t="s">
        <v>103</v>
      </c>
      <c r="N642" s="11" t="s">
        <v>103</v>
      </c>
      <c r="O642" s="11" t="s">
        <v>103</v>
      </c>
      <c r="P642" s="4"/>
    </row>
    <row r="643" customFormat="false" ht="15" hidden="false" customHeight="false" outlineLevel="0" collapsed="false">
      <c r="A643" s="4" t="s">
        <v>905</v>
      </c>
      <c r="B643" s="4" t="n">
        <v>16</v>
      </c>
      <c r="C643" s="4" t="s">
        <v>803</v>
      </c>
      <c r="D643" s="4" t="s">
        <v>38</v>
      </c>
      <c r="E643" s="4" t="s">
        <v>101</v>
      </c>
      <c r="F643" s="4" t="s">
        <v>822</v>
      </c>
      <c r="G643" s="4" t="s">
        <v>887</v>
      </c>
      <c r="H643" s="4"/>
      <c r="I643" s="4"/>
      <c r="J643" s="10" t="n">
        <v>0.348</v>
      </c>
      <c r="K643" s="10" t="n">
        <v>0.17</v>
      </c>
      <c r="L643" s="11" t="s">
        <v>103</v>
      </c>
      <c r="M643" s="11" t="s">
        <v>103</v>
      </c>
      <c r="N643" s="11" t="s">
        <v>103</v>
      </c>
      <c r="O643" s="11" t="s">
        <v>103</v>
      </c>
      <c r="P643" s="4"/>
    </row>
    <row r="644" customFormat="false" ht="15" hidden="false" customHeight="false" outlineLevel="0" collapsed="false">
      <c r="A644" s="4" t="s">
        <v>906</v>
      </c>
      <c r="B644" s="4" t="n">
        <v>16</v>
      </c>
      <c r="C644" s="4" t="s">
        <v>803</v>
      </c>
      <c r="D644" s="4" t="s">
        <v>38</v>
      </c>
      <c r="E644" s="4" t="s">
        <v>101</v>
      </c>
      <c r="F644" s="4" t="s">
        <v>822</v>
      </c>
      <c r="G644" s="4" t="s">
        <v>887</v>
      </c>
      <c r="H644" s="4"/>
      <c r="I644" s="4"/>
      <c r="J644" s="10" t="n">
        <v>0.348</v>
      </c>
      <c r="K644" s="10" t="n">
        <v>0.17</v>
      </c>
      <c r="L644" s="11" t="s">
        <v>103</v>
      </c>
      <c r="M644" s="11" t="s">
        <v>103</v>
      </c>
      <c r="N644" s="11" t="s">
        <v>103</v>
      </c>
      <c r="O644" s="11" t="s">
        <v>103</v>
      </c>
      <c r="P644" s="4"/>
    </row>
    <row r="645" customFormat="false" ht="15" hidden="false" customHeight="false" outlineLevel="0" collapsed="false">
      <c r="A645" s="4" t="s">
        <v>907</v>
      </c>
      <c r="B645" s="4" t="n">
        <v>16</v>
      </c>
      <c r="C645" s="4" t="s">
        <v>803</v>
      </c>
      <c r="D645" s="4" t="s">
        <v>38</v>
      </c>
      <c r="E645" s="4" t="s">
        <v>101</v>
      </c>
      <c r="F645" s="4" t="s">
        <v>822</v>
      </c>
      <c r="G645" s="4" t="s">
        <v>887</v>
      </c>
      <c r="H645" s="4"/>
      <c r="I645" s="4"/>
      <c r="J645" s="10" t="n">
        <v>0.348</v>
      </c>
      <c r="K645" s="10" t="n">
        <v>0.17</v>
      </c>
      <c r="L645" s="11" t="s">
        <v>103</v>
      </c>
      <c r="M645" s="11" t="s">
        <v>103</v>
      </c>
      <c r="N645" s="11" t="s">
        <v>103</v>
      </c>
      <c r="O645" s="11" t="s">
        <v>103</v>
      </c>
      <c r="P645" s="4"/>
    </row>
    <row r="646" customFormat="false" ht="15" hidden="false" customHeight="false" outlineLevel="0" collapsed="false">
      <c r="A646" s="4" t="s">
        <v>908</v>
      </c>
      <c r="B646" s="4" t="n">
        <v>16</v>
      </c>
      <c r="C646" s="4" t="s">
        <v>803</v>
      </c>
      <c r="D646" s="4" t="s">
        <v>38</v>
      </c>
      <c r="E646" s="4" t="s">
        <v>101</v>
      </c>
      <c r="F646" s="4" t="s">
        <v>822</v>
      </c>
      <c r="G646" s="4" t="s">
        <v>887</v>
      </c>
      <c r="H646" s="4"/>
      <c r="I646" s="4"/>
      <c r="J646" s="10" t="n">
        <v>0.348</v>
      </c>
      <c r="K646" s="10" t="n">
        <v>0.17</v>
      </c>
      <c r="L646" s="11" t="s">
        <v>103</v>
      </c>
      <c r="M646" s="11" t="s">
        <v>103</v>
      </c>
      <c r="N646" s="11" t="s">
        <v>103</v>
      </c>
      <c r="O646" s="11" t="s">
        <v>103</v>
      </c>
      <c r="P646" s="4"/>
    </row>
    <row r="647" customFormat="false" ht="15" hidden="false" customHeight="false" outlineLevel="0" collapsed="false">
      <c r="A647" s="4" t="s">
        <v>909</v>
      </c>
      <c r="B647" s="4" t="n">
        <v>16</v>
      </c>
      <c r="C647" s="4" t="s">
        <v>803</v>
      </c>
      <c r="D647" s="4" t="s">
        <v>38</v>
      </c>
      <c r="E647" s="4" t="s">
        <v>101</v>
      </c>
      <c r="F647" s="4" t="s">
        <v>822</v>
      </c>
      <c r="G647" s="4" t="s">
        <v>887</v>
      </c>
      <c r="H647" s="4"/>
      <c r="I647" s="4"/>
      <c r="J647" s="10" t="n">
        <v>0.348</v>
      </c>
      <c r="K647" s="10" t="n">
        <v>0.17</v>
      </c>
      <c r="L647" s="11" t="s">
        <v>103</v>
      </c>
      <c r="M647" s="11" t="s">
        <v>103</v>
      </c>
      <c r="N647" s="11" t="s">
        <v>103</v>
      </c>
      <c r="O647" s="11" t="s">
        <v>103</v>
      </c>
      <c r="P647" s="4"/>
    </row>
    <row r="648" customFormat="false" ht="15" hidden="false" customHeight="false" outlineLevel="0" collapsed="false">
      <c r="A648" s="4" t="s">
        <v>910</v>
      </c>
      <c r="B648" s="4" t="n">
        <v>16</v>
      </c>
      <c r="C648" s="4" t="s">
        <v>803</v>
      </c>
      <c r="D648" s="4" t="s">
        <v>38</v>
      </c>
      <c r="E648" s="4" t="s">
        <v>101</v>
      </c>
      <c r="F648" s="4" t="s">
        <v>822</v>
      </c>
      <c r="G648" s="4" t="s">
        <v>887</v>
      </c>
      <c r="H648" s="4"/>
      <c r="I648" s="4"/>
      <c r="J648" s="10" t="n">
        <v>0.348</v>
      </c>
      <c r="K648" s="10" t="n">
        <v>0.17</v>
      </c>
      <c r="L648" s="11" t="s">
        <v>103</v>
      </c>
      <c r="M648" s="11" t="s">
        <v>103</v>
      </c>
      <c r="N648" s="11" t="s">
        <v>103</v>
      </c>
      <c r="O648" s="11" t="s">
        <v>103</v>
      </c>
      <c r="P648" s="4"/>
    </row>
    <row r="649" customFormat="false" ht="15" hidden="false" customHeight="false" outlineLevel="0" collapsed="false">
      <c r="A649" s="4" t="s">
        <v>911</v>
      </c>
      <c r="B649" s="4" t="n">
        <v>16</v>
      </c>
      <c r="C649" s="4" t="s">
        <v>803</v>
      </c>
      <c r="D649" s="4" t="s">
        <v>38</v>
      </c>
      <c r="E649" s="4" t="s">
        <v>101</v>
      </c>
      <c r="F649" s="4" t="s">
        <v>822</v>
      </c>
      <c r="G649" s="4" t="s">
        <v>887</v>
      </c>
      <c r="H649" s="4"/>
      <c r="I649" s="4"/>
      <c r="J649" s="10" t="n">
        <v>0.348</v>
      </c>
      <c r="K649" s="10" t="n">
        <v>0.17</v>
      </c>
      <c r="L649" s="11" t="s">
        <v>103</v>
      </c>
      <c r="M649" s="11" t="s">
        <v>103</v>
      </c>
      <c r="N649" s="11" t="s">
        <v>103</v>
      </c>
      <c r="O649" s="11" t="s">
        <v>103</v>
      </c>
      <c r="P649" s="4"/>
    </row>
    <row r="650" customFormat="false" ht="15" hidden="false" customHeight="false" outlineLevel="0" collapsed="false">
      <c r="A650" s="4" t="s">
        <v>912</v>
      </c>
      <c r="B650" s="4" t="n">
        <v>16</v>
      </c>
      <c r="C650" s="4" t="s">
        <v>803</v>
      </c>
      <c r="D650" s="4" t="s">
        <v>38</v>
      </c>
      <c r="E650" s="4" t="s">
        <v>101</v>
      </c>
      <c r="F650" s="4" t="s">
        <v>822</v>
      </c>
      <c r="G650" s="4" t="s">
        <v>887</v>
      </c>
      <c r="H650" s="4"/>
      <c r="I650" s="4"/>
      <c r="J650" s="10" t="n">
        <v>0.348</v>
      </c>
      <c r="K650" s="10" t="n">
        <v>0.17</v>
      </c>
      <c r="L650" s="11" t="s">
        <v>103</v>
      </c>
      <c r="M650" s="11" t="s">
        <v>103</v>
      </c>
      <c r="N650" s="11" t="s">
        <v>103</v>
      </c>
      <c r="O650" s="11" t="s">
        <v>103</v>
      </c>
      <c r="P650" s="4"/>
    </row>
    <row r="651" customFormat="false" ht="15" hidden="false" customHeight="false" outlineLevel="0" collapsed="false">
      <c r="A651" s="4" t="s">
        <v>913</v>
      </c>
      <c r="B651" s="4" t="n">
        <v>16</v>
      </c>
      <c r="C651" s="4" t="s">
        <v>803</v>
      </c>
      <c r="D651" s="4" t="s">
        <v>38</v>
      </c>
      <c r="E651" s="4" t="s">
        <v>101</v>
      </c>
      <c r="F651" s="4" t="s">
        <v>822</v>
      </c>
      <c r="G651" s="4" t="s">
        <v>887</v>
      </c>
      <c r="H651" s="4"/>
      <c r="I651" s="4"/>
      <c r="J651" s="10" t="n">
        <v>0.348</v>
      </c>
      <c r="K651" s="10" t="n">
        <v>0.17</v>
      </c>
      <c r="L651" s="11" t="s">
        <v>103</v>
      </c>
      <c r="M651" s="11" t="s">
        <v>103</v>
      </c>
      <c r="N651" s="11" t="s">
        <v>103</v>
      </c>
      <c r="O651" s="11" t="s">
        <v>103</v>
      </c>
      <c r="P651" s="4"/>
    </row>
    <row r="652" customFormat="false" ht="15" hidden="false" customHeight="false" outlineLevel="0" collapsed="false">
      <c r="A652" s="4" t="s">
        <v>914</v>
      </c>
      <c r="B652" s="4" t="n">
        <v>16</v>
      </c>
      <c r="C652" s="4" t="s">
        <v>803</v>
      </c>
      <c r="D652" s="4" t="s">
        <v>38</v>
      </c>
      <c r="E652" s="4" t="s">
        <v>101</v>
      </c>
      <c r="F652" s="4" t="s">
        <v>822</v>
      </c>
      <c r="G652" s="4" t="s">
        <v>887</v>
      </c>
      <c r="H652" s="4"/>
      <c r="I652" s="4"/>
      <c r="J652" s="10" t="n">
        <v>0.348</v>
      </c>
      <c r="K652" s="10" t="n">
        <v>0.17</v>
      </c>
      <c r="L652" s="11" t="s">
        <v>103</v>
      </c>
      <c r="M652" s="11" t="s">
        <v>103</v>
      </c>
      <c r="N652" s="11" t="s">
        <v>103</v>
      </c>
      <c r="O652" s="11" t="s">
        <v>103</v>
      </c>
      <c r="P652" s="4"/>
    </row>
    <row r="653" customFormat="false" ht="15" hidden="false" customHeight="false" outlineLevel="0" collapsed="false">
      <c r="A653" s="4" t="s">
        <v>915</v>
      </c>
      <c r="B653" s="4" t="n">
        <v>16</v>
      </c>
      <c r="C653" s="4" t="s">
        <v>803</v>
      </c>
      <c r="D653" s="4" t="s">
        <v>38</v>
      </c>
      <c r="E653" s="4" t="s">
        <v>101</v>
      </c>
      <c r="F653" s="4" t="s">
        <v>822</v>
      </c>
      <c r="G653" s="4" t="s">
        <v>887</v>
      </c>
      <c r="H653" s="4"/>
      <c r="I653" s="4"/>
      <c r="J653" s="10" t="n">
        <v>0.348</v>
      </c>
      <c r="K653" s="10" t="n">
        <v>0.17</v>
      </c>
      <c r="L653" s="11" t="s">
        <v>103</v>
      </c>
      <c r="M653" s="11" t="s">
        <v>103</v>
      </c>
      <c r="N653" s="11" t="s">
        <v>103</v>
      </c>
      <c r="O653" s="11" t="s">
        <v>103</v>
      </c>
      <c r="P653" s="4"/>
    </row>
    <row r="654" customFormat="false" ht="15" hidden="false" customHeight="false" outlineLevel="0" collapsed="false">
      <c r="A654" s="4" t="s">
        <v>916</v>
      </c>
      <c r="B654" s="4" t="n">
        <v>16</v>
      </c>
      <c r="C654" s="4" t="s">
        <v>803</v>
      </c>
      <c r="D654" s="4" t="s">
        <v>38</v>
      </c>
      <c r="E654" s="4" t="s">
        <v>101</v>
      </c>
      <c r="F654" s="4" t="s">
        <v>822</v>
      </c>
      <c r="G654" s="4" t="s">
        <v>887</v>
      </c>
      <c r="H654" s="4"/>
      <c r="I654" s="4"/>
      <c r="J654" s="10" t="n">
        <v>0.348</v>
      </c>
      <c r="K654" s="10" t="n">
        <v>0.17</v>
      </c>
      <c r="L654" s="11" t="s">
        <v>103</v>
      </c>
      <c r="M654" s="11" t="s">
        <v>103</v>
      </c>
      <c r="N654" s="11" t="s">
        <v>103</v>
      </c>
      <c r="O654" s="11" t="s">
        <v>103</v>
      </c>
      <c r="P654" s="4"/>
    </row>
    <row r="655" customFormat="false" ht="15" hidden="false" customHeight="false" outlineLevel="0" collapsed="false">
      <c r="A655" s="4" t="s">
        <v>917</v>
      </c>
      <c r="B655" s="4" t="n">
        <v>16</v>
      </c>
      <c r="C655" s="4" t="s">
        <v>803</v>
      </c>
      <c r="D655" s="4" t="s">
        <v>38</v>
      </c>
      <c r="E655" s="4" t="s">
        <v>101</v>
      </c>
      <c r="F655" s="4" t="s">
        <v>822</v>
      </c>
      <c r="G655" s="4" t="s">
        <v>887</v>
      </c>
      <c r="H655" s="4"/>
      <c r="I655" s="4"/>
      <c r="J655" s="10" t="n">
        <v>0.348</v>
      </c>
      <c r="K655" s="10" t="n">
        <v>0.17</v>
      </c>
      <c r="L655" s="11" t="s">
        <v>103</v>
      </c>
      <c r="M655" s="11" t="s">
        <v>103</v>
      </c>
      <c r="N655" s="11" t="s">
        <v>103</v>
      </c>
      <c r="O655" s="11" t="s">
        <v>103</v>
      </c>
      <c r="P655" s="4"/>
    </row>
    <row r="656" customFormat="false" ht="15" hidden="false" customHeight="false" outlineLevel="0" collapsed="false">
      <c r="A656" s="4" t="s">
        <v>918</v>
      </c>
      <c r="B656" s="4" t="n">
        <v>16</v>
      </c>
      <c r="C656" s="4" t="s">
        <v>803</v>
      </c>
      <c r="D656" s="4" t="s">
        <v>38</v>
      </c>
      <c r="E656" s="4" t="s">
        <v>101</v>
      </c>
      <c r="F656" s="4" t="s">
        <v>822</v>
      </c>
      <c r="G656" s="4" t="s">
        <v>887</v>
      </c>
      <c r="H656" s="4"/>
      <c r="I656" s="4"/>
      <c r="J656" s="10" t="n">
        <v>0.348</v>
      </c>
      <c r="K656" s="10" t="n">
        <v>0.17</v>
      </c>
      <c r="L656" s="11" t="s">
        <v>103</v>
      </c>
      <c r="M656" s="11" t="s">
        <v>103</v>
      </c>
      <c r="N656" s="11" t="s">
        <v>103</v>
      </c>
      <c r="O656" s="11" t="s">
        <v>103</v>
      </c>
      <c r="P656" s="4"/>
    </row>
    <row r="657" customFormat="false" ht="15" hidden="false" customHeight="false" outlineLevel="0" collapsed="false">
      <c r="A657" s="4" t="s">
        <v>919</v>
      </c>
      <c r="B657" s="4" t="n">
        <v>16</v>
      </c>
      <c r="C657" s="4" t="s">
        <v>803</v>
      </c>
      <c r="D657" s="4" t="s">
        <v>38</v>
      </c>
      <c r="E657" s="4" t="s">
        <v>101</v>
      </c>
      <c r="F657" s="4" t="s">
        <v>822</v>
      </c>
      <c r="G657" s="4" t="s">
        <v>887</v>
      </c>
      <c r="H657" s="4"/>
      <c r="I657" s="4"/>
      <c r="J657" s="10" t="n">
        <v>0.348</v>
      </c>
      <c r="K657" s="10" t="n">
        <v>0.17</v>
      </c>
      <c r="L657" s="11" t="s">
        <v>103</v>
      </c>
      <c r="M657" s="11" t="s">
        <v>103</v>
      </c>
      <c r="N657" s="11" t="s">
        <v>103</v>
      </c>
      <c r="O657" s="11" t="s">
        <v>103</v>
      </c>
      <c r="P657" s="4"/>
    </row>
    <row r="658" customFormat="false" ht="15" hidden="false" customHeight="false" outlineLevel="0" collapsed="false">
      <c r="A658" s="4" t="s">
        <v>920</v>
      </c>
      <c r="B658" s="4" t="n">
        <v>16</v>
      </c>
      <c r="C658" s="4" t="s">
        <v>803</v>
      </c>
      <c r="D658" s="4" t="s">
        <v>38</v>
      </c>
      <c r="E658" s="4" t="s">
        <v>101</v>
      </c>
      <c r="F658" s="4" t="s">
        <v>822</v>
      </c>
      <c r="G658" s="4" t="s">
        <v>823</v>
      </c>
      <c r="H658" s="4"/>
      <c r="I658" s="4"/>
      <c r="J658" s="10" t="n">
        <v>0.348</v>
      </c>
      <c r="K658" s="10" t="n">
        <v>0.17</v>
      </c>
      <c r="L658" s="11" t="s">
        <v>103</v>
      </c>
      <c r="M658" s="11" t="s">
        <v>103</v>
      </c>
      <c r="N658" s="11" t="s">
        <v>103</v>
      </c>
      <c r="O658" s="11" t="s">
        <v>103</v>
      </c>
      <c r="P658" s="4"/>
    </row>
    <row r="659" customFormat="false" ht="15" hidden="false" customHeight="false" outlineLevel="0" collapsed="false">
      <c r="A659" s="4" t="s">
        <v>921</v>
      </c>
      <c r="B659" s="4" t="n">
        <v>16</v>
      </c>
      <c r="C659" s="4" t="s">
        <v>803</v>
      </c>
      <c r="D659" s="4" t="s">
        <v>38</v>
      </c>
      <c r="E659" s="4" t="s">
        <v>101</v>
      </c>
      <c r="F659" s="4" t="s">
        <v>822</v>
      </c>
      <c r="G659" s="4" t="s">
        <v>823</v>
      </c>
      <c r="H659" s="4"/>
      <c r="I659" s="4"/>
      <c r="J659" s="10" t="n">
        <v>0.348</v>
      </c>
      <c r="K659" s="10" t="n">
        <v>0.17</v>
      </c>
      <c r="L659" s="11" t="s">
        <v>103</v>
      </c>
      <c r="M659" s="11" t="s">
        <v>103</v>
      </c>
      <c r="N659" s="11" t="s">
        <v>103</v>
      </c>
      <c r="O659" s="11" t="s">
        <v>103</v>
      </c>
      <c r="P659" s="4"/>
    </row>
    <row r="660" customFormat="false" ht="15" hidden="false" customHeight="false" outlineLevel="0" collapsed="false">
      <c r="A660" s="4" t="s">
        <v>922</v>
      </c>
      <c r="B660" s="4" t="n">
        <v>16</v>
      </c>
      <c r="C660" s="4" t="s">
        <v>923</v>
      </c>
      <c r="D660" s="4" t="s">
        <v>38</v>
      </c>
      <c r="E660" s="4" t="s">
        <v>101</v>
      </c>
      <c r="F660" s="4" t="s">
        <v>924</v>
      </c>
      <c r="G660" s="4"/>
      <c r="H660" s="4"/>
      <c r="I660" s="4"/>
      <c r="J660" s="10" t="n">
        <v>0.348</v>
      </c>
      <c r="K660" s="10" t="n">
        <v>0.17</v>
      </c>
      <c r="L660" s="11" t="s">
        <v>103</v>
      </c>
      <c r="M660" s="11" t="s">
        <v>103</v>
      </c>
      <c r="N660" s="11" t="s">
        <v>103</v>
      </c>
      <c r="O660" s="11" t="s">
        <v>103</v>
      </c>
      <c r="P660" s="4"/>
    </row>
    <row r="661" customFormat="false" ht="15" hidden="false" customHeight="false" outlineLevel="0" collapsed="false">
      <c r="A661" s="4" t="s">
        <v>925</v>
      </c>
      <c r="B661" s="4" t="n">
        <v>16</v>
      </c>
      <c r="C661" s="4" t="s">
        <v>923</v>
      </c>
      <c r="D661" s="4" t="s">
        <v>38</v>
      </c>
      <c r="E661" s="4" t="s">
        <v>101</v>
      </c>
      <c r="F661" s="4" t="s">
        <v>924</v>
      </c>
      <c r="G661" s="4"/>
      <c r="H661" s="4"/>
      <c r="I661" s="4"/>
      <c r="J661" s="10" t="n">
        <v>0.348</v>
      </c>
      <c r="K661" s="10" t="n">
        <v>0.17</v>
      </c>
      <c r="L661" s="11" t="s">
        <v>103</v>
      </c>
      <c r="M661" s="11" t="s">
        <v>103</v>
      </c>
      <c r="N661" s="11" t="s">
        <v>103</v>
      </c>
      <c r="O661" s="11" t="s">
        <v>103</v>
      </c>
      <c r="P661" s="4"/>
    </row>
    <row r="662" customFormat="false" ht="15" hidden="false" customHeight="false" outlineLevel="0" collapsed="false">
      <c r="A662" s="4" t="s">
        <v>926</v>
      </c>
      <c r="B662" s="4" t="n">
        <v>16</v>
      </c>
      <c r="C662" s="4" t="s">
        <v>923</v>
      </c>
      <c r="D662" s="4" t="s">
        <v>38</v>
      </c>
      <c r="E662" s="4" t="s">
        <v>101</v>
      </c>
      <c r="F662" s="4" t="s">
        <v>924</v>
      </c>
      <c r="G662" s="4"/>
      <c r="H662" s="4"/>
      <c r="I662" s="4"/>
      <c r="J662" s="10" t="n">
        <v>0.348</v>
      </c>
      <c r="K662" s="10" t="n">
        <v>0.17</v>
      </c>
      <c r="L662" s="11" t="s">
        <v>103</v>
      </c>
      <c r="M662" s="11" t="s">
        <v>103</v>
      </c>
      <c r="N662" s="11" t="s">
        <v>103</v>
      </c>
      <c r="O662" s="11" t="s">
        <v>103</v>
      </c>
      <c r="P662" s="4"/>
    </row>
    <row r="663" customFormat="false" ht="15" hidden="false" customHeight="false" outlineLevel="0" collapsed="false">
      <c r="A663" s="4" t="s">
        <v>927</v>
      </c>
      <c r="B663" s="4" t="n">
        <v>16</v>
      </c>
      <c r="C663" s="4" t="s">
        <v>923</v>
      </c>
      <c r="D663" s="4" t="s">
        <v>38</v>
      </c>
      <c r="E663" s="4" t="s">
        <v>101</v>
      </c>
      <c r="F663" s="4" t="s">
        <v>924</v>
      </c>
      <c r="G663" s="4"/>
      <c r="H663" s="4"/>
      <c r="I663" s="4"/>
      <c r="J663" s="10" t="n">
        <v>0.348</v>
      </c>
      <c r="K663" s="10" t="n">
        <v>0.17</v>
      </c>
      <c r="L663" s="11" t="s">
        <v>103</v>
      </c>
      <c r="M663" s="11" t="s">
        <v>103</v>
      </c>
      <c r="N663" s="11" t="s">
        <v>103</v>
      </c>
      <c r="O663" s="11" t="s">
        <v>103</v>
      </c>
      <c r="P663" s="4"/>
    </row>
    <row r="664" customFormat="false" ht="15" hidden="false" customHeight="false" outlineLevel="0" collapsed="false">
      <c r="A664" s="4" t="s">
        <v>928</v>
      </c>
      <c r="B664" s="4" t="n">
        <v>16</v>
      </c>
      <c r="C664" s="4" t="s">
        <v>923</v>
      </c>
      <c r="D664" s="4" t="s">
        <v>38</v>
      </c>
      <c r="E664" s="4" t="s">
        <v>101</v>
      </c>
      <c r="F664" s="4" t="s">
        <v>924</v>
      </c>
      <c r="G664" s="4"/>
      <c r="H664" s="4"/>
      <c r="I664" s="4"/>
      <c r="J664" s="10" t="n">
        <v>0.348</v>
      </c>
      <c r="K664" s="10" t="n">
        <v>0.17</v>
      </c>
      <c r="L664" s="11" t="s">
        <v>103</v>
      </c>
      <c r="M664" s="11" t="s">
        <v>103</v>
      </c>
      <c r="N664" s="11" t="s">
        <v>103</v>
      </c>
      <c r="O664" s="11" t="s">
        <v>103</v>
      </c>
      <c r="P664" s="4"/>
    </row>
    <row r="665" customFormat="false" ht="15" hidden="false" customHeight="false" outlineLevel="0" collapsed="false">
      <c r="A665" s="4" t="s">
        <v>929</v>
      </c>
      <c r="B665" s="4" t="n">
        <v>16</v>
      </c>
      <c r="C665" s="4" t="s">
        <v>923</v>
      </c>
      <c r="D665" s="4" t="s">
        <v>38</v>
      </c>
      <c r="E665" s="4" t="s">
        <v>101</v>
      </c>
      <c r="F665" s="4" t="s">
        <v>924</v>
      </c>
      <c r="G665" s="4"/>
      <c r="H665" s="4"/>
      <c r="I665" s="4"/>
      <c r="J665" s="10" t="n">
        <v>0.348</v>
      </c>
      <c r="K665" s="10" t="n">
        <v>0.17</v>
      </c>
      <c r="L665" s="11" t="s">
        <v>103</v>
      </c>
      <c r="M665" s="11" t="s">
        <v>103</v>
      </c>
      <c r="N665" s="11" t="s">
        <v>103</v>
      </c>
      <c r="O665" s="11" t="s">
        <v>103</v>
      </c>
      <c r="P665" s="4"/>
    </row>
    <row r="666" customFormat="false" ht="15" hidden="false" customHeight="false" outlineLevel="0" collapsed="false">
      <c r="A666" s="4" t="s">
        <v>930</v>
      </c>
      <c r="B666" s="4" t="n">
        <v>16</v>
      </c>
      <c r="C666" s="4" t="s">
        <v>923</v>
      </c>
      <c r="D666" s="4" t="s">
        <v>38</v>
      </c>
      <c r="E666" s="4" t="s">
        <v>101</v>
      </c>
      <c r="F666" s="4" t="s">
        <v>924</v>
      </c>
      <c r="G666" s="4"/>
      <c r="H666" s="4"/>
      <c r="I666" s="4"/>
      <c r="J666" s="10" t="n">
        <v>0.348</v>
      </c>
      <c r="K666" s="10" t="n">
        <v>0.17</v>
      </c>
      <c r="L666" s="11" t="s">
        <v>103</v>
      </c>
      <c r="M666" s="11" t="s">
        <v>103</v>
      </c>
      <c r="N666" s="11" t="s">
        <v>103</v>
      </c>
      <c r="O666" s="11" t="s">
        <v>103</v>
      </c>
      <c r="P666" s="4"/>
    </row>
    <row r="667" customFormat="false" ht="15" hidden="false" customHeight="false" outlineLevel="0" collapsed="false">
      <c r="A667" s="4" t="s">
        <v>931</v>
      </c>
      <c r="B667" s="4" t="n">
        <v>16</v>
      </c>
      <c r="C667" s="4" t="s">
        <v>923</v>
      </c>
      <c r="D667" s="4" t="s">
        <v>38</v>
      </c>
      <c r="E667" s="4" t="s">
        <v>101</v>
      </c>
      <c r="F667" s="4" t="s">
        <v>924</v>
      </c>
      <c r="G667" s="4"/>
      <c r="H667" s="4"/>
      <c r="I667" s="4"/>
      <c r="J667" s="10" t="n">
        <v>0.348</v>
      </c>
      <c r="K667" s="10" t="n">
        <v>0.17</v>
      </c>
      <c r="L667" s="11" t="s">
        <v>103</v>
      </c>
      <c r="M667" s="11" t="s">
        <v>103</v>
      </c>
      <c r="N667" s="11" t="s">
        <v>103</v>
      </c>
      <c r="O667" s="11" t="s">
        <v>103</v>
      </c>
      <c r="P667" s="4"/>
    </row>
    <row r="668" customFormat="false" ht="15" hidden="false" customHeight="false" outlineLevel="0" collapsed="false">
      <c r="A668" s="4" t="s">
        <v>932</v>
      </c>
      <c r="B668" s="4" t="n">
        <v>16</v>
      </c>
      <c r="C668" s="4" t="s">
        <v>923</v>
      </c>
      <c r="D668" s="4" t="s">
        <v>38</v>
      </c>
      <c r="E668" s="4" t="s">
        <v>101</v>
      </c>
      <c r="F668" s="4" t="s">
        <v>924</v>
      </c>
      <c r="G668" s="4"/>
      <c r="H668" s="4"/>
      <c r="I668" s="4"/>
      <c r="J668" s="10" t="n">
        <v>0.348</v>
      </c>
      <c r="K668" s="10" t="n">
        <v>0.17</v>
      </c>
      <c r="L668" s="11" t="s">
        <v>103</v>
      </c>
      <c r="M668" s="11" t="s">
        <v>103</v>
      </c>
      <c r="N668" s="11" t="s">
        <v>103</v>
      </c>
      <c r="O668" s="11" t="s">
        <v>103</v>
      </c>
      <c r="P668" s="4"/>
    </row>
    <row r="669" customFormat="false" ht="15" hidden="false" customHeight="false" outlineLevel="0" collapsed="false">
      <c r="A669" s="4" t="s">
        <v>933</v>
      </c>
      <c r="B669" s="4" t="n">
        <v>16</v>
      </c>
      <c r="C669" s="4" t="s">
        <v>923</v>
      </c>
      <c r="D669" s="4" t="s">
        <v>38</v>
      </c>
      <c r="E669" s="4" t="s">
        <v>101</v>
      </c>
      <c r="F669" s="4" t="s">
        <v>934</v>
      </c>
      <c r="G669" s="4"/>
      <c r="H669" s="4"/>
      <c r="I669" s="4"/>
      <c r="J669" s="10" t="n">
        <v>0.348</v>
      </c>
      <c r="K669" s="10" t="n">
        <v>0.17</v>
      </c>
      <c r="L669" s="11" t="s">
        <v>103</v>
      </c>
      <c r="M669" s="11" t="s">
        <v>103</v>
      </c>
      <c r="N669" s="11" t="s">
        <v>103</v>
      </c>
      <c r="O669" s="11" t="s">
        <v>103</v>
      </c>
      <c r="P669" s="4"/>
    </row>
    <row r="670" customFormat="false" ht="15" hidden="false" customHeight="false" outlineLevel="0" collapsed="false">
      <c r="A670" s="4" t="s">
        <v>935</v>
      </c>
      <c r="B670" s="4" t="n">
        <v>16</v>
      </c>
      <c r="C670" s="4" t="s">
        <v>923</v>
      </c>
      <c r="D670" s="4" t="s">
        <v>38</v>
      </c>
      <c r="E670" s="4" t="s">
        <v>101</v>
      </c>
      <c r="F670" s="4" t="s">
        <v>934</v>
      </c>
      <c r="G670" s="4"/>
      <c r="H670" s="4"/>
      <c r="I670" s="4"/>
      <c r="J670" s="10" t="n">
        <v>0.348</v>
      </c>
      <c r="K670" s="10" t="n">
        <v>0.17</v>
      </c>
      <c r="L670" s="11" t="s">
        <v>103</v>
      </c>
      <c r="M670" s="11" t="s">
        <v>103</v>
      </c>
      <c r="N670" s="11" t="s">
        <v>103</v>
      </c>
      <c r="O670" s="11" t="s">
        <v>103</v>
      </c>
      <c r="P670" s="4"/>
    </row>
    <row r="671" customFormat="false" ht="15" hidden="false" customHeight="false" outlineLevel="0" collapsed="false">
      <c r="A671" s="4" t="s">
        <v>936</v>
      </c>
      <c r="B671" s="4" t="n">
        <v>16</v>
      </c>
      <c r="C671" s="4" t="s">
        <v>923</v>
      </c>
      <c r="D671" s="4" t="s">
        <v>38</v>
      </c>
      <c r="E671" s="4" t="s">
        <v>101</v>
      </c>
      <c r="F671" s="4" t="s">
        <v>934</v>
      </c>
      <c r="G671" s="4"/>
      <c r="H671" s="4"/>
      <c r="I671" s="4"/>
      <c r="J671" s="10" t="n">
        <v>0.348</v>
      </c>
      <c r="K671" s="10" t="n">
        <v>0.17</v>
      </c>
      <c r="L671" s="11" t="s">
        <v>103</v>
      </c>
      <c r="M671" s="11" t="s">
        <v>103</v>
      </c>
      <c r="N671" s="11" t="s">
        <v>103</v>
      </c>
      <c r="O671" s="11" t="s">
        <v>103</v>
      </c>
      <c r="P671" s="4"/>
    </row>
    <row r="672" customFormat="false" ht="15" hidden="false" customHeight="false" outlineLevel="0" collapsed="false">
      <c r="A672" s="4" t="s">
        <v>937</v>
      </c>
      <c r="B672" s="4" t="n">
        <v>16</v>
      </c>
      <c r="C672" s="4" t="s">
        <v>923</v>
      </c>
      <c r="D672" s="4" t="s">
        <v>38</v>
      </c>
      <c r="E672" s="4" t="s">
        <v>101</v>
      </c>
      <c r="F672" s="4" t="s">
        <v>934</v>
      </c>
      <c r="G672" s="4"/>
      <c r="H672" s="4"/>
      <c r="I672" s="4"/>
      <c r="J672" s="10" t="n">
        <v>0.348</v>
      </c>
      <c r="K672" s="10" t="n">
        <v>0.17</v>
      </c>
      <c r="L672" s="11" t="s">
        <v>103</v>
      </c>
      <c r="M672" s="11" t="s">
        <v>103</v>
      </c>
      <c r="N672" s="11" t="s">
        <v>103</v>
      </c>
      <c r="O672" s="11" t="s">
        <v>103</v>
      </c>
      <c r="P672" s="4"/>
    </row>
    <row r="673" customFormat="false" ht="15" hidden="false" customHeight="false" outlineLevel="0" collapsed="false">
      <c r="A673" s="4" t="s">
        <v>938</v>
      </c>
      <c r="B673" s="4" t="n">
        <v>16</v>
      </c>
      <c r="C673" s="4" t="s">
        <v>923</v>
      </c>
      <c r="D673" s="4" t="s">
        <v>38</v>
      </c>
      <c r="E673" s="4" t="s">
        <v>101</v>
      </c>
      <c r="F673" s="4" t="s">
        <v>934</v>
      </c>
      <c r="G673" s="4"/>
      <c r="H673" s="4"/>
      <c r="I673" s="4"/>
      <c r="J673" s="10" t="n">
        <v>0.348</v>
      </c>
      <c r="K673" s="10" t="n">
        <v>0.17</v>
      </c>
      <c r="L673" s="11" t="s">
        <v>103</v>
      </c>
      <c r="M673" s="11" t="s">
        <v>103</v>
      </c>
      <c r="N673" s="11" t="s">
        <v>103</v>
      </c>
      <c r="O673" s="11" t="s">
        <v>103</v>
      </c>
      <c r="P673" s="4"/>
    </row>
    <row r="674" customFormat="false" ht="15" hidden="false" customHeight="false" outlineLevel="0" collapsed="false">
      <c r="A674" s="4" t="s">
        <v>939</v>
      </c>
      <c r="B674" s="4" t="n">
        <v>16</v>
      </c>
      <c r="C674" s="4" t="s">
        <v>923</v>
      </c>
      <c r="D674" s="4" t="s">
        <v>38</v>
      </c>
      <c r="E674" s="4" t="s">
        <v>101</v>
      </c>
      <c r="F674" s="4" t="s">
        <v>934</v>
      </c>
      <c r="G674" s="4"/>
      <c r="H674" s="4"/>
      <c r="I674" s="4"/>
      <c r="J674" s="10" t="n">
        <v>0.348</v>
      </c>
      <c r="K674" s="10" t="n">
        <v>0.17</v>
      </c>
      <c r="L674" s="11" t="s">
        <v>103</v>
      </c>
      <c r="M674" s="11" t="s">
        <v>103</v>
      </c>
      <c r="N674" s="11" t="s">
        <v>103</v>
      </c>
      <c r="O674" s="11" t="s">
        <v>103</v>
      </c>
      <c r="P674" s="4"/>
    </row>
    <row r="675" customFormat="false" ht="15" hidden="false" customHeight="false" outlineLevel="0" collapsed="false">
      <c r="A675" s="4" t="s">
        <v>940</v>
      </c>
      <c r="B675" s="4" t="n">
        <v>16</v>
      </c>
      <c r="C675" s="4" t="s">
        <v>923</v>
      </c>
      <c r="D675" s="4" t="s">
        <v>38</v>
      </c>
      <c r="E675" s="4" t="s">
        <v>101</v>
      </c>
      <c r="F675" s="4" t="s">
        <v>934</v>
      </c>
      <c r="G675" s="4"/>
      <c r="H675" s="4"/>
      <c r="I675" s="4"/>
      <c r="J675" s="10" t="n">
        <v>0.348</v>
      </c>
      <c r="K675" s="10" t="n">
        <v>0.17</v>
      </c>
      <c r="L675" s="11" t="s">
        <v>103</v>
      </c>
      <c r="M675" s="11" t="s">
        <v>103</v>
      </c>
      <c r="N675" s="11" t="s">
        <v>103</v>
      </c>
      <c r="O675" s="11" t="s">
        <v>103</v>
      </c>
      <c r="P675" s="4"/>
    </row>
    <row r="676" customFormat="false" ht="15" hidden="false" customHeight="false" outlineLevel="0" collapsed="false">
      <c r="A676" s="4" t="s">
        <v>941</v>
      </c>
      <c r="B676" s="4" t="n">
        <v>16</v>
      </c>
      <c r="C676" s="4" t="s">
        <v>923</v>
      </c>
      <c r="D676" s="4" t="s">
        <v>38</v>
      </c>
      <c r="E676" s="4" t="s">
        <v>101</v>
      </c>
      <c r="F676" s="4" t="s">
        <v>934</v>
      </c>
      <c r="G676" s="4"/>
      <c r="H676" s="4"/>
      <c r="I676" s="4"/>
      <c r="J676" s="10" t="n">
        <v>0.348</v>
      </c>
      <c r="K676" s="10" t="n">
        <v>0.17</v>
      </c>
      <c r="L676" s="11" t="s">
        <v>103</v>
      </c>
      <c r="M676" s="11" t="s">
        <v>103</v>
      </c>
      <c r="N676" s="11" t="s">
        <v>103</v>
      </c>
      <c r="O676" s="11" t="s">
        <v>103</v>
      </c>
      <c r="P676" s="4"/>
    </row>
    <row r="677" customFormat="false" ht="15" hidden="false" customHeight="false" outlineLevel="0" collapsed="false">
      <c r="A677" s="4" t="s">
        <v>942</v>
      </c>
      <c r="B677" s="4" t="n">
        <v>16</v>
      </c>
      <c r="C677" s="4" t="s">
        <v>923</v>
      </c>
      <c r="D677" s="4" t="s">
        <v>38</v>
      </c>
      <c r="E677" s="4" t="s">
        <v>101</v>
      </c>
      <c r="F677" s="4" t="s">
        <v>934</v>
      </c>
      <c r="G677" s="4"/>
      <c r="H677" s="4"/>
      <c r="I677" s="4"/>
      <c r="J677" s="10" t="n">
        <v>0.348</v>
      </c>
      <c r="K677" s="10" t="n">
        <v>0.17</v>
      </c>
      <c r="L677" s="11" t="s">
        <v>103</v>
      </c>
      <c r="M677" s="11" t="s">
        <v>103</v>
      </c>
      <c r="N677" s="11" t="s">
        <v>103</v>
      </c>
      <c r="O677" s="11" t="s">
        <v>103</v>
      </c>
      <c r="P677" s="4"/>
    </row>
    <row r="678" customFormat="false" ht="15" hidden="false" customHeight="false" outlineLevel="0" collapsed="false">
      <c r="A678" s="4" t="s">
        <v>943</v>
      </c>
      <c r="B678" s="4" t="n">
        <v>16</v>
      </c>
      <c r="C678" s="4" t="s">
        <v>923</v>
      </c>
      <c r="D678" s="4" t="s">
        <v>38</v>
      </c>
      <c r="E678" s="4" t="s">
        <v>101</v>
      </c>
      <c r="F678" s="4" t="s">
        <v>934</v>
      </c>
      <c r="G678" s="4"/>
      <c r="H678" s="4"/>
      <c r="I678" s="4"/>
      <c r="J678" s="10" t="n">
        <v>0.348</v>
      </c>
      <c r="K678" s="10" t="n">
        <v>0.17</v>
      </c>
      <c r="L678" s="11" t="s">
        <v>103</v>
      </c>
      <c r="M678" s="11" t="s">
        <v>103</v>
      </c>
      <c r="N678" s="11" t="s">
        <v>103</v>
      </c>
      <c r="O678" s="11" t="s">
        <v>103</v>
      </c>
      <c r="P678" s="4"/>
    </row>
    <row r="679" customFormat="false" ht="15" hidden="false" customHeight="false" outlineLevel="0" collapsed="false">
      <c r="A679" s="4" t="s">
        <v>944</v>
      </c>
      <c r="B679" s="4" t="n">
        <v>16</v>
      </c>
      <c r="C679" s="4" t="s">
        <v>923</v>
      </c>
      <c r="D679" s="4" t="s">
        <v>38</v>
      </c>
      <c r="E679" s="4" t="s">
        <v>101</v>
      </c>
      <c r="F679" s="4" t="s">
        <v>934</v>
      </c>
      <c r="G679" s="4"/>
      <c r="H679" s="4"/>
      <c r="I679" s="4"/>
      <c r="J679" s="10" t="n">
        <v>0.348</v>
      </c>
      <c r="K679" s="10" t="n">
        <v>0.17</v>
      </c>
      <c r="L679" s="11" t="s">
        <v>103</v>
      </c>
      <c r="M679" s="11" t="s">
        <v>103</v>
      </c>
      <c r="N679" s="11" t="s">
        <v>103</v>
      </c>
      <c r="O679" s="11" t="s">
        <v>103</v>
      </c>
      <c r="P679" s="4"/>
    </row>
    <row r="680" customFormat="false" ht="15" hidden="false" customHeight="false" outlineLevel="0" collapsed="false">
      <c r="A680" s="4" t="s">
        <v>945</v>
      </c>
      <c r="B680" s="4" t="n">
        <v>16</v>
      </c>
      <c r="C680" s="4" t="s">
        <v>923</v>
      </c>
      <c r="D680" s="4" t="s">
        <v>38</v>
      </c>
      <c r="E680" s="4" t="s">
        <v>101</v>
      </c>
      <c r="F680" s="4" t="s">
        <v>934</v>
      </c>
      <c r="G680" s="4"/>
      <c r="H680" s="4"/>
      <c r="I680" s="4"/>
      <c r="J680" s="10" t="n">
        <v>0.348</v>
      </c>
      <c r="K680" s="10" t="n">
        <v>0.17</v>
      </c>
      <c r="L680" s="11" t="s">
        <v>103</v>
      </c>
      <c r="M680" s="11" t="s">
        <v>103</v>
      </c>
      <c r="N680" s="11" t="s">
        <v>103</v>
      </c>
      <c r="O680" s="11" t="s">
        <v>103</v>
      </c>
      <c r="P680" s="4"/>
    </row>
    <row r="681" customFormat="false" ht="15" hidden="false" customHeight="false" outlineLevel="0" collapsed="false">
      <c r="A681" s="4" t="s">
        <v>946</v>
      </c>
      <c r="B681" s="4" t="n">
        <v>16</v>
      </c>
      <c r="C681" s="4" t="s">
        <v>923</v>
      </c>
      <c r="D681" s="4" t="s">
        <v>38</v>
      </c>
      <c r="E681" s="4" t="s">
        <v>101</v>
      </c>
      <c r="F681" s="4" t="s">
        <v>934</v>
      </c>
      <c r="G681" s="4"/>
      <c r="H681" s="4"/>
      <c r="I681" s="4"/>
      <c r="J681" s="10" t="n">
        <v>0.348</v>
      </c>
      <c r="K681" s="10" t="n">
        <v>0.17</v>
      </c>
      <c r="L681" s="11" t="s">
        <v>103</v>
      </c>
      <c r="M681" s="11" t="s">
        <v>103</v>
      </c>
      <c r="N681" s="11" t="s">
        <v>103</v>
      </c>
      <c r="O681" s="11" t="s">
        <v>103</v>
      </c>
      <c r="P681" s="4"/>
    </row>
    <row r="682" customFormat="false" ht="15" hidden="false" customHeight="false" outlineLevel="0" collapsed="false">
      <c r="A682" s="4" t="s">
        <v>947</v>
      </c>
      <c r="B682" s="4" t="n">
        <v>16</v>
      </c>
      <c r="C682" s="4" t="s">
        <v>923</v>
      </c>
      <c r="D682" s="4" t="s">
        <v>38</v>
      </c>
      <c r="E682" s="4" t="s">
        <v>101</v>
      </c>
      <c r="F682" s="4" t="s">
        <v>948</v>
      </c>
      <c r="G682" s="4"/>
      <c r="H682" s="4"/>
      <c r="I682" s="4"/>
      <c r="J682" s="10" t="n">
        <v>0.348</v>
      </c>
      <c r="K682" s="10" t="n">
        <v>0.17</v>
      </c>
      <c r="L682" s="11" t="s">
        <v>103</v>
      </c>
      <c r="M682" s="11" t="s">
        <v>103</v>
      </c>
      <c r="N682" s="11" t="s">
        <v>103</v>
      </c>
      <c r="O682" s="11" t="s">
        <v>103</v>
      </c>
      <c r="P682" s="4"/>
    </row>
    <row r="683" customFormat="false" ht="15" hidden="false" customHeight="false" outlineLevel="0" collapsed="false">
      <c r="A683" s="4" t="s">
        <v>949</v>
      </c>
      <c r="B683" s="4" t="n">
        <v>16</v>
      </c>
      <c r="C683" s="4" t="s">
        <v>923</v>
      </c>
      <c r="D683" s="4" t="s">
        <v>38</v>
      </c>
      <c r="E683" s="4" t="s">
        <v>101</v>
      </c>
      <c r="F683" s="4" t="s">
        <v>948</v>
      </c>
      <c r="G683" s="4"/>
      <c r="H683" s="4"/>
      <c r="I683" s="4"/>
      <c r="J683" s="10" t="n">
        <v>0.348</v>
      </c>
      <c r="K683" s="10" t="n">
        <v>0.17</v>
      </c>
      <c r="L683" s="11" t="s">
        <v>103</v>
      </c>
      <c r="M683" s="11" t="s">
        <v>103</v>
      </c>
      <c r="N683" s="11" t="s">
        <v>103</v>
      </c>
      <c r="O683" s="11" t="s">
        <v>103</v>
      </c>
      <c r="P683" s="4"/>
    </row>
    <row r="684" customFormat="false" ht="15" hidden="false" customHeight="false" outlineLevel="0" collapsed="false">
      <c r="A684" s="4" t="s">
        <v>950</v>
      </c>
      <c r="B684" s="4" t="n">
        <v>16</v>
      </c>
      <c r="C684" s="4" t="s">
        <v>923</v>
      </c>
      <c r="D684" s="4" t="s">
        <v>38</v>
      </c>
      <c r="E684" s="4" t="s">
        <v>101</v>
      </c>
      <c r="F684" s="4" t="s">
        <v>948</v>
      </c>
      <c r="G684" s="4"/>
      <c r="H684" s="4"/>
      <c r="I684" s="4"/>
      <c r="J684" s="10" t="n">
        <v>0.348</v>
      </c>
      <c r="K684" s="10" t="n">
        <v>0.17</v>
      </c>
      <c r="L684" s="11" t="s">
        <v>103</v>
      </c>
      <c r="M684" s="11" t="s">
        <v>103</v>
      </c>
      <c r="N684" s="11" t="s">
        <v>103</v>
      </c>
      <c r="O684" s="11" t="s">
        <v>103</v>
      </c>
      <c r="P684" s="4"/>
    </row>
    <row r="685" customFormat="false" ht="15" hidden="false" customHeight="false" outlineLevel="0" collapsed="false">
      <c r="A685" s="4" t="s">
        <v>951</v>
      </c>
      <c r="B685" s="4" t="n">
        <v>16</v>
      </c>
      <c r="C685" s="4" t="s">
        <v>923</v>
      </c>
      <c r="D685" s="4" t="s">
        <v>38</v>
      </c>
      <c r="E685" s="4" t="s">
        <v>101</v>
      </c>
      <c r="F685" s="4" t="s">
        <v>948</v>
      </c>
      <c r="G685" s="4"/>
      <c r="H685" s="4"/>
      <c r="I685" s="4"/>
      <c r="J685" s="10" t="n">
        <v>0.348</v>
      </c>
      <c r="K685" s="10" t="n">
        <v>0.17</v>
      </c>
      <c r="L685" s="11" t="s">
        <v>103</v>
      </c>
      <c r="M685" s="11" t="s">
        <v>103</v>
      </c>
      <c r="N685" s="11" t="s">
        <v>103</v>
      </c>
      <c r="O685" s="11" t="s">
        <v>103</v>
      </c>
      <c r="P685" s="4"/>
    </row>
    <row r="686" customFormat="false" ht="15" hidden="false" customHeight="false" outlineLevel="0" collapsed="false">
      <c r="A686" s="4" t="s">
        <v>952</v>
      </c>
      <c r="B686" s="4" t="n">
        <v>16</v>
      </c>
      <c r="C686" s="4" t="s">
        <v>923</v>
      </c>
      <c r="D686" s="4" t="s">
        <v>38</v>
      </c>
      <c r="E686" s="4" t="s">
        <v>101</v>
      </c>
      <c r="F686" s="4" t="s">
        <v>948</v>
      </c>
      <c r="G686" s="4"/>
      <c r="H686" s="4"/>
      <c r="I686" s="4"/>
      <c r="J686" s="10" t="n">
        <v>0.348</v>
      </c>
      <c r="K686" s="10" t="n">
        <v>0.17</v>
      </c>
      <c r="L686" s="11" t="s">
        <v>103</v>
      </c>
      <c r="M686" s="11" t="s">
        <v>103</v>
      </c>
      <c r="N686" s="11" t="s">
        <v>103</v>
      </c>
      <c r="O686" s="11" t="s">
        <v>103</v>
      </c>
      <c r="P686" s="4"/>
    </row>
    <row r="687" customFormat="false" ht="15" hidden="false" customHeight="false" outlineLevel="0" collapsed="false">
      <c r="A687" s="4" t="s">
        <v>953</v>
      </c>
      <c r="B687" s="4" t="n">
        <v>16</v>
      </c>
      <c r="C687" s="4" t="s">
        <v>923</v>
      </c>
      <c r="D687" s="4" t="s">
        <v>38</v>
      </c>
      <c r="E687" s="4" t="s">
        <v>101</v>
      </c>
      <c r="F687" s="4" t="s">
        <v>948</v>
      </c>
      <c r="G687" s="4"/>
      <c r="H687" s="4"/>
      <c r="I687" s="4"/>
      <c r="J687" s="10" t="n">
        <v>0.348</v>
      </c>
      <c r="K687" s="10" t="n">
        <v>0.17</v>
      </c>
      <c r="L687" s="11" t="s">
        <v>103</v>
      </c>
      <c r="M687" s="11" t="s">
        <v>103</v>
      </c>
      <c r="N687" s="11" t="s">
        <v>103</v>
      </c>
      <c r="O687" s="11" t="s">
        <v>103</v>
      </c>
      <c r="P687" s="4"/>
    </row>
    <row r="688" customFormat="false" ht="15" hidden="false" customHeight="false" outlineLevel="0" collapsed="false">
      <c r="A688" s="4" t="s">
        <v>954</v>
      </c>
      <c r="B688" s="4" t="n">
        <v>16</v>
      </c>
      <c r="C688" s="4" t="s">
        <v>923</v>
      </c>
      <c r="D688" s="4" t="s">
        <v>38</v>
      </c>
      <c r="E688" s="4" t="s">
        <v>101</v>
      </c>
      <c r="F688" s="4" t="s">
        <v>948</v>
      </c>
      <c r="G688" s="4"/>
      <c r="H688" s="4"/>
      <c r="I688" s="4"/>
      <c r="J688" s="10" t="n">
        <v>0.348</v>
      </c>
      <c r="K688" s="10" t="n">
        <v>0.17</v>
      </c>
      <c r="L688" s="11" t="s">
        <v>103</v>
      </c>
      <c r="M688" s="11" t="s">
        <v>103</v>
      </c>
      <c r="N688" s="11" t="s">
        <v>103</v>
      </c>
      <c r="O688" s="11" t="s">
        <v>103</v>
      </c>
      <c r="P688" s="4"/>
    </row>
    <row r="689" customFormat="false" ht="15" hidden="false" customHeight="false" outlineLevel="0" collapsed="false">
      <c r="A689" s="4" t="s">
        <v>955</v>
      </c>
      <c r="B689" s="4" t="n">
        <v>16</v>
      </c>
      <c r="C689" s="4" t="s">
        <v>923</v>
      </c>
      <c r="D689" s="4" t="s">
        <v>38</v>
      </c>
      <c r="E689" s="4" t="s">
        <v>101</v>
      </c>
      <c r="F689" s="4" t="s">
        <v>948</v>
      </c>
      <c r="G689" s="4"/>
      <c r="H689" s="4"/>
      <c r="I689" s="4"/>
      <c r="J689" s="10" t="n">
        <v>0.348</v>
      </c>
      <c r="K689" s="10" t="n">
        <v>0.17</v>
      </c>
      <c r="L689" s="11" t="s">
        <v>103</v>
      </c>
      <c r="M689" s="11" t="s">
        <v>103</v>
      </c>
      <c r="N689" s="11" t="s">
        <v>103</v>
      </c>
      <c r="O689" s="11" t="s">
        <v>103</v>
      </c>
      <c r="P689" s="4"/>
    </row>
    <row r="690" customFormat="false" ht="15" hidden="false" customHeight="false" outlineLevel="0" collapsed="false">
      <c r="A690" s="4" t="s">
        <v>956</v>
      </c>
      <c r="B690" s="4" t="n">
        <v>16</v>
      </c>
      <c r="C690" s="4" t="s">
        <v>923</v>
      </c>
      <c r="D690" s="4" t="s">
        <v>38</v>
      </c>
      <c r="E690" s="4" t="s">
        <v>101</v>
      </c>
      <c r="F690" s="4" t="s">
        <v>948</v>
      </c>
      <c r="G690" s="4"/>
      <c r="H690" s="4"/>
      <c r="I690" s="4"/>
      <c r="J690" s="10" t="n">
        <v>0.348</v>
      </c>
      <c r="K690" s="10" t="n">
        <v>0.17</v>
      </c>
      <c r="L690" s="11" t="s">
        <v>103</v>
      </c>
      <c r="M690" s="11" t="s">
        <v>103</v>
      </c>
      <c r="N690" s="11" t="s">
        <v>103</v>
      </c>
      <c r="O690" s="11" t="s">
        <v>103</v>
      </c>
      <c r="P690" s="4"/>
    </row>
    <row r="691" customFormat="false" ht="15" hidden="false" customHeight="false" outlineLevel="0" collapsed="false">
      <c r="A691" s="4" t="s">
        <v>957</v>
      </c>
      <c r="B691" s="4" t="n">
        <v>16</v>
      </c>
      <c r="C691" s="4" t="s">
        <v>923</v>
      </c>
      <c r="D691" s="4" t="s">
        <v>38</v>
      </c>
      <c r="E691" s="4" t="s">
        <v>101</v>
      </c>
      <c r="F691" s="4" t="s">
        <v>948</v>
      </c>
      <c r="G691" s="4"/>
      <c r="H691" s="4"/>
      <c r="I691" s="4"/>
      <c r="J691" s="10" t="n">
        <v>0.348</v>
      </c>
      <c r="K691" s="10" t="n">
        <v>0.17</v>
      </c>
      <c r="L691" s="11" t="s">
        <v>103</v>
      </c>
      <c r="M691" s="11" t="s">
        <v>103</v>
      </c>
      <c r="N691" s="11" t="s">
        <v>103</v>
      </c>
      <c r="O691" s="11" t="s">
        <v>103</v>
      </c>
      <c r="P691" s="4"/>
    </row>
    <row r="692" customFormat="false" ht="15" hidden="false" customHeight="false" outlineLevel="0" collapsed="false">
      <c r="A692" s="4" t="s">
        <v>958</v>
      </c>
      <c r="B692" s="4" t="n">
        <v>16</v>
      </c>
      <c r="C692" s="4" t="s">
        <v>923</v>
      </c>
      <c r="D692" s="4" t="s">
        <v>38</v>
      </c>
      <c r="E692" s="4" t="s">
        <v>101</v>
      </c>
      <c r="F692" s="4" t="s">
        <v>948</v>
      </c>
      <c r="G692" s="4"/>
      <c r="H692" s="4"/>
      <c r="I692" s="4"/>
      <c r="J692" s="10" t="n">
        <v>0.348</v>
      </c>
      <c r="K692" s="10" t="n">
        <v>0.17</v>
      </c>
      <c r="L692" s="11" t="s">
        <v>103</v>
      </c>
      <c r="M692" s="11" t="s">
        <v>103</v>
      </c>
      <c r="N692" s="11" t="s">
        <v>103</v>
      </c>
      <c r="O692" s="11" t="s">
        <v>103</v>
      </c>
      <c r="P692" s="4"/>
    </row>
    <row r="693" customFormat="false" ht="15" hidden="false" customHeight="false" outlineLevel="0" collapsed="false">
      <c r="A693" s="4" t="s">
        <v>959</v>
      </c>
      <c r="B693" s="4" t="n">
        <v>16</v>
      </c>
      <c r="C693" s="4" t="s">
        <v>923</v>
      </c>
      <c r="D693" s="4" t="s">
        <v>38</v>
      </c>
      <c r="E693" s="4" t="s">
        <v>101</v>
      </c>
      <c r="F693" s="4" t="s">
        <v>948</v>
      </c>
      <c r="G693" s="4"/>
      <c r="H693" s="4"/>
      <c r="I693" s="4"/>
      <c r="J693" s="10" t="n">
        <v>0.348</v>
      </c>
      <c r="K693" s="10" t="n">
        <v>0.17</v>
      </c>
      <c r="L693" s="11" t="s">
        <v>103</v>
      </c>
      <c r="M693" s="11" t="s">
        <v>103</v>
      </c>
      <c r="N693" s="11" t="s">
        <v>103</v>
      </c>
      <c r="O693" s="11" t="s">
        <v>103</v>
      </c>
      <c r="P693" s="4"/>
    </row>
    <row r="694" customFormat="false" ht="15" hidden="false" customHeight="false" outlineLevel="0" collapsed="false">
      <c r="A694" s="4" t="s">
        <v>960</v>
      </c>
      <c r="B694" s="4" t="n">
        <v>16</v>
      </c>
      <c r="C694" s="4" t="s">
        <v>923</v>
      </c>
      <c r="D694" s="4" t="s">
        <v>38</v>
      </c>
      <c r="E694" s="4" t="s">
        <v>101</v>
      </c>
      <c r="F694" s="4" t="s">
        <v>948</v>
      </c>
      <c r="G694" s="4"/>
      <c r="H694" s="4"/>
      <c r="I694" s="4"/>
      <c r="J694" s="10" t="n">
        <v>0.348</v>
      </c>
      <c r="K694" s="10" t="n">
        <v>0.17</v>
      </c>
      <c r="L694" s="11" t="s">
        <v>103</v>
      </c>
      <c r="M694" s="11" t="s">
        <v>103</v>
      </c>
      <c r="N694" s="11" t="s">
        <v>103</v>
      </c>
      <c r="O694" s="11" t="s">
        <v>103</v>
      </c>
      <c r="P694" s="4"/>
    </row>
    <row r="695" customFormat="false" ht="15" hidden="false" customHeight="false" outlineLevel="0" collapsed="false">
      <c r="A695" s="4" t="s">
        <v>961</v>
      </c>
      <c r="B695" s="4" t="n">
        <v>16</v>
      </c>
      <c r="C695" s="4" t="s">
        <v>923</v>
      </c>
      <c r="D695" s="4" t="s">
        <v>38</v>
      </c>
      <c r="E695" s="4" t="s">
        <v>101</v>
      </c>
      <c r="F695" s="4" t="s">
        <v>948</v>
      </c>
      <c r="G695" s="4"/>
      <c r="H695" s="4"/>
      <c r="I695" s="4"/>
      <c r="J695" s="10" t="n">
        <v>0.348</v>
      </c>
      <c r="K695" s="10" t="n">
        <v>0.17</v>
      </c>
      <c r="L695" s="11" t="s">
        <v>103</v>
      </c>
      <c r="M695" s="11" t="s">
        <v>103</v>
      </c>
      <c r="N695" s="11" t="s">
        <v>103</v>
      </c>
      <c r="O695" s="11" t="s">
        <v>103</v>
      </c>
      <c r="P695" s="4"/>
    </row>
    <row r="696" customFormat="false" ht="15" hidden="false" customHeight="false" outlineLevel="0" collapsed="false">
      <c r="A696" s="4" t="s">
        <v>962</v>
      </c>
      <c r="B696" s="4" t="n">
        <v>16</v>
      </c>
      <c r="C696" s="4" t="s">
        <v>923</v>
      </c>
      <c r="D696" s="4" t="s">
        <v>38</v>
      </c>
      <c r="E696" s="4" t="s">
        <v>101</v>
      </c>
      <c r="F696" s="4" t="s">
        <v>963</v>
      </c>
      <c r="G696" s="4"/>
      <c r="H696" s="4"/>
      <c r="I696" s="4"/>
      <c r="J696" s="10" t="n">
        <v>0.348</v>
      </c>
      <c r="K696" s="10" t="n">
        <v>0.17</v>
      </c>
      <c r="L696" s="11" t="s">
        <v>103</v>
      </c>
      <c r="M696" s="11" t="s">
        <v>103</v>
      </c>
      <c r="N696" s="11" t="s">
        <v>103</v>
      </c>
      <c r="O696" s="11" t="s">
        <v>103</v>
      </c>
      <c r="P696" s="4"/>
    </row>
    <row r="697" customFormat="false" ht="15" hidden="false" customHeight="false" outlineLevel="0" collapsed="false">
      <c r="A697" s="4" t="s">
        <v>964</v>
      </c>
      <c r="B697" s="4" t="n">
        <v>16</v>
      </c>
      <c r="C697" s="4" t="s">
        <v>923</v>
      </c>
      <c r="D697" s="4" t="s">
        <v>38</v>
      </c>
      <c r="E697" s="4" t="s">
        <v>101</v>
      </c>
      <c r="F697" s="4" t="s">
        <v>963</v>
      </c>
      <c r="G697" s="4"/>
      <c r="H697" s="4"/>
      <c r="I697" s="4"/>
      <c r="J697" s="10" t="n">
        <v>0.348</v>
      </c>
      <c r="K697" s="10" t="n">
        <v>0.17</v>
      </c>
      <c r="L697" s="11" t="s">
        <v>103</v>
      </c>
      <c r="M697" s="11" t="s">
        <v>103</v>
      </c>
      <c r="N697" s="11" t="s">
        <v>103</v>
      </c>
      <c r="O697" s="11" t="s">
        <v>103</v>
      </c>
      <c r="P697" s="4"/>
    </row>
    <row r="698" customFormat="false" ht="15" hidden="false" customHeight="false" outlineLevel="0" collapsed="false">
      <c r="A698" s="4" t="s">
        <v>965</v>
      </c>
      <c r="B698" s="4" t="n">
        <v>16</v>
      </c>
      <c r="C698" s="4" t="s">
        <v>923</v>
      </c>
      <c r="D698" s="4" t="s">
        <v>38</v>
      </c>
      <c r="E698" s="4" t="s">
        <v>101</v>
      </c>
      <c r="F698" s="4" t="s">
        <v>963</v>
      </c>
      <c r="G698" s="4"/>
      <c r="H698" s="4"/>
      <c r="I698" s="4"/>
      <c r="J698" s="10" t="n">
        <v>0.348</v>
      </c>
      <c r="K698" s="10" t="n">
        <v>0.17</v>
      </c>
      <c r="L698" s="11" t="s">
        <v>103</v>
      </c>
      <c r="M698" s="11" t="s">
        <v>103</v>
      </c>
      <c r="N698" s="11" t="s">
        <v>103</v>
      </c>
      <c r="O698" s="11" t="s">
        <v>103</v>
      </c>
      <c r="P698" s="4"/>
    </row>
    <row r="699" customFormat="false" ht="15" hidden="false" customHeight="false" outlineLevel="0" collapsed="false">
      <c r="A699" s="4" t="s">
        <v>966</v>
      </c>
      <c r="B699" s="4" t="n">
        <v>16</v>
      </c>
      <c r="C699" s="4" t="s">
        <v>923</v>
      </c>
      <c r="D699" s="4" t="s">
        <v>38</v>
      </c>
      <c r="E699" s="4" t="s">
        <v>101</v>
      </c>
      <c r="F699" s="4" t="s">
        <v>963</v>
      </c>
      <c r="G699" s="4"/>
      <c r="H699" s="4"/>
      <c r="I699" s="4"/>
      <c r="J699" s="10" t="n">
        <v>0.348</v>
      </c>
      <c r="K699" s="10" t="n">
        <v>0.17</v>
      </c>
      <c r="L699" s="11" t="s">
        <v>103</v>
      </c>
      <c r="M699" s="11" t="s">
        <v>103</v>
      </c>
      <c r="N699" s="11" t="s">
        <v>103</v>
      </c>
      <c r="O699" s="11" t="s">
        <v>103</v>
      </c>
      <c r="P699" s="4"/>
    </row>
    <row r="700" customFormat="false" ht="15" hidden="false" customHeight="false" outlineLevel="0" collapsed="false">
      <c r="A700" s="4" t="s">
        <v>967</v>
      </c>
      <c r="B700" s="4" t="n">
        <v>16</v>
      </c>
      <c r="C700" s="4" t="s">
        <v>923</v>
      </c>
      <c r="D700" s="4" t="s">
        <v>38</v>
      </c>
      <c r="E700" s="4" t="s">
        <v>101</v>
      </c>
      <c r="F700" s="4" t="s">
        <v>963</v>
      </c>
      <c r="G700" s="4"/>
      <c r="H700" s="4"/>
      <c r="I700" s="4"/>
      <c r="J700" s="10" t="n">
        <v>0.348</v>
      </c>
      <c r="K700" s="10" t="n">
        <v>0.17</v>
      </c>
      <c r="L700" s="11" t="s">
        <v>103</v>
      </c>
      <c r="M700" s="11" t="s">
        <v>103</v>
      </c>
      <c r="N700" s="11" t="s">
        <v>103</v>
      </c>
      <c r="O700" s="11" t="s">
        <v>103</v>
      </c>
      <c r="P700" s="4"/>
    </row>
    <row r="701" customFormat="false" ht="15" hidden="false" customHeight="false" outlineLevel="0" collapsed="false">
      <c r="A701" s="4" t="s">
        <v>968</v>
      </c>
      <c r="B701" s="4" t="n">
        <v>16</v>
      </c>
      <c r="C701" s="4" t="s">
        <v>923</v>
      </c>
      <c r="D701" s="4" t="s">
        <v>38</v>
      </c>
      <c r="E701" s="4" t="s">
        <v>101</v>
      </c>
      <c r="F701" s="4" t="s">
        <v>963</v>
      </c>
      <c r="G701" s="4"/>
      <c r="H701" s="4"/>
      <c r="I701" s="4"/>
      <c r="J701" s="10" t="n">
        <v>0.348</v>
      </c>
      <c r="K701" s="10" t="n">
        <v>0.17</v>
      </c>
      <c r="L701" s="11" t="s">
        <v>103</v>
      </c>
      <c r="M701" s="11" t="s">
        <v>103</v>
      </c>
      <c r="N701" s="11" t="s">
        <v>103</v>
      </c>
      <c r="O701" s="11" t="s">
        <v>103</v>
      </c>
      <c r="P701" s="4"/>
    </row>
    <row r="702" customFormat="false" ht="15" hidden="false" customHeight="false" outlineLevel="0" collapsed="false">
      <c r="A702" s="4" t="s">
        <v>969</v>
      </c>
      <c r="B702" s="4" t="n">
        <v>16</v>
      </c>
      <c r="C702" s="4" t="s">
        <v>923</v>
      </c>
      <c r="D702" s="4" t="s">
        <v>38</v>
      </c>
      <c r="E702" s="4" t="s">
        <v>101</v>
      </c>
      <c r="F702" s="4" t="s">
        <v>963</v>
      </c>
      <c r="G702" s="4"/>
      <c r="H702" s="4"/>
      <c r="I702" s="4"/>
      <c r="J702" s="10" t="n">
        <v>0.348</v>
      </c>
      <c r="K702" s="10" t="n">
        <v>0.17</v>
      </c>
      <c r="L702" s="11" t="s">
        <v>103</v>
      </c>
      <c r="M702" s="11" t="s">
        <v>103</v>
      </c>
      <c r="N702" s="11" t="s">
        <v>103</v>
      </c>
      <c r="O702" s="11" t="s">
        <v>103</v>
      </c>
      <c r="P702" s="4"/>
    </row>
    <row r="703" customFormat="false" ht="15" hidden="false" customHeight="false" outlineLevel="0" collapsed="false">
      <c r="A703" s="4" t="s">
        <v>970</v>
      </c>
      <c r="B703" s="4" t="n">
        <v>16</v>
      </c>
      <c r="C703" s="4" t="s">
        <v>923</v>
      </c>
      <c r="D703" s="4" t="s">
        <v>38</v>
      </c>
      <c r="E703" s="4" t="s">
        <v>101</v>
      </c>
      <c r="F703" s="4" t="s">
        <v>963</v>
      </c>
      <c r="G703" s="4"/>
      <c r="H703" s="4"/>
      <c r="I703" s="4"/>
      <c r="J703" s="10" t="n">
        <v>0.348</v>
      </c>
      <c r="K703" s="10" t="n">
        <v>0.17</v>
      </c>
      <c r="L703" s="11" t="s">
        <v>103</v>
      </c>
      <c r="M703" s="11" t="s">
        <v>103</v>
      </c>
      <c r="N703" s="11" t="s">
        <v>103</v>
      </c>
      <c r="O703" s="11" t="s">
        <v>103</v>
      </c>
      <c r="P703" s="4"/>
    </row>
    <row r="704" customFormat="false" ht="15" hidden="false" customHeight="false" outlineLevel="0" collapsed="false">
      <c r="A704" s="4" t="s">
        <v>971</v>
      </c>
      <c r="B704" s="4" t="n">
        <v>16</v>
      </c>
      <c r="C704" s="4" t="s">
        <v>923</v>
      </c>
      <c r="D704" s="4" t="s">
        <v>38</v>
      </c>
      <c r="E704" s="4" t="s">
        <v>101</v>
      </c>
      <c r="F704" s="4" t="s">
        <v>963</v>
      </c>
      <c r="G704" s="4"/>
      <c r="H704" s="4"/>
      <c r="I704" s="4"/>
      <c r="J704" s="10" t="n">
        <v>0.348</v>
      </c>
      <c r="K704" s="10" t="n">
        <v>0.17</v>
      </c>
      <c r="L704" s="11" t="s">
        <v>103</v>
      </c>
      <c r="M704" s="11" t="s">
        <v>103</v>
      </c>
      <c r="N704" s="11" t="s">
        <v>103</v>
      </c>
      <c r="O704" s="11" t="s">
        <v>103</v>
      </c>
      <c r="P704" s="4"/>
    </row>
    <row r="705" customFormat="false" ht="15" hidden="false" customHeight="false" outlineLevel="0" collapsed="false">
      <c r="A705" s="4" t="s">
        <v>972</v>
      </c>
      <c r="B705" s="4" t="n">
        <v>16</v>
      </c>
      <c r="C705" s="4" t="s">
        <v>923</v>
      </c>
      <c r="D705" s="4" t="s">
        <v>38</v>
      </c>
      <c r="E705" s="4" t="s">
        <v>101</v>
      </c>
      <c r="F705" s="4" t="s">
        <v>963</v>
      </c>
      <c r="G705" s="4"/>
      <c r="H705" s="4"/>
      <c r="I705" s="4"/>
      <c r="J705" s="10" t="n">
        <v>0.348</v>
      </c>
      <c r="K705" s="10" t="n">
        <v>0.17</v>
      </c>
      <c r="L705" s="11" t="s">
        <v>103</v>
      </c>
      <c r="M705" s="11" t="s">
        <v>103</v>
      </c>
      <c r="N705" s="11" t="s">
        <v>103</v>
      </c>
      <c r="O705" s="11" t="s">
        <v>103</v>
      </c>
      <c r="P705" s="4"/>
    </row>
    <row r="706" customFormat="false" ht="15" hidden="false" customHeight="false" outlineLevel="0" collapsed="false">
      <c r="A706" s="4" t="s">
        <v>973</v>
      </c>
      <c r="B706" s="4" t="n">
        <v>16</v>
      </c>
      <c r="C706" s="4" t="s">
        <v>923</v>
      </c>
      <c r="D706" s="4" t="s">
        <v>38</v>
      </c>
      <c r="E706" s="4" t="s">
        <v>101</v>
      </c>
      <c r="F706" s="4" t="s">
        <v>963</v>
      </c>
      <c r="G706" s="4"/>
      <c r="H706" s="4"/>
      <c r="I706" s="4"/>
      <c r="J706" s="10" t="n">
        <v>0.348</v>
      </c>
      <c r="K706" s="10" t="n">
        <v>0.17</v>
      </c>
      <c r="L706" s="11" t="s">
        <v>103</v>
      </c>
      <c r="M706" s="11" t="s">
        <v>103</v>
      </c>
      <c r="N706" s="11" t="s">
        <v>103</v>
      </c>
      <c r="O706" s="11" t="s">
        <v>103</v>
      </c>
      <c r="P706" s="4"/>
    </row>
    <row r="707" customFormat="false" ht="15" hidden="false" customHeight="false" outlineLevel="0" collapsed="false">
      <c r="A707" s="4" t="s">
        <v>974</v>
      </c>
      <c r="B707" s="4" t="n">
        <v>16</v>
      </c>
      <c r="C707" s="4" t="s">
        <v>923</v>
      </c>
      <c r="D707" s="4" t="s">
        <v>38</v>
      </c>
      <c r="E707" s="4" t="s">
        <v>101</v>
      </c>
      <c r="F707" s="4" t="s">
        <v>963</v>
      </c>
      <c r="G707" s="4"/>
      <c r="H707" s="4"/>
      <c r="I707" s="4"/>
      <c r="J707" s="10" t="n">
        <v>0.348</v>
      </c>
      <c r="K707" s="10" t="n">
        <v>0.17</v>
      </c>
      <c r="L707" s="11" t="s">
        <v>103</v>
      </c>
      <c r="M707" s="11" t="s">
        <v>103</v>
      </c>
      <c r="N707" s="11" t="s">
        <v>103</v>
      </c>
      <c r="O707" s="11" t="s">
        <v>103</v>
      </c>
      <c r="P707" s="4"/>
    </row>
    <row r="708" customFormat="false" ht="15" hidden="false" customHeight="false" outlineLevel="0" collapsed="false">
      <c r="A708" s="4" t="s">
        <v>975</v>
      </c>
      <c r="B708" s="4" t="n">
        <v>16</v>
      </c>
      <c r="C708" s="4" t="s">
        <v>923</v>
      </c>
      <c r="D708" s="4" t="s">
        <v>38</v>
      </c>
      <c r="E708" s="4" t="s">
        <v>101</v>
      </c>
      <c r="F708" s="4" t="s">
        <v>963</v>
      </c>
      <c r="G708" s="4"/>
      <c r="H708" s="4"/>
      <c r="I708" s="4"/>
      <c r="J708" s="10" t="n">
        <v>0.348</v>
      </c>
      <c r="K708" s="10" t="n">
        <v>0.17</v>
      </c>
      <c r="L708" s="11" t="s">
        <v>103</v>
      </c>
      <c r="M708" s="11" t="s">
        <v>103</v>
      </c>
      <c r="N708" s="11" t="s">
        <v>103</v>
      </c>
      <c r="O708" s="11" t="s">
        <v>103</v>
      </c>
      <c r="P708" s="4"/>
    </row>
    <row r="709" customFormat="false" ht="15" hidden="false" customHeight="false" outlineLevel="0" collapsed="false">
      <c r="A709" s="4" t="s">
        <v>976</v>
      </c>
      <c r="B709" s="4" t="n">
        <v>16</v>
      </c>
      <c r="C709" s="4" t="s">
        <v>923</v>
      </c>
      <c r="D709" s="4" t="s">
        <v>38</v>
      </c>
      <c r="E709" s="4" t="s">
        <v>101</v>
      </c>
      <c r="F709" s="4" t="s">
        <v>977</v>
      </c>
      <c r="G709" s="4"/>
      <c r="H709" s="4"/>
      <c r="I709" s="4"/>
      <c r="J709" s="10" t="n">
        <v>0.348</v>
      </c>
      <c r="K709" s="10" t="n">
        <v>0.17</v>
      </c>
      <c r="L709" s="11" t="s">
        <v>103</v>
      </c>
      <c r="M709" s="11" t="s">
        <v>103</v>
      </c>
      <c r="N709" s="11" t="s">
        <v>103</v>
      </c>
      <c r="O709" s="11" t="s">
        <v>103</v>
      </c>
      <c r="P709" s="4"/>
    </row>
    <row r="710" customFormat="false" ht="15" hidden="false" customHeight="false" outlineLevel="0" collapsed="false">
      <c r="A710" s="4" t="s">
        <v>978</v>
      </c>
      <c r="B710" s="4" t="n">
        <v>16</v>
      </c>
      <c r="C710" s="4" t="s">
        <v>923</v>
      </c>
      <c r="D710" s="4" t="s">
        <v>38</v>
      </c>
      <c r="E710" s="4" t="s">
        <v>101</v>
      </c>
      <c r="F710" s="4" t="s">
        <v>977</v>
      </c>
      <c r="G710" s="4"/>
      <c r="H710" s="4"/>
      <c r="I710" s="4"/>
      <c r="J710" s="10" t="n">
        <v>0.348</v>
      </c>
      <c r="K710" s="10" t="n">
        <v>0.17</v>
      </c>
      <c r="L710" s="11" t="s">
        <v>103</v>
      </c>
      <c r="M710" s="11" t="s">
        <v>103</v>
      </c>
      <c r="N710" s="11" t="s">
        <v>103</v>
      </c>
      <c r="O710" s="11" t="s">
        <v>103</v>
      </c>
      <c r="P710" s="4"/>
    </row>
    <row r="711" customFormat="false" ht="15" hidden="false" customHeight="false" outlineLevel="0" collapsed="false">
      <c r="A711" s="4" t="s">
        <v>979</v>
      </c>
      <c r="B711" s="4" t="n">
        <v>16</v>
      </c>
      <c r="C711" s="4" t="s">
        <v>923</v>
      </c>
      <c r="D711" s="4" t="s">
        <v>38</v>
      </c>
      <c r="E711" s="4" t="s">
        <v>101</v>
      </c>
      <c r="F711" s="4" t="s">
        <v>977</v>
      </c>
      <c r="G711" s="4"/>
      <c r="H711" s="4"/>
      <c r="I711" s="4"/>
      <c r="J711" s="10" t="n">
        <v>0.348</v>
      </c>
      <c r="K711" s="10" t="n">
        <v>0.17</v>
      </c>
      <c r="L711" s="11" t="s">
        <v>103</v>
      </c>
      <c r="M711" s="11" t="s">
        <v>103</v>
      </c>
      <c r="N711" s="11" t="s">
        <v>103</v>
      </c>
      <c r="O711" s="11" t="s">
        <v>103</v>
      </c>
      <c r="P711" s="4"/>
    </row>
    <row r="712" customFormat="false" ht="15" hidden="false" customHeight="false" outlineLevel="0" collapsed="false">
      <c r="A712" s="4" t="s">
        <v>980</v>
      </c>
      <c r="B712" s="4" t="n">
        <v>16</v>
      </c>
      <c r="C712" s="4" t="s">
        <v>923</v>
      </c>
      <c r="D712" s="4" t="s">
        <v>38</v>
      </c>
      <c r="E712" s="4" t="s">
        <v>101</v>
      </c>
      <c r="F712" s="4" t="s">
        <v>977</v>
      </c>
      <c r="G712" s="4"/>
      <c r="H712" s="4"/>
      <c r="I712" s="4"/>
      <c r="J712" s="10" t="n">
        <v>0.348</v>
      </c>
      <c r="K712" s="10" t="n">
        <v>0.17</v>
      </c>
      <c r="L712" s="11" t="s">
        <v>103</v>
      </c>
      <c r="M712" s="11" t="s">
        <v>103</v>
      </c>
      <c r="N712" s="11" t="s">
        <v>103</v>
      </c>
      <c r="O712" s="11" t="s">
        <v>103</v>
      </c>
      <c r="P712" s="4"/>
    </row>
    <row r="713" customFormat="false" ht="15" hidden="false" customHeight="false" outlineLevel="0" collapsed="false">
      <c r="A713" s="4" t="s">
        <v>981</v>
      </c>
      <c r="B713" s="4" t="n">
        <v>16</v>
      </c>
      <c r="C713" s="4" t="s">
        <v>923</v>
      </c>
      <c r="D713" s="4" t="s">
        <v>38</v>
      </c>
      <c r="E713" s="4" t="s">
        <v>101</v>
      </c>
      <c r="F713" s="4" t="s">
        <v>977</v>
      </c>
      <c r="G713" s="4"/>
      <c r="H713" s="4"/>
      <c r="I713" s="4"/>
      <c r="J713" s="10" t="n">
        <v>0.348</v>
      </c>
      <c r="K713" s="10" t="n">
        <v>0.17</v>
      </c>
      <c r="L713" s="11" t="s">
        <v>103</v>
      </c>
      <c r="M713" s="11" t="s">
        <v>103</v>
      </c>
      <c r="N713" s="11" t="s">
        <v>103</v>
      </c>
      <c r="O713" s="11" t="s">
        <v>103</v>
      </c>
      <c r="P713" s="4"/>
    </row>
    <row r="714" customFormat="false" ht="15" hidden="false" customHeight="false" outlineLevel="0" collapsed="false">
      <c r="A714" s="4" t="s">
        <v>982</v>
      </c>
      <c r="B714" s="4" t="n">
        <v>16</v>
      </c>
      <c r="C714" s="4" t="s">
        <v>923</v>
      </c>
      <c r="D714" s="4" t="s">
        <v>38</v>
      </c>
      <c r="E714" s="4" t="s">
        <v>101</v>
      </c>
      <c r="F714" s="4" t="s">
        <v>977</v>
      </c>
      <c r="G714" s="4"/>
      <c r="H714" s="4"/>
      <c r="I714" s="4"/>
      <c r="J714" s="10" t="n">
        <v>0.348</v>
      </c>
      <c r="K714" s="10" t="n">
        <v>0.17</v>
      </c>
      <c r="L714" s="11" t="s">
        <v>103</v>
      </c>
      <c r="M714" s="11" t="s">
        <v>103</v>
      </c>
      <c r="N714" s="11" t="s">
        <v>103</v>
      </c>
      <c r="O714" s="11" t="s">
        <v>103</v>
      </c>
      <c r="P714" s="4"/>
    </row>
    <row r="715" customFormat="false" ht="15" hidden="false" customHeight="false" outlineLevel="0" collapsed="false">
      <c r="A715" s="4" t="s">
        <v>983</v>
      </c>
      <c r="B715" s="4" t="n">
        <v>16</v>
      </c>
      <c r="C715" s="4" t="s">
        <v>923</v>
      </c>
      <c r="D715" s="4" t="s">
        <v>38</v>
      </c>
      <c r="E715" s="4" t="s">
        <v>101</v>
      </c>
      <c r="F715" s="4" t="s">
        <v>977</v>
      </c>
      <c r="G715" s="4"/>
      <c r="H715" s="4"/>
      <c r="I715" s="4"/>
      <c r="J715" s="10" t="n">
        <v>0.348</v>
      </c>
      <c r="K715" s="10" t="n">
        <v>0.17</v>
      </c>
      <c r="L715" s="11" t="s">
        <v>103</v>
      </c>
      <c r="M715" s="11" t="s">
        <v>103</v>
      </c>
      <c r="N715" s="11" t="s">
        <v>103</v>
      </c>
      <c r="O715" s="11" t="s">
        <v>103</v>
      </c>
      <c r="P715" s="4"/>
    </row>
    <row r="716" customFormat="false" ht="15" hidden="false" customHeight="false" outlineLevel="0" collapsed="false">
      <c r="A716" s="4" t="s">
        <v>984</v>
      </c>
      <c r="B716" s="4" t="n">
        <v>16</v>
      </c>
      <c r="C716" s="4" t="s">
        <v>923</v>
      </c>
      <c r="D716" s="4" t="s">
        <v>38</v>
      </c>
      <c r="E716" s="4" t="s">
        <v>101</v>
      </c>
      <c r="F716" s="4" t="s">
        <v>977</v>
      </c>
      <c r="G716" s="4"/>
      <c r="H716" s="4"/>
      <c r="I716" s="4"/>
      <c r="J716" s="10" t="n">
        <v>0.348</v>
      </c>
      <c r="K716" s="10" t="n">
        <v>0.17</v>
      </c>
      <c r="L716" s="11" t="s">
        <v>103</v>
      </c>
      <c r="M716" s="11" t="s">
        <v>103</v>
      </c>
      <c r="N716" s="11" t="s">
        <v>103</v>
      </c>
      <c r="O716" s="11" t="s">
        <v>103</v>
      </c>
      <c r="P716" s="4"/>
    </row>
    <row r="717" customFormat="false" ht="15" hidden="false" customHeight="false" outlineLevel="0" collapsed="false">
      <c r="A717" s="4" t="s">
        <v>985</v>
      </c>
      <c r="B717" s="4" t="n">
        <v>16</v>
      </c>
      <c r="C717" s="4" t="s">
        <v>923</v>
      </c>
      <c r="D717" s="4" t="s">
        <v>38</v>
      </c>
      <c r="E717" s="4" t="s">
        <v>101</v>
      </c>
      <c r="F717" s="4" t="s">
        <v>977</v>
      </c>
      <c r="G717" s="4"/>
      <c r="H717" s="4"/>
      <c r="I717" s="4"/>
      <c r="J717" s="10" t="n">
        <v>0.348</v>
      </c>
      <c r="K717" s="10" t="n">
        <v>0.17</v>
      </c>
      <c r="L717" s="11" t="s">
        <v>103</v>
      </c>
      <c r="M717" s="11" t="s">
        <v>103</v>
      </c>
      <c r="N717" s="11" t="s">
        <v>103</v>
      </c>
      <c r="O717" s="11" t="s">
        <v>103</v>
      </c>
      <c r="P717" s="4"/>
    </row>
    <row r="718" customFormat="false" ht="15" hidden="false" customHeight="false" outlineLevel="0" collapsed="false">
      <c r="A718" s="4" t="s">
        <v>986</v>
      </c>
      <c r="B718" s="4" t="n">
        <v>16</v>
      </c>
      <c r="C718" s="4" t="s">
        <v>923</v>
      </c>
      <c r="D718" s="4" t="s">
        <v>38</v>
      </c>
      <c r="E718" s="4" t="s">
        <v>101</v>
      </c>
      <c r="F718" s="4" t="s">
        <v>977</v>
      </c>
      <c r="G718" s="4"/>
      <c r="H718" s="4"/>
      <c r="I718" s="4"/>
      <c r="J718" s="10" t="n">
        <v>0.348</v>
      </c>
      <c r="K718" s="10" t="n">
        <v>0.17</v>
      </c>
      <c r="L718" s="11" t="s">
        <v>103</v>
      </c>
      <c r="M718" s="11" t="s">
        <v>103</v>
      </c>
      <c r="N718" s="11" t="s">
        <v>103</v>
      </c>
      <c r="O718" s="11" t="s">
        <v>103</v>
      </c>
      <c r="P718" s="4"/>
    </row>
    <row r="719" customFormat="false" ht="15" hidden="false" customHeight="false" outlineLevel="0" collapsed="false">
      <c r="A719" s="4" t="s">
        <v>987</v>
      </c>
      <c r="B719" s="4" t="n">
        <v>16</v>
      </c>
      <c r="C719" s="4" t="s">
        <v>923</v>
      </c>
      <c r="D719" s="4" t="s">
        <v>38</v>
      </c>
      <c r="E719" s="4" t="s">
        <v>101</v>
      </c>
      <c r="F719" s="4" t="s">
        <v>977</v>
      </c>
      <c r="G719" s="4"/>
      <c r="H719" s="4"/>
      <c r="I719" s="4"/>
      <c r="J719" s="10" t="n">
        <v>0.348</v>
      </c>
      <c r="K719" s="10" t="n">
        <v>0.17</v>
      </c>
      <c r="L719" s="11" t="s">
        <v>103</v>
      </c>
      <c r="M719" s="11" t="s">
        <v>103</v>
      </c>
      <c r="N719" s="11" t="s">
        <v>103</v>
      </c>
      <c r="O719" s="11" t="s">
        <v>103</v>
      </c>
      <c r="P719" s="4"/>
    </row>
    <row r="720" customFormat="false" ht="15" hidden="false" customHeight="false" outlineLevel="0" collapsed="false">
      <c r="A720" s="4" t="s">
        <v>988</v>
      </c>
      <c r="B720" s="4" t="n">
        <v>16</v>
      </c>
      <c r="C720" s="4" t="s">
        <v>923</v>
      </c>
      <c r="D720" s="4" t="s">
        <v>38</v>
      </c>
      <c r="E720" s="4" t="s">
        <v>101</v>
      </c>
      <c r="F720" s="4" t="s">
        <v>977</v>
      </c>
      <c r="G720" s="4"/>
      <c r="H720" s="4"/>
      <c r="I720" s="4"/>
      <c r="J720" s="10" t="n">
        <v>0.348</v>
      </c>
      <c r="K720" s="10" t="n">
        <v>0.17</v>
      </c>
      <c r="L720" s="11" t="s">
        <v>103</v>
      </c>
      <c r="M720" s="11" t="s">
        <v>103</v>
      </c>
      <c r="N720" s="11" t="s">
        <v>103</v>
      </c>
      <c r="O720" s="11" t="s">
        <v>103</v>
      </c>
      <c r="P720" s="4"/>
    </row>
    <row r="721" customFormat="false" ht="15" hidden="false" customHeight="false" outlineLevel="0" collapsed="false">
      <c r="A721" s="4" t="s">
        <v>989</v>
      </c>
      <c r="B721" s="4" t="n">
        <v>16</v>
      </c>
      <c r="C721" s="4" t="s">
        <v>923</v>
      </c>
      <c r="D721" s="4" t="s">
        <v>38</v>
      </c>
      <c r="E721" s="4" t="s">
        <v>101</v>
      </c>
      <c r="F721" s="4" t="s">
        <v>977</v>
      </c>
      <c r="G721" s="4"/>
      <c r="H721" s="4"/>
      <c r="I721" s="4"/>
      <c r="J721" s="10" t="n">
        <v>0.348</v>
      </c>
      <c r="K721" s="10" t="n">
        <v>0.17</v>
      </c>
      <c r="L721" s="11" t="s">
        <v>103</v>
      </c>
      <c r="M721" s="11" t="s">
        <v>103</v>
      </c>
      <c r="N721" s="11" t="s">
        <v>103</v>
      </c>
      <c r="O721" s="11" t="s">
        <v>103</v>
      </c>
      <c r="P721" s="4"/>
    </row>
    <row r="722" customFormat="false" ht="15" hidden="false" customHeight="false" outlineLevel="0" collapsed="false">
      <c r="A722" s="4" t="s">
        <v>990</v>
      </c>
      <c r="B722" s="4" t="n">
        <v>16</v>
      </c>
      <c r="C722" s="4" t="s">
        <v>923</v>
      </c>
      <c r="D722" s="4" t="s">
        <v>38</v>
      </c>
      <c r="E722" s="4" t="s">
        <v>101</v>
      </c>
      <c r="F722" s="4" t="s">
        <v>977</v>
      </c>
      <c r="G722" s="4"/>
      <c r="H722" s="4"/>
      <c r="I722" s="4"/>
      <c r="J722" s="10" t="n">
        <v>0.348</v>
      </c>
      <c r="K722" s="10" t="n">
        <v>0.17</v>
      </c>
      <c r="L722" s="11" t="s">
        <v>103</v>
      </c>
      <c r="M722" s="11" t="s">
        <v>103</v>
      </c>
      <c r="N722" s="11" t="s">
        <v>103</v>
      </c>
      <c r="O722" s="11" t="s">
        <v>103</v>
      </c>
      <c r="P722" s="4"/>
    </row>
    <row r="723" customFormat="false" ht="15" hidden="false" customHeight="false" outlineLevel="0" collapsed="false">
      <c r="A723" s="4" t="s">
        <v>991</v>
      </c>
      <c r="B723" s="4" t="n">
        <v>16</v>
      </c>
      <c r="C723" s="4" t="s">
        <v>923</v>
      </c>
      <c r="D723" s="4" t="s">
        <v>38</v>
      </c>
      <c r="E723" s="4" t="s">
        <v>101</v>
      </c>
      <c r="F723" s="4" t="s">
        <v>992</v>
      </c>
      <c r="G723" s="4"/>
      <c r="H723" s="4"/>
      <c r="I723" s="4"/>
      <c r="J723" s="10" t="n">
        <v>0.348</v>
      </c>
      <c r="K723" s="10" t="n">
        <v>0.17</v>
      </c>
      <c r="L723" s="11" t="s">
        <v>103</v>
      </c>
      <c r="M723" s="11" t="s">
        <v>103</v>
      </c>
      <c r="N723" s="11" t="s">
        <v>103</v>
      </c>
      <c r="O723" s="11" t="s">
        <v>103</v>
      </c>
      <c r="P723" s="4"/>
    </row>
    <row r="724" customFormat="false" ht="15" hidden="false" customHeight="false" outlineLevel="0" collapsed="false">
      <c r="A724" s="4" t="s">
        <v>993</v>
      </c>
      <c r="B724" s="4" t="n">
        <v>16</v>
      </c>
      <c r="C724" s="4" t="s">
        <v>923</v>
      </c>
      <c r="D724" s="4" t="s">
        <v>38</v>
      </c>
      <c r="E724" s="4" t="s">
        <v>101</v>
      </c>
      <c r="F724" s="4" t="s">
        <v>992</v>
      </c>
      <c r="G724" s="4"/>
      <c r="H724" s="4"/>
      <c r="I724" s="4"/>
      <c r="J724" s="10" t="n">
        <v>0.348</v>
      </c>
      <c r="K724" s="10" t="n">
        <v>0.17</v>
      </c>
      <c r="L724" s="11" t="s">
        <v>103</v>
      </c>
      <c r="M724" s="11" t="s">
        <v>103</v>
      </c>
      <c r="N724" s="11" t="s">
        <v>103</v>
      </c>
      <c r="O724" s="11" t="s">
        <v>103</v>
      </c>
      <c r="P724" s="4"/>
    </row>
    <row r="725" customFormat="false" ht="15" hidden="false" customHeight="false" outlineLevel="0" collapsed="false">
      <c r="A725" s="4" t="s">
        <v>994</v>
      </c>
      <c r="B725" s="4" t="n">
        <v>16</v>
      </c>
      <c r="C725" s="4" t="s">
        <v>923</v>
      </c>
      <c r="D725" s="4" t="s">
        <v>38</v>
      </c>
      <c r="E725" s="4" t="s">
        <v>101</v>
      </c>
      <c r="F725" s="4" t="s">
        <v>992</v>
      </c>
      <c r="G725" s="4"/>
      <c r="H725" s="4"/>
      <c r="I725" s="4"/>
      <c r="J725" s="10" t="n">
        <v>0.348</v>
      </c>
      <c r="K725" s="10" t="n">
        <v>0.17</v>
      </c>
      <c r="L725" s="11" t="s">
        <v>103</v>
      </c>
      <c r="M725" s="11" t="s">
        <v>103</v>
      </c>
      <c r="N725" s="11" t="s">
        <v>103</v>
      </c>
      <c r="O725" s="11" t="s">
        <v>103</v>
      </c>
      <c r="P725" s="4"/>
    </row>
    <row r="726" customFormat="false" ht="15" hidden="false" customHeight="false" outlineLevel="0" collapsed="false">
      <c r="A726" s="4" t="s">
        <v>995</v>
      </c>
      <c r="B726" s="4" t="n">
        <v>16</v>
      </c>
      <c r="C726" s="4" t="s">
        <v>923</v>
      </c>
      <c r="D726" s="4" t="s">
        <v>38</v>
      </c>
      <c r="E726" s="4" t="s">
        <v>101</v>
      </c>
      <c r="F726" s="4" t="s">
        <v>992</v>
      </c>
      <c r="G726" s="4"/>
      <c r="H726" s="4"/>
      <c r="I726" s="4"/>
      <c r="J726" s="10" t="n">
        <v>0.348</v>
      </c>
      <c r="K726" s="10" t="n">
        <v>0.17</v>
      </c>
      <c r="L726" s="11" t="s">
        <v>103</v>
      </c>
      <c r="M726" s="11" t="s">
        <v>103</v>
      </c>
      <c r="N726" s="11" t="s">
        <v>103</v>
      </c>
      <c r="O726" s="11" t="s">
        <v>103</v>
      </c>
      <c r="P726" s="4"/>
    </row>
    <row r="727" customFormat="false" ht="15" hidden="false" customHeight="false" outlineLevel="0" collapsed="false">
      <c r="A727" s="4" t="s">
        <v>996</v>
      </c>
      <c r="B727" s="4" t="n">
        <v>16</v>
      </c>
      <c r="C727" s="4" t="s">
        <v>923</v>
      </c>
      <c r="D727" s="4" t="s">
        <v>38</v>
      </c>
      <c r="E727" s="4" t="s">
        <v>101</v>
      </c>
      <c r="F727" s="4" t="s">
        <v>992</v>
      </c>
      <c r="G727" s="4"/>
      <c r="H727" s="4"/>
      <c r="I727" s="4"/>
      <c r="J727" s="10" t="n">
        <v>0.348</v>
      </c>
      <c r="K727" s="10" t="n">
        <v>0.17</v>
      </c>
      <c r="L727" s="11" t="s">
        <v>103</v>
      </c>
      <c r="M727" s="11" t="s">
        <v>103</v>
      </c>
      <c r="N727" s="11" t="s">
        <v>103</v>
      </c>
      <c r="O727" s="11" t="s">
        <v>103</v>
      </c>
      <c r="P727" s="4"/>
    </row>
    <row r="728" customFormat="false" ht="15" hidden="false" customHeight="false" outlineLevel="0" collapsed="false">
      <c r="A728" s="4" t="s">
        <v>997</v>
      </c>
      <c r="B728" s="4" t="n">
        <v>16</v>
      </c>
      <c r="C728" s="4" t="s">
        <v>923</v>
      </c>
      <c r="D728" s="4" t="s">
        <v>38</v>
      </c>
      <c r="E728" s="4" t="s">
        <v>101</v>
      </c>
      <c r="F728" s="4" t="s">
        <v>992</v>
      </c>
      <c r="G728" s="4"/>
      <c r="H728" s="4"/>
      <c r="I728" s="4"/>
      <c r="J728" s="10" t="n">
        <v>0.348</v>
      </c>
      <c r="K728" s="10" t="n">
        <v>0.17</v>
      </c>
      <c r="L728" s="11" t="s">
        <v>103</v>
      </c>
      <c r="M728" s="11" t="s">
        <v>103</v>
      </c>
      <c r="N728" s="11" t="s">
        <v>103</v>
      </c>
      <c r="O728" s="11" t="s">
        <v>103</v>
      </c>
      <c r="P728" s="4"/>
    </row>
    <row r="729" customFormat="false" ht="15" hidden="false" customHeight="false" outlineLevel="0" collapsed="false">
      <c r="A729" s="4" t="s">
        <v>998</v>
      </c>
      <c r="B729" s="4" t="n">
        <v>16</v>
      </c>
      <c r="C729" s="4" t="s">
        <v>923</v>
      </c>
      <c r="D729" s="4" t="s">
        <v>38</v>
      </c>
      <c r="E729" s="4" t="s">
        <v>101</v>
      </c>
      <c r="F729" s="4" t="s">
        <v>992</v>
      </c>
      <c r="G729" s="4"/>
      <c r="H729" s="4"/>
      <c r="I729" s="4"/>
      <c r="J729" s="10" t="n">
        <v>0.348</v>
      </c>
      <c r="K729" s="10" t="n">
        <v>0.17</v>
      </c>
      <c r="L729" s="11" t="s">
        <v>103</v>
      </c>
      <c r="M729" s="11" t="s">
        <v>103</v>
      </c>
      <c r="N729" s="11" t="s">
        <v>103</v>
      </c>
      <c r="O729" s="11" t="s">
        <v>103</v>
      </c>
      <c r="P729" s="4"/>
    </row>
    <row r="730" customFormat="false" ht="15" hidden="false" customHeight="false" outlineLevel="0" collapsed="false">
      <c r="A730" s="4" t="s">
        <v>999</v>
      </c>
      <c r="B730" s="4" t="n">
        <v>16</v>
      </c>
      <c r="C730" s="4" t="s">
        <v>923</v>
      </c>
      <c r="D730" s="4" t="s">
        <v>38</v>
      </c>
      <c r="E730" s="4" t="s">
        <v>101</v>
      </c>
      <c r="F730" s="4" t="s">
        <v>992</v>
      </c>
      <c r="G730" s="4"/>
      <c r="H730" s="4"/>
      <c r="I730" s="4"/>
      <c r="J730" s="10" t="n">
        <v>0.348</v>
      </c>
      <c r="K730" s="10" t="n">
        <v>0.17</v>
      </c>
      <c r="L730" s="11" t="s">
        <v>103</v>
      </c>
      <c r="M730" s="11" t="s">
        <v>103</v>
      </c>
      <c r="N730" s="11" t="s">
        <v>103</v>
      </c>
      <c r="O730" s="11" t="s">
        <v>103</v>
      </c>
      <c r="P730" s="4"/>
    </row>
    <row r="731" customFormat="false" ht="15" hidden="false" customHeight="false" outlineLevel="0" collapsed="false">
      <c r="A731" s="4" t="s">
        <v>1000</v>
      </c>
      <c r="B731" s="4" t="n">
        <v>16</v>
      </c>
      <c r="C731" s="4" t="s">
        <v>923</v>
      </c>
      <c r="D731" s="4" t="s">
        <v>38</v>
      </c>
      <c r="E731" s="4" t="s">
        <v>101</v>
      </c>
      <c r="F731" s="4" t="s">
        <v>992</v>
      </c>
      <c r="G731" s="4"/>
      <c r="H731" s="4"/>
      <c r="I731" s="4"/>
      <c r="J731" s="10" t="n">
        <v>0.348</v>
      </c>
      <c r="K731" s="10" t="n">
        <v>0.17</v>
      </c>
      <c r="L731" s="11" t="s">
        <v>103</v>
      </c>
      <c r="M731" s="11" t="s">
        <v>103</v>
      </c>
      <c r="N731" s="11" t="s">
        <v>103</v>
      </c>
      <c r="O731" s="11" t="s">
        <v>103</v>
      </c>
      <c r="P731" s="4"/>
    </row>
    <row r="732" customFormat="false" ht="15" hidden="false" customHeight="false" outlineLevel="0" collapsed="false">
      <c r="A732" s="4" t="s">
        <v>1001</v>
      </c>
      <c r="B732" s="4" t="n">
        <v>16</v>
      </c>
      <c r="C732" s="4" t="s">
        <v>923</v>
      </c>
      <c r="D732" s="4" t="s">
        <v>38</v>
      </c>
      <c r="E732" s="4" t="s">
        <v>101</v>
      </c>
      <c r="F732" s="4" t="s">
        <v>992</v>
      </c>
      <c r="G732" s="4"/>
      <c r="H732" s="4"/>
      <c r="I732" s="4"/>
      <c r="J732" s="10" t="n">
        <v>0.348</v>
      </c>
      <c r="K732" s="10" t="n">
        <v>0.17</v>
      </c>
      <c r="L732" s="11" t="s">
        <v>103</v>
      </c>
      <c r="M732" s="11" t="s">
        <v>103</v>
      </c>
      <c r="N732" s="11" t="s">
        <v>103</v>
      </c>
      <c r="O732" s="11" t="s">
        <v>103</v>
      </c>
      <c r="P732" s="4"/>
    </row>
    <row r="733" customFormat="false" ht="15" hidden="false" customHeight="false" outlineLevel="0" collapsed="false">
      <c r="A733" s="4" t="s">
        <v>1002</v>
      </c>
      <c r="B733" s="4" t="n">
        <v>16</v>
      </c>
      <c r="C733" s="4" t="s">
        <v>923</v>
      </c>
      <c r="D733" s="4" t="s">
        <v>38</v>
      </c>
      <c r="E733" s="4" t="s">
        <v>101</v>
      </c>
      <c r="F733" s="4" t="s">
        <v>992</v>
      </c>
      <c r="G733" s="4"/>
      <c r="H733" s="4"/>
      <c r="I733" s="4"/>
      <c r="J733" s="10" t="n">
        <v>0.348</v>
      </c>
      <c r="K733" s="10" t="n">
        <v>0.17</v>
      </c>
      <c r="L733" s="11" t="s">
        <v>103</v>
      </c>
      <c r="M733" s="11" t="s">
        <v>103</v>
      </c>
      <c r="N733" s="11" t="s">
        <v>103</v>
      </c>
      <c r="O733" s="11" t="s">
        <v>103</v>
      </c>
      <c r="P733" s="4"/>
    </row>
    <row r="734" customFormat="false" ht="15" hidden="false" customHeight="false" outlineLevel="0" collapsed="false">
      <c r="A734" s="4" t="s">
        <v>1003</v>
      </c>
      <c r="B734" s="4" t="n">
        <v>16</v>
      </c>
      <c r="C734" s="4" t="s">
        <v>923</v>
      </c>
      <c r="D734" s="4" t="s">
        <v>38</v>
      </c>
      <c r="E734" s="4" t="s">
        <v>101</v>
      </c>
      <c r="F734" s="4" t="s">
        <v>992</v>
      </c>
      <c r="G734" s="4"/>
      <c r="H734" s="4"/>
      <c r="I734" s="4"/>
      <c r="J734" s="10" t="n">
        <v>0.348</v>
      </c>
      <c r="K734" s="10" t="n">
        <v>0.17</v>
      </c>
      <c r="L734" s="11" t="s">
        <v>103</v>
      </c>
      <c r="M734" s="11" t="s">
        <v>103</v>
      </c>
      <c r="N734" s="11" t="s">
        <v>103</v>
      </c>
      <c r="O734" s="11" t="s">
        <v>103</v>
      </c>
      <c r="P734" s="4"/>
    </row>
    <row r="735" customFormat="false" ht="15" hidden="false" customHeight="false" outlineLevel="0" collapsed="false">
      <c r="A735" s="4" t="s">
        <v>1004</v>
      </c>
      <c r="B735" s="4" t="n">
        <v>16</v>
      </c>
      <c r="C735" s="4" t="s">
        <v>923</v>
      </c>
      <c r="D735" s="4" t="s">
        <v>38</v>
      </c>
      <c r="E735" s="4" t="s">
        <v>101</v>
      </c>
      <c r="F735" s="4" t="s">
        <v>992</v>
      </c>
      <c r="G735" s="4"/>
      <c r="H735" s="4"/>
      <c r="I735" s="4"/>
      <c r="J735" s="10" t="n">
        <v>0.348</v>
      </c>
      <c r="K735" s="10" t="n">
        <v>0.17</v>
      </c>
      <c r="L735" s="11" t="s">
        <v>103</v>
      </c>
      <c r="M735" s="11" t="s">
        <v>103</v>
      </c>
      <c r="N735" s="11" t="s">
        <v>103</v>
      </c>
      <c r="O735" s="11" t="s">
        <v>103</v>
      </c>
      <c r="P735" s="4"/>
    </row>
    <row r="736" customFormat="false" ht="15" hidden="false" customHeight="false" outlineLevel="0" collapsed="false">
      <c r="A736" s="4" t="s">
        <v>1005</v>
      </c>
      <c r="B736" s="4" t="n">
        <v>16</v>
      </c>
      <c r="C736" s="4" t="s">
        <v>923</v>
      </c>
      <c r="D736" s="4" t="s">
        <v>38</v>
      </c>
      <c r="E736" s="4" t="s">
        <v>101</v>
      </c>
      <c r="F736" s="4" t="s">
        <v>992</v>
      </c>
      <c r="G736" s="4"/>
      <c r="H736" s="4"/>
      <c r="I736" s="4"/>
      <c r="J736" s="10" t="n">
        <v>0.348</v>
      </c>
      <c r="K736" s="10" t="n">
        <v>0.17</v>
      </c>
      <c r="L736" s="11" t="s">
        <v>103</v>
      </c>
      <c r="M736" s="11" t="s">
        <v>103</v>
      </c>
      <c r="N736" s="11" t="s">
        <v>103</v>
      </c>
      <c r="O736" s="11" t="s">
        <v>103</v>
      </c>
      <c r="P736" s="4"/>
    </row>
    <row r="737" customFormat="false" ht="15" hidden="false" customHeight="false" outlineLevel="0" collapsed="false">
      <c r="A737" s="4" t="s">
        <v>1006</v>
      </c>
      <c r="B737" s="4" t="n">
        <v>16</v>
      </c>
      <c r="C737" s="4" t="s">
        <v>923</v>
      </c>
      <c r="D737" s="4" t="s">
        <v>38</v>
      </c>
      <c r="E737" s="4" t="s">
        <v>101</v>
      </c>
      <c r="F737" s="4" t="s">
        <v>1007</v>
      </c>
      <c r="G737" s="4"/>
      <c r="H737" s="4"/>
      <c r="I737" s="4"/>
      <c r="J737" s="10" t="n">
        <v>0.348</v>
      </c>
      <c r="K737" s="10" t="n">
        <v>0.17</v>
      </c>
      <c r="L737" s="11" t="s">
        <v>103</v>
      </c>
      <c r="M737" s="11" t="s">
        <v>103</v>
      </c>
      <c r="N737" s="11" t="s">
        <v>103</v>
      </c>
      <c r="O737" s="11" t="s">
        <v>103</v>
      </c>
      <c r="P737" s="4"/>
    </row>
    <row r="738" customFormat="false" ht="15" hidden="false" customHeight="false" outlineLevel="0" collapsed="false">
      <c r="A738" s="4" t="s">
        <v>1008</v>
      </c>
      <c r="B738" s="4" t="n">
        <v>16</v>
      </c>
      <c r="C738" s="4" t="s">
        <v>923</v>
      </c>
      <c r="D738" s="4" t="s">
        <v>38</v>
      </c>
      <c r="E738" s="4" t="s">
        <v>101</v>
      </c>
      <c r="F738" s="4" t="s">
        <v>1007</v>
      </c>
      <c r="G738" s="4"/>
      <c r="H738" s="4"/>
      <c r="I738" s="4"/>
      <c r="J738" s="10" t="n">
        <v>0.348</v>
      </c>
      <c r="K738" s="10" t="n">
        <v>0.17</v>
      </c>
      <c r="L738" s="11" t="s">
        <v>103</v>
      </c>
      <c r="M738" s="11" t="s">
        <v>103</v>
      </c>
      <c r="N738" s="11" t="s">
        <v>103</v>
      </c>
      <c r="O738" s="11" t="s">
        <v>103</v>
      </c>
      <c r="P738" s="4"/>
    </row>
    <row r="739" customFormat="false" ht="15" hidden="false" customHeight="false" outlineLevel="0" collapsed="false">
      <c r="A739" s="4" t="s">
        <v>1009</v>
      </c>
      <c r="B739" s="4" t="n">
        <v>16</v>
      </c>
      <c r="C739" s="4" t="s">
        <v>923</v>
      </c>
      <c r="D739" s="4" t="s">
        <v>38</v>
      </c>
      <c r="E739" s="4" t="s">
        <v>101</v>
      </c>
      <c r="F739" s="4" t="s">
        <v>1007</v>
      </c>
      <c r="G739" s="4"/>
      <c r="H739" s="4"/>
      <c r="I739" s="4"/>
      <c r="J739" s="10" t="n">
        <v>0.348</v>
      </c>
      <c r="K739" s="10" t="n">
        <v>0.17</v>
      </c>
      <c r="L739" s="11" t="s">
        <v>103</v>
      </c>
      <c r="M739" s="11" t="s">
        <v>103</v>
      </c>
      <c r="N739" s="11" t="s">
        <v>103</v>
      </c>
      <c r="O739" s="11" t="s">
        <v>103</v>
      </c>
      <c r="P739" s="4"/>
    </row>
    <row r="740" customFormat="false" ht="15" hidden="false" customHeight="false" outlineLevel="0" collapsed="false">
      <c r="A740" s="4" t="s">
        <v>1010</v>
      </c>
      <c r="B740" s="4" t="n">
        <v>16</v>
      </c>
      <c r="C740" s="4" t="s">
        <v>923</v>
      </c>
      <c r="D740" s="4" t="s">
        <v>38</v>
      </c>
      <c r="E740" s="4" t="s">
        <v>101</v>
      </c>
      <c r="F740" s="4" t="s">
        <v>1007</v>
      </c>
      <c r="G740" s="4"/>
      <c r="H740" s="4"/>
      <c r="I740" s="4"/>
      <c r="J740" s="10" t="n">
        <v>0.348</v>
      </c>
      <c r="K740" s="10" t="n">
        <v>0.17</v>
      </c>
      <c r="L740" s="11" t="s">
        <v>103</v>
      </c>
      <c r="M740" s="11" t="s">
        <v>103</v>
      </c>
      <c r="N740" s="11" t="s">
        <v>103</v>
      </c>
      <c r="O740" s="11" t="s">
        <v>103</v>
      </c>
      <c r="P740" s="4"/>
    </row>
    <row r="741" customFormat="false" ht="15" hidden="false" customHeight="false" outlineLevel="0" collapsed="false">
      <c r="A741" s="4" t="s">
        <v>1011</v>
      </c>
      <c r="B741" s="4" t="n">
        <v>16</v>
      </c>
      <c r="C741" s="4" t="s">
        <v>923</v>
      </c>
      <c r="D741" s="4" t="s">
        <v>38</v>
      </c>
      <c r="E741" s="4" t="s">
        <v>101</v>
      </c>
      <c r="F741" s="4" t="s">
        <v>1012</v>
      </c>
      <c r="G741" s="4"/>
      <c r="H741" s="4"/>
      <c r="I741" s="4"/>
      <c r="J741" s="10" t="n">
        <v>0.348</v>
      </c>
      <c r="K741" s="10" t="n">
        <v>0.17</v>
      </c>
      <c r="L741" s="11" t="s">
        <v>103</v>
      </c>
      <c r="M741" s="11" t="s">
        <v>103</v>
      </c>
      <c r="N741" s="11" t="s">
        <v>103</v>
      </c>
      <c r="O741" s="11" t="s">
        <v>103</v>
      </c>
      <c r="P741" s="4"/>
    </row>
    <row r="742" customFormat="false" ht="15" hidden="false" customHeight="false" outlineLevel="0" collapsed="false">
      <c r="A742" s="4" t="s">
        <v>1013</v>
      </c>
      <c r="B742" s="4" t="n">
        <v>16</v>
      </c>
      <c r="C742" s="4" t="s">
        <v>923</v>
      </c>
      <c r="D742" s="4" t="s">
        <v>38</v>
      </c>
      <c r="E742" s="4" t="s">
        <v>101</v>
      </c>
      <c r="F742" s="4" t="s">
        <v>1014</v>
      </c>
      <c r="G742" s="4"/>
      <c r="H742" s="4"/>
      <c r="I742" s="4"/>
      <c r="J742" s="10" t="n">
        <v>0.348</v>
      </c>
      <c r="K742" s="10" t="n">
        <v>0.17</v>
      </c>
      <c r="L742" s="11" t="s">
        <v>103</v>
      </c>
      <c r="M742" s="11" t="s">
        <v>103</v>
      </c>
      <c r="N742" s="11" t="s">
        <v>103</v>
      </c>
      <c r="O742" s="11" t="s">
        <v>103</v>
      </c>
      <c r="P742" s="4"/>
    </row>
    <row r="743" customFormat="false" ht="15" hidden="false" customHeight="false" outlineLevel="0" collapsed="false">
      <c r="A743" s="4" t="s">
        <v>1015</v>
      </c>
      <c r="B743" s="4" t="n">
        <v>16</v>
      </c>
      <c r="C743" s="4" t="s">
        <v>923</v>
      </c>
      <c r="D743" s="4" t="s">
        <v>38</v>
      </c>
      <c r="E743" s="4" t="s">
        <v>101</v>
      </c>
      <c r="F743" s="4" t="s">
        <v>1014</v>
      </c>
      <c r="G743" s="4"/>
      <c r="H743" s="4"/>
      <c r="I743" s="4"/>
      <c r="J743" s="10" t="n">
        <v>0.348</v>
      </c>
      <c r="K743" s="10" t="n">
        <v>0.17</v>
      </c>
      <c r="L743" s="11" t="s">
        <v>103</v>
      </c>
      <c r="M743" s="11" t="s">
        <v>103</v>
      </c>
      <c r="N743" s="11" t="s">
        <v>103</v>
      </c>
      <c r="O743" s="11" t="s">
        <v>103</v>
      </c>
      <c r="P743" s="4"/>
    </row>
    <row r="744" customFormat="false" ht="15" hidden="false" customHeight="false" outlineLevel="0" collapsed="false">
      <c r="A744" s="4" t="s">
        <v>1016</v>
      </c>
      <c r="B744" s="4" t="n">
        <v>16</v>
      </c>
      <c r="C744" s="4" t="s">
        <v>923</v>
      </c>
      <c r="D744" s="4" t="s">
        <v>38</v>
      </c>
      <c r="E744" s="4" t="s">
        <v>101</v>
      </c>
      <c r="F744" s="4" t="s">
        <v>1014</v>
      </c>
      <c r="G744" s="4"/>
      <c r="H744" s="4"/>
      <c r="I744" s="4"/>
      <c r="J744" s="10" t="n">
        <v>0.348</v>
      </c>
      <c r="K744" s="10" t="n">
        <v>0.17</v>
      </c>
      <c r="L744" s="11" t="s">
        <v>103</v>
      </c>
      <c r="M744" s="11" t="s">
        <v>103</v>
      </c>
      <c r="N744" s="11" t="s">
        <v>103</v>
      </c>
      <c r="O744" s="11" t="s">
        <v>103</v>
      </c>
      <c r="P744" s="4"/>
    </row>
    <row r="745" customFormat="false" ht="15" hidden="false" customHeight="false" outlineLevel="0" collapsed="false">
      <c r="A745" s="4" t="s">
        <v>1017</v>
      </c>
      <c r="B745" s="4" t="n">
        <v>16</v>
      </c>
      <c r="C745" s="4" t="s">
        <v>923</v>
      </c>
      <c r="D745" s="4" t="s">
        <v>38</v>
      </c>
      <c r="E745" s="4" t="s">
        <v>101</v>
      </c>
      <c r="F745" s="4" t="s">
        <v>1014</v>
      </c>
      <c r="G745" s="4"/>
      <c r="H745" s="4"/>
      <c r="I745" s="4"/>
      <c r="J745" s="10" t="n">
        <v>0.348</v>
      </c>
      <c r="K745" s="10" t="n">
        <v>0.17</v>
      </c>
      <c r="L745" s="11" t="s">
        <v>103</v>
      </c>
      <c r="M745" s="11" t="s">
        <v>103</v>
      </c>
      <c r="N745" s="11" t="s">
        <v>103</v>
      </c>
      <c r="O745" s="11" t="s">
        <v>103</v>
      </c>
      <c r="P745" s="4"/>
    </row>
    <row r="746" customFormat="false" ht="15" hidden="false" customHeight="false" outlineLevel="0" collapsed="false">
      <c r="A746" s="4" t="s">
        <v>1018</v>
      </c>
      <c r="B746" s="4" t="n">
        <v>16</v>
      </c>
      <c r="C746" s="4" t="s">
        <v>923</v>
      </c>
      <c r="D746" s="4" t="s">
        <v>38</v>
      </c>
      <c r="E746" s="4" t="s">
        <v>101</v>
      </c>
      <c r="F746" s="4" t="s">
        <v>1014</v>
      </c>
      <c r="G746" s="4"/>
      <c r="H746" s="4"/>
      <c r="I746" s="4"/>
      <c r="J746" s="10" t="n">
        <v>0.348</v>
      </c>
      <c r="K746" s="10" t="n">
        <v>0.17</v>
      </c>
      <c r="L746" s="11" t="s">
        <v>103</v>
      </c>
      <c r="M746" s="11" t="s">
        <v>103</v>
      </c>
      <c r="N746" s="11" t="s">
        <v>103</v>
      </c>
      <c r="O746" s="11" t="s">
        <v>103</v>
      </c>
      <c r="P746" s="4"/>
    </row>
    <row r="747" customFormat="false" ht="15" hidden="false" customHeight="false" outlineLevel="0" collapsed="false">
      <c r="A747" s="4" t="s">
        <v>1019</v>
      </c>
      <c r="B747" s="4" t="n">
        <v>16</v>
      </c>
      <c r="C747" s="4" t="s">
        <v>923</v>
      </c>
      <c r="D747" s="4" t="s">
        <v>38</v>
      </c>
      <c r="E747" s="4" t="s">
        <v>101</v>
      </c>
      <c r="F747" s="4" t="s">
        <v>1020</v>
      </c>
      <c r="G747" s="4"/>
      <c r="H747" s="4"/>
      <c r="I747" s="4"/>
      <c r="J747" s="10" t="n">
        <v>0.348</v>
      </c>
      <c r="K747" s="10" t="n">
        <v>0.17</v>
      </c>
      <c r="L747" s="11" t="s">
        <v>103</v>
      </c>
      <c r="M747" s="11" t="s">
        <v>103</v>
      </c>
      <c r="N747" s="11" t="s">
        <v>103</v>
      </c>
      <c r="O747" s="11" t="s">
        <v>103</v>
      </c>
      <c r="P747" s="4"/>
    </row>
    <row r="748" customFormat="false" ht="15" hidden="false" customHeight="false" outlineLevel="0" collapsed="false">
      <c r="A748" s="4" t="s">
        <v>1021</v>
      </c>
      <c r="B748" s="4" t="n">
        <v>16</v>
      </c>
      <c r="C748" s="4" t="s">
        <v>923</v>
      </c>
      <c r="D748" s="4" t="s">
        <v>38</v>
      </c>
      <c r="E748" s="4" t="s">
        <v>101</v>
      </c>
      <c r="F748" s="4" t="s">
        <v>1020</v>
      </c>
      <c r="G748" s="4"/>
      <c r="H748" s="4"/>
      <c r="I748" s="4"/>
      <c r="J748" s="10" t="n">
        <v>0.348</v>
      </c>
      <c r="K748" s="10" t="n">
        <v>0.17</v>
      </c>
      <c r="L748" s="11" t="s">
        <v>103</v>
      </c>
      <c r="M748" s="11" t="s">
        <v>103</v>
      </c>
      <c r="N748" s="11" t="s">
        <v>103</v>
      </c>
      <c r="O748" s="11" t="s">
        <v>103</v>
      </c>
      <c r="P748" s="4"/>
    </row>
    <row r="749" customFormat="false" ht="15" hidden="false" customHeight="false" outlineLevel="0" collapsed="false">
      <c r="A749" s="4" t="s">
        <v>1022</v>
      </c>
      <c r="B749" s="4" t="n">
        <v>16</v>
      </c>
      <c r="C749" s="4" t="s">
        <v>923</v>
      </c>
      <c r="D749" s="4" t="s">
        <v>38</v>
      </c>
      <c r="E749" s="4" t="s">
        <v>101</v>
      </c>
      <c r="F749" s="4" t="s">
        <v>1020</v>
      </c>
      <c r="G749" s="4"/>
      <c r="H749" s="4"/>
      <c r="I749" s="4"/>
      <c r="J749" s="10" t="n">
        <v>0.348</v>
      </c>
      <c r="K749" s="10" t="n">
        <v>0.17</v>
      </c>
      <c r="L749" s="11" t="s">
        <v>103</v>
      </c>
      <c r="M749" s="11" t="s">
        <v>103</v>
      </c>
      <c r="N749" s="11" t="s">
        <v>103</v>
      </c>
      <c r="O749" s="11" t="s">
        <v>103</v>
      </c>
      <c r="P749" s="4"/>
    </row>
    <row r="750" customFormat="false" ht="15" hidden="false" customHeight="false" outlineLevel="0" collapsed="false">
      <c r="A750" s="4" t="s">
        <v>1023</v>
      </c>
      <c r="B750" s="4" t="n">
        <v>16</v>
      </c>
      <c r="C750" s="4" t="s">
        <v>923</v>
      </c>
      <c r="D750" s="4" t="s">
        <v>38</v>
      </c>
      <c r="E750" s="4" t="s">
        <v>101</v>
      </c>
      <c r="F750" s="4" t="s">
        <v>1020</v>
      </c>
      <c r="G750" s="4"/>
      <c r="H750" s="4"/>
      <c r="I750" s="4"/>
      <c r="J750" s="10" t="n">
        <v>0.348</v>
      </c>
      <c r="K750" s="10" t="n">
        <v>0.17</v>
      </c>
      <c r="L750" s="11" t="s">
        <v>103</v>
      </c>
      <c r="M750" s="11" t="s">
        <v>103</v>
      </c>
      <c r="N750" s="11" t="s">
        <v>103</v>
      </c>
      <c r="O750" s="11" t="s">
        <v>103</v>
      </c>
      <c r="P750" s="4"/>
    </row>
    <row r="751" customFormat="false" ht="15" hidden="false" customHeight="false" outlineLevel="0" collapsed="false">
      <c r="A751" s="4" t="s">
        <v>1024</v>
      </c>
      <c r="B751" s="4" t="n">
        <v>16</v>
      </c>
      <c r="C751" s="4" t="s">
        <v>923</v>
      </c>
      <c r="D751" s="4" t="s">
        <v>38</v>
      </c>
      <c r="E751" s="4" t="s">
        <v>101</v>
      </c>
      <c r="F751" s="4" t="s">
        <v>1020</v>
      </c>
      <c r="G751" s="4"/>
      <c r="H751" s="4"/>
      <c r="I751" s="4"/>
      <c r="J751" s="10" t="n">
        <v>0.348</v>
      </c>
      <c r="K751" s="10" t="n">
        <v>0.17</v>
      </c>
      <c r="L751" s="11" t="s">
        <v>103</v>
      </c>
      <c r="M751" s="11" t="s">
        <v>103</v>
      </c>
      <c r="N751" s="11" t="s">
        <v>103</v>
      </c>
      <c r="O751" s="11" t="s">
        <v>103</v>
      </c>
      <c r="P751" s="4"/>
    </row>
    <row r="752" customFormat="false" ht="15" hidden="false" customHeight="false" outlineLevel="0" collapsed="false">
      <c r="A752" s="4" t="s">
        <v>1025</v>
      </c>
      <c r="B752" s="4" t="n">
        <v>16</v>
      </c>
      <c r="C752" s="4" t="s">
        <v>923</v>
      </c>
      <c r="D752" s="4" t="s">
        <v>38</v>
      </c>
      <c r="E752" s="4" t="s">
        <v>101</v>
      </c>
      <c r="F752" s="4" t="s">
        <v>1020</v>
      </c>
      <c r="G752" s="4"/>
      <c r="H752" s="4"/>
      <c r="I752" s="4"/>
      <c r="J752" s="10" t="n">
        <v>0.348</v>
      </c>
      <c r="K752" s="10" t="n">
        <v>0.17</v>
      </c>
      <c r="L752" s="11" t="s">
        <v>103</v>
      </c>
      <c r="M752" s="11" t="s">
        <v>103</v>
      </c>
      <c r="N752" s="11" t="s">
        <v>103</v>
      </c>
      <c r="O752" s="11" t="s">
        <v>103</v>
      </c>
      <c r="P752" s="4"/>
    </row>
    <row r="753" customFormat="false" ht="15" hidden="false" customHeight="false" outlineLevel="0" collapsed="false">
      <c r="A753" s="4" t="s">
        <v>1026</v>
      </c>
      <c r="B753" s="4" t="n">
        <v>16</v>
      </c>
      <c r="C753" s="4" t="s">
        <v>923</v>
      </c>
      <c r="D753" s="4" t="s">
        <v>38</v>
      </c>
      <c r="E753" s="4" t="s">
        <v>101</v>
      </c>
      <c r="F753" s="4" t="s">
        <v>1020</v>
      </c>
      <c r="G753" s="4"/>
      <c r="H753" s="4"/>
      <c r="I753" s="4"/>
      <c r="J753" s="10" t="n">
        <v>0.348</v>
      </c>
      <c r="K753" s="10" t="n">
        <v>0.17</v>
      </c>
      <c r="L753" s="11" t="s">
        <v>103</v>
      </c>
      <c r="M753" s="11" t="s">
        <v>103</v>
      </c>
      <c r="N753" s="11" t="s">
        <v>103</v>
      </c>
      <c r="O753" s="11" t="s">
        <v>103</v>
      </c>
      <c r="P753" s="4"/>
    </row>
    <row r="754" customFormat="false" ht="15" hidden="false" customHeight="false" outlineLevel="0" collapsed="false">
      <c r="A754" s="4" t="s">
        <v>1027</v>
      </c>
      <c r="B754" s="4" t="n">
        <v>16</v>
      </c>
      <c r="C754" s="4" t="s">
        <v>923</v>
      </c>
      <c r="D754" s="4" t="s">
        <v>38</v>
      </c>
      <c r="E754" s="4" t="s">
        <v>101</v>
      </c>
      <c r="F754" s="4" t="s">
        <v>1020</v>
      </c>
      <c r="G754" s="4"/>
      <c r="H754" s="4"/>
      <c r="I754" s="4"/>
      <c r="J754" s="10" t="n">
        <v>0.348</v>
      </c>
      <c r="K754" s="10" t="n">
        <v>0.17</v>
      </c>
      <c r="L754" s="11" t="s">
        <v>103</v>
      </c>
      <c r="M754" s="11" t="s">
        <v>103</v>
      </c>
      <c r="N754" s="11" t="s">
        <v>103</v>
      </c>
      <c r="O754" s="11" t="s">
        <v>103</v>
      </c>
      <c r="P754" s="4"/>
    </row>
    <row r="755" customFormat="false" ht="15" hidden="false" customHeight="false" outlineLevel="0" collapsed="false">
      <c r="A755" s="4" t="s">
        <v>1028</v>
      </c>
      <c r="B755" s="4" t="n">
        <v>16</v>
      </c>
      <c r="C755" s="4" t="s">
        <v>923</v>
      </c>
      <c r="D755" s="4" t="s">
        <v>38</v>
      </c>
      <c r="E755" s="4" t="s">
        <v>101</v>
      </c>
      <c r="F755" s="4" t="s">
        <v>1020</v>
      </c>
      <c r="G755" s="4"/>
      <c r="H755" s="4"/>
      <c r="I755" s="4"/>
      <c r="J755" s="10" t="n">
        <v>0.348</v>
      </c>
      <c r="K755" s="10" t="n">
        <v>0.17</v>
      </c>
      <c r="L755" s="11" t="s">
        <v>103</v>
      </c>
      <c r="M755" s="11" t="s">
        <v>103</v>
      </c>
      <c r="N755" s="11" t="s">
        <v>103</v>
      </c>
      <c r="O755" s="11" t="s">
        <v>103</v>
      </c>
      <c r="P755" s="4"/>
    </row>
    <row r="756" customFormat="false" ht="15" hidden="false" customHeight="false" outlineLevel="0" collapsed="false">
      <c r="A756" s="4" t="s">
        <v>1029</v>
      </c>
      <c r="B756" s="4" t="n">
        <v>16</v>
      </c>
      <c r="C756" s="4" t="s">
        <v>923</v>
      </c>
      <c r="D756" s="4" t="s">
        <v>38</v>
      </c>
      <c r="E756" s="4" t="s">
        <v>101</v>
      </c>
      <c r="F756" s="4" t="s">
        <v>1020</v>
      </c>
      <c r="G756" s="4"/>
      <c r="H756" s="4"/>
      <c r="I756" s="4"/>
      <c r="J756" s="10" t="n">
        <v>0.348</v>
      </c>
      <c r="K756" s="10" t="n">
        <v>0.17</v>
      </c>
      <c r="L756" s="11" t="s">
        <v>103</v>
      </c>
      <c r="M756" s="11" t="s">
        <v>103</v>
      </c>
      <c r="N756" s="11" t="s">
        <v>103</v>
      </c>
      <c r="O756" s="11" t="s">
        <v>103</v>
      </c>
      <c r="P756" s="4"/>
    </row>
    <row r="757" customFormat="false" ht="15" hidden="false" customHeight="false" outlineLevel="0" collapsed="false">
      <c r="A757" s="4" t="s">
        <v>1030</v>
      </c>
      <c r="B757" s="4" t="n">
        <v>16</v>
      </c>
      <c r="C757" s="4" t="s">
        <v>923</v>
      </c>
      <c r="D757" s="4" t="s">
        <v>38</v>
      </c>
      <c r="E757" s="4" t="s">
        <v>101</v>
      </c>
      <c r="F757" s="4" t="s">
        <v>1020</v>
      </c>
      <c r="G757" s="4"/>
      <c r="H757" s="4"/>
      <c r="I757" s="4"/>
      <c r="J757" s="10" t="n">
        <v>0.348</v>
      </c>
      <c r="K757" s="10" t="n">
        <v>0.17</v>
      </c>
      <c r="L757" s="11" t="s">
        <v>103</v>
      </c>
      <c r="M757" s="11" t="s">
        <v>103</v>
      </c>
      <c r="N757" s="11" t="s">
        <v>103</v>
      </c>
      <c r="O757" s="11" t="s">
        <v>103</v>
      </c>
      <c r="P757" s="4"/>
    </row>
    <row r="758" customFormat="false" ht="15" hidden="false" customHeight="false" outlineLevel="0" collapsed="false">
      <c r="A758" s="4" t="s">
        <v>1031</v>
      </c>
      <c r="B758" s="4" t="n">
        <v>16</v>
      </c>
      <c r="C758" s="4" t="s">
        <v>923</v>
      </c>
      <c r="D758" s="4" t="s">
        <v>38</v>
      </c>
      <c r="E758" s="4" t="s">
        <v>101</v>
      </c>
      <c r="F758" s="4" t="s">
        <v>1020</v>
      </c>
      <c r="G758" s="4"/>
      <c r="H758" s="4"/>
      <c r="I758" s="4"/>
      <c r="J758" s="10" t="n">
        <v>0.348</v>
      </c>
      <c r="K758" s="10" t="n">
        <v>0.17</v>
      </c>
      <c r="L758" s="11" t="s">
        <v>103</v>
      </c>
      <c r="M758" s="11" t="s">
        <v>103</v>
      </c>
      <c r="N758" s="11" t="s">
        <v>103</v>
      </c>
      <c r="O758" s="11" t="s">
        <v>103</v>
      </c>
      <c r="P758" s="4"/>
    </row>
    <row r="759" customFormat="false" ht="15" hidden="false" customHeight="false" outlineLevel="0" collapsed="false">
      <c r="A759" s="4" t="s">
        <v>1032</v>
      </c>
      <c r="B759" s="4" t="n">
        <v>16</v>
      </c>
      <c r="C759" s="4" t="s">
        <v>923</v>
      </c>
      <c r="D759" s="4" t="s">
        <v>38</v>
      </c>
      <c r="E759" s="4" t="s">
        <v>101</v>
      </c>
      <c r="F759" s="4" t="s">
        <v>1020</v>
      </c>
      <c r="G759" s="4"/>
      <c r="H759" s="4"/>
      <c r="I759" s="4"/>
      <c r="J759" s="10" t="n">
        <v>0.348</v>
      </c>
      <c r="K759" s="10" t="n">
        <v>0.17</v>
      </c>
      <c r="L759" s="11" t="s">
        <v>103</v>
      </c>
      <c r="M759" s="11" t="s">
        <v>103</v>
      </c>
      <c r="N759" s="11" t="s">
        <v>103</v>
      </c>
      <c r="O759" s="11" t="s">
        <v>103</v>
      </c>
      <c r="P759" s="4"/>
    </row>
    <row r="760" customFormat="false" ht="15" hidden="false" customHeight="false" outlineLevel="0" collapsed="false">
      <c r="A760" s="4" t="s">
        <v>1033</v>
      </c>
      <c r="B760" s="4" t="n">
        <v>16</v>
      </c>
      <c r="C760" s="4" t="s">
        <v>923</v>
      </c>
      <c r="D760" s="4" t="s">
        <v>38</v>
      </c>
      <c r="E760" s="4" t="s">
        <v>101</v>
      </c>
      <c r="F760" s="4" t="s">
        <v>1020</v>
      </c>
      <c r="G760" s="4"/>
      <c r="H760" s="4"/>
      <c r="I760" s="4"/>
      <c r="J760" s="10" t="n">
        <v>0.348</v>
      </c>
      <c r="K760" s="10" t="n">
        <v>0.17</v>
      </c>
      <c r="L760" s="11" t="s">
        <v>103</v>
      </c>
      <c r="M760" s="11" t="s">
        <v>103</v>
      </c>
      <c r="N760" s="11" t="s">
        <v>103</v>
      </c>
      <c r="O760" s="11" t="s">
        <v>103</v>
      </c>
      <c r="P760" s="4"/>
    </row>
    <row r="761" customFormat="false" ht="15" hidden="false" customHeight="false" outlineLevel="0" collapsed="false">
      <c r="A761" s="4" t="s">
        <v>1034</v>
      </c>
      <c r="B761" s="4" t="n">
        <v>16</v>
      </c>
      <c r="C761" s="4" t="s">
        <v>923</v>
      </c>
      <c r="D761" s="4" t="s">
        <v>38</v>
      </c>
      <c r="E761" s="4" t="s">
        <v>101</v>
      </c>
      <c r="F761" s="4" t="s">
        <v>1020</v>
      </c>
      <c r="G761" s="4"/>
      <c r="H761" s="4"/>
      <c r="I761" s="4"/>
      <c r="J761" s="10" t="n">
        <v>0.348</v>
      </c>
      <c r="K761" s="10" t="n">
        <v>0.17</v>
      </c>
      <c r="L761" s="11" t="s">
        <v>103</v>
      </c>
      <c r="M761" s="11" t="s">
        <v>103</v>
      </c>
      <c r="N761" s="11" t="s">
        <v>103</v>
      </c>
      <c r="O761" s="11" t="s">
        <v>103</v>
      </c>
      <c r="P761" s="4"/>
    </row>
    <row r="762" customFormat="false" ht="15" hidden="false" customHeight="false" outlineLevel="0" collapsed="false">
      <c r="A762" s="4" t="s">
        <v>1035</v>
      </c>
      <c r="B762" s="4" t="n">
        <v>16</v>
      </c>
      <c r="C762" s="4" t="s">
        <v>1036</v>
      </c>
      <c r="D762" s="4" t="s">
        <v>36</v>
      </c>
      <c r="E762" s="4" t="s">
        <v>101</v>
      </c>
      <c r="F762" s="4" t="s">
        <v>1037</v>
      </c>
      <c r="G762" s="4"/>
      <c r="H762" s="4"/>
      <c r="I762" s="4"/>
      <c r="J762" s="10" t="n">
        <v>1.36</v>
      </c>
      <c r="K762" s="10" t="n">
        <v>0.3</v>
      </c>
      <c r="L762" s="11" t="s">
        <v>103</v>
      </c>
      <c r="M762" s="11" t="s">
        <v>103</v>
      </c>
      <c r="N762" s="11" t="s">
        <v>103</v>
      </c>
      <c r="O762" s="11" t="s">
        <v>103</v>
      </c>
      <c r="P762" s="4"/>
    </row>
    <row r="763" customFormat="false" ht="15" hidden="false" customHeight="false" outlineLevel="0" collapsed="false">
      <c r="A763" s="4" t="s">
        <v>1038</v>
      </c>
      <c r="B763" s="4" t="n">
        <v>16</v>
      </c>
      <c r="C763" s="4" t="s">
        <v>1036</v>
      </c>
      <c r="D763" s="4" t="s">
        <v>36</v>
      </c>
      <c r="E763" s="4" t="s">
        <v>101</v>
      </c>
      <c r="F763" s="4" t="s">
        <v>1037</v>
      </c>
      <c r="G763" s="4"/>
      <c r="H763" s="4"/>
      <c r="I763" s="4"/>
      <c r="J763" s="10" t="n">
        <v>1.36</v>
      </c>
      <c r="K763" s="10" t="n">
        <v>0.3</v>
      </c>
      <c r="L763" s="11" t="s">
        <v>103</v>
      </c>
      <c r="M763" s="11" t="s">
        <v>103</v>
      </c>
      <c r="N763" s="11" t="s">
        <v>103</v>
      </c>
      <c r="O763" s="11" t="s">
        <v>103</v>
      </c>
      <c r="P763" s="4"/>
    </row>
    <row r="764" customFormat="false" ht="15" hidden="false" customHeight="false" outlineLevel="0" collapsed="false">
      <c r="A764" s="4" t="s">
        <v>1039</v>
      </c>
      <c r="B764" s="4" t="n">
        <v>16</v>
      </c>
      <c r="C764" s="4" t="s">
        <v>1036</v>
      </c>
      <c r="D764" s="4" t="s">
        <v>36</v>
      </c>
      <c r="E764" s="4" t="s">
        <v>101</v>
      </c>
      <c r="F764" s="4" t="s">
        <v>1037</v>
      </c>
      <c r="G764" s="4"/>
      <c r="H764" s="4"/>
      <c r="I764" s="4"/>
      <c r="J764" s="10" t="n">
        <v>1.36</v>
      </c>
      <c r="K764" s="10" t="n">
        <v>0.3</v>
      </c>
      <c r="L764" s="11" t="s">
        <v>103</v>
      </c>
      <c r="M764" s="11" t="s">
        <v>103</v>
      </c>
      <c r="N764" s="11" t="s">
        <v>103</v>
      </c>
      <c r="O764" s="11" t="s">
        <v>103</v>
      </c>
      <c r="P764" s="4"/>
    </row>
    <row r="765" customFormat="false" ht="15" hidden="false" customHeight="false" outlineLevel="0" collapsed="false">
      <c r="A765" s="4" t="s">
        <v>1040</v>
      </c>
      <c r="B765" s="4" t="n">
        <v>16</v>
      </c>
      <c r="C765" s="4" t="s">
        <v>1036</v>
      </c>
      <c r="D765" s="4" t="s">
        <v>36</v>
      </c>
      <c r="E765" s="4" t="s">
        <v>101</v>
      </c>
      <c r="F765" s="4" t="s">
        <v>1037</v>
      </c>
      <c r="G765" s="4"/>
      <c r="H765" s="4"/>
      <c r="I765" s="4"/>
      <c r="J765" s="10" t="n">
        <v>1.36</v>
      </c>
      <c r="K765" s="10" t="n">
        <v>0.3</v>
      </c>
      <c r="L765" s="11" t="s">
        <v>103</v>
      </c>
      <c r="M765" s="11" t="s">
        <v>103</v>
      </c>
      <c r="N765" s="11" t="s">
        <v>103</v>
      </c>
      <c r="O765" s="11" t="s">
        <v>103</v>
      </c>
      <c r="P765" s="4"/>
    </row>
    <row r="766" customFormat="false" ht="15" hidden="false" customHeight="false" outlineLevel="0" collapsed="false">
      <c r="A766" s="4" t="s">
        <v>1041</v>
      </c>
      <c r="B766" s="4" t="n">
        <v>16</v>
      </c>
      <c r="C766" s="4" t="s">
        <v>1036</v>
      </c>
      <c r="D766" s="4" t="s">
        <v>36</v>
      </c>
      <c r="E766" s="4" t="s">
        <v>101</v>
      </c>
      <c r="F766" s="4" t="s">
        <v>1037</v>
      </c>
      <c r="G766" s="4"/>
      <c r="H766" s="4"/>
      <c r="I766" s="4"/>
      <c r="J766" s="10" t="n">
        <v>1.36</v>
      </c>
      <c r="K766" s="10" t="n">
        <v>0.3</v>
      </c>
      <c r="L766" s="11" t="s">
        <v>103</v>
      </c>
      <c r="M766" s="11" t="s">
        <v>103</v>
      </c>
      <c r="N766" s="11" t="s">
        <v>103</v>
      </c>
      <c r="O766" s="11" t="s">
        <v>103</v>
      </c>
      <c r="P766" s="4"/>
    </row>
    <row r="767" customFormat="false" ht="15" hidden="false" customHeight="false" outlineLevel="0" collapsed="false">
      <c r="A767" s="4" t="s">
        <v>1042</v>
      </c>
      <c r="B767" s="4" t="n">
        <v>16</v>
      </c>
      <c r="C767" s="4" t="s">
        <v>1036</v>
      </c>
      <c r="D767" s="4" t="s">
        <v>36</v>
      </c>
      <c r="E767" s="4" t="s">
        <v>101</v>
      </c>
      <c r="F767" s="4" t="s">
        <v>1037</v>
      </c>
      <c r="G767" s="4"/>
      <c r="H767" s="4"/>
      <c r="I767" s="4"/>
      <c r="J767" s="10" t="n">
        <v>1.36</v>
      </c>
      <c r="K767" s="10" t="n">
        <v>0.3</v>
      </c>
      <c r="L767" s="11" t="s">
        <v>103</v>
      </c>
      <c r="M767" s="11" t="s">
        <v>103</v>
      </c>
      <c r="N767" s="11" t="s">
        <v>103</v>
      </c>
      <c r="O767" s="11" t="s">
        <v>103</v>
      </c>
      <c r="P767" s="4"/>
    </row>
    <row r="768" customFormat="false" ht="15" hidden="false" customHeight="false" outlineLevel="0" collapsed="false">
      <c r="A768" s="4" t="s">
        <v>1043</v>
      </c>
      <c r="B768" s="4" t="n">
        <v>16</v>
      </c>
      <c r="C768" s="4" t="s">
        <v>1036</v>
      </c>
      <c r="D768" s="4" t="s">
        <v>36</v>
      </c>
      <c r="E768" s="4" t="s">
        <v>101</v>
      </c>
      <c r="F768" s="4" t="s">
        <v>1037</v>
      </c>
      <c r="G768" s="4"/>
      <c r="H768" s="4"/>
      <c r="I768" s="4"/>
      <c r="J768" s="10" t="n">
        <v>1.36</v>
      </c>
      <c r="K768" s="10" t="n">
        <v>0.3</v>
      </c>
      <c r="L768" s="11" t="s">
        <v>103</v>
      </c>
      <c r="M768" s="11" t="s">
        <v>103</v>
      </c>
      <c r="N768" s="11" t="s">
        <v>103</v>
      </c>
      <c r="O768" s="11" t="s">
        <v>103</v>
      </c>
      <c r="P768" s="4"/>
    </row>
    <row r="769" customFormat="false" ht="15" hidden="false" customHeight="false" outlineLevel="0" collapsed="false">
      <c r="A769" s="4" t="s">
        <v>1044</v>
      </c>
      <c r="B769" s="4" t="n">
        <v>16</v>
      </c>
      <c r="C769" s="4" t="s">
        <v>1036</v>
      </c>
      <c r="D769" s="4" t="s">
        <v>36</v>
      </c>
      <c r="E769" s="4" t="s">
        <v>101</v>
      </c>
      <c r="F769" s="4" t="s">
        <v>1037</v>
      </c>
      <c r="G769" s="4"/>
      <c r="H769" s="4"/>
      <c r="I769" s="4"/>
      <c r="J769" s="10" t="n">
        <v>1.36</v>
      </c>
      <c r="K769" s="10" t="n">
        <v>0.3</v>
      </c>
      <c r="L769" s="11" t="s">
        <v>103</v>
      </c>
      <c r="M769" s="11" t="s">
        <v>103</v>
      </c>
      <c r="N769" s="11" t="s">
        <v>103</v>
      </c>
      <c r="O769" s="11" t="s">
        <v>103</v>
      </c>
      <c r="P769" s="4"/>
    </row>
    <row r="770" customFormat="false" ht="15" hidden="false" customHeight="false" outlineLevel="0" collapsed="false">
      <c r="A770" s="4" t="s">
        <v>1045</v>
      </c>
      <c r="B770" s="4" t="n">
        <v>16</v>
      </c>
      <c r="C770" s="4" t="s">
        <v>1036</v>
      </c>
      <c r="D770" s="4" t="s">
        <v>36</v>
      </c>
      <c r="E770" s="4" t="s">
        <v>101</v>
      </c>
      <c r="F770" s="4" t="s">
        <v>1037</v>
      </c>
      <c r="G770" s="4"/>
      <c r="H770" s="4"/>
      <c r="I770" s="4"/>
      <c r="J770" s="10" t="n">
        <v>1.36</v>
      </c>
      <c r="K770" s="10" t="n">
        <v>0.3</v>
      </c>
      <c r="L770" s="11" t="s">
        <v>103</v>
      </c>
      <c r="M770" s="11" t="s">
        <v>103</v>
      </c>
      <c r="N770" s="11" t="s">
        <v>103</v>
      </c>
      <c r="O770" s="11" t="s">
        <v>103</v>
      </c>
      <c r="P770" s="4"/>
    </row>
    <row r="771" customFormat="false" ht="15" hidden="false" customHeight="false" outlineLevel="0" collapsed="false">
      <c r="A771" s="4" t="s">
        <v>1046</v>
      </c>
      <c r="B771" s="4" t="n">
        <v>16</v>
      </c>
      <c r="C771" s="4" t="s">
        <v>1036</v>
      </c>
      <c r="D771" s="4" t="s">
        <v>36</v>
      </c>
      <c r="E771" s="4" t="s">
        <v>101</v>
      </c>
      <c r="F771" s="4" t="s">
        <v>1037</v>
      </c>
      <c r="G771" s="4"/>
      <c r="H771" s="4"/>
      <c r="I771" s="4"/>
      <c r="J771" s="10" t="n">
        <v>1.36</v>
      </c>
      <c r="K771" s="10" t="n">
        <v>0.3</v>
      </c>
      <c r="L771" s="11" t="s">
        <v>103</v>
      </c>
      <c r="M771" s="11" t="s">
        <v>103</v>
      </c>
      <c r="N771" s="11" t="s">
        <v>103</v>
      </c>
      <c r="O771" s="11" t="s">
        <v>103</v>
      </c>
      <c r="P771" s="4"/>
    </row>
    <row r="772" customFormat="false" ht="15" hidden="false" customHeight="false" outlineLevel="0" collapsed="false">
      <c r="A772" s="4" t="s">
        <v>1047</v>
      </c>
      <c r="B772" s="4" t="n">
        <v>16</v>
      </c>
      <c r="C772" s="4" t="s">
        <v>1036</v>
      </c>
      <c r="D772" s="4" t="s">
        <v>36</v>
      </c>
      <c r="E772" s="4" t="s">
        <v>101</v>
      </c>
      <c r="F772" s="4" t="s">
        <v>1037</v>
      </c>
      <c r="G772" s="4"/>
      <c r="H772" s="4"/>
      <c r="I772" s="4"/>
      <c r="J772" s="10" t="n">
        <v>1.36</v>
      </c>
      <c r="K772" s="10" t="n">
        <v>0.3</v>
      </c>
      <c r="L772" s="11" t="s">
        <v>103</v>
      </c>
      <c r="M772" s="11" t="s">
        <v>103</v>
      </c>
      <c r="N772" s="11" t="s">
        <v>103</v>
      </c>
      <c r="O772" s="11" t="s">
        <v>103</v>
      </c>
      <c r="P772" s="4"/>
    </row>
    <row r="773" customFormat="false" ht="15" hidden="false" customHeight="false" outlineLevel="0" collapsed="false">
      <c r="A773" s="4" t="s">
        <v>1048</v>
      </c>
      <c r="B773" s="4" t="n">
        <v>16</v>
      </c>
      <c r="C773" s="4" t="s">
        <v>1036</v>
      </c>
      <c r="D773" s="4" t="s">
        <v>36</v>
      </c>
      <c r="E773" s="4" t="s">
        <v>101</v>
      </c>
      <c r="F773" s="4" t="s">
        <v>1037</v>
      </c>
      <c r="G773" s="4"/>
      <c r="H773" s="4"/>
      <c r="I773" s="4"/>
      <c r="J773" s="10" t="n">
        <v>1.36</v>
      </c>
      <c r="K773" s="10" t="n">
        <v>0.3</v>
      </c>
      <c r="L773" s="11" t="s">
        <v>103</v>
      </c>
      <c r="M773" s="11" t="s">
        <v>103</v>
      </c>
      <c r="N773" s="11" t="s">
        <v>103</v>
      </c>
      <c r="O773" s="11" t="s">
        <v>103</v>
      </c>
      <c r="P773" s="4"/>
    </row>
    <row r="774" customFormat="false" ht="15" hidden="false" customHeight="false" outlineLevel="0" collapsed="false">
      <c r="A774" s="4" t="s">
        <v>1049</v>
      </c>
      <c r="B774" s="4" t="n">
        <v>16</v>
      </c>
      <c r="C774" s="4" t="s">
        <v>1036</v>
      </c>
      <c r="D774" s="4" t="s">
        <v>36</v>
      </c>
      <c r="E774" s="4" t="s">
        <v>101</v>
      </c>
      <c r="F774" s="4" t="s">
        <v>1037</v>
      </c>
      <c r="G774" s="4"/>
      <c r="H774" s="4"/>
      <c r="I774" s="4"/>
      <c r="J774" s="10" t="n">
        <v>1.36</v>
      </c>
      <c r="K774" s="10" t="n">
        <v>0.3</v>
      </c>
      <c r="L774" s="11" t="s">
        <v>103</v>
      </c>
      <c r="M774" s="11" t="s">
        <v>103</v>
      </c>
      <c r="N774" s="11" t="s">
        <v>103</v>
      </c>
      <c r="O774" s="11" t="s">
        <v>103</v>
      </c>
      <c r="P774" s="4"/>
    </row>
    <row r="775" customFormat="false" ht="15" hidden="false" customHeight="false" outlineLevel="0" collapsed="false">
      <c r="A775" s="4" t="s">
        <v>1050</v>
      </c>
      <c r="B775" s="4" t="n">
        <v>16</v>
      </c>
      <c r="C775" s="4" t="s">
        <v>1036</v>
      </c>
      <c r="D775" s="4" t="s">
        <v>36</v>
      </c>
      <c r="E775" s="4" t="s">
        <v>101</v>
      </c>
      <c r="F775" s="4" t="s">
        <v>1037</v>
      </c>
      <c r="G775" s="4"/>
      <c r="H775" s="4"/>
      <c r="I775" s="4"/>
      <c r="J775" s="10" t="n">
        <v>1.36</v>
      </c>
      <c r="K775" s="10" t="n">
        <v>0.3</v>
      </c>
      <c r="L775" s="11" t="s">
        <v>103</v>
      </c>
      <c r="M775" s="11" t="s">
        <v>103</v>
      </c>
      <c r="N775" s="11" t="s">
        <v>103</v>
      </c>
      <c r="O775" s="11" t="s">
        <v>103</v>
      </c>
      <c r="P775" s="4"/>
    </row>
    <row r="776" customFormat="false" ht="15" hidden="false" customHeight="false" outlineLevel="0" collapsed="false">
      <c r="A776" s="4" t="s">
        <v>1051</v>
      </c>
      <c r="B776" s="4" t="n">
        <v>16</v>
      </c>
      <c r="C776" s="4" t="s">
        <v>1036</v>
      </c>
      <c r="D776" s="4" t="s">
        <v>36</v>
      </c>
      <c r="E776" s="4" t="s">
        <v>101</v>
      </c>
      <c r="F776" s="4" t="s">
        <v>1037</v>
      </c>
      <c r="G776" s="4"/>
      <c r="H776" s="4"/>
      <c r="I776" s="4"/>
      <c r="J776" s="10" t="n">
        <v>1.36</v>
      </c>
      <c r="K776" s="10" t="n">
        <v>0.3</v>
      </c>
      <c r="L776" s="11" t="s">
        <v>103</v>
      </c>
      <c r="M776" s="11" t="s">
        <v>103</v>
      </c>
      <c r="N776" s="11" t="s">
        <v>103</v>
      </c>
      <c r="O776" s="11" t="s">
        <v>103</v>
      </c>
      <c r="P776" s="4"/>
    </row>
    <row r="777" customFormat="false" ht="15" hidden="false" customHeight="false" outlineLevel="0" collapsed="false">
      <c r="A777" s="4" t="s">
        <v>1052</v>
      </c>
      <c r="B777" s="4" t="n">
        <v>16</v>
      </c>
      <c r="C777" s="4" t="s">
        <v>1053</v>
      </c>
      <c r="D777" s="4" t="s">
        <v>38</v>
      </c>
      <c r="E777" s="4" t="s">
        <v>101</v>
      </c>
      <c r="F777" s="4" t="s">
        <v>559</v>
      </c>
      <c r="G777" s="4"/>
      <c r="H777" s="4"/>
      <c r="I777" s="4"/>
      <c r="J777" s="10" t="n">
        <v>0.348</v>
      </c>
      <c r="K777" s="10" t="n">
        <v>0.17</v>
      </c>
      <c r="L777" s="11" t="s">
        <v>103</v>
      </c>
      <c r="M777" s="11" t="s">
        <v>103</v>
      </c>
      <c r="N777" s="11" t="s">
        <v>103</v>
      </c>
      <c r="O777" s="11" t="s">
        <v>103</v>
      </c>
      <c r="P777" s="4"/>
    </row>
    <row r="778" customFormat="false" ht="15" hidden="false" customHeight="false" outlineLevel="0" collapsed="false">
      <c r="A778" s="4" t="s">
        <v>1054</v>
      </c>
      <c r="B778" s="4" t="n">
        <v>16</v>
      </c>
      <c r="C778" s="4" t="s">
        <v>1053</v>
      </c>
      <c r="D778" s="4" t="s">
        <v>38</v>
      </c>
      <c r="E778" s="4" t="s">
        <v>101</v>
      </c>
      <c r="F778" s="4" t="s">
        <v>559</v>
      </c>
      <c r="G778" s="4"/>
      <c r="H778" s="4"/>
      <c r="I778" s="4"/>
      <c r="J778" s="10" t="n">
        <v>0.348</v>
      </c>
      <c r="K778" s="10" t="n">
        <v>0.17</v>
      </c>
      <c r="L778" s="11" t="s">
        <v>103</v>
      </c>
      <c r="M778" s="11" t="s">
        <v>103</v>
      </c>
      <c r="N778" s="11" t="s">
        <v>103</v>
      </c>
      <c r="O778" s="11" t="s">
        <v>103</v>
      </c>
      <c r="P778" s="4"/>
    </row>
    <row r="779" customFormat="false" ht="15" hidden="false" customHeight="false" outlineLevel="0" collapsed="false">
      <c r="A779" s="4" t="s">
        <v>1055</v>
      </c>
      <c r="B779" s="4" t="n">
        <v>16</v>
      </c>
      <c r="C779" s="4" t="s">
        <v>1053</v>
      </c>
      <c r="D779" s="4" t="s">
        <v>38</v>
      </c>
      <c r="E779" s="4" t="s">
        <v>101</v>
      </c>
      <c r="F779" s="4" t="s">
        <v>559</v>
      </c>
      <c r="G779" s="4"/>
      <c r="H779" s="4"/>
      <c r="I779" s="4"/>
      <c r="J779" s="10" t="n">
        <v>0.348</v>
      </c>
      <c r="K779" s="10" t="n">
        <v>0.17</v>
      </c>
      <c r="L779" s="11" t="s">
        <v>103</v>
      </c>
      <c r="M779" s="11" t="s">
        <v>103</v>
      </c>
      <c r="N779" s="11" t="s">
        <v>103</v>
      </c>
      <c r="O779" s="11" t="s">
        <v>103</v>
      </c>
      <c r="P779" s="4"/>
    </row>
    <row r="780" customFormat="false" ht="15" hidden="false" customHeight="false" outlineLevel="0" collapsed="false">
      <c r="A780" s="4" t="s">
        <v>1056</v>
      </c>
      <c r="B780" s="4" t="n">
        <v>16</v>
      </c>
      <c r="C780" s="4" t="s">
        <v>1053</v>
      </c>
      <c r="D780" s="4" t="s">
        <v>38</v>
      </c>
      <c r="E780" s="4" t="s">
        <v>101</v>
      </c>
      <c r="F780" s="4" t="s">
        <v>559</v>
      </c>
      <c r="G780" s="4"/>
      <c r="H780" s="4"/>
      <c r="I780" s="4"/>
      <c r="J780" s="10" t="n">
        <v>0.348</v>
      </c>
      <c r="K780" s="10" t="n">
        <v>0.17</v>
      </c>
      <c r="L780" s="11" t="s">
        <v>103</v>
      </c>
      <c r="M780" s="11" t="s">
        <v>103</v>
      </c>
      <c r="N780" s="11" t="s">
        <v>103</v>
      </c>
      <c r="O780" s="11" t="s">
        <v>103</v>
      </c>
      <c r="P780" s="4"/>
    </row>
    <row r="781" customFormat="false" ht="15" hidden="false" customHeight="false" outlineLevel="0" collapsed="false">
      <c r="A781" s="4" t="s">
        <v>1057</v>
      </c>
      <c r="B781" s="4" t="n">
        <v>16</v>
      </c>
      <c r="C781" s="4" t="s">
        <v>1053</v>
      </c>
      <c r="D781" s="4" t="s">
        <v>38</v>
      </c>
      <c r="E781" s="4" t="s">
        <v>101</v>
      </c>
      <c r="F781" s="4" t="s">
        <v>559</v>
      </c>
      <c r="G781" s="4"/>
      <c r="H781" s="4"/>
      <c r="I781" s="4"/>
      <c r="J781" s="10" t="n">
        <v>0.348</v>
      </c>
      <c r="K781" s="10" t="n">
        <v>0.17</v>
      </c>
      <c r="L781" s="11" t="s">
        <v>103</v>
      </c>
      <c r="M781" s="11" t="s">
        <v>103</v>
      </c>
      <c r="N781" s="11" t="s">
        <v>103</v>
      </c>
      <c r="O781" s="11" t="s">
        <v>103</v>
      </c>
      <c r="P781" s="4"/>
    </row>
    <row r="782" customFormat="false" ht="15" hidden="false" customHeight="false" outlineLevel="0" collapsed="false">
      <c r="A782" s="4" t="s">
        <v>1058</v>
      </c>
      <c r="B782" s="4" t="n">
        <v>16</v>
      </c>
      <c r="C782" s="4" t="s">
        <v>1053</v>
      </c>
      <c r="D782" s="4" t="s">
        <v>38</v>
      </c>
      <c r="E782" s="4" t="s">
        <v>101</v>
      </c>
      <c r="F782" s="4" t="s">
        <v>559</v>
      </c>
      <c r="G782" s="4"/>
      <c r="H782" s="4"/>
      <c r="I782" s="4"/>
      <c r="J782" s="10" t="n">
        <v>0.348</v>
      </c>
      <c r="K782" s="10" t="n">
        <v>0.17</v>
      </c>
      <c r="L782" s="11" t="s">
        <v>103</v>
      </c>
      <c r="M782" s="11" t="s">
        <v>103</v>
      </c>
      <c r="N782" s="11" t="s">
        <v>103</v>
      </c>
      <c r="O782" s="11" t="s">
        <v>103</v>
      </c>
      <c r="P782" s="4"/>
    </row>
    <row r="783" customFormat="false" ht="15" hidden="false" customHeight="false" outlineLevel="0" collapsed="false">
      <c r="A783" s="4" t="s">
        <v>1059</v>
      </c>
      <c r="B783" s="4" t="n">
        <v>16</v>
      </c>
      <c r="C783" s="4" t="s">
        <v>1053</v>
      </c>
      <c r="D783" s="4" t="s">
        <v>38</v>
      </c>
      <c r="E783" s="4" t="s">
        <v>101</v>
      </c>
      <c r="F783" s="4" t="s">
        <v>559</v>
      </c>
      <c r="G783" s="4"/>
      <c r="H783" s="4"/>
      <c r="I783" s="4"/>
      <c r="J783" s="10" t="n">
        <v>0.348</v>
      </c>
      <c r="K783" s="10" t="n">
        <v>0.17</v>
      </c>
      <c r="L783" s="11" t="s">
        <v>103</v>
      </c>
      <c r="M783" s="11" t="s">
        <v>103</v>
      </c>
      <c r="N783" s="11" t="s">
        <v>103</v>
      </c>
      <c r="O783" s="11" t="s">
        <v>103</v>
      </c>
      <c r="P783" s="4"/>
    </row>
    <row r="784" customFormat="false" ht="15" hidden="false" customHeight="false" outlineLevel="0" collapsed="false">
      <c r="A784" s="4" t="s">
        <v>1060</v>
      </c>
      <c r="B784" s="4" t="n">
        <v>16</v>
      </c>
      <c r="C784" s="4" t="s">
        <v>1053</v>
      </c>
      <c r="D784" s="4" t="s">
        <v>38</v>
      </c>
      <c r="E784" s="4" t="s">
        <v>101</v>
      </c>
      <c r="F784" s="4" t="s">
        <v>559</v>
      </c>
      <c r="G784" s="4"/>
      <c r="H784" s="4"/>
      <c r="I784" s="4"/>
      <c r="J784" s="10" t="n">
        <v>0.348</v>
      </c>
      <c r="K784" s="10" t="n">
        <v>0.17</v>
      </c>
      <c r="L784" s="11" t="s">
        <v>103</v>
      </c>
      <c r="M784" s="11" t="s">
        <v>103</v>
      </c>
      <c r="N784" s="11" t="s">
        <v>103</v>
      </c>
      <c r="O784" s="11" t="s">
        <v>103</v>
      </c>
      <c r="P784" s="4"/>
    </row>
    <row r="785" customFormat="false" ht="15" hidden="false" customHeight="false" outlineLevel="0" collapsed="false">
      <c r="A785" s="4" t="s">
        <v>1061</v>
      </c>
      <c r="B785" s="4" t="n">
        <v>16</v>
      </c>
      <c r="C785" s="4" t="s">
        <v>1053</v>
      </c>
      <c r="D785" s="4" t="s">
        <v>38</v>
      </c>
      <c r="E785" s="4" t="s">
        <v>101</v>
      </c>
      <c r="F785" s="4" t="s">
        <v>559</v>
      </c>
      <c r="G785" s="4"/>
      <c r="H785" s="4"/>
      <c r="I785" s="4"/>
      <c r="J785" s="10" t="n">
        <v>0.348</v>
      </c>
      <c r="K785" s="10" t="n">
        <v>0.17</v>
      </c>
      <c r="L785" s="11" t="s">
        <v>103</v>
      </c>
      <c r="M785" s="11" t="s">
        <v>103</v>
      </c>
      <c r="N785" s="11" t="s">
        <v>103</v>
      </c>
      <c r="O785" s="11" t="s">
        <v>103</v>
      </c>
      <c r="P785" s="4"/>
    </row>
    <row r="786" customFormat="false" ht="15" hidden="false" customHeight="false" outlineLevel="0" collapsed="false">
      <c r="A786" s="4" t="s">
        <v>1062</v>
      </c>
      <c r="B786" s="4" t="n">
        <v>16</v>
      </c>
      <c r="C786" s="4" t="s">
        <v>1053</v>
      </c>
      <c r="D786" s="4" t="s">
        <v>38</v>
      </c>
      <c r="E786" s="4" t="s">
        <v>101</v>
      </c>
      <c r="F786" s="4" t="s">
        <v>559</v>
      </c>
      <c r="G786" s="4"/>
      <c r="H786" s="4"/>
      <c r="I786" s="4"/>
      <c r="J786" s="10" t="n">
        <v>0.348</v>
      </c>
      <c r="K786" s="10" t="n">
        <v>0.17</v>
      </c>
      <c r="L786" s="11" t="s">
        <v>103</v>
      </c>
      <c r="M786" s="11" t="s">
        <v>103</v>
      </c>
      <c r="N786" s="11" t="s">
        <v>103</v>
      </c>
      <c r="O786" s="11" t="s">
        <v>103</v>
      </c>
      <c r="P786" s="4"/>
    </row>
    <row r="787" customFormat="false" ht="15" hidden="false" customHeight="false" outlineLevel="0" collapsed="false">
      <c r="A787" s="4" t="s">
        <v>1063</v>
      </c>
      <c r="B787" s="4" t="n">
        <v>16</v>
      </c>
      <c r="C787" s="4" t="s">
        <v>1053</v>
      </c>
      <c r="D787" s="4" t="s">
        <v>38</v>
      </c>
      <c r="E787" s="4" t="s">
        <v>101</v>
      </c>
      <c r="F787" s="4" t="s">
        <v>559</v>
      </c>
      <c r="G787" s="4"/>
      <c r="H787" s="4"/>
      <c r="I787" s="4"/>
      <c r="J787" s="10" t="n">
        <v>0.348</v>
      </c>
      <c r="K787" s="10" t="n">
        <v>0.17</v>
      </c>
      <c r="L787" s="11" t="s">
        <v>103</v>
      </c>
      <c r="M787" s="11" t="s">
        <v>103</v>
      </c>
      <c r="N787" s="11" t="s">
        <v>103</v>
      </c>
      <c r="O787" s="11" t="s">
        <v>103</v>
      </c>
      <c r="P787" s="4"/>
    </row>
    <row r="788" customFormat="false" ht="15" hidden="false" customHeight="false" outlineLevel="0" collapsed="false">
      <c r="A788" s="4" t="s">
        <v>1064</v>
      </c>
      <c r="B788" s="4" t="n">
        <v>16</v>
      </c>
      <c r="C788" s="4" t="s">
        <v>1053</v>
      </c>
      <c r="D788" s="4" t="s">
        <v>38</v>
      </c>
      <c r="E788" s="4" t="s">
        <v>101</v>
      </c>
      <c r="F788" s="4" t="s">
        <v>559</v>
      </c>
      <c r="G788" s="4"/>
      <c r="H788" s="4"/>
      <c r="I788" s="4"/>
      <c r="J788" s="10" t="n">
        <v>0.348</v>
      </c>
      <c r="K788" s="10" t="n">
        <v>0.17</v>
      </c>
      <c r="L788" s="11" t="s">
        <v>103</v>
      </c>
      <c r="M788" s="11" t="s">
        <v>103</v>
      </c>
      <c r="N788" s="11" t="s">
        <v>103</v>
      </c>
      <c r="O788" s="11" t="s">
        <v>103</v>
      </c>
      <c r="P788" s="4"/>
    </row>
    <row r="789" customFormat="false" ht="15" hidden="false" customHeight="false" outlineLevel="0" collapsed="false">
      <c r="A789" s="4" t="s">
        <v>1065</v>
      </c>
      <c r="B789" s="4" t="n">
        <v>16</v>
      </c>
      <c r="C789" s="4" t="s">
        <v>1053</v>
      </c>
      <c r="D789" s="4" t="s">
        <v>38</v>
      </c>
      <c r="E789" s="4" t="s">
        <v>101</v>
      </c>
      <c r="F789" s="4" t="s">
        <v>559</v>
      </c>
      <c r="G789" s="4"/>
      <c r="H789" s="4"/>
      <c r="I789" s="4"/>
      <c r="J789" s="10" t="n">
        <v>0.348</v>
      </c>
      <c r="K789" s="10" t="n">
        <v>0.17</v>
      </c>
      <c r="L789" s="11" t="s">
        <v>103</v>
      </c>
      <c r="M789" s="11" t="s">
        <v>103</v>
      </c>
      <c r="N789" s="11" t="s">
        <v>103</v>
      </c>
      <c r="O789" s="11" t="s">
        <v>103</v>
      </c>
      <c r="P789" s="4"/>
    </row>
    <row r="790" customFormat="false" ht="15" hidden="false" customHeight="false" outlineLevel="0" collapsed="false">
      <c r="A790" s="4" t="s">
        <v>1066</v>
      </c>
      <c r="B790" s="4" t="n">
        <v>16</v>
      </c>
      <c r="C790" s="4" t="s">
        <v>1053</v>
      </c>
      <c r="D790" s="4" t="s">
        <v>38</v>
      </c>
      <c r="E790" s="4" t="s">
        <v>101</v>
      </c>
      <c r="F790" s="4" t="s">
        <v>559</v>
      </c>
      <c r="G790" s="4"/>
      <c r="H790" s="4"/>
      <c r="I790" s="4"/>
      <c r="J790" s="10" t="n">
        <v>0.348</v>
      </c>
      <c r="K790" s="10" t="n">
        <v>0.17</v>
      </c>
      <c r="L790" s="11" t="s">
        <v>103</v>
      </c>
      <c r="M790" s="11" t="s">
        <v>103</v>
      </c>
      <c r="N790" s="11" t="s">
        <v>103</v>
      </c>
      <c r="O790" s="11" t="s">
        <v>103</v>
      </c>
      <c r="P790" s="4"/>
    </row>
    <row r="791" customFormat="false" ht="15" hidden="false" customHeight="false" outlineLevel="0" collapsed="false">
      <c r="A791" s="4" t="s">
        <v>1067</v>
      </c>
      <c r="B791" s="4" t="n">
        <v>16</v>
      </c>
      <c r="C791" s="4" t="s">
        <v>1053</v>
      </c>
      <c r="D791" s="4" t="s">
        <v>38</v>
      </c>
      <c r="E791" s="4" t="s">
        <v>101</v>
      </c>
      <c r="F791" s="4" t="s">
        <v>559</v>
      </c>
      <c r="G791" s="4"/>
      <c r="H791" s="4"/>
      <c r="I791" s="4"/>
      <c r="J791" s="10" t="n">
        <v>0.348</v>
      </c>
      <c r="K791" s="10" t="n">
        <v>0.17</v>
      </c>
      <c r="L791" s="11" t="s">
        <v>103</v>
      </c>
      <c r="M791" s="11" t="s">
        <v>103</v>
      </c>
      <c r="N791" s="11" t="s">
        <v>103</v>
      </c>
      <c r="O791" s="11" t="s">
        <v>103</v>
      </c>
      <c r="P791" s="4"/>
    </row>
    <row r="792" customFormat="false" ht="15" hidden="false" customHeight="false" outlineLevel="0" collapsed="false">
      <c r="A792" s="4" t="s">
        <v>1068</v>
      </c>
      <c r="B792" s="4" t="n">
        <v>16</v>
      </c>
      <c r="C792" s="4" t="s">
        <v>1053</v>
      </c>
      <c r="D792" s="4" t="s">
        <v>38</v>
      </c>
      <c r="E792" s="4" t="s">
        <v>101</v>
      </c>
      <c r="F792" s="4" t="s">
        <v>369</v>
      </c>
      <c r="G792" s="4"/>
      <c r="H792" s="4"/>
      <c r="I792" s="4"/>
      <c r="J792" s="10" t="n">
        <v>0.348</v>
      </c>
      <c r="K792" s="10" t="n">
        <v>0.17</v>
      </c>
      <c r="L792" s="11" t="s">
        <v>103</v>
      </c>
      <c r="M792" s="11" t="s">
        <v>103</v>
      </c>
      <c r="N792" s="11" t="s">
        <v>103</v>
      </c>
      <c r="O792" s="11" t="s">
        <v>103</v>
      </c>
      <c r="P792" s="4"/>
    </row>
    <row r="793" customFormat="false" ht="15" hidden="false" customHeight="false" outlineLevel="0" collapsed="false">
      <c r="A793" s="4" t="s">
        <v>1069</v>
      </c>
      <c r="B793" s="4" t="n">
        <v>16</v>
      </c>
      <c r="C793" s="4" t="s">
        <v>1053</v>
      </c>
      <c r="D793" s="4" t="s">
        <v>38</v>
      </c>
      <c r="E793" s="4" t="s">
        <v>101</v>
      </c>
      <c r="F793" s="4" t="s">
        <v>369</v>
      </c>
      <c r="G793" s="4"/>
      <c r="H793" s="4"/>
      <c r="I793" s="4"/>
      <c r="J793" s="10" t="n">
        <v>0.348</v>
      </c>
      <c r="K793" s="10" t="n">
        <v>0.17</v>
      </c>
      <c r="L793" s="11" t="s">
        <v>103</v>
      </c>
      <c r="M793" s="11" t="s">
        <v>103</v>
      </c>
      <c r="N793" s="11" t="s">
        <v>103</v>
      </c>
      <c r="O793" s="11" t="s">
        <v>103</v>
      </c>
      <c r="P793" s="4"/>
    </row>
    <row r="794" customFormat="false" ht="15" hidden="false" customHeight="false" outlineLevel="0" collapsed="false">
      <c r="A794" s="4" t="s">
        <v>1070</v>
      </c>
      <c r="B794" s="4" t="n">
        <v>16</v>
      </c>
      <c r="C794" s="4" t="s">
        <v>1053</v>
      </c>
      <c r="D794" s="4" t="s">
        <v>38</v>
      </c>
      <c r="E794" s="4" t="s">
        <v>101</v>
      </c>
      <c r="F794" s="4" t="s">
        <v>369</v>
      </c>
      <c r="G794" s="4"/>
      <c r="H794" s="4"/>
      <c r="I794" s="4"/>
      <c r="J794" s="10" t="n">
        <v>0.348</v>
      </c>
      <c r="K794" s="10" t="n">
        <v>0.17</v>
      </c>
      <c r="L794" s="11" t="s">
        <v>103</v>
      </c>
      <c r="M794" s="11" t="s">
        <v>103</v>
      </c>
      <c r="N794" s="11" t="s">
        <v>103</v>
      </c>
      <c r="O794" s="11" t="s">
        <v>103</v>
      </c>
      <c r="P794" s="4"/>
    </row>
    <row r="795" customFormat="false" ht="15" hidden="false" customHeight="false" outlineLevel="0" collapsed="false">
      <c r="A795" s="4" t="s">
        <v>1071</v>
      </c>
      <c r="B795" s="4" t="n">
        <v>16</v>
      </c>
      <c r="C795" s="4" t="s">
        <v>1053</v>
      </c>
      <c r="D795" s="4" t="s">
        <v>38</v>
      </c>
      <c r="E795" s="4" t="s">
        <v>101</v>
      </c>
      <c r="F795" s="4" t="s">
        <v>369</v>
      </c>
      <c r="G795" s="4"/>
      <c r="H795" s="4"/>
      <c r="I795" s="4"/>
      <c r="J795" s="10" t="n">
        <v>0.348</v>
      </c>
      <c r="K795" s="10" t="n">
        <v>0.17</v>
      </c>
      <c r="L795" s="11" t="s">
        <v>103</v>
      </c>
      <c r="M795" s="11" t="s">
        <v>103</v>
      </c>
      <c r="N795" s="11" t="s">
        <v>103</v>
      </c>
      <c r="O795" s="11" t="s">
        <v>103</v>
      </c>
      <c r="P795" s="4"/>
    </row>
    <row r="796" customFormat="false" ht="15" hidden="false" customHeight="false" outlineLevel="0" collapsed="false">
      <c r="A796" s="4" t="s">
        <v>1072</v>
      </c>
      <c r="B796" s="4" t="n">
        <v>16</v>
      </c>
      <c r="C796" s="4" t="s">
        <v>1053</v>
      </c>
      <c r="D796" s="4" t="s">
        <v>38</v>
      </c>
      <c r="E796" s="4" t="s">
        <v>101</v>
      </c>
      <c r="F796" s="4" t="s">
        <v>369</v>
      </c>
      <c r="G796" s="4"/>
      <c r="H796" s="4"/>
      <c r="I796" s="4"/>
      <c r="J796" s="10" t="n">
        <v>0.348</v>
      </c>
      <c r="K796" s="10" t="n">
        <v>0.17</v>
      </c>
      <c r="L796" s="11" t="s">
        <v>103</v>
      </c>
      <c r="M796" s="11" t="s">
        <v>103</v>
      </c>
      <c r="N796" s="11" t="s">
        <v>103</v>
      </c>
      <c r="O796" s="11" t="s">
        <v>103</v>
      </c>
      <c r="P796" s="4"/>
    </row>
    <row r="797" customFormat="false" ht="15" hidden="false" customHeight="false" outlineLevel="0" collapsed="false">
      <c r="A797" s="4" t="s">
        <v>1073</v>
      </c>
      <c r="B797" s="4" t="n">
        <v>16</v>
      </c>
      <c r="C797" s="4" t="s">
        <v>1053</v>
      </c>
      <c r="D797" s="4" t="s">
        <v>38</v>
      </c>
      <c r="E797" s="4" t="s">
        <v>101</v>
      </c>
      <c r="F797" s="4" t="s">
        <v>369</v>
      </c>
      <c r="G797" s="4"/>
      <c r="H797" s="4"/>
      <c r="I797" s="4"/>
      <c r="J797" s="10" t="n">
        <v>0.348</v>
      </c>
      <c r="K797" s="10" t="n">
        <v>0.17</v>
      </c>
      <c r="L797" s="11" t="s">
        <v>103</v>
      </c>
      <c r="M797" s="11" t="s">
        <v>103</v>
      </c>
      <c r="N797" s="11" t="s">
        <v>103</v>
      </c>
      <c r="O797" s="11" t="s">
        <v>103</v>
      </c>
      <c r="P797" s="4"/>
    </row>
    <row r="798" customFormat="false" ht="15" hidden="false" customHeight="false" outlineLevel="0" collapsed="false">
      <c r="A798" s="4" t="s">
        <v>1074</v>
      </c>
      <c r="B798" s="4" t="n">
        <v>16</v>
      </c>
      <c r="C798" s="4" t="s">
        <v>1053</v>
      </c>
      <c r="D798" s="4" t="s">
        <v>38</v>
      </c>
      <c r="E798" s="4" t="s">
        <v>101</v>
      </c>
      <c r="F798" s="4" t="s">
        <v>369</v>
      </c>
      <c r="G798" s="4"/>
      <c r="H798" s="4"/>
      <c r="I798" s="4"/>
      <c r="J798" s="10" t="n">
        <v>0.348</v>
      </c>
      <c r="K798" s="10" t="n">
        <v>0.17</v>
      </c>
      <c r="L798" s="11" t="s">
        <v>103</v>
      </c>
      <c r="M798" s="11" t="s">
        <v>103</v>
      </c>
      <c r="N798" s="11" t="s">
        <v>103</v>
      </c>
      <c r="O798" s="11" t="s">
        <v>103</v>
      </c>
      <c r="P798" s="4"/>
    </row>
    <row r="799" customFormat="false" ht="15" hidden="false" customHeight="false" outlineLevel="0" collapsed="false">
      <c r="A799" s="4" t="s">
        <v>1075</v>
      </c>
      <c r="B799" s="4" t="n">
        <v>16</v>
      </c>
      <c r="C799" s="4" t="s">
        <v>1053</v>
      </c>
      <c r="D799" s="4" t="s">
        <v>38</v>
      </c>
      <c r="E799" s="4" t="s">
        <v>101</v>
      </c>
      <c r="F799" s="4" t="s">
        <v>369</v>
      </c>
      <c r="G799" s="4"/>
      <c r="H799" s="4"/>
      <c r="I799" s="4"/>
      <c r="J799" s="10" t="n">
        <v>0.348</v>
      </c>
      <c r="K799" s="10" t="n">
        <v>0.17</v>
      </c>
      <c r="L799" s="11" t="s">
        <v>103</v>
      </c>
      <c r="M799" s="11" t="s">
        <v>103</v>
      </c>
      <c r="N799" s="11" t="s">
        <v>103</v>
      </c>
      <c r="O799" s="11" t="s">
        <v>103</v>
      </c>
      <c r="P799" s="4"/>
    </row>
    <row r="800" customFormat="false" ht="15" hidden="false" customHeight="false" outlineLevel="0" collapsed="false">
      <c r="A800" s="4" t="s">
        <v>1076</v>
      </c>
      <c r="B800" s="4" t="n">
        <v>16</v>
      </c>
      <c r="C800" s="4" t="s">
        <v>1053</v>
      </c>
      <c r="D800" s="4" t="s">
        <v>38</v>
      </c>
      <c r="E800" s="4" t="s">
        <v>101</v>
      </c>
      <c r="F800" s="4" t="s">
        <v>369</v>
      </c>
      <c r="G800" s="4"/>
      <c r="H800" s="4"/>
      <c r="I800" s="4"/>
      <c r="J800" s="10" t="n">
        <v>0.348</v>
      </c>
      <c r="K800" s="10" t="n">
        <v>0.17</v>
      </c>
      <c r="L800" s="11" t="s">
        <v>103</v>
      </c>
      <c r="M800" s="11" t="s">
        <v>103</v>
      </c>
      <c r="N800" s="11" t="s">
        <v>103</v>
      </c>
      <c r="O800" s="11" t="s">
        <v>103</v>
      </c>
      <c r="P800" s="4"/>
    </row>
    <row r="801" customFormat="false" ht="15" hidden="false" customHeight="false" outlineLevel="0" collapsed="false">
      <c r="A801" s="4" t="s">
        <v>1077</v>
      </c>
      <c r="B801" s="4" t="n">
        <v>16</v>
      </c>
      <c r="C801" s="4" t="s">
        <v>1053</v>
      </c>
      <c r="D801" s="4" t="s">
        <v>38</v>
      </c>
      <c r="E801" s="4" t="s">
        <v>101</v>
      </c>
      <c r="F801" s="4" t="s">
        <v>369</v>
      </c>
      <c r="G801" s="4"/>
      <c r="H801" s="4"/>
      <c r="I801" s="4"/>
      <c r="J801" s="10" t="n">
        <v>0.348</v>
      </c>
      <c r="K801" s="10" t="n">
        <v>0.17</v>
      </c>
      <c r="L801" s="11" t="s">
        <v>103</v>
      </c>
      <c r="M801" s="11" t="s">
        <v>103</v>
      </c>
      <c r="N801" s="11" t="s">
        <v>103</v>
      </c>
      <c r="O801" s="11" t="s">
        <v>103</v>
      </c>
      <c r="P801" s="4"/>
    </row>
    <row r="802" customFormat="false" ht="15" hidden="false" customHeight="false" outlineLevel="0" collapsed="false">
      <c r="A802" s="4" t="s">
        <v>1078</v>
      </c>
      <c r="B802" s="4" t="n">
        <v>16</v>
      </c>
      <c r="C802" s="4" t="s">
        <v>1053</v>
      </c>
      <c r="D802" s="4" t="s">
        <v>38</v>
      </c>
      <c r="E802" s="4" t="s">
        <v>101</v>
      </c>
      <c r="F802" s="4" t="s">
        <v>369</v>
      </c>
      <c r="G802" s="4"/>
      <c r="H802" s="4"/>
      <c r="I802" s="4"/>
      <c r="J802" s="10" t="n">
        <v>0.348</v>
      </c>
      <c r="K802" s="10" t="n">
        <v>0.17</v>
      </c>
      <c r="L802" s="11" t="s">
        <v>103</v>
      </c>
      <c r="M802" s="11" t="s">
        <v>103</v>
      </c>
      <c r="N802" s="11" t="s">
        <v>103</v>
      </c>
      <c r="O802" s="11" t="s">
        <v>103</v>
      </c>
      <c r="P802" s="4"/>
    </row>
    <row r="803" customFormat="false" ht="15" hidden="false" customHeight="false" outlineLevel="0" collapsed="false">
      <c r="A803" s="4" t="s">
        <v>1079</v>
      </c>
      <c r="B803" s="4" t="n">
        <v>16</v>
      </c>
      <c r="C803" s="4" t="s">
        <v>1053</v>
      </c>
      <c r="D803" s="4" t="s">
        <v>38</v>
      </c>
      <c r="E803" s="4" t="s">
        <v>101</v>
      </c>
      <c r="F803" s="4" t="s">
        <v>369</v>
      </c>
      <c r="G803" s="4"/>
      <c r="H803" s="4"/>
      <c r="I803" s="4"/>
      <c r="J803" s="10" t="n">
        <v>0.348</v>
      </c>
      <c r="K803" s="10" t="n">
        <v>0.17</v>
      </c>
      <c r="L803" s="11" t="s">
        <v>103</v>
      </c>
      <c r="M803" s="11" t="s">
        <v>103</v>
      </c>
      <c r="N803" s="11" t="s">
        <v>103</v>
      </c>
      <c r="O803" s="11" t="s">
        <v>103</v>
      </c>
      <c r="P803" s="4"/>
    </row>
    <row r="804" customFormat="false" ht="15" hidden="false" customHeight="false" outlineLevel="0" collapsed="false">
      <c r="A804" s="4" t="s">
        <v>1080</v>
      </c>
      <c r="B804" s="4" t="n">
        <v>16</v>
      </c>
      <c r="C804" s="4" t="s">
        <v>1053</v>
      </c>
      <c r="D804" s="4" t="s">
        <v>38</v>
      </c>
      <c r="E804" s="4" t="s">
        <v>101</v>
      </c>
      <c r="F804" s="4" t="s">
        <v>369</v>
      </c>
      <c r="G804" s="4"/>
      <c r="H804" s="4"/>
      <c r="I804" s="4"/>
      <c r="J804" s="10" t="n">
        <v>0.348</v>
      </c>
      <c r="K804" s="10" t="n">
        <v>0.17</v>
      </c>
      <c r="L804" s="11" t="s">
        <v>103</v>
      </c>
      <c r="M804" s="11" t="s">
        <v>103</v>
      </c>
      <c r="N804" s="11" t="s">
        <v>103</v>
      </c>
      <c r="O804" s="11" t="s">
        <v>103</v>
      </c>
      <c r="P804" s="4"/>
    </row>
    <row r="805" customFormat="false" ht="15" hidden="false" customHeight="false" outlineLevel="0" collapsed="false">
      <c r="A805" s="4" t="s">
        <v>1081</v>
      </c>
      <c r="B805" s="4" t="n">
        <v>16</v>
      </c>
      <c r="C805" s="4" t="s">
        <v>1053</v>
      </c>
      <c r="D805" s="4" t="s">
        <v>38</v>
      </c>
      <c r="E805" s="4" t="s">
        <v>101</v>
      </c>
      <c r="F805" s="4" t="s">
        <v>369</v>
      </c>
      <c r="G805" s="4"/>
      <c r="H805" s="4"/>
      <c r="I805" s="4"/>
      <c r="J805" s="10" t="n">
        <v>0.348</v>
      </c>
      <c r="K805" s="10" t="n">
        <v>0.17</v>
      </c>
      <c r="L805" s="11" t="s">
        <v>103</v>
      </c>
      <c r="M805" s="11" t="s">
        <v>103</v>
      </c>
      <c r="N805" s="11" t="s">
        <v>103</v>
      </c>
      <c r="O805" s="11" t="s">
        <v>103</v>
      </c>
      <c r="P805" s="4"/>
    </row>
    <row r="806" customFormat="false" ht="15" hidden="false" customHeight="false" outlineLevel="0" collapsed="false">
      <c r="A806" s="4" t="s">
        <v>1082</v>
      </c>
      <c r="B806" s="4" t="n">
        <v>16</v>
      </c>
      <c r="C806" s="4" t="s">
        <v>1053</v>
      </c>
      <c r="D806" s="4" t="s">
        <v>38</v>
      </c>
      <c r="E806" s="4" t="s">
        <v>101</v>
      </c>
      <c r="F806" s="4" t="s">
        <v>374</v>
      </c>
      <c r="G806" s="4"/>
      <c r="H806" s="4"/>
      <c r="I806" s="4"/>
      <c r="J806" s="10" t="n">
        <v>0.348</v>
      </c>
      <c r="K806" s="10" t="n">
        <v>0.17</v>
      </c>
      <c r="L806" s="11" t="s">
        <v>103</v>
      </c>
      <c r="M806" s="11" t="s">
        <v>103</v>
      </c>
      <c r="N806" s="11" t="s">
        <v>103</v>
      </c>
      <c r="O806" s="11" t="s">
        <v>103</v>
      </c>
      <c r="P806" s="4"/>
    </row>
    <row r="807" customFormat="false" ht="15" hidden="false" customHeight="false" outlineLevel="0" collapsed="false">
      <c r="A807" s="4" t="s">
        <v>1083</v>
      </c>
      <c r="B807" s="4" t="n">
        <v>16</v>
      </c>
      <c r="C807" s="4" t="s">
        <v>1053</v>
      </c>
      <c r="D807" s="4" t="s">
        <v>38</v>
      </c>
      <c r="E807" s="4" t="s">
        <v>101</v>
      </c>
      <c r="F807" s="4" t="s">
        <v>374</v>
      </c>
      <c r="G807" s="4"/>
      <c r="H807" s="4"/>
      <c r="I807" s="4"/>
      <c r="J807" s="10" t="n">
        <v>0.348</v>
      </c>
      <c r="K807" s="10" t="n">
        <v>0.17</v>
      </c>
      <c r="L807" s="11" t="s">
        <v>103</v>
      </c>
      <c r="M807" s="11" t="s">
        <v>103</v>
      </c>
      <c r="N807" s="11" t="s">
        <v>103</v>
      </c>
      <c r="O807" s="11" t="s">
        <v>103</v>
      </c>
      <c r="P807" s="4"/>
    </row>
    <row r="808" customFormat="false" ht="15" hidden="false" customHeight="false" outlineLevel="0" collapsed="false">
      <c r="A808" s="4" t="s">
        <v>1084</v>
      </c>
      <c r="B808" s="4" t="n">
        <v>16</v>
      </c>
      <c r="C808" s="4" t="s">
        <v>1053</v>
      </c>
      <c r="D808" s="4" t="s">
        <v>38</v>
      </c>
      <c r="E808" s="4" t="s">
        <v>101</v>
      </c>
      <c r="F808" s="4" t="s">
        <v>374</v>
      </c>
      <c r="G808" s="4"/>
      <c r="H808" s="4"/>
      <c r="I808" s="4"/>
      <c r="J808" s="10" t="n">
        <v>0.348</v>
      </c>
      <c r="K808" s="10" t="n">
        <v>0.17</v>
      </c>
      <c r="L808" s="11" t="s">
        <v>103</v>
      </c>
      <c r="M808" s="11" t="s">
        <v>103</v>
      </c>
      <c r="N808" s="11" t="s">
        <v>103</v>
      </c>
      <c r="O808" s="11" t="s">
        <v>103</v>
      </c>
      <c r="P808" s="4"/>
    </row>
    <row r="809" customFormat="false" ht="15" hidden="false" customHeight="false" outlineLevel="0" collapsed="false">
      <c r="A809" s="4" t="s">
        <v>1085</v>
      </c>
      <c r="B809" s="4" t="n">
        <v>16</v>
      </c>
      <c r="C809" s="4" t="s">
        <v>1053</v>
      </c>
      <c r="D809" s="4" t="s">
        <v>38</v>
      </c>
      <c r="E809" s="4" t="s">
        <v>101</v>
      </c>
      <c r="F809" s="4" t="s">
        <v>374</v>
      </c>
      <c r="G809" s="4"/>
      <c r="H809" s="4"/>
      <c r="I809" s="4"/>
      <c r="J809" s="10" t="n">
        <v>0.348</v>
      </c>
      <c r="K809" s="10" t="n">
        <v>0.17</v>
      </c>
      <c r="L809" s="11" t="s">
        <v>103</v>
      </c>
      <c r="M809" s="11" t="s">
        <v>103</v>
      </c>
      <c r="N809" s="11" t="s">
        <v>103</v>
      </c>
      <c r="O809" s="11" t="s">
        <v>103</v>
      </c>
      <c r="P809" s="4"/>
    </row>
    <row r="810" customFormat="false" ht="15" hidden="false" customHeight="false" outlineLevel="0" collapsed="false">
      <c r="A810" s="4" t="s">
        <v>1086</v>
      </c>
      <c r="B810" s="4" t="n">
        <v>16</v>
      </c>
      <c r="C810" s="4" t="s">
        <v>1053</v>
      </c>
      <c r="D810" s="4" t="s">
        <v>38</v>
      </c>
      <c r="E810" s="4" t="s">
        <v>101</v>
      </c>
      <c r="F810" s="4" t="s">
        <v>374</v>
      </c>
      <c r="G810" s="4"/>
      <c r="H810" s="4"/>
      <c r="I810" s="4"/>
      <c r="J810" s="10" t="n">
        <v>0.348</v>
      </c>
      <c r="K810" s="10" t="n">
        <v>0.17</v>
      </c>
      <c r="L810" s="11" t="s">
        <v>103</v>
      </c>
      <c r="M810" s="11" t="s">
        <v>103</v>
      </c>
      <c r="N810" s="11" t="s">
        <v>103</v>
      </c>
      <c r="O810" s="11" t="s">
        <v>103</v>
      </c>
      <c r="P810" s="4"/>
    </row>
    <row r="811" customFormat="false" ht="15" hidden="false" customHeight="false" outlineLevel="0" collapsed="false">
      <c r="A811" s="4" t="s">
        <v>1087</v>
      </c>
      <c r="B811" s="4" t="n">
        <v>16</v>
      </c>
      <c r="C811" s="4" t="s">
        <v>1053</v>
      </c>
      <c r="D811" s="4" t="s">
        <v>38</v>
      </c>
      <c r="E811" s="4" t="s">
        <v>101</v>
      </c>
      <c r="F811" s="4" t="s">
        <v>374</v>
      </c>
      <c r="G811" s="4"/>
      <c r="H811" s="4"/>
      <c r="I811" s="4"/>
      <c r="J811" s="10" t="n">
        <v>0.348</v>
      </c>
      <c r="K811" s="10" t="n">
        <v>0.17</v>
      </c>
      <c r="L811" s="11" t="s">
        <v>103</v>
      </c>
      <c r="M811" s="11" t="s">
        <v>103</v>
      </c>
      <c r="N811" s="11" t="s">
        <v>103</v>
      </c>
      <c r="O811" s="11" t="s">
        <v>103</v>
      </c>
      <c r="P811" s="4"/>
    </row>
    <row r="812" customFormat="false" ht="15" hidden="false" customHeight="false" outlineLevel="0" collapsed="false">
      <c r="A812" s="4" t="s">
        <v>1088</v>
      </c>
      <c r="B812" s="4" t="n">
        <v>16</v>
      </c>
      <c r="C812" s="4" t="s">
        <v>1053</v>
      </c>
      <c r="D812" s="4" t="s">
        <v>38</v>
      </c>
      <c r="E812" s="4" t="s">
        <v>101</v>
      </c>
      <c r="F812" s="4" t="s">
        <v>374</v>
      </c>
      <c r="G812" s="4"/>
      <c r="H812" s="4"/>
      <c r="I812" s="4"/>
      <c r="J812" s="10" t="n">
        <v>0.348</v>
      </c>
      <c r="K812" s="10" t="n">
        <v>0.17</v>
      </c>
      <c r="L812" s="11" t="s">
        <v>103</v>
      </c>
      <c r="M812" s="11" t="s">
        <v>103</v>
      </c>
      <c r="N812" s="11" t="s">
        <v>103</v>
      </c>
      <c r="O812" s="11" t="s">
        <v>103</v>
      </c>
      <c r="P812" s="4"/>
    </row>
    <row r="813" customFormat="false" ht="15" hidden="false" customHeight="false" outlineLevel="0" collapsed="false">
      <c r="A813" s="4" t="s">
        <v>1089</v>
      </c>
      <c r="B813" s="4" t="n">
        <v>16</v>
      </c>
      <c r="C813" s="4" t="s">
        <v>1053</v>
      </c>
      <c r="D813" s="4" t="s">
        <v>38</v>
      </c>
      <c r="E813" s="4" t="s">
        <v>101</v>
      </c>
      <c r="F813" s="4" t="s">
        <v>374</v>
      </c>
      <c r="G813" s="4"/>
      <c r="H813" s="4"/>
      <c r="I813" s="4"/>
      <c r="J813" s="10" t="n">
        <v>0.348</v>
      </c>
      <c r="K813" s="10" t="n">
        <v>0.17</v>
      </c>
      <c r="L813" s="11" t="s">
        <v>103</v>
      </c>
      <c r="M813" s="11" t="s">
        <v>103</v>
      </c>
      <c r="N813" s="11" t="s">
        <v>103</v>
      </c>
      <c r="O813" s="11" t="s">
        <v>103</v>
      </c>
      <c r="P813" s="4"/>
    </row>
    <row r="814" customFormat="false" ht="15" hidden="false" customHeight="false" outlineLevel="0" collapsed="false">
      <c r="A814" s="4" t="s">
        <v>1090</v>
      </c>
      <c r="B814" s="4" t="n">
        <v>16</v>
      </c>
      <c r="C814" s="4" t="s">
        <v>1053</v>
      </c>
      <c r="D814" s="4" t="s">
        <v>38</v>
      </c>
      <c r="E814" s="4" t="s">
        <v>101</v>
      </c>
      <c r="F814" s="4" t="s">
        <v>374</v>
      </c>
      <c r="G814" s="4"/>
      <c r="H814" s="4"/>
      <c r="I814" s="4"/>
      <c r="J814" s="10" t="n">
        <v>0.348</v>
      </c>
      <c r="K814" s="10" t="n">
        <v>0.17</v>
      </c>
      <c r="L814" s="11" t="s">
        <v>103</v>
      </c>
      <c r="M814" s="11" t="s">
        <v>103</v>
      </c>
      <c r="N814" s="11" t="s">
        <v>103</v>
      </c>
      <c r="O814" s="11" t="s">
        <v>103</v>
      </c>
      <c r="P814" s="4"/>
    </row>
    <row r="815" customFormat="false" ht="15" hidden="false" customHeight="false" outlineLevel="0" collapsed="false">
      <c r="A815" s="4" t="s">
        <v>1091</v>
      </c>
      <c r="B815" s="4" t="n">
        <v>16</v>
      </c>
      <c r="C815" s="4" t="s">
        <v>1053</v>
      </c>
      <c r="D815" s="4" t="s">
        <v>38</v>
      </c>
      <c r="E815" s="4" t="s">
        <v>101</v>
      </c>
      <c r="F815" s="4" t="s">
        <v>374</v>
      </c>
      <c r="G815" s="4"/>
      <c r="H815" s="4"/>
      <c r="I815" s="4"/>
      <c r="J815" s="10" t="n">
        <v>0.348</v>
      </c>
      <c r="K815" s="10" t="n">
        <v>0.17</v>
      </c>
      <c r="L815" s="11" t="s">
        <v>103</v>
      </c>
      <c r="M815" s="11" t="s">
        <v>103</v>
      </c>
      <c r="N815" s="11" t="s">
        <v>103</v>
      </c>
      <c r="O815" s="11" t="s">
        <v>103</v>
      </c>
      <c r="P815" s="4"/>
    </row>
    <row r="816" customFormat="false" ht="15" hidden="false" customHeight="false" outlineLevel="0" collapsed="false">
      <c r="A816" s="4" t="s">
        <v>1092</v>
      </c>
      <c r="B816" s="4" t="n">
        <v>16</v>
      </c>
      <c r="C816" s="4" t="s">
        <v>1053</v>
      </c>
      <c r="D816" s="4" t="s">
        <v>38</v>
      </c>
      <c r="E816" s="4" t="s">
        <v>101</v>
      </c>
      <c r="F816" s="4" t="s">
        <v>374</v>
      </c>
      <c r="G816" s="4"/>
      <c r="H816" s="4"/>
      <c r="I816" s="4"/>
      <c r="J816" s="10" t="n">
        <v>0.348</v>
      </c>
      <c r="K816" s="10" t="n">
        <v>0.17</v>
      </c>
      <c r="L816" s="11" t="s">
        <v>103</v>
      </c>
      <c r="M816" s="11" t="s">
        <v>103</v>
      </c>
      <c r="N816" s="11" t="s">
        <v>103</v>
      </c>
      <c r="O816" s="11" t="s">
        <v>103</v>
      </c>
      <c r="P816" s="4"/>
    </row>
    <row r="817" customFormat="false" ht="15" hidden="false" customHeight="false" outlineLevel="0" collapsed="false">
      <c r="A817" s="4" t="s">
        <v>1093</v>
      </c>
      <c r="B817" s="4" t="n">
        <v>16</v>
      </c>
      <c r="C817" s="4" t="s">
        <v>1053</v>
      </c>
      <c r="D817" s="4" t="s">
        <v>38</v>
      </c>
      <c r="E817" s="4" t="s">
        <v>101</v>
      </c>
      <c r="F817" s="4" t="s">
        <v>374</v>
      </c>
      <c r="G817" s="4"/>
      <c r="H817" s="4"/>
      <c r="I817" s="4"/>
      <c r="J817" s="10" t="n">
        <v>0.348</v>
      </c>
      <c r="K817" s="10" t="n">
        <v>0.17</v>
      </c>
      <c r="L817" s="11" t="s">
        <v>103</v>
      </c>
      <c r="M817" s="11" t="s">
        <v>103</v>
      </c>
      <c r="N817" s="11" t="s">
        <v>103</v>
      </c>
      <c r="O817" s="11" t="s">
        <v>103</v>
      </c>
      <c r="P817" s="4"/>
    </row>
    <row r="818" customFormat="false" ht="15" hidden="false" customHeight="false" outlineLevel="0" collapsed="false">
      <c r="A818" s="4" t="s">
        <v>1094</v>
      </c>
      <c r="B818" s="4" t="n">
        <v>16</v>
      </c>
      <c r="C818" s="4" t="s">
        <v>1053</v>
      </c>
      <c r="D818" s="4" t="s">
        <v>38</v>
      </c>
      <c r="E818" s="4" t="s">
        <v>101</v>
      </c>
      <c r="F818" s="4" t="s">
        <v>374</v>
      </c>
      <c r="G818" s="4"/>
      <c r="H818" s="4"/>
      <c r="I818" s="4"/>
      <c r="J818" s="10" t="n">
        <v>0.348</v>
      </c>
      <c r="K818" s="10" t="n">
        <v>0.17</v>
      </c>
      <c r="L818" s="11" t="s">
        <v>103</v>
      </c>
      <c r="M818" s="11" t="s">
        <v>103</v>
      </c>
      <c r="N818" s="11" t="s">
        <v>103</v>
      </c>
      <c r="O818" s="11" t="s">
        <v>103</v>
      </c>
      <c r="P818" s="4"/>
    </row>
    <row r="819" customFormat="false" ht="15" hidden="false" customHeight="false" outlineLevel="0" collapsed="false">
      <c r="A819" s="4" t="s">
        <v>1095</v>
      </c>
      <c r="B819" s="4" t="n">
        <v>16</v>
      </c>
      <c r="C819" s="4" t="s">
        <v>1096</v>
      </c>
      <c r="D819" s="4" t="s">
        <v>38</v>
      </c>
      <c r="E819" s="4" t="s">
        <v>101</v>
      </c>
      <c r="F819" s="4" t="s">
        <v>537</v>
      </c>
      <c r="G819" s="4"/>
      <c r="H819" s="4"/>
      <c r="I819" s="4"/>
      <c r="J819" s="10" t="n">
        <v>0.348</v>
      </c>
      <c r="K819" s="10" t="n">
        <v>0.17</v>
      </c>
      <c r="L819" s="11" t="s">
        <v>103</v>
      </c>
      <c r="M819" s="11" t="s">
        <v>103</v>
      </c>
      <c r="N819" s="11" t="s">
        <v>103</v>
      </c>
      <c r="O819" s="11" t="s">
        <v>103</v>
      </c>
      <c r="P819" s="4"/>
    </row>
    <row r="820" customFormat="false" ht="15" hidden="false" customHeight="false" outlineLevel="0" collapsed="false">
      <c r="A820" s="4" t="s">
        <v>1097</v>
      </c>
      <c r="B820" s="4" t="n">
        <v>16</v>
      </c>
      <c r="C820" s="4" t="s">
        <v>1096</v>
      </c>
      <c r="D820" s="4" t="s">
        <v>38</v>
      </c>
      <c r="E820" s="4" t="s">
        <v>101</v>
      </c>
      <c r="F820" s="4" t="s">
        <v>537</v>
      </c>
      <c r="G820" s="4"/>
      <c r="H820" s="4"/>
      <c r="I820" s="4"/>
      <c r="J820" s="10" t="n">
        <v>0.348</v>
      </c>
      <c r="K820" s="10" t="n">
        <v>0.17</v>
      </c>
      <c r="L820" s="11" t="s">
        <v>103</v>
      </c>
      <c r="M820" s="11" t="s">
        <v>103</v>
      </c>
      <c r="N820" s="11" t="s">
        <v>103</v>
      </c>
      <c r="O820" s="11" t="s">
        <v>103</v>
      </c>
      <c r="P820" s="4"/>
    </row>
    <row r="821" customFormat="false" ht="15" hidden="false" customHeight="false" outlineLevel="0" collapsed="false">
      <c r="A821" s="4" t="s">
        <v>1098</v>
      </c>
      <c r="B821" s="4" t="n">
        <v>16</v>
      </c>
      <c r="C821" s="4" t="s">
        <v>1096</v>
      </c>
      <c r="D821" s="4" t="s">
        <v>38</v>
      </c>
      <c r="E821" s="4" t="s">
        <v>101</v>
      </c>
      <c r="F821" s="4" t="s">
        <v>537</v>
      </c>
      <c r="G821" s="4"/>
      <c r="H821" s="4"/>
      <c r="I821" s="4"/>
      <c r="J821" s="10" t="n">
        <v>0.348</v>
      </c>
      <c r="K821" s="10" t="n">
        <v>0.17</v>
      </c>
      <c r="L821" s="11" t="s">
        <v>103</v>
      </c>
      <c r="M821" s="11" t="s">
        <v>103</v>
      </c>
      <c r="N821" s="11" t="s">
        <v>103</v>
      </c>
      <c r="O821" s="11" t="s">
        <v>103</v>
      </c>
      <c r="P821" s="4"/>
    </row>
    <row r="822" customFormat="false" ht="15" hidden="false" customHeight="false" outlineLevel="0" collapsed="false">
      <c r="A822" s="4" t="s">
        <v>1099</v>
      </c>
      <c r="B822" s="4" t="n">
        <v>16</v>
      </c>
      <c r="C822" s="4" t="s">
        <v>1096</v>
      </c>
      <c r="D822" s="4" t="s">
        <v>38</v>
      </c>
      <c r="E822" s="4" t="s">
        <v>101</v>
      </c>
      <c r="F822" s="4" t="s">
        <v>537</v>
      </c>
      <c r="G822" s="4"/>
      <c r="H822" s="4"/>
      <c r="I822" s="4"/>
      <c r="J822" s="10" t="n">
        <v>0.348</v>
      </c>
      <c r="K822" s="10" t="n">
        <v>0.17</v>
      </c>
      <c r="L822" s="11" t="s">
        <v>103</v>
      </c>
      <c r="M822" s="11" t="s">
        <v>103</v>
      </c>
      <c r="N822" s="11" t="s">
        <v>103</v>
      </c>
      <c r="O822" s="11" t="s">
        <v>103</v>
      </c>
      <c r="P822" s="4"/>
    </row>
    <row r="823" customFormat="false" ht="15" hidden="false" customHeight="false" outlineLevel="0" collapsed="false">
      <c r="A823" s="4" t="s">
        <v>1100</v>
      </c>
      <c r="B823" s="4" t="n">
        <v>16</v>
      </c>
      <c r="C823" s="4" t="s">
        <v>1096</v>
      </c>
      <c r="D823" s="4" t="s">
        <v>38</v>
      </c>
      <c r="E823" s="4" t="s">
        <v>101</v>
      </c>
      <c r="F823" s="4" t="s">
        <v>537</v>
      </c>
      <c r="G823" s="4"/>
      <c r="H823" s="4"/>
      <c r="I823" s="4"/>
      <c r="J823" s="10" t="n">
        <v>0.348</v>
      </c>
      <c r="K823" s="10" t="n">
        <v>0.17</v>
      </c>
      <c r="L823" s="11" t="s">
        <v>103</v>
      </c>
      <c r="M823" s="11" t="s">
        <v>103</v>
      </c>
      <c r="N823" s="11" t="s">
        <v>103</v>
      </c>
      <c r="O823" s="11" t="s">
        <v>103</v>
      </c>
      <c r="P823" s="4"/>
    </row>
    <row r="824" customFormat="false" ht="15" hidden="false" customHeight="false" outlineLevel="0" collapsed="false">
      <c r="A824" s="4" t="s">
        <v>1101</v>
      </c>
      <c r="B824" s="4" t="n">
        <v>16</v>
      </c>
      <c r="C824" s="4" t="s">
        <v>1096</v>
      </c>
      <c r="D824" s="4" t="s">
        <v>38</v>
      </c>
      <c r="E824" s="4" t="s">
        <v>101</v>
      </c>
      <c r="F824" s="4" t="s">
        <v>537</v>
      </c>
      <c r="G824" s="4"/>
      <c r="H824" s="4"/>
      <c r="I824" s="4"/>
      <c r="J824" s="10" t="n">
        <v>0.348</v>
      </c>
      <c r="K824" s="10" t="n">
        <v>0.17</v>
      </c>
      <c r="L824" s="11" t="s">
        <v>103</v>
      </c>
      <c r="M824" s="11" t="s">
        <v>103</v>
      </c>
      <c r="N824" s="11" t="s">
        <v>103</v>
      </c>
      <c r="O824" s="11" t="s">
        <v>103</v>
      </c>
      <c r="P824" s="4"/>
    </row>
    <row r="825" customFormat="false" ht="15" hidden="false" customHeight="false" outlineLevel="0" collapsed="false">
      <c r="A825" s="4" t="s">
        <v>1102</v>
      </c>
      <c r="B825" s="4" t="n">
        <v>16</v>
      </c>
      <c r="C825" s="4" t="s">
        <v>1096</v>
      </c>
      <c r="D825" s="4" t="s">
        <v>38</v>
      </c>
      <c r="E825" s="4" t="s">
        <v>101</v>
      </c>
      <c r="F825" s="4" t="s">
        <v>537</v>
      </c>
      <c r="G825" s="4"/>
      <c r="H825" s="4"/>
      <c r="I825" s="4"/>
      <c r="J825" s="10" t="n">
        <v>0.348</v>
      </c>
      <c r="K825" s="10" t="n">
        <v>0.17</v>
      </c>
      <c r="L825" s="11" t="s">
        <v>103</v>
      </c>
      <c r="M825" s="11" t="s">
        <v>103</v>
      </c>
      <c r="N825" s="11" t="s">
        <v>103</v>
      </c>
      <c r="O825" s="11" t="s">
        <v>103</v>
      </c>
      <c r="P825" s="4"/>
    </row>
    <row r="826" customFormat="false" ht="15" hidden="false" customHeight="false" outlineLevel="0" collapsed="false">
      <c r="A826" s="4" t="s">
        <v>1103</v>
      </c>
      <c r="B826" s="4" t="n">
        <v>16</v>
      </c>
      <c r="C826" s="4" t="s">
        <v>1096</v>
      </c>
      <c r="D826" s="4" t="s">
        <v>38</v>
      </c>
      <c r="E826" s="4" t="s">
        <v>101</v>
      </c>
      <c r="F826" s="4" t="s">
        <v>537</v>
      </c>
      <c r="G826" s="4"/>
      <c r="H826" s="4"/>
      <c r="I826" s="4"/>
      <c r="J826" s="10" t="n">
        <v>0.348</v>
      </c>
      <c r="K826" s="10" t="n">
        <v>0.17</v>
      </c>
      <c r="L826" s="11" t="s">
        <v>103</v>
      </c>
      <c r="M826" s="11" t="s">
        <v>103</v>
      </c>
      <c r="N826" s="11" t="s">
        <v>103</v>
      </c>
      <c r="O826" s="11" t="s">
        <v>103</v>
      </c>
      <c r="P826" s="4"/>
    </row>
    <row r="827" customFormat="false" ht="15" hidden="false" customHeight="false" outlineLevel="0" collapsed="false">
      <c r="A827" s="4" t="s">
        <v>1104</v>
      </c>
      <c r="B827" s="4" t="n">
        <v>16</v>
      </c>
      <c r="C827" s="4" t="s">
        <v>1096</v>
      </c>
      <c r="D827" s="4" t="s">
        <v>38</v>
      </c>
      <c r="E827" s="4" t="s">
        <v>101</v>
      </c>
      <c r="F827" s="4" t="s">
        <v>537</v>
      </c>
      <c r="G827" s="4"/>
      <c r="H827" s="4"/>
      <c r="I827" s="4"/>
      <c r="J827" s="10" t="n">
        <v>0.348</v>
      </c>
      <c r="K827" s="10" t="n">
        <v>0.17</v>
      </c>
      <c r="L827" s="11" t="s">
        <v>103</v>
      </c>
      <c r="M827" s="11" t="s">
        <v>103</v>
      </c>
      <c r="N827" s="11" t="s">
        <v>103</v>
      </c>
      <c r="O827" s="11" t="s">
        <v>103</v>
      </c>
      <c r="P827" s="4"/>
    </row>
    <row r="828" customFormat="false" ht="15" hidden="false" customHeight="false" outlineLevel="0" collapsed="false">
      <c r="A828" s="4" t="s">
        <v>1105</v>
      </c>
      <c r="B828" s="4" t="n">
        <v>16</v>
      </c>
      <c r="C828" s="4" t="s">
        <v>1096</v>
      </c>
      <c r="D828" s="4" t="s">
        <v>38</v>
      </c>
      <c r="E828" s="4" t="s">
        <v>101</v>
      </c>
      <c r="F828" s="4" t="s">
        <v>543</v>
      </c>
      <c r="G828" s="4"/>
      <c r="H828" s="4"/>
      <c r="I828" s="4"/>
      <c r="J828" s="10" t="n">
        <v>0.348</v>
      </c>
      <c r="K828" s="10" t="n">
        <v>0.17</v>
      </c>
      <c r="L828" s="11" t="s">
        <v>103</v>
      </c>
      <c r="M828" s="11" t="s">
        <v>103</v>
      </c>
      <c r="N828" s="11" t="s">
        <v>103</v>
      </c>
      <c r="O828" s="11" t="s">
        <v>103</v>
      </c>
      <c r="P828" s="4"/>
    </row>
    <row r="829" customFormat="false" ht="15" hidden="false" customHeight="false" outlineLevel="0" collapsed="false">
      <c r="A829" s="4" t="s">
        <v>1106</v>
      </c>
      <c r="B829" s="4" t="n">
        <v>16</v>
      </c>
      <c r="C829" s="4" t="s">
        <v>1096</v>
      </c>
      <c r="D829" s="4" t="s">
        <v>38</v>
      </c>
      <c r="E829" s="4" t="s">
        <v>101</v>
      </c>
      <c r="F829" s="4" t="s">
        <v>543</v>
      </c>
      <c r="G829" s="4"/>
      <c r="H829" s="4"/>
      <c r="I829" s="4"/>
      <c r="J829" s="10" t="n">
        <v>0.348</v>
      </c>
      <c r="K829" s="10" t="n">
        <v>0.17</v>
      </c>
      <c r="L829" s="11" t="s">
        <v>103</v>
      </c>
      <c r="M829" s="11" t="s">
        <v>103</v>
      </c>
      <c r="N829" s="11" t="s">
        <v>103</v>
      </c>
      <c r="O829" s="11" t="s">
        <v>103</v>
      </c>
      <c r="P829" s="4"/>
    </row>
    <row r="830" customFormat="false" ht="15" hidden="false" customHeight="false" outlineLevel="0" collapsed="false">
      <c r="A830" s="4" t="s">
        <v>1107</v>
      </c>
      <c r="B830" s="4" t="n">
        <v>16</v>
      </c>
      <c r="C830" s="4" t="s">
        <v>1096</v>
      </c>
      <c r="D830" s="4" t="s">
        <v>38</v>
      </c>
      <c r="E830" s="4" t="s">
        <v>101</v>
      </c>
      <c r="F830" s="4" t="s">
        <v>543</v>
      </c>
      <c r="G830" s="4"/>
      <c r="H830" s="4"/>
      <c r="I830" s="4"/>
      <c r="J830" s="10" t="n">
        <v>0.348</v>
      </c>
      <c r="K830" s="10" t="n">
        <v>0.17</v>
      </c>
      <c r="L830" s="11" t="s">
        <v>103</v>
      </c>
      <c r="M830" s="11" t="s">
        <v>103</v>
      </c>
      <c r="N830" s="11" t="s">
        <v>103</v>
      </c>
      <c r="O830" s="11" t="s">
        <v>103</v>
      </c>
      <c r="P830" s="4"/>
    </row>
    <row r="831" customFormat="false" ht="15" hidden="false" customHeight="false" outlineLevel="0" collapsed="false">
      <c r="A831" s="4" t="s">
        <v>1108</v>
      </c>
      <c r="B831" s="4" t="n">
        <v>16</v>
      </c>
      <c r="C831" s="4" t="s">
        <v>1096</v>
      </c>
      <c r="D831" s="4" t="s">
        <v>38</v>
      </c>
      <c r="E831" s="4" t="s">
        <v>101</v>
      </c>
      <c r="F831" s="4" t="s">
        <v>543</v>
      </c>
      <c r="G831" s="4"/>
      <c r="H831" s="4"/>
      <c r="I831" s="4"/>
      <c r="J831" s="10" t="n">
        <v>0.348</v>
      </c>
      <c r="K831" s="10" t="n">
        <v>0.17</v>
      </c>
      <c r="L831" s="11" t="s">
        <v>103</v>
      </c>
      <c r="M831" s="11" t="s">
        <v>103</v>
      </c>
      <c r="N831" s="11" t="s">
        <v>103</v>
      </c>
      <c r="O831" s="11" t="s">
        <v>103</v>
      </c>
      <c r="P831" s="4"/>
    </row>
    <row r="832" customFormat="false" ht="15" hidden="false" customHeight="false" outlineLevel="0" collapsed="false">
      <c r="A832" s="4" t="s">
        <v>1109</v>
      </c>
      <c r="B832" s="4" t="n">
        <v>16</v>
      </c>
      <c r="C832" s="4" t="s">
        <v>1096</v>
      </c>
      <c r="D832" s="4" t="s">
        <v>38</v>
      </c>
      <c r="E832" s="4" t="s">
        <v>101</v>
      </c>
      <c r="F832" s="4" t="s">
        <v>543</v>
      </c>
      <c r="G832" s="4"/>
      <c r="H832" s="4"/>
      <c r="I832" s="4"/>
      <c r="J832" s="10" t="n">
        <v>0.348</v>
      </c>
      <c r="K832" s="10" t="n">
        <v>0.17</v>
      </c>
      <c r="L832" s="11" t="s">
        <v>103</v>
      </c>
      <c r="M832" s="11" t="s">
        <v>103</v>
      </c>
      <c r="N832" s="11" t="s">
        <v>103</v>
      </c>
      <c r="O832" s="11" t="s">
        <v>103</v>
      </c>
      <c r="P832" s="4"/>
    </row>
    <row r="833" customFormat="false" ht="15" hidden="false" customHeight="false" outlineLevel="0" collapsed="false">
      <c r="A833" s="4" t="s">
        <v>1110</v>
      </c>
      <c r="B833" s="4" t="n">
        <v>16</v>
      </c>
      <c r="C833" s="4" t="s">
        <v>1096</v>
      </c>
      <c r="D833" s="4" t="s">
        <v>38</v>
      </c>
      <c r="E833" s="4" t="s">
        <v>101</v>
      </c>
      <c r="F833" s="4" t="s">
        <v>543</v>
      </c>
      <c r="G833" s="4"/>
      <c r="H833" s="4"/>
      <c r="I833" s="4"/>
      <c r="J833" s="10" t="n">
        <v>0.348</v>
      </c>
      <c r="K833" s="10" t="n">
        <v>0.17</v>
      </c>
      <c r="L833" s="11" t="s">
        <v>103</v>
      </c>
      <c r="M833" s="11" t="s">
        <v>103</v>
      </c>
      <c r="N833" s="11" t="s">
        <v>103</v>
      </c>
      <c r="O833" s="11" t="s">
        <v>103</v>
      </c>
      <c r="P833" s="4"/>
    </row>
    <row r="834" customFormat="false" ht="15" hidden="false" customHeight="false" outlineLevel="0" collapsed="false">
      <c r="A834" s="4" t="s">
        <v>1111</v>
      </c>
      <c r="B834" s="4" t="n">
        <v>16</v>
      </c>
      <c r="C834" s="4" t="s">
        <v>1096</v>
      </c>
      <c r="D834" s="4" t="s">
        <v>38</v>
      </c>
      <c r="E834" s="4" t="s">
        <v>101</v>
      </c>
      <c r="F834" s="4" t="s">
        <v>543</v>
      </c>
      <c r="G834" s="4"/>
      <c r="H834" s="4"/>
      <c r="I834" s="4"/>
      <c r="J834" s="10" t="n">
        <v>0.348</v>
      </c>
      <c r="K834" s="10" t="n">
        <v>0.17</v>
      </c>
      <c r="L834" s="11" t="s">
        <v>103</v>
      </c>
      <c r="M834" s="11" t="s">
        <v>103</v>
      </c>
      <c r="N834" s="11" t="s">
        <v>103</v>
      </c>
      <c r="O834" s="11" t="s">
        <v>103</v>
      </c>
      <c r="P834" s="4"/>
    </row>
    <row r="835" customFormat="false" ht="15" hidden="false" customHeight="false" outlineLevel="0" collapsed="false">
      <c r="A835" s="4" t="s">
        <v>1112</v>
      </c>
      <c r="B835" s="4" t="n">
        <v>16</v>
      </c>
      <c r="C835" s="4" t="s">
        <v>1096</v>
      </c>
      <c r="D835" s="4" t="s">
        <v>38</v>
      </c>
      <c r="E835" s="4" t="s">
        <v>101</v>
      </c>
      <c r="F835" s="4" t="s">
        <v>543</v>
      </c>
      <c r="G835" s="4"/>
      <c r="H835" s="4"/>
      <c r="I835" s="4"/>
      <c r="J835" s="10" t="n">
        <v>0.348</v>
      </c>
      <c r="K835" s="10" t="n">
        <v>0.17</v>
      </c>
      <c r="L835" s="11" t="s">
        <v>103</v>
      </c>
      <c r="M835" s="11" t="s">
        <v>103</v>
      </c>
      <c r="N835" s="11" t="s">
        <v>103</v>
      </c>
      <c r="O835" s="11" t="s">
        <v>103</v>
      </c>
      <c r="P835" s="4"/>
    </row>
    <row r="836" customFormat="false" ht="15" hidden="false" customHeight="false" outlineLevel="0" collapsed="false">
      <c r="A836" s="4" t="s">
        <v>1113</v>
      </c>
      <c r="B836" s="4" t="n">
        <v>16</v>
      </c>
      <c r="C836" s="4" t="s">
        <v>1096</v>
      </c>
      <c r="D836" s="4" t="s">
        <v>38</v>
      </c>
      <c r="E836" s="4" t="s">
        <v>101</v>
      </c>
      <c r="F836" s="4" t="s">
        <v>543</v>
      </c>
      <c r="G836" s="4"/>
      <c r="H836" s="4"/>
      <c r="I836" s="4"/>
      <c r="J836" s="10" t="n">
        <v>0.348</v>
      </c>
      <c r="K836" s="10" t="n">
        <v>0.17</v>
      </c>
      <c r="L836" s="11" t="s">
        <v>103</v>
      </c>
      <c r="M836" s="11" t="s">
        <v>103</v>
      </c>
      <c r="N836" s="11" t="s">
        <v>103</v>
      </c>
      <c r="O836" s="11" t="s">
        <v>103</v>
      </c>
      <c r="P836" s="4"/>
    </row>
    <row r="837" customFormat="false" ht="15" hidden="false" customHeight="false" outlineLevel="0" collapsed="false">
      <c r="A837" s="4" t="s">
        <v>1114</v>
      </c>
      <c r="B837" s="4" t="n">
        <v>16</v>
      </c>
      <c r="C837" s="4" t="s">
        <v>1096</v>
      </c>
      <c r="D837" s="4" t="s">
        <v>38</v>
      </c>
      <c r="E837" s="4" t="s">
        <v>101</v>
      </c>
      <c r="F837" s="4" t="s">
        <v>543</v>
      </c>
      <c r="G837" s="4"/>
      <c r="H837" s="4"/>
      <c r="I837" s="4"/>
      <c r="J837" s="10" t="n">
        <v>0.348</v>
      </c>
      <c r="K837" s="10" t="n">
        <v>0.17</v>
      </c>
      <c r="L837" s="11" t="s">
        <v>103</v>
      </c>
      <c r="M837" s="11" t="s">
        <v>103</v>
      </c>
      <c r="N837" s="11" t="s">
        <v>103</v>
      </c>
      <c r="O837" s="11" t="s">
        <v>103</v>
      </c>
      <c r="P837" s="4"/>
    </row>
    <row r="838" customFormat="false" ht="15" hidden="false" customHeight="false" outlineLevel="0" collapsed="false">
      <c r="A838" s="4" t="s">
        <v>1115</v>
      </c>
      <c r="B838" s="4" t="n">
        <v>16</v>
      </c>
      <c r="C838" s="4" t="s">
        <v>1096</v>
      </c>
      <c r="D838" s="4" t="s">
        <v>38</v>
      </c>
      <c r="E838" s="4" t="s">
        <v>101</v>
      </c>
      <c r="F838" s="4" t="s">
        <v>543</v>
      </c>
      <c r="G838" s="4"/>
      <c r="H838" s="4"/>
      <c r="I838" s="4"/>
      <c r="J838" s="10" t="n">
        <v>0.348</v>
      </c>
      <c r="K838" s="10" t="n">
        <v>0.17</v>
      </c>
      <c r="L838" s="11" t="s">
        <v>103</v>
      </c>
      <c r="M838" s="11" t="s">
        <v>103</v>
      </c>
      <c r="N838" s="11" t="s">
        <v>103</v>
      </c>
      <c r="O838" s="11" t="s">
        <v>103</v>
      </c>
      <c r="P838" s="4"/>
    </row>
    <row r="839" customFormat="false" ht="15" hidden="false" customHeight="false" outlineLevel="0" collapsed="false">
      <c r="A839" s="4" t="s">
        <v>1116</v>
      </c>
      <c r="B839" s="4" t="n">
        <v>16</v>
      </c>
      <c r="C839" s="4" t="s">
        <v>1096</v>
      </c>
      <c r="D839" s="4" t="s">
        <v>38</v>
      </c>
      <c r="E839" s="4" t="s">
        <v>101</v>
      </c>
      <c r="F839" s="4" t="s">
        <v>543</v>
      </c>
      <c r="G839" s="4"/>
      <c r="H839" s="4"/>
      <c r="I839" s="4"/>
      <c r="J839" s="10" t="n">
        <v>0.348</v>
      </c>
      <c r="K839" s="10" t="n">
        <v>0.17</v>
      </c>
      <c r="L839" s="11" t="s">
        <v>103</v>
      </c>
      <c r="M839" s="11" t="s">
        <v>103</v>
      </c>
      <c r="N839" s="11" t="s">
        <v>103</v>
      </c>
      <c r="O839" s="11" t="s">
        <v>103</v>
      </c>
      <c r="P839" s="4"/>
    </row>
    <row r="840" customFormat="false" ht="15" hidden="false" customHeight="false" outlineLevel="0" collapsed="false">
      <c r="A840" s="4" t="s">
        <v>1117</v>
      </c>
      <c r="B840" s="4" t="n">
        <v>16</v>
      </c>
      <c r="C840" s="4" t="s">
        <v>1096</v>
      </c>
      <c r="D840" s="4" t="s">
        <v>38</v>
      </c>
      <c r="E840" s="4" t="s">
        <v>101</v>
      </c>
      <c r="F840" s="4" t="s">
        <v>543</v>
      </c>
      <c r="G840" s="4"/>
      <c r="H840" s="4"/>
      <c r="I840" s="4"/>
      <c r="J840" s="10" t="n">
        <v>0.348</v>
      </c>
      <c r="K840" s="10" t="n">
        <v>0.17</v>
      </c>
      <c r="L840" s="11" t="s">
        <v>103</v>
      </c>
      <c r="M840" s="11" t="s">
        <v>103</v>
      </c>
      <c r="N840" s="11" t="s">
        <v>103</v>
      </c>
      <c r="O840" s="11" t="s">
        <v>103</v>
      </c>
      <c r="P840" s="4"/>
    </row>
    <row r="841" customFormat="false" ht="15" hidden="false" customHeight="false" outlineLevel="0" collapsed="false">
      <c r="A841" s="4" t="s">
        <v>1118</v>
      </c>
      <c r="B841" s="4" t="n">
        <v>16</v>
      </c>
      <c r="C841" s="4" t="s">
        <v>1096</v>
      </c>
      <c r="D841" s="4" t="s">
        <v>38</v>
      </c>
      <c r="E841" s="4" t="s">
        <v>101</v>
      </c>
      <c r="F841" s="4" t="s">
        <v>1119</v>
      </c>
      <c r="G841" s="4"/>
      <c r="H841" s="4"/>
      <c r="I841" s="4"/>
      <c r="J841" s="10" t="n">
        <v>0.348</v>
      </c>
      <c r="K841" s="10" t="n">
        <v>0.17</v>
      </c>
      <c r="L841" s="11" t="s">
        <v>103</v>
      </c>
      <c r="M841" s="11" t="s">
        <v>103</v>
      </c>
      <c r="N841" s="11" t="s">
        <v>103</v>
      </c>
      <c r="O841" s="11" t="s">
        <v>103</v>
      </c>
      <c r="P841" s="4"/>
    </row>
    <row r="842" customFormat="false" ht="15" hidden="false" customHeight="false" outlineLevel="0" collapsed="false">
      <c r="A842" s="4" t="s">
        <v>1120</v>
      </c>
      <c r="B842" s="4" t="n">
        <v>16</v>
      </c>
      <c r="C842" s="4" t="s">
        <v>1096</v>
      </c>
      <c r="D842" s="4" t="s">
        <v>38</v>
      </c>
      <c r="E842" s="4" t="s">
        <v>101</v>
      </c>
      <c r="F842" s="4" t="s">
        <v>1119</v>
      </c>
      <c r="G842" s="4"/>
      <c r="H842" s="4"/>
      <c r="I842" s="4"/>
      <c r="J842" s="10" t="n">
        <v>0.348</v>
      </c>
      <c r="K842" s="10" t="n">
        <v>0.17</v>
      </c>
      <c r="L842" s="11" t="s">
        <v>103</v>
      </c>
      <c r="M842" s="11" t="s">
        <v>103</v>
      </c>
      <c r="N842" s="11" t="s">
        <v>103</v>
      </c>
      <c r="O842" s="11" t="s">
        <v>103</v>
      </c>
      <c r="P842" s="4"/>
    </row>
    <row r="843" customFormat="false" ht="15" hidden="false" customHeight="false" outlineLevel="0" collapsed="false">
      <c r="A843" s="4" t="s">
        <v>1121</v>
      </c>
      <c r="B843" s="4" t="n">
        <v>16</v>
      </c>
      <c r="C843" s="4" t="s">
        <v>1096</v>
      </c>
      <c r="D843" s="4" t="s">
        <v>38</v>
      </c>
      <c r="E843" s="4" t="s">
        <v>101</v>
      </c>
      <c r="F843" s="4" t="s">
        <v>1119</v>
      </c>
      <c r="G843" s="4"/>
      <c r="H843" s="4"/>
      <c r="I843" s="4"/>
      <c r="J843" s="10" t="n">
        <v>0.348</v>
      </c>
      <c r="K843" s="10" t="n">
        <v>0.17</v>
      </c>
      <c r="L843" s="11" t="s">
        <v>103</v>
      </c>
      <c r="M843" s="11" t="s">
        <v>103</v>
      </c>
      <c r="N843" s="11" t="s">
        <v>103</v>
      </c>
      <c r="O843" s="11" t="s">
        <v>103</v>
      </c>
      <c r="P843" s="4"/>
    </row>
    <row r="844" customFormat="false" ht="15" hidden="false" customHeight="false" outlineLevel="0" collapsed="false">
      <c r="A844" s="4" t="s">
        <v>1122</v>
      </c>
      <c r="B844" s="4" t="n">
        <v>16</v>
      </c>
      <c r="C844" s="4" t="s">
        <v>1096</v>
      </c>
      <c r="D844" s="4" t="s">
        <v>38</v>
      </c>
      <c r="E844" s="4" t="s">
        <v>101</v>
      </c>
      <c r="F844" s="4" t="s">
        <v>1119</v>
      </c>
      <c r="G844" s="4"/>
      <c r="H844" s="4"/>
      <c r="I844" s="4"/>
      <c r="J844" s="10" t="n">
        <v>0.348</v>
      </c>
      <c r="K844" s="10" t="n">
        <v>0.17</v>
      </c>
      <c r="L844" s="11" t="s">
        <v>103</v>
      </c>
      <c r="M844" s="11" t="s">
        <v>103</v>
      </c>
      <c r="N844" s="11" t="s">
        <v>103</v>
      </c>
      <c r="O844" s="11" t="s">
        <v>103</v>
      </c>
      <c r="P844" s="4"/>
    </row>
    <row r="845" customFormat="false" ht="15" hidden="false" customHeight="false" outlineLevel="0" collapsed="false">
      <c r="A845" s="4" t="s">
        <v>1123</v>
      </c>
      <c r="B845" s="4" t="n">
        <v>16</v>
      </c>
      <c r="C845" s="4" t="s">
        <v>1096</v>
      </c>
      <c r="D845" s="4" t="s">
        <v>38</v>
      </c>
      <c r="E845" s="4" t="s">
        <v>101</v>
      </c>
      <c r="F845" s="4" t="s">
        <v>1119</v>
      </c>
      <c r="G845" s="4"/>
      <c r="H845" s="4"/>
      <c r="I845" s="4"/>
      <c r="J845" s="10" t="n">
        <v>0.348</v>
      </c>
      <c r="K845" s="10" t="n">
        <v>0.17</v>
      </c>
      <c r="L845" s="11" t="s">
        <v>103</v>
      </c>
      <c r="M845" s="11" t="s">
        <v>103</v>
      </c>
      <c r="N845" s="11" t="s">
        <v>103</v>
      </c>
      <c r="O845" s="11" t="s">
        <v>103</v>
      </c>
      <c r="P845" s="4"/>
    </row>
    <row r="846" customFormat="false" ht="15" hidden="false" customHeight="false" outlineLevel="0" collapsed="false">
      <c r="A846" s="4" t="s">
        <v>1124</v>
      </c>
      <c r="B846" s="4" t="n">
        <v>16</v>
      </c>
      <c r="C846" s="4" t="s">
        <v>1096</v>
      </c>
      <c r="D846" s="4" t="s">
        <v>38</v>
      </c>
      <c r="E846" s="4" t="s">
        <v>101</v>
      </c>
      <c r="F846" s="4" t="s">
        <v>1119</v>
      </c>
      <c r="G846" s="4"/>
      <c r="H846" s="4"/>
      <c r="I846" s="4"/>
      <c r="J846" s="10" t="n">
        <v>0.348</v>
      </c>
      <c r="K846" s="10" t="n">
        <v>0.17</v>
      </c>
      <c r="L846" s="11" t="s">
        <v>103</v>
      </c>
      <c r="M846" s="11" t="s">
        <v>103</v>
      </c>
      <c r="N846" s="11" t="s">
        <v>103</v>
      </c>
      <c r="O846" s="11" t="s">
        <v>103</v>
      </c>
      <c r="P846" s="4"/>
    </row>
    <row r="847" customFormat="false" ht="15" hidden="false" customHeight="false" outlineLevel="0" collapsed="false">
      <c r="A847" s="4" t="s">
        <v>1125</v>
      </c>
      <c r="B847" s="4" t="n">
        <v>16</v>
      </c>
      <c r="C847" s="4" t="s">
        <v>1096</v>
      </c>
      <c r="D847" s="4" t="s">
        <v>38</v>
      </c>
      <c r="E847" s="4" t="s">
        <v>101</v>
      </c>
      <c r="F847" s="4" t="s">
        <v>1119</v>
      </c>
      <c r="G847" s="4"/>
      <c r="H847" s="4"/>
      <c r="I847" s="4"/>
      <c r="J847" s="10" t="n">
        <v>0.348</v>
      </c>
      <c r="K847" s="10" t="n">
        <v>0.17</v>
      </c>
      <c r="L847" s="11" t="s">
        <v>103</v>
      </c>
      <c r="M847" s="11" t="s">
        <v>103</v>
      </c>
      <c r="N847" s="11" t="s">
        <v>103</v>
      </c>
      <c r="O847" s="11" t="s">
        <v>103</v>
      </c>
      <c r="P847" s="4"/>
    </row>
    <row r="848" customFormat="false" ht="15" hidden="false" customHeight="false" outlineLevel="0" collapsed="false">
      <c r="A848" s="4" t="s">
        <v>1126</v>
      </c>
      <c r="B848" s="4" t="n">
        <v>16</v>
      </c>
      <c r="C848" s="4" t="s">
        <v>1127</v>
      </c>
      <c r="D848" s="4" t="s">
        <v>38</v>
      </c>
      <c r="E848" s="4" t="s">
        <v>101</v>
      </c>
      <c r="F848" s="4" t="s">
        <v>1037</v>
      </c>
      <c r="G848" s="4"/>
      <c r="H848" s="4"/>
      <c r="I848" s="4"/>
      <c r="J848" s="10" t="n">
        <v>0.348</v>
      </c>
      <c r="K848" s="10" t="n">
        <v>0.17</v>
      </c>
      <c r="L848" s="11" t="s">
        <v>103</v>
      </c>
      <c r="M848" s="11" t="s">
        <v>103</v>
      </c>
      <c r="N848" s="11" t="s">
        <v>103</v>
      </c>
      <c r="O848" s="11" t="s">
        <v>103</v>
      </c>
      <c r="P848" s="4"/>
    </row>
    <row r="849" customFormat="false" ht="15" hidden="false" customHeight="false" outlineLevel="0" collapsed="false">
      <c r="A849" s="4" t="s">
        <v>1128</v>
      </c>
      <c r="B849" s="4" t="n">
        <v>16</v>
      </c>
      <c r="C849" s="4" t="s">
        <v>1127</v>
      </c>
      <c r="D849" s="4" t="s">
        <v>38</v>
      </c>
      <c r="E849" s="4" t="s">
        <v>101</v>
      </c>
      <c r="F849" s="4" t="s">
        <v>1037</v>
      </c>
      <c r="G849" s="4"/>
      <c r="H849" s="4"/>
      <c r="I849" s="4"/>
      <c r="J849" s="10" t="n">
        <v>0.348</v>
      </c>
      <c r="K849" s="10" t="n">
        <v>0.17</v>
      </c>
      <c r="L849" s="11" t="s">
        <v>103</v>
      </c>
      <c r="M849" s="11" t="s">
        <v>103</v>
      </c>
      <c r="N849" s="11" t="s">
        <v>103</v>
      </c>
      <c r="O849" s="11" t="s">
        <v>103</v>
      </c>
      <c r="P849" s="4"/>
    </row>
    <row r="850" customFormat="false" ht="15" hidden="false" customHeight="false" outlineLevel="0" collapsed="false">
      <c r="A850" s="4" t="s">
        <v>1129</v>
      </c>
      <c r="B850" s="4" t="n">
        <v>16</v>
      </c>
      <c r="C850" s="4" t="s">
        <v>1127</v>
      </c>
      <c r="D850" s="4" t="s">
        <v>38</v>
      </c>
      <c r="E850" s="4" t="s">
        <v>101</v>
      </c>
      <c r="F850" s="4" t="s">
        <v>1037</v>
      </c>
      <c r="G850" s="4"/>
      <c r="H850" s="4"/>
      <c r="I850" s="4"/>
      <c r="J850" s="10" t="n">
        <v>0.348</v>
      </c>
      <c r="K850" s="10" t="n">
        <v>0.17</v>
      </c>
      <c r="L850" s="11" t="s">
        <v>103</v>
      </c>
      <c r="M850" s="11" t="s">
        <v>103</v>
      </c>
      <c r="N850" s="11" t="s">
        <v>103</v>
      </c>
      <c r="O850" s="11" t="s">
        <v>103</v>
      </c>
      <c r="P850" s="4"/>
    </row>
    <row r="851" customFormat="false" ht="15" hidden="false" customHeight="false" outlineLevel="0" collapsed="false">
      <c r="A851" s="4" t="s">
        <v>1130</v>
      </c>
      <c r="B851" s="4" t="n">
        <v>16</v>
      </c>
      <c r="C851" s="4" t="s">
        <v>1127</v>
      </c>
      <c r="D851" s="4" t="s">
        <v>38</v>
      </c>
      <c r="E851" s="4" t="s">
        <v>101</v>
      </c>
      <c r="F851" s="4" t="s">
        <v>1037</v>
      </c>
      <c r="G851" s="4"/>
      <c r="H851" s="4"/>
      <c r="I851" s="4"/>
      <c r="J851" s="10" t="n">
        <v>0.348</v>
      </c>
      <c r="K851" s="10" t="n">
        <v>0.17</v>
      </c>
      <c r="L851" s="11" t="s">
        <v>103</v>
      </c>
      <c r="M851" s="11" t="s">
        <v>103</v>
      </c>
      <c r="N851" s="11" t="s">
        <v>103</v>
      </c>
      <c r="O851" s="11" t="s">
        <v>103</v>
      </c>
      <c r="P851" s="4"/>
    </row>
    <row r="852" customFormat="false" ht="15" hidden="false" customHeight="false" outlineLevel="0" collapsed="false">
      <c r="A852" s="4" t="s">
        <v>1131</v>
      </c>
      <c r="B852" s="4" t="n">
        <v>16</v>
      </c>
      <c r="C852" s="4" t="s">
        <v>1127</v>
      </c>
      <c r="D852" s="4" t="s">
        <v>38</v>
      </c>
      <c r="E852" s="4" t="s">
        <v>101</v>
      </c>
      <c r="F852" s="4" t="s">
        <v>1037</v>
      </c>
      <c r="G852" s="4"/>
      <c r="H852" s="4"/>
      <c r="I852" s="4"/>
      <c r="J852" s="10" t="n">
        <v>0.348</v>
      </c>
      <c r="K852" s="10" t="n">
        <v>0.17</v>
      </c>
      <c r="L852" s="11" t="s">
        <v>103</v>
      </c>
      <c r="M852" s="11" t="s">
        <v>103</v>
      </c>
      <c r="N852" s="11" t="s">
        <v>103</v>
      </c>
      <c r="O852" s="11" t="s">
        <v>103</v>
      </c>
      <c r="P852" s="4"/>
    </row>
    <row r="853" customFormat="false" ht="15" hidden="false" customHeight="false" outlineLevel="0" collapsed="false">
      <c r="A853" s="4" t="s">
        <v>1132</v>
      </c>
      <c r="B853" s="4" t="n">
        <v>16</v>
      </c>
      <c r="C853" s="4" t="s">
        <v>1127</v>
      </c>
      <c r="D853" s="4" t="s">
        <v>38</v>
      </c>
      <c r="E853" s="4" t="s">
        <v>101</v>
      </c>
      <c r="F853" s="4" t="s">
        <v>1037</v>
      </c>
      <c r="G853" s="4"/>
      <c r="H853" s="4"/>
      <c r="I853" s="4"/>
      <c r="J853" s="10" t="n">
        <v>0.348</v>
      </c>
      <c r="K853" s="10" t="n">
        <v>0.17</v>
      </c>
      <c r="L853" s="11" t="s">
        <v>103</v>
      </c>
      <c r="M853" s="11" t="s">
        <v>103</v>
      </c>
      <c r="N853" s="11" t="s">
        <v>103</v>
      </c>
      <c r="O853" s="11" t="s">
        <v>103</v>
      </c>
      <c r="P853" s="4"/>
    </row>
    <row r="854" customFormat="false" ht="15" hidden="false" customHeight="false" outlineLevel="0" collapsed="false">
      <c r="A854" s="4" t="s">
        <v>1133</v>
      </c>
      <c r="B854" s="4" t="n">
        <v>16</v>
      </c>
      <c r="C854" s="4" t="s">
        <v>1127</v>
      </c>
      <c r="D854" s="4" t="s">
        <v>38</v>
      </c>
      <c r="E854" s="4" t="s">
        <v>101</v>
      </c>
      <c r="F854" s="4" t="s">
        <v>1037</v>
      </c>
      <c r="G854" s="4"/>
      <c r="H854" s="4"/>
      <c r="I854" s="4"/>
      <c r="J854" s="10" t="n">
        <v>0.348</v>
      </c>
      <c r="K854" s="10" t="n">
        <v>0.17</v>
      </c>
      <c r="L854" s="11" t="s">
        <v>103</v>
      </c>
      <c r="M854" s="11" t="s">
        <v>103</v>
      </c>
      <c r="N854" s="11" t="s">
        <v>103</v>
      </c>
      <c r="O854" s="11" t="s">
        <v>103</v>
      </c>
      <c r="P854" s="4"/>
    </row>
    <row r="855" customFormat="false" ht="15" hidden="false" customHeight="false" outlineLevel="0" collapsed="false">
      <c r="A855" s="4" t="s">
        <v>1134</v>
      </c>
      <c r="B855" s="4" t="n">
        <v>16</v>
      </c>
      <c r="C855" s="4" t="s">
        <v>1127</v>
      </c>
      <c r="D855" s="4" t="s">
        <v>38</v>
      </c>
      <c r="E855" s="4" t="s">
        <v>101</v>
      </c>
      <c r="F855" s="4" t="s">
        <v>1037</v>
      </c>
      <c r="G855" s="4"/>
      <c r="H855" s="4"/>
      <c r="I855" s="4"/>
      <c r="J855" s="10" t="n">
        <v>0.348</v>
      </c>
      <c r="K855" s="10" t="n">
        <v>0.17</v>
      </c>
      <c r="L855" s="11" t="s">
        <v>103</v>
      </c>
      <c r="M855" s="11" t="s">
        <v>103</v>
      </c>
      <c r="N855" s="11" t="s">
        <v>103</v>
      </c>
      <c r="O855" s="11" t="s">
        <v>103</v>
      </c>
      <c r="P855" s="4"/>
    </row>
    <row r="856" customFormat="false" ht="15" hidden="false" customHeight="false" outlineLevel="0" collapsed="false">
      <c r="A856" s="4" t="s">
        <v>1135</v>
      </c>
      <c r="B856" s="4" t="n">
        <v>16</v>
      </c>
      <c r="C856" s="4" t="s">
        <v>1127</v>
      </c>
      <c r="D856" s="4" t="s">
        <v>38</v>
      </c>
      <c r="E856" s="4" t="s">
        <v>101</v>
      </c>
      <c r="F856" s="4" t="s">
        <v>1037</v>
      </c>
      <c r="G856" s="4"/>
      <c r="H856" s="4"/>
      <c r="I856" s="4"/>
      <c r="J856" s="10" t="n">
        <v>0.348</v>
      </c>
      <c r="K856" s="10" t="n">
        <v>0.17</v>
      </c>
      <c r="L856" s="11" t="s">
        <v>103</v>
      </c>
      <c r="M856" s="11" t="s">
        <v>103</v>
      </c>
      <c r="N856" s="11" t="s">
        <v>103</v>
      </c>
      <c r="O856" s="11" t="s">
        <v>103</v>
      </c>
      <c r="P856" s="4"/>
    </row>
    <row r="857" customFormat="false" ht="15" hidden="false" customHeight="false" outlineLevel="0" collapsed="false">
      <c r="A857" s="4" t="s">
        <v>1136</v>
      </c>
      <c r="B857" s="4" t="n">
        <v>16</v>
      </c>
      <c r="C857" s="4" t="s">
        <v>1127</v>
      </c>
      <c r="D857" s="4" t="s">
        <v>38</v>
      </c>
      <c r="E857" s="4" t="s">
        <v>101</v>
      </c>
      <c r="F857" s="4" t="s">
        <v>1037</v>
      </c>
      <c r="G857" s="4"/>
      <c r="H857" s="4"/>
      <c r="I857" s="4"/>
      <c r="J857" s="10" t="n">
        <v>0.348</v>
      </c>
      <c r="K857" s="10" t="n">
        <v>0.17</v>
      </c>
      <c r="L857" s="11" t="s">
        <v>103</v>
      </c>
      <c r="M857" s="11" t="s">
        <v>103</v>
      </c>
      <c r="N857" s="11" t="s">
        <v>103</v>
      </c>
      <c r="O857" s="11" t="s">
        <v>103</v>
      </c>
      <c r="P857" s="4"/>
    </row>
    <row r="858" customFormat="false" ht="15" hidden="false" customHeight="false" outlineLevel="0" collapsed="false">
      <c r="A858" s="4" t="s">
        <v>1137</v>
      </c>
      <c r="B858" s="4" t="n">
        <v>16</v>
      </c>
      <c r="C858" s="4" t="s">
        <v>1127</v>
      </c>
      <c r="D858" s="4" t="s">
        <v>38</v>
      </c>
      <c r="E858" s="4" t="s">
        <v>101</v>
      </c>
      <c r="F858" s="4" t="s">
        <v>1138</v>
      </c>
      <c r="G858" s="4"/>
      <c r="H858" s="4"/>
      <c r="I858" s="4"/>
      <c r="J858" s="10" t="n">
        <v>0.348</v>
      </c>
      <c r="K858" s="10" t="n">
        <v>0.17</v>
      </c>
      <c r="L858" s="11" t="s">
        <v>103</v>
      </c>
      <c r="M858" s="11" t="s">
        <v>103</v>
      </c>
      <c r="N858" s="11" t="s">
        <v>103</v>
      </c>
      <c r="O858" s="11" t="s">
        <v>103</v>
      </c>
      <c r="P858" s="4"/>
    </row>
    <row r="859" customFormat="false" ht="15" hidden="false" customHeight="false" outlineLevel="0" collapsed="false">
      <c r="A859" s="4" t="s">
        <v>1139</v>
      </c>
      <c r="B859" s="4" t="n">
        <v>16</v>
      </c>
      <c r="C859" s="4" t="s">
        <v>1127</v>
      </c>
      <c r="D859" s="4" t="s">
        <v>38</v>
      </c>
      <c r="E859" s="4" t="s">
        <v>101</v>
      </c>
      <c r="F859" s="4" t="s">
        <v>1138</v>
      </c>
      <c r="G859" s="4"/>
      <c r="H859" s="4"/>
      <c r="I859" s="4"/>
      <c r="J859" s="10" t="n">
        <v>0.348</v>
      </c>
      <c r="K859" s="10" t="n">
        <v>0.17</v>
      </c>
      <c r="L859" s="11" t="s">
        <v>103</v>
      </c>
      <c r="M859" s="11" t="s">
        <v>103</v>
      </c>
      <c r="N859" s="11" t="s">
        <v>103</v>
      </c>
      <c r="O859" s="11" t="s">
        <v>103</v>
      </c>
      <c r="P859" s="4"/>
    </row>
    <row r="860" customFormat="false" ht="15" hidden="false" customHeight="false" outlineLevel="0" collapsed="false">
      <c r="A860" s="4" t="s">
        <v>1140</v>
      </c>
      <c r="B860" s="4" t="n">
        <v>16</v>
      </c>
      <c r="C860" s="4" t="s">
        <v>1127</v>
      </c>
      <c r="D860" s="4" t="s">
        <v>38</v>
      </c>
      <c r="E860" s="4" t="s">
        <v>101</v>
      </c>
      <c r="F860" s="4" t="s">
        <v>1138</v>
      </c>
      <c r="G860" s="4"/>
      <c r="H860" s="4"/>
      <c r="I860" s="4"/>
      <c r="J860" s="10" t="n">
        <v>0.348</v>
      </c>
      <c r="K860" s="10" t="n">
        <v>0.17</v>
      </c>
      <c r="L860" s="11" t="s">
        <v>103</v>
      </c>
      <c r="M860" s="11" t="s">
        <v>103</v>
      </c>
      <c r="N860" s="11" t="s">
        <v>103</v>
      </c>
      <c r="O860" s="11" t="s">
        <v>103</v>
      </c>
      <c r="P860" s="4"/>
    </row>
    <row r="861" customFormat="false" ht="15" hidden="false" customHeight="false" outlineLevel="0" collapsed="false">
      <c r="A861" s="4" t="s">
        <v>1141</v>
      </c>
      <c r="B861" s="4" t="n">
        <v>16</v>
      </c>
      <c r="C861" s="4" t="s">
        <v>1127</v>
      </c>
      <c r="D861" s="4" t="s">
        <v>38</v>
      </c>
      <c r="E861" s="4" t="s">
        <v>101</v>
      </c>
      <c r="F861" s="4" t="s">
        <v>1138</v>
      </c>
      <c r="G861" s="4"/>
      <c r="H861" s="4"/>
      <c r="I861" s="4"/>
      <c r="J861" s="10" t="n">
        <v>0.348</v>
      </c>
      <c r="K861" s="10" t="n">
        <v>0.17</v>
      </c>
      <c r="L861" s="11" t="s">
        <v>103</v>
      </c>
      <c r="M861" s="11" t="s">
        <v>103</v>
      </c>
      <c r="N861" s="11" t="s">
        <v>103</v>
      </c>
      <c r="O861" s="11" t="s">
        <v>103</v>
      </c>
      <c r="P861" s="4"/>
    </row>
    <row r="862" customFormat="false" ht="15" hidden="false" customHeight="false" outlineLevel="0" collapsed="false">
      <c r="A862" s="4" t="s">
        <v>1142</v>
      </c>
      <c r="B862" s="4" t="n">
        <v>16</v>
      </c>
      <c r="C862" s="4" t="s">
        <v>1127</v>
      </c>
      <c r="D862" s="4" t="s">
        <v>38</v>
      </c>
      <c r="E862" s="4" t="s">
        <v>101</v>
      </c>
      <c r="F862" s="4" t="s">
        <v>1138</v>
      </c>
      <c r="G862" s="4"/>
      <c r="H862" s="4"/>
      <c r="I862" s="4"/>
      <c r="J862" s="10" t="n">
        <v>0.348</v>
      </c>
      <c r="K862" s="10" t="n">
        <v>0.17</v>
      </c>
      <c r="L862" s="11" t="s">
        <v>103</v>
      </c>
      <c r="M862" s="11" t="s">
        <v>103</v>
      </c>
      <c r="N862" s="11" t="s">
        <v>103</v>
      </c>
      <c r="O862" s="11" t="s">
        <v>103</v>
      </c>
      <c r="P862" s="4"/>
    </row>
    <row r="863" customFormat="false" ht="15" hidden="false" customHeight="false" outlineLevel="0" collapsed="false">
      <c r="A863" s="4" t="s">
        <v>1143</v>
      </c>
      <c r="B863" s="4" t="n">
        <v>16</v>
      </c>
      <c r="C863" s="4" t="s">
        <v>1127</v>
      </c>
      <c r="D863" s="4" t="s">
        <v>38</v>
      </c>
      <c r="E863" s="4" t="s">
        <v>101</v>
      </c>
      <c r="F863" s="4" t="s">
        <v>1138</v>
      </c>
      <c r="G863" s="4"/>
      <c r="H863" s="4"/>
      <c r="I863" s="4"/>
      <c r="J863" s="10" t="n">
        <v>0.348</v>
      </c>
      <c r="K863" s="10" t="n">
        <v>0.17</v>
      </c>
      <c r="L863" s="11" t="s">
        <v>103</v>
      </c>
      <c r="M863" s="11" t="s">
        <v>103</v>
      </c>
      <c r="N863" s="11" t="s">
        <v>103</v>
      </c>
      <c r="O863" s="11" t="s">
        <v>103</v>
      </c>
      <c r="P863" s="4"/>
    </row>
    <row r="864" customFormat="false" ht="15" hidden="false" customHeight="false" outlineLevel="0" collapsed="false">
      <c r="A864" s="4" t="s">
        <v>1144</v>
      </c>
      <c r="B864" s="4" t="n">
        <v>16</v>
      </c>
      <c r="C864" s="4" t="s">
        <v>1127</v>
      </c>
      <c r="D864" s="4" t="s">
        <v>38</v>
      </c>
      <c r="E864" s="4" t="s">
        <v>101</v>
      </c>
      <c r="F864" s="4" t="s">
        <v>1138</v>
      </c>
      <c r="G864" s="4"/>
      <c r="H864" s="4"/>
      <c r="I864" s="4"/>
      <c r="J864" s="10" t="n">
        <v>0.348</v>
      </c>
      <c r="K864" s="10" t="n">
        <v>0.17</v>
      </c>
      <c r="L864" s="11" t="s">
        <v>103</v>
      </c>
      <c r="M864" s="11" t="s">
        <v>103</v>
      </c>
      <c r="N864" s="11" t="s">
        <v>103</v>
      </c>
      <c r="O864" s="11" t="s">
        <v>103</v>
      </c>
      <c r="P864" s="4"/>
    </row>
    <row r="865" customFormat="false" ht="15" hidden="false" customHeight="false" outlineLevel="0" collapsed="false">
      <c r="A865" s="4" t="s">
        <v>1145</v>
      </c>
      <c r="B865" s="4" t="n">
        <v>16</v>
      </c>
      <c r="C865" s="4" t="s">
        <v>1127</v>
      </c>
      <c r="D865" s="4" t="s">
        <v>38</v>
      </c>
      <c r="E865" s="4" t="s">
        <v>101</v>
      </c>
      <c r="F865" s="4" t="s">
        <v>1138</v>
      </c>
      <c r="G865" s="4"/>
      <c r="H865" s="4"/>
      <c r="I865" s="4"/>
      <c r="J865" s="10" t="n">
        <v>0.348</v>
      </c>
      <c r="K865" s="10" t="n">
        <v>0.17</v>
      </c>
      <c r="L865" s="11" t="s">
        <v>103</v>
      </c>
      <c r="M865" s="11" t="s">
        <v>103</v>
      </c>
      <c r="N865" s="11" t="s">
        <v>103</v>
      </c>
      <c r="O865" s="11" t="s">
        <v>103</v>
      </c>
      <c r="P865" s="4"/>
    </row>
    <row r="866" customFormat="false" ht="15" hidden="false" customHeight="false" outlineLevel="0" collapsed="false">
      <c r="A866" s="4" t="s">
        <v>1146</v>
      </c>
      <c r="B866" s="4" t="n">
        <v>16</v>
      </c>
      <c r="C866" s="4" t="s">
        <v>1127</v>
      </c>
      <c r="D866" s="4" t="s">
        <v>38</v>
      </c>
      <c r="E866" s="4" t="s">
        <v>101</v>
      </c>
      <c r="F866" s="4" t="s">
        <v>1138</v>
      </c>
      <c r="G866" s="4"/>
      <c r="H866" s="4"/>
      <c r="I866" s="4"/>
      <c r="J866" s="10" t="n">
        <v>0.348</v>
      </c>
      <c r="K866" s="10" t="n">
        <v>0.17</v>
      </c>
      <c r="L866" s="11" t="s">
        <v>103</v>
      </c>
      <c r="M866" s="11" t="s">
        <v>103</v>
      </c>
      <c r="N866" s="11" t="s">
        <v>103</v>
      </c>
      <c r="O866" s="11" t="s">
        <v>103</v>
      </c>
      <c r="P866" s="4"/>
    </row>
    <row r="867" customFormat="false" ht="15" hidden="false" customHeight="false" outlineLevel="0" collapsed="false">
      <c r="A867" s="4" t="s">
        <v>1147</v>
      </c>
      <c r="B867" s="4" t="n">
        <v>16</v>
      </c>
      <c r="C867" s="4" t="s">
        <v>1127</v>
      </c>
      <c r="D867" s="4" t="s">
        <v>38</v>
      </c>
      <c r="E867" s="4" t="s">
        <v>101</v>
      </c>
      <c r="F867" s="4" t="s">
        <v>1138</v>
      </c>
      <c r="G867" s="4"/>
      <c r="H867" s="4"/>
      <c r="I867" s="4"/>
      <c r="J867" s="10" t="n">
        <v>0.348</v>
      </c>
      <c r="K867" s="10" t="n">
        <v>0.17</v>
      </c>
      <c r="L867" s="11" t="s">
        <v>103</v>
      </c>
      <c r="M867" s="11" t="s">
        <v>103</v>
      </c>
      <c r="N867" s="11" t="s">
        <v>103</v>
      </c>
      <c r="O867" s="11" t="s">
        <v>103</v>
      </c>
      <c r="P867" s="4"/>
    </row>
    <row r="868" customFormat="false" ht="15" hidden="false" customHeight="false" outlineLevel="0" collapsed="false">
      <c r="A868" s="4" t="s">
        <v>1148</v>
      </c>
      <c r="B868" s="4" t="n">
        <v>16</v>
      </c>
      <c r="C868" s="4" t="s">
        <v>1127</v>
      </c>
      <c r="D868" s="4" t="s">
        <v>38</v>
      </c>
      <c r="E868" s="4" t="s">
        <v>101</v>
      </c>
      <c r="F868" s="4" t="s">
        <v>1138</v>
      </c>
      <c r="G868" s="4"/>
      <c r="H868" s="4"/>
      <c r="I868" s="4"/>
      <c r="J868" s="10" t="n">
        <v>0.348</v>
      </c>
      <c r="K868" s="10" t="n">
        <v>0.17</v>
      </c>
      <c r="L868" s="11" t="s">
        <v>103</v>
      </c>
      <c r="M868" s="11" t="s">
        <v>103</v>
      </c>
      <c r="N868" s="11" t="s">
        <v>103</v>
      </c>
      <c r="O868" s="11" t="s">
        <v>103</v>
      </c>
      <c r="P868" s="4"/>
    </row>
    <row r="869" customFormat="false" ht="15" hidden="false" customHeight="false" outlineLevel="0" collapsed="false">
      <c r="A869" s="4" t="s">
        <v>1149</v>
      </c>
      <c r="B869" s="4" t="n">
        <v>16</v>
      </c>
      <c r="C869" s="4" t="s">
        <v>1127</v>
      </c>
      <c r="D869" s="4" t="s">
        <v>38</v>
      </c>
      <c r="E869" s="4" t="s">
        <v>101</v>
      </c>
      <c r="F869" s="4" t="s">
        <v>1138</v>
      </c>
      <c r="G869" s="4"/>
      <c r="H869" s="4"/>
      <c r="I869" s="4"/>
      <c r="J869" s="10" t="n">
        <v>0.348</v>
      </c>
      <c r="K869" s="10" t="n">
        <v>0.17</v>
      </c>
      <c r="L869" s="11" t="s">
        <v>103</v>
      </c>
      <c r="M869" s="11" t="s">
        <v>103</v>
      </c>
      <c r="N869" s="11" t="s">
        <v>103</v>
      </c>
      <c r="O869" s="11" t="s">
        <v>103</v>
      </c>
      <c r="P869" s="4"/>
    </row>
    <row r="870" customFormat="false" ht="15" hidden="false" customHeight="false" outlineLevel="0" collapsed="false">
      <c r="A870" s="4" t="s">
        <v>1150</v>
      </c>
      <c r="B870" s="4" t="n">
        <v>16</v>
      </c>
      <c r="C870" s="4" t="s">
        <v>1127</v>
      </c>
      <c r="D870" s="4" t="s">
        <v>38</v>
      </c>
      <c r="E870" s="4" t="s">
        <v>101</v>
      </c>
      <c r="F870" s="4" t="s">
        <v>1138</v>
      </c>
      <c r="G870" s="4"/>
      <c r="H870" s="4"/>
      <c r="I870" s="4"/>
      <c r="J870" s="10" t="n">
        <v>0.348</v>
      </c>
      <c r="K870" s="10" t="n">
        <v>0.17</v>
      </c>
      <c r="L870" s="11" t="s">
        <v>103</v>
      </c>
      <c r="M870" s="11" t="s">
        <v>103</v>
      </c>
      <c r="N870" s="11" t="s">
        <v>103</v>
      </c>
      <c r="O870" s="11" t="s">
        <v>103</v>
      </c>
      <c r="P870" s="4"/>
    </row>
    <row r="871" customFormat="false" ht="15" hidden="false" customHeight="false" outlineLevel="0" collapsed="false">
      <c r="A871" s="4" t="s">
        <v>1151</v>
      </c>
      <c r="B871" s="4" t="n">
        <v>16</v>
      </c>
      <c r="C871" s="4" t="s">
        <v>1127</v>
      </c>
      <c r="D871" s="4" t="s">
        <v>38</v>
      </c>
      <c r="E871" s="4" t="s">
        <v>101</v>
      </c>
      <c r="F871" s="4" t="s">
        <v>1138</v>
      </c>
      <c r="G871" s="4"/>
      <c r="H871" s="4"/>
      <c r="I871" s="4"/>
      <c r="J871" s="10" t="n">
        <v>0.348</v>
      </c>
      <c r="K871" s="10" t="n">
        <v>0.17</v>
      </c>
      <c r="L871" s="11" t="s">
        <v>103</v>
      </c>
      <c r="M871" s="11" t="s">
        <v>103</v>
      </c>
      <c r="N871" s="11" t="s">
        <v>103</v>
      </c>
      <c r="O871" s="11" t="s">
        <v>103</v>
      </c>
      <c r="P871" s="4"/>
    </row>
    <row r="872" customFormat="false" ht="15" hidden="false" customHeight="false" outlineLevel="0" collapsed="false">
      <c r="A872" s="4" t="s">
        <v>1152</v>
      </c>
      <c r="B872" s="4" t="n">
        <v>16</v>
      </c>
      <c r="C872" s="4" t="s">
        <v>1127</v>
      </c>
      <c r="D872" s="4" t="s">
        <v>38</v>
      </c>
      <c r="E872" s="4" t="s">
        <v>101</v>
      </c>
      <c r="F872" s="4" t="s">
        <v>1138</v>
      </c>
      <c r="G872" s="4"/>
      <c r="H872" s="4"/>
      <c r="I872" s="4"/>
      <c r="J872" s="10" t="n">
        <v>0.348</v>
      </c>
      <c r="K872" s="10" t="n">
        <v>0.17</v>
      </c>
      <c r="L872" s="11" t="s">
        <v>103</v>
      </c>
      <c r="M872" s="11" t="s">
        <v>103</v>
      </c>
      <c r="N872" s="11" t="s">
        <v>103</v>
      </c>
      <c r="O872" s="11" t="s">
        <v>103</v>
      </c>
      <c r="P872" s="4"/>
    </row>
    <row r="873" customFormat="false" ht="15" hidden="false" customHeight="false" outlineLevel="0" collapsed="false">
      <c r="A873" s="4" t="s">
        <v>1153</v>
      </c>
      <c r="B873" s="4" t="n">
        <v>16</v>
      </c>
      <c r="C873" s="4" t="s">
        <v>1127</v>
      </c>
      <c r="D873" s="4" t="s">
        <v>38</v>
      </c>
      <c r="E873" s="4" t="s">
        <v>101</v>
      </c>
      <c r="F873" s="4" t="s">
        <v>1138</v>
      </c>
      <c r="G873" s="4"/>
      <c r="H873" s="4"/>
      <c r="I873" s="4"/>
      <c r="J873" s="10" t="n">
        <v>0.348</v>
      </c>
      <c r="K873" s="10" t="n">
        <v>0.17</v>
      </c>
      <c r="L873" s="11" t="s">
        <v>103</v>
      </c>
      <c r="M873" s="11" t="s">
        <v>103</v>
      </c>
      <c r="N873" s="11" t="s">
        <v>103</v>
      </c>
      <c r="O873" s="11" t="s">
        <v>103</v>
      </c>
      <c r="P873" s="4"/>
    </row>
    <row r="874" customFormat="false" ht="15" hidden="false" customHeight="false" outlineLevel="0" collapsed="false">
      <c r="A874" s="4" t="s">
        <v>1154</v>
      </c>
      <c r="B874" s="4" t="n">
        <v>16</v>
      </c>
      <c r="C874" s="4" t="s">
        <v>1127</v>
      </c>
      <c r="D874" s="4" t="s">
        <v>38</v>
      </c>
      <c r="E874" s="4" t="s">
        <v>101</v>
      </c>
      <c r="F874" s="4" t="s">
        <v>1138</v>
      </c>
      <c r="G874" s="4"/>
      <c r="H874" s="4"/>
      <c r="I874" s="4"/>
      <c r="J874" s="10" t="n">
        <v>0.348</v>
      </c>
      <c r="K874" s="10" t="n">
        <v>0.17</v>
      </c>
      <c r="L874" s="11" t="s">
        <v>103</v>
      </c>
      <c r="M874" s="11" t="s">
        <v>103</v>
      </c>
      <c r="N874" s="11" t="s">
        <v>103</v>
      </c>
      <c r="O874" s="11" t="s">
        <v>103</v>
      </c>
      <c r="P874" s="4"/>
    </row>
    <row r="875" customFormat="false" ht="15" hidden="false" customHeight="false" outlineLevel="0" collapsed="false">
      <c r="A875" s="4" t="s">
        <v>1155</v>
      </c>
      <c r="B875" s="4" t="n">
        <v>16</v>
      </c>
      <c r="C875" s="4" t="s">
        <v>1127</v>
      </c>
      <c r="D875" s="4" t="s">
        <v>38</v>
      </c>
      <c r="E875" s="4" t="s">
        <v>101</v>
      </c>
      <c r="F875" s="4" t="s">
        <v>1138</v>
      </c>
      <c r="G875" s="4"/>
      <c r="H875" s="4"/>
      <c r="I875" s="4"/>
      <c r="J875" s="10" t="n">
        <v>0.348</v>
      </c>
      <c r="K875" s="10" t="n">
        <v>0.17</v>
      </c>
      <c r="L875" s="11" t="s">
        <v>103</v>
      </c>
      <c r="M875" s="11" t="s">
        <v>103</v>
      </c>
      <c r="N875" s="11" t="s">
        <v>103</v>
      </c>
      <c r="O875" s="11" t="s">
        <v>103</v>
      </c>
      <c r="P875" s="4"/>
    </row>
    <row r="876" customFormat="false" ht="15" hidden="false" customHeight="false" outlineLevel="0" collapsed="false">
      <c r="A876" s="4" t="s">
        <v>1156</v>
      </c>
      <c r="B876" s="4" t="n">
        <v>16</v>
      </c>
      <c r="C876" s="4" t="s">
        <v>1127</v>
      </c>
      <c r="D876" s="4" t="s">
        <v>38</v>
      </c>
      <c r="E876" s="4" t="s">
        <v>101</v>
      </c>
      <c r="F876" s="4" t="s">
        <v>1138</v>
      </c>
      <c r="G876" s="4"/>
      <c r="H876" s="4"/>
      <c r="I876" s="4"/>
      <c r="J876" s="10" t="n">
        <v>0.348</v>
      </c>
      <c r="K876" s="10" t="n">
        <v>0.17</v>
      </c>
      <c r="L876" s="11" t="s">
        <v>103</v>
      </c>
      <c r="M876" s="11" t="s">
        <v>103</v>
      </c>
      <c r="N876" s="11" t="s">
        <v>103</v>
      </c>
      <c r="O876" s="11" t="s">
        <v>103</v>
      </c>
      <c r="P876" s="4"/>
    </row>
    <row r="877" customFormat="false" ht="15" hidden="false" customHeight="false" outlineLevel="0" collapsed="false">
      <c r="A877" s="4" t="s">
        <v>1157</v>
      </c>
      <c r="B877" s="4" t="n">
        <v>16</v>
      </c>
      <c r="C877" s="4" t="s">
        <v>1127</v>
      </c>
      <c r="D877" s="4" t="s">
        <v>38</v>
      </c>
      <c r="E877" s="4" t="s">
        <v>101</v>
      </c>
      <c r="F877" s="4" t="s">
        <v>1138</v>
      </c>
      <c r="G877" s="4"/>
      <c r="H877" s="4"/>
      <c r="I877" s="4"/>
      <c r="J877" s="10" t="n">
        <v>0.348</v>
      </c>
      <c r="K877" s="10" t="n">
        <v>0.17</v>
      </c>
      <c r="L877" s="11" t="s">
        <v>103</v>
      </c>
      <c r="M877" s="11" t="s">
        <v>103</v>
      </c>
      <c r="N877" s="11" t="s">
        <v>103</v>
      </c>
      <c r="O877" s="11" t="s">
        <v>103</v>
      </c>
      <c r="P877" s="4"/>
    </row>
    <row r="878" customFormat="false" ht="15" hidden="false" customHeight="false" outlineLevel="0" collapsed="false">
      <c r="A878" s="4" t="s">
        <v>1158</v>
      </c>
      <c r="B878" s="4" t="n">
        <v>16</v>
      </c>
      <c r="C878" s="4" t="s">
        <v>1127</v>
      </c>
      <c r="D878" s="4" t="s">
        <v>38</v>
      </c>
      <c r="E878" s="4" t="s">
        <v>101</v>
      </c>
      <c r="F878" s="4" t="s">
        <v>1138</v>
      </c>
      <c r="G878" s="4"/>
      <c r="H878" s="4"/>
      <c r="I878" s="4"/>
      <c r="J878" s="10" t="n">
        <v>0.348</v>
      </c>
      <c r="K878" s="10" t="n">
        <v>0.17</v>
      </c>
      <c r="L878" s="11" t="s">
        <v>103</v>
      </c>
      <c r="M878" s="11" t="s">
        <v>103</v>
      </c>
      <c r="N878" s="11" t="s">
        <v>103</v>
      </c>
      <c r="O878" s="11" t="s">
        <v>103</v>
      </c>
      <c r="P878" s="4"/>
    </row>
    <row r="879" customFormat="false" ht="15" hidden="false" customHeight="false" outlineLevel="0" collapsed="false">
      <c r="A879" s="4" t="s">
        <v>1159</v>
      </c>
      <c r="B879" s="4" t="n">
        <v>16</v>
      </c>
      <c r="C879" s="4" t="s">
        <v>1127</v>
      </c>
      <c r="D879" s="4" t="s">
        <v>38</v>
      </c>
      <c r="E879" s="4" t="s">
        <v>101</v>
      </c>
      <c r="F879" s="4"/>
      <c r="G879" s="4"/>
      <c r="H879" s="4"/>
      <c r="I879" s="4"/>
      <c r="J879" s="10" t="n">
        <v>0.348</v>
      </c>
      <c r="K879" s="10" t="n">
        <v>0.17</v>
      </c>
      <c r="L879" s="4"/>
      <c r="M879" s="11" t="s">
        <v>103</v>
      </c>
      <c r="N879" s="11" t="s">
        <v>103</v>
      </c>
      <c r="O879" s="11" t="s">
        <v>103</v>
      </c>
      <c r="P879" s="4"/>
    </row>
    <row r="880" customFormat="false" ht="15" hidden="false" customHeight="false" outlineLevel="0" collapsed="false">
      <c r="A880" s="4" t="s">
        <v>1160</v>
      </c>
      <c r="B880" s="4" t="n">
        <v>16</v>
      </c>
      <c r="C880" s="4" t="s">
        <v>1161</v>
      </c>
      <c r="D880" s="4" t="s">
        <v>38</v>
      </c>
      <c r="E880" s="4" t="s">
        <v>101</v>
      </c>
      <c r="F880" s="4" t="s">
        <v>543</v>
      </c>
      <c r="G880" s="4" t="s">
        <v>804</v>
      </c>
      <c r="H880" s="4"/>
      <c r="I880" s="4"/>
      <c r="J880" s="10" t="n">
        <v>0.348</v>
      </c>
      <c r="K880" s="10" t="n">
        <v>0.17</v>
      </c>
      <c r="L880" s="11" t="s">
        <v>103</v>
      </c>
      <c r="M880" s="11" t="s">
        <v>103</v>
      </c>
      <c r="N880" s="11" t="s">
        <v>103</v>
      </c>
      <c r="O880" s="11" t="s">
        <v>103</v>
      </c>
      <c r="P880" s="4"/>
    </row>
    <row r="881" customFormat="false" ht="15" hidden="false" customHeight="false" outlineLevel="0" collapsed="false">
      <c r="A881" s="4" t="s">
        <v>1162</v>
      </c>
      <c r="B881" s="4" t="n">
        <v>16</v>
      </c>
      <c r="C881" s="4" t="s">
        <v>1161</v>
      </c>
      <c r="D881" s="4" t="s">
        <v>38</v>
      </c>
      <c r="E881" s="4" t="s">
        <v>101</v>
      </c>
      <c r="F881" s="4" t="s">
        <v>543</v>
      </c>
      <c r="G881" s="4" t="s">
        <v>804</v>
      </c>
      <c r="H881" s="4"/>
      <c r="I881" s="4"/>
      <c r="J881" s="10" t="n">
        <v>0.348</v>
      </c>
      <c r="K881" s="10" t="n">
        <v>0.17</v>
      </c>
      <c r="L881" s="11" t="s">
        <v>103</v>
      </c>
      <c r="M881" s="11" t="s">
        <v>103</v>
      </c>
      <c r="N881" s="11" t="s">
        <v>103</v>
      </c>
      <c r="O881" s="11" t="s">
        <v>103</v>
      </c>
      <c r="P881" s="4"/>
    </row>
    <row r="882" customFormat="false" ht="15" hidden="false" customHeight="false" outlineLevel="0" collapsed="false">
      <c r="A882" s="4" t="s">
        <v>1163</v>
      </c>
      <c r="B882" s="4" t="n">
        <v>16</v>
      </c>
      <c r="C882" s="4" t="s">
        <v>1161</v>
      </c>
      <c r="D882" s="4" t="s">
        <v>38</v>
      </c>
      <c r="E882" s="4" t="s">
        <v>101</v>
      </c>
      <c r="F882" s="4" t="s">
        <v>543</v>
      </c>
      <c r="G882" s="4" t="s">
        <v>804</v>
      </c>
      <c r="H882" s="4"/>
      <c r="I882" s="4"/>
      <c r="J882" s="10" t="n">
        <v>0.348</v>
      </c>
      <c r="K882" s="10" t="n">
        <v>0.17</v>
      </c>
      <c r="L882" s="11" t="s">
        <v>103</v>
      </c>
      <c r="M882" s="11" t="s">
        <v>103</v>
      </c>
      <c r="N882" s="11" t="s">
        <v>103</v>
      </c>
      <c r="O882" s="11" t="s">
        <v>103</v>
      </c>
      <c r="P882" s="4"/>
    </row>
    <row r="883" customFormat="false" ht="15" hidden="false" customHeight="false" outlineLevel="0" collapsed="false">
      <c r="A883" s="4" t="s">
        <v>1164</v>
      </c>
      <c r="B883" s="4" t="n">
        <v>16</v>
      </c>
      <c r="C883" s="4" t="s">
        <v>1161</v>
      </c>
      <c r="D883" s="4" t="s">
        <v>38</v>
      </c>
      <c r="E883" s="4" t="s">
        <v>101</v>
      </c>
      <c r="F883" s="4" t="s">
        <v>543</v>
      </c>
      <c r="G883" s="4" t="s">
        <v>804</v>
      </c>
      <c r="H883" s="4"/>
      <c r="I883" s="4"/>
      <c r="J883" s="10" t="n">
        <v>0.348</v>
      </c>
      <c r="K883" s="10" t="n">
        <v>0.17</v>
      </c>
      <c r="L883" s="11" t="s">
        <v>103</v>
      </c>
      <c r="M883" s="11" t="s">
        <v>103</v>
      </c>
      <c r="N883" s="11" t="s">
        <v>103</v>
      </c>
      <c r="O883" s="11" t="s">
        <v>103</v>
      </c>
      <c r="P883" s="4"/>
    </row>
    <row r="884" customFormat="false" ht="15" hidden="false" customHeight="false" outlineLevel="0" collapsed="false">
      <c r="A884" s="4" t="s">
        <v>1165</v>
      </c>
      <c r="B884" s="4" t="n">
        <v>16</v>
      </c>
      <c r="C884" s="4" t="s">
        <v>1161</v>
      </c>
      <c r="D884" s="4" t="s">
        <v>38</v>
      </c>
      <c r="E884" s="4" t="s">
        <v>101</v>
      </c>
      <c r="F884" s="4" t="s">
        <v>543</v>
      </c>
      <c r="G884" s="4" t="s">
        <v>804</v>
      </c>
      <c r="H884" s="4"/>
      <c r="I884" s="4"/>
      <c r="J884" s="10" t="n">
        <v>0.348</v>
      </c>
      <c r="K884" s="10" t="n">
        <v>0.17</v>
      </c>
      <c r="L884" s="11" t="s">
        <v>103</v>
      </c>
      <c r="M884" s="11" t="s">
        <v>103</v>
      </c>
      <c r="N884" s="11" t="s">
        <v>103</v>
      </c>
      <c r="O884" s="11" t="s">
        <v>103</v>
      </c>
      <c r="P884" s="4"/>
    </row>
    <row r="885" customFormat="false" ht="15" hidden="false" customHeight="false" outlineLevel="0" collapsed="false">
      <c r="A885" s="4" t="s">
        <v>1166</v>
      </c>
      <c r="B885" s="4" t="n">
        <v>16</v>
      </c>
      <c r="C885" s="4" t="s">
        <v>1161</v>
      </c>
      <c r="D885" s="4" t="s">
        <v>38</v>
      </c>
      <c r="E885" s="4" t="s">
        <v>101</v>
      </c>
      <c r="F885" s="4" t="s">
        <v>543</v>
      </c>
      <c r="G885" s="4" t="s">
        <v>804</v>
      </c>
      <c r="H885" s="4"/>
      <c r="I885" s="4"/>
      <c r="J885" s="10" t="n">
        <v>0.348</v>
      </c>
      <c r="K885" s="10" t="n">
        <v>0.17</v>
      </c>
      <c r="L885" s="11" t="s">
        <v>103</v>
      </c>
      <c r="M885" s="11" t="s">
        <v>103</v>
      </c>
      <c r="N885" s="11" t="s">
        <v>103</v>
      </c>
      <c r="O885" s="11" t="s">
        <v>103</v>
      </c>
      <c r="P885" s="4"/>
    </row>
    <row r="886" customFormat="false" ht="15" hidden="false" customHeight="false" outlineLevel="0" collapsed="false">
      <c r="A886" s="4" t="s">
        <v>1167</v>
      </c>
      <c r="B886" s="4" t="n">
        <v>16</v>
      </c>
      <c r="C886" s="4" t="s">
        <v>1161</v>
      </c>
      <c r="D886" s="4" t="s">
        <v>38</v>
      </c>
      <c r="E886" s="4" t="s">
        <v>101</v>
      </c>
      <c r="F886" s="4" t="s">
        <v>543</v>
      </c>
      <c r="G886" s="4" t="s">
        <v>804</v>
      </c>
      <c r="H886" s="4"/>
      <c r="I886" s="4"/>
      <c r="J886" s="10" t="n">
        <v>0.348</v>
      </c>
      <c r="K886" s="10" t="n">
        <v>0.17</v>
      </c>
      <c r="L886" s="11" t="s">
        <v>103</v>
      </c>
      <c r="M886" s="11" t="s">
        <v>103</v>
      </c>
      <c r="N886" s="11" t="s">
        <v>103</v>
      </c>
      <c r="O886" s="11" t="s">
        <v>103</v>
      </c>
      <c r="P886" s="4"/>
    </row>
    <row r="887" customFormat="false" ht="15" hidden="false" customHeight="false" outlineLevel="0" collapsed="false">
      <c r="A887" s="4" t="s">
        <v>1168</v>
      </c>
      <c r="B887" s="4" t="n">
        <v>16</v>
      </c>
      <c r="C887" s="4" t="s">
        <v>1161</v>
      </c>
      <c r="D887" s="4" t="s">
        <v>38</v>
      </c>
      <c r="E887" s="4" t="s">
        <v>101</v>
      </c>
      <c r="F887" s="4" t="s">
        <v>543</v>
      </c>
      <c r="G887" s="4" t="s">
        <v>804</v>
      </c>
      <c r="H887" s="4"/>
      <c r="I887" s="4"/>
      <c r="J887" s="10" t="n">
        <v>0.348</v>
      </c>
      <c r="K887" s="10" t="n">
        <v>0.17</v>
      </c>
      <c r="L887" s="11" t="s">
        <v>103</v>
      </c>
      <c r="M887" s="11" t="s">
        <v>103</v>
      </c>
      <c r="N887" s="11" t="s">
        <v>103</v>
      </c>
      <c r="O887" s="11" t="s">
        <v>103</v>
      </c>
      <c r="P887" s="4"/>
    </row>
    <row r="888" customFormat="false" ht="15" hidden="false" customHeight="false" outlineLevel="0" collapsed="false">
      <c r="A888" s="4" t="s">
        <v>1169</v>
      </c>
      <c r="B888" s="4" t="n">
        <v>16</v>
      </c>
      <c r="C888" s="4" t="s">
        <v>1161</v>
      </c>
      <c r="D888" s="4" t="s">
        <v>38</v>
      </c>
      <c r="E888" s="4" t="s">
        <v>101</v>
      </c>
      <c r="F888" s="4" t="s">
        <v>543</v>
      </c>
      <c r="G888" s="4" t="s">
        <v>804</v>
      </c>
      <c r="H888" s="4"/>
      <c r="I888" s="4"/>
      <c r="J888" s="10" t="n">
        <v>0.348</v>
      </c>
      <c r="K888" s="10" t="n">
        <v>0.17</v>
      </c>
      <c r="L888" s="11" t="s">
        <v>103</v>
      </c>
      <c r="M888" s="11" t="s">
        <v>103</v>
      </c>
      <c r="N888" s="11" t="s">
        <v>103</v>
      </c>
      <c r="O888" s="11" t="s">
        <v>103</v>
      </c>
      <c r="P888" s="4"/>
    </row>
    <row r="889" customFormat="false" ht="15" hidden="false" customHeight="false" outlineLevel="0" collapsed="false">
      <c r="A889" s="4" t="s">
        <v>1170</v>
      </c>
      <c r="B889" s="4" t="n">
        <v>16</v>
      </c>
      <c r="C889" s="4" t="s">
        <v>1161</v>
      </c>
      <c r="D889" s="4" t="s">
        <v>38</v>
      </c>
      <c r="E889" s="4" t="s">
        <v>101</v>
      </c>
      <c r="F889" s="4" t="s">
        <v>543</v>
      </c>
      <c r="G889" s="4" t="s">
        <v>804</v>
      </c>
      <c r="H889" s="4"/>
      <c r="I889" s="4"/>
      <c r="J889" s="10" t="n">
        <v>0.348</v>
      </c>
      <c r="K889" s="10" t="n">
        <v>0.17</v>
      </c>
      <c r="L889" s="11" t="s">
        <v>103</v>
      </c>
      <c r="M889" s="11" t="s">
        <v>103</v>
      </c>
      <c r="N889" s="11" t="s">
        <v>103</v>
      </c>
      <c r="O889" s="11" t="s">
        <v>103</v>
      </c>
      <c r="P889" s="4"/>
    </row>
    <row r="890" customFormat="false" ht="15" hidden="false" customHeight="false" outlineLevel="0" collapsed="false">
      <c r="A890" s="4" t="s">
        <v>1171</v>
      </c>
      <c r="B890" s="4" t="n">
        <v>16</v>
      </c>
      <c r="C890" s="4" t="s">
        <v>1161</v>
      </c>
      <c r="D890" s="4" t="s">
        <v>38</v>
      </c>
      <c r="E890" s="4" t="s">
        <v>101</v>
      </c>
      <c r="F890" s="4" t="s">
        <v>543</v>
      </c>
      <c r="G890" s="4" t="s">
        <v>804</v>
      </c>
      <c r="H890" s="4"/>
      <c r="I890" s="4"/>
      <c r="J890" s="10" t="n">
        <v>0.348</v>
      </c>
      <c r="K890" s="10" t="n">
        <v>0.17</v>
      </c>
      <c r="L890" s="11" t="s">
        <v>103</v>
      </c>
      <c r="M890" s="11" t="s">
        <v>103</v>
      </c>
      <c r="N890" s="11" t="s">
        <v>103</v>
      </c>
      <c r="O890" s="11" t="s">
        <v>103</v>
      </c>
      <c r="P890" s="4"/>
    </row>
    <row r="891" customFormat="false" ht="15" hidden="false" customHeight="false" outlineLevel="0" collapsed="false">
      <c r="A891" s="4" t="s">
        <v>1172</v>
      </c>
      <c r="B891" s="4" t="n">
        <v>16</v>
      </c>
      <c r="C891" s="4" t="s">
        <v>1161</v>
      </c>
      <c r="D891" s="4" t="s">
        <v>38</v>
      </c>
      <c r="E891" s="4" t="s">
        <v>101</v>
      </c>
      <c r="F891" s="4" t="s">
        <v>543</v>
      </c>
      <c r="G891" s="4" t="s">
        <v>804</v>
      </c>
      <c r="H891" s="4"/>
      <c r="I891" s="4"/>
      <c r="J891" s="10" t="n">
        <v>0.348</v>
      </c>
      <c r="K891" s="10" t="n">
        <v>0.17</v>
      </c>
      <c r="L891" s="11" t="s">
        <v>103</v>
      </c>
      <c r="M891" s="11" t="s">
        <v>103</v>
      </c>
      <c r="N891" s="11" t="s">
        <v>103</v>
      </c>
      <c r="O891" s="11" t="s">
        <v>103</v>
      </c>
      <c r="P891" s="4"/>
    </row>
    <row r="892" customFormat="false" ht="15" hidden="false" customHeight="false" outlineLevel="0" collapsed="false">
      <c r="A892" s="4" t="s">
        <v>1173</v>
      </c>
      <c r="B892" s="4" t="n">
        <v>16</v>
      </c>
      <c r="C892" s="4" t="s">
        <v>1161</v>
      </c>
      <c r="D892" s="4" t="s">
        <v>38</v>
      </c>
      <c r="E892" s="4" t="s">
        <v>101</v>
      </c>
      <c r="F892" s="4" t="s">
        <v>543</v>
      </c>
      <c r="G892" s="4" t="s">
        <v>804</v>
      </c>
      <c r="H892" s="4"/>
      <c r="I892" s="4"/>
      <c r="J892" s="10" t="n">
        <v>0.348</v>
      </c>
      <c r="K892" s="10" t="n">
        <v>0.17</v>
      </c>
      <c r="L892" s="11" t="s">
        <v>103</v>
      </c>
      <c r="M892" s="11" t="s">
        <v>103</v>
      </c>
      <c r="N892" s="11" t="s">
        <v>103</v>
      </c>
      <c r="O892" s="11" t="s">
        <v>103</v>
      </c>
      <c r="P892" s="4"/>
    </row>
    <row r="893" customFormat="false" ht="15" hidden="false" customHeight="false" outlineLevel="0" collapsed="false">
      <c r="A893" s="4" t="s">
        <v>1174</v>
      </c>
      <c r="B893" s="4" t="n">
        <v>16</v>
      </c>
      <c r="C893" s="4" t="s">
        <v>1161</v>
      </c>
      <c r="D893" s="4" t="s">
        <v>38</v>
      </c>
      <c r="E893" s="4" t="s">
        <v>101</v>
      </c>
      <c r="F893" s="4" t="s">
        <v>543</v>
      </c>
      <c r="G893" s="4" t="s">
        <v>804</v>
      </c>
      <c r="H893" s="4"/>
      <c r="I893" s="4"/>
      <c r="J893" s="10" t="n">
        <v>0.348</v>
      </c>
      <c r="K893" s="10" t="n">
        <v>0.17</v>
      </c>
      <c r="L893" s="11" t="s">
        <v>103</v>
      </c>
      <c r="M893" s="11" t="s">
        <v>103</v>
      </c>
      <c r="N893" s="11" t="s">
        <v>103</v>
      </c>
      <c r="O893" s="11" t="s">
        <v>103</v>
      </c>
      <c r="P893" s="4"/>
    </row>
    <row r="894" customFormat="false" ht="15" hidden="false" customHeight="false" outlineLevel="0" collapsed="false">
      <c r="A894" s="4" t="s">
        <v>1175</v>
      </c>
      <c r="B894" s="4" t="n">
        <v>16</v>
      </c>
      <c r="C894" s="4" t="s">
        <v>1161</v>
      </c>
      <c r="D894" s="4" t="s">
        <v>38</v>
      </c>
      <c r="E894" s="4" t="s">
        <v>101</v>
      </c>
      <c r="F894" s="4" t="s">
        <v>543</v>
      </c>
      <c r="G894" s="4" t="s">
        <v>804</v>
      </c>
      <c r="H894" s="4"/>
      <c r="I894" s="4"/>
      <c r="J894" s="10" t="n">
        <v>0.348</v>
      </c>
      <c r="K894" s="10" t="n">
        <v>0.17</v>
      </c>
      <c r="L894" s="11" t="s">
        <v>103</v>
      </c>
      <c r="M894" s="11" t="s">
        <v>103</v>
      </c>
      <c r="N894" s="11" t="s">
        <v>103</v>
      </c>
      <c r="O894" s="11" t="s">
        <v>103</v>
      </c>
      <c r="P894" s="4"/>
    </row>
    <row r="895" customFormat="false" ht="15" hidden="false" customHeight="false" outlineLevel="0" collapsed="false">
      <c r="A895" s="4" t="s">
        <v>1176</v>
      </c>
      <c r="B895" s="4" t="n">
        <v>16</v>
      </c>
      <c r="C895" s="4" t="s">
        <v>1161</v>
      </c>
      <c r="D895" s="4" t="s">
        <v>38</v>
      </c>
      <c r="E895" s="4" t="s">
        <v>101</v>
      </c>
      <c r="F895" s="4" t="s">
        <v>543</v>
      </c>
      <c r="G895" s="4" t="s">
        <v>804</v>
      </c>
      <c r="H895" s="4"/>
      <c r="I895" s="4"/>
      <c r="J895" s="10" t="n">
        <v>0.348</v>
      </c>
      <c r="K895" s="10" t="n">
        <v>0.17</v>
      </c>
      <c r="L895" s="11" t="s">
        <v>103</v>
      </c>
      <c r="M895" s="11" t="s">
        <v>103</v>
      </c>
      <c r="N895" s="11" t="s">
        <v>103</v>
      </c>
      <c r="O895" s="11" t="s">
        <v>103</v>
      </c>
      <c r="P895" s="4"/>
    </row>
    <row r="896" customFormat="false" ht="15" hidden="false" customHeight="false" outlineLevel="0" collapsed="false">
      <c r="A896" s="4" t="s">
        <v>1177</v>
      </c>
      <c r="B896" s="4" t="n">
        <v>16</v>
      </c>
      <c r="C896" s="4" t="s">
        <v>1161</v>
      </c>
      <c r="D896" s="4" t="s">
        <v>38</v>
      </c>
      <c r="E896" s="4" t="s">
        <v>101</v>
      </c>
      <c r="F896" s="4" t="s">
        <v>543</v>
      </c>
      <c r="G896" s="4" t="s">
        <v>804</v>
      </c>
      <c r="H896" s="4"/>
      <c r="I896" s="4"/>
      <c r="J896" s="10" t="n">
        <v>0.348</v>
      </c>
      <c r="K896" s="10" t="n">
        <v>0.17</v>
      </c>
      <c r="L896" s="11" t="s">
        <v>103</v>
      </c>
      <c r="M896" s="11" t="s">
        <v>103</v>
      </c>
      <c r="N896" s="11" t="s">
        <v>103</v>
      </c>
      <c r="O896" s="11" t="s">
        <v>103</v>
      </c>
      <c r="P896" s="4"/>
    </row>
    <row r="897" customFormat="false" ht="15" hidden="false" customHeight="false" outlineLevel="0" collapsed="false">
      <c r="A897" s="4" t="s">
        <v>1178</v>
      </c>
      <c r="B897" s="4" t="n">
        <v>16</v>
      </c>
      <c r="C897" s="4" t="s">
        <v>1161</v>
      </c>
      <c r="D897" s="4" t="s">
        <v>38</v>
      </c>
      <c r="E897" s="4" t="s">
        <v>101</v>
      </c>
      <c r="F897" s="4" t="s">
        <v>543</v>
      </c>
      <c r="G897" s="4" t="s">
        <v>804</v>
      </c>
      <c r="H897" s="4"/>
      <c r="I897" s="4"/>
      <c r="J897" s="10" t="n">
        <v>0.348</v>
      </c>
      <c r="K897" s="10" t="n">
        <v>0.17</v>
      </c>
      <c r="L897" s="11" t="s">
        <v>103</v>
      </c>
      <c r="M897" s="11" t="s">
        <v>103</v>
      </c>
      <c r="N897" s="11" t="s">
        <v>103</v>
      </c>
      <c r="O897" s="11" t="s">
        <v>103</v>
      </c>
      <c r="P897" s="4"/>
    </row>
    <row r="898" customFormat="false" ht="15" hidden="false" customHeight="false" outlineLevel="0" collapsed="false">
      <c r="A898" s="4" t="s">
        <v>1179</v>
      </c>
      <c r="B898" s="4" t="n">
        <v>16</v>
      </c>
      <c r="C898" s="4" t="s">
        <v>1161</v>
      </c>
      <c r="D898" s="4" t="s">
        <v>38</v>
      </c>
      <c r="E898" s="4" t="s">
        <v>101</v>
      </c>
      <c r="F898" s="4" t="s">
        <v>543</v>
      </c>
      <c r="G898" s="4" t="s">
        <v>804</v>
      </c>
      <c r="H898" s="4"/>
      <c r="I898" s="4"/>
      <c r="J898" s="10" t="n">
        <v>0.348</v>
      </c>
      <c r="K898" s="10" t="n">
        <v>0.17</v>
      </c>
      <c r="L898" s="11" t="s">
        <v>103</v>
      </c>
      <c r="M898" s="11" t="s">
        <v>103</v>
      </c>
      <c r="N898" s="11" t="s">
        <v>103</v>
      </c>
      <c r="O898" s="11" t="s">
        <v>103</v>
      </c>
      <c r="P898" s="4"/>
    </row>
    <row r="899" customFormat="false" ht="15" hidden="false" customHeight="false" outlineLevel="0" collapsed="false">
      <c r="A899" s="4" t="s">
        <v>1180</v>
      </c>
      <c r="B899" s="4" t="n">
        <v>16</v>
      </c>
      <c r="C899" s="4" t="s">
        <v>1161</v>
      </c>
      <c r="D899" s="4" t="s">
        <v>38</v>
      </c>
      <c r="E899" s="4" t="s">
        <v>101</v>
      </c>
      <c r="F899" s="4" t="s">
        <v>543</v>
      </c>
      <c r="G899" s="4" t="s">
        <v>804</v>
      </c>
      <c r="H899" s="4"/>
      <c r="I899" s="4"/>
      <c r="J899" s="10" t="n">
        <v>0.348</v>
      </c>
      <c r="K899" s="10" t="n">
        <v>0.17</v>
      </c>
      <c r="L899" s="11" t="s">
        <v>103</v>
      </c>
      <c r="M899" s="11" t="s">
        <v>103</v>
      </c>
      <c r="N899" s="11" t="s">
        <v>103</v>
      </c>
      <c r="O899" s="11" t="s">
        <v>103</v>
      </c>
      <c r="P899" s="4"/>
    </row>
    <row r="900" customFormat="false" ht="15" hidden="false" customHeight="false" outlineLevel="0" collapsed="false">
      <c r="A900" s="4" t="s">
        <v>1181</v>
      </c>
      <c r="B900" s="4" t="n">
        <v>16</v>
      </c>
      <c r="C900" s="4" t="s">
        <v>1161</v>
      </c>
      <c r="D900" s="4" t="s">
        <v>38</v>
      </c>
      <c r="E900" s="4" t="s">
        <v>101</v>
      </c>
      <c r="F900" s="4" t="s">
        <v>543</v>
      </c>
      <c r="G900" s="4" t="s">
        <v>804</v>
      </c>
      <c r="H900" s="4"/>
      <c r="I900" s="4"/>
      <c r="J900" s="10" t="n">
        <v>0.348</v>
      </c>
      <c r="K900" s="10" t="n">
        <v>0.17</v>
      </c>
      <c r="L900" s="11" t="s">
        <v>103</v>
      </c>
      <c r="M900" s="11" t="s">
        <v>103</v>
      </c>
      <c r="N900" s="11" t="s">
        <v>103</v>
      </c>
      <c r="O900" s="11" t="s">
        <v>103</v>
      </c>
      <c r="P900" s="4"/>
    </row>
    <row r="901" customFormat="false" ht="15" hidden="false" customHeight="false" outlineLevel="0" collapsed="false">
      <c r="A901" s="4" t="s">
        <v>1182</v>
      </c>
      <c r="B901" s="4" t="n">
        <v>16</v>
      </c>
      <c r="C901" s="4" t="s">
        <v>1161</v>
      </c>
      <c r="D901" s="4" t="s">
        <v>38</v>
      </c>
      <c r="E901" s="4" t="s">
        <v>101</v>
      </c>
      <c r="F901" s="4" t="s">
        <v>543</v>
      </c>
      <c r="G901" s="4" t="s">
        <v>804</v>
      </c>
      <c r="H901" s="4"/>
      <c r="I901" s="4"/>
      <c r="J901" s="10" t="n">
        <v>0.348</v>
      </c>
      <c r="K901" s="10" t="n">
        <v>0.17</v>
      </c>
      <c r="L901" s="11" t="s">
        <v>103</v>
      </c>
      <c r="M901" s="11" t="s">
        <v>103</v>
      </c>
      <c r="N901" s="11" t="s">
        <v>103</v>
      </c>
      <c r="O901" s="11" t="s">
        <v>103</v>
      </c>
      <c r="P901" s="4"/>
    </row>
    <row r="902" customFormat="false" ht="15" hidden="false" customHeight="false" outlineLevel="0" collapsed="false">
      <c r="A902" s="4" t="s">
        <v>1183</v>
      </c>
      <c r="B902" s="4" t="n">
        <v>16</v>
      </c>
      <c r="C902" s="4" t="s">
        <v>1161</v>
      </c>
      <c r="D902" s="4" t="s">
        <v>38</v>
      </c>
      <c r="E902" s="4" t="s">
        <v>101</v>
      </c>
      <c r="F902" s="4" t="s">
        <v>543</v>
      </c>
      <c r="G902" s="4" t="s">
        <v>804</v>
      </c>
      <c r="H902" s="4"/>
      <c r="I902" s="4"/>
      <c r="J902" s="10" t="n">
        <v>0.348</v>
      </c>
      <c r="K902" s="10" t="n">
        <v>0.17</v>
      </c>
      <c r="L902" s="11" t="s">
        <v>103</v>
      </c>
      <c r="M902" s="11" t="s">
        <v>103</v>
      </c>
      <c r="N902" s="11" t="s">
        <v>103</v>
      </c>
      <c r="O902" s="11" t="s">
        <v>103</v>
      </c>
      <c r="P902" s="4"/>
    </row>
    <row r="903" customFormat="false" ht="15" hidden="false" customHeight="false" outlineLevel="0" collapsed="false">
      <c r="A903" s="4" t="s">
        <v>1184</v>
      </c>
      <c r="B903" s="4" t="n">
        <v>16</v>
      </c>
      <c r="C903" s="4" t="s">
        <v>1161</v>
      </c>
      <c r="D903" s="4" t="s">
        <v>38</v>
      </c>
      <c r="E903" s="4" t="s">
        <v>101</v>
      </c>
      <c r="F903" s="4" t="s">
        <v>543</v>
      </c>
      <c r="G903" s="4" t="s">
        <v>804</v>
      </c>
      <c r="H903" s="4"/>
      <c r="I903" s="4"/>
      <c r="J903" s="10" t="n">
        <v>0.348</v>
      </c>
      <c r="K903" s="10" t="n">
        <v>0.17</v>
      </c>
      <c r="L903" s="11" t="s">
        <v>103</v>
      </c>
      <c r="M903" s="11" t="s">
        <v>103</v>
      </c>
      <c r="N903" s="11" t="s">
        <v>103</v>
      </c>
      <c r="O903" s="11" t="s">
        <v>103</v>
      </c>
      <c r="P903" s="4"/>
    </row>
    <row r="904" customFormat="false" ht="15" hidden="false" customHeight="false" outlineLevel="0" collapsed="false">
      <c r="A904" s="4" t="s">
        <v>1185</v>
      </c>
      <c r="B904" s="4" t="n">
        <v>16</v>
      </c>
      <c r="C904" s="4" t="s">
        <v>1161</v>
      </c>
      <c r="D904" s="4" t="s">
        <v>38</v>
      </c>
      <c r="E904" s="4" t="s">
        <v>101</v>
      </c>
      <c r="F904" s="4" t="s">
        <v>543</v>
      </c>
      <c r="G904" s="4" t="s">
        <v>804</v>
      </c>
      <c r="H904" s="4"/>
      <c r="I904" s="4"/>
      <c r="J904" s="10" t="n">
        <v>0.348</v>
      </c>
      <c r="K904" s="10" t="n">
        <v>0.17</v>
      </c>
      <c r="L904" s="11" t="s">
        <v>103</v>
      </c>
      <c r="M904" s="11" t="s">
        <v>103</v>
      </c>
      <c r="N904" s="11" t="s">
        <v>103</v>
      </c>
      <c r="O904" s="11" t="s">
        <v>103</v>
      </c>
      <c r="P904" s="4"/>
    </row>
    <row r="905" customFormat="false" ht="15" hidden="false" customHeight="false" outlineLevel="0" collapsed="false">
      <c r="A905" s="4" t="s">
        <v>1186</v>
      </c>
      <c r="B905" s="4" t="n">
        <v>16</v>
      </c>
      <c r="C905" s="4" t="s">
        <v>1161</v>
      </c>
      <c r="D905" s="4" t="s">
        <v>38</v>
      </c>
      <c r="E905" s="4" t="s">
        <v>101</v>
      </c>
      <c r="F905" s="4" t="s">
        <v>543</v>
      </c>
      <c r="G905" s="4" t="s">
        <v>804</v>
      </c>
      <c r="H905" s="4"/>
      <c r="I905" s="4"/>
      <c r="J905" s="10" t="n">
        <v>0.348</v>
      </c>
      <c r="K905" s="10" t="n">
        <v>0.17</v>
      </c>
      <c r="L905" s="11" t="s">
        <v>103</v>
      </c>
      <c r="M905" s="11" t="s">
        <v>103</v>
      </c>
      <c r="N905" s="11" t="s">
        <v>103</v>
      </c>
      <c r="O905" s="11" t="s">
        <v>103</v>
      </c>
      <c r="P905" s="4"/>
    </row>
    <row r="906" customFormat="false" ht="15" hidden="false" customHeight="false" outlineLevel="0" collapsed="false">
      <c r="A906" s="4" t="s">
        <v>1187</v>
      </c>
      <c r="B906" s="4" t="n">
        <v>16</v>
      </c>
      <c r="C906" s="4" t="s">
        <v>1161</v>
      </c>
      <c r="D906" s="4" t="s">
        <v>38</v>
      </c>
      <c r="E906" s="4" t="s">
        <v>101</v>
      </c>
      <c r="F906" s="4" t="s">
        <v>543</v>
      </c>
      <c r="G906" s="4" t="s">
        <v>804</v>
      </c>
      <c r="H906" s="4"/>
      <c r="I906" s="4"/>
      <c r="J906" s="10" t="n">
        <v>0.348</v>
      </c>
      <c r="K906" s="10" t="n">
        <v>0.17</v>
      </c>
      <c r="L906" s="11" t="s">
        <v>103</v>
      </c>
      <c r="M906" s="11" t="s">
        <v>103</v>
      </c>
      <c r="N906" s="11" t="s">
        <v>103</v>
      </c>
      <c r="O906" s="11" t="s">
        <v>103</v>
      </c>
      <c r="P906" s="4"/>
    </row>
    <row r="907" customFormat="false" ht="15" hidden="false" customHeight="false" outlineLevel="0" collapsed="false">
      <c r="A907" s="4" t="s">
        <v>1188</v>
      </c>
      <c r="B907" s="4" t="n">
        <v>16</v>
      </c>
      <c r="C907" s="4" t="s">
        <v>1161</v>
      </c>
      <c r="D907" s="4" t="s">
        <v>38</v>
      </c>
      <c r="E907" s="4" t="s">
        <v>101</v>
      </c>
      <c r="F907" s="4" t="s">
        <v>543</v>
      </c>
      <c r="G907" s="4" t="s">
        <v>804</v>
      </c>
      <c r="H907" s="4"/>
      <c r="I907" s="4"/>
      <c r="J907" s="10" t="n">
        <v>0.348</v>
      </c>
      <c r="K907" s="10" t="n">
        <v>0.17</v>
      </c>
      <c r="L907" s="11" t="s">
        <v>103</v>
      </c>
      <c r="M907" s="11" t="s">
        <v>103</v>
      </c>
      <c r="N907" s="11" t="s">
        <v>103</v>
      </c>
      <c r="O907" s="11" t="s">
        <v>103</v>
      </c>
      <c r="P907" s="4"/>
    </row>
    <row r="908" customFormat="false" ht="15" hidden="false" customHeight="false" outlineLevel="0" collapsed="false">
      <c r="A908" s="4" t="s">
        <v>1189</v>
      </c>
      <c r="B908" s="4" t="n">
        <v>16</v>
      </c>
      <c r="C908" s="4" t="s">
        <v>1161</v>
      </c>
      <c r="D908" s="4" t="s">
        <v>38</v>
      </c>
      <c r="E908" s="4" t="s">
        <v>101</v>
      </c>
      <c r="F908" s="4" t="s">
        <v>543</v>
      </c>
      <c r="G908" s="4" t="s">
        <v>804</v>
      </c>
      <c r="H908" s="4"/>
      <c r="I908" s="4"/>
      <c r="J908" s="10" t="n">
        <v>0.348</v>
      </c>
      <c r="K908" s="10" t="n">
        <v>0.17</v>
      </c>
      <c r="L908" s="11" t="s">
        <v>103</v>
      </c>
      <c r="M908" s="11" t="s">
        <v>103</v>
      </c>
      <c r="N908" s="11" t="s">
        <v>103</v>
      </c>
      <c r="O908" s="11" t="s">
        <v>103</v>
      </c>
      <c r="P908" s="4"/>
    </row>
    <row r="909" customFormat="false" ht="15" hidden="false" customHeight="false" outlineLevel="0" collapsed="false">
      <c r="A909" s="4" t="s">
        <v>1190</v>
      </c>
      <c r="B909" s="4" t="n">
        <v>16</v>
      </c>
      <c r="C909" s="4" t="s">
        <v>1161</v>
      </c>
      <c r="D909" s="4" t="s">
        <v>38</v>
      </c>
      <c r="E909" s="4" t="s">
        <v>101</v>
      </c>
      <c r="F909" s="4" t="s">
        <v>543</v>
      </c>
      <c r="G909" s="4" t="s">
        <v>804</v>
      </c>
      <c r="H909" s="4"/>
      <c r="I909" s="4"/>
      <c r="J909" s="10" t="n">
        <v>0.348</v>
      </c>
      <c r="K909" s="10" t="n">
        <v>0.17</v>
      </c>
      <c r="L909" s="11" t="s">
        <v>103</v>
      </c>
      <c r="M909" s="11" t="s">
        <v>103</v>
      </c>
      <c r="N909" s="11" t="s">
        <v>103</v>
      </c>
      <c r="O909" s="11" t="s">
        <v>103</v>
      </c>
      <c r="P909" s="4"/>
    </row>
    <row r="910" customFormat="false" ht="15" hidden="false" customHeight="false" outlineLevel="0" collapsed="false">
      <c r="A910" s="4" t="s">
        <v>1191</v>
      </c>
      <c r="B910" s="4" t="n">
        <v>16</v>
      </c>
      <c r="C910" s="4" t="s">
        <v>1161</v>
      </c>
      <c r="D910" s="4" t="s">
        <v>38</v>
      </c>
      <c r="E910" s="4" t="s">
        <v>101</v>
      </c>
      <c r="F910" s="4" t="s">
        <v>543</v>
      </c>
      <c r="G910" s="4" t="s">
        <v>804</v>
      </c>
      <c r="H910" s="4"/>
      <c r="I910" s="4"/>
      <c r="J910" s="10" t="n">
        <v>0.348</v>
      </c>
      <c r="K910" s="10" t="n">
        <v>0.17</v>
      </c>
      <c r="L910" s="11" t="s">
        <v>103</v>
      </c>
      <c r="M910" s="11" t="s">
        <v>103</v>
      </c>
      <c r="N910" s="11" t="s">
        <v>103</v>
      </c>
      <c r="O910" s="11" t="s">
        <v>103</v>
      </c>
      <c r="P910" s="4"/>
    </row>
    <row r="911" customFormat="false" ht="15" hidden="false" customHeight="false" outlineLevel="0" collapsed="false">
      <c r="A911" s="4" t="s">
        <v>1192</v>
      </c>
      <c r="B911" s="4" t="n">
        <v>16</v>
      </c>
      <c r="C911" s="4" t="s">
        <v>1161</v>
      </c>
      <c r="D911" s="4" t="s">
        <v>38</v>
      </c>
      <c r="E911" s="4" t="s">
        <v>101</v>
      </c>
      <c r="F911" s="4" t="s">
        <v>543</v>
      </c>
      <c r="G911" s="4" t="s">
        <v>804</v>
      </c>
      <c r="H911" s="4"/>
      <c r="I911" s="4"/>
      <c r="J911" s="10" t="n">
        <v>0.348</v>
      </c>
      <c r="K911" s="10" t="n">
        <v>0.17</v>
      </c>
      <c r="L911" s="11" t="s">
        <v>103</v>
      </c>
      <c r="M911" s="11" t="s">
        <v>103</v>
      </c>
      <c r="N911" s="11" t="s">
        <v>103</v>
      </c>
      <c r="O911" s="11" t="s">
        <v>103</v>
      </c>
      <c r="P911" s="4"/>
    </row>
    <row r="912" customFormat="false" ht="15" hidden="false" customHeight="false" outlineLevel="0" collapsed="false">
      <c r="A912" s="4" t="s">
        <v>1193</v>
      </c>
      <c r="B912" s="4" t="n">
        <v>16</v>
      </c>
      <c r="C912" s="4" t="s">
        <v>1161</v>
      </c>
      <c r="D912" s="4" t="s">
        <v>38</v>
      </c>
      <c r="E912" s="4" t="s">
        <v>101</v>
      </c>
      <c r="F912" s="4" t="s">
        <v>543</v>
      </c>
      <c r="G912" s="4" t="s">
        <v>804</v>
      </c>
      <c r="H912" s="4"/>
      <c r="I912" s="4"/>
      <c r="J912" s="10" t="n">
        <v>0.348</v>
      </c>
      <c r="K912" s="10" t="n">
        <v>0.17</v>
      </c>
      <c r="L912" s="11" t="s">
        <v>103</v>
      </c>
      <c r="M912" s="11" t="s">
        <v>103</v>
      </c>
      <c r="N912" s="11" t="s">
        <v>103</v>
      </c>
      <c r="O912" s="11" t="s">
        <v>103</v>
      </c>
      <c r="P912" s="4"/>
    </row>
    <row r="913" customFormat="false" ht="15" hidden="false" customHeight="false" outlineLevel="0" collapsed="false">
      <c r="A913" s="4" t="s">
        <v>1194</v>
      </c>
      <c r="B913" s="4" t="n">
        <v>16</v>
      </c>
      <c r="C913" s="4" t="s">
        <v>1161</v>
      </c>
      <c r="D913" s="4" t="s">
        <v>38</v>
      </c>
      <c r="E913" s="4" t="s">
        <v>101</v>
      </c>
      <c r="F913" s="4" t="s">
        <v>543</v>
      </c>
      <c r="G913" s="4" t="s">
        <v>804</v>
      </c>
      <c r="H913" s="4"/>
      <c r="I913" s="4"/>
      <c r="J913" s="10" t="n">
        <v>0.348</v>
      </c>
      <c r="K913" s="10" t="n">
        <v>0.17</v>
      </c>
      <c r="L913" s="11" t="s">
        <v>103</v>
      </c>
      <c r="M913" s="11" t="s">
        <v>103</v>
      </c>
      <c r="N913" s="11" t="s">
        <v>103</v>
      </c>
      <c r="O913" s="11" t="s">
        <v>103</v>
      </c>
      <c r="P913" s="4"/>
    </row>
    <row r="914" customFormat="false" ht="15" hidden="false" customHeight="false" outlineLevel="0" collapsed="false">
      <c r="A914" s="4" t="s">
        <v>1195</v>
      </c>
      <c r="B914" s="4" t="n">
        <v>16</v>
      </c>
      <c r="C914" s="4" t="s">
        <v>1161</v>
      </c>
      <c r="D914" s="4" t="s">
        <v>38</v>
      </c>
      <c r="E914" s="4" t="s">
        <v>101</v>
      </c>
      <c r="F914" s="4" t="s">
        <v>543</v>
      </c>
      <c r="G914" s="4" t="s">
        <v>804</v>
      </c>
      <c r="H914" s="4"/>
      <c r="I914" s="4"/>
      <c r="J914" s="10" t="n">
        <v>0.348</v>
      </c>
      <c r="K914" s="10" t="n">
        <v>0.17</v>
      </c>
      <c r="L914" s="11" t="s">
        <v>103</v>
      </c>
      <c r="M914" s="11" t="s">
        <v>103</v>
      </c>
      <c r="N914" s="11" t="s">
        <v>103</v>
      </c>
      <c r="O914" s="11" t="s">
        <v>103</v>
      </c>
      <c r="P914" s="4"/>
    </row>
    <row r="915" customFormat="false" ht="15" hidden="false" customHeight="false" outlineLevel="0" collapsed="false">
      <c r="A915" s="4" t="s">
        <v>1196</v>
      </c>
      <c r="B915" s="4" t="n">
        <v>16</v>
      </c>
      <c r="C915" s="4" t="s">
        <v>1161</v>
      </c>
      <c r="D915" s="4" t="s">
        <v>38</v>
      </c>
      <c r="E915" s="4" t="s">
        <v>101</v>
      </c>
      <c r="F915" s="4" t="s">
        <v>543</v>
      </c>
      <c r="G915" s="4" t="s">
        <v>804</v>
      </c>
      <c r="H915" s="4"/>
      <c r="I915" s="4"/>
      <c r="J915" s="10" t="n">
        <v>0.348</v>
      </c>
      <c r="K915" s="10" t="n">
        <v>0.17</v>
      </c>
      <c r="L915" s="11" t="s">
        <v>103</v>
      </c>
      <c r="M915" s="11" t="s">
        <v>103</v>
      </c>
      <c r="N915" s="11" t="s">
        <v>103</v>
      </c>
      <c r="O915" s="11" t="s">
        <v>103</v>
      </c>
      <c r="P915" s="4"/>
    </row>
    <row r="916" customFormat="false" ht="15" hidden="false" customHeight="false" outlineLevel="0" collapsed="false">
      <c r="A916" s="4" t="s">
        <v>1197</v>
      </c>
      <c r="B916" s="4" t="n">
        <v>16</v>
      </c>
      <c r="C916" s="4" t="s">
        <v>1161</v>
      </c>
      <c r="D916" s="4" t="s">
        <v>38</v>
      </c>
      <c r="E916" s="4" t="s">
        <v>101</v>
      </c>
      <c r="F916" s="4" t="s">
        <v>543</v>
      </c>
      <c r="G916" s="4" t="s">
        <v>804</v>
      </c>
      <c r="H916" s="4"/>
      <c r="I916" s="4"/>
      <c r="J916" s="10" t="n">
        <v>0.348</v>
      </c>
      <c r="K916" s="10" t="n">
        <v>0.17</v>
      </c>
      <c r="L916" s="11" t="s">
        <v>103</v>
      </c>
      <c r="M916" s="11" t="s">
        <v>103</v>
      </c>
      <c r="N916" s="11" t="s">
        <v>103</v>
      </c>
      <c r="O916" s="11" t="s">
        <v>103</v>
      </c>
      <c r="P916" s="4"/>
    </row>
    <row r="917" customFormat="false" ht="15" hidden="false" customHeight="false" outlineLevel="0" collapsed="false">
      <c r="A917" s="4" t="s">
        <v>1198</v>
      </c>
      <c r="B917" s="4" t="n">
        <v>16</v>
      </c>
      <c r="C917" s="4" t="s">
        <v>1161</v>
      </c>
      <c r="D917" s="4" t="s">
        <v>38</v>
      </c>
      <c r="E917" s="4" t="s">
        <v>101</v>
      </c>
      <c r="F917" s="4" t="s">
        <v>543</v>
      </c>
      <c r="G917" s="4" t="s">
        <v>1199</v>
      </c>
      <c r="H917" s="4"/>
      <c r="I917" s="4"/>
      <c r="J917" s="10" t="n">
        <v>0.348</v>
      </c>
      <c r="K917" s="10" t="n">
        <v>0.17</v>
      </c>
      <c r="L917" s="11" t="s">
        <v>103</v>
      </c>
      <c r="M917" s="11" t="s">
        <v>103</v>
      </c>
      <c r="N917" s="11" t="s">
        <v>103</v>
      </c>
      <c r="O917" s="11" t="s">
        <v>103</v>
      </c>
      <c r="P917" s="4"/>
    </row>
    <row r="918" customFormat="false" ht="15" hidden="false" customHeight="false" outlineLevel="0" collapsed="false">
      <c r="A918" s="4" t="s">
        <v>1200</v>
      </c>
      <c r="B918" s="4" t="n">
        <v>16</v>
      </c>
      <c r="C918" s="4" t="s">
        <v>1161</v>
      </c>
      <c r="D918" s="4" t="s">
        <v>38</v>
      </c>
      <c r="E918" s="4" t="s">
        <v>101</v>
      </c>
      <c r="F918" s="4" t="s">
        <v>543</v>
      </c>
      <c r="G918" s="4" t="s">
        <v>1199</v>
      </c>
      <c r="H918" s="4"/>
      <c r="I918" s="4"/>
      <c r="J918" s="10" t="n">
        <v>0.348</v>
      </c>
      <c r="K918" s="10" t="n">
        <v>0.17</v>
      </c>
      <c r="L918" s="11" t="s">
        <v>103</v>
      </c>
      <c r="M918" s="11" t="s">
        <v>103</v>
      </c>
      <c r="N918" s="11" t="s">
        <v>103</v>
      </c>
      <c r="O918" s="11" t="s">
        <v>103</v>
      </c>
      <c r="P918" s="4"/>
    </row>
    <row r="919" customFormat="false" ht="15" hidden="false" customHeight="false" outlineLevel="0" collapsed="false">
      <c r="A919" s="4" t="s">
        <v>1201</v>
      </c>
      <c r="B919" s="4" t="n">
        <v>16</v>
      </c>
      <c r="C919" s="4" t="s">
        <v>1161</v>
      </c>
      <c r="D919" s="4" t="s">
        <v>38</v>
      </c>
      <c r="E919" s="4" t="s">
        <v>101</v>
      </c>
      <c r="F919" s="4" t="s">
        <v>543</v>
      </c>
      <c r="G919" s="4" t="s">
        <v>1199</v>
      </c>
      <c r="H919" s="4"/>
      <c r="I919" s="4"/>
      <c r="J919" s="10" t="n">
        <v>0.348</v>
      </c>
      <c r="K919" s="10" t="n">
        <v>0.17</v>
      </c>
      <c r="L919" s="11" t="s">
        <v>103</v>
      </c>
      <c r="M919" s="11" t="s">
        <v>103</v>
      </c>
      <c r="N919" s="11" t="s">
        <v>103</v>
      </c>
      <c r="O919" s="11" t="s">
        <v>103</v>
      </c>
      <c r="P919" s="4"/>
    </row>
    <row r="920" customFormat="false" ht="15" hidden="false" customHeight="false" outlineLevel="0" collapsed="false">
      <c r="A920" s="4" t="s">
        <v>1202</v>
      </c>
      <c r="B920" s="4" t="n">
        <v>16</v>
      </c>
      <c r="C920" s="4" t="s">
        <v>1161</v>
      </c>
      <c r="D920" s="4" t="s">
        <v>38</v>
      </c>
      <c r="E920" s="4" t="s">
        <v>101</v>
      </c>
      <c r="F920" s="4" t="s">
        <v>543</v>
      </c>
      <c r="G920" s="4" t="s">
        <v>1199</v>
      </c>
      <c r="H920" s="4"/>
      <c r="I920" s="4"/>
      <c r="J920" s="10" t="n">
        <v>0.348</v>
      </c>
      <c r="K920" s="10" t="n">
        <v>0.17</v>
      </c>
      <c r="L920" s="11" t="s">
        <v>103</v>
      </c>
      <c r="M920" s="11" t="s">
        <v>103</v>
      </c>
      <c r="N920" s="11" t="s">
        <v>103</v>
      </c>
      <c r="O920" s="11" t="s">
        <v>103</v>
      </c>
      <c r="P920" s="4"/>
    </row>
    <row r="921" customFormat="false" ht="15" hidden="false" customHeight="false" outlineLevel="0" collapsed="false">
      <c r="A921" s="4" t="s">
        <v>1203</v>
      </c>
      <c r="B921" s="4" t="n">
        <v>16</v>
      </c>
      <c r="C921" s="4" t="s">
        <v>1161</v>
      </c>
      <c r="D921" s="4" t="s">
        <v>38</v>
      </c>
      <c r="E921" s="4" t="s">
        <v>101</v>
      </c>
      <c r="F921" s="4" t="s">
        <v>543</v>
      </c>
      <c r="G921" s="4" t="s">
        <v>1199</v>
      </c>
      <c r="H921" s="4"/>
      <c r="I921" s="4"/>
      <c r="J921" s="10" t="n">
        <v>0.348</v>
      </c>
      <c r="K921" s="10" t="n">
        <v>0.17</v>
      </c>
      <c r="L921" s="11" t="s">
        <v>103</v>
      </c>
      <c r="M921" s="11" t="s">
        <v>103</v>
      </c>
      <c r="N921" s="11" t="s">
        <v>103</v>
      </c>
      <c r="O921" s="11" t="s">
        <v>103</v>
      </c>
      <c r="P921" s="4"/>
    </row>
    <row r="922" customFormat="false" ht="15" hidden="false" customHeight="false" outlineLevel="0" collapsed="false">
      <c r="A922" s="4" t="s">
        <v>1204</v>
      </c>
      <c r="B922" s="4" t="n">
        <v>16</v>
      </c>
      <c r="C922" s="4" t="s">
        <v>1161</v>
      </c>
      <c r="D922" s="4" t="s">
        <v>38</v>
      </c>
      <c r="E922" s="4" t="s">
        <v>101</v>
      </c>
      <c r="F922" s="4" t="s">
        <v>543</v>
      </c>
      <c r="G922" s="4" t="s">
        <v>1199</v>
      </c>
      <c r="H922" s="4"/>
      <c r="I922" s="4"/>
      <c r="J922" s="10" t="n">
        <v>0.348</v>
      </c>
      <c r="K922" s="10" t="n">
        <v>0.17</v>
      </c>
      <c r="L922" s="11" t="s">
        <v>103</v>
      </c>
      <c r="M922" s="11" t="s">
        <v>103</v>
      </c>
      <c r="N922" s="11" t="s">
        <v>103</v>
      </c>
      <c r="O922" s="11" t="s">
        <v>103</v>
      </c>
      <c r="P922" s="4"/>
    </row>
    <row r="923" customFormat="false" ht="15" hidden="false" customHeight="false" outlineLevel="0" collapsed="false">
      <c r="A923" s="4" t="s">
        <v>1205</v>
      </c>
      <c r="B923" s="4" t="n">
        <v>16</v>
      </c>
      <c r="C923" s="4" t="s">
        <v>1161</v>
      </c>
      <c r="D923" s="4" t="s">
        <v>38</v>
      </c>
      <c r="E923" s="4" t="s">
        <v>101</v>
      </c>
      <c r="F923" s="4" t="s">
        <v>543</v>
      </c>
      <c r="G923" s="4" t="s">
        <v>1199</v>
      </c>
      <c r="H923" s="4"/>
      <c r="I923" s="4"/>
      <c r="J923" s="10" t="n">
        <v>0.348</v>
      </c>
      <c r="K923" s="10" t="n">
        <v>0.17</v>
      </c>
      <c r="L923" s="11" t="s">
        <v>103</v>
      </c>
      <c r="M923" s="11" t="s">
        <v>103</v>
      </c>
      <c r="N923" s="11" t="s">
        <v>103</v>
      </c>
      <c r="O923" s="11" t="s">
        <v>103</v>
      </c>
      <c r="P923" s="4"/>
    </row>
    <row r="924" customFormat="false" ht="15" hidden="false" customHeight="false" outlineLevel="0" collapsed="false">
      <c r="A924" s="4" t="s">
        <v>1206</v>
      </c>
      <c r="B924" s="4" t="n">
        <v>16</v>
      </c>
      <c r="C924" s="4" t="s">
        <v>1161</v>
      </c>
      <c r="D924" s="4" t="s">
        <v>38</v>
      </c>
      <c r="E924" s="4" t="s">
        <v>101</v>
      </c>
      <c r="F924" s="4" t="s">
        <v>1037</v>
      </c>
      <c r="G924" s="4" t="s">
        <v>1199</v>
      </c>
      <c r="H924" s="4"/>
      <c r="I924" s="4"/>
      <c r="J924" s="10" t="n">
        <v>0.348</v>
      </c>
      <c r="K924" s="10" t="n">
        <v>0.17</v>
      </c>
      <c r="L924" s="11" t="s">
        <v>103</v>
      </c>
      <c r="M924" s="11" t="s">
        <v>103</v>
      </c>
      <c r="N924" s="11" t="s">
        <v>103</v>
      </c>
      <c r="O924" s="11" t="s">
        <v>103</v>
      </c>
      <c r="P924" s="4"/>
    </row>
    <row r="925" customFormat="false" ht="15" hidden="false" customHeight="false" outlineLevel="0" collapsed="false">
      <c r="A925" s="4" t="s">
        <v>1207</v>
      </c>
      <c r="B925" s="4" t="n">
        <v>16</v>
      </c>
      <c r="C925" s="4" t="s">
        <v>1161</v>
      </c>
      <c r="D925" s="4" t="s">
        <v>38</v>
      </c>
      <c r="E925" s="4" t="s">
        <v>101</v>
      </c>
      <c r="F925" s="4" t="s">
        <v>1037</v>
      </c>
      <c r="G925" s="4" t="s">
        <v>1199</v>
      </c>
      <c r="H925" s="4"/>
      <c r="I925" s="4"/>
      <c r="J925" s="10" t="n">
        <v>0.348</v>
      </c>
      <c r="K925" s="10" t="n">
        <v>0.17</v>
      </c>
      <c r="L925" s="11" t="s">
        <v>103</v>
      </c>
      <c r="M925" s="11" t="s">
        <v>103</v>
      </c>
      <c r="N925" s="11" t="s">
        <v>103</v>
      </c>
      <c r="O925" s="11" t="s">
        <v>103</v>
      </c>
      <c r="P925" s="4"/>
    </row>
    <row r="926" customFormat="false" ht="15" hidden="false" customHeight="false" outlineLevel="0" collapsed="false">
      <c r="A926" s="4" t="s">
        <v>1208</v>
      </c>
      <c r="B926" s="4" t="n">
        <v>16</v>
      </c>
      <c r="C926" s="4" t="s">
        <v>1161</v>
      </c>
      <c r="D926" s="4" t="s">
        <v>38</v>
      </c>
      <c r="E926" s="4" t="s">
        <v>101</v>
      </c>
      <c r="F926" s="4" t="s">
        <v>1037</v>
      </c>
      <c r="G926" s="4" t="s">
        <v>1199</v>
      </c>
      <c r="H926" s="4"/>
      <c r="I926" s="4"/>
      <c r="J926" s="10" t="n">
        <v>0.348</v>
      </c>
      <c r="K926" s="10" t="n">
        <v>0.17</v>
      </c>
      <c r="L926" s="11" t="s">
        <v>103</v>
      </c>
      <c r="M926" s="11" t="s">
        <v>103</v>
      </c>
      <c r="N926" s="11" t="s">
        <v>103</v>
      </c>
      <c r="O926" s="11" t="s">
        <v>103</v>
      </c>
      <c r="P926" s="4"/>
    </row>
    <row r="927" customFormat="false" ht="15" hidden="false" customHeight="false" outlineLevel="0" collapsed="false">
      <c r="A927" s="4" t="s">
        <v>1209</v>
      </c>
      <c r="B927" s="4" t="n">
        <v>16</v>
      </c>
      <c r="C927" s="4" t="s">
        <v>1161</v>
      </c>
      <c r="D927" s="4" t="s">
        <v>38</v>
      </c>
      <c r="E927" s="4" t="s">
        <v>101</v>
      </c>
      <c r="F927" s="4" t="s">
        <v>1037</v>
      </c>
      <c r="G927" s="4" t="s">
        <v>1199</v>
      </c>
      <c r="H927" s="4"/>
      <c r="I927" s="4"/>
      <c r="J927" s="10" t="n">
        <v>0.348</v>
      </c>
      <c r="K927" s="10" t="n">
        <v>0.17</v>
      </c>
      <c r="L927" s="11" t="s">
        <v>103</v>
      </c>
      <c r="M927" s="11" t="s">
        <v>103</v>
      </c>
      <c r="N927" s="11" t="s">
        <v>103</v>
      </c>
      <c r="O927" s="11" t="s">
        <v>103</v>
      </c>
      <c r="P927" s="4"/>
    </row>
    <row r="928" customFormat="false" ht="15" hidden="false" customHeight="false" outlineLevel="0" collapsed="false">
      <c r="A928" s="4" t="s">
        <v>1210</v>
      </c>
      <c r="B928" s="4" t="n">
        <v>16</v>
      </c>
      <c r="C928" s="4" t="s">
        <v>1161</v>
      </c>
      <c r="D928" s="4" t="s">
        <v>38</v>
      </c>
      <c r="E928" s="4" t="s">
        <v>101</v>
      </c>
      <c r="F928" s="4" t="s">
        <v>1037</v>
      </c>
      <c r="G928" s="4" t="s">
        <v>1199</v>
      </c>
      <c r="H928" s="4"/>
      <c r="I928" s="4"/>
      <c r="J928" s="10" t="n">
        <v>0.348</v>
      </c>
      <c r="K928" s="10" t="n">
        <v>0.17</v>
      </c>
      <c r="L928" s="11" t="s">
        <v>103</v>
      </c>
      <c r="M928" s="11" t="s">
        <v>103</v>
      </c>
      <c r="N928" s="11" t="s">
        <v>103</v>
      </c>
      <c r="O928" s="11" t="s">
        <v>103</v>
      </c>
      <c r="P928" s="4"/>
    </row>
    <row r="929" customFormat="false" ht="15" hidden="false" customHeight="false" outlineLevel="0" collapsed="false">
      <c r="A929" s="4" t="s">
        <v>1211</v>
      </c>
      <c r="B929" s="4" t="n">
        <v>16</v>
      </c>
      <c r="C929" s="4" t="s">
        <v>1161</v>
      </c>
      <c r="D929" s="4" t="s">
        <v>38</v>
      </c>
      <c r="E929" s="4" t="s">
        <v>101</v>
      </c>
      <c r="F929" s="4" t="s">
        <v>1037</v>
      </c>
      <c r="G929" s="4" t="s">
        <v>1199</v>
      </c>
      <c r="H929" s="4"/>
      <c r="I929" s="4"/>
      <c r="J929" s="10" t="n">
        <v>0.348</v>
      </c>
      <c r="K929" s="10" t="n">
        <v>0.17</v>
      </c>
      <c r="L929" s="11" t="s">
        <v>103</v>
      </c>
      <c r="M929" s="11" t="s">
        <v>103</v>
      </c>
      <c r="N929" s="11" t="s">
        <v>103</v>
      </c>
      <c r="O929" s="11" t="s">
        <v>103</v>
      </c>
      <c r="P929" s="4"/>
    </row>
    <row r="930" customFormat="false" ht="15" hidden="false" customHeight="false" outlineLevel="0" collapsed="false">
      <c r="A930" s="4" t="s">
        <v>1212</v>
      </c>
      <c r="B930" s="4" t="n">
        <v>16</v>
      </c>
      <c r="C930" s="4" t="s">
        <v>1161</v>
      </c>
      <c r="D930" s="4" t="s">
        <v>38</v>
      </c>
      <c r="E930" s="4" t="s">
        <v>101</v>
      </c>
      <c r="F930" s="4" t="s">
        <v>1037</v>
      </c>
      <c r="G930" s="4" t="s">
        <v>1199</v>
      </c>
      <c r="H930" s="4"/>
      <c r="I930" s="4"/>
      <c r="J930" s="10" t="n">
        <v>0.348</v>
      </c>
      <c r="K930" s="10" t="n">
        <v>0.17</v>
      </c>
      <c r="L930" s="11" t="s">
        <v>103</v>
      </c>
      <c r="M930" s="11" t="s">
        <v>103</v>
      </c>
      <c r="N930" s="11" t="s">
        <v>103</v>
      </c>
      <c r="O930" s="11" t="s">
        <v>103</v>
      </c>
      <c r="P930" s="4"/>
    </row>
    <row r="931" customFormat="false" ht="15" hidden="false" customHeight="false" outlineLevel="0" collapsed="false">
      <c r="A931" s="4" t="s">
        <v>1213</v>
      </c>
      <c r="B931" s="4" t="n">
        <v>16</v>
      </c>
      <c r="C931" s="4" t="s">
        <v>1161</v>
      </c>
      <c r="D931" s="4" t="s">
        <v>38</v>
      </c>
      <c r="E931" s="4" t="s">
        <v>101</v>
      </c>
      <c r="F931" s="4" t="s">
        <v>1037</v>
      </c>
      <c r="G931" s="4" t="s">
        <v>1199</v>
      </c>
      <c r="H931" s="4"/>
      <c r="I931" s="4"/>
      <c r="J931" s="10" t="n">
        <v>0.348</v>
      </c>
      <c r="K931" s="10" t="n">
        <v>0.17</v>
      </c>
      <c r="L931" s="11" t="s">
        <v>103</v>
      </c>
      <c r="M931" s="11" t="s">
        <v>103</v>
      </c>
      <c r="N931" s="11" t="s">
        <v>103</v>
      </c>
      <c r="O931" s="11" t="s">
        <v>103</v>
      </c>
      <c r="P931" s="4"/>
    </row>
    <row r="932" customFormat="false" ht="15" hidden="false" customHeight="false" outlineLevel="0" collapsed="false">
      <c r="A932" s="4" t="s">
        <v>1214</v>
      </c>
      <c r="B932" s="4" t="n">
        <v>16</v>
      </c>
      <c r="C932" s="4" t="s">
        <v>1161</v>
      </c>
      <c r="D932" s="4" t="s">
        <v>38</v>
      </c>
      <c r="E932" s="4" t="s">
        <v>101</v>
      </c>
      <c r="F932" s="4" t="s">
        <v>1037</v>
      </c>
      <c r="G932" s="4" t="s">
        <v>1199</v>
      </c>
      <c r="H932" s="4"/>
      <c r="I932" s="4"/>
      <c r="J932" s="10" t="n">
        <v>0.348</v>
      </c>
      <c r="K932" s="10" t="n">
        <v>0.17</v>
      </c>
      <c r="L932" s="11" t="s">
        <v>103</v>
      </c>
      <c r="M932" s="11" t="s">
        <v>103</v>
      </c>
      <c r="N932" s="11" t="s">
        <v>103</v>
      </c>
      <c r="O932" s="11" t="s">
        <v>103</v>
      </c>
      <c r="P932" s="4"/>
    </row>
    <row r="933" customFormat="false" ht="15" hidden="false" customHeight="false" outlineLevel="0" collapsed="false">
      <c r="A933" s="4" t="s">
        <v>1215</v>
      </c>
      <c r="B933" s="4" t="n">
        <v>16</v>
      </c>
      <c r="C933" s="4" t="s">
        <v>1161</v>
      </c>
      <c r="D933" s="4" t="s">
        <v>38</v>
      </c>
      <c r="E933" s="4" t="s">
        <v>101</v>
      </c>
      <c r="F933" s="4" t="s">
        <v>1037</v>
      </c>
      <c r="G933" s="4" t="s">
        <v>1216</v>
      </c>
      <c r="H933" s="4"/>
      <c r="I933" s="4"/>
      <c r="J933" s="10" t="n">
        <v>0.348</v>
      </c>
      <c r="K933" s="10" t="n">
        <v>0.17</v>
      </c>
      <c r="L933" s="11" t="s">
        <v>103</v>
      </c>
      <c r="M933" s="11" t="s">
        <v>103</v>
      </c>
      <c r="N933" s="11" t="s">
        <v>103</v>
      </c>
      <c r="O933" s="11" t="s">
        <v>103</v>
      </c>
      <c r="P933" s="4"/>
    </row>
    <row r="934" customFormat="false" ht="15" hidden="false" customHeight="false" outlineLevel="0" collapsed="false">
      <c r="A934" s="4" t="s">
        <v>1217</v>
      </c>
      <c r="B934" s="4" t="n">
        <v>16</v>
      </c>
      <c r="C934" s="4" t="s">
        <v>1161</v>
      </c>
      <c r="D934" s="4" t="s">
        <v>38</v>
      </c>
      <c r="E934" s="4" t="s">
        <v>101</v>
      </c>
      <c r="F934" s="4" t="s">
        <v>1037</v>
      </c>
      <c r="G934" s="4" t="s">
        <v>1216</v>
      </c>
      <c r="H934" s="4"/>
      <c r="I934" s="4"/>
      <c r="J934" s="10" t="n">
        <v>0.348</v>
      </c>
      <c r="K934" s="10" t="n">
        <v>0.17</v>
      </c>
      <c r="L934" s="11" t="s">
        <v>103</v>
      </c>
      <c r="M934" s="11" t="s">
        <v>103</v>
      </c>
      <c r="N934" s="11" t="s">
        <v>103</v>
      </c>
      <c r="O934" s="11" t="s">
        <v>103</v>
      </c>
      <c r="P934" s="4"/>
    </row>
    <row r="935" customFormat="false" ht="15" hidden="false" customHeight="false" outlineLevel="0" collapsed="false">
      <c r="A935" s="4" t="s">
        <v>1218</v>
      </c>
      <c r="B935" s="4" t="n">
        <v>16</v>
      </c>
      <c r="C935" s="4" t="s">
        <v>1161</v>
      </c>
      <c r="D935" s="4" t="s">
        <v>38</v>
      </c>
      <c r="E935" s="4" t="s">
        <v>101</v>
      </c>
      <c r="F935" s="4" t="s">
        <v>1037</v>
      </c>
      <c r="G935" s="4" t="s">
        <v>1199</v>
      </c>
      <c r="H935" s="4"/>
      <c r="I935" s="4"/>
      <c r="J935" s="10" t="n">
        <v>0.348</v>
      </c>
      <c r="K935" s="10" t="n">
        <v>0.17</v>
      </c>
      <c r="L935" s="11" t="s">
        <v>103</v>
      </c>
      <c r="M935" s="11" t="s">
        <v>103</v>
      </c>
      <c r="N935" s="11" t="s">
        <v>103</v>
      </c>
      <c r="O935" s="11" t="s">
        <v>103</v>
      </c>
      <c r="P935" s="4"/>
    </row>
    <row r="936" customFormat="false" ht="15" hidden="false" customHeight="false" outlineLevel="0" collapsed="false">
      <c r="A936" s="4" t="s">
        <v>1219</v>
      </c>
      <c r="B936" s="4" t="n">
        <v>16</v>
      </c>
      <c r="C936" s="4" t="s">
        <v>1161</v>
      </c>
      <c r="D936" s="4" t="s">
        <v>38</v>
      </c>
      <c r="E936" s="4" t="s">
        <v>101</v>
      </c>
      <c r="F936" s="4" t="s">
        <v>1037</v>
      </c>
      <c r="G936" s="4" t="s">
        <v>1199</v>
      </c>
      <c r="H936" s="4"/>
      <c r="I936" s="4"/>
      <c r="J936" s="10" t="n">
        <v>0.348</v>
      </c>
      <c r="K936" s="10" t="n">
        <v>0.17</v>
      </c>
      <c r="L936" s="11" t="s">
        <v>103</v>
      </c>
      <c r="M936" s="11" t="s">
        <v>103</v>
      </c>
      <c r="N936" s="11" t="s">
        <v>103</v>
      </c>
      <c r="O936" s="11" t="s">
        <v>103</v>
      </c>
      <c r="P936" s="4"/>
    </row>
    <row r="937" customFormat="false" ht="15" hidden="false" customHeight="false" outlineLevel="0" collapsed="false">
      <c r="A937" s="4" t="s">
        <v>1220</v>
      </c>
      <c r="B937" s="4" t="n">
        <v>16</v>
      </c>
      <c r="C937" s="4" t="s">
        <v>1161</v>
      </c>
      <c r="D937" s="4" t="s">
        <v>38</v>
      </c>
      <c r="E937" s="4" t="s">
        <v>101</v>
      </c>
      <c r="F937" s="4" t="s">
        <v>1037</v>
      </c>
      <c r="G937" s="4" t="s">
        <v>1199</v>
      </c>
      <c r="H937" s="4"/>
      <c r="I937" s="4"/>
      <c r="J937" s="10" t="n">
        <v>0.348</v>
      </c>
      <c r="K937" s="10" t="n">
        <v>0.17</v>
      </c>
      <c r="L937" s="11" t="s">
        <v>103</v>
      </c>
      <c r="M937" s="11" t="s">
        <v>103</v>
      </c>
      <c r="N937" s="11" t="s">
        <v>103</v>
      </c>
      <c r="O937" s="11" t="s">
        <v>103</v>
      </c>
      <c r="P937" s="4"/>
    </row>
    <row r="938" customFormat="false" ht="15" hidden="false" customHeight="false" outlineLevel="0" collapsed="false">
      <c r="A938" s="4" t="s">
        <v>1221</v>
      </c>
      <c r="B938" s="4" t="n">
        <v>16</v>
      </c>
      <c r="C938" s="4" t="s">
        <v>1161</v>
      </c>
      <c r="D938" s="4" t="s">
        <v>38</v>
      </c>
      <c r="E938" s="4" t="s">
        <v>101</v>
      </c>
      <c r="F938" s="4" t="s">
        <v>1037</v>
      </c>
      <c r="G938" s="4" t="s">
        <v>1199</v>
      </c>
      <c r="H938" s="4"/>
      <c r="I938" s="4"/>
      <c r="J938" s="10" t="n">
        <v>0.348</v>
      </c>
      <c r="K938" s="10" t="n">
        <v>0.17</v>
      </c>
      <c r="L938" s="11" t="s">
        <v>103</v>
      </c>
      <c r="M938" s="11" t="s">
        <v>103</v>
      </c>
      <c r="N938" s="11" t="s">
        <v>103</v>
      </c>
      <c r="O938" s="11" t="s">
        <v>103</v>
      </c>
      <c r="P938" s="4"/>
    </row>
    <row r="939" customFormat="false" ht="15" hidden="false" customHeight="false" outlineLevel="0" collapsed="false">
      <c r="A939" s="4" t="s">
        <v>1222</v>
      </c>
      <c r="B939" s="4" t="n">
        <v>16</v>
      </c>
      <c r="C939" s="4" t="s">
        <v>1161</v>
      </c>
      <c r="D939" s="4" t="s">
        <v>38</v>
      </c>
      <c r="E939" s="4" t="s">
        <v>101</v>
      </c>
      <c r="F939" s="4" t="s">
        <v>1037</v>
      </c>
      <c r="G939" s="4" t="s">
        <v>1199</v>
      </c>
      <c r="H939" s="4"/>
      <c r="I939" s="4"/>
      <c r="J939" s="10" t="n">
        <v>0.348</v>
      </c>
      <c r="K939" s="10" t="n">
        <v>0.17</v>
      </c>
      <c r="L939" s="11" t="s">
        <v>103</v>
      </c>
      <c r="M939" s="11" t="s">
        <v>103</v>
      </c>
      <c r="N939" s="11" t="s">
        <v>103</v>
      </c>
      <c r="O939" s="11" t="s">
        <v>103</v>
      </c>
      <c r="P939" s="4"/>
    </row>
    <row r="940" customFormat="false" ht="15" hidden="false" customHeight="false" outlineLevel="0" collapsed="false">
      <c r="A940" s="4" t="s">
        <v>1223</v>
      </c>
      <c r="B940" s="4" t="n">
        <v>16</v>
      </c>
      <c r="C940" s="4" t="s">
        <v>1161</v>
      </c>
      <c r="D940" s="4" t="s">
        <v>38</v>
      </c>
      <c r="E940" s="4" t="s">
        <v>101</v>
      </c>
      <c r="F940" s="4" t="s">
        <v>1224</v>
      </c>
      <c r="G940" s="4"/>
      <c r="H940" s="4"/>
      <c r="I940" s="4"/>
      <c r="J940" s="10" t="n">
        <v>0.348</v>
      </c>
      <c r="K940" s="10" t="n">
        <v>0.17</v>
      </c>
      <c r="L940" s="11" t="s">
        <v>103</v>
      </c>
      <c r="M940" s="11" t="s">
        <v>103</v>
      </c>
      <c r="N940" s="11" t="s">
        <v>103</v>
      </c>
      <c r="O940" s="11" t="s">
        <v>103</v>
      </c>
      <c r="P940" s="4"/>
    </row>
    <row r="941" customFormat="false" ht="15" hidden="false" customHeight="false" outlineLevel="0" collapsed="false">
      <c r="A941" s="4" t="s">
        <v>1225</v>
      </c>
      <c r="B941" s="4" t="n">
        <v>16</v>
      </c>
      <c r="C941" s="4" t="s">
        <v>1161</v>
      </c>
      <c r="D941" s="4" t="s">
        <v>38</v>
      </c>
      <c r="E941" s="4" t="s">
        <v>101</v>
      </c>
      <c r="F941" s="4" t="s">
        <v>1224</v>
      </c>
      <c r="G941" s="4"/>
      <c r="H941" s="4"/>
      <c r="I941" s="4"/>
      <c r="J941" s="10" t="n">
        <v>0.348</v>
      </c>
      <c r="K941" s="10" t="n">
        <v>0.17</v>
      </c>
      <c r="L941" s="11" t="s">
        <v>103</v>
      </c>
      <c r="M941" s="11" t="s">
        <v>103</v>
      </c>
      <c r="N941" s="11" t="s">
        <v>103</v>
      </c>
      <c r="O941" s="11" t="s">
        <v>103</v>
      </c>
      <c r="P941" s="4"/>
    </row>
    <row r="942" customFormat="false" ht="15" hidden="false" customHeight="false" outlineLevel="0" collapsed="false">
      <c r="A942" s="4" t="s">
        <v>1226</v>
      </c>
      <c r="B942" s="4" t="n">
        <v>16</v>
      </c>
      <c r="C942" s="4" t="s">
        <v>1161</v>
      </c>
      <c r="D942" s="4" t="s">
        <v>38</v>
      </c>
      <c r="E942" s="4" t="s">
        <v>101</v>
      </c>
      <c r="F942" s="4" t="s">
        <v>1224</v>
      </c>
      <c r="G942" s="4"/>
      <c r="H942" s="4"/>
      <c r="I942" s="4"/>
      <c r="J942" s="10" t="n">
        <v>0.348</v>
      </c>
      <c r="K942" s="10" t="n">
        <v>0.17</v>
      </c>
      <c r="L942" s="11" t="s">
        <v>103</v>
      </c>
      <c r="M942" s="11" t="s">
        <v>103</v>
      </c>
      <c r="N942" s="11" t="s">
        <v>103</v>
      </c>
      <c r="O942" s="11" t="s">
        <v>103</v>
      </c>
      <c r="P942" s="4"/>
    </row>
    <row r="943" customFormat="false" ht="15" hidden="false" customHeight="false" outlineLevel="0" collapsed="false">
      <c r="A943" s="4" t="s">
        <v>1227</v>
      </c>
      <c r="B943" s="4" t="n">
        <v>16</v>
      </c>
      <c r="C943" s="4" t="s">
        <v>1161</v>
      </c>
      <c r="D943" s="4" t="s">
        <v>38</v>
      </c>
      <c r="E943" s="4" t="s">
        <v>101</v>
      </c>
      <c r="F943" s="4" t="s">
        <v>1224</v>
      </c>
      <c r="G943" s="4"/>
      <c r="H943" s="4"/>
      <c r="I943" s="4"/>
      <c r="J943" s="10" t="n">
        <v>0.348</v>
      </c>
      <c r="K943" s="10" t="n">
        <v>0.17</v>
      </c>
      <c r="L943" s="11" t="s">
        <v>103</v>
      </c>
      <c r="M943" s="11" t="s">
        <v>103</v>
      </c>
      <c r="N943" s="11" t="s">
        <v>103</v>
      </c>
      <c r="O943" s="11" t="s">
        <v>103</v>
      </c>
      <c r="P943" s="4"/>
    </row>
    <row r="944" customFormat="false" ht="15" hidden="false" customHeight="false" outlineLevel="0" collapsed="false">
      <c r="A944" s="4" t="s">
        <v>1228</v>
      </c>
      <c r="B944" s="4" t="n">
        <v>16</v>
      </c>
      <c r="C944" s="4" t="s">
        <v>1161</v>
      </c>
      <c r="D944" s="4" t="s">
        <v>38</v>
      </c>
      <c r="E944" s="4" t="s">
        <v>101</v>
      </c>
      <c r="F944" s="4" t="s">
        <v>1224</v>
      </c>
      <c r="G944" s="4"/>
      <c r="H944" s="4"/>
      <c r="I944" s="4"/>
      <c r="J944" s="10" t="n">
        <v>0.348</v>
      </c>
      <c r="K944" s="10" t="n">
        <v>0.17</v>
      </c>
      <c r="L944" s="11" t="s">
        <v>103</v>
      </c>
      <c r="M944" s="11" t="s">
        <v>103</v>
      </c>
      <c r="N944" s="11" t="s">
        <v>103</v>
      </c>
      <c r="O944" s="11" t="s">
        <v>103</v>
      </c>
      <c r="P944" s="4"/>
    </row>
    <row r="945" customFormat="false" ht="15" hidden="false" customHeight="false" outlineLevel="0" collapsed="false">
      <c r="A945" s="4" t="s">
        <v>1229</v>
      </c>
      <c r="B945" s="4" t="n">
        <v>16</v>
      </c>
      <c r="C945" s="4" t="s">
        <v>1161</v>
      </c>
      <c r="D945" s="4" t="s">
        <v>38</v>
      </c>
      <c r="E945" s="4" t="s">
        <v>101</v>
      </c>
      <c r="F945" s="4" t="s">
        <v>1224</v>
      </c>
      <c r="G945" s="4"/>
      <c r="H945" s="4"/>
      <c r="I945" s="4"/>
      <c r="J945" s="10" t="n">
        <v>0.348</v>
      </c>
      <c r="K945" s="10" t="n">
        <v>0.17</v>
      </c>
      <c r="L945" s="11" t="s">
        <v>103</v>
      </c>
      <c r="M945" s="11" t="s">
        <v>103</v>
      </c>
      <c r="N945" s="11" t="s">
        <v>103</v>
      </c>
      <c r="O945" s="11" t="s">
        <v>103</v>
      </c>
      <c r="P945" s="4"/>
    </row>
    <row r="946" customFormat="false" ht="15" hidden="false" customHeight="false" outlineLevel="0" collapsed="false">
      <c r="A946" s="4" t="s">
        <v>1230</v>
      </c>
      <c r="B946" s="4" t="n">
        <v>16</v>
      </c>
      <c r="C946" s="4" t="s">
        <v>1161</v>
      </c>
      <c r="D946" s="4" t="s">
        <v>38</v>
      </c>
      <c r="E946" s="4" t="s">
        <v>101</v>
      </c>
      <c r="F946" s="4" t="s">
        <v>1224</v>
      </c>
      <c r="G946" s="4"/>
      <c r="H946" s="4"/>
      <c r="I946" s="4"/>
      <c r="J946" s="10" t="n">
        <v>0.348</v>
      </c>
      <c r="K946" s="10" t="n">
        <v>0.17</v>
      </c>
      <c r="L946" s="11" t="s">
        <v>103</v>
      </c>
      <c r="M946" s="11" t="s">
        <v>103</v>
      </c>
      <c r="N946" s="11" t="s">
        <v>103</v>
      </c>
      <c r="O946" s="11" t="s">
        <v>103</v>
      </c>
      <c r="P946" s="4"/>
    </row>
    <row r="947" customFormat="false" ht="15" hidden="false" customHeight="false" outlineLevel="0" collapsed="false">
      <c r="A947" s="4" t="s">
        <v>1231</v>
      </c>
      <c r="B947" s="4" t="n">
        <v>16</v>
      </c>
      <c r="C947" s="4" t="s">
        <v>1161</v>
      </c>
      <c r="D947" s="4" t="s">
        <v>38</v>
      </c>
      <c r="E947" s="4" t="s">
        <v>101</v>
      </c>
      <c r="F947" s="4" t="s">
        <v>1224</v>
      </c>
      <c r="G947" s="4"/>
      <c r="H947" s="4"/>
      <c r="I947" s="4"/>
      <c r="J947" s="10" t="n">
        <v>0.348</v>
      </c>
      <c r="K947" s="10" t="n">
        <v>0.17</v>
      </c>
      <c r="L947" s="11" t="s">
        <v>103</v>
      </c>
      <c r="M947" s="11" t="s">
        <v>103</v>
      </c>
      <c r="N947" s="11" t="s">
        <v>103</v>
      </c>
      <c r="O947" s="11" t="s">
        <v>103</v>
      </c>
      <c r="P947" s="4"/>
    </row>
    <row r="948" customFormat="false" ht="15" hidden="false" customHeight="false" outlineLevel="0" collapsed="false">
      <c r="A948" s="4" t="s">
        <v>1232</v>
      </c>
      <c r="B948" s="4" t="n">
        <v>16</v>
      </c>
      <c r="C948" s="4" t="s">
        <v>1161</v>
      </c>
      <c r="D948" s="4" t="s">
        <v>38</v>
      </c>
      <c r="E948" s="4" t="s">
        <v>101</v>
      </c>
      <c r="F948" s="4" t="s">
        <v>1037</v>
      </c>
      <c r="G948" s="4" t="s">
        <v>823</v>
      </c>
      <c r="H948" s="4"/>
      <c r="I948" s="4"/>
      <c r="J948" s="10" t="n">
        <v>0.348</v>
      </c>
      <c r="K948" s="10" t="n">
        <v>0.17</v>
      </c>
      <c r="L948" s="11" t="s">
        <v>103</v>
      </c>
      <c r="M948" s="11" t="s">
        <v>103</v>
      </c>
      <c r="N948" s="11" t="s">
        <v>103</v>
      </c>
      <c r="O948" s="11" t="s">
        <v>103</v>
      </c>
      <c r="P948" s="4"/>
    </row>
    <row r="949" customFormat="false" ht="15" hidden="false" customHeight="false" outlineLevel="0" collapsed="false">
      <c r="A949" s="4" t="s">
        <v>1233</v>
      </c>
      <c r="B949" s="4" t="n">
        <v>16</v>
      </c>
      <c r="C949" s="4" t="s">
        <v>1161</v>
      </c>
      <c r="D949" s="4" t="s">
        <v>38</v>
      </c>
      <c r="E949" s="4" t="s">
        <v>101</v>
      </c>
      <c r="F949" s="4" t="s">
        <v>1037</v>
      </c>
      <c r="G949" s="4" t="s">
        <v>823</v>
      </c>
      <c r="H949" s="4"/>
      <c r="I949" s="4"/>
      <c r="J949" s="10" t="n">
        <v>0.348</v>
      </c>
      <c r="K949" s="10" t="n">
        <v>0.17</v>
      </c>
      <c r="L949" s="11" t="s">
        <v>103</v>
      </c>
      <c r="M949" s="11" t="s">
        <v>103</v>
      </c>
      <c r="N949" s="11" t="s">
        <v>103</v>
      </c>
      <c r="O949" s="11" t="s">
        <v>103</v>
      </c>
      <c r="P949" s="4"/>
    </row>
    <row r="950" customFormat="false" ht="15" hidden="false" customHeight="false" outlineLevel="0" collapsed="false">
      <c r="A950" s="4" t="s">
        <v>1234</v>
      </c>
      <c r="B950" s="4" t="n">
        <v>16</v>
      </c>
      <c r="C950" s="4" t="s">
        <v>1161</v>
      </c>
      <c r="D950" s="4" t="s">
        <v>38</v>
      </c>
      <c r="E950" s="4" t="s">
        <v>101</v>
      </c>
      <c r="F950" s="4" t="s">
        <v>1037</v>
      </c>
      <c r="G950" s="4" t="s">
        <v>823</v>
      </c>
      <c r="H950" s="4"/>
      <c r="I950" s="4"/>
      <c r="J950" s="10" t="n">
        <v>0.348</v>
      </c>
      <c r="K950" s="10" t="n">
        <v>0.17</v>
      </c>
      <c r="L950" s="11" t="s">
        <v>103</v>
      </c>
      <c r="M950" s="11" t="s">
        <v>103</v>
      </c>
      <c r="N950" s="11" t="s">
        <v>103</v>
      </c>
      <c r="O950" s="11" t="s">
        <v>103</v>
      </c>
      <c r="P950" s="4"/>
    </row>
    <row r="951" customFormat="false" ht="15" hidden="false" customHeight="false" outlineLevel="0" collapsed="false">
      <c r="A951" s="4" t="s">
        <v>1235</v>
      </c>
      <c r="B951" s="4" t="n">
        <v>16</v>
      </c>
      <c r="C951" s="4" t="s">
        <v>1236</v>
      </c>
      <c r="D951" s="4" t="s">
        <v>36</v>
      </c>
      <c r="E951" s="4" t="s">
        <v>101</v>
      </c>
      <c r="F951" s="4" t="s">
        <v>537</v>
      </c>
      <c r="G951" s="4"/>
      <c r="H951" s="4"/>
      <c r="I951" s="4"/>
      <c r="J951" s="10" t="n">
        <v>1.36</v>
      </c>
      <c r="K951" s="10" t="n">
        <v>0.3</v>
      </c>
      <c r="L951" s="11" t="s">
        <v>103</v>
      </c>
      <c r="M951" s="11" t="s">
        <v>103</v>
      </c>
      <c r="N951" s="11" t="s">
        <v>103</v>
      </c>
      <c r="O951" s="11" t="s">
        <v>103</v>
      </c>
      <c r="P951" s="4"/>
    </row>
    <row r="952" customFormat="false" ht="15" hidden="false" customHeight="false" outlineLevel="0" collapsed="false">
      <c r="A952" s="4" t="s">
        <v>1237</v>
      </c>
      <c r="B952" s="4" t="n">
        <v>16</v>
      </c>
      <c r="C952" s="4" t="s">
        <v>1236</v>
      </c>
      <c r="D952" s="4" t="s">
        <v>36</v>
      </c>
      <c r="E952" s="4" t="s">
        <v>101</v>
      </c>
      <c r="F952" s="4" t="s">
        <v>537</v>
      </c>
      <c r="G952" s="4"/>
      <c r="H952" s="4"/>
      <c r="I952" s="4"/>
      <c r="J952" s="10" t="n">
        <v>1.36</v>
      </c>
      <c r="K952" s="10" t="n">
        <v>0.3</v>
      </c>
      <c r="L952" s="11" t="s">
        <v>103</v>
      </c>
      <c r="M952" s="11" t="s">
        <v>103</v>
      </c>
      <c r="N952" s="11" t="s">
        <v>103</v>
      </c>
      <c r="O952" s="11" t="s">
        <v>103</v>
      </c>
      <c r="P952" s="4"/>
    </row>
    <row r="953" customFormat="false" ht="15" hidden="false" customHeight="false" outlineLevel="0" collapsed="false">
      <c r="A953" s="4" t="s">
        <v>1238</v>
      </c>
      <c r="B953" s="4" t="n">
        <v>16</v>
      </c>
      <c r="C953" s="4" t="s">
        <v>1236</v>
      </c>
      <c r="D953" s="4" t="s">
        <v>36</v>
      </c>
      <c r="E953" s="4" t="s">
        <v>101</v>
      </c>
      <c r="F953" s="4" t="s">
        <v>537</v>
      </c>
      <c r="G953" s="4"/>
      <c r="H953" s="4"/>
      <c r="I953" s="4"/>
      <c r="J953" s="10" t="n">
        <v>1.36</v>
      </c>
      <c r="K953" s="10" t="n">
        <v>0.3</v>
      </c>
      <c r="L953" s="11" t="s">
        <v>103</v>
      </c>
      <c r="M953" s="11" t="s">
        <v>103</v>
      </c>
      <c r="N953" s="11" t="s">
        <v>103</v>
      </c>
      <c r="O953" s="11" t="s">
        <v>103</v>
      </c>
      <c r="P953" s="4"/>
    </row>
    <row r="954" customFormat="false" ht="15" hidden="false" customHeight="false" outlineLevel="0" collapsed="false">
      <c r="A954" s="4" t="s">
        <v>1239</v>
      </c>
      <c r="B954" s="4" t="n">
        <v>16</v>
      </c>
      <c r="C954" s="4" t="s">
        <v>1236</v>
      </c>
      <c r="D954" s="4" t="s">
        <v>36</v>
      </c>
      <c r="E954" s="4" t="s">
        <v>101</v>
      </c>
      <c r="F954" s="4" t="s">
        <v>537</v>
      </c>
      <c r="G954" s="4"/>
      <c r="H954" s="4"/>
      <c r="I954" s="4"/>
      <c r="J954" s="10" t="n">
        <v>1.36</v>
      </c>
      <c r="K954" s="10" t="n">
        <v>0.3</v>
      </c>
      <c r="L954" s="11" t="s">
        <v>103</v>
      </c>
      <c r="M954" s="11" t="s">
        <v>103</v>
      </c>
      <c r="N954" s="11" t="s">
        <v>103</v>
      </c>
      <c r="O954" s="11" t="s">
        <v>103</v>
      </c>
      <c r="P954" s="4"/>
    </row>
    <row r="955" customFormat="false" ht="15" hidden="false" customHeight="false" outlineLevel="0" collapsed="false">
      <c r="A955" s="4" t="s">
        <v>1240</v>
      </c>
      <c r="B955" s="4" t="n">
        <v>16</v>
      </c>
      <c r="C955" s="4" t="s">
        <v>1236</v>
      </c>
      <c r="D955" s="4" t="s">
        <v>36</v>
      </c>
      <c r="E955" s="4" t="s">
        <v>101</v>
      </c>
      <c r="F955" s="4" t="s">
        <v>537</v>
      </c>
      <c r="G955" s="4"/>
      <c r="H955" s="4"/>
      <c r="I955" s="4"/>
      <c r="J955" s="10" t="n">
        <v>1.36</v>
      </c>
      <c r="K955" s="10" t="n">
        <v>0.3</v>
      </c>
      <c r="L955" s="11" t="s">
        <v>103</v>
      </c>
      <c r="M955" s="11" t="s">
        <v>103</v>
      </c>
      <c r="N955" s="11" t="s">
        <v>103</v>
      </c>
      <c r="O955" s="11" t="s">
        <v>103</v>
      </c>
      <c r="P955" s="4"/>
    </row>
    <row r="956" customFormat="false" ht="15" hidden="false" customHeight="false" outlineLevel="0" collapsed="false">
      <c r="A956" s="4" t="s">
        <v>1241</v>
      </c>
      <c r="B956" s="4" t="n">
        <v>16</v>
      </c>
      <c r="C956" s="4" t="s">
        <v>1236</v>
      </c>
      <c r="D956" s="4" t="s">
        <v>36</v>
      </c>
      <c r="E956" s="4" t="s">
        <v>101</v>
      </c>
      <c r="F956" s="4" t="s">
        <v>537</v>
      </c>
      <c r="G956" s="4"/>
      <c r="H956" s="4"/>
      <c r="I956" s="4"/>
      <c r="J956" s="10" t="n">
        <v>1.36</v>
      </c>
      <c r="K956" s="10" t="n">
        <v>0.3</v>
      </c>
      <c r="L956" s="11" t="s">
        <v>103</v>
      </c>
      <c r="M956" s="11" t="s">
        <v>103</v>
      </c>
      <c r="N956" s="11" t="s">
        <v>103</v>
      </c>
      <c r="O956" s="11" t="s">
        <v>103</v>
      </c>
      <c r="P956" s="4"/>
    </row>
    <row r="957" customFormat="false" ht="15" hidden="false" customHeight="false" outlineLevel="0" collapsed="false">
      <c r="A957" s="4" t="s">
        <v>1242</v>
      </c>
      <c r="B957" s="4" t="n">
        <v>16</v>
      </c>
      <c r="C957" s="4" t="s">
        <v>1236</v>
      </c>
      <c r="D957" s="4" t="s">
        <v>36</v>
      </c>
      <c r="E957" s="4" t="s">
        <v>101</v>
      </c>
      <c r="F957" s="4" t="s">
        <v>537</v>
      </c>
      <c r="G957" s="4"/>
      <c r="H957" s="4"/>
      <c r="I957" s="4"/>
      <c r="J957" s="10" t="n">
        <v>1.36</v>
      </c>
      <c r="K957" s="10" t="n">
        <v>0.3</v>
      </c>
      <c r="L957" s="11" t="s">
        <v>103</v>
      </c>
      <c r="M957" s="11" t="s">
        <v>103</v>
      </c>
      <c r="N957" s="11" t="s">
        <v>103</v>
      </c>
      <c r="O957" s="11" t="s">
        <v>103</v>
      </c>
      <c r="P957" s="4"/>
    </row>
    <row r="958" customFormat="false" ht="15" hidden="false" customHeight="false" outlineLevel="0" collapsed="false">
      <c r="A958" s="4" t="s">
        <v>1243</v>
      </c>
      <c r="B958" s="4" t="n">
        <v>16</v>
      </c>
      <c r="C958" s="4" t="s">
        <v>1236</v>
      </c>
      <c r="D958" s="4" t="s">
        <v>36</v>
      </c>
      <c r="E958" s="4" t="s">
        <v>101</v>
      </c>
      <c r="F958" s="4" t="s">
        <v>537</v>
      </c>
      <c r="G958" s="4"/>
      <c r="H958" s="4"/>
      <c r="I958" s="4"/>
      <c r="J958" s="10" t="n">
        <v>1.36</v>
      </c>
      <c r="K958" s="10" t="n">
        <v>0.3</v>
      </c>
      <c r="L958" s="11" t="s">
        <v>103</v>
      </c>
      <c r="M958" s="11" t="s">
        <v>103</v>
      </c>
      <c r="N958" s="11" t="s">
        <v>103</v>
      </c>
      <c r="O958" s="11" t="s">
        <v>103</v>
      </c>
      <c r="P958" s="4"/>
    </row>
    <row r="959" customFormat="false" ht="15" hidden="false" customHeight="false" outlineLevel="0" collapsed="false">
      <c r="A959" s="4" t="s">
        <v>1244</v>
      </c>
      <c r="B959" s="4" t="n">
        <v>16</v>
      </c>
      <c r="C959" s="4" t="s">
        <v>1236</v>
      </c>
      <c r="D959" s="4" t="s">
        <v>36</v>
      </c>
      <c r="E959" s="4" t="s">
        <v>101</v>
      </c>
      <c r="F959" s="4" t="s">
        <v>426</v>
      </c>
      <c r="G959" s="4" t="s">
        <v>804</v>
      </c>
      <c r="H959" s="4"/>
      <c r="I959" s="4"/>
      <c r="J959" s="10" t="n">
        <v>1.36</v>
      </c>
      <c r="K959" s="10" t="n">
        <v>0.3</v>
      </c>
      <c r="L959" s="11" t="s">
        <v>103</v>
      </c>
      <c r="M959" s="11" t="s">
        <v>103</v>
      </c>
      <c r="N959" s="11" t="s">
        <v>103</v>
      </c>
      <c r="O959" s="11" t="s">
        <v>103</v>
      </c>
      <c r="P959" s="4"/>
    </row>
    <row r="960" customFormat="false" ht="15" hidden="false" customHeight="false" outlineLevel="0" collapsed="false">
      <c r="A960" s="4" t="s">
        <v>1245</v>
      </c>
      <c r="B960" s="4" t="n">
        <v>16</v>
      </c>
      <c r="C960" s="4" t="s">
        <v>1236</v>
      </c>
      <c r="D960" s="4" t="s">
        <v>36</v>
      </c>
      <c r="E960" s="4" t="s">
        <v>101</v>
      </c>
      <c r="F960" s="4" t="s">
        <v>426</v>
      </c>
      <c r="G960" s="4"/>
      <c r="H960" s="4"/>
      <c r="I960" s="4"/>
      <c r="J960" s="10" t="n">
        <v>1.36</v>
      </c>
      <c r="K960" s="10" t="n">
        <v>0.3</v>
      </c>
      <c r="L960" s="11" t="s">
        <v>103</v>
      </c>
      <c r="M960" s="11" t="s">
        <v>103</v>
      </c>
      <c r="N960" s="11" t="s">
        <v>103</v>
      </c>
      <c r="O960" s="11" t="s">
        <v>103</v>
      </c>
      <c r="P960" s="4"/>
    </row>
    <row r="961" customFormat="false" ht="15" hidden="false" customHeight="false" outlineLevel="0" collapsed="false">
      <c r="A961" s="4" t="s">
        <v>1246</v>
      </c>
      <c r="B961" s="4" t="n">
        <v>16</v>
      </c>
      <c r="C961" s="4" t="s">
        <v>1236</v>
      </c>
      <c r="D961" s="4" t="s">
        <v>36</v>
      </c>
      <c r="E961" s="4" t="s">
        <v>101</v>
      </c>
      <c r="F961" s="4" t="s">
        <v>426</v>
      </c>
      <c r="G961" s="4"/>
      <c r="H961" s="4"/>
      <c r="I961" s="4"/>
      <c r="J961" s="10" t="n">
        <v>1.36</v>
      </c>
      <c r="K961" s="10" t="n">
        <v>0.3</v>
      </c>
      <c r="L961" s="11" t="s">
        <v>103</v>
      </c>
      <c r="M961" s="11" t="s">
        <v>103</v>
      </c>
      <c r="N961" s="11" t="s">
        <v>103</v>
      </c>
      <c r="O961" s="11" t="s">
        <v>103</v>
      </c>
      <c r="P961" s="4"/>
    </row>
    <row r="962" customFormat="false" ht="15" hidden="false" customHeight="false" outlineLevel="0" collapsed="false">
      <c r="A962" s="4" t="s">
        <v>1247</v>
      </c>
      <c r="B962" s="4" t="n">
        <v>16</v>
      </c>
      <c r="C962" s="4" t="s">
        <v>1236</v>
      </c>
      <c r="D962" s="4" t="s">
        <v>36</v>
      </c>
      <c r="E962" s="4" t="s">
        <v>101</v>
      </c>
      <c r="F962" s="4" t="s">
        <v>426</v>
      </c>
      <c r="G962" s="4"/>
      <c r="H962" s="4"/>
      <c r="I962" s="4"/>
      <c r="J962" s="10" t="n">
        <v>1.36</v>
      </c>
      <c r="K962" s="10" t="n">
        <v>0.3</v>
      </c>
      <c r="L962" s="11" t="s">
        <v>103</v>
      </c>
      <c r="M962" s="11" t="s">
        <v>103</v>
      </c>
      <c r="N962" s="11" t="s">
        <v>103</v>
      </c>
      <c r="O962" s="11" t="s">
        <v>103</v>
      </c>
      <c r="P962" s="4"/>
    </row>
    <row r="963" customFormat="false" ht="15" hidden="false" customHeight="false" outlineLevel="0" collapsed="false">
      <c r="A963" s="4" t="s">
        <v>1248</v>
      </c>
      <c r="B963" s="4" t="n">
        <v>16</v>
      </c>
      <c r="C963" s="4" t="s">
        <v>1236</v>
      </c>
      <c r="D963" s="4" t="s">
        <v>36</v>
      </c>
      <c r="E963" s="4" t="s">
        <v>101</v>
      </c>
      <c r="F963" s="4" t="s">
        <v>426</v>
      </c>
      <c r="G963" s="4"/>
      <c r="H963" s="4"/>
      <c r="I963" s="4"/>
      <c r="J963" s="10" t="n">
        <v>1.36</v>
      </c>
      <c r="K963" s="10" t="n">
        <v>0.3</v>
      </c>
      <c r="L963" s="11" t="s">
        <v>103</v>
      </c>
      <c r="M963" s="11" t="s">
        <v>103</v>
      </c>
      <c r="N963" s="11" t="s">
        <v>103</v>
      </c>
      <c r="O963" s="11" t="s">
        <v>103</v>
      </c>
      <c r="P963" s="4"/>
    </row>
    <row r="964" customFormat="false" ht="15" hidden="false" customHeight="false" outlineLevel="0" collapsed="false">
      <c r="A964" s="4" t="s">
        <v>1249</v>
      </c>
      <c r="B964" s="4" t="n">
        <v>16</v>
      </c>
      <c r="C964" s="4" t="s">
        <v>1236</v>
      </c>
      <c r="D964" s="4" t="s">
        <v>36</v>
      </c>
      <c r="E964" s="4" t="s">
        <v>101</v>
      </c>
      <c r="F964" s="4" t="s">
        <v>426</v>
      </c>
      <c r="G964" s="4"/>
      <c r="H964" s="4"/>
      <c r="I964" s="4"/>
      <c r="J964" s="10" t="n">
        <v>1.36</v>
      </c>
      <c r="K964" s="10" t="n">
        <v>0.3</v>
      </c>
      <c r="L964" s="11" t="s">
        <v>103</v>
      </c>
      <c r="M964" s="11" t="s">
        <v>103</v>
      </c>
      <c r="N964" s="11" t="s">
        <v>103</v>
      </c>
      <c r="O964" s="11" t="s">
        <v>103</v>
      </c>
      <c r="P964" s="4"/>
    </row>
    <row r="965" customFormat="false" ht="15" hidden="false" customHeight="false" outlineLevel="0" collapsed="false">
      <c r="A965" s="4" t="s">
        <v>1250</v>
      </c>
      <c r="B965" s="4" t="n">
        <v>16</v>
      </c>
      <c r="C965" s="4" t="s">
        <v>1236</v>
      </c>
      <c r="D965" s="4" t="s">
        <v>36</v>
      </c>
      <c r="E965" s="4" t="s">
        <v>101</v>
      </c>
      <c r="F965" s="4" t="s">
        <v>426</v>
      </c>
      <c r="G965" s="4"/>
      <c r="H965" s="4"/>
      <c r="I965" s="4"/>
      <c r="J965" s="10" t="n">
        <v>1.36</v>
      </c>
      <c r="K965" s="10" t="n">
        <v>0.3</v>
      </c>
      <c r="L965" s="11" t="s">
        <v>103</v>
      </c>
      <c r="M965" s="11" t="s">
        <v>103</v>
      </c>
      <c r="N965" s="11" t="s">
        <v>103</v>
      </c>
      <c r="O965" s="11" t="s">
        <v>103</v>
      </c>
      <c r="P965" s="4"/>
    </row>
    <row r="966" customFormat="false" ht="15" hidden="false" customHeight="false" outlineLevel="0" collapsed="false">
      <c r="A966" s="4" t="s">
        <v>1251</v>
      </c>
      <c r="B966" s="4" t="n">
        <v>16</v>
      </c>
      <c r="C966" s="4" t="s">
        <v>1236</v>
      </c>
      <c r="D966" s="4" t="s">
        <v>36</v>
      </c>
      <c r="E966" s="4" t="s">
        <v>101</v>
      </c>
      <c r="F966" s="4" t="s">
        <v>426</v>
      </c>
      <c r="G966" s="4"/>
      <c r="H966" s="4"/>
      <c r="I966" s="4"/>
      <c r="J966" s="10" t="n">
        <v>1.36</v>
      </c>
      <c r="K966" s="10" t="n">
        <v>0.3</v>
      </c>
      <c r="L966" s="11" t="s">
        <v>103</v>
      </c>
      <c r="M966" s="11" t="s">
        <v>103</v>
      </c>
      <c r="N966" s="11" t="s">
        <v>103</v>
      </c>
      <c r="O966" s="11" t="s">
        <v>103</v>
      </c>
      <c r="P966" s="4"/>
    </row>
    <row r="967" customFormat="false" ht="15" hidden="false" customHeight="false" outlineLevel="0" collapsed="false">
      <c r="A967" s="4" t="s">
        <v>1252</v>
      </c>
      <c r="B967" s="4" t="n">
        <v>16</v>
      </c>
      <c r="C967" s="4" t="s">
        <v>1236</v>
      </c>
      <c r="D967" s="4" t="s">
        <v>36</v>
      </c>
      <c r="E967" s="4" t="s">
        <v>101</v>
      </c>
      <c r="F967" s="4" t="s">
        <v>426</v>
      </c>
      <c r="G967" s="4"/>
      <c r="H967" s="4"/>
      <c r="I967" s="4"/>
      <c r="J967" s="10" t="n">
        <v>1.36</v>
      </c>
      <c r="K967" s="10" t="n">
        <v>0.3</v>
      </c>
      <c r="L967" s="11" t="s">
        <v>103</v>
      </c>
      <c r="M967" s="11" t="s">
        <v>103</v>
      </c>
      <c r="N967" s="11" t="s">
        <v>103</v>
      </c>
      <c r="O967" s="11" t="s">
        <v>103</v>
      </c>
      <c r="P967" s="4"/>
    </row>
    <row r="968" customFormat="false" ht="15" hidden="false" customHeight="false" outlineLevel="0" collapsed="false">
      <c r="A968" s="4" t="s">
        <v>1253</v>
      </c>
      <c r="B968" s="4" t="n">
        <v>16</v>
      </c>
      <c r="C968" s="4" t="s">
        <v>1236</v>
      </c>
      <c r="D968" s="4" t="s">
        <v>36</v>
      </c>
      <c r="E968" s="4" t="s">
        <v>101</v>
      </c>
      <c r="F968" s="4" t="s">
        <v>426</v>
      </c>
      <c r="G968" s="4"/>
      <c r="H968" s="4"/>
      <c r="I968" s="4"/>
      <c r="J968" s="10" t="n">
        <v>1.36</v>
      </c>
      <c r="K968" s="10" t="n">
        <v>0.3</v>
      </c>
      <c r="L968" s="11" t="s">
        <v>103</v>
      </c>
      <c r="M968" s="11" t="s">
        <v>103</v>
      </c>
      <c r="N968" s="11" t="s">
        <v>103</v>
      </c>
      <c r="O968" s="11" t="s">
        <v>103</v>
      </c>
      <c r="P968" s="4"/>
    </row>
    <row r="969" customFormat="false" ht="15" hidden="false" customHeight="false" outlineLevel="0" collapsed="false">
      <c r="A969" s="4" t="s">
        <v>1254</v>
      </c>
      <c r="B969" s="4" t="n">
        <v>16</v>
      </c>
      <c r="C969" s="4" t="s">
        <v>1236</v>
      </c>
      <c r="D969" s="4" t="s">
        <v>36</v>
      </c>
      <c r="E969" s="4" t="s">
        <v>101</v>
      </c>
      <c r="F969" s="4" t="s">
        <v>426</v>
      </c>
      <c r="G969" s="4"/>
      <c r="H969" s="4"/>
      <c r="I969" s="4"/>
      <c r="J969" s="10" t="n">
        <v>1.36</v>
      </c>
      <c r="K969" s="10" t="n">
        <v>0.3</v>
      </c>
      <c r="L969" s="11" t="s">
        <v>103</v>
      </c>
      <c r="M969" s="11" t="s">
        <v>103</v>
      </c>
      <c r="N969" s="11" t="s">
        <v>103</v>
      </c>
      <c r="O969" s="11" t="s">
        <v>103</v>
      </c>
      <c r="P969" s="4"/>
    </row>
    <row r="970" customFormat="false" ht="15" hidden="false" customHeight="false" outlineLevel="0" collapsed="false">
      <c r="A970" s="4" t="s">
        <v>1255</v>
      </c>
      <c r="B970" s="4" t="n">
        <v>16</v>
      </c>
      <c r="C970" s="4" t="s">
        <v>1256</v>
      </c>
      <c r="D970" s="4" t="s">
        <v>36</v>
      </c>
      <c r="E970" s="4" t="s">
        <v>101</v>
      </c>
      <c r="F970" s="4" t="s">
        <v>1257</v>
      </c>
      <c r="G970" s="4" t="s">
        <v>823</v>
      </c>
      <c r="H970" s="4"/>
      <c r="I970" s="4"/>
      <c r="J970" s="10" t="n">
        <v>1.36</v>
      </c>
      <c r="K970" s="10" t="n">
        <v>0.3</v>
      </c>
      <c r="L970" s="11" t="s">
        <v>103</v>
      </c>
      <c r="M970" s="11" t="s">
        <v>103</v>
      </c>
      <c r="N970" s="11" t="s">
        <v>103</v>
      </c>
      <c r="O970" s="11" t="s">
        <v>103</v>
      </c>
      <c r="P970" s="4"/>
    </row>
    <row r="971" customFormat="false" ht="15" hidden="false" customHeight="false" outlineLevel="0" collapsed="false">
      <c r="A971" s="4" t="s">
        <v>1258</v>
      </c>
      <c r="B971" s="4" t="n">
        <v>16</v>
      </c>
      <c r="C971" s="4" t="s">
        <v>1256</v>
      </c>
      <c r="D971" s="4" t="s">
        <v>36</v>
      </c>
      <c r="E971" s="4" t="s">
        <v>101</v>
      </c>
      <c r="F971" s="4" t="s">
        <v>1257</v>
      </c>
      <c r="G971" s="4" t="s">
        <v>823</v>
      </c>
      <c r="H971" s="4"/>
      <c r="I971" s="4"/>
      <c r="J971" s="10" t="n">
        <v>1.36</v>
      </c>
      <c r="K971" s="10" t="n">
        <v>0.3</v>
      </c>
      <c r="L971" s="11" t="s">
        <v>103</v>
      </c>
      <c r="M971" s="11" t="s">
        <v>103</v>
      </c>
      <c r="N971" s="11" t="s">
        <v>103</v>
      </c>
      <c r="O971" s="11" t="s">
        <v>103</v>
      </c>
      <c r="P971" s="4"/>
    </row>
    <row r="972" customFormat="false" ht="15" hidden="false" customHeight="false" outlineLevel="0" collapsed="false">
      <c r="A972" s="4" t="s">
        <v>1259</v>
      </c>
      <c r="B972" s="4" t="n">
        <v>16</v>
      </c>
      <c r="C972" s="4" t="s">
        <v>1256</v>
      </c>
      <c r="D972" s="4" t="s">
        <v>36</v>
      </c>
      <c r="E972" s="4" t="s">
        <v>101</v>
      </c>
      <c r="F972" s="4" t="s">
        <v>1257</v>
      </c>
      <c r="G972" s="4" t="s">
        <v>823</v>
      </c>
      <c r="H972" s="4"/>
      <c r="I972" s="4"/>
      <c r="J972" s="10" t="n">
        <v>1.36</v>
      </c>
      <c r="K972" s="10" t="n">
        <v>0.3</v>
      </c>
      <c r="L972" s="11" t="s">
        <v>103</v>
      </c>
      <c r="M972" s="11" t="s">
        <v>103</v>
      </c>
      <c r="N972" s="11" t="s">
        <v>103</v>
      </c>
      <c r="O972" s="11" t="s">
        <v>103</v>
      </c>
      <c r="P972" s="4"/>
    </row>
    <row r="973" customFormat="false" ht="15" hidden="false" customHeight="false" outlineLevel="0" collapsed="false">
      <c r="A973" s="4" t="s">
        <v>1260</v>
      </c>
      <c r="B973" s="4" t="n">
        <v>16</v>
      </c>
      <c r="C973" s="4" t="s">
        <v>1256</v>
      </c>
      <c r="D973" s="4" t="s">
        <v>36</v>
      </c>
      <c r="E973" s="4" t="s">
        <v>101</v>
      </c>
      <c r="F973" s="4" t="s">
        <v>1257</v>
      </c>
      <c r="G973" s="4" t="s">
        <v>823</v>
      </c>
      <c r="H973" s="4"/>
      <c r="I973" s="4"/>
      <c r="J973" s="10" t="n">
        <v>1.36</v>
      </c>
      <c r="K973" s="10" t="n">
        <v>0.3</v>
      </c>
      <c r="L973" s="11" t="s">
        <v>103</v>
      </c>
      <c r="M973" s="11" t="s">
        <v>103</v>
      </c>
      <c r="N973" s="11" t="s">
        <v>103</v>
      </c>
      <c r="O973" s="11" t="s">
        <v>103</v>
      </c>
      <c r="P973" s="4"/>
    </row>
    <row r="974" customFormat="false" ht="15" hidden="false" customHeight="false" outlineLevel="0" collapsed="false">
      <c r="A974" s="4" t="s">
        <v>1261</v>
      </c>
      <c r="B974" s="4" t="n">
        <v>16</v>
      </c>
      <c r="C974" s="4" t="s">
        <v>1256</v>
      </c>
      <c r="D974" s="4" t="s">
        <v>36</v>
      </c>
      <c r="E974" s="4" t="s">
        <v>101</v>
      </c>
      <c r="F974" s="4" t="s">
        <v>822</v>
      </c>
      <c r="G974" s="4" t="s">
        <v>823</v>
      </c>
      <c r="H974" s="4"/>
      <c r="I974" s="4"/>
      <c r="J974" s="10" t="n">
        <v>1.36</v>
      </c>
      <c r="K974" s="10" t="n">
        <v>0.3</v>
      </c>
      <c r="L974" s="11" t="s">
        <v>103</v>
      </c>
      <c r="M974" s="11" t="s">
        <v>103</v>
      </c>
      <c r="N974" s="11" t="s">
        <v>103</v>
      </c>
      <c r="O974" s="11" t="s">
        <v>103</v>
      </c>
      <c r="P974" s="4"/>
    </row>
    <row r="975" customFormat="false" ht="15" hidden="false" customHeight="false" outlineLevel="0" collapsed="false">
      <c r="A975" s="4" t="s">
        <v>1262</v>
      </c>
      <c r="B975" s="4" t="n">
        <v>16</v>
      </c>
      <c r="C975" s="4" t="s">
        <v>1256</v>
      </c>
      <c r="D975" s="4" t="s">
        <v>36</v>
      </c>
      <c r="E975" s="4" t="s">
        <v>101</v>
      </c>
      <c r="F975" s="4" t="s">
        <v>822</v>
      </c>
      <c r="G975" s="4" t="s">
        <v>823</v>
      </c>
      <c r="H975" s="4"/>
      <c r="I975" s="4"/>
      <c r="J975" s="10" t="n">
        <v>1.36</v>
      </c>
      <c r="K975" s="10" t="n">
        <v>0.3</v>
      </c>
      <c r="L975" s="11" t="s">
        <v>103</v>
      </c>
      <c r="M975" s="11" t="s">
        <v>103</v>
      </c>
      <c r="N975" s="11" t="s">
        <v>103</v>
      </c>
      <c r="O975" s="11" t="s">
        <v>103</v>
      </c>
      <c r="P975" s="4"/>
    </row>
    <row r="976" customFormat="false" ht="15" hidden="false" customHeight="false" outlineLevel="0" collapsed="false">
      <c r="A976" s="4" t="s">
        <v>1263</v>
      </c>
      <c r="B976" s="4" t="n">
        <v>16</v>
      </c>
      <c r="C976" s="4" t="s">
        <v>1256</v>
      </c>
      <c r="D976" s="4" t="s">
        <v>36</v>
      </c>
      <c r="E976" s="4" t="s">
        <v>101</v>
      </c>
      <c r="F976" s="4" t="s">
        <v>822</v>
      </c>
      <c r="G976" s="4" t="s">
        <v>823</v>
      </c>
      <c r="H976" s="4"/>
      <c r="I976" s="4"/>
      <c r="J976" s="10" t="n">
        <v>1.36</v>
      </c>
      <c r="K976" s="10" t="n">
        <v>0.3</v>
      </c>
      <c r="L976" s="11" t="s">
        <v>103</v>
      </c>
      <c r="M976" s="11" t="s">
        <v>103</v>
      </c>
      <c r="N976" s="11" t="s">
        <v>103</v>
      </c>
      <c r="O976" s="11" t="s">
        <v>103</v>
      </c>
      <c r="P976" s="4"/>
    </row>
    <row r="977" customFormat="false" ht="15" hidden="false" customHeight="false" outlineLevel="0" collapsed="false">
      <c r="A977" s="4" t="s">
        <v>1264</v>
      </c>
      <c r="B977" s="4" t="n">
        <v>16</v>
      </c>
      <c r="C977" s="4" t="s">
        <v>1256</v>
      </c>
      <c r="D977" s="4" t="s">
        <v>36</v>
      </c>
      <c r="E977" s="4" t="s">
        <v>101</v>
      </c>
      <c r="F977" s="4" t="s">
        <v>822</v>
      </c>
      <c r="G977" s="4" t="s">
        <v>823</v>
      </c>
      <c r="H977" s="4"/>
      <c r="I977" s="4"/>
      <c r="J977" s="10" t="n">
        <v>1.36</v>
      </c>
      <c r="K977" s="10" t="n">
        <v>0.3</v>
      </c>
      <c r="L977" s="11" t="s">
        <v>103</v>
      </c>
      <c r="M977" s="11" t="s">
        <v>103</v>
      </c>
      <c r="N977" s="11" t="s">
        <v>103</v>
      </c>
      <c r="O977" s="11" t="s">
        <v>103</v>
      </c>
      <c r="P977" s="4"/>
    </row>
    <row r="978" customFormat="false" ht="15" hidden="false" customHeight="false" outlineLevel="0" collapsed="false">
      <c r="A978" s="4" t="s">
        <v>1265</v>
      </c>
      <c r="B978" s="4" t="n">
        <v>16</v>
      </c>
      <c r="C978" s="4" t="s">
        <v>1256</v>
      </c>
      <c r="D978" s="4" t="s">
        <v>36</v>
      </c>
      <c r="E978" s="4" t="s">
        <v>101</v>
      </c>
      <c r="F978" s="4" t="s">
        <v>822</v>
      </c>
      <c r="G978" s="4" t="s">
        <v>823</v>
      </c>
      <c r="H978" s="4"/>
      <c r="I978" s="4"/>
      <c r="J978" s="10" t="n">
        <v>1.36</v>
      </c>
      <c r="K978" s="10" t="n">
        <v>0.3</v>
      </c>
      <c r="L978" s="11" t="s">
        <v>103</v>
      </c>
      <c r="M978" s="11" t="s">
        <v>103</v>
      </c>
      <c r="N978" s="11" t="s">
        <v>103</v>
      </c>
      <c r="O978" s="11" t="s">
        <v>103</v>
      </c>
      <c r="P978" s="4"/>
    </row>
    <row r="979" customFormat="false" ht="15" hidden="false" customHeight="false" outlineLevel="0" collapsed="false">
      <c r="A979" s="4" t="s">
        <v>1266</v>
      </c>
      <c r="B979" s="4" t="n">
        <v>16</v>
      </c>
      <c r="C979" s="4" t="s">
        <v>1256</v>
      </c>
      <c r="D979" s="4" t="s">
        <v>36</v>
      </c>
      <c r="E979" s="4" t="s">
        <v>101</v>
      </c>
      <c r="F979" s="4" t="s">
        <v>822</v>
      </c>
      <c r="G979" s="4" t="s">
        <v>823</v>
      </c>
      <c r="H979" s="4"/>
      <c r="I979" s="4"/>
      <c r="J979" s="10" t="n">
        <v>1.36</v>
      </c>
      <c r="K979" s="10" t="n">
        <v>0.3</v>
      </c>
      <c r="L979" s="11" t="s">
        <v>103</v>
      </c>
      <c r="M979" s="11" t="s">
        <v>103</v>
      </c>
      <c r="N979" s="11" t="s">
        <v>103</v>
      </c>
      <c r="O979" s="11" t="s">
        <v>103</v>
      </c>
      <c r="P979" s="4"/>
    </row>
    <row r="980" customFormat="false" ht="15" hidden="false" customHeight="false" outlineLevel="0" collapsed="false">
      <c r="A980" s="4" t="s">
        <v>1267</v>
      </c>
      <c r="B980" s="4" t="n">
        <v>16</v>
      </c>
      <c r="C980" s="4" t="s">
        <v>1256</v>
      </c>
      <c r="D980" s="4" t="s">
        <v>36</v>
      </c>
      <c r="E980" s="4" t="s">
        <v>101</v>
      </c>
      <c r="F980" s="4" t="s">
        <v>822</v>
      </c>
      <c r="G980" s="4" t="s">
        <v>823</v>
      </c>
      <c r="H980" s="4"/>
      <c r="I980" s="4"/>
      <c r="J980" s="10" t="n">
        <v>1.36</v>
      </c>
      <c r="K980" s="10" t="n">
        <v>0.3</v>
      </c>
      <c r="L980" s="11" t="s">
        <v>103</v>
      </c>
      <c r="M980" s="11" t="s">
        <v>103</v>
      </c>
      <c r="N980" s="11" t="s">
        <v>103</v>
      </c>
      <c r="O980" s="11" t="s">
        <v>103</v>
      </c>
      <c r="P980" s="4"/>
    </row>
    <row r="981" customFormat="false" ht="15" hidden="false" customHeight="false" outlineLevel="0" collapsed="false">
      <c r="A981" s="4" t="s">
        <v>1268</v>
      </c>
      <c r="B981" s="4" t="n">
        <v>16</v>
      </c>
      <c r="C981" s="4" t="s">
        <v>1256</v>
      </c>
      <c r="D981" s="4" t="s">
        <v>36</v>
      </c>
      <c r="E981" s="4" t="s">
        <v>101</v>
      </c>
      <c r="F981" s="4" t="s">
        <v>822</v>
      </c>
      <c r="G981" s="4" t="s">
        <v>823</v>
      </c>
      <c r="H981" s="4"/>
      <c r="I981" s="4"/>
      <c r="J981" s="10" t="n">
        <v>1.36</v>
      </c>
      <c r="K981" s="10" t="n">
        <v>0.3</v>
      </c>
      <c r="L981" s="11" t="s">
        <v>103</v>
      </c>
      <c r="M981" s="11" t="s">
        <v>103</v>
      </c>
      <c r="N981" s="11" t="s">
        <v>103</v>
      </c>
      <c r="O981" s="11" t="s">
        <v>103</v>
      </c>
      <c r="P981" s="4"/>
    </row>
    <row r="982" customFormat="false" ht="15" hidden="false" customHeight="false" outlineLevel="0" collapsed="false">
      <c r="A982" s="4" t="s">
        <v>1269</v>
      </c>
      <c r="B982" s="4" t="n">
        <v>16</v>
      </c>
      <c r="C982" s="4" t="s">
        <v>1256</v>
      </c>
      <c r="D982" s="4" t="s">
        <v>36</v>
      </c>
      <c r="E982" s="4" t="s">
        <v>101</v>
      </c>
      <c r="F982" s="4" t="s">
        <v>822</v>
      </c>
      <c r="G982" s="4" t="s">
        <v>823</v>
      </c>
      <c r="H982" s="4"/>
      <c r="I982" s="4"/>
      <c r="J982" s="10" t="n">
        <v>1.36</v>
      </c>
      <c r="K982" s="10" t="n">
        <v>0.3</v>
      </c>
      <c r="L982" s="11" t="s">
        <v>103</v>
      </c>
      <c r="M982" s="11" t="s">
        <v>103</v>
      </c>
      <c r="N982" s="11" t="s">
        <v>103</v>
      </c>
      <c r="O982" s="11" t="s">
        <v>103</v>
      </c>
      <c r="P982" s="4"/>
    </row>
    <row r="983" customFormat="false" ht="15" hidden="false" customHeight="false" outlineLevel="0" collapsed="false">
      <c r="A983" s="4" t="s">
        <v>1270</v>
      </c>
      <c r="B983" s="4" t="n">
        <v>16</v>
      </c>
      <c r="C983" s="4" t="s">
        <v>1256</v>
      </c>
      <c r="D983" s="4" t="s">
        <v>36</v>
      </c>
      <c r="E983" s="4" t="s">
        <v>101</v>
      </c>
      <c r="F983" s="4" t="s">
        <v>822</v>
      </c>
      <c r="G983" s="4" t="s">
        <v>823</v>
      </c>
      <c r="H983" s="4"/>
      <c r="I983" s="4"/>
      <c r="J983" s="10" t="n">
        <v>1.36</v>
      </c>
      <c r="K983" s="10" t="n">
        <v>0.3</v>
      </c>
      <c r="L983" s="11" t="s">
        <v>103</v>
      </c>
      <c r="M983" s="11" t="s">
        <v>103</v>
      </c>
      <c r="N983" s="11" t="s">
        <v>103</v>
      </c>
      <c r="O983" s="11" t="s">
        <v>103</v>
      </c>
      <c r="P983" s="4"/>
    </row>
    <row r="984" customFormat="false" ht="15" hidden="false" customHeight="false" outlineLevel="0" collapsed="false">
      <c r="A984" s="4" t="s">
        <v>1271</v>
      </c>
      <c r="B984" s="4" t="n">
        <v>16</v>
      </c>
      <c r="C984" s="4" t="s">
        <v>1256</v>
      </c>
      <c r="D984" s="4" t="s">
        <v>36</v>
      </c>
      <c r="E984" s="4" t="s">
        <v>101</v>
      </c>
      <c r="F984" s="4" t="s">
        <v>822</v>
      </c>
      <c r="G984" s="4" t="s">
        <v>823</v>
      </c>
      <c r="H984" s="4"/>
      <c r="I984" s="4"/>
      <c r="J984" s="10" t="n">
        <v>1.36</v>
      </c>
      <c r="K984" s="10" t="n">
        <v>0.3</v>
      </c>
      <c r="L984" s="11" t="s">
        <v>103</v>
      </c>
      <c r="M984" s="11" t="s">
        <v>103</v>
      </c>
      <c r="N984" s="11" t="s">
        <v>103</v>
      </c>
      <c r="O984" s="11" t="s">
        <v>103</v>
      </c>
      <c r="P984" s="4"/>
    </row>
    <row r="985" customFormat="false" ht="15" hidden="false" customHeight="false" outlineLevel="0" collapsed="false">
      <c r="A985" s="4" t="s">
        <v>1272</v>
      </c>
      <c r="B985" s="4" t="n">
        <v>16</v>
      </c>
      <c r="C985" s="4" t="s">
        <v>1256</v>
      </c>
      <c r="D985" s="4" t="s">
        <v>36</v>
      </c>
      <c r="E985" s="4" t="s">
        <v>101</v>
      </c>
      <c r="F985" s="4" t="s">
        <v>822</v>
      </c>
      <c r="G985" s="4" t="s">
        <v>823</v>
      </c>
      <c r="H985" s="4"/>
      <c r="I985" s="4"/>
      <c r="J985" s="10" t="n">
        <v>1.36</v>
      </c>
      <c r="K985" s="10" t="n">
        <v>0.3</v>
      </c>
      <c r="L985" s="11" t="s">
        <v>103</v>
      </c>
      <c r="M985" s="11" t="s">
        <v>103</v>
      </c>
      <c r="N985" s="11" t="s">
        <v>103</v>
      </c>
      <c r="O985" s="11" t="s">
        <v>103</v>
      </c>
      <c r="P985" s="4"/>
    </row>
    <row r="986" customFormat="false" ht="15" hidden="false" customHeight="false" outlineLevel="0" collapsed="false">
      <c r="A986" s="4" t="s">
        <v>1273</v>
      </c>
      <c r="B986" s="4" t="n">
        <v>16</v>
      </c>
      <c r="C986" s="4" t="s">
        <v>1256</v>
      </c>
      <c r="D986" s="4" t="s">
        <v>36</v>
      </c>
      <c r="E986" s="4" t="s">
        <v>101</v>
      </c>
      <c r="F986" s="4" t="s">
        <v>822</v>
      </c>
      <c r="G986" s="4" t="s">
        <v>823</v>
      </c>
      <c r="H986" s="4"/>
      <c r="I986" s="4"/>
      <c r="J986" s="10" t="n">
        <v>1.36</v>
      </c>
      <c r="K986" s="10" t="n">
        <v>0.3</v>
      </c>
      <c r="L986" s="11" t="s">
        <v>103</v>
      </c>
      <c r="M986" s="11" t="s">
        <v>103</v>
      </c>
      <c r="N986" s="11" t="s">
        <v>103</v>
      </c>
      <c r="O986" s="11" t="s">
        <v>103</v>
      </c>
      <c r="P986" s="4"/>
    </row>
    <row r="987" customFormat="false" ht="15" hidden="false" customHeight="false" outlineLevel="0" collapsed="false">
      <c r="A987" s="4" t="s">
        <v>1274</v>
      </c>
      <c r="B987" s="4" t="n">
        <v>16</v>
      </c>
      <c r="C987" s="4" t="s">
        <v>1256</v>
      </c>
      <c r="D987" s="4" t="s">
        <v>36</v>
      </c>
      <c r="E987" s="4" t="s">
        <v>101</v>
      </c>
      <c r="F987" s="4" t="s">
        <v>822</v>
      </c>
      <c r="G987" s="4" t="s">
        <v>823</v>
      </c>
      <c r="H987" s="4"/>
      <c r="I987" s="4"/>
      <c r="J987" s="10" t="n">
        <v>1.36</v>
      </c>
      <c r="K987" s="10" t="n">
        <v>0.3</v>
      </c>
      <c r="L987" s="11" t="s">
        <v>103</v>
      </c>
      <c r="M987" s="11" t="s">
        <v>103</v>
      </c>
      <c r="N987" s="11" t="s">
        <v>103</v>
      </c>
      <c r="O987" s="11" t="s">
        <v>103</v>
      </c>
      <c r="P987" s="4"/>
    </row>
    <row r="988" customFormat="false" ht="15" hidden="false" customHeight="false" outlineLevel="0" collapsed="false">
      <c r="A988" s="4" t="s">
        <v>1275</v>
      </c>
      <c r="B988" s="4" t="n">
        <v>16</v>
      </c>
      <c r="C988" s="4" t="s">
        <v>1256</v>
      </c>
      <c r="D988" s="4" t="s">
        <v>36</v>
      </c>
      <c r="E988" s="4" t="s">
        <v>101</v>
      </c>
      <c r="F988" s="4" t="s">
        <v>1276</v>
      </c>
      <c r="G988" s="4"/>
      <c r="H988" s="4"/>
      <c r="I988" s="4"/>
      <c r="J988" s="10" t="n">
        <v>1.36</v>
      </c>
      <c r="K988" s="10" t="n">
        <v>0.3</v>
      </c>
      <c r="L988" s="11" t="s">
        <v>103</v>
      </c>
      <c r="M988" s="11" t="s">
        <v>103</v>
      </c>
      <c r="N988" s="11" t="s">
        <v>103</v>
      </c>
      <c r="O988" s="11" t="s">
        <v>103</v>
      </c>
      <c r="P988" s="4"/>
    </row>
    <row r="989" customFormat="false" ht="15" hidden="false" customHeight="false" outlineLevel="0" collapsed="false">
      <c r="A989" s="4" t="s">
        <v>1277</v>
      </c>
      <c r="B989" s="4" t="n">
        <v>16</v>
      </c>
      <c r="C989" s="4" t="s">
        <v>1256</v>
      </c>
      <c r="D989" s="4" t="s">
        <v>36</v>
      </c>
      <c r="E989" s="4" t="s">
        <v>101</v>
      </c>
      <c r="F989" s="4" t="s">
        <v>1278</v>
      </c>
      <c r="G989" s="4"/>
      <c r="H989" s="4"/>
      <c r="I989" s="4"/>
      <c r="J989" s="10" t="n">
        <v>1.36</v>
      </c>
      <c r="K989" s="10" t="n">
        <v>0.3</v>
      </c>
      <c r="L989" s="11" t="s">
        <v>103</v>
      </c>
      <c r="M989" s="11" t="s">
        <v>103</v>
      </c>
      <c r="N989" s="11" t="s">
        <v>103</v>
      </c>
      <c r="O989" s="11" t="s">
        <v>103</v>
      </c>
      <c r="P989" s="4"/>
    </row>
    <row r="990" customFormat="false" ht="15" hidden="false" customHeight="false" outlineLevel="0" collapsed="false">
      <c r="A990" s="4" t="s">
        <v>1279</v>
      </c>
      <c r="B990" s="4" t="n">
        <v>16</v>
      </c>
      <c r="C990" s="4" t="s">
        <v>1280</v>
      </c>
      <c r="D990" s="4" t="s">
        <v>36</v>
      </c>
      <c r="E990" s="4" t="s">
        <v>101</v>
      </c>
      <c r="F990" s="4" t="s">
        <v>1281</v>
      </c>
      <c r="G990" s="4"/>
      <c r="H990" s="4"/>
      <c r="I990" s="4"/>
      <c r="J990" s="10" t="n">
        <v>1.36</v>
      </c>
      <c r="K990" s="10" t="n">
        <v>0.3</v>
      </c>
      <c r="L990" s="11" t="s">
        <v>103</v>
      </c>
      <c r="M990" s="11" t="s">
        <v>103</v>
      </c>
      <c r="N990" s="11" t="s">
        <v>103</v>
      </c>
      <c r="O990" s="11" t="s">
        <v>103</v>
      </c>
      <c r="P990" s="4"/>
    </row>
    <row r="991" customFormat="false" ht="15" hidden="false" customHeight="false" outlineLevel="0" collapsed="false">
      <c r="A991" s="4" t="s">
        <v>1282</v>
      </c>
      <c r="B991" s="4" t="n">
        <v>16</v>
      </c>
      <c r="C991" s="4" t="s">
        <v>1280</v>
      </c>
      <c r="D991" s="4" t="s">
        <v>36</v>
      </c>
      <c r="E991" s="4" t="s">
        <v>101</v>
      </c>
      <c r="F991" s="4" t="s">
        <v>1281</v>
      </c>
      <c r="G991" s="4"/>
      <c r="H991" s="4"/>
      <c r="I991" s="4"/>
      <c r="J991" s="10" t="n">
        <v>1.36</v>
      </c>
      <c r="K991" s="10" t="n">
        <v>0.3</v>
      </c>
      <c r="L991" s="11" t="s">
        <v>103</v>
      </c>
      <c r="M991" s="11" t="s">
        <v>103</v>
      </c>
      <c r="N991" s="11" t="s">
        <v>103</v>
      </c>
      <c r="O991" s="11" t="s">
        <v>103</v>
      </c>
      <c r="P991" s="4"/>
    </row>
    <row r="992" customFormat="false" ht="15" hidden="false" customHeight="false" outlineLevel="0" collapsed="false">
      <c r="A992" s="4" t="s">
        <v>1283</v>
      </c>
      <c r="B992" s="4" t="n">
        <v>16</v>
      </c>
      <c r="C992" s="4" t="s">
        <v>1280</v>
      </c>
      <c r="D992" s="4" t="s">
        <v>36</v>
      </c>
      <c r="E992" s="4" t="s">
        <v>101</v>
      </c>
      <c r="F992" s="4" t="s">
        <v>1281</v>
      </c>
      <c r="G992" s="4"/>
      <c r="H992" s="4"/>
      <c r="I992" s="4"/>
      <c r="J992" s="10" t="n">
        <v>1.36</v>
      </c>
      <c r="K992" s="10" t="n">
        <v>0.3</v>
      </c>
      <c r="L992" s="11" t="s">
        <v>103</v>
      </c>
      <c r="M992" s="11" t="s">
        <v>103</v>
      </c>
      <c r="N992" s="11" t="s">
        <v>103</v>
      </c>
      <c r="O992" s="11" t="s">
        <v>103</v>
      </c>
      <c r="P992" s="4"/>
    </row>
    <row r="993" customFormat="false" ht="15" hidden="false" customHeight="false" outlineLevel="0" collapsed="false">
      <c r="A993" s="4" t="s">
        <v>1284</v>
      </c>
      <c r="B993" s="4" t="n">
        <v>16</v>
      </c>
      <c r="C993" s="4" t="s">
        <v>1280</v>
      </c>
      <c r="D993" s="4" t="s">
        <v>36</v>
      </c>
      <c r="E993" s="4" t="s">
        <v>101</v>
      </c>
      <c r="F993" s="4" t="s">
        <v>1281</v>
      </c>
      <c r="G993" s="4"/>
      <c r="H993" s="4"/>
      <c r="I993" s="4"/>
      <c r="J993" s="10" t="n">
        <v>1.36</v>
      </c>
      <c r="K993" s="10" t="n">
        <v>0.3</v>
      </c>
      <c r="L993" s="11" t="s">
        <v>103</v>
      </c>
      <c r="M993" s="11" t="s">
        <v>103</v>
      </c>
      <c r="N993" s="11" t="s">
        <v>103</v>
      </c>
      <c r="O993" s="11" t="s">
        <v>103</v>
      </c>
      <c r="P993" s="4"/>
    </row>
    <row r="994" customFormat="false" ht="15" hidden="false" customHeight="false" outlineLevel="0" collapsed="false">
      <c r="A994" s="4" t="s">
        <v>1285</v>
      </c>
      <c r="B994" s="4" t="n">
        <v>16</v>
      </c>
      <c r="C994" s="4" t="s">
        <v>1280</v>
      </c>
      <c r="D994" s="4" t="s">
        <v>36</v>
      </c>
      <c r="E994" s="4" t="s">
        <v>101</v>
      </c>
      <c r="F994" s="4" t="s">
        <v>1281</v>
      </c>
      <c r="G994" s="4"/>
      <c r="H994" s="4"/>
      <c r="I994" s="4"/>
      <c r="J994" s="10" t="n">
        <v>1.36</v>
      </c>
      <c r="K994" s="10" t="n">
        <v>0.3</v>
      </c>
      <c r="L994" s="11" t="s">
        <v>103</v>
      </c>
      <c r="M994" s="11" t="s">
        <v>103</v>
      </c>
      <c r="N994" s="11" t="s">
        <v>103</v>
      </c>
      <c r="O994" s="11" t="s">
        <v>103</v>
      </c>
      <c r="P994" s="4"/>
    </row>
    <row r="995" customFormat="false" ht="15" hidden="false" customHeight="false" outlineLevel="0" collapsed="false">
      <c r="A995" s="4" t="s">
        <v>1286</v>
      </c>
      <c r="B995" s="4" t="n">
        <v>16</v>
      </c>
      <c r="C995" s="4" t="s">
        <v>1280</v>
      </c>
      <c r="D995" s="4" t="s">
        <v>36</v>
      </c>
      <c r="E995" s="4" t="s">
        <v>101</v>
      </c>
      <c r="F995" s="4" t="s">
        <v>1281</v>
      </c>
      <c r="G995" s="4"/>
      <c r="H995" s="4"/>
      <c r="I995" s="4"/>
      <c r="J995" s="10" t="n">
        <v>1.36</v>
      </c>
      <c r="K995" s="10" t="n">
        <v>0.3</v>
      </c>
      <c r="L995" s="11" t="s">
        <v>103</v>
      </c>
      <c r="M995" s="11" t="s">
        <v>103</v>
      </c>
      <c r="N995" s="11" t="s">
        <v>103</v>
      </c>
      <c r="O995" s="11" t="s">
        <v>103</v>
      </c>
      <c r="P995" s="4"/>
    </row>
    <row r="996" customFormat="false" ht="15" hidden="false" customHeight="false" outlineLevel="0" collapsed="false">
      <c r="A996" s="4" t="s">
        <v>1287</v>
      </c>
      <c r="B996" s="4" t="n">
        <v>16</v>
      </c>
      <c r="C996" s="4" t="s">
        <v>1280</v>
      </c>
      <c r="D996" s="4" t="s">
        <v>36</v>
      </c>
      <c r="E996" s="4" t="s">
        <v>101</v>
      </c>
      <c r="F996" s="4" t="s">
        <v>1281</v>
      </c>
      <c r="G996" s="4"/>
      <c r="H996" s="4"/>
      <c r="I996" s="4"/>
      <c r="J996" s="10" t="n">
        <v>1.36</v>
      </c>
      <c r="K996" s="10" t="n">
        <v>0.3</v>
      </c>
      <c r="L996" s="11" t="s">
        <v>103</v>
      </c>
      <c r="M996" s="11" t="s">
        <v>103</v>
      </c>
      <c r="N996" s="11" t="s">
        <v>103</v>
      </c>
      <c r="O996" s="11" t="s">
        <v>103</v>
      </c>
      <c r="P996" s="4"/>
    </row>
    <row r="997" customFormat="false" ht="15" hidden="false" customHeight="false" outlineLevel="0" collapsed="false">
      <c r="A997" s="4" t="s">
        <v>1288</v>
      </c>
      <c r="B997" s="4" t="n">
        <v>16</v>
      </c>
      <c r="C997" s="4" t="s">
        <v>1280</v>
      </c>
      <c r="D997" s="4" t="s">
        <v>36</v>
      </c>
      <c r="E997" s="4" t="s">
        <v>101</v>
      </c>
      <c r="F997" s="4" t="s">
        <v>1281</v>
      </c>
      <c r="G997" s="4"/>
      <c r="H997" s="4"/>
      <c r="I997" s="4"/>
      <c r="J997" s="10" t="n">
        <v>1.36</v>
      </c>
      <c r="K997" s="10" t="n">
        <v>0.3</v>
      </c>
      <c r="L997" s="11" t="s">
        <v>103</v>
      </c>
      <c r="M997" s="11" t="s">
        <v>103</v>
      </c>
      <c r="N997" s="11" t="s">
        <v>103</v>
      </c>
      <c r="O997" s="11" t="s">
        <v>103</v>
      </c>
      <c r="P997" s="4"/>
    </row>
    <row r="998" customFormat="false" ht="15" hidden="false" customHeight="false" outlineLevel="0" collapsed="false">
      <c r="A998" s="4" t="s">
        <v>1289</v>
      </c>
      <c r="B998" s="4" t="n">
        <v>16</v>
      </c>
      <c r="C998" s="4" t="s">
        <v>1280</v>
      </c>
      <c r="D998" s="4" t="s">
        <v>36</v>
      </c>
      <c r="E998" s="4" t="s">
        <v>101</v>
      </c>
      <c r="F998" s="4" t="s">
        <v>1281</v>
      </c>
      <c r="G998" s="4"/>
      <c r="H998" s="4"/>
      <c r="I998" s="4"/>
      <c r="J998" s="10" t="n">
        <v>1.36</v>
      </c>
      <c r="K998" s="10" t="n">
        <v>0.3</v>
      </c>
      <c r="L998" s="11" t="s">
        <v>103</v>
      </c>
      <c r="M998" s="11" t="s">
        <v>103</v>
      </c>
      <c r="N998" s="11" t="s">
        <v>103</v>
      </c>
      <c r="O998" s="11" t="s">
        <v>103</v>
      </c>
      <c r="P998" s="4"/>
    </row>
    <row r="999" customFormat="false" ht="15" hidden="false" customHeight="false" outlineLevel="0" collapsed="false">
      <c r="A999" s="4" t="s">
        <v>1290</v>
      </c>
      <c r="B999" s="4" t="n">
        <v>16</v>
      </c>
      <c r="C999" s="4" t="s">
        <v>1280</v>
      </c>
      <c r="D999" s="4" t="s">
        <v>36</v>
      </c>
      <c r="E999" s="4" t="s">
        <v>101</v>
      </c>
      <c r="F999" s="4" t="s">
        <v>1281</v>
      </c>
      <c r="G999" s="4"/>
      <c r="H999" s="4"/>
      <c r="I999" s="4"/>
      <c r="J999" s="10" t="n">
        <v>1.36</v>
      </c>
      <c r="K999" s="10" t="n">
        <v>0.3</v>
      </c>
      <c r="L999" s="11" t="s">
        <v>103</v>
      </c>
      <c r="M999" s="11" t="s">
        <v>103</v>
      </c>
      <c r="N999" s="11" t="s">
        <v>103</v>
      </c>
      <c r="O999" s="11" t="s">
        <v>103</v>
      </c>
      <c r="P999" s="4"/>
    </row>
    <row r="1000" customFormat="false" ht="15" hidden="false" customHeight="false" outlineLevel="0" collapsed="false">
      <c r="A1000" s="4" t="s">
        <v>1291</v>
      </c>
      <c r="B1000" s="4" t="n">
        <v>16</v>
      </c>
      <c r="C1000" s="4" t="s">
        <v>1280</v>
      </c>
      <c r="D1000" s="4" t="s">
        <v>36</v>
      </c>
      <c r="E1000" s="4" t="s">
        <v>101</v>
      </c>
      <c r="F1000" s="4" t="s">
        <v>1281</v>
      </c>
      <c r="G1000" s="4"/>
      <c r="H1000" s="4"/>
      <c r="I1000" s="4"/>
      <c r="J1000" s="10" t="n">
        <v>1.36</v>
      </c>
      <c r="K1000" s="10" t="n">
        <v>0.3</v>
      </c>
      <c r="L1000" s="11" t="s">
        <v>103</v>
      </c>
      <c r="M1000" s="11" t="s">
        <v>103</v>
      </c>
      <c r="N1000" s="11" t="s">
        <v>103</v>
      </c>
      <c r="O1000" s="11" t="s">
        <v>103</v>
      </c>
      <c r="P1000" s="4"/>
    </row>
    <row r="1001" customFormat="false" ht="15" hidden="false" customHeight="false" outlineLevel="0" collapsed="false">
      <c r="A1001" s="4" t="s">
        <v>1292</v>
      </c>
      <c r="B1001" s="4" t="n">
        <v>16</v>
      </c>
      <c r="C1001" s="4" t="s">
        <v>1280</v>
      </c>
      <c r="D1001" s="4" t="s">
        <v>36</v>
      </c>
      <c r="E1001" s="4" t="s">
        <v>101</v>
      </c>
      <c r="F1001" s="4" t="s">
        <v>1281</v>
      </c>
      <c r="G1001" s="4"/>
      <c r="H1001" s="4"/>
      <c r="I1001" s="4"/>
      <c r="J1001" s="10" t="n">
        <v>1.36</v>
      </c>
      <c r="K1001" s="10" t="n">
        <v>0.3</v>
      </c>
      <c r="L1001" s="11" t="s">
        <v>103</v>
      </c>
      <c r="M1001" s="11" t="s">
        <v>103</v>
      </c>
      <c r="N1001" s="11" t="s">
        <v>103</v>
      </c>
      <c r="O1001" s="11" t="s">
        <v>103</v>
      </c>
      <c r="P1001" s="4"/>
    </row>
    <row r="1002" customFormat="false" ht="15" hidden="false" customHeight="false" outlineLevel="0" collapsed="false">
      <c r="A1002" s="4" t="s">
        <v>1293</v>
      </c>
      <c r="B1002" s="4" t="n">
        <v>16</v>
      </c>
      <c r="C1002" s="4" t="s">
        <v>1280</v>
      </c>
      <c r="D1002" s="4" t="s">
        <v>36</v>
      </c>
      <c r="E1002" s="4" t="s">
        <v>101</v>
      </c>
      <c r="F1002" s="4" t="s">
        <v>1281</v>
      </c>
      <c r="G1002" s="4"/>
      <c r="H1002" s="4"/>
      <c r="I1002" s="4"/>
      <c r="J1002" s="10" t="n">
        <v>1.36</v>
      </c>
      <c r="K1002" s="10" t="n">
        <v>0.3</v>
      </c>
      <c r="L1002" s="11" t="s">
        <v>103</v>
      </c>
      <c r="M1002" s="11" t="s">
        <v>103</v>
      </c>
      <c r="N1002" s="11" t="s">
        <v>103</v>
      </c>
      <c r="O1002" s="11" t="s">
        <v>103</v>
      </c>
      <c r="P1002" s="4"/>
    </row>
    <row r="1003" customFormat="false" ht="15" hidden="false" customHeight="false" outlineLevel="0" collapsed="false">
      <c r="A1003" s="4" t="s">
        <v>1294</v>
      </c>
      <c r="B1003" s="4" t="n">
        <v>17</v>
      </c>
      <c r="C1003" s="4" t="s">
        <v>1295</v>
      </c>
      <c r="D1003" s="4" t="s">
        <v>38</v>
      </c>
      <c r="E1003" s="4" t="s">
        <v>101</v>
      </c>
      <c r="F1003" s="4" t="s">
        <v>1037</v>
      </c>
      <c r="G1003" s="4"/>
      <c r="H1003" s="4" t="s">
        <v>1296</v>
      </c>
      <c r="I1003" s="4" t="n">
        <v>60</v>
      </c>
      <c r="J1003" s="10" t="n">
        <v>0.348</v>
      </c>
      <c r="K1003" s="10" t="n">
        <v>0.17</v>
      </c>
      <c r="L1003" s="11" t="s">
        <v>103</v>
      </c>
      <c r="M1003" s="11" t="s">
        <v>103</v>
      </c>
      <c r="N1003" s="11" t="s">
        <v>103</v>
      </c>
      <c r="O1003" s="11" t="s">
        <v>103</v>
      </c>
      <c r="P1003" s="4"/>
    </row>
    <row r="1004" customFormat="false" ht="15" hidden="false" customHeight="false" outlineLevel="0" collapsed="false">
      <c r="A1004" s="4" t="s">
        <v>1297</v>
      </c>
      <c r="B1004" s="4" t="n">
        <v>17</v>
      </c>
      <c r="C1004" s="4" t="s">
        <v>1295</v>
      </c>
      <c r="D1004" s="4" t="s">
        <v>38</v>
      </c>
      <c r="E1004" s="4" t="s">
        <v>101</v>
      </c>
      <c r="F1004" s="4" t="s">
        <v>1037</v>
      </c>
      <c r="G1004" s="4"/>
      <c r="H1004" s="4" t="s">
        <v>1296</v>
      </c>
      <c r="I1004" s="4" t="n">
        <v>60</v>
      </c>
      <c r="J1004" s="10" t="n">
        <v>0.348</v>
      </c>
      <c r="K1004" s="10" t="n">
        <v>0.17</v>
      </c>
      <c r="L1004" s="11" t="s">
        <v>103</v>
      </c>
      <c r="M1004" s="11" t="s">
        <v>103</v>
      </c>
      <c r="N1004" s="11" t="s">
        <v>103</v>
      </c>
      <c r="O1004" s="11" t="s">
        <v>103</v>
      </c>
      <c r="P1004" s="4"/>
    </row>
    <row r="1005" customFormat="false" ht="15" hidden="false" customHeight="false" outlineLevel="0" collapsed="false">
      <c r="A1005" s="4" t="s">
        <v>1298</v>
      </c>
      <c r="B1005" s="4" t="n">
        <v>17</v>
      </c>
      <c r="C1005" s="4" t="s">
        <v>1295</v>
      </c>
      <c r="D1005" s="4" t="s">
        <v>38</v>
      </c>
      <c r="E1005" s="4" t="s">
        <v>101</v>
      </c>
      <c r="F1005" s="4" t="s">
        <v>1037</v>
      </c>
      <c r="G1005" s="4"/>
      <c r="H1005" s="4" t="s">
        <v>1296</v>
      </c>
      <c r="I1005" s="4" t="n">
        <v>60</v>
      </c>
      <c r="J1005" s="10" t="n">
        <v>0.348</v>
      </c>
      <c r="K1005" s="10" t="n">
        <v>0.17</v>
      </c>
      <c r="L1005" s="11" t="s">
        <v>103</v>
      </c>
      <c r="M1005" s="11" t="s">
        <v>103</v>
      </c>
      <c r="N1005" s="11" t="s">
        <v>103</v>
      </c>
      <c r="O1005" s="11" t="s">
        <v>103</v>
      </c>
      <c r="P1005" s="4"/>
    </row>
    <row r="1006" customFormat="false" ht="15" hidden="false" customHeight="false" outlineLevel="0" collapsed="false">
      <c r="A1006" s="4" t="s">
        <v>1299</v>
      </c>
      <c r="B1006" s="4" t="n">
        <v>17</v>
      </c>
      <c r="C1006" s="4" t="s">
        <v>1295</v>
      </c>
      <c r="D1006" s="4" t="s">
        <v>38</v>
      </c>
      <c r="E1006" s="4" t="s">
        <v>101</v>
      </c>
      <c r="F1006" s="4" t="s">
        <v>1037</v>
      </c>
      <c r="G1006" s="4"/>
      <c r="H1006" s="4" t="s">
        <v>1296</v>
      </c>
      <c r="I1006" s="4" t="n">
        <v>60</v>
      </c>
      <c r="J1006" s="10" t="n">
        <v>0.348</v>
      </c>
      <c r="K1006" s="10" t="n">
        <v>0.17</v>
      </c>
      <c r="L1006" s="11" t="s">
        <v>103</v>
      </c>
      <c r="M1006" s="11" t="s">
        <v>103</v>
      </c>
      <c r="N1006" s="11" t="s">
        <v>103</v>
      </c>
      <c r="O1006" s="11" t="s">
        <v>103</v>
      </c>
      <c r="P1006" s="4"/>
    </row>
    <row r="1007" customFormat="false" ht="15" hidden="false" customHeight="false" outlineLevel="0" collapsed="false">
      <c r="A1007" s="4" t="s">
        <v>1300</v>
      </c>
      <c r="B1007" s="4" t="n">
        <v>17</v>
      </c>
      <c r="C1007" s="4" t="s">
        <v>1295</v>
      </c>
      <c r="D1007" s="4" t="s">
        <v>38</v>
      </c>
      <c r="E1007" s="4" t="s">
        <v>101</v>
      </c>
      <c r="F1007" s="4" t="s">
        <v>1037</v>
      </c>
      <c r="G1007" s="4"/>
      <c r="H1007" s="4" t="s">
        <v>1296</v>
      </c>
      <c r="I1007" s="4" t="n">
        <v>60</v>
      </c>
      <c r="J1007" s="10" t="n">
        <v>0.348</v>
      </c>
      <c r="K1007" s="10" t="n">
        <v>0.17</v>
      </c>
      <c r="L1007" s="11" t="s">
        <v>103</v>
      </c>
      <c r="M1007" s="11" t="s">
        <v>103</v>
      </c>
      <c r="N1007" s="11" t="s">
        <v>103</v>
      </c>
      <c r="O1007" s="11" t="s">
        <v>103</v>
      </c>
      <c r="P1007" s="4"/>
    </row>
    <row r="1008" customFormat="false" ht="15" hidden="false" customHeight="false" outlineLevel="0" collapsed="false">
      <c r="A1008" s="4" t="s">
        <v>1301</v>
      </c>
      <c r="B1008" s="4" t="n">
        <v>17</v>
      </c>
      <c r="C1008" s="4" t="s">
        <v>1295</v>
      </c>
      <c r="D1008" s="4" t="s">
        <v>38</v>
      </c>
      <c r="E1008" s="4" t="s">
        <v>101</v>
      </c>
      <c r="F1008" s="4" t="s">
        <v>1037</v>
      </c>
      <c r="G1008" s="4"/>
      <c r="H1008" s="4" t="s">
        <v>1296</v>
      </c>
      <c r="I1008" s="4" t="n">
        <v>60</v>
      </c>
      <c r="J1008" s="10" t="n">
        <v>0.348</v>
      </c>
      <c r="K1008" s="10" t="n">
        <v>0.17</v>
      </c>
      <c r="L1008" s="11" t="s">
        <v>103</v>
      </c>
      <c r="M1008" s="11" t="s">
        <v>103</v>
      </c>
      <c r="N1008" s="11" t="s">
        <v>103</v>
      </c>
      <c r="O1008" s="11" t="s">
        <v>103</v>
      </c>
      <c r="P1008" s="4"/>
    </row>
    <row r="1009" customFormat="false" ht="15" hidden="false" customHeight="false" outlineLevel="0" collapsed="false">
      <c r="A1009" s="4" t="s">
        <v>1302</v>
      </c>
      <c r="B1009" s="4" t="n">
        <v>17</v>
      </c>
      <c r="C1009" s="4" t="s">
        <v>1295</v>
      </c>
      <c r="D1009" s="4" t="s">
        <v>38</v>
      </c>
      <c r="E1009" s="4" t="s">
        <v>101</v>
      </c>
      <c r="F1009" s="4" t="s">
        <v>1037</v>
      </c>
      <c r="G1009" s="4"/>
      <c r="H1009" s="4" t="s">
        <v>1296</v>
      </c>
      <c r="I1009" s="4" t="n">
        <v>60</v>
      </c>
      <c r="J1009" s="10" t="n">
        <v>0.348</v>
      </c>
      <c r="K1009" s="10" t="n">
        <v>0.17</v>
      </c>
      <c r="L1009" s="11" t="s">
        <v>103</v>
      </c>
      <c r="M1009" s="11" t="s">
        <v>103</v>
      </c>
      <c r="N1009" s="11" t="s">
        <v>103</v>
      </c>
      <c r="O1009" s="11" t="s">
        <v>103</v>
      </c>
      <c r="P1009" s="4"/>
    </row>
    <row r="1010" customFormat="false" ht="15" hidden="false" customHeight="false" outlineLevel="0" collapsed="false">
      <c r="A1010" s="4" t="s">
        <v>1303</v>
      </c>
      <c r="B1010" s="4" t="n">
        <v>17</v>
      </c>
      <c r="C1010" s="4" t="s">
        <v>1295</v>
      </c>
      <c r="D1010" s="4" t="s">
        <v>38</v>
      </c>
      <c r="E1010" s="4" t="s">
        <v>101</v>
      </c>
      <c r="F1010" s="4" t="s">
        <v>1037</v>
      </c>
      <c r="G1010" s="4"/>
      <c r="H1010" s="4" t="s">
        <v>1296</v>
      </c>
      <c r="I1010" s="4" t="n">
        <v>60</v>
      </c>
      <c r="J1010" s="10" t="n">
        <v>0.348</v>
      </c>
      <c r="K1010" s="10" t="n">
        <v>0.17</v>
      </c>
      <c r="L1010" s="11" t="s">
        <v>103</v>
      </c>
      <c r="M1010" s="11" t="s">
        <v>103</v>
      </c>
      <c r="N1010" s="11" t="s">
        <v>103</v>
      </c>
      <c r="O1010" s="11" t="s">
        <v>103</v>
      </c>
      <c r="P1010" s="4"/>
    </row>
    <row r="1011" customFormat="false" ht="15" hidden="false" customHeight="false" outlineLevel="0" collapsed="false">
      <c r="A1011" s="4" t="s">
        <v>1304</v>
      </c>
      <c r="B1011" s="4" t="n">
        <v>17</v>
      </c>
      <c r="C1011" s="4" t="s">
        <v>1295</v>
      </c>
      <c r="D1011" s="4" t="s">
        <v>38</v>
      </c>
      <c r="E1011" s="4" t="s">
        <v>101</v>
      </c>
      <c r="F1011" s="4" t="s">
        <v>1037</v>
      </c>
      <c r="G1011" s="4"/>
      <c r="H1011" s="4" t="s">
        <v>1296</v>
      </c>
      <c r="I1011" s="4" t="n">
        <v>60</v>
      </c>
      <c r="J1011" s="10" t="n">
        <v>0.348</v>
      </c>
      <c r="K1011" s="10" t="n">
        <v>0.17</v>
      </c>
      <c r="L1011" s="11" t="s">
        <v>103</v>
      </c>
      <c r="M1011" s="11" t="s">
        <v>103</v>
      </c>
      <c r="N1011" s="11" t="s">
        <v>103</v>
      </c>
      <c r="O1011" s="11" t="s">
        <v>103</v>
      </c>
      <c r="P1011" s="4"/>
    </row>
    <row r="1012" customFormat="false" ht="15" hidden="false" customHeight="false" outlineLevel="0" collapsed="false">
      <c r="A1012" s="4" t="s">
        <v>1305</v>
      </c>
      <c r="B1012" s="4" t="n">
        <v>17</v>
      </c>
      <c r="C1012" s="4" t="s">
        <v>1295</v>
      </c>
      <c r="D1012" s="4" t="s">
        <v>38</v>
      </c>
      <c r="E1012" s="4" t="s">
        <v>101</v>
      </c>
      <c r="F1012" s="4" t="s">
        <v>1037</v>
      </c>
      <c r="G1012" s="4"/>
      <c r="H1012" s="4" t="s">
        <v>1296</v>
      </c>
      <c r="I1012" s="4" t="n">
        <v>60</v>
      </c>
      <c r="J1012" s="10" t="n">
        <v>0.348</v>
      </c>
      <c r="K1012" s="10" t="n">
        <v>0.17</v>
      </c>
      <c r="L1012" s="11" t="s">
        <v>103</v>
      </c>
      <c r="M1012" s="11" t="s">
        <v>103</v>
      </c>
      <c r="N1012" s="11" t="s">
        <v>103</v>
      </c>
      <c r="O1012" s="11" t="s">
        <v>103</v>
      </c>
      <c r="P1012" s="4"/>
    </row>
    <row r="1013" customFormat="false" ht="15" hidden="false" customHeight="false" outlineLevel="0" collapsed="false">
      <c r="A1013" s="4" t="s">
        <v>1306</v>
      </c>
      <c r="B1013" s="4" t="n">
        <v>17</v>
      </c>
      <c r="C1013" s="4" t="s">
        <v>1295</v>
      </c>
      <c r="D1013" s="4" t="s">
        <v>38</v>
      </c>
      <c r="E1013" s="4" t="s">
        <v>101</v>
      </c>
      <c r="F1013" s="4" t="s">
        <v>1037</v>
      </c>
      <c r="G1013" s="4"/>
      <c r="H1013" s="4" t="s">
        <v>1296</v>
      </c>
      <c r="I1013" s="4" t="n">
        <v>60</v>
      </c>
      <c r="J1013" s="10" t="n">
        <v>0.348</v>
      </c>
      <c r="K1013" s="10" t="n">
        <v>0.17</v>
      </c>
      <c r="L1013" s="11" t="s">
        <v>103</v>
      </c>
      <c r="M1013" s="11" t="s">
        <v>103</v>
      </c>
      <c r="N1013" s="11" t="s">
        <v>103</v>
      </c>
      <c r="O1013" s="11" t="s">
        <v>103</v>
      </c>
      <c r="P1013" s="4"/>
    </row>
    <row r="1014" customFormat="false" ht="15" hidden="false" customHeight="false" outlineLevel="0" collapsed="false">
      <c r="A1014" s="4" t="s">
        <v>1307</v>
      </c>
      <c r="B1014" s="4" t="n">
        <v>17</v>
      </c>
      <c r="C1014" s="4" t="s">
        <v>1295</v>
      </c>
      <c r="D1014" s="4" t="s">
        <v>38</v>
      </c>
      <c r="E1014" s="4" t="s">
        <v>101</v>
      </c>
      <c r="F1014" s="4" t="s">
        <v>1037</v>
      </c>
      <c r="G1014" s="4"/>
      <c r="H1014" s="4" t="s">
        <v>1296</v>
      </c>
      <c r="I1014" s="4" t="n">
        <v>60</v>
      </c>
      <c r="J1014" s="10" t="n">
        <v>0.348</v>
      </c>
      <c r="K1014" s="10" t="n">
        <v>0.17</v>
      </c>
      <c r="L1014" s="11" t="s">
        <v>103</v>
      </c>
      <c r="M1014" s="11" t="s">
        <v>103</v>
      </c>
      <c r="N1014" s="11" t="s">
        <v>103</v>
      </c>
      <c r="O1014" s="11" t="s">
        <v>103</v>
      </c>
      <c r="P1014" s="4"/>
    </row>
    <row r="1015" customFormat="false" ht="15" hidden="false" customHeight="false" outlineLevel="0" collapsed="false">
      <c r="A1015" s="4" t="s">
        <v>1308</v>
      </c>
      <c r="B1015" s="4" t="n">
        <v>17</v>
      </c>
      <c r="C1015" s="4" t="s">
        <v>1295</v>
      </c>
      <c r="D1015" s="4" t="s">
        <v>38</v>
      </c>
      <c r="E1015" s="4" t="s">
        <v>101</v>
      </c>
      <c r="F1015" s="4" t="s">
        <v>1037</v>
      </c>
      <c r="G1015" s="4"/>
      <c r="H1015" s="4" t="s">
        <v>1296</v>
      </c>
      <c r="I1015" s="4" t="n">
        <v>60</v>
      </c>
      <c r="J1015" s="10" t="n">
        <v>0.348</v>
      </c>
      <c r="K1015" s="10" t="n">
        <v>0.17</v>
      </c>
      <c r="L1015" s="11" t="s">
        <v>103</v>
      </c>
      <c r="M1015" s="11" t="s">
        <v>103</v>
      </c>
      <c r="N1015" s="11" t="s">
        <v>103</v>
      </c>
      <c r="O1015" s="11" t="s">
        <v>103</v>
      </c>
      <c r="P1015" s="4"/>
    </row>
    <row r="1016" customFormat="false" ht="15" hidden="false" customHeight="false" outlineLevel="0" collapsed="false">
      <c r="A1016" s="4" t="s">
        <v>1309</v>
      </c>
      <c r="B1016" s="4" t="n">
        <v>17</v>
      </c>
      <c r="C1016" s="4" t="s">
        <v>1295</v>
      </c>
      <c r="D1016" s="4" t="s">
        <v>38</v>
      </c>
      <c r="E1016" s="4" t="s">
        <v>101</v>
      </c>
      <c r="F1016" s="4" t="s">
        <v>1037</v>
      </c>
      <c r="G1016" s="4"/>
      <c r="H1016" s="4" t="s">
        <v>1296</v>
      </c>
      <c r="I1016" s="4" t="n">
        <v>60</v>
      </c>
      <c r="J1016" s="10" t="n">
        <v>0.348</v>
      </c>
      <c r="K1016" s="10" t="n">
        <v>0.17</v>
      </c>
      <c r="L1016" s="11" t="s">
        <v>103</v>
      </c>
      <c r="M1016" s="11" t="s">
        <v>103</v>
      </c>
      <c r="N1016" s="11" t="s">
        <v>103</v>
      </c>
      <c r="O1016" s="11" t="s">
        <v>103</v>
      </c>
      <c r="P1016" s="4"/>
    </row>
    <row r="1017" customFormat="false" ht="15" hidden="false" customHeight="false" outlineLevel="0" collapsed="false">
      <c r="A1017" s="4" t="s">
        <v>1310</v>
      </c>
      <c r="B1017" s="4" t="n">
        <v>17</v>
      </c>
      <c r="C1017" s="4" t="s">
        <v>1295</v>
      </c>
      <c r="D1017" s="4" t="s">
        <v>38</v>
      </c>
      <c r="E1017" s="4" t="s">
        <v>101</v>
      </c>
      <c r="F1017" s="4" t="s">
        <v>1037</v>
      </c>
      <c r="G1017" s="4"/>
      <c r="H1017" s="4" t="s">
        <v>1296</v>
      </c>
      <c r="I1017" s="4" t="n">
        <v>60</v>
      </c>
      <c r="J1017" s="10" t="n">
        <v>0.348</v>
      </c>
      <c r="K1017" s="10" t="n">
        <v>0.17</v>
      </c>
      <c r="L1017" s="11" t="s">
        <v>103</v>
      </c>
      <c r="M1017" s="11" t="s">
        <v>103</v>
      </c>
      <c r="N1017" s="11" t="s">
        <v>103</v>
      </c>
      <c r="O1017" s="11" t="s">
        <v>103</v>
      </c>
      <c r="P1017" s="4"/>
    </row>
    <row r="1018" customFormat="false" ht="15" hidden="false" customHeight="false" outlineLevel="0" collapsed="false">
      <c r="A1018" s="4" t="s">
        <v>1311</v>
      </c>
      <c r="B1018" s="4" t="n">
        <v>17</v>
      </c>
      <c r="C1018" s="4" t="s">
        <v>1295</v>
      </c>
      <c r="D1018" s="4" t="s">
        <v>38</v>
      </c>
      <c r="E1018" s="4" t="s">
        <v>101</v>
      </c>
      <c r="F1018" s="4" t="s">
        <v>1138</v>
      </c>
      <c r="G1018" s="4"/>
      <c r="H1018" s="4" t="s">
        <v>1296</v>
      </c>
      <c r="I1018" s="4" t="n">
        <v>60</v>
      </c>
      <c r="J1018" s="10" t="n">
        <v>0.348</v>
      </c>
      <c r="K1018" s="10" t="n">
        <v>0.17</v>
      </c>
      <c r="L1018" s="11" t="s">
        <v>103</v>
      </c>
      <c r="M1018" s="11" t="s">
        <v>103</v>
      </c>
      <c r="N1018" s="11" t="s">
        <v>103</v>
      </c>
      <c r="O1018" s="11" t="s">
        <v>103</v>
      </c>
      <c r="P1018" s="4"/>
    </row>
    <row r="1019" customFormat="false" ht="15" hidden="false" customHeight="false" outlineLevel="0" collapsed="false">
      <c r="A1019" s="4" t="s">
        <v>1312</v>
      </c>
      <c r="B1019" s="4" t="n">
        <v>17</v>
      </c>
      <c r="C1019" s="4" t="s">
        <v>1295</v>
      </c>
      <c r="D1019" s="4" t="s">
        <v>38</v>
      </c>
      <c r="E1019" s="4" t="s">
        <v>101</v>
      </c>
      <c r="F1019" s="4" t="s">
        <v>1138</v>
      </c>
      <c r="G1019" s="4"/>
      <c r="H1019" s="4" t="s">
        <v>1296</v>
      </c>
      <c r="I1019" s="4" t="n">
        <v>60</v>
      </c>
      <c r="J1019" s="10" t="n">
        <v>0.348</v>
      </c>
      <c r="K1019" s="10" t="n">
        <v>0.17</v>
      </c>
      <c r="L1019" s="11" t="s">
        <v>103</v>
      </c>
      <c r="M1019" s="11" t="s">
        <v>103</v>
      </c>
      <c r="N1019" s="11" t="s">
        <v>103</v>
      </c>
      <c r="O1019" s="11" t="s">
        <v>103</v>
      </c>
      <c r="P1019" s="4"/>
    </row>
    <row r="1020" customFormat="false" ht="15" hidden="false" customHeight="false" outlineLevel="0" collapsed="false">
      <c r="A1020" s="4" t="s">
        <v>1313</v>
      </c>
      <c r="B1020" s="4" t="n">
        <v>17</v>
      </c>
      <c r="C1020" s="4" t="s">
        <v>1295</v>
      </c>
      <c r="D1020" s="4" t="s">
        <v>38</v>
      </c>
      <c r="E1020" s="4" t="s">
        <v>101</v>
      </c>
      <c r="F1020" s="4" t="s">
        <v>1138</v>
      </c>
      <c r="G1020" s="4"/>
      <c r="H1020" s="4" t="s">
        <v>1296</v>
      </c>
      <c r="I1020" s="4" t="n">
        <v>60</v>
      </c>
      <c r="J1020" s="10" t="n">
        <v>0.348</v>
      </c>
      <c r="K1020" s="10" t="n">
        <v>0.17</v>
      </c>
      <c r="L1020" s="11" t="s">
        <v>103</v>
      </c>
      <c r="M1020" s="11" t="s">
        <v>103</v>
      </c>
      <c r="N1020" s="11" t="s">
        <v>103</v>
      </c>
      <c r="O1020" s="11" t="s">
        <v>103</v>
      </c>
      <c r="P1020" s="4"/>
    </row>
    <row r="1021" customFormat="false" ht="15" hidden="false" customHeight="false" outlineLevel="0" collapsed="false">
      <c r="A1021" s="4" t="s">
        <v>1314</v>
      </c>
      <c r="B1021" s="4" t="n">
        <v>17</v>
      </c>
      <c r="C1021" s="4" t="s">
        <v>1295</v>
      </c>
      <c r="D1021" s="4" t="s">
        <v>38</v>
      </c>
      <c r="E1021" s="4" t="s">
        <v>101</v>
      </c>
      <c r="F1021" s="4" t="s">
        <v>1138</v>
      </c>
      <c r="G1021" s="4"/>
      <c r="H1021" s="4" t="s">
        <v>1296</v>
      </c>
      <c r="I1021" s="4" t="n">
        <v>60</v>
      </c>
      <c r="J1021" s="10" t="n">
        <v>0.348</v>
      </c>
      <c r="K1021" s="10" t="n">
        <v>0.17</v>
      </c>
      <c r="L1021" s="11" t="s">
        <v>103</v>
      </c>
      <c r="M1021" s="11" t="s">
        <v>103</v>
      </c>
      <c r="N1021" s="11" t="s">
        <v>103</v>
      </c>
      <c r="O1021" s="11" t="s">
        <v>103</v>
      </c>
      <c r="P1021" s="4"/>
    </row>
    <row r="1022" customFormat="false" ht="15" hidden="false" customHeight="false" outlineLevel="0" collapsed="false">
      <c r="A1022" s="4" t="s">
        <v>1315</v>
      </c>
      <c r="B1022" s="4" t="n">
        <v>17</v>
      </c>
      <c r="C1022" s="4" t="s">
        <v>1295</v>
      </c>
      <c r="D1022" s="4" t="s">
        <v>38</v>
      </c>
      <c r="E1022" s="4" t="s">
        <v>101</v>
      </c>
      <c r="F1022" s="4" t="s">
        <v>1138</v>
      </c>
      <c r="G1022" s="4"/>
      <c r="H1022" s="4" t="s">
        <v>1296</v>
      </c>
      <c r="I1022" s="4" t="n">
        <v>60</v>
      </c>
      <c r="J1022" s="10" t="n">
        <v>0.348</v>
      </c>
      <c r="K1022" s="10" t="n">
        <v>0.17</v>
      </c>
      <c r="L1022" s="11" t="s">
        <v>103</v>
      </c>
      <c r="M1022" s="11" t="s">
        <v>103</v>
      </c>
      <c r="N1022" s="11" t="s">
        <v>103</v>
      </c>
      <c r="O1022" s="11" t="s">
        <v>103</v>
      </c>
      <c r="P1022" s="4"/>
    </row>
    <row r="1023" customFormat="false" ht="15" hidden="false" customHeight="false" outlineLevel="0" collapsed="false">
      <c r="A1023" s="4" t="s">
        <v>1316</v>
      </c>
      <c r="B1023" s="4" t="n">
        <v>17</v>
      </c>
      <c r="C1023" s="4" t="s">
        <v>1295</v>
      </c>
      <c r="D1023" s="4" t="s">
        <v>38</v>
      </c>
      <c r="E1023" s="4" t="s">
        <v>101</v>
      </c>
      <c r="F1023" s="4" t="s">
        <v>1138</v>
      </c>
      <c r="G1023" s="4"/>
      <c r="H1023" s="4" t="s">
        <v>1296</v>
      </c>
      <c r="I1023" s="4" t="n">
        <v>60</v>
      </c>
      <c r="J1023" s="10" t="n">
        <v>0.348</v>
      </c>
      <c r="K1023" s="10" t="n">
        <v>0.17</v>
      </c>
      <c r="L1023" s="11" t="s">
        <v>103</v>
      </c>
      <c r="M1023" s="11" t="s">
        <v>103</v>
      </c>
      <c r="N1023" s="11" t="s">
        <v>103</v>
      </c>
      <c r="O1023" s="11" t="s">
        <v>103</v>
      </c>
      <c r="P1023" s="4"/>
    </row>
    <row r="1024" customFormat="false" ht="15" hidden="false" customHeight="false" outlineLevel="0" collapsed="false">
      <c r="A1024" s="4" t="s">
        <v>1317</v>
      </c>
      <c r="B1024" s="4" t="n">
        <v>17</v>
      </c>
      <c r="C1024" s="4" t="s">
        <v>1295</v>
      </c>
      <c r="D1024" s="4" t="s">
        <v>38</v>
      </c>
      <c r="E1024" s="4" t="s">
        <v>101</v>
      </c>
      <c r="F1024" s="4" t="s">
        <v>1138</v>
      </c>
      <c r="G1024" s="4"/>
      <c r="H1024" s="4" t="s">
        <v>1296</v>
      </c>
      <c r="I1024" s="4" t="n">
        <v>60</v>
      </c>
      <c r="J1024" s="10" t="n">
        <v>0.348</v>
      </c>
      <c r="K1024" s="10" t="n">
        <v>0.17</v>
      </c>
      <c r="L1024" s="11" t="s">
        <v>103</v>
      </c>
      <c r="M1024" s="11" t="s">
        <v>103</v>
      </c>
      <c r="N1024" s="11" t="s">
        <v>103</v>
      </c>
      <c r="O1024" s="11" t="s">
        <v>103</v>
      </c>
      <c r="P1024" s="4"/>
    </row>
    <row r="1025" customFormat="false" ht="15" hidden="false" customHeight="false" outlineLevel="0" collapsed="false">
      <c r="A1025" s="4" t="s">
        <v>1318</v>
      </c>
      <c r="B1025" s="4" t="n">
        <v>17</v>
      </c>
      <c r="C1025" s="4" t="s">
        <v>1295</v>
      </c>
      <c r="D1025" s="4" t="s">
        <v>38</v>
      </c>
      <c r="E1025" s="4" t="s">
        <v>101</v>
      </c>
      <c r="F1025" s="4" t="s">
        <v>1138</v>
      </c>
      <c r="G1025" s="4"/>
      <c r="H1025" s="4" t="s">
        <v>1296</v>
      </c>
      <c r="I1025" s="4" t="n">
        <v>60</v>
      </c>
      <c r="J1025" s="10" t="n">
        <v>0.348</v>
      </c>
      <c r="K1025" s="10" t="n">
        <v>0.17</v>
      </c>
      <c r="L1025" s="11" t="s">
        <v>103</v>
      </c>
      <c r="M1025" s="11" t="s">
        <v>103</v>
      </c>
      <c r="N1025" s="11" t="s">
        <v>103</v>
      </c>
      <c r="O1025" s="11" t="s">
        <v>103</v>
      </c>
      <c r="P1025" s="4"/>
    </row>
    <row r="1026" customFormat="false" ht="15" hidden="false" customHeight="false" outlineLevel="0" collapsed="false">
      <c r="A1026" s="4" t="s">
        <v>1319</v>
      </c>
      <c r="B1026" s="4" t="n">
        <v>17</v>
      </c>
      <c r="C1026" s="4" t="s">
        <v>1295</v>
      </c>
      <c r="D1026" s="4" t="s">
        <v>38</v>
      </c>
      <c r="E1026" s="4" t="s">
        <v>101</v>
      </c>
      <c r="F1026" s="4" t="s">
        <v>1138</v>
      </c>
      <c r="G1026" s="4"/>
      <c r="H1026" s="4" t="s">
        <v>1296</v>
      </c>
      <c r="I1026" s="4" t="n">
        <v>60</v>
      </c>
      <c r="J1026" s="10" t="n">
        <v>0.348</v>
      </c>
      <c r="K1026" s="10" t="n">
        <v>0.17</v>
      </c>
      <c r="L1026" s="11" t="s">
        <v>103</v>
      </c>
      <c r="M1026" s="11" t="s">
        <v>103</v>
      </c>
      <c r="N1026" s="11" t="s">
        <v>103</v>
      </c>
      <c r="O1026" s="11" t="s">
        <v>103</v>
      </c>
      <c r="P1026" s="4"/>
    </row>
    <row r="1027" customFormat="false" ht="15" hidden="false" customHeight="false" outlineLevel="0" collapsed="false">
      <c r="A1027" s="4" t="s">
        <v>1320</v>
      </c>
      <c r="B1027" s="4" t="n">
        <v>17</v>
      </c>
      <c r="C1027" s="4" t="s">
        <v>1295</v>
      </c>
      <c r="D1027" s="4" t="s">
        <v>38</v>
      </c>
      <c r="E1027" s="4" t="s">
        <v>101</v>
      </c>
      <c r="F1027" s="4" t="s">
        <v>1138</v>
      </c>
      <c r="G1027" s="4"/>
      <c r="H1027" s="4" t="s">
        <v>1296</v>
      </c>
      <c r="I1027" s="4" t="n">
        <v>60</v>
      </c>
      <c r="J1027" s="10" t="n">
        <v>0.348</v>
      </c>
      <c r="K1027" s="10" t="n">
        <v>0.17</v>
      </c>
      <c r="L1027" s="11" t="s">
        <v>103</v>
      </c>
      <c r="M1027" s="11" t="s">
        <v>103</v>
      </c>
      <c r="N1027" s="11" t="s">
        <v>103</v>
      </c>
      <c r="O1027" s="11" t="s">
        <v>103</v>
      </c>
      <c r="P1027" s="4"/>
    </row>
    <row r="1028" customFormat="false" ht="15" hidden="false" customHeight="false" outlineLevel="0" collapsed="false">
      <c r="A1028" s="4" t="s">
        <v>1321</v>
      </c>
      <c r="B1028" s="4" t="n">
        <v>17</v>
      </c>
      <c r="C1028" s="4" t="s">
        <v>1295</v>
      </c>
      <c r="D1028" s="4" t="s">
        <v>38</v>
      </c>
      <c r="E1028" s="4" t="s">
        <v>101</v>
      </c>
      <c r="F1028" s="4" t="s">
        <v>1138</v>
      </c>
      <c r="G1028" s="4"/>
      <c r="H1028" s="4" t="s">
        <v>1296</v>
      </c>
      <c r="I1028" s="4" t="n">
        <v>60</v>
      </c>
      <c r="J1028" s="10" t="n">
        <v>0.348</v>
      </c>
      <c r="K1028" s="10" t="n">
        <v>0.17</v>
      </c>
      <c r="L1028" s="11" t="s">
        <v>103</v>
      </c>
      <c r="M1028" s="11" t="s">
        <v>103</v>
      </c>
      <c r="N1028" s="11" t="s">
        <v>103</v>
      </c>
      <c r="O1028" s="11" t="s">
        <v>103</v>
      </c>
      <c r="P1028" s="4"/>
    </row>
    <row r="1029" customFormat="false" ht="15" hidden="false" customHeight="false" outlineLevel="0" collapsed="false">
      <c r="A1029" s="4" t="s">
        <v>1322</v>
      </c>
      <c r="B1029" s="4" t="n">
        <v>17</v>
      </c>
      <c r="C1029" s="4" t="s">
        <v>1295</v>
      </c>
      <c r="D1029" s="4" t="s">
        <v>38</v>
      </c>
      <c r="E1029" s="4" t="s">
        <v>101</v>
      </c>
      <c r="F1029" s="4" t="s">
        <v>1138</v>
      </c>
      <c r="G1029" s="4"/>
      <c r="H1029" s="4" t="s">
        <v>1296</v>
      </c>
      <c r="I1029" s="4" t="n">
        <v>60</v>
      </c>
      <c r="J1029" s="10" t="n">
        <v>0.348</v>
      </c>
      <c r="K1029" s="10" t="n">
        <v>0.17</v>
      </c>
      <c r="L1029" s="11" t="s">
        <v>103</v>
      </c>
      <c r="M1029" s="11" t="s">
        <v>103</v>
      </c>
      <c r="N1029" s="11" t="s">
        <v>103</v>
      </c>
      <c r="O1029" s="11" t="s">
        <v>103</v>
      </c>
      <c r="P1029" s="4"/>
    </row>
    <row r="1030" customFormat="false" ht="15" hidden="false" customHeight="false" outlineLevel="0" collapsed="false">
      <c r="A1030" s="4" t="s">
        <v>1323</v>
      </c>
      <c r="B1030" s="4" t="n">
        <v>17</v>
      </c>
      <c r="C1030" s="4" t="s">
        <v>1295</v>
      </c>
      <c r="D1030" s="4" t="s">
        <v>38</v>
      </c>
      <c r="E1030" s="4" t="s">
        <v>101</v>
      </c>
      <c r="F1030" s="4" t="s">
        <v>1138</v>
      </c>
      <c r="G1030" s="4"/>
      <c r="H1030" s="4" t="s">
        <v>1296</v>
      </c>
      <c r="I1030" s="4" t="n">
        <v>60</v>
      </c>
      <c r="J1030" s="10" t="n">
        <v>0.348</v>
      </c>
      <c r="K1030" s="10" t="n">
        <v>0.17</v>
      </c>
      <c r="L1030" s="11" t="s">
        <v>103</v>
      </c>
      <c r="M1030" s="11" t="s">
        <v>103</v>
      </c>
      <c r="N1030" s="11" t="s">
        <v>103</v>
      </c>
      <c r="O1030" s="11" t="s">
        <v>103</v>
      </c>
      <c r="P1030" s="4"/>
    </row>
    <row r="1031" customFormat="false" ht="15" hidden="false" customHeight="false" outlineLevel="0" collapsed="false">
      <c r="A1031" s="4" t="s">
        <v>1324</v>
      </c>
      <c r="B1031" s="4" t="n">
        <v>17</v>
      </c>
      <c r="C1031" s="4" t="s">
        <v>1295</v>
      </c>
      <c r="D1031" s="4" t="s">
        <v>38</v>
      </c>
      <c r="E1031" s="4" t="s">
        <v>101</v>
      </c>
      <c r="F1031" s="4" t="s">
        <v>1138</v>
      </c>
      <c r="G1031" s="4"/>
      <c r="H1031" s="4" t="s">
        <v>1296</v>
      </c>
      <c r="I1031" s="4" t="n">
        <v>60</v>
      </c>
      <c r="J1031" s="10" t="n">
        <v>0.348</v>
      </c>
      <c r="K1031" s="10" t="n">
        <v>0.17</v>
      </c>
      <c r="L1031" s="11" t="s">
        <v>103</v>
      </c>
      <c r="M1031" s="11" t="s">
        <v>103</v>
      </c>
      <c r="N1031" s="11" t="s">
        <v>103</v>
      </c>
      <c r="O1031" s="11" t="s">
        <v>103</v>
      </c>
      <c r="P1031" s="4"/>
    </row>
    <row r="1032" customFormat="false" ht="15" hidden="false" customHeight="false" outlineLevel="0" collapsed="false">
      <c r="A1032" s="4" t="s">
        <v>1325</v>
      </c>
      <c r="B1032" s="4" t="n">
        <v>17</v>
      </c>
      <c r="C1032" s="4" t="s">
        <v>1295</v>
      </c>
      <c r="D1032" s="4" t="s">
        <v>38</v>
      </c>
      <c r="E1032" s="4" t="s">
        <v>101</v>
      </c>
      <c r="F1032" s="4" t="s">
        <v>1138</v>
      </c>
      <c r="G1032" s="4"/>
      <c r="H1032" s="4" t="s">
        <v>1296</v>
      </c>
      <c r="I1032" s="4" t="n">
        <v>60</v>
      </c>
      <c r="J1032" s="10" t="n">
        <v>0.348</v>
      </c>
      <c r="K1032" s="10" t="n">
        <v>0.17</v>
      </c>
      <c r="L1032" s="11" t="s">
        <v>103</v>
      </c>
      <c r="M1032" s="11" t="s">
        <v>103</v>
      </c>
      <c r="N1032" s="11" t="s">
        <v>103</v>
      </c>
      <c r="O1032" s="11" t="s">
        <v>103</v>
      </c>
      <c r="P1032" s="4"/>
    </row>
    <row r="1033" customFormat="false" ht="15" hidden="false" customHeight="false" outlineLevel="0" collapsed="false">
      <c r="A1033" s="4" t="s">
        <v>1326</v>
      </c>
      <c r="B1033" s="4" t="n">
        <v>17</v>
      </c>
      <c r="C1033" s="4" t="s">
        <v>1295</v>
      </c>
      <c r="D1033" s="4" t="s">
        <v>38</v>
      </c>
      <c r="E1033" s="4" t="s">
        <v>101</v>
      </c>
      <c r="F1033" s="4" t="s">
        <v>1138</v>
      </c>
      <c r="G1033" s="4"/>
      <c r="H1033" s="4" t="s">
        <v>1296</v>
      </c>
      <c r="I1033" s="4" t="n">
        <v>60</v>
      </c>
      <c r="J1033" s="10" t="n">
        <v>0.348</v>
      </c>
      <c r="K1033" s="10" t="n">
        <v>0.17</v>
      </c>
      <c r="L1033" s="11" t="s">
        <v>103</v>
      </c>
      <c r="M1033" s="11" t="s">
        <v>103</v>
      </c>
      <c r="N1033" s="11" t="s">
        <v>103</v>
      </c>
      <c r="O1033" s="11" t="s">
        <v>103</v>
      </c>
      <c r="P1033" s="4"/>
    </row>
    <row r="1034" customFormat="false" ht="15" hidden="false" customHeight="false" outlineLevel="0" collapsed="false">
      <c r="A1034" s="4" t="s">
        <v>1327</v>
      </c>
      <c r="B1034" s="4" t="n">
        <v>17</v>
      </c>
      <c r="C1034" s="4" t="s">
        <v>1328</v>
      </c>
      <c r="D1034" s="4" t="s">
        <v>36</v>
      </c>
      <c r="E1034" s="4" t="s">
        <v>101</v>
      </c>
      <c r="F1034" s="4" t="s">
        <v>537</v>
      </c>
      <c r="G1034" s="4"/>
      <c r="H1034" s="4" t="s">
        <v>1329</v>
      </c>
      <c r="I1034" s="4" t="n">
        <v>60</v>
      </c>
      <c r="J1034" s="10" t="n">
        <v>1.36</v>
      </c>
      <c r="K1034" s="10" t="n">
        <v>0.3</v>
      </c>
      <c r="L1034" s="11" t="s">
        <v>103</v>
      </c>
      <c r="M1034" s="11" t="s">
        <v>103</v>
      </c>
      <c r="N1034" s="11" t="s">
        <v>103</v>
      </c>
      <c r="O1034" s="11" t="s">
        <v>103</v>
      </c>
      <c r="P1034" s="4"/>
    </row>
    <row r="1035" customFormat="false" ht="15" hidden="false" customHeight="false" outlineLevel="0" collapsed="false">
      <c r="A1035" s="4" t="s">
        <v>1330</v>
      </c>
      <c r="B1035" s="4" t="n">
        <v>17</v>
      </c>
      <c r="C1035" s="4" t="s">
        <v>1328</v>
      </c>
      <c r="D1035" s="4" t="s">
        <v>36</v>
      </c>
      <c r="E1035" s="4" t="s">
        <v>101</v>
      </c>
      <c r="F1035" s="4" t="s">
        <v>537</v>
      </c>
      <c r="G1035" s="4"/>
      <c r="H1035" s="4" t="s">
        <v>1329</v>
      </c>
      <c r="I1035" s="4" t="n">
        <v>60</v>
      </c>
      <c r="J1035" s="10" t="n">
        <v>1.36</v>
      </c>
      <c r="K1035" s="10" t="n">
        <v>0.3</v>
      </c>
      <c r="L1035" s="11" t="s">
        <v>103</v>
      </c>
      <c r="M1035" s="11" t="s">
        <v>103</v>
      </c>
      <c r="N1035" s="11" t="s">
        <v>103</v>
      </c>
      <c r="O1035" s="11" t="s">
        <v>103</v>
      </c>
      <c r="P1035" s="4"/>
    </row>
    <row r="1036" customFormat="false" ht="15" hidden="false" customHeight="false" outlineLevel="0" collapsed="false">
      <c r="A1036" s="4" t="s">
        <v>1331</v>
      </c>
      <c r="B1036" s="4" t="n">
        <v>17</v>
      </c>
      <c r="C1036" s="4" t="s">
        <v>1328</v>
      </c>
      <c r="D1036" s="4" t="s">
        <v>36</v>
      </c>
      <c r="E1036" s="4" t="s">
        <v>101</v>
      </c>
      <c r="F1036" s="4" t="s">
        <v>537</v>
      </c>
      <c r="G1036" s="4"/>
      <c r="H1036" s="4" t="s">
        <v>1329</v>
      </c>
      <c r="I1036" s="4" t="n">
        <v>60</v>
      </c>
      <c r="J1036" s="10" t="n">
        <v>1.36</v>
      </c>
      <c r="K1036" s="10" t="n">
        <v>0.3</v>
      </c>
      <c r="L1036" s="11" t="s">
        <v>103</v>
      </c>
      <c r="M1036" s="11" t="s">
        <v>103</v>
      </c>
      <c r="N1036" s="11" t="s">
        <v>103</v>
      </c>
      <c r="O1036" s="11" t="s">
        <v>103</v>
      </c>
      <c r="P1036" s="4"/>
    </row>
    <row r="1037" customFormat="false" ht="15" hidden="false" customHeight="false" outlineLevel="0" collapsed="false">
      <c r="A1037" s="4" t="s">
        <v>1332</v>
      </c>
      <c r="B1037" s="4" t="n">
        <v>17</v>
      </c>
      <c r="C1037" s="4" t="s">
        <v>1333</v>
      </c>
      <c r="D1037" s="4" t="s">
        <v>38</v>
      </c>
      <c r="E1037" s="4" t="s">
        <v>101</v>
      </c>
      <c r="F1037" s="4" t="s">
        <v>537</v>
      </c>
      <c r="G1037" s="4"/>
      <c r="H1037" s="4" t="s">
        <v>1329</v>
      </c>
      <c r="I1037" s="4" t="n">
        <v>60</v>
      </c>
      <c r="J1037" s="10" t="n">
        <v>0.348</v>
      </c>
      <c r="K1037" s="10" t="n">
        <v>0.17</v>
      </c>
      <c r="L1037" s="11" t="s">
        <v>103</v>
      </c>
      <c r="M1037" s="11" t="s">
        <v>103</v>
      </c>
      <c r="N1037" s="11" t="s">
        <v>103</v>
      </c>
      <c r="O1037" s="11" t="s">
        <v>103</v>
      </c>
      <c r="P1037" s="4"/>
    </row>
    <row r="1038" customFormat="false" ht="15" hidden="false" customHeight="false" outlineLevel="0" collapsed="false">
      <c r="A1038" s="4" t="s">
        <v>1334</v>
      </c>
      <c r="B1038" s="4" t="n">
        <v>17</v>
      </c>
      <c r="C1038" s="4" t="s">
        <v>1333</v>
      </c>
      <c r="D1038" s="4" t="s">
        <v>38</v>
      </c>
      <c r="E1038" s="4" t="s">
        <v>101</v>
      </c>
      <c r="F1038" s="4" t="s">
        <v>537</v>
      </c>
      <c r="G1038" s="4"/>
      <c r="H1038" s="4" t="s">
        <v>1329</v>
      </c>
      <c r="I1038" s="4" t="n">
        <v>60</v>
      </c>
      <c r="J1038" s="10" t="n">
        <v>0.348</v>
      </c>
      <c r="K1038" s="10" t="n">
        <v>0.17</v>
      </c>
      <c r="L1038" s="11" t="s">
        <v>103</v>
      </c>
      <c r="M1038" s="11" t="s">
        <v>103</v>
      </c>
      <c r="N1038" s="11" t="s">
        <v>103</v>
      </c>
      <c r="O1038" s="11" t="s">
        <v>103</v>
      </c>
      <c r="P1038" s="4"/>
    </row>
    <row r="1039" customFormat="false" ht="15" hidden="false" customHeight="false" outlineLevel="0" collapsed="false">
      <c r="A1039" s="4" t="s">
        <v>1335</v>
      </c>
      <c r="B1039" s="4" t="n">
        <v>17</v>
      </c>
      <c r="C1039" s="4" t="s">
        <v>1333</v>
      </c>
      <c r="D1039" s="4" t="s">
        <v>38</v>
      </c>
      <c r="E1039" s="4" t="s">
        <v>101</v>
      </c>
      <c r="F1039" s="4" t="s">
        <v>537</v>
      </c>
      <c r="G1039" s="4"/>
      <c r="H1039" s="4" t="s">
        <v>1329</v>
      </c>
      <c r="I1039" s="4" t="n">
        <v>60</v>
      </c>
      <c r="J1039" s="10" t="n">
        <v>0.348</v>
      </c>
      <c r="K1039" s="10" t="n">
        <v>0.17</v>
      </c>
      <c r="L1039" s="11" t="s">
        <v>103</v>
      </c>
      <c r="M1039" s="11" t="s">
        <v>103</v>
      </c>
      <c r="N1039" s="11" t="s">
        <v>103</v>
      </c>
      <c r="O1039" s="11" t="s">
        <v>103</v>
      </c>
      <c r="P1039" s="4"/>
    </row>
    <row r="1040" customFormat="false" ht="15" hidden="false" customHeight="false" outlineLevel="0" collapsed="false">
      <c r="A1040" s="4" t="s">
        <v>1336</v>
      </c>
      <c r="B1040" s="4" t="n">
        <v>17</v>
      </c>
      <c r="C1040" s="4" t="s">
        <v>1333</v>
      </c>
      <c r="D1040" s="4" t="s">
        <v>38</v>
      </c>
      <c r="E1040" s="4" t="s">
        <v>101</v>
      </c>
      <c r="F1040" s="4" t="s">
        <v>537</v>
      </c>
      <c r="G1040" s="4"/>
      <c r="H1040" s="4" t="s">
        <v>1329</v>
      </c>
      <c r="I1040" s="4" t="n">
        <v>60</v>
      </c>
      <c r="J1040" s="10" t="n">
        <v>0.348</v>
      </c>
      <c r="K1040" s="10" t="n">
        <v>0.17</v>
      </c>
      <c r="L1040" s="11" t="s">
        <v>103</v>
      </c>
      <c r="M1040" s="11" t="s">
        <v>103</v>
      </c>
      <c r="N1040" s="11" t="s">
        <v>103</v>
      </c>
      <c r="O1040" s="11" t="s">
        <v>103</v>
      </c>
      <c r="P1040" s="4"/>
    </row>
    <row r="1041" customFormat="false" ht="15" hidden="false" customHeight="false" outlineLevel="0" collapsed="false">
      <c r="A1041" s="4" t="s">
        <v>1337</v>
      </c>
      <c r="B1041" s="4" t="n">
        <v>17</v>
      </c>
      <c r="C1041" s="4" t="s">
        <v>1333</v>
      </c>
      <c r="D1041" s="4" t="s">
        <v>38</v>
      </c>
      <c r="E1041" s="4" t="s">
        <v>101</v>
      </c>
      <c r="F1041" s="4" t="s">
        <v>537</v>
      </c>
      <c r="G1041" s="4"/>
      <c r="H1041" s="4" t="s">
        <v>1329</v>
      </c>
      <c r="I1041" s="4" t="n">
        <v>60</v>
      </c>
      <c r="J1041" s="10" t="n">
        <v>0.348</v>
      </c>
      <c r="K1041" s="10" t="n">
        <v>0.17</v>
      </c>
      <c r="L1041" s="11" t="s">
        <v>103</v>
      </c>
      <c r="M1041" s="11" t="s">
        <v>103</v>
      </c>
      <c r="N1041" s="11" t="s">
        <v>103</v>
      </c>
      <c r="O1041" s="11" t="s">
        <v>103</v>
      </c>
      <c r="P1041" s="4"/>
    </row>
    <row r="1042" customFormat="false" ht="15" hidden="false" customHeight="false" outlineLevel="0" collapsed="false">
      <c r="A1042" s="4" t="s">
        <v>1338</v>
      </c>
      <c r="B1042" s="4" t="n">
        <v>17</v>
      </c>
      <c r="C1042" s="4" t="s">
        <v>1333</v>
      </c>
      <c r="D1042" s="4" t="s">
        <v>38</v>
      </c>
      <c r="E1042" s="4" t="s">
        <v>101</v>
      </c>
      <c r="F1042" s="4" t="s">
        <v>537</v>
      </c>
      <c r="G1042" s="4"/>
      <c r="H1042" s="4" t="s">
        <v>1329</v>
      </c>
      <c r="I1042" s="4" t="n">
        <v>60</v>
      </c>
      <c r="J1042" s="10" t="n">
        <v>0.348</v>
      </c>
      <c r="K1042" s="10" t="n">
        <v>0.17</v>
      </c>
      <c r="L1042" s="11" t="s">
        <v>103</v>
      </c>
      <c r="M1042" s="11" t="s">
        <v>103</v>
      </c>
      <c r="N1042" s="11" t="s">
        <v>103</v>
      </c>
      <c r="O1042" s="11" t="s">
        <v>103</v>
      </c>
      <c r="P1042" s="4"/>
    </row>
    <row r="1043" customFormat="false" ht="15" hidden="false" customHeight="false" outlineLevel="0" collapsed="false">
      <c r="A1043" s="4" t="s">
        <v>1339</v>
      </c>
      <c r="B1043" s="4" t="n">
        <v>17</v>
      </c>
      <c r="C1043" s="4" t="s">
        <v>1333</v>
      </c>
      <c r="D1043" s="4" t="s">
        <v>38</v>
      </c>
      <c r="E1043" s="4" t="s">
        <v>101</v>
      </c>
      <c r="F1043" s="4" t="s">
        <v>537</v>
      </c>
      <c r="G1043" s="4"/>
      <c r="H1043" s="4" t="s">
        <v>1329</v>
      </c>
      <c r="I1043" s="4" t="n">
        <v>60</v>
      </c>
      <c r="J1043" s="10" t="n">
        <v>0.348</v>
      </c>
      <c r="K1043" s="10" t="n">
        <v>0.17</v>
      </c>
      <c r="L1043" s="11" t="s">
        <v>103</v>
      </c>
      <c r="M1043" s="11" t="s">
        <v>103</v>
      </c>
      <c r="N1043" s="11" t="s">
        <v>103</v>
      </c>
      <c r="O1043" s="11" t="s">
        <v>103</v>
      </c>
      <c r="P1043" s="4"/>
    </row>
    <row r="1044" customFormat="false" ht="15" hidden="false" customHeight="false" outlineLevel="0" collapsed="false">
      <c r="A1044" s="4" t="s">
        <v>1340</v>
      </c>
      <c r="B1044" s="4" t="n">
        <v>17</v>
      </c>
      <c r="C1044" s="4" t="s">
        <v>1333</v>
      </c>
      <c r="D1044" s="4" t="s">
        <v>38</v>
      </c>
      <c r="E1044" s="4" t="s">
        <v>101</v>
      </c>
      <c r="F1044" s="4" t="s">
        <v>537</v>
      </c>
      <c r="G1044" s="4"/>
      <c r="H1044" s="4" t="s">
        <v>1329</v>
      </c>
      <c r="I1044" s="4" t="n">
        <v>60</v>
      </c>
      <c r="J1044" s="10" t="n">
        <v>0.348</v>
      </c>
      <c r="K1044" s="10" t="n">
        <v>0.17</v>
      </c>
      <c r="L1044" s="11" t="s">
        <v>103</v>
      </c>
      <c r="M1044" s="11" t="s">
        <v>103</v>
      </c>
      <c r="N1044" s="11" t="s">
        <v>103</v>
      </c>
      <c r="O1044" s="11" t="s">
        <v>103</v>
      </c>
      <c r="P1044" s="4"/>
    </row>
    <row r="1045" customFormat="false" ht="15" hidden="false" customHeight="false" outlineLevel="0" collapsed="false">
      <c r="A1045" s="4" t="s">
        <v>1341</v>
      </c>
      <c r="B1045" s="4" t="n">
        <v>17</v>
      </c>
      <c r="C1045" s="4" t="s">
        <v>1333</v>
      </c>
      <c r="D1045" s="4" t="s">
        <v>38</v>
      </c>
      <c r="E1045" s="4" t="s">
        <v>101</v>
      </c>
      <c r="F1045" s="4" t="s">
        <v>537</v>
      </c>
      <c r="G1045" s="4"/>
      <c r="H1045" s="4" t="s">
        <v>1329</v>
      </c>
      <c r="I1045" s="4" t="n">
        <v>60</v>
      </c>
      <c r="J1045" s="10" t="n">
        <v>0.348</v>
      </c>
      <c r="K1045" s="10" t="n">
        <v>0.17</v>
      </c>
      <c r="L1045" s="11" t="s">
        <v>103</v>
      </c>
      <c r="M1045" s="11" t="s">
        <v>103</v>
      </c>
      <c r="N1045" s="11" t="s">
        <v>103</v>
      </c>
      <c r="O1045" s="11" t="s">
        <v>103</v>
      </c>
      <c r="P1045" s="4"/>
    </row>
    <row r="1046" customFormat="false" ht="15" hidden="false" customHeight="false" outlineLevel="0" collapsed="false">
      <c r="A1046" s="4" t="s">
        <v>1342</v>
      </c>
      <c r="B1046" s="4" t="n">
        <v>17</v>
      </c>
      <c r="C1046" s="4" t="s">
        <v>1333</v>
      </c>
      <c r="D1046" s="4" t="s">
        <v>38</v>
      </c>
      <c r="E1046" s="4" t="s">
        <v>101</v>
      </c>
      <c r="F1046" s="4" t="s">
        <v>537</v>
      </c>
      <c r="G1046" s="4"/>
      <c r="H1046" s="4" t="s">
        <v>1329</v>
      </c>
      <c r="I1046" s="4" t="n">
        <v>60</v>
      </c>
      <c r="J1046" s="10" t="n">
        <v>0.348</v>
      </c>
      <c r="K1046" s="10" t="n">
        <v>0.17</v>
      </c>
      <c r="L1046" s="11" t="s">
        <v>103</v>
      </c>
      <c r="M1046" s="11" t="s">
        <v>103</v>
      </c>
      <c r="N1046" s="11" t="s">
        <v>103</v>
      </c>
      <c r="O1046" s="11" t="s">
        <v>103</v>
      </c>
      <c r="P1046" s="4"/>
    </row>
    <row r="1047" customFormat="false" ht="15" hidden="false" customHeight="false" outlineLevel="0" collapsed="false">
      <c r="A1047" s="4" t="s">
        <v>1343</v>
      </c>
      <c r="B1047" s="4" t="n">
        <v>17</v>
      </c>
      <c r="C1047" s="4" t="s">
        <v>1333</v>
      </c>
      <c r="D1047" s="4" t="s">
        <v>38</v>
      </c>
      <c r="E1047" s="4" t="s">
        <v>101</v>
      </c>
      <c r="F1047" s="4" t="s">
        <v>537</v>
      </c>
      <c r="G1047" s="4"/>
      <c r="H1047" s="4" t="s">
        <v>1329</v>
      </c>
      <c r="I1047" s="4" t="n">
        <v>60</v>
      </c>
      <c r="J1047" s="10" t="n">
        <v>0.348</v>
      </c>
      <c r="K1047" s="10" t="n">
        <v>0.17</v>
      </c>
      <c r="L1047" s="11" t="s">
        <v>103</v>
      </c>
      <c r="M1047" s="11" t="s">
        <v>103</v>
      </c>
      <c r="N1047" s="11" t="s">
        <v>103</v>
      </c>
      <c r="O1047" s="11" t="s">
        <v>103</v>
      </c>
      <c r="P1047" s="4"/>
    </row>
    <row r="1048" customFormat="false" ht="15" hidden="false" customHeight="false" outlineLevel="0" collapsed="false">
      <c r="A1048" s="4" t="s">
        <v>1344</v>
      </c>
      <c r="B1048" s="4" t="n">
        <v>17</v>
      </c>
      <c r="C1048" s="4" t="s">
        <v>1333</v>
      </c>
      <c r="D1048" s="4" t="s">
        <v>38</v>
      </c>
      <c r="E1048" s="4" t="s">
        <v>101</v>
      </c>
      <c r="F1048" s="4" t="s">
        <v>537</v>
      </c>
      <c r="G1048" s="4"/>
      <c r="H1048" s="4" t="s">
        <v>1329</v>
      </c>
      <c r="I1048" s="4" t="n">
        <v>60</v>
      </c>
      <c r="J1048" s="10" t="n">
        <v>0.348</v>
      </c>
      <c r="K1048" s="10" t="n">
        <v>0.17</v>
      </c>
      <c r="L1048" s="11" t="s">
        <v>103</v>
      </c>
      <c r="M1048" s="11" t="s">
        <v>103</v>
      </c>
      <c r="N1048" s="11" t="s">
        <v>103</v>
      </c>
      <c r="O1048" s="11" t="s">
        <v>103</v>
      </c>
      <c r="P1048" s="4"/>
    </row>
    <row r="1049" customFormat="false" ht="15" hidden="false" customHeight="false" outlineLevel="0" collapsed="false">
      <c r="A1049" s="4" t="s">
        <v>1345</v>
      </c>
      <c r="B1049" s="4" t="n">
        <v>17</v>
      </c>
      <c r="C1049" s="4" t="s">
        <v>1333</v>
      </c>
      <c r="D1049" s="4" t="s">
        <v>38</v>
      </c>
      <c r="E1049" s="4" t="s">
        <v>101</v>
      </c>
      <c r="F1049" s="4" t="s">
        <v>537</v>
      </c>
      <c r="G1049" s="4"/>
      <c r="H1049" s="4" t="s">
        <v>1329</v>
      </c>
      <c r="I1049" s="4" t="n">
        <v>60</v>
      </c>
      <c r="J1049" s="10" t="n">
        <v>0.348</v>
      </c>
      <c r="K1049" s="10" t="n">
        <v>0.17</v>
      </c>
      <c r="L1049" s="11" t="s">
        <v>103</v>
      </c>
      <c r="M1049" s="11" t="s">
        <v>103</v>
      </c>
      <c r="N1049" s="11" t="s">
        <v>103</v>
      </c>
      <c r="O1049" s="11" t="s">
        <v>103</v>
      </c>
      <c r="P1049" s="4"/>
    </row>
    <row r="1050" customFormat="false" ht="15" hidden="false" customHeight="false" outlineLevel="0" collapsed="false">
      <c r="A1050" s="4" t="s">
        <v>1346</v>
      </c>
      <c r="B1050" s="4" t="n">
        <v>17</v>
      </c>
      <c r="C1050" s="4" t="s">
        <v>1333</v>
      </c>
      <c r="D1050" s="4" t="s">
        <v>38</v>
      </c>
      <c r="E1050" s="4" t="s">
        <v>101</v>
      </c>
      <c r="F1050" s="4" t="s">
        <v>537</v>
      </c>
      <c r="G1050" s="4"/>
      <c r="H1050" s="4" t="s">
        <v>1329</v>
      </c>
      <c r="I1050" s="4" t="n">
        <v>60</v>
      </c>
      <c r="J1050" s="10" t="n">
        <v>0.348</v>
      </c>
      <c r="K1050" s="10" t="n">
        <v>0.17</v>
      </c>
      <c r="L1050" s="11" t="s">
        <v>103</v>
      </c>
      <c r="M1050" s="11" t="s">
        <v>103</v>
      </c>
      <c r="N1050" s="11" t="s">
        <v>103</v>
      </c>
      <c r="O1050" s="11" t="s">
        <v>103</v>
      </c>
      <c r="P1050" s="4"/>
    </row>
    <row r="1051" customFormat="false" ht="15" hidden="false" customHeight="false" outlineLevel="0" collapsed="false">
      <c r="A1051" s="4" t="s">
        <v>1347</v>
      </c>
      <c r="B1051" s="4" t="n">
        <v>17</v>
      </c>
      <c r="C1051" s="4" t="s">
        <v>1333</v>
      </c>
      <c r="D1051" s="4" t="s">
        <v>38</v>
      </c>
      <c r="E1051" s="4" t="s">
        <v>101</v>
      </c>
      <c r="F1051" s="4" t="s">
        <v>537</v>
      </c>
      <c r="G1051" s="4"/>
      <c r="H1051" s="4" t="s">
        <v>1329</v>
      </c>
      <c r="I1051" s="4" t="n">
        <v>60</v>
      </c>
      <c r="J1051" s="10" t="n">
        <v>0.348</v>
      </c>
      <c r="K1051" s="10" t="n">
        <v>0.17</v>
      </c>
      <c r="L1051" s="11" t="s">
        <v>103</v>
      </c>
      <c r="M1051" s="11" t="s">
        <v>103</v>
      </c>
      <c r="N1051" s="11" t="s">
        <v>103</v>
      </c>
      <c r="O1051" s="11" t="s">
        <v>103</v>
      </c>
      <c r="P1051" s="4"/>
    </row>
    <row r="1052" customFormat="false" ht="15" hidden="false" customHeight="false" outlineLevel="0" collapsed="false">
      <c r="A1052" s="4" t="s">
        <v>1348</v>
      </c>
      <c r="B1052" s="4" t="n">
        <v>17</v>
      </c>
      <c r="C1052" s="4" t="s">
        <v>1333</v>
      </c>
      <c r="D1052" s="4" t="s">
        <v>38</v>
      </c>
      <c r="E1052" s="4" t="s">
        <v>101</v>
      </c>
      <c r="F1052" s="4" t="s">
        <v>537</v>
      </c>
      <c r="G1052" s="4"/>
      <c r="H1052" s="4" t="s">
        <v>1329</v>
      </c>
      <c r="I1052" s="4" t="n">
        <v>60</v>
      </c>
      <c r="J1052" s="10" t="n">
        <v>0.348</v>
      </c>
      <c r="K1052" s="10" t="n">
        <v>0.17</v>
      </c>
      <c r="L1052" s="11" t="s">
        <v>103</v>
      </c>
      <c r="M1052" s="11" t="s">
        <v>103</v>
      </c>
      <c r="N1052" s="11" t="s">
        <v>103</v>
      </c>
      <c r="O1052" s="11" t="s">
        <v>103</v>
      </c>
      <c r="P1052" s="4"/>
    </row>
    <row r="1053" customFormat="false" ht="15" hidden="false" customHeight="false" outlineLevel="0" collapsed="false">
      <c r="A1053" s="4" t="s">
        <v>1349</v>
      </c>
      <c r="B1053" s="4" t="n">
        <v>17</v>
      </c>
      <c r="C1053" s="4" t="s">
        <v>1333</v>
      </c>
      <c r="D1053" s="4" t="s">
        <v>38</v>
      </c>
      <c r="E1053" s="4" t="s">
        <v>101</v>
      </c>
      <c r="F1053" s="4" t="s">
        <v>537</v>
      </c>
      <c r="G1053" s="4"/>
      <c r="H1053" s="4" t="s">
        <v>1329</v>
      </c>
      <c r="I1053" s="4" t="n">
        <v>60</v>
      </c>
      <c r="J1053" s="10" t="n">
        <v>0.348</v>
      </c>
      <c r="K1053" s="10" t="n">
        <v>0.17</v>
      </c>
      <c r="L1053" s="11" t="s">
        <v>103</v>
      </c>
      <c r="M1053" s="11" t="s">
        <v>103</v>
      </c>
      <c r="N1053" s="11" t="s">
        <v>103</v>
      </c>
      <c r="O1053" s="11" t="s">
        <v>103</v>
      </c>
      <c r="P1053" s="4"/>
    </row>
    <row r="1054" customFormat="false" ht="15" hidden="false" customHeight="false" outlineLevel="0" collapsed="false">
      <c r="A1054" s="4" t="s">
        <v>1350</v>
      </c>
      <c r="B1054" s="4" t="n">
        <v>17</v>
      </c>
      <c r="C1054" s="4" t="s">
        <v>1333</v>
      </c>
      <c r="D1054" s="4" t="s">
        <v>38</v>
      </c>
      <c r="E1054" s="4" t="s">
        <v>101</v>
      </c>
      <c r="F1054" s="4" t="s">
        <v>537</v>
      </c>
      <c r="G1054" s="4"/>
      <c r="H1054" s="4" t="s">
        <v>1329</v>
      </c>
      <c r="I1054" s="4" t="n">
        <v>60</v>
      </c>
      <c r="J1054" s="10" t="n">
        <v>0.348</v>
      </c>
      <c r="K1054" s="10" t="n">
        <v>0.17</v>
      </c>
      <c r="L1054" s="11" t="s">
        <v>103</v>
      </c>
      <c r="M1054" s="11" t="s">
        <v>103</v>
      </c>
      <c r="N1054" s="11" t="s">
        <v>103</v>
      </c>
      <c r="O1054" s="11" t="s">
        <v>103</v>
      </c>
      <c r="P1054" s="4"/>
    </row>
    <row r="1055" customFormat="false" ht="15" hidden="false" customHeight="false" outlineLevel="0" collapsed="false">
      <c r="A1055" s="4" t="s">
        <v>1351</v>
      </c>
      <c r="B1055" s="4" t="n">
        <v>17</v>
      </c>
      <c r="C1055" s="4" t="s">
        <v>1333</v>
      </c>
      <c r="D1055" s="4" t="s">
        <v>38</v>
      </c>
      <c r="E1055" s="4" t="s">
        <v>101</v>
      </c>
      <c r="F1055" s="4" t="s">
        <v>537</v>
      </c>
      <c r="G1055" s="4"/>
      <c r="H1055" s="4" t="s">
        <v>1329</v>
      </c>
      <c r="I1055" s="4" t="n">
        <v>60</v>
      </c>
      <c r="J1055" s="10" t="n">
        <v>0.348</v>
      </c>
      <c r="K1055" s="10" t="n">
        <v>0.17</v>
      </c>
      <c r="L1055" s="11" t="s">
        <v>103</v>
      </c>
      <c r="M1055" s="11" t="s">
        <v>103</v>
      </c>
      <c r="N1055" s="11" t="s">
        <v>103</v>
      </c>
      <c r="O1055" s="11" t="s">
        <v>103</v>
      </c>
      <c r="P1055" s="4"/>
    </row>
    <row r="1056" customFormat="false" ht="15" hidden="false" customHeight="false" outlineLevel="0" collapsed="false">
      <c r="A1056" s="4" t="s">
        <v>1352</v>
      </c>
      <c r="B1056" s="4" t="n">
        <v>17</v>
      </c>
      <c r="C1056" s="4" t="s">
        <v>1333</v>
      </c>
      <c r="D1056" s="4" t="s">
        <v>38</v>
      </c>
      <c r="E1056" s="4" t="s">
        <v>101</v>
      </c>
      <c r="F1056" s="4" t="s">
        <v>537</v>
      </c>
      <c r="G1056" s="4"/>
      <c r="H1056" s="4" t="s">
        <v>1329</v>
      </c>
      <c r="I1056" s="4" t="n">
        <v>60</v>
      </c>
      <c r="J1056" s="10" t="n">
        <v>0.348</v>
      </c>
      <c r="K1056" s="10" t="n">
        <v>0.17</v>
      </c>
      <c r="L1056" s="11" t="s">
        <v>103</v>
      </c>
      <c r="M1056" s="11" t="s">
        <v>103</v>
      </c>
      <c r="N1056" s="11" t="s">
        <v>103</v>
      </c>
      <c r="O1056" s="11" t="s">
        <v>103</v>
      </c>
      <c r="P1056" s="4"/>
    </row>
    <row r="1057" customFormat="false" ht="15" hidden="false" customHeight="false" outlineLevel="0" collapsed="false">
      <c r="A1057" s="4" t="s">
        <v>1353</v>
      </c>
      <c r="B1057" s="4" t="n">
        <v>17</v>
      </c>
      <c r="C1057" s="4" t="s">
        <v>1333</v>
      </c>
      <c r="D1057" s="4" t="s">
        <v>38</v>
      </c>
      <c r="E1057" s="4" t="s">
        <v>101</v>
      </c>
      <c r="F1057" s="4" t="s">
        <v>537</v>
      </c>
      <c r="G1057" s="4"/>
      <c r="H1057" s="4" t="s">
        <v>1329</v>
      </c>
      <c r="I1057" s="4" t="n">
        <v>60</v>
      </c>
      <c r="J1057" s="10" t="n">
        <v>0.348</v>
      </c>
      <c r="K1057" s="10" t="n">
        <v>0.17</v>
      </c>
      <c r="L1057" s="11" t="s">
        <v>103</v>
      </c>
      <c r="M1057" s="11" t="s">
        <v>103</v>
      </c>
      <c r="N1057" s="11" t="s">
        <v>103</v>
      </c>
      <c r="O1057" s="11" t="s">
        <v>103</v>
      </c>
      <c r="P1057" s="4"/>
    </row>
    <row r="1058" customFormat="false" ht="15" hidden="false" customHeight="false" outlineLevel="0" collapsed="false">
      <c r="A1058" s="4" t="s">
        <v>1354</v>
      </c>
      <c r="B1058" s="4" t="n">
        <v>17</v>
      </c>
      <c r="C1058" s="4" t="s">
        <v>1355</v>
      </c>
      <c r="D1058" s="4" t="s">
        <v>36</v>
      </c>
      <c r="E1058" s="4" t="s">
        <v>101</v>
      </c>
      <c r="F1058" s="4" t="s">
        <v>543</v>
      </c>
      <c r="G1058" s="4"/>
      <c r="H1058" s="4" t="s">
        <v>1296</v>
      </c>
      <c r="I1058" s="4" t="n">
        <v>60</v>
      </c>
      <c r="J1058" s="10" t="n">
        <v>1.36</v>
      </c>
      <c r="K1058" s="10" t="n">
        <v>0.3</v>
      </c>
      <c r="L1058" s="11" t="s">
        <v>103</v>
      </c>
      <c r="M1058" s="11" t="s">
        <v>103</v>
      </c>
      <c r="N1058" s="11" t="s">
        <v>103</v>
      </c>
      <c r="O1058" s="11" t="s">
        <v>103</v>
      </c>
      <c r="P1058" s="4"/>
    </row>
    <row r="1059" customFormat="false" ht="15" hidden="false" customHeight="false" outlineLevel="0" collapsed="false">
      <c r="A1059" s="4" t="s">
        <v>1356</v>
      </c>
      <c r="B1059" s="4" t="n">
        <v>17</v>
      </c>
      <c r="C1059" s="4" t="s">
        <v>1355</v>
      </c>
      <c r="D1059" s="4" t="s">
        <v>36</v>
      </c>
      <c r="E1059" s="4" t="s">
        <v>101</v>
      </c>
      <c r="F1059" s="4" t="s">
        <v>543</v>
      </c>
      <c r="G1059" s="4"/>
      <c r="H1059" s="4" t="s">
        <v>1296</v>
      </c>
      <c r="I1059" s="4" t="n">
        <v>60</v>
      </c>
      <c r="J1059" s="10" t="n">
        <v>1.36</v>
      </c>
      <c r="K1059" s="10" t="n">
        <v>0.3</v>
      </c>
      <c r="L1059" s="11" t="s">
        <v>103</v>
      </c>
      <c r="M1059" s="11" t="s">
        <v>103</v>
      </c>
      <c r="N1059" s="11" t="s">
        <v>103</v>
      </c>
      <c r="O1059" s="11" t="s">
        <v>103</v>
      </c>
      <c r="P1059" s="4"/>
    </row>
    <row r="1060" customFormat="false" ht="15" hidden="false" customHeight="false" outlineLevel="0" collapsed="false">
      <c r="A1060" s="4" t="s">
        <v>1357</v>
      </c>
      <c r="B1060" s="4" t="n">
        <v>17</v>
      </c>
      <c r="C1060" s="4" t="s">
        <v>1355</v>
      </c>
      <c r="D1060" s="4" t="s">
        <v>36</v>
      </c>
      <c r="E1060" s="4" t="s">
        <v>101</v>
      </c>
      <c r="F1060" s="4" t="s">
        <v>543</v>
      </c>
      <c r="G1060" s="4"/>
      <c r="H1060" s="4" t="s">
        <v>1296</v>
      </c>
      <c r="I1060" s="4" t="n">
        <v>60</v>
      </c>
      <c r="J1060" s="10" t="n">
        <v>1.36</v>
      </c>
      <c r="K1060" s="10" t="n">
        <v>0.3</v>
      </c>
      <c r="L1060" s="11" t="s">
        <v>103</v>
      </c>
      <c r="M1060" s="11" t="s">
        <v>103</v>
      </c>
      <c r="N1060" s="11" t="s">
        <v>103</v>
      </c>
      <c r="O1060" s="11" t="s">
        <v>103</v>
      </c>
      <c r="P1060" s="4"/>
    </row>
    <row r="1061" customFormat="false" ht="15" hidden="false" customHeight="false" outlineLevel="0" collapsed="false">
      <c r="A1061" s="4" t="s">
        <v>1358</v>
      </c>
      <c r="B1061" s="4" t="n">
        <v>17</v>
      </c>
      <c r="C1061" s="4" t="s">
        <v>1355</v>
      </c>
      <c r="D1061" s="4" t="s">
        <v>36</v>
      </c>
      <c r="E1061" s="4" t="s">
        <v>101</v>
      </c>
      <c r="F1061" s="4" t="s">
        <v>543</v>
      </c>
      <c r="G1061" s="4"/>
      <c r="H1061" s="4" t="s">
        <v>1296</v>
      </c>
      <c r="I1061" s="4" t="n">
        <v>60</v>
      </c>
      <c r="J1061" s="10" t="n">
        <v>1.36</v>
      </c>
      <c r="K1061" s="10" t="n">
        <v>0.3</v>
      </c>
      <c r="L1061" s="11" t="s">
        <v>103</v>
      </c>
      <c r="M1061" s="11" t="s">
        <v>103</v>
      </c>
      <c r="N1061" s="11" t="s">
        <v>103</v>
      </c>
      <c r="O1061" s="11" t="s">
        <v>103</v>
      </c>
      <c r="P1061" s="4"/>
    </row>
    <row r="1062" customFormat="false" ht="15" hidden="false" customHeight="false" outlineLevel="0" collapsed="false">
      <c r="A1062" s="4" t="s">
        <v>1359</v>
      </c>
      <c r="B1062" s="4" t="n">
        <v>17</v>
      </c>
      <c r="C1062" s="4" t="s">
        <v>1355</v>
      </c>
      <c r="D1062" s="4" t="s">
        <v>36</v>
      </c>
      <c r="E1062" s="4" t="s">
        <v>101</v>
      </c>
      <c r="F1062" s="4" t="s">
        <v>543</v>
      </c>
      <c r="G1062" s="4"/>
      <c r="H1062" s="4" t="s">
        <v>1296</v>
      </c>
      <c r="I1062" s="4" t="n">
        <v>60</v>
      </c>
      <c r="J1062" s="10" t="n">
        <v>1.36</v>
      </c>
      <c r="K1062" s="10" t="n">
        <v>0.3</v>
      </c>
      <c r="L1062" s="11" t="s">
        <v>103</v>
      </c>
      <c r="M1062" s="11" t="s">
        <v>103</v>
      </c>
      <c r="N1062" s="11" t="s">
        <v>103</v>
      </c>
      <c r="O1062" s="11" t="s">
        <v>103</v>
      </c>
      <c r="P1062" s="4"/>
    </row>
    <row r="1063" customFormat="false" ht="15" hidden="false" customHeight="false" outlineLevel="0" collapsed="false">
      <c r="A1063" s="4" t="s">
        <v>1360</v>
      </c>
      <c r="B1063" s="4" t="n">
        <v>17</v>
      </c>
      <c r="C1063" s="4" t="s">
        <v>1355</v>
      </c>
      <c r="D1063" s="4" t="s">
        <v>36</v>
      </c>
      <c r="E1063" s="4" t="s">
        <v>101</v>
      </c>
      <c r="F1063" s="4" t="s">
        <v>543</v>
      </c>
      <c r="G1063" s="4"/>
      <c r="H1063" s="4" t="s">
        <v>1296</v>
      </c>
      <c r="I1063" s="4" t="n">
        <v>60</v>
      </c>
      <c r="J1063" s="10" t="n">
        <v>1.36</v>
      </c>
      <c r="K1063" s="10" t="n">
        <v>0.3</v>
      </c>
      <c r="L1063" s="11" t="s">
        <v>103</v>
      </c>
      <c r="M1063" s="11" t="s">
        <v>103</v>
      </c>
      <c r="N1063" s="11" t="s">
        <v>103</v>
      </c>
      <c r="O1063" s="11" t="s">
        <v>103</v>
      </c>
      <c r="P1063" s="4"/>
    </row>
    <row r="1064" customFormat="false" ht="15" hidden="false" customHeight="false" outlineLevel="0" collapsed="false">
      <c r="A1064" s="4" t="s">
        <v>1361</v>
      </c>
      <c r="B1064" s="4" t="n">
        <v>17</v>
      </c>
      <c r="C1064" s="4" t="s">
        <v>1355</v>
      </c>
      <c r="D1064" s="4" t="s">
        <v>36</v>
      </c>
      <c r="E1064" s="4" t="s">
        <v>101</v>
      </c>
      <c r="F1064" s="4" t="s">
        <v>543</v>
      </c>
      <c r="G1064" s="4"/>
      <c r="H1064" s="4" t="s">
        <v>1296</v>
      </c>
      <c r="I1064" s="4" t="n">
        <v>60</v>
      </c>
      <c r="J1064" s="10" t="n">
        <v>1.36</v>
      </c>
      <c r="K1064" s="10" t="n">
        <v>0.3</v>
      </c>
      <c r="L1064" s="11" t="s">
        <v>103</v>
      </c>
      <c r="M1064" s="11" t="s">
        <v>103</v>
      </c>
      <c r="N1064" s="11" t="s">
        <v>103</v>
      </c>
      <c r="O1064" s="11" t="s">
        <v>103</v>
      </c>
      <c r="P1064" s="4"/>
    </row>
    <row r="1065" customFormat="false" ht="15" hidden="false" customHeight="false" outlineLevel="0" collapsed="false">
      <c r="A1065" s="4" t="s">
        <v>1362</v>
      </c>
      <c r="B1065" s="4" t="n">
        <v>17</v>
      </c>
      <c r="C1065" s="4" t="s">
        <v>1355</v>
      </c>
      <c r="D1065" s="4" t="s">
        <v>36</v>
      </c>
      <c r="E1065" s="4" t="s">
        <v>101</v>
      </c>
      <c r="F1065" s="4" t="s">
        <v>543</v>
      </c>
      <c r="G1065" s="4"/>
      <c r="H1065" s="4" t="s">
        <v>1296</v>
      </c>
      <c r="I1065" s="4" t="n">
        <v>60</v>
      </c>
      <c r="J1065" s="10" t="n">
        <v>1.36</v>
      </c>
      <c r="K1065" s="10" t="n">
        <v>0.3</v>
      </c>
      <c r="L1065" s="11" t="s">
        <v>103</v>
      </c>
      <c r="M1065" s="11" t="s">
        <v>103</v>
      </c>
      <c r="N1065" s="11" t="s">
        <v>103</v>
      </c>
      <c r="O1065" s="11" t="s">
        <v>103</v>
      </c>
      <c r="P1065" s="4"/>
    </row>
    <row r="1066" customFormat="false" ht="15" hidden="false" customHeight="false" outlineLevel="0" collapsed="false">
      <c r="A1066" s="4" t="s">
        <v>1363</v>
      </c>
      <c r="B1066" s="4" t="n">
        <v>17</v>
      </c>
      <c r="C1066" s="4" t="s">
        <v>1355</v>
      </c>
      <c r="D1066" s="4" t="s">
        <v>36</v>
      </c>
      <c r="E1066" s="4" t="s">
        <v>101</v>
      </c>
      <c r="F1066" s="4" t="s">
        <v>543</v>
      </c>
      <c r="G1066" s="4"/>
      <c r="H1066" s="4" t="s">
        <v>1296</v>
      </c>
      <c r="I1066" s="4" t="n">
        <v>60</v>
      </c>
      <c r="J1066" s="10" t="n">
        <v>1.36</v>
      </c>
      <c r="K1066" s="10" t="n">
        <v>0.3</v>
      </c>
      <c r="L1066" s="11" t="s">
        <v>103</v>
      </c>
      <c r="M1066" s="11" t="s">
        <v>103</v>
      </c>
      <c r="N1066" s="11" t="s">
        <v>103</v>
      </c>
      <c r="O1066" s="11" t="s">
        <v>103</v>
      </c>
      <c r="P1066" s="4"/>
    </row>
    <row r="1067" customFormat="false" ht="15" hidden="false" customHeight="false" outlineLevel="0" collapsed="false">
      <c r="A1067" s="4" t="s">
        <v>1364</v>
      </c>
      <c r="B1067" s="4" t="n">
        <v>17</v>
      </c>
      <c r="C1067" s="4" t="s">
        <v>1355</v>
      </c>
      <c r="D1067" s="4" t="s">
        <v>36</v>
      </c>
      <c r="E1067" s="4" t="s">
        <v>101</v>
      </c>
      <c r="F1067" s="4" t="s">
        <v>543</v>
      </c>
      <c r="G1067" s="4"/>
      <c r="H1067" s="4" t="s">
        <v>1296</v>
      </c>
      <c r="I1067" s="4" t="n">
        <v>60</v>
      </c>
      <c r="J1067" s="10" t="n">
        <v>1.36</v>
      </c>
      <c r="K1067" s="10" t="n">
        <v>0.3</v>
      </c>
      <c r="L1067" s="11" t="s">
        <v>103</v>
      </c>
      <c r="M1067" s="11" t="s">
        <v>103</v>
      </c>
      <c r="N1067" s="11" t="s">
        <v>103</v>
      </c>
      <c r="O1067" s="11" t="s">
        <v>103</v>
      </c>
      <c r="P1067" s="4"/>
    </row>
    <row r="1068" customFormat="false" ht="15" hidden="false" customHeight="false" outlineLevel="0" collapsed="false">
      <c r="A1068" s="4" t="s">
        <v>1365</v>
      </c>
      <c r="B1068" s="4" t="n">
        <v>17</v>
      </c>
      <c r="C1068" s="4" t="s">
        <v>1355</v>
      </c>
      <c r="D1068" s="4" t="s">
        <v>36</v>
      </c>
      <c r="E1068" s="4" t="s">
        <v>101</v>
      </c>
      <c r="F1068" s="4" t="s">
        <v>543</v>
      </c>
      <c r="G1068" s="4"/>
      <c r="H1068" s="4" t="s">
        <v>1296</v>
      </c>
      <c r="I1068" s="4" t="n">
        <v>60</v>
      </c>
      <c r="J1068" s="10" t="n">
        <v>1.36</v>
      </c>
      <c r="K1068" s="10" t="n">
        <v>0.3</v>
      </c>
      <c r="L1068" s="11" t="s">
        <v>103</v>
      </c>
      <c r="M1068" s="11" t="s">
        <v>103</v>
      </c>
      <c r="N1068" s="11" t="s">
        <v>103</v>
      </c>
      <c r="O1068" s="11" t="s">
        <v>103</v>
      </c>
      <c r="P1068" s="4"/>
    </row>
    <row r="1069" customFormat="false" ht="15" hidden="false" customHeight="false" outlineLevel="0" collapsed="false">
      <c r="A1069" s="4" t="s">
        <v>1366</v>
      </c>
      <c r="B1069" s="4" t="n">
        <v>17</v>
      </c>
      <c r="C1069" s="4" t="s">
        <v>1355</v>
      </c>
      <c r="D1069" s="4" t="s">
        <v>36</v>
      </c>
      <c r="E1069" s="4" t="s">
        <v>101</v>
      </c>
      <c r="F1069" s="4" t="s">
        <v>543</v>
      </c>
      <c r="G1069" s="4"/>
      <c r="H1069" s="4" t="s">
        <v>1296</v>
      </c>
      <c r="I1069" s="4" t="n">
        <v>60</v>
      </c>
      <c r="J1069" s="10" t="n">
        <v>1.36</v>
      </c>
      <c r="K1069" s="10" t="n">
        <v>0.3</v>
      </c>
      <c r="L1069" s="11" t="s">
        <v>103</v>
      </c>
      <c r="M1069" s="11" t="s">
        <v>103</v>
      </c>
      <c r="N1069" s="11" t="s">
        <v>103</v>
      </c>
      <c r="O1069" s="11" t="s">
        <v>103</v>
      </c>
      <c r="P1069" s="4"/>
    </row>
    <row r="1070" customFormat="false" ht="15" hidden="false" customHeight="false" outlineLevel="0" collapsed="false">
      <c r="A1070" s="4" t="s">
        <v>1367</v>
      </c>
      <c r="B1070" s="4" t="n">
        <v>17</v>
      </c>
      <c r="C1070" s="4" t="s">
        <v>1355</v>
      </c>
      <c r="D1070" s="4" t="s">
        <v>36</v>
      </c>
      <c r="E1070" s="4" t="s">
        <v>101</v>
      </c>
      <c r="F1070" s="4" t="s">
        <v>543</v>
      </c>
      <c r="G1070" s="4"/>
      <c r="H1070" s="4" t="s">
        <v>1296</v>
      </c>
      <c r="I1070" s="4" t="n">
        <v>60</v>
      </c>
      <c r="J1070" s="10" t="n">
        <v>1.36</v>
      </c>
      <c r="K1070" s="10" t="n">
        <v>0.3</v>
      </c>
      <c r="L1070" s="11" t="s">
        <v>103</v>
      </c>
      <c r="M1070" s="11" t="s">
        <v>103</v>
      </c>
      <c r="N1070" s="11" t="s">
        <v>103</v>
      </c>
      <c r="O1070" s="11" t="s">
        <v>103</v>
      </c>
      <c r="P1070" s="4"/>
    </row>
    <row r="1071" customFormat="false" ht="15" hidden="false" customHeight="false" outlineLevel="0" collapsed="false">
      <c r="A1071" s="4" t="s">
        <v>1368</v>
      </c>
      <c r="B1071" s="4" t="n">
        <v>17</v>
      </c>
      <c r="C1071" s="4" t="s">
        <v>1355</v>
      </c>
      <c r="D1071" s="4" t="s">
        <v>36</v>
      </c>
      <c r="E1071" s="4" t="s">
        <v>101</v>
      </c>
      <c r="F1071" s="4" t="s">
        <v>543</v>
      </c>
      <c r="G1071" s="4"/>
      <c r="H1071" s="4" t="s">
        <v>1296</v>
      </c>
      <c r="I1071" s="4" t="n">
        <v>60</v>
      </c>
      <c r="J1071" s="10" t="n">
        <v>1.36</v>
      </c>
      <c r="K1071" s="10" t="n">
        <v>0.3</v>
      </c>
      <c r="L1071" s="11" t="s">
        <v>103</v>
      </c>
      <c r="M1071" s="11" t="s">
        <v>103</v>
      </c>
      <c r="N1071" s="11" t="s">
        <v>103</v>
      </c>
      <c r="O1071" s="11" t="s">
        <v>103</v>
      </c>
      <c r="P1071" s="4"/>
    </row>
    <row r="1072" customFormat="false" ht="15" hidden="false" customHeight="false" outlineLevel="0" collapsed="false">
      <c r="A1072" s="4" t="s">
        <v>1369</v>
      </c>
      <c r="B1072" s="4" t="n">
        <v>17</v>
      </c>
      <c r="C1072" s="4" t="s">
        <v>1355</v>
      </c>
      <c r="D1072" s="4" t="s">
        <v>36</v>
      </c>
      <c r="E1072" s="4" t="s">
        <v>101</v>
      </c>
      <c r="F1072" s="4" t="s">
        <v>543</v>
      </c>
      <c r="G1072" s="4"/>
      <c r="H1072" s="4" t="s">
        <v>1296</v>
      </c>
      <c r="I1072" s="4" t="n">
        <v>60</v>
      </c>
      <c r="J1072" s="10" t="n">
        <v>1.36</v>
      </c>
      <c r="K1072" s="10" t="n">
        <v>0.3</v>
      </c>
      <c r="L1072" s="11" t="s">
        <v>103</v>
      </c>
      <c r="M1072" s="11" t="s">
        <v>103</v>
      </c>
      <c r="N1072" s="11" t="s">
        <v>103</v>
      </c>
      <c r="O1072" s="11" t="s">
        <v>103</v>
      </c>
      <c r="P1072" s="4"/>
    </row>
    <row r="1073" customFormat="false" ht="15" hidden="false" customHeight="false" outlineLevel="0" collapsed="false">
      <c r="A1073" s="4" t="s">
        <v>1370</v>
      </c>
      <c r="B1073" s="4" t="n">
        <v>17</v>
      </c>
      <c r="C1073" s="4" t="s">
        <v>1355</v>
      </c>
      <c r="D1073" s="4" t="s">
        <v>36</v>
      </c>
      <c r="E1073" s="4" t="s">
        <v>101</v>
      </c>
      <c r="F1073" s="4" t="s">
        <v>543</v>
      </c>
      <c r="G1073" s="4"/>
      <c r="H1073" s="4" t="s">
        <v>1296</v>
      </c>
      <c r="I1073" s="4" t="n">
        <v>60</v>
      </c>
      <c r="J1073" s="10" t="n">
        <v>1.36</v>
      </c>
      <c r="K1073" s="10" t="n">
        <v>0.3</v>
      </c>
      <c r="L1073" s="11" t="s">
        <v>103</v>
      </c>
      <c r="M1073" s="11" t="s">
        <v>103</v>
      </c>
      <c r="N1073" s="11" t="s">
        <v>103</v>
      </c>
      <c r="O1073" s="11" t="s">
        <v>103</v>
      </c>
      <c r="P1073" s="4"/>
    </row>
    <row r="1074" customFormat="false" ht="15" hidden="false" customHeight="false" outlineLevel="0" collapsed="false">
      <c r="A1074" s="4" t="s">
        <v>1371</v>
      </c>
      <c r="B1074" s="4" t="n">
        <v>17</v>
      </c>
      <c r="C1074" s="4" t="s">
        <v>1355</v>
      </c>
      <c r="D1074" s="4" t="s">
        <v>36</v>
      </c>
      <c r="E1074" s="4" t="s">
        <v>101</v>
      </c>
      <c r="F1074" s="4" t="s">
        <v>543</v>
      </c>
      <c r="G1074" s="4"/>
      <c r="H1074" s="4" t="s">
        <v>1296</v>
      </c>
      <c r="I1074" s="4" t="n">
        <v>60</v>
      </c>
      <c r="J1074" s="10" t="n">
        <v>1.36</v>
      </c>
      <c r="K1074" s="10" t="n">
        <v>0.3</v>
      </c>
      <c r="L1074" s="11" t="s">
        <v>103</v>
      </c>
      <c r="M1074" s="11" t="s">
        <v>103</v>
      </c>
      <c r="N1074" s="11" t="s">
        <v>103</v>
      </c>
      <c r="O1074" s="11" t="s">
        <v>103</v>
      </c>
      <c r="P1074" s="4"/>
    </row>
    <row r="1075" customFormat="false" ht="15" hidden="false" customHeight="false" outlineLevel="0" collapsed="false">
      <c r="A1075" s="4" t="s">
        <v>1372</v>
      </c>
      <c r="B1075" s="4" t="n">
        <v>17</v>
      </c>
      <c r="C1075" s="4" t="s">
        <v>1355</v>
      </c>
      <c r="D1075" s="4" t="s">
        <v>36</v>
      </c>
      <c r="E1075" s="4" t="s">
        <v>101</v>
      </c>
      <c r="F1075" s="4" t="s">
        <v>543</v>
      </c>
      <c r="G1075" s="4"/>
      <c r="H1075" s="4" t="s">
        <v>1296</v>
      </c>
      <c r="I1075" s="4" t="n">
        <v>60</v>
      </c>
      <c r="J1075" s="10" t="n">
        <v>1.36</v>
      </c>
      <c r="K1075" s="10" t="n">
        <v>0.3</v>
      </c>
      <c r="L1075" s="11" t="s">
        <v>103</v>
      </c>
      <c r="M1075" s="11" t="s">
        <v>103</v>
      </c>
      <c r="N1075" s="11" t="s">
        <v>103</v>
      </c>
      <c r="O1075" s="11" t="s">
        <v>103</v>
      </c>
      <c r="P1075" s="4"/>
    </row>
    <row r="1076" customFormat="false" ht="15" hidden="false" customHeight="false" outlineLevel="0" collapsed="false">
      <c r="A1076" s="4" t="s">
        <v>1373</v>
      </c>
      <c r="B1076" s="4" t="n">
        <v>17</v>
      </c>
      <c r="C1076" s="4" t="s">
        <v>1355</v>
      </c>
      <c r="D1076" s="4" t="s">
        <v>36</v>
      </c>
      <c r="E1076" s="4" t="s">
        <v>101</v>
      </c>
      <c r="F1076" s="4" t="s">
        <v>543</v>
      </c>
      <c r="G1076" s="4"/>
      <c r="H1076" s="4" t="s">
        <v>1296</v>
      </c>
      <c r="I1076" s="4" t="n">
        <v>60</v>
      </c>
      <c r="J1076" s="10" t="n">
        <v>1.36</v>
      </c>
      <c r="K1076" s="10" t="n">
        <v>0.3</v>
      </c>
      <c r="L1076" s="11" t="s">
        <v>103</v>
      </c>
      <c r="M1076" s="11" t="s">
        <v>103</v>
      </c>
      <c r="N1076" s="11" t="s">
        <v>103</v>
      </c>
      <c r="O1076" s="11" t="s">
        <v>103</v>
      </c>
      <c r="P1076" s="4"/>
    </row>
    <row r="1077" customFormat="false" ht="15" hidden="false" customHeight="false" outlineLevel="0" collapsed="false">
      <c r="A1077" s="4" t="s">
        <v>1374</v>
      </c>
      <c r="B1077" s="4" t="n">
        <v>17</v>
      </c>
      <c r="C1077" s="4" t="s">
        <v>1355</v>
      </c>
      <c r="D1077" s="4" t="s">
        <v>36</v>
      </c>
      <c r="E1077" s="4" t="s">
        <v>101</v>
      </c>
      <c r="F1077" s="4" t="s">
        <v>543</v>
      </c>
      <c r="G1077" s="4"/>
      <c r="H1077" s="4" t="s">
        <v>1296</v>
      </c>
      <c r="I1077" s="4" t="n">
        <v>60</v>
      </c>
      <c r="J1077" s="10" t="n">
        <v>1.36</v>
      </c>
      <c r="K1077" s="10" t="n">
        <v>0.3</v>
      </c>
      <c r="L1077" s="11" t="s">
        <v>103</v>
      </c>
      <c r="M1077" s="11" t="s">
        <v>103</v>
      </c>
      <c r="N1077" s="11" t="s">
        <v>103</v>
      </c>
      <c r="O1077" s="11" t="s">
        <v>103</v>
      </c>
      <c r="P1077" s="4"/>
    </row>
    <row r="1078" customFormat="false" ht="15" hidden="false" customHeight="false" outlineLevel="0" collapsed="false">
      <c r="A1078" s="4" t="s">
        <v>1375</v>
      </c>
      <c r="B1078" s="4" t="n">
        <v>17</v>
      </c>
      <c r="C1078" s="4" t="s">
        <v>1355</v>
      </c>
      <c r="D1078" s="4" t="s">
        <v>36</v>
      </c>
      <c r="E1078" s="4" t="s">
        <v>101</v>
      </c>
      <c r="F1078" s="4" t="s">
        <v>543</v>
      </c>
      <c r="G1078" s="4"/>
      <c r="H1078" s="4" t="s">
        <v>1296</v>
      </c>
      <c r="I1078" s="4" t="n">
        <v>60</v>
      </c>
      <c r="J1078" s="10" t="n">
        <v>1.36</v>
      </c>
      <c r="K1078" s="10" t="n">
        <v>0.3</v>
      </c>
      <c r="L1078" s="11" t="s">
        <v>103</v>
      </c>
      <c r="M1078" s="11" t="s">
        <v>103</v>
      </c>
      <c r="N1078" s="11" t="s">
        <v>103</v>
      </c>
      <c r="O1078" s="11" t="s">
        <v>103</v>
      </c>
      <c r="P1078" s="4"/>
    </row>
    <row r="1079" customFormat="false" ht="15" hidden="false" customHeight="false" outlineLevel="0" collapsed="false">
      <c r="A1079" s="4" t="s">
        <v>1376</v>
      </c>
      <c r="B1079" s="4" t="n">
        <v>17</v>
      </c>
      <c r="C1079" s="4" t="s">
        <v>1355</v>
      </c>
      <c r="D1079" s="4" t="s">
        <v>36</v>
      </c>
      <c r="E1079" s="4" t="s">
        <v>101</v>
      </c>
      <c r="F1079" s="4" t="s">
        <v>543</v>
      </c>
      <c r="G1079" s="4"/>
      <c r="H1079" s="4" t="s">
        <v>1296</v>
      </c>
      <c r="I1079" s="4" t="n">
        <v>60</v>
      </c>
      <c r="J1079" s="10" t="n">
        <v>1.36</v>
      </c>
      <c r="K1079" s="10" t="n">
        <v>0.3</v>
      </c>
      <c r="L1079" s="11" t="s">
        <v>103</v>
      </c>
      <c r="M1079" s="11" t="s">
        <v>103</v>
      </c>
      <c r="N1079" s="11" t="s">
        <v>103</v>
      </c>
      <c r="O1079" s="11" t="s">
        <v>103</v>
      </c>
      <c r="P1079" s="4"/>
    </row>
    <row r="1080" customFormat="false" ht="15" hidden="false" customHeight="false" outlineLevel="0" collapsed="false">
      <c r="A1080" s="4" t="s">
        <v>1377</v>
      </c>
      <c r="B1080" s="4" t="n">
        <v>17</v>
      </c>
      <c r="C1080" s="4" t="s">
        <v>1355</v>
      </c>
      <c r="D1080" s="4" t="s">
        <v>36</v>
      </c>
      <c r="E1080" s="4" t="s">
        <v>101</v>
      </c>
      <c r="F1080" s="4" t="s">
        <v>543</v>
      </c>
      <c r="G1080" s="4"/>
      <c r="H1080" s="4" t="s">
        <v>1296</v>
      </c>
      <c r="I1080" s="4" t="n">
        <v>60</v>
      </c>
      <c r="J1080" s="10" t="n">
        <v>1.36</v>
      </c>
      <c r="K1080" s="10" t="n">
        <v>0.3</v>
      </c>
      <c r="L1080" s="11" t="s">
        <v>103</v>
      </c>
      <c r="M1080" s="11" t="s">
        <v>103</v>
      </c>
      <c r="N1080" s="11" t="s">
        <v>103</v>
      </c>
      <c r="O1080" s="11" t="s">
        <v>103</v>
      </c>
      <c r="P1080" s="4"/>
    </row>
    <row r="1081" customFormat="false" ht="15" hidden="false" customHeight="false" outlineLevel="0" collapsed="false">
      <c r="A1081" s="4" t="s">
        <v>1378</v>
      </c>
      <c r="B1081" s="4" t="n">
        <v>17</v>
      </c>
      <c r="C1081" s="4" t="s">
        <v>1355</v>
      </c>
      <c r="D1081" s="4" t="s">
        <v>36</v>
      </c>
      <c r="E1081" s="4" t="s">
        <v>101</v>
      </c>
      <c r="F1081" s="4" t="s">
        <v>543</v>
      </c>
      <c r="G1081" s="4"/>
      <c r="H1081" s="4" t="s">
        <v>1296</v>
      </c>
      <c r="I1081" s="4" t="n">
        <v>60</v>
      </c>
      <c r="J1081" s="10" t="n">
        <v>1.36</v>
      </c>
      <c r="K1081" s="10" t="n">
        <v>0.3</v>
      </c>
      <c r="L1081" s="11" t="s">
        <v>103</v>
      </c>
      <c r="M1081" s="11" t="s">
        <v>103</v>
      </c>
      <c r="N1081" s="11" t="s">
        <v>103</v>
      </c>
      <c r="O1081" s="11" t="s">
        <v>103</v>
      </c>
      <c r="P1081" s="4"/>
    </row>
    <row r="1082" customFormat="false" ht="15" hidden="false" customHeight="false" outlineLevel="0" collapsed="false">
      <c r="A1082" s="4" t="s">
        <v>1379</v>
      </c>
      <c r="B1082" s="4" t="n">
        <v>17</v>
      </c>
      <c r="C1082" s="4" t="s">
        <v>1355</v>
      </c>
      <c r="D1082" s="4" t="s">
        <v>36</v>
      </c>
      <c r="E1082" s="4" t="s">
        <v>101</v>
      </c>
      <c r="F1082" s="4" t="s">
        <v>1380</v>
      </c>
      <c r="G1082" s="4"/>
      <c r="H1082" s="4" t="s">
        <v>1296</v>
      </c>
      <c r="I1082" s="4" t="n">
        <v>60</v>
      </c>
      <c r="J1082" s="10" t="n">
        <v>1.36</v>
      </c>
      <c r="K1082" s="10" t="n">
        <v>0.3</v>
      </c>
      <c r="L1082" s="11" t="s">
        <v>103</v>
      </c>
      <c r="M1082" s="11" t="s">
        <v>103</v>
      </c>
      <c r="N1082" s="11" t="s">
        <v>103</v>
      </c>
      <c r="O1082" s="11" t="s">
        <v>103</v>
      </c>
      <c r="P1082" s="4"/>
    </row>
    <row r="1083" customFormat="false" ht="15" hidden="false" customHeight="false" outlineLevel="0" collapsed="false">
      <c r="A1083" s="4" t="s">
        <v>1381</v>
      </c>
      <c r="B1083" s="4" t="n">
        <v>17</v>
      </c>
      <c r="C1083" s="4" t="s">
        <v>1355</v>
      </c>
      <c r="D1083" s="4" t="s">
        <v>36</v>
      </c>
      <c r="E1083" s="4" t="s">
        <v>101</v>
      </c>
      <c r="F1083" s="4" t="s">
        <v>1380</v>
      </c>
      <c r="G1083" s="4"/>
      <c r="H1083" s="4" t="s">
        <v>1296</v>
      </c>
      <c r="I1083" s="4" t="n">
        <v>60</v>
      </c>
      <c r="J1083" s="10" t="n">
        <v>1.36</v>
      </c>
      <c r="K1083" s="10" t="n">
        <v>0.3</v>
      </c>
      <c r="L1083" s="11" t="s">
        <v>103</v>
      </c>
      <c r="M1083" s="11" t="s">
        <v>103</v>
      </c>
      <c r="N1083" s="11" t="s">
        <v>103</v>
      </c>
      <c r="O1083" s="11" t="s">
        <v>103</v>
      </c>
      <c r="P1083" s="4"/>
    </row>
    <row r="1084" customFormat="false" ht="15" hidden="false" customHeight="false" outlineLevel="0" collapsed="false">
      <c r="A1084" s="4" t="s">
        <v>1382</v>
      </c>
      <c r="B1084" s="4" t="n">
        <v>17</v>
      </c>
      <c r="C1084" s="4" t="s">
        <v>1355</v>
      </c>
      <c r="D1084" s="4" t="s">
        <v>36</v>
      </c>
      <c r="E1084" s="4" t="s">
        <v>101</v>
      </c>
      <c r="F1084" s="4" t="s">
        <v>1380</v>
      </c>
      <c r="G1084" s="4"/>
      <c r="H1084" s="4" t="s">
        <v>1296</v>
      </c>
      <c r="I1084" s="4" t="n">
        <v>60</v>
      </c>
      <c r="J1084" s="10" t="n">
        <v>1.36</v>
      </c>
      <c r="K1084" s="10" t="n">
        <v>0.3</v>
      </c>
      <c r="L1084" s="11" t="s">
        <v>103</v>
      </c>
      <c r="M1084" s="11" t="s">
        <v>103</v>
      </c>
      <c r="N1084" s="11" t="s">
        <v>103</v>
      </c>
      <c r="O1084" s="11" t="s">
        <v>103</v>
      </c>
      <c r="P1084" s="4"/>
    </row>
    <row r="1085" customFormat="false" ht="15" hidden="false" customHeight="false" outlineLevel="0" collapsed="false">
      <c r="A1085" s="4" t="s">
        <v>1383</v>
      </c>
      <c r="B1085" s="4" t="n">
        <v>17</v>
      </c>
      <c r="C1085" s="4" t="s">
        <v>1355</v>
      </c>
      <c r="D1085" s="4" t="s">
        <v>36</v>
      </c>
      <c r="E1085" s="4" t="s">
        <v>101</v>
      </c>
      <c r="F1085" s="4" t="s">
        <v>1037</v>
      </c>
      <c r="G1085" s="4"/>
      <c r="H1085" s="4" t="s">
        <v>1296</v>
      </c>
      <c r="I1085" s="4" t="n">
        <v>60</v>
      </c>
      <c r="J1085" s="10" t="n">
        <v>1.36</v>
      </c>
      <c r="K1085" s="10" t="n">
        <v>0.3</v>
      </c>
      <c r="L1085" s="11" t="s">
        <v>103</v>
      </c>
      <c r="M1085" s="11" t="s">
        <v>103</v>
      </c>
      <c r="N1085" s="11" t="s">
        <v>103</v>
      </c>
      <c r="O1085" s="11" t="s">
        <v>103</v>
      </c>
      <c r="P1085" s="4"/>
    </row>
    <row r="1086" customFormat="false" ht="15" hidden="false" customHeight="false" outlineLevel="0" collapsed="false">
      <c r="A1086" s="4" t="s">
        <v>1384</v>
      </c>
      <c r="B1086" s="4" t="n">
        <v>17</v>
      </c>
      <c r="C1086" s="4" t="s">
        <v>1355</v>
      </c>
      <c r="D1086" s="4" t="s">
        <v>36</v>
      </c>
      <c r="E1086" s="4" t="s">
        <v>101</v>
      </c>
      <c r="F1086" s="4" t="s">
        <v>1037</v>
      </c>
      <c r="G1086" s="4"/>
      <c r="H1086" s="4" t="s">
        <v>1296</v>
      </c>
      <c r="I1086" s="4" t="n">
        <v>60</v>
      </c>
      <c r="J1086" s="10" t="n">
        <v>1.36</v>
      </c>
      <c r="K1086" s="10" t="n">
        <v>0.3</v>
      </c>
      <c r="L1086" s="11" t="s">
        <v>103</v>
      </c>
      <c r="M1086" s="11" t="s">
        <v>103</v>
      </c>
      <c r="N1086" s="11" t="s">
        <v>103</v>
      </c>
      <c r="O1086" s="11" t="s">
        <v>103</v>
      </c>
      <c r="P1086" s="4"/>
    </row>
    <row r="1087" customFormat="false" ht="15" hidden="false" customHeight="false" outlineLevel="0" collapsed="false">
      <c r="A1087" s="4" t="s">
        <v>1385</v>
      </c>
      <c r="B1087" s="4" t="n">
        <v>17</v>
      </c>
      <c r="C1087" s="4" t="s">
        <v>1355</v>
      </c>
      <c r="D1087" s="4" t="s">
        <v>36</v>
      </c>
      <c r="E1087" s="4" t="s">
        <v>101</v>
      </c>
      <c r="F1087" s="4" t="s">
        <v>1037</v>
      </c>
      <c r="G1087" s="4"/>
      <c r="H1087" s="4" t="s">
        <v>1296</v>
      </c>
      <c r="I1087" s="4" t="n">
        <v>60</v>
      </c>
      <c r="J1087" s="10" t="n">
        <v>1.36</v>
      </c>
      <c r="K1087" s="10" t="n">
        <v>0.3</v>
      </c>
      <c r="L1087" s="11" t="s">
        <v>103</v>
      </c>
      <c r="M1087" s="11" t="s">
        <v>103</v>
      </c>
      <c r="N1087" s="11" t="s">
        <v>103</v>
      </c>
      <c r="O1087" s="11" t="s">
        <v>103</v>
      </c>
      <c r="P1087" s="4"/>
    </row>
    <row r="1088" customFormat="false" ht="15" hidden="false" customHeight="false" outlineLevel="0" collapsed="false">
      <c r="A1088" s="4" t="s">
        <v>1386</v>
      </c>
      <c r="B1088" s="4" t="n">
        <v>17</v>
      </c>
      <c r="C1088" s="4" t="s">
        <v>1355</v>
      </c>
      <c r="D1088" s="4" t="s">
        <v>36</v>
      </c>
      <c r="E1088" s="4" t="s">
        <v>101</v>
      </c>
      <c r="F1088" s="4" t="s">
        <v>1037</v>
      </c>
      <c r="G1088" s="4"/>
      <c r="H1088" s="4" t="s">
        <v>1296</v>
      </c>
      <c r="I1088" s="4" t="n">
        <v>60</v>
      </c>
      <c r="J1088" s="10" t="n">
        <v>1.36</v>
      </c>
      <c r="K1088" s="10" t="n">
        <v>0.3</v>
      </c>
      <c r="L1088" s="11" t="s">
        <v>103</v>
      </c>
      <c r="M1088" s="11" t="s">
        <v>103</v>
      </c>
      <c r="N1088" s="11" t="s">
        <v>103</v>
      </c>
      <c r="O1088" s="11" t="s">
        <v>103</v>
      </c>
      <c r="P1088" s="4"/>
    </row>
    <row r="1089" customFormat="false" ht="15" hidden="false" customHeight="false" outlineLevel="0" collapsed="false">
      <c r="A1089" s="4" t="s">
        <v>1387</v>
      </c>
      <c r="B1089" s="4" t="n">
        <v>17</v>
      </c>
      <c r="C1089" s="4" t="s">
        <v>1355</v>
      </c>
      <c r="D1089" s="4" t="s">
        <v>36</v>
      </c>
      <c r="E1089" s="4" t="s">
        <v>101</v>
      </c>
      <c r="F1089" s="4" t="s">
        <v>1037</v>
      </c>
      <c r="G1089" s="4"/>
      <c r="H1089" s="4" t="s">
        <v>1296</v>
      </c>
      <c r="I1089" s="4" t="n">
        <v>60</v>
      </c>
      <c r="J1089" s="10" t="n">
        <v>1.36</v>
      </c>
      <c r="K1089" s="10" t="n">
        <v>0.3</v>
      </c>
      <c r="L1089" s="11" t="s">
        <v>103</v>
      </c>
      <c r="M1089" s="11" t="s">
        <v>103</v>
      </c>
      <c r="N1089" s="11" t="s">
        <v>103</v>
      </c>
      <c r="O1089" s="11" t="s">
        <v>103</v>
      </c>
      <c r="P1089" s="4"/>
    </row>
    <row r="1090" customFormat="false" ht="15" hidden="false" customHeight="false" outlineLevel="0" collapsed="false">
      <c r="A1090" s="4" t="s">
        <v>1388</v>
      </c>
      <c r="B1090" s="4" t="n">
        <v>17</v>
      </c>
      <c r="C1090" s="4" t="s">
        <v>1355</v>
      </c>
      <c r="D1090" s="4" t="s">
        <v>36</v>
      </c>
      <c r="E1090" s="4" t="s">
        <v>101</v>
      </c>
      <c r="F1090" s="4" t="s">
        <v>1037</v>
      </c>
      <c r="G1090" s="4"/>
      <c r="H1090" s="4" t="s">
        <v>1296</v>
      </c>
      <c r="I1090" s="4" t="n">
        <v>60</v>
      </c>
      <c r="J1090" s="10" t="n">
        <v>1.36</v>
      </c>
      <c r="K1090" s="10" t="n">
        <v>0.3</v>
      </c>
      <c r="L1090" s="11" t="s">
        <v>103</v>
      </c>
      <c r="M1090" s="11" t="s">
        <v>103</v>
      </c>
      <c r="N1090" s="11" t="s">
        <v>103</v>
      </c>
      <c r="O1090" s="11" t="s">
        <v>103</v>
      </c>
      <c r="P1090" s="4"/>
    </row>
    <row r="1091" customFormat="false" ht="15" hidden="false" customHeight="false" outlineLevel="0" collapsed="false">
      <c r="A1091" s="4" t="s">
        <v>1389</v>
      </c>
      <c r="B1091" s="4" t="n">
        <v>17</v>
      </c>
      <c r="C1091" s="4" t="s">
        <v>1355</v>
      </c>
      <c r="D1091" s="4" t="s">
        <v>36</v>
      </c>
      <c r="E1091" s="4" t="s">
        <v>101</v>
      </c>
      <c r="F1091" s="4" t="s">
        <v>1037</v>
      </c>
      <c r="G1091" s="4"/>
      <c r="H1091" s="4" t="s">
        <v>1296</v>
      </c>
      <c r="I1091" s="4" t="n">
        <v>60</v>
      </c>
      <c r="J1091" s="10" t="n">
        <v>1.36</v>
      </c>
      <c r="K1091" s="10" t="n">
        <v>0.3</v>
      </c>
      <c r="L1091" s="11" t="s">
        <v>103</v>
      </c>
      <c r="M1091" s="11" t="s">
        <v>103</v>
      </c>
      <c r="N1091" s="11" t="s">
        <v>103</v>
      </c>
      <c r="O1091" s="11" t="s">
        <v>103</v>
      </c>
      <c r="P1091" s="4"/>
    </row>
    <row r="1092" customFormat="false" ht="15" hidden="false" customHeight="false" outlineLevel="0" collapsed="false">
      <c r="A1092" s="4" t="s">
        <v>1390</v>
      </c>
      <c r="B1092" s="4" t="n">
        <v>17</v>
      </c>
      <c r="C1092" s="4" t="s">
        <v>1355</v>
      </c>
      <c r="D1092" s="4" t="s">
        <v>36</v>
      </c>
      <c r="E1092" s="4" t="s">
        <v>101</v>
      </c>
      <c r="F1092" s="4" t="s">
        <v>1037</v>
      </c>
      <c r="G1092" s="4"/>
      <c r="H1092" s="4" t="s">
        <v>1296</v>
      </c>
      <c r="I1092" s="4" t="n">
        <v>60</v>
      </c>
      <c r="J1092" s="10" t="n">
        <v>1.36</v>
      </c>
      <c r="K1092" s="10" t="n">
        <v>0.3</v>
      </c>
      <c r="L1092" s="11" t="s">
        <v>103</v>
      </c>
      <c r="M1092" s="11" t="s">
        <v>103</v>
      </c>
      <c r="N1092" s="11" t="s">
        <v>103</v>
      </c>
      <c r="O1092" s="11" t="s">
        <v>103</v>
      </c>
      <c r="P1092" s="4"/>
    </row>
    <row r="1093" customFormat="false" ht="15" hidden="false" customHeight="false" outlineLevel="0" collapsed="false">
      <c r="A1093" s="4" t="s">
        <v>1391</v>
      </c>
      <c r="B1093" s="4" t="n">
        <v>17</v>
      </c>
      <c r="C1093" s="4" t="s">
        <v>1355</v>
      </c>
      <c r="D1093" s="4" t="s">
        <v>36</v>
      </c>
      <c r="E1093" s="4" t="s">
        <v>101</v>
      </c>
      <c r="F1093" s="4" t="s">
        <v>1037</v>
      </c>
      <c r="G1093" s="4"/>
      <c r="H1093" s="4" t="s">
        <v>1296</v>
      </c>
      <c r="I1093" s="4" t="n">
        <v>60</v>
      </c>
      <c r="J1093" s="10" t="n">
        <v>1.36</v>
      </c>
      <c r="K1093" s="10" t="n">
        <v>0.3</v>
      </c>
      <c r="L1093" s="11" t="s">
        <v>103</v>
      </c>
      <c r="M1093" s="11" t="s">
        <v>103</v>
      </c>
      <c r="N1093" s="11" t="s">
        <v>103</v>
      </c>
      <c r="O1093" s="11" t="s">
        <v>103</v>
      </c>
      <c r="P1093" s="4"/>
    </row>
    <row r="1094" customFormat="false" ht="15" hidden="false" customHeight="false" outlineLevel="0" collapsed="false">
      <c r="A1094" s="4" t="s">
        <v>1392</v>
      </c>
      <c r="B1094" s="4" t="n">
        <v>17</v>
      </c>
      <c r="C1094" s="4" t="s">
        <v>1355</v>
      </c>
      <c r="D1094" s="4" t="s">
        <v>36</v>
      </c>
      <c r="E1094" s="4" t="s">
        <v>101</v>
      </c>
      <c r="F1094" s="4" t="s">
        <v>1037</v>
      </c>
      <c r="G1094" s="4"/>
      <c r="H1094" s="4" t="s">
        <v>1296</v>
      </c>
      <c r="I1094" s="4" t="n">
        <v>60</v>
      </c>
      <c r="J1094" s="10" t="n">
        <v>1.36</v>
      </c>
      <c r="K1094" s="10" t="n">
        <v>0.3</v>
      </c>
      <c r="L1094" s="11" t="s">
        <v>103</v>
      </c>
      <c r="M1094" s="11" t="s">
        <v>103</v>
      </c>
      <c r="N1094" s="11" t="s">
        <v>103</v>
      </c>
      <c r="O1094" s="11" t="s">
        <v>103</v>
      </c>
      <c r="P1094" s="4"/>
    </row>
    <row r="1095" customFormat="false" ht="15" hidden="false" customHeight="false" outlineLevel="0" collapsed="false">
      <c r="A1095" s="4" t="s">
        <v>1393</v>
      </c>
      <c r="B1095" s="4" t="n">
        <v>17</v>
      </c>
      <c r="C1095" s="4" t="s">
        <v>1355</v>
      </c>
      <c r="D1095" s="4" t="s">
        <v>36</v>
      </c>
      <c r="E1095" s="4" t="s">
        <v>101</v>
      </c>
      <c r="F1095" s="4" t="s">
        <v>1037</v>
      </c>
      <c r="G1095" s="4"/>
      <c r="H1095" s="4" t="s">
        <v>1296</v>
      </c>
      <c r="I1095" s="4" t="n">
        <v>60</v>
      </c>
      <c r="J1095" s="10" t="n">
        <v>1.36</v>
      </c>
      <c r="K1095" s="10" t="n">
        <v>0.3</v>
      </c>
      <c r="L1095" s="11" t="s">
        <v>103</v>
      </c>
      <c r="M1095" s="11" t="s">
        <v>103</v>
      </c>
      <c r="N1095" s="11" t="s">
        <v>103</v>
      </c>
      <c r="O1095" s="11" t="s">
        <v>103</v>
      </c>
      <c r="P1095" s="4"/>
    </row>
    <row r="1096" customFormat="false" ht="15" hidden="false" customHeight="false" outlineLevel="0" collapsed="false">
      <c r="A1096" s="4" t="s">
        <v>1394</v>
      </c>
      <c r="B1096" s="4" t="n">
        <v>17</v>
      </c>
      <c r="C1096" s="4" t="s">
        <v>1355</v>
      </c>
      <c r="D1096" s="4" t="s">
        <v>36</v>
      </c>
      <c r="E1096" s="4" t="s">
        <v>101</v>
      </c>
      <c r="F1096" s="4" t="s">
        <v>1037</v>
      </c>
      <c r="G1096" s="4"/>
      <c r="H1096" s="4" t="s">
        <v>1296</v>
      </c>
      <c r="I1096" s="4" t="n">
        <v>60</v>
      </c>
      <c r="J1096" s="10" t="n">
        <v>1.36</v>
      </c>
      <c r="K1096" s="10" t="n">
        <v>0.3</v>
      </c>
      <c r="L1096" s="11" t="s">
        <v>103</v>
      </c>
      <c r="M1096" s="11" t="s">
        <v>103</v>
      </c>
      <c r="N1096" s="11" t="s">
        <v>103</v>
      </c>
      <c r="O1096" s="11" t="s">
        <v>103</v>
      </c>
      <c r="P1096" s="4"/>
    </row>
    <row r="1097" customFormat="false" ht="15" hidden="false" customHeight="false" outlineLevel="0" collapsed="false">
      <c r="A1097" s="4" t="s">
        <v>1395</v>
      </c>
      <c r="B1097" s="4" t="n">
        <v>17</v>
      </c>
      <c r="C1097" s="4" t="s">
        <v>1355</v>
      </c>
      <c r="D1097" s="4" t="s">
        <v>36</v>
      </c>
      <c r="E1097" s="4" t="s">
        <v>101</v>
      </c>
      <c r="F1097" s="4" t="s">
        <v>1037</v>
      </c>
      <c r="G1097" s="4"/>
      <c r="H1097" s="4" t="s">
        <v>1296</v>
      </c>
      <c r="I1097" s="4" t="n">
        <v>60</v>
      </c>
      <c r="J1097" s="10" t="n">
        <v>1.36</v>
      </c>
      <c r="K1097" s="10" t="n">
        <v>0.3</v>
      </c>
      <c r="L1097" s="11" t="s">
        <v>103</v>
      </c>
      <c r="M1097" s="11" t="s">
        <v>103</v>
      </c>
      <c r="N1097" s="11" t="s">
        <v>103</v>
      </c>
      <c r="O1097" s="11" t="s">
        <v>103</v>
      </c>
      <c r="P1097" s="4"/>
    </row>
    <row r="1098" customFormat="false" ht="15" hidden="false" customHeight="false" outlineLevel="0" collapsed="false">
      <c r="A1098" s="4" t="s">
        <v>1396</v>
      </c>
      <c r="B1098" s="4" t="n">
        <v>17</v>
      </c>
      <c r="C1098" s="4" t="s">
        <v>1355</v>
      </c>
      <c r="D1098" s="4" t="s">
        <v>36</v>
      </c>
      <c r="E1098" s="4" t="s">
        <v>101</v>
      </c>
      <c r="F1098" s="4" t="s">
        <v>1037</v>
      </c>
      <c r="G1098" s="4"/>
      <c r="H1098" s="4" t="s">
        <v>1296</v>
      </c>
      <c r="I1098" s="4" t="n">
        <v>60</v>
      </c>
      <c r="J1098" s="10" t="n">
        <v>1.36</v>
      </c>
      <c r="K1098" s="10" t="n">
        <v>0.3</v>
      </c>
      <c r="L1098" s="11" t="s">
        <v>103</v>
      </c>
      <c r="M1098" s="11" t="s">
        <v>103</v>
      </c>
      <c r="N1098" s="11" t="s">
        <v>103</v>
      </c>
      <c r="O1098" s="11" t="s">
        <v>103</v>
      </c>
      <c r="P1098" s="4"/>
    </row>
    <row r="1099" customFormat="false" ht="15" hidden="false" customHeight="false" outlineLevel="0" collapsed="false">
      <c r="A1099" s="4" t="s">
        <v>1397</v>
      </c>
      <c r="B1099" s="4" t="n">
        <v>17</v>
      </c>
      <c r="C1099" s="4" t="s">
        <v>1355</v>
      </c>
      <c r="D1099" s="4" t="s">
        <v>36</v>
      </c>
      <c r="E1099" s="4" t="s">
        <v>101</v>
      </c>
      <c r="F1099" s="4" t="s">
        <v>1037</v>
      </c>
      <c r="G1099" s="4"/>
      <c r="H1099" s="4" t="s">
        <v>1296</v>
      </c>
      <c r="I1099" s="4" t="n">
        <v>60</v>
      </c>
      <c r="J1099" s="10" t="n">
        <v>1.36</v>
      </c>
      <c r="K1099" s="10" t="n">
        <v>0.3</v>
      </c>
      <c r="L1099" s="11" t="s">
        <v>103</v>
      </c>
      <c r="M1099" s="11" t="s">
        <v>103</v>
      </c>
      <c r="N1099" s="11" t="s">
        <v>103</v>
      </c>
      <c r="O1099" s="11" t="s">
        <v>103</v>
      </c>
      <c r="P1099" s="4"/>
    </row>
    <row r="1100" customFormat="false" ht="15" hidden="false" customHeight="false" outlineLevel="0" collapsed="false">
      <c r="A1100" s="4" t="s">
        <v>1398</v>
      </c>
      <c r="B1100" s="4" t="n">
        <v>17</v>
      </c>
      <c r="C1100" s="4" t="s">
        <v>1355</v>
      </c>
      <c r="D1100" s="4" t="s">
        <v>36</v>
      </c>
      <c r="E1100" s="4" t="s">
        <v>101</v>
      </c>
      <c r="F1100" s="4" t="s">
        <v>1037</v>
      </c>
      <c r="G1100" s="4"/>
      <c r="H1100" s="4" t="s">
        <v>1296</v>
      </c>
      <c r="I1100" s="4" t="n">
        <v>60</v>
      </c>
      <c r="J1100" s="10" t="n">
        <v>1.36</v>
      </c>
      <c r="K1100" s="10" t="n">
        <v>0.3</v>
      </c>
      <c r="L1100" s="11" t="s">
        <v>103</v>
      </c>
      <c r="M1100" s="11" t="s">
        <v>103</v>
      </c>
      <c r="N1100" s="11" t="s">
        <v>103</v>
      </c>
      <c r="O1100" s="11" t="s">
        <v>103</v>
      </c>
      <c r="P1100" s="4"/>
    </row>
    <row r="1101" customFormat="false" ht="15" hidden="false" customHeight="false" outlineLevel="0" collapsed="false">
      <c r="A1101" s="4" t="s">
        <v>1399</v>
      </c>
      <c r="B1101" s="4" t="n">
        <v>17</v>
      </c>
      <c r="C1101" s="4" t="s">
        <v>1355</v>
      </c>
      <c r="D1101" s="4" t="s">
        <v>36</v>
      </c>
      <c r="E1101" s="4" t="s">
        <v>101</v>
      </c>
      <c r="F1101" s="4" t="s">
        <v>1037</v>
      </c>
      <c r="G1101" s="4"/>
      <c r="H1101" s="4" t="s">
        <v>1296</v>
      </c>
      <c r="I1101" s="4" t="n">
        <v>60</v>
      </c>
      <c r="J1101" s="10" t="n">
        <v>1.36</v>
      </c>
      <c r="K1101" s="10" t="n">
        <v>0.3</v>
      </c>
      <c r="L1101" s="11" t="s">
        <v>103</v>
      </c>
      <c r="M1101" s="11" t="s">
        <v>103</v>
      </c>
      <c r="N1101" s="11" t="s">
        <v>103</v>
      </c>
      <c r="O1101" s="11" t="s">
        <v>103</v>
      </c>
      <c r="P1101" s="4"/>
    </row>
    <row r="1102" customFormat="false" ht="15" hidden="false" customHeight="false" outlineLevel="0" collapsed="false">
      <c r="A1102" s="4" t="s">
        <v>1400</v>
      </c>
      <c r="B1102" s="4" t="n">
        <v>17</v>
      </c>
      <c r="C1102" s="4" t="s">
        <v>1355</v>
      </c>
      <c r="D1102" s="4" t="s">
        <v>36</v>
      </c>
      <c r="E1102" s="4" t="s">
        <v>101</v>
      </c>
      <c r="F1102" s="4" t="s">
        <v>1037</v>
      </c>
      <c r="G1102" s="4"/>
      <c r="H1102" s="4" t="s">
        <v>1296</v>
      </c>
      <c r="I1102" s="4" t="n">
        <v>60</v>
      </c>
      <c r="J1102" s="10" t="n">
        <v>1.36</v>
      </c>
      <c r="K1102" s="10" t="n">
        <v>0.3</v>
      </c>
      <c r="L1102" s="11" t="s">
        <v>103</v>
      </c>
      <c r="M1102" s="11" t="s">
        <v>103</v>
      </c>
      <c r="N1102" s="11" t="s">
        <v>103</v>
      </c>
      <c r="O1102" s="11" t="s">
        <v>103</v>
      </c>
      <c r="P1102" s="4"/>
    </row>
    <row r="1103" customFormat="false" ht="15" hidden="false" customHeight="false" outlineLevel="0" collapsed="false">
      <c r="A1103" s="4" t="s">
        <v>1401</v>
      </c>
      <c r="B1103" s="4" t="n">
        <v>17</v>
      </c>
      <c r="C1103" s="4" t="s">
        <v>1355</v>
      </c>
      <c r="D1103" s="4" t="s">
        <v>36</v>
      </c>
      <c r="E1103" s="4" t="s">
        <v>101</v>
      </c>
      <c r="F1103" s="4" t="s">
        <v>1037</v>
      </c>
      <c r="G1103" s="4"/>
      <c r="H1103" s="4" t="s">
        <v>1296</v>
      </c>
      <c r="I1103" s="4" t="n">
        <v>60</v>
      </c>
      <c r="J1103" s="10" t="n">
        <v>1.36</v>
      </c>
      <c r="K1103" s="10" t="n">
        <v>0.3</v>
      </c>
      <c r="L1103" s="11" t="s">
        <v>103</v>
      </c>
      <c r="M1103" s="11" t="s">
        <v>103</v>
      </c>
      <c r="N1103" s="11" t="s">
        <v>103</v>
      </c>
      <c r="O1103" s="11" t="s">
        <v>103</v>
      </c>
      <c r="P1103" s="4"/>
    </row>
    <row r="1104" customFormat="false" ht="15" hidden="false" customHeight="false" outlineLevel="0" collapsed="false">
      <c r="A1104" s="4" t="s">
        <v>1402</v>
      </c>
      <c r="B1104" s="4" t="n">
        <v>17</v>
      </c>
      <c r="C1104" s="4" t="s">
        <v>1355</v>
      </c>
      <c r="D1104" s="4" t="s">
        <v>36</v>
      </c>
      <c r="E1104" s="4" t="s">
        <v>101</v>
      </c>
      <c r="F1104" s="4" t="s">
        <v>1037</v>
      </c>
      <c r="G1104" s="4"/>
      <c r="H1104" s="4" t="s">
        <v>1296</v>
      </c>
      <c r="I1104" s="4" t="n">
        <v>60</v>
      </c>
      <c r="J1104" s="10" t="n">
        <v>1.36</v>
      </c>
      <c r="K1104" s="10" t="n">
        <v>0.3</v>
      </c>
      <c r="L1104" s="11" t="s">
        <v>103</v>
      </c>
      <c r="M1104" s="11" t="s">
        <v>103</v>
      </c>
      <c r="N1104" s="11" t="s">
        <v>103</v>
      </c>
      <c r="O1104" s="11" t="s">
        <v>103</v>
      </c>
      <c r="P1104" s="4"/>
    </row>
    <row r="1105" customFormat="false" ht="15" hidden="false" customHeight="false" outlineLevel="0" collapsed="false">
      <c r="A1105" s="4" t="s">
        <v>1403</v>
      </c>
      <c r="B1105" s="4" t="n">
        <v>17</v>
      </c>
      <c r="C1105" s="4" t="s">
        <v>1355</v>
      </c>
      <c r="D1105" s="4" t="s">
        <v>36</v>
      </c>
      <c r="E1105" s="4" t="s">
        <v>101</v>
      </c>
      <c r="F1105" s="4" t="s">
        <v>1037</v>
      </c>
      <c r="G1105" s="4"/>
      <c r="H1105" s="4" t="s">
        <v>1296</v>
      </c>
      <c r="I1105" s="4" t="n">
        <v>60</v>
      </c>
      <c r="J1105" s="10" t="n">
        <v>1.36</v>
      </c>
      <c r="K1105" s="10" t="n">
        <v>0.3</v>
      </c>
      <c r="L1105" s="11" t="s">
        <v>103</v>
      </c>
      <c r="M1105" s="11" t="s">
        <v>103</v>
      </c>
      <c r="N1105" s="11" t="s">
        <v>103</v>
      </c>
      <c r="O1105" s="11" t="s">
        <v>103</v>
      </c>
      <c r="P1105" s="4"/>
    </row>
    <row r="1106" customFormat="false" ht="15" hidden="false" customHeight="false" outlineLevel="0" collapsed="false">
      <c r="A1106" s="4" t="s">
        <v>1404</v>
      </c>
      <c r="B1106" s="4" t="n">
        <v>17</v>
      </c>
      <c r="C1106" s="4" t="s">
        <v>1355</v>
      </c>
      <c r="D1106" s="4" t="s">
        <v>36</v>
      </c>
      <c r="E1106" s="4" t="s">
        <v>101</v>
      </c>
      <c r="F1106" s="4" t="s">
        <v>1037</v>
      </c>
      <c r="G1106" s="4"/>
      <c r="H1106" s="4" t="s">
        <v>1296</v>
      </c>
      <c r="I1106" s="4" t="n">
        <v>60</v>
      </c>
      <c r="J1106" s="10" t="n">
        <v>1.36</v>
      </c>
      <c r="K1106" s="10" t="n">
        <v>0.3</v>
      </c>
      <c r="L1106" s="11" t="s">
        <v>103</v>
      </c>
      <c r="M1106" s="11" t="s">
        <v>103</v>
      </c>
      <c r="N1106" s="11" t="s">
        <v>103</v>
      </c>
      <c r="O1106" s="11" t="s">
        <v>103</v>
      </c>
      <c r="P1106" s="4"/>
    </row>
    <row r="1107" customFormat="false" ht="15" hidden="false" customHeight="false" outlineLevel="0" collapsed="false">
      <c r="A1107" s="4" t="s">
        <v>1405</v>
      </c>
      <c r="B1107" s="4" t="n">
        <v>17</v>
      </c>
      <c r="C1107" s="4" t="s">
        <v>1355</v>
      </c>
      <c r="D1107" s="4" t="s">
        <v>36</v>
      </c>
      <c r="E1107" s="4" t="s">
        <v>101</v>
      </c>
      <c r="F1107" s="4" t="s">
        <v>1037</v>
      </c>
      <c r="G1107" s="4"/>
      <c r="H1107" s="4" t="s">
        <v>1296</v>
      </c>
      <c r="I1107" s="4" t="n">
        <v>60</v>
      </c>
      <c r="J1107" s="10" t="n">
        <v>1.36</v>
      </c>
      <c r="K1107" s="10" t="n">
        <v>0.3</v>
      </c>
      <c r="L1107" s="11" t="s">
        <v>103</v>
      </c>
      <c r="M1107" s="11" t="s">
        <v>103</v>
      </c>
      <c r="N1107" s="11" t="s">
        <v>103</v>
      </c>
      <c r="O1107" s="11" t="s">
        <v>103</v>
      </c>
      <c r="P1107" s="4"/>
    </row>
    <row r="1108" customFormat="false" ht="15" hidden="false" customHeight="false" outlineLevel="0" collapsed="false">
      <c r="A1108" s="4" t="s">
        <v>1406</v>
      </c>
      <c r="B1108" s="4" t="n">
        <v>17</v>
      </c>
      <c r="C1108" s="4" t="s">
        <v>1355</v>
      </c>
      <c r="D1108" s="4" t="s">
        <v>36</v>
      </c>
      <c r="E1108" s="4" t="s">
        <v>101</v>
      </c>
      <c r="F1108" s="4" t="s">
        <v>1037</v>
      </c>
      <c r="G1108" s="4"/>
      <c r="H1108" s="4" t="s">
        <v>1296</v>
      </c>
      <c r="I1108" s="4" t="n">
        <v>60</v>
      </c>
      <c r="J1108" s="10" t="n">
        <v>1.36</v>
      </c>
      <c r="K1108" s="10" t="n">
        <v>0.3</v>
      </c>
      <c r="L1108" s="11" t="s">
        <v>103</v>
      </c>
      <c r="M1108" s="11" t="s">
        <v>103</v>
      </c>
      <c r="N1108" s="11" t="s">
        <v>103</v>
      </c>
      <c r="O1108" s="11" t="s">
        <v>103</v>
      </c>
      <c r="P1108" s="4"/>
    </row>
    <row r="1109" customFormat="false" ht="15" hidden="false" customHeight="false" outlineLevel="0" collapsed="false">
      <c r="A1109" s="4" t="s">
        <v>1407</v>
      </c>
      <c r="B1109" s="4" t="n">
        <v>17</v>
      </c>
      <c r="C1109" s="4" t="s">
        <v>1355</v>
      </c>
      <c r="D1109" s="4" t="s">
        <v>36</v>
      </c>
      <c r="E1109" s="4" t="s">
        <v>101</v>
      </c>
      <c r="F1109" s="4" t="s">
        <v>1037</v>
      </c>
      <c r="G1109" s="4"/>
      <c r="H1109" s="4" t="s">
        <v>1296</v>
      </c>
      <c r="I1109" s="4" t="n">
        <v>60</v>
      </c>
      <c r="J1109" s="10" t="n">
        <v>1.36</v>
      </c>
      <c r="K1109" s="10" t="n">
        <v>0.3</v>
      </c>
      <c r="L1109" s="11" t="s">
        <v>103</v>
      </c>
      <c r="M1109" s="11" t="s">
        <v>103</v>
      </c>
      <c r="N1109" s="11" t="s">
        <v>103</v>
      </c>
      <c r="O1109" s="11" t="s">
        <v>103</v>
      </c>
      <c r="P1109" s="4"/>
    </row>
    <row r="1110" customFormat="false" ht="15" hidden="false" customHeight="false" outlineLevel="0" collapsed="false">
      <c r="A1110" s="4" t="s">
        <v>1408</v>
      </c>
      <c r="B1110" s="4" t="n">
        <v>17</v>
      </c>
      <c r="C1110" s="4" t="s">
        <v>1355</v>
      </c>
      <c r="D1110" s="4" t="s">
        <v>36</v>
      </c>
      <c r="E1110" s="4" t="s">
        <v>101</v>
      </c>
      <c r="F1110" s="4" t="s">
        <v>1037</v>
      </c>
      <c r="G1110" s="4"/>
      <c r="H1110" s="4" t="s">
        <v>1296</v>
      </c>
      <c r="I1110" s="4" t="n">
        <v>60</v>
      </c>
      <c r="J1110" s="10" t="n">
        <v>1.36</v>
      </c>
      <c r="K1110" s="10" t="n">
        <v>0.3</v>
      </c>
      <c r="L1110" s="11" t="s">
        <v>103</v>
      </c>
      <c r="M1110" s="11" t="s">
        <v>103</v>
      </c>
      <c r="N1110" s="11" t="s">
        <v>103</v>
      </c>
      <c r="O1110" s="11" t="s">
        <v>103</v>
      </c>
      <c r="P1110" s="4"/>
    </row>
    <row r="1111" customFormat="false" ht="15" hidden="false" customHeight="false" outlineLevel="0" collapsed="false">
      <c r="A1111" s="4" t="s">
        <v>1409</v>
      </c>
      <c r="B1111" s="4" t="n">
        <v>17</v>
      </c>
      <c r="C1111" s="4" t="s">
        <v>1410</v>
      </c>
      <c r="D1111" s="4" t="s">
        <v>38</v>
      </c>
      <c r="E1111" s="4" t="s">
        <v>101</v>
      </c>
      <c r="F1111" s="4" t="s">
        <v>1411</v>
      </c>
      <c r="G1111" s="4"/>
      <c r="H1111" s="4" t="s">
        <v>1296</v>
      </c>
      <c r="I1111" s="4" t="n">
        <v>60</v>
      </c>
      <c r="J1111" s="10" t="n">
        <v>0.348</v>
      </c>
      <c r="K1111" s="10" t="n">
        <v>0.17</v>
      </c>
      <c r="L1111" s="11" t="s">
        <v>103</v>
      </c>
      <c r="M1111" s="11" t="s">
        <v>103</v>
      </c>
      <c r="N1111" s="11" t="s">
        <v>103</v>
      </c>
      <c r="O1111" s="11" t="s">
        <v>103</v>
      </c>
      <c r="P1111" s="4"/>
    </row>
    <row r="1112" customFormat="false" ht="15" hidden="false" customHeight="false" outlineLevel="0" collapsed="false">
      <c r="A1112" s="4" t="s">
        <v>1412</v>
      </c>
      <c r="B1112" s="4" t="n">
        <v>17</v>
      </c>
      <c r="C1112" s="4" t="s">
        <v>1410</v>
      </c>
      <c r="D1112" s="4" t="s">
        <v>38</v>
      </c>
      <c r="E1112" s="4" t="s">
        <v>101</v>
      </c>
      <c r="F1112" s="4" t="s">
        <v>1411</v>
      </c>
      <c r="G1112" s="4"/>
      <c r="H1112" s="4" t="s">
        <v>1296</v>
      </c>
      <c r="I1112" s="4" t="n">
        <v>60</v>
      </c>
      <c r="J1112" s="10" t="n">
        <v>0.348</v>
      </c>
      <c r="K1112" s="10" t="n">
        <v>0.17</v>
      </c>
      <c r="L1112" s="11" t="s">
        <v>103</v>
      </c>
      <c r="M1112" s="11" t="s">
        <v>103</v>
      </c>
      <c r="N1112" s="11" t="s">
        <v>103</v>
      </c>
      <c r="O1112" s="11" t="s">
        <v>103</v>
      </c>
      <c r="P1112" s="4"/>
    </row>
    <row r="1113" customFormat="false" ht="15" hidden="false" customHeight="false" outlineLevel="0" collapsed="false">
      <c r="A1113" s="4" t="s">
        <v>1413</v>
      </c>
      <c r="B1113" s="4" t="n">
        <v>17</v>
      </c>
      <c r="C1113" s="4" t="s">
        <v>1410</v>
      </c>
      <c r="D1113" s="4" t="s">
        <v>38</v>
      </c>
      <c r="E1113" s="4" t="s">
        <v>101</v>
      </c>
      <c r="F1113" s="4" t="s">
        <v>1411</v>
      </c>
      <c r="G1113" s="4"/>
      <c r="H1113" s="4" t="s">
        <v>1296</v>
      </c>
      <c r="I1113" s="4" t="n">
        <v>60</v>
      </c>
      <c r="J1113" s="10" t="n">
        <v>0.348</v>
      </c>
      <c r="K1113" s="10" t="n">
        <v>0.17</v>
      </c>
      <c r="L1113" s="11" t="s">
        <v>103</v>
      </c>
      <c r="M1113" s="11" t="s">
        <v>103</v>
      </c>
      <c r="N1113" s="11" t="s">
        <v>103</v>
      </c>
      <c r="O1113" s="11" t="s">
        <v>103</v>
      </c>
      <c r="P1113" s="4"/>
    </row>
    <row r="1114" customFormat="false" ht="15" hidden="false" customHeight="false" outlineLevel="0" collapsed="false">
      <c r="A1114" s="4" t="s">
        <v>1414</v>
      </c>
      <c r="B1114" s="4" t="n">
        <v>17</v>
      </c>
      <c r="C1114" s="4" t="s">
        <v>1410</v>
      </c>
      <c r="D1114" s="4" t="s">
        <v>38</v>
      </c>
      <c r="E1114" s="4" t="s">
        <v>101</v>
      </c>
      <c r="F1114" s="4" t="s">
        <v>543</v>
      </c>
      <c r="G1114" s="4"/>
      <c r="H1114" s="4" t="s">
        <v>1296</v>
      </c>
      <c r="I1114" s="4" t="n">
        <v>60</v>
      </c>
      <c r="J1114" s="10" t="n">
        <v>0.348</v>
      </c>
      <c r="K1114" s="10" t="n">
        <v>0.17</v>
      </c>
      <c r="L1114" s="11" t="s">
        <v>103</v>
      </c>
      <c r="M1114" s="11" t="s">
        <v>103</v>
      </c>
      <c r="N1114" s="11" t="s">
        <v>103</v>
      </c>
      <c r="O1114" s="11" t="s">
        <v>103</v>
      </c>
      <c r="P1114" s="4"/>
    </row>
    <row r="1115" customFormat="false" ht="15" hidden="false" customHeight="false" outlineLevel="0" collapsed="false">
      <c r="A1115" s="4" t="s">
        <v>1415</v>
      </c>
      <c r="B1115" s="4" t="n">
        <v>17</v>
      </c>
      <c r="C1115" s="4" t="s">
        <v>1410</v>
      </c>
      <c r="D1115" s="4" t="s">
        <v>38</v>
      </c>
      <c r="E1115" s="4" t="s">
        <v>101</v>
      </c>
      <c r="F1115" s="4" t="s">
        <v>543</v>
      </c>
      <c r="G1115" s="4"/>
      <c r="H1115" s="4" t="s">
        <v>1296</v>
      </c>
      <c r="I1115" s="4" t="n">
        <v>60</v>
      </c>
      <c r="J1115" s="10" t="n">
        <v>0.348</v>
      </c>
      <c r="K1115" s="10" t="n">
        <v>0.17</v>
      </c>
      <c r="L1115" s="11" t="s">
        <v>103</v>
      </c>
      <c r="M1115" s="11" t="s">
        <v>103</v>
      </c>
      <c r="N1115" s="11" t="s">
        <v>103</v>
      </c>
      <c r="O1115" s="11" t="s">
        <v>103</v>
      </c>
      <c r="P1115" s="4"/>
    </row>
    <row r="1116" customFormat="false" ht="15" hidden="false" customHeight="false" outlineLevel="0" collapsed="false">
      <c r="A1116" s="4" t="s">
        <v>1416</v>
      </c>
      <c r="B1116" s="4" t="n">
        <v>17</v>
      </c>
      <c r="C1116" s="4" t="s">
        <v>1410</v>
      </c>
      <c r="D1116" s="4" t="s">
        <v>38</v>
      </c>
      <c r="E1116" s="4" t="s">
        <v>101</v>
      </c>
      <c r="F1116" s="4" t="s">
        <v>543</v>
      </c>
      <c r="G1116" s="4"/>
      <c r="H1116" s="4" t="s">
        <v>1296</v>
      </c>
      <c r="I1116" s="4" t="n">
        <v>60</v>
      </c>
      <c r="J1116" s="10" t="n">
        <v>0.348</v>
      </c>
      <c r="K1116" s="10" t="n">
        <v>0.17</v>
      </c>
      <c r="L1116" s="11" t="s">
        <v>103</v>
      </c>
      <c r="M1116" s="11" t="s">
        <v>103</v>
      </c>
      <c r="N1116" s="11" t="s">
        <v>103</v>
      </c>
      <c r="O1116" s="11" t="s">
        <v>103</v>
      </c>
      <c r="P1116" s="4"/>
    </row>
    <row r="1117" customFormat="false" ht="15" hidden="false" customHeight="false" outlineLevel="0" collapsed="false">
      <c r="A1117" s="4" t="s">
        <v>1417</v>
      </c>
      <c r="B1117" s="4" t="n">
        <v>17</v>
      </c>
      <c r="C1117" s="4" t="s">
        <v>1410</v>
      </c>
      <c r="D1117" s="4" t="s">
        <v>38</v>
      </c>
      <c r="E1117" s="4" t="s">
        <v>101</v>
      </c>
      <c r="F1117" s="4" t="s">
        <v>543</v>
      </c>
      <c r="G1117" s="4"/>
      <c r="H1117" s="4" t="s">
        <v>1296</v>
      </c>
      <c r="I1117" s="4" t="n">
        <v>60</v>
      </c>
      <c r="J1117" s="10" t="n">
        <v>0.348</v>
      </c>
      <c r="K1117" s="10" t="n">
        <v>0.17</v>
      </c>
      <c r="L1117" s="11" t="s">
        <v>103</v>
      </c>
      <c r="M1117" s="11" t="s">
        <v>103</v>
      </c>
      <c r="N1117" s="11" t="s">
        <v>103</v>
      </c>
      <c r="O1117" s="11" t="s">
        <v>103</v>
      </c>
      <c r="P1117" s="4"/>
    </row>
    <row r="1118" customFormat="false" ht="15" hidden="false" customHeight="false" outlineLevel="0" collapsed="false">
      <c r="A1118" s="4" t="s">
        <v>1418</v>
      </c>
      <c r="B1118" s="4" t="n">
        <v>17</v>
      </c>
      <c r="C1118" s="4" t="s">
        <v>1410</v>
      </c>
      <c r="D1118" s="4" t="s">
        <v>38</v>
      </c>
      <c r="E1118" s="4" t="s">
        <v>101</v>
      </c>
      <c r="F1118" s="4" t="s">
        <v>543</v>
      </c>
      <c r="G1118" s="4"/>
      <c r="H1118" s="4" t="s">
        <v>1296</v>
      </c>
      <c r="I1118" s="4" t="n">
        <v>60</v>
      </c>
      <c r="J1118" s="10" t="n">
        <v>0.348</v>
      </c>
      <c r="K1118" s="10" t="n">
        <v>0.17</v>
      </c>
      <c r="L1118" s="11" t="s">
        <v>103</v>
      </c>
      <c r="M1118" s="11" t="s">
        <v>103</v>
      </c>
      <c r="N1118" s="11" t="s">
        <v>103</v>
      </c>
      <c r="O1118" s="11" t="s">
        <v>103</v>
      </c>
      <c r="P1118" s="4"/>
    </row>
    <row r="1119" customFormat="false" ht="15" hidden="false" customHeight="false" outlineLevel="0" collapsed="false">
      <c r="A1119" s="4" t="s">
        <v>1419</v>
      </c>
      <c r="B1119" s="4" t="n">
        <v>17</v>
      </c>
      <c r="C1119" s="4" t="s">
        <v>1410</v>
      </c>
      <c r="D1119" s="4" t="s">
        <v>38</v>
      </c>
      <c r="E1119" s="4" t="s">
        <v>101</v>
      </c>
      <c r="F1119" s="4" t="s">
        <v>543</v>
      </c>
      <c r="G1119" s="4"/>
      <c r="H1119" s="4" t="s">
        <v>1296</v>
      </c>
      <c r="I1119" s="4" t="n">
        <v>60</v>
      </c>
      <c r="J1119" s="10" t="n">
        <v>0.348</v>
      </c>
      <c r="K1119" s="10" t="n">
        <v>0.17</v>
      </c>
      <c r="L1119" s="11" t="s">
        <v>103</v>
      </c>
      <c r="M1119" s="11" t="s">
        <v>103</v>
      </c>
      <c r="N1119" s="11" t="s">
        <v>103</v>
      </c>
      <c r="O1119" s="11" t="s">
        <v>103</v>
      </c>
      <c r="P1119" s="4"/>
    </row>
    <row r="1120" customFormat="false" ht="15" hidden="false" customHeight="false" outlineLevel="0" collapsed="false">
      <c r="A1120" s="4" t="s">
        <v>1420</v>
      </c>
      <c r="B1120" s="4" t="n">
        <v>17</v>
      </c>
      <c r="C1120" s="4" t="s">
        <v>1410</v>
      </c>
      <c r="D1120" s="4" t="s">
        <v>38</v>
      </c>
      <c r="E1120" s="4" t="s">
        <v>101</v>
      </c>
      <c r="F1120" s="4" t="s">
        <v>543</v>
      </c>
      <c r="G1120" s="4"/>
      <c r="H1120" s="4" t="s">
        <v>1296</v>
      </c>
      <c r="I1120" s="4" t="n">
        <v>60</v>
      </c>
      <c r="J1120" s="10" t="n">
        <v>0.348</v>
      </c>
      <c r="K1120" s="10" t="n">
        <v>0.17</v>
      </c>
      <c r="L1120" s="11" t="s">
        <v>103</v>
      </c>
      <c r="M1120" s="11" t="s">
        <v>103</v>
      </c>
      <c r="N1120" s="11" t="s">
        <v>103</v>
      </c>
      <c r="O1120" s="11" t="s">
        <v>103</v>
      </c>
      <c r="P1120" s="4"/>
    </row>
    <row r="1121" customFormat="false" ht="15" hidden="false" customHeight="false" outlineLevel="0" collapsed="false">
      <c r="A1121" s="4" t="s">
        <v>1421</v>
      </c>
      <c r="B1121" s="4" t="n">
        <v>17</v>
      </c>
      <c r="C1121" s="4" t="s">
        <v>1410</v>
      </c>
      <c r="D1121" s="4" t="s">
        <v>38</v>
      </c>
      <c r="E1121" s="4" t="s">
        <v>101</v>
      </c>
      <c r="F1121" s="4" t="s">
        <v>543</v>
      </c>
      <c r="G1121" s="4"/>
      <c r="H1121" s="4" t="s">
        <v>1296</v>
      </c>
      <c r="I1121" s="4" t="n">
        <v>60</v>
      </c>
      <c r="J1121" s="10" t="n">
        <v>0.348</v>
      </c>
      <c r="K1121" s="10" t="n">
        <v>0.17</v>
      </c>
      <c r="L1121" s="11" t="s">
        <v>103</v>
      </c>
      <c r="M1121" s="11" t="s">
        <v>103</v>
      </c>
      <c r="N1121" s="11" t="s">
        <v>103</v>
      </c>
      <c r="O1121" s="11" t="s">
        <v>103</v>
      </c>
      <c r="P1121" s="4"/>
    </row>
    <row r="1122" customFormat="false" ht="15" hidden="false" customHeight="false" outlineLevel="0" collapsed="false">
      <c r="A1122" s="4" t="s">
        <v>1422</v>
      </c>
      <c r="B1122" s="4" t="n">
        <v>17</v>
      </c>
      <c r="C1122" s="4" t="s">
        <v>1410</v>
      </c>
      <c r="D1122" s="4" t="s">
        <v>38</v>
      </c>
      <c r="E1122" s="4" t="s">
        <v>101</v>
      </c>
      <c r="F1122" s="4" t="s">
        <v>543</v>
      </c>
      <c r="G1122" s="4"/>
      <c r="H1122" s="4" t="s">
        <v>1296</v>
      </c>
      <c r="I1122" s="4" t="n">
        <v>60</v>
      </c>
      <c r="J1122" s="10" t="n">
        <v>0.348</v>
      </c>
      <c r="K1122" s="10" t="n">
        <v>0.17</v>
      </c>
      <c r="L1122" s="11" t="s">
        <v>103</v>
      </c>
      <c r="M1122" s="11" t="s">
        <v>103</v>
      </c>
      <c r="N1122" s="11" t="s">
        <v>103</v>
      </c>
      <c r="O1122" s="11" t="s">
        <v>103</v>
      </c>
      <c r="P1122" s="4"/>
    </row>
    <row r="1123" customFormat="false" ht="15" hidden="false" customHeight="false" outlineLevel="0" collapsed="false">
      <c r="A1123" s="4" t="s">
        <v>1423</v>
      </c>
      <c r="B1123" s="4" t="n">
        <v>17</v>
      </c>
      <c r="C1123" s="4" t="s">
        <v>1410</v>
      </c>
      <c r="D1123" s="4" t="s">
        <v>38</v>
      </c>
      <c r="E1123" s="4" t="s">
        <v>101</v>
      </c>
      <c r="F1123" s="4" t="s">
        <v>543</v>
      </c>
      <c r="G1123" s="4"/>
      <c r="H1123" s="4" t="s">
        <v>1296</v>
      </c>
      <c r="I1123" s="4" t="n">
        <v>60</v>
      </c>
      <c r="J1123" s="10" t="n">
        <v>0.348</v>
      </c>
      <c r="K1123" s="10" t="n">
        <v>0.17</v>
      </c>
      <c r="L1123" s="11" t="s">
        <v>103</v>
      </c>
      <c r="M1123" s="11" t="s">
        <v>103</v>
      </c>
      <c r="N1123" s="11" t="s">
        <v>103</v>
      </c>
      <c r="O1123" s="11" t="s">
        <v>103</v>
      </c>
      <c r="P1123" s="4"/>
    </row>
    <row r="1124" customFormat="false" ht="15" hidden="false" customHeight="false" outlineLevel="0" collapsed="false">
      <c r="A1124" s="4" t="s">
        <v>1424</v>
      </c>
      <c r="B1124" s="4" t="n">
        <v>17</v>
      </c>
      <c r="C1124" s="4" t="s">
        <v>1410</v>
      </c>
      <c r="D1124" s="4" t="s">
        <v>38</v>
      </c>
      <c r="E1124" s="4" t="s">
        <v>101</v>
      </c>
      <c r="F1124" s="4" t="s">
        <v>543</v>
      </c>
      <c r="G1124" s="4"/>
      <c r="H1124" s="4" t="s">
        <v>1296</v>
      </c>
      <c r="I1124" s="4" t="n">
        <v>60</v>
      </c>
      <c r="J1124" s="10" t="n">
        <v>0.348</v>
      </c>
      <c r="K1124" s="10" t="n">
        <v>0.17</v>
      </c>
      <c r="L1124" s="11" t="s">
        <v>103</v>
      </c>
      <c r="M1124" s="11" t="s">
        <v>103</v>
      </c>
      <c r="N1124" s="11" t="s">
        <v>103</v>
      </c>
      <c r="O1124" s="11" t="s">
        <v>103</v>
      </c>
      <c r="P1124" s="4"/>
    </row>
    <row r="1125" customFormat="false" ht="15" hidden="false" customHeight="false" outlineLevel="0" collapsed="false">
      <c r="A1125" s="4" t="s">
        <v>1425</v>
      </c>
      <c r="B1125" s="4" t="n">
        <v>17</v>
      </c>
      <c r="C1125" s="4" t="s">
        <v>1410</v>
      </c>
      <c r="D1125" s="4" t="s">
        <v>38</v>
      </c>
      <c r="E1125" s="4" t="s">
        <v>101</v>
      </c>
      <c r="F1125" s="4" t="s">
        <v>543</v>
      </c>
      <c r="G1125" s="4"/>
      <c r="H1125" s="4" t="s">
        <v>1296</v>
      </c>
      <c r="I1125" s="4" t="n">
        <v>60</v>
      </c>
      <c r="J1125" s="10" t="n">
        <v>0.348</v>
      </c>
      <c r="K1125" s="10" t="n">
        <v>0.17</v>
      </c>
      <c r="L1125" s="11" t="s">
        <v>103</v>
      </c>
      <c r="M1125" s="11" t="s">
        <v>103</v>
      </c>
      <c r="N1125" s="11" t="s">
        <v>103</v>
      </c>
      <c r="O1125" s="11" t="s">
        <v>103</v>
      </c>
      <c r="P1125" s="4"/>
    </row>
    <row r="1126" customFormat="false" ht="15" hidden="false" customHeight="false" outlineLevel="0" collapsed="false">
      <c r="A1126" s="4" t="s">
        <v>1426</v>
      </c>
      <c r="B1126" s="4" t="n">
        <v>17</v>
      </c>
      <c r="C1126" s="4" t="s">
        <v>1410</v>
      </c>
      <c r="D1126" s="4" t="s">
        <v>38</v>
      </c>
      <c r="E1126" s="4" t="s">
        <v>101</v>
      </c>
      <c r="F1126" s="4" t="s">
        <v>543</v>
      </c>
      <c r="G1126" s="4"/>
      <c r="H1126" s="4" t="s">
        <v>1296</v>
      </c>
      <c r="I1126" s="4" t="n">
        <v>60</v>
      </c>
      <c r="J1126" s="10" t="n">
        <v>0.348</v>
      </c>
      <c r="K1126" s="10" t="n">
        <v>0.17</v>
      </c>
      <c r="L1126" s="11" t="s">
        <v>103</v>
      </c>
      <c r="M1126" s="11" t="s">
        <v>103</v>
      </c>
      <c r="N1126" s="11" t="s">
        <v>103</v>
      </c>
      <c r="O1126" s="11" t="s">
        <v>103</v>
      </c>
      <c r="P1126" s="4"/>
    </row>
    <row r="1127" customFormat="false" ht="15" hidden="false" customHeight="false" outlineLevel="0" collapsed="false">
      <c r="A1127" s="4" t="s">
        <v>1427</v>
      </c>
      <c r="B1127" s="4" t="n">
        <v>17</v>
      </c>
      <c r="C1127" s="4" t="s">
        <v>1410</v>
      </c>
      <c r="D1127" s="4" t="s">
        <v>38</v>
      </c>
      <c r="E1127" s="4" t="s">
        <v>101</v>
      </c>
      <c r="F1127" s="4" t="s">
        <v>580</v>
      </c>
      <c r="G1127" s="4"/>
      <c r="H1127" s="4" t="s">
        <v>1296</v>
      </c>
      <c r="I1127" s="4" t="n">
        <v>60</v>
      </c>
      <c r="J1127" s="10" t="n">
        <v>0.348</v>
      </c>
      <c r="K1127" s="10" t="n">
        <v>0.17</v>
      </c>
      <c r="L1127" s="11" t="s">
        <v>103</v>
      </c>
      <c r="M1127" s="11" t="s">
        <v>103</v>
      </c>
      <c r="N1127" s="11" t="s">
        <v>103</v>
      </c>
      <c r="O1127" s="11" t="s">
        <v>103</v>
      </c>
      <c r="P1127" s="4"/>
    </row>
    <row r="1128" customFormat="false" ht="15" hidden="false" customHeight="false" outlineLevel="0" collapsed="false">
      <c r="A1128" s="4" t="s">
        <v>1428</v>
      </c>
      <c r="B1128" s="4" t="n">
        <v>17</v>
      </c>
      <c r="C1128" s="4" t="s">
        <v>1410</v>
      </c>
      <c r="D1128" s="4" t="s">
        <v>38</v>
      </c>
      <c r="E1128" s="4" t="s">
        <v>101</v>
      </c>
      <c r="F1128" s="4" t="s">
        <v>580</v>
      </c>
      <c r="G1128" s="4"/>
      <c r="H1128" s="4" t="s">
        <v>1296</v>
      </c>
      <c r="I1128" s="4" t="n">
        <v>60</v>
      </c>
      <c r="J1128" s="10" t="n">
        <v>0.348</v>
      </c>
      <c r="K1128" s="10" t="n">
        <v>0.17</v>
      </c>
      <c r="L1128" s="11" t="s">
        <v>103</v>
      </c>
      <c r="M1128" s="11" t="s">
        <v>103</v>
      </c>
      <c r="N1128" s="11" t="s">
        <v>103</v>
      </c>
      <c r="O1128" s="11" t="s">
        <v>103</v>
      </c>
      <c r="P1128" s="4"/>
    </row>
    <row r="1129" customFormat="false" ht="15" hidden="false" customHeight="false" outlineLevel="0" collapsed="false">
      <c r="A1129" s="4" t="s">
        <v>1429</v>
      </c>
      <c r="B1129" s="4" t="n">
        <v>17</v>
      </c>
      <c r="C1129" s="4" t="s">
        <v>1410</v>
      </c>
      <c r="D1129" s="4" t="s">
        <v>38</v>
      </c>
      <c r="E1129" s="4" t="s">
        <v>101</v>
      </c>
      <c r="F1129" s="4" t="s">
        <v>580</v>
      </c>
      <c r="G1129" s="4"/>
      <c r="H1129" s="4" t="s">
        <v>1296</v>
      </c>
      <c r="I1129" s="4" t="n">
        <v>60</v>
      </c>
      <c r="J1129" s="10" t="n">
        <v>0.348</v>
      </c>
      <c r="K1129" s="10" t="n">
        <v>0.17</v>
      </c>
      <c r="L1129" s="11" t="s">
        <v>103</v>
      </c>
      <c r="M1129" s="11" t="s">
        <v>103</v>
      </c>
      <c r="N1129" s="11" t="s">
        <v>103</v>
      </c>
      <c r="O1129" s="11" t="s">
        <v>103</v>
      </c>
      <c r="P1129" s="4"/>
    </row>
    <row r="1130" customFormat="false" ht="15" hidden="false" customHeight="false" outlineLevel="0" collapsed="false">
      <c r="A1130" s="4" t="s">
        <v>1430</v>
      </c>
      <c r="B1130" s="4" t="n">
        <v>17</v>
      </c>
      <c r="C1130" s="4" t="s">
        <v>1410</v>
      </c>
      <c r="D1130" s="4" t="s">
        <v>38</v>
      </c>
      <c r="E1130" s="4" t="s">
        <v>101</v>
      </c>
      <c r="F1130" s="4" t="s">
        <v>580</v>
      </c>
      <c r="G1130" s="4"/>
      <c r="H1130" s="4" t="s">
        <v>1296</v>
      </c>
      <c r="I1130" s="4" t="n">
        <v>60</v>
      </c>
      <c r="J1130" s="10" t="n">
        <v>0.348</v>
      </c>
      <c r="K1130" s="10" t="n">
        <v>0.17</v>
      </c>
      <c r="L1130" s="11" t="s">
        <v>103</v>
      </c>
      <c r="M1130" s="11" t="s">
        <v>103</v>
      </c>
      <c r="N1130" s="11" t="s">
        <v>103</v>
      </c>
      <c r="O1130" s="11" t="s">
        <v>103</v>
      </c>
      <c r="P1130" s="4"/>
    </row>
    <row r="1131" customFormat="false" ht="15" hidden="false" customHeight="false" outlineLevel="0" collapsed="false">
      <c r="A1131" s="4" t="s">
        <v>1431</v>
      </c>
      <c r="B1131" s="4" t="n">
        <v>17</v>
      </c>
      <c r="C1131" s="4" t="s">
        <v>1410</v>
      </c>
      <c r="D1131" s="4" t="s">
        <v>38</v>
      </c>
      <c r="E1131" s="4" t="s">
        <v>101</v>
      </c>
      <c r="F1131" s="4" t="s">
        <v>580</v>
      </c>
      <c r="G1131" s="4"/>
      <c r="H1131" s="4" t="s">
        <v>1296</v>
      </c>
      <c r="I1131" s="4" t="n">
        <v>60</v>
      </c>
      <c r="J1131" s="10" t="n">
        <v>0.348</v>
      </c>
      <c r="K1131" s="10" t="n">
        <v>0.17</v>
      </c>
      <c r="L1131" s="11" t="s">
        <v>103</v>
      </c>
      <c r="M1131" s="11" t="s">
        <v>103</v>
      </c>
      <c r="N1131" s="11" t="s">
        <v>103</v>
      </c>
      <c r="O1131" s="11" t="s">
        <v>103</v>
      </c>
      <c r="P1131" s="4"/>
    </row>
    <row r="1132" customFormat="false" ht="15" hidden="false" customHeight="false" outlineLevel="0" collapsed="false">
      <c r="A1132" s="4" t="s">
        <v>1432</v>
      </c>
      <c r="B1132" s="4" t="n">
        <v>17</v>
      </c>
      <c r="C1132" s="4" t="s">
        <v>1410</v>
      </c>
      <c r="D1132" s="4" t="s">
        <v>38</v>
      </c>
      <c r="E1132" s="4" t="s">
        <v>101</v>
      </c>
      <c r="F1132" s="4" t="s">
        <v>580</v>
      </c>
      <c r="G1132" s="4"/>
      <c r="H1132" s="4" t="s">
        <v>1296</v>
      </c>
      <c r="I1132" s="4" t="n">
        <v>60</v>
      </c>
      <c r="J1132" s="10" t="n">
        <v>0.348</v>
      </c>
      <c r="K1132" s="10" t="n">
        <v>0.17</v>
      </c>
      <c r="L1132" s="11" t="s">
        <v>103</v>
      </c>
      <c r="M1132" s="11" t="s">
        <v>103</v>
      </c>
      <c r="N1132" s="11" t="s">
        <v>103</v>
      </c>
      <c r="O1132" s="11" t="s">
        <v>103</v>
      </c>
      <c r="P1132" s="4"/>
    </row>
    <row r="1133" customFormat="false" ht="15" hidden="false" customHeight="false" outlineLevel="0" collapsed="false">
      <c r="A1133" s="4" t="s">
        <v>1433</v>
      </c>
      <c r="B1133" s="4" t="n">
        <v>17</v>
      </c>
      <c r="C1133" s="4" t="s">
        <v>1410</v>
      </c>
      <c r="D1133" s="4" t="s">
        <v>38</v>
      </c>
      <c r="E1133" s="4" t="s">
        <v>101</v>
      </c>
      <c r="F1133" s="4" t="s">
        <v>580</v>
      </c>
      <c r="G1133" s="4"/>
      <c r="H1133" s="4" t="s">
        <v>1296</v>
      </c>
      <c r="I1133" s="4" t="n">
        <v>60</v>
      </c>
      <c r="J1133" s="10" t="n">
        <v>0.348</v>
      </c>
      <c r="K1133" s="10" t="n">
        <v>0.17</v>
      </c>
      <c r="L1133" s="11" t="s">
        <v>103</v>
      </c>
      <c r="M1133" s="11" t="s">
        <v>103</v>
      </c>
      <c r="N1133" s="11" t="s">
        <v>103</v>
      </c>
      <c r="O1133" s="11" t="s">
        <v>103</v>
      </c>
      <c r="P1133" s="4"/>
    </row>
    <row r="1134" customFormat="false" ht="15" hidden="false" customHeight="false" outlineLevel="0" collapsed="false">
      <c r="A1134" s="4" t="s">
        <v>1434</v>
      </c>
      <c r="B1134" s="4" t="n">
        <v>17</v>
      </c>
      <c r="C1134" s="4" t="s">
        <v>1410</v>
      </c>
      <c r="D1134" s="4" t="s">
        <v>38</v>
      </c>
      <c r="E1134" s="4" t="s">
        <v>101</v>
      </c>
      <c r="F1134" s="4" t="s">
        <v>580</v>
      </c>
      <c r="G1134" s="4"/>
      <c r="H1134" s="4" t="s">
        <v>1296</v>
      </c>
      <c r="I1134" s="4" t="n">
        <v>60</v>
      </c>
      <c r="J1134" s="10" t="n">
        <v>0.348</v>
      </c>
      <c r="K1134" s="10" t="n">
        <v>0.17</v>
      </c>
      <c r="L1134" s="11" t="s">
        <v>103</v>
      </c>
      <c r="M1134" s="11" t="s">
        <v>103</v>
      </c>
      <c r="N1134" s="11" t="s">
        <v>103</v>
      </c>
      <c r="O1134" s="11" t="s">
        <v>103</v>
      </c>
      <c r="P1134" s="4"/>
    </row>
    <row r="1135" customFormat="false" ht="15" hidden="false" customHeight="false" outlineLevel="0" collapsed="false">
      <c r="A1135" s="4" t="s">
        <v>1435</v>
      </c>
      <c r="B1135" s="4" t="n">
        <v>17</v>
      </c>
      <c r="C1135" s="4" t="s">
        <v>1410</v>
      </c>
      <c r="D1135" s="4" t="s">
        <v>38</v>
      </c>
      <c r="E1135" s="4" t="s">
        <v>101</v>
      </c>
      <c r="F1135" s="4" t="s">
        <v>580</v>
      </c>
      <c r="G1135" s="4"/>
      <c r="H1135" s="4" t="s">
        <v>1296</v>
      </c>
      <c r="I1135" s="4" t="n">
        <v>60</v>
      </c>
      <c r="J1135" s="10" t="n">
        <v>0.348</v>
      </c>
      <c r="K1135" s="10" t="n">
        <v>0.17</v>
      </c>
      <c r="L1135" s="11" t="s">
        <v>103</v>
      </c>
      <c r="M1135" s="11" t="s">
        <v>103</v>
      </c>
      <c r="N1135" s="11" t="s">
        <v>103</v>
      </c>
      <c r="O1135" s="11" t="s">
        <v>103</v>
      </c>
      <c r="P1135" s="4"/>
    </row>
    <row r="1136" customFormat="false" ht="15" hidden="false" customHeight="false" outlineLevel="0" collapsed="false">
      <c r="A1136" s="4" t="s">
        <v>1436</v>
      </c>
      <c r="B1136" s="4" t="n">
        <v>17</v>
      </c>
      <c r="C1136" s="4" t="s">
        <v>1410</v>
      </c>
      <c r="D1136" s="4" t="s">
        <v>38</v>
      </c>
      <c r="E1136" s="4" t="s">
        <v>101</v>
      </c>
      <c r="F1136" s="4" t="s">
        <v>580</v>
      </c>
      <c r="G1136" s="4"/>
      <c r="H1136" s="4" t="s">
        <v>1296</v>
      </c>
      <c r="I1136" s="4" t="n">
        <v>60</v>
      </c>
      <c r="J1136" s="10" t="n">
        <v>0.348</v>
      </c>
      <c r="K1136" s="10" t="n">
        <v>0.17</v>
      </c>
      <c r="L1136" s="11" t="s">
        <v>103</v>
      </c>
      <c r="M1136" s="11" t="s">
        <v>103</v>
      </c>
      <c r="N1136" s="11" t="s">
        <v>103</v>
      </c>
      <c r="O1136" s="11" t="s">
        <v>103</v>
      </c>
      <c r="P1136" s="4"/>
    </row>
    <row r="1137" customFormat="false" ht="15" hidden="false" customHeight="false" outlineLevel="0" collapsed="false">
      <c r="A1137" s="4" t="s">
        <v>1437</v>
      </c>
      <c r="B1137" s="4" t="n">
        <v>17</v>
      </c>
      <c r="C1137" s="4" t="s">
        <v>1410</v>
      </c>
      <c r="D1137" s="4" t="s">
        <v>38</v>
      </c>
      <c r="E1137" s="4" t="s">
        <v>101</v>
      </c>
      <c r="F1137" s="4" t="s">
        <v>580</v>
      </c>
      <c r="G1137" s="4"/>
      <c r="H1137" s="4" t="s">
        <v>1296</v>
      </c>
      <c r="I1137" s="4" t="n">
        <v>60</v>
      </c>
      <c r="J1137" s="10" t="n">
        <v>0.348</v>
      </c>
      <c r="K1137" s="10" t="n">
        <v>0.17</v>
      </c>
      <c r="L1137" s="11" t="s">
        <v>103</v>
      </c>
      <c r="M1137" s="11" t="s">
        <v>103</v>
      </c>
      <c r="N1137" s="11" t="s">
        <v>103</v>
      </c>
      <c r="O1137" s="11" t="s">
        <v>103</v>
      </c>
      <c r="P1137" s="4"/>
    </row>
    <row r="1138" customFormat="false" ht="15" hidden="false" customHeight="false" outlineLevel="0" collapsed="false">
      <c r="A1138" s="4" t="s">
        <v>1438</v>
      </c>
      <c r="B1138" s="4" t="n">
        <v>17</v>
      </c>
      <c r="C1138" s="4" t="s">
        <v>1410</v>
      </c>
      <c r="D1138" s="4" t="s">
        <v>38</v>
      </c>
      <c r="E1138" s="4" t="s">
        <v>101</v>
      </c>
      <c r="F1138" s="4" t="s">
        <v>580</v>
      </c>
      <c r="G1138" s="4"/>
      <c r="H1138" s="4" t="s">
        <v>1296</v>
      </c>
      <c r="I1138" s="4" t="n">
        <v>60</v>
      </c>
      <c r="J1138" s="10" t="n">
        <v>0.348</v>
      </c>
      <c r="K1138" s="10" t="n">
        <v>0.17</v>
      </c>
      <c r="L1138" s="11" t="s">
        <v>103</v>
      </c>
      <c r="M1138" s="11" t="s">
        <v>103</v>
      </c>
      <c r="N1138" s="11" t="s">
        <v>103</v>
      </c>
      <c r="O1138" s="11" t="s">
        <v>103</v>
      </c>
      <c r="P1138" s="4"/>
    </row>
    <row r="1139" customFormat="false" ht="15" hidden="false" customHeight="false" outlineLevel="0" collapsed="false">
      <c r="A1139" s="4" t="s">
        <v>1439</v>
      </c>
      <c r="B1139" s="4" t="n">
        <v>17</v>
      </c>
      <c r="C1139" s="4" t="s">
        <v>1410</v>
      </c>
      <c r="D1139" s="4" t="s">
        <v>38</v>
      </c>
      <c r="E1139" s="4" t="s">
        <v>101</v>
      </c>
      <c r="F1139" s="4" t="s">
        <v>580</v>
      </c>
      <c r="G1139" s="4"/>
      <c r="H1139" s="4" t="s">
        <v>1296</v>
      </c>
      <c r="I1139" s="4" t="n">
        <v>60</v>
      </c>
      <c r="J1139" s="10" t="n">
        <v>0.348</v>
      </c>
      <c r="K1139" s="10" t="n">
        <v>0.17</v>
      </c>
      <c r="L1139" s="11" t="s">
        <v>103</v>
      </c>
      <c r="M1139" s="11" t="s">
        <v>103</v>
      </c>
      <c r="N1139" s="11" t="s">
        <v>103</v>
      </c>
      <c r="O1139" s="11" t="s">
        <v>103</v>
      </c>
      <c r="P1139" s="4"/>
    </row>
    <row r="1140" customFormat="false" ht="15" hidden="false" customHeight="false" outlineLevel="0" collapsed="false">
      <c r="A1140" s="4" t="s">
        <v>1440</v>
      </c>
      <c r="B1140" s="4" t="n">
        <v>17</v>
      </c>
      <c r="C1140" s="4" t="s">
        <v>1410</v>
      </c>
      <c r="D1140" s="4" t="s">
        <v>38</v>
      </c>
      <c r="E1140" s="4" t="s">
        <v>101</v>
      </c>
      <c r="F1140" s="4" t="s">
        <v>580</v>
      </c>
      <c r="G1140" s="4"/>
      <c r="H1140" s="4" t="s">
        <v>1296</v>
      </c>
      <c r="I1140" s="4" t="n">
        <v>60</v>
      </c>
      <c r="J1140" s="10" t="n">
        <v>0.348</v>
      </c>
      <c r="K1140" s="10" t="n">
        <v>0.17</v>
      </c>
      <c r="L1140" s="11" t="s">
        <v>103</v>
      </c>
      <c r="M1140" s="11" t="s">
        <v>103</v>
      </c>
      <c r="N1140" s="11" t="s">
        <v>103</v>
      </c>
      <c r="O1140" s="11" t="s">
        <v>103</v>
      </c>
      <c r="P1140" s="4"/>
    </row>
    <row r="1141" customFormat="false" ht="15" hidden="false" customHeight="false" outlineLevel="0" collapsed="false">
      <c r="A1141" s="4" t="s">
        <v>1441</v>
      </c>
      <c r="B1141" s="4" t="n">
        <v>17</v>
      </c>
      <c r="C1141" s="4" t="s">
        <v>1410</v>
      </c>
      <c r="D1141" s="4" t="s">
        <v>38</v>
      </c>
      <c r="E1141" s="4" t="s">
        <v>101</v>
      </c>
      <c r="F1141" s="4" t="s">
        <v>580</v>
      </c>
      <c r="G1141" s="4"/>
      <c r="H1141" s="4" t="s">
        <v>1296</v>
      </c>
      <c r="I1141" s="4" t="n">
        <v>60</v>
      </c>
      <c r="J1141" s="10" t="n">
        <v>0.348</v>
      </c>
      <c r="K1141" s="10" t="n">
        <v>0.17</v>
      </c>
      <c r="L1141" s="11" t="s">
        <v>103</v>
      </c>
      <c r="M1141" s="11" t="s">
        <v>103</v>
      </c>
      <c r="N1141" s="11" t="s">
        <v>103</v>
      </c>
      <c r="O1141" s="11" t="s">
        <v>103</v>
      </c>
      <c r="P1141" s="4"/>
    </row>
    <row r="1142" customFormat="false" ht="15" hidden="false" customHeight="false" outlineLevel="0" collapsed="false">
      <c r="A1142" s="4" t="s">
        <v>1442</v>
      </c>
      <c r="B1142" s="4" t="n">
        <v>17</v>
      </c>
      <c r="C1142" s="4" t="s">
        <v>1410</v>
      </c>
      <c r="D1142" s="4" t="s">
        <v>38</v>
      </c>
      <c r="E1142" s="4" t="s">
        <v>101</v>
      </c>
      <c r="F1142" s="4"/>
      <c r="G1142" s="4"/>
      <c r="H1142" s="4"/>
      <c r="I1142" s="4"/>
      <c r="J1142" s="10" t="n">
        <v>0.348</v>
      </c>
      <c r="K1142" s="10" t="n">
        <v>0.17</v>
      </c>
      <c r="L1142" s="4"/>
      <c r="M1142" s="11" t="s">
        <v>103</v>
      </c>
      <c r="N1142" s="11" t="s">
        <v>103</v>
      </c>
      <c r="O1142" s="11" t="s">
        <v>103</v>
      </c>
      <c r="P1142" s="4"/>
    </row>
    <row r="1143" customFormat="false" ht="15" hidden="false" customHeight="false" outlineLevel="0" collapsed="false">
      <c r="A1143" s="4" t="s">
        <v>1443</v>
      </c>
      <c r="B1143" s="4" t="n">
        <v>17</v>
      </c>
      <c r="C1143" s="4" t="s">
        <v>1444</v>
      </c>
      <c r="D1143" s="4" t="s">
        <v>38</v>
      </c>
      <c r="E1143" s="4" t="s">
        <v>101</v>
      </c>
      <c r="F1143" s="4" t="s">
        <v>559</v>
      </c>
      <c r="G1143" s="4" t="s">
        <v>1445</v>
      </c>
      <c r="H1143" s="4" t="s">
        <v>1446</v>
      </c>
      <c r="I1143" s="4" t="n">
        <v>500</v>
      </c>
      <c r="J1143" s="10" t="n">
        <v>0.348</v>
      </c>
      <c r="K1143" s="10" t="n">
        <v>0.17</v>
      </c>
      <c r="L1143" s="11" t="s">
        <v>103</v>
      </c>
      <c r="M1143" s="11" t="s">
        <v>103</v>
      </c>
      <c r="N1143" s="11" t="s">
        <v>103</v>
      </c>
      <c r="O1143" s="11" t="s">
        <v>103</v>
      </c>
      <c r="P1143" s="4"/>
    </row>
    <row r="1144" customFormat="false" ht="15" hidden="false" customHeight="false" outlineLevel="0" collapsed="false">
      <c r="A1144" s="4" t="s">
        <v>1447</v>
      </c>
      <c r="B1144" s="4" t="n">
        <v>17</v>
      </c>
      <c r="C1144" s="4" t="s">
        <v>1444</v>
      </c>
      <c r="D1144" s="4" t="s">
        <v>38</v>
      </c>
      <c r="E1144" s="4" t="s">
        <v>101</v>
      </c>
      <c r="F1144" s="4" t="s">
        <v>559</v>
      </c>
      <c r="G1144" s="4" t="s">
        <v>1445</v>
      </c>
      <c r="H1144" s="4" t="s">
        <v>1446</v>
      </c>
      <c r="I1144" s="4" t="n">
        <v>500</v>
      </c>
      <c r="J1144" s="10" t="n">
        <v>0.348</v>
      </c>
      <c r="K1144" s="10" t="n">
        <v>0.17</v>
      </c>
      <c r="L1144" s="11" t="s">
        <v>103</v>
      </c>
      <c r="M1144" s="11" t="s">
        <v>103</v>
      </c>
      <c r="N1144" s="11" t="s">
        <v>103</v>
      </c>
      <c r="O1144" s="11" t="s">
        <v>103</v>
      </c>
      <c r="P1144" s="4"/>
    </row>
    <row r="1145" customFormat="false" ht="15" hidden="false" customHeight="false" outlineLevel="0" collapsed="false">
      <c r="A1145" s="4" t="s">
        <v>1448</v>
      </c>
      <c r="B1145" s="4" t="n">
        <v>17</v>
      </c>
      <c r="C1145" s="4" t="s">
        <v>1444</v>
      </c>
      <c r="D1145" s="4" t="s">
        <v>38</v>
      </c>
      <c r="E1145" s="4" t="s">
        <v>101</v>
      </c>
      <c r="F1145" s="4" t="s">
        <v>559</v>
      </c>
      <c r="G1145" s="4" t="s">
        <v>1445</v>
      </c>
      <c r="H1145" s="4" t="s">
        <v>1446</v>
      </c>
      <c r="I1145" s="4" t="n">
        <v>500</v>
      </c>
      <c r="J1145" s="10" t="n">
        <v>0.348</v>
      </c>
      <c r="K1145" s="10" t="n">
        <v>0.17</v>
      </c>
      <c r="L1145" s="11" t="s">
        <v>103</v>
      </c>
      <c r="M1145" s="11" t="s">
        <v>103</v>
      </c>
      <c r="N1145" s="11" t="s">
        <v>103</v>
      </c>
      <c r="O1145" s="11" t="s">
        <v>103</v>
      </c>
      <c r="P1145" s="4"/>
    </row>
    <row r="1146" customFormat="false" ht="15" hidden="false" customHeight="false" outlineLevel="0" collapsed="false">
      <c r="A1146" s="4" t="s">
        <v>1449</v>
      </c>
      <c r="B1146" s="4" t="n">
        <v>17</v>
      </c>
      <c r="C1146" s="4" t="s">
        <v>1444</v>
      </c>
      <c r="D1146" s="4" t="s">
        <v>38</v>
      </c>
      <c r="E1146" s="4" t="s">
        <v>101</v>
      </c>
      <c r="F1146" s="4" t="s">
        <v>559</v>
      </c>
      <c r="G1146" s="4" t="s">
        <v>1445</v>
      </c>
      <c r="H1146" s="4" t="s">
        <v>1446</v>
      </c>
      <c r="I1146" s="4" t="n">
        <v>500</v>
      </c>
      <c r="J1146" s="10" t="n">
        <v>0.348</v>
      </c>
      <c r="K1146" s="10" t="n">
        <v>0.17</v>
      </c>
      <c r="L1146" s="11" t="s">
        <v>103</v>
      </c>
      <c r="M1146" s="11" t="s">
        <v>103</v>
      </c>
      <c r="N1146" s="11" t="s">
        <v>103</v>
      </c>
      <c r="O1146" s="11" t="s">
        <v>103</v>
      </c>
      <c r="P1146" s="4"/>
    </row>
    <row r="1147" customFormat="false" ht="15" hidden="false" customHeight="false" outlineLevel="0" collapsed="false">
      <c r="A1147" s="4" t="s">
        <v>1450</v>
      </c>
      <c r="B1147" s="4" t="n">
        <v>17</v>
      </c>
      <c r="C1147" s="4" t="s">
        <v>1444</v>
      </c>
      <c r="D1147" s="4" t="s">
        <v>38</v>
      </c>
      <c r="E1147" s="4" t="s">
        <v>101</v>
      </c>
      <c r="F1147" s="4" t="s">
        <v>559</v>
      </c>
      <c r="G1147" s="4" t="s">
        <v>1445</v>
      </c>
      <c r="H1147" s="4" t="s">
        <v>1446</v>
      </c>
      <c r="I1147" s="4" t="n">
        <v>500</v>
      </c>
      <c r="J1147" s="10" t="n">
        <v>0.348</v>
      </c>
      <c r="K1147" s="10" t="n">
        <v>0.17</v>
      </c>
      <c r="L1147" s="11" t="s">
        <v>103</v>
      </c>
      <c r="M1147" s="11" t="s">
        <v>103</v>
      </c>
      <c r="N1147" s="11" t="s">
        <v>103</v>
      </c>
      <c r="O1147" s="11" t="s">
        <v>103</v>
      </c>
      <c r="P1147" s="4"/>
    </row>
    <row r="1148" customFormat="false" ht="15" hidden="false" customHeight="false" outlineLevel="0" collapsed="false">
      <c r="A1148" s="4" t="s">
        <v>1451</v>
      </c>
      <c r="B1148" s="4" t="n">
        <v>17</v>
      </c>
      <c r="C1148" s="4" t="s">
        <v>1444</v>
      </c>
      <c r="D1148" s="4" t="s">
        <v>38</v>
      </c>
      <c r="E1148" s="4" t="s">
        <v>101</v>
      </c>
      <c r="F1148" s="4" t="s">
        <v>559</v>
      </c>
      <c r="G1148" s="4" t="s">
        <v>1445</v>
      </c>
      <c r="H1148" s="4" t="s">
        <v>1446</v>
      </c>
      <c r="I1148" s="4" t="n">
        <v>500</v>
      </c>
      <c r="J1148" s="10" t="n">
        <v>0.348</v>
      </c>
      <c r="K1148" s="10" t="n">
        <v>0.17</v>
      </c>
      <c r="L1148" s="11" t="s">
        <v>103</v>
      </c>
      <c r="M1148" s="11" t="s">
        <v>103</v>
      </c>
      <c r="N1148" s="11" t="s">
        <v>103</v>
      </c>
      <c r="O1148" s="11" t="s">
        <v>103</v>
      </c>
      <c r="P1148" s="4"/>
    </row>
    <row r="1149" customFormat="false" ht="15" hidden="false" customHeight="false" outlineLevel="0" collapsed="false">
      <c r="A1149" s="4" t="s">
        <v>1452</v>
      </c>
      <c r="B1149" s="4" t="n">
        <v>17</v>
      </c>
      <c r="C1149" s="4" t="s">
        <v>1444</v>
      </c>
      <c r="D1149" s="4" t="s">
        <v>38</v>
      </c>
      <c r="E1149" s="4" t="s">
        <v>101</v>
      </c>
      <c r="F1149" s="4" t="s">
        <v>559</v>
      </c>
      <c r="G1149" s="4" t="s">
        <v>1445</v>
      </c>
      <c r="H1149" s="4" t="s">
        <v>1446</v>
      </c>
      <c r="I1149" s="4" t="n">
        <v>500</v>
      </c>
      <c r="J1149" s="10" t="n">
        <v>0.348</v>
      </c>
      <c r="K1149" s="10" t="n">
        <v>0.17</v>
      </c>
      <c r="L1149" s="11" t="s">
        <v>103</v>
      </c>
      <c r="M1149" s="11" t="s">
        <v>103</v>
      </c>
      <c r="N1149" s="11" t="s">
        <v>103</v>
      </c>
      <c r="O1149" s="11" t="s">
        <v>103</v>
      </c>
      <c r="P1149" s="4"/>
    </row>
    <row r="1150" customFormat="false" ht="15" hidden="false" customHeight="false" outlineLevel="0" collapsed="false">
      <c r="A1150" s="4" t="s">
        <v>1453</v>
      </c>
      <c r="B1150" s="4" t="n">
        <v>17</v>
      </c>
      <c r="C1150" s="4" t="s">
        <v>1444</v>
      </c>
      <c r="D1150" s="4" t="s">
        <v>38</v>
      </c>
      <c r="E1150" s="4" t="s">
        <v>101</v>
      </c>
      <c r="F1150" s="4" t="s">
        <v>1454</v>
      </c>
      <c r="G1150" s="4"/>
      <c r="H1150" s="4" t="s">
        <v>1446</v>
      </c>
      <c r="I1150" s="4" t="n">
        <v>500</v>
      </c>
      <c r="J1150" s="10" t="n">
        <v>0.348</v>
      </c>
      <c r="K1150" s="10" t="n">
        <v>0.17</v>
      </c>
      <c r="L1150" s="11" t="s">
        <v>103</v>
      </c>
      <c r="M1150" s="11" t="s">
        <v>103</v>
      </c>
      <c r="N1150" s="11" t="s">
        <v>103</v>
      </c>
      <c r="O1150" s="11" t="s">
        <v>103</v>
      </c>
      <c r="P1150" s="4"/>
    </row>
    <row r="1151" customFormat="false" ht="15" hidden="false" customHeight="false" outlineLevel="0" collapsed="false">
      <c r="A1151" s="4" t="s">
        <v>1455</v>
      </c>
      <c r="B1151" s="4" t="n">
        <v>17</v>
      </c>
      <c r="C1151" s="4" t="s">
        <v>1444</v>
      </c>
      <c r="D1151" s="4" t="s">
        <v>38</v>
      </c>
      <c r="E1151" s="4" t="s">
        <v>101</v>
      </c>
      <c r="F1151" s="4" t="s">
        <v>1454</v>
      </c>
      <c r="G1151" s="4"/>
      <c r="H1151" s="4" t="s">
        <v>1446</v>
      </c>
      <c r="I1151" s="4" t="n">
        <v>500</v>
      </c>
      <c r="J1151" s="10" t="n">
        <v>0.348</v>
      </c>
      <c r="K1151" s="10" t="n">
        <v>0.17</v>
      </c>
      <c r="L1151" s="11" t="s">
        <v>103</v>
      </c>
      <c r="M1151" s="11" t="s">
        <v>103</v>
      </c>
      <c r="N1151" s="11" t="s">
        <v>103</v>
      </c>
      <c r="O1151" s="11" t="s">
        <v>103</v>
      </c>
      <c r="P1151" s="4"/>
    </row>
    <row r="1152" customFormat="false" ht="15" hidden="false" customHeight="false" outlineLevel="0" collapsed="false">
      <c r="A1152" s="4" t="s">
        <v>1456</v>
      </c>
      <c r="B1152" s="4" t="n">
        <v>17</v>
      </c>
      <c r="C1152" s="4" t="s">
        <v>1444</v>
      </c>
      <c r="D1152" s="4" t="s">
        <v>38</v>
      </c>
      <c r="E1152" s="4" t="s">
        <v>101</v>
      </c>
      <c r="F1152" s="4" t="s">
        <v>1454</v>
      </c>
      <c r="G1152" s="4"/>
      <c r="H1152" s="4" t="s">
        <v>1446</v>
      </c>
      <c r="I1152" s="4" t="n">
        <v>500</v>
      </c>
      <c r="J1152" s="10" t="n">
        <v>0.348</v>
      </c>
      <c r="K1152" s="10" t="n">
        <v>0.17</v>
      </c>
      <c r="L1152" s="11" t="s">
        <v>103</v>
      </c>
      <c r="M1152" s="11" t="s">
        <v>103</v>
      </c>
      <c r="N1152" s="11" t="s">
        <v>103</v>
      </c>
      <c r="O1152" s="11" t="s">
        <v>103</v>
      </c>
      <c r="P1152" s="4"/>
    </row>
    <row r="1153" customFormat="false" ht="15" hidden="false" customHeight="false" outlineLevel="0" collapsed="false">
      <c r="A1153" s="4" t="s">
        <v>1457</v>
      </c>
      <c r="B1153" s="4" t="n">
        <v>17</v>
      </c>
      <c r="C1153" s="4" t="s">
        <v>1444</v>
      </c>
      <c r="D1153" s="4" t="s">
        <v>38</v>
      </c>
      <c r="E1153" s="4" t="s">
        <v>101</v>
      </c>
      <c r="F1153" s="4" t="s">
        <v>1454</v>
      </c>
      <c r="G1153" s="4"/>
      <c r="H1153" s="4" t="s">
        <v>1446</v>
      </c>
      <c r="I1153" s="4" t="n">
        <v>500</v>
      </c>
      <c r="J1153" s="10" t="n">
        <v>0.348</v>
      </c>
      <c r="K1153" s="10" t="n">
        <v>0.17</v>
      </c>
      <c r="L1153" s="11" t="s">
        <v>103</v>
      </c>
      <c r="M1153" s="11" t="s">
        <v>103</v>
      </c>
      <c r="N1153" s="11" t="s">
        <v>103</v>
      </c>
      <c r="O1153" s="11" t="s">
        <v>103</v>
      </c>
      <c r="P1153" s="4"/>
    </row>
    <row r="1154" customFormat="false" ht="15" hidden="false" customHeight="false" outlineLevel="0" collapsed="false">
      <c r="A1154" s="4" t="s">
        <v>1458</v>
      </c>
      <c r="B1154" s="4" t="n">
        <v>17</v>
      </c>
      <c r="C1154" s="4" t="s">
        <v>1444</v>
      </c>
      <c r="D1154" s="4" t="s">
        <v>38</v>
      </c>
      <c r="E1154" s="4" t="s">
        <v>101</v>
      </c>
      <c r="F1154" s="4" t="s">
        <v>1454</v>
      </c>
      <c r="G1154" s="4"/>
      <c r="H1154" s="4" t="s">
        <v>1446</v>
      </c>
      <c r="I1154" s="4" t="n">
        <v>500</v>
      </c>
      <c r="J1154" s="10" t="n">
        <v>0.348</v>
      </c>
      <c r="K1154" s="10" t="n">
        <v>0.17</v>
      </c>
      <c r="L1154" s="11" t="s">
        <v>103</v>
      </c>
      <c r="M1154" s="11" t="s">
        <v>103</v>
      </c>
      <c r="N1154" s="11" t="s">
        <v>103</v>
      </c>
      <c r="O1154" s="11" t="s">
        <v>103</v>
      </c>
      <c r="P1154" s="4"/>
    </row>
    <row r="1155" customFormat="false" ht="15" hidden="false" customHeight="false" outlineLevel="0" collapsed="false">
      <c r="A1155" s="4" t="s">
        <v>1459</v>
      </c>
      <c r="B1155" s="4" t="n">
        <v>17</v>
      </c>
      <c r="C1155" s="4" t="s">
        <v>1444</v>
      </c>
      <c r="D1155" s="4" t="s">
        <v>38</v>
      </c>
      <c r="E1155" s="4" t="s">
        <v>101</v>
      </c>
      <c r="F1155" s="4" t="s">
        <v>1454</v>
      </c>
      <c r="G1155" s="4"/>
      <c r="H1155" s="4" t="s">
        <v>1446</v>
      </c>
      <c r="I1155" s="4" t="n">
        <v>500</v>
      </c>
      <c r="J1155" s="10" t="n">
        <v>0.348</v>
      </c>
      <c r="K1155" s="10" t="n">
        <v>0.17</v>
      </c>
      <c r="L1155" s="11" t="s">
        <v>103</v>
      </c>
      <c r="M1155" s="11" t="s">
        <v>103</v>
      </c>
      <c r="N1155" s="11" t="s">
        <v>103</v>
      </c>
      <c r="O1155" s="11" t="s">
        <v>103</v>
      </c>
      <c r="P1155" s="4"/>
    </row>
    <row r="1156" customFormat="false" ht="15" hidden="false" customHeight="false" outlineLevel="0" collapsed="false">
      <c r="A1156" s="4" t="s">
        <v>1460</v>
      </c>
      <c r="B1156" s="4" t="n">
        <v>17</v>
      </c>
      <c r="C1156" s="4" t="s">
        <v>1444</v>
      </c>
      <c r="D1156" s="4" t="s">
        <v>38</v>
      </c>
      <c r="E1156" s="4" t="s">
        <v>101</v>
      </c>
      <c r="F1156" s="4" t="s">
        <v>1461</v>
      </c>
      <c r="G1156" s="4"/>
      <c r="H1156" s="4" t="s">
        <v>1446</v>
      </c>
      <c r="I1156" s="4" t="n">
        <v>500</v>
      </c>
      <c r="J1156" s="10" t="n">
        <v>0.348</v>
      </c>
      <c r="K1156" s="10" t="n">
        <v>0.17</v>
      </c>
      <c r="L1156" s="11" t="s">
        <v>103</v>
      </c>
      <c r="M1156" s="11" t="s">
        <v>103</v>
      </c>
      <c r="N1156" s="11" t="s">
        <v>103</v>
      </c>
      <c r="O1156" s="11" t="s">
        <v>103</v>
      </c>
      <c r="P1156" s="4"/>
    </row>
    <row r="1157" customFormat="false" ht="15" hidden="false" customHeight="false" outlineLevel="0" collapsed="false">
      <c r="A1157" s="4" t="s">
        <v>1462</v>
      </c>
      <c r="B1157" s="4" t="n">
        <v>17</v>
      </c>
      <c r="C1157" s="4" t="s">
        <v>1444</v>
      </c>
      <c r="D1157" s="4" t="s">
        <v>38</v>
      </c>
      <c r="E1157" s="4" t="s">
        <v>101</v>
      </c>
      <c r="F1157" s="4" t="s">
        <v>1461</v>
      </c>
      <c r="G1157" s="4"/>
      <c r="H1157" s="4" t="s">
        <v>1446</v>
      </c>
      <c r="I1157" s="4" t="n">
        <v>500</v>
      </c>
      <c r="J1157" s="10" t="n">
        <v>0.348</v>
      </c>
      <c r="K1157" s="10" t="n">
        <v>0.17</v>
      </c>
      <c r="L1157" s="11" t="s">
        <v>103</v>
      </c>
      <c r="M1157" s="11" t="s">
        <v>103</v>
      </c>
      <c r="N1157" s="11" t="s">
        <v>103</v>
      </c>
      <c r="O1157" s="11" t="s">
        <v>103</v>
      </c>
      <c r="P1157" s="4"/>
    </row>
    <row r="1158" customFormat="false" ht="15" hidden="false" customHeight="false" outlineLevel="0" collapsed="false">
      <c r="A1158" s="4" t="s">
        <v>1463</v>
      </c>
      <c r="B1158" s="4" t="n">
        <v>17</v>
      </c>
      <c r="C1158" s="4" t="s">
        <v>1444</v>
      </c>
      <c r="D1158" s="4" t="s">
        <v>38</v>
      </c>
      <c r="E1158" s="4" t="s">
        <v>101</v>
      </c>
      <c r="F1158" s="4" t="s">
        <v>559</v>
      </c>
      <c r="G1158" s="4" t="s">
        <v>1464</v>
      </c>
      <c r="H1158" s="4" t="s">
        <v>1446</v>
      </c>
      <c r="I1158" s="4" t="n">
        <v>500</v>
      </c>
      <c r="J1158" s="10" t="n">
        <v>0.348</v>
      </c>
      <c r="K1158" s="10" t="n">
        <v>0.17</v>
      </c>
      <c r="L1158" s="11" t="s">
        <v>103</v>
      </c>
      <c r="M1158" s="11" t="s">
        <v>103</v>
      </c>
      <c r="N1158" s="11" t="s">
        <v>103</v>
      </c>
      <c r="O1158" s="11" t="s">
        <v>103</v>
      </c>
      <c r="P1158" s="4"/>
    </row>
    <row r="1159" customFormat="false" ht="15" hidden="false" customHeight="false" outlineLevel="0" collapsed="false">
      <c r="A1159" s="4" t="s">
        <v>1465</v>
      </c>
      <c r="B1159" s="4" t="n">
        <v>17</v>
      </c>
      <c r="C1159" s="4" t="s">
        <v>1444</v>
      </c>
      <c r="D1159" s="4" t="s">
        <v>38</v>
      </c>
      <c r="E1159" s="4" t="s">
        <v>101</v>
      </c>
      <c r="F1159" s="4" t="s">
        <v>559</v>
      </c>
      <c r="G1159" s="4" t="s">
        <v>1464</v>
      </c>
      <c r="H1159" s="4" t="s">
        <v>1446</v>
      </c>
      <c r="I1159" s="4" t="n">
        <v>500</v>
      </c>
      <c r="J1159" s="10" t="n">
        <v>0.348</v>
      </c>
      <c r="K1159" s="10" t="n">
        <v>0.17</v>
      </c>
      <c r="L1159" s="11" t="s">
        <v>103</v>
      </c>
      <c r="M1159" s="11" t="s">
        <v>103</v>
      </c>
      <c r="N1159" s="11" t="s">
        <v>103</v>
      </c>
      <c r="O1159" s="11" t="s">
        <v>103</v>
      </c>
      <c r="P1159" s="4"/>
    </row>
    <row r="1160" customFormat="false" ht="15" hidden="false" customHeight="false" outlineLevel="0" collapsed="false">
      <c r="A1160" s="4" t="s">
        <v>1466</v>
      </c>
      <c r="B1160" s="4" t="n">
        <v>17</v>
      </c>
      <c r="C1160" s="4" t="s">
        <v>1444</v>
      </c>
      <c r="D1160" s="4" t="s">
        <v>38</v>
      </c>
      <c r="E1160" s="4" t="s">
        <v>101</v>
      </c>
      <c r="F1160" s="4" t="s">
        <v>559</v>
      </c>
      <c r="G1160" s="4" t="s">
        <v>1464</v>
      </c>
      <c r="H1160" s="4" t="s">
        <v>1446</v>
      </c>
      <c r="I1160" s="4" t="n">
        <v>500</v>
      </c>
      <c r="J1160" s="10" t="n">
        <v>0.348</v>
      </c>
      <c r="K1160" s="10" t="n">
        <v>0.17</v>
      </c>
      <c r="L1160" s="11" t="s">
        <v>103</v>
      </c>
      <c r="M1160" s="11" t="s">
        <v>103</v>
      </c>
      <c r="N1160" s="11" t="s">
        <v>103</v>
      </c>
      <c r="O1160" s="11" t="s">
        <v>103</v>
      </c>
      <c r="P1160" s="4"/>
    </row>
    <row r="1161" customFormat="false" ht="15" hidden="false" customHeight="false" outlineLevel="0" collapsed="false">
      <c r="A1161" s="4" t="s">
        <v>1467</v>
      </c>
      <c r="B1161" s="4" t="n">
        <v>17</v>
      </c>
      <c r="C1161" s="4" t="s">
        <v>1444</v>
      </c>
      <c r="D1161" s="4" t="s">
        <v>38</v>
      </c>
      <c r="E1161" s="4" t="s">
        <v>101</v>
      </c>
      <c r="F1161" s="4" t="s">
        <v>559</v>
      </c>
      <c r="G1161" s="4" t="s">
        <v>1464</v>
      </c>
      <c r="H1161" s="4" t="s">
        <v>1446</v>
      </c>
      <c r="I1161" s="4" t="n">
        <v>500</v>
      </c>
      <c r="J1161" s="10" t="n">
        <v>0.348</v>
      </c>
      <c r="K1161" s="10" t="n">
        <v>0.17</v>
      </c>
      <c r="L1161" s="11" t="s">
        <v>103</v>
      </c>
      <c r="M1161" s="11" t="s">
        <v>103</v>
      </c>
      <c r="N1161" s="11" t="s">
        <v>103</v>
      </c>
      <c r="O1161" s="11" t="s">
        <v>103</v>
      </c>
      <c r="P1161" s="4"/>
    </row>
    <row r="1162" customFormat="false" ht="15" hidden="false" customHeight="false" outlineLevel="0" collapsed="false">
      <c r="A1162" s="4" t="s">
        <v>1468</v>
      </c>
      <c r="B1162" s="4" t="n">
        <v>17</v>
      </c>
      <c r="C1162" s="4" t="s">
        <v>1444</v>
      </c>
      <c r="D1162" s="4" t="s">
        <v>38</v>
      </c>
      <c r="E1162" s="4" t="s">
        <v>101</v>
      </c>
      <c r="F1162" s="4" t="s">
        <v>374</v>
      </c>
      <c r="G1162" s="4" t="s">
        <v>1445</v>
      </c>
      <c r="H1162" s="4" t="s">
        <v>1446</v>
      </c>
      <c r="I1162" s="4" t="n">
        <v>500</v>
      </c>
      <c r="J1162" s="10" t="n">
        <v>0.348</v>
      </c>
      <c r="K1162" s="10" t="n">
        <v>0.17</v>
      </c>
      <c r="L1162" s="11" t="s">
        <v>103</v>
      </c>
      <c r="M1162" s="11" t="s">
        <v>103</v>
      </c>
      <c r="N1162" s="11" t="s">
        <v>103</v>
      </c>
      <c r="O1162" s="11" t="s">
        <v>103</v>
      </c>
      <c r="P1162" s="4"/>
    </row>
    <row r="1163" customFormat="false" ht="15" hidden="false" customHeight="false" outlineLevel="0" collapsed="false">
      <c r="A1163" s="4" t="s">
        <v>1469</v>
      </c>
      <c r="B1163" s="4" t="n">
        <v>17</v>
      </c>
      <c r="C1163" s="4" t="s">
        <v>1444</v>
      </c>
      <c r="D1163" s="4" t="s">
        <v>38</v>
      </c>
      <c r="E1163" s="4" t="s">
        <v>101</v>
      </c>
      <c r="F1163" s="4" t="s">
        <v>374</v>
      </c>
      <c r="G1163" s="4" t="s">
        <v>1445</v>
      </c>
      <c r="H1163" s="4" t="s">
        <v>1446</v>
      </c>
      <c r="I1163" s="4" t="n">
        <v>500</v>
      </c>
      <c r="J1163" s="10" t="n">
        <v>0.348</v>
      </c>
      <c r="K1163" s="10" t="n">
        <v>0.17</v>
      </c>
      <c r="L1163" s="11" t="s">
        <v>103</v>
      </c>
      <c r="M1163" s="11" t="s">
        <v>103</v>
      </c>
      <c r="N1163" s="11" t="s">
        <v>103</v>
      </c>
      <c r="O1163" s="11" t="s">
        <v>103</v>
      </c>
      <c r="P1163" s="4"/>
    </row>
    <row r="1164" customFormat="false" ht="15" hidden="false" customHeight="false" outlineLevel="0" collapsed="false">
      <c r="A1164" s="4" t="s">
        <v>1470</v>
      </c>
      <c r="B1164" s="4" t="n">
        <v>17</v>
      </c>
      <c r="C1164" s="4" t="s">
        <v>1444</v>
      </c>
      <c r="D1164" s="4" t="s">
        <v>38</v>
      </c>
      <c r="E1164" s="4" t="s">
        <v>101</v>
      </c>
      <c r="F1164" s="4" t="s">
        <v>374</v>
      </c>
      <c r="G1164" s="4" t="s">
        <v>1445</v>
      </c>
      <c r="H1164" s="4" t="s">
        <v>1446</v>
      </c>
      <c r="I1164" s="4" t="n">
        <v>500</v>
      </c>
      <c r="J1164" s="10" t="n">
        <v>0.348</v>
      </c>
      <c r="K1164" s="10" t="n">
        <v>0.17</v>
      </c>
      <c r="L1164" s="11" t="s">
        <v>103</v>
      </c>
      <c r="M1164" s="11" t="s">
        <v>103</v>
      </c>
      <c r="N1164" s="11" t="s">
        <v>103</v>
      </c>
      <c r="O1164" s="11" t="s">
        <v>103</v>
      </c>
      <c r="P1164" s="4"/>
    </row>
    <row r="1165" customFormat="false" ht="15" hidden="false" customHeight="false" outlineLevel="0" collapsed="false">
      <c r="A1165" s="4" t="s">
        <v>1471</v>
      </c>
      <c r="B1165" s="4" t="n">
        <v>17</v>
      </c>
      <c r="C1165" s="4" t="s">
        <v>1444</v>
      </c>
      <c r="D1165" s="4" t="s">
        <v>38</v>
      </c>
      <c r="E1165" s="4" t="s">
        <v>101</v>
      </c>
      <c r="F1165" s="4" t="s">
        <v>374</v>
      </c>
      <c r="G1165" s="4" t="s">
        <v>1445</v>
      </c>
      <c r="H1165" s="4" t="s">
        <v>1446</v>
      </c>
      <c r="I1165" s="4" t="n">
        <v>500</v>
      </c>
      <c r="J1165" s="10" t="n">
        <v>0.348</v>
      </c>
      <c r="K1165" s="10" t="n">
        <v>0.17</v>
      </c>
      <c r="L1165" s="11" t="s">
        <v>103</v>
      </c>
      <c r="M1165" s="11" t="s">
        <v>103</v>
      </c>
      <c r="N1165" s="11" t="s">
        <v>103</v>
      </c>
      <c r="O1165" s="11" t="s">
        <v>103</v>
      </c>
      <c r="P1165" s="4"/>
    </row>
    <row r="1166" customFormat="false" ht="15" hidden="false" customHeight="false" outlineLevel="0" collapsed="false">
      <c r="A1166" s="4" t="s">
        <v>1472</v>
      </c>
      <c r="B1166" s="4" t="n">
        <v>17</v>
      </c>
      <c r="C1166" s="4" t="s">
        <v>1444</v>
      </c>
      <c r="D1166" s="4" t="s">
        <v>38</v>
      </c>
      <c r="E1166" s="4" t="s">
        <v>101</v>
      </c>
      <c r="F1166" s="4" t="s">
        <v>374</v>
      </c>
      <c r="G1166" s="4" t="s">
        <v>1445</v>
      </c>
      <c r="H1166" s="4" t="s">
        <v>1446</v>
      </c>
      <c r="I1166" s="4" t="n">
        <v>500</v>
      </c>
      <c r="J1166" s="10" t="n">
        <v>0.348</v>
      </c>
      <c r="K1166" s="10" t="n">
        <v>0.17</v>
      </c>
      <c r="L1166" s="11" t="s">
        <v>103</v>
      </c>
      <c r="M1166" s="11" t="s">
        <v>103</v>
      </c>
      <c r="N1166" s="11" t="s">
        <v>103</v>
      </c>
      <c r="O1166" s="11" t="s">
        <v>103</v>
      </c>
      <c r="P1166" s="4"/>
    </row>
    <row r="1167" customFormat="false" ht="15" hidden="false" customHeight="false" outlineLevel="0" collapsed="false">
      <c r="A1167" s="4" t="s">
        <v>1473</v>
      </c>
      <c r="B1167" s="4" t="n">
        <v>17</v>
      </c>
      <c r="C1167" s="4" t="s">
        <v>1444</v>
      </c>
      <c r="D1167" s="4" t="s">
        <v>38</v>
      </c>
      <c r="E1167" s="4" t="s">
        <v>101</v>
      </c>
      <c r="F1167" s="4" t="s">
        <v>374</v>
      </c>
      <c r="G1167" s="4" t="s">
        <v>1445</v>
      </c>
      <c r="H1167" s="4" t="s">
        <v>1446</v>
      </c>
      <c r="I1167" s="4" t="n">
        <v>500</v>
      </c>
      <c r="J1167" s="10" t="n">
        <v>0.348</v>
      </c>
      <c r="K1167" s="10" t="n">
        <v>0.17</v>
      </c>
      <c r="L1167" s="11" t="s">
        <v>103</v>
      </c>
      <c r="M1167" s="11" t="s">
        <v>103</v>
      </c>
      <c r="N1167" s="11" t="s">
        <v>103</v>
      </c>
      <c r="O1167" s="11" t="s">
        <v>103</v>
      </c>
      <c r="P1167" s="4"/>
    </row>
    <row r="1168" customFormat="false" ht="15" hidden="false" customHeight="false" outlineLevel="0" collapsed="false">
      <c r="A1168" s="4" t="s">
        <v>1474</v>
      </c>
      <c r="B1168" s="4" t="n">
        <v>17</v>
      </c>
      <c r="C1168" s="4" t="s">
        <v>1444</v>
      </c>
      <c r="D1168" s="4" t="s">
        <v>38</v>
      </c>
      <c r="E1168" s="4" t="s">
        <v>101</v>
      </c>
      <c r="F1168" s="4" t="s">
        <v>374</v>
      </c>
      <c r="G1168" s="4" t="s">
        <v>1445</v>
      </c>
      <c r="H1168" s="4" t="s">
        <v>1446</v>
      </c>
      <c r="I1168" s="4" t="n">
        <v>500</v>
      </c>
      <c r="J1168" s="10" t="n">
        <v>0.348</v>
      </c>
      <c r="K1168" s="10" t="n">
        <v>0.17</v>
      </c>
      <c r="L1168" s="11" t="s">
        <v>103</v>
      </c>
      <c r="M1168" s="11" t="s">
        <v>103</v>
      </c>
      <c r="N1168" s="11" t="s">
        <v>103</v>
      </c>
      <c r="O1168" s="11" t="s">
        <v>103</v>
      </c>
      <c r="P1168" s="4"/>
    </row>
    <row r="1169" customFormat="false" ht="15" hidden="false" customHeight="false" outlineLevel="0" collapsed="false">
      <c r="A1169" s="4" t="s">
        <v>1475</v>
      </c>
      <c r="B1169" s="4" t="n">
        <v>17</v>
      </c>
      <c r="C1169" s="4" t="s">
        <v>1444</v>
      </c>
      <c r="D1169" s="4" t="s">
        <v>38</v>
      </c>
      <c r="E1169" s="4" t="s">
        <v>101</v>
      </c>
      <c r="F1169" s="4" t="s">
        <v>374</v>
      </c>
      <c r="G1169" s="4" t="s">
        <v>1445</v>
      </c>
      <c r="H1169" s="4" t="s">
        <v>1446</v>
      </c>
      <c r="I1169" s="4" t="n">
        <v>500</v>
      </c>
      <c r="J1169" s="10" t="n">
        <v>0.348</v>
      </c>
      <c r="K1169" s="10" t="n">
        <v>0.17</v>
      </c>
      <c r="L1169" s="11" t="s">
        <v>103</v>
      </c>
      <c r="M1169" s="11" t="s">
        <v>103</v>
      </c>
      <c r="N1169" s="11" t="s">
        <v>103</v>
      </c>
      <c r="O1169" s="11" t="s">
        <v>103</v>
      </c>
      <c r="P1169" s="4"/>
    </row>
    <row r="1170" customFormat="false" ht="15" hidden="false" customHeight="false" outlineLevel="0" collapsed="false">
      <c r="A1170" s="4" t="s">
        <v>1476</v>
      </c>
      <c r="B1170" s="4" t="n">
        <v>17</v>
      </c>
      <c r="C1170" s="4" t="s">
        <v>1444</v>
      </c>
      <c r="D1170" s="4" t="s">
        <v>38</v>
      </c>
      <c r="E1170" s="4" t="s">
        <v>101</v>
      </c>
      <c r="F1170" s="4" t="s">
        <v>374</v>
      </c>
      <c r="G1170" s="4" t="s">
        <v>1445</v>
      </c>
      <c r="H1170" s="4" t="s">
        <v>1446</v>
      </c>
      <c r="I1170" s="4" t="n">
        <v>500</v>
      </c>
      <c r="J1170" s="10" t="n">
        <v>0.348</v>
      </c>
      <c r="K1170" s="10" t="n">
        <v>0.17</v>
      </c>
      <c r="L1170" s="11" t="s">
        <v>103</v>
      </c>
      <c r="M1170" s="11" t="s">
        <v>103</v>
      </c>
      <c r="N1170" s="11" t="s">
        <v>103</v>
      </c>
      <c r="O1170" s="11" t="s">
        <v>103</v>
      </c>
      <c r="P1170" s="4"/>
    </row>
    <row r="1171" customFormat="false" ht="15" hidden="false" customHeight="false" outlineLevel="0" collapsed="false">
      <c r="A1171" s="4" t="s">
        <v>1477</v>
      </c>
      <c r="B1171" s="4" t="n">
        <v>17</v>
      </c>
      <c r="C1171" s="4" t="s">
        <v>1444</v>
      </c>
      <c r="D1171" s="4" t="s">
        <v>38</v>
      </c>
      <c r="E1171" s="4" t="s">
        <v>101</v>
      </c>
      <c r="F1171" s="4" t="s">
        <v>374</v>
      </c>
      <c r="G1171" s="4" t="s">
        <v>1445</v>
      </c>
      <c r="H1171" s="4" t="s">
        <v>1446</v>
      </c>
      <c r="I1171" s="4" t="n">
        <v>500</v>
      </c>
      <c r="J1171" s="10" t="n">
        <v>0.348</v>
      </c>
      <c r="K1171" s="10" t="n">
        <v>0.17</v>
      </c>
      <c r="L1171" s="11" t="s">
        <v>103</v>
      </c>
      <c r="M1171" s="11" t="s">
        <v>103</v>
      </c>
      <c r="N1171" s="11" t="s">
        <v>103</v>
      </c>
      <c r="O1171" s="11" t="s">
        <v>103</v>
      </c>
      <c r="P1171" s="4"/>
    </row>
    <row r="1172" customFormat="false" ht="15" hidden="false" customHeight="false" outlineLevel="0" collapsed="false">
      <c r="A1172" s="4" t="s">
        <v>1478</v>
      </c>
      <c r="B1172" s="4" t="n">
        <v>17</v>
      </c>
      <c r="C1172" s="4" t="s">
        <v>1444</v>
      </c>
      <c r="D1172" s="4" t="s">
        <v>38</v>
      </c>
      <c r="E1172" s="4" t="s">
        <v>101</v>
      </c>
      <c r="F1172" s="4" t="s">
        <v>374</v>
      </c>
      <c r="G1172" s="4" t="s">
        <v>1445</v>
      </c>
      <c r="H1172" s="4" t="s">
        <v>1446</v>
      </c>
      <c r="I1172" s="4" t="n">
        <v>500</v>
      </c>
      <c r="J1172" s="10" t="n">
        <v>0.348</v>
      </c>
      <c r="K1172" s="10" t="n">
        <v>0.17</v>
      </c>
      <c r="L1172" s="11" t="s">
        <v>103</v>
      </c>
      <c r="M1172" s="11" t="s">
        <v>103</v>
      </c>
      <c r="N1172" s="11" t="s">
        <v>103</v>
      </c>
      <c r="O1172" s="11" t="s">
        <v>103</v>
      </c>
      <c r="P1172" s="4"/>
    </row>
    <row r="1173" customFormat="false" ht="15" hidden="false" customHeight="false" outlineLevel="0" collapsed="false">
      <c r="A1173" s="4" t="s">
        <v>1479</v>
      </c>
      <c r="B1173" s="4" t="n">
        <v>17</v>
      </c>
      <c r="C1173" s="4" t="s">
        <v>1444</v>
      </c>
      <c r="D1173" s="4" t="s">
        <v>38</v>
      </c>
      <c r="E1173" s="4" t="s">
        <v>101</v>
      </c>
      <c r="F1173" s="4" t="s">
        <v>374</v>
      </c>
      <c r="G1173" s="4" t="s">
        <v>1445</v>
      </c>
      <c r="H1173" s="4" t="s">
        <v>1446</v>
      </c>
      <c r="I1173" s="4" t="n">
        <v>500</v>
      </c>
      <c r="J1173" s="10" t="n">
        <v>0.348</v>
      </c>
      <c r="K1173" s="10" t="n">
        <v>0.17</v>
      </c>
      <c r="L1173" s="11" t="s">
        <v>103</v>
      </c>
      <c r="M1173" s="11" t="s">
        <v>103</v>
      </c>
      <c r="N1173" s="11" t="s">
        <v>103</v>
      </c>
      <c r="O1173" s="11" t="s">
        <v>103</v>
      </c>
      <c r="P1173" s="4"/>
    </row>
    <row r="1174" customFormat="false" ht="15" hidden="false" customHeight="false" outlineLevel="0" collapsed="false">
      <c r="A1174" s="4" t="s">
        <v>1480</v>
      </c>
      <c r="B1174" s="4" t="n">
        <v>17</v>
      </c>
      <c r="C1174" s="4" t="s">
        <v>1444</v>
      </c>
      <c r="D1174" s="4" t="s">
        <v>38</v>
      </c>
      <c r="E1174" s="4" t="s">
        <v>101</v>
      </c>
      <c r="F1174" s="4" t="s">
        <v>374</v>
      </c>
      <c r="G1174" s="4" t="s">
        <v>1445</v>
      </c>
      <c r="H1174" s="4" t="s">
        <v>1446</v>
      </c>
      <c r="I1174" s="4" t="n">
        <v>500</v>
      </c>
      <c r="J1174" s="10" t="n">
        <v>0.348</v>
      </c>
      <c r="K1174" s="10" t="n">
        <v>0.17</v>
      </c>
      <c r="L1174" s="11" t="s">
        <v>103</v>
      </c>
      <c r="M1174" s="11" t="s">
        <v>103</v>
      </c>
      <c r="N1174" s="11" t="s">
        <v>103</v>
      </c>
      <c r="O1174" s="11" t="s">
        <v>103</v>
      </c>
      <c r="P1174" s="4"/>
    </row>
    <row r="1175" customFormat="false" ht="15" hidden="false" customHeight="false" outlineLevel="0" collapsed="false">
      <c r="A1175" s="4" t="s">
        <v>1481</v>
      </c>
      <c r="B1175" s="4" t="n">
        <v>17</v>
      </c>
      <c r="C1175" s="4" t="s">
        <v>1444</v>
      </c>
      <c r="D1175" s="4" t="s">
        <v>38</v>
      </c>
      <c r="E1175" s="4" t="s">
        <v>101</v>
      </c>
      <c r="F1175" s="4" t="s">
        <v>374</v>
      </c>
      <c r="G1175" s="4" t="s">
        <v>1445</v>
      </c>
      <c r="H1175" s="4" t="s">
        <v>1446</v>
      </c>
      <c r="I1175" s="4" t="n">
        <v>500</v>
      </c>
      <c r="J1175" s="10" t="n">
        <v>0.348</v>
      </c>
      <c r="K1175" s="10" t="n">
        <v>0.17</v>
      </c>
      <c r="L1175" s="11" t="s">
        <v>103</v>
      </c>
      <c r="M1175" s="11" t="s">
        <v>103</v>
      </c>
      <c r="N1175" s="11" t="s">
        <v>103</v>
      </c>
      <c r="O1175" s="11" t="s">
        <v>103</v>
      </c>
      <c r="P1175" s="4"/>
    </row>
    <row r="1176" customFormat="false" ht="15" hidden="false" customHeight="false" outlineLevel="0" collapsed="false">
      <c r="A1176" s="4" t="s">
        <v>1482</v>
      </c>
      <c r="B1176" s="4" t="n">
        <v>17</v>
      </c>
      <c r="C1176" s="4" t="s">
        <v>1444</v>
      </c>
      <c r="D1176" s="4" t="s">
        <v>38</v>
      </c>
      <c r="E1176" s="4" t="s">
        <v>101</v>
      </c>
      <c r="F1176" s="4" t="s">
        <v>374</v>
      </c>
      <c r="G1176" s="4" t="s">
        <v>1445</v>
      </c>
      <c r="H1176" s="4" t="s">
        <v>1446</v>
      </c>
      <c r="I1176" s="4" t="n">
        <v>500</v>
      </c>
      <c r="J1176" s="10" t="n">
        <v>0.348</v>
      </c>
      <c r="K1176" s="10" t="n">
        <v>0.17</v>
      </c>
      <c r="L1176" s="11" t="s">
        <v>103</v>
      </c>
      <c r="M1176" s="11" t="s">
        <v>103</v>
      </c>
      <c r="N1176" s="11" t="s">
        <v>103</v>
      </c>
      <c r="O1176" s="11" t="s">
        <v>103</v>
      </c>
      <c r="P1176" s="4"/>
    </row>
    <row r="1177" customFormat="false" ht="15" hidden="false" customHeight="false" outlineLevel="0" collapsed="false">
      <c r="A1177" s="4" t="s">
        <v>1483</v>
      </c>
      <c r="B1177" s="4" t="n">
        <v>17</v>
      </c>
      <c r="C1177" s="4" t="s">
        <v>1444</v>
      </c>
      <c r="D1177" s="4" t="s">
        <v>38</v>
      </c>
      <c r="E1177" s="4" t="s">
        <v>101</v>
      </c>
      <c r="F1177" s="4" t="s">
        <v>374</v>
      </c>
      <c r="G1177" s="4" t="s">
        <v>1445</v>
      </c>
      <c r="H1177" s="4" t="s">
        <v>1446</v>
      </c>
      <c r="I1177" s="4" t="n">
        <v>500</v>
      </c>
      <c r="J1177" s="10" t="n">
        <v>0.348</v>
      </c>
      <c r="K1177" s="10" t="n">
        <v>0.17</v>
      </c>
      <c r="L1177" s="11" t="s">
        <v>103</v>
      </c>
      <c r="M1177" s="11" t="s">
        <v>103</v>
      </c>
      <c r="N1177" s="11" t="s">
        <v>103</v>
      </c>
      <c r="O1177" s="11" t="s">
        <v>103</v>
      </c>
      <c r="P1177" s="4"/>
    </row>
    <row r="1178" customFormat="false" ht="15" hidden="false" customHeight="false" outlineLevel="0" collapsed="false">
      <c r="A1178" s="4" t="s">
        <v>1484</v>
      </c>
      <c r="B1178" s="4" t="n">
        <v>17</v>
      </c>
      <c r="C1178" s="4" t="s">
        <v>1444</v>
      </c>
      <c r="D1178" s="4" t="s">
        <v>38</v>
      </c>
      <c r="E1178" s="4" t="s">
        <v>101</v>
      </c>
      <c r="F1178" s="4" t="s">
        <v>374</v>
      </c>
      <c r="G1178" s="4" t="s">
        <v>1445</v>
      </c>
      <c r="H1178" s="4" t="s">
        <v>1446</v>
      </c>
      <c r="I1178" s="4" t="n">
        <v>500</v>
      </c>
      <c r="J1178" s="10" t="n">
        <v>0.348</v>
      </c>
      <c r="K1178" s="10" t="n">
        <v>0.17</v>
      </c>
      <c r="L1178" s="11" t="s">
        <v>103</v>
      </c>
      <c r="M1178" s="11" t="s">
        <v>103</v>
      </c>
      <c r="N1178" s="11" t="s">
        <v>103</v>
      </c>
      <c r="O1178" s="11" t="s">
        <v>103</v>
      </c>
      <c r="P1178" s="4"/>
    </row>
    <row r="1179" customFormat="false" ht="15" hidden="false" customHeight="false" outlineLevel="0" collapsed="false">
      <c r="A1179" s="4" t="s">
        <v>1485</v>
      </c>
      <c r="B1179" s="4" t="n">
        <v>17</v>
      </c>
      <c r="C1179" s="4" t="s">
        <v>1444</v>
      </c>
      <c r="D1179" s="4" t="s">
        <v>38</v>
      </c>
      <c r="E1179" s="4" t="s">
        <v>101</v>
      </c>
      <c r="F1179" s="4" t="s">
        <v>374</v>
      </c>
      <c r="G1179" s="4" t="s">
        <v>1445</v>
      </c>
      <c r="H1179" s="4" t="s">
        <v>1446</v>
      </c>
      <c r="I1179" s="4" t="n">
        <v>500</v>
      </c>
      <c r="J1179" s="10" t="n">
        <v>0.348</v>
      </c>
      <c r="K1179" s="10" t="n">
        <v>0.17</v>
      </c>
      <c r="L1179" s="11" t="s">
        <v>103</v>
      </c>
      <c r="M1179" s="11" t="s">
        <v>103</v>
      </c>
      <c r="N1179" s="11" t="s">
        <v>103</v>
      </c>
      <c r="O1179" s="11" t="s">
        <v>103</v>
      </c>
      <c r="P1179" s="4"/>
    </row>
    <row r="1180" customFormat="false" ht="15" hidden="false" customHeight="false" outlineLevel="0" collapsed="false">
      <c r="A1180" s="4" t="s">
        <v>1486</v>
      </c>
      <c r="B1180" s="4" t="n">
        <v>17</v>
      </c>
      <c r="C1180" s="4" t="s">
        <v>1444</v>
      </c>
      <c r="D1180" s="4" t="s">
        <v>38</v>
      </c>
      <c r="E1180" s="4" t="s">
        <v>101</v>
      </c>
      <c r="F1180" s="4" t="s">
        <v>374</v>
      </c>
      <c r="G1180" s="4" t="s">
        <v>1487</v>
      </c>
      <c r="H1180" s="4" t="s">
        <v>1446</v>
      </c>
      <c r="I1180" s="4" t="n">
        <v>500</v>
      </c>
      <c r="J1180" s="10" t="n">
        <v>0.348</v>
      </c>
      <c r="K1180" s="10" t="n">
        <v>0.17</v>
      </c>
      <c r="L1180" s="11" t="s">
        <v>103</v>
      </c>
      <c r="M1180" s="11" t="s">
        <v>103</v>
      </c>
      <c r="N1180" s="11" t="s">
        <v>103</v>
      </c>
      <c r="O1180" s="11" t="s">
        <v>103</v>
      </c>
      <c r="P1180" s="4"/>
    </row>
    <row r="1181" customFormat="false" ht="15" hidden="false" customHeight="false" outlineLevel="0" collapsed="false">
      <c r="A1181" s="4" t="s">
        <v>1488</v>
      </c>
      <c r="B1181" s="4" t="n">
        <v>17</v>
      </c>
      <c r="C1181" s="4" t="s">
        <v>1444</v>
      </c>
      <c r="D1181" s="4" t="s">
        <v>38</v>
      </c>
      <c r="E1181" s="4" t="s">
        <v>101</v>
      </c>
      <c r="F1181" s="4" t="s">
        <v>374</v>
      </c>
      <c r="G1181" s="4" t="s">
        <v>1487</v>
      </c>
      <c r="H1181" s="4" t="s">
        <v>1446</v>
      </c>
      <c r="I1181" s="4" t="n">
        <v>500</v>
      </c>
      <c r="J1181" s="10" t="n">
        <v>0.348</v>
      </c>
      <c r="K1181" s="10" t="n">
        <v>0.17</v>
      </c>
      <c r="L1181" s="11" t="s">
        <v>103</v>
      </c>
      <c r="M1181" s="11" t="s">
        <v>103</v>
      </c>
      <c r="N1181" s="11" t="s">
        <v>103</v>
      </c>
      <c r="O1181" s="11" t="s">
        <v>103</v>
      </c>
      <c r="P1181" s="4"/>
    </row>
    <row r="1182" customFormat="false" ht="15" hidden="false" customHeight="false" outlineLevel="0" collapsed="false">
      <c r="A1182" s="4" t="s">
        <v>1489</v>
      </c>
      <c r="B1182" s="4" t="n">
        <v>17</v>
      </c>
      <c r="C1182" s="4" t="s">
        <v>1444</v>
      </c>
      <c r="D1182" s="4" t="s">
        <v>38</v>
      </c>
      <c r="E1182" s="4" t="s">
        <v>101</v>
      </c>
      <c r="F1182" s="4" t="s">
        <v>374</v>
      </c>
      <c r="G1182" s="4" t="s">
        <v>1487</v>
      </c>
      <c r="H1182" s="4" t="s">
        <v>1446</v>
      </c>
      <c r="I1182" s="4" t="n">
        <v>500</v>
      </c>
      <c r="J1182" s="10" t="n">
        <v>0.348</v>
      </c>
      <c r="K1182" s="10" t="n">
        <v>0.17</v>
      </c>
      <c r="L1182" s="11" t="s">
        <v>103</v>
      </c>
      <c r="M1182" s="11" t="s">
        <v>103</v>
      </c>
      <c r="N1182" s="11" t="s">
        <v>103</v>
      </c>
      <c r="O1182" s="11" t="s">
        <v>103</v>
      </c>
      <c r="P1182" s="4"/>
    </row>
    <row r="1183" customFormat="false" ht="15" hidden="false" customHeight="false" outlineLevel="0" collapsed="false">
      <c r="A1183" s="4" t="s">
        <v>1490</v>
      </c>
      <c r="B1183" s="4" t="n">
        <v>17</v>
      </c>
      <c r="C1183" s="4" t="s">
        <v>1444</v>
      </c>
      <c r="D1183" s="4" t="s">
        <v>38</v>
      </c>
      <c r="E1183" s="4" t="s">
        <v>101</v>
      </c>
      <c r="F1183" s="4" t="s">
        <v>374</v>
      </c>
      <c r="G1183" s="4" t="s">
        <v>1487</v>
      </c>
      <c r="H1183" s="4" t="s">
        <v>1446</v>
      </c>
      <c r="I1183" s="4" t="n">
        <v>500</v>
      </c>
      <c r="J1183" s="10" t="n">
        <v>0.348</v>
      </c>
      <c r="K1183" s="10" t="n">
        <v>0.17</v>
      </c>
      <c r="L1183" s="11" t="s">
        <v>103</v>
      </c>
      <c r="M1183" s="11" t="s">
        <v>103</v>
      </c>
      <c r="N1183" s="11" t="s">
        <v>103</v>
      </c>
      <c r="O1183" s="11" t="s">
        <v>103</v>
      </c>
      <c r="P1183" s="4"/>
    </row>
    <row r="1184" customFormat="false" ht="15" hidden="false" customHeight="false" outlineLevel="0" collapsed="false">
      <c r="A1184" s="4" t="s">
        <v>1491</v>
      </c>
      <c r="B1184" s="4" t="n">
        <v>17</v>
      </c>
      <c r="C1184" s="4" t="s">
        <v>1444</v>
      </c>
      <c r="D1184" s="4" t="s">
        <v>38</v>
      </c>
      <c r="E1184" s="4" t="s">
        <v>101</v>
      </c>
      <c r="F1184" s="4" t="s">
        <v>374</v>
      </c>
      <c r="G1184" s="4" t="s">
        <v>1487</v>
      </c>
      <c r="H1184" s="4" t="s">
        <v>1446</v>
      </c>
      <c r="I1184" s="4" t="n">
        <v>500</v>
      </c>
      <c r="J1184" s="10" t="n">
        <v>0.348</v>
      </c>
      <c r="K1184" s="10" t="n">
        <v>0.17</v>
      </c>
      <c r="L1184" s="11" t="s">
        <v>103</v>
      </c>
      <c r="M1184" s="11" t="s">
        <v>103</v>
      </c>
      <c r="N1184" s="11" t="s">
        <v>103</v>
      </c>
      <c r="O1184" s="11" t="s">
        <v>103</v>
      </c>
      <c r="P1184" s="4"/>
    </row>
    <row r="1185" customFormat="false" ht="15" hidden="false" customHeight="false" outlineLevel="0" collapsed="false">
      <c r="A1185" s="4" t="s">
        <v>1492</v>
      </c>
      <c r="B1185" s="4" t="n">
        <v>17</v>
      </c>
      <c r="C1185" s="4" t="s">
        <v>1444</v>
      </c>
      <c r="D1185" s="4" t="s">
        <v>38</v>
      </c>
      <c r="E1185" s="4" t="s">
        <v>101</v>
      </c>
      <c r="F1185" s="4" t="s">
        <v>374</v>
      </c>
      <c r="G1185" s="4" t="s">
        <v>1487</v>
      </c>
      <c r="H1185" s="4" t="s">
        <v>1446</v>
      </c>
      <c r="I1185" s="4" t="n">
        <v>500</v>
      </c>
      <c r="J1185" s="10" t="n">
        <v>0.348</v>
      </c>
      <c r="K1185" s="10" t="n">
        <v>0.17</v>
      </c>
      <c r="L1185" s="11" t="s">
        <v>103</v>
      </c>
      <c r="M1185" s="11" t="s">
        <v>103</v>
      </c>
      <c r="N1185" s="11" t="s">
        <v>103</v>
      </c>
      <c r="O1185" s="11" t="s">
        <v>103</v>
      </c>
      <c r="P1185" s="4"/>
    </row>
    <row r="1186" customFormat="false" ht="15" hidden="false" customHeight="false" outlineLevel="0" collapsed="false">
      <c r="A1186" s="4" t="s">
        <v>1493</v>
      </c>
      <c r="B1186" s="4" t="n">
        <v>17</v>
      </c>
      <c r="C1186" s="4" t="s">
        <v>1444</v>
      </c>
      <c r="D1186" s="4" t="s">
        <v>38</v>
      </c>
      <c r="E1186" s="4" t="s">
        <v>101</v>
      </c>
      <c r="F1186" s="4" t="s">
        <v>374</v>
      </c>
      <c r="G1186" s="4" t="s">
        <v>1487</v>
      </c>
      <c r="H1186" s="4" t="s">
        <v>1446</v>
      </c>
      <c r="I1186" s="4" t="n">
        <v>500</v>
      </c>
      <c r="J1186" s="10" t="n">
        <v>0.348</v>
      </c>
      <c r="K1186" s="10" t="n">
        <v>0.17</v>
      </c>
      <c r="L1186" s="11" t="s">
        <v>103</v>
      </c>
      <c r="M1186" s="11" t="s">
        <v>103</v>
      </c>
      <c r="N1186" s="11" t="s">
        <v>103</v>
      </c>
      <c r="O1186" s="11" t="s">
        <v>103</v>
      </c>
      <c r="P1186" s="4"/>
    </row>
    <row r="1187" customFormat="false" ht="15" hidden="false" customHeight="false" outlineLevel="0" collapsed="false">
      <c r="A1187" s="4" t="s">
        <v>1494</v>
      </c>
      <c r="B1187" s="4" t="n">
        <v>17</v>
      </c>
      <c r="C1187" s="4" t="s">
        <v>1444</v>
      </c>
      <c r="D1187" s="4" t="s">
        <v>38</v>
      </c>
      <c r="E1187" s="4" t="s">
        <v>101</v>
      </c>
      <c r="F1187" s="4" t="s">
        <v>374</v>
      </c>
      <c r="G1187" s="4" t="s">
        <v>1487</v>
      </c>
      <c r="H1187" s="4" t="s">
        <v>1446</v>
      </c>
      <c r="I1187" s="4" t="n">
        <v>500</v>
      </c>
      <c r="J1187" s="10" t="n">
        <v>0.348</v>
      </c>
      <c r="K1187" s="10" t="n">
        <v>0.17</v>
      </c>
      <c r="L1187" s="11" t="s">
        <v>103</v>
      </c>
      <c r="M1187" s="11" t="s">
        <v>103</v>
      </c>
      <c r="N1187" s="11" t="s">
        <v>103</v>
      </c>
      <c r="O1187" s="11" t="s">
        <v>103</v>
      </c>
      <c r="P1187" s="4"/>
    </row>
    <row r="1188" customFormat="false" ht="15" hidden="false" customHeight="false" outlineLevel="0" collapsed="false">
      <c r="A1188" s="4" t="s">
        <v>1495</v>
      </c>
      <c r="B1188" s="4" t="n">
        <v>17</v>
      </c>
      <c r="C1188" s="4" t="s">
        <v>1444</v>
      </c>
      <c r="D1188" s="4" t="s">
        <v>38</v>
      </c>
      <c r="E1188" s="4" t="s">
        <v>101</v>
      </c>
      <c r="F1188" s="4" t="s">
        <v>374</v>
      </c>
      <c r="G1188" s="4" t="s">
        <v>1496</v>
      </c>
      <c r="H1188" s="4" t="s">
        <v>1446</v>
      </c>
      <c r="I1188" s="4" t="n">
        <v>500</v>
      </c>
      <c r="J1188" s="10" t="n">
        <v>0.348</v>
      </c>
      <c r="K1188" s="10" t="n">
        <v>0.17</v>
      </c>
      <c r="L1188" s="11" t="s">
        <v>103</v>
      </c>
      <c r="M1188" s="11" t="s">
        <v>103</v>
      </c>
      <c r="N1188" s="11" t="s">
        <v>103</v>
      </c>
      <c r="O1188" s="11" t="s">
        <v>103</v>
      </c>
      <c r="P1188" s="4"/>
    </row>
    <row r="1189" customFormat="false" ht="15" hidden="false" customHeight="false" outlineLevel="0" collapsed="false">
      <c r="A1189" s="4" t="s">
        <v>1497</v>
      </c>
      <c r="B1189" s="4" t="n">
        <v>17</v>
      </c>
      <c r="C1189" s="4" t="s">
        <v>1444</v>
      </c>
      <c r="D1189" s="4" t="s">
        <v>38</v>
      </c>
      <c r="E1189" s="4" t="s">
        <v>101</v>
      </c>
      <c r="F1189" s="4" t="s">
        <v>374</v>
      </c>
      <c r="G1189" s="4" t="s">
        <v>1496</v>
      </c>
      <c r="H1189" s="4" t="s">
        <v>1446</v>
      </c>
      <c r="I1189" s="4" t="n">
        <v>500</v>
      </c>
      <c r="J1189" s="10" t="n">
        <v>0.348</v>
      </c>
      <c r="K1189" s="10" t="n">
        <v>0.17</v>
      </c>
      <c r="L1189" s="11" t="s">
        <v>103</v>
      </c>
      <c r="M1189" s="11" t="s">
        <v>103</v>
      </c>
      <c r="N1189" s="11" t="s">
        <v>103</v>
      </c>
      <c r="O1189" s="11" t="s">
        <v>103</v>
      </c>
      <c r="P1189" s="4"/>
    </row>
    <row r="1190" customFormat="false" ht="15" hidden="false" customHeight="false" outlineLevel="0" collapsed="false">
      <c r="A1190" s="4" t="s">
        <v>1498</v>
      </c>
      <c r="B1190" s="4" t="n">
        <v>17</v>
      </c>
      <c r="C1190" s="4" t="s">
        <v>1444</v>
      </c>
      <c r="D1190" s="4" t="s">
        <v>38</v>
      </c>
      <c r="E1190" s="4" t="s">
        <v>101</v>
      </c>
      <c r="F1190" s="4" t="s">
        <v>374</v>
      </c>
      <c r="G1190" s="4" t="s">
        <v>1496</v>
      </c>
      <c r="H1190" s="4" t="s">
        <v>1446</v>
      </c>
      <c r="I1190" s="4" t="n">
        <v>500</v>
      </c>
      <c r="J1190" s="10" t="n">
        <v>0.348</v>
      </c>
      <c r="K1190" s="10" t="n">
        <v>0.17</v>
      </c>
      <c r="L1190" s="11" t="s">
        <v>103</v>
      </c>
      <c r="M1190" s="11" t="s">
        <v>103</v>
      </c>
      <c r="N1190" s="11" t="s">
        <v>103</v>
      </c>
      <c r="O1190" s="11" t="s">
        <v>103</v>
      </c>
      <c r="P1190" s="4"/>
    </row>
    <row r="1191" customFormat="false" ht="15" hidden="false" customHeight="false" outlineLevel="0" collapsed="false">
      <c r="A1191" s="4" t="s">
        <v>1499</v>
      </c>
      <c r="B1191" s="4" t="n">
        <v>17</v>
      </c>
      <c r="C1191" s="4" t="s">
        <v>1444</v>
      </c>
      <c r="D1191" s="4" t="s">
        <v>38</v>
      </c>
      <c r="E1191" s="4" t="s">
        <v>101</v>
      </c>
      <c r="F1191" s="4" t="s">
        <v>374</v>
      </c>
      <c r="G1191" s="4" t="s">
        <v>1496</v>
      </c>
      <c r="H1191" s="4" t="s">
        <v>1446</v>
      </c>
      <c r="I1191" s="4" t="n">
        <v>500</v>
      </c>
      <c r="J1191" s="10" t="n">
        <v>0.348</v>
      </c>
      <c r="K1191" s="10" t="n">
        <v>0.17</v>
      </c>
      <c r="L1191" s="11" t="s">
        <v>103</v>
      </c>
      <c r="M1191" s="11" t="s">
        <v>103</v>
      </c>
      <c r="N1191" s="11" t="s">
        <v>103</v>
      </c>
      <c r="O1191" s="11" t="s">
        <v>103</v>
      </c>
      <c r="P1191" s="4"/>
    </row>
    <row r="1192" customFormat="false" ht="15" hidden="false" customHeight="false" outlineLevel="0" collapsed="false">
      <c r="A1192" s="4" t="s">
        <v>1500</v>
      </c>
      <c r="B1192" s="4" t="n">
        <v>17</v>
      </c>
      <c r="C1192" s="4" t="s">
        <v>1444</v>
      </c>
      <c r="D1192" s="4" t="s">
        <v>38</v>
      </c>
      <c r="E1192" s="4" t="s">
        <v>101</v>
      </c>
      <c r="F1192" s="4" t="s">
        <v>374</v>
      </c>
      <c r="G1192" s="4" t="s">
        <v>1496</v>
      </c>
      <c r="H1192" s="4" t="s">
        <v>1446</v>
      </c>
      <c r="I1192" s="4" t="n">
        <v>500</v>
      </c>
      <c r="J1192" s="10" t="n">
        <v>0.348</v>
      </c>
      <c r="K1192" s="10" t="n">
        <v>0.17</v>
      </c>
      <c r="L1192" s="11" t="s">
        <v>103</v>
      </c>
      <c r="M1192" s="11" t="s">
        <v>103</v>
      </c>
      <c r="N1192" s="11" t="s">
        <v>103</v>
      </c>
      <c r="O1192" s="11" t="s">
        <v>103</v>
      </c>
      <c r="P1192" s="4"/>
    </row>
    <row r="1193" customFormat="false" ht="15" hidden="false" customHeight="false" outlineLevel="0" collapsed="false">
      <c r="A1193" s="4" t="s">
        <v>1501</v>
      </c>
      <c r="B1193" s="4" t="n">
        <v>17</v>
      </c>
      <c r="C1193" s="4" t="s">
        <v>1444</v>
      </c>
      <c r="D1193" s="4" t="s">
        <v>38</v>
      </c>
      <c r="E1193" s="4" t="s">
        <v>101</v>
      </c>
      <c r="F1193" s="4" t="s">
        <v>374</v>
      </c>
      <c r="G1193" s="4" t="s">
        <v>1496</v>
      </c>
      <c r="H1193" s="4" t="s">
        <v>1446</v>
      </c>
      <c r="I1193" s="4" t="n">
        <v>500</v>
      </c>
      <c r="J1193" s="10" t="n">
        <v>0.348</v>
      </c>
      <c r="K1193" s="10" t="n">
        <v>0.17</v>
      </c>
      <c r="L1193" s="11" t="s">
        <v>103</v>
      </c>
      <c r="M1193" s="11" t="s">
        <v>103</v>
      </c>
      <c r="N1193" s="11" t="s">
        <v>103</v>
      </c>
      <c r="O1193" s="11" t="s">
        <v>103</v>
      </c>
      <c r="P1193" s="4"/>
    </row>
    <row r="1194" customFormat="false" ht="15" hidden="false" customHeight="false" outlineLevel="0" collapsed="false">
      <c r="A1194" s="4" t="s">
        <v>1502</v>
      </c>
      <c r="B1194" s="4" t="n">
        <v>17</v>
      </c>
      <c r="C1194" s="4" t="s">
        <v>1444</v>
      </c>
      <c r="D1194" s="4" t="s">
        <v>38</v>
      </c>
      <c r="E1194" s="4" t="s">
        <v>101</v>
      </c>
      <c r="F1194" s="4" t="s">
        <v>374</v>
      </c>
      <c r="G1194" s="4" t="s">
        <v>1496</v>
      </c>
      <c r="H1194" s="4" t="s">
        <v>1446</v>
      </c>
      <c r="I1194" s="4" t="n">
        <v>500</v>
      </c>
      <c r="J1194" s="10" t="n">
        <v>0.348</v>
      </c>
      <c r="K1194" s="10" t="n">
        <v>0.17</v>
      </c>
      <c r="L1194" s="11" t="s">
        <v>103</v>
      </c>
      <c r="M1194" s="11" t="s">
        <v>103</v>
      </c>
      <c r="N1194" s="11" t="s">
        <v>103</v>
      </c>
      <c r="O1194" s="11" t="s">
        <v>103</v>
      </c>
      <c r="P1194" s="4"/>
    </row>
    <row r="1195" customFormat="false" ht="15" hidden="false" customHeight="false" outlineLevel="0" collapsed="false">
      <c r="A1195" s="4" t="s">
        <v>1503</v>
      </c>
      <c r="B1195" s="4" t="n">
        <v>17</v>
      </c>
      <c r="C1195" s="4" t="s">
        <v>1444</v>
      </c>
      <c r="D1195" s="4" t="s">
        <v>38</v>
      </c>
      <c r="E1195" s="4" t="s">
        <v>101</v>
      </c>
      <c r="F1195" s="4" t="s">
        <v>374</v>
      </c>
      <c r="G1195" s="4" t="s">
        <v>1496</v>
      </c>
      <c r="H1195" s="4" t="s">
        <v>1446</v>
      </c>
      <c r="I1195" s="4" t="n">
        <v>500</v>
      </c>
      <c r="J1195" s="10" t="n">
        <v>0.348</v>
      </c>
      <c r="K1195" s="10" t="n">
        <v>0.17</v>
      </c>
      <c r="L1195" s="11" t="s">
        <v>103</v>
      </c>
      <c r="M1195" s="11" t="s">
        <v>103</v>
      </c>
      <c r="N1195" s="11" t="s">
        <v>103</v>
      </c>
      <c r="O1195" s="11" t="s">
        <v>103</v>
      </c>
      <c r="P1195" s="4"/>
    </row>
    <row r="1196" customFormat="false" ht="15" hidden="false" customHeight="false" outlineLevel="0" collapsed="false">
      <c r="A1196" s="4" t="s">
        <v>1504</v>
      </c>
      <c r="B1196" s="4" t="n">
        <v>17</v>
      </c>
      <c r="C1196" s="4" t="s">
        <v>1444</v>
      </c>
      <c r="D1196" s="4" t="s">
        <v>38</v>
      </c>
      <c r="E1196" s="4" t="s">
        <v>101</v>
      </c>
      <c r="F1196" s="4" t="s">
        <v>374</v>
      </c>
      <c r="G1196" s="4" t="s">
        <v>1496</v>
      </c>
      <c r="H1196" s="4" t="s">
        <v>1446</v>
      </c>
      <c r="I1196" s="4" t="n">
        <v>500</v>
      </c>
      <c r="J1196" s="10" t="n">
        <v>0.348</v>
      </c>
      <c r="K1196" s="10" t="n">
        <v>0.17</v>
      </c>
      <c r="L1196" s="11" t="s">
        <v>103</v>
      </c>
      <c r="M1196" s="11" t="s">
        <v>103</v>
      </c>
      <c r="N1196" s="11" t="s">
        <v>103</v>
      </c>
      <c r="O1196" s="11" t="s">
        <v>103</v>
      </c>
      <c r="P1196" s="4"/>
    </row>
    <row r="1197" customFormat="false" ht="15" hidden="false" customHeight="false" outlineLevel="0" collapsed="false">
      <c r="A1197" s="4" t="s">
        <v>1505</v>
      </c>
      <c r="B1197" s="4" t="n">
        <v>17</v>
      </c>
      <c r="C1197" s="4" t="s">
        <v>1444</v>
      </c>
      <c r="D1197" s="4" t="s">
        <v>38</v>
      </c>
      <c r="E1197" s="4" t="s">
        <v>101</v>
      </c>
      <c r="F1197" s="4" t="s">
        <v>374</v>
      </c>
      <c r="G1197" s="4" t="s">
        <v>1496</v>
      </c>
      <c r="H1197" s="4" t="s">
        <v>1446</v>
      </c>
      <c r="I1197" s="4" t="n">
        <v>500</v>
      </c>
      <c r="J1197" s="10" t="n">
        <v>0.348</v>
      </c>
      <c r="K1197" s="10" t="n">
        <v>0.17</v>
      </c>
      <c r="L1197" s="11" t="s">
        <v>103</v>
      </c>
      <c r="M1197" s="11" t="s">
        <v>103</v>
      </c>
      <c r="N1197" s="11" t="s">
        <v>103</v>
      </c>
      <c r="O1197" s="11" t="s">
        <v>103</v>
      </c>
      <c r="P1197" s="4"/>
    </row>
    <row r="1198" customFormat="false" ht="15" hidden="false" customHeight="false" outlineLevel="0" collapsed="false">
      <c r="A1198" s="4" t="s">
        <v>1506</v>
      </c>
      <c r="B1198" s="4" t="n">
        <v>17</v>
      </c>
      <c r="C1198" s="4" t="s">
        <v>1507</v>
      </c>
      <c r="D1198" s="4" t="s">
        <v>36</v>
      </c>
      <c r="E1198" s="4" t="s">
        <v>101</v>
      </c>
      <c r="F1198" s="4" t="s">
        <v>1508</v>
      </c>
      <c r="G1198" s="4"/>
      <c r="H1198" s="4" t="s">
        <v>1446</v>
      </c>
      <c r="I1198" s="4" t="n">
        <v>60</v>
      </c>
      <c r="J1198" s="10" t="n">
        <v>1.36</v>
      </c>
      <c r="K1198" s="10" t="n">
        <v>0.3</v>
      </c>
      <c r="L1198" s="11" t="s">
        <v>103</v>
      </c>
      <c r="M1198" s="11" t="s">
        <v>103</v>
      </c>
      <c r="N1198" s="11" t="s">
        <v>103</v>
      </c>
      <c r="O1198" s="11" t="s">
        <v>103</v>
      </c>
      <c r="P1198" s="4"/>
    </row>
    <row r="1199" customFormat="false" ht="15" hidden="false" customHeight="false" outlineLevel="0" collapsed="false">
      <c r="A1199" s="4" t="s">
        <v>1509</v>
      </c>
      <c r="B1199" s="4" t="n">
        <v>17</v>
      </c>
      <c r="C1199" s="4" t="s">
        <v>1507</v>
      </c>
      <c r="D1199" s="4" t="s">
        <v>36</v>
      </c>
      <c r="E1199" s="4" t="s">
        <v>101</v>
      </c>
      <c r="F1199" s="4" t="s">
        <v>1510</v>
      </c>
      <c r="G1199" s="4"/>
      <c r="H1199" s="4" t="s">
        <v>1446</v>
      </c>
      <c r="I1199" s="4" t="n">
        <v>60</v>
      </c>
      <c r="J1199" s="10" t="n">
        <v>1.36</v>
      </c>
      <c r="K1199" s="10" t="n">
        <v>0.3</v>
      </c>
      <c r="L1199" s="11" t="s">
        <v>103</v>
      </c>
      <c r="M1199" s="11" t="s">
        <v>103</v>
      </c>
      <c r="N1199" s="11" t="s">
        <v>103</v>
      </c>
      <c r="O1199" s="11" t="s">
        <v>103</v>
      </c>
      <c r="P1199" s="4"/>
    </row>
    <row r="1200" customFormat="false" ht="15" hidden="false" customHeight="false" outlineLevel="0" collapsed="false">
      <c r="A1200" s="4" t="s">
        <v>1511</v>
      </c>
      <c r="B1200" s="4" t="n">
        <v>17</v>
      </c>
      <c r="C1200" s="4" t="s">
        <v>1507</v>
      </c>
      <c r="D1200" s="4" t="s">
        <v>36</v>
      </c>
      <c r="E1200" s="4" t="s">
        <v>101</v>
      </c>
      <c r="F1200" s="4" t="s">
        <v>1510</v>
      </c>
      <c r="G1200" s="4"/>
      <c r="H1200" s="4" t="s">
        <v>1446</v>
      </c>
      <c r="I1200" s="4" t="n">
        <v>60</v>
      </c>
      <c r="J1200" s="10" t="n">
        <v>1.36</v>
      </c>
      <c r="K1200" s="10" t="n">
        <v>0.3</v>
      </c>
      <c r="L1200" s="11" t="s">
        <v>103</v>
      </c>
      <c r="M1200" s="11" t="s">
        <v>103</v>
      </c>
      <c r="N1200" s="11" t="s">
        <v>103</v>
      </c>
      <c r="O1200" s="11" t="s">
        <v>103</v>
      </c>
      <c r="P1200" s="4"/>
    </row>
    <row r="1201" customFormat="false" ht="15" hidden="false" customHeight="false" outlineLevel="0" collapsed="false">
      <c r="A1201" s="4" t="s">
        <v>1512</v>
      </c>
      <c r="B1201" s="4" t="n">
        <v>17</v>
      </c>
      <c r="C1201" s="4" t="s">
        <v>1507</v>
      </c>
      <c r="D1201" s="4" t="s">
        <v>36</v>
      </c>
      <c r="E1201" s="4" t="s">
        <v>101</v>
      </c>
      <c r="F1201" s="4" t="s">
        <v>1510</v>
      </c>
      <c r="G1201" s="4"/>
      <c r="H1201" s="4" t="s">
        <v>1446</v>
      </c>
      <c r="I1201" s="4" t="n">
        <v>60</v>
      </c>
      <c r="J1201" s="10" t="n">
        <v>1.36</v>
      </c>
      <c r="K1201" s="10" t="n">
        <v>0.3</v>
      </c>
      <c r="L1201" s="11" t="s">
        <v>103</v>
      </c>
      <c r="M1201" s="11" t="s">
        <v>103</v>
      </c>
      <c r="N1201" s="11" t="s">
        <v>103</v>
      </c>
      <c r="O1201" s="11" t="s">
        <v>103</v>
      </c>
      <c r="P1201" s="4"/>
    </row>
    <row r="1202" customFormat="false" ht="15" hidden="false" customHeight="false" outlineLevel="0" collapsed="false">
      <c r="A1202" s="4" t="s">
        <v>1513</v>
      </c>
      <c r="B1202" s="4" t="n">
        <v>17</v>
      </c>
      <c r="C1202" s="4" t="s">
        <v>1507</v>
      </c>
      <c r="D1202" s="4" t="s">
        <v>36</v>
      </c>
      <c r="E1202" s="4" t="s">
        <v>101</v>
      </c>
      <c r="F1202" s="4" t="s">
        <v>1510</v>
      </c>
      <c r="G1202" s="4"/>
      <c r="H1202" s="4" t="s">
        <v>1446</v>
      </c>
      <c r="I1202" s="4" t="n">
        <v>60</v>
      </c>
      <c r="J1202" s="10" t="n">
        <v>1.36</v>
      </c>
      <c r="K1202" s="10" t="n">
        <v>0.3</v>
      </c>
      <c r="L1202" s="11" t="s">
        <v>103</v>
      </c>
      <c r="M1202" s="11" t="s">
        <v>103</v>
      </c>
      <c r="N1202" s="11" t="s">
        <v>103</v>
      </c>
      <c r="O1202" s="11" t="s">
        <v>103</v>
      </c>
      <c r="P1202" s="4"/>
    </row>
    <row r="1203" customFormat="false" ht="15" hidden="false" customHeight="false" outlineLevel="0" collapsed="false">
      <c r="A1203" s="4" t="s">
        <v>1514</v>
      </c>
      <c r="B1203" s="4" t="n">
        <v>17</v>
      </c>
      <c r="C1203" s="4" t="s">
        <v>1507</v>
      </c>
      <c r="D1203" s="4" t="s">
        <v>36</v>
      </c>
      <c r="E1203" s="4" t="s">
        <v>101</v>
      </c>
      <c r="F1203" s="4" t="s">
        <v>1510</v>
      </c>
      <c r="G1203" s="4"/>
      <c r="H1203" s="4" t="s">
        <v>1446</v>
      </c>
      <c r="I1203" s="4" t="n">
        <v>60</v>
      </c>
      <c r="J1203" s="10" t="n">
        <v>1.36</v>
      </c>
      <c r="K1203" s="10" t="n">
        <v>0.3</v>
      </c>
      <c r="L1203" s="11" t="s">
        <v>103</v>
      </c>
      <c r="M1203" s="11" t="s">
        <v>103</v>
      </c>
      <c r="N1203" s="11" t="s">
        <v>103</v>
      </c>
      <c r="O1203" s="11" t="s">
        <v>103</v>
      </c>
      <c r="P1203" s="4"/>
    </row>
    <row r="1204" customFormat="false" ht="15" hidden="false" customHeight="false" outlineLevel="0" collapsed="false">
      <c r="A1204" s="4" t="s">
        <v>1515</v>
      </c>
      <c r="B1204" s="4" t="n">
        <v>17</v>
      </c>
      <c r="C1204" s="4" t="s">
        <v>1507</v>
      </c>
      <c r="D1204" s="4" t="s">
        <v>36</v>
      </c>
      <c r="E1204" s="4" t="s">
        <v>101</v>
      </c>
      <c r="F1204" s="4" t="s">
        <v>1510</v>
      </c>
      <c r="G1204" s="4"/>
      <c r="H1204" s="4" t="s">
        <v>1446</v>
      </c>
      <c r="I1204" s="4" t="n">
        <v>60</v>
      </c>
      <c r="J1204" s="10" t="n">
        <v>1.36</v>
      </c>
      <c r="K1204" s="10" t="n">
        <v>0.3</v>
      </c>
      <c r="L1204" s="11" t="s">
        <v>103</v>
      </c>
      <c r="M1204" s="11" t="s">
        <v>103</v>
      </c>
      <c r="N1204" s="11" t="s">
        <v>103</v>
      </c>
      <c r="O1204" s="11" t="s">
        <v>103</v>
      </c>
      <c r="P1204" s="4"/>
    </row>
    <row r="1205" customFormat="false" ht="15" hidden="false" customHeight="false" outlineLevel="0" collapsed="false">
      <c r="A1205" s="4" t="s">
        <v>1516</v>
      </c>
      <c r="B1205" s="4" t="n">
        <v>17</v>
      </c>
      <c r="C1205" s="4" t="s">
        <v>1507</v>
      </c>
      <c r="D1205" s="4" t="s">
        <v>36</v>
      </c>
      <c r="E1205" s="4" t="s">
        <v>101</v>
      </c>
      <c r="F1205" s="4" t="s">
        <v>1510</v>
      </c>
      <c r="G1205" s="4"/>
      <c r="H1205" s="4" t="s">
        <v>1446</v>
      </c>
      <c r="I1205" s="4" t="n">
        <v>60</v>
      </c>
      <c r="J1205" s="10" t="n">
        <v>1.36</v>
      </c>
      <c r="K1205" s="10" t="n">
        <v>0.3</v>
      </c>
      <c r="L1205" s="11" t="s">
        <v>103</v>
      </c>
      <c r="M1205" s="11" t="s">
        <v>103</v>
      </c>
      <c r="N1205" s="11" t="s">
        <v>103</v>
      </c>
      <c r="O1205" s="11" t="s">
        <v>103</v>
      </c>
      <c r="P1205" s="4"/>
    </row>
    <row r="1206" customFormat="false" ht="15" hidden="false" customHeight="false" outlineLevel="0" collapsed="false">
      <c r="A1206" s="4" t="s">
        <v>1517</v>
      </c>
      <c r="B1206" s="4" t="n">
        <v>17</v>
      </c>
      <c r="C1206" s="4" t="s">
        <v>1507</v>
      </c>
      <c r="D1206" s="4" t="s">
        <v>36</v>
      </c>
      <c r="E1206" s="4" t="s">
        <v>101</v>
      </c>
      <c r="F1206" s="4" t="s">
        <v>1510</v>
      </c>
      <c r="G1206" s="4"/>
      <c r="H1206" s="4" t="s">
        <v>1446</v>
      </c>
      <c r="I1206" s="4" t="n">
        <v>60</v>
      </c>
      <c r="J1206" s="10" t="n">
        <v>1.36</v>
      </c>
      <c r="K1206" s="10" t="n">
        <v>0.3</v>
      </c>
      <c r="L1206" s="11" t="s">
        <v>103</v>
      </c>
      <c r="M1206" s="11" t="s">
        <v>103</v>
      </c>
      <c r="N1206" s="11" t="s">
        <v>103</v>
      </c>
      <c r="O1206" s="11" t="s">
        <v>103</v>
      </c>
      <c r="P1206" s="4"/>
    </row>
    <row r="1207" customFormat="false" ht="15" hidden="false" customHeight="false" outlineLevel="0" collapsed="false">
      <c r="A1207" s="4" t="s">
        <v>1518</v>
      </c>
      <c r="B1207" s="4" t="n">
        <v>17</v>
      </c>
      <c r="C1207" s="4" t="s">
        <v>1507</v>
      </c>
      <c r="D1207" s="4" t="s">
        <v>36</v>
      </c>
      <c r="E1207" s="4" t="s">
        <v>101</v>
      </c>
      <c r="F1207" s="4" t="s">
        <v>1510</v>
      </c>
      <c r="G1207" s="4"/>
      <c r="H1207" s="4" t="s">
        <v>1446</v>
      </c>
      <c r="I1207" s="4" t="n">
        <v>60</v>
      </c>
      <c r="J1207" s="10" t="n">
        <v>1.36</v>
      </c>
      <c r="K1207" s="10" t="n">
        <v>0.3</v>
      </c>
      <c r="L1207" s="11" t="s">
        <v>103</v>
      </c>
      <c r="M1207" s="11" t="s">
        <v>103</v>
      </c>
      <c r="N1207" s="11" t="s">
        <v>103</v>
      </c>
      <c r="O1207" s="11" t="s">
        <v>103</v>
      </c>
      <c r="P1207" s="4"/>
    </row>
    <row r="1208" customFormat="false" ht="15" hidden="false" customHeight="false" outlineLevel="0" collapsed="false">
      <c r="A1208" s="4" t="s">
        <v>1519</v>
      </c>
      <c r="B1208" s="4" t="n">
        <v>17</v>
      </c>
      <c r="C1208" s="4" t="s">
        <v>1507</v>
      </c>
      <c r="D1208" s="4" t="s">
        <v>36</v>
      </c>
      <c r="E1208" s="4" t="s">
        <v>101</v>
      </c>
      <c r="F1208" s="4" t="s">
        <v>1510</v>
      </c>
      <c r="G1208" s="4"/>
      <c r="H1208" s="4" t="s">
        <v>1446</v>
      </c>
      <c r="I1208" s="4" t="n">
        <v>60</v>
      </c>
      <c r="J1208" s="10" t="n">
        <v>1.36</v>
      </c>
      <c r="K1208" s="10" t="n">
        <v>0.3</v>
      </c>
      <c r="L1208" s="11" t="s">
        <v>103</v>
      </c>
      <c r="M1208" s="11" t="s">
        <v>103</v>
      </c>
      <c r="N1208" s="11" t="s">
        <v>103</v>
      </c>
      <c r="O1208" s="11" t="s">
        <v>103</v>
      </c>
      <c r="P1208" s="4"/>
    </row>
    <row r="1209" customFormat="false" ht="15" hidden="false" customHeight="false" outlineLevel="0" collapsed="false">
      <c r="A1209" s="4" t="s">
        <v>1520</v>
      </c>
      <c r="B1209" s="4" t="n">
        <v>17</v>
      </c>
      <c r="C1209" s="4" t="s">
        <v>1507</v>
      </c>
      <c r="D1209" s="4" t="s">
        <v>36</v>
      </c>
      <c r="E1209" s="4" t="s">
        <v>101</v>
      </c>
      <c r="F1209" s="4" t="s">
        <v>1510</v>
      </c>
      <c r="G1209" s="4"/>
      <c r="H1209" s="4" t="s">
        <v>1446</v>
      </c>
      <c r="I1209" s="4" t="n">
        <v>60</v>
      </c>
      <c r="J1209" s="10" t="n">
        <v>1.36</v>
      </c>
      <c r="K1209" s="10" t="n">
        <v>0.3</v>
      </c>
      <c r="L1209" s="11" t="s">
        <v>103</v>
      </c>
      <c r="M1209" s="11" t="s">
        <v>103</v>
      </c>
      <c r="N1209" s="11" t="s">
        <v>103</v>
      </c>
      <c r="O1209" s="11" t="s">
        <v>103</v>
      </c>
      <c r="P1209" s="4"/>
    </row>
    <row r="1210" customFormat="false" ht="15" hidden="false" customHeight="false" outlineLevel="0" collapsed="false">
      <c r="A1210" s="4" t="s">
        <v>1521</v>
      </c>
      <c r="B1210" s="4" t="n">
        <v>17</v>
      </c>
      <c r="C1210" s="4" t="s">
        <v>1507</v>
      </c>
      <c r="D1210" s="4" t="s">
        <v>36</v>
      </c>
      <c r="E1210" s="4" t="s">
        <v>101</v>
      </c>
      <c r="F1210" s="4" t="s">
        <v>1510</v>
      </c>
      <c r="G1210" s="4"/>
      <c r="H1210" s="4" t="s">
        <v>1446</v>
      </c>
      <c r="I1210" s="4" t="n">
        <v>60</v>
      </c>
      <c r="J1210" s="10" t="n">
        <v>1.36</v>
      </c>
      <c r="K1210" s="10" t="n">
        <v>0.3</v>
      </c>
      <c r="L1210" s="11" t="s">
        <v>103</v>
      </c>
      <c r="M1210" s="11" t="s">
        <v>103</v>
      </c>
      <c r="N1210" s="11" t="s">
        <v>103</v>
      </c>
      <c r="O1210" s="11" t="s">
        <v>103</v>
      </c>
      <c r="P1210" s="4"/>
    </row>
    <row r="1211" customFormat="false" ht="15" hidden="false" customHeight="false" outlineLevel="0" collapsed="false">
      <c r="A1211" s="4" t="s">
        <v>1522</v>
      </c>
      <c r="B1211" s="4" t="n">
        <v>17</v>
      </c>
      <c r="C1211" s="4" t="s">
        <v>1507</v>
      </c>
      <c r="D1211" s="4" t="s">
        <v>36</v>
      </c>
      <c r="E1211" s="4" t="s">
        <v>101</v>
      </c>
      <c r="F1211" s="4" t="s">
        <v>1510</v>
      </c>
      <c r="G1211" s="4"/>
      <c r="H1211" s="4" t="s">
        <v>1446</v>
      </c>
      <c r="I1211" s="4" t="n">
        <v>60</v>
      </c>
      <c r="J1211" s="10" t="n">
        <v>1.36</v>
      </c>
      <c r="K1211" s="10" t="n">
        <v>0.3</v>
      </c>
      <c r="L1211" s="11" t="s">
        <v>103</v>
      </c>
      <c r="M1211" s="11" t="s">
        <v>103</v>
      </c>
      <c r="N1211" s="11" t="s">
        <v>103</v>
      </c>
      <c r="O1211" s="11" t="s">
        <v>103</v>
      </c>
      <c r="P1211" s="4"/>
    </row>
    <row r="1212" customFormat="false" ht="15" hidden="false" customHeight="false" outlineLevel="0" collapsed="false">
      <c r="A1212" s="4" t="s">
        <v>1523</v>
      </c>
      <c r="B1212" s="4" t="n">
        <v>17</v>
      </c>
      <c r="C1212" s="4" t="s">
        <v>1507</v>
      </c>
      <c r="D1212" s="4" t="s">
        <v>36</v>
      </c>
      <c r="E1212" s="4" t="s">
        <v>101</v>
      </c>
      <c r="F1212" s="4" t="s">
        <v>1510</v>
      </c>
      <c r="G1212" s="4"/>
      <c r="H1212" s="4" t="s">
        <v>1446</v>
      </c>
      <c r="I1212" s="4" t="n">
        <v>60</v>
      </c>
      <c r="J1212" s="10" t="n">
        <v>1.36</v>
      </c>
      <c r="K1212" s="10" t="n">
        <v>0.3</v>
      </c>
      <c r="L1212" s="11" t="s">
        <v>103</v>
      </c>
      <c r="M1212" s="11" t="s">
        <v>103</v>
      </c>
      <c r="N1212" s="11" t="s">
        <v>103</v>
      </c>
      <c r="O1212" s="11" t="s">
        <v>103</v>
      </c>
      <c r="P1212" s="4"/>
    </row>
    <row r="1213" customFormat="false" ht="15" hidden="false" customHeight="false" outlineLevel="0" collapsed="false">
      <c r="A1213" s="4" t="s">
        <v>1524</v>
      </c>
      <c r="B1213" s="4" t="n">
        <v>17</v>
      </c>
      <c r="C1213" s="4" t="s">
        <v>1507</v>
      </c>
      <c r="D1213" s="4" t="s">
        <v>36</v>
      </c>
      <c r="E1213" s="4" t="s">
        <v>101</v>
      </c>
      <c r="F1213" s="4" t="s">
        <v>1510</v>
      </c>
      <c r="G1213" s="4"/>
      <c r="H1213" s="4" t="s">
        <v>1446</v>
      </c>
      <c r="I1213" s="4" t="n">
        <v>60</v>
      </c>
      <c r="J1213" s="10" t="n">
        <v>1.36</v>
      </c>
      <c r="K1213" s="10" t="n">
        <v>0.3</v>
      </c>
      <c r="L1213" s="11" t="s">
        <v>103</v>
      </c>
      <c r="M1213" s="11" t="s">
        <v>103</v>
      </c>
      <c r="N1213" s="11" t="s">
        <v>103</v>
      </c>
      <c r="O1213" s="11" t="s">
        <v>103</v>
      </c>
      <c r="P1213" s="4"/>
    </row>
    <row r="1214" customFormat="false" ht="15" hidden="false" customHeight="false" outlineLevel="0" collapsed="false">
      <c r="A1214" s="4" t="s">
        <v>1525</v>
      </c>
      <c r="B1214" s="4" t="n">
        <v>17</v>
      </c>
      <c r="C1214" s="4" t="s">
        <v>1507</v>
      </c>
      <c r="D1214" s="4" t="s">
        <v>36</v>
      </c>
      <c r="E1214" s="4" t="s">
        <v>101</v>
      </c>
      <c r="F1214" s="4" t="s">
        <v>1510</v>
      </c>
      <c r="G1214" s="4"/>
      <c r="H1214" s="4" t="s">
        <v>1446</v>
      </c>
      <c r="I1214" s="4" t="n">
        <v>60</v>
      </c>
      <c r="J1214" s="10" t="n">
        <v>1.36</v>
      </c>
      <c r="K1214" s="10" t="n">
        <v>0.3</v>
      </c>
      <c r="L1214" s="11" t="s">
        <v>103</v>
      </c>
      <c r="M1214" s="11" t="s">
        <v>103</v>
      </c>
      <c r="N1214" s="11" t="s">
        <v>103</v>
      </c>
      <c r="O1214" s="11" t="s">
        <v>103</v>
      </c>
      <c r="P1214" s="4"/>
    </row>
    <row r="1215" customFormat="false" ht="15" hidden="false" customHeight="false" outlineLevel="0" collapsed="false">
      <c r="A1215" s="4" t="s">
        <v>1526</v>
      </c>
      <c r="B1215" s="4" t="n">
        <v>17</v>
      </c>
      <c r="C1215" s="4" t="s">
        <v>1507</v>
      </c>
      <c r="D1215" s="4" t="s">
        <v>36</v>
      </c>
      <c r="E1215" s="4" t="s">
        <v>101</v>
      </c>
      <c r="F1215" s="4" t="s">
        <v>1510</v>
      </c>
      <c r="G1215" s="4"/>
      <c r="H1215" s="4" t="s">
        <v>1446</v>
      </c>
      <c r="I1215" s="4" t="n">
        <v>60</v>
      </c>
      <c r="J1215" s="10" t="n">
        <v>1.36</v>
      </c>
      <c r="K1215" s="10" t="n">
        <v>0.3</v>
      </c>
      <c r="L1215" s="11" t="s">
        <v>103</v>
      </c>
      <c r="M1215" s="11" t="s">
        <v>103</v>
      </c>
      <c r="N1215" s="11" t="s">
        <v>103</v>
      </c>
      <c r="O1215" s="11" t="s">
        <v>103</v>
      </c>
      <c r="P1215" s="4"/>
    </row>
    <row r="1216" customFormat="false" ht="15" hidden="false" customHeight="false" outlineLevel="0" collapsed="false">
      <c r="A1216" s="4" t="s">
        <v>1527</v>
      </c>
      <c r="B1216" s="4" t="n">
        <v>17</v>
      </c>
      <c r="C1216" s="4" t="s">
        <v>1528</v>
      </c>
      <c r="D1216" s="4" t="s">
        <v>38</v>
      </c>
      <c r="E1216" s="4" t="s">
        <v>101</v>
      </c>
      <c r="F1216" s="4" t="s">
        <v>559</v>
      </c>
      <c r="G1216" s="4"/>
      <c r="H1216" s="4" t="s">
        <v>1446</v>
      </c>
      <c r="I1216" s="4" t="n">
        <v>60</v>
      </c>
      <c r="J1216" s="10" t="n">
        <v>0.348</v>
      </c>
      <c r="K1216" s="10" t="n">
        <v>0.17</v>
      </c>
      <c r="L1216" s="11" t="s">
        <v>103</v>
      </c>
      <c r="M1216" s="11" t="s">
        <v>103</v>
      </c>
      <c r="N1216" s="11" t="s">
        <v>103</v>
      </c>
      <c r="O1216" s="11" t="s">
        <v>103</v>
      </c>
      <c r="P1216" s="4"/>
    </row>
    <row r="1217" customFormat="false" ht="15" hidden="false" customHeight="false" outlineLevel="0" collapsed="false">
      <c r="A1217" s="4" t="s">
        <v>1529</v>
      </c>
      <c r="B1217" s="4" t="n">
        <v>17</v>
      </c>
      <c r="C1217" s="4" t="s">
        <v>1528</v>
      </c>
      <c r="D1217" s="4" t="s">
        <v>38</v>
      </c>
      <c r="E1217" s="4" t="s">
        <v>101</v>
      </c>
      <c r="F1217" s="4" t="s">
        <v>559</v>
      </c>
      <c r="G1217" s="4"/>
      <c r="H1217" s="4" t="s">
        <v>1446</v>
      </c>
      <c r="I1217" s="4" t="n">
        <v>60</v>
      </c>
      <c r="J1217" s="10" t="n">
        <v>0.348</v>
      </c>
      <c r="K1217" s="10" t="n">
        <v>0.17</v>
      </c>
      <c r="L1217" s="11" t="s">
        <v>103</v>
      </c>
      <c r="M1217" s="11" t="s">
        <v>103</v>
      </c>
      <c r="N1217" s="11" t="s">
        <v>103</v>
      </c>
      <c r="O1217" s="11" t="s">
        <v>103</v>
      </c>
      <c r="P1217" s="4"/>
    </row>
    <row r="1218" customFormat="false" ht="15" hidden="false" customHeight="false" outlineLevel="0" collapsed="false">
      <c r="A1218" s="4" t="s">
        <v>1530</v>
      </c>
      <c r="B1218" s="4" t="n">
        <v>17</v>
      </c>
      <c r="C1218" s="4" t="s">
        <v>1528</v>
      </c>
      <c r="D1218" s="4" t="s">
        <v>38</v>
      </c>
      <c r="E1218" s="4" t="s">
        <v>101</v>
      </c>
      <c r="F1218" s="4" t="s">
        <v>559</v>
      </c>
      <c r="G1218" s="4"/>
      <c r="H1218" s="4" t="s">
        <v>1446</v>
      </c>
      <c r="I1218" s="4" t="n">
        <v>60</v>
      </c>
      <c r="J1218" s="10" t="n">
        <v>0.348</v>
      </c>
      <c r="K1218" s="10" t="n">
        <v>0.17</v>
      </c>
      <c r="L1218" s="11" t="s">
        <v>103</v>
      </c>
      <c r="M1218" s="11" t="s">
        <v>103</v>
      </c>
      <c r="N1218" s="11" t="s">
        <v>103</v>
      </c>
      <c r="O1218" s="11" t="s">
        <v>103</v>
      </c>
      <c r="P1218" s="4"/>
    </row>
    <row r="1219" customFormat="false" ht="15" hidden="false" customHeight="false" outlineLevel="0" collapsed="false">
      <c r="A1219" s="4" t="s">
        <v>1531</v>
      </c>
      <c r="B1219" s="4" t="n">
        <v>17</v>
      </c>
      <c r="C1219" s="4" t="s">
        <v>1528</v>
      </c>
      <c r="D1219" s="4" t="s">
        <v>38</v>
      </c>
      <c r="E1219" s="4" t="s">
        <v>101</v>
      </c>
      <c r="F1219" s="4" t="s">
        <v>559</v>
      </c>
      <c r="G1219" s="4"/>
      <c r="H1219" s="4" t="s">
        <v>1446</v>
      </c>
      <c r="I1219" s="4" t="n">
        <v>60</v>
      </c>
      <c r="J1219" s="10" t="n">
        <v>0.348</v>
      </c>
      <c r="K1219" s="10" t="n">
        <v>0.17</v>
      </c>
      <c r="L1219" s="11" t="s">
        <v>103</v>
      </c>
      <c r="M1219" s="11" t="s">
        <v>103</v>
      </c>
      <c r="N1219" s="11" t="s">
        <v>103</v>
      </c>
      <c r="O1219" s="11" t="s">
        <v>103</v>
      </c>
      <c r="P1219" s="4"/>
    </row>
    <row r="1220" customFormat="false" ht="15" hidden="false" customHeight="false" outlineLevel="0" collapsed="false">
      <c r="A1220" s="4" t="s">
        <v>1532</v>
      </c>
      <c r="B1220" s="4" t="n">
        <v>17</v>
      </c>
      <c r="C1220" s="4" t="s">
        <v>1528</v>
      </c>
      <c r="D1220" s="4" t="s">
        <v>38</v>
      </c>
      <c r="E1220" s="4" t="s">
        <v>101</v>
      </c>
      <c r="F1220" s="4" t="s">
        <v>559</v>
      </c>
      <c r="G1220" s="4"/>
      <c r="H1220" s="4" t="s">
        <v>1446</v>
      </c>
      <c r="I1220" s="4" t="n">
        <v>60</v>
      </c>
      <c r="J1220" s="10" t="n">
        <v>0.348</v>
      </c>
      <c r="K1220" s="10" t="n">
        <v>0.17</v>
      </c>
      <c r="L1220" s="11" t="s">
        <v>103</v>
      </c>
      <c r="M1220" s="11" t="s">
        <v>103</v>
      </c>
      <c r="N1220" s="11" t="s">
        <v>103</v>
      </c>
      <c r="O1220" s="11" t="s">
        <v>103</v>
      </c>
      <c r="P1220" s="4"/>
    </row>
    <row r="1221" customFormat="false" ht="15" hidden="false" customHeight="false" outlineLevel="0" collapsed="false">
      <c r="A1221" s="4" t="s">
        <v>1533</v>
      </c>
      <c r="B1221" s="4" t="n">
        <v>17</v>
      </c>
      <c r="C1221" s="4" t="s">
        <v>1528</v>
      </c>
      <c r="D1221" s="4" t="s">
        <v>38</v>
      </c>
      <c r="E1221" s="4" t="s">
        <v>101</v>
      </c>
      <c r="F1221" s="4" t="s">
        <v>559</v>
      </c>
      <c r="G1221" s="4"/>
      <c r="H1221" s="4"/>
      <c r="I1221" s="4" t="n">
        <v>60</v>
      </c>
      <c r="J1221" s="10" t="n">
        <v>0.348</v>
      </c>
      <c r="K1221" s="10" t="n">
        <v>0.17</v>
      </c>
      <c r="L1221" s="11" t="s">
        <v>103</v>
      </c>
      <c r="M1221" s="11" t="s">
        <v>103</v>
      </c>
      <c r="N1221" s="11" t="s">
        <v>103</v>
      </c>
      <c r="O1221" s="11" t="s">
        <v>103</v>
      </c>
      <c r="P1221" s="4"/>
    </row>
    <row r="1222" customFormat="false" ht="15" hidden="false" customHeight="false" outlineLevel="0" collapsed="false">
      <c r="A1222" s="4" t="s">
        <v>1534</v>
      </c>
      <c r="B1222" s="4" t="n">
        <v>17</v>
      </c>
      <c r="C1222" s="4" t="s">
        <v>1528</v>
      </c>
      <c r="D1222" s="4" t="s">
        <v>38</v>
      </c>
      <c r="E1222" s="4" t="s">
        <v>101</v>
      </c>
      <c r="F1222" s="4" t="s">
        <v>559</v>
      </c>
      <c r="G1222" s="4"/>
      <c r="H1222" s="4" t="s">
        <v>1446</v>
      </c>
      <c r="I1222" s="4" t="n">
        <v>60</v>
      </c>
      <c r="J1222" s="10" t="n">
        <v>0.348</v>
      </c>
      <c r="K1222" s="10" t="n">
        <v>0.17</v>
      </c>
      <c r="L1222" s="11" t="s">
        <v>103</v>
      </c>
      <c r="M1222" s="11" t="s">
        <v>103</v>
      </c>
      <c r="N1222" s="11" t="s">
        <v>103</v>
      </c>
      <c r="O1222" s="11" t="s">
        <v>103</v>
      </c>
      <c r="P1222" s="4"/>
    </row>
    <row r="1223" customFormat="false" ht="15" hidden="false" customHeight="false" outlineLevel="0" collapsed="false">
      <c r="A1223" s="4" t="s">
        <v>1535</v>
      </c>
      <c r="B1223" s="4" t="n">
        <v>17</v>
      </c>
      <c r="C1223" s="4" t="s">
        <v>1528</v>
      </c>
      <c r="D1223" s="4" t="s">
        <v>38</v>
      </c>
      <c r="E1223" s="4" t="s">
        <v>101</v>
      </c>
      <c r="F1223" s="4" t="s">
        <v>559</v>
      </c>
      <c r="G1223" s="4"/>
      <c r="H1223" s="4" t="s">
        <v>1446</v>
      </c>
      <c r="I1223" s="4" t="n">
        <v>60</v>
      </c>
      <c r="J1223" s="10" t="n">
        <v>0.348</v>
      </c>
      <c r="K1223" s="10" t="n">
        <v>0.17</v>
      </c>
      <c r="L1223" s="11" t="s">
        <v>103</v>
      </c>
      <c r="M1223" s="11" t="s">
        <v>103</v>
      </c>
      <c r="N1223" s="11" t="s">
        <v>103</v>
      </c>
      <c r="O1223" s="11" t="s">
        <v>103</v>
      </c>
      <c r="P1223" s="4"/>
    </row>
    <row r="1224" customFormat="false" ht="15" hidden="false" customHeight="false" outlineLevel="0" collapsed="false">
      <c r="A1224" s="4" t="s">
        <v>1536</v>
      </c>
      <c r="B1224" s="4" t="n">
        <v>17</v>
      </c>
      <c r="C1224" s="4" t="s">
        <v>1528</v>
      </c>
      <c r="D1224" s="4" t="s">
        <v>38</v>
      </c>
      <c r="E1224" s="4" t="s">
        <v>101</v>
      </c>
      <c r="F1224" s="4" t="s">
        <v>559</v>
      </c>
      <c r="G1224" s="4"/>
      <c r="H1224" s="4" t="s">
        <v>1446</v>
      </c>
      <c r="I1224" s="4" t="n">
        <v>60</v>
      </c>
      <c r="J1224" s="10" t="n">
        <v>0.348</v>
      </c>
      <c r="K1224" s="10" t="n">
        <v>0.17</v>
      </c>
      <c r="L1224" s="11" t="s">
        <v>103</v>
      </c>
      <c r="M1224" s="11" t="s">
        <v>103</v>
      </c>
      <c r="N1224" s="11" t="s">
        <v>103</v>
      </c>
      <c r="O1224" s="11" t="s">
        <v>103</v>
      </c>
      <c r="P1224" s="4"/>
    </row>
    <row r="1225" customFormat="false" ht="15" hidden="false" customHeight="false" outlineLevel="0" collapsed="false">
      <c r="A1225" s="4" t="s">
        <v>1537</v>
      </c>
      <c r="B1225" s="4" t="n">
        <v>17</v>
      </c>
      <c r="C1225" s="4" t="s">
        <v>1528</v>
      </c>
      <c r="D1225" s="4" t="s">
        <v>38</v>
      </c>
      <c r="E1225" s="4" t="s">
        <v>101</v>
      </c>
      <c r="F1225" s="4" t="s">
        <v>559</v>
      </c>
      <c r="G1225" s="4"/>
      <c r="H1225" s="4" t="s">
        <v>1446</v>
      </c>
      <c r="I1225" s="4" t="n">
        <v>60</v>
      </c>
      <c r="J1225" s="10" t="n">
        <v>0.348</v>
      </c>
      <c r="K1225" s="10" t="n">
        <v>0.17</v>
      </c>
      <c r="L1225" s="11" t="s">
        <v>103</v>
      </c>
      <c r="M1225" s="11" t="s">
        <v>103</v>
      </c>
      <c r="N1225" s="11" t="s">
        <v>103</v>
      </c>
      <c r="O1225" s="11" t="s">
        <v>103</v>
      </c>
      <c r="P1225" s="4"/>
    </row>
    <row r="1226" customFormat="false" ht="15" hidden="false" customHeight="false" outlineLevel="0" collapsed="false">
      <c r="A1226" s="4" t="s">
        <v>1538</v>
      </c>
      <c r="B1226" s="4" t="n">
        <v>17</v>
      </c>
      <c r="C1226" s="4" t="s">
        <v>1528</v>
      </c>
      <c r="D1226" s="4" t="s">
        <v>38</v>
      </c>
      <c r="E1226" s="4" t="s">
        <v>101</v>
      </c>
      <c r="F1226" s="4" t="s">
        <v>559</v>
      </c>
      <c r="G1226" s="4"/>
      <c r="H1226" s="4" t="s">
        <v>1446</v>
      </c>
      <c r="I1226" s="4" t="n">
        <v>60</v>
      </c>
      <c r="J1226" s="10" t="n">
        <v>0.348</v>
      </c>
      <c r="K1226" s="10" t="n">
        <v>0.17</v>
      </c>
      <c r="L1226" s="11" t="s">
        <v>103</v>
      </c>
      <c r="M1226" s="11" t="s">
        <v>103</v>
      </c>
      <c r="N1226" s="11" t="s">
        <v>103</v>
      </c>
      <c r="O1226" s="11" t="s">
        <v>103</v>
      </c>
      <c r="P1226" s="4"/>
    </row>
    <row r="1227" customFormat="false" ht="15" hidden="false" customHeight="false" outlineLevel="0" collapsed="false">
      <c r="A1227" s="4" t="s">
        <v>1539</v>
      </c>
      <c r="B1227" s="4" t="n">
        <v>17</v>
      </c>
      <c r="C1227" s="4" t="s">
        <v>1528</v>
      </c>
      <c r="D1227" s="4" t="s">
        <v>38</v>
      </c>
      <c r="E1227" s="4" t="s">
        <v>101</v>
      </c>
      <c r="F1227" s="4" t="s">
        <v>559</v>
      </c>
      <c r="G1227" s="4"/>
      <c r="H1227" s="4" t="s">
        <v>1446</v>
      </c>
      <c r="I1227" s="4" t="n">
        <v>60</v>
      </c>
      <c r="J1227" s="10" t="n">
        <v>0.348</v>
      </c>
      <c r="K1227" s="10" t="n">
        <v>0.17</v>
      </c>
      <c r="L1227" s="11" t="s">
        <v>103</v>
      </c>
      <c r="M1227" s="11" t="s">
        <v>103</v>
      </c>
      <c r="N1227" s="11" t="s">
        <v>103</v>
      </c>
      <c r="O1227" s="11" t="s">
        <v>103</v>
      </c>
      <c r="P1227" s="4"/>
    </row>
    <row r="1228" customFormat="false" ht="15" hidden="false" customHeight="false" outlineLevel="0" collapsed="false">
      <c r="A1228" s="4" t="s">
        <v>1540</v>
      </c>
      <c r="B1228" s="4" t="n">
        <v>17</v>
      </c>
      <c r="C1228" s="4" t="s">
        <v>1528</v>
      </c>
      <c r="D1228" s="4" t="s">
        <v>38</v>
      </c>
      <c r="E1228" s="4" t="s">
        <v>101</v>
      </c>
      <c r="F1228" s="4" t="s">
        <v>780</v>
      </c>
      <c r="G1228" s="4"/>
      <c r="H1228" s="4" t="s">
        <v>1446</v>
      </c>
      <c r="I1228" s="4" t="n">
        <v>60</v>
      </c>
      <c r="J1228" s="10" t="n">
        <v>0.348</v>
      </c>
      <c r="K1228" s="10" t="n">
        <v>0.17</v>
      </c>
      <c r="L1228" s="11" t="s">
        <v>103</v>
      </c>
      <c r="M1228" s="11" t="s">
        <v>103</v>
      </c>
      <c r="N1228" s="11" t="s">
        <v>103</v>
      </c>
      <c r="O1228" s="11" t="s">
        <v>103</v>
      </c>
      <c r="P1228" s="4"/>
    </row>
    <row r="1229" customFormat="false" ht="15" hidden="false" customHeight="false" outlineLevel="0" collapsed="false">
      <c r="A1229" s="4" t="s">
        <v>1541</v>
      </c>
      <c r="B1229" s="4" t="n">
        <v>17</v>
      </c>
      <c r="C1229" s="4" t="s">
        <v>1528</v>
      </c>
      <c r="D1229" s="4" t="s">
        <v>38</v>
      </c>
      <c r="E1229" s="4" t="s">
        <v>101</v>
      </c>
      <c r="F1229" s="4" t="s">
        <v>780</v>
      </c>
      <c r="G1229" s="4"/>
      <c r="H1229" s="4" t="s">
        <v>1446</v>
      </c>
      <c r="I1229" s="4" t="n">
        <v>60</v>
      </c>
      <c r="J1229" s="10" t="n">
        <v>0.348</v>
      </c>
      <c r="K1229" s="10" t="n">
        <v>0.17</v>
      </c>
      <c r="L1229" s="11" t="s">
        <v>103</v>
      </c>
      <c r="M1229" s="11" t="s">
        <v>103</v>
      </c>
      <c r="N1229" s="11" t="s">
        <v>103</v>
      </c>
      <c r="O1229" s="11" t="s">
        <v>103</v>
      </c>
      <c r="P1229" s="4"/>
    </row>
    <row r="1230" customFormat="false" ht="15" hidden="false" customHeight="false" outlineLevel="0" collapsed="false">
      <c r="A1230" s="4" t="s">
        <v>1542</v>
      </c>
      <c r="B1230" s="4" t="n">
        <v>17</v>
      </c>
      <c r="C1230" s="4" t="s">
        <v>1528</v>
      </c>
      <c r="D1230" s="4" t="s">
        <v>38</v>
      </c>
      <c r="E1230" s="4" t="s">
        <v>101</v>
      </c>
      <c r="F1230" s="4" t="s">
        <v>780</v>
      </c>
      <c r="G1230" s="4"/>
      <c r="H1230" s="4" t="s">
        <v>1446</v>
      </c>
      <c r="I1230" s="4" t="n">
        <v>60</v>
      </c>
      <c r="J1230" s="10" t="n">
        <v>0.348</v>
      </c>
      <c r="K1230" s="10" t="n">
        <v>0.17</v>
      </c>
      <c r="L1230" s="11" t="s">
        <v>103</v>
      </c>
      <c r="M1230" s="11" t="s">
        <v>103</v>
      </c>
      <c r="N1230" s="11" t="s">
        <v>103</v>
      </c>
      <c r="O1230" s="11" t="s">
        <v>103</v>
      </c>
      <c r="P1230" s="4"/>
    </row>
    <row r="1231" customFormat="false" ht="15" hidden="false" customHeight="false" outlineLevel="0" collapsed="false">
      <c r="A1231" s="4" t="s">
        <v>1543</v>
      </c>
      <c r="B1231" s="4" t="n">
        <v>17</v>
      </c>
      <c r="C1231" s="4" t="s">
        <v>1528</v>
      </c>
      <c r="D1231" s="4" t="s">
        <v>38</v>
      </c>
      <c r="E1231" s="4" t="s">
        <v>101</v>
      </c>
      <c r="F1231" s="4" t="s">
        <v>780</v>
      </c>
      <c r="G1231" s="4"/>
      <c r="H1231" s="4" t="s">
        <v>1446</v>
      </c>
      <c r="I1231" s="4" t="n">
        <v>60</v>
      </c>
      <c r="J1231" s="10" t="n">
        <v>0.348</v>
      </c>
      <c r="K1231" s="10" t="n">
        <v>0.17</v>
      </c>
      <c r="L1231" s="11" t="s">
        <v>103</v>
      </c>
      <c r="M1231" s="11" t="s">
        <v>103</v>
      </c>
      <c r="N1231" s="11" t="s">
        <v>103</v>
      </c>
      <c r="O1231" s="11" t="s">
        <v>103</v>
      </c>
      <c r="P1231" s="4"/>
    </row>
    <row r="1232" customFormat="false" ht="15" hidden="false" customHeight="false" outlineLevel="0" collapsed="false">
      <c r="A1232" s="4" t="s">
        <v>1544</v>
      </c>
      <c r="B1232" s="4" t="n">
        <v>17</v>
      </c>
      <c r="C1232" s="4" t="s">
        <v>1528</v>
      </c>
      <c r="D1232" s="4" t="s">
        <v>38</v>
      </c>
      <c r="E1232" s="4" t="s">
        <v>101</v>
      </c>
      <c r="F1232" s="4" t="s">
        <v>780</v>
      </c>
      <c r="G1232" s="4"/>
      <c r="H1232" s="4" t="s">
        <v>1446</v>
      </c>
      <c r="I1232" s="4" t="n">
        <v>60</v>
      </c>
      <c r="J1232" s="10" t="n">
        <v>0.348</v>
      </c>
      <c r="K1232" s="10" t="n">
        <v>0.17</v>
      </c>
      <c r="L1232" s="11" t="s">
        <v>103</v>
      </c>
      <c r="M1232" s="11" t="s">
        <v>103</v>
      </c>
      <c r="N1232" s="11" t="s">
        <v>103</v>
      </c>
      <c r="O1232" s="11" t="s">
        <v>103</v>
      </c>
      <c r="P1232" s="4"/>
    </row>
    <row r="1233" customFormat="false" ht="15" hidden="false" customHeight="false" outlineLevel="0" collapsed="false">
      <c r="A1233" s="4" t="s">
        <v>1545</v>
      </c>
      <c r="B1233" s="4" t="n">
        <v>17</v>
      </c>
      <c r="C1233" s="4" t="s">
        <v>1528</v>
      </c>
      <c r="D1233" s="4" t="s">
        <v>38</v>
      </c>
      <c r="E1233" s="4" t="s">
        <v>101</v>
      </c>
      <c r="F1233" s="4" t="s">
        <v>780</v>
      </c>
      <c r="G1233" s="4"/>
      <c r="H1233" s="4" t="s">
        <v>1446</v>
      </c>
      <c r="I1233" s="4" t="n">
        <v>60</v>
      </c>
      <c r="J1233" s="10" t="n">
        <v>0.348</v>
      </c>
      <c r="K1233" s="10" t="n">
        <v>0.17</v>
      </c>
      <c r="L1233" s="11" t="s">
        <v>103</v>
      </c>
      <c r="M1233" s="11" t="s">
        <v>103</v>
      </c>
      <c r="N1233" s="11" t="s">
        <v>103</v>
      </c>
      <c r="O1233" s="11" t="s">
        <v>103</v>
      </c>
      <c r="P1233" s="4"/>
    </row>
    <row r="1234" customFormat="false" ht="15" hidden="false" customHeight="false" outlineLevel="0" collapsed="false">
      <c r="A1234" s="4" t="s">
        <v>1546</v>
      </c>
      <c r="B1234" s="4" t="n">
        <v>17</v>
      </c>
      <c r="C1234" s="4" t="s">
        <v>1528</v>
      </c>
      <c r="D1234" s="4" t="s">
        <v>38</v>
      </c>
      <c r="E1234" s="4" t="s">
        <v>101</v>
      </c>
      <c r="F1234" s="4" t="s">
        <v>780</v>
      </c>
      <c r="G1234" s="4"/>
      <c r="H1234" s="4" t="s">
        <v>1446</v>
      </c>
      <c r="I1234" s="4" t="n">
        <v>60</v>
      </c>
      <c r="J1234" s="10" t="n">
        <v>0.348</v>
      </c>
      <c r="K1234" s="10" t="n">
        <v>0.17</v>
      </c>
      <c r="L1234" s="11" t="s">
        <v>103</v>
      </c>
      <c r="M1234" s="11" t="s">
        <v>103</v>
      </c>
      <c r="N1234" s="11" t="s">
        <v>103</v>
      </c>
      <c r="O1234" s="11" t="s">
        <v>103</v>
      </c>
      <c r="P1234" s="4"/>
    </row>
    <row r="1235" customFormat="false" ht="15" hidden="false" customHeight="false" outlineLevel="0" collapsed="false">
      <c r="A1235" s="4" t="s">
        <v>1547</v>
      </c>
      <c r="B1235" s="4" t="n">
        <v>17</v>
      </c>
      <c r="C1235" s="4" t="s">
        <v>1528</v>
      </c>
      <c r="D1235" s="4" t="s">
        <v>38</v>
      </c>
      <c r="E1235" s="4" t="s">
        <v>101</v>
      </c>
      <c r="F1235" s="4" t="s">
        <v>780</v>
      </c>
      <c r="G1235" s="4"/>
      <c r="H1235" s="4" t="s">
        <v>1446</v>
      </c>
      <c r="I1235" s="4" t="n">
        <v>60</v>
      </c>
      <c r="J1235" s="10" t="n">
        <v>0.348</v>
      </c>
      <c r="K1235" s="10" t="n">
        <v>0.17</v>
      </c>
      <c r="L1235" s="11" t="s">
        <v>103</v>
      </c>
      <c r="M1235" s="11" t="s">
        <v>103</v>
      </c>
      <c r="N1235" s="11" t="s">
        <v>103</v>
      </c>
      <c r="O1235" s="11" t="s">
        <v>103</v>
      </c>
      <c r="P1235" s="4"/>
    </row>
    <row r="1236" customFormat="false" ht="15" hidden="false" customHeight="false" outlineLevel="0" collapsed="false">
      <c r="A1236" s="4" t="s">
        <v>1548</v>
      </c>
      <c r="B1236" s="4" t="n">
        <v>17</v>
      </c>
      <c r="C1236" s="4" t="s">
        <v>1528</v>
      </c>
      <c r="D1236" s="4" t="s">
        <v>38</v>
      </c>
      <c r="E1236" s="4" t="s">
        <v>101</v>
      </c>
      <c r="F1236" s="4" t="s">
        <v>780</v>
      </c>
      <c r="G1236" s="4"/>
      <c r="H1236" s="4" t="s">
        <v>1446</v>
      </c>
      <c r="I1236" s="4" t="n">
        <v>60</v>
      </c>
      <c r="J1236" s="10" t="n">
        <v>0.348</v>
      </c>
      <c r="K1236" s="10" t="n">
        <v>0.17</v>
      </c>
      <c r="L1236" s="11" t="s">
        <v>103</v>
      </c>
      <c r="M1236" s="11" t="s">
        <v>103</v>
      </c>
      <c r="N1236" s="11" t="s">
        <v>103</v>
      </c>
      <c r="O1236" s="11" t="s">
        <v>103</v>
      </c>
      <c r="P1236" s="4"/>
    </row>
    <row r="1237" customFormat="false" ht="15" hidden="false" customHeight="false" outlineLevel="0" collapsed="false">
      <c r="A1237" s="4" t="s">
        <v>1549</v>
      </c>
      <c r="B1237" s="4" t="n">
        <v>17</v>
      </c>
      <c r="C1237" s="4" t="s">
        <v>1528</v>
      </c>
      <c r="D1237" s="4" t="s">
        <v>38</v>
      </c>
      <c r="E1237" s="4" t="s">
        <v>101</v>
      </c>
      <c r="F1237" s="4" t="s">
        <v>780</v>
      </c>
      <c r="G1237" s="4"/>
      <c r="H1237" s="4" t="s">
        <v>1446</v>
      </c>
      <c r="I1237" s="4" t="n">
        <v>60</v>
      </c>
      <c r="J1237" s="10" t="n">
        <v>0.348</v>
      </c>
      <c r="K1237" s="10" t="n">
        <v>0.17</v>
      </c>
      <c r="L1237" s="11" t="s">
        <v>103</v>
      </c>
      <c r="M1237" s="11" t="s">
        <v>103</v>
      </c>
      <c r="N1237" s="11" t="s">
        <v>103</v>
      </c>
      <c r="O1237" s="11" t="s">
        <v>103</v>
      </c>
      <c r="P1237" s="4"/>
    </row>
    <row r="1238" customFormat="false" ht="15" hidden="false" customHeight="false" outlineLevel="0" collapsed="false">
      <c r="A1238" s="4" t="s">
        <v>1550</v>
      </c>
      <c r="B1238" s="4" t="n">
        <v>17</v>
      </c>
      <c r="C1238" s="4" t="s">
        <v>1528</v>
      </c>
      <c r="D1238" s="4" t="s">
        <v>38</v>
      </c>
      <c r="E1238" s="4" t="s">
        <v>101</v>
      </c>
      <c r="F1238" s="4" t="s">
        <v>780</v>
      </c>
      <c r="G1238" s="4"/>
      <c r="H1238" s="4" t="s">
        <v>1446</v>
      </c>
      <c r="I1238" s="4" t="n">
        <v>60</v>
      </c>
      <c r="J1238" s="10" t="n">
        <v>0.348</v>
      </c>
      <c r="K1238" s="10" t="n">
        <v>0.17</v>
      </c>
      <c r="L1238" s="11" t="s">
        <v>103</v>
      </c>
      <c r="M1238" s="11" t="s">
        <v>103</v>
      </c>
      <c r="N1238" s="11" t="s">
        <v>103</v>
      </c>
      <c r="O1238" s="11" t="s">
        <v>103</v>
      </c>
      <c r="P1238" s="4"/>
    </row>
    <row r="1239" customFormat="false" ht="15" hidden="false" customHeight="false" outlineLevel="0" collapsed="false">
      <c r="A1239" s="4" t="s">
        <v>1551</v>
      </c>
      <c r="B1239" s="4" t="n">
        <v>17</v>
      </c>
      <c r="C1239" s="4" t="s">
        <v>1528</v>
      </c>
      <c r="D1239" s="4" t="s">
        <v>38</v>
      </c>
      <c r="E1239" s="4" t="s">
        <v>101</v>
      </c>
      <c r="F1239" s="4" t="s">
        <v>780</v>
      </c>
      <c r="G1239" s="4"/>
      <c r="H1239" s="4" t="s">
        <v>1446</v>
      </c>
      <c r="I1239" s="4" t="n">
        <v>60</v>
      </c>
      <c r="J1239" s="10" t="n">
        <v>0.348</v>
      </c>
      <c r="K1239" s="10" t="n">
        <v>0.17</v>
      </c>
      <c r="L1239" s="11" t="s">
        <v>103</v>
      </c>
      <c r="M1239" s="11" t="s">
        <v>103</v>
      </c>
      <c r="N1239" s="11" t="s">
        <v>103</v>
      </c>
      <c r="O1239" s="11" t="s">
        <v>103</v>
      </c>
      <c r="P1239" s="4"/>
    </row>
    <row r="1240" customFormat="false" ht="15" hidden="false" customHeight="false" outlineLevel="0" collapsed="false">
      <c r="A1240" s="4" t="s">
        <v>1552</v>
      </c>
      <c r="B1240" s="4" t="n">
        <v>17</v>
      </c>
      <c r="C1240" s="4" t="s">
        <v>1528</v>
      </c>
      <c r="D1240" s="4" t="s">
        <v>38</v>
      </c>
      <c r="E1240" s="4" t="s">
        <v>101</v>
      </c>
      <c r="F1240" s="4" t="s">
        <v>780</v>
      </c>
      <c r="G1240" s="4"/>
      <c r="H1240" s="4" t="s">
        <v>1446</v>
      </c>
      <c r="I1240" s="4" t="n">
        <v>60</v>
      </c>
      <c r="J1240" s="10" t="n">
        <v>0.348</v>
      </c>
      <c r="K1240" s="10" t="n">
        <v>0.17</v>
      </c>
      <c r="L1240" s="11" t="s">
        <v>103</v>
      </c>
      <c r="M1240" s="11" t="s">
        <v>103</v>
      </c>
      <c r="N1240" s="11" t="s">
        <v>103</v>
      </c>
      <c r="O1240" s="11" t="s">
        <v>103</v>
      </c>
      <c r="P1240" s="4"/>
    </row>
    <row r="1241" customFormat="false" ht="15" hidden="false" customHeight="false" outlineLevel="0" collapsed="false">
      <c r="A1241" s="4" t="s">
        <v>1553</v>
      </c>
      <c r="B1241" s="4" t="n">
        <v>17</v>
      </c>
      <c r="C1241" s="4" t="s">
        <v>1528</v>
      </c>
      <c r="D1241" s="4" t="s">
        <v>38</v>
      </c>
      <c r="E1241" s="4" t="s">
        <v>101</v>
      </c>
      <c r="F1241" s="4" t="s">
        <v>780</v>
      </c>
      <c r="G1241" s="4"/>
      <c r="H1241" s="4" t="s">
        <v>1446</v>
      </c>
      <c r="I1241" s="4" t="n">
        <v>60</v>
      </c>
      <c r="J1241" s="10" t="n">
        <v>0.348</v>
      </c>
      <c r="K1241" s="10" t="n">
        <v>0.17</v>
      </c>
      <c r="L1241" s="11" t="s">
        <v>103</v>
      </c>
      <c r="M1241" s="11" t="s">
        <v>103</v>
      </c>
      <c r="N1241" s="11" t="s">
        <v>103</v>
      </c>
      <c r="O1241" s="11" t="s">
        <v>103</v>
      </c>
      <c r="P1241" s="4"/>
    </row>
    <row r="1242" customFormat="false" ht="15" hidden="false" customHeight="false" outlineLevel="0" collapsed="false">
      <c r="A1242" s="4" t="s">
        <v>1554</v>
      </c>
      <c r="B1242" s="4" t="n">
        <v>17</v>
      </c>
      <c r="C1242" s="4" t="s">
        <v>1528</v>
      </c>
      <c r="D1242" s="4" t="s">
        <v>38</v>
      </c>
      <c r="E1242" s="4" t="s">
        <v>101</v>
      </c>
      <c r="F1242" s="4" t="s">
        <v>780</v>
      </c>
      <c r="G1242" s="4"/>
      <c r="H1242" s="4" t="s">
        <v>1446</v>
      </c>
      <c r="I1242" s="4" t="n">
        <v>60</v>
      </c>
      <c r="J1242" s="10" t="n">
        <v>0.348</v>
      </c>
      <c r="K1242" s="10" t="n">
        <v>0.17</v>
      </c>
      <c r="L1242" s="11" t="s">
        <v>103</v>
      </c>
      <c r="M1242" s="11" t="s">
        <v>103</v>
      </c>
      <c r="N1242" s="11" t="s">
        <v>103</v>
      </c>
      <c r="O1242" s="11" t="s">
        <v>103</v>
      </c>
      <c r="P1242" s="4"/>
    </row>
    <row r="1243" customFormat="false" ht="15" hidden="false" customHeight="false" outlineLevel="0" collapsed="false">
      <c r="A1243" s="4" t="s">
        <v>1555</v>
      </c>
      <c r="B1243" s="4" t="n">
        <v>17</v>
      </c>
      <c r="C1243" s="4" t="s">
        <v>1528</v>
      </c>
      <c r="D1243" s="4" t="s">
        <v>38</v>
      </c>
      <c r="E1243" s="4" t="s">
        <v>101</v>
      </c>
      <c r="F1243" s="4" t="s">
        <v>780</v>
      </c>
      <c r="G1243" s="4"/>
      <c r="H1243" s="4" t="s">
        <v>1446</v>
      </c>
      <c r="I1243" s="4" t="n">
        <v>60</v>
      </c>
      <c r="J1243" s="10" t="n">
        <v>0.348</v>
      </c>
      <c r="K1243" s="10" t="n">
        <v>0.17</v>
      </c>
      <c r="L1243" s="11" t="s">
        <v>103</v>
      </c>
      <c r="M1243" s="11" t="s">
        <v>103</v>
      </c>
      <c r="N1243" s="11" t="s">
        <v>103</v>
      </c>
      <c r="O1243" s="11" t="s">
        <v>103</v>
      </c>
      <c r="P1243" s="4"/>
    </row>
    <row r="1244" customFormat="false" ht="15" hidden="false" customHeight="false" outlineLevel="0" collapsed="false">
      <c r="A1244" s="4" t="s">
        <v>1556</v>
      </c>
      <c r="B1244" s="4" t="n">
        <v>17</v>
      </c>
      <c r="C1244" s="4" t="s">
        <v>1528</v>
      </c>
      <c r="D1244" s="4" t="s">
        <v>38</v>
      </c>
      <c r="E1244" s="4" t="s">
        <v>101</v>
      </c>
      <c r="F1244" s="4" t="s">
        <v>780</v>
      </c>
      <c r="G1244" s="4"/>
      <c r="H1244" s="4" t="s">
        <v>1446</v>
      </c>
      <c r="I1244" s="4" t="n">
        <v>60</v>
      </c>
      <c r="J1244" s="10" t="n">
        <v>0.348</v>
      </c>
      <c r="K1244" s="10" t="n">
        <v>0.17</v>
      </c>
      <c r="L1244" s="11" t="s">
        <v>103</v>
      </c>
      <c r="M1244" s="11" t="s">
        <v>103</v>
      </c>
      <c r="N1244" s="11" t="s">
        <v>103</v>
      </c>
      <c r="O1244" s="11" t="s">
        <v>103</v>
      </c>
      <c r="P1244" s="4"/>
    </row>
    <row r="1245" customFormat="false" ht="15" hidden="false" customHeight="false" outlineLevel="0" collapsed="false">
      <c r="A1245" s="4" t="s">
        <v>1557</v>
      </c>
      <c r="B1245" s="4" t="n">
        <v>17</v>
      </c>
      <c r="C1245" s="4" t="s">
        <v>1558</v>
      </c>
      <c r="D1245" s="4" t="s">
        <v>38</v>
      </c>
      <c r="E1245" s="4" t="s">
        <v>101</v>
      </c>
      <c r="F1245" s="4" t="s">
        <v>369</v>
      </c>
      <c r="G1245" s="4"/>
      <c r="H1245" s="4" t="s">
        <v>1446</v>
      </c>
      <c r="I1245" s="4" t="n">
        <v>60</v>
      </c>
      <c r="J1245" s="10" t="n">
        <v>0.348</v>
      </c>
      <c r="K1245" s="10" t="n">
        <v>0.17</v>
      </c>
      <c r="L1245" s="11" t="s">
        <v>103</v>
      </c>
      <c r="M1245" s="11" t="s">
        <v>103</v>
      </c>
      <c r="N1245" s="11" t="s">
        <v>103</v>
      </c>
      <c r="O1245" s="11" t="s">
        <v>103</v>
      </c>
      <c r="P1245" s="4"/>
    </row>
    <row r="1246" customFormat="false" ht="15" hidden="false" customHeight="false" outlineLevel="0" collapsed="false">
      <c r="A1246" s="4" t="s">
        <v>1559</v>
      </c>
      <c r="B1246" s="4" t="n">
        <v>17</v>
      </c>
      <c r="C1246" s="4" t="s">
        <v>1558</v>
      </c>
      <c r="D1246" s="4" t="s">
        <v>38</v>
      </c>
      <c r="E1246" s="4" t="s">
        <v>101</v>
      </c>
      <c r="F1246" s="4" t="s">
        <v>369</v>
      </c>
      <c r="G1246" s="4"/>
      <c r="H1246" s="4" t="s">
        <v>1446</v>
      </c>
      <c r="I1246" s="4" t="n">
        <v>60</v>
      </c>
      <c r="J1246" s="10" t="n">
        <v>0.348</v>
      </c>
      <c r="K1246" s="10" t="n">
        <v>0.17</v>
      </c>
      <c r="L1246" s="11" t="s">
        <v>103</v>
      </c>
      <c r="M1246" s="11" t="s">
        <v>103</v>
      </c>
      <c r="N1246" s="11" t="s">
        <v>103</v>
      </c>
      <c r="O1246" s="11" t="s">
        <v>103</v>
      </c>
      <c r="P1246" s="4"/>
    </row>
    <row r="1247" customFormat="false" ht="15" hidden="false" customHeight="false" outlineLevel="0" collapsed="false">
      <c r="A1247" s="4" t="s">
        <v>1560</v>
      </c>
      <c r="B1247" s="4" t="n">
        <v>17</v>
      </c>
      <c r="C1247" s="4" t="s">
        <v>1558</v>
      </c>
      <c r="D1247" s="4" t="s">
        <v>38</v>
      </c>
      <c r="E1247" s="4" t="s">
        <v>101</v>
      </c>
      <c r="F1247" s="4" t="s">
        <v>369</v>
      </c>
      <c r="G1247" s="4"/>
      <c r="H1247" s="4" t="s">
        <v>1446</v>
      </c>
      <c r="I1247" s="4" t="n">
        <v>60</v>
      </c>
      <c r="J1247" s="10" t="n">
        <v>0.348</v>
      </c>
      <c r="K1247" s="10" t="n">
        <v>0.17</v>
      </c>
      <c r="L1247" s="11" t="s">
        <v>103</v>
      </c>
      <c r="M1247" s="11" t="s">
        <v>103</v>
      </c>
      <c r="N1247" s="11" t="s">
        <v>103</v>
      </c>
      <c r="O1247" s="11" t="s">
        <v>103</v>
      </c>
      <c r="P1247" s="4"/>
    </row>
    <row r="1248" customFormat="false" ht="15" hidden="false" customHeight="false" outlineLevel="0" collapsed="false">
      <c r="A1248" s="4" t="s">
        <v>1561</v>
      </c>
      <c r="B1248" s="4" t="n">
        <v>17</v>
      </c>
      <c r="C1248" s="4" t="s">
        <v>1558</v>
      </c>
      <c r="D1248" s="4" t="s">
        <v>38</v>
      </c>
      <c r="E1248" s="4" t="s">
        <v>101</v>
      </c>
      <c r="F1248" s="4" t="s">
        <v>369</v>
      </c>
      <c r="G1248" s="4"/>
      <c r="H1248" s="4" t="s">
        <v>1446</v>
      </c>
      <c r="I1248" s="4" t="n">
        <v>60</v>
      </c>
      <c r="J1248" s="10" t="n">
        <v>0.348</v>
      </c>
      <c r="K1248" s="10" t="n">
        <v>0.17</v>
      </c>
      <c r="L1248" s="11" t="s">
        <v>103</v>
      </c>
      <c r="M1248" s="11" t="s">
        <v>103</v>
      </c>
      <c r="N1248" s="11" t="s">
        <v>103</v>
      </c>
      <c r="O1248" s="11" t="s">
        <v>103</v>
      </c>
      <c r="P1248" s="4"/>
    </row>
    <row r="1249" customFormat="false" ht="15" hidden="false" customHeight="false" outlineLevel="0" collapsed="false">
      <c r="A1249" s="4" t="s">
        <v>1562</v>
      </c>
      <c r="B1249" s="4" t="n">
        <v>17</v>
      </c>
      <c r="C1249" s="4" t="s">
        <v>1558</v>
      </c>
      <c r="D1249" s="4" t="s">
        <v>38</v>
      </c>
      <c r="E1249" s="4" t="s">
        <v>101</v>
      </c>
      <c r="F1249" s="4" t="s">
        <v>369</v>
      </c>
      <c r="G1249" s="4"/>
      <c r="H1249" s="4" t="s">
        <v>1446</v>
      </c>
      <c r="I1249" s="4" t="n">
        <v>60</v>
      </c>
      <c r="J1249" s="10" t="n">
        <v>0.348</v>
      </c>
      <c r="K1249" s="10" t="n">
        <v>0.17</v>
      </c>
      <c r="L1249" s="11" t="s">
        <v>103</v>
      </c>
      <c r="M1249" s="11" t="s">
        <v>103</v>
      </c>
      <c r="N1249" s="11" t="s">
        <v>103</v>
      </c>
      <c r="O1249" s="11" t="s">
        <v>103</v>
      </c>
      <c r="P1249" s="4"/>
    </row>
    <row r="1250" customFormat="false" ht="15" hidden="false" customHeight="false" outlineLevel="0" collapsed="false">
      <c r="A1250" s="4" t="s">
        <v>1563</v>
      </c>
      <c r="B1250" s="4" t="n">
        <v>17</v>
      </c>
      <c r="C1250" s="4" t="s">
        <v>1558</v>
      </c>
      <c r="D1250" s="4" t="s">
        <v>38</v>
      </c>
      <c r="E1250" s="4" t="s">
        <v>101</v>
      </c>
      <c r="F1250" s="4" t="s">
        <v>369</v>
      </c>
      <c r="G1250" s="4"/>
      <c r="H1250" s="4" t="s">
        <v>1446</v>
      </c>
      <c r="I1250" s="4" t="n">
        <v>60</v>
      </c>
      <c r="J1250" s="10" t="n">
        <v>0.348</v>
      </c>
      <c r="K1250" s="10" t="n">
        <v>0.17</v>
      </c>
      <c r="L1250" s="11" t="s">
        <v>103</v>
      </c>
      <c r="M1250" s="11" t="s">
        <v>103</v>
      </c>
      <c r="N1250" s="11" t="s">
        <v>103</v>
      </c>
      <c r="O1250" s="11" t="s">
        <v>103</v>
      </c>
      <c r="P1250" s="4"/>
    </row>
    <row r="1251" customFormat="false" ht="15" hidden="false" customHeight="false" outlineLevel="0" collapsed="false">
      <c r="A1251" s="4" t="s">
        <v>1564</v>
      </c>
      <c r="B1251" s="4" t="n">
        <v>17</v>
      </c>
      <c r="C1251" s="4" t="s">
        <v>1558</v>
      </c>
      <c r="D1251" s="4" t="s">
        <v>38</v>
      </c>
      <c r="E1251" s="4" t="s">
        <v>101</v>
      </c>
      <c r="F1251" s="4" t="s">
        <v>369</v>
      </c>
      <c r="G1251" s="4"/>
      <c r="H1251" s="4" t="s">
        <v>1446</v>
      </c>
      <c r="I1251" s="4" t="n">
        <v>60</v>
      </c>
      <c r="J1251" s="10" t="n">
        <v>0.348</v>
      </c>
      <c r="K1251" s="10" t="n">
        <v>0.17</v>
      </c>
      <c r="L1251" s="11" t="s">
        <v>103</v>
      </c>
      <c r="M1251" s="11" t="s">
        <v>103</v>
      </c>
      <c r="N1251" s="11" t="s">
        <v>103</v>
      </c>
      <c r="O1251" s="11" t="s">
        <v>103</v>
      </c>
      <c r="P1251" s="4"/>
    </row>
    <row r="1252" customFormat="false" ht="15" hidden="false" customHeight="false" outlineLevel="0" collapsed="false">
      <c r="A1252" s="4" t="s">
        <v>1565</v>
      </c>
      <c r="B1252" s="4" t="n">
        <v>17</v>
      </c>
      <c r="C1252" s="4" t="s">
        <v>1558</v>
      </c>
      <c r="D1252" s="4" t="s">
        <v>38</v>
      </c>
      <c r="E1252" s="4" t="s">
        <v>101</v>
      </c>
      <c r="F1252" s="4" t="s">
        <v>369</v>
      </c>
      <c r="G1252" s="4"/>
      <c r="H1252" s="4" t="s">
        <v>1446</v>
      </c>
      <c r="I1252" s="4" t="n">
        <v>60</v>
      </c>
      <c r="J1252" s="10" t="n">
        <v>0.348</v>
      </c>
      <c r="K1252" s="10" t="n">
        <v>0.17</v>
      </c>
      <c r="L1252" s="11" t="s">
        <v>103</v>
      </c>
      <c r="M1252" s="11" t="s">
        <v>103</v>
      </c>
      <c r="N1252" s="11" t="s">
        <v>103</v>
      </c>
      <c r="O1252" s="11" t="s">
        <v>103</v>
      </c>
      <c r="P1252" s="4"/>
    </row>
    <row r="1253" customFormat="false" ht="15" hidden="false" customHeight="false" outlineLevel="0" collapsed="false">
      <c r="A1253" s="4" t="s">
        <v>1566</v>
      </c>
      <c r="B1253" s="4" t="n">
        <v>17</v>
      </c>
      <c r="C1253" s="4" t="s">
        <v>1558</v>
      </c>
      <c r="D1253" s="4" t="s">
        <v>38</v>
      </c>
      <c r="E1253" s="4" t="s">
        <v>101</v>
      </c>
      <c r="F1253" s="4" t="s">
        <v>369</v>
      </c>
      <c r="G1253" s="4"/>
      <c r="H1253" s="4" t="s">
        <v>1446</v>
      </c>
      <c r="I1253" s="4" t="n">
        <v>60</v>
      </c>
      <c r="J1253" s="10" t="n">
        <v>0.348</v>
      </c>
      <c r="K1253" s="10" t="n">
        <v>0.17</v>
      </c>
      <c r="L1253" s="11" t="s">
        <v>103</v>
      </c>
      <c r="M1253" s="11" t="s">
        <v>103</v>
      </c>
      <c r="N1253" s="11" t="s">
        <v>103</v>
      </c>
      <c r="O1253" s="11" t="s">
        <v>103</v>
      </c>
      <c r="P1253" s="4"/>
    </row>
    <row r="1254" customFormat="false" ht="15" hidden="false" customHeight="false" outlineLevel="0" collapsed="false">
      <c r="A1254" s="4" t="s">
        <v>1567</v>
      </c>
      <c r="B1254" s="4" t="n">
        <v>17</v>
      </c>
      <c r="C1254" s="4" t="s">
        <v>1558</v>
      </c>
      <c r="D1254" s="4" t="s">
        <v>38</v>
      </c>
      <c r="E1254" s="4" t="s">
        <v>101</v>
      </c>
      <c r="F1254" s="4" t="s">
        <v>369</v>
      </c>
      <c r="G1254" s="4"/>
      <c r="H1254" s="4" t="s">
        <v>1446</v>
      </c>
      <c r="I1254" s="4" t="n">
        <v>60</v>
      </c>
      <c r="J1254" s="10" t="n">
        <v>0.348</v>
      </c>
      <c r="K1254" s="10" t="n">
        <v>0.17</v>
      </c>
      <c r="L1254" s="11" t="s">
        <v>103</v>
      </c>
      <c r="M1254" s="11" t="s">
        <v>103</v>
      </c>
      <c r="N1254" s="11" t="s">
        <v>103</v>
      </c>
      <c r="O1254" s="11" t="s">
        <v>103</v>
      </c>
      <c r="P1254" s="4"/>
    </row>
    <row r="1255" customFormat="false" ht="15" hidden="false" customHeight="false" outlineLevel="0" collapsed="false">
      <c r="A1255" s="4" t="s">
        <v>1568</v>
      </c>
      <c r="B1255" s="4" t="n">
        <v>17</v>
      </c>
      <c r="C1255" s="4" t="s">
        <v>1558</v>
      </c>
      <c r="D1255" s="4" t="s">
        <v>38</v>
      </c>
      <c r="E1255" s="4" t="s">
        <v>101</v>
      </c>
      <c r="F1255" s="4" t="s">
        <v>369</v>
      </c>
      <c r="G1255" s="4"/>
      <c r="H1255" s="4" t="s">
        <v>1446</v>
      </c>
      <c r="I1255" s="4" t="n">
        <v>60</v>
      </c>
      <c r="J1255" s="10" t="n">
        <v>0.348</v>
      </c>
      <c r="K1255" s="10" t="n">
        <v>0.17</v>
      </c>
      <c r="L1255" s="11" t="s">
        <v>103</v>
      </c>
      <c r="M1255" s="11" t="s">
        <v>103</v>
      </c>
      <c r="N1255" s="11" t="s">
        <v>103</v>
      </c>
      <c r="O1255" s="11" t="s">
        <v>103</v>
      </c>
      <c r="P1255" s="4"/>
    </row>
    <row r="1256" customFormat="false" ht="15" hidden="false" customHeight="false" outlineLevel="0" collapsed="false">
      <c r="A1256" s="4" t="s">
        <v>1569</v>
      </c>
      <c r="B1256" s="4" t="n">
        <v>17</v>
      </c>
      <c r="C1256" s="4" t="s">
        <v>1558</v>
      </c>
      <c r="D1256" s="4" t="s">
        <v>38</v>
      </c>
      <c r="E1256" s="4" t="s">
        <v>101</v>
      </c>
      <c r="F1256" s="4" t="s">
        <v>369</v>
      </c>
      <c r="G1256" s="4"/>
      <c r="H1256" s="4" t="s">
        <v>1446</v>
      </c>
      <c r="I1256" s="4" t="n">
        <v>60</v>
      </c>
      <c r="J1256" s="10" t="n">
        <v>0.348</v>
      </c>
      <c r="K1256" s="10" t="n">
        <v>0.17</v>
      </c>
      <c r="L1256" s="11" t="s">
        <v>103</v>
      </c>
      <c r="M1256" s="11" t="s">
        <v>103</v>
      </c>
      <c r="N1256" s="11" t="s">
        <v>103</v>
      </c>
      <c r="O1256" s="11" t="s">
        <v>103</v>
      </c>
      <c r="P1256" s="4"/>
    </row>
    <row r="1257" customFormat="false" ht="15" hidden="false" customHeight="false" outlineLevel="0" collapsed="false">
      <c r="A1257" s="4" t="s">
        <v>1570</v>
      </c>
      <c r="B1257" s="4" t="n">
        <v>17</v>
      </c>
      <c r="C1257" s="4" t="s">
        <v>1558</v>
      </c>
      <c r="D1257" s="4" t="s">
        <v>38</v>
      </c>
      <c r="E1257" s="4" t="s">
        <v>101</v>
      </c>
      <c r="F1257" s="4" t="s">
        <v>374</v>
      </c>
      <c r="G1257" s="4"/>
      <c r="H1257" s="4" t="s">
        <v>1446</v>
      </c>
      <c r="I1257" s="4" t="n">
        <v>60</v>
      </c>
      <c r="J1257" s="10" t="n">
        <v>0.348</v>
      </c>
      <c r="K1257" s="10" t="n">
        <v>0.17</v>
      </c>
      <c r="L1257" s="11" t="s">
        <v>103</v>
      </c>
      <c r="M1257" s="11" t="s">
        <v>103</v>
      </c>
      <c r="N1257" s="11" t="s">
        <v>103</v>
      </c>
      <c r="O1257" s="11" t="s">
        <v>103</v>
      </c>
      <c r="P1257" s="4"/>
    </row>
    <row r="1258" customFormat="false" ht="15" hidden="false" customHeight="false" outlineLevel="0" collapsed="false">
      <c r="A1258" s="4" t="s">
        <v>1571</v>
      </c>
      <c r="B1258" s="4" t="n">
        <v>17</v>
      </c>
      <c r="C1258" s="4" t="s">
        <v>1558</v>
      </c>
      <c r="D1258" s="4" t="s">
        <v>38</v>
      </c>
      <c r="E1258" s="4" t="s">
        <v>101</v>
      </c>
      <c r="F1258" s="4" t="s">
        <v>374</v>
      </c>
      <c r="G1258" s="4"/>
      <c r="H1258" s="4" t="s">
        <v>1446</v>
      </c>
      <c r="I1258" s="4" t="n">
        <v>60</v>
      </c>
      <c r="J1258" s="10" t="n">
        <v>0.348</v>
      </c>
      <c r="K1258" s="10" t="n">
        <v>0.17</v>
      </c>
      <c r="L1258" s="11" t="s">
        <v>103</v>
      </c>
      <c r="M1258" s="11" t="s">
        <v>103</v>
      </c>
      <c r="N1258" s="11" t="s">
        <v>103</v>
      </c>
      <c r="O1258" s="11" t="s">
        <v>103</v>
      </c>
      <c r="P1258" s="4"/>
    </row>
    <row r="1259" customFormat="false" ht="15" hidden="false" customHeight="false" outlineLevel="0" collapsed="false">
      <c r="A1259" s="4" t="s">
        <v>1572</v>
      </c>
      <c r="B1259" s="4" t="n">
        <v>17</v>
      </c>
      <c r="C1259" s="4" t="s">
        <v>1558</v>
      </c>
      <c r="D1259" s="4" t="s">
        <v>38</v>
      </c>
      <c r="E1259" s="4" t="s">
        <v>101</v>
      </c>
      <c r="F1259" s="4" t="s">
        <v>374</v>
      </c>
      <c r="G1259" s="4"/>
      <c r="H1259" s="4" t="s">
        <v>1446</v>
      </c>
      <c r="I1259" s="4" t="n">
        <v>60</v>
      </c>
      <c r="J1259" s="10" t="n">
        <v>0.348</v>
      </c>
      <c r="K1259" s="10" t="n">
        <v>0.17</v>
      </c>
      <c r="L1259" s="11" t="s">
        <v>103</v>
      </c>
      <c r="M1259" s="11" t="s">
        <v>103</v>
      </c>
      <c r="N1259" s="11" t="s">
        <v>103</v>
      </c>
      <c r="O1259" s="11" t="s">
        <v>103</v>
      </c>
      <c r="P1259" s="4"/>
    </row>
    <row r="1260" customFormat="false" ht="15" hidden="false" customHeight="false" outlineLevel="0" collapsed="false">
      <c r="A1260" s="4" t="s">
        <v>1573</v>
      </c>
      <c r="B1260" s="4" t="n">
        <v>17</v>
      </c>
      <c r="C1260" s="4" t="s">
        <v>1558</v>
      </c>
      <c r="D1260" s="4" t="s">
        <v>38</v>
      </c>
      <c r="E1260" s="4" t="s">
        <v>101</v>
      </c>
      <c r="F1260" s="4" t="s">
        <v>374</v>
      </c>
      <c r="G1260" s="4"/>
      <c r="H1260" s="4" t="s">
        <v>1446</v>
      </c>
      <c r="I1260" s="4" t="n">
        <v>60</v>
      </c>
      <c r="J1260" s="10" t="n">
        <v>0.348</v>
      </c>
      <c r="K1260" s="10" t="n">
        <v>0.17</v>
      </c>
      <c r="L1260" s="11" t="s">
        <v>103</v>
      </c>
      <c r="M1260" s="11" t="s">
        <v>103</v>
      </c>
      <c r="N1260" s="11" t="s">
        <v>103</v>
      </c>
      <c r="O1260" s="11" t="s">
        <v>103</v>
      </c>
      <c r="P1260" s="4"/>
    </row>
    <row r="1261" customFormat="false" ht="15" hidden="false" customHeight="false" outlineLevel="0" collapsed="false">
      <c r="A1261" s="4" t="s">
        <v>1574</v>
      </c>
      <c r="B1261" s="4" t="n">
        <v>17</v>
      </c>
      <c r="C1261" s="4" t="s">
        <v>1558</v>
      </c>
      <c r="D1261" s="4" t="s">
        <v>38</v>
      </c>
      <c r="E1261" s="4" t="s">
        <v>101</v>
      </c>
      <c r="F1261" s="4" t="s">
        <v>374</v>
      </c>
      <c r="G1261" s="4"/>
      <c r="H1261" s="4" t="s">
        <v>1446</v>
      </c>
      <c r="I1261" s="4" t="n">
        <v>60</v>
      </c>
      <c r="J1261" s="10" t="n">
        <v>0.348</v>
      </c>
      <c r="K1261" s="10" t="n">
        <v>0.17</v>
      </c>
      <c r="L1261" s="11" t="s">
        <v>103</v>
      </c>
      <c r="M1261" s="11" t="s">
        <v>103</v>
      </c>
      <c r="N1261" s="11" t="s">
        <v>103</v>
      </c>
      <c r="O1261" s="11" t="s">
        <v>103</v>
      </c>
      <c r="P1261" s="4"/>
    </row>
    <row r="1262" customFormat="false" ht="15" hidden="false" customHeight="false" outlineLevel="0" collapsed="false">
      <c r="A1262" s="4" t="s">
        <v>1575</v>
      </c>
      <c r="B1262" s="4" t="n">
        <v>17</v>
      </c>
      <c r="C1262" s="4" t="s">
        <v>1558</v>
      </c>
      <c r="D1262" s="4" t="s">
        <v>38</v>
      </c>
      <c r="E1262" s="4" t="s">
        <v>101</v>
      </c>
      <c r="F1262" s="4" t="s">
        <v>374</v>
      </c>
      <c r="G1262" s="4"/>
      <c r="H1262" s="4" t="s">
        <v>1446</v>
      </c>
      <c r="I1262" s="4" t="n">
        <v>60</v>
      </c>
      <c r="J1262" s="10" t="n">
        <v>0.348</v>
      </c>
      <c r="K1262" s="10" t="n">
        <v>0.17</v>
      </c>
      <c r="L1262" s="11" t="s">
        <v>103</v>
      </c>
      <c r="M1262" s="11" t="s">
        <v>103</v>
      </c>
      <c r="N1262" s="11" t="s">
        <v>103</v>
      </c>
      <c r="O1262" s="11" t="s">
        <v>103</v>
      </c>
      <c r="P1262" s="4"/>
    </row>
    <row r="1263" customFormat="false" ht="15" hidden="false" customHeight="false" outlineLevel="0" collapsed="false">
      <c r="A1263" s="4" t="s">
        <v>1576</v>
      </c>
      <c r="B1263" s="4" t="n">
        <v>17</v>
      </c>
      <c r="C1263" s="4" t="s">
        <v>1558</v>
      </c>
      <c r="D1263" s="4" t="s">
        <v>38</v>
      </c>
      <c r="E1263" s="4" t="s">
        <v>101</v>
      </c>
      <c r="F1263" s="4" t="s">
        <v>374</v>
      </c>
      <c r="G1263" s="4"/>
      <c r="H1263" s="4" t="s">
        <v>1446</v>
      </c>
      <c r="I1263" s="4" t="n">
        <v>60</v>
      </c>
      <c r="J1263" s="10" t="n">
        <v>0.348</v>
      </c>
      <c r="K1263" s="10" t="n">
        <v>0.17</v>
      </c>
      <c r="L1263" s="11" t="s">
        <v>103</v>
      </c>
      <c r="M1263" s="11" t="s">
        <v>103</v>
      </c>
      <c r="N1263" s="11" t="s">
        <v>103</v>
      </c>
      <c r="O1263" s="11" t="s">
        <v>103</v>
      </c>
      <c r="P1263" s="4"/>
    </row>
    <row r="1264" customFormat="false" ht="15" hidden="false" customHeight="false" outlineLevel="0" collapsed="false">
      <c r="A1264" s="4" t="s">
        <v>1577</v>
      </c>
      <c r="B1264" s="4" t="n">
        <v>17</v>
      </c>
      <c r="C1264" s="4" t="s">
        <v>1558</v>
      </c>
      <c r="D1264" s="4" t="s">
        <v>38</v>
      </c>
      <c r="E1264" s="4" t="s">
        <v>101</v>
      </c>
      <c r="F1264" s="4" t="s">
        <v>374</v>
      </c>
      <c r="G1264" s="4"/>
      <c r="H1264" s="4" t="s">
        <v>1446</v>
      </c>
      <c r="I1264" s="4" t="n">
        <v>60</v>
      </c>
      <c r="J1264" s="10" t="n">
        <v>0.348</v>
      </c>
      <c r="K1264" s="10" t="n">
        <v>0.17</v>
      </c>
      <c r="L1264" s="11" t="s">
        <v>103</v>
      </c>
      <c r="M1264" s="11" t="s">
        <v>103</v>
      </c>
      <c r="N1264" s="11" t="s">
        <v>103</v>
      </c>
      <c r="O1264" s="11" t="s">
        <v>103</v>
      </c>
      <c r="P1264" s="4"/>
    </row>
    <row r="1265" customFormat="false" ht="15" hidden="false" customHeight="false" outlineLevel="0" collapsed="false">
      <c r="A1265" s="4" t="s">
        <v>1578</v>
      </c>
      <c r="B1265" s="4" t="n">
        <v>17</v>
      </c>
      <c r="C1265" s="4" t="s">
        <v>1558</v>
      </c>
      <c r="D1265" s="4" t="s">
        <v>38</v>
      </c>
      <c r="E1265" s="4" t="s">
        <v>101</v>
      </c>
      <c r="F1265" s="4" t="s">
        <v>374</v>
      </c>
      <c r="G1265" s="4"/>
      <c r="H1265" s="4" t="s">
        <v>1446</v>
      </c>
      <c r="I1265" s="4" t="n">
        <v>60</v>
      </c>
      <c r="J1265" s="10" t="n">
        <v>0.348</v>
      </c>
      <c r="K1265" s="10" t="n">
        <v>0.17</v>
      </c>
      <c r="L1265" s="11" t="s">
        <v>103</v>
      </c>
      <c r="M1265" s="11" t="s">
        <v>103</v>
      </c>
      <c r="N1265" s="11" t="s">
        <v>103</v>
      </c>
      <c r="O1265" s="11" t="s">
        <v>103</v>
      </c>
      <c r="P1265" s="4"/>
    </row>
    <row r="1266" customFormat="false" ht="15" hidden="false" customHeight="false" outlineLevel="0" collapsed="false">
      <c r="A1266" s="4" t="s">
        <v>1579</v>
      </c>
      <c r="B1266" s="4" t="n">
        <v>17</v>
      </c>
      <c r="C1266" s="4" t="s">
        <v>1558</v>
      </c>
      <c r="D1266" s="4" t="s">
        <v>38</v>
      </c>
      <c r="E1266" s="4" t="s">
        <v>101</v>
      </c>
      <c r="F1266" s="4" t="s">
        <v>374</v>
      </c>
      <c r="G1266" s="4"/>
      <c r="H1266" s="4" t="s">
        <v>1446</v>
      </c>
      <c r="I1266" s="4" t="n">
        <v>60</v>
      </c>
      <c r="J1266" s="10" t="n">
        <v>0.348</v>
      </c>
      <c r="K1266" s="10" t="n">
        <v>0.17</v>
      </c>
      <c r="L1266" s="11" t="s">
        <v>103</v>
      </c>
      <c r="M1266" s="11" t="s">
        <v>103</v>
      </c>
      <c r="N1266" s="11" t="s">
        <v>103</v>
      </c>
      <c r="O1266" s="11" t="s">
        <v>103</v>
      </c>
      <c r="P1266" s="4"/>
    </row>
    <row r="1267" customFormat="false" ht="15" hidden="false" customHeight="false" outlineLevel="0" collapsed="false">
      <c r="A1267" s="4" t="s">
        <v>1580</v>
      </c>
      <c r="B1267" s="4" t="n">
        <v>17</v>
      </c>
      <c r="C1267" s="4" t="s">
        <v>1558</v>
      </c>
      <c r="D1267" s="4" t="s">
        <v>38</v>
      </c>
      <c r="E1267" s="4" t="s">
        <v>101</v>
      </c>
      <c r="F1267" s="4" t="s">
        <v>374</v>
      </c>
      <c r="G1267" s="4"/>
      <c r="H1267" s="4" t="s">
        <v>1446</v>
      </c>
      <c r="I1267" s="4" t="n">
        <v>60</v>
      </c>
      <c r="J1267" s="10" t="n">
        <v>0.348</v>
      </c>
      <c r="K1267" s="10" t="n">
        <v>0.17</v>
      </c>
      <c r="L1267" s="11" t="s">
        <v>103</v>
      </c>
      <c r="M1267" s="11" t="s">
        <v>103</v>
      </c>
      <c r="N1267" s="11" t="s">
        <v>103</v>
      </c>
      <c r="O1267" s="11" t="s">
        <v>103</v>
      </c>
      <c r="P1267" s="4"/>
    </row>
    <row r="1268" customFormat="false" ht="15" hidden="false" customHeight="false" outlineLevel="0" collapsed="false">
      <c r="A1268" s="4" t="s">
        <v>1581</v>
      </c>
      <c r="B1268" s="4" t="n">
        <v>17</v>
      </c>
      <c r="C1268" s="4" t="s">
        <v>1558</v>
      </c>
      <c r="D1268" s="4" t="s">
        <v>38</v>
      </c>
      <c r="E1268" s="4" t="s">
        <v>101</v>
      </c>
      <c r="F1268" s="4" t="s">
        <v>374</v>
      </c>
      <c r="G1268" s="4"/>
      <c r="H1268" s="4" t="s">
        <v>1446</v>
      </c>
      <c r="I1268" s="4" t="n">
        <v>60</v>
      </c>
      <c r="J1268" s="10" t="n">
        <v>0.348</v>
      </c>
      <c r="K1268" s="10" t="n">
        <v>0.17</v>
      </c>
      <c r="L1268" s="11" t="s">
        <v>103</v>
      </c>
      <c r="M1268" s="11" t="s">
        <v>103</v>
      </c>
      <c r="N1268" s="11" t="s">
        <v>103</v>
      </c>
      <c r="O1268" s="11" t="s">
        <v>103</v>
      </c>
      <c r="P1268" s="4"/>
    </row>
    <row r="1269" customFormat="false" ht="15" hidden="false" customHeight="false" outlineLevel="0" collapsed="false">
      <c r="A1269" s="4" t="s">
        <v>1582</v>
      </c>
      <c r="B1269" s="4" t="n">
        <v>17</v>
      </c>
      <c r="C1269" s="4" t="s">
        <v>1558</v>
      </c>
      <c r="D1269" s="4" t="s">
        <v>38</v>
      </c>
      <c r="E1269" s="4" t="s">
        <v>101</v>
      </c>
      <c r="F1269" s="4" t="s">
        <v>374</v>
      </c>
      <c r="G1269" s="4"/>
      <c r="H1269" s="4" t="s">
        <v>1446</v>
      </c>
      <c r="I1269" s="4" t="n">
        <v>60</v>
      </c>
      <c r="J1269" s="10" t="n">
        <v>0.348</v>
      </c>
      <c r="K1269" s="10" t="n">
        <v>0.17</v>
      </c>
      <c r="L1269" s="11" t="s">
        <v>103</v>
      </c>
      <c r="M1269" s="11" t="s">
        <v>103</v>
      </c>
      <c r="N1269" s="11" t="s">
        <v>103</v>
      </c>
      <c r="O1269" s="11" t="s">
        <v>103</v>
      </c>
      <c r="P1269" s="4"/>
    </row>
    <row r="1270" customFormat="false" ht="15" hidden="false" customHeight="false" outlineLevel="0" collapsed="false">
      <c r="A1270" s="4" t="s">
        <v>1583</v>
      </c>
      <c r="B1270" s="4" t="n">
        <v>17</v>
      </c>
      <c r="C1270" s="4" t="s">
        <v>1558</v>
      </c>
      <c r="D1270" s="4" t="s">
        <v>38</v>
      </c>
      <c r="E1270" s="4" t="s">
        <v>101</v>
      </c>
      <c r="F1270" s="4" t="s">
        <v>374</v>
      </c>
      <c r="G1270" s="4"/>
      <c r="H1270" s="4" t="s">
        <v>1446</v>
      </c>
      <c r="I1270" s="4" t="n">
        <v>60</v>
      </c>
      <c r="J1270" s="10" t="n">
        <v>0.348</v>
      </c>
      <c r="K1270" s="10" t="n">
        <v>0.17</v>
      </c>
      <c r="L1270" s="11" t="s">
        <v>103</v>
      </c>
      <c r="M1270" s="11" t="s">
        <v>103</v>
      </c>
      <c r="N1270" s="11" t="s">
        <v>103</v>
      </c>
      <c r="O1270" s="11" t="s">
        <v>103</v>
      </c>
      <c r="P1270" s="4"/>
    </row>
    <row r="1271" customFormat="false" ht="15" hidden="false" customHeight="false" outlineLevel="0" collapsed="false">
      <c r="A1271" s="4" t="s">
        <v>1584</v>
      </c>
      <c r="B1271" s="4" t="n">
        <v>17</v>
      </c>
      <c r="C1271" s="4" t="s">
        <v>1585</v>
      </c>
      <c r="D1271" s="4" t="s">
        <v>38</v>
      </c>
      <c r="E1271" s="4" t="s">
        <v>101</v>
      </c>
      <c r="F1271" s="4" t="s">
        <v>374</v>
      </c>
      <c r="G1271" s="4"/>
      <c r="H1271" s="4" t="s">
        <v>1446</v>
      </c>
      <c r="I1271" s="4" t="n">
        <v>60</v>
      </c>
      <c r="J1271" s="10" t="n">
        <v>0.348</v>
      </c>
      <c r="K1271" s="10" t="n">
        <v>0.17</v>
      </c>
      <c r="L1271" s="11" t="s">
        <v>103</v>
      </c>
      <c r="M1271" s="11" t="s">
        <v>103</v>
      </c>
      <c r="N1271" s="11" t="s">
        <v>103</v>
      </c>
      <c r="O1271" s="11" t="s">
        <v>103</v>
      </c>
      <c r="P1271" s="4"/>
    </row>
    <row r="1272" customFormat="false" ht="15" hidden="false" customHeight="false" outlineLevel="0" collapsed="false">
      <c r="A1272" s="4" t="s">
        <v>1586</v>
      </c>
      <c r="B1272" s="4" t="n">
        <v>17</v>
      </c>
      <c r="C1272" s="4" t="s">
        <v>1585</v>
      </c>
      <c r="D1272" s="4" t="s">
        <v>38</v>
      </c>
      <c r="E1272" s="4" t="s">
        <v>101</v>
      </c>
      <c r="F1272" s="4" t="s">
        <v>374</v>
      </c>
      <c r="G1272" s="4"/>
      <c r="H1272" s="4" t="s">
        <v>1446</v>
      </c>
      <c r="I1272" s="4" t="n">
        <v>60</v>
      </c>
      <c r="J1272" s="10" t="n">
        <v>0.348</v>
      </c>
      <c r="K1272" s="10" t="n">
        <v>0.17</v>
      </c>
      <c r="L1272" s="11" t="s">
        <v>103</v>
      </c>
      <c r="M1272" s="11" t="s">
        <v>103</v>
      </c>
      <c r="N1272" s="11" t="s">
        <v>103</v>
      </c>
      <c r="O1272" s="11" t="s">
        <v>103</v>
      </c>
      <c r="P1272" s="4"/>
    </row>
    <row r="1273" customFormat="false" ht="15" hidden="false" customHeight="false" outlineLevel="0" collapsed="false">
      <c r="A1273" s="4" t="s">
        <v>1587</v>
      </c>
      <c r="B1273" s="4" t="n">
        <v>17</v>
      </c>
      <c r="C1273" s="4" t="s">
        <v>1585</v>
      </c>
      <c r="D1273" s="4" t="s">
        <v>38</v>
      </c>
      <c r="E1273" s="4" t="s">
        <v>101</v>
      </c>
      <c r="F1273" s="4" t="s">
        <v>374</v>
      </c>
      <c r="G1273" s="4"/>
      <c r="H1273" s="4" t="s">
        <v>1446</v>
      </c>
      <c r="I1273" s="4" t="n">
        <v>60</v>
      </c>
      <c r="J1273" s="10" t="n">
        <v>0.348</v>
      </c>
      <c r="K1273" s="10" t="n">
        <v>0.17</v>
      </c>
      <c r="L1273" s="11" t="s">
        <v>103</v>
      </c>
      <c r="M1273" s="11" t="s">
        <v>103</v>
      </c>
      <c r="N1273" s="11" t="s">
        <v>103</v>
      </c>
      <c r="O1273" s="11" t="s">
        <v>103</v>
      </c>
      <c r="P1273" s="4"/>
    </row>
    <row r="1274" customFormat="false" ht="15" hidden="false" customHeight="false" outlineLevel="0" collapsed="false">
      <c r="A1274" s="4" t="s">
        <v>1588</v>
      </c>
      <c r="B1274" s="4" t="n">
        <v>17</v>
      </c>
      <c r="C1274" s="4" t="s">
        <v>1585</v>
      </c>
      <c r="D1274" s="4" t="s">
        <v>38</v>
      </c>
      <c r="E1274" s="4" t="s">
        <v>101</v>
      </c>
      <c r="F1274" s="4" t="s">
        <v>374</v>
      </c>
      <c r="G1274" s="4"/>
      <c r="H1274" s="4" t="s">
        <v>1446</v>
      </c>
      <c r="I1274" s="4" t="n">
        <v>60</v>
      </c>
      <c r="J1274" s="10" t="n">
        <v>0.348</v>
      </c>
      <c r="K1274" s="10" t="n">
        <v>0.17</v>
      </c>
      <c r="L1274" s="11" t="s">
        <v>103</v>
      </c>
      <c r="M1274" s="11" t="s">
        <v>103</v>
      </c>
      <c r="N1274" s="11" t="s">
        <v>103</v>
      </c>
      <c r="O1274" s="11" t="s">
        <v>103</v>
      </c>
      <c r="P1274" s="4"/>
    </row>
    <row r="1275" customFormat="false" ht="15" hidden="false" customHeight="false" outlineLevel="0" collapsed="false">
      <c r="A1275" s="4" t="s">
        <v>1589</v>
      </c>
      <c r="B1275" s="4" t="n">
        <v>17</v>
      </c>
      <c r="C1275" s="4" t="s">
        <v>1585</v>
      </c>
      <c r="D1275" s="4" t="s">
        <v>38</v>
      </c>
      <c r="E1275" s="4" t="s">
        <v>101</v>
      </c>
      <c r="F1275" s="4" t="s">
        <v>374</v>
      </c>
      <c r="G1275" s="4"/>
      <c r="H1275" s="4" t="s">
        <v>1446</v>
      </c>
      <c r="I1275" s="4" t="n">
        <v>60</v>
      </c>
      <c r="J1275" s="10" t="n">
        <v>0.348</v>
      </c>
      <c r="K1275" s="10" t="n">
        <v>0.17</v>
      </c>
      <c r="L1275" s="11" t="s">
        <v>103</v>
      </c>
      <c r="M1275" s="11" t="s">
        <v>103</v>
      </c>
      <c r="N1275" s="11" t="s">
        <v>103</v>
      </c>
      <c r="O1275" s="11" t="s">
        <v>103</v>
      </c>
      <c r="P1275" s="4"/>
    </row>
    <row r="1276" customFormat="false" ht="15" hidden="false" customHeight="false" outlineLevel="0" collapsed="false">
      <c r="A1276" s="4" t="s">
        <v>1590</v>
      </c>
      <c r="B1276" s="4" t="n">
        <v>17</v>
      </c>
      <c r="C1276" s="4" t="s">
        <v>1585</v>
      </c>
      <c r="D1276" s="4" t="s">
        <v>38</v>
      </c>
      <c r="E1276" s="4" t="s">
        <v>101</v>
      </c>
      <c r="F1276" s="4" t="s">
        <v>374</v>
      </c>
      <c r="G1276" s="4"/>
      <c r="H1276" s="4" t="s">
        <v>1446</v>
      </c>
      <c r="I1276" s="4" t="n">
        <v>60</v>
      </c>
      <c r="J1276" s="10" t="n">
        <v>0.348</v>
      </c>
      <c r="K1276" s="10" t="n">
        <v>0.17</v>
      </c>
      <c r="L1276" s="11" t="s">
        <v>103</v>
      </c>
      <c r="M1276" s="11" t="s">
        <v>103</v>
      </c>
      <c r="N1276" s="11" t="s">
        <v>103</v>
      </c>
      <c r="O1276" s="11" t="s">
        <v>103</v>
      </c>
      <c r="P1276" s="4"/>
    </row>
    <row r="1277" customFormat="false" ht="15" hidden="false" customHeight="false" outlineLevel="0" collapsed="false">
      <c r="A1277" s="4" t="s">
        <v>1591</v>
      </c>
      <c r="B1277" s="4" t="n">
        <v>17</v>
      </c>
      <c r="C1277" s="4" t="s">
        <v>1585</v>
      </c>
      <c r="D1277" s="4" t="s">
        <v>38</v>
      </c>
      <c r="E1277" s="4" t="s">
        <v>101</v>
      </c>
      <c r="F1277" s="4" t="s">
        <v>374</v>
      </c>
      <c r="G1277" s="4"/>
      <c r="H1277" s="4" t="s">
        <v>1446</v>
      </c>
      <c r="I1277" s="4" t="n">
        <v>60</v>
      </c>
      <c r="J1277" s="10" t="n">
        <v>0.348</v>
      </c>
      <c r="K1277" s="10" t="n">
        <v>0.17</v>
      </c>
      <c r="L1277" s="11" t="s">
        <v>103</v>
      </c>
      <c r="M1277" s="11" t="s">
        <v>103</v>
      </c>
      <c r="N1277" s="11" t="s">
        <v>103</v>
      </c>
      <c r="O1277" s="11" t="s">
        <v>103</v>
      </c>
      <c r="P1277" s="4"/>
    </row>
    <row r="1278" customFormat="false" ht="15" hidden="false" customHeight="false" outlineLevel="0" collapsed="false">
      <c r="A1278" s="4" t="s">
        <v>1592</v>
      </c>
      <c r="B1278" s="4" t="n">
        <v>17</v>
      </c>
      <c r="C1278" s="4" t="s">
        <v>1585</v>
      </c>
      <c r="D1278" s="4" t="s">
        <v>38</v>
      </c>
      <c r="E1278" s="4" t="s">
        <v>101</v>
      </c>
      <c r="F1278" s="4" t="s">
        <v>374</v>
      </c>
      <c r="G1278" s="4"/>
      <c r="H1278" s="4" t="s">
        <v>1446</v>
      </c>
      <c r="I1278" s="4" t="n">
        <v>60</v>
      </c>
      <c r="J1278" s="10" t="n">
        <v>0.348</v>
      </c>
      <c r="K1278" s="10" t="n">
        <v>0.17</v>
      </c>
      <c r="L1278" s="11" t="s">
        <v>103</v>
      </c>
      <c r="M1278" s="11" t="s">
        <v>103</v>
      </c>
      <c r="N1278" s="11" t="s">
        <v>103</v>
      </c>
      <c r="O1278" s="11" t="s">
        <v>103</v>
      </c>
      <c r="P1278" s="4"/>
    </row>
    <row r="1279" customFormat="false" ht="15" hidden="false" customHeight="false" outlineLevel="0" collapsed="false">
      <c r="A1279" s="4" t="s">
        <v>1593</v>
      </c>
      <c r="B1279" s="4" t="n">
        <v>17</v>
      </c>
      <c r="C1279" s="4" t="s">
        <v>1585</v>
      </c>
      <c r="D1279" s="4" t="s">
        <v>38</v>
      </c>
      <c r="E1279" s="4" t="s">
        <v>101</v>
      </c>
      <c r="F1279" s="4" t="s">
        <v>374</v>
      </c>
      <c r="G1279" s="4"/>
      <c r="H1279" s="4" t="s">
        <v>1446</v>
      </c>
      <c r="I1279" s="4" t="n">
        <v>60</v>
      </c>
      <c r="J1279" s="10" t="n">
        <v>0.348</v>
      </c>
      <c r="K1279" s="10" t="n">
        <v>0.17</v>
      </c>
      <c r="L1279" s="11" t="s">
        <v>103</v>
      </c>
      <c r="M1279" s="11" t="s">
        <v>103</v>
      </c>
      <c r="N1279" s="11" t="s">
        <v>103</v>
      </c>
      <c r="O1279" s="11" t="s">
        <v>103</v>
      </c>
      <c r="P1279" s="4"/>
    </row>
    <row r="1280" customFormat="false" ht="15" hidden="false" customHeight="false" outlineLevel="0" collapsed="false">
      <c r="A1280" s="4" t="s">
        <v>1594</v>
      </c>
      <c r="B1280" s="4" t="n">
        <v>17</v>
      </c>
      <c r="C1280" s="4" t="s">
        <v>1585</v>
      </c>
      <c r="D1280" s="4" t="s">
        <v>38</v>
      </c>
      <c r="E1280" s="4" t="s">
        <v>101</v>
      </c>
      <c r="F1280" s="4" t="s">
        <v>374</v>
      </c>
      <c r="G1280" s="4"/>
      <c r="H1280" s="4" t="s">
        <v>1446</v>
      </c>
      <c r="I1280" s="4" t="n">
        <v>60</v>
      </c>
      <c r="J1280" s="10" t="n">
        <v>0.348</v>
      </c>
      <c r="K1280" s="10" t="n">
        <v>0.17</v>
      </c>
      <c r="L1280" s="11" t="s">
        <v>103</v>
      </c>
      <c r="M1280" s="11" t="s">
        <v>103</v>
      </c>
      <c r="N1280" s="11" t="s">
        <v>103</v>
      </c>
      <c r="O1280" s="11" t="s">
        <v>103</v>
      </c>
      <c r="P1280" s="4"/>
    </row>
    <row r="1281" customFormat="false" ht="15" hidden="false" customHeight="false" outlineLevel="0" collapsed="false">
      <c r="A1281" s="4" t="s">
        <v>1595</v>
      </c>
      <c r="B1281" s="4" t="n">
        <v>17</v>
      </c>
      <c r="C1281" s="4" t="s">
        <v>1585</v>
      </c>
      <c r="D1281" s="4" t="s">
        <v>38</v>
      </c>
      <c r="E1281" s="4" t="s">
        <v>101</v>
      </c>
      <c r="F1281" s="4" t="s">
        <v>374</v>
      </c>
      <c r="G1281" s="4"/>
      <c r="H1281" s="4" t="s">
        <v>1446</v>
      </c>
      <c r="I1281" s="4" t="n">
        <v>60</v>
      </c>
      <c r="J1281" s="10" t="n">
        <v>0.348</v>
      </c>
      <c r="K1281" s="10" t="n">
        <v>0.17</v>
      </c>
      <c r="L1281" s="11" t="s">
        <v>103</v>
      </c>
      <c r="M1281" s="11" t="s">
        <v>103</v>
      </c>
      <c r="N1281" s="11" t="s">
        <v>103</v>
      </c>
      <c r="O1281" s="11" t="s">
        <v>103</v>
      </c>
      <c r="P1281" s="4"/>
    </row>
    <row r="1282" customFormat="false" ht="15" hidden="false" customHeight="false" outlineLevel="0" collapsed="false">
      <c r="A1282" s="4" t="s">
        <v>1596</v>
      </c>
      <c r="B1282" s="4" t="n">
        <v>17</v>
      </c>
      <c r="C1282" s="4" t="s">
        <v>1585</v>
      </c>
      <c r="D1282" s="4" t="s">
        <v>38</v>
      </c>
      <c r="E1282" s="4" t="s">
        <v>101</v>
      </c>
      <c r="F1282" s="4" t="s">
        <v>374</v>
      </c>
      <c r="G1282" s="4"/>
      <c r="H1282" s="4" t="s">
        <v>1446</v>
      </c>
      <c r="I1282" s="4" t="n">
        <v>60</v>
      </c>
      <c r="J1282" s="10" t="n">
        <v>0.348</v>
      </c>
      <c r="K1282" s="10" t="n">
        <v>0.17</v>
      </c>
      <c r="L1282" s="11" t="s">
        <v>103</v>
      </c>
      <c r="M1282" s="11" t="s">
        <v>103</v>
      </c>
      <c r="N1282" s="11" t="s">
        <v>103</v>
      </c>
      <c r="O1282" s="11" t="s">
        <v>103</v>
      </c>
      <c r="P1282" s="4"/>
    </row>
    <row r="1283" customFormat="false" ht="15" hidden="false" customHeight="false" outlineLevel="0" collapsed="false">
      <c r="A1283" s="4" t="s">
        <v>1597</v>
      </c>
      <c r="B1283" s="4" t="n">
        <v>17</v>
      </c>
      <c r="C1283" s="4" t="s">
        <v>1585</v>
      </c>
      <c r="D1283" s="4" t="s">
        <v>38</v>
      </c>
      <c r="E1283" s="4" t="s">
        <v>101</v>
      </c>
      <c r="F1283" s="4" t="s">
        <v>374</v>
      </c>
      <c r="G1283" s="4"/>
      <c r="H1283" s="4" t="s">
        <v>1446</v>
      </c>
      <c r="I1283" s="4" t="n">
        <v>60</v>
      </c>
      <c r="J1283" s="10" t="n">
        <v>0.348</v>
      </c>
      <c r="K1283" s="10" t="n">
        <v>0.17</v>
      </c>
      <c r="L1283" s="11" t="s">
        <v>103</v>
      </c>
      <c r="M1283" s="11" t="s">
        <v>103</v>
      </c>
      <c r="N1283" s="11" t="s">
        <v>103</v>
      </c>
      <c r="O1283" s="11" t="s">
        <v>103</v>
      </c>
      <c r="P1283" s="4"/>
    </row>
    <row r="1284" customFormat="false" ht="15" hidden="false" customHeight="false" outlineLevel="0" collapsed="false">
      <c r="A1284" s="4" t="s">
        <v>1598</v>
      </c>
      <c r="B1284" s="4" t="n">
        <v>17</v>
      </c>
      <c r="C1284" s="4" t="s">
        <v>1585</v>
      </c>
      <c r="D1284" s="4" t="s">
        <v>38</v>
      </c>
      <c r="E1284" s="4" t="s">
        <v>101</v>
      </c>
      <c r="F1284" s="4" t="s">
        <v>374</v>
      </c>
      <c r="G1284" s="4"/>
      <c r="H1284" s="4" t="s">
        <v>1446</v>
      </c>
      <c r="I1284" s="4" t="n">
        <v>60</v>
      </c>
      <c r="J1284" s="10" t="n">
        <v>0.348</v>
      </c>
      <c r="K1284" s="10" t="n">
        <v>0.17</v>
      </c>
      <c r="L1284" s="11" t="s">
        <v>103</v>
      </c>
      <c r="M1284" s="11" t="s">
        <v>103</v>
      </c>
      <c r="N1284" s="11" t="s">
        <v>103</v>
      </c>
      <c r="O1284" s="11" t="s">
        <v>103</v>
      </c>
      <c r="P1284" s="4"/>
    </row>
    <row r="1285" customFormat="false" ht="15" hidden="false" customHeight="false" outlineLevel="0" collapsed="false">
      <c r="A1285" s="4" t="s">
        <v>1599</v>
      </c>
      <c r="B1285" s="4" t="n">
        <v>17</v>
      </c>
      <c r="C1285" s="4" t="s">
        <v>1585</v>
      </c>
      <c r="D1285" s="4" t="s">
        <v>38</v>
      </c>
      <c r="E1285" s="4" t="s">
        <v>101</v>
      </c>
      <c r="F1285" s="4" t="s">
        <v>374</v>
      </c>
      <c r="G1285" s="4"/>
      <c r="H1285" s="4" t="s">
        <v>1446</v>
      </c>
      <c r="I1285" s="4" t="n">
        <v>60</v>
      </c>
      <c r="J1285" s="10" t="n">
        <v>0.348</v>
      </c>
      <c r="K1285" s="10" t="n">
        <v>0.17</v>
      </c>
      <c r="L1285" s="11" t="s">
        <v>103</v>
      </c>
      <c r="M1285" s="11" t="s">
        <v>103</v>
      </c>
      <c r="N1285" s="11" t="s">
        <v>103</v>
      </c>
      <c r="O1285" s="11" t="s">
        <v>103</v>
      </c>
      <c r="P1285" s="4"/>
    </row>
    <row r="1286" customFormat="false" ht="15" hidden="false" customHeight="false" outlineLevel="0" collapsed="false">
      <c r="A1286" s="4" t="s">
        <v>1600</v>
      </c>
      <c r="B1286" s="4" t="n">
        <v>17</v>
      </c>
      <c r="C1286" s="4" t="s">
        <v>1585</v>
      </c>
      <c r="D1286" s="4" t="s">
        <v>38</v>
      </c>
      <c r="E1286" s="4" t="s">
        <v>101</v>
      </c>
      <c r="F1286" s="4" t="s">
        <v>374</v>
      </c>
      <c r="G1286" s="4"/>
      <c r="H1286" s="4" t="s">
        <v>1446</v>
      </c>
      <c r="I1286" s="4" t="n">
        <v>60</v>
      </c>
      <c r="J1286" s="10" t="n">
        <v>0.348</v>
      </c>
      <c r="K1286" s="10" t="n">
        <v>0.17</v>
      </c>
      <c r="L1286" s="11" t="s">
        <v>103</v>
      </c>
      <c r="M1286" s="11" t="s">
        <v>103</v>
      </c>
      <c r="N1286" s="11" t="s">
        <v>103</v>
      </c>
      <c r="O1286" s="11" t="s">
        <v>103</v>
      </c>
      <c r="P1286" s="4"/>
    </row>
    <row r="1287" customFormat="false" ht="15" hidden="false" customHeight="false" outlineLevel="0" collapsed="false">
      <c r="A1287" s="4" t="s">
        <v>1601</v>
      </c>
      <c r="B1287" s="4" t="n">
        <v>17</v>
      </c>
      <c r="C1287" s="4" t="s">
        <v>1602</v>
      </c>
      <c r="D1287" s="4" t="s">
        <v>38</v>
      </c>
      <c r="E1287" s="4" t="s">
        <v>101</v>
      </c>
      <c r="F1287" s="4" t="s">
        <v>1603</v>
      </c>
      <c r="G1287" s="4" t="s">
        <v>1464</v>
      </c>
      <c r="H1287" s="4" t="s">
        <v>1296</v>
      </c>
      <c r="I1287" s="4" t="n">
        <v>500</v>
      </c>
      <c r="J1287" s="10" t="n">
        <v>0.348</v>
      </c>
      <c r="K1287" s="10" t="n">
        <v>0.17</v>
      </c>
      <c r="L1287" s="11" t="s">
        <v>103</v>
      </c>
      <c r="M1287" s="11" t="s">
        <v>103</v>
      </c>
      <c r="N1287" s="11" t="s">
        <v>103</v>
      </c>
      <c r="O1287" s="11" t="s">
        <v>103</v>
      </c>
      <c r="P1287" s="4"/>
    </row>
    <row r="1288" customFormat="false" ht="15" hidden="false" customHeight="false" outlineLevel="0" collapsed="false">
      <c r="A1288" s="4" t="s">
        <v>1604</v>
      </c>
      <c r="B1288" s="4" t="n">
        <v>17</v>
      </c>
      <c r="C1288" s="4" t="s">
        <v>1602</v>
      </c>
      <c r="D1288" s="4" t="s">
        <v>38</v>
      </c>
      <c r="E1288" s="4" t="s">
        <v>101</v>
      </c>
      <c r="F1288" s="4" t="s">
        <v>1603</v>
      </c>
      <c r="G1288" s="4" t="s">
        <v>1464</v>
      </c>
      <c r="H1288" s="4" t="s">
        <v>1296</v>
      </c>
      <c r="I1288" s="4" t="n">
        <v>500</v>
      </c>
      <c r="J1288" s="10" t="n">
        <v>0.348</v>
      </c>
      <c r="K1288" s="10" t="n">
        <v>0.17</v>
      </c>
      <c r="L1288" s="11" t="s">
        <v>103</v>
      </c>
      <c r="M1288" s="11" t="s">
        <v>103</v>
      </c>
      <c r="N1288" s="11" t="s">
        <v>103</v>
      </c>
      <c r="O1288" s="11" t="s">
        <v>103</v>
      </c>
      <c r="P1288" s="4"/>
    </row>
    <row r="1289" customFormat="false" ht="15" hidden="false" customHeight="false" outlineLevel="0" collapsed="false">
      <c r="A1289" s="4" t="s">
        <v>1605</v>
      </c>
      <c r="B1289" s="4" t="n">
        <v>17</v>
      </c>
      <c r="C1289" s="4" t="s">
        <v>1602</v>
      </c>
      <c r="D1289" s="4" t="s">
        <v>38</v>
      </c>
      <c r="E1289" s="4" t="s">
        <v>101</v>
      </c>
      <c r="F1289" s="4" t="s">
        <v>1603</v>
      </c>
      <c r="G1289" s="4" t="s">
        <v>1464</v>
      </c>
      <c r="H1289" s="4" t="s">
        <v>1296</v>
      </c>
      <c r="I1289" s="4" t="n">
        <v>500</v>
      </c>
      <c r="J1289" s="10" t="n">
        <v>0.348</v>
      </c>
      <c r="K1289" s="10" t="n">
        <v>0.17</v>
      </c>
      <c r="L1289" s="11" t="s">
        <v>103</v>
      </c>
      <c r="M1289" s="11" t="s">
        <v>103</v>
      </c>
      <c r="N1289" s="11" t="s">
        <v>103</v>
      </c>
      <c r="O1289" s="11" t="s">
        <v>103</v>
      </c>
      <c r="P1289" s="4"/>
    </row>
    <row r="1290" customFormat="false" ht="15" hidden="false" customHeight="false" outlineLevel="0" collapsed="false">
      <c r="A1290" s="4" t="s">
        <v>1606</v>
      </c>
      <c r="B1290" s="4" t="n">
        <v>17</v>
      </c>
      <c r="C1290" s="4" t="s">
        <v>1602</v>
      </c>
      <c r="D1290" s="4" t="s">
        <v>38</v>
      </c>
      <c r="E1290" s="4" t="s">
        <v>101</v>
      </c>
      <c r="F1290" s="4" t="s">
        <v>1603</v>
      </c>
      <c r="G1290" s="4" t="s">
        <v>1464</v>
      </c>
      <c r="H1290" s="4" t="s">
        <v>1296</v>
      </c>
      <c r="I1290" s="4" t="n">
        <v>500</v>
      </c>
      <c r="J1290" s="10" t="n">
        <v>0.348</v>
      </c>
      <c r="K1290" s="10" t="n">
        <v>0.17</v>
      </c>
      <c r="L1290" s="11" t="s">
        <v>103</v>
      </c>
      <c r="M1290" s="11" t="s">
        <v>103</v>
      </c>
      <c r="N1290" s="11" t="s">
        <v>103</v>
      </c>
      <c r="O1290" s="11" t="s">
        <v>103</v>
      </c>
      <c r="P1290" s="4"/>
    </row>
    <row r="1291" customFormat="false" ht="15" hidden="false" customHeight="false" outlineLevel="0" collapsed="false">
      <c r="A1291" s="4" t="s">
        <v>1607</v>
      </c>
      <c r="B1291" s="4" t="n">
        <v>17</v>
      </c>
      <c r="C1291" s="4" t="s">
        <v>1602</v>
      </c>
      <c r="D1291" s="4" t="s">
        <v>38</v>
      </c>
      <c r="E1291" s="4" t="s">
        <v>101</v>
      </c>
      <c r="F1291" s="4" t="s">
        <v>1603</v>
      </c>
      <c r="G1291" s="4" t="s">
        <v>1464</v>
      </c>
      <c r="H1291" s="4" t="s">
        <v>1296</v>
      </c>
      <c r="I1291" s="4" t="n">
        <v>500</v>
      </c>
      <c r="J1291" s="10" t="n">
        <v>0.348</v>
      </c>
      <c r="K1291" s="10" t="n">
        <v>0.17</v>
      </c>
      <c r="L1291" s="11" t="s">
        <v>103</v>
      </c>
      <c r="M1291" s="11" t="s">
        <v>103</v>
      </c>
      <c r="N1291" s="11" t="s">
        <v>103</v>
      </c>
      <c r="O1291" s="11" t="s">
        <v>103</v>
      </c>
      <c r="P1291" s="4"/>
    </row>
    <row r="1292" customFormat="false" ht="15" hidden="false" customHeight="false" outlineLevel="0" collapsed="false">
      <c r="A1292" s="4" t="s">
        <v>1608</v>
      </c>
      <c r="B1292" s="4" t="n">
        <v>17</v>
      </c>
      <c r="C1292" s="4" t="s">
        <v>1602</v>
      </c>
      <c r="D1292" s="4" t="s">
        <v>38</v>
      </c>
      <c r="E1292" s="4" t="s">
        <v>101</v>
      </c>
      <c r="F1292" s="4" t="s">
        <v>1603</v>
      </c>
      <c r="G1292" s="4" t="s">
        <v>1464</v>
      </c>
      <c r="H1292" s="4" t="s">
        <v>1296</v>
      </c>
      <c r="I1292" s="4" t="n">
        <v>500</v>
      </c>
      <c r="J1292" s="10" t="n">
        <v>0.348</v>
      </c>
      <c r="K1292" s="10" t="n">
        <v>0.17</v>
      </c>
      <c r="L1292" s="11" t="s">
        <v>103</v>
      </c>
      <c r="M1292" s="11" t="s">
        <v>103</v>
      </c>
      <c r="N1292" s="11" t="s">
        <v>103</v>
      </c>
      <c r="O1292" s="11" t="s">
        <v>103</v>
      </c>
      <c r="P1292" s="4"/>
    </row>
    <row r="1293" customFormat="false" ht="15" hidden="false" customHeight="false" outlineLevel="0" collapsed="false">
      <c r="A1293" s="4" t="s">
        <v>1609</v>
      </c>
      <c r="B1293" s="4" t="n">
        <v>17</v>
      </c>
      <c r="C1293" s="4" t="s">
        <v>1602</v>
      </c>
      <c r="D1293" s="4" t="s">
        <v>38</v>
      </c>
      <c r="E1293" s="4" t="s">
        <v>101</v>
      </c>
      <c r="F1293" s="4" t="s">
        <v>1603</v>
      </c>
      <c r="G1293" s="4" t="s">
        <v>1464</v>
      </c>
      <c r="H1293" s="4" t="s">
        <v>1296</v>
      </c>
      <c r="I1293" s="4" t="n">
        <v>500</v>
      </c>
      <c r="J1293" s="10" t="n">
        <v>0.348</v>
      </c>
      <c r="K1293" s="10" t="n">
        <v>0.17</v>
      </c>
      <c r="L1293" s="11" t="s">
        <v>103</v>
      </c>
      <c r="M1293" s="11" t="s">
        <v>103</v>
      </c>
      <c r="N1293" s="11" t="s">
        <v>103</v>
      </c>
      <c r="O1293" s="11" t="s">
        <v>103</v>
      </c>
      <c r="P1293" s="4"/>
    </row>
    <row r="1294" customFormat="false" ht="15" hidden="false" customHeight="false" outlineLevel="0" collapsed="false">
      <c r="A1294" s="4" t="s">
        <v>1610</v>
      </c>
      <c r="B1294" s="4" t="n">
        <v>17</v>
      </c>
      <c r="C1294" s="4" t="s">
        <v>1602</v>
      </c>
      <c r="D1294" s="4" t="s">
        <v>38</v>
      </c>
      <c r="E1294" s="4" t="s">
        <v>101</v>
      </c>
      <c r="F1294" s="4" t="s">
        <v>1603</v>
      </c>
      <c r="G1294" s="4" t="s">
        <v>1464</v>
      </c>
      <c r="H1294" s="4" t="s">
        <v>1296</v>
      </c>
      <c r="I1294" s="4" t="n">
        <v>500</v>
      </c>
      <c r="J1294" s="10" t="n">
        <v>0.348</v>
      </c>
      <c r="K1294" s="10" t="n">
        <v>0.17</v>
      </c>
      <c r="L1294" s="11" t="s">
        <v>103</v>
      </c>
      <c r="M1294" s="11" t="s">
        <v>103</v>
      </c>
      <c r="N1294" s="11" t="s">
        <v>103</v>
      </c>
      <c r="O1294" s="11" t="s">
        <v>103</v>
      </c>
      <c r="P1294" s="4"/>
    </row>
    <row r="1295" customFormat="false" ht="15" hidden="false" customHeight="false" outlineLevel="0" collapsed="false">
      <c r="A1295" s="4" t="s">
        <v>1611</v>
      </c>
      <c r="B1295" s="4" t="n">
        <v>17</v>
      </c>
      <c r="C1295" s="4" t="s">
        <v>1602</v>
      </c>
      <c r="D1295" s="4" t="s">
        <v>38</v>
      </c>
      <c r="E1295" s="4" t="s">
        <v>101</v>
      </c>
      <c r="F1295" s="4" t="s">
        <v>1603</v>
      </c>
      <c r="G1295" s="4" t="s">
        <v>1464</v>
      </c>
      <c r="H1295" s="4" t="s">
        <v>1296</v>
      </c>
      <c r="I1295" s="4" t="n">
        <v>500</v>
      </c>
      <c r="J1295" s="10" t="n">
        <v>0.348</v>
      </c>
      <c r="K1295" s="10" t="n">
        <v>0.17</v>
      </c>
      <c r="L1295" s="11" t="s">
        <v>103</v>
      </c>
      <c r="M1295" s="11" t="s">
        <v>103</v>
      </c>
      <c r="N1295" s="11" t="s">
        <v>103</v>
      </c>
      <c r="O1295" s="11" t="s">
        <v>103</v>
      </c>
      <c r="P1295" s="4"/>
    </row>
    <row r="1296" customFormat="false" ht="15" hidden="false" customHeight="false" outlineLevel="0" collapsed="false">
      <c r="A1296" s="4" t="s">
        <v>1612</v>
      </c>
      <c r="B1296" s="4" t="n">
        <v>17</v>
      </c>
      <c r="C1296" s="4" t="s">
        <v>1602</v>
      </c>
      <c r="D1296" s="4" t="s">
        <v>38</v>
      </c>
      <c r="E1296" s="4" t="s">
        <v>101</v>
      </c>
      <c r="F1296" s="4" t="s">
        <v>1603</v>
      </c>
      <c r="G1296" s="4" t="s">
        <v>1464</v>
      </c>
      <c r="H1296" s="4" t="s">
        <v>1296</v>
      </c>
      <c r="I1296" s="4" t="n">
        <v>500</v>
      </c>
      <c r="J1296" s="10" t="n">
        <v>0.348</v>
      </c>
      <c r="K1296" s="10" t="n">
        <v>0.17</v>
      </c>
      <c r="L1296" s="11" t="s">
        <v>103</v>
      </c>
      <c r="M1296" s="11" t="s">
        <v>103</v>
      </c>
      <c r="N1296" s="11" t="s">
        <v>103</v>
      </c>
      <c r="O1296" s="11" t="s">
        <v>103</v>
      </c>
      <c r="P1296" s="4"/>
    </row>
    <row r="1297" customFormat="false" ht="15" hidden="false" customHeight="false" outlineLevel="0" collapsed="false">
      <c r="A1297" s="4" t="s">
        <v>1613</v>
      </c>
      <c r="B1297" s="4" t="n">
        <v>17</v>
      </c>
      <c r="C1297" s="4" t="s">
        <v>1602</v>
      </c>
      <c r="D1297" s="4" t="s">
        <v>38</v>
      </c>
      <c r="E1297" s="4" t="s">
        <v>101</v>
      </c>
      <c r="F1297" s="4" t="s">
        <v>1603</v>
      </c>
      <c r="G1297" s="4" t="s">
        <v>1464</v>
      </c>
      <c r="H1297" s="4" t="s">
        <v>1296</v>
      </c>
      <c r="I1297" s="4" t="n">
        <v>500</v>
      </c>
      <c r="J1297" s="10" t="n">
        <v>0.348</v>
      </c>
      <c r="K1297" s="10" t="n">
        <v>0.17</v>
      </c>
      <c r="L1297" s="11" t="s">
        <v>103</v>
      </c>
      <c r="M1297" s="11" t="s">
        <v>103</v>
      </c>
      <c r="N1297" s="11" t="s">
        <v>103</v>
      </c>
      <c r="O1297" s="11" t="s">
        <v>103</v>
      </c>
      <c r="P1297" s="4"/>
    </row>
    <row r="1298" customFormat="false" ht="15" hidden="false" customHeight="false" outlineLevel="0" collapsed="false">
      <c r="A1298" s="4" t="s">
        <v>1614</v>
      </c>
      <c r="B1298" s="4" t="n">
        <v>17</v>
      </c>
      <c r="C1298" s="4" t="s">
        <v>1602</v>
      </c>
      <c r="D1298" s="4" t="s">
        <v>38</v>
      </c>
      <c r="E1298" s="4" t="s">
        <v>101</v>
      </c>
      <c r="F1298" s="4" t="s">
        <v>1603</v>
      </c>
      <c r="G1298" s="4" t="s">
        <v>1445</v>
      </c>
      <c r="H1298" s="4" t="s">
        <v>1296</v>
      </c>
      <c r="I1298" s="4" t="n">
        <v>500</v>
      </c>
      <c r="J1298" s="10" t="n">
        <v>0.348</v>
      </c>
      <c r="K1298" s="10" t="n">
        <v>0.17</v>
      </c>
      <c r="L1298" s="11" t="s">
        <v>103</v>
      </c>
      <c r="M1298" s="11" t="s">
        <v>103</v>
      </c>
      <c r="N1298" s="11" t="s">
        <v>103</v>
      </c>
      <c r="O1298" s="11" t="s">
        <v>103</v>
      </c>
      <c r="P1298" s="4"/>
    </row>
    <row r="1299" customFormat="false" ht="15" hidden="false" customHeight="false" outlineLevel="0" collapsed="false">
      <c r="A1299" s="4" t="s">
        <v>1615</v>
      </c>
      <c r="B1299" s="4" t="n">
        <v>17</v>
      </c>
      <c r="C1299" s="4" t="s">
        <v>1602</v>
      </c>
      <c r="D1299" s="4" t="s">
        <v>38</v>
      </c>
      <c r="E1299" s="4" t="s">
        <v>101</v>
      </c>
      <c r="F1299" s="4" t="s">
        <v>1603</v>
      </c>
      <c r="G1299" s="4" t="s">
        <v>1445</v>
      </c>
      <c r="H1299" s="4" t="s">
        <v>1296</v>
      </c>
      <c r="I1299" s="4" t="n">
        <v>500</v>
      </c>
      <c r="J1299" s="10" t="n">
        <v>0.348</v>
      </c>
      <c r="K1299" s="10" t="n">
        <v>0.17</v>
      </c>
      <c r="L1299" s="11" t="s">
        <v>103</v>
      </c>
      <c r="M1299" s="11" t="s">
        <v>103</v>
      </c>
      <c r="N1299" s="11" t="s">
        <v>103</v>
      </c>
      <c r="O1299" s="11" t="s">
        <v>103</v>
      </c>
      <c r="P1299" s="4"/>
    </row>
    <row r="1300" customFormat="false" ht="15" hidden="false" customHeight="false" outlineLevel="0" collapsed="false">
      <c r="A1300" s="4" t="s">
        <v>1616</v>
      </c>
      <c r="B1300" s="4" t="n">
        <v>17</v>
      </c>
      <c r="C1300" s="4" t="s">
        <v>1602</v>
      </c>
      <c r="D1300" s="4" t="s">
        <v>38</v>
      </c>
      <c r="E1300" s="4" t="s">
        <v>101</v>
      </c>
      <c r="F1300" s="4" t="s">
        <v>1603</v>
      </c>
      <c r="G1300" s="4" t="s">
        <v>1445</v>
      </c>
      <c r="H1300" s="4" t="s">
        <v>1296</v>
      </c>
      <c r="I1300" s="4" t="n">
        <v>500</v>
      </c>
      <c r="J1300" s="10" t="n">
        <v>0.348</v>
      </c>
      <c r="K1300" s="10" t="n">
        <v>0.17</v>
      </c>
      <c r="L1300" s="11" t="s">
        <v>103</v>
      </c>
      <c r="M1300" s="11" t="s">
        <v>103</v>
      </c>
      <c r="N1300" s="11" t="s">
        <v>103</v>
      </c>
      <c r="O1300" s="11" t="s">
        <v>103</v>
      </c>
      <c r="P1300" s="4"/>
    </row>
    <row r="1301" customFormat="false" ht="15" hidden="false" customHeight="false" outlineLevel="0" collapsed="false">
      <c r="A1301" s="4" t="s">
        <v>1617</v>
      </c>
      <c r="B1301" s="4" t="n">
        <v>17</v>
      </c>
      <c r="C1301" s="4" t="s">
        <v>1602</v>
      </c>
      <c r="D1301" s="4" t="s">
        <v>38</v>
      </c>
      <c r="E1301" s="4" t="s">
        <v>101</v>
      </c>
      <c r="F1301" s="4" t="s">
        <v>1603</v>
      </c>
      <c r="G1301" s="4" t="s">
        <v>1445</v>
      </c>
      <c r="H1301" s="4" t="s">
        <v>1296</v>
      </c>
      <c r="I1301" s="4" t="n">
        <v>500</v>
      </c>
      <c r="J1301" s="10" t="n">
        <v>0.348</v>
      </c>
      <c r="K1301" s="10" t="n">
        <v>0.17</v>
      </c>
      <c r="L1301" s="11" t="s">
        <v>103</v>
      </c>
      <c r="M1301" s="11" t="s">
        <v>103</v>
      </c>
      <c r="N1301" s="11" t="s">
        <v>103</v>
      </c>
      <c r="O1301" s="11" t="s">
        <v>103</v>
      </c>
      <c r="P1301" s="4"/>
    </row>
    <row r="1302" customFormat="false" ht="15" hidden="false" customHeight="false" outlineLevel="0" collapsed="false">
      <c r="A1302" s="4" t="s">
        <v>1618</v>
      </c>
      <c r="B1302" s="4" t="n">
        <v>17</v>
      </c>
      <c r="C1302" s="4" t="s">
        <v>1602</v>
      </c>
      <c r="D1302" s="4" t="s">
        <v>38</v>
      </c>
      <c r="E1302" s="4" t="s">
        <v>101</v>
      </c>
      <c r="F1302" s="4" t="s">
        <v>1603</v>
      </c>
      <c r="G1302" s="4" t="s">
        <v>1445</v>
      </c>
      <c r="H1302" s="4" t="s">
        <v>1296</v>
      </c>
      <c r="I1302" s="4" t="n">
        <v>500</v>
      </c>
      <c r="J1302" s="10" t="n">
        <v>0.348</v>
      </c>
      <c r="K1302" s="10" t="n">
        <v>0.17</v>
      </c>
      <c r="L1302" s="11" t="s">
        <v>103</v>
      </c>
      <c r="M1302" s="11" t="s">
        <v>103</v>
      </c>
      <c r="N1302" s="11" t="s">
        <v>103</v>
      </c>
      <c r="O1302" s="11" t="s">
        <v>103</v>
      </c>
      <c r="P1302" s="4"/>
    </row>
    <row r="1303" customFormat="false" ht="15" hidden="false" customHeight="false" outlineLevel="0" collapsed="false">
      <c r="A1303" s="4" t="s">
        <v>1619</v>
      </c>
      <c r="B1303" s="4" t="n">
        <v>17</v>
      </c>
      <c r="C1303" s="4" t="s">
        <v>1602</v>
      </c>
      <c r="D1303" s="4" t="s">
        <v>38</v>
      </c>
      <c r="E1303" s="4" t="s">
        <v>101</v>
      </c>
      <c r="F1303" s="4" t="s">
        <v>1603</v>
      </c>
      <c r="G1303" s="4" t="s">
        <v>1445</v>
      </c>
      <c r="H1303" s="4" t="s">
        <v>1296</v>
      </c>
      <c r="I1303" s="4" t="n">
        <v>500</v>
      </c>
      <c r="J1303" s="10" t="n">
        <v>0.348</v>
      </c>
      <c r="K1303" s="10" t="n">
        <v>0.17</v>
      </c>
      <c r="L1303" s="11" t="s">
        <v>103</v>
      </c>
      <c r="M1303" s="11" t="s">
        <v>103</v>
      </c>
      <c r="N1303" s="11" t="s">
        <v>103</v>
      </c>
      <c r="O1303" s="11" t="s">
        <v>103</v>
      </c>
      <c r="P1303" s="4"/>
    </row>
    <row r="1304" customFormat="false" ht="15" hidden="false" customHeight="false" outlineLevel="0" collapsed="false">
      <c r="A1304" s="4" t="s">
        <v>1620</v>
      </c>
      <c r="B1304" s="4" t="n">
        <v>17</v>
      </c>
      <c r="C1304" s="4" t="s">
        <v>1602</v>
      </c>
      <c r="D1304" s="4" t="s">
        <v>38</v>
      </c>
      <c r="E1304" s="4" t="s">
        <v>101</v>
      </c>
      <c r="F1304" s="4" t="s">
        <v>1603</v>
      </c>
      <c r="G1304" s="4" t="s">
        <v>1445</v>
      </c>
      <c r="H1304" s="4" t="s">
        <v>1296</v>
      </c>
      <c r="I1304" s="4" t="n">
        <v>500</v>
      </c>
      <c r="J1304" s="10" t="n">
        <v>0.348</v>
      </c>
      <c r="K1304" s="10" t="n">
        <v>0.17</v>
      </c>
      <c r="L1304" s="11" t="s">
        <v>103</v>
      </c>
      <c r="M1304" s="11" t="s">
        <v>103</v>
      </c>
      <c r="N1304" s="11" t="s">
        <v>103</v>
      </c>
      <c r="O1304" s="11" t="s">
        <v>103</v>
      </c>
      <c r="P1304" s="4"/>
    </row>
    <row r="1305" customFormat="false" ht="15" hidden="false" customHeight="false" outlineLevel="0" collapsed="false">
      <c r="A1305" s="4" t="s">
        <v>1621</v>
      </c>
      <c r="B1305" s="4" t="n">
        <v>17</v>
      </c>
      <c r="C1305" s="4" t="s">
        <v>1602</v>
      </c>
      <c r="D1305" s="4" t="s">
        <v>38</v>
      </c>
      <c r="E1305" s="4" t="s">
        <v>101</v>
      </c>
      <c r="F1305" s="4" t="s">
        <v>1603</v>
      </c>
      <c r="G1305" s="4" t="s">
        <v>1445</v>
      </c>
      <c r="H1305" s="4" t="s">
        <v>1296</v>
      </c>
      <c r="I1305" s="4" t="n">
        <v>500</v>
      </c>
      <c r="J1305" s="10" t="n">
        <v>0.348</v>
      </c>
      <c r="K1305" s="10" t="n">
        <v>0.17</v>
      </c>
      <c r="L1305" s="11" t="s">
        <v>103</v>
      </c>
      <c r="M1305" s="11" t="s">
        <v>103</v>
      </c>
      <c r="N1305" s="11" t="s">
        <v>103</v>
      </c>
      <c r="O1305" s="11" t="s">
        <v>103</v>
      </c>
      <c r="P1305" s="4"/>
    </row>
    <row r="1306" customFormat="false" ht="15" hidden="false" customHeight="false" outlineLevel="0" collapsed="false">
      <c r="A1306" s="4" t="s">
        <v>1622</v>
      </c>
      <c r="B1306" s="4" t="n">
        <v>17</v>
      </c>
      <c r="C1306" s="4" t="s">
        <v>1602</v>
      </c>
      <c r="D1306" s="4" t="s">
        <v>38</v>
      </c>
      <c r="E1306" s="4" t="s">
        <v>101</v>
      </c>
      <c r="F1306" s="4" t="s">
        <v>1603</v>
      </c>
      <c r="G1306" s="4" t="s">
        <v>1445</v>
      </c>
      <c r="H1306" s="4" t="s">
        <v>1296</v>
      </c>
      <c r="I1306" s="4" t="n">
        <v>500</v>
      </c>
      <c r="J1306" s="10" t="n">
        <v>0.348</v>
      </c>
      <c r="K1306" s="10" t="n">
        <v>0.17</v>
      </c>
      <c r="L1306" s="11" t="s">
        <v>103</v>
      </c>
      <c r="M1306" s="11" t="s">
        <v>103</v>
      </c>
      <c r="N1306" s="11" t="s">
        <v>103</v>
      </c>
      <c r="O1306" s="11" t="s">
        <v>103</v>
      </c>
      <c r="P1306" s="4"/>
    </row>
    <row r="1307" customFormat="false" ht="15" hidden="false" customHeight="false" outlineLevel="0" collapsed="false">
      <c r="A1307" s="4" t="s">
        <v>1623</v>
      </c>
      <c r="B1307" s="4" t="n">
        <v>17</v>
      </c>
      <c r="C1307" s="4" t="s">
        <v>1602</v>
      </c>
      <c r="D1307" s="4" t="s">
        <v>38</v>
      </c>
      <c r="E1307" s="4" t="s">
        <v>101</v>
      </c>
      <c r="F1307" s="4" t="s">
        <v>1603</v>
      </c>
      <c r="G1307" s="4" t="s">
        <v>1445</v>
      </c>
      <c r="H1307" s="4" t="s">
        <v>1296</v>
      </c>
      <c r="I1307" s="4" t="n">
        <v>500</v>
      </c>
      <c r="J1307" s="10" t="n">
        <v>0.348</v>
      </c>
      <c r="K1307" s="10" t="n">
        <v>0.17</v>
      </c>
      <c r="L1307" s="11" t="s">
        <v>103</v>
      </c>
      <c r="M1307" s="11" t="s">
        <v>103</v>
      </c>
      <c r="N1307" s="11" t="s">
        <v>103</v>
      </c>
      <c r="O1307" s="11" t="s">
        <v>103</v>
      </c>
      <c r="P1307" s="4"/>
    </row>
    <row r="1308" customFormat="false" ht="15" hidden="false" customHeight="false" outlineLevel="0" collapsed="false">
      <c r="A1308" s="4" t="s">
        <v>1624</v>
      </c>
      <c r="B1308" s="4" t="n">
        <v>17</v>
      </c>
      <c r="C1308" s="4" t="s">
        <v>1602</v>
      </c>
      <c r="D1308" s="4" t="s">
        <v>38</v>
      </c>
      <c r="E1308" s="4" t="s">
        <v>101</v>
      </c>
      <c r="F1308" s="4" t="s">
        <v>1603</v>
      </c>
      <c r="G1308" s="4" t="s">
        <v>1445</v>
      </c>
      <c r="H1308" s="4" t="s">
        <v>1296</v>
      </c>
      <c r="I1308" s="4" t="n">
        <v>500</v>
      </c>
      <c r="J1308" s="10" t="n">
        <v>0.348</v>
      </c>
      <c r="K1308" s="10" t="n">
        <v>0.17</v>
      </c>
      <c r="L1308" s="11" t="s">
        <v>103</v>
      </c>
      <c r="M1308" s="11" t="s">
        <v>103</v>
      </c>
      <c r="N1308" s="11" t="s">
        <v>103</v>
      </c>
      <c r="O1308" s="11" t="s">
        <v>103</v>
      </c>
      <c r="P1308" s="4"/>
    </row>
    <row r="1309" customFormat="false" ht="15" hidden="false" customHeight="false" outlineLevel="0" collapsed="false">
      <c r="A1309" s="4" t="s">
        <v>1625</v>
      </c>
      <c r="B1309" s="4" t="n">
        <v>17</v>
      </c>
      <c r="C1309" s="4" t="s">
        <v>1602</v>
      </c>
      <c r="D1309" s="4" t="s">
        <v>38</v>
      </c>
      <c r="E1309" s="4" t="s">
        <v>101</v>
      </c>
      <c r="F1309" s="4" t="s">
        <v>1603</v>
      </c>
      <c r="G1309" s="4" t="s">
        <v>1445</v>
      </c>
      <c r="H1309" s="4" t="s">
        <v>1296</v>
      </c>
      <c r="I1309" s="4" t="n">
        <v>500</v>
      </c>
      <c r="J1309" s="10" t="n">
        <v>0.348</v>
      </c>
      <c r="K1309" s="10" t="n">
        <v>0.17</v>
      </c>
      <c r="L1309" s="11" t="s">
        <v>103</v>
      </c>
      <c r="M1309" s="11" t="s">
        <v>103</v>
      </c>
      <c r="N1309" s="11" t="s">
        <v>103</v>
      </c>
      <c r="O1309" s="11" t="s">
        <v>103</v>
      </c>
      <c r="P1309" s="4"/>
    </row>
    <row r="1310" customFormat="false" ht="15" hidden="false" customHeight="false" outlineLevel="0" collapsed="false">
      <c r="A1310" s="4" t="s">
        <v>1626</v>
      </c>
      <c r="B1310" s="4" t="n">
        <v>17</v>
      </c>
      <c r="C1310" s="4" t="s">
        <v>1602</v>
      </c>
      <c r="D1310" s="4" t="s">
        <v>38</v>
      </c>
      <c r="E1310" s="4" t="s">
        <v>101</v>
      </c>
      <c r="F1310" s="4" t="s">
        <v>1603</v>
      </c>
      <c r="G1310" s="4" t="s">
        <v>1445</v>
      </c>
      <c r="H1310" s="4" t="s">
        <v>1296</v>
      </c>
      <c r="I1310" s="4" t="n">
        <v>500</v>
      </c>
      <c r="J1310" s="10" t="n">
        <v>0.348</v>
      </c>
      <c r="K1310" s="10" t="n">
        <v>0.17</v>
      </c>
      <c r="L1310" s="11" t="s">
        <v>103</v>
      </c>
      <c r="M1310" s="11" t="s">
        <v>103</v>
      </c>
      <c r="N1310" s="11" t="s">
        <v>103</v>
      </c>
      <c r="O1310" s="11" t="s">
        <v>103</v>
      </c>
      <c r="P1310" s="4"/>
    </row>
    <row r="1311" customFormat="false" ht="15" hidden="false" customHeight="false" outlineLevel="0" collapsed="false">
      <c r="A1311" s="4" t="s">
        <v>1627</v>
      </c>
      <c r="B1311" s="4" t="n">
        <v>17</v>
      </c>
      <c r="C1311" s="4" t="s">
        <v>1602</v>
      </c>
      <c r="D1311" s="4" t="s">
        <v>38</v>
      </c>
      <c r="E1311" s="4" t="s">
        <v>101</v>
      </c>
      <c r="F1311" s="4" t="s">
        <v>1603</v>
      </c>
      <c r="G1311" s="4" t="s">
        <v>1445</v>
      </c>
      <c r="H1311" s="4" t="s">
        <v>1296</v>
      </c>
      <c r="I1311" s="4" t="n">
        <v>500</v>
      </c>
      <c r="J1311" s="10" t="n">
        <v>0.348</v>
      </c>
      <c r="K1311" s="10" t="n">
        <v>0.17</v>
      </c>
      <c r="L1311" s="11" t="s">
        <v>103</v>
      </c>
      <c r="M1311" s="11" t="s">
        <v>103</v>
      </c>
      <c r="N1311" s="11" t="s">
        <v>103</v>
      </c>
      <c r="O1311" s="11" t="s">
        <v>103</v>
      </c>
      <c r="P1311" s="4"/>
    </row>
    <row r="1312" customFormat="false" ht="15" hidden="false" customHeight="false" outlineLevel="0" collapsed="false">
      <c r="A1312" s="4" t="s">
        <v>1628</v>
      </c>
      <c r="B1312" s="4" t="n">
        <v>17</v>
      </c>
      <c r="C1312" s="4" t="s">
        <v>1602</v>
      </c>
      <c r="D1312" s="4" t="s">
        <v>38</v>
      </c>
      <c r="E1312" s="4" t="s">
        <v>101</v>
      </c>
      <c r="F1312" s="4" t="s">
        <v>1603</v>
      </c>
      <c r="G1312" s="4" t="s">
        <v>1445</v>
      </c>
      <c r="H1312" s="4" t="s">
        <v>1296</v>
      </c>
      <c r="I1312" s="4" t="n">
        <v>500</v>
      </c>
      <c r="J1312" s="10" t="n">
        <v>0.348</v>
      </c>
      <c r="K1312" s="10" t="n">
        <v>0.17</v>
      </c>
      <c r="L1312" s="11" t="s">
        <v>103</v>
      </c>
      <c r="M1312" s="11" t="s">
        <v>103</v>
      </c>
      <c r="N1312" s="11" t="s">
        <v>103</v>
      </c>
      <c r="O1312" s="11" t="s">
        <v>103</v>
      </c>
      <c r="P1312" s="4"/>
    </row>
    <row r="1313" customFormat="false" ht="15" hidden="false" customHeight="false" outlineLevel="0" collapsed="false">
      <c r="A1313" s="4" t="s">
        <v>1629</v>
      </c>
      <c r="B1313" s="4" t="n">
        <v>17</v>
      </c>
      <c r="C1313" s="4" t="s">
        <v>1602</v>
      </c>
      <c r="D1313" s="4" t="s">
        <v>38</v>
      </c>
      <c r="E1313" s="4" t="s">
        <v>101</v>
      </c>
      <c r="F1313" s="4" t="s">
        <v>1603</v>
      </c>
      <c r="G1313" s="4" t="s">
        <v>1445</v>
      </c>
      <c r="H1313" s="4" t="s">
        <v>1296</v>
      </c>
      <c r="I1313" s="4" t="n">
        <v>500</v>
      </c>
      <c r="J1313" s="10" t="n">
        <v>0.348</v>
      </c>
      <c r="K1313" s="10" t="n">
        <v>0.17</v>
      </c>
      <c r="L1313" s="11" t="s">
        <v>103</v>
      </c>
      <c r="M1313" s="11" t="s">
        <v>103</v>
      </c>
      <c r="N1313" s="11" t="s">
        <v>103</v>
      </c>
      <c r="O1313" s="11" t="s">
        <v>103</v>
      </c>
      <c r="P1313" s="4"/>
    </row>
    <row r="1314" customFormat="false" ht="15" hidden="false" customHeight="false" outlineLevel="0" collapsed="false">
      <c r="A1314" s="4" t="s">
        <v>1630</v>
      </c>
      <c r="B1314" s="4" t="n">
        <v>17</v>
      </c>
      <c r="C1314" s="4" t="s">
        <v>1602</v>
      </c>
      <c r="D1314" s="4" t="s">
        <v>38</v>
      </c>
      <c r="E1314" s="4" t="s">
        <v>101</v>
      </c>
      <c r="F1314" s="4" t="s">
        <v>1603</v>
      </c>
      <c r="G1314" s="4" t="s">
        <v>1631</v>
      </c>
      <c r="H1314" s="4" t="s">
        <v>1296</v>
      </c>
      <c r="I1314" s="4" t="n">
        <v>500</v>
      </c>
      <c r="J1314" s="10" t="n">
        <v>0.348</v>
      </c>
      <c r="K1314" s="10" t="n">
        <v>0.17</v>
      </c>
      <c r="L1314" s="11" t="s">
        <v>103</v>
      </c>
      <c r="M1314" s="11" t="s">
        <v>103</v>
      </c>
      <c r="N1314" s="11" t="s">
        <v>103</v>
      </c>
      <c r="O1314" s="11" t="s">
        <v>103</v>
      </c>
      <c r="P1314" s="4"/>
    </row>
    <row r="1315" customFormat="false" ht="15" hidden="false" customHeight="false" outlineLevel="0" collapsed="false">
      <c r="A1315" s="4" t="s">
        <v>1632</v>
      </c>
      <c r="B1315" s="4" t="n">
        <v>17</v>
      </c>
      <c r="C1315" s="4" t="s">
        <v>1602</v>
      </c>
      <c r="D1315" s="4" t="s">
        <v>38</v>
      </c>
      <c r="E1315" s="4" t="s">
        <v>101</v>
      </c>
      <c r="F1315" s="4" t="s">
        <v>1603</v>
      </c>
      <c r="G1315" s="4" t="s">
        <v>1631</v>
      </c>
      <c r="H1315" s="4" t="s">
        <v>1296</v>
      </c>
      <c r="I1315" s="4" t="n">
        <v>500</v>
      </c>
      <c r="J1315" s="10" t="n">
        <v>0.348</v>
      </c>
      <c r="K1315" s="10" t="n">
        <v>0.17</v>
      </c>
      <c r="L1315" s="11" t="s">
        <v>103</v>
      </c>
      <c r="M1315" s="11" t="s">
        <v>103</v>
      </c>
      <c r="N1315" s="11" t="s">
        <v>103</v>
      </c>
      <c r="O1315" s="11" t="s">
        <v>103</v>
      </c>
      <c r="P1315" s="4"/>
    </row>
    <row r="1316" customFormat="false" ht="15" hidden="false" customHeight="false" outlineLevel="0" collapsed="false">
      <c r="A1316" s="4" t="s">
        <v>1633</v>
      </c>
      <c r="B1316" s="4" t="n">
        <v>17</v>
      </c>
      <c r="C1316" s="4" t="s">
        <v>1602</v>
      </c>
      <c r="D1316" s="4" t="s">
        <v>38</v>
      </c>
      <c r="E1316" s="4" t="s">
        <v>101</v>
      </c>
      <c r="F1316" s="4" t="s">
        <v>1603</v>
      </c>
      <c r="G1316" s="4" t="s">
        <v>1631</v>
      </c>
      <c r="H1316" s="4" t="s">
        <v>1296</v>
      </c>
      <c r="I1316" s="4" t="n">
        <v>500</v>
      </c>
      <c r="J1316" s="10" t="n">
        <v>0.348</v>
      </c>
      <c r="K1316" s="10" t="n">
        <v>0.17</v>
      </c>
      <c r="L1316" s="11" t="s">
        <v>103</v>
      </c>
      <c r="M1316" s="11" t="s">
        <v>103</v>
      </c>
      <c r="N1316" s="11" t="s">
        <v>103</v>
      </c>
      <c r="O1316" s="11" t="s">
        <v>103</v>
      </c>
      <c r="P1316" s="4"/>
    </row>
    <row r="1317" customFormat="false" ht="15" hidden="false" customHeight="false" outlineLevel="0" collapsed="false">
      <c r="A1317" s="4" t="s">
        <v>1634</v>
      </c>
      <c r="B1317" s="4" t="n">
        <v>17</v>
      </c>
      <c r="C1317" s="4" t="s">
        <v>1602</v>
      </c>
      <c r="D1317" s="4" t="s">
        <v>38</v>
      </c>
      <c r="E1317" s="4" t="s">
        <v>101</v>
      </c>
      <c r="F1317" s="4" t="s">
        <v>580</v>
      </c>
      <c r="G1317" s="4" t="s">
        <v>1445</v>
      </c>
      <c r="H1317" s="4" t="s">
        <v>1296</v>
      </c>
      <c r="I1317" s="4" t="n">
        <v>500</v>
      </c>
      <c r="J1317" s="10" t="n">
        <v>0.348</v>
      </c>
      <c r="K1317" s="10" t="n">
        <v>0.17</v>
      </c>
      <c r="L1317" s="11" t="s">
        <v>103</v>
      </c>
      <c r="M1317" s="11" t="s">
        <v>103</v>
      </c>
      <c r="N1317" s="11" t="s">
        <v>103</v>
      </c>
      <c r="O1317" s="11" t="s">
        <v>103</v>
      </c>
      <c r="P1317" s="4"/>
    </row>
    <row r="1318" customFormat="false" ht="15" hidden="false" customHeight="false" outlineLevel="0" collapsed="false">
      <c r="A1318" s="4" t="s">
        <v>1635</v>
      </c>
      <c r="B1318" s="4" t="n">
        <v>17</v>
      </c>
      <c r="C1318" s="4" t="s">
        <v>1602</v>
      </c>
      <c r="D1318" s="4" t="s">
        <v>38</v>
      </c>
      <c r="E1318" s="4" t="s">
        <v>101</v>
      </c>
      <c r="F1318" s="4" t="s">
        <v>580</v>
      </c>
      <c r="G1318" s="4" t="s">
        <v>1445</v>
      </c>
      <c r="H1318" s="4" t="s">
        <v>1296</v>
      </c>
      <c r="I1318" s="4" t="n">
        <v>500</v>
      </c>
      <c r="J1318" s="10" t="n">
        <v>0.348</v>
      </c>
      <c r="K1318" s="10" t="n">
        <v>0.17</v>
      </c>
      <c r="L1318" s="11" t="s">
        <v>103</v>
      </c>
      <c r="M1318" s="11" t="s">
        <v>103</v>
      </c>
      <c r="N1318" s="11" t="s">
        <v>103</v>
      </c>
      <c r="O1318" s="11" t="s">
        <v>103</v>
      </c>
      <c r="P1318" s="4"/>
    </row>
    <row r="1319" customFormat="false" ht="15" hidden="false" customHeight="false" outlineLevel="0" collapsed="false">
      <c r="A1319" s="4" t="s">
        <v>1636</v>
      </c>
      <c r="B1319" s="4" t="n">
        <v>17</v>
      </c>
      <c r="C1319" s="4" t="s">
        <v>1602</v>
      </c>
      <c r="D1319" s="4" t="s">
        <v>38</v>
      </c>
      <c r="E1319" s="4" t="s">
        <v>101</v>
      </c>
      <c r="F1319" s="4" t="s">
        <v>580</v>
      </c>
      <c r="G1319" s="4" t="s">
        <v>1445</v>
      </c>
      <c r="H1319" s="4" t="s">
        <v>1296</v>
      </c>
      <c r="I1319" s="4" t="n">
        <v>500</v>
      </c>
      <c r="J1319" s="10" t="n">
        <v>0.348</v>
      </c>
      <c r="K1319" s="10" t="n">
        <v>0.17</v>
      </c>
      <c r="L1319" s="11" t="s">
        <v>103</v>
      </c>
      <c r="M1319" s="11" t="s">
        <v>103</v>
      </c>
      <c r="N1319" s="11" t="s">
        <v>103</v>
      </c>
      <c r="O1319" s="11" t="s">
        <v>103</v>
      </c>
      <c r="P1319" s="4"/>
    </row>
    <row r="1320" customFormat="false" ht="15" hidden="false" customHeight="false" outlineLevel="0" collapsed="false">
      <c r="A1320" s="4" t="s">
        <v>1637</v>
      </c>
      <c r="B1320" s="4" t="n">
        <v>17</v>
      </c>
      <c r="C1320" s="4" t="s">
        <v>1602</v>
      </c>
      <c r="D1320" s="4" t="s">
        <v>38</v>
      </c>
      <c r="E1320" s="4" t="s">
        <v>101</v>
      </c>
      <c r="F1320" s="4" t="s">
        <v>580</v>
      </c>
      <c r="G1320" s="4" t="s">
        <v>1445</v>
      </c>
      <c r="H1320" s="4" t="s">
        <v>1296</v>
      </c>
      <c r="I1320" s="4" t="n">
        <v>500</v>
      </c>
      <c r="J1320" s="10" t="n">
        <v>0.348</v>
      </c>
      <c r="K1320" s="10" t="n">
        <v>0.17</v>
      </c>
      <c r="L1320" s="11" t="s">
        <v>103</v>
      </c>
      <c r="M1320" s="11" t="s">
        <v>103</v>
      </c>
      <c r="N1320" s="11" t="s">
        <v>103</v>
      </c>
      <c r="O1320" s="11" t="s">
        <v>103</v>
      </c>
      <c r="P1320" s="4"/>
    </row>
    <row r="1321" customFormat="false" ht="15" hidden="false" customHeight="false" outlineLevel="0" collapsed="false">
      <c r="A1321" s="4" t="s">
        <v>1638</v>
      </c>
      <c r="B1321" s="4" t="n">
        <v>17</v>
      </c>
      <c r="C1321" s="4" t="s">
        <v>1602</v>
      </c>
      <c r="D1321" s="4" t="s">
        <v>38</v>
      </c>
      <c r="E1321" s="4" t="s">
        <v>101</v>
      </c>
      <c r="F1321" s="4" t="s">
        <v>580</v>
      </c>
      <c r="G1321" s="4" t="s">
        <v>1464</v>
      </c>
      <c r="H1321" s="4" t="s">
        <v>1296</v>
      </c>
      <c r="I1321" s="4" t="n">
        <v>500</v>
      </c>
      <c r="J1321" s="10" t="n">
        <v>0.348</v>
      </c>
      <c r="K1321" s="10" t="n">
        <v>0.17</v>
      </c>
      <c r="L1321" s="11" t="s">
        <v>103</v>
      </c>
      <c r="M1321" s="11" t="s">
        <v>103</v>
      </c>
      <c r="N1321" s="11" t="s">
        <v>103</v>
      </c>
      <c r="O1321" s="11" t="s">
        <v>103</v>
      </c>
      <c r="P1321" s="4"/>
    </row>
    <row r="1322" customFormat="false" ht="15" hidden="false" customHeight="false" outlineLevel="0" collapsed="false">
      <c r="A1322" s="4" t="s">
        <v>1639</v>
      </c>
      <c r="B1322" s="4" t="n">
        <v>17</v>
      </c>
      <c r="C1322" s="4" t="s">
        <v>1602</v>
      </c>
      <c r="D1322" s="4" t="s">
        <v>38</v>
      </c>
      <c r="E1322" s="4" t="s">
        <v>101</v>
      </c>
      <c r="F1322" s="4" t="s">
        <v>580</v>
      </c>
      <c r="G1322" s="4" t="s">
        <v>1464</v>
      </c>
      <c r="H1322" s="4" t="s">
        <v>1296</v>
      </c>
      <c r="I1322" s="4" t="n">
        <v>500</v>
      </c>
      <c r="J1322" s="10" t="n">
        <v>0.348</v>
      </c>
      <c r="K1322" s="10" t="n">
        <v>0.17</v>
      </c>
      <c r="L1322" s="11" t="s">
        <v>103</v>
      </c>
      <c r="M1322" s="11" t="s">
        <v>103</v>
      </c>
      <c r="N1322" s="11" t="s">
        <v>103</v>
      </c>
      <c r="O1322" s="11" t="s">
        <v>103</v>
      </c>
      <c r="P1322" s="4"/>
    </row>
    <row r="1323" customFormat="false" ht="15" hidden="false" customHeight="false" outlineLevel="0" collapsed="false">
      <c r="A1323" s="4" t="s">
        <v>1640</v>
      </c>
      <c r="B1323" s="4" t="n">
        <v>17</v>
      </c>
      <c r="C1323" s="4" t="s">
        <v>1602</v>
      </c>
      <c r="D1323" s="4" t="s">
        <v>38</v>
      </c>
      <c r="E1323" s="4" t="s">
        <v>101</v>
      </c>
      <c r="F1323" s="4" t="s">
        <v>580</v>
      </c>
      <c r="G1323" s="4" t="s">
        <v>1464</v>
      </c>
      <c r="H1323" s="4" t="s">
        <v>1296</v>
      </c>
      <c r="I1323" s="4" t="n">
        <v>500</v>
      </c>
      <c r="J1323" s="10" t="n">
        <v>0.348</v>
      </c>
      <c r="K1323" s="10" t="n">
        <v>0.17</v>
      </c>
      <c r="L1323" s="11" t="s">
        <v>103</v>
      </c>
      <c r="M1323" s="11" t="s">
        <v>103</v>
      </c>
      <c r="N1323" s="11" t="s">
        <v>103</v>
      </c>
      <c r="O1323" s="11" t="s">
        <v>103</v>
      </c>
      <c r="P1323" s="4"/>
    </row>
    <row r="1324" customFormat="false" ht="15" hidden="false" customHeight="false" outlineLevel="0" collapsed="false">
      <c r="A1324" s="4" t="s">
        <v>1641</v>
      </c>
      <c r="B1324" s="4" t="n">
        <v>17</v>
      </c>
      <c r="C1324" s="4" t="s">
        <v>1602</v>
      </c>
      <c r="D1324" s="4" t="s">
        <v>38</v>
      </c>
      <c r="E1324" s="4" t="s">
        <v>101</v>
      </c>
      <c r="F1324" s="4" t="s">
        <v>580</v>
      </c>
      <c r="G1324" s="4" t="s">
        <v>1464</v>
      </c>
      <c r="H1324" s="4" t="s">
        <v>1296</v>
      </c>
      <c r="I1324" s="4" t="n">
        <v>500</v>
      </c>
      <c r="J1324" s="10" t="n">
        <v>0.348</v>
      </c>
      <c r="K1324" s="10" t="n">
        <v>0.17</v>
      </c>
      <c r="L1324" s="11" t="s">
        <v>103</v>
      </c>
      <c r="M1324" s="11" t="s">
        <v>103</v>
      </c>
      <c r="N1324" s="11" t="s">
        <v>103</v>
      </c>
      <c r="O1324" s="11" t="s">
        <v>103</v>
      </c>
      <c r="P1324" s="4"/>
    </row>
    <row r="1325" customFormat="false" ht="15" hidden="false" customHeight="false" outlineLevel="0" collapsed="false">
      <c r="A1325" s="4" t="s">
        <v>1642</v>
      </c>
      <c r="B1325" s="4" t="n">
        <v>17</v>
      </c>
      <c r="C1325" s="4" t="s">
        <v>1602</v>
      </c>
      <c r="D1325" s="4" t="s">
        <v>38</v>
      </c>
      <c r="E1325" s="4" t="s">
        <v>101</v>
      </c>
      <c r="F1325" s="4" t="s">
        <v>580</v>
      </c>
      <c r="G1325" s="4" t="s">
        <v>1464</v>
      </c>
      <c r="H1325" s="4" t="s">
        <v>1296</v>
      </c>
      <c r="I1325" s="4" t="n">
        <v>500</v>
      </c>
      <c r="J1325" s="10" t="n">
        <v>0.348</v>
      </c>
      <c r="K1325" s="10" t="n">
        <v>0.17</v>
      </c>
      <c r="L1325" s="11" t="s">
        <v>103</v>
      </c>
      <c r="M1325" s="11" t="s">
        <v>103</v>
      </c>
      <c r="N1325" s="11" t="s">
        <v>103</v>
      </c>
      <c r="O1325" s="11" t="s">
        <v>103</v>
      </c>
      <c r="P1325" s="4"/>
    </row>
    <row r="1326" customFormat="false" ht="15" hidden="false" customHeight="false" outlineLevel="0" collapsed="false">
      <c r="A1326" s="4" t="s">
        <v>1643</v>
      </c>
      <c r="B1326" s="4" t="n">
        <v>17</v>
      </c>
      <c r="C1326" s="4" t="s">
        <v>1602</v>
      </c>
      <c r="D1326" s="4" t="s">
        <v>38</v>
      </c>
      <c r="E1326" s="4" t="s">
        <v>101</v>
      </c>
      <c r="F1326" s="4" t="s">
        <v>580</v>
      </c>
      <c r="G1326" s="4" t="s">
        <v>1464</v>
      </c>
      <c r="H1326" s="4" t="s">
        <v>1296</v>
      </c>
      <c r="I1326" s="4" t="n">
        <v>500</v>
      </c>
      <c r="J1326" s="10" t="n">
        <v>0.348</v>
      </c>
      <c r="K1326" s="10" t="n">
        <v>0.17</v>
      </c>
      <c r="L1326" s="11" t="s">
        <v>103</v>
      </c>
      <c r="M1326" s="11" t="s">
        <v>103</v>
      </c>
      <c r="N1326" s="11" t="s">
        <v>103</v>
      </c>
      <c r="O1326" s="11" t="s">
        <v>103</v>
      </c>
      <c r="P1326" s="4"/>
    </row>
    <row r="1327" customFormat="false" ht="15" hidden="false" customHeight="false" outlineLevel="0" collapsed="false">
      <c r="A1327" s="4" t="s">
        <v>1644</v>
      </c>
      <c r="B1327" s="4" t="n">
        <v>17</v>
      </c>
      <c r="C1327" s="4" t="s">
        <v>1602</v>
      </c>
      <c r="D1327" s="4" t="s">
        <v>38</v>
      </c>
      <c r="E1327" s="4" t="s">
        <v>101</v>
      </c>
      <c r="F1327" s="4" t="s">
        <v>580</v>
      </c>
      <c r="G1327" s="4" t="s">
        <v>1464</v>
      </c>
      <c r="H1327" s="4" t="s">
        <v>1296</v>
      </c>
      <c r="I1327" s="4" t="n">
        <v>500</v>
      </c>
      <c r="J1327" s="10" t="n">
        <v>0.348</v>
      </c>
      <c r="K1327" s="10" t="n">
        <v>0.17</v>
      </c>
      <c r="L1327" s="11" t="s">
        <v>103</v>
      </c>
      <c r="M1327" s="11" t="s">
        <v>103</v>
      </c>
      <c r="N1327" s="11" t="s">
        <v>103</v>
      </c>
      <c r="O1327" s="11" t="s">
        <v>103</v>
      </c>
      <c r="P1327" s="4"/>
    </row>
    <row r="1328" customFormat="false" ht="15" hidden="false" customHeight="false" outlineLevel="0" collapsed="false">
      <c r="A1328" s="4" t="s">
        <v>1645</v>
      </c>
      <c r="B1328" s="4" t="n">
        <v>17</v>
      </c>
      <c r="C1328" s="4" t="s">
        <v>1602</v>
      </c>
      <c r="D1328" s="4" t="s">
        <v>38</v>
      </c>
      <c r="E1328" s="4" t="s">
        <v>101</v>
      </c>
      <c r="F1328" s="4" t="s">
        <v>580</v>
      </c>
      <c r="G1328" s="4" t="s">
        <v>1464</v>
      </c>
      <c r="H1328" s="4" t="s">
        <v>1296</v>
      </c>
      <c r="I1328" s="4" t="n">
        <v>500</v>
      </c>
      <c r="J1328" s="10" t="n">
        <v>0.348</v>
      </c>
      <c r="K1328" s="10" t="n">
        <v>0.17</v>
      </c>
      <c r="L1328" s="11" t="s">
        <v>103</v>
      </c>
      <c r="M1328" s="11" t="s">
        <v>103</v>
      </c>
      <c r="N1328" s="11" t="s">
        <v>103</v>
      </c>
      <c r="O1328" s="11" t="s">
        <v>103</v>
      </c>
      <c r="P1328" s="4"/>
    </row>
    <row r="1329" customFormat="false" ht="15" hidden="false" customHeight="false" outlineLevel="0" collapsed="false">
      <c r="A1329" s="4" t="s">
        <v>1646</v>
      </c>
      <c r="B1329" s="4" t="n">
        <v>17</v>
      </c>
      <c r="C1329" s="4" t="s">
        <v>1602</v>
      </c>
      <c r="D1329" s="4" t="s">
        <v>38</v>
      </c>
      <c r="E1329" s="4" t="s">
        <v>101</v>
      </c>
      <c r="F1329" s="4" t="s">
        <v>580</v>
      </c>
      <c r="G1329" s="4" t="s">
        <v>1464</v>
      </c>
      <c r="H1329" s="4" t="s">
        <v>1296</v>
      </c>
      <c r="I1329" s="4" t="n">
        <v>500</v>
      </c>
      <c r="J1329" s="10" t="n">
        <v>0.348</v>
      </c>
      <c r="K1329" s="10" t="n">
        <v>0.17</v>
      </c>
      <c r="L1329" s="11" t="s">
        <v>103</v>
      </c>
      <c r="M1329" s="11" t="s">
        <v>103</v>
      </c>
      <c r="N1329" s="11" t="s">
        <v>103</v>
      </c>
      <c r="O1329" s="11" t="s">
        <v>103</v>
      </c>
      <c r="P1329" s="4"/>
    </row>
    <row r="1330" customFormat="false" ht="15" hidden="false" customHeight="false" outlineLevel="0" collapsed="false">
      <c r="A1330" s="4" t="s">
        <v>1647</v>
      </c>
      <c r="B1330" s="4" t="n">
        <v>17</v>
      </c>
      <c r="C1330" s="4" t="s">
        <v>1602</v>
      </c>
      <c r="D1330" s="4" t="s">
        <v>38</v>
      </c>
      <c r="E1330" s="4" t="s">
        <v>101</v>
      </c>
      <c r="F1330" s="4" t="s">
        <v>580</v>
      </c>
      <c r="G1330" s="4" t="s">
        <v>1464</v>
      </c>
      <c r="H1330" s="4" t="s">
        <v>1296</v>
      </c>
      <c r="I1330" s="4" t="n">
        <v>500</v>
      </c>
      <c r="J1330" s="10" t="n">
        <v>0.348</v>
      </c>
      <c r="K1330" s="10" t="n">
        <v>0.17</v>
      </c>
      <c r="L1330" s="11" t="s">
        <v>103</v>
      </c>
      <c r="M1330" s="11" t="s">
        <v>103</v>
      </c>
      <c r="N1330" s="11" t="s">
        <v>103</v>
      </c>
      <c r="O1330" s="11" t="s">
        <v>103</v>
      </c>
      <c r="P1330" s="4"/>
    </row>
    <row r="1331" customFormat="false" ht="15" hidden="false" customHeight="false" outlineLevel="0" collapsed="false">
      <c r="A1331" s="4" t="s">
        <v>1648</v>
      </c>
      <c r="B1331" s="4" t="n">
        <v>17</v>
      </c>
      <c r="C1331" s="4" t="s">
        <v>1602</v>
      </c>
      <c r="D1331" s="4" t="s">
        <v>38</v>
      </c>
      <c r="E1331" s="4" t="s">
        <v>101</v>
      </c>
      <c r="F1331" s="4" t="s">
        <v>580</v>
      </c>
      <c r="G1331" s="4" t="s">
        <v>1464</v>
      </c>
      <c r="H1331" s="4" t="s">
        <v>1296</v>
      </c>
      <c r="I1331" s="4" t="n">
        <v>500</v>
      </c>
      <c r="J1331" s="10" t="n">
        <v>0.348</v>
      </c>
      <c r="K1331" s="10" t="n">
        <v>0.17</v>
      </c>
      <c r="L1331" s="11" t="s">
        <v>103</v>
      </c>
      <c r="M1331" s="11" t="s">
        <v>103</v>
      </c>
      <c r="N1331" s="11" t="s">
        <v>103</v>
      </c>
      <c r="O1331" s="11" t="s">
        <v>103</v>
      </c>
      <c r="P1331" s="4"/>
    </row>
    <row r="1332" customFormat="false" ht="15" hidden="false" customHeight="false" outlineLevel="0" collapsed="false">
      <c r="A1332" s="4" t="s">
        <v>1649</v>
      </c>
      <c r="B1332" s="4" t="n">
        <v>17</v>
      </c>
      <c r="C1332" s="4" t="s">
        <v>1602</v>
      </c>
      <c r="D1332" s="4" t="s">
        <v>38</v>
      </c>
      <c r="E1332" s="4" t="s">
        <v>101</v>
      </c>
      <c r="F1332" s="4" t="s">
        <v>580</v>
      </c>
      <c r="G1332" s="4" t="s">
        <v>1464</v>
      </c>
      <c r="H1332" s="4" t="s">
        <v>1296</v>
      </c>
      <c r="I1332" s="4" t="n">
        <v>500</v>
      </c>
      <c r="J1332" s="10" t="n">
        <v>0.348</v>
      </c>
      <c r="K1332" s="10" t="n">
        <v>0.17</v>
      </c>
      <c r="L1332" s="11" t="s">
        <v>103</v>
      </c>
      <c r="M1332" s="11" t="s">
        <v>103</v>
      </c>
      <c r="N1332" s="11" t="s">
        <v>103</v>
      </c>
      <c r="O1332" s="11" t="s">
        <v>103</v>
      </c>
      <c r="P1332" s="4"/>
    </row>
    <row r="1333" customFormat="false" ht="15" hidden="false" customHeight="false" outlineLevel="0" collapsed="false">
      <c r="A1333" s="4" t="s">
        <v>1650</v>
      </c>
      <c r="B1333" s="4" t="n">
        <v>17</v>
      </c>
      <c r="C1333" s="4" t="s">
        <v>1602</v>
      </c>
      <c r="D1333" s="4" t="s">
        <v>38</v>
      </c>
      <c r="E1333" s="4" t="s">
        <v>101</v>
      </c>
      <c r="F1333" s="4" t="s">
        <v>580</v>
      </c>
      <c r="G1333" s="4" t="s">
        <v>1464</v>
      </c>
      <c r="H1333" s="4" t="s">
        <v>1296</v>
      </c>
      <c r="I1333" s="4" t="n">
        <v>500</v>
      </c>
      <c r="J1333" s="10" t="n">
        <v>0.348</v>
      </c>
      <c r="K1333" s="10" t="n">
        <v>0.17</v>
      </c>
      <c r="L1333" s="11" t="s">
        <v>103</v>
      </c>
      <c r="M1333" s="11" t="s">
        <v>103</v>
      </c>
      <c r="N1333" s="11" t="s">
        <v>103</v>
      </c>
      <c r="O1333" s="11" t="s">
        <v>103</v>
      </c>
      <c r="P1333" s="4"/>
    </row>
    <row r="1334" customFormat="false" ht="15" hidden="false" customHeight="false" outlineLevel="0" collapsed="false">
      <c r="A1334" s="4" t="s">
        <v>1651</v>
      </c>
      <c r="B1334" s="4" t="n">
        <v>17</v>
      </c>
      <c r="C1334" s="4" t="s">
        <v>1602</v>
      </c>
      <c r="D1334" s="4" t="s">
        <v>38</v>
      </c>
      <c r="E1334" s="4" t="s">
        <v>101</v>
      </c>
      <c r="F1334" s="4" t="s">
        <v>580</v>
      </c>
      <c r="G1334" s="4" t="s">
        <v>1464</v>
      </c>
      <c r="H1334" s="4" t="s">
        <v>1296</v>
      </c>
      <c r="I1334" s="4" t="n">
        <v>500</v>
      </c>
      <c r="J1334" s="10" t="n">
        <v>0.348</v>
      </c>
      <c r="K1334" s="10" t="n">
        <v>0.17</v>
      </c>
      <c r="L1334" s="11" t="s">
        <v>103</v>
      </c>
      <c r="M1334" s="11" t="s">
        <v>103</v>
      </c>
      <c r="N1334" s="11" t="s">
        <v>103</v>
      </c>
      <c r="O1334" s="11" t="s">
        <v>103</v>
      </c>
      <c r="P1334" s="4"/>
    </row>
    <row r="1335" customFormat="false" ht="15" hidden="false" customHeight="false" outlineLevel="0" collapsed="false">
      <c r="A1335" s="4" t="s">
        <v>1652</v>
      </c>
      <c r="B1335" s="4" t="n">
        <v>17</v>
      </c>
      <c r="C1335" s="4" t="s">
        <v>1602</v>
      </c>
      <c r="D1335" s="4" t="s">
        <v>38</v>
      </c>
      <c r="E1335" s="4" t="s">
        <v>101</v>
      </c>
      <c r="F1335" s="4" t="s">
        <v>580</v>
      </c>
      <c r="G1335" s="4" t="s">
        <v>1464</v>
      </c>
      <c r="H1335" s="4"/>
      <c r="I1335" s="4" t="n">
        <v>500</v>
      </c>
      <c r="J1335" s="10" t="n">
        <v>0.348</v>
      </c>
      <c r="K1335" s="10" t="n">
        <v>0.17</v>
      </c>
      <c r="L1335" s="11" t="s">
        <v>103</v>
      </c>
      <c r="M1335" s="11" t="s">
        <v>103</v>
      </c>
      <c r="N1335" s="11" t="s">
        <v>103</v>
      </c>
      <c r="O1335" s="11" t="s">
        <v>103</v>
      </c>
      <c r="P1335" s="4"/>
    </row>
    <row r="1336" customFormat="false" ht="15" hidden="false" customHeight="false" outlineLevel="0" collapsed="false">
      <c r="A1336" s="4" t="s">
        <v>1653</v>
      </c>
      <c r="B1336" s="4" t="n">
        <v>17</v>
      </c>
      <c r="C1336" s="4" t="s">
        <v>1602</v>
      </c>
      <c r="D1336" s="4" t="s">
        <v>38</v>
      </c>
      <c r="E1336" s="4" t="s">
        <v>101</v>
      </c>
      <c r="F1336" s="4" t="s">
        <v>580</v>
      </c>
      <c r="G1336" s="4" t="s">
        <v>1464</v>
      </c>
      <c r="H1336" s="4" t="s">
        <v>1296</v>
      </c>
      <c r="I1336" s="4" t="n">
        <v>500</v>
      </c>
      <c r="J1336" s="10" t="n">
        <v>0.348</v>
      </c>
      <c r="K1336" s="10" t="n">
        <v>0.17</v>
      </c>
      <c r="L1336" s="11" t="s">
        <v>103</v>
      </c>
      <c r="M1336" s="11" t="s">
        <v>103</v>
      </c>
      <c r="N1336" s="11" t="s">
        <v>103</v>
      </c>
      <c r="O1336" s="11" t="s">
        <v>103</v>
      </c>
      <c r="P1336" s="4"/>
    </row>
    <row r="1337" customFormat="false" ht="15" hidden="false" customHeight="false" outlineLevel="0" collapsed="false">
      <c r="A1337" s="4" t="s">
        <v>1654</v>
      </c>
      <c r="B1337" s="4" t="n">
        <v>17</v>
      </c>
      <c r="C1337" s="4" t="s">
        <v>1602</v>
      </c>
      <c r="D1337" s="4" t="s">
        <v>38</v>
      </c>
      <c r="E1337" s="4" t="s">
        <v>101</v>
      </c>
      <c r="F1337" s="4" t="s">
        <v>580</v>
      </c>
      <c r="G1337" s="4" t="s">
        <v>1464</v>
      </c>
      <c r="H1337" s="4" t="s">
        <v>1296</v>
      </c>
      <c r="I1337" s="4" t="n">
        <v>500</v>
      </c>
      <c r="J1337" s="10" t="n">
        <v>0.348</v>
      </c>
      <c r="K1337" s="10" t="n">
        <v>0.17</v>
      </c>
      <c r="L1337" s="11" t="s">
        <v>103</v>
      </c>
      <c r="M1337" s="11" t="s">
        <v>103</v>
      </c>
      <c r="N1337" s="11" t="s">
        <v>103</v>
      </c>
      <c r="O1337" s="11" t="s">
        <v>103</v>
      </c>
      <c r="P1337" s="4"/>
    </row>
    <row r="1338" customFormat="false" ht="15" hidden="false" customHeight="false" outlineLevel="0" collapsed="false">
      <c r="A1338" s="4" t="s">
        <v>1655</v>
      </c>
      <c r="B1338" s="4" t="n">
        <v>17</v>
      </c>
      <c r="C1338" s="4" t="s">
        <v>1602</v>
      </c>
      <c r="D1338" s="4" t="s">
        <v>38</v>
      </c>
      <c r="E1338" s="4" t="s">
        <v>101</v>
      </c>
      <c r="F1338" s="4" t="s">
        <v>580</v>
      </c>
      <c r="G1338" s="4" t="s">
        <v>1464</v>
      </c>
      <c r="H1338" s="4" t="s">
        <v>1296</v>
      </c>
      <c r="I1338" s="4" t="n">
        <v>500</v>
      </c>
      <c r="J1338" s="10" t="n">
        <v>0.348</v>
      </c>
      <c r="K1338" s="10" t="n">
        <v>0.17</v>
      </c>
      <c r="L1338" s="11" t="s">
        <v>103</v>
      </c>
      <c r="M1338" s="11" t="s">
        <v>103</v>
      </c>
      <c r="N1338" s="11" t="s">
        <v>103</v>
      </c>
      <c r="O1338" s="11" t="s">
        <v>103</v>
      </c>
      <c r="P1338" s="4"/>
    </row>
    <row r="1339" customFormat="false" ht="15" hidden="false" customHeight="false" outlineLevel="0" collapsed="false">
      <c r="A1339" s="4" t="s">
        <v>1656</v>
      </c>
      <c r="B1339" s="4" t="n">
        <v>17</v>
      </c>
      <c r="C1339" s="4" t="s">
        <v>1602</v>
      </c>
      <c r="D1339" s="4" t="s">
        <v>38</v>
      </c>
      <c r="E1339" s="4" t="s">
        <v>101</v>
      </c>
      <c r="F1339" s="4" t="s">
        <v>580</v>
      </c>
      <c r="G1339" s="4" t="s">
        <v>1464</v>
      </c>
      <c r="H1339" s="4" t="s">
        <v>1296</v>
      </c>
      <c r="I1339" s="4" t="n">
        <v>500</v>
      </c>
      <c r="J1339" s="10" t="n">
        <v>0.348</v>
      </c>
      <c r="K1339" s="10" t="n">
        <v>0.17</v>
      </c>
      <c r="L1339" s="11" t="s">
        <v>103</v>
      </c>
      <c r="M1339" s="11" t="s">
        <v>103</v>
      </c>
      <c r="N1339" s="11" t="s">
        <v>103</v>
      </c>
      <c r="O1339" s="11" t="s">
        <v>103</v>
      </c>
      <c r="P1339" s="4"/>
    </row>
    <row r="1340" customFormat="false" ht="15" hidden="false" customHeight="false" outlineLevel="0" collapsed="false">
      <c r="A1340" s="4" t="s">
        <v>1657</v>
      </c>
      <c r="B1340" s="4" t="n">
        <v>17</v>
      </c>
      <c r="C1340" s="4" t="s">
        <v>1602</v>
      </c>
      <c r="D1340" s="4" t="s">
        <v>38</v>
      </c>
      <c r="E1340" s="4" t="s">
        <v>101</v>
      </c>
      <c r="F1340" s="4" t="s">
        <v>580</v>
      </c>
      <c r="G1340" s="4" t="s">
        <v>1464</v>
      </c>
      <c r="H1340" s="4" t="s">
        <v>1296</v>
      </c>
      <c r="I1340" s="4" t="n">
        <v>500</v>
      </c>
      <c r="J1340" s="10" t="n">
        <v>0.348</v>
      </c>
      <c r="K1340" s="10" t="n">
        <v>0.17</v>
      </c>
      <c r="L1340" s="11" t="s">
        <v>103</v>
      </c>
      <c r="M1340" s="11" t="s">
        <v>103</v>
      </c>
      <c r="N1340" s="11" t="s">
        <v>103</v>
      </c>
      <c r="O1340" s="11" t="s">
        <v>103</v>
      </c>
      <c r="P1340" s="4"/>
    </row>
    <row r="1341" customFormat="false" ht="15" hidden="false" customHeight="false" outlineLevel="0" collapsed="false">
      <c r="A1341" s="4" t="s">
        <v>1658</v>
      </c>
      <c r="B1341" s="4" t="n">
        <v>17</v>
      </c>
      <c r="C1341" s="4" t="s">
        <v>1602</v>
      </c>
      <c r="D1341" s="4" t="s">
        <v>38</v>
      </c>
      <c r="E1341" s="4" t="s">
        <v>101</v>
      </c>
      <c r="F1341" s="4" t="s">
        <v>580</v>
      </c>
      <c r="G1341" s="4" t="s">
        <v>1659</v>
      </c>
      <c r="H1341" s="4" t="s">
        <v>1296</v>
      </c>
      <c r="I1341" s="4" t="n">
        <v>500</v>
      </c>
      <c r="J1341" s="10" t="n">
        <v>0.348</v>
      </c>
      <c r="K1341" s="10" t="n">
        <v>0.17</v>
      </c>
      <c r="L1341" s="11" t="s">
        <v>103</v>
      </c>
      <c r="M1341" s="11" t="s">
        <v>103</v>
      </c>
      <c r="N1341" s="11" t="s">
        <v>103</v>
      </c>
      <c r="O1341" s="11" t="s">
        <v>103</v>
      </c>
      <c r="P1341" s="4"/>
    </row>
    <row r="1342" customFormat="false" ht="15" hidden="false" customHeight="false" outlineLevel="0" collapsed="false">
      <c r="A1342" s="4" t="s">
        <v>1660</v>
      </c>
      <c r="B1342" s="4" t="n">
        <v>17</v>
      </c>
      <c r="C1342" s="4" t="s">
        <v>1602</v>
      </c>
      <c r="D1342" s="4" t="s">
        <v>38</v>
      </c>
      <c r="E1342" s="4" t="s">
        <v>101</v>
      </c>
      <c r="F1342" s="4" t="s">
        <v>580</v>
      </c>
      <c r="G1342" s="4" t="s">
        <v>1659</v>
      </c>
      <c r="H1342" s="4" t="s">
        <v>1296</v>
      </c>
      <c r="I1342" s="4" t="n">
        <v>500</v>
      </c>
      <c r="J1342" s="10" t="n">
        <v>0.348</v>
      </c>
      <c r="K1342" s="10" t="n">
        <v>0.17</v>
      </c>
      <c r="L1342" s="11" t="s">
        <v>103</v>
      </c>
      <c r="M1342" s="11" t="s">
        <v>103</v>
      </c>
      <c r="N1342" s="11" t="s">
        <v>103</v>
      </c>
      <c r="O1342" s="11" t="s">
        <v>103</v>
      </c>
      <c r="P1342" s="4"/>
    </row>
    <row r="1343" customFormat="false" ht="15" hidden="false" customHeight="false" outlineLevel="0" collapsed="false">
      <c r="A1343" s="4" t="s">
        <v>1661</v>
      </c>
      <c r="B1343" s="4" t="n">
        <v>17</v>
      </c>
      <c r="C1343" s="4" t="s">
        <v>1602</v>
      </c>
      <c r="D1343" s="4" t="s">
        <v>38</v>
      </c>
      <c r="E1343" s="4" t="s">
        <v>101</v>
      </c>
      <c r="F1343" s="4" t="s">
        <v>580</v>
      </c>
      <c r="G1343" s="4" t="s">
        <v>1659</v>
      </c>
      <c r="H1343" s="4" t="s">
        <v>1296</v>
      </c>
      <c r="I1343" s="4" t="n">
        <v>500</v>
      </c>
      <c r="J1343" s="10" t="n">
        <v>0.348</v>
      </c>
      <c r="K1343" s="10" t="n">
        <v>0.17</v>
      </c>
      <c r="L1343" s="11" t="s">
        <v>103</v>
      </c>
      <c r="M1343" s="11" t="s">
        <v>103</v>
      </c>
      <c r="N1343" s="11" t="s">
        <v>103</v>
      </c>
      <c r="O1343" s="11" t="s">
        <v>103</v>
      </c>
      <c r="P1343" s="4"/>
    </row>
    <row r="1344" customFormat="false" ht="15" hidden="false" customHeight="false" outlineLevel="0" collapsed="false">
      <c r="A1344" s="4" t="s">
        <v>1662</v>
      </c>
      <c r="B1344" s="4" t="n">
        <v>17</v>
      </c>
      <c r="C1344" s="4" t="s">
        <v>1602</v>
      </c>
      <c r="D1344" s="4" t="s">
        <v>38</v>
      </c>
      <c r="E1344" s="4" t="s">
        <v>101</v>
      </c>
      <c r="F1344" s="4" t="s">
        <v>580</v>
      </c>
      <c r="G1344" s="4" t="s">
        <v>1659</v>
      </c>
      <c r="H1344" s="4" t="s">
        <v>1296</v>
      </c>
      <c r="I1344" s="4" t="n">
        <v>500</v>
      </c>
      <c r="J1344" s="10" t="n">
        <v>0.348</v>
      </c>
      <c r="K1344" s="10" t="n">
        <v>0.17</v>
      </c>
      <c r="L1344" s="11" t="s">
        <v>103</v>
      </c>
      <c r="M1344" s="11" t="s">
        <v>103</v>
      </c>
      <c r="N1344" s="11" t="s">
        <v>103</v>
      </c>
      <c r="O1344" s="11" t="s">
        <v>103</v>
      </c>
      <c r="P1344" s="4"/>
    </row>
    <row r="1345" customFormat="false" ht="15" hidden="false" customHeight="false" outlineLevel="0" collapsed="false">
      <c r="A1345" s="4" t="s">
        <v>1663</v>
      </c>
      <c r="B1345" s="4" t="n">
        <v>17</v>
      </c>
      <c r="C1345" s="4" t="s">
        <v>1602</v>
      </c>
      <c r="D1345" s="4" t="s">
        <v>38</v>
      </c>
      <c r="E1345" s="4" t="s">
        <v>101</v>
      </c>
      <c r="F1345" s="4" t="s">
        <v>580</v>
      </c>
      <c r="G1345" s="4" t="s">
        <v>1659</v>
      </c>
      <c r="H1345" s="4" t="s">
        <v>1296</v>
      </c>
      <c r="I1345" s="4" t="n">
        <v>500</v>
      </c>
      <c r="J1345" s="10" t="n">
        <v>0.348</v>
      </c>
      <c r="K1345" s="10" t="n">
        <v>0.17</v>
      </c>
      <c r="L1345" s="11" t="s">
        <v>103</v>
      </c>
      <c r="M1345" s="11" t="s">
        <v>103</v>
      </c>
      <c r="N1345" s="11" t="s">
        <v>103</v>
      </c>
      <c r="O1345" s="11" t="s">
        <v>103</v>
      </c>
      <c r="P1345" s="4"/>
    </row>
    <row r="1346" customFormat="false" ht="15" hidden="false" customHeight="false" outlineLevel="0" collapsed="false">
      <c r="A1346" s="4" t="s">
        <v>1664</v>
      </c>
      <c r="B1346" s="4" t="n">
        <v>17</v>
      </c>
      <c r="C1346" s="4" t="s">
        <v>1602</v>
      </c>
      <c r="D1346" s="4" t="s">
        <v>38</v>
      </c>
      <c r="E1346" s="4" t="s">
        <v>101</v>
      </c>
      <c r="F1346" s="4" t="s">
        <v>756</v>
      </c>
      <c r="G1346" s="4" t="s">
        <v>1464</v>
      </c>
      <c r="H1346" s="4" t="s">
        <v>1296</v>
      </c>
      <c r="I1346" s="4" t="n">
        <v>500</v>
      </c>
      <c r="J1346" s="10" t="n">
        <v>0.348</v>
      </c>
      <c r="K1346" s="10" t="n">
        <v>0.17</v>
      </c>
      <c r="L1346" s="11" t="s">
        <v>103</v>
      </c>
      <c r="M1346" s="11" t="s">
        <v>103</v>
      </c>
      <c r="N1346" s="11" t="s">
        <v>103</v>
      </c>
      <c r="O1346" s="11" t="s">
        <v>103</v>
      </c>
      <c r="P1346" s="4"/>
    </row>
    <row r="1347" customFormat="false" ht="15" hidden="false" customHeight="false" outlineLevel="0" collapsed="false">
      <c r="A1347" s="4" t="s">
        <v>1665</v>
      </c>
      <c r="B1347" s="4" t="n">
        <v>17</v>
      </c>
      <c r="C1347" s="4" t="s">
        <v>1602</v>
      </c>
      <c r="D1347" s="4" t="s">
        <v>38</v>
      </c>
      <c r="E1347" s="4" t="s">
        <v>101</v>
      </c>
      <c r="F1347" s="4" t="s">
        <v>756</v>
      </c>
      <c r="G1347" s="4" t="s">
        <v>1464</v>
      </c>
      <c r="H1347" s="4" t="s">
        <v>1296</v>
      </c>
      <c r="I1347" s="4" t="n">
        <v>500</v>
      </c>
      <c r="J1347" s="10" t="n">
        <v>0.348</v>
      </c>
      <c r="K1347" s="10" t="n">
        <v>0.17</v>
      </c>
      <c r="L1347" s="11" t="s">
        <v>103</v>
      </c>
      <c r="M1347" s="11" t="s">
        <v>103</v>
      </c>
      <c r="N1347" s="11" t="s">
        <v>103</v>
      </c>
      <c r="O1347" s="11" t="s">
        <v>103</v>
      </c>
      <c r="P1347" s="4"/>
    </row>
    <row r="1348" customFormat="false" ht="15" hidden="false" customHeight="false" outlineLevel="0" collapsed="false">
      <c r="A1348" s="4" t="s">
        <v>1666</v>
      </c>
      <c r="B1348" s="4" t="n">
        <v>17</v>
      </c>
      <c r="C1348" s="4" t="s">
        <v>1602</v>
      </c>
      <c r="D1348" s="4" t="s">
        <v>38</v>
      </c>
      <c r="E1348" s="4" t="s">
        <v>101</v>
      </c>
      <c r="F1348" s="4" t="s">
        <v>756</v>
      </c>
      <c r="G1348" s="4" t="s">
        <v>1464</v>
      </c>
      <c r="H1348" s="4" t="s">
        <v>1296</v>
      </c>
      <c r="I1348" s="4" t="n">
        <v>500</v>
      </c>
      <c r="J1348" s="10" t="n">
        <v>0.348</v>
      </c>
      <c r="K1348" s="10" t="n">
        <v>0.17</v>
      </c>
      <c r="L1348" s="11" t="s">
        <v>103</v>
      </c>
      <c r="M1348" s="11" t="s">
        <v>103</v>
      </c>
      <c r="N1348" s="11" t="s">
        <v>103</v>
      </c>
      <c r="O1348" s="11" t="s">
        <v>103</v>
      </c>
      <c r="P1348" s="4"/>
    </row>
    <row r="1349" customFormat="false" ht="15" hidden="false" customHeight="false" outlineLevel="0" collapsed="false">
      <c r="A1349" s="4" t="s">
        <v>1667</v>
      </c>
      <c r="B1349" s="4" t="n">
        <v>17</v>
      </c>
      <c r="C1349" s="4" t="s">
        <v>1602</v>
      </c>
      <c r="D1349" s="4" t="s">
        <v>38</v>
      </c>
      <c r="E1349" s="4" t="s">
        <v>101</v>
      </c>
      <c r="F1349" s="4" t="s">
        <v>756</v>
      </c>
      <c r="G1349" s="4" t="s">
        <v>1464</v>
      </c>
      <c r="H1349" s="4" t="s">
        <v>1296</v>
      </c>
      <c r="I1349" s="4" t="n">
        <v>500</v>
      </c>
      <c r="J1349" s="10" t="n">
        <v>0.348</v>
      </c>
      <c r="K1349" s="10" t="n">
        <v>0.17</v>
      </c>
      <c r="L1349" s="11" t="s">
        <v>103</v>
      </c>
      <c r="M1349" s="11" t="s">
        <v>103</v>
      </c>
      <c r="N1349" s="11" t="s">
        <v>103</v>
      </c>
      <c r="O1349" s="11" t="s">
        <v>103</v>
      </c>
      <c r="P1349" s="4"/>
    </row>
    <row r="1350" customFormat="false" ht="15" hidden="false" customHeight="false" outlineLevel="0" collapsed="false">
      <c r="A1350" s="4" t="s">
        <v>1668</v>
      </c>
      <c r="B1350" s="4" t="n">
        <v>17</v>
      </c>
      <c r="C1350" s="4" t="s">
        <v>1602</v>
      </c>
      <c r="D1350" s="4" t="s">
        <v>38</v>
      </c>
      <c r="E1350" s="4" t="s">
        <v>101</v>
      </c>
      <c r="F1350" s="4" t="s">
        <v>756</v>
      </c>
      <c r="G1350" s="4" t="s">
        <v>1464</v>
      </c>
      <c r="H1350" s="4" t="s">
        <v>1296</v>
      </c>
      <c r="I1350" s="4" t="n">
        <v>500</v>
      </c>
      <c r="J1350" s="10" t="n">
        <v>0.348</v>
      </c>
      <c r="K1350" s="10" t="n">
        <v>0.17</v>
      </c>
      <c r="L1350" s="11" t="s">
        <v>103</v>
      </c>
      <c r="M1350" s="11" t="s">
        <v>103</v>
      </c>
      <c r="N1350" s="11" t="s">
        <v>103</v>
      </c>
      <c r="O1350" s="11" t="s">
        <v>103</v>
      </c>
      <c r="P1350" s="4"/>
    </row>
    <row r="1351" customFormat="false" ht="15" hidden="false" customHeight="false" outlineLevel="0" collapsed="false">
      <c r="A1351" s="4" t="s">
        <v>1669</v>
      </c>
      <c r="B1351" s="4" t="n">
        <v>17</v>
      </c>
      <c r="C1351" s="4" t="s">
        <v>1602</v>
      </c>
      <c r="D1351" s="4" t="s">
        <v>38</v>
      </c>
      <c r="E1351" s="4" t="s">
        <v>101</v>
      </c>
      <c r="F1351" s="4" t="s">
        <v>756</v>
      </c>
      <c r="G1351" s="4" t="s">
        <v>1464</v>
      </c>
      <c r="H1351" s="4" t="s">
        <v>1296</v>
      </c>
      <c r="I1351" s="4" t="n">
        <v>500</v>
      </c>
      <c r="J1351" s="10" t="n">
        <v>0.348</v>
      </c>
      <c r="K1351" s="10" t="n">
        <v>0.17</v>
      </c>
      <c r="L1351" s="11" t="s">
        <v>103</v>
      </c>
      <c r="M1351" s="11" t="s">
        <v>103</v>
      </c>
      <c r="N1351" s="11" t="s">
        <v>103</v>
      </c>
      <c r="O1351" s="11" t="s">
        <v>103</v>
      </c>
      <c r="P1351" s="4"/>
    </row>
    <row r="1352" customFormat="false" ht="15" hidden="false" customHeight="false" outlineLevel="0" collapsed="false">
      <c r="A1352" s="4" t="s">
        <v>1670</v>
      </c>
      <c r="B1352" s="4" t="n">
        <v>17</v>
      </c>
      <c r="C1352" s="4" t="s">
        <v>1602</v>
      </c>
      <c r="D1352" s="4" t="s">
        <v>38</v>
      </c>
      <c r="E1352" s="4" t="s">
        <v>101</v>
      </c>
      <c r="F1352" s="4" t="s">
        <v>756</v>
      </c>
      <c r="G1352" s="4" t="s">
        <v>1464</v>
      </c>
      <c r="H1352" s="4" t="s">
        <v>1296</v>
      </c>
      <c r="I1352" s="4" t="n">
        <v>500</v>
      </c>
      <c r="J1352" s="10" t="n">
        <v>0.348</v>
      </c>
      <c r="K1352" s="10" t="n">
        <v>0.17</v>
      </c>
      <c r="L1352" s="11" t="s">
        <v>103</v>
      </c>
      <c r="M1352" s="11" t="s">
        <v>103</v>
      </c>
      <c r="N1352" s="11" t="s">
        <v>103</v>
      </c>
      <c r="O1352" s="11" t="s">
        <v>103</v>
      </c>
      <c r="P1352" s="4"/>
    </row>
    <row r="1353" customFormat="false" ht="15" hidden="false" customHeight="false" outlineLevel="0" collapsed="false">
      <c r="A1353" s="4" t="s">
        <v>1671</v>
      </c>
      <c r="B1353" s="4" t="n">
        <v>17</v>
      </c>
      <c r="C1353" s="4" t="s">
        <v>1602</v>
      </c>
      <c r="D1353" s="4" t="s">
        <v>38</v>
      </c>
      <c r="E1353" s="4" t="s">
        <v>101</v>
      </c>
      <c r="F1353" s="4" t="s">
        <v>756</v>
      </c>
      <c r="G1353" s="4" t="s">
        <v>1464</v>
      </c>
      <c r="H1353" s="4" t="s">
        <v>1296</v>
      </c>
      <c r="I1353" s="4" t="n">
        <v>500</v>
      </c>
      <c r="J1353" s="10" t="n">
        <v>0.348</v>
      </c>
      <c r="K1353" s="10" t="n">
        <v>0.17</v>
      </c>
      <c r="L1353" s="11" t="s">
        <v>103</v>
      </c>
      <c r="M1353" s="11" t="s">
        <v>103</v>
      </c>
      <c r="N1353" s="11" t="s">
        <v>103</v>
      </c>
      <c r="O1353" s="11" t="s">
        <v>103</v>
      </c>
      <c r="P1353" s="4"/>
    </row>
    <row r="1354" customFormat="false" ht="15" hidden="false" customHeight="false" outlineLevel="0" collapsed="false">
      <c r="A1354" s="4" t="s">
        <v>1672</v>
      </c>
      <c r="B1354" s="4" t="n">
        <v>17</v>
      </c>
      <c r="C1354" s="4" t="s">
        <v>1602</v>
      </c>
      <c r="D1354" s="4" t="s">
        <v>38</v>
      </c>
      <c r="E1354" s="4" t="s">
        <v>101</v>
      </c>
      <c r="F1354" s="4" t="s">
        <v>756</v>
      </c>
      <c r="G1354" s="4" t="s">
        <v>1464</v>
      </c>
      <c r="H1354" s="4" t="s">
        <v>1296</v>
      </c>
      <c r="I1354" s="4" t="n">
        <v>500</v>
      </c>
      <c r="J1354" s="10" t="n">
        <v>0.348</v>
      </c>
      <c r="K1354" s="10" t="n">
        <v>0.17</v>
      </c>
      <c r="L1354" s="11" t="s">
        <v>103</v>
      </c>
      <c r="M1354" s="11" t="s">
        <v>103</v>
      </c>
      <c r="N1354" s="11" t="s">
        <v>103</v>
      </c>
      <c r="O1354" s="11" t="s">
        <v>103</v>
      </c>
      <c r="P1354" s="4"/>
    </row>
    <row r="1355" customFormat="false" ht="15" hidden="false" customHeight="false" outlineLevel="0" collapsed="false">
      <c r="A1355" s="4" t="s">
        <v>1673</v>
      </c>
      <c r="B1355" s="4" t="n">
        <v>17</v>
      </c>
      <c r="C1355" s="4" t="s">
        <v>1602</v>
      </c>
      <c r="D1355" s="4" t="s">
        <v>38</v>
      </c>
      <c r="E1355" s="4" t="s">
        <v>101</v>
      </c>
      <c r="F1355" s="4" t="s">
        <v>756</v>
      </c>
      <c r="G1355" s="4" t="s">
        <v>1464</v>
      </c>
      <c r="H1355" s="4" t="s">
        <v>1296</v>
      </c>
      <c r="I1355" s="4" t="n">
        <v>500</v>
      </c>
      <c r="J1355" s="10" t="n">
        <v>0.348</v>
      </c>
      <c r="K1355" s="10" t="n">
        <v>0.17</v>
      </c>
      <c r="L1355" s="11" t="s">
        <v>103</v>
      </c>
      <c r="M1355" s="11" t="s">
        <v>103</v>
      </c>
      <c r="N1355" s="11" t="s">
        <v>103</v>
      </c>
      <c r="O1355" s="11" t="s">
        <v>103</v>
      </c>
      <c r="P1355" s="4"/>
    </row>
    <row r="1356" customFormat="false" ht="15" hidden="false" customHeight="false" outlineLevel="0" collapsed="false">
      <c r="A1356" s="4" t="s">
        <v>1674</v>
      </c>
      <c r="B1356" s="4" t="n">
        <v>17</v>
      </c>
      <c r="C1356" s="4" t="s">
        <v>1602</v>
      </c>
      <c r="D1356" s="4" t="s">
        <v>38</v>
      </c>
      <c r="E1356" s="4" t="s">
        <v>101</v>
      </c>
      <c r="F1356" s="4" t="s">
        <v>756</v>
      </c>
      <c r="G1356" s="4" t="s">
        <v>1464</v>
      </c>
      <c r="H1356" s="4" t="s">
        <v>1296</v>
      </c>
      <c r="I1356" s="4" t="n">
        <v>500</v>
      </c>
      <c r="J1356" s="10" t="n">
        <v>0.348</v>
      </c>
      <c r="K1356" s="10" t="n">
        <v>0.17</v>
      </c>
      <c r="L1356" s="11" t="s">
        <v>103</v>
      </c>
      <c r="M1356" s="11" t="s">
        <v>103</v>
      </c>
      <c r="N1356" s="11" t="s">
        <v>103</v>
      </c>
      <c r="O1356" s="11" t="s">
        <v>103</v>
      </c>
      <c r="P1356" s="4"/>
    </row>
    <row r="1357" customFormat="false" ht="15" hidden="false" customHeight="false" outlineLevel="0" collapsed="false">
      <c r="A1357" s="4" t="s">
        <v>1675</v>
      </c>
      <c r="B1357" s="4" t="n">
        <v>17</v>
      </c>
      <c r="C1357" s="4" t="s">
        <v>1602</v>
      </c>
      <c r="D1357" s="4" t="s">
        <v>38</v>
      </c>
      <c r="E1357" s="4" t="s">
        <v>101</v>
      </c>
      <c r="F1357" s="4" t="s">
        <v>756</v>
      </c>
      <c r="G1357" s="4" t="s">
        <v>1464</v>
      </c>
      <c r="H1357" s="4" t="s">
        <v>1296</v>
      </c>
      <c r="I1357" s="4" t="n">
        <v>500</v>
      </c>
      <c r="J1357" s="10" t="n">
        <v>0.348</v>
      </c>
      <c r="K1357" s="10" t="n">
        <v>0.17</v>
      </c>
      <c r="L1357" s="11" t="s">
        <v>103</v>
      </c>
      <c r="M1357" s="11" t="s">
        <v>103</v>
      </c>
      <c r="N1357" s="11" t="s">
        <v>103</v>
      </c>
      <c r="O1357" s="11" t="s">
        <v>103</v>
      </c>
      <c r="P1357" s="4"/>
    </row>
    <row r="1358" customFormat="false" ht="15" hidden="false" customHeight="false" outlineLevel="0" collapsed="false">
      <c r="A1358" s="4" t="s">
        <v>1676</v>
      </c>
      <c r="B1358" s="4" t="n">
        <v>17</v>
      </c>
      <c r="C1358" s="4" t="s">
        <v>1602</v>
      </c>
      <c r="D1358" s="4" t="s">
        <v>38</v>
      </c>
      <c r="E1358" s="4" t="s">
        <v>101</v>
      </c>
      <c r="F1358" s="4" t="s">
        <v>756</v>
      </c>
      <c r="G1358" s="4" t="s">
        <v>1464</v>
      </c>
      <c r="H1358" s="4" t="s">
        <v>1296</v>
      </c>
      <c r="I1358" s="4" t="n">
        <v>500</v>
      </c>
      <c r="J1358" s="10" t="n">
        <v>0.348</v>
      </c>
      <c r="K1358" s="10" t="n">
        <v>0.17</v>
      </c>
      <c r="L1358" s="11" t="s">
        <v>103</v>
      </c>
      <c r="M1358" s="11" t="s">
        <v>103</v>
      </c>
      <c r="N1358" s="11" t="s">
        <v>103</v>
      </c>
      <c r="O1358" s="11" t="s">
        <v>103</v>
      </c>
      <c r="P1358" s="4"/>
    </row>
    <row r="1359" customFormat="false" ht="15" hidden="false" customHeight="false" outlineLevel="0" collapsed="false">
      <c r="A1359" s="4" t="s">
        <v>1677</v>
      </c>
      <c r="B1359" s="4" t="n">
        <v>17</v>
      </c>
      <c r="C1359" s="4" t="s">
        <v>1602</v>
      </c>
      <c r="D1359" s="4" t="s">
        <v>38</v>
      </c>
      <c r="E1359" s="4" t="s">
        <v>101</v>
      </c>
      <c r="F1359" s="4" t="s">
        <v>756</v>
      </c>
      <c r="G1359" s="4" t="s">
        <v>1464</v>
      </c>
      <c r="H1359" s="4" t="s">
        <v>1296</v>
      </c>
      <c r="I1359" s="4" t="n">
        <v>500</v>
      </c>
      <c r="J1359" s="10" t="n">
        <v>0.348</v>
      </c>
      <c r="K1359" s="10" t="n">
        <v>0.17</v>
      </c>
      <c r="L1359" s="11" t="s">
        <v>103</v>
      </c>
      <c r="M1359" s="11" t="s">
        <v>103</v>
      </c>
      <c r="N1359" s="11" t="s">
        <v>103</v>
      </c>
      <c r="O1359" s="11" t="s">
        <v>103</v>
      </c>
      <c r="P1359" s="4"/>
    </row>
    <row r="1360" customFormat="false" ht="15" hidden="false" customHeight="false" outlineLevel="0" collapsed="false">
      <c r="A1360" s="4" t="s">
        <v>1678</v>
      </c>
      <c r="B1360" s="4" t="n">
        <v>17</v>
      </c>
      <c r="C1360" s="4" t="s">
        <v>1602</v>
      </c>
      <c r="D1360" s="4" t="s">
        <v>38</v>
      </c>
      <c r="E1360" s="4" t="s">
        <v>101</v>
      </c>
      <c r="F1360" s="4" t="s">
        <v>756</v>
      </c>
      <c r="G1360" s="4" t="s">
        <v>1464</v>
      </c>
      <c r="H1360" s="4" t="s">
        <v>1296</v>
      </c>
      <c r="I1360" s="4" t="n">
        <v>500</v>
      </c>
      <c r="J1360" s="10" t="n">
        <v>0.348</v>
      </c>
      <c r="K1360" s="10" t="n">
        <v>0.17</v>
      </c>
      <c r="L1360" s="11" t="s">
        <v>103</v>
      </c>
      <c r="M1360" s="11" t="s">
        <v>103</v>
      </c>
      <c r="N1360" s="11" t="s">
        <v>103</v>
      </c>
      <c r="O1360" s="11" t="s">
        <v>103</v>
      </c>
      <c r="P1360" s="4"/>
    </row>
    <row r="1361" customFormat="false" ht="15" hidden="false" customHeight="false" outlineLevel="0" collapsed="false">
      <c r="A1361" s="4" t="s">
        <v>1679</v>
      </c>
      <c r="B1361" s="4" t="n">
        <v>17</v>
      </c>
      <c r="C1361" s="4" t="s">
        <v>1602</v>
      </c>
      <c r="D1361" s="4" t="s">
        <v>38</v>
      </c>
      <c r="E1361" s="4" t="s">
        <v>101</v>
      </c>
      <c r="F1361" s="4" t="s">
        <v>756</v>
      </c>
      <c r="G1361" s="4" t="s">
        <v>1464</v>
      </c>
      <c r="H1361" s="4" t="s">
        <v>1296</v>
      </c>
      <c r="I1361" s="4" t="n">
        <v>500</v>
      </c>
      <c r="J1361" s="10" t="n">
        <v>0.348</v>
      </c>
      <c r="K1361" s="10" t="n">
        <v>0.17</v>
      </c>
      <c r="L1361" s="11" t="s">
        <v>103</v>
      </c>
      <c r="M1361" s="11" t="s">
        <v>103</v>
      </c>
      <c r="N1361" s="11" t="s">
        <v>103</v>
      </c>
      <c r="O1361" s="11" t="s">
        <v>103</v>
      </c>
      <c r="P1361" s="4"/>
    </row>
    <row r="1362" customFormat="false" ht="15" hidden="false" customHeight="false" outlineLevel="0" collapsed="false">
      <c r="A1362" s="4" t="s">
        <v>1680</v>
      </c>
      <c r="B1362" s="4" t="n">
        <v>17</v>
      </c>
      <c r="C1362" s="4" t="s">
        <v>1602</v>
      </c>
      <c r="D1362" s="4" t="s">
        <v>38</v>
      </c>
      <c r="E1362" s="4" t="s">
        <v>101</v>
      </c>
      <c r="F1362" s="4" t="s">
        <v>756</v>
      </c>
      <c r="G1362" s="4" t="s">
        <v>1464</v>
      </c>
      <c r="H1362" s="4" t="s">
        <v>1296</v>
      </c>
      <c r="I1362" s="4" t="n">
        <v>500</v>
      </c>
      <c r="J1362" s="10" t="n">
        <v>0.348</v>
      </c>
      <c r="K1362" s="10" t="n">
        <v>0.17</v>
      </c>
      <c r="L1362" s="11" t="s">
        <v>103</v>
      </c>
      <c r="M1362" s="11" t="s">
        <v>103</v>
      </c>
      <c r="N1362" s="11" t="s">
        <v>103</v>
      </c>
      <c r="O1362" s="11" t="s">
        <v>103</v>
      </c>
      <c r="P1362" s="4"/>
    </row>
    <row r="1363" customFormat="false" ht="15" hidden="false" customHeight="false" outlineLevel="0" collapsed="false">
      <c r="A1363" s="4" t="s">
        <v>1681</v>
      </c>
      <c r="B1363" s="4" t="n">
        <v>17</v>
      </c>
      <c r="C1363" s="4" t="s">
        <v>1602</v>
      </c>
      <c r="D1363" s="4" t="s">
        <v>38</v>
      </c>
      <c r="E1363" s="4" t="s">
        <v>101</v>
      </c>
      <c r="F1363" s="4" t="s">
        <v>756</v>
      </c>
      <c r="G1363" s="4" t="s">
        <v>1464</v>
      </c>
      <c r="H1363" s="4" t="s">
        <v>1296</v>
      </c>
      <c r="I1363" s="4" t="n">
        <v>500</v>
      </c>
      <c r="J1363" s="10" t="n">
        <v>0.348</v>
      </c>
      <c r="K1363" s="10" t="n">
        <v>0.17</v>
      </c>
      <c r="L1363" s="11" t="s">
        <v>103</v>
      </c>
      <c r="M1363" s="11" t="s">
        <v>103</v>
      </c>
      <c r="N1363" s="11" t="s">
        <v>103</v>
      </c>
      <c r="O1363" s="11" t="s">
        <v>103</v>
      </c>
      <c r="P1363" s="4"/>
    </row>
    <row r="1364" customFormat="false" ht="15" hidden="false" customHeight="false" outlineLevel="0" collapsed="false">
      <c r="A1364" s="4" t="s">
        <v>1682</v>
      </c>
      <c r="B1364" s="4" t="n">
        <v>17</v>
      </c>
      <c r="C1364" s="4" t="s">
        <v>1602</v>
      </c>
      <c r="D1364" s="4" t="s">
        <v>38</v>
      </c>
      <c r="E1364" s="4" t="s">
        <v>101</v>
      </c>
      <c r="F1364" s="4" t="s">
        <v>756</v>
      </c>
      <c r="G1364" s="4" t="s">
        <v>1464</v>
      </c>
      <c r="H1364" s="4" t="s">
        <v>1296</v>
      </c>
      <c r="I1364" s="4" t="n">
        <v>500</v>
      </c>
      <c r="J1364" s="10" t="n">
        <v>0.348</v>
      </c>
      <c r="K1364" s="10" t="n">
        <v>0.17</v>
      </c>
      <c r="L1364" s="11" t="s">
        <v>103</v>
      </c>
      <c r="M1364" s="11" t="s">
        <v>103</v>
      </c>
      <c r="N1364" s="11" t="s">
        <v>103</v>
      </c>
      <c r="O1364" s="11" t="s">
        <v>103</v>
      </c>
      <c r="P1364" s="4"/>
    </row>
    <row r="1365" customFormat="false" ht="15" hidden="false" customHeight="false" outlineLevel="0" collapsed="false">
      <c r="A1365" s="4" t="s">
        <v>1683</v>
      </c>
      <c r="B1365" s="4" t="n">
        <v>17</v>
      </c>
      <c r="C1365" s="4" t="s">
        <v>1602</v>
      </c>
      <c r="D1365" s="4" t="s">
        <v>38</v>
      </c>
      <c r="E1365" s="4" t="s">
        <v>101</v>
      </c>
      <c r="F1365" s="4" t="s">
        <v>756</v>
      </c>
      <c r="G1365" s="4" t="s">
        <v>1464</v>
      </c>
      <c r="H1365" s="4" t="s">
        <v>1296</v>
      </c>
      <c r="I1365" s="4" t="n">
        <v>500</v>
      </c>
      <c r="J1365" s="10" t="n">
        <v>0.348</v>
      </c>
      <c r="K1365" s="10" t="n">
        <v>0.17</v>
      </c>
      <c r="L1365" s="11" t="s">
        <v>103</v>
      </c>
      <c r="M1365" s="11" t="s">
        <v>103</v>
      </c>
      <c r="N1365" s="11" t="s">
        <v>103</v>
      </c>
      <c r="O1365" s="11" t="s">
        <v>103</v>
      </c>
      <c r="P1365" s="4"/>
    </row>
    <row r="1366" customFormat="false" ht="15" hidden="false" customHeight="false" outlineLevel="0" collapsed="false">
      <c r="A1366" s="4" t="s">
        <v>1684</v>
      </c>
      <c r="B1366" s="4" t="n">
        <v>17</v>
      </c>
      <c r="C1366" s="4" t="s">
        <v>1602</v>
      </c>
      <c r="D1366" s="4" t="s">
        <v>38</v>
      </c>
      <c r="E1366" s="4" t="s">
        <v>101</v>
      </c>
      <c r="F1366" s="4" t="s">
        <v>756</v>
      </c>
      <c r="G1366" s="4" t="s">
        <v>1464</v>
      </c>
      <c r="H1366" s="4" t="s">
        <v>1296</v>
      </c>
      <c r="I1366" s="4" t="n">
        <v>500</v>
      </c>
      <c r="J1366" s="10" t="n">
        <v>0.348</v>
      </c>
      <c r="K1366" s="10" t="n">
        <v>0.17</v>
      </c>
      <c r="L1366" s="11" t="s">
        <v>103</v>
      </c>
      <c r="M1366" s="11" t="s">
        <v>103</v>
      </c>
      <c r="N1366" s="11" t="s">
        <v>103</v>
      </c>
      <c r="O1366" s="11" t="s">
        <v>103</v>
      </c>
      <c r="P1366" s="4"/>
    </row>
    <row r="1367" customFormat="false" ht="15" hidden="false" customHeight="false" outlineLevel="0" collapsed="false">
      <c r="A1367" s="4" t="s">
        <v>1685</v>
      </c>
      <c r="B1367" s="4" t="n">
        <v>17</v>
      </c>
      <c r="C1367" s="4" t="s">
        <v>1602</v>
      </c>
      <c r="D1367" s="4" t="s">
        <v>38</v>
      </c>
      <c r="E1367" s="4" t="s">
        <v>101</v>
      </c>
      <c r="F1367" s="4" t="s">
        <v>756</v>
      </c>
      <c r="G1367" s="4" t="s">
        <v>1464</v>
      </c>
      <c r="H1367" s="4" t="s">
        <v>1296</v>
      </c>
      <c r="I1367" s="4" t="n">
        <v>500</v>
      </c>
      <c r="J1367" s="10" t="n">
        <v>0.348</v>
      </c>
      <c r="K1367" s="10" t="n">
        <v>0.17</v>
      </c>
      <c r="L1367" s="11" t="s">
        <v>103</v>
      </c>
      <c r="M1367" s="11" t="s">
        <v>103</v>
      </c>
      <c r="N1367" s="11" t="s">
        <v>103</v>
      </c>
      <c r="O1367" s="11" t="s">
        <v>103</v>
      </c>
      <c r="P1367" s="4"/>
    </row>
    <row r="1368" customFormat="false" ht="15" hidden="false" customHeight="false" outlineLevel="0" collapsed="false">
      <c r="A1368" s="4" t="s">
        <v>1686</v>
      </c>
      <c r="B1368" s="4" t="n">
        <v>17</v>
      </c>
      <c r="C1368" s="4" t="s">
        <v>1602</v>
      </c>
      <c r="D1368" s="4" t="s">
        <v>38</v>
      </c>
      <c r="E1368" s="4" t="s">
        <v>101</v>
      </c>
      <c r="F1368" s="4" t="s">
        <v>756</v>
      </c>
      <c r="G1368" s="4" t="s">
        <v>1464</v>
      </c>
      <c r="H1368" s="4" t="s">
        <v>1296</v>
      </c>
      <c r="I1368" s="4" t="n">
        <v>500</v>
      </c>
      <c r="J1368" s="10" t="n">
        <v>0.348</v>
      </c>
      <c r="K1368" s="10" t="n">
        <v>0.17</v>
      </c>
      <c r="L1368" s="11" t="s">
        <v>103</v>
      </c>
      <c r="M1368" s="11" t="s">
        <v>103</v>
      </c>
      <c r="N1368" s="11" t="s">
        <v>103</v>
      </c>
      <c r="O1368" s="11" t="s">
        <v>103</v>
      </c>
      <c r="P1368" s="4"/>
    </row>
    <row r="1369" customFormat="false" ht="15" hidden="false" customHeight="false" outlineLevel="0" collapsed="false">
      <c r="A1369" s="4" t="s">
        <v>1687</v>
      </c>
      <c r="B1369" s="4" t="n">
        <v>17</v>
      </c>
      <c r="C1369" s="4" t="s">
        <v>1602</v>
      </c>
      <c r="D1369" s="4" t="s">
        <v>38</v>
      </c>
      <c r="E1369" s="4" t="s">
        <v>101</v>
      </c>
      <c r="F1369" s="4" t="s">
        <v>756</v>
      </c>
      <c r="G1369" s="4" t="s">
        <v>1464</v>
      </c>
      <c r="H1369" s="4" t="s">
        <v>1296</v>
      </c>
      <c r="I1369" s="4" t="n">
        <v>500</v>
      </c>
      <c r="J1369" s="10" t="n">
        <v>0.348</v>
      </c>
      <c r="K1369" s="10" t="n">
        <v>0.17</v>
      </c>
      <c r="L1369" s="11" t="s">
        <v>103</v>
      </c>
      <c r="M1369" s="11" t="s">
        <v>103</v>
      </c>
      <c r="N1369" s="11" t="s">
        <v>103</v>
      </c>
      <c r="O1369" s="11" t="s">
        <v>103</v>
      </c>
      <c r="P1369" s="4"/>
    </row>
    <row r="1370" customFormat="false" ht="15" hidden="false" customHeight="false" outlineLevel="0" collapsed="false">
      <c r="A1370" s="4" t="s">
        <v>1688</v>
      </c>
      <c r="B1370" s="4" t="n">
        <v>17</v>
      </c>
      <c r="C1370" s="4" t="s">
        <v>1602</v>
      </c>
      <c r="D1370" s="4" t="s">
        <v>38</v>
      </c>
      <c r="E1370" s="4" t="s">
        <v>101</v>
      </c>
      <c r="F1370" s="4" t="s">
        <v>756</v>
      </c>
      <c r="G1370" s="4" t="s">
        <v>1464</v>
      </c>
      <c r="H1370" s="4" t="s">
        <v>1296</v>
      </c>
      <c r="I1370" s="4" t="n">
        <v>500</v>
      </c>
      <c r="J1370" s="10" t="n">
        <v>0.348</v>
      </c>
      <c r="K1370" s="10" t="n">
        <v>0.17</v>
      </c>
      <c r="L1370" s="11" t="s">
        <v>103</v>
      </c>
      <c r="M1370" s="11" t="s">
        <v>103</v>
      </c>
      <c r="N1370" s="11" t="s">
        <v>103</v>
      </c>
      <c r="O1370" s="11" t="s">
        <v>103</v>
      </c>
      <c r="P1370" s="4"/>
    </row>
    <row r="1371" customFormat="false" ht="15" hidden="false" customHeight="false" outlineLevel="0" collapsed="false">
      <c r="A1371" s="4" t="s">
        <v>1689</v>
      </c>
      <c r="B1371" s="4" t="n">
        <v>17</v>
      </c>
      <c r="C1371" s="4" t="s">
        <v>1602</v>
      </c>
      <c r="D1371" s="4" t="s">
        <v>38</v>
      </c>
      <c r="E1371" s="4" t="s">
        <v>101</v>
      </c>
      <c r="F1371" s="4" t="s">
        <v>756</v>
      </c>
      <c r="G1371" s="4" t="s">
        <v>1445</v>
      </c>
      <c r="H1371" s="4" t="s">
        <v>1296</v>
      </c>
      <c r="I1371" s="4" t="n">
        <v>500</v>
      </c>
      <c r="J1371" s="10" t="n">
        <v>0.348</v>
      </c>
      <c r="K1371" s="10" t="n">
        <v>0.17</v>
      </c>
      <c r="L1371" s="11" t="s">
        <v>103</v>
      </c>
      <c r="M1371" s="11" t="s">
        <v>103</v>
      </c>
      <c r="N1371" s="11" t="s">
        <v>103</v>
      </c>
      <c r="O1371" s="11" t="s">
        <v>103</v>
      </c>
      <c r="P1371" s="4"/>
    </row>
    <row r="1372" customFormat="false" ht="15" hidden="false" customHeight="false" outlineLevel="0" collapsed="false">
      <c r="A1372" s="4" t="s">
        <v>1690</v>
      </c>
      <c r="B1372" s="4" t="n">
        <v>17</v>
      </c>
      <c r="C1372" s="4" t="s">
        <v>1602</v>
      </c>
      <c r="D1372" s="4" t="s">
        <v>38</v>
      </c>
      <c r="E1372" s="4" t="s">
        <v>101</v>
      </c>
      <c r="F1372" s="4" t="s">
        <v>756</v>
      </c>
      <c r="G1372" s="4" t="s">
        <v>1445</v>
      </c>
      <c r="H1372" s="4" t="s">
        <v>1296</v>
      </c>
      <c r="I1372" s="4" t="n">
        <v>500</v>
      </c>
      <c r="J1372" s="10" t="n">
        <v>0.348</v>
      </c>
      <c r="K1372" s="10" t="n">
        <v>0.17</v>
      </c>
      <c r="L1372" s="11" t="s">
        <v>103</v>
      </c>
      <c r="M1372" s="11" t="s">
        <v>103</v>
      </c>
      <c r="N1372" s="11" t="s">
        <v>103</v>
      </c>
      <c r="O1372" s="11" t="s">
        <v>103</v>
      </c>
      <c r="P1372" s="4"/>
    </row>
    <row r="1373" customFormat="false" ht="15" hidden="false" customHeight="false" outlineLevel="0" collapsed="false">
      <c r="A1373" s="4" t="s">
        <v>1691</v>
      </c>
      <c r="B1373" s="4" t="n">
        <v>17</v>
      </c>
      <c r="C1373" s="4" t="s">
        <v>1602</v>
      </c>
      <c r="D1373" s="4" t="s">
        <v>38</v>
      </c>
      <c r="E1373" s="4" t="s">
        <v>101</v>
      </c>
      <c r="F1373" s="4" t="s">
        <v>756</v>
      </c>
      <c r="G1373" s="4" t="s">
        <v>1445</v>
      </c>
      <c r="H1373" s="4" t="s">
        <v>1296</v>
      </c>
      <c r="I1373" s="4" t="n">
        <v>500</v>
      </c>
      <c r="J1373" s="10" t="n">
        <v>0.348</v>
      </c>
      <c r="K1373" s="10" t="n">
        <v>0.17</v>
      </c>
      <c r="L1373" s="11" t="s">
        <v>103</v>
      </c>
      <c r="M1373" s="11" t="s">
        <v>103</v>
      </c>
      <c r="N1373" s="11" t="s">
        <v>103</v>
      </c>
      <c r="O1373" s="11" t="s">
        <v>103</v>
      </c>
      <c r="P1373" s="4"/>
    </row>
    <row r="1374" customFormat="false" ht="15" hidden="false" customHeight="false" outlineLevel="0" collapsed="false">
      <c r="A1374" s="4" t="s">
        <v>1692</v>
      </c>
      <c r="B1374" s="4" t="n">
        <v>17</v>
      </c>
      <c r="C1374" s="4" t="s">
        <v>1602</v>
      </c>
      <c r="D1374" s="4" t="s">
        <v>38</v>
      </c>
      <c r="E1374" s="4" t="s">
        <v>101</v>
      </c>
      <c r="F1374" s="4" t="s">
        <v>756</v>
      </c>
      <c r="G1374" s="4" t="s">
        <v>1445</v>
      </c>
      <c r="H1374" s="4" t="s">
        <v>1296</v>
      </c>
      <c r="I1374" s="4" t="n">
        <v>500</v>
      </c>
      <c r="J1374" s="10" t="n">
        <v>0.348</v>
      </c>
      <c r="K1374" s="10" t="n">
        <v>0.17</v>
      </c>
      <c r="L1374" s="11" t="s">
        <v>103</v>
      </c>
      <c r="M1374" s="11" t="s">
        <v>103</v>
      </c>
      <c r="N1374" s="11" t="s">
        <v>103</v>
      </c>
      <c r="O1374" s="11" t="s">
        <v>103</v>
      </c>
      <c r="P1374" s="4"/>
    </row>
    <row r="1375" customFormat="false" ht="15" hidden="false" customHeight="false" outlineLevel="0" collapsed="false">
      <c r="A1375" s="4" t="s">
        <v>1693</v>
      </c>
      <c r="B1375" s="4" t="n">
        <v>17</v>
      </c>
      <c r="C1375" s="4" t="s">
        <v>1602</v>
      </c>
      <c r="D1375" s="4" t="s">
        <v>38</v>
      </c>
      <c r="E1375" s="4" t="s">
        <v>101</v>
      </c>
      <c r="F1375" s="4" t="s">
        <v>756</v>
      </c>
      <c r="G1375" s="4" t="s">
        <v>1445</v>
      </c>
      <c r="H1375" s="4" t="s">
        <v>1296</v>
      </c>
      <c r="I1375" s="4" t="n">
        <v>500</v>
      </c>
      <c r="J1375" s="10" t="n">
        <v>0.348</v>
      </c>
      <c r="K1375" s="10" t="n">
        <v>0.17</v>
      </c>
      <c r="L1375" s="11" t="s">
        <v>103</v>
      </c>
      <c r="M1375" s="11" t="s">
        <v>103</v>
      </c>
      <c r="N1375" s="11" t="s">
        <v>103</v>
      </c>
      <c r="O1375" s="11" t="s">
        <v>103</v>
      </c>
      <c r="P1375" s="4"/>
    </row>
    <row r="1376" customFormat="false" ht="15" hidden="false" customHeight="false" outlineLevel="0" collapsed="false">
      <c r="A1376" s="4" t="s">
        <v>1694</v>
      </c>
      <c r="B1376" s="4" t="n">
        <v>17</v>
      </c>
      <c r="C1376" s="4" t="s">
        <v>1602</v>
      </c>
      <c r="D1376" s="4" t="s">
        <v>38</v>
      </c>
      <c r="E1376" s="4" t="s">
        <v>101</v>
      </c>
      <c r="F1376" s="4" t="s">
        <v>756</v>
      </c>
      <c r="G1376" s="4" t="s">
        <v>1445</v>
      </c>
      <c r="H1376" s="4" t="s">
        <v>1296</v>
      </c>
      <c r="I1376" s="4" t="n">
        <v>500</v>
      </c>
      <c r="J1376" s="10" t="n">
        <v>0.348</v>
      </c>
      <c r="K1376" s="10" t="n">
        <v>0.17</v>
      </c>
      <c r="L1376" s="11" t="s">
        <v>103</v>
      </c>
      <c r="M1376" s="11" t="s">
        <v>103</v>
      </c>
      <c r="N1376" s="11" t="s">
        <v>103</v>
      </c>
      <c r="O1376" s="11" t="s">
        <v>103</v>
      </c>
      <c r="P1376" s="4"/>
    </row>
    <row r="1377" customFormat="false" ht="15" hidden="false" customHeight="false" outlineLevel="0" collapsed="false">
      <c r="A1377" s="4" t="s">
        <v>1695</v>
      </c>
      <c r="B1377" s="4" t="n">
        <v>17</v>
      </c>
      <c r="C1377" s="4" t="s">
        <v>1602</v>
      </c>
      <c r="D1377" s="4" t="s">
        <v>38</v>
      </c>
      <c r="E1377" s="4" t="s">
        <v>101</v>
      </c>
      <c r="F1377" s="4" t="s">
        <v>756</v>
      </c>
      <c r="G1377" s="4" t="s">
        <v>1445</v>
      </c>
      <c r="H1377" s="4"/>
      <c r="I1377" s="4" t="n">
        <v>500</v>
      </c>
      <c r="J1377" s="10" t="n">
        <v>0.348</v>
      </c>
      <c r="K1377" s="10" t="n">
        <v>0.17</v>
      </c>
      <c r="L1377" s="11" t="s">
        <v>103</v>
      </c>
      <c r="M1377" s="11" t="s">
        <v>103</v>
      </c>
      <c r="N1377" s="11" t="s">
        <v>103</v>
      </c>
      <c r="O1377" s="11" t="s">
        <v>103</v>
      </c>
      <c r="P1377" s="4"/>
    </row>
    <row r="1378" customFormat="false" ht="15" hidden="false" customHeight="false" outlineLevel="0" collapsed="false">
      <c r="A1378" s="4" t="s">
        <v>1696</v>
      </c>
      <c r="B1378" s="4" t="n">
        <v>17</v>
      </c>
      <c r="C1378" s="4" t="s">
        <v>1602</v>
      </c>
      <c r="D1378" s="4" t="s">
        <v>38</v>
      </c>
      <c r="E1378" s="4" t="s">
        <v>101</v>
      </c>
      <c r="F1378" s="4" t="s">
        <v>756</v>
      </c>
      <c r="G1378" s="4" t="s">
        <v>1445</v>
      </c>
      <c r="H1378" s="4" t="s">
        <v>1296</v>
      </c>
      <c r="I1378" s="4" t="n">
        <v>500</v>
      </c>
      <c r="J1378" s="10" t="n">
        <v>0.348</v>
      </c>
      <c r="K1378" s="10" t="n">
        <v>0.17</v>
      </c>
      <c r="L1378" s="11" t="s">
        <v>103</v>
      </c>
      <c r="M1378" s="11" t="s">
        <v>103</v>
      </c>
      <c r="N1378" s="11" t="s">
        <v>103</v>
      </c>
      <c r="O1378" s="11" t="s">
        <v>103</v>
      </c>
      <c r="P1378" s="4"/>
    </row>
    <row r="1379" customFormat="false" ht="15" hidden="false" customHeight="false" outlineLevel="0" collapsed="false">
      <c r="A1379" s="4" t="s">
        <v>1697</v>
      </c>
      <c r="B1379" s="4" t="n">
        <v>17</v>
      </c>
      <c r="C1379" s="4" t="s">
        <v>1602</v>
      </c>
      <c r="D1379" s="4" t="s">
        <v>38</v>
      </c>
      <c r="E1379" s="4" t="s">
        <v>101</v>
      </c>
      <c r="F1379" s="4" t="s">
        <v>756</v>
      </c>
      <c r="G1379" s="4" t="s">
        <v>1445</v>
      </c>
      <c r="H1379" s="4" t="s">
        <v>1296</v>
      </c>
      <c r="I1379" s="4" t="n">
        <v>500</v>
      </c>
      <c r="J1379" s="10" t="n">
        <v>0.348</v>
      </c>
      <c r="K1379" s="10" t="n">
        <v>0.17</v>
      </c>
      <c r="L1379" s="11" t="s">
        <v>103</v>
      </c>
      <c r="M1379" s="11" t="s">
        <v>103</v>
      </c>
      <c r="N1379" s="11" t="s">
        <v>103</v>
      </c>
      <c r="O1379" s="11" t="s">
        <v>103</v>
      </c>
      <c r="P1379" s="4"/>
    </row>
    <row r="1380" customFormat="false" ht="15" hidden="false" customHeight="false" outlineLevel="0" collapsed="false">
      <c r="A1380" s="4" t="s">
        <v>1698</v>
      </c>
      <c r="B1380" s="4" t="n">
        <v>17</v>
      </c>
      <c r="C1380" s="4" t="s">
        <v>1602</v>
      </c>
      <c r="D1380" s="4" t="s">
        <v>38</v>
      </c>
      <c r="E1380" s="4" t="s">
        <v>101</v>
      </c>
      <c r="F1380" s="4" t="s">
        <v>756</v>
      </c>
      <c r="G1380" s="4" t="s">
        <v>1445</v>
      </c>
      <c r="H1380" s="4" t="s">
        <v>1296</v>
      </c>
      <c r="I1380" s="4" t="n">
        <v>500</v>
      </c>
      <c r="J1380" s="10" t="n">
        <v>0.348</v>
      </c>
      <c r="K1380" s="10" t="n">
        <v>0.17</v>
      </c>
      <c r="L1380" s="11" t="s">
        <v>103</v>
      </c>
      <c r="M1380" s="11" t="s">
        <v>103</v>
      </c>
      <c r="N1380" s="11" t="s">
        <v>103</v>
      </c>
      <c r="O1380" s="11" t="s">
        <v>103</v>
      </c>
      <c r="P1380" s="4"/>
    </row>
    <row r="1381" customFormat="false" ht="15" hidden="false" customHeight="false" outlineLevel="0" collapsed="false">
      <c r="A1381" s="4" t="s">
        <v>1699</v>
      </c>
      <c r="B1381" s="4" t="n">
        <v>17</v>
      </c>
      <c r="C1381" s="4" t="s">
        <v>1602</v>
      </c>
      <c r="D1381" s="4" t="s">
        <v>38</v>
      </c>
      <c r="E1381" s="4" t="s">
        <v>101</v>
      </c>
      <c r="F1381" s="4" t="s">
        <v>756</v>
      </c>
      <c r="G1381" s="4" t="s">
        <v>1445</v>
      </c>
      <c r="H1381" s="4" t="s">
        <v>1296</v>
      </c>
      <c r="I1381" s="4" t="n">
        <v>500</v>
      </c>
      <c r="J1381" s="10" t="n">
        <v>0.348</v>
      </c>
      <c r="K1381" s="10" t="n">
        <v>0.17</v>
      </c>
      <c r="L1381" s="11" t="s">
        <v>103</v>
      </c>
      <c r="M1381" s="11" t="s">
        <v>103</v>
      </c>
      <c r="N1381" s="11" t="s">
        <v>103</v>
      </c>
      <c r="O1381" s="11" t="s">
        <v>103</v>
      </c>
      <c r="P1381" s="4"/>
    </row>
    <row r="1382" customFormat="false" ht="15" hidden="false" customHeight="false" outlineLevel="0" collapsed="false">
      <c r="A1382" s="4" t="s">
        <v>1700</v>
      </c>
      <c r="B1382" s="4" t="n">
        <v>17</v>
      </c>
      <c r="C1382" s="4" t="s">
        <v>1602</v>
      </c>
      <c r="D1382" s="4" t="s">
        <v>38</v>
      </c>
      <c r="E1382" s="4" t="s">
        <v>101</v>
      </c>
      <c r="F1382" s="4" t="s">
        <v>756</v>
      </c>
      <c r="G1382" s="4" t="s">
        <v>1445</v>
      </c>
      <c r="H1382" s="4" t="s">
        <v>1296</v>
      </c>
      <c r="I1382" s="4" t="n">
        <v>500</v>
      </c>
      <c r="J1382" s="10" t="n">
        <v>0.348</v>
      </c>
      <c r="K1382" s="10" t="n">
        <v>0.17</v>
      </c>
      <c r="L1382" s="11" t="s">
        <v>103</v>
      </c>
      <c r="M1382" s="11" t="s">
        <v>103</v>
      </c>
      <c r="N1382" s="11" t="s">
        <v>103</v>
      </c>
      <c r="O1382" s="11" t="s">
        <v>103</v>
      </c>
      <c r="P1382" s="4"/>
    </row>
    <row r="1383" customFormat="false" ht="15" hidden="false" customHeight="false" outlineLevel="0" collapsed="false">
      <c r="A1383" s="4" t="s">
        <v>1701</v>
      </c>
      <c r="B1383" s="4" t="n">
        <v>17</v>
      </c>
      <c r="C1383" s="4" t="s">
        <v>1602</v>
      </c>
      <c r="D1383" s="4" t="s">
        <v>38</v>
      </c>
      <c r="E1383" s="4" t="s">
        <v>101</v>
      </c>
      <c r="F1383" s="4" t="s">
        <v>756</v>
      </c>
      <c r="G1383" s="4" t="s">
        <v>1445</v>
      </c>
      <c r="H1383" s="4" t="s">
        <v>1296</v>
      </c>
      <c r="I1383" s="4" t="n">
        <v>500</v>
      </c>
      <c r="J1383" s="10" t="n">
        <v>0.348</v>
      </c>
      <c r="K1383" s="10" t="n">
        <v>0.17</v>
      </c>
      <c r="L1383" s="11" t="s">
        <v>103</v>
      </c>
      <c r="M1383" s="11" t="s">
        <v>103</v>
      </c>
      <c r="N1383" s="11" t="s">
        <v>103</v>
      </c>
      <c r="O1383" s="11" t="s">
        <v>103</v>
      </c>
      <c r="P1383" s="4"/>
    </row>
    <row r="1384" customFormat="false" ht="15" hidden="false" customHeight="false" outlineLevel="0" collapsed="false">
      <c r="A1384" s="4" t="s">
        <v>1702</v>
      </c>
      <c r="B1384" s="4" t="n">
        <v>17</v>
      </c>
      <c r="C1384" s="4" t="s">
        <v>1602</v>
      </c>
      <c r="D1384" s="4" t="s">
        <v>38</v>
      </c>
      <c r="E1384" s="4" t="s">
        <v>101</v>
      </c>
      <c r="F1384" s="4" t="s">
        <v>756</v>
      </c>
      <c r="G1384" s="4" t="s">
        <v>1445</v>
      </c>
      <c r="H1384" s="4" t="s">
        <v>1296</v>
      </c>
      <c r="I1384" s="4" t="n">
        <v>500</v>
      </c>
      <c r="J1384" s="10" t="n">
        <v>0.348</v>
      </c>
      <c r="K1384" s="10" t="n">
        <v>0.17</v>
      </c>
      <c r="L1384" s="11" t="s">
        <v>103</v>
      </c>
      <c r="M1384" s="11" t="s">
        <v>103</v>
      </c>
      <c r="N1384" s="11" t="s">
        <v>103</v>
      </c>
      <c r="O1384" s="11" t="s">
        <v>103</v>
      </c>
      <c r="P1384" s="4"/>
    </row>
    <row r="1385" customFormat="false" ht="15" hidden="false" customHeight="false" outlineLevel="0" collapsed="false">
      <c r="A1385" s="4" t="s">
        <v>1703</v>
      </c>
      <c r="B1385" s="4" t="n">
        <v>17</v>
      </c>
      <c r="C1385" s="4" t="s">
        <v>1602</v>
      </c>
      <c r="D1385" s="4" t="s">
        <v>38</v>
      </c>
      <c r="E1385" s="4" t="s">
        <v>101</v>
      </c>
      <c r="F1385" s="4" t="s">
        <v>756</v>
      </c>
      <c r="G1385" s="4" t="s">
        <v>1445</v>
      </c>
      <c r="H1385" s="4" t="s">
        <v>1296</v>
      </c>
      <c r="I1385" s="4" t="n">
        <v>500</v>
      </c>
      <c r="J1385" s="10" t="n">
        <v>0.348</v>
      </c>
      <c r="K1385" s="10" t="n">
        <v>0.17</v>
      </c>
      <c r="L1385" s="11" t="s">
        <v>103</v>
      </c>
      <c r="M1385" s="11" t="s">
        <v>103</v>
      </c>
      <c r="N1385" s="11" t="s">
        <v>103</v>
      </c>
      <c r="O1385" s="11" t="s">
        <v>103</v>
      </c>
      <c r="P1385" s="4"/>
    </row>
    <row r="1386" customFormat="false" ht="15" hidden="false" customHeight="false" outlineLevel="0" collapsed="false">
      <c r="A1386" s="4" t="s">
        <v>1704</v>
      </c>
      <c r="B1386" s="4" t="n">
        <v>17</v>
      </c>
      <c r="C1386" s="4" t="s">
        <v>1602</v>
      </c>
      <c r="D1386" s="4" t="s">
        <v>38</v>
      </c>
      <c r="E1386" s="4" t="s">
        <v>101</v>
      </c>
      <c r="F1386" s="4" t="s">
        <v>756</v>
      </c>
      <c r="G1386" s="4" t="s">
        <v>1445</v>
      </c>
      <c r="H1386" s="4" t="s">
        <v>1296</v>
      </c>
      <c r="I1386" s="4" t="n">
        <v>500</v>
      </c>
      <c r="J1386" s="10" t="n">
        <v>0.348</v>
      </c>
      <c r="K1386" s="10" t="n">
        <v>0.17</v>
      </c>
      <c r="L1386" s="11" t="s">
        <v>103</v>
      </c>
      <c r="M1386" s="11" t="s">
        <v>103</v>
      </c>
      <c r="N1386" s="11" t="s">
        <v>103</v>
      </c>
      <c r="O1386" s="11" t="s">
        <v>103</v>
      </c>
      <c r="P1386" s="4"/>
    </row>
    <row r="1387" customFormat="false" ht="15" hidden="false" customHeight="false" outlineLevel="0" collapsed="false">
      <c r="A1387" s="4" t="s">
        <v>1705</v>
      </c>
      <c r="B1387" s="4" t="n">
        <v>17</v>
      </c>
      <c r="C1387" s="4" t="s">
        <v>1602</v>
      </c>
      <c r="D1387" s="4" t="s">
        <v>38</v>
      </c>
      <c r="E1387" s="4" t="s">
        <v>101</v>
      </c>
      <c r="F1387" s="4" t="s">
        <v>756</v>
      </c>
      <c r="G1387" s="4" t="s">
        <v>1445</v>
      </c>
      <c r="H1387" s="4" t="s">
        <v>1296</v>
      </c>
      <c r="I1387" s="4" t="n">
        <v>500</v>
      </c>
      <c r="J1387" s="10" t="n">
        <v>0.348</v>
      </c>
      <c r="K1387" s="10" t="n">
        <v>0.17</v>
      </c>
      <c r="L1387" s="11" t="s">
        <v>103</v>
      </c>
      <c r="M1387" s="11" t="s">
        <v>103</v>
      </c>
      <c r="N1387" s="11" t="s">
        <v>103</v>
      </c>
      <c r="O1387" s="11" t="s">
        <v>103</v>
      </c>
      <c r="P1387" s="4"/>
    </row>
    <row r="1388" customFormat="false" ht="15" hidden="false" customHeight="false" outlineLevel="0" collapsed="false">
      <c r="A1388" s="4" t="s">
        <v>1706</v>
      </c>
      <c r="B1388" s="4" t="n">
        <v>17</v>
      </c>
      <c r="C1388" s="4" t="s">
        <v>1602</v>
      </c>
      <c r="D1388" s="4" t="s">
        <v>38</v>
      </c>
      <c r="E1388" s="4" t="s">
        <v>101</v>
      </c>
      <c r="F1388" s="4" t="s">
        <v>756</v>
      </c>
      <c r="G1388" s="4" t="s">
        <v>1445</v>
      </c>
      <c r="H1388" s="4" t="s">
        <v>1296</v>
      </c>
      <c r="I1388" s="4" t="n">
        <v>500</v>
      </c>
      <c r="J1388" s="10" t="n">
        <v>0.348</v>
      </c>
      <c r="K1388" s="10" t="n">
        <v>0.17</v>
      </c>
      <c r="L1388" s="11" t="s">
        <v>103</v>
      </c>
      <c r="M1388" s="11" t="s">
        <v>103</v>
      </c>
      <c r="N1388" s="11" t="s">
        <v>103</v>
      </c>
      <c r="O1388" s="11" t="s">
        <v>103</v>
      </c>
      <c r="P1388" s="4"/>
    </row>
    <row r="1389" customFormat="false" ht="15" hidden="false" customHeight="false" outlineLevel="0" collapsed="false">
      <c r="A1389" s="4" t="s">
        <v>1707</v>
      </c>
      <c r="B1389" s="4" t="n">
        <v>17</v>
      </c>
      <c r="C1389" s="4" t="s">
        <v>1602</v>
      </c>
      <c r="D1389" s="4" t="s">
        <v>38</v>
      </c>
      <c r="E1389" s="4" t="s">
        <v>101</v>
      </c>
      <c r="F1389" s="4" t="s">
        <v>756</v>
      </c>
      <c r="G1389" s="4" t="s">
        <v>1445</v>
      </c>
      <c r="H1389" s="4" t="s">
        <v>1296</v>
      </c>
      <c r="I1389" s="4" t="n">
        <v>500</v>
      </c>
      <c r="J1389" s="10" t="n">
        <v>0.348</v>
      </c>
      <c r="K1389" s="10" t="n">
        <v>0.17</v>
      </c>
      <c r="L1389" s="11" t="s">
        <v>103</v>
      </c>
      <c r="M1389" s="11" t="s">
        <v>103</v>
      </c>
      <c r="N1389" s="11" t="s">
        <v>103</v>
      </c>
      <c r="O1389" s="11" t="s">
        <v>103</v>
      </c>
      <c r="P1389" s="4"/>
    </row>
    <row r="1390" customFormat="false" ht="15" hidden="false" customHeight="false" outlineLevel="0" collapsed="false">
      <c r="A1390" s="4" t="s">
        <v>1708</v>
      </c>
      <c r="B1390" s="4" t="n">
        <v>17</v>
      </c>
      <c r="C1390" s="4" t="s">
        <v>1602</v>
      </c>
      <c r="D1390" s="4" t="s">
        <v>38</v>
      </c>
      <c r="E1390" s="4" t="s">
        <v>101</v>
      </c>
      <c r="F1390" s="4" t="s">
        <v>756</v>
      </c>
      <c r="G1390" s="4" t="s">
        <v>1445</v>
      </c>
      <c r="H1390" s="4" t="s">
        <v>1296</v>
      </c>
      <c r="I1390" s="4" t="n">
        <v>500</v>
      </c>
      <c r="J1390" s="10" t="n">
        <v>0.348</v>
      </c>
      <c r="K1390" s="10" t="n">
        <v>0.17</v>
      </c>
      <c r="L1390" s="11" t="s">
        <v>103</v>
      </c>
      <c r="M1390" s="11" t="s">
        <v>103</v>
      </c>
      <c r="N1390" s="11" t="s">
        <v>103</v>
      </c>
      <c r="O1390" s="11" t="s">
        <v>103</v>
      </c>
      <c r="P1390" s="4"/>
    </row>
    <row r="1391" customFormat="false" ht="15" hidden="false" customHeight="false" outlineLevel="0" collapsed="false">
      <c r="A1391" s="4" t="s">
        <v>1709</v>
      </c>
      <c r="B1391" s="4" t="n">
        <v>17</v>
      </c>
      <c r="C1391" s="4" t="s">
        <v>1602</v>
      </c>
      <c r="D1391" s="4" t="s">
        <v>38</v>
      </c>
      <c r="E1391" s="4" t="s">
        <v>101</v>
      </c>
      <c r="F1391" s="4" t="s">
        <v>756</v>
      </c>
      <c r="G1391" s="4" t="s">
        <v>1445</v>
      </c>
      <c r="H1391" s="4" t="s">
        <v>1296</v>
      </c>
      <c r="I1391" s="4" t="n">
        <v>500</v>
      </c>
      <c r="J1391" s="10" t="n">
        <v>0.348</v>
      </c>
      <c r="K1391" s="10" t="n">
        <v>0.17</v>
      </c>
      <c r="L1391" s="11" t="s">
        <v>103</v>
      </c>
      <c r="M1391" s="11" t="s">
        <v>103</v>
      </c>
      <c r="N1391" s="11" t="s">
        <v>103</v>
      </c>
      <c r="O1391" s="11" t="s">
        <v>103</v>
      </c>
      <c r="P1391" s="4"/>
    </row>
    <row r="1392" customFormat="false" ht="15" hidden="false" customHeight="false" outlineLevel="0" collapsed="false">
      <c r="A1392" s="4" t="s">
        <v>1710</v>
      </c>
      <c r="B1392" s="4" t="n">
        <v>17</v>
      </c>
      <c r="C1392" s="4" t="s">
        <v>1602</v>
      </c>
      <c r="D1392" s="4" t="s">
        <v>38</v>
      </c>
      <c r="E1392" s="4" t="s">
        <v>101</v>
      </c>
      <c r="F1392" s="4" t="s">
        <v>756</v>
      </c>
      <c r="G1392" s="4" t="s">
        <v>1445</v>
      </c>
      <c r="H1392" s="4" t="s">
        <v>1296</v>
      </c>
      <c r="I1392" s="4" t="n">
        <v>500</v>
      </c>
      <c r="J1392" s="10" t="n">
        <v>0.348</v>
      </c>
      <c r="K1392" s="10" t="n">
        <v>0.17</v>
      </c>
      <c r="L1392" s="11" t="s">
        <v>103</v>
      </c>
      <c r="M1392" s="11" t="s">
        <v>103</v>
      </c>
      <c r="N1392" s="11" t="s">
        <v>103</v>
      </c>
      <c r="O1392" s="11" t="s">
        <v>103</v>
      </c>
      <c r="P1392" s="4"/>
    </row>
    <row r="1393" customFormat="false" ht="15" hidden="false" customHeight="false" outlineLevel="0" collapsed="false">
      <c r="A1393" s="4" t="s">
        <v>1711</v>
      </c>
      <c r="B1393" s="4" t="n">
        <v>17</v>
      </c>
      <c r="C1393" s="4" t="s">
        <v>1602</v>
      </c>
      <c r="D1393" s="4" t="s">
        <v>38</v>
      </c>
      <c r="E1393" s="4" t="s">
        <v>101</v>
      </c>
      <c r="F1393" s="4" t="s">
        <v>756</v>
      </c>
      <c r="G1393" s="4" t="s">
        <v>1445</v>
      </c>
      <c r="H1393" s="4" t="s">
        <v>1296</v>
      </c>
      <c r="I1393" s="4" t="n">
        <v>500</v>
      </c>
      <c r="J1393" s="10" t="n">
        <v>0.348</v>
      </c>
      <c r="K1393" s="10" t="n">
        <v>0.17</v>
      </c>
      <c r="L1393" s="11" t="s">
        <v>103</v>
      </c>
      <c r="M1393" s="11" t="s">
        <v>103</v>
      </c>
      <c r="N1393" s="11" t="s">
        <v>103</v>
      </c>
      <c r="O1393" s="11" t="s">
        <v>103</v>
      </c>
      <c r="P1393" s="4"/>
    </row>
    <row r="1394" customFormat="false" ht="15" hidden="false" customHeight="false" outlineLevel="0" collapsed="false">
      <c r="A1394" s="4" t="s">
        <v>1712</v>
      </c>
      <c r="B1394" s="4" t="n">
        <v>17</v>
      </c>
      <c r="C1394" s="4" t="s">
        <v>1602</v>
      </c>
      <c r="D1394" s="4" t="s">
        <v>38</v>
      </c>
      <c r="E1394" s="4" t="s">
        <v>101</v>
      </c>
      <c r="F1394" s="4" t="s">
        <v>756</v>
      </c>
      <c r="G1394" s="4" t="s">
        <v>1445</v>
      </c>
      <c r="H1394" s="4" t="s">
        <v>1296</v>
      </c>
      <c r="I1394" s="4" t="n">
        <v>500</v>
      </c>
      <c r="J1394" s="10" t="n">
        <v>0.348</v>
      </c>
      <c r="K1394" s="10" t="n">
        <v>0.17</v>
      </c>
      <c r="L1394" s="11" t="s">
        <v>103</v>
      </c>
      <c r="M1394" s="11" t="s">
        <v>103</v>
      </c>
      <c r="N1394" s="11" t="s">
        <v>103</v>
      </c>
      <c r="O1394" s="11" t="s">
        <v>103</v>
      </c>
      <c r="P1394" s="4"/>
    </row>
    <row r="1395" customFormat="false" ht="15" hidden="false" customHeight="false" outlineLevel="0" collapsed="false">
      <c r="A1395" s="4" t="s">
        <v>1713</v>
      </c>
      <c r="B1395" s="4" t="n">
        <v>17</v>
      </c>
      <c r="C1395" s="4" t="s">
        <v>1714</v>
      </c>
      <c r="D1395" s="4" t="s">
        <v>36</v>
      </c>
      <c r="E1395" s="4" t="s">
        <v>101</v>
      </c>
      <c r="F1395" s="4" t="s">
        <v>1138</v>
      </c>
      <c r="G1395" s="4"/>
      <c r="H1395" s="4" t="s">
        <v>1296</v>
      </c>
      <c r="I1395" s="4" t="n">
        <v>60</v>
      </c>
      <c r="J1395" s="10" t="n">
        <v>1.36</v>
      </c>
      <c r="K1395" s="10" t="n">
        <v>0.3</v>
      </c>
      <c r="L1395" s="11" t="s">
        <v>103</v>
      </c>
      <c r="M1395" s="11" t="s">
        <v>103</v>
      </c>
      <c r="N1395" s="11" t="s">
        <v>103</v>
      </c>
      <c r="O1395" s="11" t="s">
        <v>103</v>
      </c>
      <c r="P1395" s="4"/>
    </row>
    <row r="1396" customFormat="false" ht="15" hidden="false" customHeight="false" outlineLevel="0" collapsed="false">
      <c r="A1396" s="4" t="s">
        <v>1715</v>
      </c>
      <c r="B1396" s="4" t="n">
        <v>17</v>
      </c>
      <c r="C1396" s="4" t="s">
        <v>1714</v>
      </c>
      <c r="D1396" s="4" t="s">
        <v>36</v>
      </c>
      <c r="E1396" s="4" t="s">
        <v>101</v>
      </c>
      <c r="F1396" s="4" t="s">
        <v>1138</v>
      </c>
      <c r="G1396" s="4"/>
      <c r="H1396" s="4" t="s">
        <v>1296</v>
      </c>
      <c r="I1396" s="4" t="n">
        <v>60</v>
      </c>
      <c r="J1396" s="10" t="n">
        <v>1.36</v>
      </c>
      <c r="K1396" s="10" t="n">
        <v>0.3</v>
      </c>
      <c r="L1396" s="11" t="s">
        <v>103</v>
      </c>
      <c r="M1396" s="11" t="s">
        <v>103</v>
      </c>
      <c r="N1396" s="11" t="s">
        <v>103</v>
      </c>
      <c r="O1396" s="11" t="s">
        <v>103</v>
      </c>
      <c r="P1396" s="4"/>
    </row>
    <row r="1397" customFormat="false" ht="15" hidden="false" customHeight="false" outlineLevel="0" collapsed="false">
      <c r="A1397" s="4" t="s">
        <v>1716</v>
      </c>
      <c r="B1397" s="4" t="n">
        <v>17</v>
      </c>
      <c r="C1397" s="4" t="s">
        <v>1714</v>
      </c>
      <c r="D1397" s="4" t="s">
        <v>36</v>
      </c>
      <c r="E1397" s="4" t="s">
        <v>101</v>
      </c>
      <c r="F1397" s="4" t="s">
        <v>1138</v>
      </c>
      <c r="G1397" s="4"/>
      <c r="H1397" s="4" t="s">
        <v>1296</v>
      </c>
      <c r="I1397" s="4" t="n">
        <v>60</v>
      </c>
      <c r="J1397" s="10" t="n">
        <v>1.36</v>
      </c>
      <c r="K1397" s="10" t="n">
        <v>0.3</v>
      </c>
      <c r="L1397" s="11" t="s">
        <v>103</v>
      </c>
      <c r="M1397" s="11" t="s">
        <v>103</v>
      </c>
      <c r="N1397" s="11" t="s">
        <v>103</v>
      </c>
      <c r="O1397" s="11" t="s">
        <v>103</v>
      </c>
      <c r="P1397" s="4"/>
    </row>
    <row r="1398" customFormat="false" ht="15" hidden="false" customHeight="false" outlineLevel="0" collapsed="false">
      <c r="A1398" s="4" t="s">
        <v>1717</v>
      </c>
      <c r="B1398" s="4" t="n">
        <v>17</v>
      </c>
      <c r="C1398" s="4" t="s">
        <v>1714</v>
      </c>
      <c r="D1398" s="4" t="s">
        <v>36</v>
      </c>
      <c r="E1398" s="4" t="s">
        <v>101</v>
      </c>
      <c r="F1398" s="4" t="s">
        <v>1138</v>
      </c>
      <c r="G1398" s="4"/>
      <c r="H1398" s="4" t="s">
        <v>1296</v>
      </c>
      <c r="I1398" s="4" t="n">
        <v>60</v>
      </c>
      <c r="J1398" s="10" t="n">
        <v>1.36</v>
      </c>
      <c r="K1398" s="10" t="n">
        <v>0.3</v>
      </c>
      <c r="L1398" s="11" t="s">
        <v>103</v>
      </c>
      <c r="M1398" s="11" t="s">
        <v>103</v>
      </c>
      <c r="N1398" s="11" t="s">
        <v>103</v>
      </c>
      <c r="O1398" s="11" t="s">
        <v>103</v>
      </c>
      <c r="P1398" s="4"/>
    </row>
    <row r="1399" customFormat="false" ht="15" hidden="false" customHeight="false" outlineLevel="0" collapsed="false">
      <c r="A1399" s="4" t="s">
        <v>1718</v>
      </c>
      <c r="B1399" s="4" t="n">
        <v>17</v>
      </c>
      <c r="C1399" s="4" t="s">
        <v>1714</v>
      </c>
      <c r="D1399" s="4" t="s">
        <v>36</v>
      </c>
      <c r="E1399" s="4" t="s">
        <v>101</v>
      </c>
      <c r="F1399" s="4" t="s">
        <v>1138</v>
      </c>
      <c r="G1399" s="4"/>
      <c r="H1399" s="4" t="s">
        <v>1296</v>
      </c>
      <c r="I1399" s="4" t="n">
        <v>60</v>
      </c>
      <c r="J1399" s="10" t="n">
        <v>1.36</v>
      </c>
      <c r="K1399" s="10" t="n">
        <v>0.3</v>
      </c>
      <c r="L1399" s="11" t="s">
        <v>103</v>
      </c>
      <c r="M1399" s="11" t="s">
        <v>103</v>
      </c>
      <c r="N1399" s="11" t="s">
        <v>103</v>
      </c>
      <c r="O1399" s="11" t="s">
        <v>103</v>
      </c>
      <c r="P1399" s="4"/>
    </row>
    <row r="1400" customFormat="false" ht="15" hidden="false" customHeight="false" outlineLevel="0" collapsed="false">
      <c r="A1400" s="4" t="s">
        <v>1719</v>
      </c>
      <c r="B1400" s="4" t="n">
        <v>17</v>
      </c>
      <c r="C1400" s="4" t="s">
        <v>1714</v>
      </c>
      <c r="D1400" s="4" t="s">
        <v>36</v>
      </c>
      <c r="E1400" s="4" t="s">
        <v>101</v>
      </c>
      <c r="F1400" s="4" t="s">
        <v>1138</v>
      </c>
      <c r="G1400" s="4"/>
      <c r="H1400" s="4" t="s">
        <v>1296</v>
      </c>
      <c r="I1400" s="4" t="n">
        <v>60</v>
      </c>
      <c r="J1400" s="10" t="n">
        <v>1.36</v>
      </c>
      <c r="K1400" s="10" t="n">
        <v>0.3</v>
      </c>
      <c r="L1400" s="11" t="s">
        <v>103</v>
      </c>
      <c r="M1400" s="11" t="s">
        <v>103</v>
      </c>
      <c r="N1400" s="11" t="s">
        <v>103</v>
      </c>
      <c r="O1400" s="11" t="s">
        <v>103</v>
      </c>
      <c r="P1400" s="4"/>
    </row>
    <row r="1401" customFormat="false" ht="15" hidden="false" customHeight="false" outlineLevel="0" collapsed="false">
      <c r="A1401" s="4" t="s">
        <v>1720</v>
      </c>
      <c r="B1401" s="4" t="n">
        <v>17</v>
      </c>
      <c r="C1401" s="4" t="s">
        <v>1714</v>
      </c>
      <c r="D1401" s="4" t="s">
        <v>36</v>
      </c>
      <c r="E1401" s="4" t="s">
        <v>101</v>
      </c>
      <c r="F1401" s="4" t="s">
        <v>1138</v>
      </c>
      <c r="G1401" s="4"/>
      <c r="H1401" s="4" t="s">
        <v>1296</v>
      </c>
      <c r="I1401" s="4" t="n">
        <v>60</v>
      </c>
      <c r="J1401" s="10" t="n">
        <v>1.36</v>
      </c>
      <c r="K1401" s="10" t="n">
        <v>0.3</v>
      </c>
      <c r="L1401" s="11" t="s">
        <v>103</v>
      </c>
      <c r="M1401" s="11" t="s">
        <v>103</v>
      </c>
      <c r="N1401" s="11" t="s">
        <v>103</v>
      </c>
      <c r="O1401" s="11" t="s">
        <v>103</v>
      </c>
      <c r="P1401" s="4"/>
    </row>
    <row r="1402" customFormat="false" ht="15" hidden="false" customHeight="false" outlineLevel="0" collapsed="false">
      <c r="A1402" s="4" t="s">
        <v>1721</v>
      </c>
      <c r="B1402" s="4" t="n">
        <v>17</v>
      </c>
      <c r="C1402" s="4" t="s">
        <v>1714</v>
      </c>
      <c r="D1402" s="4" t="s">
        <v>36</v>
      </c>
      <c r="E1402" s="4" t="s">
        <v>101</v>
      </c>
      <c r="F1402" s="4" t="s">
        <v>1138</v>
      </c>
      <c r="G1402" s="4"/>
      <c r="H1402" s="4" t="s">
        <v>1296</v>
      </c>
      <c r="I1402" s="4" t="n">
        <v>60</v>
      </c>
      <c r="J1402" s="10" t="n">
        <v>1.36</v>
      </c>
      <c r="K1402" s="10" t="n">
        <v>0.3</v>
      </c>
      <c r="L1402" s="11" t="s">
        <v>103</v>
      </c>
      <c r="M1402" s="11" t="s">
        <v>103</v>
      </c>
      <c r="N1402" s="11" t="s">
        <v>103</v>
      </c>
      <c r="O1402" s="11" t="s">
        <v>103</v>
      </c>
      <c r="P1402" s="4"/>
    </row>
    <row r="1403" customFormat="false" ht="15" hidden="false" customHeight="false" outlineLevel="0" collapsed="false">
      <c r="A1403" s="4" t="s">
        <v>1722</v>
      </c>
      <c r="B1403" s="4" t="n">
        <v>17</v>
      </c>
      <c r="C1403" s="4" t="s">
        <v>1714</v>
      </c>
      <c r="D1403" s="4" t="s">
        <v>36</v>
      </c>
      <c r="E1403" s="4" t="s">
        <v>101</v>
      </c>
      <c r="F1403" s="4" t="s">
        <v>1138</v>
      </c>
      <c r="G1403" s="4"/>
      <c r="H1403" s="4" t="s">
        <v>1296</v>
      </c>
      <c r="I1403" s="4" t="n">
        <v>60</v>
      </c>
      <c r="J1403" s="10" t="n">
        <v>1.36</v>
      </c>
      <c r="K1403" s="10" t="n">
        <v>0.3</v>
      </c>
      <c r="L1403" s="11" t="s">
        <v>103</v>
      </c>
      <c r="M1403" s="11" t="s">
        <v>103</v>
      </c>
      <c r="N1403" s="11" t="s">
        <v>103</v>
      </c>
      <c r="O1403" s="11" t="s">
        <v>103</v>
      </c>
      <c r="P1403" s="4"/>
    </row>
    <row r="1404" customFormat="false" ht="15" hidden="false" customHeight="false" outlineLevel="0" collapsed="false">
      <c r="A1404" s="4" t="s">
        <v>1723</v>
      </c>
      <c r="B1404" s="4" t="n">
        <v>17</v>
      </c>
      <c r="C1404" s="4" t="s">
        <v>1714</v>
      </c>
      <c r="D1404" s="4" t="s">
        <v>36</v>
      </c>
      <c r="E1404" s="4" t="s">
        <v>101</v>
      </c>
      <c r="F1404" s="4" t="s">
        <v>1138</v>
      </c>
      <c r="G1404" s="4"/>
      <c r="H1404" s="4" t="s">
        <v>1296</v>
      </c>
      <c r="I1404" s="4" t="n">
        <v>60</v>
      </c>
      <c r="J1404" s="10" t="n">
        <v>1.36</v>
      </c>
      <c r="K1404" s="10" t="n">
        <v>0.3</v>
      </c>
      <c r="L1404" s="11" t="s">
        <v>103</v>
      </c>
      <c r="M1404" s="11" t="s">
        <v>103</v>
      </c>
      <c r="N1404" s="11" t="s">
        <v>103</v>
      </c>
      <c r="O1404" s="11" t="s">
        <v>103</v>
      </c>
      <c r="P1404" s="4"/>
    </row>
    <row r="1405" customFormat="false" ht="15" hidden="false" customHeight="false" outlineLevel="0" collapsed="false">
      <c r="A1405" s="4" t="s">
        <v>1724</v>
      </c>
      <c r="B1405" s="4" t="n">
        <v>17</v>
      </c>
      <c r="C1405" s="4" t="s">
        <v>1714</v>
      </c>
      <c r="D1405" s="4" t="s">
        <v>36</v>
      </c>
      <c r="E1405" s="4" t="s">
        <v>101</v>
      </c>
      <c r="F1405" s="4" t="s">
        <v>1138</v>
      </c>
      <c r="G1405" s="4"/>
      <c r="H1405" s="4" t="s">
        <v>1296</v>
      </c>
      <c r="I1405" s="4" t="n">
        <v>60</v>
      </c>
      <c r="J1405" s="10" t="n">
        <v>1.36</v>
      </c>
      <c r="K1405" s="10" t="n">
        <v>0.3</v>
      </c>
      <c r="L1405" s="11" t="s">
        <v>103</v>
      </c>
      <c r="M1405" s="11" t="s">
        <v>103</v>
      </c>
      <c r="N1405" s="11" t="s">
        <v>103</v>
      </c>
      <c r="O1405" s="11" t="s">
        <v>103</v>
      </c>
      <c r="P1405" s="4"/>
    </row>
    <row r="1406" customFormat="false" ht="15" hidden="false" customHeight="false" outlineLevel="0" collapsed="false">
      <c r="A1406" s="4" t="s">
        <v>1725</v>
      </c>
      <c r="B1406" s="4" t="n">
        <v>17</v>
      </c>
      <c r="C1406" s="4" t="s">
        <v>1714</v>
      </c>
      <c r="D1406" s="4" t="s">
        <v>36</v>
      </c>
      <c r="E1406" s="4" t="s">
        <v>101</v>
      </c>
      <c r="F1406" s="4" t="s">
        <v>1138</v>
      </c>
      <c r="G1406" s="4"/>
      <c r="H1406" s="4" t="s">
        <v>1296</v>
      </c>
      <c r="I1406" s="4" t="n">
        <v>60</v>
      </c>
      <c r="J1406" s="10" t="n">
        <v>1.36</v>
      </c>
      <c r="K1406" s="10" t="n">
        <v>0.3</v>
      </c>
      <c r="L1406" s="11" t="s">
        <v>103</v>
      </c>
      <c r="M1406" s="11" t="s">
        <v>103</v>
      </c>
      <c r="N1406" s="11" t="s">
        <v>103</v>
      </c>
      <c r="O1406" s="11" t="s">
        <v>103</v>
      </c>
      <c r="P1406" s="4"/>
    </row>
    <row r="1407" customFormat="false" ht="15" hidden="false" customHeight="false" outlineLevel="0" collapsed="false">
      <c r="A1407" s="4" t="s">
        <v>1726</v>
      </c>
      <c r="B1407" s="4" t="n">
        <v>17</v>
      </c>
      <c r="C1407" s="4" t="s">
        <v>1714</v>
      </c>
      <c r="D1407" s="4" t="s">
        <v>36</v>
      </c>
      <c r="E1407" s="4" t="s">
        <v>101</v>
      </c>
      <c r="F1407" s="4" t="s">
        <v>1138</v>
      </c>
      <c r="G1407" s="4"/>
      <c r="H1407" s="4" t="s">
        <v>1296</v>
      </c>
      <c r="I1407" s="4" t="n">
        <v>60</v>
      </c>
      <c r="J1407" s="10" t="n">
        <v>1.36</v>
      </c>
      <c r="K1407" s="10" t="n">
        <v>0.3</v>
      </c>
      <c r="L1407" s="11" t="s">
        <v>103</v>
      </c>
      <c r="M1407" s="11" t="s">
        <v>103</v>
      </c>
      <c r="N1407" s="11" t="s">
        <v>103</v>
      </c>
      <c r="O1407" s="11" t="s">
        <v>103</v>
      </c>
      <c r="P1407" s="4"/>
    </row>
    <row r="1408" customFormat="false" ht="15" hidden="false" customHeight="false" outlineLevel="0" collapsed="false">
      <c r="A1408" s="4" t="s">
        <v>1727</v>
      </c>
      <c r="B1408" s="4" t="n">
        <v>17</v>
      </c>
      <c r="C1408" s="4" t="s">
        <v>1714</v>
      </c>
      <c r="D1408" s="4" t="s">
        <v>36</v>
      </c>
      <c r="E1408" s="4" t="s">
        <v>101</v>
      </c>
      <c r="F1408" s="4" t="s">
        <v>1138</v>
      </c>
      <c r="G1408" s="4"/>
      <c r="H1408" s="4" t="s">
        <v>1296</v>
      </c>
      <c r="I1408" s="4" t="n">
        <v>60</v>
      </c>
      <c r="J1408" s="10" t="n">
        <v>1.36</v>
      </c>
      <c r="K1408" s="10" t="n">
        <v>0.3</v>
      </c>
      <c r="L1408" s="11" t="s">
        <v>103</v>
      </c>
      <c r="M1408" s="11" t="s">
        <v>103</v>
      </c>
      <c r="N1408" s="11" t="s">
        <v>103</v>
      </c>
      <c r="O1408" s="11" t="s">
        <v>103</v>
      </c>
      <c r="P1408" s="4"/>
    </row>
    <row r="1409" customFormat="false" ht="15" hidden="false" customHeight="false" outlineLevel="0" collapsed="false">
      <c r="A1409" s="4" t="s">
        <v>1728</v>
      </c>
      <c r="B1409" s="4" t="n">
        <v>17</v>
      </c>
      <c r="C1409" s="4" t="s">
        <v>1714</v>
      </c>
      <c r="D1409" s="4" t="s">
        <v>36</v>
      </c>
      <c r="E1409" s="4" t="s">
        <v>101</v>
      </c>
      <c r="F1409" s="4" t="s">
        <v>1138</v>
      </c>
      <c r="G1409" s="4"/>
      <c r="H1409" s="4" t="s">
        <v>1296</v>
      </c>
      <c r="I1409" s="4" t="n">
        <v>60</v>
      </c>
      <c r="J1409" s="10" t="n">
        <v>1.36</v>
      </c>
      <c r="K1409" s="10" t="n">
        <v>0.3</v>
      </c>
      <c r="L1409" s="11" t="s">
        <v>103</v>
      </c>
      <c r="M1409" s="11" t="s">
        <v>103</v>
      </c>
      <c r="N1409" s="11" t="s">
        <v>103</v>
      </c>
      <c r="O1409" s="11" t="s">
        <v>103</v>
      </c>
      <c r="P1409" s="4"/>
    </row>
    <row r="1410" customFormat="false" ht="15" hidden="false" customHeight="false" outlineLevel="0" collapsed="false">
      <c r="A1410" s="4" t="s">
        <v>1729</v>
      </c>
      <c r="B1410" s="4" t="n">
        <v>17</v>
      </c>
      <c r="C1410" s="4" t="s">
        <v>1730</v>
      </c>
      <c r="D1410" s="4" t="s">
        <v>36</v>
      </c>
      <c r="E1410" s="4" t="s">
        <v>101</v>
      </c>
      <c r="F1410" s="4" t="s">
        <v>780</v>
      </c>
      <c r="G1410" s="4"/>
      <c r="H1410" s="4" t="s">
        <v>1446</v>
      </c>
      <c r="I1410" s="4" t="n">
        <v>60</v>
      </c>
      <c r="J1410" s="10" t="n">
        <v>1.36</v>
      </c>
      <c r="K1410" s="10" t="n">
        <v>0.3</v>
      </c>
      <c r="L1410" s="11" t="s">
        <v>103</v>
      </c>
      <c r="M1410" s="11" t="s">
        <v>103</v>
      </c>
      <c r="N1410" s="11" t="s">
        <v>103</v>
      </c>
      <c r="O1410" s="11" t="s">
        <v>103</v>
      </c>
      <c r="P1410" s="4"/>
    </row>
    <row r="1411" customFormat="false" ht="15" hidden="false" customHeight="false" outlineLevel="0" collapsed="false">
      <c r="A1411" s="4" t="s">
        <v>1731</v>
      </c>
      <c r="B1411" s="4" t="n">
        <v>17</v>
      </c>
      <c r="C1411" s="4" t="s">
        <v>1730</v>
      </c>
      <c r="D1411" s="4" t="s">
        <v>36</v>
      </c>
      <c r="E1411" s="4" t="s">
        <v>101</v>
      </c>
      <c r="F1411" s="4" t="s">
        <v>780</v>
      </c>
      <c r="G1411" s="4"/>
      <c r="H1411" s="4" t="s">
        <v>1446</v>
      </c>
      <c r="I1411" s="4" t="n">
        <v>60</v>
      </c>
      <c r="J1411" s="10" t="n">
        <v>1.36</v>
      </c>
      <c r="K1411" s="10" t="n">
        <v>0.3</v>
      </c>
      <c r="L1411" s="11" t="s">
        <v>103</v>
      </c>
      <c r="M1411" s="11" t="s">
        <v>103</v>
      </c>
      <c r="N1411" s="11" t="s">
        <v>103</v>
      </c>
      <c r="O1411" s="11" t="s">
        <v>103</v>
      </c>
      <c r="P1411" s="4"/>
    </row>
    <row r="1412" customFormat="false" ht="15" hidden="false" customHeight="false" outlineLevel="0" collapsed="false">
      <c r="A1412" s="4" t="s">
        <v>1732</v>
      </c>
      <c r="B1412" s="4" t="n">
        <v>17</v>
      </c>
      <c r="C1412" s="4" t="s">
        <v>1730</v>
      </c>
      <c r="D1412" s="4" t="s">
        <v>36</v>
      </c>
      <c r="E1412" s="4" t="s">
        <v>101</v>
      </c>
      <c r="F1412" s="4" t="s">
        <v>780</v>
      </c>
      <c r="G1412" s="4"/>
      <c r="H1412" s="4" t="s">
        <v>1446</v>
      </c>
      <c r="I1412" s="4" t="n">
        <v>60</v>
      </c>
      <c r="J1412" s="10" t="n">
        <v>1.36</v>
      </c>
      <c r="K1412" s="10" t="n">
        <v>0.3</v>
      </c>
      <c r="L1412" s="11" t="s">
        <v>103</v>
      </c>
      <c r="M1412" s="11" t="s">
        <v>103</v>
      </c>
      <c r="N1412" s="11" t="s">
        <v>103</v>
      </c>
      <c r="O1412" s="11" t="s">
        <v>103</v>
      </c>
      <c r="P1412" s="4"/>
    </row>
    <row r="1413" customFormat="false" ht="15" hidden="false" customHeight="false" outlineLevel="0" collapsed="false">
      <c r="A1413" s="4" t="s">
        <v>1733</v>
      </c>
      <c r="B1413" s="4" t="n">
        <v>17</v>
      </c>
      <c r="C1413" s="4" t="s">
        <v>1730</v>
      </c>
      <c r="D1413" s="4" t="s">
        <v>36</v>
      </c>
      <c r="E1413" s="4" t="s">
        <v>101</v>
      </c>
      <c r="F1413" s="4" t="s">
        <v>780</v>
      </c>
      <c r="G1413" s="4"/>
      <c r="H1413" s="4" t="s">
        <v>1446</v>
      </c>
      <c r="I1413" s="4" t="n">
        <v>60</v>
      </c>
      <c r="J1413" s="10" t="n">
        <v>1.36</v>
      </c>
      <c r="K1413" s="10" t="n">
        <v>0.3</v>
      </c>
      <c r="L1413" s="11" t="s">
        <v>103</v>
      </c>
      <c r="M1413" s="11" t="s">
        <v>103</v>
      </c>
      <c r="N1413" s="11" t="s">
        <v>103</v>
      </c>
      <c r="O1413" s="11" t="s">
        <v>103</v>
      </c>
      <c r="P1413" s="4"/>
    </row>
    <row r="1414" customFormat="false" ht="15" hidden="false" customHeight="false" outlineLevel="0" collapsed="false">
      <c r="A1414" s="4" t="s">
        <v>1734</v>
      </c>
      <c r="B1414" s="4" t="n">
        <v>17</v>
      </c>
      <c r="C1414" s="4" t="s">
        <v>1730</v>
      </c>
      <c r="D1414" s="4" t="s">
        <v>36</v>
      </c>
      <c r="E1414" s="4" t="s">
        <v>101</v>
      </c>
      <c r="F1414" s="4" t="s">
        <v>780</v>
      </c>
      <c r="G1414" s="4"/>
      <c r="H1414" s="4" t="s">
        <v>1446</v>
      </c>
      <c r="I1414" s="4" t="n">
        <v>60</v>
      </c>
      <c r="J1414" s="10" t="n">
        <v>1.36</v>
      </c>
      <c r="K1414" s="10" t="n">
        <v>0.3</v>
      </c>
      <c r="L1414" s="11" t="s">
        <v>103</v>
      </c>
      <c r="M1414" s="11" t="s">
        <v>103</v>
      </c>
      <c r="N1414" s="11" t="s">
        <v>103</v>
      </c>
      <c r="O1414" s="11" t="s">
        <v>103</v>
      </c>
      <c r="P1414" s="4"/>
    </row>
    <row r="1415" customFormat="false" ht="15" hidden="false" customHeight="false" outlineLevel="0" collapsed="false">
      <c r="A1415" s="4" t="s">
        <v>1735</v>
      </c>
      <c r="B1415" s="4" t="n">
        <v>17</v>
      </c>
      <c r="C1415" s="4" t="s">
        <v>1730</v>
      </c>
      <c r="D1415" s="4" t="s">
        <v>36</v>
      </c>
      <c r="E1415" s="4" t="s">
        <v>101</v>
      </c>
      <c r="F1415" s="4" t="s">
        <v>780</v>
      </c>
      <c r="G1415" s="4"/>
      <c r="H1415" s="4" t="s">
        <v>1446</v>
      </c>
      <c r="I1415" s="4" t="n">
        <v>60</v>
      </c>
      <c r="J1415" s="10" t="n">
        <v>1.36</v>
      </c>
      <c r="K1415" s="10" t="n">
        <v>0.3</v>
      </c>
      <c r="L1415" s="11" t="s">
        <v>103</v>
      </c>
      <c r="M1415" s="11" t="s">
        <v>103</v>
      </c>
      <c r="N1415" s="11" t="s">
        <v>103</v>
      </c>
      <c r="O1415" s="11" t="s">
        <v>103</v>
      </c>
      <c r="P1415" s="4"/>
    </row>
    <row r="1416" customFormat="false" ht="15" hidden="false" customHeight="false" outlineLevel="0" collapsed="false">
      <c r="A1416" s="4" t="s">
        <v>1736</v>
      </c>
      <c r="B1416" s="4" t="n">
        <v>17</v>
      </c>
      <c r="C1416" s="4" t="s">
        <v>1730</v>
      </c>
      <c r="D1416" s="4" t="s">
        <v>36</v>
      </c>
      <c r="E1416" s="4" t="s">
        <v>101</v>
      </c>
      <c r="F1416" s="4" t="s">
        <v>780</v>
      </c>
      <c r="G1416" s="4"/>
      <c r="H1416" s="4" t="s">
        <v>1446</v>
      </c>
      <c r="I1416" s="4" t="n">
        <v>60</v>
      </c>
      <c r="J1416" s="10" t="n">
        <v>1.36</v>
      </c>
      <c r="K1416" s="10" t="n">
        <v>0.3</v>
      </c>
      <c r="L1416" s="11" t="s">
        <v>103</v>
      </c>
      <c r="M1416" s="11" t="s">
        <v>103</v>
      </c>
      <c r="N1416" s="11" t="s">
        <v>103</v>
      </c>
      <c r="O1416" s="11" t="s">
        <v>103</v>
      </c>
      <c r="P1416" s="4"/>
    </row>
    <row r="1417" customFormat="false" ht="15" hidden="false" customHeight="false" outlineLevel="0" collapsed="false">
      <c r="A1417" s="4" t="s">
        <v>1737</v>
      </c>
      <c r="B1417" s="4" t="n">
        <v>17</v>
      </c>
      <c r="C1417" s="4" t="s">
        <v>1730</v>
      </c>
      <c r="D1417" s="4" t="s">
        <v>36</v>
      </c>
      <c r="E1417" s="4" t="s">
        <v>101</v>
      </c>
      <c r="F1417" s="4" t="s">
        <v>780</v>
      </c>
      <c r="G1417" s="4"/>
      <c r="H1417" s="4" t="s">
        <v>1446</v>
      </c>
      <c r="I1417" s="4" t="n">
        <v>60</v>
      </c>
      <c r="J1417" s="10" t="n">
        <v>1.36</v>
      </c>
      <c r="K1417" s="10" t="n">
        <v>0.3</v>
      </c>
      <c r="L1417" s="11" t="s">
        <v>103</v>
      </c>
      <c r="M1417" s="11" t="s">
        <v>103</v>
      </c>
      <c r="N1417" s="11" t="s">
        <v>103</v>
      </c>
      <c r="O1417" s="11" t="s">
        <v>103</v>
      </c>
      <c r="P1417" s="4"/>
    </row>
    <row r="1418" customFormat="false" ht="15" hidden="false" customHeight="false" outlineLevel="0" collapsed="false">
      <c r="A1418" s="4" t="s">
        <v>1738</v>
      </c>
      <c r="B1418" s="4" t="n">
        <v>17</v>
      </c>
      <c r="C1418" s="4" t="s">
        <v>1730</v>
      </c>
      <c r="D1418" s="4" t="s">
        <v>36</v>
      </c>
      <c r="E1418" s="4" t="s">
        <v>101</v>
      </c>
      <c r="F1418" s="4" t="s">
        <v>780</v>
      </c>
      <c r="G1418" s="4"/>
      <c r="H1418" s="4" t="s">
        <v>1446</v>
      </c>
      <c r="I1418" s="4" t="n">
        <v>60</v>
      </c>
      <c r="J1418" s="10" t="n">
        <v>1.36</v>
      </c>
      <c r="K1418" s="10" t="n">
        <v>0.3</v>
      </c>
      <c r="L1418" s="11" t="s">
        <v>103</v>
      </c>
      <c r="M1418" s="11" t="s">
        <v>103</v>
      </c>
      <c r="N1418" s="11" t="s">
        <v>103</v>
      </c>
      <c r="O1418" s="11" t="s">
        <v>103</v>
      </c>
      <c r="P1418" s="4"/>
    </row>
    <row r="1419" customFormat="false" ht="15" hidden="false" customHeight="false" outlineLevel="0" collapsed="false">
      <c r="A1419" s="4" t="s">
        <v>1739</v>
      </c>
      <c r="B1419" s="4" t="n">
        <v>17</v>
      </c>
      <c r="C1419" s="4" t="s">
        <v>1730</v>
      </c>
      <c r="D1419" s="4" t="s">
        <v>36</v>
      </c>
      <c r="E1419" s="4" t="s">
        <v>101</v>
      </c>
      <c r="F1419" s="4" t="s">
        <v>780</v>
      </c>
      <c r="G1419" s="4"/>
      <c r="H1419" s="4" t="s">
        <v>1446</v>
      </c>
      <c r="I1419" s="4" t="n">
        <v>60</v>
      </c>
      <c r="J1419" s="10" t="n">
        <v>1.36</v>
      </c>
      <c r="K1419" s="10" t="n">
        <v>0.3</v>
      </c>
      <c r="L1419" s="11" t="s">
        <v>103</v>
      </c>
      <c r="M1419" s="11" t="s">
        <v>103</v>
      </c>
      <c r="N1419" s="11" t="s">
        <v>103</v>
      </c>
      <c r="O1419" s="11" t="s">
        <v>103</v>
      </c>
      <c r="P1419" s="4"/>
    </row>
    <row r="1420" customFormat="false" ht="15" hidden="false" customHeight="false" outlineLevel="0" collapsed="false">
      <c r="A1420" s="4" t="s">
        <v>1740</v>
      </c>
      <c r="B1420" s="4" t="n">
        <v>17</v>
      </c>
      <c r="C1420" s="4" t="s">
        <v>1730</v>
      </c>
      <c r="D1420" s="4" t="s">
        <v>36</v>
      </c>
      <c r="E1420" s="4" t="s">
        <v>101</v>
      </c>
      <c r="F1420" s="4" t="s">
        <v>780</v>
      </c>
      <c r="G1420" s="4"/>
      <c r="H1420" s="4" t="s">
        <v>1446</v>
      </c>
      <c r="I1420" s="4" t="n">
        <v>60</v>
      </c>
      <c r="J1420" s="10" t="n">
        <v>1.36</v>
      </c>
      <c r="K1420" s="10" t="n">
        <v>0.3</v>
      </c>
      <c r="L1420" s="11" t="s">
        <v>103</v>
      </c>
      <c r="M1420" s="11" t="s">
        <v>103</v>
      </c>
      <c r="N1420" s="11" t="s">
        <v>103</v>
      </c>
      <c r="O1420" s="11" t="s">
        <v>103</v>
      </c>
      <c r="P1420" s="4"/>
    </row>
    <row r="1421" customFormat="false" ht="15" hidden="false" customHeight="false" outlineLevel="0" collapsed="false">
      <c r="A1421" s="4" t="s">
        <v>1741</v>
      </c>
      <c r="B1421" s="4" t="n">
        <v>17</v>
      </c>
      <c r="C1421" s="4" t="s">
        <v>1730</v>
      </c>
      <c r="D1421" s="4" t="s">
        <v>36</v>
      </c>
      <c r="E1421" s="4" t="s">
        <v>101</v>
      </c>
      <c r="F1421" s="4" t="s">
        <v>780</v>
      </c>
      <c r="G1421" s="4"/>
      <c r="H1421" s="4" t="s">
        <v>1446</v>
      </c>
      <c r="I1421" s="4" t="n">
        <v>60</v>
      </c>
      <c r="J1421" s="10" t="n">
        <v>1.36</v>
      </c>
      <c r="K1421" s="10" t="n">
        <v>0.3</v>
      </c>
      <c r="L1421" s="11" t="s">
        <v>103</v>
      </c>
      <c r="M1421" s="11" t="s">
        <v>103</v>
      </c>
      <c r="N1421" s="11" t="s">
        <v>103</v>
      </c>
      <c r="O1421" s="11" t="s">
        <v>103</v>
      </c>
      <c r="P1421" s="4"/>
    </row>
    <row r="1422" customFormat="false" ht="15" hidden="false" customHeight="false" outlineLevel="0" collapsed="false">
      <c r="A1422" s="4" t="s">
        <v>1742</v>
      </c>
      <c r="B1422" s="4" t="n">
        <v>17</v>
      </c>
      <c r="C1422" s="4" t="s">
        <v>1730</v>
      </c>
      <c r="D1422" s="4" t="s">
        <v>36</v>
      </c>
      <c r="E1422" s="4" t="s">
        <v>101</v>
      </c>
      <c r="F1422" s="4" t="s">
        <v>780</v>
      </c>
      <c r="G1422" s="4"/>
      <c r="H1422" s="4" t="s">
        <v>1446</v>
      </c>
      <c r="I1422" s="4" t="n">
        <v>60</v>
      </c>
      <c r="J1422" s="10" t="n">
        <v>1.36</v>
      </c>
      <c r="K1422" s="10" t="n">
        <v>0.3</v>
      </c>
      <c r="L1422" s="11" t="s">
        <v>103</v>
      </c>
      <c r="M1422" s="11" t="s">
        <v>103</v>
      </c>
      <c r="N1422" s="11" t="s">
        <v>103</v>
      </c>
      <c r="O1422" s="11" t="s">
        <v>103</v>
      </c>
      <c r="P1422" s="4"/>
    </row>
    <row r="1423" customFormat="false" ht="15" hidden="false" customHeight="false" outlineLevel="0" collapsed="false">
      <c r="A1423" s="4" t="s">
        <v>1743</v>
      </c>
      <c r="B1423" s="4" t="n">
        <v>17</v>
      </c>
      <c r="C1423" s="4" t="s">
        <v>1730</v>
      </c>
      <c r="D1423" s="4" t="s">
        <v>36</v>
      </c>
      <c r="E1423" s="4" t="s">
        <v>101</v>
      </c>
      <c r="F1423" s="4" t="s">
        <v>780</v>
      </c>
      <c r="G1423" s="4"/>
      <c r="H1423" s="4" t="s">
        <v>1446</v>
      </c>
      <c r="I1423" s="4" t="n">
        <v>60</v>
      </c>
      <c r="J1423" s="10" t="n">
        <v>1.36</v>
      </c>
      <c r="K1423" s="10" t="n">
        <v>0.3</v>
      </c>
      <c r="L1423" s="11" t="s">
        <v>103</v>
      </c>
      <c r="M1423" s="11" t="s">
        <v>103</v>
      </c>
      <c r="N1423" s="11" t="s">
        <v>103</v>
      </c>
      <c r="O1423" s="11" t="s">
        <v>103</v>
      </c>
      <c r="P1423" s="4"/>
    </row>
    <row r="1424" customFormat="false" ht="15" hidden="false" customHeight="false" outlineLevel="0" collapsed="false">
      <c r="A1424" s="4" t="s">
        <v>1744</v>
      </c>
      <c r="B1424" s="4" t="n">
        <v>17</v>
      </c>
      <c r="C1424" s="4" t="s">
        <v>1730</v>
      </c>
      <c r="D1424" s="4" t="s">
        <v>36</v>
      </c>
      <c r="E1424" s="4" t="s">
        <v>101</v>
      </c>
      <c r="F1424" s="4" t="s">
        <v>780</v>
      </c>
      <c r="G1424" s="4"/>
      <c r="H1424" s="4" t="s">
        <v>1446</v>
      </c>
      <c r="I1424" s="4" t="n">
        <v>60</v>
      </c>
      <c r="J1424" s="10" t="n">
        <v>1.36</v>
      </c>
      <c r="K1424" s="10" t="n">
        <v>0.3</v>
      </c>
      <c r="L1424" s="11" t="s">
        <v>103</v>
      </c>
      <c r="M1424" s="11" t="s">
        <v>103</v>
      </c>
      <c r="N1424" s="11" t="s">
        <v>103</v>
      </c>
      <c r="O1424" s="11" t="s">
        <v>103</v>
      </c>
      <c r="P1424" s="4"/>
    </row>
    <row r="1425" customFormat="false" ht="15" hidden="false" customHeight="false" outlineLevel="0" collapsed="false">
      <c r="A1425" s="4" t="s">
        <v>1745</v>
      </c>
      <c r="B1425" s="4" t="n">
        <v>17</v>
      </c>
      <c r="C1425" s="4" t="s">
        <v>1730</v>
      </c>
      <c r="D1425" s="4" t="s">
        <v>36</v>
      </c>
      <c r="E1425" s="4" t="s">
        <v>101</v>
      </c>
      <c r="F1425" s="4" t="s">
        <v>780</v>
      </c>
      <c r="G1425" s="4"/>
      <c r="H1425" s="4" t="s">
        <v>1446</v>
      </c>
      <c r="I1425" s="4" t="n">
        <v>60</v>
      </c>
      <c r="J1425" s="10" t="n">
        <v>1.36</v>
      </c>
      <c r="K1425" s="10" t="n">
        <v>0.3</v>
      </c>
      <c r="L1425" s="11" t="s">
        <v>103</v>
      </c>
      <c r="M1425" s="11" t="s">
        <v>103</v>
      </c>
      <c r="N1425" s="11" t="s">
        <v>103</v>
      </c>
      <c r="O1425" s="11" t="s">
        <v>103</v>
      </c>
      <c r="P1425" s="4"/>
    </row>
    <row r="1426" customFormat="false" ht="15" hidden="false" customHeight="false" outlineLevel="0" collapsed="false">
      <c r="A1426" s="4" t="s">
        <v>1746</v>
      </c>
      <c r="B1426" s="4" t="n">
        <v>17</v>
      </c>
      <c r="C1426" s="4" t="s">
        <v>1730</v>
      </c>
      <c r="D1426" s="4" t="s">
        <v>36</v>
      </c>
      <c r="E1426" s="4" t="s">
        <v>101</v>
      </c>
      <c r="F1426" s="4" t="s">
        <v>780</v>
      </c>
      <c r="G1426" s="4"/>
      <c r="H1426" s="4" t="s">
        <v>1446</v>
      </c>
      <c r="I1426" s="4" t="n">
        <v>60</v>
      </c>
      <c r="J1426" s="10" t="n">
        <v>1.36</v>
      </c>
      <c r="K1426" s="10" t="n">
        <v>0.3</v>
      </c>
      <c r="L1426" s="11" t="s">
        <v>103</v>
      </c>
      <c r="M1426" s="11" t="s">
        <v>103</v>
      </c>
      <c r="N1426" s="11" t="s">
        <v>103</v>
      </c>
      <c r="O1426" s="11" t="s">
        <v>103</v>
      </c>
      <c r="P1426" s="4"/>
    </row>
    <row r="1427" customFormat="false" ht="15" hidden="false" customHeight="false" outlineLevel="0" collapsed="false">
      <c r="A1427" s="4" t="s">
        <v>1747</v>
      </c>
      <c r="B1427" s="4" t="n">
        <v>17</v>
      </c>
      <c r="C1427" s="4" t="s">
        <v>1730</v>
      </c>
      <c r="D1427" s="4" t="s">
        <v>36</v>
      </c>
      <c r="E1427" s="4" t="s">
        <v>101</v>
      </c>
      <c r="F1427" s="4" t="s">
        <v>780</v>
      </c>
      <c r="G1427" s="4"/>
      <c r="H1427" s="4" t="s">
        <v>1446</v>
      </c>
      <c r="I1427" s="4" t="n">
        <v>60</v>
      </c>
      <c r="J1427" s="10" t="n">
        <v>1.36</v>
      </c>
      <c r="K1427" s="10" t="n">
        <v>0.3</v>
      </c>
      <c r="L1427" s="11" t="s">
        <v>103</v>
      </c>
      <c r="M1427" s="11" t="s">
        <v>103</v>
      </c>
      <c r="N1427" s="11" t="s">
        <v>103</v>
      </c>
      <c r="O1427" s="11" t="s">
        <v>103</v>
      </c>
      <c r="P1427" s="4"/>
    </row>
    <row r="1428" customFormat="false" ht="15" hidden="false" customHeight="false" outlineLevel="0" collapsed="false">
      <c r="A1428" s="4" t="s">
        <v>1748</v>
      </c>
      <c r="B1428" s="4" t="n">
        <v>17</v>
      </c>
      <c r="C1428" s="4" t="s">
        <v>1730</v>
      </c>
      <c r="D1428" s="4" t="s">
        <v>36</v>
      </c>
      <c r="E1428" s="4" t="s">
        <v>101</v>
      </c>
      <c r="F1428" s="4" t="s">
        <v>780</v>
      </c>
      <c r="G1428" s="4"/>
      <c r="H1428" s="4" t="s">
        <v>1446</v>
      </c>
      <c r="I1428" s="4" t="n">
        <v>60</v>
      </c>
      <c r="J1428" s="10" t="n">
        <v>1.36</v>
      </c>
      <c r="K1428" s="10" t="n">
        <v>0.3</v>
      </c>
      <c r="L1428" s="11" t="s">
        <v>103</v>
      </c>
      <c r="M1428" s="11" t="s">
        <v>103</v>
      </c>
      <c r="N1428" s="11" t="s">
        <v>103</v>
      </c>
      <c r="O1428" s="11" t="s">
        <v>103</v>
      </c>
      <c r="P1428" s="4"/>
    </row>
    <row r="1429" customFormat="false" ht="15" hidden="false" customHeight="false" outlineLevel="0" collapsed="false">
      <c r="A1429" s="4" t="s">
        <v>1749</v>
      </c>
      <c r="B1429" s="4" t="n">
        <v>17</v>
      </c>
      <c r="C1429" s="4" t="s">
        <v>1730</v>
      </c>
      <c r="D1429" s="4" t="s">
        <v>36</v>
      </c>
      <c r="E1429" s="4" t="s">
        <v>101</v>
      </c>
      <c r="F1429" s="4" t="s">
        <v>369</v>
      </c>
      <c r="G1429" s="4"/>
      <c r="H1429" s="4" t="s">
        <v>1446</v>
      </c>
      <c r="I1429" s="4" t="n">
        <v>60</v>
      </c>
      <c r="J1429" s="10" t="n">
        <v>1.36</v>
      </c>
      <c r="K1429" s="10" t="n">
        <v>0.3</v>
      </c>
      <c r="L1429" s="11" t="s">
        <v>103</v>
      </c>
      <c r="M1429" s="11" t="s">
        <v>103</v>
      </c>
      <c r="N1429" s="11" t="s">
        <v>103</v>
      </c>
      <c r="O1429" s="11" t="s">
        <v>103</v>
      </c>
      <c r="P1429" s="4"/>
    </row>
    <row r="1430" customFormat="false" ht="15" hidden="false" customHeight="false" outlineLevel="0" collapsed="false">
      <c r="A1430" s="4" t="s">
        <v>1750</v>
      </c>
      <c r="B1430" s="4" t="n">
        <v>17</v>
      </c>
      <c r="C1430" s="4" t="s">
        <v>1730</v>
      </c>
      <c r="D1430" s="4" t="s">
        <v>36</v>
      </c>
      <c r="E1430" s="4" t="s">
        <v>101</v>
      </c>
      <c r="F1430" s="4" t="s">
        <v>369</v>
      </c>
      <c r="G1430" s="4"/>
      <c r="H1430" s="4" t="s">
        <v>1446</v>
      </c>
      <c r="I1430" s="4" t="n">
        <v>60</v>
      </c>
      <c r="J1430" s="10" t="n">
        <v>1.36</v>
      </c>
      <c r="K1430" s="10" t="n">
        <v>0.3</v>
      </c>
      <c r="L1430" s="11" t="s">
        <v>103</v>
      </c>
      <c r="M1430" s="11" t="s">
        <v>103</v>
      </c>
      <c r="N1430" s="11" t="s">
        <v>103</v>
      </c>
      <c r="O1430" s="11" t="s">
        <v>103</v>
      </c>
      <c r="P1430" s="4"/>
    </row>
    <row r="1431" customFormat="false" ht="15" hidden="false" customHeight="false" outlineLevel="0" collapsed="false">
      <c r="A1431" s="4" t="s">
        <v>1751</v>
      </c>
      <c r="B1431" s="4" t="n">
        <v>17</v>
      </c>
      <c r="C1431" s="4" t="s">
        <v>1730</v>
      </c>
      <c r="D1431" s="4" t="s">
        <v>36</v>
      </c>
      <c r="E1431" s="4" t="s">
        <v>101</v>
      </c>
      <c r="F1431" s="4" t="s">
        <v>369</v>
      </c>
      <c r="G1431" s="4"/>
      <c r="H1431" s="4" t="s">
        <v>1446</v>
      </c>
      <c r="I1431" s="4" t="n">
        <v>60</v>
      </c>
      <c r="J1431" s="10" t="n">
        <v>1.36</v>
      </c>
      <c r="K1431" s="10" t="n">
        <v>0.3</v>
      </c>
      <c r="L1431" s="11" t="s">
        <v>103</v>
      </c>
      <c r="M1431" s="11" t="s">
        <v>103</v>
      </c>
      <c r="N1431" s="11" t="s">
        <v>103</v>
      </c>
      <c r="O1431" s="11" t="s">
        <v>103</v>
      </c>
      <c r="P1431" s="4"/>
    </row>
    <row r="1432" customFormat="false" ht="15" hidden="false" customHeight="false" outlineLevel="0" collapsed="false">
      <c r="A1432" s="4" t="s">
        <v>1752</v>
      </c>
      <c r="B1432" s="4" t="n">
        <v>17</v>
      </c>
      <c r="C1432" s="4" t="s">
        <v>1730</v>
      </c>
      <c r="D1432" s="4" t="s">
        <v>36</v>
      </c>
      <c r="E1432" s="4" t="s">
        <v>101</v>
      </c>
      <c r="F1432" s="4" t="s">
        <v>369</v>
      </c>
      <c r="G1432" s="4"/>
      <c r="H1432" s="4" t="s">
        <v>1446</v>
      </c>
      <c r="I1432" s="4" t="n">
        <v>60</v>
      </c>
      <c r="J1432" s="10" t="n">
        <v>1.36</v>
      </c>
      <c r="K1432" s="10" t="n">
        <v>0.3</v>
      </c>
      <c r="L1432" s="11" t="s">
        <v>103</v>
      </c>
      <c r="M1432" s="11" t="s">
        <v>103</v>
      </c>
      <c r="N1432" s="11" t="s">
        <v>103</v>
      </c>
      <c r="O1432" s="11" t="s">
        <v>103</v>
      </c>
      <c r="P1432" s="4"/>
    </row>
    <row r="1433" customFormat="false" ht="15" hidden="false" customHeight="false" outlineLevel="0" collapsed="false">
      <c r="A1433" s="4" t="s">
        <v>1753</v>
      </c>
      <c r="B1433" s="4" t="n">
        <v>17</v>
      </c>
      <c r="C1433" s="4" t="s">
        <v>1730</v>
      </c>
      <c r="D1433" s="4" t="s">
        <v>36</v>
      </c>
      <c r="E1433" s="4" t="s">
        <v>101</v>
      </c>
      <c r="F1433" s="4" t="s">
        <v>369</v>
      </c>
      <c r="G1433" s="4"/>
      <c r="H1433" s="4" t="s">
        <v>1446</v>
      </c>
      <c r="I1433" s="4" t="n">
        <v>60</v>
      </c>
      <c r="J1433" s="10" t="n">
        <v>1.36</v>
      </c>
      <c r="K1433" s="10" t="n">
        <v>0.3</v>
      </c>
      <c r="L1433" s="11" t="s">
        <v>103</v>
      </c>
      <c r="M1433" s="11" t="s">
        <v>103</v>
      </c>
      <c r="N1433" s="11" t="s">
        <v>103</v>
      </c>
      <c r="O1433" s="11" t="s">
        <v>103</v>
      </c>
      <c r="P1433" s="4"/>
    </row>
    <row r="1434" customFormat="false" ht="15" hidden="false" customHeight="false" outlineLevel="0" collapsed="false">
      <c r="A1434" s="4" t="s">
        <v>1754</v>
      </c>
      <c r="B1434" s="4" t="n">
        <v>17</v>
      </c>
      <c r="C1434" s="4" t="s">
        <v>1730</v>
      </c>
      <c r="D1434" s="4" t="s">
        <v>36</v>
      </c>
      <c r="E1434" s="4" t="s">
        <v>101</v>
      </c>
      <c r="F1434" s="4" t="s">
        <v>369</v>
      </c>
      <c r="G1434" s="4"/>
      <c r="H1434" s="4" t="s">
        <v>1446</v>
      </c>
      <c r="I1434" s="4" t="n">
        <v>60</v>
      </c>
      <c r="J1434" s="10" t="n">
        <v>1.36</v>
      </c>
      <c r="K1434" s="10" t="n">
        <v>0.3</v>
      </c>
      <c r="L1434" s="11" t="s">
        <v>103</v>
      </c>
      <c r="M1434" s="11" t="s">
        <v>103</v>
      </c>
      <c r="N1434" s="11" t="s">
        <v>103</v>
      </c>
      <c r="O1434" s="11" t="s">
        <v>103</v>
      </c>
      <c r="P1434" s="4"/>
    </row>
    <row r="1435" customFormat="false" ht="15" hidden="false" customHeight="false" outlineLevel="0" collapsed="false">
      <c r="A1435" s="4" t="s">
        <v>1755</v>
      </c>
      <c r="B1435" s="4" t="n">
        <v>17</v>
      </c>
      <c r="C1435" s="4" t="s">
        <v>1730</v>
      </c>
      <c r="D1435" s="4" t="s">
        <v>36</v>
      </c>
      <c r="E1435" s="4" t="s">
        <v>101</v>
      </c>
      <c r="F1435" s="4" t="s">
        <v>369</v>
      </c>
      <c r="G1435" s="4"/>
      <c r="H1435" s="4" t="s">
        <v>1446</v>
      </c>
      <c r="I1435" s="4" t="n">
        <v>60</v>
      </c>
      <c r="J1435" s="10" t="n">
        <v>1.36</v>
      </c>
      <c r="K1435" s="10" t="n">
        <v>0.3</v>
      </c>
      <c r="L1435" s="11" t="s">
        <v>103</v>
      </c>
      <c r="M1435" s="11" t="s">
        <v>103</v>
      </c>
      <c r="N1435" s="11" t="s">
        <v>103</v>
      </c>
      <c r="O1435" s="11" t="s">
        <v>103</v>
      </c>
      <c r="P1435" s="4"/>
    </row>
    <row r="1436" customFormat="false" ht="15" hidden="false" customHeight="false" outlineLevel="0" collapsed="false">
      <c r="A1436" s="4" t="s">
        <v>1756</v>
      </c>
      <c r="B1436" s="4" t="n">
        <v>17</v>
      </c>
      <c r="C1436" s="4" t="s">
        <v>1730</v>
      </c>
      <c r="D1436" s="4" t="s">
        <v>36</v>
      </c>
      <c r="E1436" s="4" t="s">
        <v>101</v>
      </c>
      <c r="F1436" s="4" t="s">
        <v>369</v>
      </c>
      <c r="G1436" s="4"/>
      <c r="H1436" s="4" t="s">
        <v>1446</v>
      </c>
      <c r="I1436" s="4" t="n">
        <v>60</v>
      </c>
      <c r="J1436" s="10" t="n">
        <v>1.36</v>
      </c>
      <c r="K1436" s="10" t="n">
        <v>0.3</v>
      </c>
      <c r="L1436" s="11" t="s">
        <v>103</v>
      </c>
      <c r="M1436" s="11" t="s">
        <v>103</v>
      </c>
      <c r="N1436" s="11" t="s">
        <v>103</v>
      </c>
      <c r="O1436" s="11" t="s">
        <v>103</v>
      </c>
      <c r="P1436" s="4"/>
    </row>
    <row r="1437" customFormat="false" ht="15" hidden="false" customHeight="false" outlineLevel="0" collapsed="false">
      <c r="A1437" s="4" t="s">
        <v>1757</v>
      </c>
      <c r="B1437" s="4" t="n">
        <v>17</v>
      </c>
      <c r="C1437" s="4" t="s">
        <v>1730</v>
      </c>
      <c r="D1437" s="4" t="s">
        <v>36</v>
      </c>
      <c r="E1437" s="4" t="s">
        <v>101</v>
      </c>
      <c r="F1437" s="4" t="s">
        <v>369</v>
      </c>
      <c r="G1437" s="4"/>
      <c r="H1437" s="4" t="s">
        <v>1446</v>
      </c>
      <c r="I1437" s="4" t="n">
        <v>60</v>
      </c>
      <c r="J1437" s="10" t="n">
        <v>1.36</v>
      </c>
      <c r="K1437" s="10" t="n">
        <v>0.3</v>
      </c>
      <c r="L1437" s="11" t="s">
        <v>103</v>
      </c>
      <c r="M1437" s="11" t="s">
        <v>103</v>
      </c>
      <c r="N1437" s="11" t="s">
        <v>103</v>
      </c>
      <c r="O1437" s="11" t="s">
        <v>103</v>
      </c>
      <c r="P1437" s="4"/>
    </row>
    <row r="1438" customFormat="false" ht="15" hidden="false" customHeight="false" outlineLevel="0" collapsed="false">
      <c r="A1438" s="4" t="s">
        <v>1758</v>
      </c>
      <c r="B1438" s="4" t="n">
        <v>17</v>
      </c>
      <c r="C1438" s="4" t="s">
        <v>1730</v>
      </c>
      <c r="D1438" s="4" t="s">
        <v>36</v>
      </c>
      <c r="E1438" s="4" t="s">
        <v>101</v>
      </c>
      <c r="F1438" s="4" t="s">
        <v>369</v>
      </c>
      <c r="G1438" s="4"/>
      <c r="H1438" s="4" t="s">
        <v>1446</v>
      </c>
      <c r="I1438" s="4" t="n">
        <v>60</v>
      </c>
      <c r="J1438" s="10" t="n">
        <v>1.36</v>
      </c>
      <c r="K1438" s="10" t="n">
        <v>0.3</v>
      </c>
      <c r="L1438" s="11" t="s">
        <v>103</v>
      </c>
      <c r="M1438" s="11" t="s">
        <v>103</v>
      </c>
      <c r="N1438" s="11" t="s">
        <v>103</v>
      </c>
      <c r="O1438" s="11" t="s">
        <v>103</v>
      </c>
      <c r="P1438" s="4"/>
    </row>
    <row r="1439" customFormat="false" ht="15" hidden="false" customHeight="false" outlineLevel="0" collapsed="false">
      <c r="A1439" s="4" t="s">
        <v>1759</v>
      </c>
      <c r="B1439" s="4" t="n">
        <v>17</v>
      </c>
      <c r="C1439" s="4" t="s">
        <v>1730</v>
      </c>
      <c r="D1439" s="4" t="s">
        <v>36</v>
      </c>
      <c r="E1439" s="4" t="s">
        <v>101</v>
      </c>
      <c r="F1439" s="4" t="s">
        <v>369</v>
      </c>
      <c r="G1439" s="4"/>
      <c r="H1439" s="4" t="s">
        <v>1446</v>
      </c>
      <c r="I1439" s="4" t="n">
        <v>60</v>
      </c>
      <c r="J1439" s="10" t="n">
        <v>1.36</v>
      </c>
      <c r="K1439" s="10" t="n">
        <v>0.3</v>
      </c>
      <c r="L1439" s="11" t="s">
        <v>103</v>
      </c>
      <c r="M1439" s="11" t="s">
        <v>103</v>
      </c>
      <c r="N1439" s="11" t="s">
        <v>103</v>
      </c>
      <c r="O1439" s="11" t="s">
        <v>103</v>
      </c>
      <c r="P1439" s="4"/>
    </row>
    <row r="1440" customFormat="false" ht="15" hidden="false" customHeight="false" outlineLevel="0" collapsed="false">
      <c r="A1440" s="4" t="s">
        <v>1760</v>
      </c>
      <c r="B1440" s="4" t="n">
        <v>17</v>
      </c>
      <c r="C1440" s="4" t="s">
        <v>1730</v>
      </c>
      <c r="D1440" s="4" t="s">
        <v>36</v>
      </c>
      <c r="E1440" s="4" t="s">
        <v>101</v>
      </c>
      <c r="F1440" s="4" t="s">
        <v>369</v>
      </c>
      <c r="G1440" s="4"/>
      <c r="H1440" s="4" t="s">
        <v>1446</v>
      </c>
      <c r="I1440" s="4" t="n">
        <v>60</v>
      </c>
      <c r="J1440" s="10" t="n">
        <v>1.36</v>
      </c>
      <c r="K1440" s="10" t="n">
        <v>0.3</v>
      </c>
      <c r="L1440" s="11" t="s">
        <v>103</v>
      </c>
      <c r="M1440" s="11" t="s">
        <v>103</v>
      </c>
      <c r="N1440" s="11" t="s">
        <v>103</v>
      </c>
      <c r="O1440" s="11" t="s">
        <v>103</v>
      </c>
      <c r="P1440" s="4"/>
    </row>
    <row r="1441" customFormat="false" ht="15" hidden="false" customHeight="false" outlineLevel="0" collapsed="false">
      <c r="A1441" s="4" t="s">
        <v>1761</v>
      </c>
      <c r="B1441" s="4" t="n">
        <v>17</v>
      </c>
      <c r="C1441" s="4" t="s">
        <v>1730</v>
      </c>
      <c r="D1441" s="4" t="s">
        <v>36</v>
      </c>
      <c r="E1441" s="4" t="s">
        <v>101</v>
      </c>
      <c r="F1441" s="4" t="s">
        <v>369</v>
      </c>
      <c r="G1441" s="4"/>
      <c r="H1441" s="4" t="s">
        <v>1446</v>
      </c>
      <c r="I1441" s="4" t="n">
        <v>60</v>
      </c>
      <c r="J1441" s="10" t="n">
        <v>1.36</v>
      </c>
      <c r="K1441" s="10" t="n">
        <v>0.3</v>
      </c>
      <c r="L1441" s="11" t="s">
        <v>103</v>
      </c>
      <c r="M1441" s="11" t="s">
        <v>103</v>
      </c>
      <c r="N1441" s="11" t="s">
        <v>103</v>
      </c>
      <c r="O1441" s="11" t="s">
        <v>103</v>
      </c>
      <c r="P1441" s="4"/>
    </row>
    <row r="1442" customFormat="false" ht="15" hidden="false" customHeight="false" outlineLevel="0" collapsed="false">
      <c r="A1442" s="4" t="s">
        <v>1762</v>
      </c>
      <c r="B1442" s="4" t="n">
        <v>17</v>
      </c>
      <c r="C1442" s="4" t="s">
        <v>1730</v>
      </c>
      <c r="D1442" s="4" t="s">
        <v>36</v>
      </c>
      <c r="E1442" s="4" t="s">
        <v>101</v>
      </c>
      <c r="F1442" s="4" t="s">
        <v>369</v>
      </c>
      <c r="G1442" s="4"/>
      <c r="H1442" s="4" t="s">
        <v>1446</v>
      </c>
      <c r="I1442" s="4" t="n">
        <v>60</v>
      </c>
      <c r="J1442" s="10" t="n">
        <v>1.36</v>
      </c>
      <c r="K1442" s="10" t="n">
        <v>0.3</v>
      </c>
      <c r="L1442" s="11" t="s">
        <v>103</v>
      </c>
      <c r="M1442" s="11" t="s">
        <v>103</v>
      </c>
      <c r="N1442" s="11" t="s">
        <v>103</v>
      </c>
      <c r="O1442" s="11" t="s">
        <v>103</v>
      </c>
      <c r="P1442" s="4"/>
    </row>
    <row r="1443" customFormat="false" ht="15" hidden="false" customHeight="false" outlineLevel="0" collapsed="false">
      <c r="A1443" s="4" t="s">
        <v>1763</v>
      </c>
      <c r="B1443" s="4" t="n">
        <v>17</v>
      </c>
      <c r="C1443" s="4" t="s">
        <v>1730</v>
      </c>
      <c r="D1443" s="4" t="s">
        <v>36</v>
      </c>
      <c r="E1443" s="4" t="s">
        <v>101</v>
      </c>
      <c r="F1443" s="4" t="s">
        <v>369</v>
      </c>
      <c r="G1443" s="4"/>
      <c r="H1443" s="4" t="s">
        <v>1446</v>
      </c>
      <c r="I1443" s="4" t="n">
        <v>60</v>
      </c>
      <c r="J1443" s="10" t="n">
        <v>1.36</v>
      </c>
      <c r="K1443" s="10" t="n">
        <v>0.3</v>
      </c>
      <c r="L1443" s="11" t="s">
        <v>103</v>
      </c>
      <c r="M1443" s="11" t="s">
        <v>103</v>
      </c>
      <c r="N1443" s="11" t="s">
        <v>103</v>
      </c>
      <c r="O1443" s="11" t="s">
        <v>103</v>
      </c>
      <c r="P1443" s="4"/>
    </row>
    <row r="1444" customFormat="false" ht="15" hidden="false" customHeight="false" outlineLevel="0" collapsed="false">
      <c r="A1444" s="4" t="s">
        <v>1764</v>
      </c>
      <c r="B1444" s="4" t="n">
        <v>17</v>
      </c>
      <c r="C1444" s="4" t="s">
        <v>1730</v>
      </c>
      <c r="D1444" s="4" t="s">
        <v>36</v>
      </c>
      <c r="E1444" s="4" t="s">
        <v>101</v>
      </c>
      <c r="F1444" s="4" t="s">
        <v>369</v>
      </c>
      <c r="G1444" s="4"/>
      <c r="H1444" s="4" t="s">
        <v>1446</v>
      </c>
      <c r="I1444" s="4" t="n">
        <v>60</v>
      </c>
      <c r="J1444" s="10" t="n">
        <v>1.36</v>
      </c>
      <c r="K1444" s="10" t="n">
        <v>0.3</v>
      </c>
      <c r="L1444" s="11" t="s">
        <v>103</v>
      </c>
      <c r="M1444" s="11" t="s">
        <v>103</v>
      </c>
      <c r="N1444" s="11" t="s">
        <v>103</v>
      </c>
      <c r="O1444" s="11" t="s">
        <v>103</v>
      </c>
      <c r="P1444" s="4"/>
    </row>
    <row r="1445" customFormat="false" ht="15" hidden="false" customHeight="false" outlineLevel="0" collapsed="false">
      <c r="A1445" s="4" t="s">
        <v>1765</v>
      </c>
      <c r="B1445" s="4" t="n">
        <v>17</v>
      </c>
      <c r="C1445" s="4" t="s">
        <v>1730</v>
      </c>
      <c r="D1445" s="4" t="s">
        <v>36</v>
      </c>
      <c r="E1445" s="4" t="s">
        <v>101</v>
      </c>
      <c r="F1445" s="4" t="s">
        <v>369</v>
      </c>
      <c r="G1445" s="4"/>
      <c r="H1445" s="4" t="s">
        <v>1446</v>
      </c>
      <c r="I1445" s="4" t="n">
        <v>60</v>
      </c>
      <c r="J1445" s="10" t="n">
        <v>1.36</v>
      </c>
      <c r="K1445" s="10" t="n">
        <v>0.3</v>
      </c>
      <c r="L1445" s="11" t="s">
        <v>103</v>
      </c>
      <c r="M1445" s="11" t="s">
        <v>103</v>
      </c>
      <c r="N1445" s="11" t="s">
        <v>103</v>
      </c>
      <c r="O1445" s="11" t="s">
        <v>103</v>
      </c>
      <c r="P1445" s="4"/>
    </row>
    <row r="1446" customFormat="false" ht="15" hidden="false" customHeight="false" outlineLevel="0" collapsed="false">
      <c r="A1446" s="4" t="s">
        <v>1766</v>
      </c>
      <c r="B1446" s="4" t="n">
        <v>17</v>
      </c>
      <c r="C1446" s="4" t="s">
        <v>1730</v>
      </c>
      <c r="D1446" s="4" t="s">
        <v>36</v>
      </c>
      <c r="E1446" s="4" t="s">
        <v>101</v>
      </c>
      <c r="F1446" s="4" t="s">
        <v>1767</v>
      </c>
      <c r="G1446" s="4"/>
      <c r="H1446" s="4" t="s">
        <v>1446</v>
      </c>
      <c r="I1446" s="4" t="n">
        <v>60</v>
      </c>
      <c r="J1446" s="10" t="n">
        <v>1.36</v>
      </c>
      <c r="K1446" s="10" t="n">
        <v>0.3</v>
      </c>
      <c r="L1446" s="11" t="s">
        <v>103</v>
      </c>
      <c r="M1446" s="11" t="s">
        <v>103</v>
      </c>
      <c r="N1446" s="11" t="s">
        <v>103</v>
      </c>
      <c r="O1446" s="11" t="s">
        <v>103</v>
      </c>
      <c r="P1446" s="4"/>
    </row>
    <row r="1447" customFormat="false" ht="15" hidden="false" customHeight="false" outlineLevel="0" collapsed="false">
      <c r="A1447" s="4" t="s">
        <v>1768</v>
      </c>
      <c r="B1447" s="4" t="n">
        <v>17</v>
      </c>
      <c r="C1447" s="4" t="s">
        <v>1730</v>
      </c>
      <c r="D1447" s="4" t="s">
        <v>36</v>
      </c>
      <c r="E1447" s="4" t="s">
        <v>101</v>
      </c>
      <c r="F1447" s="4" t="s">
        <v>1767</v>
      </c>
      <c r="G1447" s="4"/>
      <c r="H1447" s="4" t="s">
        <v>1446</v>
      </c>
      <c r="I1447" s="4" t="n">
        <v>60</v>
      </c>
      <c r="J1447" s="10" t="n">
        <v>1.36</v>
      </c>
      <c r="K1447" s="10" t="n">
        <v>0.3</v>
      </c>
      <c r="L1447" s="11" t="s">
        <v>103</v>
      </c>
      <c r="M1447" s="11" t="s">
        <v>103</v>
      </c>
      <c r="N1447" s="11" t="s">
        <v>103</v>
      </c>
      <c r="O1447" s="11" t="s">
        <v>103</v>
      </c>
      <c r="P1447" s="4"/>
    </row>
    <row r="1448" customFormat="false" ht="15" hidden="false" customHeight="false" outlineLevel="0" collapsed="false">
      <c r="A1448" s="4" t="s">
        <v>1769</v>
      </c>
      <c r="B1448" s="4" t="n">
        <v>17</v>
      </c>
      <c r="C1448" s="4" t="s">
        <v>1730</v>
      </c>
      <c r="D1448" s="4" t="s">
        <v>36</v>
      </c>
      <c r="E1448" s="4" t="s">
        <v>101</v>
      </c>
      <c r="F1448" s="4" t="s">
        <v>1767</v>
      </c>
      <c r="G1448" s="4"/>
      <c r="H1448" s="4" t="s">
        <v>1446</v>
      </c>
      <c r="I1448" s="4" t="n">
        <v>60</v>
      </c>
      <c r="J1448" s="10" t="n">
        <v>1.36</v>
      </c>
      <c r="K1448" s="10" t="n">
        <v>0.3</v>
      </c>
      <c r="L1448" s="11" t="s">
        <v>103</v>
      </c>
      <c r="M1448" s="11" t="s">
        <v>103</v>
      </c>
      <c r="N1448" s="11" t="s">
        <v>103</v>
      </c>
      <c r="O1448" s="11" t="s">
        <v>103</v>
      </c>
      <c r="P1448" s="4"/>
    </row>
    <row r="1449" customFormat="false" ht="15" hidden="false" customHeight="false" outlineLevel="0" collapsed="false">
      <c r="A1449" s="4" t="s">
        <v>1770</v>
      </c>
      <c r="B1449" s="4" t="n">
        <v>17</v>
      </c>
      <c r="C1449" s="4" t="s">
        <v>1730</v>
      </c>
      <c r="D1449" s="4" t="s">
        <v>36</v>
      </c>
      <c r="E1449" s="4" t="s">
        <v>101</v>
      </c>
      <c r="F1449" s="4" t="s">
        <v>1767</v>
      </c>
      <c r="G1449" s="4"/>
      <c r="H1449" s="4" t="s">
        <v>1446</v>
      </c>
      <c r="I1449" s="4" t="n">
        <v>60</v>
      </c>
      <c r="J1449" s="10" t="n">
        <v>1.36</v>
      </c>
      <c r="K1449" s="10" t="n">
        <v>0.3</v>
      </c>
      <c r="L1449" s="11" t="s">
        <v>103</v>
      </c>
      <c r="M1449" s="11" t="s">
        <v>103</v>
      </c>
      <c r="N1449" s="11" t="s">
        <v>103</v>
      </c>
      <c r="O1449" s="11" t="s">
        <v>103</v>
      </c>
      <c r="P1449" s="4"/>
    </row>
    <row r="1450" customFormat="false" ht="15" hidden="false" customHeight="false" outlineLevel="0" collapsed="false">
      <c r="A1450" s="4" t="s">
        <v>1771</v>
      </c>
      <c r="B1450" s="4" t="n">
        <v>17</v>
      </c>
      <c r="C1450" s="4" t="s">
        <v>1730</v>
      </c>
      <c r="D1450" s="4" t="s">
        <v>36</v>
      </c>
      <c r="E1450" s="4" t="s">
        <v>101</v>
      </c>
      <c r="F1450" s="4" t="s">
        <v>1767</v>
      </c>
      <c r="G1450" s="4"/>
      <c r="H1450" s="4" t="s">
        <v>1446</v>
      </c>
      <c r="I1450" s="4" t="n">
        <v>60</v>
      </c>
      <c r="J1450" s="10" t="n">
        <v>1.36</v>
      </c>
      <c r="K1450" s="10" t="n">
        <v>0.3</v>
      </c>
      <c r="L1450" s="11" t="s">
        <v>103</v>
      </c>
      <c r="M1450" s="11" t="s">
        <v>103</v>
      </c>
      <c r="N1450" s="11" t="s">
        <v>103</v>
      </c>
      <c r="O1450" s="11" t="s">
        <v>103</v>
      </c>
      <c r="P1450" s="4"/>
    </row>
    <row r="1451" customFormat="false" ht="15" hidden="false" customHeight="false" outlineLevel="0" collapsed="false">
      <c r="A1451" s="4" t="s">
        <v>1772</v>
      </c>
      <c r="B1451" s="4" t="n">
        <v>17</v>
      </c>
      <c r="C1451" s="4" t="s">
        <v>1730</v>
      </c>
      <c r="D1451" s="4" t="s">
        <v>36</v>
      </c>
      <c r="E1451" s="4" t="s">
        <v>101</v>
      </c>
      <c r="F1451" s="4" t="s">
        <v>1767</v>
      </c>
      <c r="G1451" s="4"/>
      <c r="H1451" s="4" t="s">
        <v>1446</v>
      </c>
      <c r="I1451" s="4" t="n">
        <v>60</v>
      </c>
      <c r="J1451" s="10" t="n">
        <v>1.36</v>
      </c>
      <c r="K1451" s="10" t="n">
        <v>0.3</v>
      </c>
      <c r="L1451" s="11" t="s">
        <v>103</v>
      </c>
      <c r="M1451" s="11" t="s">
        <v>103</v>
      </c>
      <c r="N1451" s="11" t="s">
        <v>103</v>
      </c>
      <c r="O1451" s="11" t="s">
        <v>103</v>
      </c>
      <c r="P1451" s="4"/>
    </row>
    <row r="1452" customFormat="false" ht="15" hidden="false" customHeight="false" outlineLevel="0" collapsed="false">
      <c r="A1452" s="4" t="s">
        <v>1773</v>
      </c>
      <c r="B1452" s="4" t="n">
        <v>17</v>
      </c>
      <c r="C1452" s="4" t="s">
        <v>1730</v>
      </c>
      <c r="D1452" s="4" t="s">
        <v>36</v>
      </c>
      <c r="E1452" s="4" t="s">
        <v>101</v>
      </c>
      <c r="F1452" s="4" t="s">
        <v>1767</v>
      </c>
      <c r="G1452" s="4"/>
      <c r="H1452" s="4" t="s">
        <v>1446</v>
      </c>
      <c r="I1452" s="4" t="n">
        <v>60</v>
      </c>
      <c r="J1452" s="10" t="n">
        <v>1.36</v>
      </c>
      <c r="K1452" s="10" t="n">
        <v>0.3</v>
      </c>
      <c r="L1452" s="11" t="s">
        <v>103</v>
      </c>
      <c r="M1452" s="11" t="s">
        <v>103</v>
      </c>
      <c r="N1452" s="11" t="s">
        <v>103</v>
      </c>
      <c r="O1452" s="11" t="s">
        <v>103</v>
      </c>
      <c r="P1452" s="4"/>
    </row>
    <row r="1453" customFormat="false" ht="15" hidden="false" customHeight="false" outlineLevel="0" collapsed="false">
      <c r="A1453" s="4" t="s">
        <v>1774</v>
      </c>
      <c r="B1453" s="4" t="n">
        <v>17</v>
      </c>
      <c r="C1453" s="4" t="s">
        <v>1730</v>
      </c>
      <c r="D1453" s="4" t="s">
        <v>36</v>
      </c>
      <c r="E1453" s="4" t="s">
        <v>101</v>
      </c>
      <c r="F1453" s="4" t="s">
        <v>1767</v>
      </c>
      <c r="G1453" s="4"/>
      <c r="H1453" s="4" t="s">
        <v>1446</v>
      </c>
      <c r="I1453" s="4" t="n">
        <v>60</v>
      </c>
      <c r="J1453" s="10" t="n">
        <v>1.36</v>
      </c>
      <c r="K1453" s="10" t="n">
        <v>0.3</v>
      </c>
      <c r="L1453" s="11" t="s">
        <v>103</v>
      </c>
      <c r="M1453" s="11" t="s">
        <v>103</v>
      </c>
      <c r="N1453" s="11" t="s">
        <v>103</v>
      </c>
      <c r="O1453" s="11" t="s">
        <v>103</v>
      </c>
      <c r="P1453" s="4"/>
    </row>
    <row r="1454" customFormat="false" ht="15" hidden="false" customHeight="false" outlineLevel="0" collapsed="false">
      <c r="A1454" s="4" t="s">
        <v>1775</v>
      </c>
      <c r="B1454" s="4" t="n">
        <v>17</v>
      </c>
      <c r="C1454" s="4" t="s">
        <v>1730</v>
      </c>
      <c r="D1454" s="4" t="s">
        <v>36</v>
      </c>
      <c r="E1454" s="4" t="s">
        <v>101</v>
      </c>
      <c r="F1454" s="4" t="s">
        <v>1767</v>
      </c>
      <c r="G1454" s="4"/>
      <c r="H1454" s="4" t="s">
        <v>1446</v>
      </c>
      <c r="I1454" s="4" t="n">
        <v>60</v>
      </c>
      <c r="J1454" s="10" t="n">
        <v>1.36</v>
      </c>
      <c r="K1454" s="10" t="n">
        <v>0.3</v>
      </c>
      <c r="L1454" s="11" t="s">
        <v>103</v>
      </c>
      <c r="M1454" s="11" t="s">
        <v>103</v>
      </c>
      <c r="N1454" s="11" t="s">
        <v>103</v>
      </c>
      <c r="O1454" s="11" t="s">
        <v>103</v>
      </c>
      <c r="P1454" s="4"/>
    </row>
    <row r="1455" customFormat="false" ht="15" hidden="false" customHeight="false" outlineLevel="0" collapsed="false">
      <c r="A1455" s="4" t="s">
        <v>1776</v>
      </c>
      <c r="B1455" s="4" t="n">
        <v>17</v>
      </c>
      <c r="C1455" s="4" t="s">
        <v>1730</v>
      </c>
      <c r="D1455" s="4" t="s">
        <v>36</v>
      </c>
      <c r="E1455" s="4" t="s">
        <v>101</v>
      </c>
      <c r="F1455" s="4" t="s">
        <v>1767</v>
      </c>
      <c r="G1455" s="4"/>
      <c r="H1455" s="4" t="s">
        <v>1446</v>
      </c>
      <c r="I1455" s="4" t="n">
        <v>60</v>
      </c>
      <c r="J1455" s="10" t="n">
        <v>1.36</v>
      </c>
      <c r="K1455" s="10" t="n">
        <v>0.3</v>
      </c>
      <c r="L1455" s="11" t="s">
        <v>103</v>
      </c>
      <c r="M1455" s="11" t="s">
        <v>103</v>
      </c>
      <c r="N1455" s="11" t="s">
        <v>103</v>
      </c>
      <c r="O1455" s="11" t="s">
        <v>103</v>
      </c>
      <c r="P1455" s="4"/>
    </row>
    <row r="1456" customFormat="false" ht="15" hidden="false" customHeight="false" outlineLevel="0" collapsed="false">
      <c r="A1456" s="4" t="s">
        <v>1777</v>
      </c>
      <c r="B1456" s="4" t="n">
        <v>17</v>
      </c>
      <c r="C1456" s="4" t="s">
        <v>1730</v>
      </c>
      <c r="D1456" s="4" t="s">
        <v>36</v>
      </c>
      <c r="E1456" s="4" t="s">
        <v>101</v>
      </c>
      <c r="F1456" s="4" t="s">
        <v>1767</v>
      </c>
      <c r="G1456" s="4"/>
      <c r="H1456" s="4" t="s">
        <v>1446</v>
      </c>
      <c r="I1456" s="4" t="n">
        <v>60</v>
      </c>
      <c r="J1456" s="10" t="n">
        <v>1.36</v>
      </c>
      <c r="K1456" s="10" t="n">
        <v>0.3</v>
      </c>
      <c r="L1456" s="11" t="s">
        <v>103</v>
      </c>
      <c r="M1456" s="11" t="s">
        <v>103</v>
      </c>
      <c r="N1456" s="11" t="s">
        <v>103</v>
      </c>
      <c r="O1456" s="11" t="s">
        <v>103</v>
      </c>
      <c r="P1456" s="4"/>
    </row>
    <row r="1457" customFormat="false" ht="15" hidden="false" customHeight="false" outlineLevel="0" collapsed="false">
      <c r="A1457" s="4" t="s">
        <v>1778</v>
      </c>
      <c r="B1457" s="4" t="n">
        <v>17</v>
      </c>
      <c r="C1457" s="4" t="s">
        <v>1730</v>
      </c>
      <c r="D1457" s="4" t="s">
        <v>36</v>
      </c>
      <c r="E1457" s="4" t="s">
        <v>101</v>
      </c>
      <c r="F1457" s="4" t="s">
        <v>1767</v>
      </c>
      <c r="G1457" s="4"/>
      <c r="H1457" s="4" t="s">
        <v>1446</v>
      </c>
      <c r="I1457" s="4" t="n">
        <v>60</v>
      </c>
      <c r="J1457" s="10" t="n">
        <v>1.36</v>
      </c>
      <c r="K1457" s="10" t="n">
        <v>0.3</v>
      </c>
      <c r="L1457" s="11" t="s">
        <v>103</v>
      </c>
      <c r="M1457" s="11" t="s">
        <v>103</v>
      </c>
      <c r="N1457" s="11" t="s">
        <v>103</v>
      </c>
      <c r="O1457" s="11" t="s">
        <v>103</v>
      </c>
      <c r="P1457" s="4"/>
    </row>
    <row r="1458" customFormat="false" ht="15" hidden="false" customHeight="false" outlineLevel="0" collapsed="false">
      <c r="A1458" s="4" t="s">
        <v>1779</v>
      </c>
      <c r="B1458" s="4" t="n">
        <v>17</v>
      </c>
      <c r="C1458" s="4" t="s">
        <v>1730</v>
      </c>
      <c r="D1458" s="4" t="s">
        <v>36</v>
      </c>
      <c r="E1458" s="4" t="s">
        <v>101</v>
      </c>
      <c r="F1458" s="4" t="s">
        <v>1767</v>
      </c>
      <c r="G1458" s="4"/>
      <c r="H1458" s="4" t="s">
        <v>1446</v>
      </c>
      <c r="I1458" s="4" t="n">
        <v>60</v>
      </c>
      <c r="J1458" s="10" t="n">
        <v>1.36</v>
      </c>
      <c r="K1458" s="10" t="n">
        <v>0.3</v>
      </c>
      <c r="L1458" s="11" t="s">
        <v>103</v>
      </c>
      <c r="M1458" s="11" t="s">
        <v>103</v>
      </c>
      <c r="N1458" s="11" t="s">
        <v>103</v>
      </c>
      <c r="O1458" s="11" t="s">
        <v>103</v>
      </c>
      <c r="P1458" s="4"/>
    </row>
    <row r="1459" customFormat="false" ht="15" hidden="false" customHeight="false" outlineLevel="0" collapsed="false">
      <c r="A1459" s="4" t="s">
        <v>1780</v>
      </c>
      <c r="B1459" s="4" t="n">
        <v>17</v>
      </c>
      <c r="C1459" s="4" t="s">
        <v>1730</v>
      </c>
      <c r="D1459" s="4" t="s">
        <v>36</v>
      </c>
      <c r="E1459" s="4" t="s">
        <v>101</v>
      </c>
      <c r="F1459" s="4" t="s">
        <v>1767</v>
      </c>
      <c r="G1459" s="4"/>
      <c r="H1459" s="4" t="s">
        <v>1446</v>
      </c>
      <c r="I1459" s="4" t="n">
        <v>60</v>
      </c>
      <c r="J1459" s="10" t="n">
        <v>1.36</v>
      </c>
      <c r="K1459" s="10" t="n">
        <v>0.3</v>
      </c>
      <c r="L1459" s="11" t="s">
        <v>103</v>
      </c>
      <c r="M1459" s="11" t="s">
        <v>103</v>
      </c>
      <c r="N1459" s="11" t="s">
        <v>103</v>
      </c>
      <c r="O1459" s="11" t="s">
        <v>103</v>
      </c>
      <c r="P1459" s="4"/>
    </row>
    <row r="1460" customFormat="false" ht="15" hidden="false" customHeight="false" outlineLevel="0" collapsed="false">
      <c r="A1460" s="4" t="s">
        <v>1781</v>
      </c>
      <c r="B1460" s="4" t="n">
        <v>17</v>
      </c>
      <c r="C1460" s="4" t="s">
        <v>1730</v>
      </c>
      <c r="D1460" s="4" t="s">
        <v>36</v>
      </c>
      <c r="E1460" s="4" t="s">
        <v>101</v>
      </c>
      <c r="F1460" s="4" t="s">
        <v>1767</v>
      </c>
      <c r="G1460" s="4"/>
      <c r="H1460" s="4" t="s">
        <v>1446</v>
      </c>
      <c r="I1460" s="4" t="n">
        <v>60</v>
      </c>
      <c r="J1460" s="10" t="n">
        <v>1.36</v>
      </c>
      <c r="K1460" s="10" t="n">
        <v>0.3</v>
      </c>
      <c r="L1460" s="11" t="s">
        <v>103</v>
      </c>
      <c r="M1460" s="11" t="s">
        <v>103</v>
      </c>
      <c r="N1460" s="11" t="s">
        <v>103</v>
      </c>
      <c r="O1460" s="11" t="s">
        <v>103</v>
      </c>
      <c r="P1460" s="4"/>
    </row>
    <row r="1461" customFormat="false" ht="15" hidden="false" customHeight="false" outlineLevel="0" collapsed="false">
      <c r="A1461" s="4" t="s">
        <v>1782</v>
      </c>
      <c r="B1461" s="4" t="n">
        <v>17</v>
      </c>
      <c r="C1461" s="4" t="s">
        <v>1730</v>
      </c>
      <c r="D1461" s="4" t="s">
        <v>36</v>
      </c>
      <c r="E1461" s="4" t="s">
        <v>101</v>
      </c>
      <c r="F1461" s="4" t="s">
        <v>1767</v>
      </c>
      <c r="G1461" s="4"/>
      <c r="H1461" s="4" t="s">
        <v>1446</v>
      </c>
      <c r="I1461" s="4" t="n">
        <v>60</v>
      </c>
      <c r="J1461" s="10" t="n">
        <v>1.36</v>
      </c>
      <c r="K1461" s="10" t="n">
        <v>0.3</v>
      </c>
      <c r="L1461" s="11" t="s">
        <v>103</v>
      </c>
      <c r="M1461" s="11" t="s">
        <v>103</v>
      </c>
      <c r="N1461" s="11" t="s">
        <v>103</v>
      </c>
      <c r="O1461" s="11" t="s">
        <v>103</v>
      </c>
      <c r="P1461" s="4"/>
    </row>
    <row r="1462" customFormat="false" ht="15" hidden="false" customHeight="false" outlineLevel="0" collapsed="false">
      <c r="A1462" s="4" t="s">
        <v>1783</v>
      </c>
      <c r="B1462" s="4" t="n">
        <v>17</v>
      </c>
      <c r="C1462" s="4" t="s">
        <v>1730</v>
      </c>
      <c r="D1462" s="4" t="s">
        <v>36</v>
      </c>
      <c r="E1462" s="4" t="s">
        <v>101</v>
      </c>
      <c r="F1462" s="4" t="s">
        <v>1767</v>
      </c>
      <c r="G1462" s="4"/>
      <c r="H1462" s="4" t="s">
        <v>1446</v>
      </c>
      <c r="I1462" s="4" t="n">
        <v>60</v>
      </c>
      <c r="J1462" s="10" t="n">
        <v>1.36</v>
      </c>
      <c r="K1462" s="10" t="n">
        <v>0.3</v>
      </c>
      <c r="L1462" s="11" t="s">
        <v>103</v>
      </c>
      <c r="M1462" s="11" t="s">
        <v>103</v>
      </c>
      <c r="N1462" s="11" t="s">
        <v>103</v>
      </c>
      <c r="O1462" s="11" t="s">
        <v>103</v>
      </c>
      <c r="P1462" s="4"/>
    </row>
    <row r="1463" customFormat="false" ht="15" hidden="false" customHeight="false" outlineLevel="0" collapsed="false">
      <c r="A1463" s="4" t="s">
        <v>1784</v>
      </c>
      <c r="B1463" s="4" t="n">
        <v>17</v>
      </c>
      <c r="C1463" s="4" t="s">
        <v>1730</v>
      </c>
      <c r="D1463" s="4" t="s">
        <v>36</v>
      </c>
      <c r="E1463" s="4" t="s">
        <v>101</v>
      </c>
      <c r="F1463" s="4" t="s">
        <v>1767</v>
      </c>
      <c r="G1463" s="4"/>
      <c r="H1463" s="4" t="s">
        <v>1446</v>
      </c>
      <c r="I1463" s="4" t="n">
        <v>60</v>
      </c>
      <c r="J1463" s="10" t="n">
        <v>1.36</v>
      </c>
      <c r="K1463" s="10" t="n">
        <v>0.3</v>
      </c>
      <c r="L1463" s="11" t="s">
        <v>103</v>
      </c>
      <c r="M1463" s="11" t="s">
        <v>103</v>
      </c>
      <c r="N1463" s="11" t="s">
        <v>103</v>
      </c>
      <c r="O1463" s="11" t="s">
        <v>103</v>
      </c>
      <c r="P1463" s="4"/>
    </row>
    <row r="1464" customFormat="false" ht="15" hidden="false" customHeight="false" outlineLevel="0" collapsed="false">
      <c r="A1464" s="4" t="s">
        <v>1785</v>
      </c>
      <c r="B1464" s="4" t="n">
        <v>17</v>
      </c>
      <c r="C1464" s="4" t="s">
        <v>1730</v>
      </c>
      <c r="D1464" s="4" t="s">
        <v>36</v>
      </c>
      <c r="E1464" s="4" t="s">
        <v>101</v>
      </c>
      <c r="F1464" s="4" t="s">
        <v>1767</v>
      </c>
      <c r="G1464" s="4"/>
      <c r="H1464" s="4" t="s">
        <v>1446</v>
      </c>
      <c r="I1464" s="4" t="n">
        <v>60</v>
      </c>
      <c r="J1464" s="10" t="n">
        <v>1.36</v>
      </c>
      <c r="K1464" s="10" t="n">
        <v>0.3</v>
      </c>
      <c r="L1464" s="11" t="s">
        <v>103</v>
      </c>
      <c r="M1464" s="11" t="s">
        <v>103</v>
      </c>
      <c r="N1464" s="11" t="s">
        <v>103</v>
      </c>
      <c r="O1464" s="11" t="s">
        <v>103</v>
      </c>
      <c r="P1464" s="4"/>
    </row>
    <row r="1465" customFormat="false" ht="15" hidden="false" customHeight="false" outlineLevel="0" collapsed="false">
      <c r="A1465" s="4" t="s">
        <v>1786</v>
      </c>
      <c r="B1465" s="4" t="n">
        <v>17</v>
      </c>
      <c r="C1465" s="4" t="s">
        <v>1730</v>
      </c>
      <c r="D1465" s="4" t="s">
        <v>36</v>
      </c>
      <c r="E1465" s="4" t="s">
        <v>101</v>
      </c>
      <c r="F1465" s="4" t="s">
        <v>1767</v>
      </c>
      <c r="G1465" s="4"/>
      <c r="H1465" s="4" t="s">
        <v>1446</v>
      </c>
      <c r="I1465" s="4" t="n">
        <v>60</v>
      </c>
      <c r="J1465" s="10" t="n">
        <v>1.36</v>
      </c>
      <c r="K1465" s="10" t="n">
        <v>0.3</v>
      </c>
      <c r="L1465" s="11" t="s">
        <v>103</v>
      </c>
      <c r="M1465" s="11" t="s">
        <v>103</v>
      </c>
      <c r="N1465" s="11" t="s">
        <v>103</v>
      </c>
      <c r="O1465" s="11" t="s">
        <v>103</v>
      </c>
      <c r="P1465" s="4"/>
    </row>
    <row r="1466" customFormat="false" ht="15" hidden="false" customHeight="false" outlineLevel="0" collapsed="false">
      <c r="A1466" s="4" t="s">
        <v>1787</v>
      </c>
      <c r="B1466" s="4" t="n">
        <v>17</v>
      </c>
      <c r="C1466" s="4" t="s">
        <v>1730</v>
      </c>
      <c r="D1466" s="4" t="s">
        <v>36</v>
      </c>
      <c r="E1466" s="4" t="s">
        <v>101</v>
      </c>
      <c r="F1466" s="4" t="s">
        <v>1767</v>
      </c>
      <c r="G1466" s="4"/>
      <c r="H1466" s="4" t="s">
        <v>1446</v>
      </c>
      <c r="I1466" s="4" t="n">
        <v>60</v>
      </c>
      <c r="J1466" s="10" t="n">
        <v>1.36</v>
      </c>
      <c r="K1466" s="10" t="n">
        <v>0.3</v>
      </c>
      <c r="L1466" s="11" t="s">
        <v>103</v>
      </c>
      <c r="M1466" s="11" t="s">
        <v>103</v>
      </c>
      <c r="N1466" s="11" t="s">
        <v>103</v>
      </c>
      <c r="O1466" s="11" t="s">
        <v>103</v>
      </c>
      <c r="P1466" s="4"/>
    </row>
    <row r="1467" customFormat="false" ht="15" hidden="false" customHeight="false" outlineLevel="0" collapsed="false">
      <c r="A1467" s="4" t="s">
        <v>1788</v>
      </c>
      <c r="B1467" s="4" t="n">
        <v>17</v>
      </c>
      <c r="C1467" s="4" t="s">
        <v>1730</v>
      </c>
      <c r="D1467" s="4" t="s">
        <v>36</v>
      </c>
      <c r="E1467" s="4" t="s">
        <v>101</v>
      </c>
      <c r="F1467" s="4" t="s">
        <v>1767</v>
      </c>
      <c r="G1467" s="4"/>
      <c r="H1467" s="4" t="s">
        <v>1446</v>
      </c>
      <c r="I1467" s="4" t="n">
        <v>60</v>
      </c>
      <c r="J1467" s="10" t="n">
        <v>1.36</v>
      </c>
      <c r="K1467" s="10" t="n">
        <v>0.3</v>
      </c>
      <c r="L1467" s="11" t="s">
        <v>103</v>
      </c>
      <c r="M1467" s="11" t="s">
        <v>103</v>
      </c>
      <c r="N1467" s="11" t="s">
        <v>103</v>
      </c>
      <c r="O1467" s="11" t="s">
        <v>103</v>
      </c>
      <c r="P1467" s="4"/>
    </row>
  </sheetData>
  <autoFilter ref="A1:P1467"/>
  <hyperlinks>
    <hyperlink ref="L2" r:id="rId1" display="open"/>
    <hyperlink ref="M2" r:id="rId2" display="open"/>
    <hyperlink ref="N2" r:id="rId3" display="open"/>
    <hyperlink ref="O2" r:id="rId4" display="open"/>
    <hyperlink ref="P2" r:id="rId5" display="open"/>
    <hyperlink ref="L3" r:id="rId6" display="open"/>
    <hyperlink ref="M3" r:id="rId7" display="open"/>
    <hyperlink ref="N3" r:id="rId8" display="open"/>
    <hyperlink ref="O3" r:id="rId9" display="open"/>
    <hyperlink ref="P3" r:id="rId10" display="open"/>
    <hyperlink ref="L4" r:id="rId11" display="open"/>
    <hyperlink ref="M4" r:id="rId12" display="open"/>
    <hyperlink ref="N4" r:id="rId13" display="open"/>
    <hyperlink ref="O4" r:id="rId14" display="open"/>
    <hyperlink ref="P4" r:id="rId15" display="open"/>
    <hyperlink ref="L5" r:id="rId16" display="open"/>
    <hyperlink ref="M5" r:id="rId17" display="open"/>
    <hyperlink ref="N5" r:id="rId18" display="open"/>
    <hyperlink ref="O5" r:id="rId19" display="open"/>
    <hyperlink ref="P5" r:id="rId20" display="open"/>
    <hyperlink ref="L6" r:id="rId21" display="open"/>
    <hyperlink ref="M6" r:id="rId22" display="open"/>
    <hyperlink ref="N6" r:id="rId23" display="open"/>
    <hyperlink ref="O6" r:id="rId24" display="open"/>
    <hyperlink ref="P6" r:id="rId25" display="open"/>
    <hyperlink ref="L7" r:id="rId26" display="open"/>
    <hyperlink ref="M7" r:id="rId27" display="open"/>
    <hyperlink ref="N7" r:id="rId28" display="open"/>
    <hyperlink ref="O7" r:id="rId29" display="open"/>
    <hyperlink ref="P7" r:id="rId30" display="open"/>
    <hyperlink ref="L8" r:id="rId31" display="open"/>
    <hyperlink ref="M8" r:id="rId32" display="open"/>
    <hyperlink ref="N8" r:id="rId33" display="open"/>
    <hyperlink ref="O8" r:id="rId34" display="open"/>
    <hyperlink ref="P8" r:id="rId35" display="open"/>
    <hyperlink ref="L9" r:id="rId36" display="open"/>
    <hyperlink ref="M9" r:id="rId37" display="open"/>
    <hyperlink ref="N9" r:id="rId38" display="open"/>
    <hyperlink ref="O9" r:id="rId39" display="open"/>
    <hyperlink ref="P9" r:id="rId40" display="open"/>
    <hyperlink ref="L10" r:id="rId41" display="open"/>
    <hyperlink ref="M10" r:id="rId42" display="open"/>
    <hyperlink ref="N10" r:id="rId43" display="open"/>
    <hyperlink ref="O10" r:id="rId44" display="open"/>
    <hyperlink ref="P10" r:id="rId45" display="open"/>
    <hyperlink ref="L11" r:id="rId46" display="open"/>
    <hyperlink ref="M11" r:id="rId47" display="open"/>
    <hyperlink ref="N11" r:id="rId48" display="open"/>
    <hyperlink ref="O11" r:id="rId49" display="open"/>
    <hyperlink ref="P11" r:id="rId50" display="open"/>
    <hyperlink ref="L12" r:id="rId51" display="open"/>
    <hyperlink ref="M12" r:id="rId52" display="open"/>
    <hyperlink ref="N12" r:id="rId53" display="open"/>
    <hyperlink ref="O12" r:id="rId54" display="open"/>
    <hyperlink ref="P12" r:id="rId55" display="open"/>
    <hyperlink ref="L13" r:id="rId56" display="open"/>
    <hyperlink ref="M13" r:id="rId57" display="open"/>
    <hyperlink ref="N13" r:id="rId58" display="open"/>
    <hyperlink ref="O13" r:id="rId59" display="open"/>
    <hyperlink ref="P13" r:id="rId60" display="open"/>
    <hyperlink ref="L14" r:id="rId61" display="open"/>
    <hyperlink ref="M14" r:id="rId62" display="open"/>
    <hyperlink ref="N14" r:id="rId63" display="open"/>
    <hyperlink ref="O14" r:id="rId64" display="open"/>
    <hyperlink ref="P14" r:id="rId65" display="open"/>
    <hyperlink ref="L15" r:id="rId66" display="open"/>
    <hyperlink ref="M15" r:id="rId67" display="open"/>
    <hyperlink ref="N15" r:id="rId68" display="open"/>
    <hyperlink ref="O15" r:id="rId69" display="open"/>
    <hyperlink ref="P15" r:id="rId70" display="open"/>
    <hyperlink ref="L16" r:id="rId71" display="open"/>
    <hyperlink ref="M16" r:id="rId72" display="open"/>
    <hyperlink ref="N16" r:id="rId73" display="open"/>
    <hyperlink ref="O16" r:id="rId74" display="open"/>
    <hyperlink ref="P16" r:id="rId75" display="open"/>
    <hyperlink ref="L17" r:id="rId76" display="open"/>
    <hyperlink ref="M17" r:id="rId77" display="open"/>
    <hyperlink ref="N17" r:id="rId78" display="open"/>
    <hyperlink ref="O17" r:id="rId79" display="open"/>
    <hyperlink ref="P17" r:id="rId80" display="open"/>
    <hyperlink ref="L18" r:id="rId81" display="open"/>
    <hyperlink ref="M18" r:id="rId82" display="open"/>
    <hyperlink ref="N18" r:id="rId83" display="open"/>
    <hyperlink ref="O18" r:id="rId84" display="open"/>
    <hyperlink ref="P18" r:id="rId85" display="open"/>
    <hyperlink ref="L19" r:id="rId86" display="open"/>
    <hyperlink ref="M19" r:id="rId87" display="open"/>
    <hyperlink ref="N19" r:id="rId88" display="open"/>
    <hyperlink ref="O19" r:id="rId89" display="open"/>
    <hyperlink ref="P19" r:id="rId90" display="open"/>
    <hyperlink ref="L20" r:id="rId91" display="open"/>
    <hyperlink ref="M20" r:id="rId92" display="open"/>
    <hyperlink ref="N20" r:id="rId93" display="open"/>
    <hyperlink ref="O20" r:id="rId94" display="open"/>
    <hyperlink ref="P20" r:id="rId95" display="open"/>
    <hyperlink ref="L21" r:id="rId96" display="open"/>
    <hyperlink ref="M21" r:id="rId97" display="open"/>
    <hyperlink ref="N21" r:id="rId98" display="open"/>
    <hyperlink ref="O21" r:id="rId99" display="open"/>
    <hyperlink ref="P21" r:id="rId100" display="open"/>
    <hyperlink ref="L22" r:id="rId101" display="open"/>
    <hyperlink ref="M22" r:id="rId102" display="open"/>
    <hyperlink ref="N22" r:id="rId103" display="open"/>
    <hyperlink ref="O22" r:id="rId104" display="open"/>
    <hyperlink ref="P22" r:id="rId105" display="open"/>
    <hyperlink ref="L23" r:id="rId106" display="open"/>
    <hyperlink ref="M23" r:id="rId107" display="open"/>
    <hyperlink ref="N23" r:id="rId108" display="open"/>
    <hyperlink ref="O23" r:id="rId109" display="open"/>
    <hyperlink ref="P23" r:id="rId110" display="open"/>
    <hyperlink ref="L24" r:id="rId111" display="open"/>
    <hyperlink ref="M24" r:id="rId112" display="open"/>
    <hyperlink ref="N24" r:id="rId113" display="open"/>
    <hyperlink ref="O24" r:id="rId114" display="open"/>
    <hyperlink ref="P24" r:id="rId115" display="open"/>
    <hyperlink ref="L25" r:id="rId116" display="open"/>
    <hyperlink ref="M25" r:id="rId117" display="open"/>
    <hyperlink ref="N25" r:id="rId118" display="open"/>
    <hyperlink ref="O25" r:id="rId119" display="open"/>
    <hyperlink ref="P25" r:id="rId120" display="open"/>
    <hyperlink ref="L26" r:id="rId121" display="open"/>
    <hyperlink ref="M26" r:id="rId122" display="open"/>
    <hyperlink ref="N26" r:id="rId123" display="open"/>
    <hyperlink ref="O26" r:id="rId124" display="open"/>
    <hyperlink ref="P26" r:id="rId125" display="open"/>
    <hyperlink ref="L27" r:id="rId126" display="open"/>
    <hyperlink ref="M27" r:id="rId127" display="open"/>
    <hyperlink ref="N27" r:id="rId128" display="open"/>
    <hyperlink ref="O27" r:id="rId129" display="open"/>
    <hyperlink ref="P27" r:id="rId130" display="open"/>
    <hyperlink ref="L28" r:id="rId131" display="open"/>
    <hyperlink ref="M28" r:id="rId132" display="open"/>
    <hyperlink ref="N28" r:id="rId133" display="open"/>
    <hyperlink ref="O28" r:id="rId134" display="open"/>
    <hyperlink ref="P28" r:id="rId135" display="open"/>
    <hyperlink ref="L29" r:id="rId136" display="open"/>
    <hyperlink ref="M29" r:id="rId137" display="open"/>
    <hyperlink ref="N29" r:id="rId138" display="open"/>
    <hyperlink ref="O29" r:id="rId139" display="open"/>
    <hyperlink ref="P29" r:id="rId140" display="open"/>
    <hyperlink ref="L30" r:id="rId141" display="open"/>
    <hyperlink ref="M30" r:id="rId142" display="open"/>
    <hyperlink ref="N30" r:id="rId143" display="open"/>
    <hyperlink ref="O30" r:id="rId144" display="open"/>
    <hyperlink ref="L31" r:id="rId145" display="open"/>
    <hyperlink ref="M31" r:id="rId146" display="open"/>
    <hyperlink ref="N31" r:id="rId147" display="open"/>
    <hyperlink ref="O31" r:id="rId148" display="open"/>
    <hyperlink ref="L32" r:id="rId149" display="open"/>
    <hyperlink ref="M32" r:id="rId150" display="open"/>
    <hyperlink ref="N32" r:id="rId151" display="open"/>
    <hyperlink ref="O32" r:id="rId152" display="open"/>
    <hyperlink ref="L33" r:id="rId153" display="open"/>
    <hyperlink ref="M33" r:id="rId154" display="open"/>
    <hyperlink ref="N33" r:id="rId155" display="open"/>
    <hyperlink ref="O33" r:id="rId156" display="open"/>
    <hyperlink ref="L34" r:id="rId157" display="open"/>
    <hyperlink ref="M34" r:id="rId158" display="open"/>
    <hyperlink ref="N34" r:id="rId159" display="open"/>
    <hyperlink ref="O34" r:id="rId160" display="open"/>
    <hyperlink ref="L35" r:id="rId161" display="open"/>
    <hyperlink ref="M35" r:id="rId162" display="open"/>
    <hyperlink ref="N35" r:id="rId163" display="open"/>
    <hyperlink ref="O35" r:id="rId164" display="open"/>
    <hyperlink ref="L36" r:id="rId165" display="open"/>
    <hyperlink ref="M36" r:id="rId166" display="open"/>
    <hyperlink ref="N36" r:id="rId167" display="open"/>
    <hyperlink ref="O36" r:id="rId168" display="open"/>
    <hyperlink ref="L37" r:id="rId169" display="open"/>
    <hyperlink ref="M37" r:id="rId170" display="open"/>
    <hyperlink ref="N37" r:id="rId171" display="open"/>
    <hyperlink ref="O37" r:id="rId172" display="open"/>
    <hyperlink ref="L38" r:id="rId173" display="open"/>
    <hyperlink ref="M38" r:id="rId174" display="open"/>
    <hyperlink ref="N38" r:id="rId175" display="open"/>
    <hyperlink ref="O38" r:id="rId176" display="open"/>
    <hyperlink ref="L39" r:id="rId177" display="open"/>
    <hyperlink ref="M39" r:id="rId178" display="open"/>
    <hyperlink ref="N39" r:id="rId179" display="open"/>
    <hyperlink ref="O39" r:id="rId180" display="open"/>
    <hyperlink ref="L40" r:id="rId181" display="open"/>
    <hyperlink ref="M40" r:id="rId182" display="open"/>
    <hyperlink ref="N40" r:id="rId183" display="open"/>
    <hyperlink ref="O40" r:id="rId184" display="open"/>
    <hyperlink ref="L41" r:id="rId185" display="open"/>
    <hyperlink ref="M41" r:id="rId186" display="open"/>
    <hyperlink ref="N41" r:id="rId187" display="open"/>
    <hyperlink ref="O41" r:id="rId188" display="open"/>
    <hyperlink ref="L42" r:id="rId189" display="open"/>
    <hyperlink ref="M42" r:id="rId190" display="open"/>
    <hyperlink ref="N42" r:id="rId191" display="open"/>
    <hyperlink ref="O42" r:id="rId192" display="open"/>
    <hyperlink ref="L43" r:id="rId193" display="open"/>
    <hyperlink ref="M43" r:id="rId194" display="open"/>
    <hyperlink ref="N43" r:id="rId195" display="open"/>
    <hyperlink ref="O43" r:id="rId196" display="open"/>
    <hyperlink ref="L44" r:id="rId197" display="open"/>
    <hyperlink ref="M44" r:id="rId198" display="open"/>
    <hyperlink ref="N44" r:id="rId199" display="open"/>
    <hyperlink ref="O44" r:id="rId200" display="open"/>
    <hyperlink ref="L45" r:id="rId201" display="open"/>
    <hyperlink ref="M45" r:id="rId202" display="open"/>
    <hyperlink ref="N45" r:id="rId203" display="open"/>
    <hyperlink ref="O45" r:id="rId204" display="open"/>
    <hyperlink ref="L46" r:id="rId205" display="open"/>
    <hyperlink ref="M46" r:id="rId206" display="open"/>
    <hyperlink ref="N46" r:id="rId207" display="open"/>
    <hyperlink ref="O46" r:id="rId208" display="open"/>
    <hyperlink ref="L47" r:id="rId209" display="open"/>
    <hyperlink ref="M47" r:id="rId210" display="open"/>
    <hyperlink ref="N47" r:id="rId211" display="open"/>
    <hyperlink ref="O47" r:id="rId212" display="open"/>
    <hyperlink ref="L48" r:id="rId213" display="open"/>
    <hyperlink ref="M48" r:id="rId214" display="open"/>
    <hyperlink ref="N48" r:id="rId215" display="open"/>
    <hyperlink ref="O48" r:id="rId216" display="open"/>
    <hyperlink ref="L49" r:id="rId217" display="open"/>
    <hyperlink ref="M49" r:id="rId218" display="open"/>
    <hyperlink ref="N49" r:id="rId219" display="open"/>
    <hyperlink ref="O49" r:id="rId220" display="open"/>
    <hyperlink ref="L50" r:id="rId221" display="open"/>
    <hyperlink ref="M50" r:id="rId222" display="open"/>
    <hyperlink ref="N50" r:id="rId223" display="open"/>
    <hyperlink ref="O50" r:id="rId224" display="open"/>
    <hyperlink ref="L51" r:id="rId225" display="open"/>
    <hyperlink ref="M51" r:id="rId226" display="open"/>
    <hyperlink ref="N51" r:id="rId227" display="open"/>
    <hyperlink ref="O51" r:id="rId228" display="open"/>
    <hyperlink ref="L52" r:id="rId229" display="open"/>
    <hyperlink ref="M52" r:id="rId230" display="open"/>
    <hyperlink ref="N52" r:id="rId231" display="open"/>
    <hyperlink ref="O52" r:id="rId232" display="open"/>
    <hyperlink ref="L53" r:id="rId233" display="open"/>
    <hyperlink ref="M53" r:id="rId234" display="open"/>
    <hyperlink ref="N53" r:id="rId235" display="open"/>
    <hyperlink ref="O53" r:id="rId236" display="open"/>
    <hyperlink ref="L54" r:id="rId237" display="open"/>
    <hyperlink ref="M54" r:id="rId238" display="open"/>
    <hyperlink ref="N54" r:id="rId239" display="open"/>
    <hyperlink ref="O54" r:id="rId240" display="open"/>
    <hyperlink ref="L55" r:id="rId241" display="open"/>
    <hyperlink ref="M55" r:id="rId242" display="open"/>
    <hyperlink ref="N55" r:id="rId243" display="open"/>
    <hyperlink ref="O55" r:id="rId244" display="open"/>
    <hyperlink ref="L56" r:id="rId245" display="open"/>
    <hyperlink ref="M56" r:id="rId246" display="open"/>
    <hyperlink ref="N56" r:id="rId247" display="open"/>
    <hyperlink ref="O56" r:id="rId248" display="open"/>
    <hyperlink ref="L57" r:id="rId249" display="open"/>
    <hyperlink ref="M57" r:id="rId250" display="open"/>
    <hyperlink ref="N57" r:id="rId251" display="open"/>
    <hyperlink ref="O57" r:id="rId252" display="open"/>
    <hyperlink ref="L58" r:id="rId253" display="open"/>
    <hyperlink ref="M58" r:id="rId254" display="open"/>
    <hyperlink ref="N58" r:id="rId255" display="open"/>
    <hyperlink ref="O58" r:id="rId256" display="open"/>
    <hyperlink ref="L59" r:id="rId257" display="open"/>
    <hyperlink ref="M59" r:id="rId258" display="open"/>
    <hyperlink ref="N59" r:id="rId259" display="open"/>
    <hyperlink ref="O59" r:id="rId260" display="open"/>
    <hyperlink ref="L60" r:id="rId261" display="open"/>
    <hyperlink ref="M60" r:id="rId262" display="open"/>
    <hyperlink ref="N60" r:id="rId263" display="open"/>
    <hyperlink ref="O60" r:id="rId264" display="open"/>
    <hyperlink ref="L61" r:id="rId265" display="open"/>
    <hyperlink ref="M61" r:id="rId266" display="open"/>
    <hyperlink ref="N61" r:id="rId267" display="open"/>
    <hyperlink ref="O61" r:id="rId268" display="open"/>
    <hyperlink ref="L62" r:id="rId269" display="open"/>
    <hyperlink ref="M62" r:id="rId270" display="open"/>
    <hyperlink ref="N62" r:id="rId271" display="open"/>
    <hyperlink ref="O62" r:id="rId272" display="open"/>
    <hyperlink ref="P62" r:id="rId273" display="open"/>
    <hyperlink ref="L63" r:id="rId274" display="open"/>
    <hyperlink ref="M63" r:id="rId275" display="open"/>
    <hyperlink ref="N63" r:id="rId276" display="open"/>
    <hyperlink ref="O63" r:id="rId277" display="open"/>
    <hyperlink ref="P63" r:id="rId278" display="open"/>
    <hyperlink ref="L64" r:id="rId279" display="open"/>
    <hyperlink ref="M64" r:id="rId280" display="open"/>
    <hyperlink ref="N64" r:id="rId281" display="open"/>
    <hyperlink ref="O64" r:id="rId282" display="open"/>
    <hyperlink ref="P64" r:id="rId283" display="open"/>
    <hyperlink ref="L65" r:id="rId284" display="open"/>
    <hyperlink ref="M65" r:id="rId285" display="open"/>
    <hyperlink ref="N65" r:id="rId286" display="open"/>
    <hyperlink ref="O65" r:id="rId287" display="open"/>
    <hyperlink ref="P65" r:id="rId288" display="open"/>
    <hyperlink ref="L66" r:id="rId289" display="open"/>
    <hyperlink ref="M66" r:id="rId290" display="open"/>
    <hyperlink ref="N66" r:id="rId291" display="open"/>
    <hyperlink ref="O66" r:id="rId292" display="open"/>
    <hyperlink ref="P66" r:id="rId293" display="open"/>
    <hyperlink ref="L67" r:id="rId294" display="open"/>
    <hyperlink ref="M67" r:id="rId295" display="open"/>
    <hyperlink ref="N67" r:id="rId296" display="open"/>
    <hyperlink ref="O67" r:id="rId297" display="open"/>
    <hyperlink ref="P67" r:id="rId298" display="open"/>
    <hyperlink ref="L68" r:id="rId299" display="open"/>
    <hyperlink ref="M68" r:id="rId300" display="open"/>
    <hyperlink ref="N68" r:id="rId301" display="open"/>
    <hyperlink ref="O68" r:id="rId302" display="open"/>
    <hyperlink ref="P68" r:id="rId303" display="open"/>
    <hyperlink ref="L69" r:id="rId304" display="open"/>
    <hyperlink ref="M69" r:id="rId305" display="open"/>
    <hyperlink ref="N69" r:id="rId306" display="open"/>
    <hyperlink ref="O69" r:id="rId307" display="open"/>
    <hyperlink ref="P69" r:id="rId308" display="open"/>
    <hyperlink ref="L70" r:id="rId309" display="open"/>
    <hyperlink ref="M70" r:id="rId310" display="open"/>
    <hyperlink ref="N70" r:id="rId311" display="open"/>
    <hyperlink ref="O70" r:id="rId312" display="open"/>
    <hyperlink ref="P70" r:id="rId313" display="open"/>
    <hyperlink ref="L71" r:id="rId314" display="open"/>
    <hyperlink ref="M71" r:id="rId315" display="open"/>
    <hyperlink ref="N71" r:id="rId316" display="open"/>
    <hyperlink ref="O71" r:id="rId317" display="open"/>
    <hyperlink ref="P71" r:id="rId318" display="open"/>
    <hyperlink ref="L72" r:id="rId319" display="open"/>
    <hyperlink ref="M72" r:id="rId320" display="open"/>
    <hyperlink ref="N72" r:id="rId321" display="open"/>
    <hyperlink ref="O72" r:id="rId322" display="open"/>
    <hyperlink ref="P72" r:id="rId323" display="open"/>
    <hyperlink ref="L73" r:id="rId324" display="open"/>
    <hyperlink ref="M73" r:id="rId325" display="open"/>
    <hyperlink ref="N73" r:id="rId326" display="open"/>
    <hyperlink ref="O73" r:id="rId327" display="open"/>
    <hyperlink ref="P73" r:id="rId328" display="open"/>
    <hyperlink ref="L74" r:id="rId329" display="open"/>
    <hyperlink ref="M74" r:id="rId330" display="open"/>
    <hyperlink ref="N74" r:id="rId331" display="open"/>
    <hyperlink ref="O74" r:id="rId332" display="open"/>
    <hyperlink ref="P74" r:id="rId333" display="open"/>
    <hyperlink ref="L75" r:id="rId334" display="open"/>
    <hyperlink ref="M75" r:id="rId335" display="open"/>
    <hyperlink ref="N75" r:id="rId336" display="open"/>
    <hyperlink ref="O75" r:id="rId337" display="open"/>
    <hyperlink ref="P75" r:id="rId338" display="open"/>
    <hyperlink ref="L76" r:id="rId339" display="open"/>
    <hyperlink ref="M76" r:id="rId340" display="open"/>
    <hyperlink ref="N76" r:id="rId341" display="open"/>
    <hyperlink ref="O76" r:id="rId342" display="open"/>
    <hyperlink ref="P76" r:id="rId343" display="open"/>
    <hyperlink ref="L77" r:id="rId344" display="open"/>
    <hyperlink ref="M77" r:id="rId345" display="open"/>
    <hyperlink ref="N77" r:id="rId346" display="open"/>
    <hyperlink ref="O77" r:id="rId347" display="open"/>
    <hyperlink ref="P77" r:id="rId348" display="open"/>
    <hyperlink ref="L78" r:id="rId349" display="open"/>
    <hyperlink ref="M78" r:id="rId350" display="open"/>
    <hyperlink ref="N78" r:id="rId351" display="open"/>
    <hyperlink ref="O78" r:id="rId352" display="open"/>
    <hyperlink ref="P78" r:id="rId353" display="open"/>
    <hyperlink ref="L79" r:id="rId354" display="open"/>
    <hyperlink ref="M79" r:id="rId355" display="open"/>
    <hyperlink ref="N79" r:id="rId356" display="open"/>
    <hyperlink ref="O79" r:id="rId357" display="open"/>
    <hyperlink ref="P79" r:id="rId358" display="open"/>
    <hyperlink ref="L80" r:id="rId359" display="open"/>
    <hyperlink ref="M80" r:id="rId360" display="open"/>
    <hyperlink ref="N80" r:id="rId361" display="open"/>
    <hyperlink ref="O80" r:id="rId362" display="open"/>
    <hyperlink ref="P80" r:id="rId363" display="open"/>
    <hyperlink ref="L81" r:id="rId364" display="open"/>
    <hyperlink ref="M81" r:id="rId365" display="open"/>
    <hyperlink ref="N81" r:id="rId366" display="open"/>
    <hyperlink ref="O81" r:id="rId367" display="open"/>
    <hyperlink ref="P81" r:id="rId368" display="open"/>
    <hyperlink ref="L82" r:id="rId369" display="open"/>
    <hyperlink ref="M82" r:id="rId370" display="open"/>
    <hyperlink ref="N82" r:id="rId371" display="open"/>
    <hyperlink ref="O82" r:id="rId372" display="open"/>
    <hyperlink ref="P82" r:id="rId373" display="open"/>
    <hyperlink ref="L83" r:id="rId374" display="open"/>
    <hyperlink ref="M83" r:id="rId375" display="open"/>
    <hyperlink ref="N83" r:id="rId376" display="open"/>
    <hyperlink ref="O83" r:id="rId377" display="open"/>
    <hyperlink ref="P83" r:id="rId378" display="open"/>
    <hyperlink ref="L84" r:id="rId379" display="open"/>
    <hyperlink ref="M84" r:id="rId380" display="open"/>
    <hyperlink ref="N84" r:id="rId381" display="open"/>
    <hyperlink ref="O84" r:id="rId382" display="open"/>
    <hyperlink ref="P84" r:id="rId383" display="open"/>
    <hyperlink ref="L85" r:id="rId384" display="open"/>
    <hyperlink ref="M85" r:id="rId385" display="open"/>
    <hyperlink ref="N85" r:id="rId386" display="open"/>
    <hyperlink ref="O85" r:id="rId387" display="open"/>
    <hyperlink ref="P85" r:id="rId388" display="open"/>
    <hyperlink ref="L86" r:id="rId389" display="open"/>
    <hyperlink ref="M86" r:id="rId390" display="open"/>
    <hyperlink ref="N86" r:id="rId391" display="open"/>
    <hyperlink ref="O86" r:id="rId392" display="open"/>
    <hyperlink ref="P86" r:id="rId393" display="open"/>
    <hyperlink ref="L87" r:id="rId394" display="open"/>
    <hyperlink ref="M87" r:id="rId395" display="open"/>
    <hyperlink ref="N87" r:id="rId396" display="open"/>
    <hyperlink ref="O87" r:id="rId397" display="open"/>
    <hyperlink ref="P87" r:id="rId398" display="open"/>
    <hyperlink ref="L88" r:id="rId399" display="open"/>
    <hyperlink ref="M88" r:id="rId400" display="open"/>
    <hyperlink ref="N88" r:id="rId401" display="open"/>
    <hyperlink ref="O88" r:id="rId402" display="open"/>
    <hyperlink ref="P88" r:id="rId403" display="open"/>
    <hyperlink ref="L89" r:id="rId404" display="open"/>
    <hyperlink ref="M89" r:id="rId405" display="open"/>
    <hyperlink ref="N89" r:id="rId406" display="open"/>
    <hyperlink ref="O89" r:id="rId407" display="open"/>
    <hyperlink ref="P89" r:id="rId408" display="open"/>
    <hyperlink ref="L90" r:id="rId409" display="open"/>
    <hyperlink ref="M90" r:id="rId410" display="open"/>
    <hyperlink ref="N90" r:id="rId411" display="open"/>
    <hyperlink ref="O90" r:id="rId412" display="open"/>
    <hyperlink ref="P90" r:id="rId413" display="open"/>
    <hyperlink ref="L91" r:id="rId414" display="open"/>
    <hyperlink ref="M91" r:id="rId415" display="open"/>
    <hyperlink ref="N91" r:id="rId416" display="open"/>
    <hyperlink ref="O91" r:id="rId417" display="open"/>
    <hyperlink ref="P91" r:id="rId418" display="open"/>
    <hyperlink ref="L92" r:id="rId419" display="open"/>
    <hyperlink ref="M92" r:id="rId420" display="open"/>
    <hyperlink ref="N92" r:id="rId421" display="open"/>
    <hyperlink ref="O92" r:id="rId422" display="open"/>
    <hyperlink ref="P92" r:id="rId423" display="open"/>
    <hyperlink ref="L93" r:id="rId424" display="open"/>
    <hyperlink ref="M93" r:id="rId425" display="open"/>
    <hyperlink ref="N93" r:id="rId426" display="open"/>
    <hyperlink ref="O93" r:id="rId427" display="open"/>
    <hyperlink ref="P93" r:id="rId428" display="open"/>
    <hyperlink ref="L94" r:id="rId429" display="open"/>
    <hyperlink ref="M94" r:id="rId430" display="open"/>
    <hyperlink ref="N94" r:id="rId431" display="open"/>
    <hyperlink ref="O94" r:id="rId432" display="open"/>
    <hyperlink ref="P94" r:id="rId433" display="open"/>
    <hyperlink ref="L95" r:id="rId434" display="open"/>
    <hyperlink ref="M95" r:id="rId435" display="open"/>
    <hyperlink ref="N95" r:id="rId436" display="open"/>
    <hyperlink ref="O95" r:id="rId437" display="open"/>
    <hyperlink ref="P95" r:id="rId438" display="open"/>
    <hyperlink ref="L96" r:id="rId439" display="open"/>
    <hyperlink ref="M96" r:id="rId440" display="open"/>
    <hyperlink ref="N96" r:id="rId441" display="open"/>
    <hyperlink ref="O96" r:id="rId442" display="open"/>
    <hyperlink ref="P96" r:id="rId443" display="open"/>
    <hyperlink ref="L97" r:id="rId444" display="open"/>
    <hyperlink ref="M97" r:id="rId445" display="open"/>
    <hyperlink ref="N97" r:id="rId446" display="open"/>
    <hyperlink ref="O97" r:id="rId447" display="open"/>
    <hyperlink ref="P97" r:id="rId448" display="open"/>
    <hyperlink ref="L98" r:id="rId449" display="open"/>
    <hyperlink ref="M98" r:id="rId450" display="open"/>
    <hyperlink ref="N98" r:id="rId451" display="open"/>
    <hyperlink ref="O98" r:id="rId452" display="open"/>
    <hyperlink ref="P98" r:id="rId453" display="open"/>
    <hyperlink ref="L99" r:id="rId454" display="open"/>
    <hyperlink ref="M99" r:id="rId455" display="open"/>
    <hyperlink ref="N99" r:id="rId456" display="open"/>
    <hyperlink ref="O99" r:id="rId457" display="open"/>
    <hyperlink ref="P99" r:id="rId458" display="open"/>
    <hyperlink ref="L100" r:id="rId459" display="open"/>
    <hyperlink ref="M100" r:id="rId460" display="open"/>
    <hyperlink ref="N100" r:id="rId461" display="open"/>
    <hyperlink ref="O100" r:id="rId462" display="open"/>
    <hyperlink ref="P100" r:id="rId463" display="open"/>
    <hyperlink ref="L101" r:id="rId464" display="open"/>
    <hyperlink ref="M101" r:id="rId465" display="open"/>
    <hyperlink ref="N101" r:id="rId466" display="open"/>
    <hyperlink ref="O101" r:id="rId467" display="open"/>
    <hyperlink ref="P101" r:id="rId468" display="open"/>
    <hyperlink ref="L102" r:id="rId469" display="open"/>
    <hyperlink ref="M102" r:id="rId470" display="open"/>
    <hyperlink ref="N102" r:id="rId471" display="open"/>
    <hyperlink ref="O102" r:id="rId472" display="open"/>
    <hyperlink ref="P102" r:id="rId473" display="open"/>
    <hyperlink ref="L103" r:id="rId474" display="open"/>
    <hyperlink ref="M103" r:id="rId475" display="open"/>
    <hyperlink ref="N103" r:id="rId476" display="open"/>
    <hyperlink ref="O103" r:id="rId477" display="open"/>
    <hyperlink ref="P103" r:id="rId478" display="open"/>
    <hyperlink ref="L104" r:id="rId479" display="open"/>
    <hyperlink ref="M104" r:id="rId480" display="open"/>
    <hyperlink ref="N104" r:id="rId481" display="open"/>
    <hyperlink ref="O104" r:id="rId482" display="open"/>
    <hyperlink ref="P104" r:id="rId483" display="open"/>
    <hyperlink ref="L105" r:id="rId484" display="open"/>
    <hyperlink ref="M105" r:id="rId485" display="open"/>
    <hyperlink ref="N105" r:id="rId486" display="open"/>
    <hyperlink ref="O105" r:id="rId487" display="open"/>
    <hyperlink ref="P105" r:id="rId488" display="open"/>
    <hyperlink ref="L106" r:id="rId489" display="open"/>
    <hyperlink ref="M106" r:id="rId490" display="open"/>
    <hyperlink ref="N106" r:id="rId491" display="open"/>
    <hyperlink ref="O106" r:id="rId492" display="open"/>
    <hyperlink ref="P106" r:id="rId493" display="open"/>
    <hyperlink ref="L107" r:id="rId494" display="open"/>
    <hyperlink ref="M107" r:id="rId495" display="open"/>
    <hyperlink ref="N107" r:id="rId496" display="open"/>
    <hyperlink ref="O107" r:id="rId497" display="open"/>
    <hyperlink ref="P107" r:id="rId498" display="open"/>
    <hyperlink ref="L108" r:id="rId499" display="open"/>
    <hyperlink ref="M108" r:id="rId500" display="open"/>
    <hyperlink ref="N108" r:id="rId501" display="open"/>
    <hyperlink ref="O108" r:id="rId502" display="open"/>
    <hyperlink ref="P108" r:id="rId503" display="open"/>
    <hyperlink ref="L109" r:id="rId504" display="open"/>
    <hyperlink ref="M109" r:id="rId505" display="open"/>
    <hyperlink ref="N109" r:id="rId506" display="open"/>
    <hyperlink ref="O109" r:id="rId507" display="open"/>
    <hyperlink ref="P109" r:id="rId508" display="open"/>
    <hyperlink ref="L110" r:id="rId509" display="open"/>
    <hyperlink ref="M110" r:id="rId510" display="open"/>
    <hyperlink ref="N110" r:id="rId511" display="open"/>
    <hyperlink ref="O110" r:id="rId512" display="open"/>
    <hyperlink ref="P110" r:id="rId513" display="open"/>
    <hyperlink ref="L111" r:id="rId514" display="open"/>
    <hyperlink ref="M111" r:id="rId515" display="open"/>
    <hyperlink ref="N111" r:id="rId516" display="open"/>
    <hyperlink ref="O111" r:id="rId517" display="open"/>
    <hyperlink ref="P111" r:id="rId518" display="open"/>
    <hyperlink ref="L112" r:id="rId519" display="open"/>
    <hyperlink ref="M112" r:id="rId520" display="open"/>
    <hyperlink ref="N112" r:id="rId521" display="open"/>
    <hyperlink ref="O112" r:id="rId522" display="open"/>
    <hyperlink ref="P112" r:id="rId523" display="open"/>
    <hyperlink ref="L113" r:id="rId524" display="open"/>
    <hyperlink ref="M113" r:id="rId525" display="open"/>
    <hyperlink ref="N113" r:id="rId526" display="open"/>
    <hyperlink ref="O113" r:id="rId527" display="open"/>
    <hyperlink ref="P113" r:id="rId528" display="open"/>
    <hyperlink ref="L114" r:id="rId529" display="open"/>
    <hyperlink ref="M114" r:id="rId530" display="open"/>
    <hyperlink ref="N114" r:id="rId531" display="open"/>
    <hyperlink ref="O114" r:id="rId532" display="open"/>
    <hyperlink ref="P114" r:id="rId533" display="open"/>
    <hyperlink ref="L115" r:id="rId534" display="open"/>
    <hyperlink ref="M115" r:id="rId535" display="open"/>
    <hyperlink ref="N115" r:id="rId536" display="open"/>
    <hyperlink ref="O115" r:id="rId537" display="open"/>
    <hyperlink ref="P115" r:id="rId538" display="open"/>
    <hyperlink ref="L116" r:id="rId539" display="open"/>
    <hyperlink ref="M116" r:id="rId540" display="open"/>
    <hyperlink ref="N116" r:id="rId541" display="open"/>
    <hyperlink ref="O116" r:id="rId542" display="open"/>
    <hyperlink ref="P116" r:id="rId543" display="open"/>
    <hyperlink ref="L117" r:id="rId544" display="open"/>
    <hyperlink ref="M117" r:id="rId545" display="open"/>
    <hyperlink ref="N117" r:id="rId546" display="open"/>
    <hyperlink ref="O117" r:id="rId547" display="open"/>
    <hyperlink ref="P117" r:id="rId548" display="open"/>
    <hyperlink ref="L118" r:id="rId549" display="open"/>
    <hyperlink ref="M118" r:id="rId550" display="open"/>
    <hyperlink ref="N118" r:id="rId551" display="open"/>
    <hyperlink ref="O118" r:id="rId552" display="open"/>
    <hyperlink ref="P118" r:id="rId553" display="open"/>
    <hyperlink ref="L119" r:id="rId554" display="open"/>
    <hyperlink ref="M119" r:id="rId555" display="open"/>
    <hyperlink ref="N119" r:id="rId556" display="open"/>
    <hyperlink ref="O119" r:id="rId557" display="open"/>
    <hyperlink ref="P119" r:id="rId558" display="open"/>
    <hyperlink ref="L120" r:id="rId559" display="open"/>
    <hyperlink ref="M120" r:id="rId560" display="open"/>
    <hyperlink ref="N120" r:id="rId561" display="open"/>
    <hyperlink ref="O120" r:id="rId562" display="open"/>
    <hyperlink ref="P120" r:id="rId563" display="open"/>
    <hyperlink ref="L121" r:id="rId564" display="open"/>
    <hyperlink ref="M121" r:id="rId565" display="open"/>
    <hyperlink ref="N121" r:id="rId566" display="open"/>
    <hyperlink ref="O121" r:id="rId567" display="open"/>
    <hyperlink ref="P121" r:id="rId568" display="open"/>
    <hyperlink ref="L122" r:id="rId569" display="open"/>
    <hyperlink ref="M122" r:id="rId570" display="open"/>
    <hyperlink ref="N122" r:id="rId571" display="open"/>
    <hyperlink ref="O122" r:id="rId572" display="open"/>
    <hyperlink ref="P122" r:id="rId573" display="open"/>
    <hyperlink ref="L123" r:id="rId574" display="open"/>
    <hyperlink ref="M123" r:id="rId575" display="open"/>
    <hyperlink ref="N123" r:id="rId576" display="open"/>
    <hyperlink ref="O123" r:id="rId577" display="open"/>
    <hyperlink ref="P123" r:id="rId578" display="open"/>
    <hyperlink ref="L124" r:id="rId579" display="open"/>
    <hyperlink ref="M124" r:id="rId580" display="open"/>
    <hyperlink ref="N124" r:id="rId581" display="open"/>
    <hyperlink ref="O124" r:id="rId582" display="open"/>
    <hyperlink ref="P124" r:id="rId583" display="open"/>
    <hyperlink ref="L125" r:id="rId584" display="open"/>
    <hyperlink ref="M125" r:id="rId585" display="open"/>
    <hyperlink ref="N125" r:id="rId586" display="open"/>
    <hyperlink ref="O125" r:id="rId587" display="open"/>
    <hyperlink ref="P125" r:id="rId588" display="open"/>
    <hyperlink ref="L126" r:id="rId589" display="open"/>
    <hyperlink ref="M126" r:id="rId590" display="open"/>
    <hyperlink ref="N126" r:id="rId591" display="open"/>
    <hyperlink ref="O126" r:id="rId592" display="open"/>
    <hyperlink ref="P126" r:id="rId593" display="open"/>
    <hyperlink ref="L127" r:id="rId594" display="open"/>
    <hyperlink ref="M127" r:id="rId595" display="open"/>
    <hyperlink ref="N127" r:id="rId596" display="open"/>
    <hyperlink ref="O127" r:id="rId597" display="open"/>
    <hyperlink ref="P127" r:id="rId598" display="open"/>
    <hyperlink ref="L128" r:id="rId599" display="open"/>
    <hyperlink ref="M128" r:id="rId600" display="open"/>
    <hyperlink ref="N128" r:id="rId601" display="open"/>
    <hyperlink ref="O128" r:id="rId602" display="open"/>
    <hyperlink ref="P128" r:id="rId603" display="open"/>
    <hyperlink ref="L129" r:id="rId604" display="open"/>
    <hyperlink ref="M129" r:id="rId605" display="open"/>
    <hyperlink ref="N129" r:id="rId606" display="open"/>
    <hyperlink ref="O129" r:id="rId607" display="open"/>
    <hyperlink ref="P129" r:id="rId608" display="open"/>
    <hyperlink ref="L130" r:id="rId609" display="open"/>
    <hyperlink ref="M130" r:id="rId610" display="open"/>
    <hyperlink ref="N130" r:id="rId611" display="open"/>
    <hyperlink ref="O130" r:id="rId612" display="open"/>
    <hyperlink ref="P130" r:id="rId613" display="open"/>
    <hyperlink ref="L131" r:id="rId614" display="open"/>
    <hyperlink ref="M131" r:id="rId615" display="open"/>
    <hyperlink ref="N131" r:id="rId616" display="open"/>
    <hyperlink ref="O131" r:id="rId617" display="open"/>
    <hyperlink ref="P131" r:id="rId618" display="open"/>
    <hyperlink ref="L132" r:id="rId619" display="open"/>
    <hyperlink ref="M132" r:id="rId620" display="open"/>
    <hyperlink ref="N132" r:id="rId621" display="open"/>
    <hyperlink ref="O132" r:id="rId622" display="open"/>
    <hyperlink ref="P132" r:id="rId623" display="open"/>
    <hyperlink ref="L133" r:id="rId624" display="open"/>
    <hyperlink ref="M133" r:id="rId625" display="open"/>
    <hyperlink ref="N133" r:id="rId626" display="open"/>
    <hyperlink ref="O133" r:id="rId627" display="open"/>
    <hyperlink ref="P133" r:id="rId628" display="open"/>
    <hyperlink ref="L134" r:id="rId629" display="open"/>
    <hyperlink ref="M134" r:id="rId630" display="open"/>
    <hyperlink ref="N134" r:id="rId631" display="open"/>
    <hyperlink ref="O134" r:id="rId632" display="open"/>
    <hyperlink ref="P134" r:id="rId633" display="open"/>
    <hyperlink ref="L135" r:id="rId634" display="open"/>
    <hyperlink ref="M135" r:id="rId635" display="open"/>
    <hyperlink ref="N135" r:id="rId636" display="open"/>
    <hyperlink ref="O135" r:id="rId637" display="open"/>
    <hyperlink ref="P135" r:id="rId638" display="open"/>
    <hyperlink ref="L136" r:id="rId639" display="open"/>
    <hyperlink ref="M136" r:id="rId640" display="open"/>
    <hyperlink ref="N136" r:id="rId641" display="open"/>
    <hyperlink ref="O136" r:id="rId642" display="open"/>
    <hyperlink ref="P136" r:id="rId643" display="open"/>
    <hyperlink ref="L137" r:id="rId644" display="open"/>
    <hyperlink ref="M137" r:id="rId645" display="open"/>
    <hyperlink ref="N137" r:id="rId646" display="open"/>
    <hyperlink ref="O137" r:id="rId647" display="open"/>
    <hyperlink ref="P137" r:id="rId648" display="open"/>
    <hyperlink ref="L138" r:id="rId649" display="open"/>
    <hyperlink ref="M138" r:id="rId650" display="open"/>
    <hyperlink ref="N138" r:id="rId651" display="open"/>
    <hyperlink ref="O138" r:id="rId652" display="open"/>
    <hyperlink ref="P138" r:id="rId653" display="open"/>
    <hyperlink ref="L139" r:id="rId654" display="open"/>
    <hyperlink ref="M139" r:id="rId655" display="open"/>
    <hyperlink ref="N139" r:id="rId656" display="open"/>
    <hyperlink ref="O139" r:id="rId657" display="open"/>
    <hyperlink ref="P139" r:id="rId658" display="open"/>
    <hyperlink ref="L140" r:id="rId659" display="open"/>
    <hyperlink ref="M140" r:id="rId660" display="open"/>
    <hyperlink ref="N140" r:id="rId661" display="open"/>
    <hyperlink ref="O140" r:id="rId662" display="open"/>
    <hyperlink ref="P140" r:id="rId663" display="open"/>
    <hyperlink ref="L141" r:id="rId664" display="open"/>
    <hyperlink ref="M141" r:id="rId665" display="open"/>
    <hyperlink ref="N141" r:id="rId666" display="open"/>
    <hyperlink ref="O141" r:id="rId667" display="open"/>
    <hyperlink ref="P141" r:id="rId668" display="open"/>
    <hyperlink ref="L142" r:id="rId669" display="open"/>
    <hyperlink ref="M142" r:id="rId670" display="open"/>
    <hyperlink ref="N142" r:id="rId671" display="open"/>
    <hyperlink ref="O142" r:id="rId672" display="open"/>
    <hyperlink ref="P142" r:id="rId673" display="open"/>
    <hyperlink ref="L143" r:id="rId674" display="open"/>
    <hyperlink ref="M143" r:id="rId675" display="open"/>
    <hyperlink ref="N143" r:id="rId676" display="open"/>
    <hyperlink ref="O143" r:id="rId677" display="open"/>
    <hyperlink ref="P143" r:id="rId678" display="open"/>
    <hyperlink ref="L144" r:id="rId679" display="open"/>
    <hyperlink ref="M144" r:id="rId680" display="open"/>
    <hyperlink ref="N144" r:id="rId681" display="open"/>
    <hyperlink ref="O144" r:id="rId682" display="open"/>
    <hyperlink ref="P144" r:id="rId683" display="open"/>
    <hyperlink ref="L145" r:id="rId684" display="open"/>
    <hyperlink ref="M145" r:id="rId685" display="open"/>
    <hyperlink ref="N145" r:id="rId686" display="open"/>
    <hyperlink ref="O145" r:id="rId687" display="open"/>
    <hyperlink ref="P145" r:id="rId688" display="open"/>
    <hyperlink ref="L146" r:id="rId689" display="open"/>
    <hyperlink ref="M146" r:id="rId690" display="open"/>
    <hyperlink ref="N146" r:id="rId691" display="open"/>
    <hyperlink ref="O146" r:id="rId692" display="open"/>
    <hyperlink ref="L147" r:id="rId693" display="open"/>
    <hyperlink ref="M147" r:id="rId694" display="open"/>
    <hyperlink ref="N147" r:id="rId695" display="open"/>
    <hyperlink ref="O147" r:id="rId696" display="open"/>
    <hyperlink ref="P147" r:id="rId697" display="open"/>
    <hyperlink ref="L148" r:id="rId698" display="open"/>
    <hyperlink ref="M148" r:id="rId699" display="open"/>
    <hyperlink ref="N148" r:id="rId700" display="open"/>
    <hyperlink ref="O148" r:id="rId701" display="open"/>
    <hyperlink ref="P148" r:id="rId702" display="open"/>
    <hyperlink ref="L149" r:id="rId703" display="open"/>
    <hyperlink ref="M149" r:id="rId704" display="open"/>
    <hyperlink ref="N149" r:id="rId705" display="open"/>
    <hyperlink ref="O149" r:id="rId706" display="open"/>
    <hyperlink ref="P149" r:id="rId707" display="open"/>
    <hyperlink ref="L150" r:id="rId708" display="open"/>
    <hyperlink ref="M150" r:id="rId709" display="open"/>
    <hyperlink ref="N150" r:id="rId710" display="open"/>
    <hyperlink ref="O150" r:id="rId711" display="open"/>
    <hyperlink ref="P150" r:id="rId712" display="open"/>
    <hyperlink ref="L151" r:id="rId713" display="open"/>
    <hyperlink ref="M151" r:id="rId714" display="open"/>
    <hyperlink ref="N151" r:id="rId715" display="open"/>
    <hyperlink ref="O151" r:id="rId716" display="open"/>
    <hyperlink ref="P151" r:id="rId717" display="open"/>
    <hyperlink ref="L152" r:id="rId718" display="open"/>
    <hyperlink ref="M152" r:id="rId719" display="open"/>
    <hyperlink ref="N152" r:id="rId720" display="open"/>
    <hyperlink ref="O152" r:id="rId721" display="open"/>
    <hyperlink ref="P152" r:id="rId722" display="open"/>
    <hyperlink ref="L153" r:id="rId723" display="open"/>
    <hyperlink ref="M153" r:id="rId724" display="open"/>
    <hyperlink ref="N153" r:id="rId725" display="open"/>
    <hyperlink ref="O153" r:id="rId726" display="open"/>
    <hyperlink ref="P153" r:id="rId727" display="open"/>
    <hyperlink ref="L154" r:id="rId728" display="open"/>
    <hyperlink ref="M154" r:id="rId729" display="open"/>
    <hyperlink ref="N154" r:id="rId730" display="open"/>
    <hyperlink ref="O154" r:id="rId731" display="open"/>
    <hyperlink ref="P154" r:id="rId732" display="open"/>
    <hyperlink ref="L155" r:id="rId733" display="open"/>
    <hyperlink ref="M155" r:id="rId734" display="open"/>
    <hyperlink ref="N155" r:id="rId735" display="open"/>
    <hyperlink ref="O155" r:id="rId736" display="open"/>
    <hyperlink ref="P155" r:id="rId737" display="open"/>
    <hyperlink ref="L156" r:id="rId738" display="open"/>
    <hyperlink ref="M156" r:id="rId739" display="open"/>
    <hyperlink ref="N156" r:id="rId740" display="open"/>
    <hyperlink ref="O156" r:id="rId741" display="open"/>
    <hyperlink ref="P156" r:id="rId742" display="open"/>
    <hyperlink ref="L157" r:id="rId743" display="open"/>
    <hyperlink ref="M157" r:id="rId744" display="open"/>
    <hyperlink ref="N157" r:id="rId745" display="open"/>
    <hyperlink ref="O157" r:id="rId746" display="open"/>
    <hyperlink ref="P157" r:id="rId747" display="open"/>
    <hyperlink ref="L158" r:id="rId748" display="open"/>
    <hyperlink ref="M158" r:id="rId749" display="open"/>
    <hyperlink ref="N158" r:id="rId750" display="open"/>
    <hyperlink ref="O158" r:id="rId751" display="open"/>
    <hyperlink ref="P158" r:id="rId752" display="open"/>
    <hyperlink ref="L159" r:id="rId753" display="open"/>
    <hyperlink ref="M159" r:id="rId754" display="open"/>
    <hyperlink ref="N159" r:id="rId755" display="open"/>
    <hyperlink ref="O159" r:id="rId756" display="open"/>
    <hyperlink ref="P159" r:id="rId757" display="open"/>
    <hyperlink ref="L160" r:id="rId758" display="open"/>
    <hyperlink ref="M160" r:id="rId759" display="open"/>
    <hyperlink ref="N160" r:id="rId760" display="open"/>
    <hyperlink ref="O160" r:id="rId761" display="open"/>
    <hyperlink ref="P160" r:id="rId762" display="open"/>
    <hyperlink ref="L161" r:id="rId763" display="open"/>
    <hyperlink ref="M161" r:id="rId764" display="open"/>
    <hyperlink ref="N161" r:id="rId765" display="open"/>
    <hyperlink ref="O161" r:id="rId766" display="open"/>
    <hyperlink ref="P161" r:id="rId767" display="open"/>
    <hyperlink ref="L162" r:id="rId768" display="open"/>
    <hyperlink ref="M162" r:id="rId769" display="open"/>
    <hyperlink ref="N162" r:id="rId770" display="open"/>
    <hyperlink ref="O162" r:id="rId771" display="open"/>
    <hyperlink ref="P162" r:id="rId772" display="open"/>
    <hyperlink ref="L163" r:id="rId773" display="open"/>
    <hyperlink ref="M163" r:id="rId774" display="open"/>
    <hyperlink ref="N163" r:id="rId775" display="open"/>
    <hyperlink ref="O163" r:id="rId776" display="open"/>
    <hyperlink ref="P163" r:id="rId777" display="open"/>
    <hyperlink ref="L164" r:id="rId778" display="open"/>
    <hyperlink ref="M164" r:id="rId779" display="open"/>
    <hyperlink ref="N164" r:id="rId780" display="open"/>
    <hyperlink ref="O164" r:id="rId781" display="open"/>
    <hyperlink ref="P164" r:id="rId782" display="open"/>
    <hyperlink ref="L165" r:id="rId783" display="open"/>
    <hyperlink ref="M165" r:id="rId784" display="open"/>
    <hyperlink ref="N165" r:id="rId785" display="open"/>
    <hyperlink ref="O165" r:id="rId786" display="open"/>
    <hyperlink ref="P165" r:id="rId787" display="open"/>
    <hyperlink ref="L166" r:id="rId788" display="open"/>
    <hyperlink ref="M166" r:id="rId789" display="open"/>
    <hyperlink ref="N166" r:id="rId790" display="open"/>
    <hyperlink ref="O166" r:id="rId791" display="open"/>
    <hyperlink ref="P166" r:id="rId792" display="open"/>
    <hyperlink ref="L167" r:id="rId793" display="open"/>
    <hyperlink ref="M167" r:id="rId794" display="open"/>
    <hyperlink ref="N167" r:id="rId795" display="open"/>
    <hyperlink ref="O167" r:id="rId796" display="open"/>
    <hyperlink ref="P167" r:id="rId797" display="open"/>
    <hyperlink ref="L168" r:id="rId798" display="open"/>
    <hyperlink ref="M168" r:id="rId799" display="open"/>
    <hyperlink ref="N168" r:id="rId800" display="open"/>
    <hyperlink ref="O168" r:id="rId801" display="open"/>
    <hyperlink ref="P168" r:id="rId802" display="open"/>
    <hyperlink ref="L169" r:id="rId803" display="open"/>
    <hyperlink ref="M169" r:id="rId804" display="open"/>
    <hyperlink ref="N169" r:id="rId805" display="open"/>
    <hyperlink ref="O169" r:id="rId806" display="open"/>
    <hyperlink ref="P169" r:id="rId807" display="open"/>
    <hyperlink ref="L170" r:id="rId808" display="open"/>
    <hyperlink ref="M170" r:id="rId809" display="open"/>
    <hyperlink ref="N170" r:id="rId810" display="open"/>
    <hyperlink ref="O170" r:id="rId811" display="open"/>
    <hyperlink ref="P170" r:id="rId812" display="open"/>
    <hyperlink ref="L171" r:id="rId813" display="open"/>
    <hyperlink ref="M171" r:id="rId814" display="open"/>
    <hyperlink ref="N171" r:id="rId815" display="open"/>
    <hyperlink ref="O171" r:id="rId816" display="open"/>
    <hyperlink ref="P171" r:id="rId817" display="open"/>
    <hyperlink ref="L172" r:id="rId818" display="open"/>
    <hyperlink ref="M172" r:id="rId819" display="open"/>
    <hyperlink ref="N172" r:id="rId820" display="open"/>
    <hyperlink ref="O172" r:id="rId821" display="open"/>
    <hyperlink ref="P172" r:id="rId822" display="open"/>
    <hyperlink ref="L173" r:id="rId823" display="open"/>
    <hyperlink ref="M173" r:id="rId824" display="open"/>
    <hyperlink ref="N173" r:id="rId825" display="open"/>
    <hyperlink ref="O173" r:id="rId826" display="open"/>
    <hyperlink ref="P173" r:id="rId827" display="open"/>
    <hyperlink ref="L174" r:id="rId828" display="open"/>
    <hyperlink ref="M174" r:id="rId829" display="open"/>
    <hyperlink ref="N174" r:id="rId830" display="open"/>
    <hyperlink ref="O174" r:id="rId831" display="open"/>
    <hyperlink ref="P174" r:id="rId832" display="open"/>
    <hyperlink ref="L175" r:id="rId833" display="open"/>
    <hyperlink ref="M175" r:id="rId834" display="open"/>
    <hyperlink ref="N175" r:id="rId835" display="open"/>
    <hyperlink ref="O175" r:id="rId836" display="open"/>
    <hyperlink ref="P175" r:id="rId837" display="open"/>
    <hyperlink ref="L176" r:id="rId838" display="open"/>
    <hyperlink ref="M176" r:id="rId839" display="open"/>
    <hyperlink ref="N176" r:id="rId840" display="open"/>
    <hyperlink ref="O176" r:id="rId841" display="open"/>
    <hyperlink ref="P176" r:id="rId842" display="open"/>
    <hyperlink ref="L177" r:id="rId843" display="open"/>
    <hyperlink ref="M177" r:id="rId844" display="open"/>
    <hyperlink ref="N177" r:id="rId845" display="open"/>
    <hyperlink ref="O177" r:id="rId846" display="open"/>
    <hyperlink ref="P177" r:id="rId847" display="open"/>
    <hyperlink ref="L178" r:id="rId848" display="open"/>
    <hyperlink ref="M178" r:id="rId849" display="open"/>
    <hyperlink ref="N178" r:id="rId850" display="open"/>
    <hyperlink ref="O178" r:id="rId851" display="open"/>
    <hyperlink ref="P178" r:id="rId852" display="open"/>
    <hyperlink ref="L179" r:id="rId853" display="open"/>
    <hyperlink ref="M179" r:id="rId854" display="open"/>
    <hyperlink ref="N179" r:id="rId855" display="open"/>
    <hyperlink ref="O179" r:id="rId856" display="open"/>
    <hyperlink ref="P179" r:id="rId857" display="open"/>
    <hyperlink ref="L180" r:id="rId858" display="open"/>
    <hyperlink ref="M180" r:id="rId859" display="open"/>
    <hyperlink ref="N180" r:id="rId860" display="open"/>
    <hyperlink ref="O180" r:id="rId861" display="open"/>
    <hyperlink ref="P180" r:id="rId862" display="open"/>
    <hyperlink ref="L181" r:id="rId863" display="open"/>
    <hyperlink ref="M181" r:id="rId864" display="open"/>
    <hyperlink ref="N181" r:id="rId865" display="open"/>
    <hyperlink ref="O181" r:id="rId866" display="open"/>
    <hyperlink ref="P181" r:id="rId867" display="open"/>
    <hyperlink ref="L182" r:id="rId868" display="open"/>
    <hyperlink ref="M182" r:id="rId869" display="open"/>
    <hyperlink ref="N182" r:id="rId870" display="open"/>
    <hyperlink ref="O182" r:id="rId871" display="open"/>
    <hyperlink ref="P182" r:id="rId872" display="open"/>
    <hyperlink ref="L183" r:id="rId873" display="open"/>
    <hyperlink ref="M183" r:id="rId874" display="open"/>
    <hyperlink ref="N183" r:id="rId875" display="open"/>
    <hyperlink ref="O183" r:id="rId876" display="open"/>
    <hyperlink ref="P183" r:id="rId877" display="open"/>
    <hyperlink ref="L184" r:id="rId878" display="open"/>
    <hyperlink ref="M184" r:id="rId879" display="open"/>
    <hyperlink ref="N184" r:id="rId880" display="open"/>
    <hyperlink ref="O184" r:id="rId881" display="open"/>
    <hyperlink ref="P184" r:id="rId882" display="open"/>
    <hyperlink ref="L185" r:id="rId883" display="open"/>
    <hyperlink ref="M185" r:id="rId884" display="open"/>
    <hyperlink ref="N185" r:id="rId885" display="open"/>
    <hyperlink ref="O185" r:id="rId886" display="open"/>
    <hyperlink ref="P185" r:id="rId887" display="open"/>
    <hyperlink ref="L186" r:id="rId888" display="open"/>
    <hyperlink ref="M186" r:id="rId889" display="open"/>
    <hyperlink ref="N186" r:id="rId890" display="open"/>
    <hyperlink ref="O186" r:id="rId891" display="open"/>
    <hyperlink ref="P186" r:id="rId892" display="open"/>
    <hyperlink ref="L187" r:id="rId893" display="open"/>
    <hyperlink ref="M187" r:id="rId894" display="open"/>
    <hyperlink ref="N187" r:id="rId895" display="open"/>
    <hyperlink ref="O187" r:id="rId896" display="open"/>
    <hyperlink ref="P187" r:id="rId897" display="open"/>
    <hyperlink ref="L188" r:id="rId898" display="open"/>
    <hyperlink ref="M188" r:id="rId899" display="open"/>
    <hyperlink ref="N188" r:id="rId900" display="open"/>
    <hyperlink ref="O188" r:id="rId901" display="open"/>
    <hyperlink ref="P188" r:id="rId902" display="open"/>
    <hyperlink ref="L189" r:id="rId903" display="open"/>
    <hyperlink ref="M189" r:id="rId904" display="open"/>
    <hyperlink ref="N189" r:id="rId905" display="open"/>
    <hyperlink ref="O189" r:id="rId906" display="open"/>
    <hyperlink ref="P189" r:id="rId907" display="open"/>
    <hyperlink ref="L190" r:id="rId908" display="open"/>
    <hyperlink ref="M190" r:id="rId909" display="open"/>
    <hyperlink ref="N190" r:id="rId910" display="open"/>
    <hyperlink ref="O190" r:id="rId911" display="open"/>
    <hyperlink ref="P190" r:id="rId912" display="open"/>
    <hyperlink ref="L191" r:id="rId913" display="open"/>
    <hyperlink ref="M191" r:id="rId914" display="open"/>
    <hyperlink ref="N191" r:id="rId915" display="open"/>
    <hyperlink ref="O191" r:id="rId916" display="open"/>
    <hyperlink ref="P191" r:id="rId917" display="open"/>
    <hyperlink ref="L192" r:id="rId918" display="open"/>
    <hyperlink ref="M192" r:id="rId919" display="open"/>
    <hyperlink ref="N192" r:id="rId920" display="open"/>
    <hyperlink ref="O192" r:id="rId921" display="open"/>
    <hyperlink ref="P192" r:id="rId922" display="open"/>
    <hyperlink ref="L193" r:id="rId923" display="open"/>
    <hyperlink ref="M193" r:id="rId924" display="open"/>
    <hyperlink ref="N193" r:id="rId925" display="open"/>
    <hyperlink ref="O193" r:id="rId926" display="open"/>
    <hyperlink ref="P193" r:id="rId927" display="open"/>
    <hyperlink ref="L194" r:id="rId928" display="open"/>
    <hyperlink ref="M194" r:id="rId929" display="open"/>
    <hyperlink ref="N194" r:id="rId930" display="open"/>
    <hyperlink ref="O194" r:id="rId931" display="open"/>
    <hyperlink ref="P194" r:id="rId932" display="open"/>
    <hyperlink ref="L195" r:id="rId933" display="open"/>
    <hyperlink ref="M195" r:id="rId934" display="open"/>
    <hyperlink ref="N195" r:id="rId935" display="open"/>
    <hyperlink ref="O195" r:id="rId936" display="open"/>
    <hyperlink ref="P195" r:id="rId937" display="open"/>
    <hyperlink ref="L196" r:id="rId938" display="open"/>
    <hyperlink ref="M196" r:id="rId939" display="open"/>
    <hyperlink ref="N196" r:id="rId940" display="open"/>
    <hyperlink ref="O196" r:id="rId941" display="open"/>
    <hyperlink ref="P196" r:id="rId942" display="open"/>
    <hyperlink ref="L197" r:id="rId943" display="open"/>
    <hyperlink ref="M197" r:id="rId944" display="open"/>
    <hyperlink ref="N197" r:id="rId945" display="open"/>
    <hyperlink ref="O197" r:id="rId946" display="open"/>
    <hyperlink ref="P197" r:id="rId947" display="open"/>
    <hyperlink ref="L198" r:id="rId948" display="open"/>
    <hyperlink ref="M198" r:id="rId949" display="open"/>
    <hyperlink ref="N198" r:id="rId950" display="open"/>
    <hyperlink ref="O198" r:id="rId951" display="open"/>
    <hyperlink ref="P198" r:id="rId952" display="open"/>
    <hyperlink ref="L199" r:id="rId953" display="open"/>
    <hyperlink ref="M199" r:id="rId954" display="open"/>
    <hyperlink ref="N199" r:id="rId955" display="open"/>
    <hyperlink ref="O199" r:id="rId956" display="open"/>
    <hyperlink ref="P199" r:id="rId957" display="open"/>
    <hyperlink ref="L200" r:id="rId958" display="open"/>
    <hyperlink ref="M200" r:id="rId959" display="open"/>
    <hyperlink ref="N200" r:id="rId960" display="open"/>
    <hyperlink ref="O200" r:id="rId961" display="open"/>
    <hyperlink ref="P200" r:id="rId962" display="open"/>
    <hyperlink ref="L201" r:id="rId963" display="open"/>
    <hyperlink ref="M201" r:id="rId964" display="open"/>
    <hyperlink ref="N201" r:id="rId965" display="open"/>
    <hyperlink ref="O201" r:id="rId966" display="open"/>
    <hyperlink ref="P201" r:id="rId967" display="open"/>
    <hyperlink ref="L202" r:id="rId968" display="open"/>
    <hyperlink ref="M202" r:id="rId969" display="open"/>
    <hyperlink ref="N202" r:id="rId970" display="open"/>
    <hyperlink ref="O202" r:id="rId971" display="open"/>
    <hyperlink ref="P202" r:id="rId972" display="open"/>
    <hyperlink ref="L203" r:id="rId973" display="open"/>
    <hyperlink ref="M203" r:id="rId974" display="open"/>
    <hyperlink ref="N203" r:id="rId975" display="open"/>
    <hyperlink ref="O203" r:id="rId976" display="open"/>
    <hyperlink ref="P203" r:id="rId977" display="open"/>
    <hyperlink ref="L204" r:id="rId978" display="open"/>
    <hyperlink ref="M204" r:id="rId979" display="open"/>
    <hyperlink ref="N204" r:id="rId980" display="open"/>
    <hyperlink ref="O204" r:id="rId981" display="open"/>
    <hyperlink ref="P204" r:id="rId982" display="open"/>
    <hyperlink ref="L205" r:id="rId983" display="open"/>
    <hyperlink ref="M205" r:id="rId984" display="open"/>
    <hyperlink ref="N205" r:id="rId985" display="open"/>
    <hyperlink ref="O205" r:id="rId986" display="open"/>
    <hyperlink ref="L206" r:id="rId987" display="open"/>
    <hyperlink ref="M206" r:id="rId988" display="open"/>
    <hyperlink ref="N206" r:id="rId989" display="open"/>
    <hyperlink ref="O206" r:id="rId990" display="open"/>
    <hyperlink ref="L207" r:id="rId991" display="open"/>
    <hyperlink ref="M207" r:id="rId992" display="open"/>
    <hyperlink ref="N207" r:id="rId993" display="open"/>
    <hyperlink ref="O207" r:id="rId994" display="open"/>
    <hyperlink ref="L208" r:id="rId995" display="open"/>
    <hyperlink ref="M208" r:id="rId996" display="open"/>
    <hyperlink ref="N208" r:id="rId997" display="open"/>
    <hyperlink ref="O208" r:id="rId998" display="open"/>
    <hyperlink ref="L209" r:id="rId999" display="open"/>
    <hyperlink ref="M209" r:id="rId1000" display="open"/>
    <hyperlink ref="N209" r:id="rId1001" display="open"/>
    <hyperlink ref="O209" r:id="rId1002" display="open"/>
    <hyperlink ref="L210" r:id="rId1003" display="open"/>
    <hyperlink ref="M210" r:id="rId1004" display="open"/>
    <hyperlink ref="N210" r:id="rId1005" display="open"/>
    <hyperlink ref="O210" r:id="rId1006" display="open"/>
    <hyperlink ref="L211" r:id="rId1007" display="open"/>
    <hyperlink ref="M211" r:id="rId1008" display="open"/>
    <hyperlink ref="N211" r:id="rId1009" display="open"/>
    <hyperlink ref="O211" r:id="rId1010" display="open"/>
    <hyperlink ref="L212" r:id="rId1011" display="open"/>
    <hyperlink ref="M212" r:id="rId1012" display="open"/>
    <hyperlink ref="N212" r:id="rId1013" display="open"/>
    <hyperlink ref="O212" r:id="rId1014" display="open"/>
    <hyperlink ref="L213" r:id="rId1015" display="open"/>
    <hyperlink ref="M213" r:id="rId1016" display="open"/>
    <hyperlink ref="N213" r:id="rId1017" display="open"/>
    <hyperlink ref="O213" r:id="rId1018" display="open"/>
    <hyperlink ref="L214" r:id="rId1019" display="open"/>
    <hyperlink ref="M214" r:id="rId1020" display="open"/>
    <hyperlink ref="N214" r:id="rId1021" display="open"/>
    <hyperlink ref="O214" r:id="rId1022" display="open"/>
    <hyperlink ref="L215" r:id="rId1023" display="open"/>
    <hyperlink ref="M215" r:id="rId1024" display="open"/>
    <hyperlink ref="N215" r:id="rId1025" display="open"/>
    <hyperlink ref="O215" r:id="rId1026" display="open"/>
    <hyperlink ref="L216" r:id="rId1027" display="open"/>
    <hyperlink ref="M216" r:id="rId1028" display="open"/>
    <hyperlink ref="N216" r:id="rId1029" display="open"/>
    <hyperlink ref="O216" r:id="rId1030" display="open"/>
    <hyperlink ref="L217" r:id="rId1031" display="open"/>
    <hyperlink ref="M217" r:id="rId1032" display="open"/>
    <hyperlink ref="N217" r:id="rId1033" display="open"/>
    <hyperlink ref="O217" r:id="rId1034" display="open"/>
    <hyperlink ref="L218" r:id="rId1035" display="open"/>
    <hyperlink ref="M218" r:id="rId1036" display="open"/>
    <hyperlink ref="N218" r:id="rId1037" display="open"/>
    <hyperlink ref="O218" r:id="rId1038" display="open"/>
    <hyperlink ref="L219" r:id="rId1039" display="open"/>
    <hyperlink ref="M219" r:id="rId1040" display="open"/>
    <hyperlink ref="N219" r:id="rId1041" display="open"/>
    <hyperlink ref="O219" r:id="rId1042" display="open"/>
    <hyperlink ref="L220" r:id="rId1043" display="open"/>
    <hyperlink ref="M220" r:id="rId1044" display="open"/>
    <hyperlink ref="N220" r:id="rId1045" display="open"/>
    <hyperlink ref="O220" r:id="rId1046" display="open"/>
    <hyperlink ref="L221" r:id="rId1047" display="open"/>
    <hyperlink ref="M221" r:id="rId1048" display="open"/>
    <hyperlink ref="N221" r:id="rId1049" display="open"/>
    <hyperlink ref="O221" r:id="rId1050" display="open"/>
    <hyperlink ref="L222" r:id="rId1051" display="open"/>
    <hyperlink ref="M222" r:id="rId1052" display="open"/>
    <hyperlink ref="N222" r:id="rId1053" display="open"/>
    <hyperlink ref="O222" r:id="rId1054" display="open"/>
    <hyperlink ref="L223" r:id="rId1055" display="open"/>
    <hyperlink ref="M223" r:id="rId1056" display="open"/>
    <hyperlink ref="N223" r:id="rId1057" display="open"/>
    <hyperlink ref="O223" r:id="rId1058" display="open"/>
    <hyperlink ref="L224" r:id="rId1059" display="open"/>
    <hyperlink ref="M224" r:id="rId1060" display="open"/>
    <hyperlink ref="N224" r:id="rId1061" display="open"/>
    <hyperlink ref="O224" r:id="rId1062" display="open"/>
    <hyperlink ref="L225" r:id="rId1063" display="open"/>
    <hyperlink ref="M225" r:id="rId1064" display="open"/>
    <hyperlink ref="N225" r:id="rId1065" display="open"/>
    <hyperlink ref="O225" r:id="rId1066" display="open"/>
    <hyperlink ref="L226" r:id="rId1067" display="open"/>
    <hyperlink ref="M226" r:id="rId1068" display="open"/>
    <hyperlink ref="N226" r:id="rId1069" display="open"/>
    <hyperlink ref="O226" r:id="rId1070" display="open"/>
    <hyperlink ref="L227" r:id="rId1071" display="open"/>
    <hyperlink ref="M227" r:id="rId1072" display="open"/>
    <hyperlink ref="N227" r:id="rId1073" display="open"/>
    <hyperlink ref="O227" r:id="rId1074" display="open"/>
    <hyperlink ref="L228" r:id="rId1075" display="open"/>
    <hyperlink ref="M228" r:id="rId1076" display="open"/>
    <hyperlink ref="N228" r:id="rId1077" display="open"/>
    <hyperlink ref="O228" r:id="rId1078" display="open"/>
    <hyperlink ref="L229" r:id="rId1079" display="open"/>
    <hyperlink ref="M229" r:id="rId1080" display="open"/>
    <hyperlink ref="N229" r:id="rId1081" display="open"/>
    <hyperlink ref="O229" r:id="rId1082" display="open"/>
    <hyperlink ref="L230" r:id="rId1083" display="open"/>
    <hyperlink ref="M230" r:id="rId1084" display="open"/>
    <hyperlink ref="N230" r:id="rId1085" display="open"/>
    <hyperlink ref="O230" r:id="rId1086" display="open"/>
    <hyperlink ref="L231" r:id="rId1087" display="open"/>
    <hyperlink ref="M231" r:id="rId1088" display="open"/>
    <hyperlink ref="N231" r:id="rId1089" display="open"/>
    <hyperlink ref="O231" r:id="rId1090" display="open"/>
    <hyperlink ref="L232" r:id="rId1091" display="open"/>
    <hyperlink ref="M232" r:id="rId1092" display="open"/>
    <hyperlink ref="N232" r:id="rId1093" display="open"/>
    <hyperlink ref="O232" r:id="rId1094" display="open"/>
    <hyperlink ref="L233" r:id="rId1095" display="open"/>
    <hyperlink ref="M233" r:id="rId1096" display="open"/>
    <hyperlink ref="N233" r:id="rId1097" display="open"/>
    <hyperlink ref="O233" r:id="rId1098" display="open"/>
    <hyperlink ref="L234" r:id="rId1099" display="open"/>
    <hyperlink ref="M234" r:id="rId1100" display="open"/>
    <hyperlink ref="N234" r:id="rId1101" display="open"/>
    <hyperlink ref="O234" r:id="rId1102" display="open"/>
    <hyperlink ref="L235" r:id="rId1103" display="open"/>
    <hyperlink ref="M235" r:id="rId1104" display="open"/>
    <hyperlink ref="N235" r:id="rId1105" display="open"/>
    <hyperlink ref="O235" r:id="rId1106" display="open"/>
    <hyperlink ref="L236" r:id="rId1107" display="open"/>
    <hyperlink ref="M236" r:id="rId1108" display="open"/>
    <hyperlink ref="N236" r:id="rId1109" display="open"/>
    <hyperlink ref="O236" r:id="rId1110" display="open"/>
    <hyperlink ref="L237" r:id="rId1111" display="open"/>
    <hyperlink ref="M237" r:id="rId1112" display="open"/>
    <hyperlink ref="N237" r:id="rId1113" display="open"/>
    <hyperlink ref="O237" r:id="rId1114" display="open"/>
    <hyperlink ref="L238" r:id="rId1115" display="open"/>
    <hyperlink ref="M238" r:id="rId1116" display="open"/>
    <hyperlink ref="N238" r:id="rId1117" display="open"/>
    <hyperlink ref="O238" r:id="rId1118" display="open"/>
    <hyperlink ref="L239" r:id="rId1119" display="open"/>
    <hyperlink ref="M239" r:id="rId1120" display="open"/>
    <hyperlink ref="N239" r:id="rId1121" display="open"/>
    <hyperlink ref="O239" r:id="rId1122" display="open"/>
    <hyperlink ref="L240" r:id="rId1123" display="open"/>
    <hyperlink ref="M240" r:id="rId1124" display="open"/>
    <hyperlink ref="N240" r:id="rId1125" display="open"/>
    <hyperlink ref="O240" r:id="rId1126" display="open"/>
    <hyperlink ref="L241" r:id="rId1127" display="open"/>
    <hyperlink ref="M241" r:id="rId1128" display="open"/>
    <hyperlink ref="N241" r:id="rId1129" display="open"/>
    <hyperlink ref="O241" r:id="rId1130" display="open"/>
    <hyperlink ref="L242" r:id="rId1131" display="open"/>
    <hyperlink ref="M242" r:id="rId1132" display="open"/>
    <hyperlink ref="N242" r:id="rId1133" display="open"/>
    <hyperlink ref="O242" r:id="rId1134" display="open"/>
    <hyperlink ref="L243" r:id="rId1135" display="open"/>
    <hyperlink ref="M243" r:id="rId1136" display="open"/>
    <hyperlink ref="N243" r:id="rId1137" display="open"/>
    <hyperlink ref="O243" r:id="rId1138" display="open"/>
    <hyperlink ref="L244" r:id="rId1139" display="open"/>
    <hyperlink ref="M244" r:id="rId1140" display="open"/>
    <hyperlink ref="N244" r:id="rId1141" display="open"/>
    <hyperlink ref="O244" r:id="rId1142" display="open"/>
    <hyperlink ref="L245" r:id="rId1143" display="open"/>
    <hyperlink ref="M245" r:id="rId1144" display="open"/>
    <hyperlink ref="N245" r:id="rId1145" display="open"/>
    <hyperlink ref="O245" r:id="rId1146" display="open"/>
    <hyperlink ref="L246" r:id="rId1147" display="open"/>
    <hyperlink ref="M246" r:id="rId1148" display="open"/>
    <hyperlink ref="N246" r:id="rId1149" display="open"/>
    <hyperlink ref="O246" r:id="rId1150" display="open"/>
    <hyperlink ref="L247" r:id="rId1151" display="open"/>
    <hyperlink ref="M247" r:id="rId1152" display="open"/>
    <hyperlink ref="N247" r:id="rId1153" display="open"/>
    <hyperlink ref="O247" r:id="rId1154" display="open"/>
    <hyperlink ref="L248" r:id="rId1155" display="open"/>
    <hyperlink ref="M248" r:id="rId1156" display="open"/>
    <hyperlink ref="N248" r:id="rId1157" display="open"/>
    <hyperlink ref="O248" r:id="rId1158" display="open"/>
    <hyperlink ref="L249" r:id="rId1159" display="open"/>
    <hyperlink ref="M249" r:id="rId1160" display="open"/>
    <hyperlink ref="N249" r:id="rId1161" display="open"/>
    <hyperlink ref="O249" r:id="rId1162" display="open"/>
    <hyperlink ref="L250" r:id="rId1163" display="open"/>
    <hyperlink ref="M250" r:id="rId1164" display="open"/>
    <hyperlink ref="N250" r:id="rId1165" display="open"/>
    <hyperlink ref="O250" r:id="rId1166" display="open"/>
    <hyperlink ref="L251" r:id="rId1167" display="open"/>
    <hyperlink ref="M251" r:id="rId1168" display="open"/>
    <hyperlink ref="N251" r:id="rId1169" display="open"/>
    <hyperlink ref="O251" r:id="rId1170" display="open"/>
    <hyperlink ref="L252" r:id="rId1171" display="open"/>
    <hyperlink ref="M252" r:id="rId1172" display="open"/>
    <hyperlink ref="N252" r:id="rId1173" display="open"/>
    <hyperlink ref="O252" r:id="rId1174" display="open"/>
    <hyperlink ref="L253" r:id="rId1175" display="open"/>
    <hyperlink ref="M253" r:id="rId1176" display="open"/>
    <hyperlink ref="N253" r:id="rId1177" display="open"/>
    <hyperlink ref="O253" r:id="rId1178" display="open"/>
    <hyperlink ref="L254" r:id="rId1179" display="open"/>
    <hyperlink ref="M254" r:id="rId1180" display="open"/>
    <hyperlink ref="N254" r:id="rId1181" display="open"/>
    <hyperlink ref="O254" r:id="rId1182" display="open"/>
    <hyperlink ref="L255" r:id="rId1183" display="open"/>
    <hyperlink ref="M255" r:id="rId1184" display="open"/>
    <hyperlink ref="N255" r:id="rId1185" display="open"/>
    <hyperlink ref="O255" r:id="rId1186" display="open"/>
    <hyperlink ref="L256" r:id="rId1187" display="open"/>
    <hyperlink ref="M256" r:id="rId1188" display="open"/>
    <hyperlink ref="N256" r:id="rId1189" display="open"/>
    <hyperlink ref="O256" r:id="rId1190" display="open"/>
    <hyperlink ref="L257" r:id="rId1191" display="open"/>
    <hyperlink ref="M257" r:id="rId1192" display="open"/>
    <hyperlink ref="N257" r:id="rId1193" display="open"/>
    <hyperlink ref="O257" r:id="rId1194" display="open"/>
    <hyperlink ref="L258" r:id="rId1195" display="open"/>
    <hyperlink ref="M258" r:id="rId1196" display="open"/>
    <hyperlink ref="N258" r:id="rId1197" display="open"/>
    <hyperlink ref="O258" r:id="rId1198" display="open"/>
    <hyperlink ref="L259" r:id="rId1199" display="open"/>
    <hyperlink ref="M259" r:id="rId1200" display="open"/>
    <hyperlink ref="N259" r:id="rId1201" display="open"/>
    <hyperlink ref="O259" r:id="rId1202" display="open"/>
    <hyperlink ref="L260" r:id="rId1203" display="open"/>
    <hyperlink ref="M260" r:id="rId1204" display="open"/>
    <hyperlink ref="N260" r:id="rId1205" display="open"/>
    <hyperlink ref="O260" r:id="rId1206" display="open"/>
    <hyperlink ref="L261" r:id="rId1207" display="open"/>
    <hyperlink ref="M261" r:id="rId1208" display="open"/>
    <hyperlink ref="N261" r:id="rId1209" display="open"/>
    <hyperlink ref="O261" r:id="rId1210" display="open"/>
    <hyperlink ref="L262" r:id="rId1211" display="open"/>
    <hyperlink ref="M262" r:id="rId1212" display="open"/>
    <hyperlink ref="N262" r:id="rId1213" display="open"/>
    <hyperlink ref="O262" r:id="rId1214" display="open"/>
    <hyperlink ref="L263" r:id="rId1215" display="open"/>
    <hyperlink ref="M263" r:id="rId1216" display="open"/>
    <hyperlink ref="N263" r:id="rId1217" display="open"/>
    <hyperlink ref="O263" r:id="rId1218" display="open"/>
    <hyperlink ref="L264" r:id="rId1219" display="open"/>
    <hyperlink ref="M264" r:id="rId1220" display="open"/>
    <hyperlink ref="N264" r:id="rId1221" display="open"/>
    <hyperlink ref="O264" r:id="rId1222" display="open"/>
    <hyperlink ref="L265" r:id="rId1223" display="open"/>
    <hyperlink ref="M265" r:id="rId1224" display="open"/>
    <hyperlink ref="N265" r:id="rId1225" display="open"/>
    <hyperlink ref="O265" r:id="rId1226" display="open"/>
    <hyperlink ref="L266" r:id="rId1227" display="open"/>
    <hyperlink ref="M266" r:id="rId1228" display="open"/>
    <hyperlink ref="N266" r:id="rId1229" display="open"/>
    <hyperlink ref="O266" r:id="rId1230" display="open"/>
    <hyperlink ref="L267" r:id="rId1231" display="open"/>
    <hyperlink ref="M267" r:id="rId1232" display="open"/>
    <hyperlink ref="N267" r:id="rId1233" display="open"/>
    <hyperlink ref="O267" r:id="rId1234" display="open"/>
    <hyperlink ref="L268" r:id="rId1235" display="open"/>
    <hyperlink ref="M268" r:id="rId1236" display="open"/>
    <hyperlink ref="N268" r:id="rId1237" display="open"/>
    <hyperlink ref="O268" r:id="rId1238" display="open"/>
    <hyperlink ref="L269" r:id="rId1239" display="open"/>
    <hyperlink ref="M269" r:id="rId1240" display="open"/>
    <hyperlink ref="N269" r:id="rId1241" display="open"/>
    <hyperlink ref="O269" r:id="rId1242" display="open"/>
    <hyperlink ref="L270" r:id="rId1243" display="open"/>
    <hyperlink ref="M270" r:id="rId1244" display="open"/>
    <hyperlink ref="N270" r:id="rId1245" display="open"/>
    <hyperlink ref="O270" r:id="rId1246" display="open"/>
    <hyperlink ref="L271" r:id="rId1247" display="open"/>
    <hyperlink ref="M271" r:id="rId1248" display="open"/>
    <hyperlink ref="N271" r:id="rId1249" display="open"/>
    <hyperlink ref="O271" r:id="rId1250" display="open"/>
    <hyperlink ref="L272" r:id="rId1251" display="open"/>
    <hyperlink ref="M272" r:id="rId1252" display="open"/>
    <hyperlink ref="N272" r:id="rId1253" display="open"/>
    <hyperlink ref="O272" r:id="rId1254" display="open"/>
    <hyperlink ref="L273" r:id="rId1255" display="open"/>
    <hyperlink ref="M273" r:id="rId1256" display="open"/>
    <hyperlink ref="N273" r:id="rId1257" display="open"/>
    <hyperlink ref="O273" r:id="rId1258" display="open"/>
    <hyperlink ref="L274" r:id="rId1259" display="open"/>
    <hyperlink ref="M274" r:id="rId1260" display="open"/>
    <hyperlink ref="N274" r:id="rId1261" display="open"/>
    <hyperlink ref="O274" r:id="rId1262" display="open"/>
    <hyperlink ref="L275" r:id="rId1263" display="open"/>
    <hyperlink ref="M275" r:id="rId1264" display="open"/>
    <hyperlink ref="N275" r:id="rId1265" display="open"/>
    <hyperlink ref="O275" r:id="rId1266" display="open"/>
    <hyperlink ref="L276" r:id="rId1267" display="open"/>
    <hyperlink ref="M276" r:id="rId1268" display="open"/>
    <hyperlink ref="N276" r:id="rId1269" display="open"/>
    <hyperlink ref="O276" r:id="rId1270" display="open"/>
    <hyperlink ref="L277" r:id="rId1271" display="open"/>
    <hyperlink ref="M277" r:id="rId1272" display="open"/>
    <hyperlink ref="N277" r:id="rId1273" display="open"/>
    <hyperlink ref="O277" r:id="rId1274" display="open"/>
    <hyperlink ref="L278" r:id="rId1275" display="open"/>
    <hyperlink ref="M278" r:id="rId1276" display="open"/>
    <hyperlink ref="N278" r:id="rId1277" display="open"/>
    <hyperlink ref="O278" r:id="rId1278" display="open"/>
    <hyperlink ref="L279" r:id="rId1279" display="open"/>
    <hyperlink ref="M279" r:id="rId1280" display="open"/>
    <hyperlink ref="N279" r:id="rId1281" display="open"/>
    <hyperlink ref="O279" r:id="rId1282" display="open"/>
    <hyperlink ref="L280" r:id="rId1283" display="open"/>
    <hyperlink ref="M280" r:id="rId1284" display="open"/>
    <hyperlink ref="N280" r:id="rId1285" display="open"/>
    <hyperlink ref="O280" r:id="rId1286" display="open"/>
    <hyperlink ref="L281" r:id="rId1287" display="open"/>
    <hyperlink ref="M281" r:id="rId1288" display="open"/>
    <hyperlink ref="N281" r:id="rId1289" display="open"/>
    <hyperlink ref="O281" r:id="rId1290" display="open"/>
    <hyperlink ref="L282" r:id="rId1291" display="open"/>
    <hyperlink ref="M282" r:id="rId1292" display="open"/>
    <hyperlink ref="N282" r:id="rId1293" display="open"/>
    <hyperlink ref="O282" r:id="rId1294" display="open"/>
    <hyperlink ref="L283" r:id="rId1295" display="open"/>
    <hyperlink ref="M283" r:id="rId1296" display="open"/>
    <hyperlink ref="N283" r:id="rId1297" display="open"/>
    <hyperlink ref="O283" r:id="rId1298" display="open"/>
    <hyperlink ref="L284" r:id="rId1299" display="open"/>
    <hyperlink ref="M284" r:id="rId1300" display="open"/>
    <hyperlink ref="N284" r:id="rId1301" display="open"/>
    <hyperlink ref="O284" r:id="rId1302" display="open"/>
    <hyperlink ref="L285" r:id="rId1303" display="open"/>
    <hyperlink ref="M285" r:id="rId1304" display="open"/>
    <hyperlink ref="N285" r:id="rId1305" display="open"/>
    <hyperlink ref="O285" r:id="rId1306" display="open"/>
    <hyperlink ref="L286" r:id="rId1307" display="open"/>
    <hyperlink ref="M286" r:id="rId1308" display="open"/>
    <hyperlink ref="N286" r:id="rId1309" display="open"/>
    <hyperlink ref="O286" r:id="rId1310" display="open"/>
    <hyperlink ref="L287" r:id="rId1311" display="open"/>
    <hyperlink ref="M287" r:id="rId1312" display="open"/>
    <hyperlink ref="N287" r:id="rId1313" display="open"/>
    <hyperlink ref="O287" r:id="rId1314" display="open"/>
    <hyperlink ref="L288" r:id="rId1315" display="open"/>
    <hyperlink ref="M288" r:id="rId1316" display="open"/>
    <hyperlink ref="N288" r:id="rId1317" display="open"/>
    <hyperlink ref="O288" r:id="rId1318" display="open"/>
    <hyperlink ref="L289" r:id="rId1319" display="open"/>
    <hyperlink ref="M289" r:id="rId1320" display="open"/>
    <hyperlink ref="N289" r:id="rId1321" display="open"/>
    <hyperlink ref="O289" r:id="rId1322" display="open"/>
    <hyperlink ref="L290" r:id="rId1323" display="open"/>
    <hyperlink ref="M290" r:id="rId1324" display="open"/>
    <hyperlink ref="N290" r:id="rId1325" display="open"/>
    <hyperlink ref="O290" r:id="rId1326" display="open"/>
    <hyperlink ref="L291" r:id="rId1327" display="open"/>
    <hyperlink ref="M291" r:id="rId1328" display="open"/>
    <hyperlink ref="N291" r:id="rId1329" display="open"/>
    <hyperlink ref="O291" r:id="rId1330" display="open"/>
    <hyperlink ref="L292" r:id="rId1331" display="open"/>
    <hyperlink ref="M292" r:id="rId1332" display="open"/>
    <hyperlink ref="N292" r:id="rId1333" display="open"/>
    <hyperlink ref="O292" r:id="rId1334" display="open"/>
    <hyperlink ref="L293" r:id="rId1335" display="open"/>
    <hyperlink ref="M293" r:id="rId1336" display="open"/>
    <hyperlink ref="N293" r:id="rId1337" display="open"/>
    <hyperlink ref="O293" r:id="rId1338" display="open"/>
    <hyperlink ref="L294" r:id="rId1339" display="open"/>
    <hyperlink ref="M294" r:id="rId1340" display="open"/>
    <hyperlink ref="N294" r:id="rId1341" display="open"/>
    <hyperlink ref="O294" r:id="rId1342" display="open"/>
    <hyperlink ref="L295" r:id="rId1343" display="open"/>
    <hyperlink ref="M295" r:id="rId1344" display="open"/>
    <hyperlink ref="N295" r:id="rId1345" display="open"/>
    <hyperlink ref="O295" r:id="rId1346" display="open"/>
    <hyperlink ref="L296" r:id="rId1347" display="open"/>
    <hyperlink ref="M296" r:id="rId1348" display="open"/>
    <hyperlink ref="N296" r:id="rId1349" display="open"/>
    <hyperlink ref="O296" r:id="rId1350" display="open"/>
    <hyperlink ref="L297" r:id="rId1351" display="open"/>
    <hyperlink ref="M297" r:id="rId1352" display="open"/>
    <hyperlink ref="N297" r:id="rId1353" display="open"/>
    <hyperlink ref="O297" r:id="rId1354" display="open"/>
    <hyperlink ref="L298" r:id="rId1355" display="open"/>
    <hyperlink ref="M298" r:id="rId1356" display="open"/>
    <hyperlink ref="N298" r:id="rId1357" display="open"/>
    <hyperlink ref="O298" r:id="rId1358" display="open"/>
    <hyperlink ref="L299" r:id="rId1359" display="open"/>
    <hyperlink ref="M299" r:id="rId1360" display="open"/>
    <hyperlink ref="N299" r:id="rId1361" display="open"/>
    <hyperlink ref="O299" r:id="rId1362" display="open"/>
    <hyperlink ref="L300" r:id="rId1363" display="open"/>
    <hyperlink ref="M300" r:id="rId1364" display="open"/>
    <hyperlink ref="N300" r:id="rId1365" display="open"/>
    <hyperlink ref="O300" r:id="rId1366" display="open"/>
    <hyperlink ref="L301" r:id="rId1367" display="open"/>
    <hyperlink ref="M301" r:id="rId1368" display="open"/>
    <hyperlink ref="N301" r:id="rId1369" display="open"/>
    <hyperlink ref="O301" r:id="rId1370" display="open"/>
    <hyperlink ref="L302" r:id="rId1371" display="open"/>
    <hyperlink ref="M302" r:id="rId1372" display="open"/>
    <hyperlink ref="N302" r:id="rId1373" display="open"/>
    <hyperlink ref="O302" r:id="rId1374" display="open"/>
    <hyperlink ref="L303" r:id="rId1375" display="open"/>
    <hyperlink ref="M303" r:id="rId1376" display="open"/>
    <hyperlink ref="N303" r:id="rId1377" display="open"/>
    <hyperlink ref="O303" r:id="rId1378" display="open"/>
    <hyperlink ref="L304" r:id="rId1379" display="open"/>
    <hyperlink ref="M304" r:id="rId1380" display="open"/>
    <hyperlink ref="N304" r:id="rId1381" display="open"/>
    <hyperlink ref="O304" r:id="rId1382" display="open"/>
    <hyperlink ref="L305" r:id="rId1383" display="open"/>
    <hyperlink ref="M305" r:id="rId1384" display="open"/>
    <hyperlink ref="N305" r:id="rId1385" display="open"/>
    <hyperlink ref="O305" r:id="rId1386" display="open"/>
    <hyperlink ref="L306" r:id="rId1387" display="open"/>
    <hyperlink ref="M306" r:id="rId1388" display="open"/>
    <hyperlink ref="N306" r:id="rId1389" display="open"/>
    <hyperlink ref="O306" r:id="rId1390" display="open"/>
    <hyperlink ref="L307" r:id="rId1391" display="open"/>
    <hyperlink ref="M307" r:id="rId1392" display="open"/>
    <hyperlink ref="N307" r:id="rId1393" display="open"/>
    <hyperlink ref="O307" r:id="rId1394" display="open"/>
    <hyperlink ref="L308" r:id="rId1395" display="open"/>
    <hyperlink ref="M308" r:id="rId1396" display="open"/>
    <hyperlink ref="N308" r:id="rId1397" display="open"/>
    <hyperlink ref="O308" r:id="rId1398" display="open"/>
    <hyperlink ref="L309" r:id="rId1399" display="open"/>
    <hyperlink ref="M309" r:id="rId1400" display="open"/>
    <hyperlink ref="N309" r:id="rId1401" display="open"/>
    <hyperlink ref="O309" r:id="rId1402" display="open"/>
    <hyperlink ref="L310" r:id="rId1403" display="open"/>
    <hyperlink ref="M310" r:id="rId1404" display="open"/>
    <hyperlink ref="N310" r:id="rId1405" display="open"/>
    <hyperlink ref="O310" r:id="rId1406" display="open"/>
    <hyperlink ref="L311" r:id="rId1407" display="open"/>
    <hyperlink ref="M311" r:id="rId1408" display="open"/>
    <hyperlink ref="N311" r:id="rId1409" display="open"/>
    <hyperlink ref="O311" r:id="rId1410" display="open"/>
    <hyperlink ref="L312" r:id="rId1411" display="open"/>
    <hyperlink ref="M312" r:id="rId1412" display="open"/>
    <hyperlink ref="N312" r:id="rId1413" display="open"/>
    <hyperlink ref="O312" r:id="rId1414" display="open"/>
    <hyperlink ref="L313" r:id="rId1415" display="open"/>
    <hyperlink ref="M313" r:id="rId1416" display="open"/>
    <hyperlink ref="N313" r:id="rId1417" display="open"/>
    <hyperlink ref="O313" r:id="rId1418" display="open"/>
    <hyperlink ref="L314" r:id="rId1419" display="open"/>
    <hyperlink ref="M314" r:id="rId1420" display="open"/>
    <hyperlink ref="N314" r:id="rId1421" display="open"/>
    <hyperlink ref="O314" r:id="rId1422" display="open"/>
    <hyperlink ref="L315" r:id="rId1423" display="open"/>
    <hyperlink ref="M315" r:id="rId1424" display="open"/>
    <hyperlink ref="N315" r:id="rId1425" display="open"/>
    <hyperlink ref="O315" r:id="rId1426" display="open"/>
    <hyperlink ref="L316" r:id="rId1427" display="open"/>
    <hyperlink ref="M316" r:id="rId1428" display="open"/>
    <hyperlink ref="N316" r:id="rId1429" display="open"/>
    <hyperlink ref="O316" r:id="rId1430" display="open"/>
    <hyperlink ref="L317" r:id="rId1431" display="open"/>
    <hyperlink ref="M317" r:id="rId1432" display="open"/>
    <hyperlink ref="N317" r:id="rId1433" display="open"/>
    <hyperlink ref="O317" r:id="rId1434" display="open"/>
    <hyperlink ref="L318" r:id="rId1435" display="open"/>
    <hyperlink ref="M318" r:id="rId1436" display="open"/>
    <hyperlink ref="N318" r:id="rId1437" display="open"/>
    <hyperlink ref="O318" r:id="rId1438" display="open"/>
    <hyperlink ref="L319" r:id="rId1439" display="open"/>
    <hyperlink ref="M319" r:id="rId1440" display="open"/>
    <hyperlink ref="N319" r:id="rId1441" display="open"/>
    <hyperlink ref="O319" r:id="rId1442" display="open"/>
    <hyperlink ref="L320" r:id="rId1443" display="open"/>
    <hyperlink ref="M320" r:id="rId1444" display="open"/>
    <hyperlink ref="N320" r:id="rId1445" display="open"/>
    <hyperlink ref="O320" r:id="rId1446" display="open"/>
    <hyperlink ref="L321" r:id="rId1447" display="open"/>
    <hyperlink ref="M321" r:id="rId1448" display="open"/>
    <hyperlink ref="N321" r:id="rId1449" display="open"/>
    <hyperlink ref="O321" r:id="rId1450" display="open"/>
    <hyperlink ref="L322" r:id="rId1451" display="open"/>
    <hyperlink ref="M322" r:id="rId1452" display="open"/>
    <hyperlink ref="N322" r:id="rId1453" display="open"/>
    <hyperlink ref="O322" r:id="rId1454" display="open"/>
    <hyperlink ref="L323" r:id="rId1455" display="open"/>
    <hyperlink ref="M323" r:id="rId1456" display="open"/>
    <hyperlink ref="N323" r:id="rId1457" display="open"/>
    <hyperlink ref="O323" r:id="rId1458" display="open"/>
    <hyperlink ref="L324" r:id="rId1459" display="open"/>
    <hyperlink ref="M324" r:id="rId1460" display="open"/>
    <hyperlink ref="N324" r:id="rId1461" display="open"/>
    <hyperlink ref="O324" r:id="rId1462" display="open"/>
    <hyperlink ref="L325" r:id="rId1463" display="open"/>
    <hyperlink ref="M325" r:id="rId1464" display="open"/>
    <hyperlink ref="N325" r:id="rId1465" display="open"/>
    <hyperlink ref="O325" r:id="rId1466" display="open"/>
    <hyperlink ref="L326" r:id="rId1467" display="open"/>
    <hyperlink ref="M326" r:id="rId1468" display="open"/>
    <hyperlink ref="N326" r:id="rId1469" display="open"/>
    <hyperlink ref="O326" r:id="rId1470" display="open"/>
    <hyperlink ref="L327" r:id="rId1471" display="open"/>
    <hyperlink ref="M327" r:id="rId1472" display="open"/>
    <hyperlink ref="N327" r:id="rId1473" display="open"/>
    <hyperlink ref="O327" r:id="rId1474" display="open"/>
    <hyperlink ref="L328" r:id="rId1475" display="open"/>
    <hyperlink ref="M328" r:id="rId1476" display="open"/>
    <hyperlink ref="N328" r:id="rId1477" display="open"/>
    <hyperlink ref="O328" r:id="rId1478" display="open"/>
    <hyperlink ref="L329" r:id="rId1479" display="open"/>
    <hyperlink ref="M329" r:id="rId1480" display="open"/>
    <hyperlink ref="N329" r:id="rId1481" display="open"/>
    <hyperlink ref="O329" r:id="rId1482" display="open"/>
    <hyperlink ref="L330" r:id="rId1483" display="open"/>
    <hyperlink ref="M330" r:id="rId1484" display="open"/>
    <hyperlink ref="N330" r:id="rId1485" display="open"/>
    <hyperlink ref="O330" r:id="rId1486" display="open"/>
    <hyperlink ref="L331" r:id="rId1487" display="open"/>
    <hyperlink ref="M331" r:id="rId1488" display="open"/>
    <hyperlink ref="N331" r:id="rId1489" display="open"/>
    <hyperlink ref="O331" r:id="rId1490" display="open"/>
    <hyperlink ref="L332" r:id="rId1491" display="open"/>
    <hyperlink ref="M332" r:id="rId1492" display="open"/>
    <hyperlink ref="N332" r:id="rId1493" display="open"/>
    <hyperlink ref="O332" r:id="rId1494" display="open"/>
    <hyperlink ref="L333" r:id="rId1495" display="open"/>
    <hyperlink ref="M333" r:id="rId1496" display="open"/>
    <hyperlink ref="N333" r:id="rId1497" display="open"/>
    <hyperlink ref="O333" r:id="rId1498" display="open"/>
    <hyperlink ref="L334" r:id="rId1499" display="open"/>
    <hyperlink ref="M334" r:id="rId1500" display="open"/>
    <hyperlink ref="N334" r:id="rId1501" display="open"/>
    <hyperlink ref="O334" r:id="rId1502" display="open"/>
    <hyperlink ref="L335" r:id="rId1503" display="open"/>
    <hyperlink ref="M335" r:id="rId1504" display="open"/>
    <hyperlink ref="N335" r:id="rId1505" display="open"/>
    <hyperlink ref="O335" r:id="rId1506" display="open"/>
    <hyperlink ref="L336" r:id="rId1507" display="open"/>
    <hyperlink ref="M336" r:id="rId1508" display="open"/>
    <hyperlink ref="N336" r:id="rId1509" display="open"/>
    <hyperlink ref="O336" r:id="rId1510" display="open"/>
    <hyperlink ref="L337" r:id="rId1511" display="open"/>
    <hyperlink ref="M337" r:id="rId1512" display="open"/>
    <hyperlink ref="N337" r:id="rId1513" display="open"/>
    <hyperlink ref="O337" r:id="rId1514" display="open"/>
    <hyperlink ref="L338" r:id="rId1515" display="open"/>
    <hyperlink ref="M338" r:id="rId1516" display="open"/>
    <hyperlink ref="N338" r:id="rId1517" display="open"/>
    <hyperlink ref="O338" r:id="rId1518" display="open"/>
    <hyperlink ref="L339" r:id="rId1519" display="open"/>
    <hyperlink ref="M339" r:id="rId1520" display="open"/>
    <hyperlink ref="N339" r:id="rId1521" display="open"/>
    <hyperlink ref="O339" r:id="rId1522" display="open"/>
    <hyperlink ref="L340" r:id="rId1523" display="open"/>
    <hyperlink ref="M340" r:id="rId1524" display="open"/>
    <hyperlink ref="N340" r:id="rId1525" display="open"/>
    <hyperlink ref="O340" r:id="rId1526" display="open"/>
    <hyperlink ref="L341" r:id="rId1527" display="open"/>
    <hyperlink ref="M341" r:id="rId1528" display="open"/>
    <hyperlink ref="N341" r:id="rId1529" display="open"/>
    <hyperlink ref="O341" r:id="rId1530" display="open"/>
    <hyperlink ref="L342" r:id="rId1531" display="open"/>
    <hyperlink ref="M342" r:id="rId1532" display="open"/>
    <hyperlink ref="N342" r:id="rId1533" display="open"/>
    <hyperlink ref="O342" r:id="rId1534" display="open"/>
    <hyperlink ref="L343" r:id="rId1535" display="open"/>
    <hyperlink ref="M343" r:id="rId1536" display="open"/>
    <hyperlink ref="N343" r:id="rId1537" display="open"/>
    <hyperlink ref="O343" r:id="rId1538" display="open"/>
    <hyperlink ref="L344" r:id="rId1539" display="open"/>
    <hyperlink ref="M344" r:id="rId1540" display="open"/>
    <hyperlink ref="N344" r:id="rId1541" display="open"/>
    <hyperlink ref="O344" r:id="rId1542" display="open"/>
    <hyperlink ref="L345" r:id="rId1543" display="open"/>
    <hyperlink ref="M345" r:id="rId1544" display="open"/>
    <hyperlink ref="N345" r:id="rId1545" display="open"/>
    <hyperlink ref="O345" r:id="rId1546" display="open"/>
    <hyperlink ref="L346" r:id="rId1547" display="open"/>
    <hyperlink ref="M346" r:id="rId1548" display="open"/>
    <hyperlink ref="N346" r:id="rId1549" display="open"/>
    <hyperlink ref="O346" r:id="rId1550" display="open"/>
    <hyperlink ref="L347" r:id="rId1551" display="open"/>
    <hyperlink ref="M347" r:id="rId1552" display="open"/>
    <hyperlink ref="N347" r:id="rId1553" display="open"/>
    <hyperlink ref="O347" r:id="rId1554" display="open"/>
    <hyperlink ref="L348" r:id="rId1555" display="open"/>
    <hyperlink ref="M348" r:id="rId1556" display="open"/>
    <hyperlink ref="N348" r:id="rId1557" display="open"/>
    <hyperlink ref="O348" r:id="rId1558" display="open"/>
    <hyperlink ref="L349" r:id="rId1559" display="open"/>
    <hyperlink ref="M349" r:id="rId1560" display="open"/>
    <hyperlink ref="N349" r:id="rId1561" display="open"/>
    <hyperlink ref="O349" r:id="rId1562" display="open"/>
    <hyperlink ref="L350" r:id="rId1563" display="open"/>
    <hyperlink ref="M350" r:id="rId1564" display="open"/>
    <hyperlink ref="N350" r:id="rId1565" display="open"/>
    <hyperlink ref="O350" r:id="rId1566" display="open"/>
    <hyperlink ref="L351" r:id="rId1567" display="open"/>
    <hyperlink ref="M351" r:id="rId1568" display="open"/>
    <hyperlink ref="N351" r:id="rId1569" display="open"/>
    <hyperlink ref="O351" r:id="rId1570" display="open"/>
    <hyperlink ref="L352" r:id="rId1571" display="open"/>
    <hyperlink ref="M352" r:id="rId1572" display="open"/>
    <hyperlink ref="N352" r:id="rId1573" display="open"/>
    <hyperlink ref="O352" r:id="rId1574" display="open"/>
    <hyperlink ref="L353" r:id="rId1575" display="open"/>
    <hyperlink ref="M353" r:id="rId1576" display="open"/>
    <hyperlink ref="N353" r:id="rId1577" display="open"/>
    <hyperlink ref="O353" r:id="rId1578" display="open"/>
    <hyperlink ref="L354" r:id="rId1579" display="open"/>
    <hyperlink ref="M354" r:id="rId1580" display="open"/>
    <hyperlink ref="N354" r:id="rId1581" display="open"/>
    <hyperlink ref="O354" r:id="rId1582" display="open"/>
    <hyperlink ref="L355" r:id="rId1583" display="open"/>
    <hyperlink ref="M355" r:id="rId1584" display="open"/>
    <hyperlink ref="N355" r:id="rId1585" display="open"/>
    <hyperlink ref="O355" r:id="rId1586" display="open"/>
    <hyperlink ref="L356" r:id="rId1587" display="open"/>
    <hyperlink ref="M356" r:id="rId1588" display="open"/>
    <hyperlink ref="N356" r:id="rId1589" display="open"/>
    <hyperlink ref="O356" r:id="rId1590" display="open"/>
    <hyperlink ref="L357" r:id="rId1591" display="open"/>
    <hyperlink ref="M357" r:id="rId1592" display="open"/>
    <hyperlink ref="N357" r:id="rId1593" display="open"/>
    <hyperlink ref="O357" r:id="rId1594" display="open"/>
    <hyperlink ref="L358" r:id="rId1595" display="open"/>
    <hyperlink ref="M358" r:id="rId1596" display="open"/>
    <hyperlink ref="N358" r:id="rId1597" display="open"/>
    <hyperlink ref="O358" r:id="rId1598" display="open"/>
    <hyperlink ref="L359" r:id="rId1599" display="open"/>
    <hyperlink ref="M359" r:id="rId1600" display="open"/>
    <hyperlink ref="N359" r:id="rId1601" display="open"/>
    <hyperlink ref="O359" r:id="rId1602" display="open"/>
    <hyperlink ref="L360" r:id="rId1603" display="open"/>
    <hyperlink ref="M360" r:id="rId1604" display="open"/>
    <hyperlink ref="N360" r:id="rId1605" display="open"/>
    <hyperlink ref="O360" r:id="rId1606" display="open"/>
    <hyperlink ref="L361" r:id="rId1607" display="open"/>
    <hyperlink ref="M361" r:id="rId1608" display="open"/>
    <hyperlink ref="N361" r:id="rId1609" display="open"/>
    <hyperlink ref="O361" r:id="rId1610" display="open"/>
    <hyperlink ref="L362" r:id="rId1611" display="open"/>
    <hyperlink ref="M362" r:id="rId1612" display="open"/>
    <hyperlink ref="N362" r:id="rId1613" display="open"/>
    <hyperlink ref="O362" r:id="rId1614" display="open"/>
    <hyperlink ref="L363" r:id="rId1615" display="open"/>
    <hyperlink ref="M363" r:id="rId1616" display="open"/>
    <hyperlink ref="N363" r:id="rId1617" display="open"/>
    <hyperlink ref="O363" r:id="rId1618" display="open"/>
    <hyperlink ref="L364" r:id="rId1619" display="open"/>
    <hyperlink ref="M364" r:id="rId1620" display="open"/>
    <hyperlink ref="N364" r:id="rId1621" display="open"/>
    <hyperlink ref="O364" r:id="rId1622" display="open"/>
    <hyperlink ref="L365" r:id="rId1623" display="open"/>
    <hyperlink ref="M365" r:id="rId1624" display="open"/>
    <hyperlink ref="N365" r:id="rId1625" display="open"/>
    <hyperlink ref="O365" r:id="rId1626" display="open"/>
    <hyperlink ref="L366" r:id="rId1627" display="open"/>
    <hyperlink ref="M366" r:id="rId1628" display="open"/>
    <hyperlink ref="N366" r:id="rId1629" display="open"/>
    <hyperlink ref="O366" r:id="rId1630" display="open"/>
    <hyperlink ref="L367" r:id="rId1631" display="open"/>
    <hyperlink ref="M367" r:id="rId1632" display="open"/>
    <hyperlink ref="N367" r:id="rId1633" display="open"/>
    <hyperlink ref="O367" r:id="rId1634" display="open"/>
    <hyperlink ref="L368" r:id="rId1635" display="open"/>
    <hyperlink ref="M368" r:id="rId1636" display="open"/>
    <hyperlink ref="N368" r:id="rId1637" display="open"/>
    <hyperlink ref="O368" r:id="rId1638" display="open"/>
    <hyperlink ref="L369" r:id="rId1639" display="open"/>
    <hyperlink ref="M369" r:id="rId1640" display="open"/>
    <hyperlink ref="N369" r:id="rId1641" display="open"/>
    <hyperlink ref="O369" r:id="rId1642" display="open"/>
    <hyperlink ref="L370" r:id="rId1643" display="open"/>
    <hyperlink ref="M370" r:id="rId1644" display="open"/>
    <hyperlink ref="N370" r:id="rId1645" display="open"/>
    <hyperlink ref="O370" r:id="rId1646" display="open"/>
    <hyperlink ref="L371" r:id="rId1647" display="open"/>
    <hyperlink ref="M371" r:id="rId1648" display="open"/>
    <hyperlink ref="N371" r:id="rId1649" display="open"/>
    <hyperlink ref="O371" r:id="rId1650" display="open"/>
    <hyperlink ref="L372" r:id="rId1651" display="open"/>
    <hyperlink ref="M372" r:id="rId1652" display="open"/>
    <hyperlink ref="N372" r:id="rId1653" display="open"/>
    <hyperlink ref="O372" r:id="rId1654" display="open"/>
    <hyperlink ref="L373" r:id="rId1655" display="open"/>
    <hyperlink ref="M373" r:id="rId1656" display="open"/>
    <hyperlink ref="N373" r:id="rId1657" display="open"/>
    <hyperlink ref="O373" r:id="rId1658" display="open"/>
    <hyperlink ref="L374" r:id="rId1659" display="open"/>
    <hyperlink ref="M374" r:id="rId1660" display="open"/>
    <hyperlink ref="N374" r:id="rId1661" display="open"/>
    <hyperlink ref="O374" r:id="rId1662" display="open"/>
    <hyperlink ref="L375" r:id="rId1663" display="open"/>
    <hyperlink ref="M375" r:id="rId1664" display="open"/>
    <hyperlink ref="N375" r:id="rId1665" display="open"/>
    <hyperlink ref="O375" r:id="rId1666" display="open"/>
    <hyperlink ref="L376" r:id="rId1667" display="open"/>
    <hyperlink ref="M376" r:id="rId1668" display="open"/>
    <hyperlink ref="N376" r:id="rId1669" display="open"/>
    <hyperlink ref="O376" r:id="rId1670" display="open"/>
    <hyperlink ref="L377" r:id="rId1671" display="open"/>
    <hyperlink ref="M377" r:id="rId1672" display="open"/>
    <hyperlink ref="N377" r:id="rId1673" display="open"/>
    <hyperlink ref="O377" r:id="rId1674" display="open"/>
    <hyperlink ref="L378" r:id="rId1675" display="open"/>
    <hyperlink ref="M378" r:id="rId1676" display="open"/>
    <hyperlink ref="N378" r:id="rId1677" display="open"/>
    <hyperlink ref="O378" r:id="rId1678" display="open"/>
    <hyperlink ref="L379" r:id="rId1679" display="open"/>
    <hyperlink ref="M379" r:id="rId1680" display="open"/>
    <hyperlink ref="N379" r:id="rId1681" display="open"/>
    <hyperlink ref="O379" r:id="rId1682" display="open"/>
    <hyperlink ref="L380" r:id="rId1683" display="open"/>
    <hyperlink ref="M380" r:id="rId1684" display="open"/>
    <hyperlink ref="N380" r:id="rId1685" display="open"/>
    <hyperlink ref="O380" r:id="rId1686" display="open"/>
    <hyperlink ref="L381" r:id="rId1687" display="open"/>
    <hyperlink ref="M381" r:id="rId1688" display="open"/>
    <hyperlink ref="N381" r:id="rId1689" display="open"/>
    <hyperlink ref="O381" r:id="rId1690" display="open"/>
    <hyperlink ref="L382" r:id="rId1691" display="open"/>
    <hyperlink ref="M382" r:id="rId1692" display="open"/>
    <hyperlink ref="N382" r:id="rId1693" display="open"/>
    <hyperlink ref="O382" r:id="rId1694" display="open"/>
    <hyperlink ref="L383" r:id="rId1695" display="open"/>
    <hyperlink ref="M383" r:id="rId1696" display="open"/>
    <hyperlink ref="N383" r:id="rId1697" display="open"/>
    <hyperlink ref="O383" r:id="rId1698" display="open"/>
    <hyperlink ref="L384" r:id="rId1699" display="open"/>
    <hyperlink ref="M384" r:id="rId1700" display="open"/>
    <hyperlink ref="N384" r:id="rId1701" display="open"/>
    <hyperlink ref="O384" r:id="rId1702" display="open"/>
    <hyperlink ref="L385" r:id="rId1703" display="open"/>
    <hyperlink ref="M385" r:id="rId1704" display="open"/>
    <hyperlink ref="N385" r:id="rId1705" display="open"/>
    <hyperlink ref="O385" r:id="rId1706" display="open"/>
    <hyperlink ref="L386" r:id="rId1707" display="open"/>
    <hyperlink ref="M386" r:id="rId1708" display="open"/>
    <hyperlink ref="N386" r:id="rId1709" display="open"/>
    <hyperlink ref="O386" r:id="rId1710" display="open"/>
    <hyperlink ref="L387" r:id="rId1711" display="open"/>
    <hyperlink ref="M387" r:id="rId1712" display="open"/>
    <hyperlink ref="N387" r:id="rId1713" display="open"/>
    <hyperlink ref="O387" r:id="rId1714" display="open"/>
    <hyperlink ref="L388" r:id="rId1715" display="open"/>
    <hyperlink ref="M388" r:id="rId1716" display="open"/>
    <hyperlink ref="N388" r:id="rId1717" display="open"/>
    <hyperlink ref="O388" r:id="rId1718" display="open"/>
    <hyperlink ref="L389" r:id="rId1719" display="open"/>
    <hyperlink ref="M389" r:id="rId1720" display="open"/>
    <hyperlink ref="N389" r:id="rId1721" display="open"/>
    <hyperlink ref="O389" r:id="rId1722" display="open"/>
    <hyperlink ref="L390" r:id="rId1723" display="open"/>
    <hyperlink ref="M390" r:id="rId1724" display="open"/>
    <hyperlink ref="N390" r:id="rId1725" display="open"/>
    <hyperlink ref="O390" r:id="rId1726" display="open"/>
    <hyperlink ref="L391" r:id="rId1727" display="open"/>
    <hyperlink ref="M391" r:id="rId1728" display="open"/>
    <hyperlink ref="N391" r:id="rId1729" display="open"/>
    <hyperlink ref="O391" r:id="rId1730" display="open"/>
    <hyperlink ref="L392" r:id="rId1731" display="open"/>
    <hyperlink ref="M392" r:id="rId1732" display="open"/>
    <hyperlink ref="N392" r:id="rId1733" display="open"/>
    <hyperlink ref="O392" r:id="rId1734" display="open"/>
    <hyperlink ref="L393" r:id="rId1735" display="open"/>
    <hyperlink ref="M393" r:id="rId1736" display="open"/>
    <hyperlink ref="N393" r:id="rId1737" display="open"/>
    <hyperlink ref="O393" r:id="rId1738" display="open"/>
    <hyperlink ref="L394" r:id="rId1739" display="open"/>
    <hyperlink ref="M394" r:id="rId1740" display="open"/>
    <hyperlink ref="N394" r:id="rId1741" display="open"/>
    <hyperlink ref="O394" r:id="rId1742" display="open"/>
    <hyperlink ref="L395" r:id="rId1743" display="open"/>
    <hyperlink ref="M395" r:id="rId1744" display="open"/>
    <hyperlink ref="N395" r:id="rId1745" display="open"/>
    <hyperlink ref="O395" r:id="rId1746" display="open"/>
    <hyperlink ref="L396" r:id="rId1747" display="open"/>
    <hyperlink ref="M396" r:id="rId1748" display="open"/>
    <hyperlink ref="N396" r:id="rId1749" display="open"/>
    <hyperlink ref="O396" r:id="rId1750" display="open"/>
    <hyperlink ref="L397" r:id="rId1751" display="open"/>
    <hyperlink ref="M397" r:id="rId1752" display="open"/>
    <hyperlink ref="N397" r:id="rId1753" display="open"/>
    <hyperlink ref="O397" r:id="rId1754" display="open"/>
    <hyperlink ref="L398" r:id="rId1755" display="open"/>
    <hyperlink ref="M398" r:id="rId1756" display="open"/>
    <hyperlink ref="N398" r:id="rId1757" display="open"/>
    <hyperlink ref="O398" r:id="rId1758" display="open"/>
    <hyperlink ref="L399" r:id="rId1759" display="open"/>
    <hyperlink ref="M399" r:id="rId1760" display="open"/>
    <hyperlink ref="N399" r:id="rId1761" display="open"/>
    <hyperlink ref="O399" r:id="rId1762" display="open"/>
    <hyperlink ref="L400" r:id="rId1763" display="open"/>
    <hyperlink ref="M400" r:id="rId1764" display="open"/>
    <hyperlink ref="N400" r:id="rId1765" display="open"/>
    <hyperlink ref="O400" r:id="rId1766" display="open"/>
    <hyperlink ref="L401" r:id="rId1767" display="open"/>
    <hyperlink ref="M401" r:id="rId1768" display="open"/>
    <hyperlink ref="N401" r:id="rId1769" display="open"/>
    <hyperlink ref="O401" r:id="rId1770" display="open"/>
    <hyperlink ref="L402" r:id="rId1771" display="open"/>
    <hyperlink ref="M402" r:id="rId1772" display="open"/>
    <hyperlink ref="N402" r:id="rId1773" display="open"/>
    <hyperlink ref="O402" r:id="rId1774" display="open"/>
    <hyperlink ref="L403" r:id="rId1775" display="open"/>
    <hyperlink ref="M403" r:id="rId1776" display="open"/>
    <hyperlink ref="N403" r:id="rId1777" display="open"/>
    <hyperlink ref="O403" r:id="rId1778" display="open"/>
    <hyperlink ref="L404" r:id="rId1779" display="open"/>
    <hyperlink ref="M404" r:id="rId1780" display="open"/>
    <hyperlink ref="N404" r:id="rId1781" display="open"/>
    <hyperlink ref="O404" r:id="rId1782" display="open"/>
    <hyperlink ref="L405" r:id="rId1783" display="open"/>
    <hyperlink ref="M405" r:id="rId1784" display="open"/>
    <hyperlink ref="N405" r:id="rId1785" display="open"/>
    <hyperlink ref="O405" r:id="rId1786" display="open"/>
    <hyperlink ref="L406" r:id="rId1787" display="open"/>
    <hyperlink ref="M406" r:id="rId1788" display="open"/>
    <hyperlink ref="N406" r:id="rId1789" display="open"/>
    <hyperlink ref="O406" r:id="rId1790" display="open"/>
    <hyperlink ref="L407" r:id="rId1791" display="open"/>
    <hyperlink ref="M407" r:id="rId1792" display="open"/>
    <hyperlink ref="N407" r:id="rId1793" display="open"/>
    <hyperlink ref="O407" r:id="rId1794" display="open"/>
    <hyperlink ref="L408" r:id="rId1795" display="open"/>
    <hyperlink ref="M408" r:id="rId1796" display="open"/>
    <hyperlink ref="N408" r:id="rId1797" display="open"/>
    <hyperlink ref="O408" r:id="rId1798" display="open"/>
    <hyperlink ref="L409" r:id="rId1799" display="open"/>
    <hyperlink ref="M409" r:id="rId1800" display="open"/>
    <hyperlink ref="N409" r:id="rId1801" display="open"/>
    <hyperlink ref="O409" r:id="rId1802" display="open"/>
    <hyperlink ref="L410" r:id="rId1803" display="open"/>
    <hyperlink ref="M410" r:id="rId1804" display="open"/>
    <hyperlink ref="N410" r:id="rId1805" display="open"/>
    <hyperlink ref="O410" r:id="rId1806" display="open"/>
    <hyperlink ref="L411" r:id="rId1807" display="open"/>
    <hyperlink ref="M411" r:id="rId1808" display="open"/>
    <hyperlink ref="N411" r:id="rId1809" display="open"/>
    <hyperlink ref="O411" r:id="rId1810" display="open"/>
    <hyperlink ref="L412" r:id="rId1811" display="open"/>
    <hyperlink ref="M412" r:id="rId1812" display="open"/>
    <hyperlink ref="N412" r:id="rId1813" display="open"/>
    <hyperlink ref="O412" r:id="rId1814" display="open"/>
    <hyperlink ref="L413" r:id="rId1815" display="open"/>
    <hyperlink ref="M413" r:id="rId1816" display="open"/>
    <hyperlink ref="N413" r:id="rId1817" display="open"/>
    <hyperlink ref="O413" r:id="rId1818" display="open"/>
    <hyperlink ref="L414" r:id="rId1819" display="open"/>
    <hyperlink ref="M414" r:id="rId1820" display="open"/>
    <hyperlink ref="N414" r:id="rId1821" display="open"/>
    <hyperlink ref="O414" r:id="rId1822" display="open"/>
    <hyperlink ref="L415" r:id="rId1823" display="open"/>
    <hyperlink ref="M415" r:id="rId1824" display="open"/>
    <hyperlink ref="N415" r:id="rId1825" display="open"/>
    <hyperlink ref="O415" r:id="rId1826" display="open"/>
    <hyperlink ref="L416" r:id="rId1827" display="open"/>
    <hyperlink ref="M416" r:id="rId1828" display="open"/>
    <hyperlink ref="N416" r:id="rId1829" display="open"/>
    <hyperlink ref="O416" r:id="rId1830" display="open"/>
    <hyperlink ref="L417" r:id="rId1831" display="open"/>
    <hyperlink ref="M417" r:id="rId1832" display="open"/>
    <hyperlink ref="N417" r:id="rId1833" display="open"/>
    <hyperlink ref="O417" r:id="rId1834" display="open"/>
    <hyperlink ref="L418" r:id="rId1835" display="open"/>
    <hyperlink ref="M418" r:id="rId1836" display="open"/>
    <hyperlink ref="N418" r:id="rId1837" display="open"/>
    <hyperlink ref="O418" r:id="rId1838" display="open"/>
    <hyperlink ref="L419" r:id="rId1839" display="open"/>
    <hyperlink ref="M419" r:id="rId1840" display="open"/>
    <hyperlink ref="N419" r:id="rId1841" display="open"/>
    <hyperlink ref="O419" r:id="rId1842" display="open"/>
    <hyperlink ref="L420" r:id="rId1843" display="open"/>
    <hyperlink ref="M420" r:id="rId1844" display="open"/>
    <hyperlink ref="N420" r:id="rId1845" display="open"/>
    <hyperlink ref="O420" r:id="rId1846" display="open"/>
    <hyperlink ref="L421" r:id="rId1847" display="open"/>
    <hyperlink ref="M421" r:id="rId1848" display="open"/>
    <hyperlink ref="N421" r:id="rId1849" display="open"/>
    <hyperlink ref="O421" r:id="rId1850" display="open"/>
    <hyperlink ref="L422" r:id="rId1851" display="open"/>
    <hyperlink ref="M422" r:id="rId1852" display="open"/>
    <hyperlink ref="N422" r:id="rId1853" display="open"/>
    <hyperlink ref="O422" r:id="rId1854" display="open"/>
    <hyperlink ref="L423" r:id="rId1855" display="open"/>
    <hyperlink ref="M423" r:id="rId1856" display="open"/>
    <hyperlink ref="N423" r:id="rId1857" display="open"/>
    <hyperlink ref="O423" r:id="rId1858" display="open"/>
    <hyperlink ref="L424" r:id="rId1859" display="open"/>
    <hyperlink ref="M424" r:id="rId1860" display="open"/>
    <hyperlink ref="N424" r:id="rId1861" display="open"/>
    <hyperlink ref="O424" r:id="rId1862" display="open"/>
    <hyperlink ref="L425" r:id="rId1863" display="open"/>
    <hyperlink ref="M425" r:id="rId1864" display="open"/>
    <hyperlink ref="N425" r:id="rId1865" display="open"/>
    <hyperlink ref="O425" r:id="rId1866" display="open"/>
    <hyperlink ref="L426" r:id="rId1867" display="open"/>
    <hyperlink ref="M426" r:id="rId1868" display="open"/>
    <hyperlink ref="N426" r:id="rId1869" display="open"/>
    <hyperlink ref="O426" r:id="rId1870" display="open"/>
    <hyperlink ref="L427" r:id="rId1871" display="open"/>
    <hyperlink ref="M427" r:id="rId1872" display="open"/>
    <hyperlink ref="N427" r:id="rId1873" display="open"/>
    <hyperlink ref="O427" r:id="rId1874" display="open"/>
    <hyperlink ref="L428" r:id="rId1875" display="open"/>
    <hyperlink ref="M428" r:id="rId1876" display="open"/>
    <hyperlink ref="N428" r:id="rId1877" display="open"/>
    <hyperlink ref="O428" r:id="rId1878" display="open"/>
    <hyperlink ref="L429" r:id="rId1879" display="open"/>
    <hyperlink ref="M429" r:id="rId1880" display="open"/>
    <hyperlink ref="N429" r:id="rId1881" display="open"/>
    <hyperlink ref="O429" r:id="rId1882" display="open"/>
    <hyperlink ref="L430" r:id="rId1883" display="open"/>
    <hyperlink ref="M430" r:id="rId1884" display="open"/>
    <hyperlink ref="N430" r:id="rId1885" display="open"/>
    <hyperlink ref="O430" r:id="rId1886" display="open"/>
    <hyperlink ref="L431" r:id="rId1887" display="open"/>
    <hyperlink ref="M431" r:id="rId1888" display="open"/>
    <hyperlink ref="N431" r:id="rId1889" display="open"/>
    <hyperlink ref="O431" r:id="rId1890" display="open"/>
    <hyperlink ref="L432" r:id="rId1891" display="open"/>
    <hyperlink ref="M432" r:id="rId1892" display="open"/>
    <hyperlink ref="N432" r:id="rId1893" display="open"/>
    <hyperlink ref="O432" r:id="rId1894" display="open"/>
    <hyperlink ref="L433" r:id="rId1895" display="open"/>
    <hyperlink ref="M433" r:id="rId1896" display="open"/>
    <hyperlink ref="N433" r:id="rId1897" display="open"/>
    <hyperlink ref="O433" r:id="rId1898" display="open"/>
    <hyperlink ref="L434" r:id="rId1899" display="open"/>
    <hyperlink ref="M434" r:id="rId1900" display="open"/>
    <hyperlink ref="N434" r:id="rId1901" display="open"/>
    <hyperlink ref="O434" r:id="rId1902" display="open"/>
    <hyperlink ref="L435" r:id="rId1903" display="open"/>
    <hyperlink ref="M435" r:id="rId1904" display="open"/>
    <hyperlink ref="N435" r:id="rId1905" display="open"/>
    <hyperlink ref="O435" r:id="rId1906" display="open"/>
    <hyperlink ref="L436" r:id="rId1907" display="open"/>
    <hyperlink ref="M436" r:id="rId1908" display="open"/>
    <hyperlink ref="N436" r:id="rId1909" display="open"/>
    <hyperlink ref="O436" r:id="rId1910" display="open"/>
    <hyperlink ref="L437" r:id="rId1911" display="open"/>
    <hyperlink ref="M437" r:id="rId1912" display="open"/>
    <hyperlink ref="N437" r:id="rId1913" display="open"/>
    <hyperlink ref="O437" r:id="rId1914" display="open"/>
    <hyperlink ref="L438" r:id="rId1915" display="open"/>
    <hyperlink ref="M438" r:id="rId1916" display="open"/>
    <hyperlink ref="N438" r:id="rId1917" display="open"/>
    <hyperlink ref="O438" r:id="rId1918" display="open"/>
    <hyperlink ref="L439" r:id="rId1919" display="open"/>
    <hyperlink ref="M439" r:id="rId1920" display="open"/>
    <hyperlink ref="N439" r:id="rId1921" display="open"/>
    <hyperlink ref="O439" r:id="rId1922" display="open"/>
    <hyperlink ref="L440" r:id="rId1923" display="open"/>
    <hyperlink ref="M440" r:id="rId1924" display="open"/>
    <hyperlink ref="N440" r:id="rId1925" display="open"/>
    <hyperlink ref="O440" r:id="rId1926" display="open"/>
    <hyperlink ref="L441" r:id="rId1927" display="open"/>
    <hyperlink ref="M441" r:id="rId1928" display="open"/>
    <hyperlink ref="N441" r:id="rId1929" display="open"/>
    <hyperlink ref="O441" r:id="rId1930" display="open"/>
    <hyperlink ref="L442" r:id="rId1931" display="open"/>
    <hyperlink ref="M442" r:id="rId1932" display="open"/>
    <hyperlink ref="N442" r:id="rId1933" display="open"/>
    <hyperlink ref="O442" r:id="rId1934" display="open"/>
    <hyperlink ref="L443" r:id="rId1935" display="open"/>
    <hyperlink ref="M443" r:id="rId1936" display="open"/>
    <hyperlink ref="N443" r:id="rId1937" display="open"/>
    <hyperlink ref="O443" r:id="rId1938" display="open"/>
    <hyperlink ref="L444" r:id="rId1939" display="open"/>
    <hyperlink ref="M444" r:id="rId1940" display="open"/>
    <hyperlink ref="N444" r:id="rId1941" display="open"/>
    <hyperlink ref="O444" r:id="rId1942" display="open"/>
    <hyperlink ref="L445" r:id="rId1943" display="open"/>
    <hyperlink ref="M445" r:id="rId1944" display="open"/>
    <hyperlink ref="N445" r:id="rId1945" display="open"/>
    <hyperlink ref="O445" r:id="rId1946" display="open"/>
    <hyperlink ref="L446" r:id="rId1947" display="open"/>
    <hyperlink ref="M446" r:id="rId1948" display="open"/>
    <hyperlink ref="N446" r:id="rId1949" display="open"/>
    <hyperlink ref="O446" r:id="rId1950" display="open"/>
    <hyperlink ref="L447" r:id="rId1951" display="open"/>
    <hyperlink ref="M447" r:id="rId1952" display="open"/>
    <hyperlink ref="N447" r:id="rId1953" display="open"/>
    <hyperlink ref="O447" r:id="rId1954" display="open"/>
    <hyperlink ref="L448" r:id="rId1955" display="open"/>
    <hyperlink ref="M448" r:id="rId1956" display="open"/>
    <hyperlink ref="N448" r:id="rId1957" display="open"/>
    <hyperlink ref="O448" r:id="rId1958" display="open"/>
    <hyperlink ref="L449" r:id="rId1959" display="open"/>
    <hyperlink ref="M449" r:id="rId1960" display="open"/>
    <hyperlink ref="N449" r:id="rId1961" display="open"/>
    <hyperlink ref="O449" r:id="rId1962" display="open"/>
    <hyperlink ref="L450" r:id="rId1963" display="open"/>
    <hyperlink ref="M450" r:id="rId1964" display="open"/>
    <hyperlink ref="N450" r:id="rId1965" display="open"/>
    <hyperlink ref="O450" r:id="rId1966" display="open"/>
    <hyperlink ref="L451" r:id="rId1967" display="open"/>
    <hyperlink ref="M451" r:id="rId1968" display="open"/>
    <hyperlink ref="N451" r:id="rId1969" display="open"/>
    <hyperlink ref="O451" r:id="rId1970" display="open"/>
    <hyperlink ref="L452" r:id="rId1971" display="open"/>
    <hyperlink ref="M452" r:id="rId1972" display="open"/>
    <hyperlink ref="N452" r:id="rId1973" display="open"/>
    <hyperlink ref="O452" r:id="rId1974" display="open"/>
    <hyperlink ref="L453" r:id="rId1975" display="open"/>
    <hyperlink ref="M453" r:id="rId1976" display="open"/>
    <hyperlink ref="N453" r:id="rId1977" display="open"/>
    <hyperlink ref="O453" r:id="rId1978" display="open"/>
    <hyperlink ref="L454" r:id="rId1979" display="open"/>
    <hyperlink ref="M454" r:id="rId1980" display="open"/>
    <hyperlink ref="N454" r:id="rId1981" display="open"/>
    <hyperlink ref="O454" r:id="rId1982" display="open"/>
    <hyperlink ref="L455" r:id="rId1983" display="open"/>
    <hyperlink ref="M455" r:id="rId1984" display="open"/>
    <hyperlink ref="N455" r:id="rId1985" display="open"/>
    <hyperlink ref="O455" r:id="rId1986" display="open"/>
    <hyperlink ref="L456" r:id="rId1987" display="open"/>
    <hyperlink ref="M456" r:id="rId1988" display="open"/>
    <hyperlink ref="N456" r:id="rId1989" display="open"/>
    <hyperlink ref="O456" r:id="rId1990" display="open"/>
    <hyperlink ref="L457" r:id="rId1991" display="open"/>
    <hyperlink ref="M457" r:id="rId1992" display="open"/>
    <hyperlink ref="N457" r:id="rId1993" display="open"/>
    <hyperlink ref="O457" r:id="rId1994" display="open"/>
    <hyperlink ref="L458" r:id="rId1995" display="open"/>
    <hyperlink ref="M458" r:id="rId1996" display="open"/>
    <hyperlink ref="N458" r:id="rId1997" display="open"/>
    <hyperlink ref="O458" r:id="rId1998" display="open"/>
    <hyperlink ref="L459" r:id="rId1999" display="open"/>
    <hyperlink ref="M459" r:id="rId2000" display="open"/>
    <hyperlink ref="N459" r:id="rId2001" display="open"/>
    <hyperlink ref="O459" r:id="rId2002" display="open"/>
    <hyperlink ref="L460" r:id="rId2003" display="open"/>
    <hyperlink ref="M460" r:id="rId2004" display="open"/>
    <hyperlink ref="N460" r:id="rId2005" display="open"/>
    <hyperlink ref="O460" r:id="rId2006" display="open"/>
    <hyperlink ref="L461" r:id="rId2007" display="open"/>
    <hyperlink ref="M461" r:id="rId2008" display="open"/>
    <hyperlink ref="N461" r:id="rId2009" display="open"/>
    <hyperlink ref="O461" r:id="rId2010" display="open"/>
    <hyperlink ref="L462" r:id="rId2011" display="open"/>
    <hyperlink ref="M462" r:id="rId2012" display="open"/>
    <hyperlink ref="N462" r:id="rId2013" display="open"/>
    <hyperlink ref="O462" r:id="rId2014" display="open"/>
    <hyperlink ref="L463" r:id="rId2015" display="open"/>
    <hyperlink ref="M463" r:id="rId2016" display="open"/>
    <hyperlink ref="N463" r:id="rId2017" display="open"/>
    <hyperlink ref="O463" r:id="rId2018" display="open"/>
    <hyperlink ref="L464" r:id="rId2019" display="open"/>
    <hyperlink ref="M464" r:id="rId2020" display="open"/>
    <hyperlink ref="N464" r:id="rId2021" display="open"/>
    <hyperlink ref="O464" r:id="rId2022" display="open"/>
    <hyperlink ref="L465" r:id="rId2023" display="open"/>
    <hyperlink ref="M465" r:id="rId2024" display="open"/>
    <hyperlink ref="N465" r:id="rId2025" display="open"/>
    <hyperlink ref="O465" r:id="rId2026" display="open"/>
    <hyperlink ref="L466" r:id="rId2027" display="open"/>
    <hyperlink ref="M466" r:id="rId2028" display="open"/>
    <hyperlink ref="N466" r:id="rId2029" display="open"/>
    <hyperlink ref="O466" r:id="rId2030" display="open"/>
    <hyperlink ref="L467" r:id="rId2031" display="open"/>
    <hyperlink ref="M467" r:id="rId2032" display="open"/>
    <hyperlink ref="N467" r:id="rId2033" display="open"/>
    <hyperlink ref="O467" r:id="rId2034" display="open"/>
    <hyperlink ref="L468" r:id="rId2035" display="open"/>
    <hyperlink ref="M468" r:id="rId2036" display="open"/>
    <hyperlink ref="N468" r:id="rId2037" display="open"/>
    <hyperlink ref="O468" r:id="rId2038" display="open"/>
    <hyperlink ref="L469" r:id="rId2039" display="open"/>
    <hyperlink ref="M469" r:id="rId2040" display="open"/>
    <hyperlink ref="N469" r:id="rId2041" display="open"/>
    <hyperlink ref="O469" r:id="rId2042" display="open"/>
    <hyperlink ref="L470" r:id="rId2043" display="open"/>
    <hyperlink ref="M470" r:id="rId2044" display="open"/>
    <hyperlink ref="N470" r:id="rId2045" display="open"/>
    <hyperlink ref="O470" r:id="rId2046" display="open"/>
    <hyperlink ref="L471" r:id="rId2047" display="open"/>
    <hyperlink ref="M471" r:id="rId2048" display="open"/>
    <hyperlink ref="N471" r:id="rId2049" display="open"/>
    <hyperlink ref="O471" r:id="rId2050" display="open"/>
    <hyperlink ref="L472" r:id="rId2051" display="open"/>
    <hyperlink ref="M472" r:id="rId2052" display="open"/>
    <hyperlink ref="N472" r:id="rId2053" display="open"/>
    <hyperlink ref="O472" r:id="rId2054" display="open"/>
    <hyperlink ref="L473" r:id="rId2055" display="open"/>
    <hyperlink ref="M473" r:id="rId2056" display="open"/>
    <hyperlink ref="N473" r:id="rId2057" display="open"/>
    <hyperlink ref="O473" r:id="rId2058" display="open"/>
    <hyperlink ref="L474" r:id="rId2059" display="open"/>
    <hyperlink ref="M474" r:id="rId2060" display="open"/>
    <hyperlink ref="N474" r:id="rId2061" display="open"/>
    <hyperlink ref="O474" r:id="rId2062" display="open"/>
    <hyperlink ref="L475" r:id="rId2063" display="open"/>
    <hyperlink ref="M475" r:id="rId2064" display="open"/>
    <hyperlink ref="N475" r:id="rId2065" display="open"/>
    <hyperlink ref="O475" r:id="rId2066" display="open"/>
    <hyperlink ref="L476" r:id="rId2067" display="open"/>
    <hyperlink ref="M476" r:id="rId2068" display="open"/>
    <hyperlink ref="N476" r:id="rId2069" display="open"/>
    <hyperlink ref="O476" r:id="rId2070" display="open"/>
    <hyperlink ref="L477" r:id="rId2071" display="open"/>
    <hyperlink ref="M477" r:id="rId2072" display="open"/>
    <hyperlink ref="N477" r:id="rId2073" display="open"/>
    <hyperlink ref="O477" r:id="rId2074" display="open"/>
    <hyperlink ref="L478" r:id="rId2075" display="open"/>
    <hyperlink ref="M478" r:id="rId2076" display="open"/>
    <hyperlink ref="N478" r:id="rId2077" display="open"/>
    <hyperlink ref="O478" r:id="rId2078" display="open"/>
    <hyperlink ref="L479" r:id="rId2079" display="open"/>
    <hyperlink ref="M479" r:id="rId2080" display="open"/>
    <hyperlink ref="N479" r:id="rId2081" display="open"/>
    <hyperlink ref="O479" r:id="rId2082" display="open"/>
    <hyperlink ref="L480" r:id="rId2083" display="open"/>
    <hyperlink ref="M480" r:id="rId2084" display="open"/>
    <hyperlink ref="N480" r:id="rId2085" display="open"/>
    <hyperlink ref="O480" r:id="rId2086" display="open"/>
    <hyperlink ref="L481" r:id="rId2087" display="open"/>
    <hyperlink ref="M481" r:id="rId2088" display="open"/>
    <hyperlink ref="N481" r:id="rId2089" display="open"/>
    <hyperlink ref="O481" r:id="rId2090" display="open"/>
    <hyperlink ref="L482" r:id="rId2091" display="open"/>
    <hyperlink ref="M482" r:id="rId2092" display="open"/>
    <hyperlink ref="N482" r:id="rId2093" display="open"/>
    <hyperlink ref="O482" r:id="rId2094" display="open"/>
    <hyperlink ref="L483" r:id="rId2095" display="open"/>
    <hyperlink ref="M483" r:id="rId2096" display="open"/>
    <hyperlink ref="N483" r:id="rId2097" display="open"/>
    <hyperlink ref="O483" r:id="rId2098" display="open"/>
    <hyperlink ref="L484" r:id="rId2099" display="open"/>
    <hyperlink ref="M484" r:id="rId2100" display="open"/>
    <hyperlink ref="N484" r:id="rId2101" display="open"/>
    <hyperlink ref="O484" r:id="rId2102" display="open"/>
    <hyperlink ref="L485" r:id="rId2103" display="open"/>
    <hyperlink ref="M485" r:id="rId2104" display="open"/>
    <hyperlink ref="N485" r:id="rId2105" display="open"/>
    <hyperlink ref="O485" r:id="rId2106" display="open"/>
    <hyperlink ref="L486" r:id="rId2107" display="open"/>
    <hyperlink ref="M486" r:id="rId2108" display="open"/>
    <hyperlink ref="N486" r:id="rId2109" display="open"/>
    <hyperlink ref="O486" r:id="rId2110" display="open"/>
    <hyperlink ref="L487" r:id="rId2111" display="open"/>
    <hyperlink ref="M487" r:id="rId2112" display="open"/>
    <hyperlink ref="N487" r:id="rId2113" display="open"/>
    <hyperlink ref="O487" r:id="rId2114" display="open"/>
    <hyperlink ref="L488" r:id="rId2115" display="open"/>
    <hyperlink ref="M488" r:id="rId2116" display="open"/>
    <hyperlink ref="N488" r:id="rId2117" display="open"/>
    <hyperlink ref="O488" r:id="rId2118" display="open"/>
    <hyperlink ref="L489" r:id="rId2119" display="open"/>
    <hyperlink ref="M489" r:id="rId2120" display="open"/>
    <hyperlink ref="N489" r:id="rId2121" display="open"/>
    <hyperlink ref="O489" r:id="rId2122" display="open"/>
    <hyperlink ref="L490" r:id="rId2123" display="open"/>
    <hyperlink ref="M490" r:id="rId2124" display="open"/>
    <hyperlink ref="N490" r:id="rId2125" display="open"/>
    <hyperlink ref="O490" r:id="rId2126" display="open"/>
    <hyperlink ref="L491" r:id="rId2127" display="open"/>
    <hyperlink ref="M491" r:id="rId2128" display="open"/>
    <hyperlink ref="N491" r:id="rId2129" display="open"/>
    <hyperlink ref="O491" r:id="rId2130" display="open"/>
    <hyperlink ref="L492" r:id="rId2131" display="open"/>
    <hyperlink ref="M492" r:id="rId2132" display="open"/>
    <hyperlink ref="N492" r:id="rId2133" display="open"/>
    <hyperlink ref="O492" r:id="rId2134" display="open"/>
    <hyperlink ref="L493" r:id="rId2135" display="open"/>
    <hyperlink ref="M493" r:id="rId2136" display="open"/>
    <hyperlink ref="N493" r:id="rId2137" display="open"/>
    <hyperlink ref="O493" r:id="rId2138" display="open"/>
    <hyperlink ref="L494" r:id="rId2139" display="open"/>
    <hyperlink ref="M494" r:id="rId2140" display="open"/>
    <hyperlink ref="N494" r:id="rId2141" display="open"/>
    <hyperlink ref="O494" r:id="rId2142" display="open"/>
    <hyperlink ref="L495" r:id="rId2143" display="open"/>
    <hyperlink ref="M495" r:id="rId2144" display="open"/>
    <hyperlink ref="N495" r:id="rId2145" display="open"/>
    <hyperlink ref="O495" r:id="rId2146" display="open"/>
    <hyperlink ref="L496" r:id="rId2147" display="open"/>
    <hyperlink ref="M496" r:id="rId2148" display="open"/>
    <hyperlink ref="N496" r:id="rId2149" display="open"/>
    <hyperlink ref="O496" r:id="rId2150" display="open"/>
    <hyperlink ref="L497" r:id="rId2151" display="open"/>
    <hyperlink ref="M497" r:id="rId2152" display="open"/>
    <hyperlink ref="N497" r:id="rId2153" display="open"/>
    <hyperlink ref="O497" r:id="rId2154" display="open"/>
    <hyperlink ref="L498" r:id="rId2155" display="open"/>
    <hyperlink ref="M498" r:id="rId2156" display="open"/>
    <hyperlink ref="N498" r:id="rId2157" display="open"/>
    <hyperlink ref="O498" r:id="rId2158" display="open"/>
    <hyperlink ref="L499" r:id="rId2159" display="open"/>
    <hyperlink ref="M499" r:id="rId2160" display="open"/>
    <hyperlink ref="N499" r:id="rId2161" display="open"/>
    <hyperlink ref="O499" r:id="rId2162" display="open"/>
    <hyperlink ref="L500" r:id="rId2163" display="open"/>
    <hyperlink ref="M500" r:id="rId2164" display="open"/>
    <hyperlink ref="N500" r:id="rId2165" display="open"/>
    <hyperlink ref="O500" r:id="rId2166" display="open"/>
    <hyperlink ref="L501" r:id="rId2167" display="open"/>
    <hyperlink ref="M501" r:id="rId2168" display="open"/>
    <hyperlink ref="N501" r:id="rId2169" display="open"/>
    <hyperlink ref="O501" r:id="rId2170" display="open"/>
    <hyperlink ref="L502" r:id="rId2171" display="open"/>
    <hyperlink ref="M502" r:id="rId2172" display="open"/>
    <hyperlink ref="N502" r:id="rId2173" display="open"/>
    <hyperlink ref="O502" r:id="rId2174" display="open"/>
    <hyperlink ref="L503" r:id="rId2175" display="open"/>
    <hyperlink ref="M503" r:id="rId2176" display="open"/>
    <hyperlink ref="N503" r:id="rId2177" display="open"/>
    <hyperlink ref="O503" r:id="rId2178" display="open"/>
    <hyperlink ref="L504" r:id="rId2179" display="open"/>
    <hyperlink ref="M504" r:id="rId2180" display="open"/>
    <hyperlink ref="N504" r:id="rId2181" display="open"/>
    <hyperlink ref="O504" r:id="rId2182" display="open"/>
    <hyperlink ref="L505" r:id="rId2183" display="open"/>
    <hyperlink ref="M505" r:id="rId2184" display="open"/>
    <hyperlink ref="N505" r:id="rId2185" display="open"/>
    <hyperlink ref="O505" r:id="rId2186" display="open"/>
    <hyperlink ref="L506" r:id="rId2187" display="open"/>
    <hyperlink ref="M506" r:id="rId2188" display="open"/>
    <hyperlink ref="N506" r:id="rId2189" display="open"/>
    <hyperlink ref="O506" r:id="rId2190" display="open"/>
    <hyperlink ref="L507" r:id="rId2191" display="open"/>
    <hyperlink ref="M507" r:id="rId2192" display="open"/>
    <hyperlink ref="N507" r:id="rId2193" display="open"/>
    <hyperlink ref="O507" r:id="rId2194" display="open"/>
    <hyperlink ref="L508" r:id="rId2195" display="open"/>
    <hyperlink ref="M508" r:id="rId2196" display="open"/>
    <hyperlink ref="N508" r:id="rId2197" display="open"/>
    <hyperlink ref="O508" r:id="rId2198" display="open"/>
    <hyperlink ref="L509" r:id="rId2199" display="open"/>
    <hyperlink ref="M509" r:id="rId2200" display="open"/>
    <hyperlink ref="N509" r:id="rId2201" display="open"/>
    <hyperlink ref="O509" r:id="rId2202" display="open"/>
    <hyperlink ref="L510" r:id="rId2203" display="open"/>
    <hyperlink ref="M510" r:id="rId2204" display="open"/>
    <hyperlink ref="N510" r:id="rId2205" display="open"/>
    <hyperlink ref="O510" r:id="rId2206" display="open"/>
    <hyperlink ref="L511" r:id="rId2207" display="open"/>
    <hyperlink ref="M511" r:id="rId2208" display="open"/>
    <hyperlink ref="N511" r:id="rId2209" display="open"/>
    <hyperlink ref="O511" r:id="rId2210" display="open"/>
    <hyperlink ref="L512" r:id="rId2211" display="open"/>
    <hyperlink ref="M512" r:id="rId2212" display="open"/>
    <hyperlink ref="N512" r:id="rId2213" display="open"/>
    <hyperlink ref="O512" r:id="rId2214" display="open"/>
    <hyperlink ref="L513" r:id="rId2215" display="open"/>
    <hyperlink ref="M513" r:id="rId2216" display="open"/>
    <hyperlink ref="N513" r:id="rId2217" display="open"/>
    <hyperlink ref="O513" r:id="rId2218" display="open"/>
    <hyperlink ref="L514" r:id="rId2219" display="open"/>
    <hyperlink ref="M514" r:id="rId2220" display="open"/>
    <hyperlink ref="N514" r:id="rId2221" display="open"/>
    <hyperlink ref="O514" r:id="rId2222" display="open"/>
    <hyperlink ref="L515" r:id="rId2223" display="open"/>
    <hyperlink ref="M515" r:id="rId2224" display="open"/>
    <hyperlink ref="N515" r:id="rId2225" display="open"/>
    <hyperlink ref="O515" r:id="rId2226" display="open"/>
    <hyperlink ref="L516" r:id="rId2227" display="open"/>
    <hyperlink ref="M516" r:id="rId2228" display="open"/>
    <hyperlink ref="N516" r:id="rId2229" display="open"/>
    <hyperlink ref="O516" r:id="rId2230" display="open"/>
    <hyperlink ref="L517" r:id="rId2231" display="open"/>
    <hyperlink ref="M517" r:id="rId2232" display="open"/>
    <hyperlink ref="N517" r:id="rId2233" display="open"/>
    <hyperlink ref="O517" r:id="rId2234" display="open"/>
    <hyperlink ref="L518" r:id="rId2235" display="open"/>
    <hyperlink ref="M518" r:id="rId2236" display="open"/>
    <hyperlink ref="N518" r:id="rId2237" display="open"/>
    <hyperlink ref="O518" r:id="rId2238" display="open"/>
    <hyperlink ref="L519" r:id="rId2239" display="open"/>
    <hyperlink ref="M519" r:id="rId2240" display="open"/>
    <hyperlink ref="N519" r:id="rId2241" display="open"/>
    <hyperlink ref="O519" r:id="rId2242" display="open"/>
    <hyperlink ref="L520" r:id="rId2243" display="open"/>
    <hyperlink ref="M520" r:id="rId2244" display="open"/>
    <hyperlink ref="N520" r:id="rId2245" display="open"/>
    <hyperlink ref="O520" r:id="rId2246" display="open"/>
    <hyperlink ref="L521" r:id="rId2247" display="open"/>
    <hyperlink ref="M521" r:id="rId2248" display="open"/>
    <hyperlink ref="N521" r:id="rId2249" display="open"/>
    <hyperlink ref="O521" r:id="rId2250" display="open"/>
    <hyperlink ref="L522" r:id="rId2251" display="open"/>
    <hyperlink ref="M522" r:id="rId2252" display="open"/>
    <hyperlink ref="N522" r:id="rId2253" display="open"/>
    <hyperlink ref="O522" r:id="rId2254" display="open"/>
    <hyperlink ref="L523" r:id="rId2255" display="open"/>
    <hyperlink ref="M523" r:id="rId2256" display="open"/>
    <hyperlink ref="N523" r:id="rId2257" display="open"/>
    <hyperlink ref="O523" r:id="rId2258" display="open"/>
    <hyperlink ref="L524" r:id="rId2259" display="open"/>
    <hyperlink ref="M524" r:id="rId2260" display="open"/>
    <hyperlink ref="N524" r:id="rId2261" display="open"/>
    <hyperlink ref="O524" r:id="rId2262" display="open"/>
    <hyperlink ref="L525" r:id="rId2263" display="open"/>
    <hyperlink ref="M525" r:id="rId2264" display="open"/>
    <hyperlink ref="N525" r:id="rId2265" display="open"/>
    <hyperlink ref="O525" r:id="rId2266" display="open"/>
    <hyperlink ref="L526" r:id="rId2267" display="open"/>
    <hyperlink ref="M526" r:id="rId2268" display="open"/>
    <hyperlink ref="N526" r:id="rId2269" display="open"/>
    <hyperlink ref="O526" r:id="rId2270" display="open"/>
    <hyperlink ref="L527" r:id="rId2271" display="open"/>
    <hyperlink ref="M527" r:id="rId2272" display="open"/>
    <hyperlink ref="N527" r:id="rId2273" display="open"/>
    <hyperlink ref="O527" r:id="rId2274" display="open"/>
    <hyperlink ref="L528" r:id="rId2275" display="open"/>
    <hyperlink ref="M528" r:id="rId2276" display="open"/>
    <hyperlink ref="N528" r:id="rId2277" display="open"/>
    <hyperlink ref="O528" r:id="rId2278" display="open"/>
    <hyperlink ref="L529" r:id="rId2279" display="open"/>
    <hyperlink ref="M529" r:id="rId2280" display="open"/>
    <hyperlink ref="N529" r:id="rId2281" display="open"/>
    <hyperlink ref="O529" r:id="rId2282" display="open"/>
    <hyperlink ref="L530" r:id="rId2283" display="open"/>
    <hyperlink ref="M530" r:id="rId2284" display="open"/>
    <hyperlink ref="N530" r:id="rId2285" display="open"/>
    <hyperlink ref="O530" r:id="rId2286" display="open"/>
    <hyperlink ref="L531" r:id="rId2287" display="open"/>
    <hyperlink ref="M531" r:id="rId2288" display="open"/>
    <hyperlink ref="N531" r:id="rId2289" display="open"/>
    <hyperlink ref="O531" r:id="rId2290" display="open"/>
    <hyperlink ref="L532" r:id="rId2291" display="open"/>
    <hyperlink ref="M532" r:id="rId2292" display="open"/>
    <hyperlink ref="N532" r:id="rId2293" display="open"/>
    <hyperlink ref="O532" r:id="rId2294" display="open"/>
    <hyperlink ref="L533" r:id="rId2295" display="open"/>
    <hyperlink ref="M533" r:id="rId2296" display="open"/>
    <hyperlink ref="N533" r:id="rId2297" display="open"/>
    <hyperlink ref="O533" r:id="rId2298" display="open"/>
    <hyperlink ref="L534" r:id="rId2299" display="open"/>
    <hyperlink ref="M534" r:id="rId2300" display="open"/>
    <hyperlink ref="N534" r:id="rId2301" display="open"/>
    <hyperlink ref="O534" r:id="rId2302" display="open"/>
    <hyperlink ref="L535" r:id="rId2303" display="open"/>
    <hyperlink ref="M535" r:id="rId2304" display="open"/>
    <hyperlink ref="N535" r:id="rId2305" display="open"/>
    <hyperlink ref="O535" r:id="rId2306" display="open"/>
    <hyperlink ref="L536" r:id="rId2307" display="open"/>
    <hyperlink ref="M536" r:id="rId2308" display="open"/>
    <hyperlink ref="N536" r:id="rId2309" display="open"/>
    <hyperlink ref="O536" r:id="rId2310" display="open"/>
    <hyperlink ref="L537" r:id="rId2311" display="open"/>
    <hyperlink ref="M537" r:id="rId2312" display="open"/>
    <hyperlink ref="N537" r:id="rId2313" display="open"/>
    <hyperlink ref="O537" r:id="rId2314" display="open"/>
    <hyperlink ref="L538" r:id="rId2315" display="open"/>
    <hyperlink ref="M538" r:id="rId2316" display="open"/>
    <hyperlink ref="N538" r:id="rId2317" display="open"/>
    <hyperlink ref="O538" r:id="rId2318" display="open"/>
    <hyperlink ref="L539" r:id="rId2319" display="open"/>
    <hyperlink ref="M539" r:id="rId2320" display="open"/>
    <hyperlink ref="N539" r:id="rId2321" display="open"/>
    <hyperlink ref="O539" r:id="rId2322" display="open"/>
    <hyperlink ref="L540" r:id="rId2323" display="open"/>
    <hyperlink ref="M540" r:id="rId2324" display="open"/>
    <hyperlink ref="N540" r:id="rId2325" display="open"/>
    <hyperlink ref="O540" r:id="rId2326" display="open"/>
    <hyperlink ref="L541" r:id="rId2327" display="open"/>
    <hyperlink ref="M541" r:id="rId2328" display="open"/>
    <hyperlink ref="N541" r:id="rId2329" display="open"/>
    <hyperlink ref="O541" r:id="rId2330" display="open"/>
    <hyperlink ref="L542" r:id="rId2331" display="open"/>
    <hyperlink ref="M542" r:id="rId2332" display="open"/>
    <hyperlink ref="N542" r:id="rId2333" display="open"/>
    <hyperlink ref="O542" r:id="rId2334" display="open"/>
    <hyperlink ref="L543" r:id="rId2335" display="open"/>
    <hyperlink ref="M543" r:id="rId2336" display="open"/>
    <hyperlink ref="N543" r:id="rId2337" display="open"/>
    <hyperlink ref="O543" r:id="rId2338" display="open"/>
    <hyperlink ref="L544" r:id="rId2339" display="open"/>
    <hyperlink ref="M544" r:id="rId2340" display="open"/>
    <hyperlink ref="N544" r:id="rId2341" display="open"/>
    <hyperlink ref="O544" r:id="rId2342" display="open"/>
    <hyperlink ref="L545" r:id="rId2343" display="open"/>
    <hyperlink ref="M545" r:id="rId2344" display="open"/>
    <hyperlink ref="N545" r:id="rId2345" display="open"/>
    <hyperlink ref="O545" r:id="rId2346" display="open"/>
    <hyperlink ref="L546" r:id="rId2347" display="open"/>
    <hyperlink ref="M546" r:id="rId2348" display="open"/>
    <hyperlink ref="N546" r:id="rId2349" display="open"/>
    <hyperlink ref="O546" r:id="rId2350" display="open"/>
    <hyperlink ref="L547" r:id="rId2351" display="open"/>
    <hyperlink ref="M547" r:id="rId2352" display="open"/>
    <hyperlink ref="N547" r:id="rId2353" display="open"/>
    <hyperlink ref="O547" r:id="rId2354" display="open"/>
    <hyperlink ref="L548" r:id="rId2355" display="open"/>
    <hyperlink ref="M548" r:id="rId2356" display="open"/>
    <hyperlink ref="N548" r:id="rId2357" display="open"/>
    <hyperlink ref="O548" r:id="rId2358" display="open"/>
    <hyperlink ref="L549" r:id="rId2359" display="open"/>
    <hyperlink ref="M549" r:id="rId2360" display="open"/>
    <hyperlink ref="N549" r:id="rId2361" display="open"/>
    <hyperlink ref="O549" r:id="rId2362" display="open"/>
    <hyperlink ref="L550" r:id="rId2363" display="open"/>
    <hyperlink ref="M550" r:id="rId2364" display="open"/>
    <hyperlink ref="N550" r:id="rId2365" display="open"/>
    <hyperlink ref="O550" r:id="rId2366" display="open"/>
    <hyperlink ref="L551" r:id="rId2367" display="open"/>
    <hyperlink ref="M551" r:id="rId2368" display="open"/>
    <hyperlink ref="N551" r:id="rId2369" display="open"/>
    <hyperlink ref="O551" r:id="rId2370" display="open"/>
    <hyperlink ref="L552" r:id="rId2371" display="open"/>
    <hyperlink ref="M552" r:id="rId2372" display="open"/>
    <hyperlink ref="N552" r:id="rId2373" display="open"/>
    <hyperlink ref="O552" r:id="rId2374" display="open"/>
    <hyperlink ref="L553" r:id="rId2375" display="open"/>
    <hyperlink ref="M553" r:id="rId2376" display="open"/>
    <hyperlink ref="N553" r:id="rId2377" display="open"/>
    <hyperlink ref="O553" r:id="rId2378" display="open"/>
    <hyperlink ref="L554" r:id="rId2379" display="open"/>
    <hyperlink ref="M554" r:id="rId2380" display="open"/>
    <hyperlink ref="N554" r:id="rId2381" display="open"/>
    <hyperlink ref="O554" r:id="rId2382" display="open"/>
    <hyperlink ref="L555" r:id="rId2383" display="open"/>
    <hyperlink ref="M555" r:id="rId2384" display="open"/>
    <hyperlink ref="N555" r:id="rId2385" display="open"/>
    <hyperlink ref="O555" r:id="rId2386" display="open"/>
    <hyperlink ref="L556" r:id="rId2387" display="open"/>
    <hyperlink ref="M556" r:id="rId2388" display="open"/>
    <hyperlink ref="N556" r:id="rId2389" display="open"/>
    <hyperlink ref="O556" r:id="rId2390" display="open"/>
    <hyperlink ref="L557" r:id="rId2391" display="open"/>
    <hyperlink ref="M557" r:id="rId2392" display="open"/>
    <hyperlink ref="N557" r:id="rId2393" display="open"/>
    <hyperlink ref="O557" r:id="rId2394" display="open"/>
    <hyperlink ref="L558" r:id="rId2395" display="open"/>
    <hyperlink ref="M558" r:id="rId2396" display="open"/>
    <hyperlink ref="N558" r:id="rId2397" display="open"/>
    <hyperlink ref="O558" r:id="rId2398" display="open"/>
    <hyperlink ref="L559" r:id="rId2399" display="open"/>
    <hyperlink ref="M559" r:id="rId2400" display="open"/>
    <hyperlink ref="N559" r:id="rId2401" display="open"/>
    <hyperlink ref="O559" r:id="rId2402" display="open"/>
    <hyperlink ref="L560" r:id="rId2403" display="open"/>
    <hyperlink ref="M560" r:id="rId2404" display="open"/>
    <hyperlink ref="N560" r:id="rId2405" display="open"/>
    <hyperlink ref="O560" r:id="rId2406" display="open"/>
    <hyperlink ref="L561" r:id="rId2407" display="open"/>
    <hyperlink ref="M561" r:id="rId2408" display="open"/>
    <hyperlink ref="N561" r:id="rId2409" display="open"/>
    <hyperlink ref="O561" r:id="rId2410" display="open"/>
    <hyperlink ref="L562" r:id="rId2411" display="open"/>
    <hyperlink ref="M562" r:id="rId2412" display="open"/>
    <hyperlink ref="N562" r:id="rId2413" display="open"/>
    <hyperlink ref="O562" r:id="rId2414" display="open"/>
    <hyperlink ref="L563" r:id="rId2415" display="open"/>
    <hyperlink ref="M563" r:id="rId2416" display="open"/>
    <hyperlink ref="N563" r:id="rId2417" display="open"/>
    <hyperlink ref="O563" r:id="rId2418" display="open"/>
    <hyperlink ref="L564" r:id="rId2419" display="open"/>
    <hyperlink ref="M564" r:id="rId2420" display="open"/>
    <hyperlink ref="N564" r:id="rId2421" display="open"/>
    <hyperlink ref="O564" r:id="rId2422" display="open"/>
    <hyperlink ref="L565" r:id="rId2423" display="open"/>
    <hyperlink ref="M565" r:id="rId2424" display="open"/>
    <hyperlink ref="N565" r:id="rId2425" display="open"/>
    <hyperlink ref="O565" r:id="rId2426" display="open"/>
    <hyperlink ref="L566" r:id="rId2427" display="open"/>
    <hyperlink ref="M566" r:id="rId2428" display="open"/>
    <hyperlink ref="N566" r:id="rId2429" display="open"/>
    <hyperlink ref="O566" r:id="rId2430" display="open"/>
    <hyperlink ref="L567" r:id="rId2431" display="open"/>
    <hyperlink ref="M567" r:id="rId2432" display="open"/>
    <hyperlink ref="N567" r:id="rId2433" display="open"/>
    <hyperlink ref="O567" r:id="rId2434" display="open"/>
    <hyperlink ref="L568" r:id="rId2435" display="open"/>
    <hyperlink ref="M568" r:id="rId2436" display="open"/>
    <hyperlink ref="N568" r:id="rId2437" display="open"/>
    <hyperlink ref="O568" r:id="rId2438" display="open"/>
    <hyperlink ref="L569" r:id="rId2439" display="open"/>
    <hyperlink ref="M569" r:id="rId2440" display="open"/>
    <hyperlink ref="N569" r:id="rId2441" display="open"/>
    <hyperlink ref="O569" r:id="rId2442" display="open"/>
    <hyperlink ref="L570" r:id="rId2443" display="open"/>
    <hyperlink ref="M570" r:id="rId2444" display="open"/>
    <hyperlink ref="N570" r:id="rId2445" display="open"/>
    <hyperlink ref="O570" r:id="rId2446" display="open"/>
    <hyperlink ref="L571" r:id="rId2447" display="open"/>
    <hyperlink ref="M571" r:id="rId2448" display="open"/>
    <hyperlink ref="N571" r:id="rId2449" display="open"/>
    <hyperlink ref="O571" r:id="rId2450" display="open"/>
    <hyperlink ref="L572" r:id="rId2451" display="open"/>
    <hyperlink ref="M572" r:id="rId2452" display="open"/>
    <hyperlink ref="N572" r:id="rId2453" display="open"/>
    <hyperlink ref="O572" r:id="rId2454" display="open"/>
    <hyperlink ref="L573" r:id="rId2455" display="open"/>
    <hyperlink ref="M573" r:id="rId2456" display="open"/>
    <hyperlink ref="N573" r:id="rId2457" display="open"/>
    <hyperlink ref="O573" r:id="rId2458" display="open"/>
    <hyperlink ref="L574" r:id="rId2459" display="open"/>
    <hyperlink ref="M574" r:id="rId2460" display="open"/>
    <hyperlink ref="N574" r:id="rId2461" display="open"/>
    <hyperlink ref="O574" r:id="rId2462" display="open"/>
    <hyperlink ref="L575" r:id="rId2463" display="open"/>
    <hyperlink ref="M575" r:id="rId2464" display="open"/>
    <hyperlink ref="N575" r:id="rId2465" display="open"/>
    <hyperlink ref="O575" r:id="rId2466" display="open"/>
    <hyperlink ref="L576" r:id="rId2467" display="open"/>
    <hyperlink ref="M576" r:id="rId2468" display="open"/>
    <hyperlink ref="N576" r:id="rId2469" display="open"/>
    <hyperlink ref="O576" r:id="rId2470" display="open"/>
    <hyperlink ref="L577" r:id="rId2471" display="open"/>
    <hyperlink ref="M577" r:id="rId2472" display="open"/>
    <hyperlink ref="N577" r:id="rId2473" display="open"/>
    <hyperlink ref="O577" r:id="rId2474" display="open"/>
    <hyperlink ref="L578" r:id="rId2475" display="open"/>
    <hyperlink ref="M578" r:id="rId2476" display="open"/>
    <hyperlink ref="N578" r:id="rId2477" display="open"/>
    <hyperlink ref="O578" r:id="rId2478" display="open"/>
    <hyperlink ref="L579" r:id="rId2479" display="open"/>
    <hyperlink ref="M579" r:id="rId2480" display="open"/>
    <hyperlink ref="N579" r:id="rId2481" display="open"/>
    <hyperlink ref="O579" r:id="rId2482" display="open"/>
    <hyperlink ref="L580" r:id="rId2483" display="open"/>
    <hyperlink ref="M580" r:id="rId2484" display="open"/>
    <hyperlink ref="N580" r:id="rId2485" display="open"/>
    <hyperlink ref="O580" r:id="rId2486" display="open"/>
    <hyperlink ref="L581" r:id="rId2487" display="open"/>
    <hyperlink ref="M581" r:id="rId2488" display="open"/>
    <hyperlink ref="N581" r:id="rId2489" display="open"/>
    <hyperlink ref="O581" r:id="rId2490" display="open"/>
    <hyperlink ref="L582" r:id="rId2491" display="open"/>
    <hyperlink ref="M582" r:id="rId2492" display="open"/>
    <hyperlink ref="N582" r:id="rId2493" display="open"/>
    <hyperlink ref="O582" r:id="rId2494" display="open"/>
    <hyperlink ref="L583" r:id="rId2495" display="open"/>
    <hyperlink ref="M583" r:id="rId2496" display="open"/>
    <hyperlink ref="N583" r:id="rId2497" display="open"/>
    <hyperlink ref="O583" r:id="rId2498" display="open"/>
    <hyperlink ref="L584" r:id="rId2499" display="open"/>
    <hyperlink ref="M584" r:id="rId2500" display="open"/>
    <hyperlink ref="N584" r:id="rId2501" display="open"/>
    <hyperlink ref="O584" r:id="rId2502" display="open"/>
    <hyperlink ref="L585" r:id="rId2503" display="open"/>
    <hyperlink ref="M585" r:id="rId2504" display="open"/>
    <hyperlink ref="N585" r:id="rId2505" display="open"/>
    <hyperlink ref="O585" r:id="rId2506" display="open"/>
    <hyperlink ref="L586" r:id="rId2507" display="open"/>
    <hyperlink ref="M586" r:id="rId2508" display="open"/>
    <hyperlink ref="N586" r:id="rId2509" display="open"/>
    <hyperlink ref="O586" r:id="rId2510" display="open"/>
    <hyperlink ref="L587" r:id="rId2511" display="open"/>
    <hyperlink ref="M587" r:id="rId2512" display="open"/>
    <hyperlink ref="N587" r:id="rId2513" display="open"/>
    <hyperlink ref="O587" r:id="rId2514" display="open"/>
    <hyperlink ref="L588" r:id="rId2515" display="open"/>
    <hyperlink ref="M588" r:id="rId2516" display="open"/>
    <hyperlink ref="N588" r:id="rId2517" display="open"/>
    <hyperlink ref="O588" r:id="rId2518" display="open"/>
    <hyperlink ref="L589" r:id="rId2519" display="open"/>
    <hyperlink ref="M589" r:id="rId2520" display="open"/>
    <hyperlink ref="N589" r:id="rId2521" display="open"/>
    <hyperlink ref="O589" r:id="rId2522" display="open"/>
    <hyperlink ref="L590" r:id="rId2523" display="open"/>
    <hyperlink ref="M590" r:id="rId2524" display="open"/>
    <hyperlink ref="N590" r:id="rId2525" display="open"/>
    <hyperlink ref="O590" r:id="rId2526" display="open"/>
    <hyperlink ref="L591" r:id="rId2527" display="open"/>
    <hyperlink ref="M591" r:id="rId2528" display="open"/>
    <hyperlink ref="N591" r:id="rId2529" display="open"/>
    <hyperlink ref="O591" r:id="rId2530" display="open"/>
    <hyperlink ref="L592" r:id="rId2531" display="open"/>
    <hyperlink ref="M592" r:id="rId2532" display="open"/>
    <hyperlink ref="N592" r:id="rId2533" display="open"/>
    <hyperlink ref="O592" r:id="rId2534" display="open"/>
    <hyperlink ref="L593" r:id="rId2535" display="open"/>
    <hyperlink ref="M593" r:id="rId2536" display="open"/>
    <hyperlink ref="N593" r:id="rId2537" display="open"/>
    <hyperlink ref="O593" r:id="rId2538" display="open"/>
    <hyperlink ref="L594" r:id="rId2539" display="open"/>
    <hyperlink ref="M594" r:id="rId2540" display="open"/>
    <hyperlink ref="N594" r:id="rId2541" display="open"/>
    <hyperlink ref="O594" r:id="rId2542" display="open"/>
    <hyperlink ref="L595" r:id="rId2543" display="open"/>
    <hyperlink ref="M595" r:id="rId2544" display="open"/>
    <hyperlink ref="N595" r:id="rId2545" display="open"/>
    <hyperlink ref="O595" r:id="rId2546" display="open"/>
    <hyperlink ref="L596" r:id="rId2547" display="open"/>
    <hyperlink ref="M596" r:id="rId2548" display="open"/>
    <hyperlink ref="N596" r:id="rId2549" display="open"/>
    <hyperlink ref="O596" r:id="rId2550" display="open"/>
    <hyperlink ref="L597" r:id="rId2551" display="open"/>
    <hyperlink ref="M597" r:id="rId2552" display="open"/>
    <hyperlink ref="N597" r:id="rId2553" display="open"/>
    <hyperlink ref="O597" r:id="rId2554" display="open"/>
    <hyperlink ref="L598" r:id="rId2555" display="open"/>
    <hyperlink ref="M598" r:id="rId2556" display="open"/>
    <hyperlink ref="N598" r:id="rId2557" display="open"/>
    <hyperlink ref="O598" r:id="rId2558" display="open"/>
    <hyperlink ref="L599" r:id="rId2559" display="open"/>
    <hyperlink ref="M599" r:id="rId2560" display="open"/>
    <hyperlink ref="N599" r:id="rId2561" display="open"/>
    <hyperlink ref="O599" r:id="rId2562" display="open"/>
    <hyperlink ref="L600" r:id="rId2563" display="open"/>
    <hyperlink ref="M600" r:id="rId2564" display="open"/>
    <hyperlink ref="N600" r:id="rId2565" display="open"/>
    <hyperlink ref="O600" r:id="rId2566" display="open"/>
    <hyperlink ref="L601" r:id="rId2567" display="open"/>
    <hyperlink ref="M601" r:id="rId2568" display="open"/>
    <hyperlink ref="N601" r:id="rId2569" display="open"/>
    <hyperlink ref="O601" r:id="rId2570" display="open"/>
    <hyperlink ref="L602" r:id="rId2571" display="open"/>
    <hyperlink ref="M602" r:id="rId2572" display="open"/>
    <hyperlink ref="N602" r:id="rId2573" display="open"/>
    <hyperlink ref="O602" r:id="rId2574" display="open"/>
    <hyperlink ref="L603" r:id="rId2575" display="open"/>
    <hyperlink ref="M603" r:id="rId2576" display="open"/>
    <hyperlink ref="N603" r:id="rId2577" display="open"/>
    <hyperlink ref="O603" r:id="rId2578" display="open"/>
    <hyperlink ref="L604" r:id="rId2579" display="open"/>
    <hyperlink ref="M604" r:id="rId2580" display="open"/>
    <hyperlink ref="N604" r:id="rId2581" display="open"/>
    <hyperlink ref="O604" r:id="rId2582" display="open"/>
    <hyperlink ref="L605" r:id="rId2583" display="open"/>
    <hyperlink ref="M605" r:id="rId2584" display="open"/>
    <hyperlink ref="N605" r:id="rId2585" display="open"/>
    <hyperlink ref="O605" r:id="rId2586" display="open"/>
    <hyperlink ref="L606" r:id="rId2587" display="open"/>
    <hyperlink ref="M606" r:id="rId2588" display="open"/>
    <hyperlink ref="N606" r:id="rId2589" display="open"/>
    <hyperlink ref="O606" r:id="rId2590" display="open"/>
    <hyperlink ref="L607" r:id="rId2591" display="open"/>
    <hyperlink ref="M607" r:id="rId2592" display="open"/>
    <hyperlink ref="N607" r:id="rId2593" display="open"/>
    <hyperlink ref="O607" r:id="rId2594" display="open"/>
    <hyperlink ref="L608" r:id="rId2595" display="open"/>
    <hyperlink ref="M608" r:id="rId2596" display="open"/>
    <hyperlink ref="N608" r:id="rId2597" display="open"/>
    <hyperlink ref="O608" r:id="rId2598" display="open"/>
    <hyperlink ref="L609" r:id="rId2599" display="open"/>
    <hyperlink ref="M609" r:id="rId2600" display="open"/>
    <hyperlink ref="N609" r:id="rId2601" display="open"/>
    <hyperlink ref="O609" r:id="rId2602" display="open"/>
    <hyperlink ref="L610" r:id="rId2603" display="open"/>
    <hyperlink ref="M610" r:id="rId2604" display="open"/>
    <hyperlink ref="N610" r:id="rId2605" display="open"/>
    <hyperlink ref="O610" r:id="rId2606" display="open"/>
    <hyperlink ref="L611" r:id="rId2607" display="open"/>
    <hyperlink ref="M611" r:id="rId2608" display="open"/>
    <hyperlink ref="N611" r:id="rId2609" display="open"/>
    <hyperlink ref="O611" r:id="rId2610" display="open"/>
    <hyperlink ref="L612" r:id="rId2611" display="open"/>
    <hyperlink ref="M612" r:id="rId2612" display="open"/>
    <hyperlink ref="N612" r:id="rId2613" display="open"/>
    <hyperlink ref="O612" r:id="rId2614" display="open"/>
    <hyperlink ref="L613" r:id="rId2615" display="open"/>
    <hyperlink ref="M613" r:id="rId2616" display="open"/>
    <hyperlink ref="N613" r:id="rId2617" display="open"/>
    <hyperlink ref="O613" r:id="rId2618" display="open"/>
    <hyperlink ref="L614" r:id="rId2619" display="open"/>
    <hyperlink ref="M614" r:id="rId2620" display="open"/>
    <hyperlink ref="N614" r:id="rId2621" display="open"/>
    <hyperlink ref="O614" r:id="rId2622" display="open"/>
    <hyperlink ref="L615" r:id="rId2623" display="open"/>
    <hyperlink ref="M615" r:id="rId2624" display="open"/>
    <hyperlink ref="N615" r:id="rId2625" display="open"/>
    <hyperlink ref="O615" r:id="rId2626" display="open"/>
    <hyperlink ref="L616" r:id="rId2627" display="open"/>
    <hyperlink ref="M616" r:id="rId2628" display="open"/>
    <hyperlink ref="N616" r:id="rId2629" display="open"/>
    <hyperlink ref="O616" r:id="rId2630" display="open"/>
    <hyperlink ref="L617" r:id="rId2631" display="open"/>
    <hyperlink ref="M617" r:id="rId2632" display="open"/>
    <hyperlink ref="N617" r:id="rId2633" display="open"/>
    <hyperlink ref="O617" r:id="rId2634" display="open"/>
    <hyperlink ref="L618" r:id="rId2635" display="open"/>
    <hyperlink ref="M618" r:id="rId2636" display="open"/>
    <hyperlink ref="N618" r:id="rId2637" display="open"/>
    <hyperlink ref="O618" r:id="rId2638" display="open"/>
    <hyperlink ref="L619" r:id="rId2639" display="open"/>
    <hyperlink ref="M619" r:id="rId2640" display="open"/>
    <hyperlink ref="N619" r:id="rId2641" display="open"/>
    <hyperlink ref="O619" r:id="rId2642" display="open"/>
    <hyperlink ref="L620" r:id="rId2643" display="open"/>
    <hyperlink ref="M620" r:id="rId2644" display="open"/>
    <hyperlink ref="N620" r:id="rId2645" display="open"/>
    <hyperlink ref="O620" r:id="rId2646" display="open"/>
    <hyperlink ref="L621" r:id="rId2647" display="open"/>
    <hyperlink ref="M621" r:id="rId2648" display="open"/>
    <hyperlink ref="N621" r:id="rId2649" display="open"/>
    <hyperlink ref="O621" r:id="rId2650" display="open"/>
    <hyperlink ref="L622" r:id="rId2651" display="open"/>
    <hyperlink ref="M622" r:id="rId2652" display="open"/>
    <hyperlink ref="N622" r:id="rId2653" display="open"/>
    <hyperlink ref="O622" r:id="rId2654" display="open"/>
    <hyperlink ref="L623" r:id="rId2655" display="open"/>
    <hyperlink ref="M623" r:id="rId2656" display="open"/>
    <hyperlink ref="N623" r:id="rId2657" display="open"/>
    <hyperlink ref="O623" r:id="rId2658" display="open"/>
    <hyperlink ref="L624" r:id="rId2659" display="open"/>
    <hyperlink ref="M624" r:id="rId2660" display="open"/>
    <hyperlink ref="N624" r:id="rId2661" display="open"/>
    <hyperlink ref="O624" r:id="rId2662" display="open"/>
    <hyperlink ref="L625" r:id="rId2663" display="open"/>
    <hyperlink ref="M625" r:id="rId2664" display="open"/>
    <hyperlink ref="N625" r:id="rId2665" display="open"/>
    <hyperlink ref="O625" r:id="rId2666" display="open"/>
    <hyperlink ref="L626" r:id="rId2667" display="open"/>
    <hyperlink ref="M626" r:id="rId2668" display="open"/>
    <hyperlink ref="N626" r:id="rId2669" display="open"/>
    <hyperlink ref="O626" r:id="rId2670" display="open"/>
    <hyperlink ref="L627" r:id="rId2671" display="open"/>
    <hyperlink ref="M627" r:id="rId2672" display="open"/>
    <hyperlink ref="N627" r:id="rId2673" display="open"/>
    <hyperlink ref="O627" r:id="rId2674" display="open"/>
    <hyperlink ref="L628" r:id="rId2675" display="open"/>
    <hyperlink ref="M628" r:id="rId2676" display="open"/>
    <hyperlink ref="N628" r:id="rId2677" display="open"/>
    <hyperlink ref="O628" r:id="rId2678" display="open"/>
    <hyperlink ref="L629" r:id="rId2679" display="open"/>
    <hyperlink ref="M629" r:id="rId2680" display="open"/>
    <hyperlink ref="N629" r:id="rId2681" display="open"/>
    <hyperlink ref="O629" r:id="rId2682" display="open"/>
    <hyperlink ref="L630" r:id="rId2683" display="open"/>
    <hyperlink ref="M630" r:id="rId2684" display="open"/>
    <hyperlink ref="N630" r:id="rId2685" display="open"/>
    <hyperlink ref="O630" r:id="rId2686" display="open"/>
    <hyperlink ref="L631" r:id="rId2687" display="open"/>
    <hyperlink ref="M631" r:id="rId2688" display="open"/>
    <hyperlink ref="N631" r:id="rId2689" display="open"/>
    <hyperlink ref="O631" r:id="rId2690" display="open"/>
    <hyperlink ref="L632" r:id="rId2691" display="open"/>
    <hyperlink ref="M632" r:id="rId2692" display="open"/>
    <hyperlink ref="N632" r:id="rId2693" display="open"/>
    <hyperlink ref="O632" r:id="rId2694" display="open"/>
    <hyperlink ref="L633" r:id="rId2695" display="open"/>
    <hyperlink ref="M633" r:id="rId2696" display="open"/>
    <hyperlink ref="N633" r:id="rId2697" display="open"/>
    <hyperlink ref="O633" r:id="rId2698" display="open"/>
    <hyperlink ref="L634" r:id="rId2699" display="open"/>
    <hyperlink ref="M634" r:id="rId2700" display="open"/>
    <hyperlink ref="N634" r:id="rId2701" display="open"/>
    <hyperlink ref="O634" r:id="rId2702" display="open"/>
    <hyperlink ref="L635" r:id="rId2703" display="open"/>
    <hyperlink ref="M635" r:id="rId2704" display="open"/>
    <hyperlink ref="N635" r:id="rId2705" display="open"/>
    <hyperlink ref="O635" r:id="rId2706" display="open"/>
    <hyperlink ref="L636" r:id="rId2707" display="open"/>
    <hyperlink ref="M636" r:id="rId2708" display="open"/>
    <hyperlink ref="N636" r:id="rId2709" display="open"/>
    <hyperlink ref="O636" r:id="rId2710" display="open"/>
    <hyperlink ref="L637" r:id="rId2711" display="open"/>
    <hyperlink ref="M637" r:id="rId2712" display="open"/>
    <hyperlink ref="N637" r:id="rId2713" display="open"/>
    <hyperlink ref="O637" r:id="rId2714" display="open"/>
    <hyperlink ref="L638" r:id="rId2715" display="open"/>
    <hyperlink ref="M638" r:id="rId2716" display="open"/>
    <hyperlink ref="N638" r:id="rId2717" display="open"/>
    <hyperlink ref="O638" r:id="rId2718" display="open"/>
    <hyperlink ref="L639" r:id="rId2719" display="open"/>
    <hyperlink ref="M639" r:id="rId2720" display="open"/>
    <hyperlink ref="N639" r:id="rId2721" display="open"/>
    <hyperlink ref="O639" r:id="rId2722" display="open"/>
    <hyperlink ref="L640" r:id="rId2723" display="open"/>
    <hyperlink ref="M640" r:id="rId2724" display="open"/>
    <hyperlink ref="N640" r:id="rId2725" display="open"/>
    <hyperlink ref="O640" r:id="rId2726" display="open"/>
    <hyperlink ref="L641" r:id="rId2727" display="open"/>
    <hyperlink ref="M641" r:id="rId2728" display="open"/>
    <hyperlink ref="N641" r:id="rId2729" display="open"/>
    <hyperlink ref="O641" r:id="rId2730" display="open"/>
    <hyperlink ref="L642" r:id="rId2731" display="open"/>
    <hyperlink ref="M642" r:id="rId2732" display="open"/>
    <hyperlink ref="N642" r:id="rId2733" display="open"/>
    <hyperlink ref="O642" r:id="rId2734" display="open"/>
    <hyperlink ref="L643" r:id="rId2735" display="open"/>
    <hyperlink ref="M643" r:id="rId2736" display="open"/>
    <hyperlink ref="N643" r:id="rId2737" display="open"/>
    <hyperlink ref="O643" r:id="rId2738" display="open"/>
    <hyperlink ref="L644" r:id="rId2739" display="open"/>
    <hyperlink ref="M644" r:id="rId2740" display="open"/>
    <hyperlink ref="N644" r:id="rId2741" display="open"/>
    <hyperlink ref="O644" r:id="rId2742" display="open"/>
    <hyperlink ref="L645" r:id="rId2743" display="open"/>
    <hyperlink ref="M645" r:id="rId2744" display="open"/>
    <hyperlink ref="N645" r:id="rId2745" display="open"/>
    <hyperlink ref="O645" r:id="rId2746" display="open"/>
    <hyperlink ref="L646" r:id="rId2747" display="open"/>
    <hyperlink ref="M646" r:id="rId2748" display="open"/>
    <hyperlink ref="N646" r:id="rId2749" display="open"/>
    <hyperlink ref="O646" r:id="rId2750" display="open"/>
    <hyperlink ref="L647" r:id="rId2751" display="open"/>
    <hyperlink ref="M647" r:id="rId2752" display="open"/>
    <hyperlink ref="N647" r:id="rId2753" display="open"/>
    <hyperlink ref="O647" r:id="rId2754" display="open"/>
    <hyperlink ref="L648" r:id="rId2755" display="open"/>
    <hyperlink ref="M648" r:id="rId2756" display="open"/>
    <hyperlink ref="N648" r:id="rId2757" display="open"/>
    <hyperlink ref="O648" r:id="rId2758" display="open"/>
    <hyperlink ref="L649" r:id="rId2759" display="open"/>
    <hyperlink ref="M649" r:id="rId2760" display="open"/>
    <hyperlink ref="N649" r:id="rId2761" display="open"/>
    <hyperlink ref="O649" r:id="rId2762" display="open"/>
    <hyperlink ref="L650" r:id="rId2763" display="open"/>
    <hyperlink ref="M650" r:id="rId2764" display="open"/>
    <hyperlink ref="N650" r:id="rId2765" display="open"/>
    <hyperlink ref="O650" r:id="rId2766" display="open"/>
    <hyperlink ref="L651" r:id="rId2767" display="open"/>
    <hyperlink ref="M651" r:id="rId2768" display="open"/>
    <hyperlink ref="N651" r:id="rId2769" display="open"/>
    <hyperlink ref="O651" r:id="rId2770" display="open"/>
    <hyperlink ref="L652" r:id="rId2771" display="open"/>
    <hyperlink ref="M652" r:id="rId2772" display="open"/>
    <hyperlink ref="N652" r:id="rId2773" display="open"/>
    <hyperlink ref="O652" r:id="rId2774" display="open"/>
    <hyperlink ref="L653" r:id="rId2775" display="open"/>
    <hyperlink ref="M653" r:id="rId2776" display="open"/>
    <hyperlink ref="N653" r:id="rId2777" display="open"/>
    <hyperlink ref="O653" r:id="rId2778" display="open"/>
    <hyperlink ref="L654" r:id="rId2779" display="open"/>
    <hyperlink ref="M654" r:id="rId2780" display="open"/>
    <hyperlink ref="N654" r:id="rId2781" display="open"/>
    <hyperlink ref="O654" r:id="rId2782" display="open"/>
    <hyperlink ref="L655" r:id="rId2783" display="open"/>
    <hyperlink ref="M655" r:id="rId2784" display="open"/>
    <hyperlink ref="N655" r:id="rId2785" display="open"/>
    <hyperlink ref="O655" r:id="rId2786" display="open"/>
    <hyperlink ref="L656" r:id="rId2787" display="open"/>
    <hyperlink ref="M656" r:id="rId2788" display="open"/>
    <hyperlink ref="N656" r:id="rId2789" display="open"/>
    <hyperlink ref="O656" r:id="rId2790" display="open"/>
    <hyperlink ref="L657" r:id="rId2791" display="open"/>
    <hyperlink ref="M657" r:id="rId2792" display="open"/>
    <hyperlink ref="N657" r:id="rId2793" display="open"/>
    <hyperlink ref="O657" r:id="rId2794" display="open"/>
    <hyperlink ref="L658" r:id="rId2795" display="open"/>
    <hyperlink ref="M658" r:id="rId2796" display="open"/>
    <hyperlink ref="N658" r:id="rId2797" display="open"/>
    <hyperlink ref="O658" r:id="rId2798" display="open"/>
    <hyperlink ref="L659" r:id="rId2799" display="open"/>
    <hyperlink ref="M659" r:id="rId2800" display="open"/>
    <hyperlink ref="N659" r:id="rId2801" display="open"/>
    <hyperlink ref="O659" r:id="rId2802" display="open"/>
    <hyperlink ref="L660" r:id="rId2803" display="open"/>
    <hyperlink ref="M660" r:id="rId2804" display="open"/>
    <hyperlink ref="N660" r:id="rId2805" display="open"/>
    <hyperlink ref="O660" r:id="rId2806" display="open"/>
    <hyperlink ref="L661" r:id="rId2807" display="open"/>
    <hyperlink ref="M661" r:id="rId2808" display="open"/>
    <hyperlink ref="N661" r:id="rId2809" display="open"/>
    <hyperlink ref="O661" r:id="rId2810" display="open"/>
    <hyperlink ref="L662" r:id="rId2811" display="open"/>
    <hyperlink ref="M662" r:id="rId2812" display="open"/>
    <hyperlink ref="N662" r:id="rId2813" display="open"/>
    <hyperlink ref="O662" r:id="rId2814" display="open"/>
    <hyperlink ref="L663" r:id="rId2815" display="open"/>
    <hyperlink ref="M663" r:id="rId2816" display="open"/>
    <hyperlink ref="N663" r:id="rId2817" display="open"/>
    <hyperlink ref="O663" r:id="rId2818" display="open"/>
    <hyperlink ref="L664" r:id="rId2819" display="open"/>
    <hyperlink ref="M664" r:id="rId2820" display="open"/>
    <hyperlink ref="N664" r:id="rId2821" display="open"/>
    <hyperlink ref="O664" r:id="rId2822" display="open"/>
    <hyperlink ref="L665" r:id="rId2823" display="open"/>
    <hyperlink ref="M665" r:id="rId2824" display="open"/>
    <hyperlink ref="N665" r:id="rId2825" display="open"/>
    <hyperlink ref="O665" r:id="rId2826" display="open"/>
    <hyperlink ref="L666" r:id="rId2827" display="open"/>
    <hyperlink ref="M666" r:id="rId2828" display="open"/>
    <hyperlink ref="N666" r:id="rId2829" display="open"/>
    <hyperlink ref="O666" r:id="rId2830" display="open"/>
    <hyperlink ref="L667" r:id="rId2831" display="open"/>
    <hyperlink ref="M667" r:id="rId2832" display="open"/>
    <hyperlink ref="N667" r:id="rId2833" display="open"/>
    <hyperlink ref="O667" r:id="rId2834" display="open"/>
    <hyperlink ref="L668" r:id="rId2835" display="open"/>
    <hyperlink ref="M668" r:id="rId2836" display="open"/>
    <hyperlink ref="N668" r:id="rId2837" display="open"/>
    <hyperlink ref="O668" r:id="rId2838" display="open"/>
    <hyperlink ref="L669" r:id="rId2839" display="open"/>
    <hyperlink ref="M669" r:id="rId2840" display="open"/>
    <hyperlink ref="N669" r:id="rId2841" display="open"/>
    <hyperlink ref="O669" r:id="rId2842" display="open"/>
    <hyperlink ref="L670" r:id="rId2843" display="open"/>
    <hyperlink ref="M670" r:id="rId2844" display="open"/>
    <hyperlink ref="N670" r:id="rId2845" display="open"/>
    <hyperlink ref="O670" r:id="rId2846" display="open"/>
    <hyperlink ref="L671" r:id="rId2847" display="open"/>
    <hyperlink ref="M671" r:id="rId2848" display="open"/>
    <hyperlink ref="N671" r:id="rId2849" display="open"/>
    <hyperlink ref="O671" r:id="rId2850" display="open"/>
    <hyperlink ref="L672" r:id="rId2851" display="open"/>
    <hyperlink ref="M672" r:id="rId2852" display="open"/>
    <hyperlink ref="N672" r:id="rId2853" display="open"/>
    <hyperlink ref="O672" r:id="rId2854" display="open"/>
    <hyperlink ref="L673" r:id="rId2855" display="open"/>
    <hyperlink ref="M673" r:id="rId2856" display="open"/>
    <hyperlink ref="N673" r:id="rId2857" display="open"/>
    <hyperlink ref="O673" r:id="rId2858" display="open"/>
    <hyperlink ref="L674" r:id="rId2859" display="open"/>
    <hyperlink ref="M674" r:id="rId2860" display="open"/>
    <hyperlink ref="N674" r:id="rId2861" display="open"/>
    <hyperlink ref="O674" r:id="rId2862" display="open"/>
    <hyperlink ref="L675" r:id="rId2863" display="open"/>
    <hyperlink ref="M675" r:id="rId2864" display="open"/>
    <hyperlink ref="N675" r:id="rId2865" display="open"/>
    <hyperlink ref="O675" r:id="rId2866" display="open"/>
    <hyperlink ref="L676" r:id="rId2867" display="open"/>
    <hyperlink ref="M676" r:id="rId2868" display="open"/>
    <hyperlink ref="N676" r:id="rId2869" display="open"/>
    <hyperlink ref="O676" r:id="rId2870" display="open"/>
    <hyperlink ref="L677" r:id="rId2871" display="open"/>
    <hyperlink ref="M677" r:id="rId2872" display="open"/>
    <hyperlink ref="N677" r:id="rId2873" display="open"/>
    <hyperlink ref="O677" r:id="rId2874" display="open"/>
    <hyperlink ref="L678" r:id="rId2875" display="open"/>
    <hyperlink ref="M678" r:id="rId2876" display="open"/>
    <hyperlink ref="N678" r:id="rId2877" display="open"/>
    <hyperlink ref="O678" r:id="rId2878" display="open"/>
    <hyperlink ref="L679" r:id="rId2879" display="open"/>
    <hyperlink ref="M679" r:id="rId2880" display="open"/>
    <hyperlink ref="N679" r:id="rId2881" display="open"/>
    <hyperlink ref="O679" r:id="rId2882" display="open"/>
    <hyperlink ref="L680" r:id="rId2883" display="open"/>
    <hyperlink ref="M680" r:id="rId2884" display="open"/>
    <hyperlink ref="N680" r:id="rId2885" display="open"/>
    <hyperlink ref="O680" r:id="rId2886" display="open"/>
    <hyperlink ref="L681" r:id="rId2887" display="open"/>
    <hyperlink ref="M681" r:id="rId2888" display="open"/>
    <hyperlink ref="N681" r:id="rId2889" display="open"/>
    <hyperlink ref="O681" r:id="rId2890" display="open"/>
    <hyperlink ref="L682" r:id="rId2891" display="open"/>
    <hyperlink ref="M682" r:id="rId2892" display="open"/>
    <hyperlink ref="N682" r:id="rId2893" display="open"/>
    <hyperlink ref="O682" r:id="rId2894" display="open"/>
    <hyperlink ref="L683" r:id="rId2895" display="open"/>
    <hyperlink ref="M683" r:id="rId2896" display="open"/>
    <hyperlink ref="N683" r:id="rId2897" display="open"/>
    <hyperlink ref="O683" r:id="rId2898" display="open"/>
    <hyperlink ref="L684" r:id="rId2899" display="open"/>
    <hyperlink ref="M684" r:id="rId2900" display="open"/>
    <hyperlink ref="N684" r:id="rId2901" display="open"/>
    <hyperlink ref="O684" r:id="rId2902" display="open"/>
    <hyperlink ref="L685" r:id="rId2903" display="open"/>
    <hyperlink ref="M685" r:id="rId2904" display="open"/>
    <hyperlink ref="N685" r:id="rId2905" display="open"/>
    <hyperlink ref="O685" r:id="rId2906" display="open"/>
    <hyperlink ref="L686" r:id="rId2907" display="open"/>
    <hyperlink ref="M686" r:id="rId2908" display="open"/>
    <hyperlink ref="N686" r:id="rId2909" display="open"/>
    <hyperlink ref="O686" r:id="rId2910" display="open"/>
    <hyperlink ref="L687" r:id="rId2911" display="open"/>
    <hyperlink ref="M687" r:id="rId2912" display="open"/>
    <hyperlink ref="N687" r:id="rId2913" display="open"/>
    <hyperlink ref="O687" r:id="rId2914" display="open"/>
    <hyperlink ref="L688" r:id="rId2915" display="open"/>
    <hyperlink ref="M688" r:id="rId2916" display="open"/>
    <hyperlink ref="N688" r:id="rId2917" display="open"/>
    <hyperlink ref="O688" r:id="rId2918" display="open"/>
    <hyperlink ref="L689" r:id="rId2919" display="open"/>
    <hyperlink ref="M689" r:id="rId2920" display="open"/>
    <hyperlink ref="N689" r:id="rId2921" display="open"/>
    <hyperlink ref="O689" r:id="rId2922" display="open"/>
    <hyperlink ref="L690" r:id="rId2923" display="open"/>
    <hyperlink ref="M690" r:id="rId2924" display="open"/>
    <hyperlink ref="N690" r:id="rId2925" display="open"/>
    <hyperlink ref="O690" r:id="rId2926" display="open"/>
    <hyperlink ref="L691" r:id="rId2927" display="open"/>
    <hyperlink ref="M691" r:id="rId2928" display="open"/>
    <hyperlink ref="N691" r:id="rId2929" display="open"/>
    <hyperlink ref="O691" r:id="rId2930" display="open"/>
    <hyperlink ref="L692" r:id="rId2931" display="open"/>
    <hyperlink ref="M692" r:id="rId2932" display="open"/>
    <hyperlink ref="N692" r:id="rId2933" display="open"/>
    <hyperlink ref="O692" r:id="rId2934" display="open"/>
    <hyperlink ref="L693" r:id="rId2935" display="open"/>
    <hyperlink ref="M693" r:id="rId2936" display="open"/>
    <hyperlink ref="N693" r:id="rId2937" display="open"/>
    <hyperlink ref="O693" r:id="rId2938" display="open"/>
    <hyperlink ref="L694" r:id="rId2939" display="open"/>
    <hyperlink ref="M694" r:id="rId2940" display="open"/>
    <hyperlink ref="N694" r:id="rId2941" display="open"/>
    <hyperlink ref="O694" r:id="rId2942" display="open"/>
    <hyperlink ref="L695" r:id="rId2943" display="open"/>
    <hyperlink ref="M695" r:id="rId2944" display="open"/>
    <hyperlink ref="N695" r:id="rId2945" display="open"/>
    <hyperlink ref="O695" r:id="rId2946" display="open"/>
    <hyperlink ref="L696" r:id="rId2947" display="open"/>
    <hyperlink ref="M696" r:id="rId2948" display="open"/>
    <hyperlink ref="N696" r:id="rId2949" display="open"/>
    <hyperlink ref="O696" r:id="rId2950" display="open"/>
    <hyperlink ref="L697" r:id="rId2951" display="open"/>
    <hyperlink ref="M697" r:id="rId2952" display="open"/>
    <hyperlink ref="N697" r:id="rId2953" display="open"/>
    <hyperlink ref="O697" r:id="rId2954" display="open"/>
    <hyperlink ref="L698" r:id="rId2955" display="open"/>
    <hyperlink ref="M698" r:id="rId2956" display="open"/>
    <hyperlink ref="N698" r:id="rId2957" display="open"/>
    <hyperlink ref="O698" r:id="rId2958" display="open"/>
    <hyperlink ref="L699" r:id="rId2959" display="open"/>
    <hyperlink ref="M699" r:id="rId2960" display="open"/>
    <hyperlink ref="N699" r:id="rId2961" display="open"/>
    <hyperlink ref="O699" r:id="rId2962" display="open"/>
    <hyperlink ref="L700" r:id="rId2963" display="open"/>
    <hyperlink ref="M700" r:id="rId2964" display="open"/>
    <hyperlink ref="N700" r:id="rId2965" display="open"/>
    <hyperlink ref="O700" r:id="rId2966" display="open"/>
    <hyperlink ref="L701" r:id="rId2967" display="open"/>
    <hyperlink ref="M701" r:id="rId2968" display="open"/>
    <hyperlink ref="N701" r:id="rId2969" display="open"/>
    <hyperlink ref="O701" r:id="rId2970" display="open"/>
    <hyperlink ref="L702" r:id="rId2971" display="open"/>
    <hyperlink ref="M702" r:id="rId2972" display="open"/>
    <hyperlink ref="N702" r:id="rId2973" display="open"/>
    <hyperlink ref="O702" r:id="rId2974" display="open"/>
    <hyperlink ref="L703" r:id="rId2975" display="open"/>
    <hyperlink ref="M703" r:id="rId2976" display="open"/>
    <hyperlink ref="N703" r:id="rId2977" display="open"/>
    <hyperlink ref="O703" r:id="rId2978" display="open"/>
    <hyperlink ref="L704" r:id="rId2979" display="open"/>
    <hyperlink ref="M704" r:id="rId2980" display="open"/>
    <hyperlink ref="N704" r:id="rId2981" display="open"/>
    <hyperlink ref="O704" r:id="rId2982" display="open"/>
    <hyperlink ref="L705" r:id="rId2983" display="open"/>
    <hyperlink ref="M705" r:id="rId2984" display="open"/>
    <hyperlink ref="N705" r:id="rId2985" display="open"/>
    <hyperlink ref="O705" r:id="rId2986" display="open"/>
    <hyperlink ref="L706" r:id="rId2987" display="open"/>
    <hyperlink ref="M706" r:id="rId2988" display="open"/>
    <hyperlink ref="N706" r:id="rId2989" display="open"/>
    <hyperlink ref="O706" r:id="rId2990" display="open"/>
    <hyperlink ref="L707" r:id="rId2991" display="open"/>
    <hyperlink ref="M707" r:id="rId2992" display="open"/>
    <hyperlink ref="N707" r:id="rId2993" display="open"/>
    <hyperlink ref="O707" r:id="rId2994" display="open"/>
    <hyperlink ref="L708" r:id="rId2995" display="open"/>
    <hyperlink ref="M708" r:id="rId2996" display="open"/>
    <hyperlink ref="N708" r:id="rId2997" display="open"/>
    <hyperlink ref="O708" r:id="rId2998" display="open"/>
    <hyperlink ref="L709" r:id="rId2999" display="open"/>
    <hyperlink ref="M709" r:id="rId3000" display="open"/>
    <hyperlink ref="N709" r:id="rId3001" display="open"/>
    <hyperlink ref="O709" r:id="rId3002" display="open"/>
    <hyperlink ref="L710" r:id="rId3003" display="open"/>
    <hyperlink ref="M710" r:id="rId3004" display="open"/>
    <hyperlink ref="N710" r:id="rId3005" display="open"/>
    <hyperlink ref="O710" r:id="rId3006" display="open"/>
    <hyperlink ref="L711" r:id="rId3007" display="open"/>
    <hyperlink ref="M711" r:id="rId3008" display="open"/>
    <hyperlink ref="N711" r:id="rId3009" display="open"/>
    <hyperlink ref="O711" r:id="rId3010" display="open"/>
    <hyperlink ref="L712" r:id="rId3011" display="open"/>
    <hyperlink ref="M712" r:id="rId3012" display="open"/>
    <hyperlink ref="N712" r:id="rId3013" display="open"/>
    <hyperlink ref="O712" r:id="rId3014" display="open"/>
    <hyperlink ref="L713" r:id="rId3015" display="open"/>
    <hyperlink ref="M713" r:id="rId3016" display="open"/>
    <hyperlink ref="N713" r:id="rId3017" display="open"/>
    <hyperlink ref="O713" r:id="rId3018" display="open"/>
    <hyperlink ref="L714" r:id="rId3019" display="open"/>
    <hyperlink ref="M714" r:id="rId3020" display="open"/>
    <hyperlink ref="N714" r:id="rId3021" display="open"/>
    <hyperlink ref="O714" r:id="rId3022" display="open"/>
    <hyperlink ref="L715" r:id="rId3023" display="open"/>
    <hyperlink ref="M715" r:id="rId3024" display="open"/>
    <hyperlink ref="N715" r:id="rId3025" display="open"/>
    <hyperlink ref="O715" r:id="rId3026" display="open"/>
    <hyperlink ref="L716" r:id="rId3027" display="open"/>
    <hyperlink ref="M716" r:id="rId3028" display="open"/>
    <hyperlink ref="N716" r:id="rId3029" display="open"/>
    <hyperlink ref="O716" r:id="rId3030" display="open"/>
    <hyperlink ref="L717" r:id="rId3031" display="open"/>
    <hyperlink ref="M717" r:id="rId3032" display="open"/>
    <hyperlink ref="N717" r:id="rId3033" display="open"/>
    <hyperlink ref="O717" r:id="rId3034" display="open"/>
    <hyperlink ref="L718" r:id="rId3035" display="open"/>
    <hyperlink ref="M718" r:id="rId3036" display="open"/>
    <hyperlink ref="N718" r:id="rId3037" display="open"/>
    <hyperlink ref="O718" r:id="rId3038" display="open"/>
    <hyperlink ref="L719" r:id="rId3039" display="open"/>
    <hyperlink ref="M719" r:id="rId3040" display="open"/>
    <hyperlink ref="N719" r:id="rId3041" display="open"/>
    <hyperlink ref="O719" r:id="rId3042" display="open"/>
    <hyperlink ref="L720" r:id="rId3043" display="open"/>
    <hyperlink ref="M720" r:id="rId3044" display="open"/>
    <hyperlink ref="N720" r:id="rId3045" display="open"/>
    <hyperlink ref="O720" r:id="rId3046" display="open"/>
    <hyperlink ref="L721" r:id="rId3047" display="open"/>
    <hyperlink ref="M721" r:id="rId3048" display="open"/>
    <hyperlink ref="N721" r:id="rId3049" display="open"/>
    <hyperlink ref="O721" r:id="rId3050" display="open"/>
    <hyperlink ref="L722" r:id="rId3051" display="open"/>
    <hyperlink ref="M722" r:id="rId3052" display="open"/>
    <hyperlink ref="N722" r:id="rId3053" display="open"/>
    <hyperlink ref="O722" r:id="rId3054" display="open"/>
    <hyperlink ref="L723" r:id="rId3055" display="open"/>
    <hyperlink ref="M723" r:id="rId3056" display="open"/>
    <hyperlink ref="N723" r:id="rId3057" display="open"/>
    <hyperlink ref="O723" r:id="rId3058" display="open"/>
    <hyperlink ref="L724" r:id="rId3059" display="open"/>
    <hyperlink ref="M724" r:id="rId3060" display="open"/>
    <hyperlink ref="N724" r:id="rId3061" display="open"/>
    <hyperlink ref="O724" r:id="rId3062" display="open"/>
    <hyperlink ref="L725" r:id="rId3063" display="open"/>
    <hyperlink ref="M725" r:id="rId3064" display="open"/>
    <hyperlink ref="N725" r:id="rId3065" display="open"/>
    <hyperlink ref="O725" r:id="rId3066" display="open"/>
    <hyperlink ref="L726" r:id="rId3067" display="open"/>
    <hyperlink ref="M726" r:id="rId3068" display="open"/>
    <hyperlink ref="N726" r:id="rId3069" display="open"/>
    <hyperlink ref="O726" r:id="rId3070" display="open"/>
    <hyperlink ref="L727" r:id="rId3071" display="open"/>
    <hyperlink ref="M727" r:id="rId3072" display="open"/>
    <hyperlink ref="N727" r:id="rId3073" display="open"/>
    <hyperlink ref="O727" r:id="rId3074" display="open"/>
    <hyperlink ref="L728" r:id="rId3075" display="open"/>
    <hyperlink ref="M728" r:id="rId3076" display="open"/>
    <hyperlink ref="N728" r:id="rId3077" display="open"/>
    <hyperlink ref="O728" r:id="rId3078" display="open"/>
    <hyperlink ref="L729" r:id="rId3079" display="open"/>
    <hyperlink ref="M729" r:id="rId3080" display="open"/>
    <hyperlink ref="N729" r:id="rId3081" display="open"/>
    <hyperlink ref="O729" r:id="rId3082" display="open"/>
    <hyperlink ref="L730" r:id="rId3083" display="open"/>
    <hyperlink ref="M730" r:id="rId3084" display="open"/>
    <hyperlink ref="N730" r:id="rId3085" display="open"/>
    <hyperlink ref="O730" r:id="rId3086" display="open"/>
    <hyperlink ref="L731" r:id="rId3087" display="open"/>
    <hyperlink ref="M731" r:id="rId3088" display="open"/>
    <hyperlink ref="N731" r:id="rId3089" display="open"/>
    <hyperlink ref="O731" r:id="rId3090" display="open"/>
    <hyperlink ref="L732" r:id="rId3091" display="open"/>
    <hyperlink ref="M732" r:id="rId3092" display="open"/>
    <hyperlink ref="N732" r:id="rId3093" display="open"/>
    <hyperlink ref="O732" r:id="rId3094" display="open"/>
    <hyperlink ref="L733" r:id="rId3095" display="open"/>
    <hyperlink ref="M733" r:id="rId3096" display="open"/>
    <hyperlink ref="N733" r:id="rId3097" display="open"/>
    <hyperlink ref="O733" r:id="rId3098" display="open"/>
    <hyperlink ref="L734" r:id="rId3099" display="open"/>
    <hyperlink ref="M734" r:id="rId3100" display="open"/>
    <hyperlink ref="N734" r:id="rId3101" display="open"/>
    <hyperlink ref="O734" r:id="rId3102" display="open"/>
    <hyperlink ref="L735" r:id="rId3103" display="open"/>
    <hyperlink ref="M735" r:id="rId3104" display="open"/>
    <hyperlink ref="N735" r:id="rId3105" display="open"/>
    <hyperlink ref="O735" r:id="rId3106" display="open"/>
    <hyperlink ref="L736" r:id="rId3107" display="open"/>
    <hyperlink ref="M736" r:id="rId3108" display="open"/>
    <hyperlink ref="N736" r:id="rId3109" display="open"/>
    <hyperlink ref="O736" r:id="rId3110" display="open"/>
    <hyperlink ref="L737" r:id="rId3111" display="open"/>
    <hyperlink ref="M737" r:id="rId3112" display="open"/>
    <hyperlink ref="N737" r:id="rId3113" display="open"/>
    <hyperlink ref="O737" r:id="rId3114" display="open"/>
    <hyperlink ref="L738" r:id="rId3115" display="open"/>
    <hyperlink ref="M738" r:id="rId3116" display="open"/>
    <hyperlink ref="N738" r:id="rId3117" display="open"/>
    <hyperlink ref="O738" r:id="rId3118" display="open"/>
    <hyperlink ref="L739" r:id="rId3119" display="open"/>
    <hyperlink ref="M739" r:id="rId3120" display="open"/>
    <hyperlink ref="N739" r:id="rId3121" display="open"/>
    <hyperlink ref="O739" r:id="rId3122" display="open"/>
    <hyperlink ref="L740" r:id="rId3123" display="open"/>
    <hyperlink ref="M740" r:id="rId3124" display="open"/>
    <hyperlink ref="N740" r:id="rId3125" display="open"/>
    <hyperlink ref="O740" r:id="rId3126" display="open"/>
    <hyperlink ref="L741" r:id="rId3127" display="open"/>
    <hyperlink ref="M741" r:id="rId3128" display="open"/>
    <hyperlink ref="N741" r:id="rId3129" display="open"/>
    <hyperlink ref="O741" r:id="rId3130" display="open"/>
    <hyperlink ref="L742" r:id="rId3131" display="open"/>
    <hyperlink ref="M742" r:id="rId3132" display="open"/>
    <hyperlink ref="N742" r:id="rId3133" display="open"/>
    <hyperlink ref="O742" r:id="rId3134" display="open"/>
    <hyperlink ref="L743" r:id="rId3135" display="open"/>
    <hyperlink ref="M743" r:id="rId3136" display="open"/>
    <hyperlink ref="N743" r:id="rId3137" display="open"/>
    <hyperlink ref="O743" r:id="rId3138" display="open"/>
    <hyperlink ref="L744" r:id="rId3139" display="open"/>
    <hyperlink ref="M744" r:id="rId3140" display="open"/>
    <hyperlink ref="N744" r:id="rId3141" display="open"/>
    <hyperlink ref="O744" r:id="rId3142" display="open"/>
    <hyperlink ref="L745" r:id="rId3143" display="open"/>
    <hyperlink ref="M745" r:id="rId3144" display="open"/>
    <hyperlink ref="N745" r:id="rId3145" display="open"/>
    <hyperlink ref="O745" r:id="rId3146" display="open"/>
    <hyperlink ref="L746" r:id="rId3147" display="open"/>
    <hyperlink ref="M746" r:id="rId3148" display="open"/>
    <hyperlink ref="N746" r:id="rId3149" display="open"/>
    <hyperlink ref="O746" r:id="rId3150" display="open"/>
    <hyperlink ref="L747" r:id="rId3151" display="open"/>
    <hyperlink ref="M747" r:id="rId3152" display="open"/>
    <hyperlink ref="N747" r:id="rId3153" display="open"/>
    <hyperlink ref="O747" r:id="rId3154" display="open"/>
    <hyperlink ref="L748" r:id="rId3155" display="open"/>
    <hyperlink ref="M748" r:id="rId3156" display="open"/>
    <hyperlink ref="N748" r:id="rId3157" display="open"/>
    <hyperlink ref="O748" r:id="rId3158" display="open"/>
    <hyperlink ref="L749" r:id="rId3159" display="open"/>
    <hyperlink ref="M749" r:id="rId3160" display="open"/>
    <hyperlink ref="N749" r:id="rId3161" display="open"/>
    <hyperlink ref="O749" r:id="rId3162" display="open"/>
    <hyperlink ref="L750" r:id="rId3163" display="open"/>
    <hyperlink ref="M750" r:id="rId3164" display="open"/>
    <hyperlink ref="N750" r:id="rId3165" display="open"/>
    <hyperlink ref="O750" r:id="rId3166" display="open"/>
    <hyperlink ref="L751" r:id="rId3167" display="open"/>
    <hyperlink ref="M751" r:id="rId3168" display="open"/>
    <hyperlink ref="N751" r:id="rId3169" display="open"/>
    <hyperlink ref="O751" r:id="rId3170" display="open"/>
    <hyperlink ref="L752" r:id="rId3171" display="open"/>
    <hyperlink ref="M752" r:id="rId3172" display="open"/>
    <hyperlink ref="N752" r:id="rId3173" display="open"/>
    <hyperlink ref="O752" r:id="rId3174" display="open"/>
    <hyperlink ref="L753" r:id="rId3175" display="open"/>
    <hyperlink ref="M753" r:id="rId3176" display="open"/>
    <hyperlink ref="N753" r:id="rId3177" display="open"/>
    <hyperlink ref="O753" r:id="rId3178" display="open"/>
    <hyperlink ref="L754" r:id="rId3179" display="open"/>
    <hyperlink ref="M754" r:id="rId3180" display="open"/>
    <hyperlink ref="N754" r:id="rId3181" display="open"/>
    <hyperlink ref="O754" r:id="rId3182" display="open"/>
    <hyperlink ref="L755" r:id="rId3183" display="open"/>
    <hyperlink ref="M755" r:id="rId3184" display="open"/>
    <hyperlink ref="N755" r:id="rId3185" display="open"/>
    <hyperlink ref="O755" r:id="rId3186" display="open"/>
    <hyperlink ref="L756" r:id="rId3187" display="open"/>
    <hyperlink ref="M756" r:id="rId3188" display="open"/>
    <hyperlink ref="N756" r:id="rId3189" display="open"/>
    <hyperlink ref="O756" r:id="rId3190" display="open"/>
    <hyperlink ref="L757" r:id="rId3191" display="open"/>
    <hyperlink ref="M757" r:id="rId3192" display="open"/>
    <hyperlink ref="N757" r:id="rId3193" display="open"/>
    <hyperlink ref="O757" r:id="rId3194" display="open"/>
    <hyperlink ref="L758" r:id="rId3195" display="open"/>
    <hyperlink ref="M758" r:id="rId3196" display="open"/>
    <hyperlink ref="N758" r:id="rId3197" display="open"/>
    <hyperlink ref="O758" r:id="rId3198" display="open"/>
    <hyperlink ref="L759" r:id="rId3199" display="open"/>
    <hyperlink ref="M759" r:id="rId3200" display="open"/>
    <hyperlink ref="N759" r:id="rId3201" display="open"/>
    <hyperlink ref="O759" r:id="rId3202" display="open"/>
    <hyperlink ref="L760" r:id="rId3203" display="open"/>
    <hyperlink ref="M760" r:id="rId3204" display="open"/>
    <hyperlink ref="N760" r:id="rId3205" display="open"/>
    <hyperlink ref="O760" r:id="rId3206" display="open"/>
    <hyperlink ref="L761" r:id="rId3207" display="open"/>
    <hyperlink ref="M761" r:id="rId3208" display="open"/>
    <hyperlink ref="N761" r:id="rId3209" display="open"/>
    <hyperlink ref="O761" r:id="rId3210" display="open"/>
    <hyperlink ref="L762" r:id="rId3211" display="open"/>
    <hyperlink ref="M762" r:id="rId3212" display="open"/>
    <hyperlink ref="N762" r:id="rId3213" display="open"/>
    <hyperlink ref="O762" r:id="rId3214" display="open"/>
    <hyperlink ref="L763" r:id="rId3215" display="open"/>
    <hyperlink ref="M763" r:id="rId3216" display="open"/>
    <hyperlink ref="N763" r:id="rId3217" display="open"/>
    <hyperlink ref="O763" r:id="rId3218" display="open"/>
    <hyperlink ref="L764" r:id="rId3219" display="open"/>
    <hyperlink ref="M764" r:id="rId3220" display="open"/>
    <hyperlink ref="N764" r:id="rId3221" display="open"/>
    <hyperlink ref="O764" r:id="rId3222" display="open"/>
    <hyperlink ref="L765" r:id="rId3223" display="open"/>
    <hyperlink ref="M765" r:id="rId3224" display="open"/>
    <hyperlink ref="N765" r:id="rId3225" display="open"/>
    <hyperlink ref="O765" r:id="rId3226" display="open"/>
    <hyperlink ref="L766" r:id="rId3227" display="open"/>
    <hyperlink ref="M766" r:id="rId3228" display="open"/>
    <hyperlink ref="N766" r:id="rId3229" display="open"/>
    <hyperlink ref="O766" r:id="rId3230" display="open"/>
    <hyperlink ref="L767" r:id="rId3231" display="open"/>
    <hyperlink ref="M767" r:id="rId3232" display="open"/>
    <hyperlink ref="N767" r:id="rId3233" display="open"/>
    <hyperlink ref="O767" r:id="rId3234" display="open"/>
    <hyperlink ref="L768" r:id="rId3235" display="open"/>
    <hyperlink ref="M768" r:id="rId3236" display="open"/>
    <hyperlink ref="N768" r:id="rId3237" display="open"/>
    <hyperlink ref="O768" r:id="rId3238" display="open"/>
    <hyperlink ref="L769" r:id="rId3239" display="open"/>
    <hyperlink ref="M769" r:id="rId3240" display="open"/>
    <hyperlink ref="N769" r:id="rId3241" display="open"/>
    <hyperlink ref="O769" r:id="rId3242" display="open"/>
    <hyperlink ref="L770" r:id="rId3243" display="open"/>
    <hyperlink ref="M770" r:id="rId3244" display="open"/>
    <hyperlink ref="N770" r:id="rId3245" display="open"/>
    <hyperlink ref="O770" r:id="rId3246" display="open"/>
    <hyperlink ref="L771" r:id="rId3247" display="open"/>
    <hyperlink ref="M771" r:id="rId3248" display="open"/>
    <hyperlink ref="N771" r:id="rId3249" display="open"/>
    <hyperlink ref="O771" r:id="rId3250" display="open"/>
    <hyperlink ref="L772" r:id="rId3251" display="open"/>
    <hyperlink ref="M772" r:id="rId3252" display="open"/>
    <hyperlink ref="N772" r:id="rId3253" display="open"/>
    <hyperlink ref="O772" r:id="rId3254" display="open"/>
    <hyperlink ref="L773" r:id="rId3255" display="open"/>
    <hyperlink ref="M773" r:id="rId3256" display="open"/>
    <hyperlink ref="N773" r:id="rId3257" display="open"/>
    <hyperlink ref="O773" r:id="rId3258" display="open"/>
    <hyperlink ref="L774" r:id="rId3259" display="open"/>
    <hyperlink ref="M774" r:id="rId3260" display="open"/>
    <hyperlink ref="N774" r:id="rId3261" display="open"/>
    <hyperlink ref="O774" r:id="rId3262" display="open"/>
    <hyperlink ref="L775" r:id="rId3263" display="open"/>
    <hyperlink ref="M775" r:id="rId3264" display="open"/>
    <hyperlink ref="N775" r:id="rId3265" display="open"/>
    <hyperlink ref="O775" r:id="rId3266" display="open"/>
    <hyperlink ref="L776" r:id="rId3267" display="open"/>
    <hyperlink ref="M776" r:id="rId3268" display="open"/>
    <hyperlink ref="N776" r:id="rId3269" display="open"/>
    <hyperlink ref="O776" r:id="rId3270" display="open"/>
    <hyperlink ref="L777" r:id="rId3271" display="open"/>
    <hyperlink ref="M777" r:id="rId3272" display="open"/>
    <hyperlink ref="N777" r:id="rId3273" display="open"/>
    <hyperlink ref="O777" r:id="rId3274" display="open"/>
    <hyperlink ref="L778" r:id="rId3275" display="open"/>
    <hyperlink ref="M778" r:id="rId3276" display="open"/>
    <hyperlink ref="N778" r:id="rId3277" display="open"/>
    <hyperlink ref="O778" r:id="rId3278" display="open"/>
    <hyperlink ref="L779" r:id="rId3279" display="open"/>
    <hyperlink ref="M779" r:id="rId3280" display="open"/>
    <hyperlink ref="N779" r:id="rId3281" display="open"/>
    <hyperlink ref="O779" r:id="rId3282" display="open"/>
    <hyperlink ref="L780" r:id="rId3283" display="open"/>
    <hyperlink ref="M780" r:id="rId3284" display="open"/>
    <hyperlink ref="N780" r:id="rId3285" display="open"/>
    <hyperlink ref="O780" r:id="rId3286" display="open"/>
    <hyperlink ref="L781" r:id="rId3287" display="open"/>
    <hyperlink ref="M781" r:id="rId3288" display="open"/>
    <hyperlink ref="N781" r:id="rId3289" display="open"/>
    <hyperlink ref="O781" r:id="rId3290" display="open"/>
    <hyperlink ref="L782" r:id="rId3291" display="open"/>
    <hyperlink ref="M782" r:id="rId3292" display="open"/>
    <hyperlink ref="N782" r:id="rId3293" display="open"/>
    <hyperlink ref="O782" r:id="rId3294" display="open"/>
    <hyperlink ref="L783" r:id="rId3295" display="open"/>
    <hyperlink ref="M783" r:id="rId3296" display="open"/>
    <hyperlink ref="N783" r:id="rId3297" display="open"/>
    <hyperlink ref="O783" r:id="rId3298" display="open"/>
    <hyperlink ref="L784" r:id="rId3299" display="open"/>
    <hyperlink ref="M784" r:id="rId3300" display="open"/>
    <hyperlink ref="N784" r:id="rId3301" display="open"/>
    <hyperlink ref="O784" r:id="rId3302" display="open"/>
    <hyperlink ref="L785" r:id="rId3303" display="open"/>
    <hyperlink ref="M785" r:id="rId3304" display="open"/>
    <hyperlink ref="N785" r:id="rId3305" display="open"/>
    <hyperlink ref="O785" r:id="rId3306" display="open"/>
    <hyperlink ref="L786" r:id="rId3307" display="open"/>
    <hyperlink ref="M786" r:id="rId3308" display="open"/>
    <hyperlink ref="N786" r:id="rId3309" display="open"/>
    <hyperlink ref="O786" r:id="rId3310" display="open"/>
    <hyperlink ref="L787" r:id="rId3311" display="open"/>
    <hyperlink ref="M787" r:id="rId3312" display="open"/>
    <hyperlink ref="N787" r:id="rId3313" display="open"/>
    <hyperlink ref="O787" r:id="rId3314" display="open"/>
    <hyperlink ref="L788" r:id="rId3315" display="open"/>
    <hyperlink ref="M788" r:id="rId3316" display="open"/>
    <hyperlink ref="N788" r:id="rId3317" display="open"/>
    <hyperlink ref="O788" r:id="rId3318" display="open"/>
    <hyperlink ref="L789" r:id="rId3319" display="open"/>
    <hyperlink ref="M789" r:id="rId3320" display="open"/>
    <hyperlink ref="N789" r:id="rId3321" display="open"/>
    <hyperlink ref="O789" r:id="rId3322" display="open"/>
    <hyperlink ref="L790" r:id="rId3323" display="open"/>
    <hyperlink ref="M790" r:id="rId3324" display="open"/>
    <hyperlink ref="N790" r:id="rId3325" display="open"/>
    <hyperlink ref="O790" r:id="rId3326" display="open"/>
    <hyperlink ref="L791" r:id="rId3327" display="open"/>
    <hyperlink ref="M791" r:id="rId3328" display="open"/>
    <hyperlink ref="N791" r:id="rId3329" display="open"/>
    <hyperlink ref="O791" r:id="rId3330" display="open"/>
    <hyperlink ref="L792" r:id="rId3331" display="open"/>
    <hyperlink ref="M792" r:id="rId3332" display="open"/>
    <hyperlink ref="N792" r:id="rId3333" display="open"/>
    <hyperlink ref="O792" r:id="rId3334" display="open"/>
    <hyperlink ref="L793" r:id="rId3335" display="open"/>
    <hyperlink ref="M793" r:id="rId3336" display="open"/>
    <hyperlink ref="N793" r:id="rId3337" display="open"/>
    <hyperlink ref="O793" r:id="rId3338" display="open"/>
    <hyperlink ref="L794" r:id="rId3339" display="open"/>
    <hyperlink ref="M794" r:id="rId3340" display="open"/>
    <hyperlink ref="N794" r:id="rId3341" display="open"/>
    <hyperlink ref="O794" r:id="rId3342" display="open"/>
    <hyperlink ref="L795" r:id="rId3343" display="open"/>
    <hyperlink ref="M795" r:id="rId3344" display="open"/>
    <hyperlink ref="N795" r:id="rId3345" display="open"/>
    <hyperlink ref="O795" r:id="rId3346" display="open"/>
    <hyperlink ref="L796" r:id="rId3347" display="open"/>
    <hyperlink ref="M796" r:id="rId3348" display="open"/>
    <hyperlink ref="N796" r:id="rId3349" display="open"/>
    <hyperlink ref="O796" r:id="rId3350" display="open"/>
    <hyperlink ref="L797" r:id="rId3351" display="open"/>
    <hyperlink ref="M797" r:id="rId3352" display="open"/>
    <hyperlink ref="N797" r:id="rId3353" display="open"/>
    <hyperlink ref="O797" r:id="rId3354" display="open"/>
    <hyperlink ref="L798" r:id="rId3355" display="open"/>
    <hyperlink ref="M798" r:id="rId3356" display="open"/>
    <hyperlink ref="N798" r:id="rId3357" display="open"/>
    <hyperlink ref="O798" r:id="rId3358" display="open"/>
    <hyperlink ref="L799" r:id="rId3359" display="open"/>
    <hyperlink ref="M799" r:id="rId3360" display="open"/>
    <hyperlink ref="N799" r:id="rId3361" display="open"/>
    <hyperlink ref="O799" r:id="rId3362" display="open"/>
    <hyperlink ref="L800" r:id="rId3363" display="open"/>
    <hyperlink ref="M800" r:id="rId3364" display="open"/>
    <hyperlink ref="N800" r:id="rId3365" display="open"/>
    <hyperlink ref="O800" r:id="rId3366" display="open"/>
    <hyperlink ref="L801" r:id="rId3367" display="open"/>
    <hyperlink ref="M801" r:id="rId3368" display="open"/>
    <hyperlink ref="N801" r:id="rId3369" display="open"/>
    <hyperlink ref="O801" r:id="rId3370" display="open"/>
    <hyperlink ref="L802" r:id="rId3371" display="open"/>
    <hyperlink ref="M802" r:id="rId3372" display="open"/>
    <hyperlink ref="N802" r:id="rId3373" display="open"/>
    <hyperlink ref="O802" r:id="rId3374" display="open"/>
    <hyperlink ref="L803" r:id="rId3375" display="open"/>
    <hyperlink ref="M803" r:id="rId3376" display="open"/>
    <hyperlink ref="N803" r:id="rId3377" display="open"/>
    <hyperlink ref="O803" r:id="rId3378" display="open"/>
    <hyperlink ref="L804" r:id="rId3379" display="open"/>
    <hyperlink ref="M804" r:id="rId3380" display="open"/>
    <hyperlink ref="N804" r:id="rId3381" display="open"/>
    <hyperlink ref="O804" r:id="rId3382" display="open"/>
    <hyperlink ref="L805" r:id="rId3383" display="open"/>
    <hyperlink ref="M805" r:id="rId3384" display="open"/>
    <hyperlink ref="N805" r:id="rId3385" display="open"/>
    <hyperlink ref="O805" r:id="rId3386" display="open"/>
    <hyperlink ref="L806" r:id="rId3387" display="open"/>
    <hyperlink ref="M806" r:id="rId3388" display="open"/>
    <hyperlink ref="N806" r:id="rId3389" display="open"/>
    <hyperlink ref="O806" r:id="rId3390" display="open"/>
    <hyperlink ref="L807" r:id="rId3391" display="open"/>
    <hyperlink ref="M807" r:id="rId3392" display="open"/>
    <hyperlink ref="N807" r:id="rId3393" display="open"/>
    <hyperlink ref="O807" r:id="rId3394" display="open"/>
    <hyperlink ref="L808" r:id="rId3395" display="open"/>
    <hyperlink ref="M808" r:id="rId3396" display="open"/>
    <hyperlink ref="N808" r:id="rId3397" display="open"/>
    <hyperlink ref="O808" r:id="rId3398" display="open"/>
    <hyperlink ref="L809" r:id="rId3399" display="open"/>
    <hyperlink ref="M809" r:id="rId3400" display="open"/>
    <hyperlink ref="N809" r:id="rId3401" display="open"/>
    <hyperlink ref="O809" r:id="rId3402" display="open"/>
    <hyperlink ref="L810" r:id="rId3403" display="open"/>
    <hyperlink ref="M810" r:id="rId3404" display="open"/>
    <hyperlink ref="N810" r:id="rId3405" display="open"/>
    <hyperlink ref="O810" r:id="rId3406" display="open"/>
    <hyperlink ref="L811" r:id="rId3407" display="open"/>
    <hyperlink ref="M811" r:id="rId3408" display="open"/>
    <hyperlink ref="N811" r:id="rId3409" display="open"/>
    <hyperlink ref="O811" r:id="rId3410" display="open"/>
    <hyperlink ref="L812" r:id="rId3411" display="open"/>
    <hyperlink ref="M812" r:id="rId3412" display="open"/>
    <hyperlink ref="N812" r:id="rId3413" display="open"/>
    <hyperlink ref="O812" r:id="rId3414" display="open"/>
    <hyperlink ref="L813" r:id="rId3415" display="open"/>
    <hyperlink ref="M813" r:id="rId3416" display="open"/>
    <hyperlink ref="N813" r:id="rId3417" display="open"/>
    <hyperlink ref="O813" r:id="rId3418" display="open"/>
    <hyperlink ref="L814" r:id="rId3419" display="open"/>
    <hyperlink ref="M814" r:id="rId3420" display="open"/>
    <hyperlink ref="N814" r:id="rId3421" display="open"/>
    <hyperlink ref="O814" r:id="rId3422" display="open"/>
    <hyperlink ref="L815" r:id="rId3423" display="open"/>
    <hyperlink ref="M815" r:id="rId3424" display="open"/>
    <hyperlink ref="N815" r:id="rId3425" display="open"/>
    <hyperlink ref="O815" r:id="rId3426" display="open"/>
    <hyperlink ref="L816" r:id="rId3427" display="open"/>
    <hyperlink ref="M816" r:id="rId3428" display="open"/>
    <hyperlink ref="N816" r:id="rId3429" display="open"/>
    <hyperlink ref="O816" r:id="rId3430" display="open"/>
    <hyperlink ref="L817" r:id="rId3431" display="open"/>
    <hyperlink ref="M817" r:id="rId3432" display="open"/>
    <hyperlink ref="N817" r:id="rId3433" display="open"/>
    <hyperlink ref="O817" r:id="rId3434" display="open"/>
    <hyperlink ref="L818" r:id="rId3435" display="open"/>
    <hyperlink ref="M818" r:id="rId3436" display="open"/>
    <hyperlink ref="N818" r:id="rId3437" display="open"/>
    <hyperlink ref="O818" r:id="rId3438" display="open"/>
    <hyperlink ref="L819" r:id="rId3439" display="open"/>
    <hyperlink ref="M819" r:id="rId3440" display="open"/>
    <hyperlink ref="N819" r:id="rId3441" display="open"/>
    <hyperlink ref="O819" r:id="rId3442" display="open"/>
    <hyperlink ref="L820" r:id="rId3443" display="open"/>
    <hyperlink ref="M820" r:id="rId3444" display="open"/>
    <hyperlink ref="N820" r:id="rId3445" display="open"/>
    <hyperlink ref="O820" r:id="rId3446" display="open"/>
    <hyperlink ref="L821" r:id="rId3447" display="open"/>
    <hyperlink ref="M821" r:id="rId3448" display="open"/>
    <hyperlink ref="N821" r:id="rId3449" display="open"/>
    <hyperlink ref="O821" r:id="rId3450" display="open"/>
    <hyperlink ref="L822" r:id="rId3451" display="open"/>
    <hyperlink ref="M822" r:id="rId3452" display="open"/>
    <hyperlink ref="N822" r:id="rId3453" display="open"/>
    <hyperlink ref="O822" r:id="rId3454" display="open"/>
    <hyperlink ref="L823" r:id="rId3455" display="open"/>
    <hyperlink ref="M823" r:id="rId3456" display="open"/>
    <hyperlink ref="N823" r:id="rId3457" display="open"/>
    <hyperlink ref="O823" r:id="rId3458" display="open"/>
    <hyperlink ref="L824" r:id="rId3459" display="open"/>
    <hyperlink ref="M824" r:id="rId3460" display="open"/>
    <hyperlink ref="N824" r:id="rId3461" display="open"/>
    <hyperlink ref="O824" r:id="rId3462" display="open"/>
    <hyperlink ref="L825" r:id="rId3463" display="open"/>
    <hyperlink ref="M825" r:id="rId3464" display="open"/>
    <hyperlink ref="N825" r:id="rId3465" display="open"/>
    <hyperlink ref="O825" r:id="rId3466" display="open"/>
    <hyperlink ref="L826" r:id="rId3467" display="open"/>
    <hyperlink ref="M826" r:id="rId3468" display="open"/>
    <hyperlink ref="N826" r:id="rId3469" display="open"/>
    <hyperlink ref="O826" r:id="rId3470" display="open"/>
    <hyperlink ref="L827" r:id="rId3471" display="open"/>
    <hyperlink ref="M827" r:id="rId3472" display="open"/>
    <hyperlink ref="N827" r:id="rId3473" display="open"/>
    <hyperlink ref="O827" r:id="rId3474" display="open"/>
    <hyperlink ref="L828" r:id="rId3475" display="open"/>
    <hyperlink ref="M828" r:id="rId3476" display="open"/>
    <hyperlink ref="N828" r:id="rId3477" display="open"/>
    <hyperlink ref="O828" r:id="rId3478" display="open"/>
    <hyperlink ref="L829" r:id="rId3479" display="open"/>
    <hyperlink ref="M829" r:id="rId3480" display="open"/>
    <hyperlink ref="N829" r:id="rId3481" display="open"/>
    <hyperlink ref="O829" r:id="rId3482" display="open"/>
    <hyperlink ref="L830" r:id="rId3483" display="open"/>
    <hyperlink ref="M830" r:id="rId3484" display="open"/>
    <hyperlink ref="N830" r:id="rId3485" display="open"/>
    <hyperlink ref="O830" r:id="rId3486" display="open"/>
    <hyperlink ref="L831" r:id="rId3487" display="open"/>
    <hyperlink ref="M831" r:id="rId3488" display="open"/>
    <hyperlink ref="N831" r:id="rId3489" display="open"/>
    <hyperlink ref="O831" r:id="rId3490" display="open"/>
    <hyperlink ref="L832" r:id="rId3491" display="open"/>
    <hyperlink ref="M832" r:id="rId3492" display="open"/>
    <hyperlink ref="N832" r:id="rId3493" display="open"/>
    <hyperlink ref="O832" r:id="rId3494" display="open"/>
    <hyperlink ref="L833" r:id="rId3495" display="open"/>
    <hyperlink ref="M833" r:id="rId3496" display="open"/>
    <hyperlink ref="N833" r:id="rId3497" display="open"/>
    <hyperlink ref="O833" r:id="rId3498" display="open"/>
    <hyperlink ref="L834" r:id="rId3499" display="open"/>
    <hyperlink ref="M834" r:id="rId3500" display="open"/>
    <hyperlink ref="N834" r:id="rId3501" display="open"/>
    <hyperlink ref="O834" r:id="rId3502" display="open"/>
    <hyperlink ref="L835" r:id="rId3503" display="open"/>
    <hyperlink ref="M835" r:id="rId3504" display="open"/>
    <hyperlink ref="N835" r:id="rId3505" display="open"/>
    <hyperlink ref="O835" r:id="rId3506" display="open"/>
    <hyperlink ref="L836" r:id="rId3507" display="open"/>
    <hyperlink ref="M836" r:id="rId3508" display="open"/>
    <hyperlink ref="N836" r:id="rId3509" display="open"/>
    <hyperlink ref="O836" r:id="rId3510" display="open"/>
    <hyperlink ref="L837" r:id="rId3511" display="open"/>
    <hyperlink ref="M837" r:id="rId3512" display="open"/>
    <hyperlink ref="N837" r:id="rId3513" display="open"/>
    <hyperlink ref="O837" r:id="rId3514" display="open"/>
    <hyperlink ref="L838" r:id="rId3515" display="open"/>
    <hyperlink ref="M838" r:id="rId3516" display="open"/>
    <hyperlink ref="N838" r:id="rId3517" display="open"/>
    <hyperlink ref="O838" r:id="rId3518" display="open"/>
    <hyperlink ref="L839" r:id="rId3519" display="open"/>
    <hyperlink ref="M839" r:id="rId3520" display="open"/>
    <hyperlink ref="N839" r:id="rId3521" display="open"/>
    <hyperlink ref="O839" r:id="rId3522" display="open"/>
    <hyperlink ref="L840" r:id="rId3523" display="open"/>
    <hyperlink ref="M840" r:id="rId3524" display="open"/>
    <hyperlink ref="N840" r:id="rId3525" display="open"/>
    <hyperlink ref="O840" r:id="rId3526" display="open"/>
    <hyperlink ref="L841" r:id="rId3527" display="open"/>
    <hyperlink ref="M841" r:id="rId3528" display="open"/>
    <hyperlink ref="N841" r:id="rId3529" display="open"/>
    <hyperlink ref="O841" r:id="rId3530" display="open"/>
    <hyperlink ref="L842" r:id="rId3531" display="open"/>
    <hyperlink ref="M842" r:id="rId3532" display="open"/>
    <hyperlink ref="N842" r:id="rId3533" display="open"/>
    <hyperlink ref="O842" r:id="rId3534" display="open"/>
    <hyperlink ref="L843" r:id="rId3535" display="open"/>
    <hyperlink ref="M843" r:id="rId3536" display="open"/>
    <hyperlink ref="N843" r:id="rId3537" display="open"/>
    <hyperlink ref="O843" r:id="rId3538" display="open"/>
    <hyperlink ref="L844" r:id="rId3539" display="open"/>
    <hyperlink ref="M844" r:id="rId3540" display="open"/>
    <hyperlink ref="N844" r:id="rId3541" display="open"/>
    <hyperlink ref="O844" r:id="rId3542" display="open"/>
    <hyperlink ref="L845" r:id="rId3543" display="open"/>
    <hyperlink ref="M845" r:id="rId3544" display="open"/>
    <hyperlink ref="N845" r:id="rId3545" display="open"/>
    <hyperlink ref="O845" r:id="rId3546" display="open"/>
    <hyperlink ref="L846" r:id="rId3547" display="open"/>
    <hyperlink ref="M846" r:id="rId3548" display="open"/>
    <hyperlink ref="N846" r:id="rId3549" display="open"/>
    <hyperlink ref="O846" r:id="rId3550" display="open"/>
    <hyperlink ref="L847" r:id="rId3551" display="open"/>
    <hyperlink ref="M847" r:id="rId3552" display="open"/>
    <hyperlink ref="N847" r:id="rId3553" display="open"/>
    <hyperlink ref="O847" r:id="rId3554" display="open"/>
    <hyperlink ref="L848" r:id="rId3555" display="open"/>
    <hyperlink ref="M848" r:id="rId3556" display="open"/>
    <hyperlink ref="N848" r:id="rId3557" display="open"/>
    <hyperlink ref="O848" r:id="rId3558" display="open"/>
    <hyperlink ref="L849" r:id="rId3559" display="open"/>
    <hyperlink ref="M849" r:id="rId3560" display="open"/>
    <hyperlink ref="N849" r:id="rId3561" display="open"/>
    <hyperlink ref="O849" r:id="rId3562" display="open"/>
    <hyperlink ref="L850" r:id="rId3563" display="open"/>
    <hyperlink ref="M850" r:id="rId3564" display="open"/>
    <hyperlink ref="N850" r:id="rId3565" display="open"/>
    <hyperlink ref="O850" r:id="rId3566" display="open"/>
    <hyperlink ref="L851" r:id="rId3567" display="open"/>
    <hyperlink ref="M851" r:id="rId3568" display="open"/>
    <hyperlink ref="N851" r:id="rId3569" display="open"/>
    <hyperlink ref="O851" r:id="rId3570" display="open"/>
    <hyperlink ref="L852" r:id="rId3571" display="open"/>
    <hyperlink ref="M852" r:id="rId3572" display="open"/>
    <hyperlink ref="N852" r:id="rId3573" display="open"/>
    <hyperlink ref="O852" r:id="rId3574" display="open"/>
    <hyperlink ref="L853" r:id="rId3575" display="open"/>
    <hyperlink ref="M853" r:id="rId3576" display="open"/>
    <hyperlink ref="N853" r:id="rId3577" display="open"/>
    <hyperlink ref="O853" r:id="rId3578" display="open"/>
    <hyperlink ref="L854" r:id="rId3579" display="open"/>
    <hyperlink ref="M854" r:id="rId3580" display="open"/>
    <hyperlink ref="N854" r:id="rId3581" display="open"/>
    <hyperlink ref="O854" r:id="rId3582" display="open"/>
    <hyperlink ref="L855" r:id="rId3583" display="open"/>
    <hyperlink ref="M855" r:id="rId3584" display="open"/>
    <hyperlink ref="N855" r:id="rId3585" display="open"/>
    <hyperlink ref="O855" r:id="rId3586" display="open"/>
    <hyperlink ref="L856" r:id="rId3587" display="open"/>
    <hyperlink ref="M856" r:id="rId3588" display="open"/>
    <hyperlink ref="N856" r:id="rId3589" display="open"/>
    <hyperlink ref="O856" r:id="rId3590" display="open"/>
    <hyperlink ref="L857" r:id="rId3591" display="open"/>
    <hyperlink ref="M857" r:id="rId3592" display="open"/>
    <hyperlink ref="N857" r:id="rId3593" display="open"/>
    <hyperlink ref="O857" r:id="rId3594" display="open"/>
    <hyperlink ref="L858" r:id="rId3595" display="open"/>
    <hyperlink ref="M858" r:id="rId3596" display="open"/>
    <hyperlink ref="N858" r:id="rId3597" display="open"/>
    <hyperlink ref="O858" r:id="rId3598" display="open"/>
    <hyperlink ref="L859" r:id="rId3599" display="open"/>
    <hyperlink ref="M859" r:id="rId3600" display="open"/>
    <hyperlink ref="N859" r:id="rId3601" display="open"/>
    <hyperlink ref="O859" r:id="rId3602" display="open"/>
    <hyperlink ref="L860" r:id="rId3603" display="open"/>
    <hyperlink ref="M860" r:id="rId3604" display="open"/>
    <hyperlink ref="N860" r:id="rId3605" display="open"/>
    <hyperlink ref="O860" r:id="rId3606" display="open"/>
    <hyperlink ref="L861" r:id="rId3607" display="open"/>
    <hyperlink ref="M861" r:id="rId3608" display="open"/>
    <hyperlink ref="N861" r:id="rId3609" display="open"/>
    <hyperlink ref="O861" r:id="rId3610" display="open"/>
    <hyperlink ref="L862" r:id="rId3611" display="open"/>
    <hyperlink ref="M862" r:id="rId3612" display="open"/>
    <hyperlink ref="N862" r:id="rId3613" display="open"/>
    <hyperlink ref="O862" r:id="rId3614" display="open"/>
    <hyperlink ref="L863" r:id="rId3615" display="open"/>
    <hyperlink ref="M863" r:id="rId3616" display="open"/>
    <hyperlink ref="N863" r:id="rId3617" display="open"/>
    <hyperlink ref="O863" r:id="rId3618" display="open"/>
    <hyperlink ref="L864" r:id="rId3619" display="open"/>
    <hyperlink ref="M864" r:id="rId3620" display="open"/>
    <hyperlink ref="N864" r:id="rId3621" display="open"/>
    <hyperlink ref="O864" r:id="rId3622" display="open"/>
    <hyperlink ref="L865" r:id="rId3623" display="open"/>
    <hyperlink ref="M865" r:id="rId3624" display="open"/>
    <hyperlink ref="N865" r:id="rId3625" display="open"/>
    <hyperlink ref="O865" r:id="rId3626" display="open"/>
    <hyperlink ref="L866" r:id="rId3627" display="open"/>
    <hyperlink ref="M866" r:id="rId3628" display="open"/>
    <hyperlink ref="N866" r:id="rId3629" display="open"/>
    <hyperlink ref="O866" r:id="rId3630" display="open"/>
    <hyperlink ref="L867" r:id="rId3631" display="open"/>
    <hyperlink ref="M867" r:id="rId3632" display="open"/>
    <hyperlink ref="N867" r:id="rId3633" display="open"/>
    <hyperlink ref="O867" r:id="rId3634" display="open"/>
    <hyperlink ref="L868" r:id="rId3635" display="open"/>
    <hyperlink ref="M868" r:id="rId3636" display="open"/>
    <hyperlink ref="N868" r:id="rId3637" display="open"/>
    <hyperlink ref="O868" r:id="rId3638" display="open"/>
    <hyperlink ref="L869" r:id="rId3639" display="open"/>
    <hyperlink ref="M869" r:id="rId3640" display="open"/>
    <hyperlink ref="N869" r:id="rId3641" display="open"/>
    <hyperlink ref="O869" r:id="rId3642" display="open"/>
    <hyperlink ref="L870" r:id="rId3643" display="open"/>
    <hyperlink ref="M870" r:id="rId3644" display="open"/>
    <hyperlink ref="N870" r:id="rId3645" display="open"/>
    <hyperlink ref="O870" r:id="rId3646" display="open"/>
    <hyperlink ref="L871" r:id="rId3647" display="open"/>
    <hyperlink ref="M871" r:id="rId3648" display="open"/>
    <hyperlink ref="N871" r:id="rId3649" display="open"/>
    <hyperlink ref="O871" r:id="rId3650" display="open"/>
    <hyperlink ref="L872" r:id="rId3651" display="open"/>
    <hyperlink ref="M872" r:id="rId3652" display="open"/>
    <hyperlink ref="N872" r:id="rId3653" display="open"/>
    <hyperlink ref="O872" r:id="rId3654" display="open"/>
    <hyperlink ref="L873" r:id="rId3655" display="open"/>
    <hyperlink ref="M873" r:id="rId3656" display="open"/>
    <hyperlink ref="N873" r:id="rId3657" display="open"/>
    <hyperlink ref="O873" r:id="rId3658" display="open"/>
    <hyperlink ref="L874" r:id="rId3659" display="open"/>
    <hyperlink ref="M874" r:id="rId3660" display="open"/>
    <hyperlink ref="N874" r:id="rId3661" display="open"/>
    <hyperlink ref="O874" r:id="rId3662" display="open"/>
    <hyperlink ref="L875" r:id="rId3663" display="open"/>
    <hyperlink ref="M875" r:id="rId3664" display="open"/>
    <hyperlink ref="N875" r:id="rId3665" display="open"/>
    <hyperlink ref="O875" r:id="rId3666" display="open"/>
    <hyperlink ref="L876" r:id="rId3667" display="open"/>
    <hyperlink ref="M876" r:id="rId3668" display="open"/>
    <hyperlink ref="N876" r:id="rId3669" display="open"/>
    <hyperlink ref="O876" r:id="rId3670" display="open"/>
    <hyperlink ref="L877" r:id="rId3671" display="open"/>
    <hyperlink ref="M877" r:id="rId3672" display="open"/>
    <hyperlink ref="N877" r:id="rId3673" display="open"/>
    <hyperlink ref="O877" r:id="rId3674" display="open"/>
    <hyperlink ref="L878" r:id="rId3675" display="open"/>
    <hyperlink ref="M878" r:id="rId3676" display="open"/>
    <hyperlink ref="N878" r:id="rId3677" display="open"/>
    <hyperlink ref="O878" r:id="rId3678" display="open"/>
    <hyperlink ref="M879" r:id="rId3679" display="open"/>
    <hyperlink ref="N879" r:id="rId3680" display="open"/>
    <hyperlink ref="O879" r:id="rId3681" display="open"/>
    <hyperlink ref="L880" r:id="rId3682" display="open"/>
    <hyperlink ref="M880" r:id="rId3683" display="open"/>
    <hyperlink ref="N880" r:id="rId3684" display="open"/>
    <hyperlink ref="O880" r:id="rId3685" display="open"/>
    <hyperlink ref="L881" r:id="rId3686" display="open"/>
    <hyperlink ref="M881" r:id="rId3687" display="open"/>
    <hyperlink ref="N881" r:id="rId3688" display="open"/>
    <hyperlink ref="O881" r:id="rId3689" display="open"/>
    <hyperlink ref="L882" r:id="rId3690" display="open"/>
    <hyperlink ref="M882" r:id="rId3691" display="open"/>
    <hyperlink ref="N882" r:id="rId3692" display="open"/>
    <hyperlink ref="O882" r:id="rId3693" display="open"/>
    <hyperlink ref="L883" r:id="rId3694" display="open"/>
    <hyperlink ref="M883" r:id="rId3695" display="open"/>
    <hyperlink ref="N883" r:id="rId3696" display="open"/>
    <hyperlink ref="O883" r:id="rId3697" display="open"/>
    <hyperlink ref="L884" r:id="rId3698" display="open"/>
    <hyperlink ref="M884" r:id="rId3699" display="open"/>
    <hyperlink ref="N884" r:id="rId3700" display="open"/>
    <hyperlink ref="O884" r:id="rId3701" display="open"/>
    <hyperlink ref="L885" r:id="rId3702" display="open"/>
    <hyperlink ref="M885" r:id="rId3703" display="open"/>
    <hyperlink ref="N885" r:id="rId3704" display="open"/>
    <hyperlink ref="O885" r:id="rId3705" display="open"/>
    <hyperlink ref="L886" r:id="rId3706" display="open"/>
    <hyperlink ref="M886" r:id="rId3707" display="open"/>
    <hyperlink ref="N886" r:id="rId3708" display="open"/>
    <hyperlink ref="O886" r:id="rId3709" display="open"/>
    <hyperlink ref="L887" r:id="rId3710" display="open"/>
    <hyperlink ref="M887" r:id="rId3711" display="open"/>
    <hyperlink ref="N887" r:id="rId3712" display="open"/>
    <hyperlink ref="O887" r:id="rId3713" display="open"/>
    <hyperlink ref="L888" r:id="rId3714" display="open"/>
    <hyperlink ref="M888" r:id="rId3715" display="open"/>
    <hyperlink ref="N888" r:id="rId3716" display="open"/>
    <hyperlink ref="O888" r:id="rId3717" display="open"/>
    <hyperlink ref="L889" r:id="rId3718" display="open"/>
    <hyperlink ref="M889" r:id="rId3719" display="open"/>
    <hyperlink ref="N889" r:id="rId3720" display="open"/>
    <hyperlink ref="O889" r:id="rId3721" display="open"/>
    <hyperlink ref="L890" r:id="rId3722" display="open"/>
    <hyperlink ref="M890" r:id="rId3723" display="open"/>
    <hyperlink ref="N890" r:id="rId3724" display="open"/>
    <hyperlink ref="O890" r:id="rId3725" display="open"/>
    <hyperlink ref="L891" r:id="rId3726" display="open"/>
    <hyperlink ref="M891" r:id="rId3727" display="open"/>
    <hyperlink ref="N891" r:id="rId3728" display="open"/>
    <hyperlink ref="O891" r:id="rId3729" display="open"/>
    <hyperlink ref="L892" r:id="rId3730" display="open"/>
    <hyperlink ref="M892" r:id="rId3731" display="open"/>
    <hyperlink ref="N892" r:id="rId3732" display="open"/>
    <hyperlink ref="O892" r:id="rId3733" display="open"/>
    <hyperlink ref="L893" r:id="rId3734" display="open"/>
    <hyperlink ref="M893" r:id="rId3735" display="open"/>
    <hyperlink ref="N893" r:id="rId3736" display="open"/>
    <hyperlink ref="O893" r:id="rId3737" display="open"/>
    <hyperlink ref="L894" r:id="rId3738" display="open"/>
    <hyperlink ref="M894" r:id="rId3739" display="open"/>
    <hyperlink ref="N894" r:id="rId3740" display="open"/>
    <hyperlink ref="O894" r:id="rId3741" display="open"/>
    <hyperlink ref="L895" r:id="rId3742" display="open"/>
    <hyperlink ref="M895" r:id="rId3743" display="open"/>
    <hyperlink ref="N895" r:id="rId3744" display="open"/>
    <hyperlink ref="O895" r:id="rId3745" display="open"/>
    <hyperlink ref="L896" r:id="rId3746" display="open"/>
    <hyperlink ref="M896" r:id="rId3747" display="open"/>
    <hyperlink ref="N896" r:id="rId3748" display="open"/>
    <hyperlink ref="O896" r:id="rId3749" display="open"/>
    <hyperlink ref="L897" r:id="rId3750" display="open"/>
    <hyperlink ref="M897" r:id="rId3751" display="open"/>
    <hyperlink ref="N897" r:id="rId3752" display="open"/>
    <hyperlink ref="O897" r:id="rId3753" display="open"/>
    <hyperlink ref="L898" r:id="rId3754" display="open"/>
    <hyperlink ref="M898" r:id="rId3755" display="open"/>
    <hyperlink ref="N898" r:id="rId3756" display="open"/>
    <hyperlink ref="O898" r:id="rId3757" display="open"/>
    <hyperlink ref="L899" r:id="rId3758" display="open"/>
    <hyperlink ref="M899" r:id="rId3759" display="open"/>
    <hyperlink ref="N899" r:id="rId3760" display="open"/>
    <hyperlink ref="O899" r:id="rId3761" display="open"/>
    <hyperlink ref="L900" r:id="rId3762" display="open"/>
    <hyperlink ref="M900" r:id="rId3763" display="open"/>
    <hyperlink ref="N900" r:id="rId3764" display="open"/>
    <hyperlink ref="O900" r:id="rId3765" display="open"/>
    <hyperlink ref="L901" r:id="rId3766" display="open"/>
    <hyperlink ref="M901" r:id="rId3767" display="open"/>
    <hyperlink ref="N901" r:id="rId3768" display="open"/>
    <hyperlink ref="O901" r:id="rId3769" display="open"/>
    <hyperlink ref="L902" r:id="rId3770" display="open"/>
    <hyperlink ref="M902" r:id="rId3771" display="open"/>
    <hyperlink ref="N902" r:id="rId3772" display="open"/>
    <hyperlink ref="O902" r:id="rId3773" display="open"/>
    <hyperlink ref="L903" r:id="rId3774" display="open"/>
    <hyperlink ref="M903" r:id="rId3775" display="open"/>
    <hyperlink ref="N903" r:id="rId3776" display="open"/>
    <hyperlink ref="O903" r:id="rId3777" display="open"/>
    <hyperlink ref="L904" r:id="rId3778" display="open"/>
    <hyperlink ref="M904" r:id="rId3779" display="open"/>
    <hyperlink ref="N904" r:id="rId3780" display="open"/>
    <hyperlink ref="O904" r:id="rId3781" display="open"/>
    <hyperlink ref="L905" r:id="rId3782" display="open"/>
    <hyperlink ref="M905" r:id="rId3783" display="open"/>
    <hyperlink ref="N905" r:id="rId3784" display="open"/>
    <hyperlink ref="O905" r:id="rId3785" display="open"/>
    <hyperlink ref="L906" r:id="rId3786" display="open"/>
    <hyperlink ref="M906" r:id="rId3787" display="open"/>
    <hyperlink ref="N906" r:id="rId3788" display="open"/>
    <hyperlink ref="O906" r:id="rId3789" display="open"/>
    <hyperlink ref="L907" r:id="rId3790" display="open"/>
    <hyperlink ref="M907" r:id="rId3791" display="open"/>
    <hyperlink ref="N907" r:id="rId3792" display="open"/>
    <hyperlink ref="O907" r:id="rId3793" display="open"/>
    <hyperlink ref="L908" r:id="rId3794" display="open"/>
    <hyperlink ref="M908" r:id="rId3795" display="open"/>
    <hyperlink ref="N908" r:id="rId3796" display="open"/>
    <hyperlink ref="O908" r:id="rId3797" display="open"/>
    <hyperlink ref="L909" r:id="rId3798" display="open"/>
    <hyperlink ref="M909" r:id="rId3799" display="open"/>
    <hyperlink ref="N909" r:id="rId3800" display="open"/>
    <hyperlink ref="O909" r:id="rId3801" display="open"/>
    <hyperlink ref="L910" r:id="rId3802" display="open"/>
    <hyperlink ref="M910" r:id="rId3803" display="open"/>
    <hyperlink ref="N910" r:id="rId3804" display="open"/>
    <hyperlink ref="O910" r:id="rId3805" display="open"/>
    <hyperlink ref="L911" r:id="rId3806" display="open"/>
    <hyperlink ref="M911" r:id="rId3807" display="open"/>
    <hyperlink ref="N911" r:id="rId3808" display="open"/>
    <hyperlink ref="O911" r:id="rId3809" display="open"/>
    <hyperlink ref="L912" r:id="rId3810" display="open"/>
    <hyperlink ref="M912" r:id="rId3811" display="open"/>
    <hyperlink ref="N912" r:id="rId3812" display="open"/>
    <hyperlink ref="O912" r:id="rId3813" display="open"/>
    <hyperlink ref="L913" r:id="rId3814" display="open"/>
    <hyperlink ref="M913" r:id="rId3815" display="open"/>
    <hyperlink ref="N913" r:id="rId3816" display="open"/>
    <hyperlink ref="O913" r:id="rId3817" display="open"/>
    <hyperlink ref="L914" r:id="rId3818" display="open"/>
    <hyperlink ref="M914" r:id="rId3819" display="open"/>
    <hyperlink ref="N914" r:id="rId3820" display="open"/>
    <hyperlink ref="O914" r:id="rId3821" display="open"/>
    <hyperlink ref="L915" r:id="rId3822" display="open"/>
    <hyperlink ref="M915" r:id="rId3823" display="open"/>
    <hyperlink ref="N915" r:id="rId3824" display="open"/>
    <hyperlink ref="O915" r:id="rId3825" display="open"/>
    <hyperlink ref="L916" r:id="rId3826" display="open"/>
    <hyperlink ref="M916" r:id="rId3827" display="open"/>
    <hyperlink ref="N916" r:id="rId3828" display="open"/>
    <hyperlink ref="O916" r:id="rId3829" display="open"/>
    <hyperlink ref="L917" r:id="rId3830" display="open"/>
    <hyperlink ref="M917" r:id="rId3831" display="open"/>
    <hyperlink ref="N917" r:id="rId3832" display="open"/>
    <hyperlink ref="O917" r:id="rId3833" display="open"/>
    <hyperlink ref="L918" r:id="rId3834" display="open"/>
    <hyperlink ref="M918" r:id="rId3835" display="open"/>
    <hyperlink ref="N918" r:id="rId3836" display="open"/>
    <hyperlink ref="O918" r:id="rId3837" display="open"/>
    <hyperlink ref="L919" r:id="rId3838" display="open"/>
    <hyperlink ref="M919" r:id="rId3839" display="open"/>
    <hyperlink ref="N919" r:id="rId3840" display="open"/>
    <hyperlink ref="O919" r:id="rId3841" display="open"/>
    <hyperlink ref="L920" r:id="rId3842" display="open"/>
    <hyperlink ref="M920" r:id="rId3843" display="open"/>
    <hyperlink ref="N920" r:id="rId3844" display="open"/>
    <hyperlink ref="O920" r:id="rId3845" display="open"/>
    <hyperlink ref="L921" r:id="rId3846" display="open"/>
    <hyperlink ref="M921" r:id="rId3847" display="open"/>
    <hyperlink ref="N921" r:id="rId3848" display="open"/>
    <hyperlink ref="O921" r:id="rId3849" display="open"/>
    <hyperlink ref="L922" r:id="rId3850" display="open"/>
    <hyperlink ref="M922" r:id="rId3851" display="open"/>
    <hyperlink ref="N922" r:id="rId3852" display="open"/>
    <hyperlink ref="O922" r:id="rId3853" display="open"/>
    <hyperlink ref="L923" r:id="rId3854" display="open"/>
    <hyperlink ref="M923" r:id="rId3855" display="open"/>
    <hyperlink ref="N923" r:id="rId3856" display="open"/>
    <hyperlink ref="O923" r:id="rId3857" display="open"/>
    <hyperlink ref="L924" r:id="rId3858" display="open"/>
    <hyperlink ref="M924" r:id="rId3859" display="open"/>
    <hyperlink ref="N924" r:id="rId3860" display="open"/>
    <hyperlink ref="O924" r:id="rId3861" display="open"/>
    <hyperlink ref="L925" r:id="rId3862" display="open"/>
    <hyperlink ref="M925" r:id="rId3863" display="open"/>
    <hyperlink ref="N925" r:id="rId3864" display="open"/>
    <hyperlink ref="O925" r:id="rId3865" display="open"/>
    <hyperlink ref="L926" r:id="rId3866" display="open"/>
    <hyperlink ref="M926" r:id="rId3867" display="open"/>
    <hyperlink ref="N926" r:id="rId3868" display="open"/>
    <hyperlink ref="O926" r:id="rId3869" display="open"/>
    <hyperlink ref="L927" r:id="rId3870" display="open"/>
    <hyperlink ref="M927" r:id="rId3871" display="open"/>
    <hyperlink ref="N927" r:id="rId3872" display="open"/>
    <hyperlink ref="O927" r:id="rId3873" display="open"/>
    <hyperlink ref="L928" r:id="rId3874" display="open"/>
    <hyperlink ref="M928" r:id="rId3875" display="open"/>
    <hyperlink ref="N928" r:id="rId3876" display="open"/>
    <hyperlink ref="O928" r:id="rId3877" display="open"/>
    <hyperlink ref="L929" r:id="rId3878" display="open"/>
    <hyperlink ref="M929" r:id="rId3879" display="open"/>
    <hyperlink ref="N929" r:id="rId3880" display="open"/>
    <hyperlink ref="O929" r:id="rId3881" display="open"/>
    <hyperlink ref="L930" r:id="rId3882" display="open"/>
    <hyperlink ref="M930" r:id="rId3883" display="open"/>
    <hyperlink ref="N930" r:id="rId3884" display="open"/>
    <hyperlink ref="O930" r:id="rId3885" display="open"/>
    <hyperlink ref="L931" r:id="rId3886" display="open"/>
    <hyperlink ref="M931" r:id="rId3887" display="open"/>
    <hyperlink ref="N931" r:id="rId3888" display="open"/>
    <hyperlink ref="O931" r:id="rId3889" display="open"/>
    <hyperlink ref="L932" r:id="rId3890" display="open"/>
    <hyperlink ref="M932" r:id="rId3891" display="open"/>
    <hyperlink ref="N932" r:id="rId3892" display="open"/>
    <hyperlink ref="O932" r:id="rId3893" display="open"/>
    <hyperlink ref="L933" r:id="rId3894" display="open"/>
    <hyperlink ref="M933" r:id="rId3895" display="open"/>
    <hyperlink ref="N933" r:id="rId3896" display="open"/>
    <hyperlink ref="O933" r:id="rId3897" display="open"/>
    <hyperlink ref="L934" r:id="rId3898" display="open"/>
    <hyperlink ref="M934" r:id="rId3899" display="open"/>
    <hyperlink ref="N934" r:id="rId3900" display="open"/>
    <hyperlink ref="O934" r:id="rId3901" display="open"/>
    <hyperlink ref="L935" r:id="rId3902" display="open"/>
    <hyperlink ref="M935" r:id="rId3903" display="open"/>
    <hyperlink ref="N935" r:id="rId3904" display="open"/>
    <hyperlink ref="O935" r:id="rId3905" display="open"/>
    <hyperlink ref="L936" r:id="rId3906" display="open"/>
    <hyperlink ref="M936" r:id="rId3907" display="open"/>
    <hyperlink ref="N936" r:id="rId3908" display="open"/>
    <hyperlink ref="O936" r:id="rId3909" display="open"/>
    <hyperlink ref="L937" r:id="rId3910" display="open"/>
    <hyperlink ref="M937" r:id="rId3911" display="open"/>
    <hyperlink ref="N937" r:id="rId3912" display="open"/>
    <hyperlink ref="O937" r:id="rId3913" display="open"/>
    <hyperlink ref="L938" r:id="rId3914" display="open"/>
    <hyperlink ref="M938" r:id="rId3915" display="open"/>
    <hyperlink ref="N938" r:id="rId3916" display="open"/>
    <hyperlink ref="O938" r:id="rId3917" display="open"/>
    <hyperlink ref="L939" r:id="rId3918" display="open"/>
    <hyperlink ref="M939" r:id="rId3919" display="open"/>
    <hyperlink ref="N939" r:id="rId3920" display="open"/>
    <hyperlink ref="O939" r:id="rId3921" display="open"/>
    <hyperlink ref="L940" r:id="rId3922" display="open"/>
    <hyperlink ref="M940" r:id="rId3923" display="open"/>
    <hyperlink ref="N940" r:id="rId3924" display="open"/>
    <hyperlink ref="O940" r:id="rId3925" display="open"/>
    <hyperlink ref="L941" r:id="rId3926" display="open"/>
    <hyperlink ref="M941" r:id="rId3927" display="open"/>
    <hyperlink ref="N941" r:id="rId3928" display="open"/>
    <hyperlink ref="O941" r:id="rId3929" display="open"/>
    <hyperlink ref="L942" r:id="rId3930" display="open"/>
    <hyperlink ref="M942" r:id="rId3931" display="open"/>
    <hyperlink ref="N942" r:id="rId3932" display="open"/>
    <hyperlink ref="O942" r:id="rId3933" display="open"/>
    <hyperlink ref="L943" r:id="rId3934" display="open"/>
    <hyperlink ref="M943" r:id="rId3935" display="open"/>
    <hyperlink ref="N943" r:id="rId3936" display="open"/>
    <hyperlink ref="O943" r:id="rId3937" display="open"/>
    <hyperlink ref="L944" r:id="rId3938" display="open"/>
    <hyperlink ref="M944" r:id="rId3939" display="open"/>
    <hyperlink ref="N944" r:id="rId3940" display="open"/>
    <hyperlink ref="O944" r:id="rId3941" display="open"/>
    <hyperlink ref="L945" r:id="rId3942" display="open"/>
    <hyperlink ref="M945" r:id="rId3943" display="open"/>
    <hyperlink ref="N945" r:id="rId3944" display="open"/>
    <hyperlink ref="O945" r:id="rId3945" display="open"/>
    <hyperlink ref="L946" r:id="rId3946" display="open"/>
    <hyperlink ref="M946" r:id="rId3947" display="open"/>
    <hyperlink ref="N946" r:id="rId3948" display="open"/>
    <hyperlink ref="O946" r:id="rId3949" display="open"/>
    <hyperlink ref="L947" r:id="rId3950" display="open"/>
    <hyperlink ref="M947" r:id="rId3951" display="open"/>
    <hyperlink ref="N947" r:id="rId3952" display="open"/>
    <hyperlink ref="O947" r:id="rId3953" display="open"/>
    <hyperlink ref="L948" r:id="rId3954" display="open"/>
    <hyperlink ref="M948" r:id="rId3955" display="open"/>
    <hyperlink ref="N948" r:id="rId3956" display="open"/>
    <hyperlink ref="O948" r:id="rId3957" display="open"/>
    <hyperlink ref="L949" r:id="rId3958" display="open"/>
    <hyperlink ref="M949" r:id="rId3959" display="open"/>
    <hyperlink ref="N949" r:id="rId3960" display="open"/>
    <hyperlink ref="O949" r:id="rId3961" display="open"/>
    <hyperlink ref="L950" r:id="rId3962" display="open"/>
    <hyperlink ref="M950" r:id="rId3963" display="open"/>
    <hyperlink ref="N950" r:id="rId3964" display="open"/>
    <hyperlink ref="O950" r:id="rId3965" display="open"/>
    <hyperlink ref="L951" r:id="rId3966" display="open"/>
    <hyperlink ref="M951" r:id="rId3967" display="open"/>
    <hyperlink ref="N951" r:id="rId3968" display="open"/>
    <hyperlink ref="O951" r:id="rId3969" display="open"/>
    <hyperlink ref="L952" r:id="rId3970" display="open"/>
    <hyperlink ref="M952" r:id="rId3971" display="open"/>
    <hyperlink ref="N952" r:id="rId3972" display="open"/>
    <hyperlink ref="O952" r:id="rId3973" display="open"/>
    <hyperlink ref="L953" r:id="rId3974" display="open"/>
    <hyperlink ref="M953" r:id="rId3975" display="open"/>
    <hyperlink ref="N953" r:id="rId3976" display="open"/>
    <hyperlink ref="O953" r:id="rId3977" display="open"/>
    <hyperlink ref="L954" r:id="rId3978" display="open"/>
    <hyperlink ref="M954" r:id="rId3979" display="open"/>
    <hyperlink ref="N954" r:id="rId3980" display="open"/>
    <hyperlink ref="O954" r:id="rId3981" display="open"/>
    <hyperlink ref="L955" r:id="rId3982" display="open"/>
    <hyperlink ref="M955" r:id="rId3983" display="open"/>
    <hyperlink ref="N955" r:id="rId3984" display="open"/>
    <hyperlink ref="O955" r:id="rId3985" display="open"/>
    <hyperlink ref="L956" r:id="rId3986" display="open"/>
    <hyperlink ref="M956" r:id="rId3987" display="open"/>
    <hyperlink ref="N956" r:id="rId3988" display="open"/>
    <hyperlink ref="O956" r:id="rId3989" display="open"/>
    <hyperlink ref="L957" r:id="rId3990" display="open"/>
    <hyperlink ref="M957" r:id="rId3991" display="open"/>
    <hyperlink ref="N957" r:id="rId3992" display="open"/>
    <hyperlink ref="O957" r:id="rId3993" display="open"/>
    <hyperlink ref="L958" r:id="rId3994" display="open"/>
    <hyperlink ref="M958" r:id="rId3995" display="open"/>
    <hyperlink ref="N958" r:id="rId3996" display="open"/>
    <hyperlink ref="O958" r:id="rId3997" display="open"/>
    <hyperlink ref="L959" r:id="rId3998" display="open"/>
    <hyperlink ref="M959" r:id="rId3999" display="open"/>
    <hyperlink ref="N959" r:id="rId4000" display="open"/>
    <hyperlink ref="O959" r:id="rId4001" display="open"/>
    <hyperlink ref="L960" r:id="rId4002" display="open"/>
    <hyperlink ref="M960" r:id="rId4003" display="open"/>
    <hyperlink ref="N960" r:id="rId4004" display="open"/>
    <hyperlink ref="O960" r:id="rId4005" display="open"/>
    <hyperlink ref="L961" r:id="rId4006" display="open"/>
    <hyperlink ref="M961" r:id="rId4007" display="open"/>
    <hyperlink ref="N961" r:id="rId4008" display="open"/>
    <hyperlink ref="O961" r:id="rId4009" display="open"/>
    <hyperlink ref="L962" r:id="rId4010" display="open"/>
    <hyperlink ref="M962" r:id="rId4011" display="open"/>
    <hyperlink ref="N962" r:id="rId4012" display="open"/>
    <hyperlink ref="O962" r:id="rId4013" display="open"/>
    <hyperlink ref="L963" r:id="rId4014" display="open"/>
    <hyperlink ref="M963" r:id="rId4015" display="open"/>
    <hyperlink ref="N963" r:id="rId4016" display="open"/>
    <hyperlink ref="O963" r:id="rId4017" display="open"/>
    <hyperlink ref="L964" r:id="rId4018" display="open"/>
    <hyperlink ref="M964" r:id="rId4019" display="open"/>
    <hyperlink ref="N964" r:id="rId4020" display="open"/>
    <hyperlink ref="O964" r:id="rId4021" display="open"/>
    <hyperlink ref="L965" r:id="rId4022" display="open"/>
    <hyperlink ref="M965" r:id="rId4023" display="open"/>
    <hyperlink ref="N965" r:id="rId4024" display="open"/>
    <hyperlink ref="O965" r:id="rId4025" display="open"/>
    <hyperlink ref="L966" r:id="rId4026" display="open"/>
    <hyperlink ref="M966" r:id="rId4027" display="open"/>
    <hyperlink ref="N966" r:id="rId4028" display="open"/>
    <hyperlink ref="O966" r:id="rId4029" display="open"/>
    <hyperlink ref="L967" r:id="rId4030" display="open"/>
    <hyperlink ref="M967" r:id="rId4031" display="open"/>
    <hyperlink ref="N967" r:id="rId4032" display="open"/>
    <hyperlink ref="O967" r:id="rId4033" display="open"/>
    <hyperlink ref="L968" r:id="rId4034" display="open"/>
    <hyperlink ref="M968" r:id="rId4035" display="open"/>
    <hyperlink ref="N968" r:id="rId4036" display="open"/>
    <hyperlink ref="O968" r:id="rId4037" display="open"/>
    <hyperlink ref="L969" r:id="rId4038" display="open"/>
    <hyperlink ref="M969" r:id="rId4039" display="open"/>
    <hyperlink ref="N969" r:id="rId4040" display="open"/>
    <hyperlink ref="O969" r:id="rId4041" display="open"/>
    <hyperlink ref="L970" r:id="rId4042" display="open"/>
    <hyperlink ref="M970" r:id="rId4043" display="open"/>
    <hyperlink ref="N970" r:id="rId4044" display="open"/>
    <hyperlink ref="O970" r:id="rId4045" display="open"/>
    <hyperlink ref="L971" r:id="rId4046" display="open"/>
    <hyperlink ref="M971" r:id="rId4047" display="open"/>
    <hyperlink ref="N971" r:id="rId4048" display="open"/>
    <hyperlink ref="O971" r:id="rId4049" display="open"/>
    <hyperlink ref="L972" r:id="rId4050" display="open"/>
    <hyperlink ref="M972" r:id="rId4051" display="open"/>
    <hyperlink ref="N972" r:id="rId4052" display="open"/>
    <hyperlink ref="O972" r:id="rId4053" display="open"/>
    <hyperlink ref="L973" r:id="rId4054" display="open"/>
    <hyperlink ref="M973" r:id="rId4055" display="open"/>
    <hyperlink ref="N973" r:id="rId4056" display="open"/>
    <hyperlink ref="O973" r:id="rId4057" display="open"/>
    <hyperlink ref="L974" r:id="rId4058" display="open"/>
    <hyperlink ref="M974" r:id="rId4059" display="open"/>
    <hyperlink ref="N974" r:id="rId4060" display="open"/>
    <hyperlink ref="O974" r:id="rId4061" display="open"/>
    <hyperlink ref="L975" r:id="rId4062" display="open"/>
    <hyperlink ref="M975" r:id="rId4063" display="open"/>
    <hyperlink ref="N975" r:id="rId4064" display="open"/>
    <hyperlink ref="O975" r:id="rId4065" display="open"/>
    <hyperlink ref="L976" r:id="rId4066" display="open"/>
    <hyperlink ref="M976" r:id="rId4067" display="open"/>
    <hyperlink ref="N976" r:id="rId4068" display="open"/>
    <hyperlink ref="O976" r:id="rId4069" display="open"/>
    <hyperlink ref="L977" r:id="rId4070" display="open"/>
    <hyperlink ref="M977" r:id="rId4071" display="open"/>
    <hyperlink ref="N977" r:id="rId4072" display="open"/>
    <hyperlink ref="O977" r:id="rId4073" display="open"/>
    <hyperlink ref="L978" r:id="rId4074" display="open"/>
    <hyperlink ref="M978" r:id="rId4075" display="open"/>
    <hyperlink ref="N978" r:id="rId4076" display="open"/>
    <hyperlink ref="O978" r:id="rId4077" display="open"/>
    <hyperlink ref="L979" r:id="rId4078" display="open"/>
    <hyperlink ref="M979" r:id="rId4079" display="open"/>
    <hyperlink ref="N979" r:id="rId4080" display="open"/>
    <hyperlink ref="O979" r:id="rId4081" display="open"/>
    <hyperlink ref="L980" r:id="rId4082" display="open"/>
    <hyperlink ref="M980" r:id="rId4083" display="open"/>
    <hyperlink ref="N980" r:id="rId4084" display="open"/>
    <hyperlink ref="O980" r:id="rId4085" display="open"/>
    <hyperlink ref="L981" r:id="rId4086" display="open"/>
    <hyperlink ref="M981" r:id="rId4087" display="open"/>
    <hyperlink ref="N981" r:id="rId4088" display="open"/>
    <hyperlink ref="O981" r:id="rId4089" display="open"/>
    <hyperlink ref="L982" r:id="rId4090" display="open"/>
    <hyperlink ref="M982" r:id="rId4091" display="open"/>
    <hyperlink ref="N982" r:id="rId4092" display="open"/>
    <hyperlink ref="O982" r:id="rId4093" display="open"/>
    <hyperlink ref="L983" r:id="rId4094" display="open"/>
    <hyperlink ref="M983" r:id="rId4095" display="open"/>
    <hyperlink ref="N983" r:id="rId4096" display="open"/>
    <hyperlink ref="O983" r:id="rId4097" display="open"/>
    <hyperlink ref="L984" r:id="rId4098" display="open"/>
    <hyperlink ref="M984" r:id="rId4099" display="open"/>
    <hyperlink ref="N984" r:id="rId4100" display="open"/>
    <hyperlink ref="O984" r:id="rId4101" display="open"/>
    <hyperlink ref="L985" r:id="rId4102" display="open"/>
    <hyperlink ref="M985" r:id="rId4103" display="open"/>
    <hyperlink ref="N985" r:id="rId4104" display="open"/>
    <hyperlink ref="O985" r:id="rId4105" display="open"/>
    <hyperlink ref="L986" r:id="rId4106" display="open"/>
    <hyperlink ref="M986" r:id="rId4107" display="open"/>
    <hyperlink ref="N986" r:id="rId4108" display="open"/>
    <hyperlink ref="O986" r:id="rId4109" display="open"/>
    <hyperlink ref="L987" r:id="rId4110" display="open"/>
    <hyperlink ref="M987" r:id="rId4111" display="open"/>
    <hyperlink ref="N987" r:id="rId4112" display="open"/>
    <hyperlink ref="O987" r:id="rId4113" display="open"/>
    <hyperlink ref="L988" r:id="rId4114" display="open"/>
    <hyperlink ref="M988" r:id="rId4115" display="open"/>
    <hyperlink ref="N988" r:id="rId4116" display="open"/>
    <hyperlink ref="O988" r:id="rId4117" display="open"/>
    <hyperlink ref="L989" r:id="rId4118" display="open"/>
    <hyperlink ref="M989" r:id="rId4119" display="open"/>
    <hyperlink ref="N989" r:id="rId4120" display="open"/>
    <hyperlink ref="O989" r:id="rId4121" display="open"/>
    <hyperlink ref="L990" r:id="rId4122" display="open"/>
    <hyperlink ref="M990" r:id="rId4123" display="open"/>
    <hyperlink ref="N990" r:id="rId4124" display="open"/>
    <hyperlink ref="O990" r:id="rId4125" display="open"/>
    <hyperlink ref="L991" r:id="rId4126" display="open"/>
    <hyperlink ref="M991" r:id="rId4127" display="open"/>
    <hyperlink ref="N991" r:id="rId4128" display="open"/>
    <hyperlink ref="O991" r:id="rId4129" display="open"/>
    <hyperlink ref="L992" r:id="rId4130" display="open"/>
    <hyperlink ref="M992" r:id="rId4131" display="open"/>
    <hyperlink ref="N992" r:id="rId4132" display="open"/>
    <hyperlink ref="O992" r:id="rId4133" display="open"/>
    <hyperlink ref="L993" r:id="rId4134" display="open"/>
    <hyperlink ref="M993" r:id="rId4135" display="open"/>
    <hyperlink ref="N993" r:id="rId4136" display="open"/>
    <hyperlink ref="O993" r:id="rId4137" display="open"/>
    <hyperlink ref="L994" r:id="rId4138" display="open"/>
    <hyperlink ref="M994" r:id="rId4139" display="open"/>
    <hyperlink ref="N994" r:id="rId4140" display="open"/>
    <hyperlink ref="O994" r:id="rId4141" display="open"/>
    <hyperlink ref="L995" r:id="rId4142" display="open"/>
    <hyperlink ref="M995" r:id="rId4143" display="open"/>
    <hyperlink ref="N995" r:id="rId4144" display="open"/>
    <hyperlink ref="O995" r:id="rId4145" display="open"/>
    <hyperlink ref="L996" r:id="rId4146" display="open"/>
    <hyperlink ref="M996" r:id="rId4147" display="open"/>
    <hyperlink ref="N996" r:id="rId4148" display="open"/>
    <hyperlink ref="O996" r:id="rId4149" display="open"/>
    <hyperlink ref="L997" r:id="rId4150" display="open"/>
    <hyperlink ref="M997" r:id="rId4151" display="open"/>
    <hyperlink ref="N997" r:id="rId4152" display="open"/>
    <hyperlink ref="O997" r:id="rId4153" display="open"/>
    <hyperlink ref="L998" r:id="rId4154" display="open"/>
    <hyperlink ref="M998" r:id="rId4155" display="open"/>
    <hyperlink ref="N998" r:id="rId4156" display="open"/>
    <hyperlink ref="O998" r:id="rId4157" display="open"/>
    <hyperlink ref="L999" r:id="rId4158" display="open"/>
    <hyperlink ref="M999" r:id="rId4159" display="open"/>
    <hyperlink ref="N999" r:id="rId4160" display="open"/>
    <hyperlink ref="O999" r:id="rId4161" display="open"/>
    <hyperlink ref="L1000" r:id="rId4162" display="open"/>
    <hyperlink ref="M1000" r:id="rId4163" display="open"/>
    <hyperlink ref="N1000" r:id="rId4164" display="open"/>
    <hyperlink ref="O1000" r:id="rId4165" display="open"/>
    <hyperlink ref="L1001" r:id="rId4166" display="open"/>
    <hyperlink ref="M1001" r:id="rId4167" display="open"/>
    <hyperlink ref="N1001" r:id="rId4168" display="open"/>
    <hyperlink ref="O1001" r:id="rId4169" display="open"/>
    <hyperlink ref="L1002" r:id="rId4170" display="open"/>
    <hyperlink ref="M1002" r:id="rId4171" display="open"/>
    <hyperlink ref="N1002" r:id="rId4172" display="open"/>
    <hyperlink ref="O1002" r:id="rId4173" display="open"/>
    <hyperlink ref="L1003" r:id="rId4174" display="open"/>
    <hyperlink ref="M1003" r:id="rId4175" display="open"/>
    <hyperlink ref="N1003" r:id="rId4176" display="open"/>
    <hyperlink ref="O1003" r:id="rId4177" display="open"/>
    <hyperlink ref="L1004" r:id="rId4178" display="open"/>
    <hyperlink ref="M1004" r:id="rId4179" display="open"/>
    <hyperlink ref="N1004" r:id="rId4180" display="open"/>
    <hyperlink ref="O1004" r:id="rId4181" display="open"/>
    <hyperlink ref="L1005" r:id="rId4182" display="open"/>
    <hyperlink ref="M1005" r:id="rId4183" display="open"/>
    <hyperlink ref="N1005" r:id="rId4184" display="open"/>
    <hyperlink ref="O1005" r:id="rId4185" display="open"/>
    <hyperlink ref="L1006" r:id="rId4186" display="open"/>
    <hyperlink ref="M1006" r:id="rId4187" display="open"/>
    <hyperlink ref="N1006" r:id="rId4188" display="open"/>
    <hyperlink ref="O1006" r:id="rId4189" display="open"/>
    <hyperlink ref="L1007" r:id="rId4190" display="open"/>
    <hyperlink ref="M1007" r:id="rId4191" display="open"/>
    <hyperlink ref="N1007" r:id="rId4192" display="open"/>
    <hyperlink ref="O1007" r:id="rId4193" display="open"/>
    <hyperlink ref="L1008" r:id="rId4194" display="open"/>
    <hyperlink ref="M1008" r:id="rId4195" display="open"/>
    <hyperlink ref="N1008" r:id="rId4196" display="open"/>
    <hyperlink ref="O1008" r:id="rId4197" display="open"/>
    <hyperlink ref="L1009" r:id="rId4198" display="open"/>
    <hyperlink ref="M1009" r:id="rId4199" display="open"/>
    <hyperlink ref="N1009" r:id="rId4200" display="open"/>
    <hyperlink ref="O1009" r:id="rId4201" display="open"/>
    <hyperlink ref="L1010" r:id="rId4202" display="open"/>
    <hyperlink ref="M1010" r:id="rId4203" display="open"/>
    <hyperlink ref="N1010" r:id="rId4204" display="open"/>
    <hyperlink ref="O1010" r:id="rId4205" display="open"/>
    <hyperlink ref="L1011" r:id="rId4206" display="open"/>
    <hyperlink ref="M1011" r:id="rId4207" display="open"/>
    <hyperlink ref="N1011" r:id="rId4208" display="open"/>
    <hyperlink ref="O1011" r:id="rId4209" display="open"/>
    <hyperlink ref="L1012" r:id="rId4210" display="open"/>
    <hyperlink ref="M1012" r:id="rId4211" display="open"/>
    <hyperlink ref="N1012" r:id="rId4212" display="open"/>
    <hyperlink ref="O1012" r:id="rId4213" display="open"/>
    <hyperlink ref="L1013" r:id="rId4214" display="open"/>
    <hyperlink ref="M1013" r:id="rId4215" display="open"/>
    <hyperlink ref="N1013" r:id="rId4216" display="open"/>
    <hyperlink ref="O1013" r:id="rId4217" display="open"/>
    <hyperlink ref="L1014" r:id="rId4218" display="open"/>
    <hyperlink ref="M1014" r:id="rId4219" display="open"/>
    <hyperlink ref="N1014" r:id="rId4220" display="open"/>
    <hyperlink ref="O1014" r:id="rId4221" display="open"/>
    <hyperlink ref="L1015" r:id="rId4222" display="open"/>
    <hyperlink ref="M1015" r:id="rId4223" display="open"/>
    <hyperlink ref="N1015" r:id="rId4224" display="open"/>
    <hyperlink ref="O1015" r:id="rId4225" display="open"/>
    <hyperlink ref="L1016" r:id="rId4226" display="open"/>
    <hyperlink ref="M1016" r:id="rId4227" display="open"/>
    <hyperlink ref="N1016" r:id="rId4228" display="open"/>
    <hyperlink ref="O1016" r:id="rId4229" display="open"/>
    <hyperlink ref="L1017" r:id="rId4230" display="open"/>
    <hyperlink ref="M1017" r:id="rId4231" display="open"/>
    <hyperlink ref="N1017" r:id="rId4232" display="open"/>
    <hyperlink ref="O1017" r:id="rId4233" display="open"/>
    <hyperlink ref="L1018" r:id="rId4234" display="open"/>
    <hyperlink ref="M1018" r:id="rId4235" display="open"/>
    <hyperlink ref="N1018" r:id="rId4236" display="open"/>
    <hyperlink ref="O1018" r:id="rId4237" display="open"/>
    <hyperlink ref="L1019" r:id="rId4238" display="open"/>
    <hyperlink ref="M1019" r:id="rId4239" display="open"/>
    <hyperlink ref="N1019" r:id="rId4240" display="open"/>
    <hyperlink ref="O1019" r:id="rId4241" display="open"/>
    <hyperlink ref="L1020" r:id="rId4242" display="open"/>
    <hyperlink ref="M1020" r:id="rId4243" display="open"/>
    <hyperlink ref="N1020" r:id="rId4244" display="open"/>
    <hyperlink ref="O1020" r:id="rId4245" display="open"/>
    <hyperlink ref="L1021" r:id="rId4246" display="open"/>
    <hyperlink ref="M1021" r:id="rId4247" display="open"/>
    <hyperlink ref="N1021" r:id="rId4248" display="open"/>
    <hyperlink ref="O1021" r:id="rId4249" display="open"/>
    <hyperlink ref="L1022" r:id="rId4250" display="open"/>
    <hyperlink ref="M1022" r:id="rId4251" display="open"/>
    <hyperlink ref="N1022" r:id="rId4252" display="open"/>
    <hyperlink ref="O1022" r:id="rId4253" display="open"/>
    <hyperlink ref="L1023" r:id="rId4254" display="open"/>
    <hyperlink ref="M1023" r:id="rId4255" display="open"/>
    <hyperlink ref="N1023" r:id="rId4256" display="open"/>
    <hyperlink ref="O1023" r:id="rId4257" display="open"/>
    <hyperlink ref="L1024" r:id="rId4258" display="open"/>
    <hyperlink ref="M1024" r:id="rId4259" display="open"/>
    <hyperlink ref="N1024" r:id="rId4260" display="open"/>
    <hyperlink ref="O1024" r:id="rId4261" display="open"/>
    <hyperlink ref="L1025" r:id="rId4262" display="open"/>
    <hyperlink ref="M1025" r:id="rId4263" display="open"/>
    <hyperlink ref="N1025" r:id="rId4264" display="open"/>
    <hyperlink ref="O1025" r:id="rId4265" display="open"/>
    <hyperlink ref="L1026" r:id="rId4266" display="open"/>
    <hyperlink ref="M1026" r:id="rId4267" display="open"/>
    <hyperlink ref="N1026" r:id="rId4268" display="open"/>
    <hyperlink ref="O1026" r:id="rId4269" display="open"/>
    <hyperlink ref="L1027" r:id="rId4270" display="open"/>
    <hyperlink ref="M1027" r:id="rId4271" display="open"/>
    <hyperlink ref="N1027" r:id="rId4272" display="open"/>
    <hyperlink ref="O1027" r:id="rId4273" display="open"/>
    <hyperlink ref="L1028" r:id="rId4274" display="open"/>
    <hyperlink ref="M1028" r:id="rId4275" display="open"/>
    <hyperlink ref="N1028" r:id="rId4276" display="open"/>
    <hyperlink ref="O1028" r:id="rId4277" display="open"/>
    <hyperlink ref="L1029" r:id="rId4278" display="open"/>
    <hyperlink ref="M1029" r:id="rId4279" display="open"/>
    <hyperlink ref="N1029" r:id="rId4280" display="open"/>
    <hyperlink ref="O1029" r:id="rId4281" display="open"/>
    <hyperlink ref="L1030" r:id="rId4282" display="open"/>
    <hyperlink ref="M1030" r:id="rId4283" display="open"/>
    <hyperlink ref="N1030" r:id="rId4284" display="open"/>
    <hyperlink ref="O1030" r:id="rId4285" display="open"/>
    <hyperlink ref="L1031" r:id="rId4286" display="open"/>
    <hyperlink ref="M1031" r:id="rId4287" display="open"/>
    <hyperlink ref="N1031" r:id="rId4288" display="open"/>
    <hyperlink ref="O1031" r:id="rId4289" display="open"/>
    <hyperlink ref="L1032" r:id="rId4290" display="open"/>
    <hyperlink ref="M1032" r:id="rId4291" display="open"/>
    <hyperlink ref="N1032" r:id="rId4292" display="open"/>
    <hyperlink ref="O1032" r:id="rId4293" display="open"/>
    <hyperlink ref="L1033" r:id="rId4294" display="open"/>
    <hyperlink ref="M1033" r:id="rId4295" display="open"/>
    <hyperlink ref="N1033" r:id="rId4296" display="open"/>
    <hyperlink ref="O1033" r:id="rId4297" display="open"/>
    <hyperlink ref="L1034" r:id="rId4298" display="open"/>
    <hyperlink ref="M1034" r:id="rId4299" display="open"/>
    <hyperlink ref="N1034" r:id="rId4300" display="open"/>
    <hyperlink ref="O1034" r:id="rId4301" display="open"/>
    <hyperlink ref="L1035" r:id="rId4302" display="open"/>
    <hyperlink ref="M1035" r:id="rId4303" display="open"/>
    <hyperlink ref="N1035" r:id="rId4304" display="open"/>
    <hyperlink ref="O1035" r:id="rId4305" display="open"/>
    <hyperlink ref="L1036" r:id="rId4306" display="open"/>
    <hyperlink ref="M1036" r:id="rId4307" display="open"/>
    <hyperlink ref="N1036" r:id="rId4308" display="open"/>
    <hyperlink ref="O1036" r:id="rId4309" display="open"/>
    <hyperlink ref="L1037" r:id="rId4310" display="open"/>
    <hyperlink ref="M1037" r:id="rId4311" display="open"/>
    <hyperlink ref="N1037" r:id="rId4312" display="open"/>
    <hyperlink ref="O1037" r:id="rId4313" display="open"/>
    <hyperlink ref="L1038" r:id="rId4314" display="open"/>
    <hyperlink ref="M1038" r:id="rId4315" display="open"/>
    <hyperlink ref="N1038" r:id="rId4316" display="open"/>
    <hyperlink ref="O1038" r:id="rId4317" display="open"/>
    <hyperlink ref="L1039" r:id="rId4318" display="open"/>
    <hyperlink ref="M1039" r:id="rId4319" display="open"/>
    <hyperlink ref="N1039" r:id="rId4320" display="open"/>
    <hyperlink ref="O1039" r:id="rId4321" display="open"/>
    <hyperlink ref="L1040" r:id="rId4322" display="open"/>
    <hyperlink ref="M1040" r:id="rId4323" display="open"/>
    <hyperlink ref="N1040" r:id="rId4324" display="open"/>
    <hyperlink ref="O1040" r:id="rId4325" display="open"/>
    <hyperlink ref="L1041" r:id="rId4326" display="open"/>
    <hyperlink ref="M1041" r:id="rId4327" display="open"/>
    <hyperlink ref="N1041" r:id="rId4328" display="open"/>
    <hyperlink ref="O1041" r:id="rId4329" display="open"/>
    <hyperlink ref="L1042" r:id="rId4330" display="open"/>
    <hyperlink ref="M1042" r:id="rId4331" display="open"/>
    <hyperlink ref="N1042" r:id="rId4332" display="open"/>
    <hyperlink ref="O1042" r:id="rId4333" display="open"/>
    <hyperlink ref="L1043" r:id="rId4334" display="open"/>
    <hyperlink ref="M1043" r:id="rId4335" display="open"/>
    <hyperlink ref="N1043" r:id="rId4336" display="open"/>
    <hyperlink ref="O1043" r:id="rId4337" display="open"/>
    <hyperlink ref="L1044" r:id="rId4338" display="open"/>
    <hyperlink ref="M1044" r:id="rId4339" display="open"/>
    <hyperlink ref="N1044" r:id="rId4340" display="open"/>
    <hyperlink ref="O1044" r:id="rId4341" display="open"/>
    <hyperlink ref="L1045" r:id="rId4342" display="open"/>
    <hyperlink ref="M1045" r:id="rId4343" display="open"/>
    <hyperlink ref="N1045" r:id="rId4344" display="open"/>
    <hyperlink ref="O1045" r:id="rId4345" display="open"/>
    <hyperlink ref="L1046" r:id="rId4346" display="open"/>
    <hyperlink ref="M1046" r:id="rId4347" display="open"/>
    <hyperlink ref="N1046" r:id="rId4348" display="open"/>
    <hyperlink ref="O1046" r:id="rId4349" display="open"/>
    <hyperlink ref="L1047" r:id="rId4350" display="open"/>
    <hyperlink ref="M1047" r:id="rId4351" display="open"/>
    <hyperlink ref="N1047" r:id="rId4352" display="open"/>
    <hyperlink ref="O1047" r:id="rId4353" display="open"/>
    <hyperlink ref="L1048" r:id="rId4354" display="open"/>
    <hyperlink ref="M1048" r:id="rId4355" display="open"/>
    <hyperlink ref="N1048" r:id="rId4356" display="open"/>
    <hyperlink ref="O1048" r:id="rId4357" display="open"/>
    <hyperlink ref="L1049" r:id="rId4358" display="open"/>
    <hyperlink ref="M1049" r:id="rId4359" display="open"/>
    <hyperlink ref="N1049" r:id="rId4360" display="open"/>
    <hyperlink ref="O1049" r:id="rId4361" display="open"/>
    <hyperlink ref="L1050" r:id="rId4362" display="open"/>
    <hyperlink ref="M1050" r:id="rId4363" display="open"/>
    <hyperlink ref="N1050" r:id="rId4364" display="open"/>
    <hyperlink ref="O1050" r:id="rId4365" display="open"/>
    <hyperlink ref="L1051" r:id="rId4366" display="open"/>
    <hyperlink ref="M1051" r:id="rId4367" display="open"/>
    <hyperlink ref="N1051" r:id="rId4368" display="open"/>
    <hyperlink ref="O1051" r:id="rId4369" display="open"/>
    <hyperlink ref="L1052" r:id="rId4370" display="open"/>
    <hyperlink ref="M1052" r:id="rId4371" display="open"/>
    <hyperlink ref="N1052" r:id="rId4372" display="open"/>
    <hyperlink ref="O1052" r:id="rId4373" display="open"/>
    <hyperlink ref="L1053" r:id="rId4374" display="open"/>
    <hyperlink ref="M1053" r:id="rId4375" display="open"/>
    <hyperlink ref="N1053" r:id="rId4376" display="open"/>
    <hyperlink ref="O1053" r:id="rId4377" display="open"/>
    <hyperlink ref="L1054" r:id="rId4378" display="open"/>
    <hyperlink ref="M1054" r:id="rId4379" display="open"/>
    <hyperlink ref="N1054" r:id="rId4380" display="open"/>
    <hyperlink ref="O1054" r:id="rId4381" display="open"/>
    <hyperlink ref="L1055" r:id="rId4382" display="open"/>
    <hyperlink ref="M1055" r:id="rId4383" display="open"/>
    <hyperlink ref="N1055" r:id="rId4384" display="open"/>
    <hyperlink ref="O1055" r:id="rId4385" display="open"/>
    <hyperlink ref="L1056" r:id="rId4386" display="open"/>
    <hyperlink ref="M1056" r:id="rId4387" display="open"/>
    <hyperlink ref="N1056" r:id="rId4388" display="open"/>
    <hyperlink ref="O1056" r:id="rId4389" display="open"/>
    <hyperlink ref="L1057" r:id="rId4390" display="open"/>
    <hyperlink ref="M1057" r:id="rId4391" display="open"/>
    <hyperlink ref="N1057" r:id="rId4392" display="open"/>
    <hyperlink ref="O1057" r:id="rId4393" display="open"/>
    <hyperlink ref="L1058" r:id="rId4394" display="open"/>
    <hyperlink ref="M1058" r:id="rId4395" display="open"/>
    <hyperlink ref="N1058" r:id="rId4396" display="open"/>
    <hyperlink ref="O1058" r:id="rId4397" display="open"/>
    <hyperlink ref="L1059" r:id="rId4398" display="open"/>
    <hyperlink ref="M1059" r:id="rId4399" display="open"/>
    <hyperlink ref="N1059" r:id="rId4400" display="open"/>
    <hyperlink ref="O1059" r:id="rId4401" display="open"/>
    <hyperlink ref="L1060" r:id="rId4402" display="open"/>
    <hyperlink ref="M1060" r:id="rId4403" display="open"/>
    <hyperlink ref="N1060" r:id="rId4404" display="open"/>
    <hyperlink ref="O1060" r:id="rId4405" display="open"/>
    <hyperlink ref="L1061" r:id="rId4406" display="open"/>
    <hyperlink ref="M1061" r:id="rId4407" display="open"/>
    <hyperlink ref="N1061" r:id="rId4408" display="open"/>
    <hyperlink ref="O1061" r:id="rId4409" display="open"/>
    <hyperlink ref="L1062" r:id="rId4410" display="open"/>
    <hyperlink ref="M1062" r:id="rId4411" display="open"/>
    <hyperlink ref="N1062" r:id="rId4412" display="open"/>
    <hyperlink ref="O1062" r:id="rId4413" display="open"/>
    <hyperlink ref="L1063" r:id="rId4414" display="open"/>
    <hyperlink ref="M1063" r:id="rId4415" display="open"/>
    <hyperlink ref="N1063" r:id="rId4416" display="open"/>
    <hyperlink ref="O1063" r:id="rId4417" display="open"/>
    <hyperlink ref="L1064" r:id="rId4418" display="open"/>
    <hyperlink ref="M1064" r:id="rId4419" display="open"/>
    <hyperlink ref="N1064" r:id="rId4420" display="open"/>
    <hyperlink ref="O1064" r:id="rId4421" display="open"/>
    <hyperlink ref="L1065" r:id="rId4422" display="open"/>
    <hyperlink ref="M1065" r:id="rId4423" display="open"/>
    <hyperlink ref="N1065" r:id="rId4424" display="open"/>
    <hyperlink ref="O1065" r:id="rId4425" display="open"/>
    <hyperlink ref="L1066" r:id="rId4426" display="open"/>
    <hyperlink ref="M1066" r:id="rId4427" display="open"/>
    <hyperlink ref="N1066" r:id="rId4428" display="open"/>
    <hyperlink ref="O1066" r:id="rId4429" display="open"/>
    <hyperlink ref="L1067" r:id="rId4430" display="open"/>
    <hyperlink ref="M1067" r:id="rId4431" display="open"/>
    <hyperlink ref="N1067" r:id="rId4432" display="open"/>
    <hyperlink ref="O1067" r:id="rId4433" display="open"/>
    <hyperlink ref="L1068" r:id="rId4434" display="open"/>
    <hyperlink ref="M1068" r:id="rId4435" display="open"/>
    <hyperlink ref="N1068" r:id="rId4436" display="open"/>
    <hyperlink ref="O1068" r:id="rId4437" display="open"/>
    <hyperlink ref="L1069" r:id="rId4438" display="open"/>
    <hyperlink ref="M1069" r:id="rId4439" display="open"/>
    <hyperlink ref="N1069" r:id="rId4440" display="open"/>
    <hyperlink ref="O1069" r:id="rId4441" display="open"/>
    <hyperlink ref="L1070" r:id="rId4442" display="open"/>
    <hyperlink ref="M1070" r:id="rId4443" display="open"/>
    <hyperlink ref="N1070" r:id="rId4444" display="open"/>
    <hyperlink ref="O1070" r:id="rId4445" display="open"/>
    <hyperlink ref="L1071" r:id="rId4446" display="open"/>
    <hyperlink ref="M1071" r:id="rId4447" display="open"/>
    <hyperlink ref="N1071" r:id="rId4448" display="open"/>
    <hyperlink ref="O1071" r:id="rId4449" display="open"/>
    <hyperlink ref="L1072" r:id="rId4450" display="open"/>
    <hyperlink ref="M1072" r:id="rId4451" display="open"/>
    <hyperlink ref="N1072" r:id="rId4452" display="open"/>
    <hyperlink ref="O1072" r:id="rId4453" display="open"/>
    <hyperlink ref="L1073" r:id="rId4454" display="open"/>
    <hyperlink ref="M1073" r:id="rId4455" display="open"/>
    <hyperlink ref="N1073" r:id="rId4456" display="open"/>
    <hyperlink ref="O1073" r:id="rId4457" display="open"/>
    <hyperlink ref="L1074" r:id="rId4458" display="open"/>
    <hyperlink ref="M1074" r:id="rId4459" display="open"/>
    <hyperlink ref="N1074" r:id="rId4460" display="open"/>
    <hyperlink ref="O1074" r:id="rId4461" display="open"/>
    <hyperlink ref="L1075" r:id="rId4462" display="open"/>
    <hyperlink ref="M1075" r:id="rId4463" display="open"/>
    <hyperlink ref="N1075" r:id="rId4464" display="open"/>
    <hyperlink ref="O1075" r:id="rId4465" display="open"/>
    <hyperlink ref="L1076" r:id="rId4466" display="open"/>
    <hyperlink ref="M1076" r:id="rId4467" display="open"/>
    <hyperlink ref="N1076" r:id="rId4468" display="open"/>
    <hyperlink ref="O1076" r:id="rId4469" display="open"/>
    <hyperlink ref="L1077" r:id="rId4470" display="open"/>
    <hyperlink ref="M1077" r:id="rId4471" display="open"/>
    <hyperlink ref="N1077" r:id="rId4472" display="open"/>
    <hyperlink ref="O1077" r:id="rId4473" display="open"/>
    <hyperlink ref="L1078" r:id="rId4474" display="open"/>
    <hyperlink ref="M1078" r:id="rId4475" display="open"/>
    <hyperlink ref="N1078" r:id="rId4476" display="open"/>
    <hyperlink ref="O1078" r:id="rId4477" display="open"/>
    <hyperlink ref="L1079" r:id="rId4478" display="open"/>
    <hyperlink ref="M1079" r:id="rId4479" display="open"/>
    <hyperlink ref="N1079" r:id="rId4480" display="open"/>
    <hyperlink ref="O1079" r:id="rId4481" display="open"/>
    <hyperlink ref="L1080" r:id="rId4482" display="open"/>
    <hyperlink ref="M1080" r:id="rId4483" display="open"/>
    <hyperlink ref="N1080" r:id="rId4484" display="open"/>
    <hyperlink ref="O1080" r:id="rId4485" display="open"/>
    <hyperlink ref="L1081" r:id="rId4486" display="open"/>
    <hyperlink ref="M1081" r:id="rId4487" display="open"/>
    <hyperlink ref="N1081" r:id="rId4488" display="open"/>
    <hyperlink ref="O1081" r:id="rId4489" display="open"/>
    <hyperlink ref="L1082" r:id="rId4490" display="open"/>
    <hyperlink ref="M1082" r:id="rId4491" display="open"/>
    <hyperlink ref="N1082" r:id="rId4492" display="open"/>
    <hyperlink ref="O1082" r:id="rId4493" display="open"/>
    <hyperlink ref="L1083" r:id="rId4494" display="open"/>
    <hyperlink ref="M1083" r:id="rId4495" display="open"/>
    <hyperlink ref="N1083" r:id="rId4496" display="open"/>
    <hyperlink ref="O1083" r:id="rId4497" display="open"/>
    <hyperlink ref="L1084" r:id="rId4498" display="open"/>
    <hyperlink ref="M1084" r:id="rId4499" display="open"/>
    <hyperlink ref="N1084" r:id="rId4500" display="open"/>
    <hyperlink ref="O1084" r:id="rId4501" display="open"/>
    <hyperlink ref="L1085" r:id="rId4502" display="open"/>
    <hyperlink ref="M1085" r:id="rId4503" display="open"/>
    <hyperlink ref="N1085" r:id="rId4504" display="open"/>
    <hyperlink ref="O1085" r:id="rId4505" display="open"/>
    <hyperlink ref="L1086" r:id="rId4506" display="open"/>
    <hyperlink ref="M1086" r:id="rId4507" display="open"/>
    <hyperlink ref="N1086" r:id="rId4508" display="open"/>
    <hyperlink ref="O1086" r:id="rId4509" display="open"/>
    <hyperlink ref="L1087" r:id="rId4510" display="open"/>
    <hyperlink ref="M1087" r:id="rId4511" display="open"/>
    <hyperlink ref="N1087" r:id="rId4512" display="open"/>
    <hyperlink ref="O1087" r:id="rId4513" display="open"/>
    <hyperlink ref="L1088" r:id="rId4514" display="open"/>
    <hyperlink ref="M1088" r:id="rId4515" display="open"/>
    <hyperlink ref="N1088" r:id="rId4516" display="open"/>
    <hyperlink ref="O1088" r:id="rId4517" display="open"/>
    <hyperlink ref="L1089" r:id="rId4518" display="open"/>
    <hyperlink ref="M1089" r:id="rId4519" display="open"/>
    <hyperlink ref="N1089" r:id="rId4520" display="open"/>
    <hyperlink ref="O1089" r:id="rId4521" display="open"/>
    <hyperlink ref="L1090" r:id="rId4522" display="open"/>
    <hyperlink ref="M1090" r:id="rId4523" display="open"/>
    <hyperlink ref="N1090" r:id="rId4524" display="open"/>
    <hyperlink ref="O1090" r:id="rId4525" display="open"/>
    <hyperlink ref="L1091" r:id="rId4526" display="open"/>
    <hyperlink ref="M1091" r:id="rId4527" display="open"/>
    <hyperlink ref="N1091" r:id="rId4528" display="open"/>
    <hyperlink ref="O1091" r:id="rId4529" display="open"/>
    <hyperlink ref="L1092" r:id="rId4530" display="open"/>
    <hyperlink ref="M1092" r:id="rId4531" display="open"/>
    <hyperlink ref="N1092" r:id="rId4532" display="open"/>
    <hyperlink ref="O1092" r:id="rId4533" display="open"/>
    <hyperlink ref="L1093" r:id="rId4534" display="open"/>
    <hyperlink ref="M1093" r:id="rId4535" display="open"/>
    <hyperlink ref="N1093" r:id="rId4536" display="open"/>
    <hyperlink ref="O1093" r:id="rId4537" display="open"/>
    <hyperlink ref="L1094" r:id="rId4538" display="open"/>
    <hyperlink ref="M1094" r:id="rId4539" display="open"/>
    <hyperlink ref="N1094" r:id="rId4540" display="open"/>
    <hyperlink ref="O1094" r:id="rId4541" display="open"/>
    <hyperlink ref="L1095" r:id="rId4542" display="open"/>
    <hyperlink ref="M1095" r:id="rId4543" display="open"/>
    <hyperlink ref="N1095" r:id="rId4544" display="open"/>
    <hyperlink ref="O1095" r:id="rId4545" display="open"/>
    <hyperlink ref="L1096" r:id="rId4546" display="open"/>
    <hyperlink ref="M1096" r:id="rId4547" display="open"/>
    <hyperlink ref="N1096" r:id="rId4548" display="open"/>
    <hyperlink ref="O1096" r:id="rId4549" display="open"/>
    <hyperlink ref="L1097" r:id="rId4550" display="open"/>
    <hyperlink ref="M1097" r:id="rId4551" display="open"/>
    <hyperlink ref="N1097" r:id="rId4552" display="open"/>
    <hyperlink ref="O1097" r:id="rId4553" display="open"/>
    <hyperlink ref="L1098" r:id="rId4554" display="open"/>
    <hyperlink ref="M1098" r:id="rId4555" display="open"/>
    <hyperlink ref="N1098" r:id="rId4556" display="open"/>
    <hyperlink ref="O1098" r:id="rId4557" display="open"/>
    <hyperlink ref="L1099" r:id="rId4558" display="open"/>
    <hyperlink ref="M1099" r:id="rId4559" display="open"/>
    <hyperlink ref="N1099" r:id="rId4560" display="open"/>
    <hyperlink ref="O1099" r:id="rId4561" display="open"/>
    <hyperlink ref="L1100" r:id="rId4562" display="open"/>
    <hyperlink ref="M1100" r:id="rId4563" display="open"/>
    <hyperlink ref="N1100" r:id="rId4564" display="open"/>
    <hyperlink ref="O1100" r:id="rId4565" display="open"/>
    <hyperlink ref="L1101" r:id="rId4566" display="open"/>
    <hyperlink ref="M1101" r:id="rId4567" display="open"/>
    <hyperlink ref="N1101" r:id="rId4568" display="open"/>
    <hyperlink ref="O1101" r:id="rId4569" display="open"/>
    <hyperlink ref="L1102" r:id="rId4570" display="open"/>
    <hyperlink ref="M1102" r:id="rId4571" display="open"/>
    <hyperlink ref="N1102" r:id="rId4572" display="open"/>
    <hyperlink ref="O1102" r:id="rId4573" display="open"/>
    <hyperlink ref="L1103" r:id="rId4574" display="open"/>
    <hyperlink ref="M1103" r:id="rId4575" display="open"/>
    <hyperlink ref="N1103" r:id="rId4576" display="open"/>
    <hyperlink ref="O1103" r:id="rId4577" display="open"/>
    <hyperlink ref="L1104" r:id="rId4578" display="open"/>
    <hyperlink ref="M1104" r:id="rId4579" display="open"/>
    <hyperlink ref="N1104" r:id="rId4580" display="open"/>
    <hyperlink ref="O1104" r:id="rId4581" display="open"/>
    <hyperlink ref="L1105" r:id="rId4582" display="open"/>
    <hyperlink ref="M1105" r:id="rId4583" display="open"/>
    <hyperlink ref="N1105" r:id="rId4584" display="open"/>
    <hyperlink ref="O1105" r:id="rId4585" display="open"/>
    <hyperlink ref="L1106" r:id="rId4586" display="open"/>
    <hyperlink ref="M1106" r:id="rId4587" display="open"/>
    <hyperlink ref="N1106" r:id="rId4588" display="open"/>
    <hyperlink ref="O1106" r:id="rId4589" display="open"/>
    <hyperlink ref="L1107" r:id="rId4590" display="open"/>
    <hyperlink ref="M1107" r:id="rId4591" display="open"/>
    <hyperlink ref="N1107" r:id="rId4592" display="open"/>
    <hyperlink ref="O1107" r:id="rId4593" display="open"/>
    <hyperlink ref="L1108" r:id="rId4594" display="open"/>
    <hyperlink ref="M1108" r:id="rId4595" display="open"/>
    <hyperlink ref="N1108" r:id="rId4596" display="open"/>
    <hyperlink ref="O1108" r:id="rId4597" display="open"/>
    <hyperlink ref="L1109" r:id="rId4598" display="open"/>
    <hyperlink ref="M1109" r:id="rId4599" display="open"/>
    <hyperlink ref="N1109" r:id="rId4600" display="open"/>
    <hyperlink ref="O1109" r:id="rId4601" display="open"/>
    <hyperlink ref="L1110" r:id="rId4602" display="open"/>
    <hyperlink ref="M1110" r:id="rId4603" display="open"/>
    <hyperlink ref="N1110" r:id="rId4604" display="open"/>
    <hyperlink ref="O1110" r:id="rId4605" display="open"/>
    <hyperlink ref="L1111" r:id="rId4606" display="open"/>
    <hyperlink ref="M1111" r:id="rId4607" display="open"/>
    <hyperlink ref="N1111" r:id="rId4608" display="open"/>
    <hyperlink ref="O1111" r:id="rId4609" display="open"/>
    <hyperlink ref="L1112" r:id="rId4610" display="open"/>
    <hyperlink ref="M1112" r:id="rId4611" display="open"/>
    <hyperlink ref="N1112" r:id="rId4612" display="open"/>
    <hyperlink ref="O1112" r:id="rId4613" display="open"/>
    <hyperlink ref="L1113" r:id="rId4614" display="open"/>
    <hyperlink ref="M1113" r:id="rId4615" display="open"/>
    <hyperlink ref="N1113" r:id="rId4616" display="open"/>
    <hyperlink ref="O1113" r:id="rId4617" display="open"/>
    <hyperlink ref="L1114" r:id="rId4618" display="open"/>
    <hyperlink ref="M1114" r:id="rId4619" display="open"/>
    <hyperlink ref="N1114" r:id="rId4620" display="open"/>
    <hyperlink ref="O1114" r:id="rId4621" display="open"/>
    <hyperlink ref="L1115" r:id="rId4622" display="open"/>
    <hyperlink ref="M1115" r:id="rId4623" display="open"/>
    <hyperlink ref="N1115" r:id="rId4624" display="open"/>
    <hyperlink ref="O1115" r:id="rId4625" display="open"/>
    <hyperlink ref="L1116" r:id="rId4626" display="open"/>
    <hyperlink ref="M1116" r:id="rId4627" display="open"/>
    <hyperlink ref="N1116" r:id="rId4628" display="open"/>
    <hyperlink ref="O1116" r:id="rId4629" display="open"/>
    <hyperlink ref="L1117" r:id="rId4630" display="open"/>
    <hyperlink ref="M1117" r:id="rId4631" display="open"/>
    <hyperlink ref="N1117" r:id="rId4632" display="open"/>
    <hyperlink ref="O1117" r:id="rId4633" display="open"/>
    <hyperlink ref="L1118" r:id="rId4634" display="open"/>
    <hyperlink ref="M1118" r:id="rId4635" display="open"/>
    <hyperlink ref="N1118" r:id="rId4636" display="open"/>
    <hyperlink ref="O1118" r:id="rId4637" display="open"/>
    <hyperlink ref="L1119" r:id="rId4638" display="open"/>
    <hyperlink ref="M1119" r:id="rId4639" display="open"/>
    <hyperlink ref="N1119" r:id="rId4640" display="open"/>
    <hyperlink ref="O1119" r:id="rId4641" display="open"/>
    <hyperlink ref="L1120" r:id="rId4642" display="open"/>
    <hyperlink ref="M1120" r:id="rId4643" display="open"/>
    <hyperlink ref="N1120" r:id="rId4644" display="open"/>
    <hyperlink ref="O1120" r:id="rId4645" display="open"/>
    <hyperlink ref="L1121" r:id="rId4646" display="open"/>
    <hyperlink ref="M1121" r:id="rId4647" display="open"/>
    <hyperlink ref="N1121" r:id="rId4648" display="open"/>
    <hyperlink ref="O1121" r:id="rId4649" display="open"/>
    <hyperlink ref="L1122" r:id="rId4650" display="open"/>
    <hyperlink ref="M1122" r:id="rId4651" display="open"/>
    <hyperlink ref="N1122" r:id="rId4652" display="open"/>
    <hyperlink ref="O1122" r:id="rId4653" display="open"/>
    <hyperlink ref="L1123" r:id="rId4654" display="open"/>
    <hyperlink ref="M1123" r:id="rId4655" display="open"/>
    <hyperlink ref="N1123" r:id="rId4656" display="open"/>
    <hyperlink ref="O1123" r:id="rId4657" display="open"/>
    <hyperlink ref="L1124" r:id="rId4658" display="open"/>
    <hyperlink ref="M1124" r:id="rId4659" display="open"/>
    <hyperlink ref="N1124" r:id="rId4660" display="open"/>
    <hyperlink ref="O1124" r:id="rId4661" display="open"/>
    <hyperlink ref="L1125" r:id="rId4662" display="open"/>
    <hyperlink ref="M1125" r:id="rId4663" display="open"/>
    <hyperlink ref="N1125" r:id="rId4664" display="open"/>
    <hyperlink ref="O1125" r:id="rId4665" display="open"/>
    <hyperlink ref="L1126" r:id="rId4666" display="open"/>
    <hyperlink ref="M1126" r:id="rId4667" display="open"/>
    <hyperlink ref="N1126" r:id="rId4668" display="open"/>
    <hyperlink ref="O1126" r:id="rId4669" display="open"/>
    <hyperlink ref="L1127" r:id="rId4670" display="open"/>
    <hyperlink ref="M1127" r:id="rId4671" display="open"/>
    <hyperlink ref="N1127" r:id="rId4672" display="open"/>
    <hyperlink ref="O1127" r:id="rId4673" display="open"/>
    <hyperlink ref="L1128" r:id="rId4674" display="open"/>
    <hyperlink ref="M1128" r:id="rId4675" display="open"/>
    <hyperlink ref="N1128" r:id="rId4676" display="open"/>
    <hyperlink ref="O1128" r:id="rId4677" display="open"/>
    <hyperlink ref="L1129" r:id="rId4678" display="open"/>
    <hyperlink ref="M1129" r:id="rId4679" display="open"/>
    <hyperlink ref="N1129" r:id="rId4680" display="open"/>
    <hyperlink ref="O1129" r:id="rId4681" display="open"/>
    <hyperlink ref="L1130" r:id="rId4682" display="open"/>
    <hyperlink ref="M1130" r:id="rId4683" display="open"/>
    <hyperlink ref="N1130" r:id="rId4684" display="open"/>
    <hyperlink ref="O1130" r:id="rId4685" display="open"/>
    <hyperlink ref="L1131" r:id="rId4686" display="open"/>
    <hyperlink ref="M1131" r:id="rId4687" display="open"/>
    <hyperlink ref="N1131" r:id="rId4688" display="open"/>
    <hyperlink ref="O1131" r:id="rId4689" display="open"/>
    <hyperlink ref="L1132" r:id="rId4690" display="open"/>
    <hyperlink ref="M1132" r:id="rId4691" display="open"/>
    <hyperlink ref="N1132" r:id="rId4692" display="open"/>
    <hyperlink ref="O1132" r:id="rId4693" display="open"/>
    <hyperlink ref="L1133" r:id="rId4694" display="open"/>
    <hyperlink ref="M1133" r:id="rId4695" display="open"/>
    <hyperlink ref="N1133" r:id="rId4696" display="open"/>
    <hyperlink ref="O1133" r:id="rId4697" display="open"/>
    <hyperlink ref="L1134" r:id="rId4698" display="open"/>
    <hyperlink ref="M1134" r:id="rId4699" display="open"/>
    <hyperlink ref="N1134" r:id="rId4700" display="open"/>
    <hyperlink ref="O1134" r:id="rId4701" display="open"/>
    <hyperlink ref="L1135" r:id="rId4702" display="open"/>
    <hyperlink ref="M1135" r:id="rId4703" display="open"/>
    <hyperlink ref="N1135" r:id="rId4704" display="open"/>
    <hyperlink ref="O1135" r:id="rId4705" display="open"/>
    <hyperlink ref="L1136" r:id="rId4706" display="open"/>
    <hyperlink ref="M1136" r:id="rId4707" display="open"/>
    <hyperlink ref="N1136" r:id="rId4708" display="open"/>
    <hyperlink ref="O1136" r:id="rId4709" display="open"/>
    <hyperlink ref="L1137" r:id="rId4710" display="open"/>
    <hyperlink ref="M1137" r:id="rId4711" display="open"/>
    <hyperlink ref="N1137" r:id="rId4712" display="open"/>
    <hyperlink ref="O1137" r:id="rId4713" display="open"/>
    <hyperlink ref="L1138" r:id="rId4714" display="open"/>
    <hyperlink ref="M1138" r:id="rId4715" display="open"/>
    <hyperlink ref="N1138" r:id="rId4716" display="open"/>
    <hyperlink ref="O1138" r:id="rId4717" display="open"/>
    <hyperlink ref="L1139" r:id="rId4718" display="open"/>
    <hyperlink ref="M1139" r:id="rId4719" display="open"/>
    <hyperlink ref="N1139" r:id="rId4720" display="open"/>
    <hyperlink ref="O1139" r:id="rId4721" display="open"/>
    <hyperlink ref="L1140" r:id="rId4722" display="open"/>
    <hyperlink ref="M1140" r:id="rId4723" display="open"/>
    <hyperlink ref="N1140" r:id="rId4724" display="open"/>
    <hyperlink ref="O1140" r:id="rId4725" display="open"/>
    <hyperlink ref="L1141" r:id="rId4726" display="open"/>
    <hyperlink ref="M1141" r:id="rId4727" display="open"/>
    <hyperlink ref="N1141" r:id="rId4728" display="open"/>
    <hyperlink ref="O1141" r:id="rId4729" display="open"/>
    <hyperlink ref="M1142" r:id="rId4730" display="open"/>
    <hyperlink ref="N1142" r:id="rId4731" display="open"/>
    <hyperlink ref="O1142" r:id="rId4732" display="open"/>
    <hyperlink ref="L1143" r:id="rId4733" display="open"/>
    <hyperlink ref="M1143" r:id="rId4734" display="open"/>
    <hyperlink ref="N1143" r:id="rId4735" display="open"/>
    <hyperlink ref="O1143" r:id="rId4736" display="open"/>
    <hyperlink ref="L1144" r:id="rId4737" display="open"/>
    <hyperlink ref="M1144" r:id="rId4738" display="open"/>
    <hyperlink ref="N1144" r:id="rId4739" display="open"/>
    <hyperlink ref="O1144" r:id="rId4740" display="open"/>
    <hyperlink ref="L1145" r:id="rId4741" display="open"/>
    <hyperlink ref="M1145" r:id="rId4742" display="open"/>
    <hyperlink ref="N1145" r:id="rId4743" display="open"/>
    <hyperlink ref="O1145" r:id="rId4744" display="open"/>
    <hyperlink ref="L1146" r:id="rId4745" display="open"/>
    <hyperlink ref="M1146" r:id="rId4746" display="open"/>
    <hyperlink ref="N1146" r:id="rId4747" display="open"/>
    <hyperlink ref="O1146" r:id="rId4748" display="open"/>
    <hyperlink ref="L1147" r:id="rId4749" display="open"/>
    <hyperlink ref="M1147" r:id="rId4750" display="open"/>
    <hyperlink ref="N1147" r:id="rId4751" display="open"/>
    <hyperlink ref="O1147" r:id="rId4752" display="open"/>
    <hyperlink ref="L1148" r:id="rId4753" display="open"/>
    <hyperlink ref="M1148" r:id="rId4754" display="open"/>
    <hyperlink ref="N1148" r:id="rId4755" display="open"/>
    <hyperlink ref="O1148" r:id="rId4756" display="open"/>
    <hyperlink ref="L1149" r:id="rId4757" display="open"/>
    <hyperlink ref="M1149" r:id="rId4758" display="open"/>
    <hyperlink ref="N1149" r:id="rId4759" display="open"/>
    <hyperlink ref="O1149" r:id="rId4760" display="open"/>
    <hyperlink ref="L1150" r:id="rId4761" display="open"/>
    <hyperlink ref="M1150" r:id="rId4762" display="open"/>
    <hyperlink ref="N1150" r:id="rId4763" display="open"/>
    <hyperlink ref="O1150" r:id="rId4764" display="open"/>
    <hyperlink ref="L1151" r:id="rId4765" display="open"/>
    <hyperlink ref="M1151" r:id="rId4766" display="open"/>
    <hyperlink ref="N1151" r:id="rId4767" display="open"/>
    <hyperlink ref="O1151" r:id="rId4768" display="open"/>
    <hyperlink ref="L1152" r:id="rId4769" display="open"/>
    <hyperlink ref="M1152" r:id="rId4770" display="open"/>
    <hyperlink ref="N1152" r:id="rId4771" display="open"/>
    <hyperlink ref="O1152" r:id="rId4772" display="open"/>
    <hyperlink ref="L1153" r:id="rId4773" display="open"/>
    <hyperlink ref="M1153" r:id="rId4774" display="open"/>
    <hyperlink ref="N1153" r:id="rId4775" display="open"/>
    <hyperlink ref="O1153" r:id="rId4776" display="open"/>
    <hyperlink ref="L1154" r:id="rId4777" display="open"/>
    <hyperlink ref="M1154" r:id="rId4778" display="open"/>
    <hyperlink ref="N1154" r:id="rId4779" display="open"/>
    <hyperlink ref="O1154" r:id="rId4780" display="open"/>
    <hyperlink ref="L1155" r:id="rId4781" display="open"/>
    <hyperlink ref="M1155" r:id="rId4782" display="open"/>
    <hyperlink ref="N1155" r:id="rId4783" display="open"/>
    <hyperlink ref="O1155" r:id="rId4784" display="open"/>
    <hyperlink ref="L1156" r:id="rId4785" display="open"/>
    <hyperlink ref="M1156" r:id="rId4786" display="open"/>
    <hyperlink ref="N1156" r:id="rId4787" display="open"/>
    <hyperlink ref="O1156" r:id="rId4788" display="open"/>
    <hyperlink ref="L1157" r:id="rId4789" display="open"/>
    <hyperlink ref="M1157" r:id="rId4790" display="open"/>
    <hyperlink ref="N1157" r:id="rId4791" display="open"/>
    <hyperlink ref="O1157" r:id="rId4792" display="open"/>
    <hyperlink ref="L1158" r:id="rId4793" display="open"/>
    <hyperlink ref="M1158" r:id="rId4794" display="open"/>
    <hyperlink ref="N1158" r:id="rId4795" display="open"/>
    <hyperlink ref="O1158" r:id="rId4796" display="open"/>
    <hyperlink ref="L1159" r:id="rId4797" display="open"/>
    <hyperlink ref="M1159" r:id="rId4798" display="open"/>
    <hyperlink ref="N1159" r:id="rId4799" display="open"/>
    <hyperlink ref="O1159" r:id="rId4800" display="open"/>
    <hyperlink ref="L1160" r:id="rId4801" display="open"/>
    <hyperlink ref="M1160" r:id="rId4802" display="open"/>
    <hyperlink ref="N1160" r:id="rId4803" display="open"/>
    <hyperlink ref="O1160" r:id="rId4804" display="open"/>
    <hyperlink ref="L1161" r:id="rId4805" display="open"/>
    <hyperlink ref="M1161" r:id="rId4806" display="open"/>
    <hyperlink ref="N1161" r:id="rId4807" display="open"/>
    <hyperlink ref="O1161" r:id="rId4808" display="open"/>
    <hyperlink ref="L1162" r:id="rId4809" display="open"/>
    <hyperlink ref="M1162" r:id="rId4810" display="open"/>
    <hyperlink ref="N1162" r:id="rId4811" display="open"/>
    <hyperlink ref="O1162" r:id="rId4812" display="open"/>
    <hyperlink ref="L1163" r:id="rId4813" display="open"/>
    <hyperlink ref="M1163" r:id="rId4814" display="open"/>
    <hyperlink ref="N1163" r:id="rId4815" display="open"/>
    <hyperlink ref="O1163" r:id="rId4816" display="open"/>
    <hyperlink ref="L1164" r:id="rId4817" display="open"/>
    <hyperlink ref="M1164" r:id="rId4818" display="open"/>
    <hyperlink ref="N1164" r:id="rId4819" display="open"/>
    <hyperlink ref="O1164" r:id="rId4820" display="open"/>
    <hyperlink ref="L1165" r:id="rId4821" display="open"/>
    <hyperlink ref="M1165" r:id="rId4822" display="open"/>
    <hyperlink ref="N1165" r:id="rId4823" display="open"/>
    <hyperlink ref="O1165" r:id="rId4824" display="open"/>
    <hyperlink ref="L1166" r:id="rId4825" display="open"/>
    <hyperlink ref="M1166" r:id="rId4826" display="open"/>
    <hyperlink ref="N1166" r:id="rId4827" display="open"/>
    <hyperlink ref="O1166" r:id="rId4828" display="open"/>
    <hyperlink ref="L1167" r:id="rId4829" display="open"/>
    <hyperlink ref="M1167" r:id="rId4830" display="open"/>
    <hyperlink ref="N1167" r:id="rId4831" display="open"/>
    <hyperlink ref="O1167" r:id="rId4832" display="open"/>
    <hyperlink ref="L1168" r:id="rId4833" display="open"/>
    <hyperlink ref="M1168" r:id="rId4834" display="open"/>
    <hyperlink ref="N1168" r:id="rId4835" display="open"/>
    <hyperlink ref="O1168" r:id="rId4836" display="open"/>
    <hyperlink ref="L1169" r:id="rId4837" display="open"/>
    <hyperlink ref="M1169" r:id="rId4838" display="open"/>
    <hyperlink ref="N1169" r:id="rId4839" display="open"/>
    <hyperlink ref="O1169" r:id="rId4840" display="open"/>
    <hyperlink ref="L1170" r:id="rId4841" display="open"/>
    <hyperlink ref="M1170" r:id="rId4842" display="open"/>
    <hyperlink ref="N1170" r:id="rId4843" display="open"/>
    <hyperlink ref="O1170" r:id="rId4844" display="open"/>
    <hyperlink ref="L1171" r:id="rId4845" display="open"/>
    <hyperlink ref="M1171" r:id="rId4846" display="open"/>
    <hyperlink ref="N1171" r:id="rId4847" display="open"/>
    <hyperlink ref="O1171" r:id="rId4848" display="open"/>
    <hyperlink ref="L1172" r:id="rId4849" display="open"/>
    <hyperlink ref="M1172" r:id="rId4850" display="open"/>
    <hyperlink ref="N1172" r:id="rId4851" display="open"/>
    <hyperlink ref="O1172" r:id="rId4852" display="open"/>
    <hyperlink ref="L1173" r:id="rId4853" display="open"/>
    <hyperlink ref="M1173" r:id="rId4854" display="open"/>
    <hyperlink ref="N1173" r:id="rId4855" display="open"/>
    <hyperlink ref="O1173" r:id="rId4856" display="open"/>
    <hyperlink ref="L1174" r:id="rId4857" display="open"/>
    <hyperlink ref="M1174" r:id="rId4858" display="open"/>
    <hyperlink ref="N1174" r:id="rId4859" display="open"/>
    <hyperlink ref="O1174" r:id="rId4860" display="open"/>
    <hyperlink ref="L1175" r:id="rId4861" display="open"/>
    <hyperlink ref="M1175" r:id="rId4862" display="open"/>
    <hyperlink ref="N1175" r:id="rId4863" display="open"/>
    <hyperlink ref="O1175" r:id="rId4864" display="open"/>
    <hyperlink ref="L1176" r:id="rId4865" display="open"/>
    <hyperlink ref="M1176" r:id="rId4866" display="open"/>
    <hyperlink ref="N1176" r:id="rId4867" display="open"/>
    <hyperlink ref="O1176" r:id="rId4868" display="open"/>
    <hyperlink ref="L1177" r:id="rId4869" display="open"/>
    <hyperlink ref="M1177" r:id="rId4870" display="open"/>
    <hyperlink ref="N1177" r:id="rId4871" display="open"/>
    <hyperlink ref="O1177" r:id="rId4872" display="open"/>
    <hyperlink ref="L1178" r:id="rId4873" display="open"/>
    <hyperlink ref="M1178" r:id="rId4874" display="open"/>
    <hyperlink ref="N1178" r:id="rId4875" display="open"/>
    <hyperlink ref="O1178" r:id="rId4876" display="open"/>
    <hyperlink ref="L1179" r:id="rId4877" display="open"/>
    <hyperlink ref="M1179" r:id="rId4878" display="open"/>
    <hyperlink ref="N1179" r:id="rId4879" display="open"/>
    <hyperlink ref="O1179" r:id="rId4880" display="open"/>
    <hyperlink ref="L1180" r:id="rId4881" display="open"/>
    <hyperlink ref="M1180" r:id="rId4882" display="open"/>
    <hyperlink ref="N1180" r:id="rId4883" display="open"/>
    <hyperlink ref="O1180" r:id="rId4884" display="open"/>
    <hyperlink ref="L1181" r:id="rId4885" display="open"/>
    <hyperlink ref="M1181" r:id="rId4886" display="open"/>
    <hyperlink ref="N1181" r:id="rId4887" display="open"/>
    <hyperlink ref="O1181" r:id="rId4888" display="open"/>
    <hyperlink ref="L1182" r:id="rId4889" display="open"/>
    <hyperlink ref="M1182" r:id="rId4890" display="open"/>
    <hyperlink ref="N1182" r:id="rId4891" display="open"/>
    <hyperlink ref="O1182" r:id="rId4892" display="open"/>
    <hyperlink ref="L1183" r:id="rId4893" display="open"/>
    <hyperlink ref="M1183" r:id="rId4894" display="open"/>
    <hyperlink ref="N1183" r:id="rId4895" display="open"/>
    <hyperlink ref="O1183" r:id="rId4896" display="open"/>
    <hyperlink ref="L1184" r:id="rId4897" display="open"/>
    <hyperlink ref="M1184" r:id="rId4898" display="open"/>
    <hyperlink ref="N1184" r:id="rId4899" display="open"/>
    <hyperlink ref="O1184" r:id="rId4900" display="open"/>
    <hyperlink ref="L1185" r:id="rId4901" display="open"/>
    <hyperlink ref="M1185" r:id="rId4902" display="open"/>
    <hyperlink ref="N1185" r:id="rId4903" display="open"/>
    <hyperlink ref="O1185" r:id="rId4904" display="open"/>
    <hyperlink ref="L1186" r:id="rId4905" display="open"/>
    <hyperlink ref="M1186" r:id="rId4906" display="open"/>
    <hyperlink ref="N1186" r:id="rId4907" display="open"/>
    <hyperlink ref="O1186" r:id="rId4908" display="open"/>
    <hyperlink ref="L1187" r:id="rId4909" display="open"/>
    <hyperlink ref="M1187" r:id="rId4910" display="open"/>
    <hyperlink ref="N1187" r:id="rId4911" display="open"/>
    <hyperlink ref="O1187" r:id="rId4912" display="open"/>
    <hyperlink ref="L1188" r:id="rId4913" display="open"/>
    <hyperlink ref="M1188" r:id="rId4914" display="open"/>
    <hyperlink ref="N1188" r:id="rId4915" display="open"/>
    <hyperlink ref="O1188" r:id="rId4916" display="open"/>
    <hyperlink ref="L1189" r:id="rId4917" display="open"/>
    <hyperlink ref="M1189" r:id="rId4918" display="open"/>
    <hyperlink ref="N1189" r:id="rId4919" display="open"/>
    <hyperlink ref="O1189" r:id="rId4920" display="open"/>
    <hyperlink ref="L1190" r:id="rId4921" display="open"/>
    <hyperlink ref="M1190" r:id="rId4922" display="open"/>
    <hyperlink ref="N1190" r:id="rId4923" display="open"/>
    <hyperlink ref="O1190" r:id="rId4924" display="open"/>
    <hyperlink ref="L1191" r:id="rId4925" display="open"/>
    <hyperlink ref="M1191" r:id="rId4926" display="open"/>
    <hyperlink ref="N1191" r:id="rId4927" display="open"/>
    <hyperlink ref="O1191" r:id="rId4928" display="open"/>
    <hyperlink ref="L1192" r:id="rId4929" display="open"/>
    <hyperlink ref="M1192" r:id="rId4930" display="open"/>
    <hyperlink ref="N1192" r:id="rId4931" display="open"/>
    <hyperlink ref="O1192" r:id="rId4932" display="open"/>
    <hyperlink ref="L1193" r:id="rId4933" display="open"/>
    <hyperlink ref="M1193" r:id="rId4934" display="open"/>
    <hyperlink ref="N1193" r:id="rId4935" display="open"/>
    <hyperlink ref="O1193" r:id="rId4936" display="open"/>
    <hyperlink ref="L1194" r:id="rId4937" display="open"/>
    <hyperlink ref="M1194" r:id="rId4938" display="open"/>
    <hyperlink ref="N1194" r:id="rId4939" display="open"/>
    <hyperlink ref="O1194" r:id="rId4940" display="open"/>
    <hyperlink ref="L1195" r:id="rId4941" display="open"/>
    <hyperlink ref="M1195" r:id="rId4942" display="open"/>
    <hyperlink ref="N1195" r:id="rId4943" display="open"/>
    <hyperlink ref="O1195" r:id="rId4944" display="open"/>
    <hyperlink ref="L1196" r:id="rId4945" display="open"/>
    <hyperlink ref="M1196" r:id="rId4946" display="open"/>
    <hyperlink ref="N1196" r:id="rId4947" display="open"/>
    <hyperlink ref="O1196" r:id="rId4948" display="open"/>
    <hyperlink ref="L1197" r:id="rId4949" display="open"/>
    <hyperlink ref="M1197" r:id="rId4950" display="open"/>
    <hyperlink ref="N1197" r:id="rId4951" display="open"/>
    <hyperlink ref="O1197" r:id="rId4952" display="open"/>
    <hyperlink ref="L1198" r:id="rId4953" display="open"/>
    <hyperlink ref="M1198" r:id="rId4954" display="open"/>
    <hyperlink ref="N1198" r:id="rId4955" display="open"/>
    <hyperlink ref="O1198" r:id="rId4956" display="open"/>
    <hyperlink ref="L1199" r:id="rId4957" display="open"/>
    <hyperlink ref="M1199" r:id="rId4958" display="open"/>
    <hyperlink ref="N1199" r:id="rId4959" display="open"/>
    <hyperlink ref="O1199" r:id="rId4960" display="open"/>
    <hyperlink ref="L1200" r:id="rId4961" display="open"/>
    <hyperlink ref="M1200" r:id="rId4962" display="open"/>
    <hyperlink ref="N1200" r:id="rId4963" display="open"/>
    <hyperlink ref="O1200" r:id="rId4964" display="open"/>
    <hyperlink ref="L1201" r:id="rId4965" display="open"/>
    <hyperlink ref="M1201" r:id="rId4966" display="open"/>
    <hyperlink ref="N1201" r:id="rId4967" display="open"/>
    <hyperlink ref="O1201" r:id="rId4968" display="open"/>
    <hyperlink ref="L1202" r:id="rId4969" display="open"/>
    <hyperlink ref="M1202" r:id="rId4970" display="open"/>
    <hyperlink ref="N1202" r:id="rId4971" display="open"/>
    <hyperlink ref="O1202" r:id="rId4972" display="open"/>
    <hyperlink ref="L1203" r:id="rId4973" display="open"/>
    <hyperlink ref="M1203" r:id="rId4974" display="open"/>
    <hyperlink ref="N1203" r:id="rId4975" display="open"/>
    <hyperlink ref="O1203" r:id="rId4976" display="open"/>
    <hyperlink ref="L1204" r:id="rId4977" display="open"/>
    <hyperlink ref="M1204" r:id="rId4978" display="open"/>
    <hyperlink ref="N1204" r:id="rId4979" display="open"/>
    <hyperlink ref="O1204" r:id="rId4980" display="open"/>
    <hyperlink ref="L1205" r:id="rId4981" display="open"/>
    <hyperlink ref="M1205" r:id="rId4982" display="open"/>
    <hyperlink ref="N1205" r:id="rId4983" display="open"/>
    <hyperlink ref="O1205" r:id="rId4984" display="open"/>
    <hyperlink ref="L1206" r:id="rId4985" display="open"/>
    <hyperlink ref="M1206" r:id="rId4986" display="open"/>
    <hyperlink ref="N1206" r:id="rId4987" display="open"/>
    <hyperlink ref="O1206" r:id="rId4988" display="open"/>
    <hyperlink ref="L1207" r:id="rId4989" display="open"/>
    <hyperlink ref="M1207" r:id="rId4990" display="open"/>
    <hyperlink ref="N1207" r:id="rId4991" display="open"/>
    <hyperlink ref="O1207" r:id="rId4992" display="open"/>
    <hyperlink ref="L1208" r:id="rId4993" display="open"/>
    <hyperlink ref="M1208" r:id="rId4994" display="open"/>
    <hyperlink ref="N1208" r:id="rId4995" display="open"/>
    <hyperlink ref="O1208" r:id="rId4996" display="open"/>
    <hyperlink ref="L1209" r:id="rId4997" display="open"/>
    <hyperlink ref="M1209" r:id="rId4998" display="open"/>
    <hyperlink ref="N1209" r:id="rId4999" display="open"/>
    <hyperlink ref="O1209" r:id="rId5000" display="open"/>
    <hyperlink ref="L1210" r:id="rId5001" display="open"/>
    <hyperlink ref="M1210" r:id="rId5002" display="open"/>
    <hyperlink ref="N1210" r:id="rId5003" display="open"/>
    <hyperlink ref="O1210" r:id="rId5004" display="open"/>
    <hyperlink ref="L1211" r:id="rId5005" display="open"/>
    <hyperlink ref="M1211" r:id="rId5006" display="open"/>
    <hyperlink ref="N1211" r:id="rId5007" display="open"/>
    <hyperlink ref="O1211" r:id="rId5008" display="open"/>
    <hyperlink ref="L1212" r:id="rId5009" display="open"/>
    <hyperlink ref="M1212" r:id="rId5010" display="open"/>
    <hyperlink ref="N1212" r:id="rId5011" display="open"/>
    <hyperlink ref="O1212" r:id="rId5012" display="open"/>
    <hyperlink ref="L1213" r:id="rId5013" display="open"/>
    <hyperlink ref="M1213" r:id="rId5014" display="open"/>
    <hyperlink ref="N1213" r:id="rId5015" display="open"/>
    <hyperlink ref="O1213" r:id="rId5016" display="open"/>
    <hyperlink ref="L1214" r:id="rId5017" display="open"/>
    <hyperlink ref="M1214" r:id="rId5018" display="open"/>
    <hyperlink ref="N1214" r:id="rId5019" display="open"/>
    <hyperlink ref="O1214" r:id="rId5020" display="open"/>
    <hyperlink ref="L1215" r:id="rId5021" display="open"/>
    <hyperlink ref="M1215" r:id="rId5022" display="open"/>
    <hyperlink ref="N1215" r:id="rId5023" display="open"/>
    <hyperlink ref="O1215" r:id="rId5024" display="open"/>
    <hyperlink ref="L1216" r:id="rId5025" display="open"/>
    <hyperlink ref="M1216" r:id="rId5026" display="open"/>
    <hyperlink ref="N1216" r:id="rId5027" display="open"/>
    <hyperlink ref="O1216" r:id="rId5028" display="open"/>
    <hyperlink ref="L1217" r:id="rId5029" display="open"/>
    <hyperlink ref="M1217" r:id="rId5030" display="open"/>
    <hyperlink ref="N1217" r:id="rId5031" display="open"/>
    <hyperlink ref="O1217" r:id="rId5032" display="open"/>
    <hyperlink ref="L1218" r:id="rId5033" display="open"/>
    <hyperlink ref="M1218" r:id="rId5034" display="open"/>
    <hyperlink ref="N1218" r:id="rId5035" display="open"/>
    <hyperlink ref="O1218" r:id="rId5036" display="open"/>
    <hyperlink ref="L1219" r:id="rId5037" display="open"/>
    <hyperlink ref="M1219" r:id="rId5038" display="open"/>
    <hyperlink ref="N1219" r:id="rId5039" display="open"/>
    <hyperlink ref="O1219" r:id="rId5040" display="open"/>
    <hyperlink ref="L1220" r:id="rId5041" display="open"/>
    <hyperlink ref="M1220" r:id="rId5042" display="open"/>
    <hyperlink ref="N1220" r:id="rId5043" display="open"/>
    <hyperlink ref="O1220" r:id="rId5044" display="open"/>
    <hyperlink ref="L1221" r:id="rId5045" display="open"/>
    <hyperlink ref="M1221" r:id="rId5046" display="open"/>
    <hyperlink ref="N1221" r:id="rId5047" display="open"/>
    <hyperlink ref="O1221" r:id="rId5048" display="open"/>
    <hyperlink ref="L1222" r:id="rId5049" display="open"/>
    <hyperlink ref="M1222" r:id="rId5050" display="open"/>
    <hyperlink ref="N1222" r:id="rId5051" display="open"/>
    <hyperlink ref="O1222" r:id="rId5052" display="open"/>
    <hyperlink ref="L1223" r:id="rId5053" display="open"/>
    <hyperlink ref="M1223" r:id="rId5054" display="open"/>
    <hyperlink ref="N1223" r:id="rId5055" display="open"/>
    <hyperlink ref="O1223" r:id="rId5056" display="open"/>
    <hyperlink ref="L1224" r:id="rId5057" display="open"/>
    <hyperlink ref="M1224" r:id="rId5058" display="open"/>
    <hyperlink ref="N1224" r:id="rId5059" display="open"/>
    <hyperlink ref="O1224" r:id="rId5060" display="open"/>
    <hyperlink ref="L1225" r:id="rId5061" display="open"/>
    <hyperlink ref="M1225" r:id="rId5062" display="open"/>
    <hyperlink ref="N1225" r:id="rId5063" display="open"/>
    <hyperlink ref="O1225" r:id="rId5064" display="open"/>
    <hyperlink ref="L1226" r:id="rId5065" display="open"/>
    <hyperlink ref="M1226" r:id="rId5066" display="open"/>
    <hyperlink ref="N1226" r:id="rId5067" display="open"/>
    <hyperlink ref="O1226" r:id="rId5068" display="open"/>
    <hyperlink ref="L1227" r:id="rId5069" display="open"/>
    <hyperlink ref="M1227" r:id="rId5070" display="open"/>
    <hyperlink ref="N1227" r:id="rId5071" display="open"/>
    <hyperlink ref="O1227" r:id="rId5072" display="open"/>
    <hyperlink ref="L1228" r:id="rId5073" display="open"/>
    <hyperlink ref="M1228" r:id="rId5074" display="open"/>
    <hyperlink ref="N1228" r:id="rId5075" display="open"/>
    <hyperlink ref="O1228" r:id="rId5076" display="open"/>
    <hyperlink ref="L1229" r:id="rId5077" display="open"/>
    <hyperlink ref="M1229" r:id="rId5078" display="open"/>
    <hyperlink ref="N1229" r:id="rId5079" display="open"/>
    <hyperlink ref="O1229" r:id="rId5080" display="open"/>
    <hyperlink ref="L1230" r:id="rId5081" display="open"/>
    <hyperlink ref="M1230" r:id="rId5082" display="open"/>
    <hyperlink ref="N1230" r:id="rId5083" display="open"/>
    <hyperlink ref="O1230" r:id="rId5084" display="open"/>
    <hyperlink ref="L1231" r:id="rId5085" display="open"/>
    <hyperlink ref="M1231" r:id="rId5086" display="open"/>
    <hyperlink ref="N1231" r:id="rId5087" display="open"/>
    <hyperlink ref="O1231" r:id="rId5088" display="open"/>
    <hyperlink ref="L1232" r:id="rId5089" display="open"/>
    <hyperlink ref="M1232" r:id="rId5090" display="open"/>
    <hyperlink ref="N1232" r:id="rId5091" display="open"/>
    <hyperlink ref="O1232" r:id="rId5092" display="open"/>
    <hyperlink ref="L1233" r:id="rId5093" display="open"/>
    <hyperlink ref="M1233" r:id="rId5094" display="open"/>
    <hyperlink ref="N1233" r:id="rId5095" display="open"/>
    <hyperlink ref="O1233" r:id="rId5096" display="open"/>
    <hyperlink ref="L1234" r:id="rId5097" display="open"/>
    <hyperlink ref="M1234" r:id="rId5098" display="open"/>
    <hyperlink ref="N1234" r:id="rId5099" display="open"/>
    <hyperlink ref="O1234" r:id="rId5100" display="open"/>
    <hyperlink ref="L1235" r:id="rId5101" display="open"/>
    <hyperlink ref="M1235" r:id="rId5102" display="open"/>
    <hyperlink ref="N1235" r:id="rId5103" display="open"/>
    <hyperlink ref="O1235" r:id="rId5104" display="open"/>
    <hyperlink ref="L1236" r:id="rId5105" display="open"/>
    <hyperlink ref="M1236" r:id="rId5106" display="open"/>
    <hyperlink ref="N1236" r:id="rId5107" display="open"/>
    <hyperlink ref="O1236" r:id="rId5108" display="open"/>
    <hyperlink ref="L1237" r:id="rId5109" display="open"/>
    <hyperlink ref="M1237" r:id="rId5110" display="open"/>
    <hyperlink ref="N1237" r:id="rId5111" display="open"/>
    <hyperlink ref="O1237" r:id="rId5112" display="open"/>
    <hyperlink ref="L1238" r:id="rId5113" display="open"/>
    <hyperlink ref="M1238" r:id="rId5114" display="open"/>
    <hyperlink ref="N1238" r:id="rId5115" display="open"/>
    <hyperlink ref="O1238" r:id="rId5116" display="open"/>
    <hyperlink ref="L1239" r:id="rId5117" display="open"/>
    <hyperlink ref="M1239" r:id="rId5118" display="open"/>
    <hyperlink ref="N1239" r:id="rId5119" display="open"/>
    <hyperlink ref="O1239" r:id="rId5120" display="open"/>
    <hyperlink ref="L1240" r:id="rId5121" display="open"/>
    <hyperlink ref="M1240" r:id="rId5122" display="open"/>
    <hyperlink ref="N1240" r:id="rId5123" display="open"/>
    <hyperlink ref="O1240" r:id="rId5124" display="open"/>
    <hyperlink ref="L1241" r:id="rId5125" display="open"/>
    <hyperlink ref="M1241" r:id="rId5126" display="open"/>
    <hyperlink ref="N1241" r:id="rId5127" display="open"/>
    <hyperlink ref="O1241" r:id="rId5128" display="open"/>
    <hyperlink ref="L1242" r:id="rId5129" display="open"/>
    <hyperlink ref="M1242" r:id="rId5130" display="open"/>
    <hyperlink ref="N1242" r:id="rId5131" display="open"/>
    <hyperlink ref="O1242" r:id="rId5132" display="open"/>
    <hyperlink ref="L1243" r:id="rId5133" display="open"/>
    <hyperlink ref="M1243" r:id="rId5134" display="open"/>
    <hyperlink ref="N1243" r:id="rId5135" display="open"/>
    <hyperlink ref="O1243" r:id="rId5136" display="open"/>
    <hyperlink ref="L1244" r:id="rId5137" display="open"/>
    <hyperlink ref="M1244" r:id="rId5138" display="open"/>
    <hyperlink ref="N1244" r:id="rId5139" display="open"/>
    <hyperlink ref="O1244" r:id="rId5140" display="open"/>
    <hyperlink ref="L1245" r:id="rId5141" display="open"/>
    <hyperlink ref="M1245" r:id="rId5142" display="open"/>
    <hyperlink ref="N1245" r:id="rId5143" display="open"/>
    <hyperlink ref="O1245" r:id="rId5144" display="open"/>
    <hyperlink ref="L1246" r:id="rId5145" display="open"/>
    <hyperlink ref="M1246" r:id="rId5146" display="open"/>
    <hyperlink ref="N1246" r:id="rId5147" display="open"/>
    <hyperlink ref="O1246" r:id="rId5148" display="open"/>
    <hyperlink ref="L1247" r:id="rId5149" display="open"/>
    <hyperlink ref="M1247" r:id="rId5150" display="open"/>
    <hyperlink ref="N1247" r:id="rId5151" display="open"/>
    <hyperlink ref="O1247" r:id="rId5152" display="open"/>
    <hyperlink ref="L1248" r:id="rId5153" display="open"/>
    <hyperlink ref="M1248" r:id="rId5154" display="open"/>
    <hyperlink ref="N1248" r:id="rId5155" display="open"/>
    <hyperlink ref="O1248" r:id="rId5156" display="open"/>
    <hyperlink ref="L1249" r:id="rId5157" display="open"/>
    <hyperlink ref="M1249" r:id="rId5158" display="open"/>
    <hyperlink ref="N1249" r:id="rId5159" display="open"/>
    <hyperlink ref="O1249" r:id="rId5160" display="open"/>
    <hyperlink ref="L1250" r:id="rId5161" display="open"/>
    <hyperlink ref="M1250" r:id="rId5162" display="open"/>
    <hyperlink ref="N1250" r:id="rId5163" display="open"/>
    <hyperlink ref="O1250" r:id="rId5164" display="open"/>
    <hyperlink ref="L1251" r:id="rId5165" display="open"/>
    <hyperlink ref="M1251" r:id="rId5166" display="open"/>
    <hyperlink ref="N1251" r:id="rId5167" display="open"/>
    <hyperlink ref="O1251" r:id="rId5168" display="open"/>
    <hyperlink ref="L1252" r:id="rId5169" display="open"/>
    <hyperlink ref="M1252" r:id="rId5170" display="open"/>
    <hyperlink ref="N1252" r:id="rId5171" display="open"/>
    <hyperlink ref="O1252" r:id="rId5172" display="open"/>
    <hyperlink ref="L1253" r:id="rId5173" display="open"/>
    <hyperlink ref="M1253" r:id="rId5174" display="open"/>
    <hyperlink ref="N1253" r:id="rId5175" display="open"/>
    <hyperlink ref="O1253" r:id="rId5176" display="open"/>
    <hyperlink ref="L1254" r:id="rId5177" display="open"/>
    <hyperlink ref="M1254" r:id="rId5178" display="open"/>
    <hyperlink ref="N1254" r:id="rId5179" display="open"/>
    <hyperlink ref="O1254" r:id="rId5180" display="open"/>
    <hyperlink ref="L1255" r:id="rId5181" display="open"/>
    <hyperlink ref="M1255" r:id="rId5182" display="open"/>
    <hyperlink ref="N1255" r:id="rId5183" display="open"/>
    <hyperlink ref="O1255" r:id="rId5184" display="open"/>
    <hyperlink ref="L1256" r:id="rId5185" display="open"/>
    <hyperlink ref="M1256" r:id="rId5186" display="open"/>
    <hyperlink ref="N1256" r:id="rId5187" display="open"/>
    <hyperlink ref="O1256" r:id="rId5188" display="open"/>
    <hyperlink ref="L1257" r:id="rId5189" display="open"/>
    <hyperlink ref="M1257" r:id="rId5190" display="open"/>
    <hyperlink ref="N1257" r:id="rId5191" display="open"/>
    <hyperlink ref="O1257" r:id="rId5192" display="open"/>
    <hyperlink ref="L1258" r:id="rId5193" display="open"/>
    <hyperlink ref="M1258" r:id="rId5194" display="open"/>
    <hyperlink ref="N1258" r:id="rId5195" display="open"/>
    <hyperlink ref="O1258" r:id="rId5196" display="open"/>
    <hyperlink ref="L1259" r:id="rId5197" display="open"/>
    <hyperlink ref="M1259" r:id="rId5198" display="open"/>
    <hyperlink ref="N1259" r:id="rId5199" display="open"/>
    <hyperlink ref="O1259" r:id="rId5200" display="open"/>
    <hyperlink ref="L1260" r:id="rId5201" display="open"/>
    <hyperlink ref="M1260" r:id="rId5202" display="open"/>
    <hyperlink ref="N1260" r:id="rId5203" display="open"/>
    <hyperlink ref="O1260" r:id="rId5204" display="open"/>
    <hyperlink ref="L1261" r:id="rId5205" display="open"/>
    <hyperlink ref="M1261" r:id="rId5206" display="open"/>
    <hyperlink ref="N1261" r:id="rId5207" display="open"/>
    <hyperlink ref="O1261" r:id="rId5208" display="open"/>
    <hyperlink ref="L1262" r:id="rId5209" display="open"/>
    <hyperlink ref="M1262" r:id="rId5210" display="open"/>
    <hyperlink ref="N1262" r:id="rId5211" display="open"/>
    <hyperlink ref="O1262" r:id="rId5212" display="open"/>
    <hyperlink ref="L1263" r:id="rId5213" display="open"/>
    <hyperlink ref="M1263" r:id="rId5214" display="open"/>
    <hyperlink ref="N1263" r:id="rId5215" display="open"/>
    <hyperlink ref="O1263" r:id="rId5216" display="open"/>
    <hyperlink ref="L1264" r:id="rId5217" display="open"/>
    <hyperlink ref="M1264" r:id="rId5218" display="open"/>
    <hyperlink ref="N1264" r:id="rId5219" display="open"/>
    <hyperlink ref="O1264" r:id="rId5220" display="open"/>
    <hyperlink ref="L1265" r:id="rId5221" display="open"/>
    <hyperlink ref="M1265" r:id="rId5222" display="open"/>
    <hyperlink ref="N1265" r:id="rId5223" display="open"/>
    <hyperlink ref="O1265" r:id="rId5224" display="open"/>
    <hyperlink ref="L1266" r:id="rId5225" display="open"/>
    <hyperlink ref="M1266" r:id="rId5226" display="open"/>
    <hyperlink ref="N1266" r:id="rId5227" display="open"/>
    <hyperlink ref="O1266" r:id="rId5228" display="open"/>
    <hyperlink ref="L1267" r:id="rId5229" display="open"/>
    <hyperlink ref="M1267" r:id="rId5230" display="open"/>
    <hyperlink ref="N1267" r:id="rId5231" display="open"/>
    <hyperlink ref="O1267" r:id="rId5232" display="open"/>
    <hyperlink ref="L1268" r:id="rId5233" display="open"/>
    <hyperlink ref="M1268" r:id="rId5234" display="open"/>
    <hyperlink ref="N1268" r:id="rId5235" display="open"/>
    <hyperlink ref="O1268" r:id="rId5236" display="open"/>
    <hyperlink ref="L1269" r:id="rId5237" display="open"/>
    <hyperlink ref="M1269" r:id="rId5238" display="open"/>
    <hyperlink ref="N1269" r:id="rId5239" display="open"/>
    <hyperlink ref="O1269" r:id="rId5240" display="open"/>
    <hyperlink ref="L1270" r:id="rId5241" display="open"/>
    <hyperlink ref="M1270" r:id="rId5242" display="open"/>
    <hyperlink ref="N1270" r:id="rId5243" display="open"/>
    <hyperlink ref="O1270" r:id="rId5244" display="open"/>
    <hyperlink ref="L1271" r:id="rId5245" display="open"/>
    <hyperlink ref="M1271" r:id="rId5246" display="open"/>
    <hyperlink ref="N1271" r:id="rId5247" display="open"/>
    <hyperlink ref="O1271" r:id="rId5248" display="open"/>
    <hyperlink ref="L1272" r:id="rId5249" display="open"/>
    <hyperlink ref="M1272" r:id="rId5250" display="open"/>
    <hyperlink ref="N1272" r:id="rId5251" display="open"/>
    <hyperlink ref="O1272" r:id="rId5252" display="open"/>
    <hyperlink ref="L1273" r:id="rId5253" display="open"/>
    <hyperlink ref="M1273" r:id="rId5254" display="open"/>
    <hyperlink ref="N1273" r:id="rId5255" display="open"/>
    <hyperlink ref="O1273" r:id="rId5256" display="open"/>
    <hyperlink ref="L1274" r:id="rId5257" display="open"/>
    <hyperlink ref="M1274" r:id="rId5258" display="open"/>
    <hyperlink ref="N1274" r:id="rId5259" display="open"/>
    <hyperlink ref="O1274" r:id="rId5260" display="open"/>
    <hyperlink ref="L1275" r:id="rId5261" display="open"/>
    <hyperlink ref="M1275" r:id="rId5262" display="open"/>
    <hyperlink ref="N1275" r:id="rId5263" display="open"/>
    <hyperlink ref="O1275" r:id="rId5264" display="open"/>
    <hyperlink ref="L1276" r:id="rId5265" display="open"/>
    <hyperlink ref="M1276" r:id="rId5266" display="open"/>
    <hyperlink ref="N1276" r:id="rId5267" display="open"/>
    <hyperlink ref="O1276" r:id="rId5268" display="open"/>
    <hyperlink ref="L1277" r:id="rId5269" display="open"/>
    <hyperlink ref="M1277" r:id="rId5270" display="open"/>
    <hyperlink ref="N1277" r:id="rId5271" display="open"/>
    <hyperlink ref="O1277" r:id="rId5272" display="open"/>
    <hyperlink ref="L1278" r:id="rId5273" display="open"/>
    <hyperlink ref="M1278" r:id="rId5274" display="open"/>
    <hyperlink ref="N1278" r:id="rId5275" display="open"/>
    <hyperlink ref="O1278" r:id="rId5276" display="open"/>
    <hyperlink ref="L1279" r:id="rId5277" display="open"/>
    <hyperlink ref="M1279" r:id="rId5278" display="open"/>
    <hyperlink ref="N1279" r:id="rId5279" display="open"/>
    <hyperlink ref="O1279" r:id="rId5280" display="open"/>
    <hyperlink ref="L1280" r:id="rId5281" display="open"/>
    <hyperlink ref="M1280" r:id="rId5282" display="open"/>
    <hyperlink ref="N1280" r:id="rId5283" display="open"/>
    <hyperlink ref="O1280" r:id="rId5284" display="open"/>
    <hyperlink ref="L1281" r:id="rId5285" display="open"/>
    <hyperlink ref="M1281" r:id="rId5286" display="open"/>
    <hyperlink ref="N1281" r:id="rId5287" display="open"/>
    <hyperlink ref="O1281" r:id="rId5288" display="open"/>
    <hyperlink ref="L1282" r:id="rId5289" display="open"/>
    <hyperlink ref="M1282" r:id="rId5290" display="open"/>
    <hyperlink ref="N1282" r:id="rId5291" display="open"/>
    <hyperlink ref="O1282" r:id="rId5292" display="open"/>
    <hyperlink ref="L1283" r:id="rId5293" display="open"/>
    <hyperlink ref="M1283" r:id="rId5294" display="open"/>
    <hyperlink ref="N1283" r:id="rId5295" display="open"/>
    <hyperlink ref="O1283" r:id="rId5296" display="open"/>
    <hyperlink ref="L1284" r:id="rId5297" display="open"/>
    <hyperlink ref="M1284" r:id="rId5298" display="open"/>
    <hyperlink ref="N1284" r:id="rId5299" display="open"/>
    <hyperlink ref="O1284" r:id="rId5300" display="open"/>
    <hyperlink ref="L1285" r:id="rId5301" display="open"/>
    <hyperlink ref="M1285" r:id="rId5302" display="open"/>
    <hyperlink ref="N1285" r:id="rId5303" display="open"/>
    <hyperlink ref="O1285" r:id="rId5304" display="open"/>
    <hyperlink ref="L1286" r:id="rId5305" display="open"/>
    <hyperlink ref="M1286" r:id="rId5306" display="open"/>
    <hyperlink ref="N1286" r:id="rId5307" display="open"/>
    <hyperlink ref="O1286" r:id="rId5308" display="open"/>
    <hyperlink ref="L1287" r:id="rId5309" display="open"/>
    <hyperlink ref="M1287" r:id="rId5310" display="open"/>
    <hyperlink ref="N1287" r:id="rId5311" display="open"/>
    <hyperlink ref="O1287" r:id="rId5312" display="open"/>
    <hyperlink ref="L1288" r:id="rId5313" display="open"/>
    <hyperlink ref="M1288" r:id="rId5314" display="open"/>
    <hyperlink ref="N1288" r:id="rId5315" display="open"/>
    <hyperlink ref="O1288" r:id="rId5316" display="open"/>
    <hyperlink ref="L1289" r:id="rId5317" display="open"/>
    <hyperlink ref="M1289" r:id="rId5318" display="open"/>
    <hyperlink ref="N1289" r:id="rId5319" display="open"/>
    <hyperlink ref="O1289" r:id="rId5320" display="open"/>
    <hyperlink ref="L1290" r:id="rId5321" display="open"/>
    <hyperlink ref="M1290" r:id="rId5322" display="open"/>
    <hyperlink ref="N1290" r:id="rId5323" display="open"/>
    <hyperlink ref="O1290" r:id="rId5324" display="open"/>
    <hyperlink ref="L1291" r:id="rId5325" display="open"/>
    <hyperlink ref="M1291" r:id="rId5326" display="open"/>
    <hyperlink ref="N1291" r:id="rId5327" display="open"/>
    <hyperlink ref="O1291" r:id="rId5328" display="open"/>
    <hyperlink ref="L1292" r:id="rId5329" display="open"/>
    <hyperlink ref="M1292" r:id="rId5330" display="open"/>
    <hyperlink ref="N1292" r:id="rId5331" display="open"/>
    <hyperlink ref="O1292" r:id="rId5332" display="open"/>
    <hyperlink ref="L1293" r:id="rId5333" display="open"/>
    <hyperlink ref="M1293" r:id="rId5334" display="open"/>
    <hyperlink ref="N1293" r:id="rId5335" display="open"/>
    <hyperlink ref="O1293" r:id="rId5336" display="open"/>
    <hyperlink ref="L1294" r:id="rId5337" display="open"/>
    <hyperlink ref="M1294" r:id="rId5338" display="open"/>
    <hyperlink ref="N1294" r:id="rId5339" display="open"/>
    <hyperlink ref="O1294" r:id="rId5340" display="open"/>
    <hyperlink ref="L1295" r:id="rId5341" display="open"/>
    <hyperlink ref="M1295" r:id="rId5342" display="open"/>
    <hyperlink ref="N1295" r:id="rId5343" display="open"/>
    <hyperlink ref="O1295" r:id="rId5344" display="open"/>
    <hyperlink ref="L1296" r:id="rId5345" display="open"/>
    <hyperlink ref="M1296" r:id="rId5346" display="open"/>
    <hyperlink ref="N1296" r:id="rId5347" display="open"/>
    <hyperlink ref="O1296" r:id="rId5348" display="open"/>
    <hyperlink ref="L1297" r:id="rId5349" display="open"/>
    <hyperlink ref="M1297" r:id="rId5350" display="open"/>
    <hyperlink ref="N1297" r:id="rId5351" display="open"/>
    <hyperlink ref="O1297" r:id="rId5352" display="open"/>
    <hyperlink ref="L1298" r:id="rId5353" display="open"/>
    <hyperlink ref="M1298" r:id="rId5354" display="open"/>
    <hyperlink ref="N1298" r:id="rId5355" display="open"/>
    <hyperlink ref="O1298" r:id="rId5356" display="open"/>
    <hyperlink ref="L1299" r:id="rId5357" display="open"/>
    <hyperlink ref="M1299" r:id="rId5358" display="open"/>
    <hyperlink ref="N1299" r:id="rId5359" display="open"/>
    <hyperlink ref="O1299" r:id="rId5360" display="open"/>
    <hyperlink ref="L1300" r:id="rId5361" display="open"/>
    <hyperlink ref="M1300" r:id="rId5362" display="open"/>
    <hyperlink ref="N1300" r:id="rId5363" display="open"/>
    <hyperlink ref="O1300" r:id="rId5364" display="open"/>
    <hyperlink ref="L1301" r:id="rId5365" display="open"/>
    <hyperlink ref="M1301" r:id="rId5366" display="open"/>
    <hyperlink ref="N1301" r:id="rId5367" display="open"/>
    <hyperlink ref="O1301" r:id="rId5368" display="open"/>
    <hyperlink ref="L1302" r:id="rId5369" display="open"/>
    <hyperlink ref="M1302" r:id="rId5370" display="open"/>
    <hyperlink ref="N1302" r:id="rId5371" display="open"/>
    <hyperlink ref="O1302" r:id="rId5372" display="open"/>
    <hyperlink ref="L1303" r:id="rId5373" display="open"/>
    <hyperlink ref="M1303" r:id="rId5374" display="open"/>
    <hyperlink ref="N1303" r:id="rId5375" display="open"/>
    <hyperlink ref="O1303" r:id="rId5376" display="open"/>
    <hyperlink ref="L1304" r:id="rId5377" display="open"/>
    <hyperlink ref="M1304" r:id="rId5378" display="open"/>
    <hyperlink ref="N1304" r:id="rId5379" display="open"/>
    <hyperlink ref="O1304" r:id="rId5380" display="open"/>
    <hyperlink ref="L1305" r:id="rId5381" display="open"/>
    <hyperlink ref="M1305" r:id="rId5382" display="open"/>
    <hyperlink ref="N1305" r:id="rId5383" display="open"/>
    <hyperlink ref="O1305" r:id="rId5384" display="open"/>
    <hyperlink ref="L1306" r:id="rId5385" display="open"/>
    <hyperlink ref="M1306" r:id="rId5386" display="open"/>
    <hyperlink ref="N1306" r:id="rId5387" display="open"/>
    <hyperlink ref="O1306" r:id="rId5388" display="open"/>
    <hyperlink ref="L1307" r:id="rId5389" display="open"/>
    <hyperlink ref="M1307" r:id="rId5390" display="open"/>
    <hyperlink ref="N1307" r:id="rId5391" display="open"/>
    <hyperlink ref="O1307" r:id="rId5392" display="open"/>
    <hyperlink ref="L1308" r:id="rId5393" display="open"/>
    <hyperlink ref="M1308" r:id="rId5394" display="open"/>
    <hyperlink ref="N1308" r:id="rId5395" display="open"/>
    <hyperlink ref="O1308" r:id="rId5396" display="open"/>
    <hyperlink ref="L1309" r:id="rId5397" display="open"/>
    <hyperlink ref="M1309" r:id="rId5398" display="open"/>
    <hyperlink ref="N1309" r:id="rId5399" display="open"/>
    <hyperlink ref="O1309" r:id="rId5400" display="open"/>
    <hyperlink ref="L1310" r:id="rId5401" display="open"/>
    <hyperlink ref="M1310" r:id="rId5402" display="open"/>
    <hyperlink ref="N1310" r:id="rId5403" display="open"/>
    <hyperlink ref="O1310" r:id="rId5404" display="open"/>
    <hyperlink ref="L1311" r:id="rId5405" display="open"/>
    <hyperlink ref="M1311" r:id="rId5406" display="open"/>
    <hyperlink ref="N1311" r:id="rId5407" display="open"/>
    <hyperlink ref="O1311" r:id="rId5408" display="open"/>
    <hyperlink ref="L1312" r:id="rId5409" display="open"/>
    <hyperlink ref="M1312" r:id="rId5410" display="open"/>
    <hyperlink ref="N1312" r:id="rId5411" display="open"/>
    <hyperlink ref="O1312" r:id="rId5412" display="open"/>
    <hyperlink ref="L1313" r:id="rId5413" display="open"/>
    <hyperlink ref="M1313" r:id="rId5414" display="open"/>
    <hyperlink ref="N1313" r:id="rId5415" display="open"/>
    <hyperlink ref="O1313" r:id="rId5416" display="open"/>
    <hyperlink ref="L1314" r:id="rId5417" display="open"/>
    <hyperlink ref="M1314" r:id="rId5418" display="open"/>
    <hyperlink ref="N1314" r:id="rId5419" display="open"/>
    <hyperlink ref="O1314" r:id="rId5420" display="open"/>
    <hyperlink ref="L1315" r:id="rId5421" display="open"/>
    <hyperlink ref="M1315" r:id="rId5422" display="open"/>
    <hyperlink ref="N1315" r:id="rId5423" display="open"/>
    <hyperlink ref="O1315" r:id="rId5424" display="open"/>
    <hyperlink ref="L1316" r:id="rId5425" display="open"/>
    <hyperlink ref="M1316" r:id="rId5426" display="open"/>
    <hyperlink ref="N1316" r:id="rId5427" display="open"/>
    <hyperlink ref="O1316" r:id="rId5428" display="open"/>
    <hyperlink ref="L1317" r:id="rId5429" display="open"/>
    <hyperlink ref="M1317" r:id="rId5430" display="open"/>
    <hyperlink ref="N1317" r:id="rId5431" display="open"/>
    <hyperlink ref="O1317" r:id="rId5432" display="open"/>
    <hyperlink ref="L1318" r:id="rId5433" display="open"/>
    <hyperlink ref="M1318" r:id="rId5434" display="open"/>
    <hyperlink ref="N1318" r:id="rId5435" display="open"/>
    <hyperlink ref="O1318" r:id="rId5436" display="open"/>
    <hyperlink ref="L1319" r:id="rId5437" display="open"/>
    <hyperlink ref="M1319" r:id="rId5438" display="open"/>
    <hyperlink ref="N1319" r:id="rId5439" display="open"/>
    <hyperlink ref="O1319" r:id="rId5440" display="open"/>
    <hyperlink ref="L1320" r:id="rId5441" display="open"/>
    <hyperlink ref="M1320" r:id="rId5442" display="open"/>
    <hyperlink ref="N1320" r:id="rId5443" display="open"/>
    <hyperlink ref="O1320" r:id="rId5444" display="open"/>
    <hyperlink ref="L1321" r:id="rId5445" display="open"/>
    <hyperlink ref="M1321" r:id="rId5446" display="open"/>
    <hyperlink ref="N1321" r:id="rId5447" display="open"/>
    <hyperlink ref="O1321" r:id="rId5448" display="open"/>
    <hyperlink ref="L1322" r:id="rId5449" display="open"/>
    <hyperlink ref="M1322" r:id="rId5450" display="open"/>
    <hyperlink ref="N1322" r:id="rId5451" display="open"/>
    <hyperlink ref="O1322" r:id="rId5452" display="open"/>
    <hyperlink ref="L1323" r:id="rId5453" display="open"/>
    <hyperlink ref="M1323" r:id="rId5454" display="open"/>
    <hyperlink ref="N1323" r:id="rId5455" display="open"/>
    <hyperlink ref="O1323" r:id="rId5456" display="open"/>
    <hyperlink ref="L1324" r:id="rId5457" display="open"/>
    <hyperlink ref="M1324" r:id="rId5458" display="open"/>
    <hyperlink ref="N1324" r:id="rId5459" display="open"/>
    <hyperlink ref="O1324" r:id="rId5460" display="open"/>
    <hyperlink ref="L1325" r:id="rId5461" display="open"/>
    <hyperlink ref="M1325" r:id="rId5462" display="open"/>
    <hyperlink ref="N1325" r:id="rId5463" display="open"/>
    <hyperlink ref="O1325" r:id="rId5464" display="open"/>
    <hyperlink ref="L1326" r:id="rId5465" display="open"/>
    <hyperlink ref="M1326" r:id="rId5466" display="open"/>
    <hyperlink ref="N1326" r:id="rId5467" display="open"/>
    <hyperlink ref="O1326" r:id="rId5468" display="open"/>
    <hyperlink ref="L1327" r:id="rId5469" display="open"/>
    <hyperlink ref="M1327" r:id="rId5470" display="open"/>
    <hyperlink ref="N1327" r:id="rId5471" display="open"/>
    <hyperlink ref="O1327" r:id="rId5472" display="open"/>
    <hyperlink ref="L1328" r:id="rId5473" display="open"/>
    <hyperlink ref="M1328" r:id="rId5474" display="open"/>
    <hyperlink ref="N1328" r:id="rId5475" display="open"/>
    <hyperlink ref="O1328" r:id="rId5476" display="open"/>
    <hyperlink ref="L1329" r:id="rId5477" display="open"/>
    <hyperlink ref="M1329" r:id="rId5478" display="open"/>
    <hyperlink ref="N1329" r:id="rId5479" display="open"/>
    <hyperlink ref="O1329" r:id="rId5480" display="open"/>
    <hyperlink ref="L1330" r:id="rId5481" display="open"/>
    <hyperlink ref="M1330" r:id="rId5482" display="open"/>
    <hyperlink ref="N1330" r:id="rId5483" display="open"/>
    <hyperlink ref="O1330" r:id="rId5484" display="open"/>
    <hyperlink ref="L1331" r:id="rId5485" display="open"/>
    <hyperlink ref="M1331" r:id="rId5486" display="open"/>
    <hyperlink ref="N1331" r:id="rId5487" display="open"/>
    <hyperlink ref="O1331" r:id="rId5488" display="open"/>
    <hyperlink ref="L1332" r:id="rId5489" display="open"/>
    <hyperlink ref="M1332" r:id="rId5490" display="open"/>
    <hyperlink ref="N1332" r:id="rId5491" display="open"/>
    <hyperlink ref="O1332" r:id="rId5492" display="open"/>
    <hyperlink ref="L1333" r:id="rId5493" display="open"/>
    <hyperlink ref="M1333" r:id="rId5494" display="open"/>
    <hyperlink ref="N1333" r:id="rId5495" display="open"/>
    <hyperlink ref="O1333" r:id="rId5496" display="open"/>
    <hyperlink ref="L1334" r:id="rId5497" display="open"/>
    <hyperlink ref="M1334" r:id="rId5498" display="open"/>
    <hyperlink ref="N1334" r:id="rId5499" display="open"/>
    <hyperlink ref="O1334" r:id="rId5500" display="open"/>
    <hyperlink ref="L1335" r:id="rId5501" display="open"/>
    <hyperlink ref="M1335" r:id="rId5502" display="open"/>
    <hyperlink ref="N1335" r:id="rId5503" display="open"/>
    <hyperlink ref="O1335" r:id="rId5504" display="open"/>
    <hyperlink ref="L1336" r:id="rId5505" display="open"/>
    <hyperlink ref="M1336" r:id="rId5506" display="open"/>
    <hyperlink ref="N1336" r:id="rId5507" display="open"/>
    <hyperlink ref="O1336" r:id="rId5508" display="open"/>
    <hyperlink ref="L1337" r:id="rId5509" display="open"/>
    <hyperlink ref="M1337" r:id="rId5510" display="open"/>
    <hyperlink ref="N1337" r:id="rId5511" display="open"/>
    <hyperlink ref="O1337" r:id="rId5512" display="open"/>
    <hyperlink ref="L1338" r:id="rId5513" display="open"/>
    <hyperlink ref="M1338" r:id="rId5514" display="open"/>
    <hyperlink ref="N1338" r:id="rId5515" display="open"/>
    <hyperlink ref="O1338" r:id="rId5516" display="open"/>
    <hyperlink ref="L1339" r:id="rId5517" display="open"/>
    <hyperlink ref="M1339" r:id="rId5518" display="open"/>
    <hyperlink ref="N1339" r:id="rId5519" display="open"/>
    <hyperlink ref="O1339" r:id="rId5520" display="open"/>
    <hyperlink ref="L1340" r:id="rId5521" display="open"/>
    <hyperlink ref="M1340" r:id="rId5522" display="open"/>
    <hyperlink ref="N1340" r:id="rId5523" display="open"/>
    <hyperlink ref="O1340" r:id="rId5524" display="open"/>
    <hyperlink ref="L1341" r:id="rId5525" display="open"/>
    <hyperlink ref="M1341" r:id="rId5526" display="open"/>
    <hyperlink ref="N1341" r:id="rId5527" display="open"/>
    <hyperlink ref="O1341" r:id="rId5528" display="open"/>
    <hyperlink ref="L1342" r:id="rId5529" display="open"/>
    <hyperlink ref="M1342" r:id="rId5530" display="open"/>
    <hyperlink ref="N1342" r:id="rId5531" display="open"/>
    <hyperlink ref="O1342" r:id="rId5532" display="open"/>
    <hyperlink ref="L1343" r:id="rId5533" display="open"/>
    <hyperlink ref="M1343" r:id="rId5534" display="open"/>
    <hyperlink ref="N1343" r:id="rId5535" display="open"/>
    <hyperlink ref="O1343" r:id="rId5536" display="open"/>
    <hyperlink ref="L1344" r:id="rId5537" display="open"/>
    <hyperlink ref="M1344" r:id="rId5538" display="open"/>
    <hyperlink ref="N1344" r:id="rId5539" display="open"/>
    <hyperlink ref="O1344" r:id="rId5540" display="open"/>
    <hyperlink ref="L1345" r:id="rId5541" display="open"/>
    <hyperlink ref="M1345" r:id="rId5542" display="open"/>
    <hyperlink ref="N1345" r:id="rId5543" display="open"/>
    <hyperlink ref="O1345" r:id="rId5544" display="open"/>
    <hyperlink ref="L1346" r:id="rId5545" display="open"/>
    <hyperlink ref="M1346" r:id="rId5546" display="open"/>
    <hyperlink ref="N1346" r:id="rId5547" display="open"/>
    <hyperlink ref="O1346" r:id="rId5548" display="open"/>
    <hyperlink ref="L1347" r:id="rId5549" display="open"/>
    <hyperlink ref="M1347" r:id="rId5550" display="open"/>
    <hyperlink ref="N1347" r:id="rId5551" display="open"/>
    <hyperlink ref="O1347" r:id="rId5552" display="open"/>
    <hyperlink ref="L1348" r:id="rId5553" display="open"/>
    <hyperlink ref="M1348" r:id="rId5554" display="open"/>
    <hyperlink ref="N1348" r:id="rId5555" display="open"/>
    <hyperlink ref="O1348" r:id="rId5556" display="open"/>
    <hyperlink ref="L1349" r:id="rId5557" display="open"/>
    <hyperlink ref="M1349" r:id="rId5558" display="open"/>
    <hyperlink ref="N1349" r:id="rId5559" display="open"/>
    <hyperlink ref="O1349" r:id="rId5560" display="open"/>
    <hyperlink ref="L1350" r:id="rId5561" display="open"/>
    <hyperlink ref="M1350" r:id="rId5562" display="open"/>
    <hyperlink ref="N1350" r:id="rId5563" display="open"/>
    <hyperlink ref="O1350" r:id="rId5564" display="open"/>
    <hyperlink ref="L1351" r:id="rId5565" display="open"/>
    <hyperlink ref="M1351" r:id="rId5566" display="open"/>
    <hyperlink ref="N1351" r:id="rId5567" display="open"/>
    <hyperlink ref="O1351" r:id="rId5568" display="open"/>
    <hyperlink ref="L1352" r:id="rId5569" display="open"/>
    <hyperlink ref="M1352" r:id="rId5570" display="open"/>
    <hyperlink ref="N1352" r:id="rId5571" display="open"/>
    <hyperlink ref="O1352" r:id="rId5572" display="open"/>
    <hyperlink ref="L1353" r:id="rId5573" display="open"/>
    <hyperlink ref="M1353" r:id="rId5574" display="open"/>
    <hyperlink ref="N1353" r:id="rId5575" display="open"/>
    <hyperlink ref="O1353" r:id="rId5576" display="open"/>
    <hyperlink ref="L1354" r:id="rId5577" display="open"/>
    <hyperlink ref="M1354" r:id="rId5578" display="open"/>
    <hyperlink ref="N1354" r:id="rId5579" display="open"/>
    <hyperlink ref="O1354" r:id="rId5580" display="open"/>
    <hyperlink ref="L1355" r:id="rId5581" display="open"/>
    <hyperlink ref="M1355" r:id="rId5582" display="open"/>
    <hyperlink ref="N1355" r:id="rId5583" display="open"/>
    <hyperlink ref="O1355" r:id="rId5584" display="open"/>
    <hyperlink ref="L1356" r:id="rId5585" display="open"/>
    <hyperlink ref="M1356" r:id="rId5586" display="open"/>
    <hyperlink ref="N1356" r:id="rId5587" display="open"/>
    <hyperlink ref="O1356" r:id="rId5588" display="open"/>
    <hyperlink ref="L1357" r:id="rId5589" display="open"/>
    <hyperlink ref="M1357" r:id="rId5590" display="open"/>
    <hyperlink ref="N1357" r:id="rId5591" display="open"/>
    <hyperlink ref="O1357" r:id="rId5592" display="open"/>
    <hyperlink ref="L1358" r:id="rId5593" display="open"/>
    <hyperlink ref="M1358" r:id="rId5594" display="open"/>
    <hyperlink ref="N1358" r:id="rId5595" display="open"/>
    <hyperlink ref="O1358" r:id="rId5596" display="open"/>
    <hyperlink ref="L1359" r:id="rId5597" display="open"/>
    <hyperlink ref="M1359" r:id="rId5598" display="open"/>
    <hyperlink ref="N1359" r:id="rId5599" display="open"/>
    <hyperlink ref="O1359" r:id="rId5600" display="open"/>
    <hyperlink ref="L1360" r:id="rId5601" display="open"/>
    <hyperlink ref="M1360" r:id="rId5602" display="open"/>
    <hyperlink ref="N1360" r:id="rId5603" display="open"/>
    <hyperlink ref="O1360" r:id="rId5604" display="open"/>
    <hyperlink ref="L1361" r:id="rId5605" display="open"/>
    <hyperlink ref="M1361" r:id="rId5606" display="open"/>
    <hyperlink ref="N1361" r:id="rId5607" display="open"/>
    <hyperlink ref="O1361" r:id="rId5608" display="open"/>
    <hyperlink ref="L1362" r:id="rId5609" display="open"/>
    <hyperlink ref="M1362" r:id="rId5610" display="open"/>
    <hyperlink ref="N1362" r:id="rId5611" display="open"/>
    <hyperlink ref="O1362" r:id="rId5612" display="open"/>
    <hyperlink ref="L1363" r:id="rId5613" display="open"/>
    <hyperlink ref="M1363" r:id="rId5614" display="open"/>
    <hyperlink ref="N1363" r:id="rId5615" display="open"/>
    <hyperlink ref="O1363" r:id="rId5616" display="open"/>
    <hyperlink ref="L1364" r:id="rId5617" display="open"/>
    <hyperlink ref="M1364" r:id="rId5618" display="open"/>
    <hyperlink ref="N1364" r:id="rId5619" display="open"/>
    <hyperlink ref="O1364" r:id="rId5620" display="open"/>
    <hyperlink ref="L1365" r:id="rId5621" display="open"/>
    <hyperlink ref="M1365" r:id="rId5622" display="open"/>
    <hyperlink ref="N1365" r:id="rId5623" display="open"/>
    <hyperlink ref="O1365" r:id="rId5624" display="open"/>
    <hyperlink ref="L1366" r:id="rId5625" display="open"/>
    <hyperlink ref="M1366" r:id="rId5626" display="open"/>
    <hyperlink ref="N1366" r:id="rId5627" display="open"/>
    <hyperlink ref="O1366" r:id="rId5628" display="open"/>
    <hyperlink ref="L1367" r:id="rId5629" display="open"/>
    <hyperlink ref="M1367" r:id="rId5630" display="open"/>
    <hyperlink ref="N1367" r:id="rId5631" display="open"/>
    <hyperlink ref="O1367" r:id="rId5632" display="open"/>
    <hyperlink ref="L1368" r:id="rId5633" display="open"/>
    <hyperlink ref="M1368" r:id="rId5634" display="open"/>
    <hyperlink ref="N1368" r:id="rId5635" display="open"/>
    <hyperlink ref="O1368" r:id="rId5636" display="open"/>
    <hyperlink ref="L1369" r:id="rId5637" display="open"/>
    <hyperlink ref="M1369" r:id="rId5638" display="open"/>
    <hyperlink ref="N1369" r:id="rId5639" display="open"/>
    <hyperlink ref="O1369" r:id="rId5640" display="open"/>
    <hyperlink ref="L1370" r:id="rId5641" display="open"/>
    <hyperlink ref="M1370" r:id="rId5642" display="open"/>
    <hyperlink ref="N1370" r:id="rId5643" display="open"/>
    <hyperlink ref="O1370" r:id="rId5644" display="open"/>
    <hyperlink ref="L1371" r:id="rId5645" display="open"/>
    <hyperlink ref="M1371" r:id="rId5646" display="open"/>
    <hyperlink ref="N1371" r:id="rId5647" display="open"/>
    <hyperlink ref="O1371" r:id="rId5648" display="open"/>
    <hyperlink ref="L1372" r:id="rId5649" display="open"/>
    <hyperlink ref="M1372" r:id="rId5650" display="open"/>
    <hyperlink ref="N1372" r:id="rId5651" display="open"/>
    <hyperlink ref="O1372" r:id="rId5652" display="open"/>
    <hyperlink ref="L1373" r:id="rId5653" display="open"/>
    <hyperlink ref="M1373" r:id="rId5654" display="open"/>
    <hyperlink ref="N1373" r:id="rId5655" display="open"/>
    <hyperlink ref="O1373" r:id="rId5656" display="open"/>
    <hyperlink ref="L1374" r:id="rId5657" display="open"/>
    <hyperlink ref="M1374" r:id="rId5658" display="open"/>
    <hyperlink ref="N1374" r:id="rId5659" display="open"/>
    <hyperlink ref="O1374" r:id="rId5660" display="open"/>
    <hyperlink ref="L1375" r:id="rId5661" display="open"/>
    <hyperlink ref="M1375" r:id="rId5662" display="open"/>
    <hyperlink ref="N1375" r:id="rId5663" display="open"/>
    <hyperlink ref="O1375" r:id="rId5664" display="open"/>
    <hyperlink ref="L1376" r:id="rId5665" display="open"/>
    <hyperlink ref="M1376" r:id="rId5666" display="open"/>
    <hyperlink ref="N1376" r:id="rId5667" display="open"/>
    <hyperlink ref="O1376" r:id="rId5668" display="open"/>
    <hyperlink ref="L1377" r:id="rId5669" display="open"/>
    <hyperlink ref="M1377" r:id="rId5670" display="open"/>
    <hyperlink ref="N1377" r:id="rId5671" display="open"/>
    <hyperlink ref="O1377" r:id="rId5672" display="open"/>
    <hyperlink ref="L1378" r:id="rId5673" display="open"/>
    <hyperlink ref="M1378" r:id="rId5674" display="open"/>
    <hyperlink ref="N1378" r:id="rId5675" display="open"/>
    <hyperlink ref="O1378" r:id="rId5676" display="open"/>
    <hyperlink ref="L1379" r:id="rId5677" display="open"/>
    <hyperlink ref="M1379" r:id="rId5678" display="open"/>
    <hyperlink ref="N1379" r:id="rId5679" display="open"/>
    <hyperlink ref="O1379" r:id="rId5680" display="open"/>
    <hyperlink ref="L1380" r:id="rId5681" display="open"/>
    <hyperlink ref="M1380" r:id="rId5682" display="open"/>
    <hyperlink ref="N1380" r:id="rId5683" display="open"/>
    <hyperlink ref="O1380" r:id="rId5684" display="open"/>
    <hyperlink ref="L1381" r:id="rId5685" display="open"/>
    <hyperlink ref="M1381" r:id="rId5686" display="open"/>
    <hyperlink ref="N1381" r:id="rId5687" display="open"/>
    <hyperlink ref="O1381" r:id="rId5688" display="open"/>
    <hyperlink ref="L1382" r:id="rId5689" display="open"/>
    <hyperlink ref="M1382" r:id="rId5690" display="open"/>
    <hyperlink ref="N1382" r:id="rId5691" display="open"/>
    <hyperlink ref="O1382" r:id="rId5692" display="open"/>
    <hyperlink ref="L1383" r:id="rId5693" display="open"/>
    <hyperlink ref="M1383" r:id="rId5694" display="open"/>
    <hyperlink ref="N1383" r:id="rId5695" display="open"/>
    <hyperlink ref="O1383" r:id="rId5696" display="open"/>
    <hyperlink ref="L1384" r:id="rId5697" display="open"/>
    <hyperlink ref="M1384" r:id="rId5698" display="open"/>
    <hyperlink ref="N1384" r:id="rId5699" display="open"/>
    <hyperlink ref="O1384" r:id="rId5700" display="open"/>
    <hyperlink ref="L1385" r:id="rId5701" display="open"/>
    <hyperlink ref="M1385" r:id="rId5702" display="open"/>
    <hyperlink ref="N1385" r:id="rId5703" display="open"/>
    <hyperlink ref="O1385" r:id="rId5704" display="open"/>
    <hyperlink ref="L1386" r:id="rId5705" display="open"/>
    <hyperlink ref="M1386" r:id="rId5706" display="open"/>
    <hyperlink ref="N1386" r:id="rId5707" display="open"/>
    <hyperlink ref="O1386" r:id="rId5708" display="open"/>
    <hyperlink ref="L1387" r:id="rId5709" display="open"/>
    <hyperlink ref="M1387" r:id="rId5710" display="open"/>
    <hyperlink ref="N1387" r:id="rId5711" display="open"/>
    <hyperlink ref="O1387" r:id="rId5712" display="open"/>
    <hyperlink ref="L1388" r:id="rId5713" display="open"/>
    <hyperlink ref="M1388" r:id="rId5714" display="open"/>
    <hyperlink ref="N1388" r:id="rId5715" display="open"/>
    <hyperlink ref="O1388" r:id="rId5716" display="open"/>
    <hyperlink ref="L1389" r:id="rId5717" display="open"/>
    <hyperlink ref="M1389" r:id="rId5718" display="open"/>
    <hyperlink ref="N1389" r:id="rId5719" display="open"/>
    <hyperlink ref="O1389" r:id="rId5720" display="open"/>
    <hyperlink ref="L1390" r:id="rId5721" display="open"/>
    <hyperlink ref="M1390" r:id="rId5722" display="open"/>
    <hyperlink ref="N1390" r:id="rId5723" display="open"/>
    <hyperlink ref="O1390" r:id="rId5724" display="open"/>
    <hyperlink ref="L1391" r:id="rId5725" display="open"/>
    <hyperlink ref="M1391" r:id="rId5726" display="open"/>
    <hyperlink ref="N1391" r:id="rId5727" display="open"/>
    <hyperlink ref="O1391" r:id="rId5728" display="open"/>
    <hyperlink ref="L1392" r:id="rId5729" display="open"/>
    <hyperlink ref="M1392" r:id="rId5730" display="open"/>
    <hyperlink ref="N1392" r:id="rId5731" display="open"/>
    <hyperlink ref="O1392" r:id="rId5732" display="open"/>
    <hyperlink ref="L1393" r:id="rId5733" display="open"/>
    <hyperlink ref="M1393" r:id="rId5734" display="open"/>
    <hyperlink ref="N1393" r:id="rId5735" display="open"/>
    <hyperlink ref="O1393" r:id="rId5736" display="open"/>
    <hyperlink ref="L1394" r:id="rId5737" display="open"/>
    <hyperlink ref="M1394" r:id="rId5738" display="open"/>
    <hyperlink ref="N1394" r:id="rId5739" display="open"/>
    <hyperlink ref="O1394" r:id="rId5740" display="open"/>
    <hyperlink ref="L1395" r:id="rId5741" display="open"/>
    <hyperlink ref="M1395" r:id="rId5742" display="open"/>
    <hyperlink ref="N1395" r:id="rId5743" display="open"/>
    <hyperlink ref="O1395" r:id="rId5744" display="open"/>
    <hyperlink ref="L1396" r:id="rId5745" display="open"/>
    <hyperlink ref="M1396" r:id="rId5746" display="open"/>
    <hyperlink ref="N1396" r:id="rId5747" display="open"/>
    <hyperlink ref="O1396" r:id="rId5748" display="open"/>
    <hyperlink ref="L1397" r:id="rId5749" display="open"/>
    <hyperlink ref="M1397" r:id="rId5750" display="open"/>
    <hyperlink ref="N1397" r:id="rId5751" display="open"/>
    <hyperlink ref="O1397" r:id="rId5752" display="open"/>
    <hyperlink ref="L1398" r:id="rId5753" display="open"/>
    <hyperlink ref="M1398" r:id="rId5754" display="open"/>
    <hyperlink ref="N1398" r:id="rId5755" display="open"/>
    <hyperlink ref="O1398" r:id="rId5756" display="open"/>
    <hyperlink ref="L1399" r:id="rId5757" display="open"/>
    <hyperlink ref="M1399" r:id="rId5758" display="open"/>
    <hyperlink ref="N1399" r:id="rId5759" display="open"/>
    <hyperlink ref="O1399" r:id="rId5760" display="open"/>
    <hyperlink ref="L1400" r:id="rId5761" display="open"/>
    <hyperlink ref="M1400" r:id="rId5762" display="open"/>
    <hyperlink ref="N1400" r:id="rId5763" display="open"/>
    <hyperlink ref="O1400" r:id="rId5764" display="open"/>
    <hyperlink ref="L1401" r:id="rId5765" display="open"/>
    <hyperlink ref="M1401" r:id="rId5766" display="open"/>
    <hyperlink ref="N1401" r:id="rId5767" display="open"/>
    <hyperlink ref="O1401" r:id="rId5768" display="open"/>
    <hyperlink ref="L1402" r:id="rId5769" display="open"/>
    <hyperlink ref="M1402" r:id="rId5770" display="open"/>
    <hyperlink ref="N1402" r:id="rId5771" display="open"/>
    <hyperlink ref="O1402" r:id="rId5772" display="open"/>
    <hyperlink ref="L1403" r:id="rId5773" display="open"/>
    <hyperlink ref="M1403" r:id="rId5774" display="open"/>
    <hyperlink ref="N1403" r:id="rId5775" display="open"/>
    <hyperlink ref="O1403" r:id="rId5776" display="open"/>
    <hyperlink ref="L1404" r:id="rId5777" display="open"/>
    <hyperlink ref="M1404" r:id="rId5778" display="open"/>
    <hyperlink ref="N1404" r:id="rId5779" display="open"/>
    <hyperlink ref="O1404" r:id="rId5780" display="open"/>
    <hyperlink ref="L1405" r:id="rId5781" display="open"/>
    <hyperlink ref="M1405" r:id="rId5782" display="open"/>
    <hyperlink ref="N1405" r:id="rId5783" display="open"/>
    <hyperlink ref="O1405" r:id="rId5784" display="open"/>
    <hyperlink ref="L1406" r:id="rId5785" display="open"/>
    <hyperlink ref="M1406" r:id="rId5786" display="open"/>
    <hyperlink ref="N1406" r:id="rId5787" display="open"/>
    <hyperlink ref="O1406" r:id="rId5788" display="open"/>
    <hyperlink ref="L1407" r:id="rId5789" display="open"/>
    <hyperlink ref="M1407" r:id="rId5790" display="open"/>
    <hyperlink ref="N1407" r:id="rId5791" display="open"/>
    <hyperlink ref="O1407" r:id="rId5792" display="open"/>
    <hyperlink ref="L1408" r:id="rId5793" display="open"/>
    <hyperlink ref="M1408" r:id="rId5794" display="open"/>
    <hyperlink ref="N1408" r:id="rId5795" display="open"/>
    <hyperlink ref="O1408" r:id="rId5796" display="open"/>
    <hyperlink ref="L1409" r:id="rId5797" display="open"/>
    <hyperlink ref="M1409" r:id="rId5798" display="open"/>
    <hyperlink ref="N1409" r:id="rId5799" display="open"/>
    <hyperlink ref="O1409" r:id="rId5800" display="open"/>
    <hyperlink ref="L1410" r:id="rId5801" display="open"/>
    <hyperlink ref="M1410" r:id="rId5802" display="open"/>
    <hyperlink ref="N1410" r:id="rId5803" display="open"/>
    <hyperlink ref="O1410" r:id="rId5804" display="open"/>
    <hyperlink ref="L1411" r:id="rId5805" display="open"/>
    <hyperlink ref="M1411" r:id="rId5806" display="open"/>
    <hyperlink ref="N1411" r:id="rId5807" display="open"/>
    <hyperlink ref="O1411" r:id="rId5808" display="open"/>
    <hyperlink ref="L1412" r:id="rId5809" display="open"/>
    <hyperlink ref="M1412" r:id="rId5810" display="open"/>
    <hyperlink ref="N1412" r:id="rId5811" display="open"/>
    <hyperlink ref="O1412" r:id="rId5812" display="open"/>
    <hyperlink ref="L1413" r:id="rId5813" display="open"/>
    <hyperlink ref="M1413" r:id="rId5814" display="open"/>
    <hyperlink ref="N1413" r:id="rId5815" display="open"/>
    <hyperlink ref="O1413" r:id="rId5816" display="open"/>
    <hyperlink ref="L1414" r:id="rId5817" display="open"/>
    <hyperlink ref="M1414" r:id="rId5818" display="open"/>
    <hyperlink ref="N1414" r:id="rId5819" display="open"/>
    <hyperlink ref="O1414" r:id="rId5820" display="open"/>
    <hyperlink ref="L1415" r:id="rId5821" display="open"/>
    <hyperlink ref="M1415" r:id="rId5822" display="open"/>
    <hyperlink ref="N1415" r:id="rId5823" display="open"/>
    <hyperlink ref="O1415" r:id="rId5824" display="open"/>
    <hyperlink ref="L1416" r:id="rId5825" display="open"/>
    <hyperlink ref="M1416" r:id="rId5826" display="open"/>
    <hyperlink ref="N1416" r:id="rId5827" display="open"/>
    <hyperlink ref="O1416" r:id="rId5828" display="open"/>
    <hyperlink ref="L1417" r:id="rId5829" display="open"/>
    <hyperlink ref="M1417" r:id="rId5830" display="open"/>
    <hyperlink ref="N1417" r:id="rId5831" display="open"/>
    <hyperlink ref="O1417" r:id="rId5832" display="open"/>
    <hyperlink ref="L1418" r:id="rId5833" display="open"/>
    <hyperlink ref="M1418" r:id="rId5834" display="open"/>
    <hyperlink ref="N1418" r:id="rId5835" display="open"/>
    <hyperlink ref="O1418" r:id="rId5836" display="open"/>
    <hyperlink ref="L1419" r:id="rId5837" display="open"/>
    <hyperlink ref="M1419" r:id="rId5838" display="open"/>
    <hyperlink ref="N1419" r:id="rId5839" display="open"/>
    <hyperlink ref="O1419" r:id="rId5840" display="open"/>
    <hyperlink ref="L1420" r:id="rId5841" display="open"/>
    <hyperlink ref="M1420" r:id="rId5842" display="open"/>
    <hyperlink ref="N1420" r:id="rId5843" display="open"/>
    <hyperlink ref="O1420" r:id="rId5844" display="open"/>
    <hyperlink ref="L1421" r:id="rId5845" display="open"/>
    <hyperlink ref="M1421" r:id="rId5846" display="open"/>
    <hyperlink ref="N1421" r:id="rId5847" display="open"/>
    <hyperlink ref="O1421" r:id="rId5848" display="open"/>
    <hyperlink ref="L1422" r:id="rId5849" display="open"/>
    <hyperlink ref="M1422" r:id="rId5850" display="open"/>
    <hyperlink ref="N1422" r:id="rId5851" display="open"/>
    <hyperlink ref="O1422" r:id="rId5852" display="open"/>
    <hyperlink ref="L1423" r:id="rId5853" display="open"/>
    <hyperlink ref="M1423" r:id="rId5854" display="open"/>
    <hyperlink ref="N1423" r:id="rId5855" display="open"/>
    <hyperlink ref="O1423" r:id="rId5856" display="open"/>
    <hyperlink ref="L1424" r:id="rId5857" display="open"/>
    <hyperlink ref="M1424" r:id="rId5858" display="open"/>
    <hyperlink ref="N1424" r:id="rId5859" display="open"/>
    <hyperlink ref="O1424" r:id="rId5860" display="open"/>
    <hyperlink ref="L1425" r:id="rId5861" display="open"/>
    <hyperlink ref="M1425" r:id="rId5862" display="open"/>
    <hyperlink ref="N1425" r:id="rId5863" display="open"/>
    <hyperlink ref="O1425" r:id="rId5864" display="open"/>
    <hyperlink ref="L1426" r:id="rId5865" display="open"/>
    <hyperlink ref="M1426" r:id="rId5866" display="open"/>
    <hyperlink ref="N1426" r:id="rId5867" display="open"/>
    <hyperlink ref="O1426" r:id="rId5868" display="open"/>
    <hyperlink ref="L1427" r:id="rId5869" display="open"/>
    <hyperlink ref="M1427" r:id="rId5870" display="open"/>
    <hyperlink ref="N1427" r:id="rId5871" display="open"/>
    <hyperlink ref="O1427" r:id="rId5872" display="open"/>
    <hyperlink ref="L1428" r:id="rId5873" display="open"/>
    <hyperlink ref="M1428" r:id="rId5874" display="open"/>
    <hyperlink ref="N1428" r:id="rId5875" display="open"/>
    <hyperlink ref="O1428" r:id="rId5876" display="open"/>
    <hyperlink ref="L1429" r:id="rId5877" display="open"/>
    <hyperlink ref="M1429" r:id="rId5878" display="open"/>
    <hyperlink ref="N1429" r:id="rId5879" display="open"/>
    <hyperlink ref="O1429" r:id="rId5880" display="open"/>
    <hyperlink ref="L1430" r:id="rId5881" display="open"/>
    <hyperlink ref="M1430" r:id="rId5882" display="open"/>
    <hyperlink ref="N1430" r:id="rId5883" display="open"/>
    <hyperlink ref="O1430" r:id="rId5884" display="open"/>
    <hyperlink ref="L1431" r:id="rId5885" display="open"/>
    <hyperlink ref="M1431" r:id="rId5886" display="open"/>
    <hyperlink ref="N1431" r:id="rId5887" display="open"/>
    <hyperlink ref="O1431" r:id="rId5888" display="open"/>
    <hyperlink ref="L1432" r:id="rId5889" display="open"/>
    <hyperlink ref="M1432" r:id="rId5890" display="open"/>
    <hyperlink ref="N1432" r:id="rId5891" display="open"/>
    <hyperlink ref="O1432" r:id="rId5892" display="open"/>
    <hyperlink ref="L1433" r:id="rId5893" display="open"/>
    <hyperlink ref="M1433" r:id="rId5894" display="open"/>
    <hyperlink ref="N1433" r:id="rId5895" display="open"/>
    <hyperlink ref="O1433" r:id="rId5896" display="open"/>
    <hyperlink ref="L1434" r:id="rId5897" display="open"/>
    <hyperlink ref="M1434" r:id="rId5898" display="open"/>
    <hyperlink ref="N1434" r:id="rId5899" display="open"/>
    <hyperlink ref="O1434" r:id="rId5900" display="open"/>
    <hyperlink ref="L1435" r:id="rId5901" display="open"/>
    <hyperlink ref="M1435" r:id="rId5902" display="open"/>
    <hyperlink ref="N1435" r:id="rId5903" display="open"/>
    <hyperlink ref="O1435" r:id="rId5904" display="open"/>
    <hyperlink ref="L1436" r:id="rId5905" display="open"/>
    <hyperlink ref="M1436" r:id="rId5906" display="open"/>
    <hyperlink ref="N1436" r:id="rId5907" display="open"/>
    <hyperlink ref="O1436" r:id="rId5908" display="open"/>
    <hyperlink ref="L1437" r:id="rId5909" display="open"/>
    <hyperlink ref="M1437" r:id="rId5910" display="open"/>
    <hyperlink ref="N1437" r:id="rId5911" display="open"/>
    <hyperlink ref="O1437" r:id="rId5912" display="open"/>
    <hyperlink ref="L1438" r:id="rId5913" display="open"/>
    <hyperlink ref="M1438" r:id="rId5914" display="open"/>
    <hyperlink ref="N1438" r:id="rId5915" display="open"/>
    <hyperlink ref="O1438" r:id="rId5916" display="open"/>
    <hyperlink ref="L1439" r:id="rId5917" display="open"/>
    <hyperlink ref="M1439" r:id="rId5918" display="open"/>
    <hyperlink ref="N1439" r:id="rId5919" display="open"/>
    <hyperlink ref="O1439" r:id="rId5920" display="open"/>
    <hyperlink ref="L1440" r:id="rId5921" display="open"/>
    <hyperlink ref="M1440" r:id="rId5922" display="open"/>
    <hyperlink ref="N1440" r:id="rId5923" display="open"/>
    <hyperlink ref="O1440" r:id="rId5924" display="open"/>
    <hyperlink ref="L1441" r:id="rId5925" display="open"/>
    <hyperlink ref="M1441" r:id="rId5926" display="open"/>
    <hyperlink ref="N1441" r:id="rId5927" display="open"/>
    <hyperlink ref="O1441" r:id="rId5928" display="open"/>
    <hyperlink ref="L1442" r:id="rId5929" display="open"/>
    <hyperlink ref="M1442" r:id="rId5930" display="open"/>
    <hyperlink ref="N1442" r:id="rId5931" display="open"/>
    <hyperlink ref="O1442" r:id="rId5932" display="open"/>
    <hyperlink ref="L1443" r:id="rId5933" display="open"/>
    <hyperlink ref="M1443" r:id="rId5934" display="open"/>
    <hyperlink ref="N1443" r:id="rId5935" display="open"/>
    <hyperlink ref="O1443" r:id="rId5936" display="open"/>
    <hyperlink ref="L1444" r:id="rId5937" display="open"/>
    <hyperlink ref="M1444" r:id="rId5938" display="open"/>
    <hyperlink ref="N1444" r:id="rId5939" display="open"/>
    <hyperlink ref="O1444" r:id="rId5940" display="open"/>
    <hyperlink ref="L1445" r:id="rId5941" display="open"/>
    <hyperlink ref="M1445" r:id="rId5942" display="open"/>
    <hyperlink ref="N1445" r:id="rId5943" display="open"/>
    <hyperlink ref="O1445" r:id="rId5944" display="open"/>
    <hyperlink ref="L1446" r:id="rId5945" display="open"/>
    <hyperlink ref="M1446" r:id="rId5946" display="open"/>
    <hyperlink ref="N1446" r:id="rId5947" display="open"/>
    <hyperlink ref="O1446" r:id="rId5948" display="open"/>
    <hyperlink ref="L1447" r:id="rId5949" display="open"/>
    <hyperlink ref="M1447" r:id="rId5950" display="open"/>
    <hyperlink ref="N1447" r:id="rId5951" display="open"/>
    <hyperlink ref="O1447" r:id="rId5952" display="open"/>
    <hyperlink ref="L1448" r:id="rId5953" display="open"/>
    <hyperlink ref="M1448" r:id="rId5954" display="open"/>
    <hyperlink ref="N1448" r:id="rId5955" display="open"/>
    <hyperlink ref="O1448" r:id="rId5956" display="open"/>
    <hyperlink ref="L1449" r:id="rId5957" display="open"/>
    <hyperlink ref="M1449" r:id="rId5958" display="open"/>
    <hyperlink ref="N1449" r:id="rId5959" display="open"/>
    <hyperlink ref="O1449" r:id="rId5960" display="open"/>
    <hyperlink ref="L1450" r:id="rId5961" display="open"/>
    <hyperlink ref="M1450" r:id="rId5962" display="open"/>
    <hyperlink ref="N1450" r:id="rId5963" display="open"/>
    <hyperlink ref="O1450" r:id="rId5964" display="open"/>
    <hyperlink ref="L1451" r:id="rId5965" display="open"/>
    <hyperlink ref="M1451" r:id="rId5966" display="open"/>
    <hyperlink ref="N1451" r:id="rId5967" display="open"/>
    <hyperlink ref="O1451" r:id="rId5968" display="open"/>
    <hyperlink ref="L1452" r:id="rId5969" display="open"/>
    <hyperlink ref="M1452" r:id="rId5970" display="open"/>
    <hyperlink ref="N1452" r:id="rId5971" display="open"/>
    <hyperlink ref="O1452" r:id="rId5972" display="open"/>
    <hyperlink ref="L1453" r:id="rId5973" display="open"/>
    <hyperlink ref="M1453" r:id="rId5974" display="open"/>
    <hyperlink ref="N1453" r:id="rId5975" display="open"/>
    <hyperlink ref="O1453" r:id="rId5976" display="open"/>
    <hyperlink ref="L1454" r:id="rId5977" display="open"/>
    <hyperlink ref="M1454" r:id="rId5978" display="open"/>
    <hyperlink ref="N1454" r:id="rId5979" display="open"/>
    <hyperlink ref="O1454" r:id="rId5980" display="open"/>
    <hyperlink ref="L1455" r:id="rId5981" display="open"/>
    <hyperlink ref="M1455" r:id="rId5982" display="open"/>
    <hyperlink ref="N1455" r:id="rId5983" display="open"/>
    <hyperlink ref="O1455" r:id="rId5984" display="open"/>
    <hyperlink ref="L1456" r:id="rId5985" display="open"/>
    <hyperlink ref="M1456" r:id="rId5986" display="open"/>
    <hyperlink ref="N1456" r:id="rId5987" display="open"/>
    <hyperlink ref="O1456" r:id="rId5988" display="open"/>
    <hyperlink ref="L1457" r:id="rId5989" display="open"/>
    <hyperlink ref="M1457" r:id="rId5990" display="open"/>
    <hyperlink ref="N1457" r:id="rId5991" display="open"/>
    <hyperlink ref="O1457" r:id="rId5992" display="open"/>
    <hyperlink ref="L1458" r:id="rId5993" display="open"/>
    <hyperlink ref="M1458" r:id="rId5994" display="open"/>
    <hyperlink ref="N1458" r:id="rId5995" display="open"/>
    <hyperlink ref="O1458" r:id="rId5996" display="open"/>
    <hyperlink ref="L1459" r:id="rId5997" display="open"/>
    <hyperlink ref="M1459" r:id="rId5998" display="open"/>
    <hyperlink ref="N1459" r:id="rId5999" display="open"/>
    <hyperlink ref="O1459" r:id="rId6000" display="open"/>
    <hyperlink ref="L1460" r:id="rId6001" display="open"/>
    <hyperlink ref="M1460" r:id="rId6002" display="open"/>
    <hyperlink ref="N1460" r:id="rId6003" display="open"/>
    <hyperlink ref="O1460" r:id="rId6004" display="open"/>
    <hyperlink ref="L1461" r:id="rId6005" display="open"/>
    <hyperlink ref="M1461" r:id="rId6006" display="open"/>
    <hyperlink ref="N1461" r:id="rId6007" display="open"/>
    <hyperlink ref="O1461" r:id="rId6008" display="open"/>
    <hyperlink ref="L1462" r:id="rId6009" display="open"/>
    <hyperlink ref="M1462" r:id="rId6010" display="open"/>
    <hyperlink ref="N1462" r:id="rId6011" display="open"/>
    <hyperlink ref="O1462" r:id="rId6012" display="open"/>
    <hyperlink ref="L1463" r:id="rId6013" display="open"/>
    <hyperlink ref="M1463" r:id="rId6014" display="open"/>
    <hyperlink ref="N1463" r:id="rId6015" display="open"/>
    <hyperlink ref="O1463" r:id="rId6016" display="open"/>
    <hyperlink ref="L1464" r:id="rId6017" display="open"/>
    <hyperlink ref="M1464" r:id="rId6018" display="open"/>
    <hyperlink ref="N1464" r:id="rId6019" display="open"/>
    <hyperlink ref="O1464" r:id="rId6020" display="open"/>
    <hyperlink ref="L1465" r:id="rId6021" display="open"/>
    <hyperlink ref="M1465" r:id="rId6022" display="open"/>
    <hyperlink ref="N1465" r:id="rId6023" display="open"/>
    <hyperlink ref="O1465" r:id="rId6024" display="open"/>
    <hyperlink ref="L1466" r:id="rId6025" display="open"/>
    <hyperlink ref="M1466" r:id="rId6026" display="open"/>
    <hyperlink ref="N1466" r:id="rId6027" display="open"/>
    <hyperlink ref="O1466" r:id="rId6028" display="open"/>
    <hyperlink ref="L1467" r:id="rId6029" display="open"/>
    <hyperlink ref="M1467" r:id="rId6030" display="open"/>
    <hyperlink ref="N1467" r:id="rId6031" display="open"/>
    <hyperlink ref="O1467" r:id="rId6032"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03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9"/>
    <col collapsed="false" customWidth="true" hidden="false" outlineLevel="0" max="4" min="4" style="0" width="7"/>
    <col collapsed="false" customWidth="true" hidden="false" outlineLevel="0" max="5" min="5" style="0" width="9"/>
    <col collapsed="false" customWidth="true" hidden="false" outlineLevel="0" max="6" min="6" style="0" width="50"/>
    <col collapsed="false" customWidth="true" hidden="false" outlineLevel="0" max="7" min="7" style="0" width="45"/>
    <col collapsed="false" customWidth="true" hidden="false" outlineLevel="0" max="8" min="8" style="0" width="22"/>
    <col collapsed="false" customWidth="true" hidden="false" outlineLevel="0" max="9" min="9" style="0" width="12"/>
    <col collapsed="false" customWidth="true" hidden="false" outlineLevel="0" max="10" min="10" style="0" width="9"/>
    <col collapsed="false" customWidth="true" hidden="false" outlineLevel="0" max="11" min="11" style="0" width="11"/>
    <col collapsed="false" customWidth="true" hidden="false" outlineLevel="0" max="12" min="12" style="0" width="12"/>
    <col collapsed="false" customWidth="true" hidden="false" outlineLevel="0" max="17" min="13" style="0" width="18"/>
  </cols>
  <sheetData>
    <row r="1" customFormat="false" ht="30" hidden="false" customHeight="true" outlineLevel="0" collapsed="false">
      <c r="A1" s="9" t="s">
        <v>86</v>
      </c>
      <c r="B1" s="9" t="s">
        <v>2</v>
      </c>
      <c r="C1" s="9" t="s">
        <v>32</v>
      </c>
      <c r="D1" s="9" t="s">
        <v>33</v>
      </c>
      <c r="E1" s="9" t="s">
        <v>87</v>
      </c>
      <c r="F1" s="9" t="s">
        <v>1789</v>
      </c>
      <c r="G1" s="9" t="s">
        <v>88</v>
      </c>
      <c r="H1" s="9" t="s">
        <v>89</v>
      </c>
      <c r="I1" s="9" t="s">
        <v>90</v>
      </c>
      <c r="J1" s="9" t="s">
        <v>91</v>
      </c>
      <c r="K1" s="9" t="s">
        <v>92</v>
      </c>
      <c r="L1" s="9" t="s">
        <v>93</v>
      </c>
      <c r="M1" s="9" t="s">
        <v>94</v>
      </c>
      <c r="N1" s="9" t="s">
        <v>95</v>
      </c>
      <c r="O1" s="9" t="s">
        <v>96</v>
      </c>
      <c r="P1" s="9" t="s">
        <v>97</v>
      </c>
      <c r="Q1" s="9" t="s">
        <v>98</v>
      </c>
    </row>
    <row r="2" customFormat="false" ht="15" hidden="false" customHeight="false" outlineLevel="0" collapsed="false">
      <c r="A2" s="4" t="s">
        <v>1790</v>
      </c>
      <c r="B2" s="4" t="n">
        <v>11</v>
      </c>
      <c r="C2" s="4" t="s">
        <v>100</v>
      </c>
      <c r="D2" s="4" t="s">
        <v>36</v>
      </c>
      <c r="E2" s="4" t="s">
        <v>1791</v>
      </c>
      <c r="F2" s="4" t="s">
        <v>1792</v>
      </c>
      <c r="G2" s="4" t="s">
        <v>102</v>
      </c>
      <c r="H2" s="4"/>
      <c r="I2" s="4"/>
      <c r="J2" s="4"/>
      <c r="K2" s="10" t="n">
        <v>1.36</v>
      </c>
      <c r="L2" s="10" t="n">
        <v>0.3</v>
      </c>
      <c r="M2" s="11" t="s">
        <v>103</v>
      </c>
      <c r="N2" s="11" t="s">
        <v>103</v>
      </c>
      <c r="O2" s="11" t="s">
        <v>103</v>
      </c>
      <c r="P2" s="11" t="s">
        <v>103</v>
      </c>
      <c r="Q2" s="11" t="s">
        <v>103</v>
      </c>
    </row>
    <row r="3" customFormat="false" ht="15" hidden="false" customHeight="false" outlineLevel="0" collapsed="false">
      <c r="A3" s="4" t="s">
        <v>1793</v>
      </c>
      <c r="B3" s="4" t="n">
        <v>11</v>
      </c>
      <c r="C3" s="4" t="s">
        <v>100</v>
      </c>
      <c r="D3" s="4" t="s">
        <v>36</v>
      </c>
      <c r="E3" s="4" t="s">
        <v>1791</v>
      </c>
      <c r="F3" s="4" t="s">
        <v>1792</v>
      </c>
      <c r="G3" s="4" t="s">
        <v>102</v>
      </c>
      <c r="H3" s="4"/>
      <c r="I3" s="4"/>
      <c r="J3" s="4"/>
      <c r="K3" s="10" t="n">
        <v>1.36</v>
      </c>
      <c r="L3" s="10" t="n">
        <v>0.3</v>
      </c>
      <c r="M3" s="11" t="s">
        <v>103</v>
      </c>
      <c r="N3" s="11" t="s">
        <v>103</v>
      </c>
      <c r="O3" s="11" t="s">
        <v>103</v>
      </c>
      <c r="P3" s="11" t="s">
        <v>103</v>
      </c>
      <c r="Q3" s="11" t="s">
        <v>103</v>
      </c>
    </row>
    <row r="4" customFormat="false" ht="15" hidden="false" customHeight="false" outlineLevel="0" collapsed="false">
      <c r="A4" s="4" t="s">
        <v>1794</v>
      </c>
      <c r="B4" s="4" t="n">
        <v>11</v>
      </c>
      <c r="C4" s="4" t="s">
        <v>100</v>
      </c>
      <c r="D4" s="4" t="s">
        <v>36</v>
      </c>
      <c r="E4" s="4" t="s">
        <v>1791</v>
      </c>
      <c r="F4" s="4" t="s">
        <v>1795</v>
      </c>
      <c r="G4" s="4" t="s">
        <v>120</v>
      </c>
      <c r="H4" s="4"/>
      <c r="I4" s="4"/>
      <c r="J4" s="4"/>
      <c r="K4" s="10" t="n">
        <v>1.36</v>
      </c>
      <c r="L4" s="10" t="n">
        <v>0.3</v>
      </c>
      <c r="M4" s="11" t="s">
        <v>103</v>
      </c>
      <c r="N4" s="11" t="s">
        <v>103</v>
      </c>
      <c r="O4" s="11" t="s">
        <v>103</v>
      </c>
      <c r="P4" s="11" t="s">
        <v>103</v>
      </c>
      <c r="Q4" s="11" t="s">
        <v>103</v>
      </c>
    </row>
    <row r="5" customFormat="false" ht="15" hidden="false" customHeight="false" outlineLevel="0" collapsed="false">
      <c r="A5" s="4" t="s">
        <v>1796</v>
      </c>
      <c r="B5" s="4" t="n">
        <v>12</v>
      </c>
      <c r="C5" s="4" t="s">
        <v>126</v>
      </c>
      <c r="D5" s="4" t="s">
        <v>36</v>
      </c>
      <c r="E5" s="4" t="s">
        <v>1791</v>
      </c>
      <c r="F5" s="4" t="s">
        <v>1792</v>
      </c>
      <c r="G5" s="4" t="s">
        <v>102</v>
      </c>
      <c r="H5" s="4"/>
      <c r="I5" s="4"/>
      <c r="J5" s="4" t="n">
        <v>60</v>
      </c>
      <c r="K5" s="10" t="n">
        <v>1.36</v>
      </c>
      <c r="L5" s="10" t="n">
        <v>0.3</v>
      </c>
      <c r="M5" s="11" t="s">
        <v>103</v>
      </c>
      <c r="N5" s="11" t="s">
        <v>103</v>
      </c>
      <c r="O5" s="11" t="s">
        <v>103</v>
      </c>
      <c r="P5" s="11" t="s">
        <v>103</v>
      </c>
      <c r="Q5" s="11" t="s">
        <v>103</v>
      </c>
    </row>
    <row r="6" customFormat="false" ht="15" hidden="false" customHeight="false" outlineLevel="0" collapsed="false">
      <c r="A6" s="4" t="s">
        <v>1797</v>
      </c>
      <c r="B6" s="4" t="n">
        <v>12</v>
      </c>
      <c r="C6" s="4" t="s">
        <v>126</v>
      </c>
      <c r="D6" s="4" t="s">
        <v>36</v>
      </c>
      <c r="E6" s="4" t="s">
        <v>1791</v>
      </c>
      <c r="F6" s="4" t="s">
        <v>1798</v>
      </c>
      <c r="G6" s="4" t="s">
        <v>1799</v>
      </c>
      <c r="H6" s="4"/>
      <c r="I6" s="4"/>
      <c r="J6" s="4" t="n">
        <v>60</v>
      </c>
      <c r="K6" s="10" t="n">
        <v>1.36</v>
      </c>
      <c r="L6" s="10" t="n">
        <v>0.3</v>
      </c>
      <c r="M6" s="11" t="s">
        <v>103</v>
      </c>
      <c r="N6" s="11" t="s">
        <v>103</v>
      </c>
      <c r="O6" s="11" t="s">
        <v>103</v>
      </c>
      <c r="P6" s="11" t="s">
        <v>103</v>
      </c>
      <c r="Q6" s="11" t="s">
        <v>103</v>
      </c>
    </row>
    <row r="7" customFormat="false" ht="15" hidden="false" customHeight="false" outlineLevel="0" collapsed="false">
      <c r="A7" s="4" t="s">
        <v>1800</v>
      </c>
      <c r="B7" s="4" t="n">
        <v>12</v>
      </c>
      <c r="C7" s="4" t="s">
        <v>126</v>
      </c>
      <c r="D7" s="4" t="s">
        <v>36</v>
      </c>
      <c r="E7" s="4" t="s">
        <v>1791</v>
      </c>
      <c r="F7" s="4" t="s">
        <v>1798</v>
      </c>
      <c r="G7" s="4" t="s">
        <v>1799</v>
      </c>
      <c r="H7" s="4"/>
      <c r="I7" s="4"/>
      <c r="J7" s="4" t="n">
        <v>60</v>
      </c>
      <c r="K7" s="10" t="n">
        <v>1.36</v>
      </c>
      <c r="L7" s="10" t="n">
        <v>0.3</v>
      </c>
      <c r="M7" s="11" t="s">
        <v>103</v>
      </c>
      <c r="N7" s="11" t="s">
        <v>103</v>
      </c>
      <c r="O7" s="11" t="s">
        <v>103</v>
      </c>
      <c r="P7" s="11" t="s">
        <v>103</v>
      </c>
      <c r="Q7" s="11" t="s">
        <v>103</v>
      </c>
    </row>
    <row r="8" customFormat="false" ht="15" hidden="false" customHeight="false" outlineLevel="0" collapsed="false">
      <c r="A8" s="4" t="s">
        <v>1801</v>
      </c>
      <c r="B8" s="4" t="n">
        <v>12</v>
      </c>
      <c r="C8" s="4" t="s">
        <v>126</v>
      </c>
      <c r="D8" s="4" t="s">
        <v>36</v>
      </c>
      <c r="E8" s="4" t="s">
        <v>1791</v>
      </c>
      <c r="F8" s="4" t="s">
        <v>1802</v>
      </c>
      <c r="G8" s="4" t="s">
        <v>1799</v>
      </c>
      <c r="H8" s="4"/>
      <c r="I8" s="4"/>
      <c r="J8" s="4" t="n">
        <v>60</v>
      </c>
      <c r="K8" s="10" t="n">
        <v>1.36</v>
      </c>
      <c r="L8" s="10" t="n">
        <v>0.3</v>
      </c>
      <c r="M8" s="11" t="s">
        <v>103</v>
      </c>
      <c r="N8" s="11" t="s">
        <v>103</v>
      </c>
      <c r="O8" s="11" t="s">
        <v>103</v>
      </c>
      <c r="P8" s="11" t="s">
        <v>103</v>
      </c>
      <c r="Q8" s="11" t="s">
        <v>103</v>
      </c>
    </row>
    <row r="9" customFormat="false" ht="15" hidden="false" customHeight="false" outlineLevel="0" collapsed="false">
      <c r="A9" s="4" t="s">
        <v>1803</v>
      </c>
      <c r="B9" s="4" t="n">
        <v>12</v>
      </c>
      <c r="C9" s="4" t="s">
        <v>126</v>
      </c>
      <c r="D9" s="4" t="s">
        <v>36</v>
      </c>
      <c r="E9" s="4" t="s">
        <v>1791</v>
      </c>
      <c r="F9" s="4" t="s">
        <v>1798</v>
      </c>
      <c r="G9" s="4" t="s">
        <v>1799</v>
      </c>
      <c r="H9" s="4"/>
      <c r="I9" s="4"/>
      <c r="J9" s="4" t="n">
        <v>60</v>
      </c>
      <c r="K9" s="10" t="n">
        <v>1.36</v>
      </c>
      <c r="L9" s="10" t="n">
        <v>0.3</v>
      </c>
      <c r="M9" s="11" t="s">
        <v>103</v>
      </c>
      <c r="N9" s="11" t="s">
        <v>103</v>
      </c>
      <c r="O9" s="11" t="s">
        <v>103</v>
      </c>
      <c r="P9" s="11" t="s">
        <v>103</v>
      </c>
      <c r="Q9" s="11" t="s">
        <v>103</v>
      </c>
    </row>
    <row r="10" customFormat="false" ht="15" hidden="false" customHeight="false" outlineLevel="0" collapsed="false">
      <c r="A10" s="4" t="s">
        <v>1804</v>
      </c>
      <c r="B10" s="4" t="n">
        <v>12</v>
      </c>
      <c r="C10" s="4" t="s">
        <v>126</v>
      </c>
      <c r="D10" s="4" t="s">
        <v>36</v>
      </c>
      <c r="E10" s="4" t="s">
        <v>1791</v>
      </c>
      <c r="F10" s="4" t="s">
        <v>1798</v>
      </c>
      <c r="G10" s="4" t="s">
        <v>1799</v>
      </c>
      <c r="H10" s="4"/>
      <c r="I10" s="4"/>
      <c r="J10" s="4" t="n">
        <v>60</v>
      </c>
      <c r="K10" s="10" t="n">
        <v>1.36</v>
      </c>
      <c r="L10" s="10" t="n">
        <v>0.3</v>
      </c>
      <c r="M10" s="11" t="s">
        <v>103</v>
      </c>
      <c r="N10" s="11" t="s">
        <v>103</v>
      </c>
      <c r="O10" s="11" t="s">
        <v>103</v>
      </c>
      <c r="P10" s="11" t="s">
        <v>103</v>
      </c>
      <c r="Q10" s="11" t="s">
        <v>103</v>
      </c>
    </row>
    <row r="11" customFormat="false" ht="15" hidden="false" customHeight="false" outlineLevel="0" collapsed="false">
      <c r="A11" s="4" t="s">
        <v>1805</v>
      </c>
      <c r="B11" s="4" t="n">
        <v>12</v>
      </c>
      <c r="C11" s="4" t="s">
        <v>126</v>
      </c>
      <c r="D11" s="4" t="s">
        <v>36</v>
      </c>
      <c r="E11" s="4" t="s">
        <v>1791</v>
      </c>
      <c r="F11" s="4" t="s">
        <v>1798</v>
      </c>
      <c r="G11" s="4" t="s">
        <v>1806</v>
      </c>
      <c r="H11" s="4"/>
      <c r="I11" s="4"/>
      <c r="J11" s="4" t="n">
        <v>60</v>
      </c>
      <c r="K11" s="10" t="n">
        <v>1.36</v>
      </c>
      <c r="L11" s="10" t="n">
        <v>0.3</v>
      </c>
      <c r="M11" s="11" t="s">
        <v>103</v>
      </c>
      <c r="N11" s="11" t="s">
        <v>103</v>
      </c>
      <c r="O11" s="11" t="s">
        <v>103</v>
      </c>
      <c r="P11" s="11" t="s">
        <v>103</v>
      </c>
      <c r="Q11" s="11" t="s">
        <v>103</v>
      </c>
    </row>
    <row r="12" customFormat="false" ht="15" hidden="false" customHeight="false" outlineLevel="0" collapsed="false">
      <c r="A12" s="4" t="s">
        <v>1807</v>
      </c>
      <c r="B12" s="4" t="n">
        <v>12</v>
      </c>
      <c r="C12" s="4" t="s">
        <v>126</v>
      </c>
      <c r="D12" s="4" t="s">
        <v>36</v>
      </c>
      <c r="E12" s="4" t="s">
        <v>1791</v>
      </c>
      <c r="F12" s="4" t="s">
        <v>1798</v>
      </c>
      <c r="G12" s="4" t="s">
        <v>1808</v>
      </c>
      <c r="H12" s="4"/>
      <c r="I12" s="4"/>
      <c r="J12" s="4" t="n">
        <v>60</v>
      </c>
      <c r="K12" s="10" t="n">
        <v>1.36</v>
      </c>
      <c r="L12" s="10" t="n">
        <v>0.3</v>
      </c>
      <c r="M12" s="11" t="s">
        <v>103</v>
      </c>
      <c r="N12" s="11" t="s">
        <v>103</v>
      </c>
      <c r="O12" s="11" t="s">
        <v>103</v>
      </c>
      <c r="P12" s="11" t="s">
        <v>103</v>
      </c>
      <c r="Q12" s="11" t="s">
        <v>103</v>
      </c>
    </row>
    <row r="13" customFormat="false" ht="15" hidden="false" customHeight="false" outlineLevel="0" collapsed="false">
      <c r="A13" s="4" t="s">
        <v>1809</v>
      </c>
      <c r="B13" s="4" t="n">
        <v>12</v>
      </c>
      <c r="C13" s="4" t="s">
        <v>126</v>
      </c>
      <c r="D13" s="4" t="s">
        <v>36</v>
      </c>
      <c r="E13" s="4" t="s">
        <v>1791</v>
      </c>
      <c r="F13" s="4" t="s">
        <v>1810</v>
      </c>
      <c r="G13" s="4" t="s">
        <v>1808</v>
      </c>
      <c r="H13" s="4"/>
      <c r="I13" s="4"/>
      <c r="J13" s="4" t="n">
        <v>60</v>
      </c>
      <c r="K13" s="10" t="n">
        <v>1.36</v>
      </c>
      <c r="L13" s="10" t="n">
        <v>0.3</v>
      </c>
      <c r="M13" s="11" t="s">
        <v>103</v>
      </c>
      <c r="N13" s="11" t="s">
        <v>103</v>
      </c>
      <c r="O13" s="11" t="s">
        <v>103</v>
      </c>
      <c r="P13" s="11" t="s">
        <v>103</v>
      </c>
      <c r="Q13" s="11" t="s">
        <v>103</v>
      </c>
    </row>
    <row r="14" customFormat="false" ht="15" hidden="false" customHeight="false" outlineLevel="0" collapsed="false">
      <c r="A14" s="4" t="s">
        <v>1811</v>
      </c>
      <c r="B14" s="4" t="n">
        <v>12</v>
      </c>
      <c r="C14" s="4" t="s">
        <v>126</v>
      </c>
      <c r="D14" s="4" t="s">
        <v>36</v>
      </c>
      <c r="E14" s="4" t="s">
        <v>1791</v>
      </c>
      <c r="F14" s="4" t="s">
        <v>1810</v>
      </c>
      <c r="G14" s="4" t="s">
        <v>1808</v>
      </c>
      <c r="H14" s="4"/>
      <c r="I14" s="4"/>
      <c r="J14" s="4" t="n">
        <v>60</v>
      </c>
      <c r="K14" s="10" t="n">
        <v>1.36</v>
      </c>
      <c r="L14" s="10" t="n">
        <v>0.3</v>
      </c>
      <c r="M14" s="11" t="s">
        <v>103</v>
      </c>
      <c r="N14" s="11" t="s">
        <v>103</v>
      </c>
      <c r="O14" s="11" t="s">
        <v>103</v>
      </c>
      <c r="P14" s="11" t="s">
        <v>103</v>
      </c>
      <c r="Q14" s="11" t="s">
        <v>103</v>
      </c>
    </row>
    <row r="15" customFormat="false" ht="15" hidden="false" customHeight="false" outlineLevel="0" collapsed="false">
      <c r="A15" s="4" t="s">
        <v>1812</v>
      </c>
      <c r="B15" s="4" t="n">
        <v>12</v>
      </c>
      <c r="C15" s="4" t="s">
        <v>126</v>
      </c>
      <c r="D15" s="4" t="s">
        <v>36</v>
      </c>
      <c r="E15" s="4" t="s">
        <v>1791</v>
      </c>
      <c r="F15" s="4" t="s">
        <v>1810</v>
      </c>
      <c r="G15" s="4" t="s">
        <v>1808</v>
      </c>
      <c r="H15" s="4"/>
      <c r="I15" s="4"/>
      <c r="J15" s="4" t="n">
        <v>60</v>
      </c>
      <c r="K15" s="10" t="n">
        <v>1.36</v>
      </c>
      <c r="L15" s="10" t="n">
        <v>0.3</v>
      </c>
      <c r="M15" s="11" t="s">
        <v>103</v>
      </c>
      <c r="N15" s="11" t="s">
        <v>103</v>
      </c>
      <c r="O15" s="11" t="s">
        <v>103</v>
      </c>
      <c r="P15" s="11" t="s">
        <v>103</v>
      </c>
      <c r="Q15" s="11" t="s">
        <v>103</v>
      </c>
    </row>
    <row r="16" customFormat="false" ht="15" hidden="false" customHeight="false" outlineLevel="0" collapsed="false">
      <c r="A16" s="4" t="s">
        <v>1813</v>
      </c>
      <c r="B16" s="4" t="n">
        <v>12</v>
      </c>
      <c r="C16" s="4" t="s">
        <v>126</v>
      </c>
      <c r="D16" s="4" t="s">
        <v>36</v>
      </c>
      <c r="E16" s="4" t="s">
        <v>1791</v>
      </c>
      <c r="F16" s="4" t="s">
        <v>1810</v>
      </c>
      <c r="G16" s="4" t="s">
        <v>1808</v>
      </c>
      <c r="H16" s="4"/>
      <c r="I16" s="4"/>
      <c r="J16" s="4" t="n">
        <v>60</v>
      </c>
      <c r="K16" s="10" t="n">
        <v>1.36</v>
      </c>
      <c r="L16" s="10" t="n">
        <v>0.3</v>
      </c>
      <c r="M16" s="11" t="s">
        <v>103</v>
      </c>
      <c r="N16" s="11" t="s">
        <v>103</v>
      </c>
      <c r="O16" s="11" t="s">
        <v>103</v>
      </c>
      <c r="P16" s="11" t="s">
        <v>103</v>
      </c>
      <c r="Q16" s="11" t="s">
        <v>103</v>
      </c>
    </row>
    <row r="17" customFormat="false" ht="15" hidden="false" customHeight="false" outlineLevel="0" collapsed="false">
      <c r="A17" s="4" t="s">
        <v>1814</v>
      </c>
      <c r="B17" s="4" t="n">
        <v>12</v>
      </c>
      <c r="C17" s="4" t="s">
        <v>126</v>
      </c>
      <c r="D17" s="4" t="s">
        <v>36</v>
      </c>
      <c r="E17" s="4" t="s">
        <v>1791</v>
      </c>
      <c r="F17" s="4" t="s">
        <v>1810</v>
      </c>
      <c r="G17" s="4" t="s">
        <v>1815</v>
      </c>
      <c r="H17" s="4"/>
      <c r="I17" s="4"/>
      <c r="J17" s="4" t="n">
        <v>60</v>
      </c>
      <c r="K17" s="10" t="n">
        <v>1.36</v>
      </c>
      <c r="L17" s="10" t="n">
        <v>0.3</v>
      </c>
      <c r="M17" s="11" t="s">
        <v>103</v>
      </c>
      <c r="N17" s="11" t="s">
        <v>103</v>
      </c>
      <c r="O17" s="11" t="s">
        <v>103</v>
      </c>
      <c r="P17" s="11" t="s">
        <v>103</v>
      </c>
      <c r="Q17" s="11" t="s">
        <v>103</v>
      </c>
    </row>
    <row r="18" customFormat="false" ht="15" hidden="false" customHeight="false" outlineLevel="0" collapsed="false">
      <c r="A18" s="4" t="s">
        <v>1816</v>
      </c>
      <c r="B18" s="4" t="n">
        <v>12</v>
      </c>
      <c r="C18" s="4" t="s">
        <v>126</v>
      </c>
      <c r="D18" s="4" t="s">
        <v>36</v>
      </c>
      <c r="E18" s="4" t="s">
        <v>1791</v>
      </c>
      <c r="F18" s="4" t="s">
        <v>1810</v>
      </c>
      <c r="G18" s="4" t="s">
        <v>1817</v>
      </c>
      <c r="H18" s="4"/>
      <c r="I18" s="4"/>
      <c r="J18" s="4" t="n">
        <v>60</v>
      </c>
      <c r="K18" s="10" t="n">
        <v>1.36</v>
      </c>
      <c r="L18" s="10" t="n">
        <v>0.3</v>
      </c>
      <c r="M18" s="11" t="s">
        <v>103</v>
      </c>
      <c r="N18" s="11" t="s">
        <v>103</v>
      </c>
      <c r="O18" s="11" t="s">
        <v>103</v>
      </c>
      <c r="P18" s="11" t="s">
        <v>103</v>
      </c>
      <c r="Q18" s="11" t="s">
        <v>103</v>
      </c>
    </row>
    <row r="19" customFormat="false" ht="15" hidden="false" customHeight="false" outlineLevel="0" collapsed="false">
      <c r="A19" s="4" t="s">
        <v>1818</v>
      </c>
      <c r="B19" s="4" t="n">
        <v>12</v>
      </c>
      <c r="C19" s="4" t="s">
        <v>126</v>
      </c>
      <c r="D19" s="4" t="s">
        <v>36</v>
      </c>
      <c r="E19" s="4" t="s">
        <v>1791</v>
      </c>
      <c r="F19" s="4" t="s">
        <v>1810</v>
      </c>
      <c r="G19" s="4" t="s">
        <v>1817</v>
      </c>
      <c r="H19" s="4"/>
      <c r="I19" s="4"/>
      <c r="J19" s="4" t="n">
        <v>60</v>
      </c>
      <c r="K19" s="10" t="n">
        <v>1.36</v>
      </c>
      <c r="L19" s="10" t="n">
        <v>0.3</v>
      </c>
      <c r="M19" s="11" t="s">
        <v>103</v>
      </c>
      <c r="N19" s="11" t="s">
        <v>103</v>
      </c>
      <c r="O19" s="11" t="s">
        <v>103</v>
      </c>
      <c r="P19" s="11" t="s">
        <v>103</v>
      </c>
      <c r="Q19" s="11" t="s">
        <v>103</v>
      </c>
    </row>
    <row r="20" customFormat="false" ht="15" hidden="false" customHeight="false" outlineLevel="0" collapsed="false">
      <c r="A20" s="4" t="s">
        <v>1819</v>
      </c>
      <c r="B20" s="4" t="n">
        <v>12</v>
      </c>
      <c r="C20" s="4" t="s">
        <v>126</v>
      </c>
      <c r="D20" s="4" t="s">
        <v>36</v>
      </c>
      <c r="E20" s="4" t="s">
        <v>1791</v>
      </c>
      <c r="F20" s="4" t="s">
        <v>1810</v>
      </c>
      <c r="G20" s="4" t="s">
        <v>1817</v>
      </c>
      <c r="H20" s="4"/>
      <c r="I20" s="4"/>
      <c r="J20" s="4" t="n">
        <v>60</v>
      </c>
      <c r="K20" s="10" t="n">
        <v>1.36</v>
      </c>
      <c r="L20" s="10" t="n">
        <v>0.3</v>
      </c>
      <c r="M20" s="11" t="s">
        <v>103</v>
      </c>
      <c r="N20" s="11" t="s">
        <v>103</v>
      </c>
      <c r="O20" s="11" t="s">
        <v>103</v>
      </c>
      <c r="P20" s="11" t="s">
        <v>103</v>
      </c>
      <c r="Q20" s="11" t="s">
        <v>103</v>
      </c>
    </row>
    <row r="21" customFormat="false" ht="15" hidden="false" customHeight="false" outlineLevel="0" collapsed="false">
      <c r="A21" s="4" t="s">
        <v>1820</v>
      </c>
      <c r="B21" s="4" t="n">
        <v>12</v>
      </c>
      <c r="C21" s="4" t="s">
        <v>126</v>
      </c>
      <c r="D21" s="4" t="s">
        <v>36</v>
      </c>
      <c r="E21" s="4" t="s">
        <v>1791</v>
      </c>
      <c r="F21" s="4" t="s">
        <v>1810</v>
      </c>
      <c r="G21" s="4" t="s">
        <v>1817</v>
      </c>
      <c r="H21" s="4"/>
      <c r="I21" s="4"/>
      <c r="J21" s="4" t="n">
        <v>60</v>
      </c>
      <c r="K21" s="10" t="n">
        <v>1.36</v>
      </c>
      <c r="L21" s="10" t="n">
        <v>0.3</v>
      </c>
      <c r="M21" s="11" t="s">
        <v>103</v>
      </c>
      <c r="N21" s="11" t="s">
        <v>103</v>
      </c>
      <c r="O21" s="11" t="s">
        <v>103</v>
      </c>
      <c r="P21" s="11" t="s">
        <v>103</v>
      </c>
      <c r="Q21" s="11" t="s">
        <v>103</v>
      </c>
    </row>
    <row r="22" customFormat="false" ht="15" hidden="false" customHeight="false" outlineLevel="0" collapsed="false">
      <c r="A22" s="4" t="s">
        <v>1821</v>
      </c>
      <c r="B22" s="4" t="n">
        <v>12</v>
      </c>
      <c r="C22" s="4" t="s">
        <v>126</v>
      </c>
      <c r="D22" s="4" t="s">
        <v>36</v>
      </c>
      <c r="E22" s="4" t="s">
        <v>1791</v>
      </c>
      <c r="F22" s="4" t="s">
        <v>1810</v>
      </c>
      <c r="G22" s="4" t="s">
        <v>1817</v>
      </c>
      <c r="H22" s="4"/>
      <c r="I22" s="4"/>
      <c r="J22" s="4" t="n">
        <v>60</v>
      </c>
      <c r="K22" s="10" t="n">
        <v>1.36</v>
      </c>
      <c r="L22" s="10" t="n">
        <v>0.3</v>
      </c>
      <c r="M22" s="11" t="s">
        <v>103</v>
      </c>
      <c r="N22" s="11" t="s">
        <v>103</v>
      </c>
      <c r="O22" s="11" t="s">
        <v>103</v>
      </c>
      <c r="P22" s="11" t="s">
        <v>103</v>
      </c>
      <c r="Q22" s="11" t="s">
        <v>103</v>
      </c>
    </row>
    <row r="23" customFormat="false" ht="15" hidden="false" customHeight="false" outlineLevel="0" collapsed="false">
      <c r="A23" s="4" t="s">
        <v>1822</v>
      </c>
      <c r="B23" s="4" t="n">
        <v>12</v>
      </c>
      <c r="C23" s="4" t="s">
        <v>126</v>
      </c>
      <c r="D23" s="4" t="s">
        <v>36</v>
      </c>
      <c r="E23" s="4" t="s">
        <v>1791</v>
      </c>
      <c r="F23" s="4" t="s">
        <v>1810</v>
      </c>
      <c r="G23" s="4" t="s">
        <v>1817</v>
      </c>
      <c r="H23" s="4"/>
      <c r="I23" s="4"/>
      <c r="J23" s="4" t="n">
        <v>60</v>
      </c>
      <c r="K23" s="10" t="n">
        <v>1.36</v>
      </c>
      <c r="L23" s="10" t="n">
        <v>0.3</v>
      </c>
      <c r="M23" s="11" t="s">
        <v>103</v>
      </c>
      <c r="N23" s="11" t="s">
        <v>103</v>
      </c>
      <c r="O23" s="11" t="s">
        <v>103</v>
      </c>
      <c r="P23" s="11" t="s">
        <v>103</v>
      </c>
      <c r="Q23" s="11" t="s">
        <v>103</v>
      </c>
    </row>
    <row r="24" customFormat="false" ht="15" hidden="false" customHeight="false" outlineLevel="0" collapsed="false">
      <c r="A24" s="4" t="s">
        <v>1823</v>
      </c>
      <c r="B24" s="4" t="n">
        <v>12</v>
      </c>
      <c r="C24" s="4" t="s">
        <v>126</v>
      </c>
      <c r="D24" s="4" t="s">
        <v>36</v>
      </c>
      <c r="E24" s="4" t="s">
        <v>1791</v>
      </c>
      <c r="F24" s="4" t="s">
        <v>1810</v>
      </c>
      <c r="G24" s="4" t="s">
        <v>1817</v>
      </c>
      <c r="H24" s="4"/>
      <c r="I24" s="4"/>
      <c r="J24" s="4" t="n">
        <v>60</v>
      </c>
      <c r="K24" s="10" t="n">
        <v>1.36</v>
      </c>
      <c r="L24" s="10" t="n">
        <v>0.3</v>
      </c>
      <c r="M24" s="11" t="s">
        <v>103</v>
      </c>
      <c r="N24" s="11" t="s">
        <v>103</v>
      </c>
      <c r="O24" s="11" t="s">
        <v>103</v>
      </c>
      <c r="P24" s="11" t="s">
        <v>103</v>
      </c>
      <c r="Q24" s="11" t="s">
        <v>103</v>
      </c>
    </row>
    <row r="25" customFormat="false" ht="15" hidden="false" customHeight="false" outlineLevel="0" collapsed="false">
      <c r="A25" s="4" t="s">
        <v>1824</v>
      </c>
      <c r="B25" s="4" t="n">
        <v>12</v>
      </c>
      <c r="C25" s="4" t="s">
        <v>126</v>
      </c>
      <c r="D25" s="4" t="s">
        <v>36</v>
      </c>
      <c r="E25" s="4" t="s">
        <v>1791</v>
      </c>
      <c r="F25" s="4" t="s">
        <v>1825</v>
      </c>
      <c r="G25" s="4" t="s">
        <v>1817</v>
      </c>
      <c r="H25" s="4"/>
      <c r="I25" s="4"/>
      <c r="J25" s="4" t="n">
        <v>60</v>
      </c>
      <c r="K25" s="10" t="n">
        <v>1.36</v>
      </c>
      <c r="L25" s="10" t="n">
        <v>0.3</v>
      </c>
      <c r="M25" s="11" t="s">
        <v>103</v>
      </c>
      <c r="N25" s="11" t="s">
        <v>103</v>
      </c>
      <c r="O25" s="11" t="s">
        <v>103</v>
      </c>
      <c r="P25" s="11" t="s">
        <v>103</v>
      </c>
      <c r="Q25" s="11" t="s">
        <v>103</v>
      </c>
    </row>
    <row r="26" customFormat="false" ht="15" hidden="false" customHeight="false" outlineLevel="0" collapsed="false">
      <c r="A26" s="4" t="s">
        <v>1826</v>
      </c>
      <c r="B26" s="4" t="n">
        <v>12</v>
      </c>
      <c r="C26" s="4" t="s">
        <v>126</v>
      </c>
      <c r="D26" s="4" t="s">
        <v>36</v>
      </c>
      <c r="E26" s="4" t="s">
        <v>1791</v>
      </c>
      <c r="F26" s="4" t="s">
        <v>1810</v>
      </c>
      <c r="G26" s="4" t="s">
        <v>1817</v>
      </c>
      <c r="H26" s="4"/>
      <c r="I26" s="4"/>
      <c r="J26" s="4" t="n">
        <v>60</v>
      </c>
      <c r="K26" s="10" t="n">
        <v>1.36</v>
      </c>
      <c r="L26" s="10" t="n">
        <v>0.3</v>
      </c>
      <c r="M26" s="11" t="s">
        <v>103</v>
      </c>
      <c r="N26" s="11" t="s">
        <v>103</v>
      </c>
      <c r="O26" s="11" t="s">
        <v>103</v>
      </c>
      <c r="P26" s="11" t="s">
        <v>103</v>
      </c>
      <c r="Q26" s="11" t="s">
        <v>103</v>
      </c>
    </row>
    <row r="27" customFormat="false" ht="15" hidden="false" customHeight="false" outlineLevel="0" collapsed="false">
      <c r="A27" s="4" t="s">
        <v>1827</v>
      </c>
      <c r="B27" s="4" t="n">
        <v>12</v>
      </c>
      <c r="C27" s="4" t="s">
        <v>126</v>
      </c>
      <c r="D27" s="4" t="s">
        <v>36</v>
      </c>
      <c r="E27" s="4" t="s">
        <v>1791</v>
      </c>
      <c r="F27" s="4" t="s">
        <v>1810</v>
      </c>
      <c r="G27" s="4" t="s">
        <v>1828</v>
      </c>
      <c r="H27" s="4"/>
      <c r="I27" s="4"/>
      <c r="J27" s="4" t="n">
        <v>60</v>
      </c>
      <c r="K27" s="10" t="n">
        <v>1.36</v>
      </c>
      <c r="L27" s="10" t="n">
        <v>0.3</v>
      </c>
      <c r="M27" s="11" t="s">
        <v>103</v>
      </c>
      <c r="N27" s="11" t="s">
        <v>103</v>
      </c>
      <c r="O27" s="11" t="s">
        <v>103</v>
      </c>
      <c r="P27" s="11" t="s">
        <v>103</v>
      </c>
      <c r="Q27" s="11" t="s">
        <v>103</v>
      </c>
    </row>
    <row r="28" customFormat="false" ht="15" hidden="false" customHeight="false" outlineLevel="0" collapsed="false">
      <c r="A28" s="4" t="s">
        <v>1829</v>
      </c>
      <c r="B28" s="4" t="n">
        <v>12</v>
      </c>
      <c r="C28" s="4" t="s">
        <v>126</v>
      </c>
      <c r="D28" s="4" t="s">
        <v>36</v>
      </c>
      <c r="E28" s="4" t="s">
        <v>1791</v>
      </c>
      <c r="F28" s="4" t="s">
        <v>1830</v>
      </c>
      <c r="G28" s="4" t="s">
        <v>1831</v>
      </c>
      <c r="H28" s="4"/>
      <c r="I28" s="4"/>
      <c r="J28" s="4" t="n">
        <v>60</v>
      </c>
      <c r="K28" s="10" t="n">
        <v>1.36</v>
      </c>
      <c r="L28" s="10" t="n">
        <v>0.3</v>
      </c>
      <c r="M28" s="11" t="s">
        <v>103</v>
      </c>
      <c r="N28" s="11" t="s">
        <v>103</v>
      </c>
      <c r="O28" s="11" t="s">
        <v>103</v>
      </c>
      <c r="P28" s="11" t="s">
        <v>103</v>
      </c>
      <c r="Q28" s="11" t="s">
        <v>103</v>
      </c>
    </row>
    <row r="29" customFormat="false" ht="15" hidden="false" customHeight="false" outlineLevel="0" collapsed="false">
      <c r="A29" s="4" t="s">
        <v>1832</v>
      </c>
      <c r="B29" s="4" t="n">
        <v>12</v>
      </c>
      <c r="C29" s="4" t="s">
        <v>126</v>
      </c>
      <c r="D29" s="4" t="s">
        <v>36</v>
      </c>
      <c r="E29" s="4" t="s">
        <v>1791</v>
      </c>
      <c r="F29" s="4" t="s">
        <v>1792</v>
      </c>
      <c r="G29" s="4" t="s">
        <v>1831</v>
      </c>
      <c r="H29" s="4"/>
      <c r="I29" s="4"/>
      <c r="J29" s="4" t="n">
        <v>60</v>
      </c>
      <c r="K29" s="10" t="n">
        <v>1.36</v>
      </c>
      <c r="L29" s="10" t="n">
        <v>0.3</v>
      </c>
      <c r="M29" s="11" t="s">
        <v>103</v>
      </c>
      <c r="N29" s="11" t="s">
        <v>103</v>
      </c>
      <c r="O29" s="11" t="s">
        <v>103</v>
      </c>
      <c r="P29" s="11" t="s">
        <v>103</v>
      </c>
      <c r="Q29" s="11" t="s">
        <v>103</v>
      </c>
    </row>
    <row r="30" customFormat="false" ht="15" hidden="false" customHeight="false" outlineLevel="0" collapsed="false">
      <c r="A30" s="4" t="s">
        <v>1833</v>
      </c>
      <c r="B30" s="4" t="n">
        <v>12</v>
      </c>
      <c r="C30" s="4" t="s">
        <v>126</v>
      </c>
      <c r="D30" s="4" t="s">
        <v>36</v>
      </c>
      <c r="E30" s="4" t="s">
        <v>1791</v>
      </c>
      <c r="F30" s="4" t="s">
        <v>1834</v>
      </c>
      <c r="G30" s="4" t="s">
        <v>1835</v>
      </c>
      <c r="H30" s="4"/>
      <c r="I30" s="4"/>
      <c r="J30" s="4" t="n">
        <v>60</v>
      </c>
      <c r="K30" s="10" t="n">
        <v>1.36</v>
      </c>
      <c r="L30" s="10" t="n">
        <v>0.3</v>
      </c>
      <c r="M30" s="11" t="s">
        <v>103</v>
      </c>
      <c r="N30" s="11" t="s">
        <v>103</v>
      </c>
      <c r="O30" s="11" t="s">
        <v>103</v>
      </c>
      <c r="P30" s="11" t="s">
        <v>103</v>
      </c>
      <c r="Q30" s="11" t="s">
        <v>103</v>
      </c>
    </row>
    <row r="31" customFormat="false" ht="15" hidden="false" customHeight="false" outlineLevel="0" collapsed="false">
      <c r="A31" s="4" t="s">
        <v>1836</v>
      </c>
      <c r="B31" s="4" t="n">
        <v>12</v>
      </c>
      <c r="C31" s="4" t="s">
        <v>126</v>
      </c>
      <c r="D31" s="4" t="s">
        <v>36</v>
      </c>
      <c r="E31" s="4" t="s">
        <v>1791</v>
      </c>
      <c r="F31" s="4" t="s">
        <v>1798</v>
      </c>
      <c r="G31" s="4" t="s">
        <v>1835</v>
      </c>
      <c r="H31" s="4"/>
      <c r="I31" s="4"/>
      <c r="J31" s="4" t="n">
        <v>60</v>
      </c>
      <c r="K31" s="10" t="n">
        <v>1.36</v>
      </c>
      <c r="L31" s="10" t="n">
        <v>0.3</v>
      </c>
      <c r="M31" s="11" t="s">
        <v>103</v>
      </c>
      <c r="N31" s="11" t="s">
        <v>103</v>
      </c>
      <c r="O31" s="11" t="s">
        <v>103</v>
      </c>
      <c r="P31" s="11" t="s">
        <v>103</v>
      </c>
      <c r="Q31" s="11" t="s">
        <v>103</v>
      </c>
    </row>
    <row r="32" customFormat="false" ht="15" hidden="false" customHeight="false" outlineLevel="0" collapsed="false">
      <c r="A32" s="4" t="s">
        <v>1837</v>
      </c>
      <c r="B32" s="4" t="n">
        <v>12</v>
      </c>
      <c r="C32" s="4" t="s">
        <v>126</v>
      </c>
      <c r="D32" s="4" t="s">
        <v>36</v>
      </c>
      <c r="E32" s="4" t="s">
        <v>1791</v>
      </c>
      <c r="F32" s="4" t="s">
        <v>1798</v>
      </c>
      <c r="G32" s="4" t="s">
        <v>1835</v>
      </c>
      <c r="H32" s="4"/>
      <c r="I32" s="4"/>
      <c r="J32" s="4" t="n">
        <v>60</v>
      </c>
      <c r="K32" s="10" t="n">
        <v>1.36</v>
      </c>
      <c r="L32" s="10" t="n">
        <v>0.3</v>
      </c>
      <c r="M32" s="11" t="s">
        <v>103</v>
      </c>
      <c r="N32" s="11" t="s">
        <v>103</v>
      </c>
      <c r="O32" s="11" t="s">
        <v>103</v>
      </c>
      <c r="P32" s="11" t="s">
        <v>103</v>
      </c>
      <c r="Q32" s="11" t="s">
        <v>103</v>
      </c>
    </row>
    <row r="33" customFormat="false" ht="15" hidden="false" customHeight="false" outlineLevel="0" collapsed="false">
      <c r="A33" s="4" t="s">
        <v>1838</v>
      </c>
      <c r="B33" s="4" t="n">
        <v>12</v>
      </c>
      <c r="C33" s="4" t="s">
        <v>126</v>
      </c>
      <c r="D33" s="4" t="s">
        <v>36</v>
      </c>
      <c r="E33" s="4" t="s">
        <v>1791</v>
      </c>
      <c r="F33" s="4" t="s">
        <v>1798</v>
      </c>
      <c r="G33" s="4" t="s">
        <v>1835</v>
      </c>
      <c r="H33" s="4"/>
      <c r="I33" s="4"/>
      <c r="J33" s="4" t="n">
        <v>60</v>
      </c>
      <c r="K33" s="10" t="n">
        <v>1.36</v>
      </c>
      <c r="L33" s="10" t="n">
        <v>0.3</v>
      </c>
      <c r="M33" s="11" t="s">
        <v>103</v>
      </c>
      <c r="N33" s="11" t="s">
        <v>103</v>
      </c>
      <c r="O33" s="11" t="s">
        <v>103</v>
      </c>
      <c r="P33" s="11" t="s">
        <v>103</v>
      </c>
      <c r="Q33" s="11" t="s">
        <v>103</v>
      </c>
    </row>
    <row r="34" customFormat="false" ht="15" hidden="false" customHeight="false" outlineLevel="0" collapsed="false">
      <c r="A34" s="4" t="s">
        <v>1839</v>
      </c>
      <c r="B34" s="4" t="n">
        <v>12</v>
      </c>
      <c r="C34" s="4" t="s">
        <v>126</v>
      </c>
      <c r="D34" s="4" t="s">
        <v>36</v>
      </c>
      <c r="E34" s="4" t="s">
        <v>1791</v>
      </c>
      <c r="F34" s="4" t="s">
        <v>1798</v>
      </c>
      <c r="G34" s="4" t="s">
        <v>1835</v>
      </c>
      <c r="H34" s="4"/>
      <c r="I34" s="4"/>
      <c r="J34" s="4" t="n">
        <v>60</v>
      </c>
      <c r="K34" s="10" t="n">
        <v>1.36</v>
      </c>
      <c r="L34" s="10" t="n">
        <v>0.3</v>
      </c>
      <c r="M34" s="11" t="s">
        <v>103</v>
      </c>
      <c r="N34" s="11" t="s">
        <v>103</v>
      </c>
      <c r="O34" s="11" t="s">
        <v>103</v>
      </c>
      <c r="P34" s="11" t="s">
        <v>103</v>
      </c>
      <c r="Q34" s="11" t="s">
        <v>103</v>
      </c>
    </row>
    <row r="35" customFormat="false" ht="15" hidden="false" customHeight="false" outlineLevel="0" collapsed="false">
      <c r="A35" s="4" t="s">
        <v>1840</v>
      </c>
      <c r="B35" s="4" t="n">
        <v>12</v>
      </c>
      <c r="C35" s="4" t="s">
        <v>126</v>
      </c>
      <c r="D35" s="4" t="s">
        <v>36</v>
      </c>
      <c r="E35" s="4" t="s">
        <v>1791</v>
      </c>
      <c r="F35" s="4" t="s">
        <v>1798</v>
      </c>
      <c r="G35" s="4" t="s">
        <v>1835</v>
      </c>
      <c r="H35" s="4"/>
      <c r="I35" s="4"/>
      <c r="J35" s="4" t="n">
        <v>60</v>
      </c>
      <c r="K35" s="10" t="n">
        <v>1.36</v>
      </c>
      <c r="L35" s="10" t="n">
        <v>0.3</v>
      </c>
      <c r="M35" s="11" t="s">
        <v>103</v>
      </c>
      <c r="N35" s="11" t="s">
        <v>103</v>
      </c>
      <c r="O35" s="11" t="s">
        <v>103</v>
      </c>
      <c r="P35" s="11" t="s">
        <v>103</v>
      </c>
      <c r="Q35" s="11" t="s">
        <v>103</v>
      </c>
    </row>
    <row r="36" customFormat="false" ht="15" hidden="false" customHeight="false" outlineLevel="0" collapsed="false">
      <c r="A36" s="4" t="s">
        <v>1841</v>
      </c>
      <c r="B36" s="4" t="n">
        <v>12</v>
      </c>
      <c r="C36" s="4" t="s">
        <v>126</v>
      </c>
      <c r="D36" s="4" t="s">
        <v>36</v>
      </c>
      <c r="E36" s="4" t="s">
        <v>1791</v>
      </c>
      <c r="F36" s="4" t="s">
        <v>1798</v>
      </c>
      <c r="G36" s="4" t="s">
        <v>1842</v>
      </c>
      <c r="H36" s="4"/>
      <c r="I36" s="4"/>
      <c r="J36" s="4" t="n">
        <v>60</v>
      </c>
      <c r="K36" s="10" t="n">
        <v>1.36</v>
      </c>
      <c r="L36" s="10" t="n">
        <v>0.3</v>
      </c>
      <c r="M36" s="11" t="s">
        <v>103</v>
      </c>
      <c r="N36" s="11" t="s">
        <v>103</v>
      </c>
      <c r="O36" s="11" t="s">
        <v>103</v>
      </c>
      <c r="P36" s="11" t="s">
        <v>103</v>
      </c>
      <c r="Q36" s="11" t="s">
        <v>103</v>
      </c>
    </row>
    <row r="37" customFormat="false" ht="15" hidden="false" customHeight="false" outlineLevel="0" collapsed="false">
      <c r="A37" s="4" t="s">
        <v>1843</v>
      </c>
      <c r="B37" s="4" t="n">
        <v>12</v>
      </c>
      <c r="C37" s="4" t="s">
        <v>126</v>
      </c>
      <c r="D37" s="4" t="s">
        <v>36</v>
      </c>
      <c r="E37" s="4" t="s">
        <v>1791</v>
      </c>
      <c r="F37" s="4" t="s">
        <v>1792</v>
      </c>
      <c r="G37" s="4" t="s">
        <v>1844</v>
      </c>
      <c r="H37" s="4"/>
      <c r="I37" s="4"/>
      <c r="J37" s="4" t="n">
        <v>60</v>
      </c>
      <c r="K37" s="10" t="n">
        <v>1.36</v>
      </c>
      <c r="L37" s="10" t="n">
        <v>0.3</v>
      </c>
      <c r="M37" s="11" t="s">
        <v>103</v>
      </c>
      <c r="N37" s="11" t="s">
        <v>103</v>
      </c>
      <c r="O37" s="11" t="s">
        <v>103</v>
      </c>
      <c r="P37" s="11" t="s">
        <v>103</v>
      </c>
      <c r="Q37" s="11" t="s">
        <v>103</v>
      </c>
    </row>
    <row r="38" customFormat="false" ht="15" hidden="false" customHeight="false" outlineLevel="0" collapsed="false">
      <c r="A38" s="4" t="s">
        <v>1845</v>
      </c>
      <c r="B38" s="4" t="n">
        <v>12</v>
      </c>
      <c r="C38" s="4" t="s">
        <v>126</v>
      </c>
      <c r="D38" s="4" t="s">
        <v>36</v>
      </c>
      <c r="E38" s="4" t="s">
        <v>1791</v>
      </c>
      <c r="F38" s="4" t="s">
        <v>1792</v>
      </c>
      <c r="G38" s="4" t="s">
        <v>1844</v>
      </c>
      <c r="H38" s="4"/>
      <c r="I38" s="4"/>
      <c r="J38" s="4" t="n">
        <v>60</v>
      </c>
      <c r="K38" s="10" t="n">
        <v>1.36</v>
      </c>
      <c r="L38" s="10" t="n">
        <v>0.3</v>
      </c>
      <c r="M38" s="11" t="s">
        <v>103</v>
      </c>
      <c r="N38" s="11" t="s">
        <v>103</v>
      </c>
      <c r="O38" s="11" t="s">
        <v>103</v>
      </c>
      <c r="P38" s="11" t="s">
        <v>103</v>
      </c>
      <c r="Q38" s="11" t="s">
        <v>103</v>
      </c>
    </row>
    <row r="39" customFormat="false" ht="15" hidden="false" customHeight="false" outlineLevel="0" collapsed="false">
      <c r="A39" s="4" t="s">
        <v>1846</v>
      </c>
      <c r="B39" s="4" t="n">
        <v>12</v>
      </c>
      <c r="C39" s="4" t="s">
        <v>126</v>
      </c>
      <c r="D39" s="4" t="s">
        <v>36</v>
      </c>
      <c r="E39" s="4" t="s">
        <v>1791</v>
      </c>
      <c r="F39" s="4" t="s">
        <v>1792</v>
      </c>
      <c r="G39" s="4" t="s">
        <v>1844</v>
      </c>
      <c r="H39" s="4"/>
      <c r="I39" s="4"/>
      <c r="J39" s="4" t="n">
        <v>60</v>
      </c>
      <c r="K39" s="10" t="n">
        <v>1.36</v>
      </c>
      <c r="L39" s="10" t="n">
        <v>0.3</v>
      </c>
      <c r="M39" s="11" t="s">
        <v>103</v>
      </c>
      <c r="N39" s="11" t="s">
        <v>103</v>
      </c>
      <c r="O39" s="11" t="s">
        <v>103</v>
      </c>
      <c r="P39" s="11" t="s">
        <v>103</v>
      </c>
      <c r="Q39" s="11" t="s">
        <v>103</v>
      </c>
    </row>
    <row r="40" customFormat="false" ht="15" hidden="false" customHeight="false" outlineLevel="0" collapsed="false">
      <c r="A40" s="4" t="s">
        <v>1847</v>
      </c>
      <c r="B40" s="4" t="n">
        <v>12</v>
      </c>
      <c r="C40" s="4" t="s">
        <v>126</v>
      </c>
      <c r="D40" s="4" t="s">
        <v>36</v>
      </c>
      <c r="E40" s="4" t="s">
        <v>1791</v>
      </c>
      <c r="F40" s="4" t="s">
        <v>1848</v>
      </c>
      <c r="G40" s="4" t="s">
        <v>1844</v>
      </c>
      <c r="H40" s="4"/>
      <c r="I40" s="4"/>
      <c r="J40" s="4" t="n">
        <v>60</v>
      </c>
      <c r="K40" s="10" t="n">
        <v>1.36</v>
      </c>
      <c r="L40" s="10" t="n">
        <v>0.3</v>
      </c>
      <c r="M40" s="11" t="s">
        <v>103</v>
      </c>
      <c r="N40" s="11" t="s">
        <v>103</v>
      </c>
      <c r="O40" s="11" t="s">
        <v>103</v>
      </c>
      <c r="P40" s="11" t="s">
        <v>103</v>
      </c>
      <c r="Q40" s="11" t="s">
        <v>103</v>
      </c>
    </row>
    <row r="41" customFormat="false" ht="15" hidden="false" customHeight="false" outlineLevel="0" collapsed="false">
      <c r="A41" s="4" t="s">
        <v>1849</v>
      </c>
      <c r="B41" s="4" t="n">
        <v>12</v>
      </c>
      <c r="C41" s="4" t="s">
        <v>126</v>
      </c>
      <c r="D41" s="4" t="s">
        <v>36</v>
      </c>
      <c r="E41" s="4" t="s">
        <v>1791</v>
      </c>
      <c r="F41" s="4" t="s">
        <v>1798</v>
      </c>
      <c r="G41" s="4" t="s">
        <v>1850</v>
      </c>
      <c r="H41" s="4"/>
      <c r="I41" s="4"/>
      <c r="J41" s="4" t="n">
        <v>60</v>
      </c>
      <c r="K41" s="10" t="n">
        <v>1.36</v>
      </c>
      <c r="L41" s="10" t="n">
        <v>0.3</v>
      </c>
      <c r="M41" s="11" t="s">
        <v>103</v>
      </c>
      <c r="N41" s="11" t="s">
        <v>103</v>
      </c>
      <c r="O41" s="11" t="s">
        <v>103</v>
      </c>
      <c r="P41" s="11" t="s">
        <v>103</v>
      </c>
      <c r="Q41" s="11" t="s">
        <v>103</v>
      </c>
    </row>
    <row r="42" customFormat="false" ht="15" hidden="false" customHeight="false" outlineLevel="0" collapsed="false">
      <c r="A42" s="4" t="s">
        <v>1851</v>
      </c>
      <c r="B42" s="4" t="n">
        <v>12</v>
      </c>
      <c r="C42" s="4" t="s">
        <v>126</v>
      </c>
      <c r="D42" s="4" t="s">
        <v>36</v>
      </c>
      <c r="E42" s="4" t="s">
        <v>1791</v>
      </c>
      <c r="F42" s="4" t="s">
        <v>1798</v>
      </c>
      <c r="G42" s="4" t="s">
        <v>1850</v>
      </c>
      <c r="H42" s="4"/>
      <c r="I42" s="4"/>
      <c r="J42" s="4" t="n">
        <v>60</v>
      </c>
      <c r="K42" s="10" t="n">
        <v>1.36</v>
      </c>
      <c r="L42" s="10" t="n">
        <v>0.3</v>
      </c>
      <c r="M42" s="11" t="s">
        <v>103</v>
      </c>
      <c r="N42" s="11" t="s">
        <v>103</v>
      </c>
      <c r="O42" s="11" t="s">
        <v>103</v>
      </c>
      <c r="P42" s="11" t="s">
        <v>103</v>
      </c>
      <c r="Q42" s="11" t="s">
        <v>103</v>
      </c>
    </row>
    <row r="43" customFormat="false" ht="15" hidden="false" customHeight="false" outlineLevel="0" collapsed="false">
      <c r="A43" s="4" t="s">
        <v>1852</v>
      </c>
      <c r="B43" s="4" t="n">
        <v>12</v>
      </c>
      <c r="C43" s="4" t="s">
        <v>126</v>
      </c>
      <c r="D43" s="4" t="s">
        <v>36</v>
      </c>
      <c r="E43" s="4" t="s">
        <v>1791</v>
      </c>
      <c r="F43" s="4" t="s">
        <v>1853</v>
      </c>
      <c r="G43" s="4" t="s">
        <v>1850</v>
      </c>
      <c r="H43" s="4"/>
      <c r="I43" s="4"/>
      <c r="J43" s="4" t="n">
        <v>60</v>
      </c>
      <c r="K43" s="10" t="n">
        <v>1.36</v>
      </c>
      <c r="L43" s="10" t="n">
        <v>0.3</v>
      </c>
      <c r="M43" s="11" t="s">
        <v>103</v>
      </c>
      <c r="N43" s="11" t="s">
        <v>103</v>
      </c>
      <c r="O43" s="11" t="s">
        <v>103</v>
      </c>
      <c r="P43" s="11" t="s">
        <v>103</v>
      </c>
      <c r="Q43" s="11" t="s">
        <v>103</v>
      </c>
    </row>
    <row r="44" customFormat="false" ht="15" hidden="false" customHeight="false" outlineLevel="0" collapsed="false">
      <c r="A44" s="4" t="s">
        <v>1854</v>
      </c>
      <c r="B44" s="4" t="n">
        <v>12</v>
      </c>
      <c r="C44" s="4" t="s">
        <v>126</v>
      </c>
      <c r="D44" s="4" t="s">
        <v>36</v>
      </c>
      <c r="E44" s="4" t="s">
        <v>1791</v>
      </c>
      <c r="F44" s="4" t="s">
        <v>1798</v>
      </c>
      <c r="G44" s="4" t="s">
        <v>1855</v>
      </c>
      <c r="H44" s="4"/>
      <c r="I44" s="4"/>
      <c r="J44" s="4" t="n">
        <v>60</v>
      </c>
      <c r="K44" s="10" t="n">
        <v>1.36</v>
      </c>
      <c r="L44" s="10" t="n">
        <v>0.3</v>
      </c>
      <c r="M44" s="11" t="s">
        <v>103</v>
      </c>
      <c r="N44" s="11" t="s">
        <v>103</v>
      </c>
      <c r="O44" s="11" t="s">
        <v>103</v>
      </c>
      <c r="P44" s="11" t="s">
        <v>103</v>
      </c>
      <c r="Q44" s="11" t="s">
        <v>103</v>
      </c>
    </row>
    <row r="45" customFormat="false" ht="15" hidden="false" customHeight="false" outlineLevel="0" collapsed="false">
      <c r="A45" s="4" t="s">
        <v>1856</v>
      </c>
      <c r="B45" s="4" t="n">
        <v>12</v>
      </c>
      <c r="C45" s="4" t="s">
        <v>126</v>
      </c>
      <c r="D45" s="4" t="s">
        <v>36</v>
      </c>
      <c r="E45" s="4" t="s">
        <v>1791</v>
      </c>
      <c r="F45" s="4" t="s">
        <v>1798</v>
      </c>
      <c r="G45" s="4" t="s">
        <v>1857</v>
      </c>
      <c r="H45" s="4"/>
      <c r="I45" s="4"/>
      <c r="J45" s="4" t="n">
        <v>60</v>
      </c>
      <c r="K45" s="10" t="n">
        <v>1.36</v>
      </c>
      <c r="L45" s="10" t="n">
        <v>0.3</v>
      </c>
      <c r="M45" s="11" t="s">
        <v>103</v>
      </c>
      <c r="N45" s="11" t="s">
        <v>103</v>
      </c>
      <c r="O45" s="11" t="s">
        <v>103</v>
      </c>
      <c r="P45" s="11" t="s">
        <v>103</v>
      </c>
      <c r="Q45" s="11" t="s">
        <v>103</v>
      </c>
    </row>
    <row r="46" customFormat="false" ht="15" hidden="false" customHeight="false" outlineLevel="0" collapsed="false">
      <c r="A46" s="4" t="s">
        <v>1858</v>
      </c>
      <c r="B46" s="4" t="n">
        <v>12</v>
      </c>
      <c r="C46" s="4" t="s">
        <v>126</v>
      </c>
      <c r="D46" s="4" t="s">
        <v>36</v>
      </c>
      <c r="E46" s="4" t="s">
        <v>1791</v>
      </c>
      <c r="F46" s="4" t="s">
        <v>1798</v>
      </c>
      <c r="G46" s="4" t="s">
        <v>1859</v>
      </c>
      <c r="H46" s="4"/>
      <c r="I46" s="4"/>
      <c r="J46" s="4" t="n">
        <v>60</v>
      </c>
      <c r="K46" s="10" t="n">
        <v>1.36</v>
      </c>
      <c r="L46" s="10" t="n">
        <v>0.3</v>
      </c>
      <c r="M46" s="11" t="s">
        <v>103</v>
      </c>
      <c r="N46" s="11" t="s">
        <v>103</v>
      </c>
      <c r="O46" s="11" t="s">
        <v>103</v>
      </c>
      <c r="P46" s="11" t="s">
        <v>103</v>
      </c>
      <c r="Q46" s="11" t="s">
        <v>103</v>
      </c>
    </row>
    <row r="47" customFormat="false" ht="15" hidden="false" customHeight="false" outlineLevel="0" collapsed="false">
      <c r="A47" s="4" t="s">
        <v>1860</v>
      </c>
      <c r="B47" s="4" t="n">
        <v>12</v>
      </c>
      <c r="C47" s="4" t="s">
        <v>126</v>
      </c>
      <c r="D47" s="4" t="s">
        <v>36</v>
      </c>
      <c r="E47" s="4" t="s">
        <v>1791</v>
      </c>
      <c r="F47" s="4" t="s">
        <v>1798</v>
      </c>
      <c r="G47" s="4" t="s">
        <v>1859</v>
      </c>
      <c r="H47" s="4"/>
      <c r="I47" s="4"/>
      <c r="J47" s="4" t="n">
        <v>60</v>
      </c>
      <c r="K47" s="10" t="n">
        <v>1.36</v>
      </c>
      <c r="L47" s="10" t="n">
        <v>0.3</v>
      </c>
      <c r="M47" s="11" t="s">
        <v>103</v>
      </c>
      <c r="N47" s="11" t="s">
        <v>103</v>
      </c>
      <c r="O47" s="11" t="s">
        <v>103</v>
      </c>
      <c r="P47" s="11" t="s">
        <v>103</v>
      </c>
      <c r="Q47" s="11" t="s">
        <v>103</v>
      </c>
    </row>
    <row r="48" customFormat="false" ht="15" hidden="false" customHeight="false" outlineLevel="0" collapsed="false">
      <c r="A48" s="4" t="s">
        <v>1861</v>
      </c>
      <c r="B48" s="4" t="n">
        <v>12</v>
      </c>
      <c r="C48" s="4" t="s">
        <v>126</v>
      </c>
      <c r="D48" s="4" t="s">
        <v>36</v>
      </c>
      <c r="E48" s="4" t="s">
        <v>1791</v>
      </c>
      <c r="F48" s="4" t="s">
        <v>1798</v>
      </c>
      <c r="G48" s="4" t="s">
        <v>1859</v>
      </c>
      <c r="H48" s="4"/>
      <c r="I48" s="4"/>
      <c r="J48" s="4" t="n">
        <v>60</v>
      </c>
      <c r="K48" s="10" t="n">
        <v>1.36</v>
      </c>
      <c r="L48" s="10" t="n">
        <v>0.3</v>
      </c>
      <c r="M48" s="11" t="s">
        <v>103</v>
      </c>
      <c r="N48" s="11" t="s">
        <v>103</v>
      </c>
      <c r="O48" s="11" t="s">
        <v>103</v>
      </c>
      <c r="P48" s="11" t="s">
        <v>103</v>
      </c>
      <c r="Q48" s="11" t="s">
        <v>103</v>
      </c>
    </row>
    <row r="49" customFormat="false" ht="15" hidden="false" customHeight="false" outlineLevel="0" collapsed="false">
      <c r="A49" s="4" t="s">
        <v>1862</v>
      </c>
      <c r="B49" s="4" t="n">
        <v>12</v>
      </c>
      <c r="C49" s="4" t="s">
        <v>126</v>
      </c>
      <c r="D49" s="4" t="s">
        <v>36</v>
      </c>
      <c r="E49" s="4" t="s">
        <v>1791</v>
      </c>
      <c r="F49" s="4" t="s">
        <v>1798</v>
      </c>
      <c r="G49" s="4" t="s">
        <v>1859</v>
      </c>
      <c r="H49" s="4"/>
      <c r="I49" s="4"/>
      <c r="J49" s="4" t="n">
        <v>60</v>
      </c>
      <c r="K49" s="10" t="n">
        <v>1.36</v>
      </c>
      <c r="L49" s="10" t="n">
        <v>0.3</v>
      </c>
      <c r="M49" s="11" t="s">
        <v>103</v>
      </c>
      <c r="N49" s="11" t="s">
        <v>103</v>
      </c>
      <c r="O49" s="11" t="s">
        <v>103</v>
      </c>
      <c r="P49" s="11" t="s">
        <v>103</v>
      </c>
      <c r="Q49" s="11" t="s">
        <v>103</v>
      </c>
    </row>
    <row r="50" customFormat="false" ht="15" hidden="false" customHeight="false" outlineLevel="0" collapsed="false">
      <c r="A50" s="4" t="s">
        <v>1863</v>
      </c>
      <c r="B50" s="4" t="n">
        <v>12</v>
      </c>
      <c r="C50" s="4" t="s">
        <v>126</v>
      </c>
      <c r="D50" s="4" t="s">
        <v>36</v>
      </c>
      <c r="E50" s="4" t="s">
        <v>1791</v>
      </c>
      <c r="F50" s="4" t="s">
        <v>1798</v>
      </c>
      <c r="G50" s="4" t="s">
        <v>1864</v>
      </c>
      <c r="H50" s="4"/>
      <c r="I50" s="4"/>
      <c r="J50" s="4" t="n">
        <v>60</v>
      </c>
      <c r="K50" s="10" t="n">
        <v>1.36</v>
      </c>
      <c r="L50" s="10" t="n">
        <v>0.3</v>
      </c>
      <c r="M50" s="11" t="s">
        <v>103</v>
      </c>
      <c r="N50" s="11" t="s">
        <v>103</v>
      </c>
      <c r="O50" s="11" t="s">
        <v>103</v>
      </c>
      <c r="P50" s="11" t="s">
        <v>103</v>
      </c>
      <c r="Q50" s="11" t="s">
        <v>103</v>
      </c>
    </row>
    <row r="51" customFormat="false" ht="15" hidden="false" customHeight="false" outlineLevel="0" collapsed="false">
      <c r="A51" s="4" t="s">
        <v>1865</v>
      </c>
      <c r="B51" s="4" t="n">
        <v>12</v>
      </c>
      <c r="C51" s="4" t="s">
        <v>131</v>
      </c>
      <c r="D51" s="4" t="s">
        <v>36</v>
      </c>
      <c r="E51" s="4" t="s">
        <v>1791</v>
      </c>
      <c r="F51" s="4" t="s">
        <v>1866</v>
      </c>
      <c r="G51" s="4"/>
      <c r="H51" s="4" t="s">
        <v>1867</v>
      </c>
      <c r="I51" s="4"/>
      <c r="J51" s="4"/>
      <c r="K51" s="10" t="n">
        <v>1.36</v>
      </c>
      <c r="L51" s="10" t="n">
        <v>0.3</v>
      </c>
      <c r="M51" s="11" t="s">
        <v>103</v>
      </c>
      <c r="N51" s="11" t="s">
        <v>103</v>
      </c>
      <c r="O51" s="11" t="s">
        <v>103</v>
      </c>
      <c r="P51" s="11" t="s">
        <v>103</v>
      </c>
      <c r="Q51" s="11" t="s">
        <v>103</v>
      </c>
    </row>
    <row r="52" customFormat="false" ht="15" hidden="false" customHeight="false" outlineLevel="0" collapsed="false">
      <c r="A52" s="4" t="s">
        <v>1868</v>
      </c>
      <c r="B52" s="4" t="n">
        <v>12</v>
      </c>
      <c r="C52" s="4" t="s">
        <v>131</v>
      </c>
      <c r="D52" s="4" t="s">
        <v>36</v>
      </c>
      <c r="E52" s="4" t="s">
        <v>1791</v>
      </c>
      <c r="F52" s="4" t="s">
        <v>1792</v>
      </c>
      <c r="G52" s="4" t="s">
        <v>102</v>
      </c>
      <c r="H52" s="4"/>
      <c r="I52" s="4"/>
      <c r="J52" s="4"/>
      <c r="K52" s="10" t="n">
        <v>1.36</v>
      </c>
      <c r="L52" s="10" t="n">
        <v>0.3</v>
      </c>
      <c r="M52" s="11" t="s">
        <v>103</v>
      </c>
      <c r="N52" s="11" t="s">
        <v>103</v>
      </c>
      <c r="O52" s="11" t="s">
        <v>103</v>
      </c>
      <c r="P52" s="11" t="s">
        <v>103</v>
      </c>
      <c r="Q52" s="11" t="s">
        <v>103</v>
      </c>
    </row>
    <row r="53" customFormat="false" ht="15" hidden="false" customHeight="false" outlineLevel="0" collapsed="false">
      <c r="A53" s="4" t="s">
        <v>1869</v>
      </c>
      <c r="B53" s="4" t="n">
        <v>12</v>
      </c>
      <c r="C53" s="4" t="s">
        <v>131</v>
      </c>
      <c r="D53" s="4" t="s">
        <v>36</v>
      </c>
      <c r="E53" s="4" t="s">
        <v>1791</v>
      </c>
      <c r="F53" s="4" t="s">
        <v>1792</v>
      </c>
      <c r="G53" s="4" t="s">
        <v>102</v>
      </c>
      <c r="H53" s="4"/>
      <c r="I53" s="4"/>
      <c r="J53" s="4"/>
      <c r="K53" s="10" t="n">
        <v>1.36</v>
      </c>
      <c r="L53" s="10" t="n">
        <v>0.3</v>
      </c>
      <c r="M53" s="11" t="s">
        <v>103</v>
      </c>
      <c r="N53" s="11" t="s">
        <v>103</v>
      </c>
      <c r="O53" s="11" t="s">
        <v>103</v>
      </c>
      <c r="P53" s="11" t="s">
        <v>103</v>
      </c>
      <c r="Q53" s="11" t="s">
        <v>103</v>
      </c>
    </row>
    <row r="54" customFormat="false" ht="15" hidden="false" customHeight="false" outlineLevel="0" collapsed="false">
      <c r="A54" s="4" t="s">
        <v>1870</v>
      </c>
      <c r="B54" s="4" t="n">
        <v>12</v>
      </c>
      <c r="C54" s="4" t="s">
        <v>131</v>
      </c>
      <c r="D54" s="4" t="s">
        <v>36</v>
      </c>
      <c r="E54" s="4" t="s">
        <v>1791</v>
      </c>
      <c r="F54" s="4" t="s">
        <v>1792</v>
      </c>
      <c r="G54" s="4" t="s">
        <v>102</v>
      </c>
      <c r="H54" s="4"/>
      <c r="I54" s="4"/>
      <c r="J54" s="4"/>
      <c r="K54" s="10" t="n">
        <v>1.36</v>
      </c>
      <c r="L54" s="10" t="n">
        <v>0.3</v>
      </c>
      <c r="M54" s="11" t="s">
        <v>103</v>
      </c>
      <c r="N54" s="11" t="s">
        <v>103</v>
      </c>
      <c r="O54" s="11" t="s">
        <v>103</v>
      </c>
      <c r="P54" s="11" t="s">
        <v>103</v>
      </c>
      <c r="Q54" s="11" t="s">
        <v>103</v>
      </c>
    </row>
    <row r="55" customFormat="false" ht="15" hidden="false" customHeight="false" outlineLevel="0" collapsed="false">
      <c r="A55" s="4" t="s">
        <v>1871</v>
      </c>
      <c r="B55" s="4" t="n">
        <v>12</v>
      </c>
      <c r="C55" s="4" t="s">
        <v>131</v>
      </c>
      <c r="D55" s="4" t="s">
        <v>36</v>
      </c>
      <c r="E55" s="4" t="s">
        <v>1791</v>
      </c>
      <c r="F55" s="4" t="s">
        <v>1872</v>
      </c>
      <c r="G55" s="4" t="s">
        <v>102</v>
      </c>
      <c r="H55" s="4"/>
      <c r="I55" s="4"/>
      <c r="J55" s="4"/>
      <c r="K55" s="10" t="n">
        <v>1.36</v>
      </c>
      <c r="L55" s="10" t="n">
        <v>0.3</v>
      </c>
      <c r="M55" s="11" t="s">
        <v>103</v>
      </c>
      <c r="N55" s="11" t="s">
        <v>103</v>
      </c>
      <c r="O55" s="11" t="s">
        <v>103</v>
      </c>
      <c r="P55" s="11" t="s">
        <v>103</v>
      </c>
      <c r="Q55" s="11" t="s">
        <v>103</v>
      </c>
    </row>
    <row r="56" customFormat="false" ht="15" hidden="false" customHeight="false" outlineLevel="0" collapsed="false">
      <c r="A56" s="4" t="s">
        <v>1873</v>
      </c>
      <c r="B56" s="4" t="n">
        <v>12</v>
      </c>
      <c r="C56" s="4" t="s">
        <v>131</v>
      </c>
      <c r="D56" s="4" t="s">
        <v>36</v>
      </c>
      <c r="E56" s="4" t="s">
        <v>1791</v>
      </c>
      <c r="F56" s="4" t="s">
        <v>1874</v>
      </c>
      <c r="G56" s="4" t="s">
        <v>102</v>
      </c>
      <c r="H56" s="4"/>
      <c r="I56" s="4"/>
      <c r="J56" s="4"/>
      <c r="K56" s="10" t="n">
        <v>1.36</v>
      </c>
      <c r="L56" s="10" t="n">
        <v>0.3</v>
      </c>
      <c r="M56" s="11" t="s">
        <v>103</v>
      </c>
      <c r="N56" s="11" t="s">
        <v>103</v>
      </c>
      <c r="O56" s="11" t="s">
        <v>103</v>
      </c>
      <c r="P56" s="11" t="s">
        <v>103</v>
      </c>
      <c r="Q56" s="11" t="s">
        <v>103</v>
      </c>
    </row>
    <row r="57" customFormat="false" ht="15" hidden="false" customHeight="false" outlineLevel="0" collapsed="false">
      <c r="A57" s="4" t="s">
        <v>1875</v>
      </c>
      <c r="B57" s="4" t="n">
        <v>12</v>
      </c>
      <c r="C57" s="4" t="s">
        <v>131</v>
      </c>
      <c r="D57" s="4" t="s">
        <v>36</v>
      </c>
      <c r="E57" s="4" t="s">
        <v>1791</v>
      </c>
      <c r="F57" s="4" t="s">
        <v>1792</v>
      </c>
      <c r="G57" s="4" t="s">
        <v>102</v>
      </c>
      <c r="H57" s="4"/>
      <c r="I57" s="4"/>
      <c r="J57" s="4"/>
      <c r="K57" s="10" t="n">
        <v>1.36</v>
      </c>
      <c r="L57" s="10" t="n">
        <v>0.3</v>
      </c>
      <c r="M57" s="11" t="s">
        <v>103</v>
      </c>
      <c r="N57" s="11" t="s">
        <v>103</v>
      </c>
      <c r="O57" s="11" t="s">
        <v>103</v>
      </c>
      <c r="P57" s="11" t="s">
        <v>103</v>
      </c>
      <c r="Q57" s="11" t="s">
        <v>103</v>
      </c>
    </row>
    <row r="58" customFormat="false" ht="15" hidden="false" customHeight="false" outlineLevel="0" collapsed="false">
      <c r="A58" s="4" t="s">
        <v>1876</v>
      </c>
      <c r="B58" s="4" t="n">
        <v>12</v>
      </c>
      <c r="C58" s="4" t="s">
        <v>131</v>
      </c>
      <c r="D58" s="4" t="s">
        <v>36</v>
      </c>
      <c r="E58" s="4" t="s">
        <v>1791</v>
      </c>
      <c r="F58" s="4" t="s">
        <v>1792</v>
      </c>
      <c r="G58" s="4" t="s">
        <v>102</v>
      </c>
      <c r="H58" s="4"/>
      <c r="I58" s="4"/>
      <c r="J58" s="4"/>
      <c r="K58" s="10" t="n">
        <v>1.36</v>
      </c>
      <c r="L58" s="10" t="n">
        <v>0.3</v>
      </c>
      <c r="M58" s="11" t="s">
        <v>103</v>
      </c>
      <c r="N58" s="11" t="s">
        <v>103</v>
      </c>
      <c r="O58" s="11" t="s">
        <v>103</v>
      </c>
      <c r="P58" s="11" t="s">
        <v>103</v>
      </c>
      <c r="Q58" s="11" t="s">
        <v>103</v>
      </c>
    </row>
    <row r="59" customFormat="false" ht="15" hidden="false" customHeight="false" outlineLevel="0" collapsed="false">
      <c r="A59" s="4" t="s">
        <v>1877</v>
      </c>
      <c r="B59" s="4" t="n">
        <v>12</v>
      </c>
      <c r="C59" s="4" t="s">
        <v>131</v>
      </c>
      <c r="D59" s="4" t="s">
        <v>36</v>
      </c>
      <c r="E59" s="4" t="s">
        <v>1791</v>
      </c>
      <c r="F59" s="4" t="s">
        <v>1798</v>
      </c>
      <c r="G59" s="4" t="s">
        <v>1878</v>
      </c>
      <c r="H59" s="4"/>
      <c r="I59" s="4"/>
      <c r="J59" s="4"/>
      <c r="K59" s="10" t="n">
        <v>1.36</v>
      </c>
      <c r="L59" s="10" t="n">
        <v>0.3</v>
      </c>
      <c r="M59" s="11" t="s">
        <v>103</v>
      </c>
      <c r="N59" s="11" t="s">
        <v>103</v>
      </c>
      <c r="O59" s="11" t="s">
        <v>103</v>
      </c>
      <c r="P59" s="11" t="s">
        <v>103</v>
      </c>
      <c r="Q59" s="11" t="s">
        <v>103</v>
      </c>
    </row>
    <row r="60" customFormat="false" ht="15" hidden="false" customHeight="false" outlineLevel="0" collapsed="false">
      <c r="A60" s="4" t="s">
        <v>1879</v>
      </c>
      <c r="B60" s="4" t="n">
        <v>12</v>
      </c>
      <c r="C60" s="4" t="s">
        <v>131</v>
      </c>
      <c r="D60" s="4" t="s">
        <v>36</v>
      </c>
      <c r="E60" s="4" t="s">
        <v>1791</v>
      </c>
      <c r="F60" s="4" t="s">
        <v>1798</v>
      </c>
      <c r="G60" s="4" t="s">
        <v>1880</v>
      </c>
      <c r="H60" s="4"/>
      <c r="I60" s="4"/>
      <c r="J60" s="4"/>
      <c r="K60" s="10" t="n">
        <v>1.36</v>
      </c>
      <c r="L60" s="10" t="n">
        <v>0.3</v>
      </c>
      <c r="M60" s="11" t="s">
        <v>103</v>
      </c>
      <c r="N60" s="11" t="s">
        <v>103</v>
      </c>
      <c r="O60" s="11" t="s">
        <v>103</v>
      </c>
      <c r="P60" s="11" t="s">
        <v>103</v>
      </c>
      <c r="Q60" s="11" t="s">
        <v>103</v>
      </c>
    </row>
    <row r="61" customFormat="false" ht="15" hidden="false" customHeight="false" outlineLevel="0" collapsed="false">
      <c r="A61" s="4" t="s">
        <v>1881</v>
      </c>
      <c r="B61" s="4" t="n">
        <v>12</v>
      </c>
      <c r="C61" s="4" t="s">
        <v>131</v>
      </c>
      <c r="D61" s="4" t="s">
        <v>36</v>
      </c>
      <c r="E61" s="4" t="s">
        <v>1791</v>
      </c>
      <c r="F61" s="4" t="s">
        <v>1798</v>
      </c>
      <c r="G61" s="4" t="s">
        <v>1882</v>
      </c>
      <c r="H61" s="4"/>
      <c r="I61" s="4"/>
      <c r="J61" s="4"/>
      <c r="K61" s="10" t="n">
        <v>1.36</v>
      </c>
      <c r="L61" s="10" t="n">
        <v>0.3</v>
      </c>
      <c r="M61" s="11" t="s">
        <v>103</v>
      </c>
      <c r="N61" s="11" t="s">
        <v>103</v>
      </c>
      <c r="O61" s="11" t="s">
        <v>103</v>
      </c>
      <c r="P61" s="11" t="s">
        <v>103</v>
      </c>
      <c r="Q61" s="11" t="s">
        <v>103</v>
      </c>
    </row>
    <row r="62" customFormat="false" ht="15" hidden="false" customHeight="false" outlineLevel="0" collapsed="false">
      <c r="A62" s="4" t="s">
        <v>1883</v>
      </c>
      <c r="B62" s="4" t="n">
        <v>12</v>
      </c>
      <c r="C62" s="4" t="s">
        <v>131</v>
      </c>
      <c r="D62" s="4" t="s">
        <v>36</v>
      </c>
      <c r="E62" s="4" t="s">
        <v>1791</v>
      </c>
      <c r="F62" s="4" t="s">
        <v>1884</v>
      </c>
      <c r="G62" s="4" t="s">
        <v>1885</v>
      </c>
      <c r="H62" s="4"/>
      <c r="I62" s="4"/>
      <c r="J62" s="4"/>
      <c r="K62" s="10" t="n">
        <v>1.36</v>
      </c>
      <c r="L62" s="10" t="n">
        <v>0.3</v>
      </c>
      <c r="M62" s="11" t="s">
        <v>103</v>
      </c>
      <c r="N62" s="11" t="s">
        <v>103</v>
      </c>
      <c r="O62" s="11" t="s">
        <v>103</v>
      </c>
      <c r="P62" s="11" t="s">
        <v>103</v>
      </c>
      <c r="Q62" s="11" t="s">
        <v>103</v>
      </c>
    </row>
    <row r="63" customFormat="false" ht="15" hidden="false" customHeight="false" outlineLevel="0" collapsed="false">
      <c r="A63" s="4" t="s">
        <v>1886</v>
      </c>
      <c r="B63" s="4" t="n">
        <v>12</v>
      </c>
      <c r="C63" s="4" t="s">
        <v>131</v>
      </c>
      <c r="D63" s="4" t="s">
        <v>36</v>
      </c>
      <c r="E63" s="4" t="s">
        <v>1791</v>
      </c>
      <c r="F63" s="4" t="s">
        <v>1798</v>
      </c>
      <c r="G63" s="4" t="s">
        <v>1887</v>
      </c>
      <c r="H63" s="4"/>
      <c r="I63" s="4"/>
      <c r="J63" s="4"/>
      <c r="K63" s="10" t="n">
        <v>1.36</v>
      </c>
      <c r="L63" s="10" t="n">
        <v>0.3</v>
      </c>
      <c r="M63" s="11" t="s">
        <v>103</v>
      </c>
      <c r="N63" s="11" t="s">
        <v>103</v>
      </c>
      <c r="O63" s="11" t="s">
        <v>103</v>
      </c>
      <c r="P63" s="11" t="s">
        <v>103</v>
      </c>
      <c r="Q63" s="11" t="s">
        <v>103</v>
      </c>
    </row>
    <row r="64" customFormat="false" ht="15" hidden="false" customHeight="false" outlineLevel="0" collapsed="false">
      <c r="A64" s="4" t="s">
        <v>1888</v>
      </c>
      <c r="B64" s="4" t="n">
        <v>12</v>
      </c>
      <c r="C64" s="4" t="s">
        <v>131</v>
      </c>
      <c r="D64" s="4" t="s">
        <v>36</v>
      </c>
      <c r="E64" s="4" t="s">
        <v>1791</v>
      </c>
      <c r="F64" s="4" t="s">
        <v>1798</v>
      </c>
      <c r="G64" s="4" t="s">
        <v>1889</v>
      </c>
      <c r="H64" s="4"/>
      <c r="I64" s="4"/>
      <c r="J64" s="4"/>
      <c r="K64" s="10" t="n">
        <v>1.36</v>
      </c>
      <c r="L64" s="10" t="n">
        <v>0.3</v>
      </c>
      <c r="M64" s="11" t="s">
        <v>103</v>
      </c>
      <c r="N64" s="11" t="s">
        <v>103</v>
      </c>
      <c r="O64" s="11" t="s">
        <v>103</v>
      </c>
      <c r="P64" s="11" t="s">
        <v>103</v>
      </c>
      <c r="Q64" s="11" t="s">
        <v>103</v>
      </c>
    </row>
    <row r="65" customFormat="false" ht="15" hidden="false" customHeight="false" outlineLevel="0" collapsed="false">
      <c r="A65" s="4" t="s">
        <v>1890</v>
      </c>
      <c r="B65" s="4" t="n">
        <v>12</v>
      </c>
      <c r="C65" s="4" t="s">
        <v>131</v>
      </c>
      <c r="D65" s="4" t="s">
        <v>36</v>
      </c>
      <c r="E65" s="4" t="s">
        <v>1791</v>
      </c>
      <c r="F65" s="4" t="s">
        <v>1798</v>
      </c>
      <c r="G65" s="4" t="s">
        <v>1891</v>
      </c>
      <c r="H65" s="4"/>
      <c r="I65" s="4"/>
      <c r="J65" s="4"/>
      <c r="K65" s="10" t="n">
        <v>1.36</v>
      </c>
      <c r="L65" s="10" t="n">
        <v>0.3</v>
      </c>
      <c r="M65" s="11" t="s">
        <v>103</v>
      </c>
      <c r="N65" s="11" t="s">
        <v>103</v>
      </c>
      <c r="O65" s="11" t="s">
        <v>103</v>
      </c>
      <c r="P65" s="11" t="s">
        <v>103</v>
      </c>
      <c r="Q65" s="11" t="s">
        <v>103</v>
      </c>
    </row>
    <row r="66" customFormat="false" ht="15" hidden="false" customHeight="false" outlineLevel="0" collapsed="false">
      <c r="A66" s="4" t="s">
        <v>1892</v>
      </c>
      <c r="B66" s="4" t="n">
        <v>12</v>
      </c>
      <c r="C66" s="4" t="s">
        <v>131</v>
      </c>
      <c r="D66" s="4" t="s">
        <v>36</v>
      </c>
      <c r="E66" s="4" t="s">
        <v>1791</v>
      </c>
      <c r="F66" s="4" t="s">
        <v>1798</v>
      </c>
      <c r="G66" s="4" t="s">
        <v>1893</v>
      </c>
      <c r="H66" s="4"/>
      <c r="I66" s="4"/>
      <c r="J66" s="4"/>
      <c r="K66" s="10" t="n">
        <v>1.36</v>
      </c>
      <c r="L66" s="10" t="n">
        <v>0.3</v>
      </c>
      <c r="M66" s="11" t="s">
        <v>103</v>
      </c>
      <c r="N66" s="11" t="s">
        <v>103</v>
      </c>
      <c r="O66" s="11" t="s">
        <v>103</v>
      </c>
      <c r="P66" s="11" t="s">
        <v>103</v>
      </c>
      <c r="Q66" s="11" t="s">
        <v>103</v>
      </c>
    </row>
    <row r="67" customFormat="false" ht="15" hidden="false" customHeight="false" outlineLevel="0" collapsed="false">
      <c r="A67" s="4" t="s">
        <v>1894</v>
      </c>
      <c r="B67" s="4" t="n">
        <v>12</v>
      </c>
      <c r="C67" s="4" t="s">
        <v>131</v>
      </c>
      <c r="D67" s="4" t="s">
        <v>36</v>
      </c>
      <c r="E67" s="4" t="s">
        <v>1791</v>
      </c>
      <c r="F67" s="4" t="s">
        <v>1798</v>
      </c>
      <c r="G67" s="4" t="s">
        <v>1895</v>
      </c>
      <c r="H67" s="4"/>
      <c r="I67" s="4"/>
      <c r="J67" s="4"/>
      <c r="K67" s="10" t="n">
        <v>1.36</v>
      </c>
      <c r="L67" s="10" t="n">
        <v>0.3</v>
      </c>
      <c r="M67" s="11" t="s">
        <v>103</v>
      </c>
      <c r="N67" s="11" t="s">
        <v>103</v>
      </c>
      <c r="O67" s="11" t="s">
        <v>103</v>
      </c>
      <c r="P67" s="11" t="s">
        <v>103</v>
      </c>
      <c r="Q67" s="11" t="s">
        <v>103</v>
      </c>
    </row>
    <row r="68" customFormat="false" ht="15" hidden="false" customHeight="false" outlineLevel="0" collapsed="false">
      <c r="A68" s="4" t="s">
        <v>1896</v>
      </c>
      <c r="B68" s="4" t="n">
        <v>12</v>
      </c>
      <c r="C68" s="4" t="s">
        <v>131</v>
      </c>
      <c r="D68" s="4" t="s">
        <v>36</v>
      </c>
      <c r="E68" s="4" t="s">
        <v>1791</v>
      </c>
      <c r="F68" s="4" t="s">
        <v>1798</v>
      </c>
      <c r="G68" s="4" t="s">
        <v>1897</v>
      </c>
      <c r="H68" s="4"/>
      <c r="I68" s="4"/>
      <c r="J68" s="4"/>
      <c r="K68" s="10" t="n">
        <v>1.36</v>
      </c>
      <c r="L68" s="10" t="n">
        <v>0.3</v>
      </c>
      <c r="M68" s="11" t="s">
        <v>103</v>
      </c>
      <c r="N68" s="11" t="s">
        <v>103</v>
      </c>
      <c r="O68" s="11" t="s">
        <v>103</v>
      </c>
      <c r="P68" s="11" t="s">
        <v>103</v>
      </c>
      <c r="Q68" s="11" t="s">
        <v>103</v>
      </c>
    </row>
    <row r="69" customFormat="false" ht="15" hidden="false" customHeight="false" outlineLevel="0" collapsed="false">
      <c r="A69" s="4" t="s">
        <v>1898</v>
      </c>
      <c r="B69" s="4" t="n">
        <v>12</v>
      </c>
      <c r="C69" s="4" t="s">
        <v>131</v>
      </c>
      <c r="D69" s="4" t="s">
        <v>36</v>
      </c>
      <c r="E69" s="4" t="s">
        <v>1791</v>
      </c>
      <c r="F69" s="4" t="s">
        <v>1798</v>
      </c>
      <c r="G69" s="4" t="s">
        <v>1899</v>
      </c>
      <c r="H69" s="4"/>
      <c r="I69" s="4"/>
      <c r="J69" s="4"/>
      <c r="K69" s="10" t="n">
        <v>1.36</v>
      </c>
      <c r="L69" s="10" t="n">
        <v>0.3</v>
      </c>
      <c r="M69" s="11" t="s">
        <v>103</v>
      </c>
      <c r="N69" s="11" t="s">
        <v>103</v>
      </c>
      <c r="O69" s="11" t="s">
        <v>103</v>
      </c>
      <c r="P69" s="11" t="s">
        <v>103</v>
      </c>
      <c r="Q69" s="11" t="s">
        <v>103</v>
      </c>
    </row>
    <row r="70" customFormat="false" ht="15" hidden="false" customHeight="false" outlineLevel="0" collapsed="false">
      <c r="A70" s="4" t="s">
        <v>1900</v>
      </c>
      <c r="B70" s="4" t="n">
        <v>12</v>
      </c>
      <c r="C70" s="4" t="s">
        <v>131</v>
      </c>
      <c r="D70" s="4" t="s">
        <v>36</v>
      </c>
      <c r="E70" s="4" t="s">
        <v>1791</v>
      </c>
      <c r="F70" s="4" t="s">
        <v>1798</v>
      </c>
      <c r="G70" s="4" t="s">
        <v>1901</v>
      </c>
      <c r="H70" s="4"/>
      <c r="I70" s="4"/>
      <c r="J70" s="4"/>
      <c r="K70" s="10" t="n">
        <v>1.36</v>
      </c>
      <c r="L70" s="10" t="n">
        <v>0.3</v>
      </c>
      <c r="M70" s="11" t="s">
        <v>103</v>
      </c>
      <c r="N70" s="11" t="s">
        <v>103</v>
      </c>
      <c r="O70" s="11" t="s">
        <v>103</v>
      </c>
      <c r="P70" s="11" t="s">
        <v>103</v>
      </c>
      <c r="Q70" s="11" t="s">
        <v>103</v>
      </c>
    </row>
    <row r="71" customFormat="false" ht="15" hidden="false" customHeight="false" outlineLevel="0" collapsed="false">
      <c r="A71" s="4" t="s">
        <v>1902</v>
      </c>
      <c r="B71" s="4" t="n">
        <v>12</v>
      </c>
      <c r="C71" s="4" t="s">
        <v>131</v>
      </c>
      <c r="D71" s="4" t="s">
        <v>36</v>
      </c>
      <c r="E71" s="4" t="s">
        <v>1791</v>
      </c>
      <c r="F71" s="4" t="s">
        <v>1798</v>
      </c>
      <c r="G71" s="4" t="s">
        <v>1903</v>
      </c>
      <c r="H71" s="4"/>
      <c r="I71" s="4"/>
      <c r="J71" s="4"/>
      <c r="K71" s="10" t="n">
        <v>1.36</v>
      </c>
      <c r="L71" s="10" t="n">
        <v>0.3</v>
      </c>
      <c r="M71" s="11" t="s">
        <v>103</v>
      </c>
      <c r="N71" s="11" t="s">
        <v>103</v>
      </c>
      <c r="O71" s="11" t="s">
        <v>103</v>
      </c>
      <c r="P71" s="11" t="s">
        <v>103</v>
      </c>
      <c r="Q71" s="11" t="s">
        <v>103</v>
      </c>
    </row>
    <row r="72" customFormat="false" ht="15" hidden="false" customHeight="false" outlineLevel="0" collapsed="false">
      <c r="A72" s="4" t="s">
        <v>1904</v>
      </c>
      <c r="B72" s="4" t="n">
        <v>12</v>
      </c>
      <c r="C72" s="4" t="s">
        <v>131</v>
      </c>
      <c r="D72" s="4" t="s">
        <v>36</v>
      </c>
      <c r="E72" s="4" t="s">
        <v>1791</v>
      </c>
      <c r="F72" s="4" t="s">
        <v>1798</v>
      </c>
      <c r="G72" s="4" t="s">
        <v>1905</v>
      </c>
      <c r="H72" s="4"/>
      <c r="I72" s="4"/>
      <c r="J72" s="4"/>
      <c r="K72" s="10" t="n">
        <v>1.36</v>
      </c>
      <c r="L72" s="10" t="n">
        <v>0.3</v>
      </c>
      <c r="M72" s="11" t="s">
        <v>103</v>
      </c>
      <c r="N72" s="11" t="s">
        <v>103</v>
      </c>
      <c r="O72" s="11" t="s">
        <v>103</v>
      </c>
      <c r="P72" s="11" t="s">
        <v>103</v>
      </c>
      <c r="Q72" s="11" t="s">
        <v>103</v>
      </c>
    </row>
    <row r="73" customFormat="false" ht="15" hidden="false" customHeight="false" outlineLevel="0" collapsed="false">
      <c r="A73" s="4" t="s">
        <v>1906</v>
      </c>
      <c r="B73" s="4" t="n">
        <v>12</v>
      </c>
      <c r="C73" s="4" t="s">
        <v>131</v>
      </c>
      <c r="D73" s="4" t="s">
        <v>36</v>
      </c>
      <c r="E73" s="4" t="s">
        <v>1791</v>
      </c>
      <c r="F73" s="4" t="s">
        <v>1798</v>
      </c>
      <c r="G73" s="4" t="s">
        <v>1907</v>
      </c>
      <c r="H73" s="4"/>
      <c r="I73" s="4"/>
      <c r="J73" s="4"/>
      <c r="K73" s="10" t="n">
        <v>1.36</v>
      </c>
      <c r="L73" s="10" t="n">
        <v>0.3</v>
      </c>
      <c r="M73" s="11" t="s">
        <v>103</v>
      </c>
      <c r="N73" s="11" t="s">
        <v>103</v>
      </c>
      <c r="O73" s="11" t="s">
        <v>103</v>
      </c>
      <c r="P73" s="11" t="s">
        <v>103</v>
      </c>
      <c r="Q73" s="11" t="s">
        <v>103</v>
      </c>
    </row>
    <row r="74" customFormat="false" ht="15" hidden="false" customHeight="false" outlineLevel="0" collapsed="false">
      <c r="A74" s="4" t="s">
        <v>1908</v>
      </c>
      <c r="B74" s="4" t="n">
        <v>12</v>
      </c>
      <c r="C74" s="4" t="s">
        <v>131</v>
      </c>
      <c r="D74" s="4" t="s">
        <v>36</v>
      </c>
      <c r="E74" s="4" t="s">
        <v>1791</v>
      </c>
      <c r="F74" s="4" t="s">
        <v>1798</v>
      </c>
      <c r="G74" s="4" t="s">
        <v>1909</v>
      </c>
      <c r="H74" s="4"/>
      <c r="I74" s="4"/>
      <c r="J74" s="4"/>
      <c r="K74" s="10" t="n">
        <v>1.36</v>
      </c>
      <c r="L74" s="10" t="n">
        <v>0.3</v>
      </c>
      <c r="M74" s="11" t="s">
        <v>103</v>
      </c>
      <c r="N74" s="11" t="s">
        <v>103</v>
      </c>
      <c r="O74" s="11" t="s">
        <v>103</v>
      </c>
      <c r="P74" s="11" t="s">
        <v>103</v>
      </c>
      <c r="Q74" s="11" t="s">
        <v>103</v>
      </c>
    </row>
    <row r="75" customFormat="false" ht="15" hidden="false" customHeight="false" outlineLevel="0" collapsed="false">
      <c r="A75" s="4" t="s">
        <v>1910</v>
      </c>
      <c r="B75" s="4" t="n">
        <v>12</v>
      </c>
      <c r="C75" s="4" t="s">
        <v>131</v>
      </c>
      <c r="D75" s="4" t="s">
        <v>36</v>
      </c>
      <c r="E75" s="4" t="s">
        <v>1791</v>
      </c>
      <c r="F75" s="4" t="s">
        <v>1798</v>
      </c>
      <c r="G75" s="4" t="s">
        <v>1911</v>
      </c>
      <c r="H75" s="4"/>
      <c r="I75" s="4"/>
      <c r="J75" s="4"/>
      <c r="K75" s="10" t="n">
        <v>1.36</v>
      </c>
      <c r="L75" s="10" t="n">
        <v>0.3</v>
      </c>
      <c r="M75" s="11" t="s">
        <v>103</v>
      </c>
      <c r="N75" s="11" t="s">
        <v>103</v>
      </c>
      <c r="O75" s="11" t="s">
        <v>103</v>
      </c>
      <c r="P75" s="11" t="s">
        <v>103</v>
      </c>
      <c r="Q75" s="11" t="s">
        <v>103</v>
      </c>
    </row>
    <row r="76" customFormat="false" ht="15" hidden="false" customHeight="false" outlineLevel="0" collapsed="false">
      <c r="A76" s="4" t="s">
        <v>1912</v>
      </c>
      <c r="B76" s="4" t="n">
        <v>12</v>
      </c>
      <c r="C76" s="4" t="s">
        <v>131</v>
      </c>
      <c r="D76" s="4" t="s">
        <v>36</v>
      </c>
      <c r="E76" s="4" t="s">
        <v>1791</v>
      </c>
      <c r="F76" s="4" t="s">
        <v>1798</v>
      </c>
      <c r="G76" s="4" t="s">
        <v>1913</v>
      </c>
      <c r="H76" s="4"/>
      <c r="I76" s="4"/>
      <c r="J76" s="4"/>
      <c r="K76" s="10" t="n">
        <v>1.36</v>
      </c>
      <c r="L76" s="10" t="n">
        <v>0.3</v>
      </c>
      <c r="M76" s="11" t="s">
        <v>103</v>
      </c>
      <c r="N76" s="11" t="s">
        <v>103</v>
      </c>
      <c r="O76" s="11" t="s">
        <v>103</v>
      </c>
      <c r="P76" s="11" t="s">
        <v>103</v>
      </c>
      <c r="Q76" s="11" t="s">
        <v>103</v>
      </c>
    </row>
    <row r="77" customFormat="false" ht="15" hidden="false" customHeight="false" outlineLevel="0" collapsed="false">
      <c r="A77" s="4" t="s">
        <v>1914</v>
      </c>
      <c r="B77" s="4" t="n">
        <v>12</v>
      </c>
      <c r="C77" s="4" t="s">
        <v>131</v>
      </c>
      <c r="D77" s="4" t="s">
        <v>36</v>
      </c>
      <c r="E77" s="4" t="s">
        <v>1791</v>
      </c>
      <c r="F77" s="4" t="s">
        <v>1798</v>
      </c>
      <c r="G77" s="4" t="s">
        <v>1915</v>
      </c>
      <c r="H77" s="4"/>
      <c r="I77" s="4"/>
      <c r="J77" s="4"/>
      <c r="K77" s="10" t="n">
        <v>1.36</v>
      </c>
      <c r="L77" s="10" t="n">
        <v>0.3</v>
      </c>
      <c r="M77" s="11" t="s">
        <v>103</v>
      </c>
      <c r="N77" s="11" t="s">
        <v>103</v>
      </c>
      <c r="O77" s="11" t="s">
        <v>103</v>
      </c>
      <c r="P77" s="11" t="s">
        <v>103</v>
      </c>
      <c r="Q77" s="11" t="s">
        <v>103</v>
      </c>
    </row>
    <row r="78" customFormat="false" ht="15" hidden="false" customHeight="false" outlineLevel="0" collapsed="false">
      <c r="A78" s="4" t="s">
        <v>1916</v>
      </c>
      <c r="B78" s="4" t="n">
        <v>12</v>
      </c>
      <c r="C78" s="4" t="s">
        <v>131</v>
      </c>
      <c r="D78" s="4" t="s">
        <v>36</v>
      </c>
      <c r="E78" s="4" t="s">
        <v>1791</v>
      </c>
      <c r="F78" s="4" t="s">
        <v>1798</v>
      </c>
      <c r="G78" s="4" t="s">
        <v>1917</v>
      </c>
      <c r="H78" s="4"/>
      <c r="I78" s="4"/>
      <c r="J78" s="4"/>
      <c r="K78" s="10" t="n">
        <v>1.36</v>
      </c>
      <c r="L78" s="10" t="n">
        <v>0.3</v>
      </c>
      <c r="M78" s="11" t="s">
        <v>103</v>
      </c>
      <c r="N78" s="11" t="s">
        <v>103</v>
      </c>
      <c r="O78" s="11" t="s">
        <v>103</v>
      </c>
      <c r="P78" s="11" t="s">
        <v>103</v>
      </c>
      <c r="Q78" s="11" t="s">
        <v>103</v>
      </c>
    </row>
    <row r="79" customFormat="false" ht="15" hidden="false" customHeight="false" outlineLevel="0" collapsed="false">
      <c r="A79" s="4" t="s">
        <v>1918</v>
      </c>
      <c r="B79" s="4" t="n">
        <v>12</v>
      </c>
      <c r="C79" s="4" t="s">
        <v>131</v>
      </c>
      <c r="D79" s="4" t="s">
        <v>36</v>
      </c>
      <c r="E79" s="4" t="s">
        <v>1791</v>
      </c>
      <c r="F79" s="4" t="s">
        <v>1798</v>
      </c>
      <c r="G79" s="4" t="s">
        <v>1919</v>
      </c>
      <c r="H79" s="4"/>
      <c r="I79" s="4"/>
      <c r="J79" s="4"/>
      <c r="K79" s="10" t="n">
        <v>1.36</v>
      </c>
      <c r="L79" s="10" t="n">
        <v>0.3</v>
      </c>
      <c r="M79" s="11" t="s">
        <v>103</v>
      </c>
      <c r="N79" s="11" t="s">
        <v>103</v>
      </c>
      <c r="O79" s="11" t="s">
        <v>103</v>
      </c>
      <c r="P79" s="11" t="s">
        <v>103</v>
      </c>
      <c r="Q79" s="11" t="s">
        <v>103</v>
      </c>
    </row>
    <row r="80" customFormat="false" ht="15" hidden="false" customHeight="false" outlineLevel="0" collapsed="false">
      <c r="A80" s="4" t="s">
        <v>1920</v>
      </c>
      <c r="B80" s="4" t="n">
        <v>12</v>
      </c>
      <c r="C80" s="4" t="s">
        <v>131</v>
      </c>
      <c r="D80" s="4" t="s">
        <v>36</v>
      </c>
      <c r="E80" s="4" t="s">
        <v>1791</v>
      </c>
      <c r="F80" s="4" t="s">
        <v>1798</v>
      </c>
      <c r="G80" s="4" t="s">
        <v>1921</v>
      </c>
      <c r="H80" s="4"/>
      <c r="I80" s="4"/>
      <c r="J80" s="4"/>
      <c r="K80" s="10" t="n">
        <v>1.36</v>
      </c>
      <c r="L80" s="10" t="n">
        <v>0.3</v>
      </c>
      <c r="M80" s="11" t="s">
        <v>103</v>
      </c>
      <c r="N80" s="11" t="s">
        <v>103</v>
      </c>
      <c r="O80" s="11" t="s">
        <v>103</v>
      </c>
      <c r="P80" s="11" t="s">
        <v>103</v>
      </c>
      <c r="Q80" s="11" t="s">
        <v>103</v>
      </c>
    </row>
    <row r="81" customFormat="false" ht="15" hidden="false" customHeight="false" outlineLevel="0" collapsed="false">
      <c r="A81" s="4" t="s">
        <v>1922</v>
      </c>
      <c r="B81" s="4" t="n">
        <v>12</v>
      </c>
      <c r="C81" s="4" t="s">
        <v>133</v>
      </c>
      <c r="D81" s="4" t="s">
        <v>38</v>
      </c>
      <c r="E81" s="4" t="s">
        <v>1791</v>
      </c>
      <c r="F81" s="4" t="s">
        <v>1792</v>
      </c>
      <c r="G81" s="4" t="s">
        <v>1923</v>
      </c>
      <c r="H81" s="4"/>
      <c r="I81" s="4"/>
      <c r="J81" s="4"/>
      <c r="K81" s="10" t="n">
        <v>0.348</v>
      </c>
      <c r="L81" s="10" t="n">
        <v>0.17</v>
      </c>
      <c r="M81" s="11" t="s">
        <v>103</v>
      </c>
      <c r="N81" s="11" t="s">
        <v>103</v>
      </c>
      <c r="O81" s="11" t="s">
        <v>103</v>
      </c>
      <c r="P81" s="11" t="s">
        <v>103</v>
      </c>
      <c r="Q81" s="11" t="s">
        <v>103</v>
      </c>
    </row>
    <row r="82" customFormat="false" ht="15" hidden="false" customHeight="false" outlineLevel="0" collapsed="false">
      <c r="A82" s="4" t="s">
        <v>1924</v>
      </c>
      <c r="B82" s="4" t="n">
        <v>12</v>
      </c>
      <c r="C82" s="4" t="s">
        <v>133</v>
      </c>
      <c r="D82" s="4" t="s">
        <v>38</v>
      </c>
      <c r="E82" s="4" t="s">
        <v>1791</v>
      </c>
      <c r="F82" s="4" t="s">
        <v>1792</v>
      </c>
      <c r="G82" s="4" t="s">
        <v>1923</v>
      </c>
      <c r="H82" s="4"/>
      <c r="I82" s="4"/>
      <c r="J82" s="4"/>
      <c r="K82" s="10" t="n">
        <v>0.348</v>
      </c>
      <c r="L82" s="10" t="n">
        <v>0.17</v>
      </c>
      <c r="M82" s="11" t="s">
        <v>103</v>
      </c>
      <c r="N82" s="11" t="s">
        <v>103</v>
      </c>
      <c r="O82" s="11" t="s">
        <v>103</v>
      </c>
      <c r="P82" s="11" t="s">
        <v>103</v>
      </c>
      <c r="Q82" s="11" t="s">
        <v>103</v>
      </c>
    </row>
    <row r="83" customFormat="false" ht="15" hidden="false" customHeight="false" outlineLevel="0" collapsed="false">
      <c r="A83" s="4" t="s">
        <v>1925</v>
      </c>
      <c r="B83" s="4" t="n">
        <v>12</v>
      </c>
      <c r="C83" s="4" t="s">
        <v>133</v>
      </c>
      <c r="D83" s="4" t="s">
        <v>38</v>
      </c>
      <c r="E83" s="4" t="s">
        <v>1791</v>
      </c>
      <c r="F83" s="4" t="s">
        <v>1792</v>
      </c>
      <c r="G83" s="4" t="s">
        <v>134</v>
      </c>
      <c r="H83" s="4"/>
      <c r="I83" s="4"/>
      <c r="J83" s="4"/>
      <c r="K83" s="10" t="n">
        <v>0.348</v>
      </c>
      <c r="L83" s="10" t="n">
        <v>0.17</v>
      </c>
      <c r="M83" s="11" t="s">
        <v>103</v>
      </c>
      <c r="N83" s="11" t="s">
        <v>103</v>
      </c>
      <c r="O83" s="11" t="s">
        <v>103</v>
      </c>
      <c r="P83" s="11" t="s">
        <v>103</v>
      </c>
      <c r="Q83" s="11" t="s">
        <v>103</v>
      </c>
    </row>
    <row r="84" customFormat="false" ht="15" hidden="false" customHeight="false" outlineLevel="0" collapsed="false">
      <c r="A84" s="4" t="s">
        <v>1926</v>
      </c>
      <c r="B84" s="4" t="n">
        <v>12</v>
      </c>
      <c r="C84" s="4" t="s">
        <v>133</v>
      </c>
      <c r="D84" s="4" t="s">
        <v>38</v>
      </c>
      <c r="E84" s="4" t="s">
        <v>1791</v>
      </c>
      <c r="F84" s="4" t="s">
        <v>1792</v>
      </c>
      <c r="G84" s="4" t="s">
        <v>1927</v>
      </c>
      <c r="H84" s="4"/>
      <c r="I84" s="4"/>
      <c r="J84" s="4"/>
      <c r="K84" s="10" t="n">
        <v>0.348</v>
      </c>
      <c r="L84" s="10" t="n">
        <v>0.17</v>
      </c>
      <c r="M84" s="11" t="s">
        <v>103</v>
      </c>
      <c r="N84" s="11" t="s">
        <v>103</v>
      </c>
      <c r="O84" s="11" t="s">
        <v>103</v>
      </c>
      <c r="P84" s="11" t="s">
        <v>103</v>
      </c>
      <c r="Q84" s="11" t="s">
        <v>103</v>
      </c>
    </row>
    <row r="85" customFormat="false" ht="15" hidden="false" customHeight="false" outlineLevel="0" collapsed="false">
      <c r="A85" s="4" t="s">
        <v>1928</v>
      </c>
      <c r="B85" s="4" t="n">
        <v>12</v>
      </c>
      <c r="C85" s="4" t="s">
        <v>133</v>
      </c>
      <c r="D85" s="4" t="s">
        <v>38</v>
      </c>
      <c r="E85" s="4" t="s">
        <v>1791</v>
      </c>
      <c r="F85" s="4" t="s">
        <v>1792</v>
      </c>
      <c r="G85" s="4" t="s">
        <v>1927</v>
      </c>
      <c r="H85" s="4"/>
      <c r="I85" s="4"/>
      <c r="J85" s="4"/>
      <c r="K85" s="10" t="n">
        <v>0.348</v>
      </c>
      <c r="L85" s="10" t="n">
        <v>0.17</v>
      </c>
      <c r="M85" s="11" t="s">
        <v>103</v>
      </c>
      <c r="N85" s="11" t="s">
        <v>103</v>
      </c>
      <c r="O85" s="11" t="s">
        <v>103</v>
      </c>
      <c r="P85" s="11" t="s">
        <v>103</v>
      </c>
      <c r="Q85" s="11" t="s">
        <v>103</v>
      </c>
    </row>
    <row r="86" customFormat="false" ht="15" hidden="false" customHeight="false" outlineLevel="0" collapsed="false">
      <c r="A86" s="4" t="s">
        <v>1929</v>
      </c>
      <c r="B86" s="4" t="n">
        <v>12</v>
      </c>
      <c r="C86" s="4" t="s">
        <v>141</v>
      </c>
      <c r="D86" s="4" t="s">
        <v>38</v>
      </c>
      <c r="E86" s="4" t="s">
        <v>1791</v>
      </c>
      <c r="F86" s="4" t="s">
        <v>1872</v>
      </c>
      <c r="G86" s="4" t="s">
        <v>158</v>
      </c>
      <c r="H86" s="4"/>
      <c r="I86" s="4"/>
      <c r="J86" s="4"/>
      <c r="K86" s="10" t="n">
        <v>0.348</v>
      </c>
      <c r="L86" s="10" t="n">
        <v>0.17</v>
      </c>
      <c r="M86" s="11" t="s">
        <v>103</v>
      </c>
      <c r="N86" s="11" t="s">
        <v>103</v>
      </c>
      <c r="O86" s="11" t="s">
        <v>103</v>
      </c>
      <c r="P86" s="11" t="s">
        <v>103</v>
      </c>
      <c r="Q86" s="4"/>
    </row>
    <row r="87" customFormat="false" ht="15" hidden="false" customHeight="false" outlineLevel="0" collapsed="false">
      <c r="A87" s="4" t="s">
        <v>1930</v>
      </c>
      <c r="B87" s="4" t="n">
        <v>12</v>
      </c>
      <c r="C87" s="4" t="s">
        <v>141</v>
      </c>
      <c r="D87" s="4" t="s">
        <v>38</v>
      </c>
      <c r="E87" s="4" t="s">
        <v>1791</v>
      </c>
      <c r="F87" s="4" t="s">
        <v>1792</v>
      </c>
      <c r="G87" s="4" t="s">
        <v>136</v>
      </c>
      <c r="H87" s="4"/>
      <c r="I87" s="4"/>
      <c r="J87" s="4"/>
      <c r="K87" s="10" t="n">
        <v>0.348</v>
      </c>
      <c r="L87" s="10" t="n">
        <v>0.17</v>
      </c>
      <c r="M87" s="11" t="s">
        <v>103</v>
      </c>
      <c r="N87" s="11" t="s">
        <v>103</v>
      </c>
      <c r="O87" s="11" t="s">
        <v>103</v>
      </c>
      <c r="P87" s="11" t="s">
        <v>103</v>
      </c>
      <c r="Q87" s="11" t="s">
        <v>103</v>
      </c>
    </row>
    <row r="88" customFormat="false" ht="15" hidden="false" customHeight="false" outlineLevel="0" collapsed="false">
      <c r="A88" s="4" t="s">
        <v>1931</v>
      </c>
      <c r="B88" s="4" t="n">
        <v>12</v>
      </c>
      <c r="C88" s="4" t="s">
        <v>141</v>
      </c>
      <c r="D88" s="4" t="s">
        <v>38</v>
      </c>
      <c r="E88" s="4" t="s">
        <v>1791</v>
      </c>
      <c r="F88" s="4" t="s">
        <v>1932</v>
      </c>
      <c r="G88" s="4" t="s">
        <v>136</v>
      </c>
      <c r="H88" s="4"/>
      <c r="I88" s="4"/>
      <c r="J88" s="4"/>
      <c r="K88" s="10" t="n">
        <v>0.348</v>
      </c>
      <c r="L88" s="10" t="n">
        <v>0.17</v>
      </c>
      <c r="M88" s="11" t="s">
        <v>103</v>
      </c>
      <c r="N88" s="11" t="s">
        <v>103</v>
      </c>
      <c r="O88" s="11" t="s">
        <v>103</v>
      </c>
      <c r="P88" s="11" t="s">
        <v>103</v>
      </c>
      <c r="Q88" s="11" t="s">
        <v>103</v>
      </c>
    </row>
    <row r="89" customFormat="false" ht="15" hidden="false" customHeight="false" outlineLevel="0" collapsed="false">
      <c r="A89" s="4" t="s">
        <v>1933</v>
      </c>
      <c r="B89" s="4" t="n">
        <v>12</v>
      </c>
      <c r="C89" s="4" t="s">
        <v>141</v>
      </c>
      <c r="D89" s="4" t="s">
        <v>38</v>
      </c>
      <c r="E89" s="4" t="s">
        <v>1791</v>
      </c>
      <c r="F89" s="4" t="s">
        <v>1848</v>
      </c>
      <c r="G89" s="4" t="s">
        <v>191</v>
      </c>
      <c r="H89" s="4"/>
      <c r="I89" s="4"/>
      <c r="J89" s="4"/>
      <c r="K89" s="10" t="n">
        <v>0.348</v>
      </c>
      <c r="L89" s="10" t="n">
        <v>0.17</v>
      </c>
      <c r="M89" s="11" t="s">
        <v>103</v>
      </c>
      <c r="N89" s="11" t="s">
        <v>103</v>
      </c>
      <c r="O89" s="11" t="s">
        <v>103</v>
      </c>
      <c r="P89" s="11" t="s">
        <v>103</v>
      </c>
      <c r="Q89" s="11" t="s">
        <v>103</v>
      </c>
    </row>
    <row r="90" customFormat="false" ht="15" hidden="false" customHeight="false" outlineLevel="0" collapsed="false">
      <c r="A90" s="4" t="s">
        <v>1934</v>
      </c>
      <c r="B90" s="4" t="n">
        <v>12</v>
      </c>
      <c r="C90" s="4" t="s">
        <v>141</v>
      </c>
      <c r="D90" s="4" t="s">
        <v>38</v>
      </c>
      <c r="E90" s="4" t="s">
        <v>1791</v>
      </c>
      <c r="F90" s="4" t="s">
        <v>1792</v>
      </c>
      <c r="G90" s="4" t="s">
        <v>191</v>
      </c>
      <c r="H90" s="4"/>
      <c r="I90" s="4"/>
      <c r="J90" s="4"/>
      <c r="K90" s="10" t="n">
        <v>0.348</v>
      </c>
      <c r="L90" s="10" t="n">
        <v>0.17</v>
      </c>
      <c r="M90" s="11" t="s">
        <v>103</v>
      </c>
      <c r="N90" s="11" t="s">
        <v>103</v>
      </c>
      <c r="O90" s="11" t="s">
        <v>103</v>
      </c>
      <c r="P90" s="11" t="s">
        <v>103</v>
      </c>
      <c r="Q90" s="11" t="s">
        <v>103</v>
      </c>
    </row>
    <row r="91" customFormat="false" ht="15" hidden="false" customHeight="false" outlineLevel="0" collapsed="false">
      <c r="A91" s="4" t="s">
        <v>1935</v>
      </c>
      <c r="B91" s="4" t="n">
        <v>12</v>
      </c>
      <c r="C91" s="4" t="s">
        <v>141</v>
      </c>
      <c r="D91" s="4" t="s">
        <v>38</v>
      </c>
      <c r="E91" s="4" t="s">
        <v>1791</v>
      </c>
      <c r="F91" s="4" t="s">
        <v>1792</v>
      </c>
      <c r="G91" s="4" t="s">
        <v>191</v>
      </c>
      <c r="H91" s="4"/>
      <c r="I91" s="4"/>
      <c r="J91" s="4"/>
      <c r="K91" s="10" t="n">
        <v>0.348</v>
      </c>
      <c r="L91" s="10" t="n">
        <v>0.17</v>
      </c>
      <c r="M91" s="11" t="s">
        <v>103</v>
      </c>
      <c r="N91" s="11" t="s">
        <v>103</v>
      </c>
      <c r="O91" s="11" t="s">
        <v>103</v>
      </c>
      <c r="P91" s="11" t="s">
        <v>103</v>
      </c>
      <c r="Q91" s="11" t="s">
        <v>103</v>
      </c>
    </row>
    <row r="92" customFormat="false" ht="15" hidden="false" customHeight="false" outlineLevel="0" collapsed="false">
      <c r="A92" s="4" t="s">
        <v>1936</v>
      </c>
      <c r="B92" s="4" t="n">
        <v>12</v>
      </c>
      <c r="C92" s="4" t="s">
        <v>141</v>
      </c>
      <c r="D92" s="4" t="s">
        <v>38</v>
      </c>
      <c r="E92" s="4" t="s">
        <v>1791</v>
      </c>
      <c r="F92" s="4" t="s">
        <v>1848</v>
      </c>
      <c r="G92" s="4" t="s">
        <v>191</v>
      </c>
      <c r="H92" s="4"/>
      <c r="I92" s="4"/>
      <c r="J92" s="4"/>
      <c r="K92" s="10" t="n">
        <v>0.348</v>
      </c>
      <c r="L92" s="10" t="n">
        <v>0.17</v>
      </c>
      <c r="M92" s="11" t="s">
        <v>103</v>
      </c>
      <c r="N92" s="11" t="s">
        <v>103</v>
      </c>
      <c r="O92" s="11" t="s">
        <v>103</v>
      </c>
      <c r="P92" s="11" t="s">
        <v>103</v>
      </c>
      <c r="Q92" s="11" t="s">
        <v>103</v>
      </c>
    </row>
    <row r="93" customFormat="false" ht="15" hidden="false" customHeight="false" outlineLevel="0" collapsed="false">
      <c r="A93" s="4" t="s">
        <v>1937</v>
      </c>
      <c r="B93" s="4" t="n">
        <v>12</v>
      </c>
      <c r="C93" s="4" t="s">
        <v>141</v>
      </c>
      <c r="D93" s="4" t="s">
        <v>38</v>
      </c>
      <c r="E93" s="4" t="s">
        <v>1791</v>
      </c>
      <c r="F93" s="4" t="s">
        <v>1792</v>
      </c>
      <c r="G93" s="4" t="s">
        <v>191</v>
      </c>
      <c r="H93" s="4"/>
      <c r="I93" s="4"/>
      <c r="J93" s="4"/>
      <c r="K93" s="10" t="n">
        <v>0.348</v>
      </c>
      <c r="L93" s="10" t="n">
        <v>0.17</v>
      </c>
      <c r="M93" s="11" t="s">
        <v>103</v>
      </c>
      <c r="N93" s="11" t="s">
        <v>103</v>
      </c>
      <c r="O93" s="11" t="s">
        <v>103</v>
      </c>
      <c r="P93" s="11" t="s">
        <v>103</v>
      </c>
      <c r="Q93" s="11" t="s">
        <v>103</v>
      </c>
    </row>
    <row r="94" customFormat="false" ht="15" hidden="false" customHeight="false" outlineLevel="0" collapsed="false">
      <c r="A94" s="4" t="s">
        <v>1938</v>
      </c>
      <c r="B94" s="4" t="n">
        <v>12</v>
      </c>
      <c r="C94" s="4" t="s">
        <v>141</v>
      </c>
      <c r="D94" s="4" t="s">
        <v>38</v>
      </c>
      <c r="E94" s="4" t="s">
        <v>1791</v>
      </c>
      <c r="F94" s="4" t="s">
        <v>1792</v>
      </c>
      <c r="G94" s="4" t="s">
        <v>191</v>
      </c>
      <c r="H94" s="4"/>
      <c r="I94" s="4"/>
      <c r="J94" s="4"/>
      <c r="K94" s="10" t="n">
        <v>0.348</v>
      </c>
      <c r="L94" s="10" t="n">
        <v>0.17</v>
      </c>
      <c r="M94" s="11" t="s">
        <v>103</v>
      </c>
      <c r="N94" s="11" t="s">
        <v>103</v>
      </c>
      <c r="O94" s="11" t="s">
        <v>103</v>
      </c>
      <c r="P94" s="11" t="s">
        <v>103</v>
      </c>
      <c r="Q94" s="11" t="s">
        <v>103</v>
      </c>
    </row>
    <row r="95" customFormat="false" ht="15" hidden="false" customHeight="false" outlineLevel="0" collapsed="false">
      <c r="A95" s="4" t="s">
        <v>1939</v>
      </c>
      <c r="B95" s="4" t="n">
        <v>12</v>
      </c>
      <c r="C95" s="4" t="s">
        <v>141</v>
      </c>
      <c r="D95" s="4" t="s">
        <v>38</v>
      </c>
      <c r="E95" s="4" t="s">
        <v>1791</v>
      </c>
      <c r="F95" s="4" t="s">
        <v>1792</v>
      </c>
      <c r="G95" s="4" t="s">
        <v>134</v>
      </c>
      <c r="H95" s="4"/>
      <c r="I95" s="4"/>
      <c r="J95" s="4"/>
      <c r="K95" s="10" t="n">
        <v>0.348</v>
      </c>
      <c r="L95" s="10" t="n">
        <v>0.17</v>
      </c>
      <c r="M95" s="11" t="s">
        <v>103</v>
      </c>
      <c r="N95" s="11" t="s">
        <v>103</v>
      </c>
      <c r="O95" s="11" t="s">
        <v>103</v>
      </c>
      <c r="P95" s="11" t="s">
        <v>103</v>
      </c>
      <c r="Q95" s="11" t="s">
        <v>103</v>
      </c>
    </row>
    <row r="96" customFormat="false" ht="15" hidden="false" customHeight="false" outlineLevel="0" collapsed="false">
      <c r="A96" s="4" t="s">
        <v>1940</v>
      </c>
      <c r="B96" s="4" t="n">
        <v>12</v>
      </c>
      <c r="C96" s="4" t="s">
        <v>141</v>
      </c>
      <c r="D96" s="4" t="s">
        <v>38</v>
      </c>
      <c r="E96" s="4" t="s">
        <v>1791</v>
      </c>
      <c r="F96" s="4" t="s">
        <v>1792</v>
      </c>
      <c r="G96" s="4" t="s">
        <v>134</v>
      </c>
      <c r="H96" s="4"/>
      <c r="I96" s="4"/>
      <c r="J96" s="4"/>
      <c r="K96" s="10" t="n">
        <v>0.348</v>
      </c>
      <c r="L96" s="10" t="n">
        <v>0.17</v>
      </c>
      <c r="M96" s="11" t="s">
        <v>103</v>
      </c>
      <c r="N96" s="11" t="s">
        <v>103</v>
      </c>
      <c r="O96" s="11" t="s">
        <v>103</v>
      </c>
      <c r="P96" s="11" t="s">
        <v>103</v>
      </c>
      <c r="Q96" s="11" t="s">
        <v>103</v>
      </c>
    </row>
    <row r="97" customFormat="false" ht="15" hidden="false" customHeight="false" outlineLevel="0" collapsed="false">
      <c r="A97" s="4" t="s">
        <v>1941</v>
      </c>
      <c r="B97" s="4" t="n">
        <v>14</v>
      </c>
      <c r="C97" s="4" t="s">
        <v>214</v>
      </c>
      <c r="D97" s="4" t="s">
        <v>38</v>
      </c>
      <c r="E97" s="4" t="s">
        <v>1791</v>
      </c>
      <c r="F97" s="4" t="s">
        <v>1942</v>
      </c>
      <c r="G97" s="4" t="s">
        <v>220</v>
      </c>
      <c r="H97" s="4"/>
      <c r="I97" s="4"/>
      <c r="J97" s="4" t="n">
        <v>60</v>
      </c>
      <c r="K97" s="10" t="n">
        <v>0.348</v>
      </c>
      <c r="L97" s="10" t="n">
        <v>0.17</v>
      </c>
      <c r="M97" s="11" t="s">
        <v>103</v>
      </c>
      <c r="N97" s="11" t="s">
        <v>103</v>
      </c>
      <c r="O97" s="11" t="s">
        <v>103</v>
      </c>
      <c r="P97" s="11" t="s">
        <v>103</v>
      </c>
      <c r="Q97" s="11" t="s">
        <v>103</v>
      </c>
    </row>
    <row r="98" customFormat="false" ht="15" hidden="false" customHeight="false" outlineLevel="0" collapsed="false">
      <c r="A98" s="4" t="s">
        <v>1943</v>
      </c>
      <c r="B98" s="4" t="n">
        <v>14</v>
      </c>
      <c r="C98" s="4" t="s">
        <v>214</v>
      </c>
      <c r="D98" s="4" t="s">
        <v>38</v>
      </c>
      <c r="E98" s="4" t="s">
        <v>1791</v>
      </c>
      <c r="F98" s="4" t="s">
        <v>1792</v>
      </c>
      <c r="G98" s="4" t="s">
        <v>215</v>
      </c>
      <c r="H98" s="4"/>
      <c r="I98" s="4"/>
      <c r="J98" s="4" t="n">
        <v>60</v>
      </c>
      <c r="K98" s="10" t="n">
        <v>0.348</v>
      </c>
      <c r="L98" s="10" t="n">
        <v>0.17</v>
      </c>
      <c r="M98" s="11" t="s">
        <v>103</v>
      </c>
      <c r="N98" s="11" t="s">
        <v>103</v>
      </c>
      <c r="O98" s="11" t="s">
        <v>103</v>
      </c>
      <c r="P98" s="11" t="s">
        <v>103</v>
      </c>
      <c r="Q98" s="11" t="s">
        <v>103</v>
      </c>
    </row>
    <row r="99" customFormat="false" ht="15" hidden="false" customHeight="false" outlineLevel="0" collapsed="false">
      <c r="A99" s="4" t="s">
        <v>1944</v>
      </c>
      <c r="B99" s="4" t="n">
        <v>14</v>
      </c>
      <c r="C99" s="4" t="s">
        <v>214</v>
      </c>
      <c r="D99" s="4" t="s">
        <v>38</v>
      </c>
      <c r="E99" s="4" t="s">
        <v>1791</v>
      </c>
      <c r="F99" s="4" t="s">
        <v>1945</v>
      </c>
      <c r="G99" s="4" t="s">
        <v>215</v>
      </c>
      <c r="H99" s="4"/>
      <c r="I99" s="4"/>
      <c r="J99" s="4" t="n">
        <v>60</v>
      </c>
      <c r="K99" s="10" t="n">
        <v>0.348</v>
      </c>
      <c r="L99" s="10" t="n">
        <v>0.17</v>
      </c>
      <c r="M99" s="11" t="s">
        <v>103</v>
      </c>
      <c r="N99" s="11" t="s">
        <v>103</v>
      </c>
      <c r="O99" s="11" t="s">
        <v>103</v>
      </c>
      <c r="P99" s="11" t="s">
        <v>103</v>
      </c>
      <c r="Q99" s="11" t="s">
        <v>103</v>
      </c>
    </row>
    <row r="100" customFormat="false" ht="15" hidden="false" customHeight="false" outlineLevel="0" collapsed="false">
      <c r="A100" s="4" t="s">
        <v>1946</v>
      </c>
      <c r="B100" s="4" t="n">
        <v>14</v>
      </c>
      <c r="C100" s="4" t="s">
        <v>214</v>
      </c>
      <c r="D100" s="4" t="s">
        <v>38</v>
      </c>
      <c r="E100" s="4" t="s">
        <v>1791</v>
      </c>
      <c r="F100" s="4" t="s">
        <v>1947</v>
      </c>
      <c r="G100" s="4" t="s">
        <v>253</v>
      </c>
      <c r="H100" s="4"/>
      <c r="I100" s="4"/>
      <c r="J100" s="4" t="n">
        <v>60</v>
      </c>
      <c r="K100" s="10" t="n">
        <v>0.348</v>
      </c>
      <c r="L100" s="10" t="n">
        <v>0.17</v>
      </c>
      <c r="M100" s="11" t="s">
        <v>103</v>
      </c>
      <c r="N100" s="11" t="s">
        <v>103</v>
      </c>
      <c r="O100" s="11" t="s">
        <v>103</v>
      </c>
      <c r="P100" s="11" t="s">
        <v>103</v>
      </c>
      <c r="Q100" s="11" t="s">
        <v>103</v>
      </c>
    </row>
    <row r="101" customFormat="false" ht="15" hidden="false" customHeight="false" outlineLevel="0" collapsed="false">
      <c r="A101" s="4" t="s">
        <v>1948</v>
      </c>
      <c r="B101" s="4" t="n">
        <v>14</v>
      </c>
      <c r="C101" s="4" t="s">
        <v>214</v>
      </c>
      <c r="D101" s="4" t="s">
        <v>38</v>
      </c>
      <c r="E101" s="4" t="s">
        <v>1791</v>
      </c>
      <c r="F101" s="4" t="s">
        <v>1949</v>
      </c>
      <c r="G101" s="4" t="s">
        <v>258</v>
      </c>
      <c r="H101" s="4"/>
      <c r="I101" s="4"/>
      <c r="J101" s="4" t="n">
        <v>60</v>
      </c>
      <c r="K101" s="10" t="n">
        <v>0.348</v>
      </c>
      <c r="L101" s="10" t="n">
        <v>0.17</v>
      </c>
      <c r="M101" s="11" t="s">
        <v>103</v>
      </c>
      <c r="N101" s="11" t="s">
        <v>103</v>
      </c>
      <c r="O101" s="11" t="s">
        <v>103</v>
      </c>
      <c r="P101" s="11" t="s">
        <v>103</v>
      </c>
      <c r="Q101" s="11" t="s">
        <v>103</v>
      </c>
    </row>
    <row r="102" customFormat="false" ht="15" hidden="false" customHeight="false" outlineLevel="0" collapsed="false">
      <c r="A102" s="4" t="s">
        <v>1950</v>
      </c>
      <c r="B102" s="4" t="n">
        <v>14</v>
      </c>
      <c r="C102" s="4" t="s">
        <v>214</v>
      </c>
      <c r="D102" s="4" t="s">
        <v>38</v>
      </c>
      <c r="E102" s="4" t="s">
        <v>1791</v>
      </c>
      <c r="F102" s="4" t="s">
        <v>1792</v>
      </c>
      <c r="G102" s="4" t="s">
        <v>258</v>
      </c>
      <c r="H102" s="4"/>
      <c r="I102" s="4"/>
      <c r="J102" s="4" t="n">
        <v>60</v>
      </c>
      <c r="K102" s="10" t="n">
        <v>0.348</v>
      </c>
      <c r="L102" s="10" t="n">
        <v>0.17</v>
      </c>
      <c r="M102" s="11" t="s">
        <v>103</v>
      </c>
      <c r="N102" s="11" t="s">
        <v>103</v>
      </c>
      <c r="O102" s="11" t="s">
        <v>103</v>
      </c>
      <c r="P102" s="11" t="s">
        <v>103</v>
      </c>
      <c r="Q102" s="11" t="s">
        <v>103</v>
      </c>
    </row>
    <row r="103" customFormat="false" ht="15" hidden="false" customHeight="false" outlineLevel="0" collapsed="false">
      <c r="A103" s="4" t="s">
        <v>1951</v>
      </c>
      <c r="B103" s="4" t="n">
        <v>14</v>
      </c>
      <c r="C103" s="4" t="s">
        <v>265</v>
      </c>
      <c r="D103" s="4" t="s">
        <v>36</v>
      </c>
      <c r="E103" s="4" t="s">
        <v>1791</v>
      </c>
      <c r="F103" s="4" t="s">
        <v>1792</v>
      </c>
      <c r="G103" s="4" t="s">
        <v>1952</v>
      </c>
      <c r="H103" s="4"/>
      <c r="I103" s="4"/>
      <c r="J103" s="4" t="n">
        <v>60</v>
      </c>
      <c r="K103" s="10" t="n">
        <v>1.36</v>
      </c>
      <c r="L103" s="10" t="n">
        <v>0.3</v>
      </c>
      <c r="M103" s="11" t="s">
        <v>103</v>
      </c>
      <c r="N103" s="11" t="s">
        <v>103</v>
      </c>
      <c r="O103" s="11" t="s">
        <v>103</v>
      </c>
      <c r="P103" s="11" t="s">
        <v>103</v>
      </c>
      <c r="Q103" s="11" t="s">
        <v>103</v>
      </c>
    </row>
    <row r="104" customFormat="false" ht="15" hidden="false" customHeight="false" outlineLevel="0" collapsed="false">
      <c r="A104" s="4" t="s">
        <v>1953</v>
      </c>
      <c r="B104" s="4" t="n">
        <v>14</v>
      </c>
      <c r="C104" s="4" t="s">
        <v>265</v>
      </c>
      <c r="D104" s="4" t="s">
        <v>36</v>
      </c>
      <c r="E104" s="4" t="s">
        <v>1791</v>
      </c>
      <c r="F104" s="4" t="s">
        <v>1798</v>
      </c>
      <c r="G104" s="4" t="s">
        <v>1954</v>
      </c>
      <c r="H104" s="4"/>
      <c r="I104" s="4"/>
      <c r="J104" s="4" t="n">
        <v>60</v>
      </c>
      <c r="K104" s="10" t="n">
        <v>1.36</v>
      </c>
      <c r="L104" s="10" t="n">
        <v>0.3</v>
      </c>
      <c r="M104" s="11" t="s">
        <v>103</v>
      </c>
      <c r="N104" s="11" t="s">
        <v>103</v>
      </c>
      <c r="O104" s="11" t="s">
        <v>103</v>
      </c>
      <c r="P104" s="11" t="s">
        <v>103</v>
      </c>
      <c r="Q104" s="11" t="s">
        <v>103</v>
      </c>
    </row>
    <row r="105" customFormat="false" ht="15" hidden="false" customHeight="false" outlineLevel="0" collapsed="false">
      <c r="A105" s="4" t="s">
        <v>1955</v>
      </c>
      <c r="B105" s="4" t="n">
        <v>14</v>
      </c>
      <c r="C105" s="4" t="s">
        <v>308</v>
      </c>
      <c r="D105" s="4" t="s">
        <v>36</v>
      </c>
      <c r="E105" s="4" t="s">
        <v>1791</v>
      </c>
      <c r="F105" s="4" t="s">
        <v>1792</v>
      </c>
      <c r="G105" s="4" t="s">
        <v>309</v>
      </c>
      <c r="H105" s="4"/>
      <c r="I105" s="4"/>
      <c r="J105" s="4" t="n">
        <v>60</v>
      </c>
      <c r="K105" s="10" t="n">
        <v>1.36</v>
      </c>
      <c r="L105" s="10" t="n">
        <v>0.3</v>
      </c>
      <c r="M105" s="11" t="s">
        <v>103</v>
      </c>
      <c r="N105" s="11" t="s">
        <v>103</v>
      </c>
      <c r="O105" s="11" t="s">
        <v>103</v>
      </c>
      <c r="P105" s="11" t="s">
        <v>103</v>
      </c>
      <c r="Q105" s="11" t="s">
        <v>103</v>
      </c>
    </row>
    <row r="106" customFormat="false" ht="15" hidden="false" customHeight="false" outlineLevel="0" collapsed="false">
      <c r="A106" s="4" t="s">
        <v>1956</v>
      </c>
      <c r="B106" s="4" t="n">
        <v>14</v>
      </c>
      <c r="C106" s="4" t="s">
        <v>312</v>
      </c>
      <c r="D106" s="4" t="s">
        <v>38</v>
      </c>
      <c r="E106" s="4" t="s">
        <v>1791</v>
      </c>
      <c r="F106" s="4" t="s">
        <v>1947</v>
      </c>
      <c r="G106" s="4" t="s">
        <v>1957</v>
      </c>
      <c r="H106" s="4"/>
      <c r="I106" s="4"/>
      <c r="J106" s="4" t="n">
        <v>60</v>
      </c>
      <c r="K106" s="10" t="n">
        <v>0.348</v>
      </c>
      <c r="L106" s="10" t="n">
        <v>0.17</v>
      </c>
      <c r="M106" s="11" t="s">
        <v>103</v>
      </c>
      <c r="N106" s="11" t="s">
        <v>103</v>
      </c>
      <c r="O106" s="11" t="s">
        <v>103</v>
      </c>
      <c r="P106" s="11" t="s">
        <v>103</v>
      </c>
      <c r="Q106" s="11" t="s">
        <v>103</v>
      </c>
    </row>
    <row r="107" customFormat="false" ht="15" hidden="false" customHeight="false" outlineLevel="0" collapsed="false">
      <c r="A107" s="4" t="s">
        <v>1958</v>
      </c>
      <c r="B107" s="4" t="n">
        <v>14</v>
      </c>
      <c r="C107" s="4" t="s">
        <v>312</v>
      </c>
      <c r="D107" s="4" t="s">
        <v>38</v>
      </c>
      <c r="E107" s="4" t="s">
        <v>1791</v>
      </c>
      <c r="F107" s="4" t="s">
        <v>1942</v>
      </c>
      <c r="G107" s="4" t="s">
        <v>1959</v>
      </c>
      <c r="H107" s="4"/>
      <c r="I107" s="4"/>
      <c r="J107" s="4" t="n">
        <v>60</v>
      </c>
      <c r="K107" s="10" t="n">
        <v>0.348</v>
      </c>
      <c r="L107" s="10" t="n">
        <v>0.17</v>
      </c>
      <c r="M107" s="11" t="s">
        <v>103</v>
      </c>
      <c r="N107" s="11" t="s">
        <v>103</v>
      </c>
      <c r="O107" s="11" t="s">
        <v>103</v>
      </c>
      <c r="P107" s="11" t="s">
        <v>103</v>
      </c>
      <c r="Q107" s="11" t="s">
        <v>103</v>
      </c>
    </row>
    <row r="108" customFormat="false" ht="15" hidden="false" customHeight="false" outlineLevel="0" collapsed="false">
      <c r="A108" s="4" t="s">
        <v>1960</v>
      </c>
      <c r="B108" s="4" t="n">
        <v>14</v>
      </c>
      <c r="C108" s="4" t="s">
        <v>312</v>
      </c>
      <c r="D108" s="4" t="s">
        <v>38</v>
      </c>
      <c r="E108" s="4" t="s">
        <v>1791</v>
      </c>
      <c r="F108" s="4" t="s">
        <v>1792</v>
      </c>
      <c r="G108" s="4" t="s">
        <v>1961</v>
      </c>
      <c r="H108" s="4"/>
      <c r="I108" s="4"/>
      <c r="J108" s="4" t="n">
        <v>60</v>
      </c>
      <c r="K108" s="10" t="n">
        <v>0.348</v>
      </c>
      <c r="L108" s="10" t="n">
        <v>0.17</v>
      </c>
      <c r="M108" s="11" t="s">
        <v>103</v>
      </c>
      <c r="N108" s="11" t="s">
        <v>103</v>
      </c>
      <c r="O108" s="11" t="s">
        <v>103</v>
      </c>
      <c r="P108" s="11" t="s">
        <v>103</v>
      </c>
      <c r="Q108" s="11" t="s">
        <v>103</v>
      </c>
    </row>
    <row r="109" customFormat="false" ht="15" hidden="false" customHeight="false" outlineLevel="0" collapsed="false">
      <c r="A109" s="4" t="s">
        <v>1962</v>
      </c>
      <c r="B109" s="4" t="n">
        <v>14</v>
      </c>
      <c r="C109" s="4" t="s">
        <v>312</v>
      </c>
      <c r="D109" s="4" t="s">
        <v>38</v>
      </c>
      <c r="E109" s="4" t="s">
        <v>1791</v>
      </c>
      <c r="F109" s="4" t="s">
        <v>1963</v>
      </c>
      <c r="G109" s="4" t="s">
        <v>338</v>
      </c>
      <c r="H109" s="4"/>
      <c r="I109" s="4"/>
      <c r="J109" s="4" t="n">
        <v>60</v>
      </c>
      <c r="K109" s="10" t="n">
        <v>0.348</v>
      </c>
      <c r="L109" s="10" t="n">
        <v>0.17</v>
      </c>
      <c r="M109" s="11" t="s">
        <v>103</v>
      </c>
      <c r="N109" s="11" t="s">
        <v>103</v>
      </c>
      <c r="O109" s="11" t="s">
        <v>103</v>
      </c>
      <c r="P109" s="11" t="s">
        <v>103</v>
      </c>
      <c r="Q109" s="11" t="s">
        <v>103</v>
      </c>
    </row>
    <row r="110" customFormat="false" ht="15" hidden="false" customHeight="false" outlineLevel="0" collapsed="false">
      <c r="A110" s="4" t="s">
        <v>1964</v>
      </c>
      <c r="B110" s="4" t="n">
        <v>14</v>
      </c>
      <c r="C110" s="4" t="s">
        <v>312</v>
      </c>
      <c r="D110" s="4" t="s">
        <v>38</v>
      </c>
      <c r="E110" s="4" t="s">
        <v>1791</v>
      </c>
      <c r="F110" s="4" t="s">
        <v>1792</v>
      </c>
      <c r="G110" s="4" t="s">
        <v>338</v>
      </c>
      <c r="H110" s="4"/>
      <c r="I110" s="4"/>
      <c r="J110" s="4" t="n">
        <v>60</v>
      </c>
      <c r="K110" s="10" t="n">
        <v>0.348</v>
      </c>
      <c r="L110" s="10" t="n">
        <v>0.17</v>
      </c>
      <c r="M110" s="11" t="s">
        <v>103</v>
      </c>
      <c r="N110" s="11" t="s">
        <v>103</v>
      </c>
      <c r="O110" s="11" t="s">
        <v>103</v>
      </c>
      <c r="P110" s="11" t="s">
        <v>103</v>
      </c>
      <c r="Q110" s="11" t="s">
        <v>103</v>
      </c>
    </row>
    <row r="111" customFormat="false" ht="15" hidden="false" customHeight="false" outlineLevel="0" collapsed="false">
      <c r="A111" s="4" t="s">
        <v>1965</v>
      </c>
      <c r="B111" s="4" t="n">
        <v>14</v>
      </c>
      <c r="C111" s="4" t="s">
        <v>312</v>
      </c>
      <c r="D111" s="4" t="s">
        <v>38</v>
      </c>
      <c r="E111" s="4" t="s">
        <v>1791</v>
      </c>
      <c r="F111" s="4" t="s">
        <v>1947</v>
      </c>
      <c r="G111" s="4" t="s">
        <v>349</v>
      </c>
      <c r="H111" s="4"/>
      <c r="I111" s="4"/>
      <c r="J111" s="4" t="n">
        <v>60</v>
      </c>
      <c r="K111" s="10" t="n">
        <v>0.348</v>
      </c>
      <c r="L111" s="10" t="n">
        <v>0.17</v>
      </c>
      <c r="M111" s="11" t="s">
        <v>103</v>
      </c>
      <c r="N111" s="11" t="s">
        <v>103</v>
      </c>
      <c r="O111" s="11" t="s">
        <v>103</v>
      </c>
      <c r="P111" s="11" t="s">
        <v>103</v>
      </c>
      <c r="Q111" s="11" t="s">
        <v>103</v>
      </c>
    </row>
    <row r="112" customFormat="false" ht="15" hidden="false" customHeight="false" outlineLevel="0" collapsed="false">
      <c r="A112" s="4" t="s">
        <v>1966</v>
      </c>
      <c r="B112" s="4" t="n">
        <v>14</v>
      </c>
      <c r="C112" s="4" t="s">
        <v>312</v>
      </c>
      <c r="D112" s="4" t="s">
        <v>38</v>
      </c>
      <c r="E112" s="4" t="s">
        <v>1791</v>
      </c>
      <c r="F112" s="4" t="s">
        <v>1947</v>
      </c>
      <c r="G112" s="4" t="s">
        <v>349</v>
      </c>
      <c r="H112" s="4"/>
      <c r="I112" s="4"/>
      <c r="J112" s="4" t="n">
        <v>60</v>
      </c>
      <c r="K112" s="10" t="n">
        <v>0.348</v>
      </c>
      <c r="L112" s="10" t="n">
        <v>0.17</v>
      </c>
      <c r="M112" s="11" t="s">
        <v>103</v>
      </c>
      <c r="N112" s="11" t="s">
        <v>103</v>
      </c>
      <c r="O112" s="11" t="s">
        <v>103</v>
      </c>
      <c r="P112" s="11" t="s">
        <v>103</v>
      </c>
      <c r="Q112" s="11" t="s">
        <v>103</v>
      </c>
    </row>
    <row r="113" customFormat="false" ht="15" hidden="false" customHeight="false" outlineLevel="0" collapsed="false">
      <c r="A113" s="4" t="s">
        <v>1967</v>
      </c>
      <c r="B113" s="4" t="n">
        <v>15</v>
      </c>
      <c r="C113" s="4" t="s">
        <v>367</v>
      </c>
      <c r="D113" s="4" t="s">
        <v>38</v>
      </c>
      <c r="E113" s="4" t="s">
        <v>1791</v>
      </c>
      <c r="F113" s="4" t="s">
        <v>1942</v>
      </c>
      <c r="G113" s="4"/>
      <c r="H113" s="4" t="s">
        <v>368</v>
      </c>
      <c r="I113" s="4" t="s">
        <v>369</v>
      </c>
      <c r="J113" s="4" t="n">
        <v>60</v>
      </c>
      <c r="K113" s="10" t="n">
        <v>0.348</v>
      </c>
      <c r="L113" s="10" t="n">
        <v>0.17</v>
      </c>
      <c r="M113" s="11" t="s">
        <v>103</v>
      </c>
      <c r="N113" s="11" t="s">
        <v>103</v>
      </c>
      <c r="O113" s="11" t="s">
        <v>103</v>
      </c>
      <c r="P113" s="11" t="s">
        <v>103</v>
      </c>
      <c r="Q113" s="4"/>
    </row>
    <row r="114" customFormat="false" ht="15" hidden="false" customHeight="false" outlineLevel="0" collapsed="false">
      <c r="A114" s="4" t="s">
        <v>1968</v>
      </c>
      <c r="B114" s="4" t="n">
        <v>15</v>
      </c>
      <c r="C114" s="4" t="s">
        <v>367</v>
      </c>
      <c r="D114" s="4" t="s">
        <v>38</v>
      </c>
      <c r="E114" s="4" t="s">
        <v>1791</v>
      </c>
      <c r="F114" s="4" t="s">
        <v>1942</v>
      </c>
      <c r="G114" s="4"/>
      <c r="H114" s="4" t="s">
        <v>1969</v>
      </c>
      <c r="I114" s="4" t="s">
        <v>369</v>
      </c>
      <c r="J114" s="4" t="n">
        <v>60</v>
      </c>
      <c r="K114" s="10" t="n">
        <v>0.348</v>
      </c>
      <c r="L114" s="10" t="n">
        <v>0.17</v>
      </c>
      <c r="M114" s="11" t="s">
        <v>103</v>
      </c>
      <c r="N114" s="11" t="s">
        <v>103</v>
      </c>
      <c r="O114" s="11" t="s">
        <v>103</v>
      </c>
      <c r="P114" s="11" t="s">
        <v>103</v>
      </c>
      <c r="Q114" s="4"/>
    </row>
    <row r="115" customFormat="false" ht="15" hidden="false" customHeight="false" outlineLevel="0" collapsed="false">
      <c r="A115" s="4" t="s">
        <v>1970</v>
      </c>
      <c r="B115" s="4" t="n">
        <v>15</v>
      </c>
      <c r="C115" s="4" t="s">
        <v>367</v>
      </c>
      <c r="D115" s="4" t="s">
        <v>38</v>
      </c>
      <c r="E115" s="4" t="s">
        <v>1791</v>
      </c>
      <c r="F115" s="4" t="s">
        <v>1971</v>
      </c>
      <c r="G115" s="4"/>
      <c r="H115" s="4" t="s">
        <v>376</v>
      </c>
      <c r="I115" s="4" t="s">
        <v>374</v>
      </c>
      <c r="J115" s="4" t="n">
        <v>60</v>
      </c>
      <c r="K115" s="10" t="n">
        <v>0.348</v>
      </c>
      <c r="L115" s="10" t="n">
        <v>0.17</v>
      </c>
      <c r="M115" s="11" t="s">
        <v>103</v>
      </c>
      <c r="N115" s="11" t="s">
        <v>103</v>
      </c>
      <c r="O115" s="11" t="s">
        <v>103</v>
      </c>
      <c r="P115" s="11" t="s">
        <v>103</v>
      </c>
      <c r="Q115" s="4"/>
    </row>
    <row r="116" customFormat="false" ht="15" hidden="false" customHeight="false" outlineLevel="0" collapsed="false">
      <c r="A116" s="4" t="s">
        <v>1972</v>
      </c>
      <c r="B116" s="4" t="n">
        <v>15</v>
      </c>
      <c r="C116" s="4" t="s">
        <v>367</v>
      </c>
      <c r="D116" s="4" t="s">
        <v>38</v>
      </c>
      <c r="E116" s="4" t="s">
        <v>1791</v>
      </c>
      <c r="F116" s="4" t="s">
        <v>1973</v>
      </c>
      <c r="G116" s="4" t="s">
        <v>1974</v>
      </c>
      <c r="H116" s="4"/>
      <c r="I116" s="4" t="s">
        <v>374</v>
      </c>
      <c r="J116" s="4" t="n">
        <v>60</v>
      </c>
      <c r="K116" s="10" t="n">
        <v>0.348</v>
      </c>
      <c r="L116" s="10" t="n">
        <v>0.17</v>
      </c>
      <c r="M116" s="11" t="s">
        <v>103</v>
      </c>
      <c r="N116" s="11" t="s">
        <v>103</v>
      </c>
      <c r="O116" s="11" t="s">
        <v>103</v>
      </c>
      <c r="P116" s="11" t="s">
        <v>103</v>
      </c>
      <c r="Q116" s="4"/>
    </row>
    <row r="117" customFormat="false" ht="15" hidden="false" customHeight="false" outlineLevel="0" collapsed="false">
      <c r="A117" s="4" t="s">
        <v>1975</v>
      </c>
      <c r="B117" s="4" t="n">
        <v>15</v>
      </c>
      <c r="C117" s="4" t="s">
        <v>367</v>
      </c>
      <c r="D117" s="4" t="s">
        <v>38</v>
      </c>
      <c r="E117" s="4" t="s">
        <v>1791</v>
      </c>
      <c r="F117" s="4" t="s">
        <v>1976</v>
      </c>
      <c r="G117" s="4" t="s">
        <v>1977</v>
      </c>
      <c r="H117" s="4"/>
      <c r="I117" s="4" t="s">
        <v>374</v>
      </c>
      <c r="J117" s="4" t="n">
        <v>60</v>
      </c>
      <c r="K117" s="10" t="n">
        <v>0.348</v>
      </c>
      <c r="L117" s="10" t="n">
        <v>0.17</v>
      </c>
      <c r="M117" s="11" t="s">
        <v>103</v>
      </c>
      <c r="N117" s="11" t="s">
        <v>103</v>
      </c>
      <c r="O117" s="11" t="s">
        <v>103</v>
      </c>
      <c r="P117" s="11" t="s">
        <v>103</v>
      </c>
      <c r="Q117" s="4"/>
    </row>
    <row r="118" customFormat="false" ht="15" hidden="false" customHeight="false" outlineLevel="0" collapsed="false">
      <c r="A118" s="4" t="s">
        <v>1978</v>
      </c>
      <c r="B118" s="4" t="n">
        <v>15</v>
      </c>
      <c r="C118" s="4" t="s">
        <v>367</v>
      </c>
      <c r="D118" s="4" t="s">
        <v>38</v>
      </c>
      <c r="E118" s="4" t="s">
        <v>1791</v>
      </c>
      <c r="F118" s="4" t="s">
        <v>1976</v>
      </c>
      <c r="G118" s="4" t="s">
        <v>1977</v>
      </c>
      <c r="H118" s="4"/>
      <c r="I118" s="4" t="s">
        <v>374</v>
      </c>
      <c r="J118" s="4" t="n">
        <v>60</v>
      </c>
      <c r="K118" s="10" t="n">
        <v>0.348</v>
      </c>
      <c r="L118" s="10" t="n">
        <v>0.17</v>
      </c>
      <c r="M118" s="11" t="s">
        <v>103</v>
      </c>
      <c r="N118" s="11" t="s">
        <v>103</v>
      </c>
      <c r="O118" s="11" t="s">
        <v>103</v>
      </c>
      <c r="P118" s="11" t="s">
        <v>103</v>
      </c>
      <c r="Q118" s="4"/>
    </row>
    <row r="119" customFormat="false" ht="15" hidden="false" customHeight="false" outlineLevel="0" collapsed="false">
      <c r="A119" s="4" t="s">
        <v>1979</v>
      </c>
      <c r="B119" s="4" t="n">
        <v>15</v>
      </c>
      <c r="C119" s="4" t="s">
        <v>367</v>
      </c>
      <c r="D119" s="4" t="s">
        <v>38</v>
      </c>
      <c r="E119" s="4" t="s">
        <v>1791</v>
      </c>
      <c r="F119" s="4" t="s">
        <v>1792</v>
      </c>
      <c r="G119" s="4" t="s">
        <v>402</v>
      </c>
      <c r="H119" s="4" t="s">
        <v>403</v>
      </c>
      <c r="I119" s="4" t="s">
        <v>374</v>
      </c>
      <c r="J119" s="4" t="n">
        <v>60</v>
      </c>
      <c r="K119" s="10" t="n">
        <v>0.348</v>
      </c>
      <c r="L119" s="10" t="n">
        <v>0.17</v>
      </c>
      <c r="M119" s="11" t="s">
        <v>103</v>
      </c>
      <c r="N119" s="11" t="s">
        <v>103</v>
      </c>
      <c r="O119" s="11" t="s">
        <v>103</v>
      </c>
      <c r="P119" s="11" t="s">
        <v>103</v>
      </c>
      <c r="Q119" s="4"/>
    </row>
    <row r="120" customFormat="false" ht="15" hidden="false" customHeight="false" outlineLevel="0" collapsed="false">
      <c r="A120" s="4" t="s">
        <v>1980</v>
      </c>
      <c r="B120" s="4" t="n">
        <v>15</v>
      </c>
      <c r="C120" s="4" t="s">
        <v>367</v>
      </c>
      <c r="D120" s="4" t="s">
        <v>38</v>
      </c>
      <c r="E120" s="4" t="s">
        <v>1791</v>
      </c>
      <c r="F120" s="4" t="s">
        <v>1981</v>
      </c>
      <c r="G120" s="4" t="s">
        <v>402</v>
      </c>
      <c r="H120" s="4" t="s">
        <v>403</v>
      </c>
      <c r="I120" s="4" t="s">
        <v>374</v>
      </c>
      <c r="J120" s="4" t="n">
        <v>60</v>
      </c>
      <c r="K120" s="10" t="n">
        <v>0.348</v>
      </c>
      <c r="L120" s="10" t="n">
        <v>0.17</v>
      </c>
      <c r="M120" s="11" t="s">
        <v>103</v>
      </c>
      <c r="N120" s="11" t="s">
        <v>103</v>
      </c>
      <c r="O120" s="11" t="s">
        <v>103</v>
      </c>
      <c r="P120" s="11" t="s">
        <v>103</v>
      </c>
      <c r="Q120" s="4"/>
    </row>
    <row r="121" customFormat="false" ht="15" hidden="false" customHeight="false" outlineLevel="0" collapsed="false">
      <c r="A121" s="4" t="s">
        <v>1982</v>
      </c>
      <c r="B121" s="4" t="n">
        <v>15</v>
      </c>
      <c r="C121" s="4" t="s">
        <v>367</v>
      </c>
      <c r="D121" s="4" t="s">
        <v>38</v>
      </c>
      <c r="E121" s="4" t="s">
        <v>1791</v>
      </c>
      <c r="F121" s="4" t="s">
        <v>1976</v>
      </c>
      <c r="G121" s="4" t="s">
        <v>1977</v>
      </c>
      <c r="H121" s="4"/>
      <c r="I121" s="4" t="s">
        <v>374</v>
      </c>
      <c r="J121" s="4" t="n">
        <v>60</v>
      </c>
      <c r="K121" s="10" t="n">
        <v>0.348</v>
      </c>
      <c r="L121" s="10" t="n">
        <v>0.17</v>
      </c>
      <c r="M121" s="11" t="s">
        <v>103</v>
      </c>
      <c r="N121" s="11" t="s">
        <v>103</v>
      </c>
      <c r="O121" s="11" t="s">
        <v>103</v>
      </c>
      <c r="P121" s="11" t="s">
        <v>103</v>
      </c>
      <c r="Q121" s="4"/>
    </row>
    <row r="122" customFormat="false" ht="15" hidden="false" customHeight="false" outlineLevel="0" collapsed="false">
      <c r="A122" s="4" t="s">
        <v>1983</v>
      </c>
      <c r="B122" s="4" t="n">
        <v>15</v>
      </c>
      <c r="C122" s="4" t="s">
        <v>367</v>
      </c>
      <c r="D122" s="4" t="s">
        <v>38</v>
      </c>
      <c r="E122" s="4" t="s">
        <v>1791</v>
      </c>
      <c r="F122" s="4" t="s">
        <v>1976</v>
      </c>
      <c r="G122" s="4" t="s">
        <v>1977</v>
      </c>
      <c r="H122" s="4"/>
      <c r="I122" s="4" t="s">
        <v>374</v>
      </c>
      <c r="J122" s="4" t="n">
        <v>60</v>
      </c>
      <c r="K122" s="10" t="n">
        <v>0.348</v>
      </c>
      <c r="L122" s="10" t="n">
        <v>0.17</v>
      </c>
      <c r="M122" s="11" t="s">
        <v>103</v>
      </c>
      <c r="N122" s="11" t="s">
        <v>103</v>
      </c>
      <c r="O122" s="11" t="s">
        <v>103</v>
      </c>
      <c r="P122" s="11" t="s">
        <v>103</v>
      </c>
      <c r="Q122" s="4"/>
    </row>
    <row r="123" customFormat="false" ht="15" hidden="false" customHeight="false" outlineLevel="0" collapsed="false">
      <c r="A123" s="4" t="s">
        <v>1984</v>
      </c>
      <c r="B123" s="4" t="n">
        <v>15</v>
      </c>
      <c r="C123" s="4" t="s">
        <v>367</v>
      </c>
      <c r="D123" s="4" t="s">
        <v>38</v>
      </c>
      <c r="E123" s="4" t="s">
        <v>1791</v>
      </c>
      <c r="F123" s="4" t="s">
        <v>1792</v>
      </c>
      <c r="G123" s="4" t="s">
        <v>405</v>
      </c>
      <c r="H123" s="4"/>
      <c r="I123" s="4" t="s">
        <v>374</v>
      </c>
      <c r="J123" s="4" t="n">
        <v>60</v>
      </c>
      <c r="K123" s="10" t="n">
        <v>0.348</v>
      </c>
      <c r="L123" s="10" t="n">
        <v>0.17</v>
      </c>
      <c r="M123" s="11" t="s">
        <v>103</v>
      </c>
      <c r="N123" s="11" t="s">
        <v>103</v>
      </c>
      <c r="O123" s="11" t="s">
        <v>103</v>
      </c>
      <c r="P123" s="11" t="s">
        <v>103</v>
      </c>
      <c r="Q123" s="4"/>
    </row>
    <row r="124" customFormat="false" ht="15" hidden="false" customHeight="false" outlineLevel="0" collapsed="false">
      <c r="A124" s="4" t="s">
        <v>1985</v>
      </c>
      <c r="B124" s="4" t="n">
        <v>15</v>
      </c>
      <c r="C124" s="4" t="s">
        <v>367</v>
      </c>
      <c r="D124" s="4" t="s">
        <v>38</v>
      </c>
      <c r="E124" s="4" t="s">
        <v>1791</v>
      </c>
      <c r="F124" s="4" t="s">
        <v>1971</v>
      </c>
      <c r="G124" s="4" t="s">
        <v>405</v>
      </c>
      <c r="H124" s="4"/>
      <c r="I124" s="4" t="s">
        <v>374</v>
      </c>
      <c r="J124" s="4" t="n">
        <v>60</v>
      </c>
      <c r="K124" s="10" t="n">
        <v>0.348</v>
      </c>
      <c r="L124" s="10" t="n">
        <v>0.17</v>
      </c>
      <c r="M124" s="11" t="s">
        <v>103</v>
      </c>
      <c r="N124" s="11" t="s">
        <v>103</v>
      </c>
      <c r="O124" s="11" t="s">
        <v>103</v>
      </c>
      <c r="P124" s="11" t="s">
        <v>103</v>
      </c>
      <c r="Q124" s="4"/>
    </row>
    <row r="125" customFormat="false" ht="15" hidden="false" customHeight="false" outlineLevel="0" collapsed="false">
      <c r="A125" s="4" t="s">
        <v>1986</v>
      </c>
      <c r="B125" s="4" t="n">
        <v>15</v>
      </c>
      <c r="C125" s="4" t="s">
        <v>367</v>
      </c>
      <c r="D125" s="4" t="s">
        <v>38</v>
      </c>
      <c r="E125" s="4" t="s">
        <v>1791</v>
      </c>
      <c r="F125" s="4" t="s">
        <v>1976</v>
      </c>
      <c r="G125" s="4" t="s">
        <v>1987</v>
      </c>
      <c r="H125" s="4"/>
      <c r="I125" s="4" t="s">
        <v>374</v>
      </c>
      <c r="J125" s="4" t="n">
        <v>60</v>
      </c>
      <c r="K125" s="10" t="n">
        <v>0.348</v>
      </c>
      <c r="L125" s="10" t="n">
        <v>0.17</v>
      </c>
      <c r="M125" s="11" t="s">
        <v>103</v>
      </c>
      <c r="N125" s="11" t="s">
        <v>103</v>
      </c>
      <c r="O125" s="11" t="s">
        <v>103</v>
      </c>
      <c r="P125" s="11" t="s">
        <v>103</v>
      </c>
      <c r="Q125" s="4"/>
    </row>
    <row r="126" customFormat="false" ht="15" hidden="false" customHeight="false" outlineLevel="0" collapsed="false">
      <c r="A126" s="4" t="s">
        <v>1988</v>
      </c>
      <c r="B126" s="4" t="n">
        <v>15</v>
      </c>
      <c r="C126" s="4" t="s">
        <v>367</v>
      </c>
      <c r="D126" s="4" t="s">
        <v>38</v>
      </c>
      <c r="E126" s="4" t="s">
        <v>1791</v>
      </c>
      <c r="F126" s="4" t="s">
        <v>1981</v>
      </c>
      <c r="G126" s="4" t="s">
        <v>421</v>
      </c>
      <c r="H126" s="4" t="s">
        <v>376</v>
      </c>
      <c r="I126" s="4" t="s">
        <v>407</v>
      </c>
      <c r="J126" s="4" t="n">
        <v>60</v>
      </c>
      <c r="K126" s="10" t="n">
        <v>0.348</v>
      </c>
      <c r="L126" s="10" t="n">
        <v>0.17</v>
      </c>
      <c r="M126" s="11" t="s">
        <v>103</v>
      </c>
      <c r="N126" s="11" t="s">
        <v>103</v>
      </c>
      <c r="O126" s="11" t="s">
        <v>103</v>
      </c>
      <c r="P126" s="11" t="s">
        <v>103</v>
      </c>
      <c r="Q126" s="4"/>
    </row>
    <row r="127" customFormat="false" ht="15" hidden="false" customHeight="false" outlineLevel="0" collapsed="false">
      <c r="A127" s="4" t="s">
        <v>1989</v>
      </c>
      <c r="B127" s="4" t="n">
        <v>15</v>
      </c>
      <c r="C127" s="4" t="s">
        <v>367</v>
      </c>
      <c r="D127" s="4" t="s">
        <v>38</v>
      </c>
      <c r="E127" s="4" t="s">
        <v>1791</v>
      </c>
      <c r="F127" s="4" t="s">
        <v>1973</v>
      </c>
      <c r="G127" s="4" t="s">
        <v>1974</v>
      </c>
      <c r="H127" s="4"/>
      <c r="I127" s="4" t="s">
        <v>407</v>
      </c>
      <c r="J127" s="4" t="n">
        <v>60</v>
      </c>
      <c r="K127" s="10" t="n">
        <v>0.348</v>
      </c>
      <c r="L127" s="10" t="n">
        <v>0.17</v>
      </c>
      <c r="M127" s="11" t="s">
        <v>103</v>
      </c>
      <c r="N127" s="11" t="s">
        <v>103</v>
      </c>
      <c r="O127" s="11" t="s">
        <v>103</v>
      </c>
      <c r="P127" s="11" t="s">
        <v>103</v>
      </c>
      <c r="Q127" s="4"/>
    </row>
    <row r="128" customFormat="false" ht="15" hidden="false" customHeight="false" outlineLevel="0" collapsed="false">
      <c r="A128" s="4" t="s">
        <v>1990</v>
      </c>
      <c r="B128" s="4" t="n">
        <v>15</v>
      </c>
      <c r="C128" s="4" t="s">
        <v>367</v>
      </c>
      <c r="D128" s="4" t="s">
        <v>38</v>
      </c>
      <c r="E128" s="4" t="s">
        <v>1791</v>
      </c>
      <c r="F128" s="4" t="s">
        <v>1976</v>
      </c>
      <c r="G128" s="4" t="s">
        <v>1991</v>
      </c>
      <c r="H128" s="4"/>
      <c r="I128" s="4" t="s">
        <v>407</v>
      </c>
      <c r="J128" s="4" t="n">
        <v>60</v>
      </c>
      <c r="K128" s="10" t="n">
        <v>0.348</v>
      </c>
      <c r="L128" s="10" t="n">
        <v>0.17</v>
      </c>
      <c r="M128" s="11" t="s">
        <v>103</v>
      </c>
      <c r="N128" s="11" t="s">
        <v>103</v>
      </c>
      <c r="O128" s="11" t="s">
        <v>103</v>
      </c>
      <c r="P128" s="11" t="s">
        <v>103</v>
      </c>
      <c r="Q128" s="4"/>
    </row>
    <row r="129" customFormat="false" ht="15" hidden="false" customHeight="false" outlineLevel="0" collapsed="false">
      <c r="A129" s="4" t="s">
        <v>1992</v>
      </c>
      <c r="B129" s="4" t="n">
        <v>15</v>
      </c>
      <c r="C129" s="4" t="s">
        <v>367</v>
      </c>
      <c r="D129" s="4" t="s">
        <v>38</v>
      </c>
      <c r="E129" s="4" t="s">
        <v>1791</v>
      </c>
      <c r="F129" s="4" t="s">
        <v>1993</v>
      </c>
      <c r="G129" s="4" t="s">
        <v>1994</v>
      </c>
      <c r="H129" s="4"/>
      <c r="I129" s="4" t="s">
        <v>407</v>
      </c>
      <c r="J129" s="4" t="n">
        <v>60</v>
      </c>
      <c r="K129" s="10" t="n">
        <v>0.348</v>
      </c>
      <c r="L129" s="10" t="n">
        <v>0.17</v>
      </c>
      <c r="M129" s="11" t="s">
        <v>103</v>
      </c>
      <c r="N129" s="11" t="s">
        <v>103</v>
      </c>
      <c r="O129" s="11" t="s">
        <v>103</v>
      </c>
      <c r="P129" s="11" t="s">
        <v>103</v>
      </c>
      <c r="Q129" s="4"/>
    </row>
    <row r="130" customFormat="false" ht="15" hidden="false" customHeight="false" outlineLevel="0" collapsed="false">
      <c r="A130" s="4" t="s">
        <v>1995</v>
      </c>
      <c r="B130" s="4" t="n">
        <v>15</v>
      </c>
      <c r="C130" s="4" t="s">
        <v>367</v>
      </c>
      <c r="D130" s="4" t="s">
        <v>38</v>
      </c>
      <c r="E130" s="4" t="s">
        <v>1791</v>
      </c>
      <c r="F130" s="4" t="s">
        <v>1976</v>
      </c>
      <c r="G130" s="4" t="s">
        <v>1996</v>
      </c>
      <c r="H130" s="4"/>
      <c r="I130" s="4" t="s">
        <v>407</v>
      </c>
      <c r="J130" s="4" t="n">
        <v>60</v>
      </c>
      <c r="K130" s="10" t="n">
        <v>0.348</v>
      </c>
      <c r="L130" s="10" t="n">
        <v>0.17</v>
      </c>
      <c r="M130" s="11" t="s">
        <v>103</v>
      </c>
      <c r="N130" s="11" t="s">
        <v>103</v>
      </c>
      <c r="O130" s="11" t="s">
        <v>103</v>
      </c>
      <c r="P130" s="11" t="s">
        <v>103</v>
      </c>
      <c r="Q130" s="4"/>
    </row>
    <row r="131" customFormat="false" ht="15" hidden="false" customHeight="false" outlineLevel="0" collapsed="false">
      <c r="A131" s="4" t="s">
        <v>1997</v>
      </c>
      <c r="B131" s="4" t="n">
        <v>15</v>
      </c>
      <c r="C131" s="4" t="s">
        <v>367</v>
      </c>
      <c r="D131" s="4" t="s">
        <v>38</v>
      </c>
      <c r="E131" s="4" t="s">
        <v>1791</v>
      </c>
      <c r="F131" s="4" t="s">
        <v>1976</v>
      </c>
      <c r="G131" s="4" t="s">
        <v>1996</v>
      </c>
      <c r="H131" s="4"/>
      <c r="I131" s="4" t="s">
        <v>407</v>
      </c>
      <c r="J131" s="4" t="n">
        <v>60</v>
      </c>
      <c r="K131" s="10" t="n">
        <v>0.348</v>
      </c>
      <c r="L131" s="10" t="n">
        <v>0.17</v>
      </c>
      <c r="M131" s="11" t="s">
        <v>103</v>
      </c>
      <c r="N131" s="11" t="s">
        <v>103</v>
      </c>
      <c r="O131" s="11" t="s">
        <v>103</v>
      </c>
      <c r="P131" s="11" t="s">
        <v>103</v>
      </c>
      <c r="Q131" s="4"/>
    </row>
    <row r="132" customFormat="false" ht="15" hidden="false" customHeight="false" outlineLevel="0" collapsed="false">
      <c r="A132" s="4" t="s">
        <v>1998</v>
      </c>
      <c r="B132" s="4" t="n">
        <v>15</v>
      </c>
      <c r="C132" s="4" t="s">
        <v>367</v>
      </c>
      <c r="D132" s="4" t="s">
        <v>38</v>
      </c>
      <c r="E132" s="4" t="s">
        <v>1791</v>
      </c>
      <c r="F132" s="4" t="s">
        <v>1976</v>
      </c>
      <c r="G132" s="4" t="s">
        <v>1996</v>
      </c>
      <c r="H132" s="4"/>
      <c r="I132" s="4" t="s">
        <v>407</v>
      </c>
      <c r="J132" s="4" t="n">
        <v>60</v>
      </c>
      <c r="K132" s="10" t="n">
        <v>0.348</v>
      </c>
      <c r="L132" s="10" t="n">
        <v>0.17</v>
      </c>
      <c r="M132" s="11" t="s">
        <v>103</v>
      </c>
      <c r="N132" s="11" t="s">
        <v>103</v>
      </c>
      <c r="O132" s="11" t="s">
        <v>103</v>
      </c>
      <c r="P132" s="11" t="s">
        <v>103</v>
      </c>
      <c r="Q132" s="4"/>
    </row>
    <row r="133" customFormat="false" ht="15" hidden="false" customHeight="false" outlineLevel="0" collapsed="false">
      <c r="A133" s="4" t="s">
        <v>1999</v>
      </c>
      <c r="B133" s="4" t="n">
        <v>15</v>
      </c>
      <c r="C133" s="4" t="s">
        <v>367</v>
      </c>
      <c r="D133" s="4" t="s">
        <v>38</v>
      </c>
      <c r="E133" s="4" t="s">
        <v>1791</v>
      </c>
      <c r="F133" s="4" t="s">
        <v>1976</v>
      </c>
      <c r="G133" s="4" t="s">
        <v>2000</v>
      </c>
      <c r="H133" s="4"/>
      <c r="I133" s="4" t="s">
        <v>407</v>
      </c>
      <c r="J133" s="4" t="n">
        <v>60</v>
      </c>
      <c r="K133" s="10" t="n">
        <v>0.348</v>
      </c>
      <c r="L133" s="10" t="n">
        <v>0.17</v>
      </c>
      <c r="M133" s="11" t="s">
        <v>103</v>
      </c>
      <c r="N133" s="11" t="s">
        <v>103</v>
      </c>
      <c r="O133" s="11" t="s">
        <v>103</v>
      </c>
      <c r="P133" s="11" t="s">
        <v>103</v>
      </c>
      <c r="Q133" s="4"/>
    </row>
    <row r="134" customFormat="false" ht="15" hidden="false" customHeight="false" outlineLevel="0" collapsed="false">
      <c r="A134" s="4" t="s">
        <v>2001</v>
      </c>
      <c r="B134" s="4" t="n">
        <v>15</v>
      </c>
      <c r="C134" s="4" t="s">
        <v>367</v>
      </c>
      <c r="D134" s="4" t="s">
        <v>38</v>
      </c>
      <c r="E134" s="4" t="s">
        <v>1791</v>
      </c>
      <c r="F134" s="4" t="s">
        <v>1976</v>
      </c>
      <c r="G134" s="4" t="s">
        <v>2000</v>
      </c>
      <c r="H134" s="4"/>
      <c r="I134" s="4" t="s">
        <v>407</v>
      </c>
      <c r="J134" s="4" t="n">
        <v>60</v>
      </c>
      <c r="K134" s="10" t="n">
        <v>0.348</v>
      </c>
      <c r="L134" s="10" t="n">
        <v>0.17</v>
      </c>
      <c r="M134" s="11" t="s">
        <v>103</v>
      </c>
      <c r="N134" s="11" t="s">
        <v>103</v>
      </c>
      <c r="O134" s="11" t="s">
        <v>103</v>
      </c>
      <c r="P134" s="11" t="s">
        <v>103</v>
      </c>
      <c r="Q134" s="4"/>
    </row>
    <row r="135" customFormat="false" ht="15" hidden="false" customHeight="false" outlineLevel="0" collapsed="false">
      <c r="A135" s="4" t="s">
        <v>2002</v>
      </c>
      <c r="B135" s="4" t="n">
        <v>15</v>
      </c>
      <c r="C135" s="4" t="s">
        <v>367</v>
      </c>
      <c r="D135" s="4" t="s">
        <v>38</v>
      </c>
      <c r="E135" s="4" t="s">
        <v>1791</v>
      </c>
      <c r="F135" s="4" t="s">
        <v>1976</v>
      </c>
      <c r="G135" s="4" t="s">
        <v>2003</v>
      </c>
      <c r="H135" s="4"/>
      <c r="I135" s="4" t="s">
        <v>407</v>
      </c>
      <c r="J135" s="4" t="n">
        <v>60</v>
      </c>
      <c r="K135" s="10" t="n">
        <v>0.348</v>
      </c>
      <c r="L135" s="10" t="n">
        <v>0.17</v>
      </c>
      <c r="M135" s="11" t="s">
        <v>103</v>
      </c>
      <c r="N135" s="11" t="s">
        <v>103</v>
      </c>
      <c r="O135" s="11" t="s">
        <v>103</v>
      </c>
      <c r="P135" s="11" t="s">
        <v>103</v>
      </c>
      <c r="Q135" s="4"/>
    </row>
    <row r="136" customFormat="false" ht="15" hidden="false" customHeight="false" outlineLevel="0" collapsed="false">
      <c r="A136" s="4" t="s">
        <v>2004</v>
      </c>
      <c r="B136" s="4" t="n">
        <v>15</v>
      </c>
      <c r="C136" s="4" t="s">
        <v>367</v>
      </c>
      <c r="D136" s="4" t="s">
        <v>38</v>
      </c>
      <c r="E136" s="4" t="s">
        <v>1791</v>
      </c>
      <c r="F136" s="4" t="s">
        <v>1976</v>
      </c>
      <c r="G136" s="4" t="s">
        <v>2003</v>
      </c>
      <c r="H136" s="4"/>
      <c r="I136" s="4" t="s">
        <v>407</v>
      </c>
      <c r="J136" s="4" t="n">
        <v>60</v>
      </c>
      <c r="K136" s="10" t="n">
        <v>0.348</v>
      </c>
      <c r="L136" s="10" t="n">
        <v>0.17</v>
      </c>
      <c r="M136" s="11" t="s">
        <v>103</v>
      </c>
      <c r="N136" s="11" t="s">
        <v>103</v>
      </c>
      <c r="O136" s="11" t="s">
        <v>103</v>
      </c>
      <c r="P136" s="11" t="s">
        <v>103</v>
      </c>
      <c r="Q136" s="4"/>
    </row>
    <row r="137" customFormat="false" ht="15" hidden="false" customHeight="false" outlineLevel="0" collapsed="false">
      <c r="A137" s="4" t="s">
        <v>2005</v>
      </c>
      <c r="B137" s="4" t="n">
        <v>15</v>
      </c>
      <c r="C137" s="4" t="s">
        <v>367</v>
      </c>
      <c r="D137" s="4" t="s">
        <v>38</v>
      </c>
      <c r="E137" s="4" t="s">
        <v>1791</v>
      </c>
      <c r="F137" s="4" t="s">
        <v>1976</v>
      </c>
      <c r="G137" s="4" t="s">
        <v>2006</v>
      </c>
      <c r="H137" s="4"/>
      <c r="I137" s="4" t="s">
        <v>407</v>
      </c>
      <c r="J137" s="4" t="n">
        <v>60</v>
      </c>
      <c r="K137" s="10" t="n">
        <v>0.348</v>
      </c>
      <c r="L137" s="10" t="n">
        <v>0.17</v>
      </c>
      <c r="M137" s="11" t="s">
        <v>103</v>
      </c>
      <c r="N137" s="11" t="s">
        <v>103</v>
      </c>
      <c r="O137" s="11" t="s">
        <v>103</v>
      </c>
      <c r="P137" s="11" t="s">
        <v>103</v>
      </c>
      <c r="Q137" s="4"/>
    </row>
    <row r="138" customFormat="false" ht="15" hidden="false" customHeight="false" outlineLevel="0" collapsed="false">
      <c r="A138" s="4" t="s">
        <v>2007</v>
      </c>
      <c r="B138" s="4" t="n">
        <v>15</v>
      </c>
      <c r="C138" s="4" t="s">
        <v>367</v>
      </c>
      <c r="D138" s="4" t="s">
        <v>38</v>
      </c>
      <c r="E138" s="4" t="s">
        <v>1791</v>
      </c>
      <c r="F138" s="4" t="s">
        <v>1976</v>
      </c>
      <c r="G138" s="4" t="s">
        <v>2008</v>
      </c>
      <c r="H138" s="4"/>
      <c r="I138" s="4" t="s">
        <v>407</v>
      </c>
      <c r="J138" s="4" t="n">
        <v>60</v>
      </c>
      <c r="K138" s="10" t="n">
        <v>0.348</v>
      </c>
      <c r="L138" s="10" t="n">
        <v>0.17</v>
      </c>
      <c r="M138" s="11" t="s">
        <v>103</v>
      </c>
      <c r="N138" s="11" t="s">
        <v>103</v>
      </c>
      <c r="O138" s="11" t="s">
        <v>103</v>
      </c>
      <c r="P138" s="11" t="s">
        <v>103</v>
      </c>
      <c r="Q138" s="4"/>
    </row>
    <row r="139" customFormat="false" ht="15" hidden="false" customHeight="false" outlineLevel="0" collapsed="false">
      <c r="A139" s="4" t="s">
        <v>2009</v>
      </c>
      <c r="B139" s="4" t="n">
        <v>15</v>
      </c>
      <c r="C139" s="4" t="s">
        <v>367</v>
      </c>
      <c r="D139" s="4" t="s">
        <v>38</v>
      </c>
      <c r="E139" s="4" t="s">
        <v>1791</v>
      </c>
      <c r="F139" s="4" t="s">
        <v>1976</v>
      </c>
      <c r="G139" s="4" t="s">
        <v>2008</v>
      </c>
      <c r="H139" s="4"/>
      <c r="I139" s="4" t="s">
        <v>407</v>
      </c>
      <c r="J139" s="4" t="n">
        <v>60</v>
      </c>
      <c r="K139" s="10" t="n">
        <v>0.348</v>
      </c>
      <c r="L139" s="10" t="n">
        <v>0.17</v>
      </c>
      <c r="M139" s="11" t="s">
        <v>103</v>
      </c>
      <c r="N139" s="11" t="s">
        <v>103</v>
      </c>
      <c r="O139" s="11" t="s">
        <v>103</v>
      </c>
      <c r="P139" s="11" t="s">
        <v>103</v>
      </c>
      <c r="Q139" s="4"/>
    </row>
    <row r="140" customFormat="false" ht="15" hidden="false" customHeight="false" outlineLevel="0" collapsed="false">
      <c r="A140" s="4" t="s">
        <v>2010</v>
      </c>
      <c r="B140" s="4" t="n">
        <v>15</v>
      </c>
      <c r="C140" s="4" t="s">
        <v>367</v>
      </c>
      <c r="D140" s="4" t="s">
        <v>38</v>
      </c>
      <c r="E140" s="4" t="s">
        <v>1791</v>
      </c>
      <c r="F140" s="4" t="s">
        <v>1792</v>
      </c>
      <c r="G140" s="4" t="s">
        <v>341</v>
      </c>
      <c r="H140" s="4" t="s">
        <v>373</v>
      </c>
      <c r="I140" s="4" t="s">
        <v>407</v>
      </c>
      <c r="J140" s="4" t="n">
        <v>60</v>
      </c>
      <c r="K140" s="10" t="n">
        <v>0.348</v>
      </c>
      <c r="L140" s="10" t="n">
        <v>0.17</v>
      </c>
      <c r="M140" s="11" t="s">
        <v>103</v>
      </c>
      <c r="N140" s="11" t="s">
        <v>103</v>
      </c>
      <c r="O140" s="11" t="s">
        <v>103</v>
      </c>
      <c r="P140" s="11" t="s">
        <v>103</v>
      </c>
      <c r="Q140" s="4"/>
    </row>
    <row r="141" customFormat="false" ht="15" hidden="false" customHeight="false" outlineLevel="0" collapsed="false">
      <c r="A141" s="4" t="s">
        <v>2011</v>
      </c>
      <c r="B141" s="4" t="n">
        <v>15</v>
      </c>
      <c r="C141" s="4" t="s">
        <v>367</v>
      </c>
      <c r="D141" s="4" t="s">
        <v>38</v>
      </c>
      <c r="E141" s="4" t="s">
        <v>1791</v>
      </c>
      <c r="F141" s="4" t="s">
        <v>1792</v>
      </c>
      <c r="G141" s="4" t="s">
        <v>2012</v>
      </c>
      <c r="H141" s="4"/>
      <c r="I141" s="4" t="s">
        <v>407</v>
      </c>
      <c r="J141" s="4" t="n">
        <v>60</v>
      </c>
      <c r="K141" s="10" t="n">
        <v>0.348</v>
      </c>
      <c r="L141" s="10" t="n">
        <v>0.17</v>
      </c>
      <c r="M141" s="11" t="s">
        <v>103</v>
      </c>
      <c r="N141" s="11" t="s">
        <v>103</v>
      </c>
      <c r="O141" s="11" t="s">
        <v>103</v>
      </c>
      <c r="P141" s="11" t="s">
        <v>103</v>
      </c>
      <c r="Q141" s="4"/>
    </row>
    <row r="142" customFormat="false" ht="15" hidden="false" customHeight="false" outlineLevel="0" collapsed="false">
      <c r="A142" s="4" t="s">
        <v>2013</v>
      </c>
      <c r="B142" s="4" t="n">
        <v>15</v>
      </c>
      <c r="C142" s="4" t="s">
        <v>367</v>
      </c>
      <c r="D142" s="4" t="s">
        <v>38</v>
      </c>
      <c r="E142" s="4" t="s">
        <v>1791</v>
      </c>
      <c r="F142" s="4" t="s">
        <v>2014</v>
      </c>
      <c r="G142" s="4" t="s">
        <v>2012</v>
      </c>
      <c r="H142" s="4"/>
      <c r="I142" s="4" t="s">
        <v>407</v>
      </c>
      <c r="J142" s="4" t="n">
        <v>60</v>
      </c>
      <c r="K142" s="10" t="n">
        <v>0.348</v>
      </c>
      <c r="L142" s="10" t="n">
        <v>0.17</v>
      </c>
      <c r="M142" s="11" t="s">
        <v>103</v>
      </c>
      <c r="N142" s="11" t="s">
        <v>103</v>
      </c>
      <c r="O142" s="11" t="s">
        <v>103</v>
      </c>
      <c r="P142" s="11" t="s">
        <v>103</v>
      </c>
      <c r="Q142" s="4"/>
    </row>
    <row r="143" customFormat="false" ht="15" hidden="false" customHeight="false" outlineLevel="0" collapsed="false">
      <c r="A143" s="4" t="s">
        <v>2015</v>
      </c>
      <c r="B143" s="4" t="n">
        <v>15</v>
      </c>
      <c r="C143" s="4" t="s">
        <v>367</v>
      </c>
      <c r="D143" s="4" t="s">
        <v>38</v>
      </c>
      <c r="E143" s="4" t="s">
        <v>1791</v>
      </c>
      <c r="F143" s="4" t="s">
        <v>2016</v>
      </c>
      <c r="G143" s="4" t="s">
        <v>2017</v>
      </c>
      <c r="H143" s="4"/>
      <c r="I143" s="4" t="s">
        <v>426</v>
      </c>
      <c r="J143" s="4" t="n">
        <v>60</v>
      </c>
      <c r="K143" s="10" t="n">
        <v>0.348</v>
      </c>
      <c r="L143" s="10" t="n">
        <v>0.17</v>
      </c>
      <c r="M143" s="11" t="s">
        <v>103</v>
      </c>
      <c r="N143" s="11" t="s">
        <v>103</v>
      </c>
      <c r="O143" s="11" t="s">
        <v>103</v>
      </c>
      <c r="P143" s="11" t="s">
        <v>103</v>
      </c>
      <c r="Q143" s="4"/>
    </row>
    <row r="144" customFormat="false" ht="15" hidden="false" customHeight="false" outlineLevel="0" collapsed="false">
      <c r="A144" s="4" t="s">
        <v>2018</v>
      </c>
      <c r="B144" s="4" t="n">
        <v>15</v>
      </c>
      <c r="C144" s="4" t="s">
        <v>367</v>
      </c>
      <c r="D144" s="4" t="s">
        <v>38</v>
      </c>
      <c r="E144" s="4" t="s">
        <v>1791</v>
      </c>
      <c r="F144" s="4" t="s">
        <v>1973</v>
      </c>
      <c r="G144" s="4" t="s">
        <v>2019</v>
      </c>
      <c r="H144" s="4" t="s">
        <v>376</v>
      </c>
      <c r="I144" s="4" t="s">
        <v>426</v>
      </c>
      <c r="J144" s="4" t="n">
        <v>60</v>
      </c>
      <c r="K144" s="10" t="n">
        <v>0.348</v>
      </c>
      <c r="L144" s="10" t="n">
        <v>0.17</v>
      </c>
      <c r="M144" s="11" t="s">
        <v>103</v>
      </c>
      <c r="N144" s="11" t="s">
        <v>103</v>
      </c>
      <c r="O144" s="11" t="s">
        <v>103</v>
      </c>
      <c r="P144" s="11" t="s">
        <v>103</v>
      </c>
      <c r="Q144" s="4"/>
    </row>
    <row r="145" customFormat="false" ht="15" hidden="false" customHeight="false" outlineLevel="0" collapsed="false">
      <c r="A145" s="4" t="s">
        <v>2020</v>
      </c>
      <c r="B145" s="4" t="n">
        <v>15</v>
      </c>
      <c r="C145" s="4" t="s">
        <v>367</v>
      </c>
      <c r="D145" s="4" t="s">
        <v>38</v>
      </c>
      <c r="E145" s="4" t="s">
        <v>1791</v>
      </c>
      <c r="F145" s="4" t="s">
        <v>1973</v>
      </c>
      <c r="G145" s="4" t="s">
        <v>2019</v>
      </c>
      <c r="H145" s="4" t="s">
        <v>376</v>
      </c>
      <c r="I145" s="4" t="s">
        <v>426</v>
      </c>
      <c r="J145" s="4" t="n">
        <v>60</v>
      </c>
      <c r="K145" s="10" t="n">
        <v>0.348</v>
      </c>
      <c r="L145" s="10" t="n">
        <v>0.17</v>
      </c>
      <c r="M145" s="11" t="s">
        <v>103</v>
      </c>
      <c r="N145" s="11" t="s">
        <v>103</v>
      </c>
      <c r="O145" s="11" t="s">
        <v>103</v>
      </c>
      <c r="P145" s="11" t="s">
        <v>103</v>
      </c>
      <c r="Q145" s="4"/>
    </row>
    <row r="146" customFormat="false" ht="15" hidden="false" customHeight="false" outlineLevel="0" collapsed="false">
      <c r="A146" s="4" t="s">
        <v>2021</v>
      </c>
      <c r="B146" s="4" t="n">
        <v>15</v>
      </c>
      <c r="C146" s="4" t="s">
        <v>367</v>
      </c>
      <c r="D146" s="4" t="s">
        <v>38</v>
      </c>
      <c r="E146" s="4" t="s">
        <v>1791</v>
      </c>
      <c r="F146" s="4" t="s">
        <v>1971</v>
      </c>
      <c r="G146" s="4"/>
      <c r="H146" s="4" t="s">
        <v>1969</v>
      </c>
      <c r="I146" s="4" t="s">
        <v>426</v>
      </c>
      <c r="J146" s="4" t="n">
        <v>60</v>
      </c>
      <c r="K146" s="10" t="n">
        <v>0.348</v>
      </c>
      <c r="L146" s="10" t="n">
        <v>0.17</v>
      </c>
      <c r="M146" s="11" t="s">
        <v>103</v>
      </c>
      <c r="N146" s="11" t="s">
        <v>103</v>
      </c>
      <c r="O146" s="11" t="s">
        <v>103</v>
      </c>
      <c r="P146" s="11" t="s">
        <v>103</v>
      </c>
      <c r="Q146" s="4"/>
    </row>
    <row r="147" customFormat="false" ht="15" hidden="false" customHeight="false" outlineLevel="0" collapsed="false">
      <c r="A147" s="4" t="s">
        <v>2022</v>
      </c>
      <c r="B147" s="4" t="n">
        <v>15</v>
      </c>
      <c r="C147" s="4" t="s">
        <v>367</v>
      </c>
      <c r="D147" s="4" t="s">
        <v>38</v>
      </c>
      <c r="E147" s="4" t="s">
        <v>1791</v>
      </c>
      <c r="F147" s="4" t="s">
        <v>1973</v>
      </c>
      <c r="G147" s="4" t="s">
        <v>1974</v>
      </c>
      <c r="H147" s="4" t="s">
        <v>391</v>
      </c>
      <c r="I147" s="4" t="s">
        <v>426</v>
      </c>
      <c r="J147" s="4" t="n">
        <v>60</v>
      </c>
      <c r="K147" s="10" t="n">
        <v>0.348</v>
      </c>
      <c r="L147" s="10" t="n">
        <v>0.17</v>
      </c>
      <c r="M147" s="11" t="s">
        <v>103</v>
      </c>
      <c r="N147" s="11" t="s">
        <v>103</v>
      </c>
      <c r="O147" s="11" t="s">
        <v>103</v>
      </c>
      <c r="P147" s="11" t="s">
        <v>103</v>
      </c>
      <c r="Q147" s="4"/>
    </row>
    <row r="148" customFormat="false" ht="15" hidden="false" customHeight="false" outlineLevel="0" collapsed="false">
      <c r="A148" s="4" t="s">
        <v>2023</v>
      </c>
      <c r="B148" s="4" t="n">
        <v>15</v>
      </c>
      <c r="C148" s="4" t="s">
        <v>367</v>
      </c>
      <c r="D148" s="4" t="s">
        <v>38</v>
      </c>
      <c r="E148" s="4" t="s">
        <v>1791</v>
      </c>
      <c r="F148" s="4" t="s">
        <v>1976</v>
      </c>
      <c r="G148" s="4" t="s">
        <v>2024</v>
      </c>
      <c r="H148" s="4"/>
      <c r="I148" s="4" t="s">
        <v>426</v>
      </c>
      <c r="J148" s="4" t="n">
        <v>60</v>
      </c>
      <c r="K148" s="10" t="n">
        <v>0.348</v>
      </c>
      <c r="L148" s="10" t="n">
        <v>0.17</v>
      </c>
      <c r="M148" s="11" t="s">
        <v>103</v>
      </c>
      <c r="N148" s="11" t="s">
        <v>103</v>
      </c>
      <c r="O148" s="11" t="s">
        <v>103</v>
      </c>
      <c r="P148" s="11" t="s">
        <v>103</v>
      </c>
      <c r="Q148" s="4"/>
    </row>
    <row r="149" customFormat="false" ht="15" hidden="false" customHeight="false" outlineLevel="0" collapsed="false">
      <c r="A149" s="4" t="s">
        <v>2025</v>
      </c>
      <c r="B149" s="4" t="n">
        <v>15</v>
      </c>
      <c r="C149" s="4" t="s">
        <v>367</v>
      </c>
      <c r="D149" s="4" t="s">
        <v>38</v>
      </c>
      <c r="E149" s="4" t="s">
        <v>1791</v>
      </c>
      <c r="F149" s="4" t="s">
        <v>1973</v>
      </c>
      <c r="G149" s="4" t="s">
        <v>2024</v>
      </c>
      <c r="H149" s="4"/>
      <c r="I149" s="4" t="s">
        <v>426</v>
      </c>
      <c r="J149" s="4" t="n">
        <v>60</v>
      </c>
      <c r="K149" s="10" t="n">
        <v>0.348</v>
      </c>
      <c r="L149" s="10" t="n">
        <v>0.17</v>
      </c>
      <c r="M149" s="11" t="s">
        <v>103</v>
      </c>
      <c r="N149" s="11" t="s">
        <v>103</v>
      </c>
      <c r="O149" s="11" t="s">
        <v>103</v>
      </c>
      <c r="P149" s="11" t="s">
        <v>103</v>
      </c>
      <c r="Q149" s="4"/>
    </row>
    <row r="150" customFormat="false" ht="15" hidden="false" customHeight="false" outlineLevel="0" collapsed="false">
      <c r="A150" s="4" t="s">
        <v>2026</v>
      </c>
      <c r="B150" s="4" t="n">
        <v>15</v>
      </c>
      <c r="C150" s="4" t="s">
        <v>367</v>
      </c>
      <c r="D150" s="4" t="s">
        <v>38</v>
      </c>
      <c r="E150" s="4" t="s">
        <v>1791</v>
      </c>
      <c r="F150" s="4" t="s">
        <v>1976</v>
      </c>
      <c r="G150" s="4" t="s">
        <v>2027</v>
      </c>
      <c r="H150" s="4"/>
      <c r="I150" s="4" t="s">
        <v>426</v>
      </c>
      <c r="J150" s="4" t="n">
        <v>60</v>
      </c>
      <c r="K150" s="10" t="n">
        <v>0.348</v>
      </c>
      <c r="L150" s="10" t="n">
        <v>0.17</v>
      </c>
      <c r="M150" s="11" t="s">
        <v>103</v>
      </c>
      <c r="N150" s="11" t="s">
        <v>103</v>
      </c>
      <c r="O150" s="11" t="s">
        <v>103</v>
      </c>
      <c r="P150" s="11" t="s">
        <v>103</v>
      </c>
      <c r="Q150" s="4"/>
    </row>
    <row r="151" customFormat="false" ht="15" hidden="false" customHeight="false" outlineLevel="0" collapsed="false">
      <c r="A151" s="4" t="s">
        <v>2028</v>
      </c>
      <c r="B151" s="4" t="n">
        <v>15</v>
      </c>
      <c r="C151" s="4" t="s">
        <v>367</v>
      </c>
      <c r="D151" s="4" t="s">
        <v>38</v>
      </c>
      <c r="E151" s="4" t="s">
        <v>1791</v>
      </c>
      <c r="F151" s="4" t="s">
        <v>1976</v>
      </c>
      <c r="G151" s="4" t="s">
        <v>2029</v>
      </c>
      <c r="H151" s="4"/>
      <c r="I151" s="4" t="s">
        <v>426</v>
      </c>
      <c r="J151" s="4" t="n">
        <v>60</v>
      </c>
      <c r="K151" s="10" t="n">
        <v>0.348</v>
      </c>
      <c r="L151" s="10" t="n">
        <v>0.17</v>
      </c>
      <c r="M151" s="11" t="s">
        <v>103</v>
      </c>
      <c r="N151" s="11" t="s">
        <v>103</v>
      </c>
      <c r="O151" s="11" t="s">
        <v>103</v>
      </c>
      <c r="P151" s="11" t="s">
        <v>103</v>
      </c>
      <c r="Q151" s="4"/>
    </row>
    <row r="152" customFormat="false" ht="15" hidden="false" customHeight="false" outlineLevel="0" collapsed="false">
      <c r="A152" s="4" t="s">
        <v>2030</v>
      </c>
      <c r="B152" s="4" t="n">
        <v>15</v>
      </c>
      <c r="C152" s="4" t="s">
        <v>367</v>
      </c>
      <c r="D152" s="4" t="s">
        <v>38</v>
      </c>
      <c r="E152" s="4" t="s">
        <v>1791</v>
      </c>
      <c r="F152" s="4" t="s">
        <v>1973</v>
      </c>
      <c r="G152" s="4" t="s">
        <v>2029</v>
      </c>
      <c r="H152" s="4"/>
      <c r="I152" s="4" t="s">
        <v>426</v>
      </c>
      <c r="J152" s="4" t="n">
        <v>60</v>
      </c>
      <c r="K152" s="10" t="n">
        <v>0.348</v>
      </c>
      <c r="L152" s="10" t="n">
        <v>0.17</v>
      </c>
      <c r="M152" s="11" t="s">
        <v>103</v>
      </c>
      <c r="N152" s="11" t="s">
        <v>103</v>
      </c>
      <c r="O152" s="11" t="s">
        <v>103</v>
      </c>
      <c r="P152" s="11" t="s">
        <v>103</v>
      </c>
      <c r="Q152" s="4"/>
    </row>
    <row r="153" customFormat="false" ht="15" hidden="false" customHeight="false" outlineLevel="0" collapsed="false">
      <c r="A153" s="4" t="s">
        <v>2031</v>
      </c>
      <c r="B153" s="4" t="n">
        <v>15</v>
      </c>
      <c r="C153" s="4" t="s">
        <v>443</v>
      </c>
      <c r="D153" s="4" t="s">
        <v>38</v>
      </c>
      <c r="E153" s="4" t="s">
        <v>1791</v>
      </c>
      <c r="F153" s="4" t="s">
        <v>1792</v>
      </c>
      <c r="G153" s="4" t="s">
        <v>444</v>
      </c>
      <c r="H153" s="4" t="s">
        <v>445</v>
      </c>
      <c r="I153" s="4" t="s">
        <v>444</v>
      </c>
      <c r="J153" s="4" t="n">
        <v>500</v>
      </c>
      <c r="K153" s="10" t="n">
        <v>0.348</v>
      </c>
      <c r="L153" s="10" t="n">
        <v>0.17</v>
      </c>
      <c r="M153" s="11" t="s">
        <v>103</v>
      </c>
      <c r="N153" s="11" t="s">
        <v>103</v>
      </c>
      <c r="O153" s="11" t="s">
        <v>103</v>
      </c>
      <c r="P153" s="11" t="s">
        <v>103</v>
      </c>
      <c r="Q153" s="4"/>
    </row>
    <row r="154" customFormat="false" ht="15" hidden="false" customHeight="false" outlineLevel="0" collapsed="false">
      <c r="A154" s="4" t="s">
        <v>2032</v>
      </c>
      <c r="B154" s="4" t="n">
        <v>15</v>
      </c>
      <c r="C154" s="4" t="s">
        <v>443</v>
      </c>
      <c r="D154" s="4" t="s">
        <v>38</v>
      </c>
      <c r="E154" s="4" t="s">
        <v>1791</v>
      </c>
      <c r="F154" s="4" t="s">
        <v>1971</v>
      </c>
      <c r="G154" s="4" t="s">
        <v>444</v>
      </c>
      <c r="H154" s="4" t="s">
        <v>445</v>
      </c>
      <c r="I154" s="4" t="s">
        <v>444</v>
      </c>
      <c r="J154" s="4" t="n">
        <v>500</v>
      </c>
      <c r="K154" s="10" t="n">
        <v>0.348</v>
      </c>
      <c r="L154" s="10" t="n">
        <v>0.17</v>
      </c>
      <c r="M154" s="11" t="s">
        <v>103</v>
      </c>
      <c r="N154" s="11" t="s">
        <v>103</v>
      </c>
      <c r="O154" s="11" t="s">
        <v>103</v>
      </c>
      <c r="P154" s="11" t="s">
        <v>103</v>
      </c>
      <c r="Q154" s="4"/>
    </row>
    <row r="155" customFormat="false" ht="15" hidden="false" customHeight="false" outlineLevel="0" collapsed="false">
      <c r="A155" s="4" t="s">
        <v>2033</v>
      </c>
      <c r="B155" s="4" t="n">
        <v>15</v>
      </c>
      <c r="C155" s="4" t="s">
        <v>443</v>
      </c>
      <c r="D155" s="4" t="s">
        <v>38</v>
      </c>
      <c r="E155" s="4" t="s">
        <v>1791</v>
      </c>
      <c r="F155" s="4" t="s">
        <v>2034</v>
      </c>
      <c r="G155" s="4" t="s">
        <v>444</v>
      </c>
      <c r="H155" s="4" t="s">
        <v>373</v>
      </c>
      <c r="I155" s="4" t="s">
        <v>444</v>
      </c>
      <c r="J155" s="4" t="n">
        <v>500</v>
      </c>
      <c r="K155" s="10" t="n">
        <v>0.348</v>
      </c>
      <c r="L155" s="10" t="n">
        <v>0.17</v>
      </c>
      <c r="M155" s="11" t="s">
        <v>103</v>
      </c>
      <c r="N155" s="11" t="s">
        <v>103</v>
      </c>
      <c r="O155" s="11" t="s">
        <v>103</v>
      </c>
      <c r="P155" s="11" t="s">
        <v>103</v>
      </c>
      <c r="Q155" s="4"/>
    </row>
    <row r="156" customFormat="false" ht="15" hidden="false" customHeight="false" outlineLevel="0" collapsed="false">
      <c r="A156" s="4" t="s">
        <v>2035</v>
      </c>
      <c r="B156" s="4" t="n">
        <v>15</v>
      </c>
      <c r="C156" s="4" t="s">
        <v>443</v>
      </c>
      <c r="D156" s="4" t="s">
        <v>38</v>
      </c>
      <c r="E156" s="4" t="s">
        <v>1791</v>
      </c>
      <c r="F156" s="4" t="s">
        <v>1971</v>
      </c>
      <c r="G156" s="4" t="s">
        <v>480</v>
      </c>
      <c r="H156" s="4" t="s">
        <v>481</v>
      </c>
      <c r="I156" s="4" t="s">
        <v>480</v>
      </c>
      <c r="J156" s="4" t="n">
        <v>500</v>
      </c>
      <c r="K156" s="10" t="n">
        <v>0.348</v>
      </c>
      <c r="L156" s="10" t="n">
        <v>0.17</v>
      </c>
      <c r="M156" s="11" t="s">
        <v>103</v>
      </c>
      <c r="N156" s="11" t="s">
        <v>103</v>
      </c>
      <c r="O156" s="11" t="s">
        <v>103</v>
      </c>
      <c r="P156" s="11" t="s">
        <v>103</v>
      </c>
      <c r="Q156" s="4"/>
    </row>
    <row r="157" customFormat="false" ht="15" hidden="false" customHeight="false" outlineLevel="0" collapsed="false">
      <c r="A157" s="4" t="s">
        <v>2036</v>
      </c>
      <c r="B157" s="4" t="n">
        <v>15</v>
      </c>
      <c r="C157" s="4" t="s">
        <v>443</v>
      </c>
      <c r="D157" s="4" t="s">
        <v>38</v>
      </c>
      <c r="E157" s="4" t="s">
        <v>1791</v>
      </c>
      <c r="F157" s="4" t="s">
        <v>1971</v>
      </c>
      <c r="G157" s="4" t="s">
        <v>480</v>
      </c>
      <c r="H157" s="4" t="s">
        <v>481</v>
      </c>
      <c r="I157" s="4" t="s">
        <v>480</v>
      </c>
      <c r="J157" s="4" t="n">
        <v>500</v>
      </c>
      <c r="K157" s="10" t="n">
        <v>0.348</v>
      </c>
      <c r="L157" s="10" t="n">
        <v>0.17</v>
      </c>
      <c r="M157" s="11" t="s">
        <v>103</v>
      </c>
      <c r="N157" s="11" t="s">
        <v>103</v>
      </c>
      <c r="O157" s="11" t="s">
        <v>103</v>
      </c>
      <c r="P157" s="11" t="s">
        <v>103</v>
      </c>
      <c r="Q157" s="4"/>
    </row>
    <row r="158" customFormat="false" ht="15" hidden="false" customHeight="false" outlineLevel="0" collapsed="false">
      <c r="A158" s="4" t="s">
        <v>2037</v>
      </c>
      <c r="B158" s="4" t="n">
        <v>15</v>
      </c>
      <c r="C158" s="4" t="s">
        <v>443</v>
      </c>
      <c r="D158" s="4" t="s">
        <v>38</v>
      </c>
      <c r="E158" s="4" t="s">
        <v>1791</v>
      </c>
      <c r="F158" s="4" t="s">
        <v>1971</v>
      </c>
      <c r="G158" s="4" t="s">
        <v>480</v>
      </c>
      <c r="H158" s="4" t="s">
        <v>481</v>
      </c>
      <c r="I158" s="4" t="s">
        <v>480</v>
      </c>
      <c r="J158" s="4" t="n">
        <v>500</v>
      </c>
      <c r="K158" s="10" t="n">
        <v>0.348</v>
      </c>
      <c r="L158" s="10" t="n">
        <v>0.17</v>
      </c>
      <c r="M158" s="11" t="s">
        <v>103</v>
      </c>
      <c r="N158" s="11" t="s">
        <v>103</v>
      </c>
      <c r="O158" s="11" t="s">
        <v>103</v>
      </c>
      <c r="P158" s="11" t="s">
        <v>103</v>
      </c>
      <c r="Q158" s="4"/>
    </row>
    <row r="159" customFormat="false" ht="15" hidden="false" customHeight="false" outlineLevel="0" collapsed="false">
      <c r="A159" s="4" t="s">
        <v>2038</v>
      </c>
      <c r="B159" s="4" t="n">
        <v>15</v>
      </c>
      <c r="C159" s="4" t="s">
        <v>443</v>
      </c>
      <c r="D159" s="4" t="s">
        <v>38</v>
      </c>
      <c r="E159" s="4" t="s">
        <v>1791</v>
      </c>
      <c r="F159" s="4" t="s">
        <v>1971</v>
      </c>
      <c r="G159" s="4" t="s">
        <v>480</v>
      </c>
      <c r="H159" s="4" t="s">
        <v>481</v>
      </c>
      <c r="I159" s="4" t="s">
        <v>480</v>
      </c>
      <c r="J159" s="4" t="n">
        <v>500</v>
      </c>
      <c r="K159" s="10" t="n">
        <v>0.348</v>
      </c>
      <c r="L159" s="10" t="n">
        <v>0.17</v>
      </c>
      <c r="M159" s="11" t="s">
        <v>103</v>
      </c>
      <c r="N159" s="11" t="s">
        <v>103</v>
      </c>
      <c r="O159" s="11" t="s">
        <v>103</v>
      </c>
      <c r="P159" s="11" t="s">
        <v>103</v>
      </c>
      <c r="Q159" s="4"/>
    </row>
    <row r="160" customFormat="false" ht="15" hidden="false" customHeight="false" outlineLevel="0" collapsed="false">
      <c r="A160" s="4" t="s">
        <v>2039</v>
      </c>
      <c r="B160" s="4" t="n">
        <v>15</v>
      </c>
      <c r="C160" s="4" t="s">
        <v>443</v>
      </c>
      <c r="D160" s="4" t="s">
        <v>38</v>
      </c>
      <c r="E160" s="4" t="s">
        <v>1791</v>
      </c>
      <c r="F160" s="4" t="s">
        <v>2040</v>
      </c>
      <c r="G160" s="4" t="s">
        <v>480</v>
      </c>
      <c r="H160" s="4" t="s">
        <v>523</v>
      </c>
      <c r="I160" s="4" t="s">
        <v>480</v>
      </c>
      <c r="J160" s="4" t="n">
        <v>500</v>
      </c>
      <c r="K160" s="10" t="n">
        <v>0.348</v>
      </c>
      <c r="L160" s="10" t="n">
        <v>0.17</v>
      </c>
      <c r="M160" s="11" t="s">
        <v>103</v>
      </c>
      <c r="N160" s="11" t="s">
        <v>103</v>
      </c>
      <c r="O160" s="11" t="s">
        <v>103</v>
      </c>
      <c r="P160" s="11" t="s">
        <v>103</v>
      </c>
      <c r="Q160" s="4"/>
    </row>
    <row r="161" customFormat="false" ht="15" hidden="false" customHeight="false" outlineLevel="0" collapsed="false">
      <c r="A161" s="4" t="s">
        <v>2041</v>
      </c>
      <c r="B161" s="4" t="n">
        <v>15</v>
      </c>
      <c r="C161" s="4" t="s">
        <v>536</v>
      </c>
      <c r="D161" s="4" t="s">
        <v>38</v>
      </c>
      <c r="E161" s="4" t="s">
        <v>1791</v>
      </c>
      <c r="F161" s="4" t="s">
        <v>1976</v>
      </c>
      <c r="G161" s="4" t="s">
        <v>2042</v>
      </c>
      <c r="H161" s="4" t="s">
        <v>445</v>
      </c>
      <c r="I161" s="4" t="s">
        <v>537</v>
      </c>
      <c r="J161" s="4" t="n">
        <v>60</v>
      </c>
      <c r="K161" s="10" t="n">
        <v>0.348</v>
      </c>
      <c r="L161" s="10" t="n">
        <v>0.17</v>
      </c>
      <c r="M161" s="11" t="s">
        <v>103</v>
      </c>
      <c r="N161" s="11" t="s">
        <v>103</v>
      </c>
      <c r="O161" s="11" t="s">
        <v>103</v>
      </c>
      <c r="P161" s="11" t="s">
        <v>103</v>
      </c>
      <c r="Q161" s="4"/>
    </row>
    <row r="162" customFormat="false" ht="15" hidden="false" customHeight="false" outlineLevel="0" collapsed="false">
      <c r="A162" s="4" t="s">
        <v>2043</v>
      </c>
      <c r="B162" s="4" t="n">
        <v>15</v>
      </c>
      <c r="C162" s="4" t="s">
        <v>536</v>
      </c>
      <c r="D162" s="4" t="s">
        <v>38</v>
      </c>
      <c r="E162" s="4" t="s">
        <v>1791</v>
      </c>
      <c r="F162" s="4" t="s">
        <v>1993</v>
      </c>
      <c r="G162" s="4" t="s">
        <v>2044</v>
      </c>
      <c r="H162" s="4"/>
      <c r="I162" s="4" t="s">
        <v>537</v>
      </c>
      <c r="J162" s="4" t="n">
        <v>60</v>
      </c>
      <c r="K162" s="10" t="n">
        <v>0.348</v>
      </c>
      <c r="L162" s="10" t="n">
        <v>0.17</v>
      </c>
      <c r="M162" s="11" t="s">
        <v>103</v>
      </c>
      <c r="N162" s="11" t="s">
        <v>103</v>
      </c>
      <c r="O162" s="11" t="s">
        <v>103</v>
      </c>
      <c r="P162" s="11" t="s">
        <v>103</v>
      </c>
      <c r="Q162" s="4"/>
    </row>
    <row r="163" customFormat="false" ht="15" hidden="false" customHeight="false" outlineLevel="0" collapsed="false">
      <c r="A163" s="4" t="s">
        <v>2045</v>
      </c>
      <c r="B163" s="4" t="n">
        <v>15</v>
      </c>
      <c r="C163" s="4" t="s">
        <v>536</v>
      </c>
      <c r="D163" s="4" t="s">
        <v>38</v>
      </c>
      <c r="E163" s="4" t="s">
        <v>1791</v>
      </c>
      <c r="F163" s="4" t="s">
        <v>1976</v>
      </c>
      <c r="G163" s="4" t="s">
        <v>2046</v>
      </c>
      <c r="H163" s="4"/>
      <c r="I163" s="4" t="s">
        <v>537</v>
      </c>
      <c r="J163" s="4" t="n">
        <v>60</v>
      </c>
      <c r="K163" s="10" t="n">
        <v>0.348</v>
      </c>
      <c r="L163" s="10" t="n">
        <v>0.17</v>
      </c>
      <c r="M163" s="11" t="s">
        <v>103</v>
      </c>
      <c r="N163" s="11" t="s">
        <v>103</v>
      </c>
      <c r="O163" s="11" t="s">
        <v>103</v>
      </c>
      <c r="P163" s="11" t="s">
        <v>103</v>
      </c>
      <c r="Q163" s="4"/>
    </row>
    <row r="164" customFormat="false" ht="15" hidden="false" customHeight="false" outlineLevel="0" collapsed="false">
      <c r="A164" s="4" t="s">
        <v>2047</v>
      </c>
      <c r="B164" s="4" t="n">
        <v>15</v>
      </c>
      <c r="C164" s="4" t="s">
        <v>536</v>
      </c>
      <c r="D164" s="4" t="s">
        <v>38</v>
      </c>
      <c r="E164" s="4" t="s">
        <v>1791</v>
      </c>
      <c r="F164" s="4" t="s">
        <v>2040</v>
      </c>
      <c r="G164" s="4" t="s">
        <v>545</v>
      </c>
      <c r="H164" s="4" t="s">
        <v>481</v>
      </c>
      <c r="I164" s="4" t="s">
        <v>543</v>
      </c>
      <c r="J164" s="4" t="n">
        <v>60</v>
      </c>
      <c r="K164" s="10" t="n">
        <v>0.348</v>
      </c>
      <c r="L164" s="10" t="n">
        <v>0.17</v>
      </c>
      <c r="M164" s="11" t="s">
        <v>103</v>
      </c>
      <c r="N164" s="11" t="s">
        <v>103</v>
      </c>
      <c r="O164" s="11" t="s">
        <v>103</v>
      </c>
      <c r="P164" s="11" t="s">
        <v>103</v>
      </c>
      <c r="Q164" s="4"/>
    </row>
    <row r="165" customFormat="false" ht="15" hidden="false" customHeight="false" outlineLevel="0" collapsed="false">
      <c r="A165" s="4" t="s">
        <v>2048</v>
      </c>
      <c r="B165" s="4" t="n">
        <v>15</v>
      </c>
      <c r="C165" s="4" t="s">
        <v>536</v>
      </c>
      <c r="D165" s="4" t="s">
        <v>38</v>
      </c>
      <c r="E165" s="4" t="s">
        <v>1791</v>
      </c>
      <c r="F165" s="4" t="s">
        <v>1973</v>
      </c>
      <c r="G165" s="4" t="s">
        <v>2049</v>
      </c>
      <c r="H165" s="4" t="s">
        <v>549</v>
      </c>
      <c r="I165" s="4" t="s">
        <v>543</v>
      </c>
      <c r="J165" s="4" t="n">
        <v>60</v>
      </c>
      <c r="K165" s="10" t="n">
        <v>0.348</v>
      </c>
      <c r="L165" s="10" t="n">
        <v>0.17</v>
      </c>
      <c r="M165" s="11" t="s">
        <v>103</v>
      </c>
      <c r="N165" s="11" t="s">
        <v>103</v>
      </c>
      <c r="O165" s="11" t="s">
        <v>103</v>
      </c>
      <c r="P165" s="11" t="s">
        <v>103</v>
      </c>
      <c r="Q165" s="4"/>
    </row>
    <row r="166" customFormat="false" ht="15" hidden="false" customHeight="false" outlineLevel="0" collapsed="false">
      <c r="A166" s="4" t="s">
        <v>2050</v>
      </c>
      <c r="B166" s="4" t="n">
        <v>15</v>
      </c>
      <c r="C166" s="4" t="s">
        <v>536</v>
      </c>
      <c r="D166" s="4" t="s">
        <v>38</v>
      </c>
      <c r="E166" s="4" t="s">
        <v>1791</v>
      </c>
      <c r="F166" s="4" t="s">
        <v>2040</v>
      </c>
      <c r="G166" s="4" t="s">
        <v>555</v>
      </c>
      <c r="H166" s="4" t="s">
        <v>549</v>
      </c>
      <c r="I166" s="4" t="s">
        <v>543</v>
      </c>
      <c r="J166" s="4" t="n">
        <v>60</v>
      </c>
      <c r="K166" s="10" t="n">
        <v>0.348</v>
      </c>
      <c r="L166" s="10" t="n">
        <v>0.17</v>
      </c>
      <c r="M166" s="11" t="s">
        <v>103</v>
      </c>
      <c r="N166" s="11" t="s">
        <v>103</v>
      </c>
      <c r="O166" s="11" t="s">
        <v>103</v>
      </c>
      <c r="P166" s="11" t="s">
        <v>103</v>
      </c>
      <c r="Q166" s="4"/>
    </row>
    <row r="167" customFormat="false" ht="15" hidden="false" customHeight="false" outlineLevel="0" collapsed="false">
      <c r="A167" s="4" t="s">
        <v>2051</v>
      </c>
      <c r="B167" s="4" t="n">
        <v>15</v>
      </c>
      <c r="C167" s="4" t="s">
        <v>536</v>
      </c>
      <c r="D167" s="4" t="s">
        <v>38</v>
      </c>
      <c r="E167" s="4" t="s">
        <v>1791</v>
      </c>
      <c r="F167" s="4" t="s">
        <v>1798</v>
      </c>
      <c r="G167" s="4" t="s">
        <v>2052</v>
      </c>
      <c r="H167" s="4" t="s">
        <v>2053</v>
      </c>
      <c r="I167" s="4" t="s">
        <v>2054</v>
      </c>
      <c r="J167" s="4" t="n">
        <v>60</v>
      </c>
      <c r="K167" s="10" t="n">
        <v>0.348</v>
      </c>
      <c r="L167" s="10" t="n">
        <v>0.17</v>
      </c>
      <c r="M167" s="11" t="s">
        <v>103</v>
      </c>
      <c r="N167" s="11" t="s">
        <v>103</v>
      </c>
      <c r="O167" s="11" t="s">
        <v>103</v>
      </c>
      <c r="P167" s="11" t="s">
        <v>103</v>
      </c>
      <c r="Q167" s="4"/>
    </row>
    <row r="168" customFormat="false" ht="15" hidden="false" customHeight="false" outlineLevel="0" collapsed="false">
      <c r="A168" s="4" t="s">
        <v>2055</v>
      </c>
      <c r="B168" s="4" t="n">
        <v>15</v>
      </c>
      <c r="C168" s="4" t="s">
        <v>536</v>
      </c>
      <c r="D168" s="4" t="s">
        <v>38</v>
      </c>
      <c r="E168" s="4" t="s">
        <v>1791</v>
      </c>
      <c r="F168" s="4" t="s">
        <v>1798</v>
      </c>
      <c r="G168" s="4" t="s">
        <v>2052</v>
      </c>
      <c r="H168" s="4" t="s">
        <v>2056</v>
      </c>
      <c r="I168" s="4" t="s">
        <v>2054</v>
      </c>
      <c r="J168" s="4" t="n">
        <v>60</v>
      </c>
      <c r="K168" s="10" t="n">
        <v>0.348</v>
      </c>
      <c r="L168" s="10" t="n">
        <v>0.17</v>
      </c>
      <c r="M168" s="11" t="s">
        <v>103</v>
      </c>
      <c r="N168" s="11" t="s">
        <v>103</v>
      </c>
      <c r="O168" s="11" t="s">
        <v>103</v>
      </c>
      <c r="P168" s="11" t="s">
        <v>103</v>
      </c>
      <c r="Q168" s="4"/>
    </row>
    <row r="169" customFormat="false" ht="15" hidden="false" customHeight="false" outlineLevel="0" collapsed="false">
      <c r="A169" s="4" t="s">
        <v>2057</v>
      </c>
      <c r="B169" s="4" t="n">
        <v>15</v>
      </c>
      <c r="C169" s="4" t="s">
        <v>536</v>
      </c>
      <c r="D169" s="4" t="s">
        <v>38</v>
      </c>
      <c r="E169" s="4" t="s">
        <v>1791</v>
      </c>
      <c r="F169" s="4" t="s">
        <v>1798</v>
      </c>
      <c r="G169" s="4" t="s">
        <v>2052</v>
      </c>
      <c r="H169" s="4" t="s">
        <v>2053</v>
      </c>
      <c r="I169" s="4" t="s">
        <v>2054</v>
      </c>
      <c r="J169" s="4" t="n">
        <v>60</v>
      </c>
      <c r="K169" s="10" t="n">
        <v>0.348</v>
      </c>
      <c r="L169" s="10" t="n">
        <v>0.17</v>
      </c>
      <c r="M169" s="11" t="s">
        <v>103</v>
      </c>
      <c r="N169" s="11" t="s">
        <v>103</v>
      </c>
      <c r="O169" s="11" t="s">
        <v>103</v>
      </c>
      <c r="P169" s="11" t="s">
        <v>103</v>
      </c>
      <c r="Q169" s="4"/>
    </row>
    <row r="170" customFormat="false" ht="15" hidden="false" customHeight="false" outlineLevel="0" collapsed="false">
      <c r="A170" s="4" t="s">
        <v>2058</v>
      </c>
      <c r="B170" s="4" t="n">
        <v>15</v>
      </c>
      <c r="C170" s="4" t="s">
        <v>536</v>
      </c>
      <c r="D170" s="4" t="s">
        <v>38</v>
      </c>
      <c r="E170" s="4" t="s">
        <v>1791</v>
      </c>
      <c r="F170" s="4" t="s">
        <v>1798</v>
      </c>
      <c r="G170" s="4" t="s">
        <v>2052</v>
      </c>
      <c r="H170" s="4" t="s">
        <v>2053</v>
      </c>
      <c r="I170" s="4" t="s">
        <v>2054</v>
      </c>
      <c r="J170" s="4" t="n">
        <v>60</v>
      </c>
      <c r="K170" s="10" t="n">
        <v>0.348</v>
      </c>
      <c r="L170" s="10" t="n">
        <v>0.17</v>
      </c>
      <c r="M170" s="11" t="s">
        <v>103</v>
      </c>
      <c r="N170" s="11" t="s">
        <v>103</v>
      </c>
      <c r="O170" s="11" t="s">
        <v>103</v>
      </c>
      <c r="P170" s="11" t="s">
        <v>103</v>
      </c>
      <c r="Q170" s="4"/>
    </row>
    <row r="171" customFormat="false" ht="15" hidden="false" customHeight="false" outlineLevel="0" collapsed="false">
      <c r="A171" s="4" t="s">
        <v>2059</v>
      </c>
      <c r="B171" s="4" t="n">
        <v>15</v>
      </c>
      <c r="C171" s="4" t="s">
        <v>536</v>
      </c>
      <c r="D171" s="4" t="s">
        <v>38</v>
      </c>
      <c r="E171" s="4" t="s">
        <v>1791</v>
      </c>
      <c r="F171" s="4" t="s">
        <v>2060</v>
      </c>
      <c r="G171" s="4" t="s">
        <v>557</v>
      </c>
      <c r="H171" s="4" t="s">
        <v>558</v>
      </c>
      <c r="I171" s="4" t="s">
        <v>559</v>
      </c>
      <c r="J171" s="4" t="n">
        <v>60</v>
      </c>
      <c r="K171" s="10" t="n">
        <v>0.348</v>
      </c>
      <c r="L171" s="10" t="n">
        <v>0.17</v>
      </c>
      <c r="M171" s="11" t="s">
        <v>103</v>
      </c>
      <c r="N171" s="11" t="s">
        <v>103</v>
      </c>
      <c r="O171" s="11" t="s">
        <v>103</v>
      </c>
      <c r="P171" s="11" t="s">
        <v>103</v>
      </c>
      <c r="Q171" s="4"/>
    </row>
    <row r="172" customFormat="false" ht="15" hidden="false" customHeight="false" outlineLevel="0" collapsed="false">
      <c r="A172" s="4" t="s">
        <v>2061</v>
      </c>
      <c r="B172" s="4" t="n">
        <v>15</v>
      </c>
      <c r="C172" s="4" t="s">
        <v>536</v>
      </c>
      <c r="D172" s="4" t="s">
        <v>38</v>
      </c>
      <c r="E172" s="4" t="s">
        <v>1791</v>
      </c>
      <c r="F172" s="4" t="s">
        <v>1993</v>
      </c>
      <c r="G172" s="4" t="s">
        <v>2062</v>
      </c>
      <c r="H172" s="4"/>
      <c r="I172" s="4" t="s">
        <v>559</v>
      </c>
      <c r="J172" s="4" t="n">
        <v>60</v>
      </c>
      <c r="K172" s="10" t="n">
        <v>0.348</v>
      </c>
      <c r="L172" s="10" t="n">
        <v>0.17</v>
      </c>
      <c r="M172" s="11" t="s">
        <v>103</v>
      </c>
      <c r="N172" s="11" t="s">
        <v>103</v>
      </c>
      <c r="O172" s="11" t="s">
        <v>103</v>
      </c>
      <c r="P172" s="11" t="s">
        <v>103</v>
      </c>
      <c r="Q172" s="4"/>
    </row>
    <row r="173" customFormat="false" ht="15" hidden="false" customHeight="false" outlineLevel="0" collapsed="false">
      <c r="A173" s="4" t="s">
        <v>2063</v>
      </c>
      <c r="B173" s="4" t="n">
        <v>15</v>
      </c>
      <c r="C173" s="4" t="s">
        <v>536</v>
      </c>
      <c r="D173" s="4" t="s">
        <v>38</v>
      </c>
      <c r="E173" s="4" t="s">
        <v>1791</v>
      </c>
      <c r="F173" s="4" t="s">
        <v>1993</v>
      </c>
      <c r="G173" s="4" t="s">
        <v>2064</v>
      </c>
      <c r="H173" s="4"/>
      <c r="I173" s="4" t="s">
        <v>559</v>
      </c>
      <c r="J173" s="4" t="n">
        <v>60</v>
      </c>
      <c r="K173" s="10" t="n">
        <v>0.348</v>
      </c>
      <c r="L173" s="10" t="n">
        <v>0.17</v>
      </c>
      <c r="M173" s="11" t="s">
        <v>103</v>
      </c>
      <c r="N173" s="11" t="s">
        <v>103</v>
      </c>
      <c r="O173" s="11" t="s">
        <v>103</v>
      </c>
      <c r="P173" s="11" t="s">
        <v>103</v>
      </c>
      <c r="Q173" s="4"/>
    </row>
    <row r="174" customFormat="false" ht="15" hidden="false" customHeight="false" outlineLevel="0" collapsed="false">
      <c r="A174" s="4" t="s">
        <v>2065</v>
      </c>
      <c r="B174" s="4" t="n">
        <v>15</v>
      </c>
      <c r="C174" s="4" t="s">
        <v>536</v>
      </c>
      <c r="D174" s="4" t="s">
        <v>38</v>
      </c>
      <c r="E174" s="4" t="s">
        <v>1791</v>
      </c>
      <c r="F174" s="4" t="s">
        <v>2040</v>
      </c>
      <c r="G174" s="4" t="s">
        <v>569</v>
      </c>
      <c r="H174" s="4" t="s">
        <v>558</v>
      </c>
      <c r="I174" s="4" t="s">
        <v>559</v>
      </c>
      <c r="J174" s="4" t="n">
        <v>60</v>
      </c>
      <c r="K174" s="10" t="n">
        <v>0.348</v>
      </c>
      <c r="L174" s="10" t="n">
        <v>0.17</v>
      </c>
      <c r="M174" s="11" t="s">
        <v>103</v>
      </c>
      <c r="N174" s="11" t="s">
        <v>103</v>
      </c>
      <c r="O174" s="11" t="s">
        <v>103</v>
      </c>
      <c r="P174" s="11" t="s">
        <v>103</v>
      </c>
      <c r="Q174" s="4"/>
    </row>
    <row r="175" customFormat="false" ht="15" hidden="false" customHeight="false" outlineLevel="0" collapsed="false">
      <c r="A175" s="4" t="s">
        <v>2066</v>
      </c>
      <c r="B175" s="4" t="n">
        <v>15</v>
      </c>
      <c r="C175" s="4" t="s">
        <v>536</v>
      </c>
      <c r="D175" s="4" t="s">
        <v>38</v>
      </c>
      <c r="E175" s="4" t="s">
        <v>1791</v>
      </c>
      <c r="F175" s="4" t="s">
        <v>2040</v>
      </c>
      <c r="G175" s="4" t="s">
        <v>569</v>
      </c>
      <c r="H175" s="4" t="s">
        <v>523</v>
      </c>
      <c r="I175" s="4" t="s">
        <v>559</v>
      </c>
      <c r="J175" s="4" t="n">
        <v>60</v>
      </c>
      <c r="K175" s="10" t="n">
        <v>0.348</v>
      </c>
      <c r="L175" s="10" t="n">
        <v>0.17</v>
      </c>
      <c r="M175" s="11" t="s">
        <v>103</v>
      </c>
      <c r="N175" s="11" t="s">
        <v>103</v>
      </c>
      <c r="O175" s="11" t="s">
        <v>103</v>
      </c>
      <c r="P175" s="11" t="s">
        <v>103</v>
      </c>
      <c r="Q175" s="4"/>
    </row>
    <row r="176" customFormat="false" ht="15" hidden="false" customHeight="false" outlineLevel="0" collapsed="false">
      <c r="A176" s="4" t="s">
        <v>2067</v>
      </c>
      <c r="B176" s="4" t="n">
        <v>15</v>
      </c>
      <c r="C176" s="4" t="s">
        <v>536</v>
      </c>
      <c r="D176" s="4" t="s">
        <v>38</v>
      </c>
      <c r="E176" s="4" t="s">
        <v>1791</v>
      </c>
      <c r="F176" s="4" t="s">
        <v>2068</v>
      </c>
      <c r="G176" s="4" t="s">
        <v>2069</v>
      </c>
      <c r="H176" s="4"/>
      <c r="I176" s="4" t="s">
        <v>559</v>
      </c>
      <c r="J176" s="4" t="n">
        <v>60</v>
      </c>
      <c r="K176" s="10" t="n">
        <v>0.348</v>
      </c>
      <c r="L176" s="10" t="n">
        <v>0.17</v>
      </c>
      <c r="M176" s="11" t="s">
        <v>103</v>
      </c>
      <c r="N176" s="11" t="s">
        <v>103</v>
      </c>
      <c r="O176" s="11" t="s">
        <v>103</v>
      </c>
      <c r="P176" s="11" t="s">
        <v>103</v>
      </c>
      <c r="Q176" s="4"/>
    </row>
    <row r="177" customFormat="false" ht="15" hidden="false" customHeight="false" outlineLevel="0" collapsed="false">
      <c r="A177" s="4" t="s">
        <v>2070</v>
      </c>
      <c r="B177" s="4" t="n">
        <v>15</v>
      </c>
      <c r="C177" s="4" t="s">
        <v>536</v>
      </c>
      <c r="D177" s="4" t="s">
        <v>38</v>
      </c>
      <c r="E177" s="4" t="s">
        <v>1791</v>
      </c>
      <c r="F177" s="4" t="s">
        <v>1993</v>
      </c>
      <c r="G177" s="4" t="s">
        <v>2071</v>
      </c>
      <c r="H177" s="4"/>
      <c r="I177" s="4" t="s">
        <v>559</v>
      </c>
      <c r="J177" s="4" t="n">
        <v>60</v>
      </c>
      <c r="K177" s="10" t="n">
        <v>0.348</v>
      </c>
      <c r="L177" s="10" t="n">
        <v>0.17</v>
      </c>
      <c r="M177" s="11" t="s">
        <v>103</v>
      </c>
      <c r="N177" s="11" t="s">
        <v>103</v>
      </c>
      <c r="O177" s="11" t="s">
        <v>103</v>
      </c>
      <c r="P177" s="11" t="s">
        <v>103</v>
      </c>
      <c r="Q177" s="4"/>
    </row>
    <row r="178" customFormat="false" ht="15" hidden="false" customHeight="false" outlineLevel="0" collapsed="false">
      <c r="A178" s="4" t="s">
        <v>2072</v>
      </c>
      <c r="B178" s="4" t="n">
        <v>15</v>
      </c>
      <c r="C178" s="4" t="s">
        <v>579</v>
      </c>
      <c r="D178" s="4" t="s">
        <v>36</v>
      </c>
      <c r="E178" s="4" t="s">
        <v>1791</v>
      </c>
      <c r="F178" s="4" t="s">
        <v>1976</v>
      </c>
      <c r="G178" s="4" t="s">
        <v>2073</v>
      </c>
      <c r="H178" s="4"/>
      <c r="I178" s="4" t="s">
        <v>537</v>
      </c>
      <c r="J178" s="4" t="n">
        <v>60</v>
      </c>
      <c r="K178" s="10" t="n">
        <v>1.36</v>
      </c>
      <c r="L178" s="10" t="n">
        <v>0.3</v>
      </c>
      <c r="M178" s="11" t="s">
        <v>103</v>
      </c>
      <c r="N178" s="11" t="s">
        <v>103</v>
      </c>
      <c r="O178" s="11" t="s">
        <v>103</v>
      </c>
      <c r="P178" s="11" t="s">
        <v>103</v>
      </c>
      <c r="Q178" s="4"/>
    </row>
    <row r="179" customFormat="false" ht="15" hidden="false" customHeight="false" outlineLevel="0" collapsed="false">
      <c r="A179" s="4" t="s">
        <v>2074</v>
      </c>
      <c r="B179" s="4" t="n">
        <v>15</v>
      </c>
      <c r="C179" s="4" t="s">
        <v>579</v>
      </c>
      <c r="D179" s="4" t="s">
        <v>36</v>
      </c>
      <c r="E179" s="4" t="s">
        <v>1791</v>
      </c>
      <c r="F179" s="4" t="s">
        <v>1976</v>
      </c>
      <c r="G179" s="4" t="s">
        <v>2073</v>
      </c>
      <c r="H179" s="4"/>
      <c r="I179" s="4" t="s">
        <v>537</v>
      </c>
      <c r="J179" s="4" t="n">
        <v>60</v>
      </c>
      <c r="K179" s="10" t="n">
        <v>1.36</v>
      </c>
      <c r="L179" s="10" t="n">
        <v>0.3</v>
      </c>
      <c r="M179" s="11" t="s">
        <v>103</v>
      </c>
      <c r="N179" s="11" t="s">
        <v>103</v>
      </c>
      <c r="O179" s="11" t="s">
        <v>103</v>
      </c>
      <c r="P179" s="11" t="s">
        <v>103</v>
      </c>
      <c r="Q179" s="4"/>
    </row>
    <row r="180" customFormat="false" ht="15" hidden="false" customHeight="false" outlineLevel="0" collapsed="false">
      <c r="A180" s="4" t="s">
        <v>2075</v>
      </c>
      <c r="B180" s="4" t="n">
        <v>15</v>
      </c>
      <c r="C180" s="4" t="s">
        <v>579</v>
      </c>
      <c r="D180" s="4" t="s">
        <v>36</v>
      </c>
      <c r="E180" s="4" t="s">
        <v>1791</v>
      </c>
      <c r="F180" s="4" t="s">
        <v>1976</v>
      </c>
      <c r="G180" s="4" t="s">
        <v>2076</v>
      </c>
      <c r="H180" s="4"/>
      <c r="I180" s="4" t="s">
        <v>537</v>
      </c>
      <c r="J180" s="4" t="n">
        <v>60</v>
      </c>
      <c r="K180" s="10" t="n">
        <v>1.36</v>
      </c>
      <c r="L180" s="10" t="n">
        <v>0.3</v>
      </c>
      <c r="M180" s="11" t="s">
        <v>103</v>
      </c>
      <c r="N180" s="11" t="s">
        <v>103</v>
      </c>
      <c r="O180" s="11" t="s">
        <v>103</v>
      </c>
      <c r="P180" s="11" t="s">
        <v>103</v>
      </c>
      <c r="Q180" s="4"/>
    </row>
    <row r="181" customFormat="false" ht="15" hidden="false" customHeight="false" outlineLevel="0" collapsed="false">
      <c r="A181" s="4" t="s">
        <v>2077</v>
      </c>
      <c r="B181" s="4" t="n">
        <v>15</v>
      </c>
      <c r="C181" s="4" t="s">
        <v>579</v>
      </c>
      <c r="D181" s="4" t="s">
        <v>36</v>
      </c>
      <c r="E181" s="4" t="s">
        <v>1791</v>
      </c>
      <c r="F181" s="4" t="s">
        <v>1976</v>
      </c>
      <c r="G181" s="4" t="s">
        <v>2076</v>
      </c>
      <c r="H181" s="4"/>
      <c r="I181" s="4" t="s">
        <v>537</v>
      </c>
      <c r="J181" s="4" t="n">
        <v>60</v>
      </c>
      <c r="K181" s="10" t="n">
        <v>1.36</v>
      </c>
      <c r="L181" s="10" t="n">
        <v>0.3</v>
      </c>
      <c r="M181" s="11" t="s">
        <v>103</v>
      </c>
      <c r="N181" s="11" t="s">
        <v>103</v>
      </c>
      <c r="O181" s="11" t="s">
        <v>103</v>
      </c>
      <c r="P181" s="11" t="s">
        <v>103</v>
      </c>
      <c r="Q181" s="4"/>
    </row>
    <row r="182" customFormat="false" ht="15" hidden="false" customHeight="false" outlineLevel="0" collapsed="false">
      <c r="A182" s="4" t="s">
        <v>2078</v>
      </c>
      <c r="B182" s="4" t="n">
        <v>15</v>
      </c>
      <c r="C182" s="4" t="s">
        <v>579</v>
      </c>
      <c r="D182" s="4" t="s">
        <v>36</v>
      </c>
      <c r="E182" s="4" t="s">
        <v>1791</v>
      </c>
      <c r="F182" s="4" t="s">
        <v>1976</v>
      </c>
      <c r="G182" s="4" t="s">
        <v>2079</v>
      </c>
      <c r="H182" s="4"/>
      <c r="I182" s="4" t="s">
        <v>537</v>
      </c>
      <c r="J182" s="4" t="n">
        <v>60</v>
      </c>
      <c r="K182" s="10" t="n">
        <v>1.36</v>
      </c>
      <c r="L182" s="10" t="n">
        <v>0.3</v>
      </c>
      <c r="M182" s="11" t="s">
        <v>103</v>
      </c>
      <c r="N182" s="11" t="s">
        <v>103</v>
      </c>
      <c r="O182" s="11" t="s">
        <v>103</v>
      </c>
      <c r="P182" s="11" t="s">
        <v>103</v>
      </c>
      <c r="Q182" s="4"/>
    </row>
    <row r="183" customFormat="false" ht="15" hidden="false" customHeight="false" outlineLevel="0" collapsed="false">
      <c r="A183" s="4" t="s">
        <v>2080</v>
      </c>
      <c r="B183" s="4" t="n">
        <v>15</v>
      </c>
      <c r="C183" s="4" t="s">
        <v>579</v>
      </c>
      <c r="D183" s="4" t="s">
        <v>36</v>
      </c>
      <c r="E183" s="4" t="s">
        <v>1791</v>
      </c>
      <c r="F183" s="4" t="s">
        <v>1976</v>
      </c>
      <c r="G183" s="4" t="s">
        <v>2081</v>
      </c>
      <c r="H183" s="4"/>
      <c r="I183" s="4" t="s">
        <v>537</v>
      </c>
      <c r="J183" s="4" t="n">
        <v>60</v>
      </c>
      <c r="K183" s="10" t="n">
        <v>1.36</v>
      </c>
      <c r="L183" s="10" t="n">
        <v>0.3</v>
      </c>
      <c r="M183" s="11" t="s">
        <v>103</v>
      </c>
      <c r="N183" s="11" t="s">
        <v>103</v>
      </c>
      <c r="O183" s="11" t="s">
        <v>103</v>
      </c>
      <c r="P183" s="11" t="s">
        <v>103</v>
      </c>
      <c r="Q183" s="4"/>
    </row>
    <row r="184" customFormat="false" ht="15" hidden="false" customHeight="false" outlineLevel="0" collapsed="false">
      <c r="A184" s="4" t="s">
        <v>2082</v>
      </c>
      <c r="B184" s="4" t="n">
        <v>15</v>
      </c>
      <c r="C184" s="4" t="s">
        <v>579</v>
      </c>
      <c r="D184" s="4" t="s">
        <v>36</v>
      </c>
      <c r="E184" s="4" t="s">
        <v>1791</v>
      </c>
      <c r="F184" s="4" t="s">
        <v>1973</v>
      </c>
      <c r="G184" s="4" t="s">
        <v>2083</v>
      </c>
      <c r="H184" s="4"/>
      <c r="I184" s="4" t="s">
        <v>537</v>
      </c>
      <c r="J184" s="4" t="n">
        <v>60</v>
      </c>
      <c r="K184" s="10" t="n">
        <v>1.36</v>
      </c>
      <c r="L184" s="10" t="n">
        <v>0.3</v>
      </c>
      <c r="M184" s="11" t="s">
        <v>103</v>
      </c>
      <c r="N184" s="11" t="s">
        <v>103</v>
      </c>
      <c r="O184" s="11" t="s">
        <v>103</v>
      </c>
      <c r="P184" s="11" t="s">
        <v>103</v>
      </c>
      <c r="Q184" s="4"/>
    </row>
    <row r="185" customFormat="false" ht="15" hidden="false" customHeight="false" outlineLevel="0" collapsed="false">
      <c r="A185" s="4" t="s">
        <v>2084</v>
      </c>
      <c r="B185" s="4" t="n">
        <v>15</v>
      </c>
      <c r="C185" s="4" t="s">
        <v>579</v>
      </c>
      <c r="D185" s="4" t="s">
        <v>36</v>
      </c>
      <c r="E185" s="4" t="s">
        <v>1791</v>
      </c>
      <c r="F185" s="4" t="s">
        <v>1976</v>
      </c>
      <c r="G185" s="4" t="s">
        <v>2083</v>
      </c>
      <c r="H185" s="4"/>
      <c r="I185" s="4" t="s">
        <v>537</v>
      </c>
      <c r="J185" s="4" t="n">
        <v>60</v>
      </c>
      <c r="K185" s="10" t="n">
        <v>1.36</v>
      </c>
      <c r="L185" s="10" t="n">
        <v>0.3</v>
      </c>
      <c r="M185" s="11" t="s">
        <v>103</v>
      </c>
      <c r="N185" s="11" t="s">
        <v>103</v>
      </c>
      <c r="O185" s="11" t="s">
        <v>103</v>
      </c>
      <c r="P185" s="11" t="s">
        <v>103</v>
      </c>
      <c r="Q185" s="4"/>
    </row>
    <row r="186" customFormat="false" ht="15" hidden="false" customHeight="false" outlineLevel="0" collapsed="false">
      <c r="A186" s="4" t="s">
        <v>2085</v>
      </c>
      <c r="B186" s="4" t="n">
        <v>15</v>
      </c>
      <c r="C186" s="4" t="s">
        <v>579</v>
      </c>
      <c r="D186" s="4" t="s">
        <v>36</v>
      </c>
      <c r="E186" s="4" t="s">
        <v>1791</v>
      </c>
      <c r="F186" s="4" t="s">
        <v>1976</v>
      </c>
      <c r="G186" s="4" t="s">
        <v>2086</v>
      </c>
      <c r="H186" s="4"/>
      <c r="I186" s="4" t="s">
        <v>543</v>
      </c>
      <c r="J186" s="4" t="n">
        <v>60</v>
      </c>
      <c r="K186" s="10" t="n">
        <v>1.36</v>
      </c>
      <c r="L186" s="10" t="n">
        <v>0.3</v>
      </c>
      <c r="M186" s="11" t="s">
        <v>103</v>
      </c>
      <c r="N186" s="11" t="s">
        <v>103</v>
      </c>
      <c r="O186" s="11" t="s">
        <v>103</v>
      </c>
      <c r="P186" s="11" t="s">
        <v>103</v>
      </c>
      <c r="Q186" s="4"/>
    </row>
    <row r="187" customFormat="false" ht="15" hidden="false" customHeight="false" outlineLevel="0" collapsed="false">
      <c r="A187" s="4" t="s">
        <v>2087</v>
      </c>
      <c r="B187" s="4" t="n">
        <v>15</v>
      </c>
      <c r="C187" s="4" t="s">
        <v>579</v>
      </c>
      <c r="D187" s="4" t="s">
        <v>36</v>
      </c>
      <c r="E187" s="4" t="s">
        <v>1791</v>
      </c>
      <c r="F187" s="4" t="s">
        <v>1976</v>
      </c>
      <c r="G187" s="4" t="s">
        <v>2086</v>
      </c>
      <c r="H187" s="4"/>
      <c r="I187" s="4" t="s">
        <v>543</v>
      </c>
      <c r="J187" s="4" t="n">
        <v>60</v>
      </c>
      <c r="K187" s="10" t="n">
        <v>1.36</v>
      </c>
      <c r="L187" s="10" t="n">
        <v>0.3</v>
      </c>
      <c r="M187" s="11" t="s">
        <v>103</v>
      </c>
      <c r="N187" s="11" t="s">
        <v>103</v>
      </c>
      <c r="O187" s="11" t="s">
        <v>103</v>
      </c>
      <c r="P187" s="11" t="s">
        <v>103</v>
      </c>
      <c r="Q187" s="4"/>
    </row>
    <row r="188" customFormat="false" ht="15" hidden="false" customHeight="false" outlineLevel="0" collapsed="false">
      <c r="A188" s="4" t="s">
        <v>2088</v>
      </c>
      <c r="B188" s="4" t="n">
        <v>15</v>
      </c>
      <c r="C188" s="4" t="s">
        <v>579</v>
      </c>
      <c r="D188" s="4" t="s">
        <v>36</v>
      </c>
      <c r="E188" s="4" t="s">
        <v>1791</v>
      </c>
      <c r="F188" s="4" t="s">
        <v>1976</v>
      </c>
      <c r="G188" s="4" t="s">
        <v>2089</v>
      </c>
      <c r="H188" s="4"/>
      <c r="I188" s="4" t="s">
        <v>543</v>
      </c>
      <c r="J188" s="4" t="n">
        <v>60</v>
      </c>
      <c r="K188" s="10" t="n">
        <v>1.36</v>
      </c>
      <c r="L188" s="10" t="n">
        <v>0.3</v>
      </c>
      <c r="M188" s="11" t="s">
        <v>103</v>
      </c>
      <c r="N188" s="11" t="s">
        <v>103</v>
      </c>
      <c r="O188" s="11" t="s">
        <v>103</v>
      </c>
      <c r="P188" s="11" t="s">
        <v>103</v>
      </c>
      <c r="Q188" s="4"/>
    </row>
    <row r="189" customFormat="false" ht="15" hidden="false" customHeight="false" outlineLevel="0" collapsed="false">
      <c r="A189" s="4" t="s">
        <v>2090</v>
      </c>
      <c r="B189" s="4" t="n">
        <v>15</v>
      </c>
      <c r="C189" s="4" t="s">
        <v>579</v>
      </c>
      <c r="D189" s="4" t="s">
        <v>36</v>
      </c>
      <c r="E189" s="4" t="s">
        <v>1791</v>
      </c>
      <c r="F189" s="4" t="s">
        <v>1976</v>
      </c>
      <c r="G189" s="4" t="s">
        <v>2091</v>
      </c>
      <c r="H189" s="4"/>
      <c r="I189" s="4" t="s">
        <v>543</v>
      </c>
      <c r="J189" s="4" t="n">
        <v>60</v>
      </c>
      <c r="K189" s="10" t="n">
        <v>1.36</v>
      </c>
      <c r="L189" s="10" t="n">
        <v>0.3</v>
      </c>
      <c r="M189" s="11" t="s">
        <v>103</v>
      </c>
      <c r="N189" s="11" t="s">
        <v>103</v>
      </c>
      <c r="O189" s="11" t="s">
        <v>103</v>
      </c>
      <c r="P189" s="11" t="s">
        <v>103</v>
      </c>
      <c r="Q189" s="4"/>
    </row>
    <row r="190" customFormat="false" ht="15" hidden="false" customHeight="false" outlineLevel="0" collapsed="false">
      <c r="A190" s="4" t="s">
        <v>2092</v>
      </c>
      <c r="B190" s="4" t="n">
        <v>15</v>
      </c>
      <c r="C190" s="4" t="s">
        <v>579</v>
      </c>
      <c r="D190" s="4" t="s">
        <v>36</v>
      </c>
      <c r="E190" s="4" t="s">
        <v>1791</v>
      </c>
      <c r="F190" s="4" t="s">
        <v>1976</v>
      </c>
      <c r="G190" s="4" t="s">
        <v>2093</v>
      </c>
      <c r="H190" s="4"/>
      <c r="I190" s="4" t="s">
        <v>543</v>
      </c>
      <c r="J190" s="4" t="n">
        <v>60</v>
      </c>
      <c r="K190" s="10" t="n">
        <v>1.36</v>
      </c>
      <c r="L190" s="10" t="n">
        <v>0.3</v>
      </c>
      <c r="M190" s="11" t="s">
        <v>103</v>
      </c>
      <c r="N190" s="11" t="s">
        <v>103</v>
      </c>
      <c r="O190" s="11" t="s">
        <v>103</v>
      </c>
      <c r="P190" s="11" t="s">
        <v>103</v>
      </c>
      <c r="Q190" s="4"/>
    </row>
    <row r="191" customFormat="false" ht="15" hidden="false" customHeight="false" outlineLevel="0" collapsed="false">
      <c r="A191" s="4" t="s">
        <v>2094</v>
      </c>
      <c r="B191" s="4" t="n">
        <v>15</v>
      </c>
      <c r="C191" s="4" t="s">
        <v>579</v>
      </c>
      <c r="D191" s="4" t="s">
        <v>36</v>
      </c>
      <c r="E191" s="4" t="s">
        <v>1791</v>
      </c>
      <c r="F191" s="4" t="s">
        <v>1976</v>
      </c>
      <c r="G191" s="4" t="s">
        <v>2093</v>
      </c>
      <c r="H191" s="4"/>
      <c r="I191" s="4" t="s">
        <v>543</v>
      </c>
      <c r="J191" s="4" t="n">
        <v>60</v>
      </c>
      <c r="K191" s="10" t="n">
        <v>1.36</v>
      </c>
      <c r="L191" s="10" t="n">
        <v>0.3</v>
      </c>
      <c r="M191" s="11" t="s">
        <v>103</v>
      </c>
      <c r="N191" s="11" t="s">
        <v>103</v>
      </c>
      <c r="O191" s="11" t="s">
        <v>103</v>
      </c>
      <c r="P191" s="11" t="s">
        <v>103</v>
      </c>
      <c r="Q191" s="4"/>
    </row>
    <row r="192" customFormat="false" ht="15" hidden="false" customHeight="false" outlineLevel="0" collapsed="false">
      <c r="A192" s="4" t="s">
        <v>2095</v>
      </c>
      <c r="B192" s="4" t="n">
        <v>15</v>
      </c>
      <c r="C192" s="4" t="s">
        <v>579</v>
      </c>
      <c r="D192" s="4" t="s">
        <v>36</v>
      </c>
      <c r="E192" s="4" t="s">
        <v>1791</v>
      </c>
      <c r="F192" s="4" t="s">
        <v>1792</v>
      </c>
      <c r="G192" s="4" t="s">
        <v>2096</v>
      </c>
      <c r="H192" s="4"/>
      <c r="I192" s="4" t="s">
        <v>543</v>
      </c>
      <c r="J192" s="4" t="n">
        <v>60</v>
      </c>
      <c r="K192" s="10" t="n">
        <v>1.36</v>
      </c>
      <c r="L192" s="10" t="n">
        <v>0.3</v>
      </c>
      <c r="M192" s="11" t="s">
        <v>103</v>
      </c>
      <c r="N192" s="11" t="s">
        <v>103</v>
      </c>
      <c r="O192" s="11" t="s">
        <v>103</v>
      </c>
      <c r="P192" s="11" t="s">
        <v>103</v>
      </c>
      <c r="Q192" s="4"/>
    </row>
    <row r="193" customFormat="false" ht="15" hidden="false" customHeight="false" outlineLevel="0" collapsed="false">
      <c r="A193" s="4" t="s">
        <v>2097</v>
      </c>
      <c r="B193" s="4" t="n">
        <v>15</v>
      </c>
      <c r="C193" s="4" t="s">
        <v>579</v>
      </c>
      <c r="D193" s="4" t="s">
        <v>36</v>
      </c>
      <c r="E193" s="4" t="s">
        <v>1791</v>
      </c>
      <c r="F193" s="4" t="s">
        <v>1792</v>
      </c>
      <c r="G193" s="4" t="s">
        <v>2096</v>
      </c>
      <c r="H193" s="4"/>
      <c r="I193" s="4" t="s">
        <v>543</v>
      </c>
      <c r="J193" s="4" t="n">
        <v>60</v>
      </c>
      <c r="K193" s="10" t="n">
        <v>1.36</v>
      </c>
      <c r="L193" s="10" t="n">
        <v>0.3</v>
      </c>
      <c r="M193" s="11" t="s">
        <v>103</v>
      </c>
      <c r="N193" s="11" t="s">
        <v>103</v>
      </c>
      <c r="O193" s="11" t="s">
        <v>103</v>
      </c>
      <c r="P193" s="11" t="s">
        <v>103</v>
      </c>
      <c r="Q193" s="4"/>
    </row>
    <row r="194" customFormat="false" ht="15" hidden="false" customHeight="false" outlineLevel="0" collapsed="false">
      <c r="A194" s="4" t="s">
        <v>2098</v>
      </c>
      <c r="B194" s="4" t="n">
        <v>15</v>
      </c>
      <c r="C194" s="4" t="s">
        <v>579</v>
      </c>
      <c r="D194" s="4" t="s">
        <v>36</v>
      </c>
      <c r="E194" s="4" t="s">
        <v>1791</v>
      </c>
      <c r="F194" s="4" t="s">
        <v>1976</v>
      </c>
      <c r="G194" s="4" t="s">
        <v>2099</v>
      </c>
      <c r="H194" s="4"/>
      <c r="I194" s="4" t="s">
        <v>543</v>
      </c>
      <c r="J194" s="4" t="n">
        <v>60</v>
      </c>
      <c r="K194" s="10" t="n">
        <v>1.36</v>
      </c>
      <c r="L194" s="10" t="n">
        <v>0.3</v>
      </c>
      <c r="M194" s="11" t="s">
        <v>103</v>
      </c>
      <c r="N194" s="11" t="s">
        <v>103</v>
      </c>
      <c r="O194" s="11" t="s">
        <v>103</v>
      </c>
      <c r="P194" s="11" t="s">
        <v>103</v>
      </c>
      <c r="Q194" s="4"/>
    </row>
    <row r="195" customFormat="false" ht="15" hidden="false" customHeight="false" outlineLevel="0" collapsed="false">
      <c r="A195" s="4" t="s">
        <v>2100</v>
      </c>
      <c r="B195" s="4" t="n">
        <v>15</v>
      </c>
      <c r="C195" s="4" t="s">
        <v>579</v>
      </c>
      <c r="D195" s="4" t="s">
        <v>36</v>
      </c>
      <c r="E195" s="4" t="s">
        <v>1791</v>
      </c>
      <c r="F195" s="4" t="s">
        <v>1976</v>
      </c>
      <c r="G195" s="4" t="s">
        <v>2089</v>
      </c>
      <c r="H195" s="4"/>
      <c r="I195" s="4" t="s">
        <v>543</v>
      </c>
      <c r="J195" s="4" t="n">
        <v>60</v>
      </c>
      <c r="K195" s="10" t="n">
        <v>1.36</v>
      </c>
      <c r="L195" s="10" t="n">
        <v>0.3</v>
      </c>
      <c r="M195" s="11" t="s">
        <v>103</v>
      </c>
      <c r="N195" s="11" t="s">
        <v>103</v>
      </c>
      <c r="O195" s="11" t="s">
        <v>103</v>
      </c>
      <c r="P195" s="11" t="s">
        <v>103</v>
      </c>
      <c r="Q195" s="4"/>
    </row>
    <row r="196" customFormat="false" ht="15" hidden="false" customHeight="false" outlineLevel="0" collapsed="false">
      <c r="A196" s="4" t="s">
        <v>2101</v>
      </c>
      <c r="B196" s="4" t="n">
        <v>15</v>
      </c>
      <c r="C196" s="4" t="s">
        <v>579</v>
      </c>
      <c r="D196" s="4" t="s">
        <v>36</v>
      </c>
      <c r="E196" s="4" t="s">
        <v>1791</v>
      </c>
      <c r="F196" s="4" t="s">
        <v>2102</v>
      </c>
      <c r="G196" s="4" t="s">
        <v>2103</v>
      </c>
      <c r="H196" s="4"/>
      <c r="I196" s="4" t="s">
        <v>543</v>
      </c>
      <c r="J196" s="4" t="n">
        <v>60</v>
      </c>
      <c r="K196" s="10" t="n">
        <v>1.36</v>
      </c>
      <c r="L196" s="10" t="n">
        <v>0.3</v>
      </c>
      <c r="M196" s="11" t="s">
        <v>103</v>
      </c>
      <c r="N196" s="11" t="s">
        <v>103</v>
      </c>
      <c r="O196" s="11" t="s">
        <v>103</v>
      </c>
      <c r="P196" s="11" t="s">
        <v>103</v>
      </c>
      <c r="Q196" s="4"/>
    </row>
    <row r="197" customFormat="false" ht="15" hidden="false" customHeight="false" outlineLevel="0" collapsed="false">
      <c r="A197" s="4" t="s">
        <v>2104</v>
      </c>
      <c r="B197" s="4" t="n">
        <v>15</v>
      </c>
      <c r="C197" s="4" t="s">
        <v>579</v>
      </c>
      <c r="D197" s="4" t="s">
        <v>36</v>
      </c>
      <c r="E197" s="4" t="s">
        <v>1791</v>
      </c>
      <c r="F197" s="4" t="s">
        <v>1976</v>
      </c>
      <c r="G197" s="4" t="s">
        <v>2103</v>
      </c>
      <c r="H197" s="4"/>
      <c r="I197" s="4" t="s">
        <v>543</v>
      </c>
      <c r="J197" s="4" t="n">
        <v>60</v>
      </c>
      <c r="K197" s="10" t="n">
        <v>1.36</v>
      </c>
      <c r="L197" s="10" t="n">
        <v>0.3</v>
      </c>
      <c r="M197" s="11" t="s">
        <v>103</v>
      </c>
      <c r="N197" s="11" t="s">
        <v>103</v>
      </c>
      <c r="O197" s="11" t="s">
        <v>103</v>
      </c>
      <c r="P197" s="11" t="s">
        <v>103</v>
      </c>
      <c r="Q197" s="4"/>
    </row>
    <row r="198" customFormat="false" ht="15" hidden="false" customHeight="false" outlineLevel="0" collapsed="false">
      <c r="A198" s="4" t="s">
        <v>2105</v>
      </c>
      <c r="B198" s="4" t="n">
        <v>15</v>
      </c>
      <c r="C198" s="4" t="s">
        <v>579</v>
      </c>
      <c r="D198" s="4" t="s">
        <v>36</v>
      </c>
      <c r="E198" s="4" t="s">
        <v>1791</v>
      </c>
      <c r="F198" s="4" t="s">
        <v>1976</v>
      </c>
      <c r="G198" s="4" t="s">
        <v>2106</v>
      </c>
      <c r="H198" s="4"/>
      <c r="I198" s="4" t="s">
        <v>543</v>
      </c>
      <c r="J198" s="4" t="n">
        <v>60</v>
      </c>
      <c r="K198" s="10" t="n">
        <v>1.36</v>
      </c>
      <c r="L198" s="10" t="n">
        <v>0.3</v>
      </c>
      <c r="M198" s="11" t="s">
        <v>103</v>
      </c>
      <c r="N198" s="11" t="s">
        <v>103</v>
      </c>
      <c r="O198" s="11" t="s">
        <v>103</v>
      </c>
      <c r="P198" s="11" t="s">
        <v>103</v>
      </c>
      <c r="Q198" s="4"/>
    </row>
    <row r="199" customFormat="false" ht="15" hidden="false" customHeight="false" outlineLevel="0" collapsed="false">
      <c r="A199" s="4" t="s">
        <v>2107</v>
      </c>
      <c r="B199" s="4" t="n">
        <v>15</v>
      </c>
      <c r="C199" s="4" t="s">
        <v>579</v>
      </c>
      <c r="D199" s="4" t="s">
        <v>36</v>
      </c>
      <c r="E199" s="4" t="s">
        <v>1791</v>
      </c>
      <c r="F199" s="4" t="s">
        <v>1973</v>
      </c>
      <c r="G199" s="4" t="s">
        <v>2108</v>
      </c>
      <c r="H199" s="4"/>
      <c r="I199" s="4" t="s">
        <v>543</v>
      </c>
      <c r="J199" s="4" t="n">
        <v>60</v>
      </c>
      <c r="K199" s="10" t="n">
        <v>1.36</v>
      </c>
      <c r="L199" s="10" t="n">
        <v>0.3</v>
      </c>
      <c r="M199" s="11" t="s">
        <v>103</v>
      </c>
      <c r="N199" s="11" t="s">
        <v>103</v>
      </c>
      <c r="O199" s="11" t="s">
        <v>103</v>
      </c>
      <c r="P199" s="11" t="s">
        <v>103</v>
      </c>
      <c r="Q199" s="4"/>
    </row>
    <row r="200" customFormat="false" ht="15" hidden="false" customHeight="false" outlineLevel="0" collapsed="false">
      <c r="A200" s="4" t="s">
        <v>2109</v>
      </c>
      <c r="B200" s="4" t="n">
        <v>15</v>
      </c>
      <c r="C200" s="4" t="s">
        <v>579</v>
      </c>
      <c r="D200" s="4" t="s">
        <v>36</v>
      </c>
      <c r="E200" s="4" t="s">
        <v>1791</v>
      </c>
      <c r="F200" s="4" t="s">
        <v>1976</v>
      </c>
      <c r="G200" s="4" t="s">
        <v>2110</v>
      </c>
      <c r="H200" s="4"/>
      <c r="I200" s="4" t="s">
        <v>543</v>
      </c>
      <c r="J200" s="4" t="n">
        <v>60</v>
      </c>
      <c r="K200" s="10" t="n">
        <v>1.36</v>
      </c>
      <c r="L200" s="10" t="n">
        <v>0.3</v>
      </c>
      <c r="M200" s="11" t="s">
        <v>103</v>
      </c>
      <c r="N200" s="11" t="s">
        <v>103</v>
      </c>
      <c r="O200" s="11" t="s">
        <v>103</v>
      </c>
      <c r="P200" s="11" t="s">
        <v>103</v>
      </c>
      <c r="Q200" s="4"/>
    </row>
    <row r="201" customFormat="false" ht="15" hidden="false" customHeight="false" outlineLevel="0" collapsed="false">
      <c r="A201" s="4" t="s">
        <v>2111</v>
      </c>
      <c r="B201" s="4" t="n">
        <v>15</v>
      </c>
      <c r="C201" s="4" t="s">
        <v>579</v>
      </c>
      <c r="D201" s="4" t="s">
        <v>36</v>
      </c>
      <c r="E201" s="4" t="s">
        <v>1791</v>
      </c>
      <c r="F201" s="4" t="s">
        <v>1976</v>
      </c>
      <c r="G201" s="4" t="s">
        <v>2108</v>
      </c>
      <c r="H201" s="4"/>
      <c r="I201" s="4" t="s">
        <v>543</v>
      </c>
      <c r="J201" s="4" t="n">
        <v>60</v>
      </c>
      <c r="K201" s="10" t="n">
        <v>1.36</v>
      </c>
      <c r="L201" s="10" t="n">
        <v>0.3</v>
      </c>
      <c r="M201" s="11" t="s">
        <v>103</v>
      </c>
      <c r="N201" s="11" t="s">
        <v>103</v>
      </c>
      <c r="O201" s="11" t="s">
        <v>103</v>
      </c>
      <c r="P201" s="11" t="s">
        <v>103</v>
      </c>
      <c r="Q201" s="4"/>
    </row>
    <row r="202" customFormat="false" ht="15" hidden="false" customHeight="false" outlineLevel="0" collapsed="false">
      <c r="A202" s="4" t="s">
        <v>2112</v>
      </c>
      <c r="B202" s="4" t="n">
        <v>15</v>
      </c>
      <c r="C202" s="4" t="s">
        <v>579</v>
      </c>
      <c r="D202" s="4" t="s">
        <v>36</v>
      </c>
      <c r="E202" s="4" t="s">
        <v>1791</v>
      </c>
      <c r="F202" s="4" t="s">
        <v>2113</v>
      </c>
      <c r="G202" s="4" t="s">
        <v>2114</v>
      </c>
      <c r="H202" s="4"/>
      <c r="I202" s="4" t="s">
        <v>580</v>
      </c>
      <c r="J202" s="4" t="n">
        <v>60</v>
      </c>
      <c r="K202" s="10" t="n">
        <v>1.36</v>
      </c>
      <c r="L202" s="10" t="n">
        <v>0.3</v>
      </c>
      <c r="M202" s="11" t="s">
        <v>103</v>
      </c>
      <c r="N202" s="11" t="s">
        <v>103</v>
      </c>
      <c r="O202" s="11" t="s">
        <v>103</v>
      </c>
      <c r="P202" s="11" t="s">
        <v>103</v>
      </c>
      <c r="Q202" s="4"/>
    </row>
    <row r="203" customFormat="false" ht="15" hidden="false" customHeight="false" outlineLevel="0" collapsed="false">
      <c r="A203" s="4" t="s">
        <v>2115</v>
      </c>
      <c r="B203" s="4" t="n">
        <v>15</v>
      </c>
      <c r="C203" s="4" t="s">
        <v>579</v>
      </c>
      <c r="D203" s="4" t="s">
        <v>36</v>
      </c>
      <c r="E203" s="4" t="s">
        <v>1791</v>
      </c>
      <c r="F203" s="4" t="s">
        <v>1976</v>
      </c>
      <c r="G203" s="4" t="s">
        <v>2116</v>
      </c>
      <c r="H203" s="4"/>
      <c r="I203" s="4" t="s">
        <v>559</v>
      </c>
      <c r="J203" s="4" t="n">
        <v>60</v>
      </c>
      <c r="K203" s="10" t="n">
        <v>1.36</v>
      </c>
      <c r="L203" s="10" t="n">
        <v>0.3</v>
      </c>
      <c r="M203" s="11" t="s">
        <v>103</v>
      </c>
      <c r="N203" s="11" t="s">
        <v>103</v>
      </c>
      <c r="O203" s="11" t="s">
        <v>103</v>
      </c>
      <c r="P203" s="11" t="s">
        <v>103</v>
      </c>
      <c r="Q203" s="4"/>
    </row>
    <row r="204" customFormat="false" ht="15" hidden="false" customHeight="false" outlineLevel="0" collapsed="false">
      <c r="A204" s="4" t="s">
        <v>2117</v>
      </c>
      <c r="B204" s="4" t="n">
        <v>15</v>
      </c>
      <c r="C204" s="4" t="s">
        <v>579</v>
      </c>
      <c r="D204" s="4" t="s">
        <v>36</v>
      </c>
      <c r="E204" s="4" t="s">
        <v>1791</v>
      </c>
      <c r="F204" s="4" t="s">
        <v>1976</v>
      </c>
      <c r="G204" s="4" t="s">
        <v>2116</v>
      </c>
      <c r="H204" s="4"/>
      <c r="I204" s="4" t="s">
        <v>559</v>
      </c>
      <c r="J204" s="4" t="n">
        <v>60</v>
      </c>
      <c r="K204" s="10" t="n">
        <v>1.36</v>
      </c>
      <c r="L204" s="10" t="n">
        <v>0.3</v>
      </c>
      <c r="M204" s="11" t="s">
        <v>103</v>
      </c>
      <c r="N204" s="11" t="s">
        <v>103</v>
      </c>
      <c r="O204" s="11" t="s">
        <v>103</v>
      </c>
      <c r="P204" s="11" t="s">
        <v>103</v>
      </c>
      <c r="Q204" s="4"/>
    </row>
    <row r="205" customFormat="false" ht="15" hidden="false" customHeight="false" outlineLevel="0" collapsed="false">
      <c r="A205" s="4" t="s">
        <v>2118</v>
      </c>
      <c r="B205" s="4" t="n">
        <v>15</v>
      </c>
      <c r="C205" s="4" t="s">
        <v>579</v>
      </c>
      <c r="D205" s="4" t="s">
        <v>36</v>
      </c>
      <c r="E205" s="4" t="s">
        <v>1791</v>
      </c>
      <c r="F205" s="4" t="s">
        <v>1976</v>
      </c>
      <c r="G205" s="4" t="s">
        <v>2116</v>
      </c>
      <c r="H205" s="4"/>
      <c r="I205" s="4" t="s">
        <v>559</v>
      </c>
      <c r="J205" s="4" t="n">
        <v>60</v>
      </c>
      <c r="K205" s="10" t="n">
        <v>1.36</v>
      </c>
      <c r="L205" s="10" t="n">
        <v>0.3</v>
      </c>
      <c r="M205" s="11" t="s">
        <v>103</v>
      </c>
      <c r="N205" s="11" t="s">
        <v>103</v>
      </c>
      <c r="O205" s="11" t="s">
        <v>103</v>
      </c>
      <c r="P205" s="11" t="s">
        <v>103</v>
      </c>
      <c r="Q205" s="4"/>
    </row>
    <row r="206" customFormat="false" ht="15" hidden="false" customHeight="false" outlineLevel="0" collapsed="false">
      <c r="A206" s="4" t="s">
        <v>2119</v>
      </c>
      <c r="B206" s="4" t="n">
        <v>15</v>
      </c>
      <c r="C206" s="4" t="s">
        <v>579</v>
      </c>
      <c r="D206" s="4" t="s">
        <v>36</v>
      </c>
      <c r="E206" s="4" t="s">
        <v>1791</v>
      </c>
      <c r="F206" s="4" t="s">
        <v>1976</v>
      </c>
      <c r="G206" s="4" t="s">
        <v>2120</v>
      </c>
      <c r="H206" s="4"/>
      <c r="I206" s="4" t="s">
        <v>559</v>
      </c>
      <c r="J206" s="4" t="n">
        <v>60</v>
      </c>
      <c r="K206" s="10" t="n">
        <v>1.36</v>
      </c>
      <c r="L206" s="10" t="n">
        <v>0.3</v>
      </c>
      <c r="M206" s="11" t="s">
        <v>103</v>
      </c>
      <c r="N206" s="11" t="s">
        <v>103</v>
      </c>
      <c r="O206" s="11" t="s">
        <v>103</v>
      </c>
      <c r="P206" s="11" t="s">
        <v>103</v>
      </c>
      <c r="Q206" s="4"/>
    </row>
    <row r="207" customFormat="false" ht="15" hidden="false" customHeight="false" outlineLevel="0" collapsed="false">
      <c r="A207" s="4" t="s">
        <v>2121</v>
      </c>
      <c r="B207" s="4" t="n">
        <v>15</v>
      </c>
      <c r="C207" s="4" t="s">
        <v>579</v>
      </c>
      <c r="D207" s="4" t="s">
        <v>36</v>
      </c>
      <c r="E207" s="4" t="s">
        <v>1791</v>
      </c>
      <c r="F207" s="4" t="s">
        <v>2068</v>
      </c>
      <c r="G207" s="4" t="s">
        <v>2122</v>
      </c>
      <c r="H207" s="4"/>
      <c r="I207" s="4" t="s">
        <v>559</v>
      </c>
      <c r="J207" s="4" t="n">
        <v>60</v>
      </c>
      <c r="K207" s="10" t="n">
        <v>1.36</v>
      </c>
      <c r="L207" s="10" t="n">
        <v>0.3</v>
      </c>
      <c r="M207" s="11" t="s">
        <v>103</v>
      </c>
      <c r="N207" s="11" t="s">
        <v>103</v>
      </c>
      <c r="O207" s="11" t="s">
        <v>103</v>
      </c>
      <c r="P207" s="11" t="s">
        <v>103</v>
      </c>
      <c r="Q207" s="4"/>
    </row>
    <row r="208" customFormat="false" ht="15" hidden="false" customHeight="false" outlineLevel="0" collapsed="false">
      <c r="A208" s="4" t="s">
        <v>2123</v>
      </c>
      <c r="B208" s="4" t="n">
        <v>15</v>
      </c>
      <c r="C208" s="4" t="s">
        <v>579</v>
      </c>
      <c r="D208" s="4" t="s">
        <v>36</v>
      </c>
      <c r="E208" s="4" t="s">
        <v>1791</v>
      </c>
      <c r="F208" s="4" t="s">
        <v>1976</v>
      </c>
      <c r="G208" s="4" t="s">
        <v>2122</v>
      </c>
      <c r="H208" s="4"/>
      <c r="I208" s="4" t="s">
        <v>559</v>
      </c>
      <c r="J208" s="4" t="n">
        <v>60</v>
      </c>
      <c r="K208" s="10" t="n">
        <v>1.36</v>
      </c>
      <c r="L208" s="10" t="n">
        <v>0.3</v>
      </c>
      <c r="M208" s="11" t="s">
        <v>103</v>
      </c>
      <c r="N208" s="11" t="s">
        <v>103</v>
      </c>
      <c r="O208" s="11" t="s">
        <v>103</v>
      </c>
      <c r="P208" s="11" t="s">
        <v>103</v>
      </c>
      <c r="Q208" s="4"/>
    </row>
    <row r="209" customFormat="false" ht="15" hidden="false" customHeight="false" outlineLevel="0" collapsed="false">
      <c r="A209" s="4" t="s">
        <v>2124</v>
      </c>
      <c r="B209" s="4" t="n">
        <v>15</v>
      </c>
      <c r="C209" s="4" t="s">
        <v>579</v>
      </c>
      <c r="D209" s="4" t="s">
        <v>36</v>
      </c>
      <c r="E209" s="4" t="s">
        <v>1791</v>
      </c>
      <c r="F209" s="4" t="s">
        <v>1973</v>
      </c>
      <c r="G209" s="4" t="s">
        <v>2122</v>
      </c>
      <c r="H209" s="4"/>
      <c r="I209" s="4" t="s">
        <v>559</v>
      </c>
      <c r="J209" s="4" t="n">
        <v>60</v>
      </c>
      <c r="K209" s="10" t="n">
        <v>1.36</v>
      </c>
      <c r="L209" s="10" t="n">
        <v>0.3</v>
      </c>
      <c r="M209" s="11" t="s">
        <v>103</v>
      </c>
      <c r="N209" s="11" t="s">
        <v>103</v>
      </c>
      <c r="O209" s="11" t="s">
        <v>103</v>
      </c>
      <c r="P209" s="11" t="s">
        <v>103</v>
      </c>
      <c r="Q209" s="4"/>
    </row>
    <row r="210" customFormat="false" ht="15" hidden="false" customHeight="false" outlineLevel="0" collapsed="false">
      <c r="A210" s="4" t="s">
        <v>2125</v>
      </c>
      <c r="B210" s="4" t="n">
        <v>15</v>
      </c>
      <c r="C210" s="4" t="s">
        <v>579</v>
      </c>
      <c r="D210" s="4" t="s">
        <v>36</v>
      </c>
      <c r="E210" s="4" t="s">
        <v>1791</v>
      </c>
      <c r="F210" s="4" t="s">
        <v>1976</v>
      </c>
      <c r="G210" s="4" t="s">
        <v>2126</v>
      </c>
      <c r="H210" s="4"/>
      <c r="I210" s="4" t="s">
        <v>559</v>
      </c>
      <c r="J210" s="4" t="n">
        <v>60</v>
      </c>
      <c r="K210" s="10" t="n">
        <v>1.36</v>
      </c>
      <c r="L210" s="10" t="n">
        <v>0.3</v>
      </c>
      <c r="M210" s="11" t="s">
        <v>103</v>
      </c>
      <c r="N210" s="11" t="s">
        <v>103</v>
      </c>
      <c r="O210" s="11" t="s">
        <v>103</v>
      </c>
      <c r="P210" s="11" t="s">
        <v>103</v>
      </c>
      <c r="Q210" s="4"/>
    </row>
    <row r="211" customFormat="false" ht="15" hidden="false" customHeight="false" outlineLevel="0" collapsed="false">
      <c r="A211" s="4" t="s">
        <v>2127</v>
      </c>
      <c r="B211" s="4" t="n">
        <v>15</v>
      </c>
      <c r="C211" s="4" t="s">
        <v>579</v>
      </c>
      <c r="D211" s="4" t="s">
        <v>36</v>
      </c>
      <c r="E211" s="4" t="s">
        <v>1791</v>
      </c>
      <c r="F211" s="4" t="s">
        <v>1976</v>
      </c>
      <c r="G211" s="4" t="s">
        <v>2128</v>
      </c>
      <c r="H211" s="4"/>
      <c r="I211" s="4" t="s">
        <v>559</v>
      </c>
      <c r="J211" s="4" t="n">
        <v>60</v>
      </c>
      <c r="K211" s="10" t="n">
        <v>1.36</v>
      </c>
      <c r="L211" s="10" t="n">
        <v>0.3</v>
      </c>
      <c r="M211" s="11" t="s">
        <v>103</v>
      </c>
      <c r="N211" s="11" t="s">
        <v>103</v>
      </c>
      <c r="O211" s="11" t="s">
        <v>103</v>
      </c>
      <c r="P211" s="11" t="s">
        <v>103</v>
      </c>
      <c r="Q211" s="4"/>
    </row>
    <row r="212" customFormat="false" ht="15" hidden="false" customHeight="false" outlineLevel="0" collapsed="false">
      <c r="A212" s="4" t="s">
        <v>2129</v>
      </c>
      <c r="B212" s="4" t="n">
        <v>15</v>
      </c>
      <c r="C212" s="4" t="s">
        <v>579</v>
      </c>
      <c r="D212" s="4" t="s">
        <v>36</v>
      </c>
      <c r="E212" s="4" t="s">
        <v>1791</v>
      </c>
      <c r="F212" s="4" t="s">
        <v>1976</v>
      </c>
      <c r="G212" s="4" t="s">
        <v>2130</v>
      </c>
      <c r="H212" s="4"/>
      <c r="I212" s="4" t="s">
        <v>559</v>
      </c>
      <c r="J212" s="4" t="n">
        <v>60</v>
      </c>
      <c r="K212" s="10" t="n">
        <v>1.36</v>
      </c>
      <c r="L212" s="10" t="n">
        <v>0.3</v>
      </c>
      <c r="M212" s="11" t="s">
        <v>103</v>
      </c>
      <c r="N212" s="11" t="s">
        <v>103</v>
      </c>
      <c r="O212" s="11" t="s">
        <v>103</v>
      </c>
      <c r="P212" s="11" t="s">
        <v>103</v>
      </c>
      <c r="Q212" s="4"/>
    </row>
    <row r="213" customFormat="false" ht="15" hidden="false" customHeight="false" outlineLevel="0" collapsed="false">
      <c r="A213" s="4" t="s">
        <v>2131</v>
      </c>
      <c r="B213" s="4" t="n">
        <v>15</v>
      </c>
      <c r="C213" s="4" t="s">
        <v>579</v>
      </c>
      <c r="D213" s="4" t="s">
        <v>36</v>
      </c>
      <c r="E213" s="4" t="s">
        <v>1791</v>
      </c>
      <c r="F213" s="4" t="s">
        <v>1976</v>
      </c>
      <c r="G213" s="4" t="s">
        <v>2132</v>
      </c>
      <c r="H213" s="4"/>
      <c r="I213" s="4" t="s">
        <v>559</v>
      </c>
      <c r="J213" s="4" t="n">
        <v>60</v>
      </c>
      <c r="K213" s="10" t="n">
        <v>1.36</v>
      </c>
      <c r="L213" s="10" t="n">
        <v>0.3</v>
      </c>
      <c r="M213" s="11" t="s">
        <v>103</v>
      </c>
      <c r="N213" s="11" t="s">
        <v>103</v>
      </c>
      <c r="O213" s="11" t="s">
        <v>103</v>
      </c>
      <c r="P213" s="11" t="s">
        <v>103</v>
      </c>
      <c r="Q213" s="4"/>
    </row>
    <row r="214" customFormat="false" ht="15" hidden="false" customHeight="false" outlineLevel="0" collapsed="false">
      <c r="A214" s="4" t="s">
        <v>2133</v>
      </c>
      <c r="B214" s="4" t="n">
        <v>15</v>
      </c>
      <c r="C214" s="4" t="s">
        <v>579</v>
      </c>
      <c r="D214" s="4" t="s">
        <v>36</v>
      </c>
      <c r="E214" s="4" t="s">
        <v>1791</v>
      </c>
      <c r="F214" s="4" t="s">
        <v>1976</v>
      </c>
      <c r="G214" s="4" t="s">
        <v>2134</v>
      </c>
      <c r="H214" s="4"/>
      <c r="I214" s="4" t="s">
        <v>559</v>
      </c>
      <c r="J214" s="4" t="n">
        <v>60</v>
      </c>
      <c r="K214" s="10" t="n">
        <v>1.36</v>
      </c>
      <c r="L214" s="10" t="n">
        <v>0.3</v>
      </c>
      <c r="M214" s="11" t="s">
        <v>103</v>
      </c>
      <c r="N214" s="11" t="s">
        <v>103</v>
      </c>
      <c r="O214" s="11" t="s">
        <v>103</v>
      </c>
      <c r="P214" s="11" t="s">
        <v>103</v>
      </c>
      <c r="Q214" s="4"/>
    </row>
    <row r="215" customFormat="false" ht="15" hidden="false" customHeight="false" outlineLevel="0" collapsed="false">
      <c r="A215" s="4" t="s">
        <v>2135</v>
      </c>
      <c r="B215" s="4" t="n">
        <v>15</v>
      </c>
      <c r="C215" s="4" t="s">
        <v>579</v>
      </c>
      <c r="D215" s="4" t="s">
        <v>36</v>
      </c>
      <c r="E215" s="4" t="s">
        <v>1791</v>
      </c>
      <c r="F215" s="4" t="s">
        <v>1976</v>
      </c>
      <c r="G215" s="4" t="s">
        <v>2136</v>
      </c>
      <c r="H215" s="4"/>
      <c r="I215" s="4" t="s">
        <v>559</v>
      </c>
      <c r="J215" s="4" t="n">
        <v>60</v>
      </c>
      <c r="K215" s="10" t="n">
        <v>1.36</v>
      </c>
      <c r="L215" s="10" t="n">
        <v>0.3</v>
      </c>
      <c r="M215" s="11" t="s">
        <v>103</v>
      </c>
      <c r="N215" s="11" t="s">
        <v>103</v>
      </c>
      <c r="O215" s="11" t="s">
        <v>103</v>
      </c>
      <c r="P215" s="11" t="s">
        <v>103</v>
      </c>
      <c r="Q215" s="4"/>
    </row>
    <row r="216" customFormat="false" ht="15" hidden="false" customHeight="false" outlineLevel="0" collapsed="false">
      <c r="A216" s="4" t="s">
        <v>2137</v>
      </c>
      <c r="B216" s="4" t="n">
        <v>15</v>
      </c>
      <c r="C216" s="4" t="s">
        <v>579</v>
      </c>
      <c r="D216" s="4" t="s">
        <v>36</v>
      </c>
      <c r="E216" s="4" t="s">
        <v>1791</v>
      </c>
      <c r="F216" s="4" t="s">
        <v>1976</v>
      </c>
      <c r="G216" s="4" t="s">
        <v>2136</v>
      </c>
      <c r="H216" s="4"/>
      <c r="I216" s="4" t="s">
        <v>559</v>
      </c>
      <c r="J216" s="4" t="n">
        <v>60</v>
      </c>
      <c r="K216" s="10" t="n">
        <v>1.36</v>
      </c>
      <c r="L216" s="10" t="n">
        <v>0.3</v>
      </c>
      <c r="M216" s="11" t="s">
        <v>103</v>
      </c>
      <c r="N216" s="11" t="s">
        <v>103</v>
      </c>
      <c r="O216" s="11" t="s">
        <v>103</v>
      </c>
      <c r="P216" s="11" t="s">
        <v>103</v>
      </c>
      <c r="Q216" s="4"/>
    </row>
    <row r="217" customFormat="false" ht="15" hidden="false" customHeight="false" outlineLevel="0" collapsed="false">
      <c r="A217" s="4" t="s">
        <v>2138</v>
      </c>
      <c r="B217" s="4" t="n">
        <v>15</v>
      </c>
      <c r="C217" s="4" t="s">
        <v>579</v>
      </c>
      <c r="D217" s="4" t="s">
        <v>36</v>
      </c>
      <c r="E217" s="4" t="s">
        <v>1791</v>
      </c>
      <c r="F217" s="4" t="s">
        <v>1976</v>
      </c>
      <c r="G217" s="4" t="s">
        <v>2139</v>
      </c>
      <c r="H217" s="4"/>
      <c r="I217" s="4" t="s">
        <v>559</v>
      </c>
      <c r="J217" s="4" t="n">
        <v>60</v>
      </c>
      <c r="K217" s="10" t="n">
        <v>1.36</v>
      </c>
      <c r="L217" s="10" t="n">
        <v>0.3</v>
      </c>
      <c r="M217" s="11" t="s">
        <v>103</v>
      </c>
      <c r="N217" s="11" t="s">
        <v>103</v>
      </c>
      <c r="O217" s="11" t="s">
        <v>103</v>
      </c>
      <c r="P217" s="11" t="s">
        <v>103</v>
      </c>
      <c r="Q217" s="4"/>
    </row>
    <row r="218" customFormat="false" ht="15" hidden="false" customHeight="false" outlineLevel="0" collapsed="false">
      <c r="A218" s="4" t="s">
        <v>2140</v>
      </c>
      <c r="B218" s="4" t="n">
        <v>15</v>
      </c>
      <c r="C218" s="4" t="s">
        <v>579</v>
      </c>
      <c r="D218" s="4" t="s">
        <v>36</v>
      </c>
      <c r="E218" s="4" t="s">
        <v>1791</v>
      </c>
      <c r="F218" s="4" t="s">
        <v>1976</v>
      </c>
      <c r="G218" s="4" t="s">
        <v>2139</v>
      </c>
      <c r="H218" s="4"/>
      <c r="I218" s="4" t="s">
        <v>559</v>
      </c>
      <c r="J218" s="4" t="n">
        <v>60</v>
      </c>
      <c r="K218" s="10" t="n">
        <v>1.36</v>
      </c>
      <c r="L218" s="10" t="n">
        <v>0.3</v>
      </c>
      <c r="M218" s="11" t="s">
        <v>103</v>
      </c>
      <c r="N218" s="11" t="s">
        <v>103</v>
      </c>
      <c r="O218" s="11" t="s">
        <v>103</v>
      </c>
      <c r="P218" s="11" t="s">
        <v>103</v>
      </c>
      <c r="Q218" s="4"/>
    </row>
    <row r="219" customFormat="false" ht="15" hidden="false" customHeight="false" outlineLevel="0" collapsed="false">
      <c r="A219" s="4" t="s">
        <v>2141</v>
      </c>
      <c r="B219" s="4" t="n">
        <v>15</v>
      </c>
      <c r="C219" s="4" t="s">
        <v>579</v>
      </c>
      <c r="D219" s="4" t="s">
        <v>36</v>
      </c>
      <c r="E219" s="4" t="s">
        <v>1791</v>
      </c>
      <c r="F219" s="4" t="s">
        <v>1976</v>
      </c>
      <c r="G219" s="4" t="s">
        <v>2142</v>
      </c>
      <c r="H219" s="4"/>
      <c r="I219" s="4" t="s">
        <v>768</v>
      </c>
      <c r="J219" s="4" t="n">
        <v>60</v>
      </c>
      <c r="K219" s="10" t="n">
        <v>1.36</v>
      </c>
      <c r="L219" s="10" t="n">
        <v>0.3</v>
      </c>
      <c r="M219" s="11" t="s">
        <v>103</v>
      </c>
      <c r="N219" s="11" t="s">
        <v>103</v>
      </c>
      <c r="O219" s="11" t="s">
        <v>103</v>
      </c>
      <c r="P219" s="11" t="s">
        <v>103</v>
      </c>
      <c r="Q219" s="4"/>
    </row>
    <row r="220" customFormat="false" ht="15" hidden="false" customHeight="false" outlineLevel="0" collapsed="false">
      <c r="A220" s="4" t="s">
        <v>2143</v>
      </c>
      <c r="B220" s="4" t="n">
        <v>15</v>
      </c>
      <c r="C220" s="4" t="s">
        <v>579</v>
      </c>
      <c r="D220" s="4" t="s">
        <v>36</v>
      </c>
      <c r="E220" s="4" t="s">
        <v>1791</v>
      </c>
      <c r="F220" s="4" t="s">
        <v>1976</v>
      </c>
      <c r="G220" s="4" t="s">
        <v>2144</v>
      </c>
      <c r="H220" s="4"/>
      <c r="I220" s="4" t="s">
        <v>780</v>
      </c>
      <c r="J220" s="4" t="n">
        <v>60</v>
      </c>
      <c r="K220" s="10" t="n">
        <v>1.36</v>
      </c>
      <c r="L220" s="10" t="n">
        <v>0.3</v>
      </c>
      <c r="M220" s="11" t="s">
        <v>103</v>
      </c>
      <c r="N220" s="11" t="s">
        <v>103</v>
      </c>
      <c r="O220" s="11" t="s">
        <v>103</v>
      </c>
      <c r="P220" s="11" t="s">
        <v>103</v>
      </c>
      <c r="Q220" s="4"/>
    </row>
    <row r="221" customFormat="false" ht="15" hidden="false" customHeight="false" outlineLevel="0" collapsed="false">
      <c r="A221" s="4" t="s">
        <v>2145</v>
      </c>
      <c r="B221" s="4" t="n">
        <v>15</v>
      </c>
      <c r="C221" s="4" t="s">
        <v>579</v>
      </c>
      <c r="D221" s="4" t="s">
        <v>36</v>
      </c>
      <c r="E221" s="4" t="s">
        <v>1791</v>
      </c>
      <c r="F221" s="4" t="s">
        <v>1976</v>
      </c>
      <c r="G221" s="4" t="s">
        <v>2144</v>
      </c>
      <c r="H221" s="4"/>
      <c r="I221" s="4" t="s">
        <v>780</v>
      </c>
      <c r="J221" s="4" t="n">
        <v>60</v>
      </c>
      <c r="K221" s="10" t="n">
        <v>1.36</v>
      </c>
      <c r="L221" s="10" t="n">
        <v>0.3</v>
      </c>
      <c r="M221" s="11" t="s">
        <v>103</v>
      </c>
      <c r="N221" s="11" t="s">
        <v>103</v>
      </c>
      <c r="O221" s="11" t="s">
        <v>103</v>
      </c>
      <c r="P221" s="11" t="s">
        <v>103</v>
      </c>
      <c r="Q221" s="4"/>
    </row>
    <row r="222" customFormat="false" ht="15" hidden="false" customHeight="false" outlineLevel="0" collapsed="false">
      <c r="A222" s="4" t="s">
        <v>2146</v>
      </c>
      <c r="B222" s="4" t="n">
        <v>15</v>
      </c>
      <c r="C222" s="4" t="s">
        <v>579</v>
      </c>
      <c r="D222" s="4" t="s">
        <v>36</v>
      </c>
      <c r="E222" s="4" t="s">
        <v>1791</v>
      </c>
      <c r="F222" s="4" t="s">
        <v>2147</v>
      </c>
      <c r="G222" s="4" t="s">
        <v>2144</v>
      </c>
      <c r="H222" s="4"/>
      <c r="I222" s="4" t="s">
        <v>780</v>
      </c>
      <c r="J222" s="4" t="n">
        <v>60</v>
      </c>
      <c r="K222" s="10" t="n">
        <v>1.36</v>
      </c>
      <c r="L222" s="10" t="n">
        <v>0.3</v>
      </c>
      <c r="M222" s="11" t="s">
        <v>103</v>
      </c>
      <c r="N222" s="11" t="s">
        <v>103</v>
      </c>
      <c r="O222" s="11" t="s">
        <v>103</v>
      </c>
      <c r="P222" s="11" t="s">
        <v>103</v>
      </c>
      <c r="Q222" s="4"/>
    </row>
    <row r="223" customFormat="false" ht="15" hidden="false" customHeight="false" outlineLevel="0" collapsed="false">
      <c r="A223" s="4" t="s">
        <v>2148</v>
      </c>
      <c r="B223" s="4" t="n">
        <v>15</v>
      </c>
      <c r="C223" s="4" t="s">
        <v>579</v>
      </c>
      <c r="D223" s="4" t="s">
        <v>36</v>
      </c>
      <c r="E223" s="4" t="s">
        <v>1791</v>
      </c>
      <c r="F223" s="4" t="s">
        <v>1976</v>
      </c>
      <c r="G223" s="4" t="s">
        <v>2149</v>
      </c>
      <c r="H223" s="4"/>
      <c r="I223" s="4" t="s">
        <v>780</v>
      </c>
      <c r="J223" s="4" t="n">
        <v>60</v>
      </c>
      <c r="K223" s="10" t="n">
        <v>1.36</v>
      </c>
      <c r="L223" s="10" t="n">
        <v>0.3</v>
      </c>
      <c r="M223" s="11" t="s">
        <v>103</v>
      </c>
      <c r="N223" s="11" t="s">
        <v>103</v>
      </c>
      <c r="O223" s="11" t="s">
        <v>103</v>
      </c>
      <c r="P223" s="11" t="s">
        <v>103</v>
      </c>
      <c r="Q223" s="4"/>
    </row>
    <row r="224" customFormat="false" ht="15" hidden="false" customHeight="false" outlineLevel="0" collapsed="false">
      <c r="A224" s="4" t="s">
        <v>2150</v>
      </c>
      <c r="B224" s="4" t="n">
        <v>15</v>
      </c>
      <c r="C224" s="4" t="s">
        <v>579</v>
      </c>
      <c r="D224" s="4" t="s">
        <v>36</v>
      </c>
      <c r="E224" s="4" t="s">
        <v>1791</v>
      </c>
      <c r="F224" s="4" t="s">
        <v>1976</v>
      </c>
      <c r="G224" s="4" t="s">
        <v>2149</v>
      </c>
      <c r="H224" s="4"/>
      <c r="I224" s="4" t="s">
        <v>780</v>
      </c>
      <c r="J224" s="4" t="n">
        <v>60</v>
      </c>
      <c r="K224" s="10" t="n">
        <v>1.36</v>
      </c>
      <c r="L224" s="10" t="n">
        <v>0.3</v>
      </c>
      <c r="M224" s="11" t="s">
        <v>103</v>
      </c>
      <c r="N224" s="11" t="s">
        <v>103</v>
      </c>
      <c r="O224" s="11" t="s">
        <v>103</v>
      </c>
      <c r="P224" s="11" t="s">
        <v>103</v>
      </c>
      <c r="Q224" s="4"/>
    </row>
    <row r="225" customFormat="false" ht="15" hidden="false" customHeight="false" outlineLevel="0" collapsed="false">
      <c r="A225" s="4" t="s">
        <v>2151</v>
      </c>
      <c r="B225" s="4" t="n">
        <v>15</v>
      </c>
      <c r="C225" s="4" t="s">
        <v>579</v>
      </c>
      <c r="D225" s="4" t="s">
        <v>36</v>
      </c>
      <c r="E225" s="4" t="s">
        <v>1791</v>
      </c>
      <c r="F225" s="4" t="s">
        <v>1976</v>
      </c>
      <c r="G225" s="4" t="s">
        <v>2149</v>
      </c>
      <c r="H225" s="4"/>
      <c r="I225" s="4" t="s">
        <v>780</v>
      </c>
      <c r="J225" s="4" t="n">
        <v>60</v>
      </c>
      <c r="K225" s="10" t="n">
        <v>1.36</v>
      </c>
      <c r="L225" s="10" t="n">
        <v>0.3</v>
      </c>
      <c r="M225" s="11" t="s">
        <v>103</v>
      </c>
      <c r="N225" s="11" t="s">
        <v>103</v>
      </c>
      <c r="O225" s="11" t="s">
        <v>103</v>
      </c>
      <c r="P225" s="11" t="s">
        <v>103</v>
      </c>
      <c r="Q225" s="4"/>
    </row>
    <row r="226" customFormat="false" ht="15" hidden="false" customHeight="false" outlineLevel="0" collapsed="false">
      <c r="A226" s="4" t="s">
        <v>2152</v>
      </c>
      <c r="B226" s="4" t="n">
        <v>15</v>
      </c>
      <c r="C226" s="4" t="s">
        <v>579</v>
      </c>
      <c r="D226" s="4" t="s">
        <v>36</v>
      </c>
      <c r="E226" s="4" t="s">
        <v>1791</v>
      </c>
      <c r="F226" s="4" t="s">
        <v>1976</v>
      </c>
      <c r="G226" s="4" t="s">
        <v>2153</v>
      </c>
      <c r="H226" s="4"/>
      <c r="I226" s="4" t="s">
        <v>780</v>
      </c>
      <c r="J226" s="4" t="n">
        <v>60</v>
      </c>
      <c r="K226" s="10" t="n">
        <v>1.36</v>
      </c>
      <c r="L226" s="10" t="n">
        <v>0.3</v>
      </c>
      <c r="M226" s="11" t="s">
        <v>103</v>
      </c>
      <c r="N226" s="11" t="s">
        <v>103</v>
      </c>
      <c r="O226" s="11" t="s">
        <v>103</v>
      </c>
      <c r="P226" s="11" t="s">
        <v>103</v>
      </c>
      <c r="Q226" s="4"/>
    </row>
    <row r="227" customFormat="false" ht="15" hidden="false" customHeight="false" outlineLevel="0" collapsed="false">
      <c r="A227" s="4" t="s">
        <v>2154</v>
      </c>
      <c r="B227" s="4" t="n">
        <v>15</v>
      </c>
      <c r="C227" s="4" t="s">
        <v>579</v>
      </c>
      <c r="D227" s="4" t="s">
        <v>36</v>
      </c>
      <c r="E227" s="4" t="s">
        <v>1791</v>
      </c>
      <c r="F227" s="4" t="s">
        <v>1976</v>
      </c>
      <c r="G227" s="4" t="s">
        <v>2153</v>
      </c>
      <c r="H227" s="4"/>
      <c r="I227" s="4" t="s">
        <v>780</v>
      </c>
      <c r="J227" s="4" t="n">
        <v>60</v>
      </c>
      <c r="K227" s="10" t="n">
        <v>1.36</v>
      </c>
      <c r="L227" s="10" t="n">
        <v>0.3</v>
      </c>
      <c r="M227" s="11" t="s">
        <v>103</v>
      </c>
      <c r="N227" s="11" t="s">
        <v>103</v>
      </c>
      <c r="O227" s="11" t="s">
        <v>103</v>
      </c>
      <c r="P227" s="11" t="s">
        <v>103</v>
      </c>
      <c r="Q227" s="4"/>
    </row>
    <row r="228" customFormat="false" ht="15" hidden="false" customHeight="false" outlineLevel="0" collapsed="false">
      <c r="A228" s="4" t="s">
        <v>2155</v>
      </c>
      <c r="B228" s="4" t="n">
        <v>15</v>
      </c>
      <c r="C228" s="4" t="s">
        <v>579</v>
      </c>
      <c r="D228" s="4" t="s">
        <v>36</v>
      </c>
      <c r="E228" s="4" t="s">
        <v>1791</v>
      </c>
      <c r="F228" s="4" t="s">
        <v>2147</v>
      </c>
      <c r="G228" s="4" t="s">
        <v>2156</v>
      </c>
      <c r="H228" s="4"/>
      <c r="I228" s="4" t="s">
        <v>780</v>
      </c>
      <c r="J228" s="4" t="n">
        <v>60</v>
      </c>
      <c r="K228" s="10" t="n">
        <v>1.36</v>
      </c>
      <c r="L228" s="10" t="n">
        <v>0.3</v>
      </c>
      <c r="M228" s="11" t="s">
        <v>103</v>
      </c>
      <c r="N228" s="11" t="s">
        <v>103</v>
      </c>
      <c r="O228" s="11" t="s">
        <v>103</v>
      </c>
      <c r="P228" s="11" t="s">
        <v>103</v>
      </c>
      <c r="Q228" s="4"/>
    </row>
    <row r="229" customFormat="false" ht="15" hidden="false" customHeight="false" outlineLevel="0" collapsed="false">
      <c r="A229" s="4" t="s">
        <v>2157</v>
      </c>
      <c r="B229" s="4" t="n">
        <v>15</v>
      </c>
      <c r="C229" s="4" t="s">
        <v>579</v>
      </c>
      <c r="D229" s="4" t="s">
        <v>36</v>
      </c>
      <c r="E229" s="4" t="s">
        <v>1791</v>
      </c>
      <c r="F229" s="4" t="s">
        <v>1973</v>
      </c>
      <c r="G229" s="4" t="s">
        <v>2156</v>
      </c>
      <c r="H229" s="4"/>
      <c r="I229" s="4" t="s">
        <v>780</v>
      </c>
      <c r="J229" s="4" t="n">
        <v>60</v>
      </c>
      <c r="K229" s="10" t="n">
        <v>1.36</v>
      </c>
      <c r="L229" s="10" t="n">
        <v>0.3</v>
      </c>
      <c r="M229" s="11" t="s">
        <v>103</v>
      </c>
      <c r="N229" s="11" t="s">
        <v>103</v>
      </c>
      <c r="O229" s="11" t="s">
        <v>103</v>
      </c>
      <c r="P229" s="11" t="s">
        <v>103</v>
      </c>
      <c r="Q229" s="4"/>
    </row>
    <row r="230" customFormat="false" ht="15" hidden="false" customHeight="false" outlineLevel="0" collapsed="false">
      <c r="A230" s="4" t="s">
        <v>2158</v>
      </c>
      <c r="B230" s="4" t="n">
        <v>15</v>
      </c>
      <c r="C230" s="4" t="s">
        <v>579</v>
      </c>
      <c r="D230" s="4" t="s">
        <v>36</v>
      </c>
      <c r="E230" s="4" t="s">
        <v>1791</v>
      </c>
      <c r="F230" s="4" t="s">
        <v>1976</v>
      </c>
      <c r="G230" s="4" t="s">
        <v>2159</v>
      </c>
      <c r="H230" s="4"/>
      <c r="I230" s="4" t="s">
        <v>780</v>
      </c>
      <c r="J230" s="4" t="n">
        <v>60</v>
      </c>
      <c r="K230" s="10" t="n">
        <v>1.36</v>
      </c>
      <c r="L230" s="10" t="n">
        <v>0.3</v>
      </c>
      <c r="M230" s="11" t="s">
        <v>103</v>
      </c>
      <c r="N230" s="11" t="s">
        <v>103</v>
      </c>
      <c r="O230" s="11" t="s">
        <v>103</v>
      </c>
      <c r="P230" s="11" t="s">
        <v>103</v>
      </c>
      <c r="Q230" s="4"/>
    </row>
    <row r="231" customFormat="false" ht="15" hidden="false" customHeight="false" outlineLevel="0" collapsed="false">
      <c r="A231" s="4" t="s">
        <v>2160</v>
      </c>
      <c r="B231" s="4" t="n">
        <v>15</v>
      </c>
      <c r="C231" s="4" t="s">
        <v>579</v>
      </c>
      <c r="D231" s="4" t="s">
        <v>36</v>
      </c>
      <c r="E231" s="4" t="s">
        <v>1791</v>
      </c>
      <c r="F231" s="4" t="s">
        <v>1976</v>
      </c>
      <c r="G231" s="4" t="s">
        <v>2159</v>
      </c>
      <c r="H231" s="4"/>
      <c r="I231" s="4" t="s">
        <v>780</v>
      </c>
      <c r="J231" s="4" t="n">
        <v>60</v>
      </c>
      <c r="K231" s="10" t="n">
        <v>1.36</v>
      </c>
      <c r="L231" s="10" t="n">
        <v>0.3</v>
      </c>
      <c r="M231" s="11" t="s">
        <v>103</v>
      </c>
      <c r="N231" s="11" t="s">
        <v>103</v>
      </c>
      <c r="O231" s="11" t="s">
        <v>103</v>
      </c>
      <c r="P231" s="11" t="s">
        <v>103</v>
      </c>
      <c r="Q231" s="4"/>
    </row>
    <row r="232" customFormat="false" ht="15" hidden="false" customHeight="false" outlineLevel="0" collapsed="false">
      <c r="A232" s="4" t="s">
        <v>2161</v>
      </c>
      <c r="B232" s="4" t="n">
        <v>15</v>
      </c>
      <c r="C232" s="4" t="s">
        <v>579</v>
      </c>
      <c r="D232" s="4" t="s">
        <v>36</v>
      </c>
      <c r="E232" s="4" t="s">
        <v>1791</v>
      </c>
      <c r="F232" s="4" t="s">
        <v>1976</v>
      </c>
      <c r="G232" s="4" t="s">
        <v>2162</v>
      </c>
      <c r="H232" s="4"/>
      <c r="I232" s="4" t="s">
        <v>780</v>
      </c>
      <c r="J232" s="4" t="n">
        <v>60</v>
      </c>
      <c r="K232" s="10" t="n">
        <v>1.36</v>
      </c>
      <c r="L232" s="10" t="n">
        <v>0.3</v>
      </c>
      <c r="M232" s="11" t="s">
        <v>103</v>
      </c>
      <c r="N232" s="11" t="s">
        <v>103</v>
      </c>
      <c r="O232" s="11" t="s">
        <v>103</v>
      </c>
      <c r="P232" s="11" t="s">
        <v>103</v>
      </c>
      <c r="Q232" s="4"/>
    </row>
    <row r="233" customFormat="false" ht="15" hidden="false" customHeight="false" outlineLevel="0" collapsed="false">
      <c r="A233" s="4" t="s">
        <v>2163</v>
      </c>
      <c r="B233" s="4" t="n">
        <v>15</v>
      </c>
      <c r="C233" s="4" t="s">
        <v>579</v>
      </c>
      <c r="D233" s="4" t="s">
        <v>36</v>
      </c>
      <c r="E233" s="4" t="s">
        <v>1791</v>
      </c>
      <c r="F233" s="4" t="s">
        <v>1976</v>
      </c>
      <c r="G233" s="4" t="s">
        <v>2162</v>
      </c>
      <c r="H233" s="4"/>
      <c r="I233" s="4" t="s">
        <v>780</v>
      </c>
      <c r="J233" s="4" t="n">
        <v>60</v>
      </c>
      <c r="K233" s="10" t="n">
        <v>1.36</v>
      </c>
      <c r="L233" s="10" t="n">
        <v>0.3</v>
      </c>
      <c r="M233" s="11" t="s">
        <v>103</v>
      </c>
      <c r="N233" s="11" t="s">
        <v>103</v>
      </c>
      <c r="O233" s="11" t="s">
        <v>103</v>
      </c>
      <c r="P233" s="11" t="s">
        <v>103</v>
      </c>
      <c r="Q233" s="4"/>
    </row>
    <row r="234" customFormat="false" ht="15" hidden="false" customHeight="false" outlineLevel="0" collapsed="false">
      <c r="A234" s="4" t="s">
        <v>2164</v>
      </c>
      <c r="B234" s="4" t="n">
        <v>15</v>
      </c>
      <c r="C234" s="4" t="s">
        <v>579</v>
      </c>
      <c r="D234" s="4" t="s">
        <v>36</v>
      </c>
      <c r="E234" s="4" t="s">
        <v>1791</v>
      </c>
      <c r="F234" s="4" t="s">
        <v>1976</v>
      </c>
      <c r="G234" s="4" t="s">
        <v>2165</v>
      </c>
      <c r="H234" s="4"/>
      <c r="I234" s="4" t="s">
        <v>780</v>
      </c>
      <c r="J234" s="4" t="n">
        <v>60</v>
      </c>
      <c r="K234" s="10" t="n">
        <v>1.36</v>
      </c>
      <c r="L234" s="10" t="n">
        <v>0.3</v>
      </c>
      <c r="M234" s="11" t="s">
        <v>103</v>
      </c>
      <c r="N234" s="11" t="s">
        <v>103</v>
      </c>
      <c r="O234" s="11" t="s">
        <v>103</v>
      </c>
      <c r="P234" s="11" t="s">
        <v>103</v>
      </c>
      <c r="Q234" s="4"/>
    </row>
    <row r="235" customFormat="false" ht="15" hidden="false" customHeight="false" outlineLevel="0" collapsed="false">
      <c r="A235" s="4" t="s">
        <v>2166</v>
      </c>
      <c r="B235" s="4" t="n">
        <v>15</v>
      </c>
      <c r="C235" s="4" t="s">
        <v>579</v>
      </c>
      <c r="D235" s="4" t="s">
        <v>36</v>
      </c>
      <c r="E235" s="4" t="s">
        <v>1791</v>
      </c>
      <c r="F235" s="4" t="s">
        <v>2102</v>
      </c>
      <c r="G235" s="4" t="s">
        <v>2167</v>
      </c>
      <c r="H235" s="4"/>
      <c r="I235" s="4" t="s">
        <v>780</v>
      </c>
      <c r="J235" s="4" t="n">
        <v>60</v>
      </c>
      <c r="K235" s="10" t="n">
        <v>1.36</v>
      </c>
      <c r="L235" s="10" t="n">
        <v>0.3</v>
      </c>
      <c r="M235" s="11" t="s">
        <v>103</v>
      </c>
      <c r="N235" s="11" t="s">
        <v>103</v>
      </c>
      <c r="O235" s="11" t="s">
        <v>103</v>
      </c>
      <c r="P235" s="11" t="s">
        <v>103</v>
      </c>
      <c r="Q235" s="4"/>
    </row>
    <row r="236" customFormat="false" ht="15" hidden="false" customHeight="false" outlineLevel="0" collapsed="false">
      <c r="A236" s="4" t="s">
        <v>2168</v>
      </c>
      <c r="B236" s="4" t="n">
        <v>15</v>
      </c>
      <c r="C236" s="4" t="s">
        <v>579</v>
      </c>
      <c r="D236" s="4" t="s">
        <v>36</v>
      </c>
      <c r="E236" s="4" t="s">
        <v>1791</v>
      </c>
      <c r="F236" s="4" t="s">
        <v>1973</v>
      </c>
      <c r="G236" s="4" t="s">
        <v>2167</v>
      </c>
      <c r="H236" s="4"/>
      <c r="I236" s="4" t="s">
        <v>780</v>
      </c>
      <c r="J236" s="4" t="n">
        <v>60</v>
      </c>
      <c r="K236" s="10" t="n">
        <v>1.36</v>
      </c>
      <c r="L236" s="10" t="n">
        <v>0.3</v>
      </c>
      <c r="M236" s="11" t="s">
        <v>103</v>
      </c>
      <c r="N236" s="11" t="s">
        <v>103</v>
      </c>
      <c r="O236" s="11" t="s">
        <v>103</v>
      </c>
      <c r="P236" s="11" t="s">
        <v>103</v>
      </c>
      <c r="Q236" s="4"/>
    </row>
    <row r="237" customFormat="false" ht="15" hidden="false" customHeight="false" outlineLevel="0" collapsed="false">
      <c r="A237" s="4" t="s">
        <v>2169</v>
      </c>
      <c r="B237" s="4" t="n">
        <v>15</v>
      </c>
      <c r="C237" s="4" t="s">
        <v>579</v>
      </c>
      <c r="D237" s="4" t="s">
        <v>36</v>
      </c>
      <c r="E237" s="4" t="s">
        <v>1791</v>
      </c>
      <c r="F237" s="4" t="s">
        <v>1973</v>
      </c>
      <c r="G237" s="4" t="s">
        <v>2165</v>
      </c>
      <c r="H237" s="4"/>
      <c r="I237" s="4" t="s">
        <v>780</v>
      </c>
      <c r="J237" s="4" t="n">
        <v>60</v>
      </c>
      <c r="K237" s="10" t="n">
        <v>1.36</v>
      </c>
      <c r="L237" s="10" t="n">
        <v>0.3</v>
      </c>
      <c r="M237" s="11" t="s">
        <v>103</v>
      </c>
      <c r="N237" s="11" t="s">
        <v>103</v>
      </c>
      <c r="O237" s="11" t="s">
        <v>103</v>
      </c>
      <c r="P237" s="11" t="s">
        <v>103</v>
      </c>
      <c r="Q237" s="4"/>
    </row>
    <row r="238" customFormat="false" ht="15" hidden="false" customHeight="false" outlineLevel="0" collapsed="false">
      <c r="A238" s="4" t="s">
        <v>2170</v>
      </c>
      <c r="B238" s="4" t="n">
        <v>15</v>
      </c>
      <c r="C238" s="4" t="s">
        <v>579</v>
      </c>
      <c r="D238" s="4" t="s">
        <v>36</v>
      </c>
      <c r="E238" s="4" t="s">
        <v>1791</v>
      </c>
      <c r="F238" s="4" t="s">
        <v>1976</v>
      </c>
      <c r="G238" s="4" t="s">
        <v>2167</v>
      </c>
      <c r="H238" s="4"/>
      <c r="I238" s="4" t="s">
        <v>780</v>
      </c>
      <c r="J238" s="4" t="n">
        <v>60</v>
      </c>
      <c r="K238" s="10" t="n">
        <v>1.36</v>
      </c>
      <c r="L238" s="10" t="n">
        <v>0.3</v>
      </c>
      <c r="M238" s="11" t="s">
        <v>103</v>
      </c>
      <c r="N238" s="11" t="s">
        <v>103</v>
      </c>
      <c r="O238" s="11" t="s">
        <v>103</v>
      </c>
      <c r="P238" s="11" t="s">
        <v>103</v>
      </c>
      <c r="Q238" s="4"/>
    </row>
    <row r="239" customFormat="false" ht="15" hidden="false" customHeight="false" outlineLevel="0" collapsed="false">
      <c r="A239" s="4" t="s">
        <v>2171</v>
      </c>
      <c r="B239" s="4" t="n">
        <v>15</v>
      </c>
      <c r="C239" s="4" t="s">
        <v>579</v>
      </c>
      <c r="D239" s="4" t="s">
        <v>36</v>
      </c>
      <c r="E239" s="4" t="s">
        <v>1791</v>
      </c>
      <c r="F239" s="4" t="s">
        <v>1976</v>
      </c>
      <c r="G239" s="4" t="s">
        <v>2172</v>
      </c>
      <c r="H239" s="4"/>
      <c r="I239" s="4" t="s">
        <v>780</v>
      </c>
      <c r="J239" s="4" t="n">
        <v>60</v>
      </c>
      <c r="K239" s="10" t="n">
        <v>1.36</v>
      </c>
      <c r="L239" s="10" t="n">
        <v>0.3</v>
      </c>
      <c r="M239" s="11" t="s">
        <v>103</v>
      </c>
      <c r="N239" s="11" t="s">
        <v>103</v>
      </c>
      <c r="O239" s="11" t="s">
        <v>103</v>
      </c>
      <c r="P239" s="11" t="s">
        <v>103</v>
      </c>
      <c r="Q239" s="4"/>
    </row>
    <row r="240" customFormat="false" ht="15" hidden="false" customHeight="false" outlineLevel="0" collapsed="false">
      <c r="A240" s="4" t="s">
        <v>2173</v>
      </c>
      <c r="B240" s="4" t="n">
        <v>15</v>
      </c>
      <c r="C240" s="4" t="s">
        <v>579</v>
      </c>
      <c r="D240" s="4" t="s">
        <v>36</v>
      </c>
      <c r="E240" s="4" t="s">
        <v>1791</v>
      </c>
      <c r="F240" s="4" t="s">
        <v>1976</v>
      </c>
      <c r="G240" s="4" t="s">
        <v>2172</v>
      </c>
      <c r="H240" s="4"/>
      <c r="I240" s="4" t="s">
        <v>780</v>
      </c>
      <c r="J240" s="4" t="n">
        <v>60</v>
      </c>
      <c r="K240" s="10" t="n">
        <v>1.36</v>
      </c>
      <c r="L240" s="10" t="n">
        <v>0.3</v>
      </c>
      <c r="M240" s="11" t="s">
        <v>103</v>
      </c>
      <c r="N240" s="11" t="s">
        <v>103</v>
      </c>
      <c r="O240" s="11" t="s">
        <v>103</v>
      </c>
      <c r="P240" s="11" t="s">
        <v>103</v>
      </c>
      <c r="Q240" s="4"/>
    </row>
    <row r="241" customFormat="false" ht="15" hidden="false" customHeight="false" outlineLevel="0" collapsed="false">
      <c r="A241" s="4" t="s">
        <v>2174</v>
      </c>
      <c r="B241" s="4" t="n">
        <v>15</v>
      </c>
      <c r="C241" s="4" t="s">
        <v>2175</v>
      </c>
      <c r="D241" s="4" t="s">
        <v>36</v>
      </c>
      <c r="E241" s="4" t="s">
        <v>1791</v>
      </c>
      <c r="F241" s="4" t="s">
        <v>1976</v>
      </c>
      <c r="G241" s="4" t="s">
        <v>2176</v>
      </c>
      <c r="H241" s="4"/>
      <c r="I241" s="4" t="s">
        <v>1037</v>
      </c>
      <c r="J241" s="4" t="n">
        <v>60</v>
      </c>
      <c r="K241" s="10" t="n">
        <v>1.36</v>
      </c>
      <c r="L241" s="10" t="n">
        <v>0.3</v>
      </c>
      <c r="M241" s="11" t="s">
        <v>103</v>
      </c>
      <c r="N241" s="11" t="s">
        <v>103</v>
      </c>
      <c r="O241" s="11" t="s">
        <v>103</v>
      </c>
      <c r="P241" s="11" t="s">
        <v>103</v>
      </c>
      <c r="Q241" s="4"/>
    </row>
    <row r="242" customFormat="false" ht="15" hidden="false" customHeight="false" outlineLevel="0" collapsed="false">
      <c r="A242" s="4" t="s">
        <v>2177</v>
      </c>
      <c r="B242" s="4" t="n">
        <v>15</v>
      </c>
      <c r="C242" s="4" t="s">
        <v>2175</v>
      </c>
      <c r="D242" s="4" t="s">
        <v>36</v>
      </c>
      <c r="E242" s="4" t="s">
        <v>1791</v>
      </c>
      <c r="F242" s="4" t="s">
        <v>1976</v>
      </c>
      <c r="G242" s="4" t="s">
        <v>2176</v>
      </c>
      <c r="H242" s="4"/>
      <c r="I242" s="4" t="s">
        <v>1037</v>
      </c>
      <c r="J242" s="4" t="n">
        <v>60</v>
      </c>
      <c r="K242" s="10" t="n">
        <v>1.36</v>
      </c>
      <c r="L242" s="10" t="n">
        <v>0.3</v>
      </c>
      <c r="M242" s="11" t="s">
        <v>103</v>
      </c>
      <c r="N242" s="11" t="s">
        <v>103</v>
      </c>
      <c r="O242" s="11" t="s">
        <v>103</v>
      </c>
      <c r="P242" s="11" t="s">
        <v>103</v>
      </c>
      <c r="Q242" s="4"/>
    </row>
    <row r="243" customFormat="false" ht="15" hidden="false" customHeight="false" outlineLevel="0" collapsed="false">
      <c r="A243" s="4" t="s">
        <v>2178</v>
      </c>
      <c r="B243" s="4" t="n">
        <v>15</v>
      </c>
      <c r="C243" s="4" t="s">
        <v>2175</v>
      </c>
      <c r="D243" s="4" t="s">
        <v>36</v>
      </c>
      <c r="E243" s="4" t="s">
        <v>1791</v>
      </c>
      <c r="F243" s="4" t="s">
        <v>1976</v>
      </c>
      <c r="G243" s="4" t="s">
        <v>2179</v>
      </c>
      <c r="H243" s="4"/>
      <c r="I243" s="4" t="s">
        <v>1037</v>
      </c>
      <c r="J243" s="4" t="n">
        <v>60</v>
      </c>
      <c r="K243" s="10" t="n">
        <v>1.36</v>
      </c>
      <c r="L243" s="10" t="n">
        <v>0.3</v>
      </c>
      <c r="M243" s="11" t="s">
        <v>103</v>
      </c>
      <c r="N243" s="11" t="s">
        <v>103</v>
      </c>
      <c r="O243" s="11" t="s">
        <v>103</v>
      </c>
      <c r="P243" s="11" t="s">
        <v>103</v>
      </c>
      <c r="Q243" s="4"/>
    </row>
    <row r="244" customFormat="false" ht="15" hidden="false" customHeight="false" outlineLevel="0" collapsed="false">
      <c r="A244" s="4" t="s">
        <v>2180</v>
      </c>
      <c r="B244" s="4" t="n">
        <v>15</v>
      </c>
      <c r="C244" s="4" t="s">
        <v>2175</v>
      </c>
      <c r="D244" s="4" t="s">
        <v>36</v>
      </c>
      <c r="E244" s="4" t="s">
        <v>1791</v>
      </c>
      <c r="F244" s="4" t="s">
        <v>1993</v>
      </c>
      <c r="G244" s="4" t="s">
        <v>2181</v>
      </c>
      <c r="H244" s="4"/>
      <c r="I244" s="4" t="s">
        <v>1037</v>
      </c>
      <c r="J244" s="4" t="n">
        <v>60</v>
      </c>
      <c r="K244" s="10" t="n">
        <v>1.36</v>
      </c>
      <c r="L244" s="10" t="n">
        <v>0.3</v>
      </c>
      <c r="M244" s="11" t="s">
        <v>103</v>
      </c>
      <c r="N244" s="11" t="s">
        <v>103</v>
      </c>
      <c r="O244" s="11" t="s">
        <v>103</v>
      </c>
      <c r="P244" s="11" t="s">
        <v>103</v>
      </c>
      <c r="Q244" s="4"/>
    </row>
    <row r="245" customFormat="false" ht="15" hidden="false" customHeight="false" outlineLevel="0" collapsed="false">
      <c r="A245" s="4" t="s">
        <v>2182</v>
      </c>
      <c r="B245" s="4" t="n">
        <v>15</v>
      </c>
      <c r="C245" s="4" t="s">
        <v>2175</v>
      </c>
      <c r="D245" s="4" t="s">
        <v>36</v>
      </c>
      <c r="E245" s="4" t="s">
        <v>1791</v>
      </c>
      <c r="F245" s="4" t="s">
        <v>1976</v>
      </c>
      <c r="G245" s="4" t="s">
        <v>2183</v>
      </c>
      <c r="H245" s="4"/>
      <c r="I245" s="4" t="s">
        <v>1037</v>
      </c>
      <c r="J245" s="4" t="n">
        <v>60</v>
      </c>
      <c r="K245" s="10" t="n">
        <v>1.36</v>
      </c>
      <c r="L245" s="10" t="n">
        <v>0.3</v>
      </c>
      <c r="M245" s="11" t="s">
        <v>103</v>
      </c>
      <c r="N245" s="11" t="s">
        <v>103</v>
      </c>
      <c r="O245" s="11" t="s">
        <v>103</v>
      </c>
      <c r="P245" s="11" t="s">
        <v>103</v>
      </c>
      <c r="Q245" s="4"/>
    </row>
    <row r="246" customFormat="false" ht="15" hidden="false" customHeight="false" outlineLevel="0" collapsed="false">
      <c r="A246" s="4" t="s">
        <v>2184</v>
      </c>
      <c r="B246" s="4" t="n">
        <v>15</v>
      </c>
      <c r="C246" s="4" t="s">
        <v>2175</v>
      </c>
      <c r="D246" s="4" t="s">
        <v>36</v>
      </c>
      <c r="E246" s="4" t="s">
        <v>1791</v>
      </c>
      <c r="F246" s="4" t="s">
        <v>1976</v>
      </c>
      <c r="G246" s="4" t="s">
        <v>2185</v>
      </c>
      <c r="H246" s="4"/>
      <c r="I246" s="4" t="s">
        <v>1037</v>
      </c>
      <c r="J246" s="4" t="n">
        <v>60</v>
      </c>
      <c r="K246" s="10" t="n">
        <v>1.36</v>
      </c>
      <c r="L246" s="10" t="n">
        <v>0.3</v>
      </c>
      <c r="M246" s="11" t="s">
        <v>103</v>
      </c>
      <c r="N246" s="11" t="s">
        <v>103</v>
      </c>
      <c r="O246" s="11" t="s">
        <v>103</v>
      </c>
      <c r="P246" s="11" t="s">
        <v>103</v>
      </c>
      <c r="Q246" s="4"/>
    </row>
    <row r="247" customFormat="false" ht="15" hidden="false" customHeight="false" outlineLevel="0" collapsed="false">
      <c r="A247" s="4" t="s">
        <v>2186</v>
      </c>
      <c r="B247" s="4" t="n">
        <v>15</v>
      </c>
      <c r="C247" s="4" t="s">
        <v>2175</v>
      </c>
      <c r="D247" s="4" t="s">
        <v>36</v>
      </c>
      <c r="E247" s="4" t="s">
        <v>1791</v>
      </c>
      <c r="F247" s="4" t="s">
        <v>1973</v>
      </c>
      <c r="G247" s="4" t="s">
        <v>2187</v>
      </c>
      <c r="H247" s="4"/>
      <c r="I247" s="4" t="s">
        <v>1037</v>
      </c>
      <c r="J247" s="4" t="n">
        <v>60</v>
      </c>
      <c r="K247" s="10" t="n">
        <v>1.36</v>
      </c>
      <c r="L247" s="10" t="n">
        <v>0.3</v>
      </c>
      <c r="M247" s="11" t="s">
        <v>103</v>
      </c>
      <c r="N247" s="11" t="s">
        <v>103</v>
      </c>
      <c r="O247" s="11" t="s">
        <v>103</v>
      </c>
      <c r="P247" s="11" t="s">
        <v>103</v>
      </c>
      <c r="Q247" s="4"/>
    </row>
    <row r="248" customFormat="false" ht="15" hidden="false" customHeight="false" outlineLevel="0" collapsed="false">
      <c r="A248" s="4" t="s">
        <v>2188</v>
      </c>
      <c r="B248" s="4" t="n">
        <v>15</v>
      </c>
      <c r="C248" s="4" t="s">
        <v>2175</v>
      </c>
      <c r="D248" s="4" t="s">
        <v>36</v>
      </c>
      <c r="E248" s="4" t="s">
        <v>1791</v>
      </c>
      <c r="F248" s="4" t="s">
        <v>1976</v>
      </c>
      <c r="G248" s="4" t="s">
        <v>2183</v>
      </c>
      <c r="H248" s="4"/>
      <c r="I248" s="4" t="s">
        <v>1037</v>
      </c>
      <c r="J248" s="4" t="n">
        <v>60</v>
      </c>
      <c r="K248" s="10" t="n">
        <v>1.36</v>
      </c>
      <c r="L248" s="10" t="n">
        <v>0.3</v>
      </c>
      <c r="M248" s="11" t="s">
        <v>103</v>
      </c>
      <c r="N248" s="11" t="s">
        <v>103</v>
      </c>
      <c r="O248" s="11" t="s">
        <v>103</v>
      </c>
      <c r="P248" s="11" t="s">
        <v>103</v>
      </c>
      <c r="Q248" s="4"/>
    </row>
    <row r="249" customFormat="false" ht="15" hidden="false" customHeight="false" outlineLevel="0" collapsed="false">
      <c r="A249" s="4" t="s">
        <v>2189</v>
      </c>
      <c r="B249" s="4" t="n">
        <v>15</v>
      </c>
      <c r="C249" s="4" t="s">
        <v>2175</v>
      </c>
      <c r="D249" s="4" t="s">
        <v>36</v>
      </c>
      <c r="E249" s="4" t="s">
        <v>1791</v>
      </c>
      <c r="F249" s="4" t="s">
        <v>1973</v>
      </c>
      <c r="G249" s="4" t="s">
        <v>2190</v>
      </c>
      <c r="H249" s="4"/>
      <c r="I249" s="4" t="s">
        <v>1037</v>
      </c>
      <c r="J249" s="4" t="n">
        <v>60</v>
      </c>
      <c r="K249" s="10" t="n">
        <v>1.36</v>
      </c>
      <c r="L249" s="10" t="n">
        <v>0.3</v>
      </c>
      <c r="M249" s="11" t="s">
        <v>103</v>
      </c>
      <c r="N249" s="11" t="s">
        <v>103</v>
      </c>
      <c r="O249" s="11" t="s">
        <v>103</v>
      </c>
      <c r="P249" s="11" t="s">
        <v>103</v>
      </c>
      <c r="Q249" s="4"/>
    </row>
    <row r="250" customFormat="false" ht="15" hidden="false" customHeight="false" outlineLevel="0" collapsed="false">
      <c r="A250" s="4" t="s">
        <v>2191</v>
      </c>
      <c r="B250" s="4" t="n">
        <v>15</v>
      </c>
      <c r="C250" s="4" t="s">
        <v>2175</v>
      </c>
      <c r="D250" s="4" t="s">
        <v>36</v>
      </c>
      <c r="E250" s="4" t="s">
        <v>1791</v>
      </c>
      <c r="F250" s="4" t="s">
        <v>1973</v>
      </c>
      <c r="G250" s="4" t="s">
        <v>2192</v>
      </c>
      <c r="H250" s="4"/>
      <c r="I250" s="4" t="s">
        <v>1037</v>
      </c>
      <c r="J250" s="4" t="n">
        <v>60</v>
      </c>
      <c r="K250" s="10" t="n">
        <v>1.36</v>
      </c>
      <c r="L250" s="10" t="n">
        <v>0.3</v>
      </c>
      <c r="M250" s="11" t="s">
        <v>103</v>
      </c>
      <c r="N250" s="11" t="s">
        <v>103</v>
      </c>
      <c r="O250" s="11" t="s">
        <v>103</v>
      </c>
      <c r="P250" s="11" t="s">
        <v>103</v>
      </c>
      <c r="Q250" s="4"/>
    </row>
    <row r="251" customFormat="false" ht="15" hidden="false" customHeight="false" outlineLevel="0" collapsed="false">
      <c r="A251" s="4" t="s">
        <v>2193</v>
      </c>
      <c r="B251" s="4" t="n">
        <v>15</v>
      </c>
      <c r="C251" s="4" t="s">
        <v>2175</v>
      </c>
      <c r="D251" s="4" t="s">
        <v>36</v>
      </c>
      <c r="E251" s="4" t="s">
        <v>1791</v>
      </c>
      <c r="F251" s="4" t="s">
        <v>1976</v>
      </c>
      <c r="G251" s="4" t="s">
        <v>2194</v>
      </c>
      <c r="H251" s="4"/>
      <c r="I251" s="4" t="s">
        <v>1037</v>
      </c>
      <c r="J251" s="4" t="n">
        <v>60</v>
      </c>
      <c r="K251" s="10" t="n">
        <v>1.36</v>
      </c>
      <c r="L251" s="10" t="n">
        <v>0.3</v>
      </c>
      <c r="M251" s="11" t="s">
        <v>103</v>
      </c>
      <c r="N251" s="11" t="s">
        <v>103</v>
      </c>
      <c r="O251" s="11" t="s">
        <v>103</v>
      </c>
      <c r="P251" s="11" t="s">
        <v>103</v>
      </c>
      <c r="Q251" s="4"/>
    </row>
    <row r="252" customFormat="false" ht="15" hidden="false" customHeight="false" outlineLevel="0" collapsed="false">
      <c r="A252" s="4" t="s">
        <v>2195</v>
      </c>
      <c r="B252" s="4" t="n">
        <v>15</v>
      </c>
      <c r="C252" s="4" t="s">
        <v>2175</v>
      </c>
      <c r="D252" s="4" t="s">
        <v>36</v>
      </c>
      <c r="E252" s="4" t="s">
        <v>1791</v>
      </c>
      <c r="F252" s="4" t="s">
        <v>1976</v>
      </c>
      <c r="G252" s="4" t="s">
        <v>2194</v>
      </c>
      <c r="H252" s="4"/>
      <c r="I252" s="4" t="s">
        <v>1037</v>
      </c>
      <c r="J252" s="4" t="n">
        <v>60</v>
      </c>
      <c r="K252" s="10" t="n">
        <v>1.36</v>
      </c>
      <c r="L252" s="10" t="n">
        <v>0.3</v>
      </c>
      <c r="M252" s="11" t="s">
        <v>103</v>
      </c>
      <c r="N252" s="11" t="s">
        <v>103</v>
      </c>
      <c r="O252" s="11" t="s">
        <v>103</v>
      </c>
      <c r="P252" s="11" t="s">
        <v>103</v>
      </c>
      <c r="Q252" s="4"/>
    </row>
    <row r="253" customFormat="false" ht="15" hidden="false" customHeight="false" outlineLevel="0" collapsed="false">
      <c r="A253" s="4" t="s">
        <v>2196</v>
      </c>
      <c r="B253" s="4" t="n">
        <v>15</v>
      </c>
      <c r="C253" s="4" t="s">
        <v>2175</v>
      </c>
      <c r="D253" s="4" t="s">
        <v>36</v>
      </c>
      <c r="E253" s="4" t="s">
        <v>1791</v>
      </c>
      <c r="F253" s="4" t="s">
        <v>1973</v>
      </c>
      <c r="G253" s="4" t="s">
        <v>2197</v>
      </c>
      <c r="H253" s="4"/>
      <c r="I253" s="4" t="s">
        <v>1037</v>
      </c>
      <c r="J253" s="4" t="n">
        <v>60</v>
      </c>
      <c r="K253" s="10" t="n">
        <v>1.36</v>
      </c>
      <c r="L253" s="10" t="n">
        <v>0.3</v>
      </c>
      <c r="M253" s="11" t="s">
        <v>103</v>
      </c>
      <c r="N253" s="11" t="s">
        <v>103</v>
      </c>
      <c r="O253" s="11" t="s">
        <v>103</v>
      </c>
      <c r="P253" s="11" t="s">
        <v>103</v>
      </c>
      <c r="Q253" s="4"/>
    </row>
    <row r="254" customFormat="false" ht="15" hidden="false" customHeight="false" outlineLevel="0" collapsed="false">
      <c r="A254" s="4" t="s">
        <v>2198</v>
      </c>
      <c r="B254" s="4" t="n">
        <v>15</v>
      </c>
      <c r="C254" s="4" t="s">
        <v>2175</v>
      </c>
      <c r="D254" s="4" t="s">
        <v>36</v>
      </c>
      <c r="E254" s="4" t="s">
        <v>1791</v>
      </c>
      <c r="F254" s="4" t="s">
        <v>1973</v>
      </c>
      <c r="G254" s="4" t="s">
        <v>2197</v>
      </c>
      <c r="H254" s="4"/>
      <c r="I254" s="4" t="s">
        <v>1037</v>
      </c>
      <c r="J254" s="4" t="n">
        <v>60</v>
      </c>
      <c r="K254" s="10" t="n">
        <v>1.36</v>
      </c>
      <c r="L254" s="10" t="n">
        <v>0.3</v>
      </c>
      <c r="M254" s="11" t="s">
        <v>103</v>
      </c>
      <c r="N254" s="11" t="s">
        <v>103</v>
      </c>
      <c r="O254" s="11" t="s">
        <v>103</v>
      </c>
      <c r="P254" s="11" t="s">
        <v>103</v>
      </c>
      <c r="Q254" s="4"/>
    </row>
    <row r="255" customFormat="false" ht="15" hidden="false" customHeight="false" outlineLevel="0" collapsed="false">
      <c r="A255" s="4" t="s">
        <v>2199</v>
      </c>
      <c r="B255" s="4" t="n">
        <v>15</v>
      </c>
      <c r="C255" s="4" t="s">
        <v>2175</v>
      </c>
      <c r="D255" s="4" t="s">
        <v>36</v>
      </c>
      <c r="E255" s="4" t="s">
        <v>1791</v>
      </c>
      <c r="F255" s="4" t="s">
        <v>1973</v>
      </c>
      <c r="G255" s="4" t="s">
        <v>2200</v>
      </c>
      <c r="H255" s="4"/>
      <c r="I255" s="4" t="s">
        <v>1037</v>
      </c>
      <c r="J255" s="4" t="n">
        <v>60</v>
      </c>
      <c r="K255" s="10" t="n">
        <v>1.36</v>
      </c>
      <c r="L255" s="10" t="n">
        <v>0.3</v>
      </c>
      <c r="M255" s="11" t="s">
        <v>103</v>
      </c>
      <c r="N255" s="11" t="s">
        <v>103</v>
      </c>
      <c r="O255" s="11" t="s">
        <v>103</v>
      </c>
      <c r="P255" s="11" t="s">
        <v>103</v>
      </c>
      <c r="Q255" s="4"/>
    </row>
    <row r="256" customFormat="false" ht="15" hidden="false" customHeight="false" outlineLevel="0" collapsed="false">
      <c r="A256" s="4" t="s">
        <v>2201</v>
      </c>
      <c r="B256" s="4" t="n">
        <v>15</v>
      </c>
      <c r="C256" s="4" t="s">
        <v>2175</v>
      </c>
      <c r="D256" s="4" t="s">
        <v>36</v>
      </c>
      <c r="E256" s="4" t="s">
        <v>1791</v>
      </c>
      <c r="F256" s="4" t="s">
        <v>1973</v>
      </c>
      <c r="G256" s="4" t="s">
        <v>2202</v>
      </c>
      <c r="H256" s="4"/>
      <c r="I256" s="4" t="s">
        <v>1037</v>
      </c>
      <c r="J256" s="4" t="n">
        <v>60</v>
      </c>
      <c r="K256" s="10" t="n">
        <v>1.36</v>
      </c>
      <c r="L256" s="10" t="n">
        <v>0.3</v>
      </c>
      <c r="M256" s="11" t="s">
        <v>103</v>
      </c>
      <c r="N256" s="11" t="s">
        <v>103</v>
      </c>
      <c r="O256" s="11" t="s">
        <v>103</v>
      </c>
      <c r="P256" s="11" t="s">
        <v>103</v>
      </c>
      <c r="Q256" s="4"/>
    </row>
    <row r="257" customFormat="false" ht="15" hidden="false" customHeight="false" outlineLevel="0" collapsed="false">
      <c r="A257" s="4" t="s">
        <v>2203</v>
      </c>
      <c r="B257" s="4" t="n">
        <v>15</v>
      </c>
      <c r="C257" s="4" t="s">
        <v>2175</v>
      </c>
      <c r="D257" s="4" t="s">
        <v>36</v>
      </c>
      <c r="E257" s="4" t="s">
        <v>1791</v>
      </c>
      <c r="F257" s="4" t="s">
        <v>1976</v>
      </c>
      <c r="G257" s="4" t="s">
        <v>2202</v>
      </c>
      <c r="H257" s="4"/>
      <c r="I257" s="4" t="s">
        <v>1037</v>
      </c>
      <c r="J257" s="4" t="n">
        <v>60</v>
      </c>
      <c r="K257" s="10" t="n">
        <v>1.36</v>
      </c>
      <c r="L257" s="10" t="n">
        <v>0.3</v>
      </c>
      <c r="M257" s="11" t="s">
        <v>103</v>
      </c>
      <c r="N257" s="11" t="s">
        <v>103</v>
      </c>
      <c r="O257" s="11" t="s">
        <v>103</v>
      </c>
      <c r="P257" s="11" t="s">
        <v>103</v>
      </c>
      <c r="Q257" s="4"/>
    </row>
    <row r="258" customFormat="false" ht="15" hidden="false" customHeight="false" outlineLevel="0" collapsed="false">
      <c r="A258" s="4" t="s">
        <v>2204</v>
      </c>
      <c r="B258" s="4" t="n">
        <v>15</v>
      </c>
      <c r="C258" s="4" t="s">
        <v>2175</v>
      </c>
      <c r="D258" s="4" t="s">
        <v>36</v>
      </c>
      <c r="E258" s="4" t="s">
        <v>1791</v>
      </c>
      <c r="F258" s="4" t="s">
        <v>1798</v>
      </c>
      <c r="G258" s="4" t="s">
        <v>2205</v>
      </c>
      <c r="H258" s="4" t="s">
        <v>481</v>
      </c>
      <c r="I258" s="4" t="s">
        <v>2206</v>
      </c>
      <c r="J258" s="4" t="n">
        <v>60</v>
      </c>
      <c r="K258" s="10" t="n">
        <v>1.36</v>
      </c>
      <c r="L258" s="10" t="n">
        <v>0.3</v>
      </c>
      <c r="M258" s="11" t="s">
        <v>103</v>
      </c>
      <c r="N258" s="11" t="s">
        <v>103</v>
      </c>
      <c r="O258" s="11" t="s">
        <v>103</v>
      </c>
      <c r="P258" s="11" t="s">
        <v>103</v>
      </c>
      <c r="Q258" s="4"/>
    </row>
    <row r="259" customFormat="false" ht="15" hidden="false" customHeight="false" outlineLevel="0" collapsed="false">
      <c r="A259" s="4" t="s">
        <v>2207</v>
      </c>
      <c r="B259" s="4" t="n">
        <v>15</v>
      </c>
      <c r="C259" s="4" t="s">
        <v>2175</v>
      </c>
      <c r="D259" s="4" t="s">
        <v>36</v>
      </c>
      <c r="E259" s="4" t="s">
        <v>1791</v>
      </c>
      <c r="F259" s="4" t="s">
        <v>1798</v>
      </c>
      <c r="G259" s="4" t="s">
        <v>2205</v>
      </c>
      <c r="H259" s="4" t="s">
        <v>481</v>
      </c>
      <c r="I259" s="4" t="s">
        <v>2206</v>
      </c>
      <c r="J259" s="4" t="n">
        <v>60</v>
      </c>
      <c r="K259" s="10" t="n">
        <v>1.36</v>
      </c>
      <c r="L259" s="10" t="n">
        <v>0.3</v>
      </c>
      <c r="M259" s="11" t="s">
        <v>103</v>
      </c>
      <c r="N259" s="11" t="s">
        <v>103</v>
      </c>
      <c r="O259" s="11" t="s">
        <v>103</v>
      </c>
      <c r="P259" s="11" t="s">
        <v>103</v>
      </c>
      <c r="Q259" s="4"/>
    </row>
    <row r="260" customFormat="false" ht="15" hidden="false" customHeight="false" outlineLevel="0" collapsed="false">
      <c r="A260" s="4" t="s">
        <v>2208</v>
      </c>
      <c r="B260" s="4" t="n">
        <v>15</v>
      </c>
      <c r="C260" s="4" t="s">
        <v>2175</v>
      </c>
      <c r="D260" s="4" t="s">
        <v>36</v>
      </c>
      <c r="E260" s="4" t="s">
        <v>1791</v>
      </c>
      <c r="F260" s="4" t="s">
        <v>1798</v>
      </c>
      <c r="G260" s="4" t="s">
        <v>2205</v>
      </c>
      <c r="H260" s="4" t="s">
        <v>2209</v>
      </c>
      <c r="I260" s="4" t="s">
        <v>2206</v>
      </c>
      <c r="J260" s="4" t="n">
        <v>60</v>
      </c>
      <c r="K260" s="10" t="n">
        <v>1.36</v>
      </c>
      <c r="L260" s="10" t="n">
        <v>0.3</v>
      </c>
      <c r="M260" s="11" t="s">
        <v>103</v>
      </c>
      <c r="N260" s="11" t="s">
        <v>103</v>
      </c>
      <c r="O260" s="11" t="s">
        <v>103</v>
      </c>
      <c r="P260" s="11" t="s">
        <v>103</v>
      </c>
      <c r="Q260" s="4"/>
    </row>
    <row r="261" customFormat="false" ht="15" hidden="false" customHeight="false" outlineLevel="0" collapsed="false">
      <c r="A261" s="4" t="s">
        <v>2210</v>
      </c>
      <c r="B261" s="4" t="n">
        <v>15</v>
      </c>
      <c r="C261" s="4" t="s">
        <v>2175</v>
      </c>
      <c r="D261" s="4" t="s">
        <v>36</v>
      </c>
      <c r="E261" s="4" t="s">
        <v>1791</v>
      </c>
      <c r="F261" s="4" t="s">
        <v>1798</v>
      </c>
      <c r="G261" s="4" t="s">
        <v>2205</v>
      </c>
      <c r="H261" s="4" t="s">
        <v>2209</v>
      </c>
      <c r="I261" s="4" t="s">
        <v>2206</v>
      </c>
      <c r="J261" s="4" t="n">
        <v>60</v>
      </c>
      <c r="K261" s="10" t="n">
        <v>1.36</v>
      </c>
      <c r="L261" s="10" t="n">
        <v>0.3</v>
      </c>
      <c r="M261" s="11" t="s">
        <v>103</v>
      </c>
      <c r="N261" s="11" t="s">
        <v>103</v>
      </c>
      <c r="O261" s="11" t="s">
        <v>103</v>
      </c>
      <c r="P261" s="11" t="s">
        <v>103</v>
      </c>
      <c r="Q261" s="4"/>
    </row>
    <row r="262" customFormat="false" ht="15" hidden="false" customHeight="false" outlineLevel="0" collapsed="false">
      <c r="A262" s="4" t="s">
        <v>2211</v>
      </c>
      <c r="B262" s="4" t="n">
        <v>15</v>
      </c>
      <c r="C262" s="4" t="s">
        <v>2175</v>
      </c>
      <c r="D262" s="4" t="s">
        <v>36</v>
      </c>
      <c r="E262" s="4" t="s">
        <v>1791</v>
      </c>
      <c r="F262" s="4" t="s">
        <v>1798</v>
      </c>
      <c r="G262" s="4" t="s">
        <v>2205</v>
      </c>
      <c r="H262" s="4" t="s">
        <v>581</v>
      </c>
      <c r="I262" s="4" t="s">
        <v>2206</v>
      </c>
      <c r="J262" s="4" t="n">
        <v>60</v>
      </c>
      <c r="K262" s="10" t="n">
        <v>1.36</v>
      </c>
      <c r="L262" s="10" t="n">
        <v>0.3</v>
      </c>
      <c r="M262" s="11" t="s">
        <v>103</v>
      </c>
      <c r="N262" s="11" t="s">
        <v>103</v>
      </c>
      <c r="O262" s="11" t="s">
        <v>103</v>
      </c>
      <c r="P262" s="11" t="s">
        <v>103</v>
      </c>
      <c r="Q262" s="4"/>
    </row>
    <row r="263" customFormat="false" ht="15" hidden="false" customHeight="false" outlineLevel="0" collapsed="false">
      <c r="A263" s="4" t="s">
        <v>2212</v>
      </c>
      <c r="B263" s="4" t="n">
        <v>15</v>
      </c>
      <c r="C263" s="4" t="s">
        <v>2175</v>
      </c>
      <c r="D263" s="4" t="s">
        <v>36</v>
      </c>
      <c r="E263" s="4" t="s">
        <v>1791</v>
      </c>
      <c r="F263" s="4" t="s">
        <v>1798</v>
      </c>
      <c r="G263" s="4" t="s">
        <v>2213</v>
      </c>
      <c r="H263" s="4" t="s">
        <v>549</v>
      </c>
      <c r="I263" s="4" t="s">
        <v>2206</v>
      </c>
      <c r="J263" s="4" t="n">
        <v>60</v>
      </c>
      <c r="K263" s="10" t="n">
        <v>1.36</v>
      </c>
      <c r="L263" s="10" t="n">
        <v>0.3</v>
      </c>
      <c r="M263" s="11" t="s">
        <v>103</v>
      </c>
      <c r="N263" s="11" t="s">
        <v>103</v>
      </c>
      <c r="O263" s="11" t="s">
        <v>103</v>
      </c>
      <c r="P263" s="11" t="s">
        <v>103</v>
      </c>
      <c r="Q263" s="4"/>
    </row>
    <row r="264" customFormat="false" ht="15" hidden="false" customHeight="false" outlineLevel="0" collapsed="false">
      <c r="A264" s="4" t="s">
        <v>2214</v>
      </c>
      <c r="B264" s="4" t="n">
        <v>15</v>
      </c>
      <c r="C264" s="4" t="s">
        <v>2175</v>
      </c>
      <c r="D264" s="4" t="s">
        <v>36</v>
      </c>
      <c r="E264" s="4" t="s">
        <v>1791</v>
      </c>
      <c r="F264" s="4" t="s">
        <v>1798</v>
      </c>
      <c r="G264" s="4" t="s">
        <v>2215</v>
      </c>
      <c r="H264" s="4" t="s">
        <v>549</v>
      </c>
      <c r="I264" s="4" t="s">
        <v>2216</v>
      </c>
      <c r="J264" s="4" t="n">
        <v>60</v>
      </c>
      <c r="K264" s="10" t="n">
        <v>1.36</v>
      </c>
      <c r="L264" s="10" t="n">
        <v>0.3</v>
      </c>
      <c r="M264" s="11" t="s">
        <v>103</v>
      </c>
      <c r="N264" s="11" t="s">
        <v>103</v>
      </c>
      <c r="O264" s="11" t="s">
        <v>103</v>
      </c>
      <c r="P264" s="11" t="s">
        <v>103</v>
      </c>
      <c r="Q264" s="4"/>
    </row>
    <row r="265" customFormat="false" ht="15" hidden="false" customHeight="false" outlineLevel="0" collapsed="false">
      <c r="A265" s="4" t="s">
        <v>2217</v>
      </c>
      <c r="B265" s="4" t="n">
        <v>15</v>
      </c>
      <c r="C265" s="4" t="s">
        <v>2175</v>
      </c>
      <c r="D265" s="4" t="s">
        <v>36</v>
      </c>
      <c r="E265" s="4" t="s">
        <v>1791</v>
      </c>
      <c r="F265" s="4" t="s">
        <v>1798</v>
      </c>
      <c r="G265" s="4" t="s">
        <v>2215</v>
      </c>
      <c r="H265" s="4" t="s">
        <v>549</v>
      </c>
      <c r="I265" s="4" t="s">
        <v>2216</v>
      </c>
      <c r="J265" s="4" t="n">
        <v>60</v>
      </c>
      <c r="K265" s="10" t="n">
        <v>1.36</v>
      </c>
      <c r="L265" s="10" t="n">
        <v>0.3</v>
      </c>
      <c r="M265" s="11" t="s">
        <v>103</v>
      </c>
      <c r="N265" s="11" t="s">
        <v>103</v>
      </c>
      <c r="O265" s="11" t="s">
        <v>103</v>
      </c>
      <c r="P265" s="11" t="s">
        <v>103</v>
      </c>
      <c r="Q265" s="4"/>
    </row>
    <row r="266" customFormat="false" ht="15" hidden="false" customHeight="false" outlineLevel="0" collapsed="false">
      <c r="A266" s="4" t="s">
        <v>2218</v>
      </c>
      <c r="B266" s="4" t="n">
        <v>15</v>
      </c>
      <c r="C266" s="4" t="s">
        <v>2175</v>
      </c>
      <c r="D266" s="4" t="s">
        <v>36</v>
      </c>
      <c r="E266" s="4" t="s">
        <v>1791</v>
      </c>
      <c r="F266" s="4" t="s">
        <v>1798</v>
      </c>
      <c r="G266" s="4" t="s">
        <v>2219</v>
      </c>
      <c r="H266" s="4" t="s">
        <v>481</v>
      </c>
      <c r="I266" s="4" t="s">
        <v>2216</v>
      </c>
      <c r="J266" s="4" t="n">
        <v>60</v>
      </c>
      <c r="K266" s="10" t="n">
        <v>1.36</v>
      </c>
      <c r="L266" s="10" t="n">
        <v>0.3</v>
      </c>
      <c r="M266" s="11" t="s">
        <v>103</v>
      </c>
      <c r="N266" s="11" t="s">
        <v>103</v>
      </c>
      <c r="O266" s="11" t="s">
        <v>103</v>
      </c>
      <c r="P266" s="11" t="s">
        <v>103</v>
      </c>
      <c r="Q266" s="4"/>
    </row>
    <row r="267" customFormat="false" ht="15" hidden="false" customHeight="false" outlineLevel="0" collapsed="false">
      <c r="A267" s="4" t="s">
        <v>2220</v>
      </c>
      <c r="B267" s="4" t="n">
        <v>15</v>
      </c>
      <c r="C267" s="4" t="s">
        <v>2175</v>
      </c>
      <c r="D267" s="4" t="s">
        <v>36</v>
      </c>
      <c r="E267" s="4" t="s">
        <v>1791</v>
      </c>
      <c r="F267" s="4" t="s">
        <v>1798</v>
      </c>
      <c r="G267" s="4" t="s">
        <v>2219</v>
      </c>
      <c r="H267" s="4" t="s">
        <v>481</v>
      </c>
      <c r="I267" s="4" t="s">
        <v>2216</v>
      </c>
      <c r="J267" s="4" t="n">
        <v>60</v>
      </c>
      <c r="K267" s="10" t="n">
        <v>1.36</v>
      </c>
      <c r="L267" s="10" t="n">
        <v>0.3</v>
      </c>
      <c r="M267" s="11" t="s">
        <v>103</v>
      </c>
      <c r="N267" s="11" t="s">
        <v>103</v>
      </c>
      <c r="O267" s="11" t="s">
        <v>103</v>
      </c>
      <c r="P267" s="11" t="s">
        <v>103</v>
      </c>
      <c r="Q267" s="4"/>
    </row>
    <row r="268" customFormat="false" ht="15" hidden="false" customHeight="false" outlineLevel="0" collapsed="false">
      <c r="A268" s="4" t="s">
        <v>2221</v>
      </c>
      <c r="B268" s="4" t="n">
        <v>15</v>
      </c>
      <c r="C268" s="4" t="s">
        <v>2175</v>
      </c>
      <c r="D268" s="4" t="s">
        <v>36</v>
      </c>
      <c r="E268" s="4" t="s">
        <v>1791</v>
      </c>
      <c r="F268" s="4" t="s">
        <v>1798</v>
      </c>
      <c r="G268" s="4" t="s">
        <v>2219</v>
      </c>
      <c r="H268" s="4" t="s">
        <v>481</v>
      </c>
      <c r="I268" s="4" t="s">
        <v>2216</v>
      </c>
      <c r="J268" s="4" t="n">
        <v>60</v>
      </c>
      <c r="K268" s="10" t="n">
        <v>1.36</v>
      </c>
      <c r="L268" s="10" t="n">
        <v>0.3</v>
      </c>
      <c r="M268" s="11" t="s">
        <v>103</v>
      </c>
      <c r="N268" s="11" t="s">
        <v>103</v>
      </c>
      <c r="O268" s="11" t="s">
        <v>103</v>
      </c>
      <c r="P268" s="11" t="s">
        <v>103</v>
      </c>
      <c r="Q268" s="4"/>
    </row>
    <row r="269" customFormat="false" ht="15" hidden="false" customHeight="false" outlineLevel="0" collapsed="false">
      <c r="A269" s="4" t="s">
        <v>2222</v>
      </c>
      <c r="B269" s="4" t="n">
        <v>15</v>
      </c>
      <c r="C269" s="4" t="s">
        <v>2175</v>
      </c>
      <c r="D269" s="4" t="s">
        <v>36</v>
      </c>
      <c r="E269" s="4" t="s">
        <v>1791</v>
      </c>
      <c r="F269" s="4" t="s">
        <v>1798</v>
      </c>
      <c r="G269" s="4" t="s">
        <v>2219</v>
      </c>
      <c r="H269" s="4" t="s">
        <v>481</v>
      </c>
      <c r="I269" s="4" t="s">
        <v>2216</v>
      </c>
      <c r="J269" s="4" t="n">
        <v>60</v>
      </c>
      <c r="K269" s="10" t="n">
        <v>1.36</v>
      </c>
      <c r="L269" s="10" t="n">
        <v>0.3</v>
      </c>
      <c r="M269" s="11" t="s">
        <v>103</v>
      </c>
      <c r="N269" s="11" t="s">
        <v>103</v>
      </c>
      <c r="O269" s="11" t="s">
        <v>103</v>
      </c>
      <c r="P269" s="11" t="s">
        <v>103</v>
      </c>
      <c r="Q269" s="4"/>
    </row>
    <row r="270" customFormat="false" ht="15" hidden="false" customHeight="false" outlineLevel="0" collapsed="false">
      <c r="A270" s="4" t="s">
        <v>2223</v>
      </c>
      <c r="B270" s="4" t="n">
        <v>15</v>
      </c>
      <c r="C270" s="4" t="s">
        <v>2175</v>
      </c>
      <c r="D270" s="4" t="s">
        <v>36</v>
      </c>
      <c r="E270" s="4" t="s">
        <v>1791</v>
      </c>
      <c r="F270" s="4" t="s">
        <v>1798</v>
      </c>
      <c r="G270" s="4" t="s">
        <v>2224</v>
      </c>
      <c r="H270" s="4" t="s">
        <v>549</v>
      </c>
      <c r="I270" s="4" t="s">
        <v>2225</v>
      </c>
      <c r="J270" s="4" t="n">
        <v>60</v>
      </c>
      <c r="K270" s="10" t="n">
        <v>1.36</v>
      </c>
      <c r="L270" s="10" t="n">
        <v>0.3</v>
      </c>
      <c r="M270" s="11" t="s">
        <v>103</v>
      </c>
      <c r="N270" s="11" t="s">
        <v>103</v>
      </c>
      <c r="O270" s="11" t="s">
        <v>103</v>
      </c>
      <c r="P270" s="11" t="s">
        <v>103</v>
      </c>
      <c r="Q270" s="4"/>
    </row>
    <row r="271" customFormat="false" ht="15" hidden="false" customHeight="false" outlineLevel="0" collapsed="false">
      <c r="A271" s="4" t="s">
        <v>2226</v>
      </c>
      <c r="B271" s="4" t="n">
        <v>15</v>
      </c>
      <c r="C271" s="4" t="s">
        <v>2175</v>
      </c>
      <c r="D271" s="4" t="s">
        <v>36</v>
      </c>
      <c r="E271" s="4" t="s">
        <v>1791</v>
      </c>
      <c r="F271" s="4" t="s">
        <v>2227</v>
      </c>
      <c r="G271" s="4" t="s">
        <v>2228</v>
      </c>
      <c r="H271" s="4" t="s">
        <v>549</v>
      </c>
      <c r="I271" s="4" t="s">
        <v>2216</v>
      </c>
      <c r="J271" s="4" t="n">
        <v>60</v>
      </c>
      <c r="K271" s="10" t="n">
        <v>1.36</v>
      </c>
      <c r="L271" s="10" t="n">
        <v>0.3</v>
      </c>
      <c r="M271" s="11" t="s">
        <v>103</v>
      </c>
      <c r="N271" s="11" t="s">
        <v>103</v>
      </c>
      <c r="O271" s="11" t="s">
        <v>103</v>
      </c>
      <c r="P271" s="11" t="s">
        <v>103</v>
      </c>
      <c r="Q271" s="4"/>
    </row>
    <row r="272" customFormat="false" ht="15" hidden="false" customHeight="false" outlineLevel="0" collapsed="false">
      <c r="A272" s="4" t="s">
        <v>2229</v>
      </c>
      <c r="B272" s="4" t="n">
        <v>15</v>
      </c>
      <c r="C272" s="4" t="s">
        <v>2175</v>
      </c>
      <c r="D272" s="4" t="s">
        <v>36</v>
      </c>
      <c r="E272" s="4" t="s">
        <v>1791</v>
      </c>
      <c r="F272" s="4" t="s">
        <v>1798</v>
      </c>
      <c r="G272" s="4" t="s">
        <v>2219</v>
      </c>
      <c r="H272" s="4" t="s">
        <v>2230</v>
      </c>
      <c r="I272" s="4" t="s">
        <v>2216</v>
      </c>
      <c r="J272" s="4" t="n">
        <v>60</v>
      </c>
      <c r="K272" s="10" t="n">
        <v>1.36</v>
      </c>
      <c r="L272" s="10" t="n">
        <v>0.3</v>
      </c>
      <c r="M272" s="11" t="s">
        <v>103</v>
      </c>
      <c r="N272" s="11" t="s">
        <v>103</v>
      </c>
      <c r="O272" s="11" t="s">
        <v>103</v>
      </c>
      <c r="P272" s="11" t="s">
        <v>103</v>
      </c>
      <c r="Q272" s="4"/>
    </row>
    <row r="273" customFormat="false" ht="15" hidden="false" customHeight="false" outlineLevel="0" collapsed="false">
      <c r="A273" s="4" t="s">
        <v>2231</v>
      </c>
      <c r="B273" s="4" t="n">
        <v>15</v>
      </c>
      <c r="C273" s="4" t="s">
        <v>2175</v>
      </c>
      <c r="D273" s="4" t="s">
        <v>36</v>
      </c>
      <c r="E273" s="4" t="s">
        <v>1791</v>
      </c>
      <c r="F273" s="4" t="s">
        <v>1798</v>
      </c>
      <c r="G273" s="4" t="s">
        <v>2219</v>
      </c>
      <c r="H273" s="4" t="s">
        <v>2230</v>
      </c>
      <c r="I273" s="4" t="s">
        <v>2216</v>
      </c>
      <c r="J273" s="4" t="n">
        <v>60</v>
      </c>
      <c r="K273" s="10" t="n">
        <v>1.36</v>
      </c>
      <c r="L273" s="10" t="n">
        <v>0.3</v>
      </c>
      <c r="M273" s="11" t="s">
        <v>103</v>
      </c>
      <c r="N273" s="11" t="s">
        <v>103</v>
      </c>
      <c r="O273" s="11" t="s">
        <v>103</v>
      </c>
      <c r="P273" s="11" t="s">
        <v>103</v>
      </c>
      <c r="Q273" s="4"/>
    </row>
    <row r="274" customFormat="false" ht="15" hidden="false" customHeight="false" outlineLevel="0" collapsed="false">
      <c r="A274" s="4" t="s">
        <v>2232</v>
      </c>
      <c r="B274" s="4" t="n">
        <v>15</v>
      </c>
      <c r="C274" s="4" t="s">
        <v>2175</v>
      </c>
      <c r="D274" s="4" t="s">
        <v>36</v>
      </c>
      <c r="E274" s="4" t="s">
        <v>1791</v>
      </c>
      <c r="F274" s="4" t="s">
        <v>1798</v>
      </c>
      <c r="G274" s="4" t="s">
        <v>2233</v>
      </c>
      <c r="H274" s="4" t="s">
        <v>549</v>
      </c>
      <c r="I274" s="4" t="s">
        <v>2216</v>
      </c>
      <c r="J274" s="4" t="n">
        <v>60</v>
      </c>
      <c r="K274" s="10" t="n">
        <v>1.36</v>
      </c>
      <c r="L274" s="10" t="n">
        <v>0.3</v>
      </c>
      <c r="M274" s="11" t="s">
        <v>103</v>
      </c>
      <c r="N274" s="11" t="s">
        <v>103</v>
      </c>
      <c r="O274" s="11" t="s">
        <v>103</v>
      </c>
      <c r="P274" s="11" t="s">
        <v>103</v>
      </c>
      <c r="Q274" s="4"/>
    </row>
    <row r="275" customFormat="false" ht="15" hidden="false" customHeight="false" outlineLevel="0" collapsed="false">
      <c r="A275" s="4" t="s">
        <v>2234</v>
      </c>
      <c r="B275" s="4" t="n">
        <v>15</v>
      </c>
      <c r="C275" s="4" t="s">
        <v>2175</v>
      </c>
      <c r="D275" s="4" t="s">
        <v>36</v>
      </c>
      <c r="E275" s="4" t="s">
        <v>1791</v>
      </c>
      <c r="F275" s="4" t="s">
        <v>1798</v>
      </c>
      <c r="G275" s="4" t="s">
        <v>2235</v>
      </c>
      <c r="H275" s="4" t="s">
        <v>549</v>
      </c>
      <c r="I275" s="4" t="s">
        <v>2236</v>
      </c>
      <c r="J275" s="4" t="n">
        <v>60</v>
      </c>
      <c r="K275" s="10" t="n">
        <v>1.36</v>
      </c>
      <c r="L275" s="10" t="n">
        <v>0.3</v>
      </c>
      <c r="M275" s="11" t="s">
        <v>103</v>
      </c>
      <c r="N275" s="11" t="s">
        <v>103</v>
      </c>
      <c r="O275" s="11" t="s">
        <v>103</v>
      </c>
      <c r="P275" s="11" t="s">
        <v>103</v>
      </c>
      <c r="Q275" s="4"/>
    </row>
    <row r="276" customFormat="false" ht="15" hidden="false" customHeight="false" outlineLevel="0" collapsed="false">
      <c r="A276" s="4" t="s">
        <v>2237</v>
      </c>
      <c r="B276" s="4" t="n">
        <v>15</v>
      </c>
      <c r="C276" s="4" t="s">
        <v>2175</v>
      </c>
      <c r="D276" s="4" t="s">
        <v>36</v>
      </c>
      <c r="E276" s="4" t="s">
        <v>1791</v>
      </c>
      <c r="F276" s="4" t="s">
        <v>1798</v>
      </c>
      <c r="G276" s="4" t="s">
        <v>2238</v>
      </c>
      <c r="H276" s="4" t="s">
        <v>549</v>
      </c>
      <c r="I276" s="4" t="s">
        <v>2236</v>
      </c>
      <c r="J276" s="4" t="n">
        <v>60</v>
      </c>
      <c r="K276" s="10" t="n">
        <v>1.36</v>
      </c>
      <c r="L276" s="10" t="n">
        <v>0.3</v>
      </c>
      <c r="M276" s="11" t="s">
        <v>103</v>
      </c>
      <c r="N276" s="11" t="s">
        <v>103</v>
      </c>
      <c r="O276" s="11" t="s">
        <v>103</v>
      </c>
      <c r="P276" s="11" t="s">
        <v>103</v>
      </c>
      <c r="Q276" s="4"/>
    </row>
    <row r="277" customFormat="false" ht="15" hidden="false" customHeight="false" outlineLevel="0" collapsed="false">
      <c r="A277" s="4" t="s">
        <v>2239</v>
      </c>
      <c r="B277" s="4" t="n">
        <v>15</v>
      </c>
      <c r="C277" s="4" t="s">
        <v>2175</v>
      </c>
      <c r="D277" s="4" t="s">
        <v>36</v>
      </c>
      <c r="E277" s="4" t="s">
        <v>1791</v>
      </c>
      <c r="F277" s="4" t="s">
        <v>1798</v>
      </c>
      <c r="G277" s="4" t="s">
        <v>2235</v>
      </c>
      <c r="H277" s="4" t="s">
        <v>581</v>
      </c>
      <c r="I277" s="4" t="s">
        <v>2236</v>
      </c>
      <c r="J277" s="4" t="n">
        <v>60</v>
      </c>
      <c r="K277" s="10" t="n">
        <v>1.36</v>
      </c>
      <c r="L277" s="10" t="n">
        <v>0.3</v>
      </c>
      <c r="M277" s="11" t="s">
        <v>103</v>
      </c>
      <c r="N277" s="11" t="s">
        <v>103</v>
      </c>
      <c r="O277" s="11" t="s">
        <v>103</v>
      </c>
      <c r="P277" s="11" t="s">
        <v>103</v>
      </c>
      <c r="Q277" s="4"/>
    </row>
    <row r="278" customFormat="false" ht="15" hidden="false" customHeight="false" outlineLevel="0" collapsed="false">
      <c r="A278" s="4" t="s">
        <v>2240</v>
      </c>
      <c r="B278" s="4" t="n">
        <v>15</v>
      </c>
      <c r="C278" s="4" t="s">
        <v>2175</v>
      </c>
      <c r="D278" s="4" t="s">
        <v>36</v>
      </c>
      <c r="E278" s="4" t="s">
        <v>1791</v>
      </c>
      <c r="F278" s="4" t="s">
        <v>1798</v>
      </c>
      <c r="G278" s="4" t="s">
        <v>2235</v>
      </c>
      <c r="H278" s="4" t="s">
        <v>581</v>
      </c>
      <c r="I278" s="4" t="s">
        <v>2236</v>
      </c>
      <c r="J278" s="4" t="n">
        <v>60</v>
      </c>
      <c r="K278" s="10" t="n">
        <v>1.36</v>
      </c>
      <c r="L278" s="10" t="n">
        <v>0.3</v>
      </c>
      <c r="M278" s="11" t="s">
        <v>103</v>
      </c>
      <c r="N278" s="11" t="s">
        <v>103</v>
      </c>
      <c r="O278" s="11" t="s">
        <v>103</v>
      </c>
      <c r="P278" s="11" t="s">
        <v>103</v>
      </c>
      <c r="Q278" s="4"/>
    </row>
    <row r="279" customFormat="false" ht="15" hidden="false" customHeight="false" outlineLevel="0" collapsed="false">
      <c r="A279" s="4" t="s">
        <v>2241</v>
      </c>
      <c r="B279" s="4" t="n">
        <v>15</v>
      </c>
      <c r="C279" s="4" t="s">
        <v>2175</v>
      </c>
      <c r="D279" s="4" t="s">
        <v>36</v>
      </c>
      <c r="E279" s="4" t="s">
        <v>1791</v>
      </c>
      <c r="F279" s="4" t="s">
        <v>1798</v>
      </c>
      <c r="G279" s="4" t="s">
        <v>2235</v>
      </c>
      <c r="H279" s="4" t="s">
        <v>2230</v>
      </c>
      <c r="I279" s="4" t="s">
        <v>2236</v>
      </c>
      <c r="J279" s="4" t="n">
        <v>60</v>
      </c>
      <c r="K279" s="10" t="n">
        <v>1.36</v>
      </c>
      <c r="L279" s="10" t="n">
        <v>0.3</v>
      </c>
      <c r="M279" s="11" t="s">
        <v>103</v>
      </c>
      <c r="N279" s="11" t="s">
        <v>103</v>
      </c>
      <c r="O279" s="11" t="s">
        <v>103</v>
      </c>
      <c r="P279" s="11" t="s">
        <v>103</v>
      </c>
      <c r="Q279" s="4"/>
    </row>
    <row r="280" customFormat="false" ht="15" hidden="false" customHeight="false" outlineLevel="0" collapsed="false">
      <c r="A280" s="4" t="s">
        <v>2242</v>
      </c>
      <c r="B280" s="4" t="n">
        <v>15</v>
      </c>
      <c r="C280" s="4" t="s">
        <v>2175</v>
      </c>
      <c r="D280" s="4" t="s">
        <v>36</v>
      </c>
      <c r="E280" s="4" t="s">
        <v>1791</v>
      </c>
      <c r="F280" s="4" t="s">
        <v>1798</v>
      </c>
      <c r="G280" s="4" t="s">
        <v>2235</v>
      </c>
      <c r="H280" s="4" t="s">
        <v>2230</v>
      </c>
      <c r="I280" s="4" t="s">
        <v>2236</v>
      </c>
      <c r="J280" s="4" t="n">
        <v>60</v>
      </c>
      <c r="K280" s="10" t="n">
        <v>1.36</v>
      </c>
      <c r="L280" s="10" t="n">
        <v>0.3</v>
      </c>
      <c r="M280" s="11" t="s">
        <v>103</v>
      </c>
      <c r="N280" s="11" t="s">
        <v>103</v>
      </c>
      <c r="O280" s="11" t="s">
        <v>103</v>
      </c>
      <c r="P280" s="11" t="s">
        <v>103</v>
      </c>
      <c r="Q280" s="4"/>
    </row>
    <row r="281" customFormat="false" ht="15" hidden="false" customHeight="false" outlineLevel="0" collapsed="false">
      <c r="A281" s="4" t="s">
        <v>2243</v>
      </c>
      <c r="B281" s="4" t="n">
        <v>15</v>
      </c>
      <c r="C281" s="4" t="s">
        <v>2175</v>
      </c>
      <c r="D281" s="4" t="s">
        <v>36</v>
      </c>
      <c r="E281" s="4" t="s">
        <v>1791</v>
      </c>
      <c r="F281" s="4" t="s">
        <v>1798</v>
      </c>
      <c r="G281" s="4" t="s">
        <v>2235</v>
      </c>
      <c r="H281" s="4" t="s">
        <v>2230</v>
      </c>
      <c r="I281" s="4" t="s">
        <v>2236</v>
      </c>
      <c r="J281" s="4" t="n">
        <v>60</v>
      </c>
      <c r="K281" s="10" t="n">
        <v>1.36</v>
      </c>
      <c r="L281" s="10" t="n">
        <v>0.3</v>
      </c>
      <c r="M281" s="11" t="s">
        <v>103</v>
      </c>
      <c r="N281" s="11" t="s">
        <v>103</v>
      </c>
      <c r="O281" s="11" t="s">
        <v>103</v>
      </c>
      <c r="P281" s="11" t="s">
        <v>103</v>
      </c>
      <c r="Q281" s="4"/>
    </row>
    <row r="282" customFormat="false" ht="15" hidden="false" customHeight="false" outlineLevel="0" collapsed="false">
      <c r="A282" s="4" t="s">
        <v>2244</v>
      </c>
      <c r="B282" s="4" t="n">
        <v>15</v>
      </c>
      <c r="C282" s="4" t="s">
        <v>2175</v>
      </c>
      <c r="D282" s="4" t="s">
        <v>36</v>
      </c>
      <c r="E282" s="4" t="s">
        <v>1791</v>
      </c>
      <c r="F282" s="4" t="s">
        <v>1798</v>
      </c>
      <c r="G282" s="4" t="s">
        <v>2235</v>
      </c>
      <c r="H282" s="4" t="s">
        <v>2209</v>
      </c>
      <c r="I282" s="4" t="s">
        <v>2236</v>
      </c>
      <c r="J282" s="4" t="n">
        <v>60</v>
      </c>
      <c r="K282" s="10" t="n">
        <v>1.36</v>
      </c>
      <c r="L282" s="10" t="n">
        <v>0.3</v>
      </c>
      <c r="M282" s="11" t="s">
        <v>103</v>
      </c>
      <c r="N282" s="11" t="s">
        <v>103</v>
      </c>
      <c r="O282" s="11" t="s">
        <v>103</v>
      </c>
      <c r="P282" s="11" t="s">
        <v>103</v>
      </c>
      <c r="Q282" s="4"/>
    </row>
    <row r="283" customFormat="false" ht="15" hidden="false" customHeight="false" outlineLevel="0" collapsed="false">
      <c r="A283" s="4" t="s">
        <v>2245</v>
      </c>
      <c r="B283" s="4" t="n">
        <v>15</v>
      </c>
      <c r="C283" s="4" t="s">
        <v>2175</v>
      </c>
      <c r="D283" s="4" t="s">
        <v>36</v>
      </c>
      <c r="E283" s="4" t="s">
        <v>1791</v>
      </c>
      <c r="F283" s="4" t="s">
        <v>2227</v>
      </c>
      <c r="G283" s="4" t="s">
        <v>2246</v>
      </c>
      <c r="H283" s="4" t="s">
        <v>549</v>
      </c>
      <c r="I283" s="4" t="s">
        <v>2236</v>
      </c>
      <c r="J283" s="4" t="n">
        <v>60</v>
      </c>
      <c r="K283" s="10" t="n">
        <v>1.36</v>
      </c>
      <c r="L283" s="10" t="n">
        <v>0.3</v>
      </c>
      <c r="M283" s="11" t="s">
        <v>103</v>
      </c>
      <c r="N283" s="11" t="s">
        <v>103</v>
      </c>
      <c r="O283" s="11" t="s">
        <v>103</v>
      </c>
      <c r="P283" s="11" t="s">
        <v>103</v>
      </c>
      <c r="Q283" s="4"/>
    </row>
    <row r="284" customFormat="false" ht="15" hidden="false" customHeight="false" outlineLevel="0" collapsed="false">
      <c r="A284" s="4" t="s">
        <v>2247</v>
      </c>
      <c r="B284" s="4" t="n">
        <v>15</v>
      </c>
      <c r="C284" s="4" t="s">
        <v>2175</v>
      </c>
      <c r="D284" s="4" t="s">
        <v>36</v>
      </c>
      <c r="E284" s="4" t="s">
        <v>1791</v>
      </c>
      <c r="F284" s="4" t="s">
        <v>2227</v>
      </c>
      <c r="G284" s="4" t="s">
        <v>2246</v>
      </c>
      <c r="H284" s="4" t="s">
        <v>549</v>
      </c>
      <c r="I284" s="4" t="s">
        <v>2236</v>
      </c>
      <c r="J284" s="4" t="n">
        <v>60</v>
      </c>
      <c r="K284" s="10" t="n">
        <v>1.36</v>
      </c>
      <c r="L284" s="10" t="n">
        <v>0.3</v>
      </c>
      <c r="M284" s="11" t="s">
        <v>103</v>
      </c>
      <c r="N284" s="11" t="s">
        <v>103</v>
      </c>
      <c r="O284" s="11" t="s">
        <v>103</v>
      </c>
      <c r="P284" s="11" t="s">
        <v>103</v>
      </c>
      <c r="Q284" s="4"/>
    </row>
    <row r="285" customFormat="false" ht="15" hidden="false" customHeight="false" outlineLevel="0" collapsed="false">
      <c r="A285" s="4" t="s">
        <v>2248</v>
      </c>
      <c r="B285" s="4" t="n">
        <v>15</v>
      </c>
      <c r="C285" s="4" t="s">
        <v>2175</v>
      </c>
      <c r="D285" s="4" t="s">
        <v>36</v>
      </c>
      <c r="E285" s="4" t="s">
        <v>1791</v>
      </c>
      <c r="F285" s="4" t="s">
        <v>1798</v>
      </c>
      <c r="G285" s="4" t="s">
        <v>2235</v>
      </c>
      <c r="H285" s="4" t="s">
        <v>481</v>
      </c>
      <c r="I285" s="4" t="s">
        <v>2236</v>
      </c>
      <c r="J285" s="4" t="n">
        <v>60</v>
      </c>
      <c r="K285" s="10" t="n">
        <v>1.36</v>
      </c>
      <c r="L285" s="10" t="n">
        <v>0.3</v>
      </c>
      <c r="M285" s="11" t="s">
        <v>103</v>
      </c>
      <c r="N285" s="11" t="s">
        <v>103</v>
      </c>
      <c r="O285" s="11" t="s">
        <v>103</v>
      </c>
      <c r="P285" s="11" t="s">
        <v>103</v>
      </c>
      <c r="Q285" s="4"/>
    </row>
    <row r="286" customFormat="false" ht="15" hidden="false" customHeight="false" outlineLevel="0" collapsed="false">
      <c r="A286" s="4" t="s">
        <v>2249</v>
      </c>
      <c r="B286" s="4" t="n">
        <v>15</v>
      </c>
      <c r="C286" s="4" t="s">
        <v>2175</v>
      </c>
      <c r="D286" s="4" t="s">
        <v>36</v>
      </c>
      <c r="E286" s="4" t="s">
        <v>1791</v>
      </c>
      <c r="F286" s="4" t="s">
        <v>1798</v>
      </c>
      <c r="G286" s="4" t="s">
        <v>2235</v>
      </c>
      <c r="H286" s="4" t="s">
        <v>481</v>
      </c>
      <c r="I286" s="4" t="s">
        <v>2236</v>
      </c>
      <c r="J286" s="4" t="n">
        <v>60</v>
      </c>
      <c r="K286" s="10" t="n">
        <v>1.36</v>
      </c>
      <c r="L286" s="10" t="n">
        <v>0.3</v>
      </c>
      <c r="M286" s="11" t="s">
        <v>103</v>
      </c>
      <c r="N286" s="11" t="s">
        <v>103</v>
      </c>
      <c r="O286" s="11" t="s">
        <v>103</v>
      </c>
      <c r="P286" s="11" t="s">
        <v>103</v>
      </c>
      <c r="Q286" s="4"/>
    </row>
    <row r="287" customFormat="false" ht="15" hidden="false" customHeight="false" outlineLevel="0" collapsed="false">
      <c r="A287" s="4" t="s">
        <v>2250</v>
      </c>
      <c r="B287" s="4" t="n">
        <v>15</v>
      </c>
      <c r="C287" s="4" t="s">
        <v>585</v>
      </c>
      <c r="D287" s="4" t="s">
        <v>36</v>
      </c>
      <c r="E287" s="4" t="s">
        <v>1791</v>
      </c>
      <c r="F287" s="4" t="s">
        <v>2034</v>
      </c>
      <c r="G287" s="4" t="s">
        <v>2251</v>
      </c>
      <c r="H287" s="4" t="s">
        <v>549</v>
      </c>
      <c r="I287" s="4"/>
      <c r="J287" s="4" t="n">
        <v>60</v>
      </c>
      <c r="K287" s="10" t="n">
        <v>1.36</v>
      </c>
      <c r="L287" s="10" t="n">
        <v>0.3</v>
      </c>
      <c r="M287" s="11" t="s">
        <v>103</v>
      </c>
      <c r="N287" s="11" t="s">
        <v>103</v>
      </c>
      <c r="O287" s="11" t="s">
        <v>103</v>
      </c>
      <c r="P287" s="11" t="s">
        <v>103</v>
      </c>
      <c r="Q287" s="4"/>
    </row>
    <row r="288" customFormat="false" ht="15" hidden="false" customHeight="false" outlineLevel="0" collapsed="false">
      <c r="A288" s="4" t="s">
        <v>2252</v>
      </c>
      <c r="B288" s="4" t="n">
        <v>15</v>
      </c>
      <c r="C288" s="4" t="s">
        <v>585</v>
      </c>
      <c r="D288" s="4" t="s">
        <v>36</v>
      </c>
      <c r="E288" s="4" t="s">
        <v>1791</v>
      </c>
      <c r="F288" s="4" t="s">
        <v>1798</v>
      </c>
      <c r="G288" s="4" t="s">
        <v>2253</v>
      </c>
      <c r="H288" s="4" t="s">
        <v>558</v>
      </c>
      <c r="I288" s="4"/>
      <c r="J288" s="4" t="n">
        <v>60</v>
      </c>
      <c r="K288" s="10" t="n">
        <v>1.36</v>
      </c>
      <c r="L288" s="10" t="n">
        <v>0.3</v>
      </c>
      <c r="M288" s="11" t="s">
        <v>103</v>
      </c>
      <c r="N288" s="11" t="s">
        <v>103</v>
      </c>
      <c r="O288" s="11" t="s">
        <v>103</v>
      </c>
      <c r="P288" s="11" t="s">
        <v>103</v>
      </c>
      <c r="Q288" s="4"/>
    </row>
    <row r="289" customFormat="false" ht="15" hidden="false" customHeight="false" outlineLevel="0" collapsed="false">
      <c r="A289" s="4" t="s">
        <v>2254</v>
      </c>
      <c r="B289" s="4" t="n">
        <v>15</v>
      </c>
      <c r="C289" s="4" t="s">
        <v>585</v>
      </c>
      <c r="D289" s="4" t="s">
        <v>36</v>
      </c>
      <c r="E289" s="4" t="s">
        <v>1791</v>
      </c>
      <c r="F289" s="4" t="s">
        <v>1798</v>
      </c>
      <c r="G289" s="4" t="s">
        <v>2253</v>
      </c>
      <c r="H289" s="4" t="s">
        <v>481</v>
      </c>
      <c r="I289" s="4"/>
      <c r="J289" s="4" t="n">
        <v>60</v>
      </c>
      <c r="K289" s="10" t="n">
        <v>1.36</v>
      </c>
      <c r="L289" s="10" t="n">
        <v>0.3</v>
      </c>
      <c r="M289" s="11" t="s">
        <v>103</v>
      </c>
      <c r="N289" s="11" t="s">
        <v>103</v>
      </c>
      <c r="O289" s="11" t="s">
        <v>103</v>
      </c>
      <c r="P289" s="11" t="s">
        <v>103</v>
      </c>
      <c r="Q289" s="4"/>
    </row>
    <row r="290" customFormat="false" ht="15" hidden="false" customHeight="false" outlineLevel="0" collapsed="false">
      <c r="A290" s="4" t="s">
        <v>2255</v>
      </c>
      <c r="B290" s="4" t="n">
        <v>15</v>
      </c>
      <c r="C290" s="4" t="s">
        <v>585</v>
      </c>
      <c r="D290" s="4" t="s">
        <v>36</v>
      </c>
      <c r="E290" s="4" t="s">
        <v>1791</v>
      </c>
      <c r="F290" s="4" t="s">
        <v>1798</v>
      </c>
      <c r="G290" s="4" t="s">
        <v>2253</v>
      </c>
      <c r="H290" s="4" t="s">
        <v>481</v>
      </c>
      <c r="I290" s="4"/>
      <c r="J290" s="4" t="n">
        <v>60</v>
      </c>
      <c r="K290" s="10" t="n">
        <v>1.36</v>
      </c>
      <c r="L290" s="10" t="n">
        <v>0.3</v>
      </c>
      <c r="M290" s="11" t="s">
        <v>103</v>
      </c>
      <c r="N290" s="11" t="s">
        <v>103</v>
      </c>
      <c r="O290" s="11" t="s">
        <v>103</v>
      </c>
      <c r="P290" s="11" t="s">
        <v>103</v>
      </c>
      <c r="Q290" s="4"/>
    </row>
    <row r="291" customFormat="false" ht="15" hidden="false" customHeight="false" outlineLevel="0" collapsed="false">
      <c r="A291" s="4" t="s">
        <v>2256</v>
      </c>
      <c r="B291" s="4" t="n">
        <v>15</v>
      </c>
      <c r="C291" s="4" t="s">
        <v>585</v>
      </c>
      <c r="D291" s="4" t="s">
        <v>36</v>
      </c>
      <c r="E291" s="4" t="s">
        <v>1791</v>
      </c>
      <c r="F291" s="4" t="s">
        <v>1798</v>
      </c>
      <c r="G291" s="4" t="s">
        <v>2253</v>
      </c>
      <c r="H291" s="4" t="s">
        <v>481</v>
      </c>
      <c r="I291" s="4"/>
      <c r="J291" s="4" t="n">
        <v>60</v>
      </c>
      <c r="K291" s="10" t="n">
        <v>1.36</v>
      </c>
      <c r="L291" s="10" t="n">
        <v>0.3</v>
      </c>
      <c r="M291" s="11" t="s">
        <v>103</v>
      </c>
      <c r="N291" s="11" t="s">
        <v>103</v>
      </c>
      <c r="O291" s="11" t="s">
        <v>103</v>
      </c>
      <c r="P291" s="11" t="s">
        <v>103</v>
      </c>
      <c r="Q291" s="4"/>
    </row>
    <row r="292" customFormat="false" ht="15" hidden="false" customHeight="false" outlineLevel="0" collapsed="false">
      <c r="A292" s="4" t="s">
        <v>2257</v>
      </c>
      <c r="B292" s="4" t="n">
        <v>15</v>
      </c>
      <c r="C292" s="4" t="s">
        <v>585</v>
      </c>
      <c r="D292" s="4" t="s">
        <v>36</v>
      </c>
      <c r="E292" s="4" t="s">
        <v>1791</v>
      </c>
      <c r="F292" s="4" t="s">
        <v>1798</v>
      </c>
      <c r="G292" s="4" t="s">
        <v>2253</v>
      </c>
      <c r="H292" s="4" t="s">
        <v>481</v>
      </c>
      <c r="I292" s="4"/>
      <c r="J292" s="4" t="n">
        <v>60</v>
      </c>
      <c r="K292" s="10" t="n">
        <v>1.36</v>
      </c>
      <c r="L292" s="10" t="n">
        <v>0.3</v>
      </c>
      <c r="M292" s="11" t="s">
        <v>103</v>
      </c>
      <c r="N292" s="11" t="s">
        <v>103</v>
      </c>
      <c r="O292" s="11" t="s">
        <v>103</v>
      </c>
      <c r="P292" s="11" t="s">
        <v>103</v>
      </c>
      <c r="Q292" s="4"/>
    </row>
    <row r="293" customFormat="false" ht="15" hidden="false" customHeight="false" outlineLevel="0" collapsed="false">
      <c r="A293" s="4" t="s">
        <v>2258</v>
      </c>
      <c r="B293" s="4" t="n">
        <v>15</v>
      </c>
      <c r="C293" s="4" t="s">
        <v>585</v>
      </c>
      <c r="D293" s="4" t="s">
        <v>36</v>
      </c>
      <c r="E293" s="4" t="s">
        <v>1791</v>
      </c>
      <c r="F293" s="4" t="s">
        <v>1798</v>
      </c>
      <c r="G293" s="4" t="s">
        <v>2253</v>
      </c>
      <c r="H293" s="4" t="s">
        <v>2259</v>
      </c>
      <c r="I293" s="4"/>
      <c r="J293" s="4" t="n">
        <v>60</v>
      </c>
      <c r="K293" s="10" t="n">
        <v>1.36</v>
      </c>
      <c r="L293" s="10" t="n">
        <v>0.3</v>
      </c>
      <c r="M293" s="11" t="s">
        <v>103</v>
      </c>
      <c r="N293" s="11" t="s">
        <v>103</v>
      </c>
      <c r="O293" s="11" t="s">
        <v>103</v>
      </c>
      <c r="P293" s="11" t="s">
        <v>103</v>
      </c>
      <c r="Q293" s="4"/>
    </row>
    <row r="294" customFormat="false" ht="15" hidden="false" customHeight="false" outlineLevel="0" collapsed="false">
      <c r="A294" s="4" t="s">
        <v>2260</v>
      </c>
      <c r="B294" s="4" t="n">
        <v>15</v>
      </c>
      <c r="C294" s="4" t="s">
        <v>585</v>
      </c>
      <c r="D294" s="4" t="s">
        <v>36</v>
      </c>
      <c r="E294" s="4" t="s">
        <v>1791</v>
      </c>
      <c r="F294" s="4" t="s">
        <v>1798</v>
      </c>
      <c r="G294" s="4" t="s">
        <v>2253</v>
      </c>
      <c r="H294" s="4" t="s">
        <v>2259</v>
      </c>
      <c r="I294" s="4"/>
      <c r="J294" s="4" t="n">
        <v>60</v>
      </c>
      <c r="K294" s="10" t="n">
        <v>1.36</v>
      </c>
      <c r="L294" s="10" t="n">
        <v>0.3</v>
      </c>
      <c r="M294" s="11" t="s">
        <v>103</v>
      </c>
      <c r="N294" s="11" t="s">
        <v>103</v>
      </c>
      <c r="O294" s="11" t="s">
        <v>103</v>
      </c>
      <c r="P294" s="11" t="s">
        <v>103</v>
      </c>
      <c r="Q294" s="4"/>
    </row>
    <row r="295" customFormat="false" ht="15" hidden="false" customHeight="false" outlineLevel="0" collapsed="false">
      <c r="A295" s="4" t="s">
        <v>2261</v>
      </c>
      <c r="B295" s="4" t="n">
        <v>15</v>
      </c>
      <c r="C295" s="4" t="s">
        <v>585</v>
      </c>
      <c r="D295" s="4" t="s">
        <v>36</v>
      </c>
      <c r="E295" s="4" t="s">
        <v>1791</v>
      </c>
      <c r="F295" s="4" t="s">
        <v>1798</v>
      </c>
      <c r="G295" s="4" t="s">
        <v>2253</v>
      </c>
      <c r="H295" s="4" t="s">
        <v>2259</v>
      </c>
      <c r="I295" s="4"/>
      <c r="J295" s="4" t="n">
        <v>60</v>
      </c>
      <c r="K295" s="10" t="n">
        <v>1.36</v>
      </c>
      <c r="L295" s="10" t="n">
        <v>0.3</v>
      </c>
      <c r="M295" s="11" t="s">
        <v>103</v>
      </c>
      <c r="N295" s="11" t="s">
        <v>103</v>
      </c>
      <c r="O295" s="11" t="s">
        <v>103</v>
      </c>
      <c r="P295" s="11" t="s">
        <v>103</v>
      </c>
      <c r="Q295" s="4"/>
    </row>
    <row r="296" customFormat="false" ht="15" hidden="false" customHeight="false" outlineLevel="0" collapsed="false">
      <c r="A296" s="4" t="s">
        <v>2262</v>
      </c>
      <c r="B296" s="4" t="n">
        <v>15</v>
      </c>
      <c r="C296" s="4" t="s">
        <v>585</v>
      </c>
      <c r="D296" s="4" t="s">
        <v>36</v>
      </c>
      <c r="E296" s="4" t="s">
        <v>1791</v>
      </c>
      <c r="F296" s="4" t="s">
        <v>1798</v>
      </c>
      <c r="G296" s="4" t="s">
        <v>2253</v>
      </c>
      <c r="H296" s="4" t="s">
        <v>2259</v>
      </c>
      <c r="I296" s="4"/>
      <c r="J296" s="4" t="n">
        <v>60</v>
      </c>
      <c r="K296" s="10" t="n">
        <v>1.36</v>
      </c>
      <c r="L296" s="10" t="n">
        <v>0.3</v>
      </c>
      <c r="M296" s="11" t="s">
        <v>103</v>
      </c>
      <c r="N296" s="11" t="s">
        <v>103</v>
      </c>
      <c r="O296" s="11" t="s">
        <v>103</v>
      </c>
      <c r="P296" s="11" t="s">
        <v>103</v>
      </c>
      <c r="Q296" s="4"/>
    </row>
    <row r="297" customFormat="false" ht="15" hidden="false" customHeight="false" outlineLevel="0" collapsed="false">
      <c r="A297" s="4" t="s">
        <v>2263</v>
      </c>
      <c r="B297" s="4" t="n">
        <v>15</v>
      </c>
      <c r="C297" s="4" t="s">
        <v>585</v>
      </c>
      <c r="D297" s="4" t="s">
        <v>36</v>
      </c>
      <c r="E297" s="4" t="s">
        <v>1791</v>
      </c>
      <c r="F297" s="4" t="s">
        <v>1798</v>
      </c>
      <c r="G297" s="4" t="s">
        <v>2253</v>
      </c>
      <c r="H297" s="4" t="s">
        <v>2259</v>
      </c>
      <c r="I297" s="4"/>
      <c r="J297" s="4" t="n">
        <v>60</v>
      </c>
      <c r="K297" s="10" t="n">
        <v>1.36</v>
      </c>
      <c r="L297" s="10" t="n">
        <v>0.3</v>
      </c>
      <c r="M297" s="11" t="s">
        <v>103</v>
      </c>
      <c r="N297" s="11" t="s">
        <v>103</v>
      </c>
      <c r="O297" s="11" t="s">
        <v>103</v>
      </c>
      <c r="P297" s="11" t="s">
        <v>103</v>
      </c>
      <c r="Q297" s="4"/>
    </row>
    <row r="298" customFormat="false" ht="15" hidden="false" customHeight="false" outlineLevel="0" collapsed="false">
      <c r="A298" s="4" t="s">
        <v>2264</v>
      </c>
      <c r="B298" s="4" t="n">
        <v>15</v>
      </c>
      <c r="C298" s="4" t="s">
        <v>585</v>
      </c>
      <c r="D298" s="4" t="s">
        <v>36</v>
      </c>
      <c r="E298" s="4" t="s">
        <v>1791</v>
      </c>
      <c r="F298" s="4" t="s">
        <v>2227</v>
      </c>
      <c r="G298" s="4" t="s">
        <v>2265</v>
      </c>
      <c r="H298" s="4" t="s">
        <v>549</v>
      </c>
      <c r="I298" s="4"/>
      <c r="J298" s="4" t="n">
        <v>60</v>
      </c>
      <c r="K298" s="10" t="n">
        <v>1.36</v>
      </c>
      <c r="L298" s="10" t="n">
        <v>0.3</v>
      </c>
      <c r="M298" s="11" t="s">
        <v>103</v>
      </c>
      <c r="N298" s="11" t="s">
        <v>103</v>
      </c>
      <c r="O298" s="11" t="s">
        <v>103</v>
      </c>
      <c r="P298" s="11" t="s">
        <v>103</v>
      </c>
      <c r="Q298" s="4"/>
    </row>
    <row r="299" customFormat="false" ht="15" hidden="false" customHeight="false" outlineLevel="0" collapsed="false">
      <c r="A299" s="4" t="s">
        <v>2266</v>
      </c>
      <c r="B299" s="4" t="n">
        <v>15</v>
      </c>
      <c r="C299" s="4" t="s">
        <v>585</v>
      </c>
      <c r="D299" s="4" t="s">
        <v>36</v>
      </c>
      <c r="E299" s="4" t="s">
        <v>1791</v>
      </c>
      <c r="F299" s="4" t="s">
        <v>1798</v>
      </c>
      <c r="G299" s="4" t="s">
        <v>2253</v>
      </c>
      <c r="H299" s="4" t="s">
        <v>523</v>
      </c>
      <c r="I299" s="4"/>
      <c r="J299" s="4" t="n">
        <v>60</v>
      </c>
      <c r="K299" s="10" t="n">
        <v>1.36</v>
      </c>
      <c r="L299" s="10" t="n">
        <v>0.3</v>
      </c>
      <c r="M299" s="11" t="s">
        <v>103</v>
      </c>
      <c r="N299" s="11" t="s">
        <v>103</v>
      </c>
      <c r="O299" s="11" t="s">
        <v>103</v>
      </c>
      <c r="P299" s="11" t="s">
        <v>103</v>
      </c>
      <c r="Q299" s="4"/>
    </row>
    <row r="300" customFormat="false" ht="15" hidden="false" customHeight="false" outlineLevel="0" collapsed="false">
      <c r="A300" s="4" t="s">
        <v>2267</v>
      </c>
      <c r="B300" s="4" t="n">
        <v>15</v>
      </c>
      <c r="C300" s="4" t="s">
        <v>585</v>
      </c>
      <c r="D300" s="4" t="s">
        <v>36</v>
      </c>
      <c r="E300" s="4" t="s">
        <v>1791</v>
      </c>
      <c r="F300" s="4" t="s">
        <v>1798</v>
      </c>
      <c r="G300" s="4" t="s">
        <v>2253</v>
      </c>
      <c r="H300" s="4" t="s">
        <v>523</v>
      </c>
      <c r="I300" s="4"/>
      <c r="J300" s="4" t="n">
        <v>60</v>
      </c>
      <c r="K300" s="10" t="n">
        <v>1.36</v>
      </c>
      <c r="L300" s="10" t="n">
        <v>0.3</v>
      </c>
      <c r="M300" s="11" t="s">
        <v>103</v>
      </c>
      <c r="N300" s="11" t="s">
        <v>103</v>
      </c>
      <c r="O300" s="11" t="s">
        <v>103</v>
      </c>
      <c r="P300" s="11" t="s">
        <v>103</v>
      </c>
      <c r="Q300" s="4"/>
    </row>
    <row r="301" customFormat="false" ht="15" hidden="false" customHeight="false" outlineLevel="0" collapsed="false">
      <c r="A301" s="4" t="s">
        <v>2268</v>
      </c>
      <c r="B301" s="4" t="n">
        <v>15</v>
      </c>
      <c r="C301" s="4" t="s">
        <v>585</v>
      </c>
      <c r="D301" s="4" t="s">
        <v>36</v>
      </c>
      <c r="E301" s="4" t="s">
        <v>1791</v>
      </c>
      <c r="F301" s="4" t="s">
        <v>1798</v>
      </c>
      <c r="G301" s="4" t="s">
        <v>2253</v>
      </c>
      <c r="H301" s="4" t="s">
        <v>523</v>
      </c>
      <c r="I301" s="4"/>
      <c r="J301" s="4" t="n">
        <v>60</v>
      </c>
      <c r="K301" s="10" t="n">
        <v>1.36</v>
      </c>
      <c r="L301" s="10" t="n">
        <v>0.3</v>
      </c>
      <c r="M301" s="11" t="s">
        <v>103</v>
      </c>
      <c r="N301" s="11" t="s">
        <v>103</v>
      </c>
      <c r="O301" s="11" t="s">
        <v>103</v>
      </c>
      <c r="P301" s="11" t="s">
        <v>103</v>
      </c>
      <c r="Q301" s="4"/>
    </row>
    <row r="302" customFormat="false" ht="15" hidden="false" customHeight="false" outlineLevel="0" collapsed="false">
      <c r="A302" s="4" t="s">
        <v>2269</v>
      </c>
      <c r="B302" s="4" t="n">
        <v>15</v>
      </c>
      <c r="C302" s="4" t="s">
        <v>585</v>
      </c>
      <c r="D302" s="4" t="s">
        <v>36</v>
      </c>
      <c r="E302" s="4" t="s">
        <v>1791</v>
      </c>
      <c r="F302" s="4" t="s">
        <v>1798</v>
      </c>
      <c r="G302" s="4" t="s">
        <v>2253</v>
      </c>
      <c r="H302" s="4" t="s">
        <v>581</v>
      </c>
      <c r="I302" s="4"/>
      <c r="J302" s="4" t="n">
        <v>60</v>
      </c>
      <c r="K302" s="10" t="n">
        <v>1.36</v>
      </c>
      <c r="L302" s="10" t="n">
        <v>0.3</v>
      </c>
      <c r="M302" s="11" t="s">
        <v>103</v>
      </c>
      <c r="N302" s="11" t="s">
        <v>103</v>
      </c>
      <c r="O302" s="11" t="s">
        <v>103</v>
      </c>
      <c r="P302" s="11" t="s">
        <v>103</v>
      </c>
      <c r="Q302" s="4"/>
    </row>
    <row r="303" customFormat="false" ht="15" hidden="false" customHeight="false" outlineLevel="0" collapsed="false">
      <c r="A303" s="4" t="s">
        <v>2270</v>
      </c>
      <c r="B303" s="4" t="n">
        <v>15</v>
      </c>
      <c r="C303" s="4" t="s">
        <v>585</v>
      </c>
      <c r="D303" s="4" t="s">
        <v>36</v>
      </c>
      <c r="E303" s="4" t="s">
        <v>1791</v>
      </c>
      <c r="F303" s="4" t="s">
        <v>1798</v>
      </c>
      <c r="G303" s="4" t="s">
        <v>2253</v>
      </c>
      <c r="H303" s="4" t="s">
        <v>581</v>
      </c>
      <c r="I303" s="4"/>
      <c r="J303" s="4" t="n">
        <v>60</v>
      </c>
      <c r="K303" s="10" t="n">
        <v>1.36</v>
      </c>
      <c r="L303" s="10" t="n">
        <v>0.3</v>
      </c>
      <c r="M303" s="11" t="s">
        <v>103</v>
      </c>
      <c r="N303" s="11" t="s">
        <v>103</v>
      </c>
      <c r="O303" s="11" t="s">
        <v>103</v>
      </c>
      <c r="P303" s="11" t="s">
        <v>103</v>
      </c>
      <c r="Q303" s="4"/>
    </row>
    <row r="304" customFormat="false" ht="15" hidden="false" customHeight="false" outlineLevel="0" collapsed="false">
      <c r="A304" s="4" t="s">
        <v>2271</v>
      </c>
      <c r="B304" s="4" t="n">
        <v>15</v>
      </c>
      <c r="C304" s="4" t="s">
        <v>585</v>
      </c>
      <c r="D304" s="4" t="s">
        <v>36</v>
      </c>
      <c r="E304" s="4" t="s">
        <v>1791</v>
      </c>
      <c r="F304" s="4" t="s">
        <v>1798</v>
      </c>
      <c r="G304" s="4" t="s">
        <v>2253</v>
      </c>
      <c r="H304" s="4" t="s">
        <v>581</v>
      </c>
      <c r="I304" s="4"/>
      <c r="J304" s="4" t="n">
        <v>60</v>
      </c>
      <c r="K304" s="10" t="n">
        <v>1.36</v>
      </c>
      <c r="L304" s="10" t="n">
        <v>0.3</v>
      </c>
      <c r="M304" s="11" t="s">
        <v>103</v>
      </c>
      <c r="N304" s="11" t="s">
        <v>103</v>
      </c>
      <c r="O304" s="11" t="s">
        <v>103</v>
      </c>
      <c r="P304" s="11" t="s">
        <v>103</v>
      </c>
      <c r="Q304" s="4"/>
    </row>
    <row r="305" customFormat="false" ht="15" hidden="false" customHeight="false" outlineLevel="0" collapsed="false">
      <c r="A305" s="4" t="s">
        <v>2272</v>
      </c>
      <c r="B305" s="4" t="n">
        <v>15</v>
      </c>
      <c r="C305" s="4" t="s">
        <v>587</v>
      </c>
      <c r="D305" s="4" t="s">
        <v>38</v>
      </c>
      <c r="E305" s="4" t="s">
        <v>1791</v>
      </c>
      <c r="F305" s="4" t="s">
        <v>1971</v>
      </c>
      <c r="G305" s="4" t="s">
        <v>635</v>
      </c>
      <c r="H305" s="4"/>
      <c r="I305" s="4" t="s">
        <v>407</v>
      </c>
      <c r="J305" s="4" t="n">
        <v>500</v>
      </c>
      <c r="K305" s="10" t="n">
        <v>0.348</v>
      </c>
      <c r="L305" s="10" t="n">
        <v>0.17</v>
      </c>
      <c r="M305" s="11" t="s">
        <v>103</v>
      </c>
      <c r="N305" s="11" t="s">
        <v>103</v>
      </c>
      <c r="O305" s="11" t="s">
        <v>103</v>
      </c>
      <c r="P305" s="11" t="s">
        <v>103</v>
      </c>
      <c r="Q305" s="4"/>
    </row>
    <row r="306" customFormat="false" ht="15" hidden="false" customHeight="false" outlineLevel="0" collapsed="false">
      <c r="A306" s="4" t="s">
        <v>2273</v>
      </c>
      <c r="B306" s="4" t="n">
        <v>15</v>
      </c>
      <c r="C306" s="4" t="s">
        <v>587</v>
      </c>
      <c r="D306" s="4" t="s">
        <v>38</v>
      </c>
      <c r="E306" s="4" t="s">
        <v>1791</v>
      </c>
      <c r="F306" s="4" t="s">
        <v>2034</v>
      </c>
      <c r="G306" s="4" t="s">
        <v>665</v>
      </c>
      <c r="H306" s="4"/>
      <c r="I306" s="4" t="s">
        <v>407</v>
      </c>
      <c r="J306" s="4" t="n">
        <v>500</v>
      </c>
      <c r="K306" s="10" t="n">
        <v>0.348</v>
      </c>
      <c r="L306" s="10" t="n">
        <v>0.17</v>
      </c>
      <c r="M306" s="11" t="s">
        <v>103</v>
      </c>
      <c r="N306" s="11" t="s">
        <v>103</v>
      </c>
      <c r="O306" s="11" t="s">
        <v>103</v>
      </c>
      <c r="P306" s="11" t="s">
        <v>103</v>
      </c>
      <c r="Q306" s="4"/>
    </row>
    <row r="307" customFormat="false" ht="15" hidden="false" customHeight="false" outlineLevel="0" collapsed="false">
      <c r="A307" s="4" t="s">
        <v>2274</v>
      </c>
      <c r="B307" s="4" t="n">
        <v>15</v>
      </c>
      <c r="C307" s="4" t="s">
        <v>587</v>
      </c>
      <c r="D307" s="4" t="s">
        <v>38</v>
      </c>
      <c r="E307" s="4" t="s">
        <v>1791</v>
      </c>
      <c r="F307" s="4" t="s">
        <v>1971</v>
      </c>
      <c r="G307" s="4" t="s">
        <v>677</v>
      </c>
      <c r="H307" s="4" t="s">
        <v>549</v>
      </c>
      <c r="I307" s="4" t="s">
        <v>426</v>
      </c>
      <c r="J307" s="4" t="n">
        <v>500</v>
      </c>
      <c r="K307" s="10" t="n">
        <v>0.348</v>
      </c>
      <c r="L307" s="10" t="n">
        <v>0.17</v>
      </c>
      <c r="M307" s="11" t="s">
        <v>103</v>
      </c>
      <c r="N307" s="11" t="s">
        <v>103</v>
      </c>
      <c r="O307" s="11" t="s">
        <v>103</v>
      </c>
      <c r="P307" s="11" t="s">
        <v>103</v>
      </c>
      <c r="Q307" s="4"/>
    </row>
    <row r="308" customFormat="false" ht="15" hidden="false" customHeight="false" outlineLevel="0" collapsed="false">
      <c r="A308" s="4" t="s">
        <v>2275</v>
      </c>
      <c r="B308" s="4" t="n">
        <v>15</v>
      </c>
      <c r="C308" s="4" t="s">
        <v>587</v>
      </c>
      <c r="D308" s="4" t="s">
        <v>38</v>
      </c>
      <c r="E308" s="4" t="s">
        <v>1791</v>
      </c>
      <c r="F308" s="4" t="s">
        <v>2034</v>
      </c>
      <c r="G308" s="4" t="s">
        <v>677</v>
      </c>
      <c r="H308" s="4" t="s">
        <v>549</v>
      </c>
      <c r="I308" s="4" t="s">
        <v>426</v>
      </c>
      <c r="J308" s="4" t="n">
        <v>500</v>
      </c>
      <c r="K308" s="10" t="n">
        <v>0.348</v>
      </c>
      <c r="L308" s="10" t="n">
        <v>0.17</v>
      </c>
      <c r="M308" s="11" t="s">
        <v>103</v>
      </c>
      <c r="N308" s="11" t="s">
        <v>103</v>
      </c>
      <c r="O308" s="11" t="s">
        <v>103</v>
      </c>
      <c r="P308" s="11" t="s">
        <v>103</v>
      </c>
      <c r="Q308" s="4"/>
    </row>
    <row r="309" customFormat="false" ht="15" hidden="false" customHeight="false" outlineLevel="0" collapsed="false">
      <c r="A309" s="4" t="s">
        <v>2276</v>
      </c>
      <c r="B309" s="4" t="n">
        <v>15</v>
      </c>
      <c r="C309" s="4" t="s">
        <v>587</v>
      </c>
      <c r="D309" s="4" t="s">
        <v>38</v>
      </c>
      <c r="E309" s="4" t="s">
        <v>1791</v>
      </c>
      <c r="F309" s="4" t="s">
        <v>1971</v>
      </c>
      <c r="G309" s="4" t="s">
        <v>732</v>
      </c>
      <c r="H309" s="4"/>
      <c r="I309" s="4" t="s">
        <v>426</v>
      </c>
      <c r="J309" s="4" t="n">
        <v>500</v>
      </c>
      <c r="K309" s="10" t="n">
        <v>0.348</v>
      </c>
      <c r="L309" s="10" t="n">
        <v>0.17</v>
      </c>
      <c r="M309" s="11" t="s">
        <v>103</v>
      </c>
      <c r="N309" s="11" t="s">
        <v>103</v>
      </c>
      <c r="O309" s="11" t="s">
        <v>103</v>
      </c>
      <c r="P309" s="11" t="s">
        <v>103</v>
      </c>
      <c r="Q309" s="4"/>
    </row>
    <row r="310" customFormat="false" ht="15" hidden="false" customHeight="false" outlineLevel="0" collapsed="false">
      <c r="A310" s="4" t="s">
        <v>2277</v>
      </c>
      <c r="B310" s="4" t="n">
        <v>15</v>
      </c>
      <c r="C310" s="4" t="s">
        <v>587</v>
      </c>
      <c r="D310" s="4" t="s">
        <v>38</v>
      </c>
      <c r="E310" s="4" t="s">
        <v>1791</v>
      </c>
      <c r="F310" s="4" t="s">
        <v>2040</v>
      </c>
      <c r="G310" s="4" t="s">
        <v>426</v>
      </c>
      <c r="H310" s="4" t="s">
        <v>750</v>
      </c>
      <c r="I310" s="4" t="s">
        <v>426</v>
      </c>
      <c r="J310" s="4" t="n">
        <v>500</v>
      </c>
      <c r="K310" s="10" t="n">
        <v>0.348</v>
      </c>
      <c r="L310" s="10" t="n">
        <v>0.17</v>
      </c>
      <c r="M310" s="11" t="s">
        <v>103</v>
      </c>
      <c r="N310" s="11" t="s">
        <v>103</v>
      </c>
      <c r="O310" s="11" t="s">
        <v>103</v>
      </c>
      <c r="P310" s="11" t="s">
        <v>103</v>
      </c>
      <c r="Q310" s="4"/>
    </row>
    <row r="311" customFormat="false" ht="15" hidden="false" customHeight="false" outlineLevel="0" collapsed="false">
      <c r="A311" s="4" t="s">
        <v>2278</v>
      </c>
      <c r="B311" s="4" t="n">
        <v>15</v>
      </c>
      <c r="C311" s="4" t="s">
        <v>587</v>
      </c>
      <c r="D311" s="4" t="s">
        <v>38</v>
      </c>
      <c r="E311" s="4" t="s">
        <v>1791</v>
      </c>
      <c r="F311" s="4" t="s">
        <v>1971</v>
      </c>
      <c r="G311" s="4" t="s">
        <v>426</v>
      </c>
      <c r="H311" s="4" t="s">
        <v>750</v>
      </c>
      <c r="I311" s="4" t="s">
        <v>426</v>
      </c>
      <c r="J311" s="4" t="n">
        <v>500</v>
      </c>
      <c r="K311" s="10" t="n">
        <v>0.348</v>
      </c>
      <c r="L311" s="10" t="n">
        <v>0.17</v>
      </c>
      <c r="M311" s="11" t="s">
        <v>103</v>
      </c>
      <c r="N311" s="11" t="s">
        <v>103</v>
      </c>
      <c r="O311" s="11" t="s">
        <v>103</v>
      </c>
      <c r="P311" s="11" t="s">
        <v>103</v>
      </c>
      <c r="Q311" s="4"/>
    </row>
    <row r="312" customFormat="false" ht="15" hidden="false" customHeight="false" outlineLevel="0" collapsed="false">
      <c r="A312" s="4" t="s">
        <v>2279</v>
      </c>
      <c r="B312" s="4" t="n">
        <v>15</v>
      </c>
      <c r="C312" s="4" t="s">
        <v>767</v>
      </c>
      <c r="D312" s="4" t="s">
        <v>38</v>
      </c>
      <c r="E312" s="4" t="s">
        <v>1791</v>
      </c>
      <c r="F312" s="4" t="s">
        <v>1971</v>
      </c>
      <c r="G312" s="4" t="s">
        <v>768</v>
      </c>
      <c r="H312" s="4" t="s">
        <v>558</v>
      </c>
      <c r="I312" s="4"/>
      <c r="J312" s="4" t="n">
        <v>60</v>
      </c>
      <c r="K312" s="10" t="n">
        <v>0.348</v>
      </c>
      <c r="L312" s="10" t="n">
        <v>0.17</v>
      </c>
      <c r="M312" s="11" t="s">
        <v>103</v>
      </c>
      <c r="N312" s="11" t="s">
        <v>103</v>
      </c>
      <c r="O312" s="11" t="s">
        <v>103</v>
      </c>
      <c r="P312" s="11" t="s">
        <v>103</v>
      </c>
      <c r="Q312" s="4"/>
    </row>
    <row r="313" customFormat="false" ht="15" hidden="false" customHeight="false" outlineLevel="0" collapsed="false">
      <c r="A313" s="4" t="s">
        <v>2280</v>
      </c>
      <c r="B313" s="4" t="n">
        <v>15</v>
      </c>
      <c r="C313" s="4" t="s">
        <v>767</v>
      </c>
      <c r="D313" s="4" t="s">
        <v>38</v>
      </c>
      <c r="E313" s="4" t="s">
        <v>1791</v>
      </c>
      <c r="F313" s="4" t="s">
        <v>1976</v>
      </c>
      <c r="G313" s="4" t="s">
        <v>2281</v>
      </c>
      <c r="H313" s="4" t="s">
        <v>549</v>
      </c>
      <c r="I313" s="4"/>
      <c r="J313" s="4" t="n">
        <v>60</v>
      </c>
      <c r="K313" s="10" t="n">
        <v>0.348</v>
      </c>
      <c r="L313" s="10" t="n">
        <v>0.17</v>
      </c>
      <c r="M313" s="11" t="s">
        <v>103</v>
      </c>
      <c r="N313" s="11" t="s">
        <v>103</v>
      </c>
      <c r="O313" s="11" t="s">
        <v>103</v>
      </c>
      <c r="P313" s="11" t="s">
        <v>103</v>
      </c>
      <c r="Q313" s="4"/>
    </row>
    <row r="314" customFormat="false" ht="15" hidden="false" customHeight="false" outlineLevel="0" collapsed="false">
      <c r="A314" s="4" t="s">
        <v>2282</v>
      </c>
      <c r="B314" s="4" t="n">
        <v>15</v>
      </c>
      <c r="C314" s="4" t="s">
        <v>767</v>
      </c>
      <c r="D314" s="4" t="s">
        <v>38</v>
      </c>
      <c r="E314" s="4" t="s">
        <v>1791</v>
      </c>
      <c r="F314" s="4" t="s">
        <v>2014</v>
      </c>
      <c r="G314" s="4" t="s">
        <v>780</v>
      </c>
      <c r="H314" s="4"/>
      <c r="I314" s="4"/>
      <c r="J314" s="4" t="n">
        <v>60</v>
      </c>
      <c r="K314" s="10" t="n">
        <v>0.348</v>
      </c>
      <c r="L314" s="10" t="n">
        <v>0.17</v>
      </c>
      <c r="M314" s="11" t="s">
        <v>103</v>
      </c>
      <c r="N314" s="11" t="s">
        <v>103</v>
      </c>
      <c r="O314" s="11" t="s">
        <v>103</v>
      </c>
      <c r="P314" s="11" t="s">
        <v>103</v>
      </c>
      <c r="Q314" s="4"/>
    </row>
    <row r="315" customFormat="false" ht="15" hidden="false" customHeight="false" outlineLevel="0" collapsed="false">
      <c r="A315" s="4" t="s">
        <v>2283</v>
      </c>
      <c r="B315" s="4" t="n">
        <v>15</v>
      </c>
      <c r="C315" s="4" t="s">
        <v>767</v>
      </c>
      <c r="D315" s="4" t="s">
        <v>38</v>
      </c>
      <c r="E315" s="4" t="s">
        <v>1791</v>
      </c>
      <c r="F315" s="4" t="s">
        <v>1973</v>
      </c>
      <c r="G315" s="4" t="s">
        <v>2284</v>
      </c>
      <c r="H315" s="4" t="s">
        <v>549</v>
      </c>
      <c r="I315" s="4"/>
      <c r="J315" s="4" t="n">
        <v>60</v>
      </c>
      <c r="K315" s="10" t="n">
        <v>0.348</v>
      </c>
      <c r="L315" s="10" t="n">
        <v>0.17</v>
      </c>
      <c r="M315" s="11" t="s">
        <v>103</v>
      </c>
      <c r="N315" s="11" t="s">
        <v>103</v>
      </c>
      <c r="O315" s="11" t="s">
        <v>103</v>
      </c>
      <c r="P315" s="11" t="s">
        <v>103</v>
      </c>
      <c r="Q315" s="4"/>
    </row>
    <row r="316" customFormat="false" ht="15" hidden="false" customHeight="false" outlineLevel="0" collapsed="false">
      <c r="A316" s="4" t="s">
        <v>2285</v>
      </c>
      <c r="B316" s="4" t="n">
        <v>15</v>
      </c>
      <c r="C316" s="4" t="s">
        <v>767</v>
      </c>
      <c r="D316" s="4" t="s">
        <v>38</v>
      </c>
      <c r="E316" s="4" t="s">
        <v>1791</v>
      </c>
      <c r="F316" s="4" t="s">
        <v>1993</v>
      </c>
      <c r="G316" s="4" t="s">
        <v>2286</v>
      </c>
      <c r="H316" s="4"/>
      <c r="I316" s="4"/>
      <c r="J316" s="4" t="n">
        <v>60</v>
      </c>
      <c r="K316" s="10" t="n">
        <v>0.348</v>
      </c>
      <c r="L316" s="10" t="n">
        <v>0.17</v>
      </c>
      <c r="M316" s="11" t="s">
        <v>103</v>
      </c>
      <c r="N316" s="11" t="s">
        <v>103</v>
      </c>
      <c r="O316" s="11" t="s">
        <v>103</v>
      </c>
      <c r="P316" s="11" t="s">
        <v>103</v>
      </c>
      <c r="Q316" s="4"/>
    </row>
    <row r="317" customFormat="false" ht="15" hidden="false" customHeight="false" outlineLevel="0" collapsed="false">
      <c r="A317" s="4" t="s">
        <v>2287</v>
      </c>
      <c r="B317" s="4" t="n">
        <v>15</v>
      </c>
      <c r="C317" s="4" t="s">
        <v>767</v>
      </c>
      <c r="D317" s="4" t="s">
        <v>38</v>
      </c>
      <c r="E317" s="4" t="s">
        <v>1791</v>
      </c>
      <c r="F317" s="4" t="s">
        <v>1976</v>
      </c>
      <c r="G317" s="4" t="s">
        <v>2288</v>
      </c>
      <c r="H317" s="4"/>
      <c r="I317" s="4"/>
      <c r="J317" s="4" t="n">
        <v>60</v>
      </c>
      <c r="K317" s="10" t="n">
        <v>0.348</v>
      </c>
      <c r="L317" s="10" t="n">
        <v>0.17</v>
      </c>
      <c r="M317" s="11" t="s">
        <v>103</v>
      </c>
      <c r="N317" s="11" t="s">
        <v>103</v>
      </c>
      <c r="O317" s="11" t="s">
        <v>103</v>
      </c>
      <c r="P317" s="11" t="s">
        <v>103</v>
      </c>
      <c r="Q317" s="4"/>
    </row>
    <row r="318" customFormat="false" ht="15" hidden="false" customHeight="false" outlineLevel="0" collapsed="false">
      <c r="A318" s="4" t="s">
        <v>2289</v>
      </c>
      <c r="B318" s="4" t="n">
        <v>15</v>
      </c>
      <c r="C318" s="4" t="s">
        <v>767</v>
      </c>
      <c r="D318" s="4" t="s">
        <v>38</v>
      </c>
      <c r="E318" s="4" t="s">
        <v>1791</v>
      </c>
      <c r="F318" s="4" t="s">
        <v>1976</v>
      </c>
      <c r="G318" s="4" t="s">
        <v>2290</v>
      </c>
      <c r="H318" s="4"/>
      <c r="I318" s="4"/>
      <c r="J318" s="4" t="n">
        <v>60</v>
      </c>
      <c r="K318" s="10" t="n">
        <v>0.348</v>
      </c>
      <c r="L318" s="10" t="n">
        <v>0.17</v>
      </c>
      <c r="M318" s="11" t="s">
        <v>103</v>
      </c>
      <c r="N318" s="11" t="s">
        <v>103</v>
      </c>
      <c r="O318" s="11" t="s">
        <v>103</v>
      </c>
      <c r="P318" s="11" t="s">
        <v>103</v>
      </c>
      <c r="Q318" s="4"/>
    </row>
    <row r="319" customFormat="false" ht="15" hidden="false" customHeight="false" outlineLevel="0" collapsed="false">
      <c r="A319" s="4" t="s">
        <v>2291</v>
      </c>
      <c r="B319" s="4" t="n">
        <v>15</v>
      </c>
      <c r="C319" s="4" t="s">
        <v>767</v>
      </c>
      <c r="D319" s="4" t="s">
        <v>38</v>
      </c>
      <c r="E319" s="4" t="s">
        <v>1791</v>
      </c>
      <c r="F319" s="4" t="s">
        <v>1976</v>
      </c>
      <c r="G319" s="4" t="s">
        <v>2292</v>
      </c>
      <c r="H319" s="4"/>
      <c r="I319" s="4"/>
      <c r="J319" s="4" t="n">
        <v>60</v>
      </c>
      <c r="K319" s="10" t="n">
        <v>0.348</v>
      </c>
      <c r="L319" s="10" t="n">
        <v>0.17</v>
      </c>
      <c r="M319" s="11" t="s">
        <v>103</v>
      </c>
      <c r="N319" s="11" t="s">
        <v>103</v>
      </c>
      <c r="O319" s="11" t="s">
        <v>103</v>
      </c>
      <c r="P319" s="11" t="s">
        <v>103</v>
      </c>
      <c r="Q319" s="4"/>
    </row>
    <row r="320" customFormat="false" ht="15" hidden="false" customHeight="false" outlineLevel="0" collapsed="false">
      <c r="A320" s="4" t="s">
        <v>2293</v>
      </c>
      <c r="B320" s="4" t="n">
        <v>15</v>
      </c>
      <c r="C320" s="4" t="s">
        <v>767</v>
      </c>
      <c r="D320" s="4" t="s">
        <v>38</v>
      </c>
      <c r="E320" s="4" t="s">
        <v>1791</v>
      </c>
      <c r="F320" s="4" t="s">
        <v>1976</v>
      </c>
      <c r="G320" s="4" t="s">
        <v>2294</v>
      </c>
      <c r="H320" s="4"/>
      <c r="I320" s="4"/>
      <c r="J320" s="4" t="n">
        <v>60</v>
      </c>
      <c r="K320" s="10" t="n">
        <v>0.348</v>
      </c>
      <c r="L320" s="10" t="n">
        <v>0.17</v>
      </c>
      <c r="M320" s="11" t="s">
        <v>103</v>
      </c>
      <c r="N320" s="11" t="s">
        <v>103</v>
      </c>
      <c r="O320" s="11" t="s">
        <v>103</v>
      </c>
      <c r="P320" s="11" t="s">
        <v>103</v>
      </c>
      <c r="Q320" s="4"/>
    </row>
    <row r="321" customFormat="false" ht="15" hidden="false" customHeight="false" outlineLevel="0" collapsed="false">
      <c r="A321" s="4" t="s">
        <v>2295</v>
      </c>
      <c r="B321" s="4" t="n">
        <v>15</v>
      </c>
      <c r="C321" s="4" t="s">
        <v>767</v>
      </c>
      <c r="D321" s="4" t="s">
        <v>38</v>
      </c>
      <c r="E321" s="4" t="s">
        <v>1791</v>
      </c>
      <c r="F321" s="4" t="s">
        <v>1993</v>
      </c>
      <c r="G321" s="4" t="s">
        <v>2296</v>
      </c>
      <c r="H321" s="4"/>
      <c r="I321" s="4"/>
      <c r="J321" s="4" t="n">
        <v>60</v>
      </c>
      <c r="K321" s="10" t="n">
        <v>0.348</v>
      </c>
      <c r="L321" s="10" t="n">
        <v>0.17</v>
      </c>
      <c r="M321" s="11" t="s">
        <v>103</v>
      </c>
      <c r="N321" s="11" t="s">
        <v>103</v>
      </c>
      <c r="O321" s="11" t="s">
        <v>103</v>
      </c>
      <c r="P321" s="11" t="s">
        <v>103</v>
      </c>
      <c r="Q321" s="4"/>
    </row>
    <row r="322" customFormat="false" ht="15" hidden="false" customHeight="false" outlineLevel="0" collapsed="false">
      <c r="A322" s="4" t="s">
        <v>2297</v>
      </c>
      <c r="B322" s="4" t="n">
        <v>15</v>
      </c>
      <c r="C322" s="4" t="s">
        <v>767</v>
      </c>
      <c r="D322" s="4" t="s">
        <v>38</v>
      </c>
      <c r="E322" s="4" t="s">
        <v>1791</v>
      </c>
      <c r="F322" s="4" t="s">
        <v>1976</v>
      </c>
      <c r="G322" s="4" t="s">
        <v>2298</v>
      </c>
      <c r="H322" s="4" t="s">
        <v>549</v>
      </c>
      <c r="I322" s="4"/>
      <c r="J322" s="4" t="n">
        <v>60</v>
      </c>
      <c r="K322" s="10" t="n">
        <v>0.348</v>
      </c>
      <c r="L322" s="10" t="n">
        <v>0.17</v>
      </c>
      <c r="M322" s="11" t="s">
        <v>103</v>
      </c>
      <c r="N322" s="11" t="s">
        <v>103</v>
      </c>
      <c r="O322" s="11" t="s">
        <v>103</v>
      </c>
      <c r="P322" s="11" t="s">
        <v>103</v>
      </c>
      <c r="Q322" s="4"/>
    </row>
    <row r="323" customFormat="false" ht="15" hidden="false" customHeight="false" outlineLevel="0" collapsed="false">
      <c r="A323" s="4" t="s">
        <v>2299</v>
      </c>
      <c r="B323" s="4" t="n">
        <v>15</v>
      </c>
      <c r="C323" s="4" t="s">
        <v>767</v>
      </c>
      <c r="D323" s="4" t="s">
        <v>38</v>
      </c>
      <c r="E323" s="4" t="s">
        <v>1791</v>
      </c>
      <c r="F323" s="4" t="s">
        <v>1973</v>
      </c>
      <c r="G323" s="4" t="s">
        <v>2298</v>
      </c>
      <c r="H323" s="4" t="s">
        <v>549</v>
      </c>
      <c r="I323" s="4"/>
      <c r="J323" s="4" t="n">
        <v>60</v>
      </c>
      <c r="K323" s="10" t="n">
        <v>0.348</v>
      </c>
      <c r="L323" s="10" t="n">
        <v>0.17</v>
      </c>
      <c r="M323" s="11" t="s">
        <v>103</v>
      </c>
      <c r="N323" s="11" t="s">
        <v>103</v>
      </c>
      <c r="O323" s="11" t="s">
        <v>103</v>
      </c>
      <c r="P323" s="11" t="s">
        <v>103</v>
      </c>
      <c r="Q323" s="4"/>
    </row>
    <row r="324" customFormat="false" ht="15" hidden="false" customHeight="false" outlineLevel="0" collapsed="false">
      <c r="A324" s="4" t="s">
        <v>2300</v>
      </c>
      <c r="B324" s="4" t="n">
        <v>15</v>
      </c>
      <c r="C324" s="4" t="s">
        <v>767</v>
      </c>
      <c r="D324" s="4" t="s">
        <v>38</v>
      </c>
      <c r="E324" s="4" t="s">
        <v>1791</v>
      </c>
      <c r="F324" s="4" t="s">
        <v>2040</v>
      </c>
      <c r="G324" s="4" t="s">
        <v>792</v>
      </c>
      <c r="H324" s="4" t="s">
        <v>798</v>
      </c>
      <c r="I324" s="4"/>
      <c r="J324" s="4" t="n">
        <v>60</v>
      </c>
      <c r="K324" s="10" t="n">
        <v>0.348</v>
      </c>
      <c r="L324" s="10" t="n">
        <v>0.17</v>
      </c>
      <c r="M324" s="11" t="s">
        <v>103</v>
      </c>
      <c r="N324" s="11" t="s">
        <v>103</v>
      </c>
      <c r="O324" s="11" t="s">
        <v>103</v>
      </c>
      <c r="P324" s="11" t="s">
        <v>103</v>
      </c>
      <c r="Q324" s="4"/>
    </row>
    <row r="325" customFormat="false" ht="15" hidden="false" customHeight="false" outlineLevel="0" collapsed="false">
      <c r="A325" s="4" t="s">
        <v>2301</v>
      </c>
      <c r="B325" s="4" t="n">
        <v>15</v>
      </c>
      <c r="C325" s="4" t="s">
        <v>767</v>
      </c>
      <c r="D325" s="4" t="s">
        <v>38</v>
      </c>
      <c r="E325" s="4" t="s">
        <v>1791</v>
      </c>
      <c r="F325" s="4" t="s">
        <v>1973</v>
      </c>
      <c r="G325" s="4" t="s">
        <v>2302</v>
      </c>
      <c r="H325" s="4" t="s">
        <v>549</v>
      </c>
      <c r="I325" s="4"/>
      <c r="J325" s="4" t="n">
        <v>60</v>
      </c>
      <c r="K325" s="10" t="n">
        <v>0.348</v>
      </c>
      <c r="L325" s="10" t="n">
        <v>0.17</v>
      </c>
      <c r="M325" s="11" t="s">
        <v>103</v>
      </c>
      <c r="N325" s="11" t="s">
        <v>103</v>
      </c>
      <c r="O325" s="11" t="s">
        <v>103</v>
      </c>
      <c r="P325" s="11" t="s">
        <v>103</v>
      </c>
      <c r="Q325" s="4"/>
    </row>
    <row r="326" customFormat="false" ht="15" hidden="false" customHeight="false" outlineLevel="0" collapsed="false">
      <c r="A326" s="4" t="s">
        <v>2303</v>
      </c>
      <c r="B326" s="4" t="n">
        <v>15</v>
      </c>
      <c r="C326" s="4" t="s">
        <v>2304</v>
      </c>
      <c r="D326" s="4" t="s">
        <v>38</v>
      </c>
      <c r="E326" s="4" t="s">
        <v>1791</v>
      </c>
      <c r="F326" s="4" t="s">
        <v>1976</v>
      </c>
      <c r="G326" s="4" t="s">
        <v>2305</v>
      </c>
      <c r="H326" s="4"/>
      <c r="I326" s="4" t="s">
        <v>369</v>
      </c>
      <c r="J326" s="4" t="n">
        <v>60</v>
      </c>
      <c r="K326" s="10" t="n">
        <v>0.348</v>
      </c>
      <c r="L326" s="10" t="n">
        <v>0.17</v>
      </c>
      <c r="M326" s="11" t="s">
        <v>103</v>
      </c>
      <c r="N326" s="11" t="s">
        <v>103</v>
      </c>
      <c r="O326" s="11" t="s">
        <v>103</v>
      </c>
      <c r="P326" s="11" t="s">
        <v>103</v>
      </c>
      <c r="Q326" s="4"/>
    </row>
    <row r="327" customFormat="false" ht="15" hidden="false" customHeight="false" outlineLevel="0" collapsed="false">
      <c r="A327" s="4" t="s">
        <v>2306</v>
      </c>
      <c r="B327" s="4" t="n">
        <v>15</v>
      </c>
      <c r="C327" s="4" t="s">
        <v>2304</v>
      </c>
      <c r="D327" s="4" t="s">
        <v>38</v>
      </c>
      <c r="E327" s="4" t="s">
        <v>1791</v>
      </c>
      <c r="F327" s="4" t="s">
        <v>2068</v>
      </c>
      <c r="G327" s="4" t="s">
        <v>2307</v>
      </c>
      <c r="H327" s="4"/>
      <c r="I327" s="4" t="s">
        <v>369</v>
      </c>
      <c r="J327" s="4" t="n">
        <v>60</v>
      </c>
      <c r="K327" s="10" t="n">
        <v>0.348</v>
      </c>
      <c r="L327" s="10" t="n">
        <v>0.17</v>
      </c>
      <c r="M327" s="11" t="s">
        <v>103</v>
      </c>
      <c r="N327" s="11" t="s">
        <v>103</v>
      </c>
      <c r="O327" s="11" t="s">
        <v>103</v>
      </c>
      <c r="P327" s="11" t="s">
        <v>103</v>
      </c>
      <c r="Q327" s="4"/>
    </row>
    <row r="328" customFormat="false" ht="15" hidden="false" customHeight="false" outlineLevel="0" collapsed="false">
      <c r="A328" s="4" t="s">
        <v>2308</v>
      </c>
      <c r="B328" s="4" t="n">
        <v>15</v>
      </c>
      <c r="C328" s="4" t="s">
        <v>2304</v>
      </c>
      <c r="D328" s="4" t="s">
        <v>38</v>
      </c>
      <c r="E328" s="4" t="s">
        <v>1791</v>
      </c>
      <c r="F328" s="4" t="s">
        <v>1976</v>
      </c>
      <c r="G328" s="4" t="s">
        <v>2307</v>
      </c>
      <c r="H328" s="4"/>
      <c r="I328" s="4" t="s">
        <v>369</v>
      </c>
      <c r="J328" s="4" t="n">
        <v>60</v>
      </c>
      <c r="K328" s="10" t="n">
        <v>0.348</v>
      </c>
      <c r="L328" s="10" t="n">
        <v>0.17</v>
      </c>
      <c r="M328" s="11" t="s">
        <v>103</v>
      </c>
      <c r="N328" s="11" t="s">
        <v>103</v>
      </c>
      <c r="O328" s="11" t="s">
        <v>103</v>
      </c>
      <c r="P328" s="11" t="s">
        <v>103</v>
      </c>
      <c r="Q328" s="4"/>
    </row>
    <row r="329" customFormat="false" ht="15" hidden="false" customHeight="false" outlineLevel="0" collapsed="false">
      <c r="A329" s="4" t="s">
        <v>2309</v>
      </c>
      <c r="B329" s="4" t="n">
        <v>15</v>
      </c>
      <c r="C329" s="4" t="s">
        <v>2304</v>
      </c>
      <c r="D329" s="4" t="s">
        <v>38</v>
      </c>
      <c r="E329" s="4" t="s">
        <v>1791</v>
      </c>
      <c r="F329" s="4" t="s">
        <v>2068</v>
      </c>
      <c r="G329" s="4" t="s">
        <v>2307</v>
      </c>
      <c r="H329" s="4"/>
      <c r="I329" s="4" t="s">
        <v>369</v>
      </c>
      <c r="J329" s="4" t="n">
        <v>60</v>
      </c>
      <c r="K329" s="10" t="n">
        <v>0.348</v>
      </c>
      <c r="L329" s="10" t="n">
        <v>0.17</v>
      </c>
      <c r="M329" s="11" t="s">
        <v>103</v>
      </c>
      <c r="N329" s="11" t="s">
        <v>103</v>
      </c>
      <c r="O329" s="11" t="s">
        <v>103</v>
      </c>
      <c r="P329" s="11" t="s">
        <v>103</v>
      </c>
      <c r="Q329" s="4"/>
    </row>
    <row r="330" customFormat="false" ht="15" hidden="false" customHeight="false" outlineLevel="0" collapsed="false">
      <c r="A330" s="4" t="s">
        <v>2310</v>
      </c>
      <c r="B330" s="4" t="n">
        <v>16</v>
      </c>
      <c r="C330" s="4" t="s">
        <v>803</v>
      </c>
      <c r="D330" s="4" t="s">
        <v>38</v>
      </c>
      <c r="E330" s="4" t="s">
        <v>1791</v>
      </c>
      <c r="F330" s="4" t="s">
        <v>2311</v>
      </c>
      <c r="G330" s="4" t="s">
        <v>756</v>
      </c>
      <c r="H330" s="4" t="s">
        <v>804</v>
      </c>
      <c r="I330" s="4"/>
      <c r="J330" s="4"/>
      <c r="K330" s="10" t="n">
        <v>0.348</v>
      </c>
      <c r="L330" s="10" t="n">
        <v>0.17</v>
      </c>
      <c r="M330" s="11" t="s">
        <v>103</v>
      </c>
      <c r="N330" s="11" t="s">
        <v>103</v>
      </c>
      <c r="O330" s="11" t="s">
        <v>103</v>
      </c>
      <c r="P330" s="11" t="s">
        <v>103</v>
      </c>
      <c r="Q330" s="4"/>
    </row>
    <row r="331" customFormat="false" ht="15" hidden="false" customHeight="false" outlineLevel="0" collapsed="false">
      <c r="A331" s="4" t="s">
        <v>2312</v>
      </c>
      <c r="B331" s="4" t="n">
        <v>16</v>
      </c>
      <c r="C331" s="4" t="s">
        <v>803</v>
      </c>
      <c r="D331" s="4" t="s">
        <v>38</v>
      </c>
      <c r="E331" s="4" t="s">
        <v>1791</v>
      </c>
      <c r="F331" s="4" t="s">
        <v>2311</v>
      </c>
      <c r="G331" s="4" t="s">
        <v>756</v>
      </c>
      <c r="H331" s="4" t="s">
        <v>804</v>
      </c>
      <c r="I331" s="4"/>
      <c r="J331" s="4"/>
      <c r="K331" s="10" t="n">
        <v>0.348</v>
      </c>
      <c r="L331" s="10" t="n">
        <v>0.17</v>
      </c>
      <c r="M331" s="11" t="s">
        <v>103</v>
      </c>
      <c r="N331" s="11" t="s">
        <v>103</v>
      </c>
      <c r="O331" s="11" t="s">
        <v>103</v>
      </c>
      <c r="P331" s="11" t="s">
        <v>103</v>
      </c>
      <c r="Q331" s="4"/>
    </row>
    <row r="332" customFormat="false" ht="15" hidden="false" customHeight="false" outlineLevel="0" collapsed="false">
      <c r="A332" s="4" t="s">
        <v>2313</v>
      </c>
      <c r="B332" s="4" t="n">
        <v>16</v>
      </c>
      <c r="C332" s="4" t="s">
        <v>803</v>
      </c>
      <c r="D332" s="4" t="s">
        <v>38</v>
      </c>
      <c r="E332" s="4" t="s">
        <v>1791</v>
      </c>
      <c r="F332" s="4" t="s">
        <v>2311</v>
      </c>
      <c r="G332" s="4" t="s">
        <v>756</v>
      </c>
      <c r="H332" s="4" t="s">
        <v>804</v>
      </c>
      <c r="I332" s="4"/>
      <c r="J332" s="4"/>
      <c r="K332" s="10" t="n">
        <v>0.348</v>
      </c>
      <c r="L332" s="10" t="n">
        <v>0.17</v>
      </c>
      <c r="M332" s="11" t="s">
        <v>103</v>
      </c>
      <c r="N332" s="11" t="s">
        <v>103</v>
      </c>
      <c r="O332" s="11" t="s">
        <v>103</v>
      </c>
      <c r="P332" s="11" t="s">
        <v>103</v>
      </c>
      <c r="Q332" s="4"/>
    </row>
    <row r="333" customFormat="false" ht="15" hidden="false" customHeight="false" outlineLevel="0" collapsed="false">
      <c r="A333" s="4" t="s">
        <v>2314</v>
      </c>
      <c r="B333" s="4" t="n">
        <v>16</v>
      </c>
      <c r="C333" s="4" t="s">
        <v>803</v>
      </c>
      <c r="D333" s="4" t="s">
        <v>38</v>
      </c>
      <c r="E333" s="4" t="s">
        <v>1791</v>
      </c>
      <c r="F333" s="4" t="s">
        <v>2311</v>
      </c>
      <c r="G333" s="4" t="s">
        <v>756</v>
      </c>
      <c r="H333" s="4" t="s">
        <v>804</v>
      </c>
      <c r="I333" s="4"/>
      <c r="J333" s="4"/>
      <c r="K333" s="10" t="n">
        <v>0.348</v>
      </c>
      <c r="L333" s="10" t="n">
        <v>0.17</v>
      </c>
      <c r="M333" s="11" t="s">
        <v>103</v>
      </c>
      <c r="N333" s="11" t="s">
        <v>103</v>
      </c>
      <c r="O333" s="11" t="s">
        <v>103</v>
      </c>
      <c r="P333" s="11" t="s">
        <v>103</v>
      </c>
      <c r="Q333" s="4"/>
    </row>
    <row r="334" customFormat="false" ht="15" hidden="false" customHeight="false" outlineLevel="0" collapsed="false">
      <c r="A334" s="4" t="s">
        <v>2315</v>
      </c>
      <c r="B334" s="4" t="n">
        <v>16</v>
      </c>
      <c r="C334" s="4" t="s">
        <v>803</v>
      </c>
      <c r="D334" s="4" t="s">
        <v>38</v>
      </c>
      <c r="E334" s="4" t="s">
        <v>1791</v>
      </c>
      <c r="F334" s="4" t="s">
        <v>2311</v>
      </c>
      <c r="G334" s="4" t="s">
        <v>756</v>
      </c>
      <c r="H334" s="4" t="s">
        <v>804</v>
      </c>
      <c r="I334" s="4"/>
      <c r="J334" s="4"/>
      <c r="K334" s="10" t="n">
        <v>0.348</v>
      </c>
      <c r="L334" s="10" t="n">
        <v>0.17</v>
      </c>
      <c r="M334" s="11" t="s">
        <v>103</v>
      </c>
      <c r="N334" s="11" t="s">
        <v>103</v>
      </c>
      <c r="O334" s="11" t="s">
        <v>103</v>
      </c>
      <c r="P334" s="11" t="s">
        <v>103</v>
      </c>
      <c r="Q334" s="4"/>
    </row>
    <row r="335" customFormat="false" ht="15" hidden="false" customHeight="false" outlineLevel="0" collapsed="false">
      <c r="A335" s="4" t="s">
        <v>2316</v>
      </c>
      <c r="B335" s="4" t="n">
        <v>16</v>
      </c>
      <c r="C335" s="4" t="s">
        <v>803</v>
      </c>
      <c r="D335" s="4" t="s">
        <v>38</v>
      </c>
      <c r="E335" s="4" t="s">
        <v>1791</v>
      </c>
      <c r="F335" s="4" t="s">
        <v>2311</v>
      </c>
      <c r="G335" s="4" t="s">
        <v>756</v>
      </c>
      <c r="H335" s="4" t="s">
        <v>804</v>
      </c>
      <c r="I335" s="4"/>
      <c r="J335" s="4"/>
      <c r="K335" s="10" t="n">
        <v>0.348</v>
      </c>
      <c r="L335" s="10" t="n">
        <v>0.17</v>
      </c>
      <c r="M335" s="11" t="s">
        <v>103</v>
      </c>
      <c r="N335" s="11" t="s">
        <v>103</v>
      </c>
      <c r="O335" s="11" t="s">
        <v>103</v>
      </c>
      <c r="P335" s="11" t="s">
        <v>103</v>
      </c>
      <c r="Q335" s="4"/>
    </row>
    <row r="336" customFormat="false" ht="15" hidden="false" customHeight="false" outlineLevel="0" collapsed="false">
      <c r="A336" s="4" t="s">
        <v>2317</v>
      </c>
      <c r="B336" s="4" t="n">
        <v>16</v>
      </c>
      <c r="C336" s="4" t="s">
        <v>803</v>
      </c>
      <c r="D336" s="4" t="s">
        <v>38</v>
      </c>
      <c r="E336" s="4" t="s">
        <v>1791</v>
      </c>
      <c r="F336" s="4" t="s">
        <v>2311</v>
      </c>
      <c r="G336" s="4" t="s">
        <v>756</v>
      </c>
      <c r="H336" s="4" t="s">
        <v>804</v>
      </c>
      <c r="I336" s="4"/>
      <c r="J336" s="4"/>
      <c r="K336" s="10" t="n">
        <v>0.348</v>
      </c>
      <c r="L336" s="10" t="n">
        <v>0.17</v>
      </c>
      <c r="M336" s="11" t="s">
        <v>103</v>
      </c>
      <c r="N336" s="11" t="s">
        <v>103</v>
      </c>
      <c r="O336" s="11" t="s">
        <v>103</v>
      </c>
      <c r="P336" s="11" t="s">
        <v>103</v>
      </c>
      <c r="Q336" s="4"/>
    </row>
    <row r="337" customFormat="false" ht="15" hidden="false" customHeight="false" outlineLevel="0" collapsed="false">
      <c r="A337" s="4" t="s">
        <v>2318</v>
      </c>
      <c r="B337" s="4" t="n">
        <v>16</v>
      </c>
      <c r="C337" s="4" t="s">
        <v>803</v>
      </c>
      <c r="D337" s="4" t="s">
        <v>38</v>
      </c>
      <c r="E337" s="4" t="s">
        <v>1791</v>
      </c>
      <c r="F337" s="4" t="s">
        <v>2311</v>
      </c>
      <c r="G337" s="4" t="s">
        <v>756</v>
      </c>
      <c r="H337" s="4" t="s">
        <v>804</v>
      </c>
      <c r="I337" s="4"/>
      <c r="J337" s="4"/>
      <c r="K337" s="10" t="n">
        <v>0.348</v>
      </c>
      <c r="L337" s="10" t="n">
        <v>0.17</v>
      </c>
      <c r="M337" s="11" t="s">
        <v>103</v>
      </c>
      <c r="N337" s="11" t="s">
        <v>103</v>
      </c>
      <c r="O337" s="11" t="s">
        <v>103</v>
      </c>
      <c r="P337" s="11" t="s">
        <v>103</v>
      </c>
      <c r="Q337" s="4"/>
    </row>
    <row r="338" customFormat="false" ht="15" hidden="false" customHeight="false" outlineLevel="0" collapsed="false">
      <c r="A338" s="4" t="s">
        <v>2319</v>
      </c>
      <c r="B338" s="4" t="n">
        <v>16</v>
      </c>
      <c r="C338" s="4" t="s">
        <v>803</v>
      </c>
      <c r="D338" s="4" t="s">
        <v>38</v>
      </c>
      <c r="E338" s="4" t="s">
        <v>1791</v>
      </c>
      <c r="F338" s="4" t="s">
        <v>2311</v>
      </c>
      <c r="G338" s="4" t="s">
        <v>756</v>
      </c>
      <c r="H338" s="4" t="s">
        <v>804</v>
      </c>
      <c r="I338" s="4"/>
      <c r="J338" s="4"/>
      <c r="K338" s="10" t="n">
        <v>0.348</v>
      </c>
      <c r="L338" s="10" t="n">
        <v>0.17</v>
      </c>
      <c r="M338" s="11" t="s">
        <v>103</v>
      </c>
      <c r="N338" s="11" t="s">
        <v>103</v>
      </c>
      <c r="O338" s="11" t="s">
        <v>103</v>
      </c>
      <c r="P338" s="11" t="s">
        <v>103</v>
      </c>
      <c r="Q338" s="4"/>
    </row>
    <row r="339" customFormat="false" ht="15" hidden="false" customHeight="false" outlineLevel="0" collapsed="false">
      <c r="A339" s="4" t="s">
        <v>2320</v>
      </c>
      <c r="B339" s="4" t="n">
        <v>16</v>
      </c>
      <c r="C339" s="4" t="s">
        <v>803</v>
      </c>
      <c r="D339" s="4" t="s">
        <v>38</v>
      </c>
      <c r="E339" s="4" t="s">
        <v>1791</v>
      </c>
      <c r="F339" s="4" t="s">
        <v>2311</v>
      </c>
      <c r="G339" s="4" t="s">
        <v>756</v>
      </c>
      <c r="H339" s="4" t="s">
        <v>804</v>
      </c>
      <c r="I339" s="4"/>
      <c r="J339" s="4"/>
      <c r="K339" s="10" t="n">
        <v>0.348</v>
      </c>
      <c r="L339" s="10" t="n">
        <v>0.17</v>
      </c>
      <c r="M339" s="11" t="s">
        <v>103</v>
      </c>
      <c r="N339" s="11" t="s">
        <v>103</v>
      </c>
      <c r="O339" s="11" t="s">
        <v>103</v>
      </c>
      <c r="P339" s="11" t="s">
        <v>103</v>
      </c>
      <c r="Q339" s="4"/>
    </row>
    <row r="340" customFormat="false" ht="15" hidden="false" customHeight="false" outlineLevel="0" collapsed="false">
      <c r="A340" s="4" t="s">
        <v>2321</v>
      </c>
      <c r="B340" s="4" t="n">
        <v>16</v>
      </c>
      <c r="C340" s="4" t="s">
        <v>803</v>
      </c>
      <c r="D340" s="4" t="s">
        <v>38</v>
      </c>
      <c r="E340" s="4" t="s">
        <v>1791</v>
      </c>
      <c r="F340" s="4" t="s">
        <v>2311</v>
      </c>
      <c r="G340" s="4" t="s">
        <v>756</v>
      </c>
      <c r="H340" s="4" t="s">
        <v>804</v>
      </c>
      <c r="I340" s="4"/>
      <c r="J340" s="4"/>
      <c r="K340" s="10" t="n">
        <v>0.348</v>
      </c>
      <c r="L340" s="10" t="n">
        <v>0.17</v>
      </c>
      <c r="M340" s="11" t="s">
        <v>103</v>
      </c>
      <c r="N340" s="11" t="s">
        <v>103</v>
      </c>
      <c r="O340" s="11" t="s">
        <v>103</v>
      </c>
      <c r="P340" s="11" t="s">
        <v>103</v>
      </c>
      <c r="Q340" s="4"/>
    </row>
    <row r="341" customFormat="false" ht="15" hidden="false" customHeight="false" outlineLevel="0" collapsed="false">
      <c r="A341" s="4" t="s">
        <v>2322</v>
      </c>
      <c r="B341" s="4" t="n">
        <v>16</v>
      </c>
      <c r="C341" s="4" t="s">
        <v>803</v>
      </c>
      <c r="D341" s="4" t="s">
        <v>38</v>
      </c>
      <c r="E341" s="4" t="s">
        <v>1791</v>
      </c>
      <c r="F341" s="4" t="s">
        <v>2311</v>
      </c>
      <c r="G341" s="4" t="s">
        <v>756</v>
      </c>
      <c r="H341" s="4" t="s">
        <v>804</v>
      </c>
      <c r="I341" s="4"/>
      <c r="J341" s="4"/>
      <c r="K341" s="10" t="n">
        <v>0.348</v>
      </c>
      <c r="L341" s="10" t="n">
        <v>0.17</v>
      </c>
      <c r="M341" s="11" t="s">
        <v>103</v>
      </c>
      <c r="N341" s="11" t="s">
        <v>103</v>
      </c>
      <c r="O341" s="11" t="s">
        <v>103</v>
      </c>
      <c r="P341" s="11" t="s">
        <v>103</v>
      </c>
      <c r="Q341" s="4"/>
    </row>
    <row r="342" customFormat="false" ht="15" hidden="false" customHeight="false" outlineLevel="0" collapsed="false">
      <c r="A342" s="4" t="s">
        <v>2323</v>
      </c>
      <c r="B342" s="4" t="n">
        <v>16</v>
      </c>
      <c r="C342" s="4" t="s">
        <v>803</v>
      </c>
      <c r="D342" s="4" t="s">
        <v>38</v>
      </c>
      <c r="E342" s="4" t="s">
        <v>1791</v>
      </c>
      <c r="F342" s="4" t="s">
        <v>2311</v>
      </c>
      <c r="G342" s="4" t="s">
        <v>756</v>
      </c>
      <c r="H342" s="4" t="s">
        <v>804</v>
      </c>
      <c r="I342" s="4"/>
      <c r="J342" s="4"/>
      <c r="K342" s="10" t="n">
        <v>0.348</v>
      </c>
      <c r="L342" s="10" t="n">
        <v>0.17</v>
      </c>
      <c r="M342" s="11" t="s">
        <v>103</v>
      </c>
      <c r="N342" s="11" t="s">
        <v>103</v>
      </c>
      <c r="O342" s="11" t="s">
        <v>103</v>
      </c>
      <c r="P342" s="11" t="s">
        <v>103</v>
      </c>
      <c r="Q342" s="4"/>
    </row>
    <row r="343" customFormat="false" ht="15" hidden="false" customHeight="false" outlineLevel="0" collapsed="false">
      <c r="A343" s="4" t="s">
        <v>2324</v>
      </c>
      <c r="B343" s="4" t="n">
        <v>16</v>
      </c>
      <c r="C343" s="4" t="s">
        <v>803</v>
      </c>
      <c r="D343" s="4" t="s">
        <v>38</v>
      </c>
      <c r="E343" s="4" t="s">
        <v>1791</v>
      </c>
      <c r="F343" s="4" t="s">
        <v>2311</v>
      </c>
      <c r="G343" s="4" t="s">
        <v>756</v>
      </c>
      <c r="H343" s="4" t="s">
        <v>804</v>
      </c>
      <c r="I343" s="4"/>
      <c r="J343" s="4"/>
      <c r="K343" s="10" t="n">
        <v>0.348</v>
      </c>
      <c r="L343" s="10" t="n">
        <v>0.17</v>
      </c>
      <c r="M343" s="11" t="s">
        <v>103</v>
      </c>
      <c r="N343" s="11" t="s">
        <v>103</v>
      </c>
      <c r="O343" s="11" t="s">
        <v>103</v>
      </c>
      <c r="P343" s="11" t="s">
        <v>103</v>
      </c>
      <c r="Q343" s="4"/>
    </row>
    <row r="344" customFormat="false" ht="15" hidden="false" customHeight="false" outlineLevel="0" collapsed="false">
      <c r="A344" s="4" t="s">
        <v>2325</v>
      </c>
      <c r="B344" s="4" t="n">
        <v>16</v>
      </c>
      <c r="C344" s="4" t="s">
        <v>803</v>
      </c>
      <c r="D344" s="4" t="s">
        <v>38</v>
      </c>
      <c r="E344" s="4" t="s">
        <v>1791</v>
      </c>
      <c r="F344" s="4" t="s">
        <v>2311</v>
      </c>
      <c r="G344" s="4" t="s">
        <v>756</v>
      </c>
      <c r="H344" s="4" t="s">
        <v>804</v>
      </c>
      <c r="I344" s="4"/>
      <c r="J344" s="4"/>
      <c r="K344" s="10" t="n">
        <v>0.348</v>
      </c>
      <c r="L344" s="10" t="n">
        <v>0.17</v>
      </c>
      <c r="M344" s="11" t="s">
        <v>103</v>
      </c>
      <c r="N344" s="11" t="s">
        <v>103</v>
      </c>
      <c r="O344" s="11" t="s">
        <v>103</v>
      </c>
      <c r="P344" s="11" t="s">
        <v>103</v>
      </c>
      <c r="Q344" s="4"/>
    </row>
    <row r="345" customFormat="false" ht="15" hidden="false" customHeight="false" outlineLevel="0" collapsed="false">
      <c r="A345" s="4" t="s">
        <v>2326</v>
      </c>
      <c r="B345" s="4" t="n">
        <v>16</v>
      </c>
      <c r="C345" s="4" t="s">
        <v>803</v>
      </c>
      <c r="D345" s="4" t="s">
        <v>38</v>
      </c>
      <c r="E345" s="4" t="s">
        <v>1791</v>
      </c>
      <c r="F345" s="4" t="s">
        <v>2311</v>
      </c>
      <c r="G345" s="4" t="s">
        <v>756</v>
      </c>
      <c r="H345" s="4" t="s">
        <v>804</v>
      </c>
      <c r="I345" s="4"/>
      <c r="J345" s="4"/>
      <c r="K345" s="10" t="n">
        <v>0.348</v>
      </c>
      <c r="L345" s="10" t="n">
        <v>0.17</v>
      </c>
      <c r="M345" s="11" t="s">
        <v>103</v>
      </c>
      <c r="N345" s="11" t="s">
        <v>103</v>
      </c>
      <c r="O345" s="11" t="s">
        <v>103</v>
      </c>
      <c r="P345" s="11" t="s">
        <v>103</v>
      </c>
      <c r="Q345" s="4"/>
    </row>
    <row r="346" customFormat="false" ht="15" hidden="false" customHeight="false" outlineLevel="0" collapsed="false">
      <c r="A346" s="4" t="s">
        <v>2327</v>
      </c>
      <c r="B346" s="4" t="n">
        <v>16</v>
      </c>
      <c r="C346" s="4" t="s">
        <v>803</v>
      </c>
      <c r="D346" s="4" t="s">
        <v>38</v>
      </c>
      <c r="E346" s="4" t="s">
        <v>1791</v>
      </c>
      <c r="F346" s="4" t="s">
        <v>2311</v>
      </c>
      <c r="G346" s="4" t="s">
        <v>756</v>
      </c>
      <c r="H346" s="4" t="s">
        <v>804</v>
      </c>
      <c r="I346" s="4"/>
      <c r="J346" s="4"/>
      <c r="K346" s="10" t="n">
        <v>0.348</v>
      </c>
      <c r="L346" s="10" t="n">
        <v>0.17</v>
      </c>
      <c r="M346" s="11" t="s">
        <v>103</v>
      </c>
      <c r="N346" s="11" t="s">
        <v>103</v>
      </c>
      <c r="O346" s="11" t="s">
        <v>103</v>
      </c>
      <c r="P346" s="11" t="s">
        <v>103</v>
      </c>
      <c r="Q346" s="4"/>
    </row>
    <row r="347" customFormat="false" ht="15" hidden="false" customHeight="false" outlineLevel="0" collapsed="false">
      <c r="A347" s="4" t="s">
        <v>2328</v>
      </c>
      <c r="B347" s="4" t="n">
        <v>16</v>
      </c>
      <c r="C347" s="4" t="s">
        <v>803</v>
      </c>
      <c r="D347" s="4" t="s">
        <v>38</v>
      </c>
      <c r="E347" s="4" t="s">
        <v>1791</v>
      </c>
      <c r="F347" s="4" t="s">
        <v>2311</v>
      </c>
      <c r="G347" s="4" t="s">
        <v>756</v>
      </c>
      <c r="H347" s="4" t="s">
        <v>804</v>
      </c>
      <c r="I347" s="4"/>
      <c r="J347" s="4"/>
      <c r="K347" s="10" t="n">
        <v>0.348</v>
      </c>
      <c r="L347" s="10" t="n">
        <v>0.17</v>
      </c>
      <c r="M347" s="11" t="s">
        <v>103</v>
      </c>
      <c r="N347" s="11" t="s">
        <v>103</v>
      </c>
      <c r="O347" s="11" t="s">
        <v>103</v>
      </c>
      <c r="P347" s="11" t="s">
        <v>103</v>
      </c>
      <c r="Q347" s="4"/>
    </row>
    <row r="348" customFormat="false" ht="15" hidden="false" customHeight="false" outlineLevel="0" collapsed="false">
      <c r="A348" s="4" t="s">
        <v>2329</v>
      </c>
      <c r="B348" s="4" t="n">
        <v>16</v>
      </c>
      <c r="C348" s="4" t="s">
        <v>803</v>
      </c>
      <c r="D348" s="4" t="s">
        <v>38</v>
      </c>
      <c r="E348" s="4" t="s">
        <v>1791</v>
      </c>
      <c r="F348" s="4" t="s">
        <v>2311</v>
      </c>
      <c r="G348" s="4" t="s">
        <v>756</v>
      </c>
      <c r="H348" s="4" t="s">
        <v>804</v>
      </c>
      <c r="I348" s="4"/>
      <c r="J348" s="4"/>
      <c r="K348" s="10" t="n">
        <v>0.348</v>
      </c>
      <c r="L348" s="10" t="n">
        <v>0.17</v>
      </c>
      <c r="M348" s="11" t="s">
        <v>103</v>
      </c>
      <c r="N348" s="11" t="s">
        <v>103</v>
      </c>
      <c r="O348" s="11" t="s">
        <v>103</v>
      </c>
      <c r="P348" s="11" t="s">
        <v>103</v>
      </c>
      <c r="Q348" s="4"/>
    </row>
    <row r="349" customFormat="false" ht="15" hidden="false" customHeight="false" outlineLevel="0" collapsed="false">
      <c r="A349" s="4" t="s">
        <v>2330</v>
      </c>
      <c r="B349" s="4" t="n">
        <v>16</v>
      </c>
      <c r="C349" s="4" t="s">
        <v>803</v>
      </c>
      <c r="D349" s="4" t="s">
        <v>38</v>
      </c>
      <c r="E349" s="4" t="s">
        <v>1791</v>
      </c>
      <c r="F349" s="4" t="s">
        <v>2311</v>
      </c>
      <c r="G349" s="4" t="s">
        <v>756</v>
      </c>
      <c r="H349" s="4" t="s">
        <v>804</v>
      </c>
      <c r="I349" s="4"/>
      <c r="J349" s="4"/>
      <c r="K349" s="10" t="n">
        <v>0.348</v>
      </c>
      <c r="L349" s="10" t="n">
        <v>0.17</v>
      </c>
      <c r="M349" s="11" t="s">
        <v>103</v>
      </c>
      <c r="N349" s="11" t="s">
        <v>103</v>
      </c>
      <c r="O349" s="11" t="s">
        <v>103</v>
      </c>
      <c r="P349" s="11" t="s">
        <v>103</v>
      </c>
      <c r="Q349" s="4"/>
    </row>
    <row r="350" customFormat="false" ht="15" hidden="false" customHeight="false" outlineLevel="0" collapsed="false">
      <c r="A350" s="4" t="s">
        <v>2331</v>
      </c>
      <c r="B350" s="4" t="n">
        <v>16</v>
      </c>
      <c r="C350" s="4" t="s">
        <v>803</v>
      </c>
      <c r="D350" s="4" t="s">
        <v>38</v>
      </c>
      <c r="E350" s="4" t="s">
        <v>1791</v>
      </c>
      <c r="F350" s="4" t="s">
        <v>2311</v>
      </c>
      <c r="G350" s="4" t="s">
        <v>756</v>
      </c>
      <c r="H350" s="4" t="s">
        <v>804</v>
      </c>
      <c r="I350" s="4"/>
      <c r="J350" s="4"/>
      <c r="K350" s="10" t="n">
        <v>0.348</v>
      </c>
      <c r="L350" s="10" t="n">
        <v>0.17</v>
      </c>
      <c r="M350" s="11" t="s">
        <v>103</v>
      </c>
      <c r="N350" s="11" t="s">
        <v>103</v>
      </c>
      <c r="O350" s="11" t="s">
        <v>103</v>
      </c>
      <c r="P350" s="11" t="s">
        <v>103</v>
      </c>
      <c r="Q350" s="4"/>
    </row>
    <row r="351" customFormat="false" ht="15" hidden="false" customHeight="false" outlineLevel="0" collapsed="false">
      <c r="A351" s="4" t="s">
        <v>2332</v>
      </c>
      <c r="B351" s="4" t="n">
        <v>16</v>
      </c>
      <c r="C351" s="4" t="s">
        <v>803</v>
      </c>
      <c r="D351" s="4" t="s">
        <v>38</v>
      </c>
      <c r="E351" s="4" t="s">
        <v>1791</v>
      </c>
      <c r="F351" s="4" t="s">
        <v>2311</v>
      </c>
      <c r="G351" s="4" t="s">
        <v>756</v>
      </c>
      <c r="H351" s="4" t="s">
        <v>804</v>
      </c>
      <c r="I351" s="4"/>
      <c r="J351" s="4"/>
      <c r="K351" s="10" t="n">
        <v>0.348</v>
      </c>
      <c r="L351" s="10" t="n">
        <v>0.17</v>
      </c>
      <c r="M351" s="11" t="s">
        <v>103</v>
      </c>
      <c r="N351" s="11" t="s">
        <v>103</v>
      </c>
      <c r="O351" s="11" t="s">
        <v>103</v>
      </c>
      <c r="P351" s="11" t="s">
        <v>103</v>
      </c>
      <c r="Q351" s="4"/>
    </row>
    <row r="352" customFormat="false" ht="15" hidden="false" customHeight="false" outlineLevel="0" collapsed="false">
      <c r="A352" s="4" t="s">
        <v>2333</v>
      </c>
      <c r="B352" s="4" t="n">
        <v>16</v>
      </c>
      <c r="C352" s="4" t="s">
        <v>803</v>
      </c>
      <c r="D352" s="4" t="s">
        <v>38</v>
      </c>
      <c r="E352" s="4" t="s">
        <v>1791</v>
      </c>
      <c r="F352" s="4" t="s">
        <v>2311</v>
      </c>
      <c r="G352" s="4" t="s">
        <v>756</v>
      </c>
      <c r="H352" s="4" t="s">
        <v>804</v>
      </c>
      <c r="I352" s="4"/>
      <c r="J352" s="4"/>
      <c r="K352" s="10" t="n">
        <v>0.348</v>
      </c>
      <c r="L352" s="10" t="n">
        <v>0.17</v>
      </c>
      <c r="M352" s="11" t="s">
        <v>103</v>
      </c>
      <c r="N352" s="11" t="s">
        <v>103</v>
      </c>
      <c r="O352" s="11" t="s">
        <v>103</v>
      </c>
      <c r="P352" s="11" t="s">
        <v>103</v>
      </c>
      <c r="Q352" s="4"/>
    </row>
    <row r="353" customFormat="false" ht="15" hidden="false" customHeight="false" outlineLevel="0" collapsed="false">
      <c r="A353" s="4" t="s">
        <v>2334</v>
      </c>
      <c r="B353" s="4" t="n">
        <v>16</v>
      </c>
      <c r="C353" s="4" t="s">
        <v>803</v>
      </c>
      <c r="D353" s="4" t="s">
        <v>38</v>
      </c>
      <c r="E353" s="4" t="s">
        <v>1791</v>
      </c>
      <c r="F353" s="4" t="s">
        <v>2311</v>
      </c>
      <c r="G353" s="4" t="s">
        <v>756</v>
      </c>
      <c r="H353" s="4" t="s">
        <v>804</v>
      </c>
      <c r="I353" s="4"/>
      <c r="J353" s="4"/>
      <c r="K353" s="10" t="n">
        <v>0.348</v>
      </c>
      <c r="L353" s="10" t="n">
        <v>0.17</v>
      </c>
      <c r="M353" s="11" t="s">
        <v>103</v>
      </c>
      <c r="N353" s="11" t="s">
        <v>103</v>
      </c>
      <c r="O353" s="11" t="s">
        <v>103</v>
      </c>
      <c r="P353" s="11" t="s">
        <v>103</v>
      </c>
      <c r="Q353" s="4"/>
    </row>
    <row r="354" customFormat="false" ht="15" hidden="false" customHeight="false" outlineLevel="0" collapsed="false">
      <c r="A354" s="4" t="s">
        <v>2335</v>
      </c>
      <c r="B354" s="4" t="n">
        <v>16</v>
      </c>
      <c r="C354" s="4" t="s">
        <v>803</v>
      </c>
      <c r="D354" s="4" t="s">
        <v>38</v>
      </c>
      <c r="E354" s="4" t="s">
        <v>1791</v>
      </c>
      <c r="F354" s="4" t="s">
        <v>2311</v>
      </c>
      <c r="G354" s="4" t="s">
        <v>756</v>
      </c>
      <c r="H354" s="4" t="s">
        <v>804</v>
      </c>
      <c r="I354" s="4"/>
      <c r="J354" s="4"/>
      <c r="K354" s="10" t="n">
        <v>0.348</v>
      </c>
      <c r="L354" s="10" t="n">
        <v>0.17</v>
      </c>
      <c r="M354" s="11" t="s">
        <v>103</v>
      </c>
      <c r="N354" s="11" t="s">
        <v>103</v>
      </c>
      <c r="O354" s="11" t="s">
        <v>103</v>
      </c>
      <c r="P354" s="11" t="s">
        <v>103</v>
      </c>
      <c r="Q354" s="4"/>
    </row>
    <row r="355" customFormat="false" ht="15" hidden="false" customHeight="false" outlineLevel="0" collapsed="false">
      <c r="A355" s="4" t="s">
        <v>2336</v>
      </c>
      <c r="B355" s="4" t="n">
        <v>16</v>
      </c>
      <c r="C355" s="4" t="s">
        <v>803</v>
      </c>
      <c r="D355" s="4" t="s">
        <v>38</v>
      </c>
      <c r="E355" s="4" t="s">
        <v>1791</v>
      </c>
      <c r="F355" s="4" t="s">
        <v>2311</v>
      </c>
      <c r="G355" s="4" t="s">
        <v>756</v>
      </c>
      <c r="H355" s="4" t="s">
        <v>804</v>
      </c>
      <c r="I355" s="4"/>
      <c r="J355" s="4"/>
      <c r="K355" s="10" t="n">
        <v>0.348</v>
      </c>
      <c r="L355" s="10" t="n">
        <v>0.17</v>
      </c>
      <c r="M355" s="11" t="s">
        <v>103</v>
      </c>
      <c r="N355" s="11" t="s">
        <v>103</v>
      </c>
      <c r="O355" s="11" t="s">
        <v>103</v>
      </c>
      <c r="P355" s="11" t="s">
        <v>103</v>
      </c>
      <c r="Q355" s="4"/>
    </row>
    <row r="356" customFormat="false" ht="15" hidden="false" customHeight="false" outlineLevel="0" collapsed="false">
      <c r="A356" s="4" t="s">
        <v>2337</v>
      </c>
      <c r="B356" s="4" t="n">
        <v>16</v>
      </c>
      <c r="C356" s="4" t="s">
        <v>803</v>
      </c>
      <c r="D356" s="4" t="s">
        <v>38</v>
      </c>
      <c r="E356" s="4" t="s">
        <v>1791</v>
      </c>
      <c r="F356" s="4" t="s">
        <v>2311</v>
      </c>
      <c r="G356" s="4" t="s">
        <v>756</v>
      </c>
      <c r="H356" s="4" t="s">
        <v>804</v>
      </c>
      <c r="I356" s="4"/>
      <c r="J356" s="4"/>
      <c r="K356" s="10" t="n">
        <v>0.348</v>
      </c>
      <c r="L356" s="10" t="n">
        <v>0.17</v>
      </c>
      <c r="M356" s="11" t="s">
        <v>103</v>
      </c>
      <c r="N356" s="11" t="s">
        <v>103</v>
      </c>
      <c r="O356" s="11" t="s">
        <v>103</v>
      </c>
      <c r="P356" s="11" t="s">
        <v>103</v>
      </c>
      <c r="Q356" s="4"/>
    </row>
    <row r="357" customFormat="false" ht="15" hidden="false" customHeight="false" outlineLevel="0" collapsed="false">
      <c r="A357" s="4" t="s">
        <v>2338</v>
      </c>
      <c r="B357" s="4" t="n">
        <v>16</v>
      </c>
      <c r="C357" s="4" t="s">
        <v>803</v>
      </c>
      <c r="D357" s="4" t="s">
        <v>38</v>
      </c>
      <c r="E357" s="4" t="s">
        <v>1791</v>
      </c>
      <c r="F357" s="4" t="s">
        <v>2311</v>
      </c>
      <c r="G357" s="4" t="s">
        <v>756</v>
      </c>
      <c r="H357" s="4" t="s">
        <v>804</v>
      </c>
      <c r="I357" s="4"/>
      <c r="J357" s="4"/>
      <c r="K357" s="10" t="n">
        <v>0.348</v>
      </c>
      <c r="L357" s="10" t="n">
        <v>0.17</v>
      </c>
      <c r="M357" s="11" t="s">
        <v>103</v>
      </c>
      <c r="N357" s="11" t="s">
        <v>103</v>
      </c>
      <c r="O357" s="11" t="s">
        <v>103</v>
      </c>
      <c r="P357" s="11" t="s">
        <v>103</v>
      </c>
      <c r="Q357" s="4"/>
    </row>
    <row r="358" customFormat="false" ht="15" hidden="false" customHeight="false" outlineLevel="0" collapsed="false">
      <c r="A358" s="4" t="s">
        <v>2339</v>
      </c>
      <c r="B358" s="4" t="n">
        <v>16</v>
      </c>
      <c r="C358" s="4" t="s">
        <v>803</v>
      </c>
      <c r="D358" s="4" t="s">
        <v>38</v>
      </c>
      <c r="E358" s="4" t="s">
        <v>1791</v>
      </c>
      <c r="F358" s="4" t="s">
        <v>2311</v>
      </c>
      <c r="G358" s="4" t="s">
        <v>756</v>
      </c>
      <c r="H358" s="4" t="s">
        <v>804</v>
      </c>
      <c r="I358" s="4"/>
      <c r="J358" s="4"/>
      <c r="K358" s="10" t="n">
        <v>0.348</v>
      </c>
      <c r="L358" s="10" t="n">
        <v>0.17</v>
      </c>
      <c r="M358" s="11" t="s">
        <v>103</v>
      </c>
      <c r="N358" s="11" t="s">
        <v>103</v>
      </c>
      <c r="O358" s="11" t="s">
        <v>103</v>
      </c>
      <c r="P358" s="11" t="s">
        <v>103</v>
      </c>
      <c r="Q358" s="4"/>
    </row>
    <row r="359" customFormat="false" ht="15" hidden="false" customHeight="false" outlineLevel="0" collapsed="false">
      <c r="A359" s="4" t="s">
        <v>2340</v>
      </c>
      <c r="B359" s="4" t="n">
        <v>16</v>
      </c>
      <c r="C359" s="4" t="s">
        <v>803</v>
      </c>
      <c r="D359" s="4" t="s">
        <v>38</v>
      </c>
      <c r="E359" s="4" t="s">
        <v>1791</v>
      </c>
      <c r="F359" s="4" t="s">
        <v>2311</v>
      </c>
      <c r="G359" s="4" t="s">
        <v>756</v>
      </c>
      <c r="H359" s="4" t="s">
        <v>804</v>
      </c>
      <c r="I359" s="4"/>
      <c r="J359" s="4"/>
      <c r="K359" s="10" t="n">
        <v>0.348</v>
      </c>
      <c r="L359" s="10" t="n">
        <v>0.17</v>
      </c>
      <c r="M359" s="11" t="s">
        <v>103</v>
      </c>
      <c r="N359" s="11" t="s">
        <v>103</v>
      </c>
      <c r="O359" s="11" t="s">
        <v>103</v>
      </c>
      <c r="P359" s="11" t="s">
        <v>103</v>
      </c>
      <c r="Q359" s="4"/>
    </row>
    <row r="360" customFormat="false" ht="15" hidden="false" customHeight="false" outlineLevel="0" collapsed="false">
      <c r="A360" s="4" t="s">
        <v>2341</v>
      </c>
      <c r="B360" s="4" t="n">
        <v>16</v>
      </c>
      <c r="C360" s="4" t="s">
        <v>803</v>
      </c>
      <c r="D360" s="4" t="s">
        <v>38</v>
      </c>
      <c r="E360" s="4" t="s">
        <v>1791</v>
      </c>
      <c r="F360" s="4" t="s">
        <v>2311</v>
      </c>
      <c r="G360" s="4" t="s">
        <v>756</v>
      </c>
      <c r="H360" s="4" t="s">
        <v>804</v>
      </c>
      <c r="I360" s="4"/>
      <c r="J360" s="4"/>
      <c r="K360" s="10" t="n">
        <v>0.348</v>
      </c>
      <c r="L360" s="10" t="n">
        <v>0.17</v>
      </c>
      <c r="M360" s="11" t="s">
        <v>103</v>
      </c>
      <c r="N360" s="11" t="s">
        <v>103</v>
      </c>
      <c r="O360" s="11" t="s">
        <v>103</v>
      </c>
      <c r="P360" s="11" t="s">
        <v>103</v>
      </c>
      <c r="Q360" s="4"/>
    </row>
    <row r="361" customFormat="false" ht="15" hidden="false" customHeight="false" outlineLevel="0" collapsed="false">
      <c r="A361" s="4" t="s">
        <v>2342</v>
      </c>
      <c r="B361" s="4" t="n">
        <v>16</v>
      </c>
      <c r="C361" s="4" t="s">
        <v>803</v>
      </c>
      <c r="D361" s="4" t="s">
        <v>38</v>
      </c>
      <c r="E361" s="4" t="s">
        <v>1791</v>
      </c>
      <c r="F361" s="4" t="s">
        <v>2311</v>
      </c>
      <c r="G361" s="4" t="s">
        <v>756</v>
      </c>
      <c r="H361" s="4" t="s">
        <v>804</v>
      </c>
      <c r="I361" s="4"/>
      <c r="J361" s="4"/>
      <c r="K361" s="10" t="n">
        <v>0.348</v>
      </c>
      <c r="L361" s="10" t="n">
        <v>0.17</v>
      </c>
      <c r="M361" s="11" t="s">
        <v>103</v>
      </c>
      <c r="N361" s="11" t="s">
        <v>103</v>
      </c>
      <c r="O361" s="11" t="s">
        <v>103</v>
      </c>
      <c r="P361" s="11" t="s">
        <v>103</v>
      </c>
      <c r="Q361" s="4"/>
    </row>
    <row r="362" customFormat="false" ht="15" hidden="false" customHeight="false" outlineLevel="0" collapsed="false">
      <c r="A362" s="4" t="s">
        <v>2343</v>
      </c>
      <c r="B362" s="4" t="n">
        <v>16</v>
      </c>
      <c r="C362" s="4" t="s">
        <v>803</v>
      </c>
      <c r="D362" s="4" t="s">
        <v>38</v>
      </c>
      <c r="E362" s="4" t="s">
        <v>1791</v>
      </c>
      <c r="F362" s="4" t="s">
        <v>2311</v>
      </c>
      <c r="G362" s="4" t="s">
        <v>756</v>
      </c>
      <c r="H362" s="4" t="s">
        <v>804</v>
      </c>
      <c r="I362" s="4"/>
      <c r="J362" s="4"/>
      <c r="K362" s="10" t="n">
        <v>0.348</v>
      </c>
      <c r="L362" s="10" t="n">
        <v>0.17</v>
      </c>
      <c r="M362" s="11" t="s">
        <v>103</v>
      </c>
      <c r="N362" s="11" t="s">
        <v>103</v>
      </c>
      <c r="O362" s="11" t="s">
        <v>103</v>
      </c>
      <c r="P362" s="11" t="s">
        <v>103</v>
      </c>
      <c r="Q362" s="4"/>
    </row>
    <row r="363" customFormat="false" ht="15" hidden="false" customHeight="false" outlineLevel="0" collapsed="false">
      <c r="A363" s="4" t="s">
        <v>2344</v>
      </c>
      <c r="B363" s="4" t="n">
        <v>16</v>
      </c>
      <c r="C363" s="4" t="s">
        <v>803</v>
      </c>
      <c r="D363" s="4" t="s">
        <v>38</v>
      </c>
      <c r="E363" s="4" t="s">
        <v>1791</v>
      </c>
      <c r="F363" s="4" t="s">
        <v>2311</v>
      </c>
      <c r="G363" s="4" t="s">
        <v>756</v>
      </c>
      <c r="H363" s="4" t="s">
        <v>804</v>
      </c>
      <c r="I363" s="4"/>
      <c r="J363" s="4"/>
      <c r="K363" s="10" t="n">
        <v>0.348</v>
      </c>
      <c r="L363" s="10" t="n">
        <v>0.17</v>
      </c>
      <c r="M363" s="11" t="s">
        <v>103</v>
      </c>
      <c r="N363" s="11" t="s">
        <v>103</v>
      </c>
      <c r="O363" s="11" t="s">
        <v>103</v>
      </c>
      <c r="P363" s="11" t="s">
        <v>103</v>
      </c>
      <c r="Q363" s="4"/>
    </row>
    <row r="364" customFormat="false" ht="15" hidden="false" customHeight="false" outlineLevel="0" collapsed="false">
      <c r="A364" s="4" t="s">
        <v>2345</v>
      </c>
      <c r="B364" s="4" t="n">
        <v>16</v>
      </c>
      <c r="C364" s="4" t="s">
        <v>803</v>
      </c>
      <c r="D364" s="4" t="s">
        <v>38</v>
      </c>
      <c r="E364" s="4" t="s">
        <v>1791</v>
      </c>
      <c r="F364" s="4" t="s">
        <v>2311</v>
      </c>
      <c r="G364" s="4" t="s">
        <v>756</v>
      </c>
      <c r="H364" s="4" t="s">
        <v>804</v>
      </c>
      <c r="I364" s="4"/>
      <c r="J364" s="4"/>
      <c r="K364" s="10" t="n">
        <v>0.348</v>
      </c>
      <c r="L364" s="10" t="n">
        <v>0.17</v>
      </c>
      <c r="M364" s="11" t="s">
        <v>103</v>
      </c>
      <c r="N364" s="11" t="s">
        <v>103</v>
      </c>
      <c r="O364" s="11" t="s">
        <v>103</v>
      </c>
      <c r="P364" s="11" t="s">
        <v>103</v>
      </c>
      <c r="Q364" s="4"/>
    </row>
    <row r="365" customFormat="false" ht="15" hidden="false" customHeight="false" outlineLevel="0" collapsed="false">
      <c r="A365" s="4" t="s">
        <v>2346</v>
      </c>
      <c r="B365" s="4" t="n">
        <v>16</v>
      </c>
      <c r="C365" s="4" t="s">
        <v>803</v>
      </c>
      <c r="D365" s="4" t="s">
        <v>38</v>
      </c>
      <c r="E365" s="4" t="s">
        <v>1791</v>
      </c>
      <c r="F365" s="4" t="s">
        <v>2311</v>
      </c>
      <c r="G365" s="4" t="s">
        <v>756</v>
      </c>
      <c r="H365" s="4" t="s">
        <v>804</v>
      </c>
      <c r="I365" s="4"/>
      <c r="J365" s="4"/>
      <c r="K365" s="10" t="n">
        <v>0.348</v>
      </c>
      <c r="L365" s="10" t="n">
        <v>0.17</v>
      </c>
      <c r="M365" s="11" t="s">
        <v>103</v>
      </c>
      <c r="N365" s="11" t="s">
        <v>103</v>
      </c>
      <c r="O365" s="11" t="s">
        <v>103</v>
      </c>
      <c r="P365" s="11" t="s">
        <v>103</v>
      </c>
      <c r="Q365" s="4"/>
    </row>
    <row r="366" customFormat="false" ht="15" hidden="false" customHeight="false" outlineLevel="0" collapsed="false">
      <c r="A366" s="4" t="s">
        <v>2347</v>
      </c>
      <c r="B366" s="4" t="n">
        <v>16</v>
      </c>
      <c r="C366" s="4" t="s">
        <v>803</v>
      </c>
      <c r="D366" s="4" t="s">
        <v>38</v>
      </c>
      <c r="E366" s="4" t="s">
        <v>1791</v>
      </c>
      <c r="F366" s="4" t="s">
        <v>2311</v>
      </c>
      <c r="G366" s="4" t="s">
        <v>756</v>
      </c>
      <c r="H366" s="4" t="s">
        <v>804</v>
      </c>
      <c r="I366" s="4"/>
      <c r="J366" s="4"/>
      <c r="K366" s="10" t="n">
        <v>0.348</v>
      </c>
      <c r="L366" s="10" t="n">
        <v>0.17</v>
      </c>
      <c r="M366" s="11" t="s">
        <v>103</v>
      </c>
      <c r="N366" s="11" t="s">
        <v>103</v>
      </c>
      <c r="O366" s="11" t="s">
        <v>103</v>
      </c>
      <c r="P366" s="11" t="s">
        <v>103</v>
      </c>
      <c r="Q366" s="4"/>
    </row>
    <row r="367" customFormat="false" ht="15" hidden="false" customHeight="false" outlineLevel="0" collapsed="false">
      <c r="A367" s="4" t="s">
        <v>2348</v>
      </c>
      <c r="B367" s="4" t="n">
        <v>16</v>
      </c>
      <c r="C367" s="4" t="s">
        <v>803</v>
      </c>
      <c r="D367" s="4" t="s">
        <v>38</v>
      </c>
      <c r="E367" s="4" t="s">
        <v>1791</v>
      </c>
      <c r="F367" s="4" t="s">
        <v>2311</v>
      </c>
      <c r="G367" s="4" t="s">
        <v>756</v>
      </c>
      <c r="H367" s="4" t="s">
        <v>804</v>
      </c>
      <c r="I367" s="4"/>
      <c r="J367" s="4"/>
      <c r="K367" s="10" t="n">
        <v>0.348</v>
      </c>
      <c r="L367" s="10" t="n">
        <v>0.17</v>
      </c>
      <c r="M367" s="11" t="s">
        <v>103</v>
      </c>
      <c r="N367" s="11" t="s">
        <v>103</v>
      </c>
      <c r="O367" s="11" t="s">
        <v>103</v>
      </c>
      <c r="P367" s="11" t="s">
        <v>103</v>
      </c>
      <c r="Q367" s="4"/>
    </row>
    <row r="368" customFormat="false" ht="15" hidden="false" customHeight="false" outlineLevel="0" collapsed="false">
      <c r="A368" s="4" t="s">
        <v>2349</v>
      </c>
      <c r="B368" s="4" t="n">
        <v>16</v>
      </c>
      <c r="C368" s="4" t="s">
        <v>803</v>
      </c>
      <c r="D368" s="4" t="s">
        <v>38</v>
      </c>
      <c r="E368" s="4" t="s">
        <v>1791</v>
      </c>
      <c r="F368" s="4" t="s">
        <v>2311</v>
      </c>
      <c r="G368" s="4" t="s">
        <v>756</v>
      </c>
      <c r="H368" s="4" t="s">
        <v>804</v>
      </c>
      <c r="I368" s="4"/>
      <c r="J368" s="4"/>
      <c r="K368" s="10" t="n">
        <v>0.348</v>
      </c>
      <c r="L368" s="10" t="n">
        <v>0.17</v>
      </c>
      <c r="M368" s="11" t="s">
        <v>103</v>
      </c>
      <c r="N368" s="11" t="s">
        <v>103</v>
      </c>
      <c r="O368" s="11" t="s">
        <v>103</v>
      </c>
      <c r="P368" s="11" t="s">
        <v>103</v>
      </c>
      <c r="Q368" s="4"/>
    </row>
    <row r="369" customFormat="false" ht="15" hidden="false" customHeight="false" outlineLevel="0" collapsed="false">
      <c r="A369" s="4" t="s">
        <v>2350</v>
      </c>
      <c r="B369" s="4" t="n">
        <v>16</v>
      </c>
      <c r="C369" s="4" t="s">
        <v>803</v>
      </c>
      <c r="D369" s="4" t="s">
        <v>38</v>
      </c>
      <c r="E369" s="4" t="s">
        <v>1791</v>
      </c>
      <c r="F369" s="4" t="s">
        <v>2311</v>
      </c>
      <c r="G369" s="4" t="s">
        <v>756</v>
      </c>
      <c r="H369" s="4" t="s">
        <v>804</v>
      </c>
      <c r="I369" s="4"/>
      <c r="J369" s="4"/>
      <c r="K369" s="10" t="n">
        <v>0.348</v>
      </c>
      <c r="L369" s="10" t="n">
        <v>0.17</v>
      </c>
      <c r="M369" s="11" t="s">
        <v>103</v>
      </c>
      <c r="N369" s="11" t="s">
        <v>103</v>
      </c>
      <c r="O369" s="11" t="s">
        <v>103</v>
      </c>
      <c r="P369" s="11" t="s">
        <v>103</v>
      </c>
      <c r="Q369" s="4"/>
    </row>
    <row r="370" customFormat="false" ht="15" hidden="false" customHeight="false" outlineLevel="0" collapsed="false">
      <c r="A370" s="4" t="s">
        <v>2351</v>
      </c>
      <c r="B370" s="4" t="n">
        <v>16</v>
      </c>
      <c r="C370" s="4" t="s">
        <v>803</v>
      </c>
      <c r="D370" s="4" t="s">
        <v>38</v>
      </c>
      <c r="E370" s="4" t="s">
        <v>1791</v>
      </c>
      <c r="F370" s="4" t="s">
        <v>2311</v>
      </c>
      <c r="G370" s="4" t="s">
        <v>756</v>
      </c>
      <c r="H370" s="4" t="s">
        <v>804</v>
      </c>
      <c r="I370" s="4"/>
      <c r="J370" s="4"/>
      <c r="K370" s="10" t="n">
        <v>0.348</v>
      </c>
      <c r="L370" s="10" t="n">
        <v>0.17</v>
      </c>
      <c r="M370" s="11" t="s">
        <v>103</v>
      </c>
      <c r="N370" s="11" t="s">
        <v>103</v>
      </c>
      <c r="O370" s="11" t="s">
        <v>103</v>
      </c>
      <c r="P370" s="11" t="s">
        <v>103</v>
      </c>
      <c r="Q370" s="4"/>
    </row>
    <row r="371" customFormat="false" ht="15" hidden="false" customHeight="false" outlineLevel="0" collapsed="false">
      <c r="A371" s="4" t="s">
        <v>2352</v>
      </c>
      <c r="B371" s="4" t="n">
        <v>16</v>
      </c>
      <c r="C371" s="4" t="s">
        <v>803</v>
      </c>
      <c r="D371" s="4" t="s">
        <v>38</v>
      </c>
      <c r="E371" s="4" t="s">
        <v>1791</v>
      </c>
      <c r="F371" s="4" t="s">
        <v>2311</v>
      </c>
      <c r="G371" s="4" t="s">
        <v>756</v>
      </c>
      <c r="H371" s="4" t="s">
        <v>804</v>
      </c>
      <c r="I371" s="4"/>
      <c r="J371" s="4"/>
      <c r="K371" s="10" t="n">
        <v>0.348</v>
      </c>
      <c r="L371" s="10" t="n">
        <v>0.17</v>
      </c>
      <c r="M371" s="11" t="s">
        <v>103</v>
      </c>
      <c r="N371" s="11" t="s">
        <v>103</v>
      </c>
      <c r="O371" s="11" t="s">
        <v>103</v>
      </c>
      <c r="P371" s="11" t="s">
        <v>103</v>
      </c>
      <c r="Q371" s="4"/>
    </row>
    <row r="372" customFormat="false" ht="15" hidden="false" customHeight="false" outlineLevel="0" collapsed="false">
      <c r="A372" s="4" t="s">
        <v>2353</v>
      </c>
      <c r="B372" s="4" t="n">
        <v>16</v>
      </c>
      <c r="C372" s="4" t="s">
        <v>803</v>
      </c>
      <c r="D372" s="4" t="s">
        <v>38</v>
      </c>
      <c r="E372" s="4" t="s">
        <v>1791</v>
      </c>
      <c r="F372" s="4" t="s">
        <v>2311</v>
      </c>
      <c r="G372" s="4" t="s">
        <v>756</v>
      </c>
      <c r="H372" s="4" t="s">
        <v>804</v>
      </c>
      <c r="I372" s="4"/>
      <c r="J372" s="4"/>
      <c r="K372" s="10" t="n">
        <v>0.348</v>
      </c>
      <c r="L372" s="10" t="n">
        <v>0.17</v>
      </c>
      <c r="M372" s="11" t="s">
        <v>103</v>
      </c>
      <c r="N372" s="11" t="s">
        <v>103</v>
      </c>
      <c r="O372" s="11" t="s">
        <v>103</v>
      </c>
      <c r="P372" s="11" t="s">
        <v>103</v>
      </c>
      <c r="Q372" s="4"/>
    </row>
    <row r="373" customFormat="false" ht="15" hidden="false" customHeight="false" outlineLevel="0" collapsed="false">
      <c r="A373" s="4" t="s">
        <v>2354</v>
      </c>
      <c r="B373" s="4" t="n">
        <v>16</v>
      </c>
      <c r="C373" s="4" t="s">
        <v>803</v>
      </c>
      <c r="D373" s="4" t="s">
        <v>38</v>
      </c>
      <c r="E373" s="4" t="s">
        <v>1791</v>
      </c>
      <c r="F373" s="4" t="s">
        <v>2311</v>
      </c>
      <c r="G373" s="4" t="s">
        <v>756</v>
      </c>
      <c r="H373" s="4" t="s">
        <v>804</v>
      </c>
      <c r="I373" s="4"/>
      <c r="J373" s="4"/>
      <c r="K373" s="10" t="n">
        <v>0.348</v>
      </c>
      <c r="L373" s="10" t="n">
        <v>0.17</v>
      </c>
      <c r="M373" s="11" t="s">
        <v>103</v>
      </c>
      <c r="N373" s="11" t="s">
        <v>103</v>
      </c>
      <c r="O373" s="11" t="s">
        <v>103</v>
      </c>
      <c r="P373" s="11" t="s">
        <v>103</v>
      </c>
      <c r="Q373" s="4"/>
    </row>
    <row r="374" customFormat="false" ht="15" hidden="false" customHeight="false" outlineLevel="0" collapsed="false">
      <c r="A374" s="4" t="s">
        <v>2355</v>
      </c>
      <c r="B374" s="4" t="n">
        <v>16</v>
      </c>
      <c r="C374" s="4" t="s">
        <v>923</v>
      </c>
      <c r="D374" s="4" t="s">
        <v>38</v>
      </c>
      <c r="E374" s="4" t="s">
        <v>1791</v>
      </c>
      <c r="F374" s="4" t="s">
        <v>2356</v>
      </c>
      <c r="G374" s="4" t="s">
        <v>2357</v>
      </c>
      <c r="H374" s="4"/>
      <c r="I374" s="4"/>
      <c r="J374" s="4"/>
      <c r="K374" s="10" t="n">
        <v>0.348</v>
      </c>
      <c r="L374" s="10" t="n">
        <v>0.17</v>
      </c>
      <c r="M374" s="11" t="s">
        <v>103</v>
      </c>
      <c r="N374" s="11" t="s">
        <v>103</v>
      </c>
      <c r="O374" s="11" t="s">
        <v>103</v>
      </c>
      <c r="P374" s="11" t="s">
        <v>103</v>
      </c>
      <c r="Q374" s="4"/>
    </row>
    <row r="375" customFormat="false" ht="15" hidden="false" customHeight="false" outlineLevel="0" collapsed="false">
      <c r="A375" s="4" t="s">
        <v>2358</v>
      </c>
      <c r="B375" s="4" t="n">
        <v>16</v>
      </c>
      <c r="C375" s="4" t="s">
        <v>923</v>
      </c>
      <c r="D375" s="4" t="s">
        <v>38</v>
      </c>
      <c r="E375" s="4" t="s">
        <v>1791</v>
      </c>
      <c r="F375" s="4" t="s">
        <v>2359</v>
      </c>
      <c r="G375" s="4" t="s">
        <v>2357</v>
      </c>
      <c r="H375" s="4"/>
      <c r="I375" s="4"/>
      <c r="J375" s="4"/>
      <c r="K375" s="10" t="n">
        <v>0.348</v>
      </c>
      <c r="L375" s="10" t="n">
        <v>0.17</v>
      </c>
      <c r="M375" s="11" t="s">
        <v>103</v>
      </c>
      <c r="N375" s="11" t="s">
        <v>103</v>
      </c>
      <c r="O375" s="11" t="s">
        <v>103</v>
      </c>
      <c r="P375" s="11" t="s">
        <v>103</v>
      </c>
      <c r="Q375" s="4"/>
    </row>
    <row r="376" customFormat="false" ht="15" hidden="false" customHeight="false" outlineLevel="0" collapsed="false">
      <c r="A376" s="4" t="s">
        <v>2360</v>
      </c>
      <c r="B376" s="4" t="n">
        <v>16</v>
      </c>
      <c r="C376" s="4" t="s">
        <v>923</v>
      </c>
      <c r="D376" s="4" t="s">
        <v>38</v>
      </c>
      <c r="E376" s="4" t="s">
        <v>1791</v>
      </c>
      <c r="F376" s="4" t="s">
        <v>2359</v>
      </c>
      <c r="G376" s="4" t="s">
        <v>2361</v>
      </c>
      <c r="H376" s="4"/>
      <c r="I376" s="4"/>
      <c r="J376" s="4"/>
      <c r="K376" s="10" t="n">
        <v>0.348</v>
      </c>
      <c r="L376" s="10" t="n">
        <v>0.17</v>
      </c>
      <c r="M376" s="11" t="s">
        <v>103</v>
      </c>
      <c r="N376" s="11" t="s">
        <v>103</v>
      </c>
      <c r="O376" s="11" t="s">
        <v>103</v>
      </c>
      <c r="P376" s="11" t="s">
        <v>103</v>
      </c>
      <c r="Q376" s="4"/>
    </row>
    <row r="377" customFormat="false" ht="15" hidden="false" customHeight="false" outlineLevel="0" collapsed="false">
      <c r="A377" s="4" t="s">
        <v>2362</v>
      </c>
      <c r="B377" s="4" t="n">
        <v>16</v>
      </c>
      <c r="C377" s="4" t="s">
        <v>923</v>
      </c>
      <c r="D377" s="4" t="s">
        <v>38</v>
      </c>
      <c r="E377" s="4" t="s">
        <v>1791</v>
      </c>
      <c r="F377" s="4" t="s">
        <v>2359</v>
      </c>
      <c r="G377" s="4" t="s">
        <v>2361</v>
      </c>
      <c r="H377" s="4"/>
      <c r="I377" s="4"/>
      <c r="J377" s="4"/>
      <c r="K377" s="10" t="n">
        <v>0.348</v>
      </c>
      <c r="L377" s="10" t="n">
        <v>0.17</v>
      </c>
      <c r="M377" s="11" t="s">
        <v>103</v>
      </c>
      <c r="N377" s="11" t="s">
        <v>103</v>
      </c>
      <c r="O377" s="11" t="s">
        <v>103</v>
      </c>
      <c r="P377" s="11" t="s">
        <v>103</v>
      </c>
      <c r="Q377" s="4"/>
    </row>
    <row r="378" customFormat="false" ht="15" hidden="false" customHeight="false" outlineLevel="0" collapsed="false">
      <c r="A378" s="4" t="s">
        <v>2363</v>
      </c>
      <c r="B378" s="4" t="n">
        <v>16</v>
      </c>
      <c r="C378" s="4" t="s">
        <v>923</v>
      </c>
      <c r="D378" s="4" t="s">
        <v>38</v>
      </c>
      <c r="E378" s="4" t="s">
        <v>1791</v>
      </c>
      <c r="F378" s="4" t="s">
        <v>1792</v>
      </c>
      <c r="G378" s="4" t="s">
        <v>1007</v>
      </c>
      <c r="H378" s="4"/>
      <c r="I378" s="4"/>
      <c r="J378" s="4"/>
      <c r="K378" s="10" t="n">
        <v>0.348</v>
      </c>
      <c r="L378" s="10" t="n">
        <v>0.17</v>
      </c>
      <c r="M378" s="11" t="s">
        <v>103</v>
      </c>
      <c r="N378" s="11" t="s">
        <v>103</v>
      </c>
      <c r="O378" s="11" t="s">
        <v>103</v>
      </c>
      <c r="P378" s="11" t="s">
        <v>103</v>
      </c>
      <c r="Q378" s="4"/>
    </row>
    <row r="379" customFormat="false" ht="15" hidden="false" customHeight="false" outlineLevel="0" collapsed="false">
      <c r="A379" s="4" t="s">
        <v>2364</v>
      </c>
      <c r="B379" s="4" t="n">
        <v>16</v>
      </c>
      <c r="C379" s="4" t="s">
        <v>923</v>
      </c>
      <c r="D379" s="4" t="s">
        <v>38</v>
      </c>
      <c r="E379" s="4" t="s">
        <v>1791</v>
      </c>
      <c r="F379" s="4" t="s">
        <v>1792</v>
      </c>
      <c r="G379" s="4" t="s">
        <v>1007</v>
      </c>
      <c r="H379" s="4"/>
      <c r="I379" s="4"/>
      <c r="J379" s="4"/>
      <c r="K379" s="10" t="n">
        <v>0.348</v>
      </c>
      <c r="L379" s="10" t="n">
        <v>0.17</v>
      </c>
      <c r="M379" s="11" t="s">
        <v>103</v>
      </c>
      <c r="N379" s="11" t="s">
        <v>103</v>
      </c>
      <c r="O379" s="11" t="s">
        <v>103</v>
      </c>
      <c r="P379" s="11" t="s">
        <v>103</v>
      </c>
      <c r="Q379" s="4"/>
    </row>
    <row r="380" customFormat="false" ht="15" hidden="false" customHeight="false" outlineLevel="0" collapsed="false">
      <c r="A380" s="4" t="s">
        <v>2365</v>
      </c>
      <c r="B380" s="4" t="n">
        <v>16</v>
      </c>
      <c r="C380" s="4" t="s">
        <v>923</v>
      </c>
      <c r="D380" s="4" t="s">
        <v>38</v>
      </c>
      <c r="E380" s="4" t="s">
        <v>1791</v>
      </c>
      <c r="F380" s="4" t="s">
        <v>1792</v>
      </c>
      <c r="G380" s="4" t="s">
        <v>1007</v>
      </c>
      <c r="H380" s="4"/>
      <c r="I380" s="4"/>
      <c r="J380" s="4"/>
      <c r="K380" s="10" t="n">
        <v>0.348</v>
      </c>
      <c r="L380" s="10" t="n">
        <v>0.17</v>
      </c>
      <c r="M380" s="11" t="s">
        <v>103</v>
      </c>
      <c r="N380" s="11" t="s">
        <v>103</v>
      </c>
      <c r="O380" s="11" t="s">
        <v>103</v>
      </c>
      <c r="P380" s="11" t="s">
        <v>103</v>
      </c>
      <c r="Q380" s="4"/>
    </row>
    <row r="381" customFormat="false" ht="15" hidden="false" customHeight="false" outlineLevel="0" collapsed="false">
      <c r="A381" s="4" t="s">
        <v>2366</v>
      </c>
      <c r="B381" s="4" t="n">
        <v>16</v>
      </c>
      <c r="C381" s="4" t="s">
        <v>923</v>
      </c>
      <c r="D381" s="4" t="s">
        <v>38</v>
      </c>
      <c r="E381" s="4" t="s">
        <v>1791</v>
      </c>
      <c r="F381" s="4" t="s">
        <v>2356</v>
      </c>
      <c r="G381" s="4" t="s">
        <v>2367</v>
      </c>
      <c r="H381" s="4"/>
      <c r="I381" s="4"/>
      <c r="J381" s="4"/>
      <c r="K381" s="10" t="n">
        <v>0.348</v>
      </c>
      <c r="L381" s="10" t="n">
        <v>0.17</v>
      </c>
      <c r="M381" s="11" t="s">
        <v>103</v>
      </c>
      <c r="N381" s="11" t="s">
        <v>103</v>
      </c>
      <c r="O381" s="11" t="s">
        <v>103</v>
      </c>
      <c r="P381" s="11" t="s">
        <v>103</v>
      </c>
      <c r="Q381" s="4"/>
    </row>
    <row r="382" customFormat="false" ht="15" hidden="false" customHeight="false" outlineLevel="0" collapsed="false">
      <c r="A382" s="4" t="s">
        <v>2368</v>
      </c>
      <c r="B382" s="4" t="n">
        <v>16</v>
      </c>
      <c r="C382" s="4" t="s">
        <v>923</v>
      </c>
      <c r="D382" s="4" t="s">
        <v>38</v>
      </c>
      <c r="E382" s="4" t="s">
        <v>1791</v>
      </c>
      <c r="F382" s="4" t="s">
        <v>2359</v>
      </c>
      <c r="G382" s="4" t="s">
        <v>2367</v>
      </c>
      <c r="H382" s="4"/>
      <c r="I382" s="4"/>
      <c r="J382" s="4"/>
      <c r="K382" s="10" t="n">
        <v>0.348</v>
      </c>
      <c r="L382" s="10" t="n">
        <v>0.17</v>
      </c>
      <c r="M382" s="11" t="s">
        <v>103</v>
      </c>
      <c r="N382" s="11" t="s">
        <v>103</v>
      </c>
      <c r="O382" s="11" t="s">
        <v>103</v>
      </c>
      <c r="P382" s="11" t="s">
        <v>103</v>
      </c>
      <c r="Q382" s="4"/>
    </row>
    <row r="383" customFormat="false" ht="15" hidden="false" customHeight="false" outlineLevel="0" collapsed="false">
      <c r="A383" s="4" t="s">
        <v>2369</v>
      </c>
      <c r="B383" s="4" t="n">
        <v>16</v>
      </c>
      <c r="C383" s="4" t="s">
        <v>923</v>
      </c>
      <c r="D383" s="4" t="s">
        <v>38</v>
      </c>
      <c r="E383" s="4" t="s">
        <v>1791</v>
      </c>
      <c r="F383" s="4" t="s">
        <v>2359</v>
      </c>
      <c r="G383" s="4" t="s">
        <v>2370</v>
      </c>
      <c r="H383" s="4"/>
      <c r="I383" s="4"/>
      <c r="J383" s="4"/>
      <c r="K383" s="10" t="n">
        <v>0.348</v>
      </c>
      <c r="L383" s="10" t="n">
        <v>0.17</v>
      </c>
      <c r="M383" s="11" t="s">
        <v>103</v>
      </c>
      <c r="N383" s="11" t="s">
        <v>103</v>
      </c>
      <c r="O383" s="11" t="s">
        <v>103</v>
      </c>
      <c r="P383" s="11" t="s">
        <v>103</v>
      </c>
      <c r="Q383" s="4"/>
    </row>
    <row r="384" customFormat="false" ht="15" hidden="false" customHeight="false" outlineLevel="0" collapsed="false">
      <c r="A384" s="4" t="s">
        <v>2371</v>
      </c>
      <c r="B384" s="4" t="n">
        <v>16</v>
      </c>
      <c r="C384" s="4" t="s">
        <v>923</v>
      </c>
      <c r="D384" s="4" t="s">
        <v>38</v>
      </c>
      <c r="E384" s="4" t="s">
        <v>1791</v>
      </c>
      <c r="F384" s="4" t="s">
        <v>2372</v>
      </c>
      <c r="G384" s="4" t="s">
        <v>2373</v>
      </c>
      <c r="H384" s="4"/>
      <c r="I384" s="4"/>
      <c r="J384" s="4"/>
      <c r="K384" s="10" t="n">
        <v>0.348</v>
      </c>
      <c r="L384" s="10" t="n">
        <v>0.17</v>
      </c>
      <c r="M384" s="11" t="s">
        <v>103</v>
      </c>
      <c r="N384" s="11" t="s">
        <v>103</v>
      </c>
      <c r="O384" s="11" t="s">
        <v>103</v>
      </c>
      <c r="P384" s="11" t="s">
        <v>103</v>
      </c>
      <c r="Q384" s="4"/>
    </row>
    <row r="385" customFormat="false" ht="15" hidden="false" customHeight="false" outlineLevel="0" collapsed="false">
      <c r="A385" s="4" t="s">
        <v>2374</v>
      </c>
      <c r="B385" s="4" t="n">
        <v>16</v>
      </c>
      <c r="C385" s="4" t="s">
        <v>923</v>
      </c>
      <c r="D385" s="4" t="s">
        <v>38</v>
      </c>
      <c r="E385" s="4" t="s">
        <v>1791</v>
      </c>
      <c r="F385" s="4" t="s">
        <v>2359</v>
      </c>
      <c r="G385" s="4" t="s">
        <v>2375</v>
      </c>
      <c r="H385" s="4"/>
      <c r="I385" s="4"/>
      <c r="J385" s="4"/>
      <c r="K385" s="10" t="n">
        <v>0.348</v>
      </c>
      <c r="L385" s="10" t="n">
        <v>0.17</v>
      </c>
      <c r="M385" s="11" t="s">
        <v>103</v>
      </c>
      <c r="N385" s="11" t="s">
        <v>103</v>
      </c>
      <c r="O385" s="11" t="s">
        <v>103</v>
      </c>
      <c r="P385" s="11" t="s">
        <v>103</v>
      </c>
      <c r="Q385" s="4"/>
    </row>
    <row r="386" customFormat="false" ht="15" hidden="false" customHeight="false" outlineLevel="0" collapsed="false">
      <c r="A386" s="4" t="s">
        <v>2376</v>
      </c>
      <c r="B386" s="4" t="n">
        <v>16</v>
      </c>
      <c r="C386" s="4" t="s">
        <v>923</v>
      </c>
      <c r="D386" s="4" t="s">
        <v>38</v>
      </c>
      <c r="E386" s="4" t="s">
        <v>1791</v>
      </c>
      <c r="F386" s="4" t="s">
        <v>2359</v>
      </c>
      <c r="G386" s="4" t="s">
        <v>2375</v>
      </c>
      <c r="H386" s="4"/>
      <c r="I386" s="4"/>
      <c r="J386" s="4"/>
      <c r="K386" s="10" t="n">
        <v>0.348</v>
      </c>
      <c r="L386" s="10" t="n">
        <v>0.17</v>
      </c>
      <c r="M386" s="11" t="s">
        <v>103</v>
      </c>
      <c r="N386" s="11" t="s">
        <v>103</v>
      </c>
      <c r="O386" s="11" t="s">
        <v>103</v>
      </c>
      <c r="P386" s="11" t="s">
        <v>103</v>
      </c>
      <c r="Q386" s="4"/>
    </row>
    <row r="387" customFormat="false" ht="15" hidden="false" customHeight="false" outlineLevel="0" collapsed="false">
      <c r="A387" s="4" t="s">
        <v>2377</v>
      </c>
      <c r="B387" s="4" t="n">
        <v>16</v>
      </c>
      <c r="C387" s="4" t="s">
        <v>923</v>
      </c>
      <c r="D387" s="4" t="s">
        <v>38</v>
      </c>
      <c r="E387" s="4" t="s">
        <v>1791</v>
      </c>
      <c r="F387" s="4" t="s">
        <v>1792</v>
      </c>
      <c r="G387" s="4" t="s">
        <v>822</v>
      </c>
      <c r="H387" s="4"/>
      <c r="I387" s="4"/>
      <c r="J387" s="4"/>
      <c r="K387" s="10" t="n">
        <v>0.348</v>
      </c>
      <c r="L387" s="10" t="n">
        <v>0.17</v>
      </c>
      <c r="M387" s="11" t="s">
        <v>103</v>
      </c>
      <c r="N387" s="11" t="s">
        <v>103</v>
      </c>
      <c r="O387" s="11" t="s">
        <v>103</v>
      </c>
      <c r="P387" s="11" t="s">
        <v>103</v>
      </c>
      <c r="Q387" s="4"/>
    </row>
    <row r="388" customFormat="false" ht="15" hidden="false" customHeight="false" outlineLevel="0" collapsed="false">
      <c r="A388" s="4" t="s">
        <v>2378</v>
      </c>
      <c r="B388" s="4" t="n">
        <v>16</v>
      </c>
      <c r="C388" s="4" t="s">
        <v>923</v>
      </c>
      <c r="D388" s="4" t="s">
        <v>38</v>
      </c>
      <c r="E388" s="4" t="s">
        <v>1791</v>
      </c>
      <c r="F388" s="4" t="s">
        <v>2379</v>
      </c>
      <c r="G388" s="4" t="s">
        <v>1014</v>
      </c>
      <c r="H388" s="4"/>
      <c r="I388" s="4"/>
      <c r="J388" s="4"/>
      <c r="K388" s="10" t="n">
        <v>0.348</v>
      </c>
      <c r="L388" s="10" t="n">
        <v>0.17</v>
      </c>
      <c r="M388" s="11" t="s">
        <v>103</v>
      </c>
      <c r="N388" s="11" t="s">
        <v>103</v>
      </c>
      <c r="O388" s="11" t="s">
        <v>103</v>
      </c>
      <c r="P388" s="11" t="s">
        <v>103</v>
      </c>
      <c r="Q388" s="4"/>
    </row>
    <row r="389" customFormat="false" ht="15" hidden="false" customHeight="false" outlineLevel="0" collapsed="false">
      <c r="A389" s="4" t="s">
        <v>2380</v>
      </c>
      <c r="B389" s="4" t="n">
        <v>16</v>
      </c>
      <c r="C389" s="4" t="s">
        <v>923</v>
      </c>
      <c r="D389" s="4" t="s">
        <v>38</v>
      </c>
      <c r="E389" s="4" t="s">
        <v>1791</v>
      </c>
      <c r="F389" s="4" t="s">
        <v>2381</v>
      </c>
      <c r="G389" s="4" t="s">
        <v>2382</v>
      </c>
      <c r="H389" s="4"/>
      <c r="I389" s="4"/>
      <c r="J389" s="4"/>
      <c r="K389" s="10" t="n">
        <v>0.348</v>
      </c>
      <c r="L389" s="10" t="n">
        <v>0.17</v>
      </c>
      <c r="M389" s="11" t="s">
        <v>103</v>
      </c>
      <c r="N389" s="11" t="s">
        <v>103</v>
      </c>
      <c r="O389" s="11" t="s">
        <v>103</v>
      </c>
      <c r="P389" s="11" t="s">
        <v>103</v>
      </c>
      <c r="Q389" s="4"/>
    </row>
    <row r="390" customFormat="false" ht="15" hidden="false" customHeight="false" outlineLevel="0" collapsed="false">
      <c r="A390" s="4" t="s">
        <v>2383</v>
      </c>
      <c r="B390" s="4" t="n">
        <v>16</v>
      </c>
      <c r="C390" s="4" t="s">
        <v>923</v>
      </c>
      <c r="D390" s="4" t="s">
        <v>38</v>
      </c>
      <c r="E390" s="4" t="s">
        <v>1791</v>
      </c>
      <c r="F390" s="4" t="s">
        <v>2381</v>
      </c>
      <c r="G390" s="4" t="s">
        <v>2382</v>
      </c>
      <c r="H390" s="4"/>
      <c r="I390" s="4"/>
      <c r="J390" s="4"/>
      <c r="K390" s="10" t="n">
        <v>0.348</v>
      </c>
      <c r="L390" s="10" t="n">
        <v>0.17</v>
      </c>
      <c r="M390" s="11" t="s">
        <v>103</v>
      </c>
      <c r="N390" s="11" t="s">
        <v>103</v>
      </c>
      <c r="O390" s="11" t="s">
        <v>103</v>
      </c>
      <c r="P390" s="11" t="s">
        <v>103</v>
      </c>
      <c r="Q390" s="4"/>
    </row>
    <row r="391" customFormat="false" ht="15" hidden="false" customHeight="false" outlineLevel="0" collapsed="false">
      <c r="A391" s="4" t="s">
        <v>2384</v>
      </c>
      <c r="B391" s="4" t="n">
        <v>16</v>
      </c>
      <c r="C391" s="4" t="s">
        <v>923</v>
      </c>
      <c r="D391" s="4" t="s">
        <v>38</v>
      </c>
      <c r="E391" s="4" t="s">
        <v>1791</v>
      </c>
      <c r="F391" s="4" t="s">
        <v>2381</v>
      </c>
      <c r="G391" s="4" t="s">
        <v>2382</v>
      </c>
      <c r="H391" s="4"/>
      <c r="I391" s="4"/>
      <c r="J391" s="4"/>
      <c r="K391" s="10" t="n">
        <v>0.348</v>
      </c>
      <c r="L391" s="10" t="n">
        <v>0.17</v>
      </c>
      <c r="M391" s="11" t="s">
        <v>103</v>
      </c>
      <c r="N391" s="11" t="s">
        <v>103</v>
      </c>
      <c r="O391" s="11" t="s">
        <v>103</v>
      </c>
      <c r="P391" s="11" t="s">
        <v>103</v>
      </c>
      <c r="Q391" s="4"/>
    </row>
    <row r="392" customFormat="false" ht="15" hidden="false" customHeight="false" outlineLevel="0" collapsed="false">
      <c r="A392" s="4" t="s">
        <v>2385</v>
      </c>
      <c r="B392" s="4" t="n">
        <v>16</v>
      </c>
      <c r="C392" s="4" t="s">
        <v>923</v>
      </c>
      <c r="D392" s="4" t="s">
        <v>38</v>
      </c>
      <c r="E392" s="4" t="s">
        <v>1791</v>
      </c>
      <c r="F392" s="4" t="s">
        <v>2381</v>
      </c>
      <c r="G392" s="4" t="s">
        <v>2382</v>
      </c>
      <c r="H392" s="4"/>
      <c r="I392" s="4"/>
      <c r="J392" s="4"/>
      <c r="K392" s="10" t="n">
        <v>0.348</v>
      </c>
      <c r="L392" s="10" t="n">
        <v>0.17</v>
      </c>
      <c r="M392" s="11" t="s">
        <v>103</v>
      </c>
      <c r="N392" s="11" t="s">
        <v>103</v>
      </c>
      <c r="O392" s="11" t="s">
        <v>103</v>
      </c>
      <c r="P392" s="11" t="s">
        <v>103</v>
      </c>
      <c r="Q392" s="4"/>
    </row>
    <row r="393" customFormat="false" ht="15" hidden="false" customHeight="false" outlineLevel="0" collapsed="false">
      <c r="A393" s="4" t="s">
        <v>2386</v>
      </c>
      <c r="B393" s="4" t="n">
        <v>16</v>
      </c>
      <c r="C393" s="4" t="s">
        <v>923</v>
      </c>
      <c r="D393" s="4" t="s">
        <v>38</v>
      </c>
      <c r="E393" s="4" t="s">
        <v>1791</v>
      </c>
      <c r="F393" s="4" t="s">
        <v>2381</v>
      </c>
      <c r="G393" s="4" t="s">
        <v>2382</v>
      </c>
      <c r="H393" s="4"/>
      <c r="I393" s="4"/>
      <c r="J393" s="4"/>
      <c r="K393" s="10" t="n">
        <v>0.348</v>
      </c>
      <c r="L393" s="10" t="n">
        <v>0.17</v>
      </c>
      <c r="M393" s="11" t="s">
        <v>103</v>
      </c>
      <c r="N393" s="11" t="s">
        <v>103</v>
      </c>
      <c r="O393" s="11" t="s">
        <v>103</v>
      </c>
      <c r="P393" s="11" t="s">
        <v>103</v>
      </c>
      <c r="Q393" s="4"/>
    </row>
    <row r="394" customFormat="false" ht="15" hidden="false" customHeight="false" outlineLevel="0" collapsed="false">
      <c r="A394" s="4" t="s">
        <v>2387</v>
      </c>
      <c r="B394" s="4" t="n">
        <v>16</v>
      </c>
      <c r="C394" s="4" t="s">
        <v>923</v>
      </c>
      <c r="D394" s="4" t="s">
        <v>38</v>
      </c>
      <c r="E394" s="4" t="s">
        <v>1791</v>
      </c>
      <c r="F394" s="4" t="s">
        <v>2381</v>
      </c>
      <c r="G394" s="4" t="s">
        <v>2382</v>
      </c>
      <c r="H394" s="4"/>
      <c r="I394" s="4"/>
      <c r="J394" s="4"/>
      <c r="K394" s="10" t="n">
        <v>0.348</v>
      </c>
      <c r="L394" s="10" t="n">
        <v>0.17</v>
      </c>
      <c r="M394" s="11" t="s">
        <v>103</v>
      </c>
      <c r="N394" s="11" t="s">
        <v>103</v>
      </c>
      <c r="O394" s="11" t="s">
        <v>103</v>
      </c>
      <c r="P394" s="11" t="s">
        <v>103</v>
      </c>
      <c r="Q394" s="4"/>
    </row>
    <row r="395" customFormat="false" ht="15" hidden="false" customHeight="false" outlineLevel="0" collapsed="false">
      <c r="A395" s="4" t="s">
        <v>2388</v>
      </c>
      <c r="B395" s="4" t="n">
        <v>16</v>
      </c>
      <c r="C395" s="4" t="s">
        <v>923</v>
      </c>
      <c r="D395" s="4" t="s">
        <v>38</v>
      </c>
      <c r="E395" s="4" t="s">
        <v>1791</v>
      </c>
      <c r="F395" s="4" t="s">
        <v>2381</v>
      </c>
      <c r="G395" s="4" t="s">
        <v>2382</v>
      </c>
      <c r="H395" s="4"/>
      <c r="I395" s="4"/>
      <c r="J395" s="4"/>
      <c r="K395" s="10" t="n">
        <v>0.348</v>
      </c>
      <c r="L395" s="10" t="n">
        <v>0.17</v>
      </c>
      <c r="M395" s="11" t="s">
        <v>103</v>
      </c>
      <c r="N395" s="11" t="s">
        <v>103</v>
      </c>
      <c r="O395" s="11" t="s">
        <v>103</v>
      </c>
      <c r="P395" s="11" t="s">
        <v>103</v>
      </c>
      <c r="Q395" s="4"/>
    </row>
    <row r="396" customFormat="false" ht="15" hidden="false" customHeight="false" outlineLevel="0" collapsed="false">
      <c r="A396" s="4" t="s">
        <v>2389</v>
      </c>
      <c r="B396" s="4" t="n">
        <v>16</v>
      </c>
      <c r="C396" s="4" t="s">
        <v>923</v>
      </c>
      <c r="D396" s="4" t="s">
        <v>38</v>
      </c>
      <c r="E396" s="4" t="s">
        <v>1791</v>
      </c>
      <c r="F396" s="4" t="s">
        <v>2381</v>
      </c>
      <c r="G396" s="4" t="s">
        <v>2382</v>
      </c>
      <c r="H396" s="4"/>
      <c r="I396" s="4"/>
      <c r="J396" s="4"/>
      <c r="K396" s="10" t="n">
        <v>0.348</v>
      </c>
      <c r="L396" s="10" t="n">
        <v>0.17</v>
      </c>
      <c r="M396" s="11" t="s">
        <v>103</v>
      </c>
      <c r="N396" s="11" t="s">
        <v>103</v>
      </c>
      <c r="O396" s="11" t="s">
        <v>103</v>
      </c>
      <c r="P396" s="11" t="s">
        <v>103</v>
      </c>
      <c r="Q396" s="4"/>
    </row>
    <row r="397" customFormat="false" ht="15" hidden="false" customHeight="false" outlineLevel="0" collapsed="false">
      <c r="A397" s="4" t="s">
        <v>2390</v>
      </c>
      <c r="B397" s="4" t="n">
        <v>16</v>
      </c>
      <c r="C397" s="4" t="s">
        <v>923</v>
      </c>
      <c r="D397" s="4" t="s">
        <v>38</v>
      </c>
      <c r="E397" s="4" t="s">
        <v>1791</v>
      </c>
      <c r="F397" s="4" t="s">
        <v>2381</v>
      </c>
      <c r="G397" s="4" t="s">
        <v>2382</v>
      </c>
      <c r="H397" s="4"/>
      <c r="I397" s="4"/>
      <c r="J397" s="4"/>
      <c r="K397" s="10" t="n">
        <v>0.348</v>
      </c>
      <c r="L397" s="10" t="n">
        <v>0.17</v>
      </c>
      <c r="M397" s="11" t="s">
        <v>103</v>
      </c>
      <c r="N397" s="11" t="s">
        <v>103</v>
      </c>
      <c r="O397" s="11" t="s">
        <v>103</v>
      </c>
      <c r="P397" s="11" t="s">
        <v>103</v>
      </c>
      <c r="Q397" s="4"/>
    </row>
    <row r="398" customFormat="false" ht="15" hidden="false" customHeight="false" outlineLevel="0" collapsed="false">
      <c r="A398" s="4" t="s">
        <v>2391</v>
      </c>
      <c r="B398" s="4" t="n">
        <v>16</v>
      </c>
      <c r="C398" s="4" t="s">
        <v>923</v>
      </c>
      <c r="D398" s="4" t="s">
        <v>38</v>
      </c>
      <c r="E398" s="4" t="s">
        <v>1791</v>
      </c>
      <c r="F398" s="4" t="s">
        <v>2381</v>
      </c>
      <c r="G398" s="4" t="s">
        <v>2382</v>
      </c>
      <c r="H398" s="4"/>
      <c r="I398" s="4"/>
      <c r="J398" s="4"/>
      <c r="K398" s="10" t="n">
        <v>0.348</v>
      </c>
      <c r="L398" s="10" t="n">
        <v>0.17</v>
      </c>
      <c r="M398" s="11" t="s">
        <v>103</v>
      </c>
      <c r="N398" s="11" t="s">
        <v>103</v>
      </c>
      <c r="O398" s="11" t="s">
        <v>103</v>
      </c>
      <c r="P398" s="11" t="s">
        <v>103</v>
      </c>
      <c r="Q398" s="4"/>
    </row>
    <row r="399" customFormat="false" ht="15" hidden="false" customHeight="false" outlineLevel="0" collapsed="false">
      <c r="A399" s="4" t="s">
        <v>2392</v>
      </c>
      <c r="B399" s="4" t="n">
        <v>16</v>
      </c>
      <c r="C399" s="4" t="s">
        <v>923</v>
      </c>
      <c r="D399" s="4" t="s">
        <v>38</v>
      </c>
      <c r="E399" s="4" t="s">
        <v>1791</v>
      </c>
      <c r="F399" s="4" t="s">
        <v>2381</v>
      </c>
      <c r="G399" s="4" t="s">
        <v>2382</v>
      </c>
      <c r="H399" s="4"/>
      <c r="I399" s="4"/>
      <c r="J399" s="4"/>
      <c r="K399" s="10" t="n">
        <v>0.348</v>
      </c>
      <c r="L399" s="10" t="n">
        <v>0.17</v>
      </c>
      <c r="M399" s="11" t="s">
        <v>103</v>
      </c>
      <c r="N399" s="11" t="s">
        <v>103</v>
      </c>
      <c r="O399" s="11" t="s">
        <v>103</v>
      </c>
      <c r="P399" s="11" t="s">
        <v>103</v>
      </c>
      <c r="Q399" s="4"/>
    </row>
    <row r="400" customFormat="false" ht="15" hidden="false" customHeight="false" outlineLevel="0" collapsed="false">
      <c r="A400" s="4" t="s">
        <v>2393</v>
      </c>
      <c r="B400" s="4" t="n">
        <v>16</v>
      </c>
      <c r="C400" s="4" t="s">
        <v>923</v>
      </c>
      <c r="D400" s="4" t="s">
        <v>38</v>
      </c>
      <c r="E400" s="4" t="s">
        <v>1791</v>
      </c>
      <c r="F400" s="4" t="s">
        <v>2381</v>
      </c>
      <c r="G400" s="4" t="s">
        <v>2382</v>
      </c>
      <c r="H400" s="4"/>
      <c r="I400" s="4"/>
      <c r="J400" s="4"/>
      <c r="K400" s="10" t="n">
        <v>0.348</v>
      </c>
      <c r="L400" s="10" t="n">
        <v>0.17</v>
      </c>
      <c r="M400" s="11" t="s">
        <v>103</v>
      </c>
      <c r="N400" s="11" t="s">
        <v>103</v>
      </c>
      <c r="O400" s="11" t="s">
        <v>103</v>
      </c>
      <c r="P400" s="11" t="s">
        <v>103</v>
      </c>
      <c r="Q400" s="4"/>
    </row>
    <row r="401" customFormat="false" ht="15" hidden="false" customHeight="false" outlineLevel="0" collapsed="false">
      <c r="A401" s="4" t="s">
        <v>2394</v>
      </c>
      <c r="B401" s="4" t="n">
        <v>16</v>
      </c>
      <c r="C401" s="4" t="s">
        <v>923</v>
      </c>
      <c r="D401" s="4" t="s">
        <v>38</v>
      </c>
      <c r="E401" s="4" t="s">
        <v>1791</v>
      </c>
      <c r="F401" s="4" t="s">
        <v>2381</v>
      </c>
      <c r="G401" s="4" t="s">
        <v>2382</v>
      </c>
      <c r="H401" s="4"/>
      <c r="I401" s="4"/>
      <c r="J401" s="4"/>
      <c r="K401" s="10" t="n">
        <v>0.348</v>
      </c>
      <c r="L401" s="10" t="n">
        <v>0.17</v>
      </c>
      <c r="M401" s="11" t="s">
        <v>103</v>
      </c>
      <c r="N401" s="11" t="s">
        <v>103</v>
      </c>
      <c r="O401" s="11" t="s">
        <v>103</v>
      </c>
      <c r="P401" s="11" t="s">
        <v>103</v>
      </c>
      <c r="Q401" s="4"/>
    </row>
    <row r="402" customFormat="false" ht="15" hidden="false" customHeight="false" outlineLevel="0" collapsed="false">
      <c r="A402" s="4" t="s">
        <v>2395</v>
      </c>
      <c r="B402" s="4" t="n">
        <v>16</v>
      </c>
      <c r="C402" s="4" t="s">
        <v>923</v>
      </c>
      <c r="D402" s="4" t="s">
        <v>38</v>
      </c>
      <c r="E402" s="4" t="s">
        <v>1791</v>
      </c>
      <c r="F402" s="4" t="s">
        <v>2381</v>
      </c>
      <c r="G402" s="4" t="s">
        <v>2382</v>
      </c>
      <c r="H402" s="4"/>
      <c r="I402" s="4"/>
      <c r="J402" s="4"/>
      <c r="K402" s="10" t="n">
        <v>0.348</v>
      </c>
      <c r="L402" s="10" t="n">
        <v>0.17</v>
      </c>
      <c r="M402" s="11" t="s">
        <v>103</v>
      </c>
      <c r="N402" s="11" t="s">
        <v>103</v>
      </c>
      <c r="O402" s="11" t="s">
        <v>103</v>
      </c>
      <c r="P402" s="11" t="s">
        <v>103</v>
      </c>
      <c r="Q402" s="4"/>
    </row>
    <row r="403" customFormat="false" ht="15" hidden="false" customHeight="false" outlineLevel="0" collapsed="false">
      <c r="A403" s="4" t="s">
        <v>2396</v>
      </c>
      <c r="B403" s="4" t="n">
        <v>16</v>
      </c>
      <c r="C403" s="4" t="s">
        <v>923</v>
      </c>
      <c r="D403" s="4" t="s">
        <v>38</v>
      </c>
      <c r="E403" s="4" t="s">
        <v>1791</v>
      </c>
      <c r="F403" s="4" t="s">
        <v>2381</v>
      </c>
      <c r="G403" s="4" t="s">
        <v>2382</v>
      </c>
      <c r="H403" s="4"/>
      <c r="I403" s="4"/>
      <c r="J403" s="4"/>
      <c r="K403" s="10" t="n">
        <v>0.348</v>
      </c>
      <c r="L403" s="10" t="n">
        <v>0.17</v>
      </c>
      <c r="M403" s="11" t="s">
        <v>103</v>
      </c>
      <c r="N403" s="11" t="s">
        <v>103</v>
      </c>
      <c r="O403" s="11" t="s">
        <v>103</v>
      </c>
      <c r="P403" s="11" t="s">
        <v>103</v>
      </c>
      <c r="Q403" s="4"/>
    </row>
    <row r="404" customFormat="false" ht="15" hidden="false" customHeight="false" outlineLevel="0" collapsed="false">
      <c r="A404" s="4" t="s">
        <v>2397</v>
      </c>
      <c r="B404" s="4" t="n">
        <v>16</v>
      </c>
      <c r="C404" s="4" t="s">
        <v>923</v>
      </c>
      <c r="D404" s="4" t="s">
        <v>38</v>
      </c>
      <c r="E404" s="4" t="s">
        <v>1791</v>
      </c>
      <c r="F404" s="4" t="s">
        <v>2381</v>
      </c>
      <c r="G404" s="4" t="s">
        <v>2382</v>
      </c>
      <c r="H404" s="4"/>
      <c r="I404" s="4"/>
      <c r="J404" s="4"/>
      <c r="K404" s="10" t="n">
        <v>0.348</v>
      </c>
      <c r="L404" s="10" t="n">
        <v>0.17</v>
      </c>
      <c r="M404" s="11" t="s">
        <v>103</v>
      </c>
      <c r="N404" s="11" t="s">
        <v>103</v>
      </c>
      <c r="O404" s="11" t="s">
        <v>103</v>
      </c>
      <c r="P404" s="11" t="s">
        <v>103</v>
      </c>
      <c r="Q404" s="4"/>
    </row>
    <row r="405" customFormat="false" ht="15" hidden="false" customHeight="false" outlineLevel="0" collapsed="false">
      <c r="A405" s="4" t="s">
        <v>2398</v>
      </c>
      <c r="B405" s="4" t="n">
        <v>16</v>
      </c>
      <c r="C405" s="4" t="s">
        <v>923</v>
      </c>
      <c r="D405" s="4" t="s">
        <v>38</v>
      </c>
      <c r="E405" s="4" t="s">
        <v>1791</v>
      </c>
      <c r="F405" s="4" t="s">
        <v>2381</v>
      </c>
      <c r="G405" s="4" t="s">
        <v>2382</v>
      </c>
      <c r="H405" s="4"/>
      <c r="I405" s="4"/>
      <c r="J405" s="4"/>
      <c r="K405" s="10" t="n">
        <v>0.348</v>
      </c>
      <c r="L405" s="10" t="n">
        <v>0.17</v>
      </c>
      <c r="M405" s="11" t="s">
        <v>103</v>
      </c>
      <c r="N405" s="11" t="s">
        <v>103</v>
      </c>
      <c r="O405" s="11" t="s">
        <v>103</v>
      </c>
      <c r="P405" s="11" t="s">
        <v>103</v>
      </c>
      <c r="Q405" s="4"/>
    </row>
    <row r="406" customFormat="false" ht="15" hidden="false" customHeight="false" outlineLevel="0" collapsed="false">
      <c r="A406" s="4" t="s">
        <v>2399</v>
      </c>
      <c r="B406" s="4" t="n">
        <v>16</v>
      </c>
      <c r="C406" s="4" t="s">
        <v>923</v>
      </c>
      <c r="D406" s="4" t="s">
        <v>38</v>
      </c>
      <c r="E406" s="4" t="s">
        <v>1791</v>
      </c>
      <c r="F406" s="4" t="s">
        <v>2381</v>
      </c>
      <c r="G406" s="4" t="s">
        <v>2382</v>
      </c>
      <c r="H406" s="4"/>
      <c r="I406" s="4"/>
      <c r="J406" s="4"/>
      <c r="K406" s="10" t="n">
        <v>0.348</v>
      </c>
      <c r="L406" s="10" t="n">
        <v>0.17</v>
      </c>
      <c r="M406" s="11" t="s">
        <v>103</v>
      </c>
      <c r="N406" s="11" t="s">
        <v>103</v>
      </c>
      <c r="O406" s="11" t="s">
        <v>103</v>
      </c>
      <c r="P406" s="11" t="s">
        <v>103</v>
      </c>
      <c r="Q406" s="4"/>
    </row>
    <row r="407" customFormat="false" ht="15" hidden="false" customHeight="false" outlineLevel="0" collapsed="false">
      <c r="A407" s="4" t="s">
        <v>2400</v>
      </c>
      <c r="B407" s="4" t="n">
        <v>16</v>
      </c>
      <c r="C407" s="4" t="s">
        <v>923</v>
      </c>
      <c r="D407" s="4" t="s">
        <v>38</v>
      </c>
      <c r="E407" s="4" t="s">
        <v>1791</v>
      </c>
      <c r="F407" s="4" t="s">
        <v>2381</v>
      </c>
      <c r="G407" s="4" t="s">
        <v>2382</v>
      </c>
      <c r="H407" s="4"/>
      <c r="I407" s="4"/>
      <c r="J407" s="4"/>
      <c r="K407" s="10" t="n">
        <v>0.348</v>
      </c>
      <c r="L407" s="10" t="n">
        <v>0.17</v>
      </c>
      <c r="M407" s="11" t="s">
        <v>103</v>
      </c>
      <c r="N407" s="11" t="s">
        <v>103</v>
      </c>
      <c r="O407" s="11" t="s">
        <v>103</v>
      </c>
      <c r="P407" s="11" t="s">
        <v>103</v>
      </c>
      <c r="Q407" s="4"/>
    </row>
    <row r="408" customFormat="false" ht="15" hidden="false" customHeight="false" outlineLevel="0" collapsed="false">
      <c r="A408" s="4" t="s">
        <v>2401</v>
      </c>
      <c r="B408" s="4" t="n">
        <v>16</v>
      </c>
      <c r="C408" s="4" t="s">
        <v>923</v>
      </c>
      <c r="D408" s="4" t="s">
        <v>38</v>
      </c>
      <c r="E408" s="4" t="s">
        <v>1791</v>
      </c>
      <c r="F408" s="4" t="s">
        <v>2381</v>
      </c>
      <c r="G408" s="4" t="s">
        <v>2382</v>
      </c>
      <c r="H408" s="4"/>
      <c r="I408" s="4"/>
      <c r="J408" s="4"/>
      <c r="K408" s="10" t="n">
        <v>0.348</v>
      </c>
      <c r="L408" s="10" t="n">
        <v>0.17</v>
      </c>
      <c r="M408" s="11" t="s">
        <v>103</v>
      </c>
      <c r="N408" s="11" t="s">
        <v>103</v>
      </c>
      <c r="O408" s="11" t="s">
        <v>103</v>
      </c>
      <c r="P408" s="11" t="s">
        <v>103</v>
      </c>
      <c r="Q408" s="4"/>
    </row>
    <row r="409" customFormat="false" ht="15" hidden="false" customHeight="false" outlineLevel="0" collapsed="false">
      <c r="A409" s="4" t="s">
        <v>2402</v>
      </c>
      <c r="B409" s="4" t="n">
        <v>16</v>
      </c>
      <c r="C409" s="4" t="s">
        <v>923</v>
      </c>
      <c r="D409" s="4" t="s">
        <v>38</v>
      </c>
      <c r="E409" s="4" t="s">
        <v>1791</v>
      </c>
      <c r="F409" s="4" t="s">
        <v>2381</v>
      </c>
      <c r="G409" s="4" t="s">
        <v>2382</v>
      </c>
      <c r="H409" s="4"/>
      <c r="I409" s="4"/>
      <c r="J409" s="4"/>
      <c r="K409" s="10" t="n">
        <v>0.348</v>
      </c>
      <c r="L409" s="10" t="n">
        <v>0.17</v>
      </c>
      <c r="M409" s="11" t="s">
        <v>103</v>
      </c>
      <c r="N409" s="11" t="s">
        <v>103</v>
      </c>
      <c r="O409" s="11" t="s">
        <v>103</v>
      </c>
      <c r="P409" s="11" t="s">
        <v>103</v>
      </c>
      <c r="Q409" s="4"/>
    </row>
    <row r="410" customFormat="false" ht="15" hidden="false" customHeight="false" outlineLevel="0" collapsed="false">
      <c r="A410" s="4" t="s">
        <v>2403</v>
      </c>
      <c r="B410" s="4" t="n">
        <v>16</v>
      </c>
      <c r="C410" s="4" t="s">
        <v>923</v>
      </c>
      <c r="D410" s="4" t="s">
        <v>38</v>
      </c>
      <c r="E410" s="4" t="s">
        <v>1791</v>
      </c>
      <c r="F410" s="4" t="s">
        <v>2404</v>
      </c>
      <c r="G410" s="4" t="s">
        <v>2382</v>
      </c>
      <c r="H410" s="4"/>
      <c r="I410" s="4"/>
      <c r="J410" s="4"/>
      <c r="K410" s="10" t="n">
        <v>0.348</v>
      </c>
      <c r="L410" s="10" t="n">
        <v>0.17</v>
      </c>
      <c r="M410" s="11" t="s">
        <v>103</v>
      </c>
      <c r="N410" s="11" t="s">
        <v>103</v>
      </c>
      <c r="O410" s="11" t="s">
        <v>103</v>
      </c>
      <c r="P410" s="11" t="s">
        <v>103</v>
      </c>
      <c r="Q410" s="4"/>
    </row>
    <row r="411" customFormat="false" ht="15" hidden="false" customHeight="false" outlineLevel="0" collapsed="false">
      <c r="A411" s="4" t="s">
        <v>2405</v>
      </c>
      <c r="B411" s="4" t="n">
        <v>16</v>
      </c>
      <c r="C411" s="4" t="s">
        <v>923</v>
      </c>
      <c r="D411" s="4" t="s">
        <v>38</v>
      </c>
      <c r="E411" s="4" t="s">
        <v>1791</v>
      </c>
      <c r="F411" s="4" t="s">
        <v>2406</v>
      </c>
      <c r="G411" s="4" t="s">
        <v>2382</v>
      </c>
      <c r="H411" s="4"/>
      <c r="I411" s="4"/>
      <c r="J411" s="4"/>
      <c r="K411" s="10" t="n">
        <v>0.348</v>
      </c>
      <c r="L411" s="10" t="n">
        <v>0.17</v>
      </c>
      <c r="M411" s="11" t="s">
        <v>103</v>
      </c>
      <c r="N411" s="11" t="s">
        <v>103</v>
      </c>
      <c r="O411" s="11" t="s">
        <v>103</v>
      </c>
      <c r="P411" s="11" t="s">
        <v>103</v>
      </c>
      <c r="Q411" s="4"/>
    </row>
    <row r="412" customFormat="false" ht="15" hidden="false" customHeight="false" outlineLevel="0" collapsed="false">
      <c r="A412" s="4" t="s">
        <v>2407</v>
      </c>
      <c r="B412" s="4" t="n">
        <v>16</v>
      </c>
      <c r="C412" s="4" t="s">
        <v>923</v>
      </c>
      <c r="D412" s="4" t="s">
        <v>38</v>
      </c>
      <c r="E412" s="4" t="s">
        <v>1791</v>
      </c>
      <c r="F412" s="4" t="s">
        <v>1792</v>
      </c>
      <c r="G412" s="4" t="s">
        <v>1020</v>
      </c>
      <c r="H412" s="4"/>
      <c r="I412" s="4"/>
      <c r="J412" s="4"/>
      <c r="K412" s="10" t="n">
        <v>0.348</v>
      </c>
      <c r="L412" s="10" t="n">
        <v>0.17</v>
      </c>
      <c r="M412" s="11" t="s">
        <v>103</v>
      </c>
      <c r="N412" s="11" t="s">
        <v>103</v>
      </c>
      <c r="O412" s="11" t="s">
        <v>103</v>
      </c>
      <c r="P412" s="11" t="s">
        <v>103</v>
      </c>
      <c r="Q412" s="4"/>
    </row>
    <row r="413" customFormat="false" ht="15" hidden="false" customHeight="false" outlineLevel="0" collapsed="false">
      <c r="A413" s="4" t="s">
        <v>2408</v>
      </c>
      <c r="B413" s="4" t="n">
        <v>16</v>
      </c>
      <c r="C413" s="4" t="s">
        <v>923</v>
      </c>
      <c r="D413" s="4" t="s">
        <v>38</v>
      </c>
      <c r="E413" s="4" t="s">
        <v>1791</v>
      </c>
      <c r="F413" s="4" t="s">
        <v>1792</v>
      </c>
      <c r="G413" s="4" t="s">
        <v>1020</v>
      </c>
      <c r="H413" s="4"/>
      <c r="I413" s="4"/>
      <c r="J413" s="4"/>
      <c r="K413" s="10" t="n">
        <v>0.348</v>
      </c>
      <c r="L413" s="10" t="n">
        <v>0.17</v>
      </c>
      <c r="M413" s="11" t="s">
        <v>103</v>
      </c>
      <c r="N413" s="11" t="s">
        <v>103</v>
      </c>
      <c r="O413" s="11" t="s">
        <v>103</v>
      </c>
      <c r="P413" s="11" t="s">
        <v>103</v>
      </c>
      <c r="Q413" s="4"/>
    </row>
    <row r="414" customFormat="false" ht="15" hidden="false" customHeight="false" outlineLevel="0" collapsed="false">
      <c r="A414" s="4" t="s">
        <v>2409</v>
      </c>
      <c r="B414" s="4" t="n">
        <v>16</v>
      </c>
      <c r="C414" s="4" t="s">
        <v>923</v>
      </c>
      <c r="D414" s="4" t="s">
        <v>38</v>
      </c>
      <c r="E414" s="4" t="s">
        <v>1791</v>
      </c>
      <c r="F414" s="4" t="s">
        <v>1945</v>
      </c>
      <c r="G414" s="4" t="s">
        <v>1020</v>
      </c>
      <c r="H414" s="4"/>
      <c r="I414" s="4"/>
      <c r="J414" s="4"/>
      <c r="K414" s="10" t="n">
        <v>0.348</v>
      </c>
      <c r="L414" s="10" t="n">
        <v>0.17</v>
      </c>
      <c r="M414" s="11" t="s">
        <v>103</v>
      </c>
      <c r="N414" s="11" t="s">
        <v>103</v>
      </c>
      <c r="O414" s="11" t="s">
        <v>103</v>
      </c>
      <c r="P414" s="11" t="s">
        <v>103</v>
      </c>
      <c r="Q414" s="4"/>
    </row>
    <row r="415" customFormat="false" ht="15" hidden="false" customHeight="false" outlineLevel="0" collapsed="false">
      <c r="A415" s="4" t="s">
        <v>2410</v>
      </c>
      <c r="B415" s="4" t="n">
        <v>16</v>
      </c>
      <c r="C415" s="4" t="s">
        <v>923</v>
      </c>
      <c r="D415" s="4" t="s">
        <v>38</v>
      </c>
      <c r="E415" s="4" t="s">
        <v>1791</v>
      </c>
      <c r="F415" s="4" t="s">
        <v>2356</v>
      </c>
      <c r="G415" s="4" t="s">
        <v>2411</v>
      </c>
      <c r="H415" s="4"/>
      <c r="I415" s="4"/>
      <c r="J415" s="4"/>
      <c r="K415" s="10" t="n">
        <v>0.348</v>
      </c>
      <c r="L415" s="10" t="n">
        <v>0.17</v>
      </c>
      <c r="M415" s="11" t="s">
        <v>103</v>
      </c>
      <c r="N415" s="11" t="s">
        <v>103</v>
      </c>
      <c r="O415" s="11" t="s">
        <v>103</v>
      </c>
      <c r="P415" s="11" t="s">
        <v>103</v>
      </c>
      <c r="Q415" s="4"/>
    </row>
    <row r="416" customFormat="false" ht="15" hidden="false" customHeight="false" outlineLevel="0" collapsed="false">
      <c r="A416" s="4" t="s">
        <v>2412</v>
      </c>
      <c r="B416" s="4" t="n">
        <v>16</v>
      </c>
      <c r="C416" s="4" t="s">
        <v>1036</v>
      </c>
      <c r="D416" s="4" t="s">
        <v>36</v>
      </c>
      <c r="E416" s="4" t="s">
        <v>1791</v>
      </c>
      <c r="F416" s="4" t="s">
        <v>1798</v>
      </c>
      <c r="G416" s="4" t="s">
        <v>2413</v>
      </c>
      <c r="H416" s="4"/>
      <c r="I416" s="4"/>
      <c r="J416" s="4"/>
      <c r="K416" s="10" t="n">
        <v>1.36</v>
      </c>
      <c r="L416" s="10" t="n">
        <v>0.3</v>
      </c>
      <c r="M416" s="11" t="s">
        <v>103</v>
      </c>
      <c r="N416" s="11" t="s">
        <v>103</v>
      </c>
      <c r="O416" s="11" t="s">
        <v>103</v>
      </c>
      <c r="P416" s="11" t="s">
        <v>103</v>
      </c>
      <c r="Q416" s="4"/>
    </row>
    <row r="417" customFormat="false" ht="15" hidden="false" customHeight="false" outlineLevel="0" collapsed="false">
      <c r="A417" s="4" t="s">
        <v>2414</v>
      </c>
      <c r="B417" s="4" t="n">
        <v>16</v>
      </c>
      <c r="C417" s="4" t="s">
        <v>1036</v>
      </c>
      <c r="D417" s="4" t="s">
        <v>36</v>
      </c>
      <c r="E417" s="4" t="s">
        <v>1791</v>
      </c>
      <c r="F417" s="4" t="s">
        <v>1798</v>
      </c>
      <c r="G417" s="4" t="s">
        <v>2413</v>
      </c>
      <c r="H417" s="4"/>
      <c r="I417" s="4"/>
      <c r="J417" s="4"/>
      <c r="K417" s="10" t="n">
        <v>1.36</v>
      </c>
      <c r="L417" s="10" t="n">
        <v>0.3</v>
      </c>
      <c r="M417" s="11" t="s">
        <v>103</v>
      </c>
      <c r="N417" s="11" t="s">
        <v>103</v>
      </c>
      <c r="O417" s="11" t="s">
        <v>103</v>
      </c>
      <c r="P417" s="11" t="s">
        <v>103</v>
      </c>
      <c r="Q417" s="4"/>
    </row>
    <row r="418" customFormat="false" ht="15" hidden="false" customHeight="false" outlineLevel="0" collapsed="false">
      <c r="A418" s="4" t="s">
        <v>2415</v>
      </c>
      <c r="B418" s="4" t="n">
        <v>16</v>
      </c>
      <c r="C418" s="4" t="s">
        <v>1036</v>
      </c>
      <c r="D418" s="4" t="s">
        <v>36</v>
      </c>
      <c r="E418" s="4" t="s">
        <v>1791</v>
      </c>
      <c r="F418" s="4" t="s">
        <v>1798</v>
      </c>
      <c r="G418" s="4" t="s">
        <v>2413</v>
      </c>
      <c r="H418" s="4"/>
      <c r="I418" s="4"/>
      <c r="J418" s="4"/>
      <c r="K418" s="10" t="n">
        <v>1.36</v>
      </c>
      <c r="L418" s="10" t="n">
        <v>0.3</v>
      </c>
      <c r="M418" s="11" t="s">
        <v>103</v>
      </c>
      <c r="N418" s="11" t="s">
        <v>103</v>
      </c>
      <c r="O418" s="11" t="s">
        <v>103</v>
      </c>
      <c r="P418" s="11" t="s">
        <v>103</v>
      </c>
      <c r="Q418" s="4"/>
    </row>
    <row r="419" customFormat="false" ht="15" hidden="false" customHeight="false" outlineLevel="0" collapsed="false">
      <c r="A419" s="4" t="s">
        <v>2416</v>
      </c>
      <c r="B419" s="4" t="n">
        <v>16</v>
      </c>
      <c r="C419" s="4" t="s">
        <v>1036</v>
      </c>
      <c r="D419" s="4" t="s">
        <v>36</v>
      </c>
      <c r="E419" s="4" t="s">
        <v>1791</v>
      </c>
      <c r="F419" s="4" t="s">
        <v>1798</v>
      </c>
      <c r="G419" s="4" t="s">
        <v>2413</v>
      </c>
      <c r="H419" s="4"/>
      <c r="I419" s="4"/>
      <c r="J419" s="4"/>
      <c r="K419" s="10" t="n">
        <v>1.36</v>
      </c>
      <c r="L419" s="10" t="n">
        <v>0.3</v>
      </c>
      <c r="M419" s="11" t="s">
        <v>103</v>
      </c>
      <c r="N419" s="11" t="s">
        <v>103</v>
      </c>
      <c r="O419" s="11" t="s">
        <v>103</v>
      </c>
      <c r="P419" s="11" t="s">
        <v>103</v>
      </c>
      <c r="Q419" s="4"/>
    </row>
    <row r="420" customFormat="false" ht="15" hidden="false" customHeight="false" outlineLevel="0" collapsed="false">
      <c r="A420" s="4" t="s">
        <v>2417</v>
      </c>
      <c r="B420" s="4" t="n">
        <v>16</v>
      </c>
      <c r="C420" s="4" t="s">
        <v>1036</v>
      </c>
      <c r="D420" s="4" t="s">
        <v>36</v>
      </c>
      <c r="E420" s="4" t="s">
        <v>1791</v>
      </c>
      <c r="F420" s="4" t="s">
        <v>1798</v>
      </c>
      <c r="G420" s="4" t="s">
        <v>2413</v>
      </c>
      <c r="H420" s="4"/>
      <c r="I420" s="4"/>
      <c r="J420" s="4"/>
      <c r="K420" s="10" t="n">
        <v>1.36</v>
      </c>
      <c r="L420" s="10" t="n">
        <v>0.3</v>
      </c>
      <c r="M420" s="11" t="s">
        <v>103</v>
      </c>
      <c r="N420" s="11" t="s">
        <v>103</v>
      </c>
      <c r="O420" s="11" t="s">
        <v>103</v>
      </c>
      <c r="P420" s="11" t="s">
        <v>103</v>
      </c>
      <c r="Q420" s="4"/>
    </row>
    <row r="421" customFormat="false" ht="15" hidden="false" customHeight="false" outlineLevel="0" collapsed="false">
      <c r="A421" s="4" t="s">
        <v>2418</v>
      </c>
      <c r="B421" s="4" t="n">
        <v>16</v>
      </c>
      <c r="C421" s="4" t="s">
        <v>1036</v>
      </c>
      <c r="D421" s="4" t="s">
        <v>36</v>
      </c>
      <c r="E421" s="4" t="s">
        <v>1791</v>
      </c>
      <c r="F421" s="4" t="s">
        <v>1798</v>
      </c>
      <c r="G421" s="4" t="s">
        <v>2413</v>
      </c>
      <c r="H421" s="4"/>
      <c r="I421" s="4"/>
      <c r="J421" s="4"/>
      <c r="K421" s="10" t="n">
        <v>1.36</v>
      </c>
      <c r="L421" s="10" t="n">
        <v>0.3</v>
      </c>
      <c r="M421" s="11" t="s">
        <v>103</v>
      </c>
      <c r="N421" s="11" t="s">
        <v>103</v>
      </c>
      <c r="O421" s="11" t="s">
        <v>103</v>
      </c>
      <c r="P421" s="11" t="s">
        <v>103</v>
      </c>
      <c r="Q421" s="4"/>
    </row>
    <row r="422" customFormat="false" ht="15" hidden="false" customHeight="false" outlineLevel="0" collapsed="false">
      <c r="A422" s="4" t="s">
        <v>2419</v>
      </c>
      <c r="B422" s="4" t="n">
        <v>16</v>
      </c>
      <c r="C422" s="4" t="s">
        <v>1036</v>
      </c>
      <c r="D422" s="4" t="s">
        <v>36</v>
      </c>
      <c r="E422" s="4" t="s">
        <v>1791</v>
      </c>
      <c r="F422" s="4" t="s">
        <v>1798</v>
      </c>
      <c r="G422" s="4" t="s">
        <v>2413</v>
      </c>
      <c r="H422" s="4"/>
      <c r="I422" s="4"/>
      <c r="J422" s="4"/>
      <c r="K422" s="10" t="n">
        <v>1.36</v>
      </c>
      <c r="L422" s="10" t="n">
        <v>0.3</v>
      </c>
      <c r="M422" s="11" t="s">
        <v>103</v>
      </c>
      <c r="N422" s="11" t="s">
        <v>103</v>
      </c>
      <c r="O422" s="11" t="s">
        <v>103</v>
      </c>
      <c r="P422" s="11" t="s">
        <v>103</v>
      </c>
      <c r="Q422" s="4"/>
    </row>
    <row r="423" customFormat="false" ht="15" hidden="false" customHeight="false" outlineLevel="0" collapsed="false">
      <c r="A423" s="4" t="s">
        <v>2420</v>
      </c>
      <c r="B423" s="4" t="n">
        <v>16</v>
      </c>
      <c r="C423" s="4" t="s">
        <v>1036</v>
      </c>
      <c r="D423" s="4" t="s">
        <v>36</v>
      </c>
      <c r="E423" s="4" t="s">
        <v>1791</v>
      </c>
      <c r="F423" s="4" t="s">
        <v>1798</v>
      </c>
      <c r="G423" s="4" t="s">
        <v>2413</v>
      </c>
      <c r="H423" s="4"/>
      <c r="I423" s="4"/>
      <c r="J423" s="4"/>
      <c r="K423" s="10" t="n">
        <v>1.36</v>
      </c>
      <c r="L423" s="10" t="n">
        <v>0.3</v>
      </c>
      <c r="M423" s="11" t="s">
        <v>103</v>
      </c>
      <c r="N423" s="11" t="s">
        <v>103</v>
      </c>
      <c r="O423" s="11" t="s">
        <v>103</v>
      </c>
      <c r="P423" s="11" t="s">
        <v>103</v>
      </c>
      <c r="Q423" s="4"/>
    </row>
    <row r="424" customFormat="false" ht="15" hidden="false" customHeight="false" outlineLevel="0" collapsed="false">
      <c r="A424" s="4" t="s">
        <v>2421</v>
      </c>
      <c r="B424" s="4" t="n">
        <v>16</v>
      </c>
      <c r="C424" s="4" t="s">
        <v>1036</v>
      </c>
      <c r="D424" s="4" t="s">
        <v>36</v>
      </c>
      <c r="E424" s="4" t="s">
        <v>1791</v>
      </c>
      <c r="F424" s="4" t="s">
        <v>1798</v>
      </c>
      <c r="G424" s="4" t="s">
        <v>2413</v>
      </c>
      <c r="H424" s="4"/>
      <c r="I424" s="4"/>
      <c r="J424" s="4"/>
      <c r="K424" s="10" t="n">
        <v>1.36</v>
      </c>
      <c r="L424" s="10" t="n">
        <v>0.3</v>
      </c>
      <c r="M424" s="11" t="s">
        <v>103</v>
      </c>
      <c r="N424" s="11" t="s">
        <v>103</v>
      </c>
      <c r="O424" s="11" t="s">
        <v>103</v>
      </c>
      <c r="P424" s="11" t="s">
        <v>103</v>
      </c>
      <c r="Q424" s="4"/>
    </row>
    <row r="425" customFormat="false" ht="15" hidden="false" customHeight="false" outlineLevel="0" collapsed="false">
      <c r="A425" s="4" t="s">
        <v>2422</v>
      </c>
      <c r="B425" s="4" t="n">
        <v>16</v>
      </c>
      <c r="C425" s="4" t="s">
        <v>1036</v>
      </c>
      <c r="D425" s="4" t="s">
        <v>36</v>
      </c>
      <c r="E425" s="4" t="s">
        <v>1791</v>
      </c>
      <c r="F425" s="4" t="s">
        <v>1798</v>
      </c>
      <c r="G425" s="4" t="s">
        <v>2413</v>
      </c>
      <c r="H425" s="4"/>
      <c r="I425" s="4"/>
      <c r="J425" s="4"/>
      <c r="K425" s="10" t="n">
        <v>1.36</v>
      </c>
      <c r="L425" s="10" t="n">
        <v>0.3</v>
      </c>
      <c r="M425" s="11" t="s">
        <v>103</v>
      </c>
      <c r="N425" s="11" t="s">
        <v>103</v>
      </c>
      <c r="O425" s="11" t="s">
        <v>103</v>
      </c>
      <c r="P425" s="11" t="s">
        <v>103</v>
      </c>
      <c r="Q425" s="4"/>
    </row>
    <row r="426" customFormat="false" ht="15" hidden="false" customHeight="false" outlineLevel="0" collapsed="false">
      <c r="A426" s="4" t="s">
        <v>2423</v>
      </c>
      <c r="B426" s="4" t="n">
        <v>16</v>
      </c>
      <c r="C426" s="4" t="s">
        <v>1036</v>
      </c>
      <c r="D426" s="4" t="s">
        <v>36</v>
      </c>
      <c r="E426" s="4" t="s">
        <v>1791</v>
      </c>
      <c r="F426" s="4" t="s">
        <v>1798</v>
      </c>
      <c r="G426" s="4" t="s">
        <v>2413</v>
      </c>
      <c r="H426" s="4"/>
      <c r="I426" s="4"/>
      <c r="J426" s="4"/>
      <c r="K426" s="10" t="n">
        <v>1.36</v>
      </c>
      <c r="L426" s="10" t="n">
        <v>0.3</v>
      </c>
      <c r="M426" s="11" t="s">
        <v>103</v>
      </c>
      <c r="N426" s="11" t="s">
        <v>103</v>
      </c>
      <c r="O426" s="11" t="s">
        <v>103</v>
      </c>
      <c r="P426" s="11" t="s">
        <v>103</v>
      </c>
      <c r="Q426" s="4"/>
    </row>
    <row r="427" customFormat="false" ht="15" hidden="false" customHeight="false" outlineLevel="0" collapsed="false">
      <c r="A427" s="4" t="s">
        <v>2424</v>
      </c>
      <c r="B427" s="4" t="n">
        <v>16</v>
      </c>
      <c r="C427" s="4" t="s">
        <v>1036</v>
      </c>
      <c r="D427" s="4" t="s">
        <v>36</v>
      </c>
      <c r="E427" s="4" t="s">
        <v>1791</v>
      </c>
      <c r="F427" s="4" t="s">
        <v>1798</v>
      </c>
      <c r="G427" s="4" t="s">
        <v>2413</v>
      </c>
      <c r="H427" s="4"/>
      <c r="I427" s="4"/>
      <c r="J427" s="4"/>
      <c r="K427" s="10" t="n">
        <v>1.36</v>
      </c>
      <c r="L427" s="10" t="n">
        <v>0.3</v>
      </c>
      <c r="M427" s="11" t="s">
        <v>103</v>
      </c>
      <c r="N427" s="11" t="s">
        <v>103</v>
      </c>
      <c r="O427" s="11" t="s">
        <v>103</v>
      </c>
      <c r="P427" s="11" t="s">
        <v>103</v>
      </c>
      <c r="Q427" s="4"/>
    </row>
    <row r="428" customFormat="false" ht="15" hidden="false" customHeight="false" outlineLevel="0" collapsed="false">
      <c r="A428" s="4" t="s">
        <v>2425</v>
      </c>
      <c r="B428" s="4" t="n">
        <v>16</v>
      </c>
      <c r="C428" s="4" t="s">
        <v>1036</v>
      </c>
      <c r="D428" s="4" t="s">
        <v>36</v>
      </c>
      <c r="E428" s="4" t="s">
        <v>1791</v>
      </c>
      <c r="F428" s="4" t="s">
        <v>1976</v>
      </c>
      <c r="G428" s="4" t="s">
        <v>2426</v>
      </c>
      <c r="H428" s="4"/>
      <c r="I428" s="4"/>
      <c r="J428" s="4"/>
      <c r="K428" s="10" t="n">
        <v>1.36</v>
      </c>
      <c r="L428" s="10" t="n">
        <v>0.3</v>
      </c>
      <c r="M428" s="11" t="s">
        <v>103</v>
      </c>
      <c r="N428" s="11" t="s">
        <v>103</v>
      </c>
      <c r="O428" s="11" t="s">
        <v>103</v>
      </c>
      <c r="P428" s="11" t="s">
        <v>103</v>
      </c>
      <c r="Q428" s="4"/>
    </row>
    <row r="429" customFormat="false" ht="15" hidden="false" customHeight="false" outlineLevel="0" collapsed="false">
      <c r="A429" s="4" t="s">
        <v>2427</v>
      </c>
      <c r="B429" s="4" t="n">
        <v>16</v>
      </c>
      <c r="C429" s="4" t="s">
        <v>1036</v>
      </c>
      <c r="D429" s="4" t="s">
        <v>36</v>
      </c>
      <c r="E429" s="4" t="s">
        <v>1791</v>
      </c>
      <c r="F429" s="4" t="s">
        <v>1976</v>
      </c>
      <c r="G429" s="4" t="s">
        <v>2428</v>
      </c>
      <c r="H429" s="4"/>
      <c r="I429" s="4"/>
      <c r="J429" s="4"/>
      <c r="K429" s="10" t="n">
        <v>1.36</v>
      </c>
      <c r="L429" s="10" t="n">
        <v>0.3</v>
      </c>
      <c r="M429" s="11" t="s">
        <v>103</v>
      </c>
      <c r="N429" s="11" t="s">
        <v>103</v>
      </c>
      <c r="O429" s="11" t="s">
        <v>103</v>
      </c>
      <c r="P429" s="11" t="s">
        <v>103</v>
      </c>
      <c r="Q429" s="4"/>
    </row>
    <row r="430" customFormat="false" ht="15" hidden="false" customHeight="false" outlineLevel="0" collapsed="false">
      <c r="A430" s="4" t="s">
        <v>2429</v>
      </c>
      <c r="B430" s="4" t="n">
        <v>16</v>
      </c>
      <c r="C430" s="4" t="s">
        <v>1036</v>
      </c>
      <c r="D430" s="4" t="s">
        <v>36</v>
      </c>
      <c r="E430" s="4" t="s">
        <v>1791</v>
      </c>
      <c r="F430" s="4" t="s">
        <v>1976</v>
      </c>
      <c r="G430" s="4" t="s">
        <v>2428</v>
      </c>
      <c r="H430" s="4"/>
      <c r="I430" s="4"/>
      <c r="J430" s="4"/>
      <c r="K430" s="10" t="n">
        <v>1.36</v>
      </c>
      <c r="L430" s="10" t="n">
        <v>0.3</v>
      </c>
      <c r="M430" s="11" t="s">
        <v>103</v>
      </c>
      <c r="N430" s="11" t="s">
        <v>103</v>
      </c>
      <c r="O430" s="11" t="s">
        <v>103</v>
      </c>
      <c r="P430" s="11" t="s">
        <v>103</v>
      </c>
      <c r="Q430" s="4"/>
    </row>
    <row r="431" customFormat="false" ht="15" hidden="false" customHeight="false" outlineLevel="0" collapsed="false">
      <c r="A431" s="4" t="s">
        <v>2430</v>
      </c>
      <c r="B431" s="4" t="n">
        <v>16</v>
      </c>
      <c r="C431" s="4" t="s">
        <v>1036</v>
      </c>
      <c r="D431" s="4" t="s">
        <v>36</v>
      </c>
      <c r="E431" s="4" t="s">
        <v>1791</v>
      </c>
      <c r="F431" s="4" t="s">
        <v>1976</v>
      </c>
      <c r="G431" s="4" t="s">
        <v>2428</v>
      </c>
      <c r="H431" s="4"/>
      <c r="I431" s="4"/>
      <c r="J431" s="4"/>
      <c r="K431" s="10" t="n">
        <v>1.36</v>
      </c>
      <c r="L431" s="10" t="n">
        <v>0.3</v>
      </c>
      <c r="M431" s="11" t="s">
        <v>103</v>
      </c>
      <c r="N431" s="11" t="s">
        <v>103</v>
      </c>
      <c r="O431" s="11" t="s">
        <v>103</v>
      </c>
      <c r="P431" s="11" t="s">
        <v>103</v>
      </c>
      <c r="Q431" s="4"/>
    </row>
    <row r="432" customFormat="false" ht="15" hidden="false" customHeight="false" outlineLevel="0" collapsed="false">
      <c r="A432" s="4" t="s">
        <v>2431</v>
      </c>
      <c r="B432" s="4" t="n">
        <v>16</v>
      </c>
      <c r="C432" s="4" t="s">
        <v>1036</v>
      </c>
      <c r="D432" s="4" t="s">
        <v>36</v>
      </c>
      <c r="E432" s="4" t="s">
        <v>1791</v>
      </c>
      <c r="F432" s="4" t="s">
        <v>1976</v>
      </c>
      <c r="G432" s="4" t="s">
        <v>2428</v>
      </c>
      <c r="H432" s="4"/>
      <c r="I432" s="4"/>
      <c r="J432" s="4"/>
      <c r="K432" s="10" t="n">
        <v>1.36</v>
      </c>
      <c r="L432" s="10" t="n">
        <v>0.3</v>
      </c>
      <c r="M432" s="11" t="s">
        <v>103</v>
      </c>
      <c r="N432" s="11" t="s">
        <v>103</v>
      </c>
      <c r="O432" s="11" t="s">
        <v>103</v>
      </c>
      <c r="P432" s="11" t="s">
        <v>103</v>
      </c>
      <c r="Q432" s="4"/>
    </row>
    <row r="433" customFormat="false" ht="15" hidden="false" customHeight="false" outlineLevel="0" collapsed="false">
      <c r="A433" s="4" t="s">
        <v>2432</v>
      </c>
      <c r="B433" s="4" t="n">
        <v>16</v>
      </c>
      <c r="C433" s="4" t="s">
        <v>1036</v>
      </c>
      <c r="D433" s="4" t="s">
        <v>36</v>
      </c>
      <c r="E433" s="4" t="s">
        <v>1791</v>
      </c>
      <c r="F433" s="4" t="s">
        <v>1976</v>
      </c>
      <c r="G433" s="4" t="s">
        <v>2433</v>
      </c>
      <c r="H433" s="4"/>
      <c r="I433" s="4"/>
      <c r="J433" s="4"/>
      <c r="K433" s="10" t="n">
        <v>1.36</v>
      </c>
      <c r="L433" s="10" t="n">
        <v>0.3</v>
      </c>
      <c r="M433" s="11" t="s">
        <v>103</v>
      </c>
      <c r="N433" s="11" t="s">
        <v>103</v>
      </c>
      <c r="O433" s="11" t="s">
        <v>103</v>
      </c>
      <c r="P433" s="11" t="s">
        <v>103</v>
      </c>
      <c r="Q433" s="4"/>
    </row>
    <row r="434" customFormat="false" ht="15" hidden="false" customHeight="false" outlineLevel="0" collapsed="false">
      <c r="A434" s="4" t="s">
        <v>2434</v>
      </c>
      <c r="B434" s="4" t="n">
        <v>16</v>
      </c>
      <c r="C434" s="4" t="s">
        <v>1036</v>
      </c>
      <c r="D434" s="4" t="s">
        <v>36</v>
      </c>
      <c r="E434" s="4" t="s">
        <v>1791</v>
      </c>
      <c r="F434" s="4" t="s">
        <v>1976</v>
      </c>
      <c r="G434" s="4" t="s">
        <v>2435</v>
      </c>
      <c r="H434" s="4"/>
      <c r="I434" s="4"/>
      <c r="J434" s="4"/>
      <c r="K434" s="10" t="n">
        <v>1.36</v>
      </c>
      <c r="L434" s="10" t="n">
        <v>0.3</v>
      </c>
      <c r="M434" s="11" t="s">
        <v>103</v>
      </c>
      <c r="N434" s="11" t="s">
        <v>103</v>
      </c>
      <c r="O434" s="11" t="s">
        <v>103</v>
      </c>
      <c r="P434" s="11" t="s">
        <v>103</v>
      </c>
      <c r="Q434" s="4"/>
    </row>
    <row r="435" customFormat="false" ht="15" hidden="false" customHeight="false" outlineLevel="0" collapsed="false">
      <c r="A435" s="4" t="s">
        <v>2436</v>
      </c>
      <c r="B435" s="4" t="n">
        <v>16</v>
      </c>
      <c r="C435" s="4" t="s">
        <v>1036</v>
      </c>
      <c r="D435" s="4" t="s">
        <v>36</v>
      </c>
      <c r="E435" s="4" t="s">
        <v>1791</v>
      </c>
      <c r="F435" s="4" t="s">
        <v>1976</v>
      </c>
      <c r="G435" s="4" t="s">
        <v>2435</v>
      </c>
      <c r="H435" s="4"/>
      <c r="I435" s="4"/>
      <c r="J435" s="4"/>
      <c r="K435" s="10" t="n">
        <v>1.36</v>
      </c>
      <c r="L435" s="10" t="n">
        <v>0.3</v>
      </c>
      <c r="M435" s="11" t="s">
        <v>103</v>
      </c>
      <c r="N435" s="11" t="s">
        <v>103</v>
      </c>
      <c r="O435" s="11" t="s">
        <v>103</v>
      </c>
      <c r="P435" s="11" t="s">
        <v>103</v>
      </c>
      <c r="Q435" s="4"/>
    </row>
    <row r="436" customFormat="false" ht="15" hidden="false" customHeight="false" outlineLevel="0" collapsed="false">
      <c r="A436" s="4" t="s">
        <v>2437</v>
      </c>
      <c r="B436" s="4" t="n">
        <v>16</v>
      </c>
      <c r="C436" s="4" t="s">
        <v>1036</v>
      </c>
      <c r="D436" s="4" t="s">
        <v>36</v>
      </c>
      <c r="E436" s="4" t="s">
        <v>1791</v>
      </c>
      <c r="F436" s="4" t="s">
        <v>1976</v>
      </c>
      <c r="G436" s="4" t="s">
        <v>2438</v>
      </c>
      <c r="H436" s="4"/>
      <c r="I436" s="4"/>
      <c r="J436" s="4"/>
      <c r="K436" s="10" t="n">
        <v>1.36</v>
      </c>
      <c r="L436" s="10" t="n">
        <v>0.3</v>
      </c>
      <c r="M436" s="11" t="s">
        <v>103</v>
      </c>
      <c r="N436" s="11" t="s">
        <v>103</v>
      </c>
      <c r="O436" s="11" t="s">
        <v>103</v>
      </c>
      <c r="P436" s="11" t="s">
        <v>103</v>
      </c>
      <c r="Q436" s="4"/>
    </row>
    <row r="437" customFormat="false" ht="15" hidden="false" customHeight="false" outlineLevel="0" collapsed="false">
      <c r="A437" s="4" t="s">
        <v>2439</v>
      </c>
      <c r="B437" s="4" t="n">
        <v>16</v>
      </c>
      <c r="C437" s="4" t="s">
        <v>1036</v>
      </c>
      <c r="D437" s="4" t="s">
        <v>36</v>
      </c>
      <c r="E437" s="4" t="s">
        <v>1791</v>
      </c>
      <c r="F437" s="4" t="s">
        <v>1792</v>
      </c>
      <c r="G437" s="4" t="s">
        <v>1037</v>
      </c>
      <c r="H437" s="4"/>
      <c r="I437" s="4"/>
      <c r="J437" s="4"/>
      <c r="K437" s="10" t="n">
        <v>1.36</v>
      </c>
      <c r="L437" s="10" t="n">
        <v>0.3</v>
      </c>
      <c r="M437" s="11" t="s">
        <v>103</v>
      </c>
      <c r="N437" s="11" t="s">
        <v>103</v>
      </c>
      <c r="O437" s="11" t="s">
        <v>103</v>
      </c>
      <c r="P437" s="11" t="s">
        <v>103</v>
      </c>
      <c r="Q437" s="4"/>
    </row>
    <row r="438" customFormat="false" ht="15" hidden="false" customHeight="false" outlineLevel="0" collapsed="false">
      <c r="A438" s="4" t="s">
        <v>2440</v>
      </c>
      <c r="B438" s="4" t="n">
        <v>16</v>
      </c>
      <c r="C438" s="4" t="s">
        <v>1036</v>
      </c>
      <c r="D438" s="4" t="s">
        <v>36</v>
      </c>
      <c r="E438" s="4" t="s">
        <v>1791</v>
      </c>
      <c r="F438" s="4" t="s">
        <v>1792</v>
      </c>
      <c r="G438" s="4" t="s">
        <v>1037</v>
      </c>
      <c r="H438" s="4"/>
      <c r="I438" s="4"/>
      <c r="J438" s="4"/>
      <c r="K438" s="10" t="n">
        <v>1.36</v>
      </c>
      <c r="L438" s="10" t="n">
        <v>0.3</v>
      </c>
      <c r="M438" s="11" t="s">
        <v>103</v>
      </c>
      <c r="N438" s="11" t="s">
        <v>103</v>
      </c>
      <c r="O438" s="11" t="s">
        <v>103</v>
      </c>
      <c r="P438" s="11" t="s">
        <v>103</v>
      </c>
      <c r="Q438" s="4"/>
    </row>
    <row r="439" customFormat="false" ht="15" hidden="false" customHeight="false" outlineLevel="0" collapsed="false">
      <c r="A439" s="4" t="s">
        <v>2441</v>
      </c>
      <c r="B439" s="4" t="n">
        <v>16</v>
      </c>
      <c r="C439" s="4" t="s">
        <v>1036</v>
      </c>
      <c r="D439" s="4" t="s">
        <v>36</v>
      </c>
      <c r="E439" s="4" t="s">
        <v>1791</v>
      </c>
      <c r="F439" s="4" t="s">
        <v>1792</v>
      </c>
      <c r="G439" s="4" t="s">
        <v>1037</v>
      </c>
      <c r="H439" s="4"/>
      <c r="I439" s="4"/>
      <c r="J439" s="4"/>
      <c r="K439" s="10" t="n">
        <v>1.36</v>
      </c>
      <c r="L439" s="10" t="n">
        <v>0.3</v>
      </c>
      <c r="M439" s="11" t="s">
        <v>103</v>
      </c>
      <c r="N439" s="11" t="s">
        <v>103</v>
      </c>
      <c r="O439" s="11" t="s">
        <v>103</v>
      </c>
      <c r="P439" s="11" t="s">
        <v>103</v>
      </c>
      <c r="Q439" s="4"/>
    </row>
    <row r="440" customFormat="false" ht="15" hidden="false" customHeight="false" outlineLevel="0" collapsed="false">
      <c r="A440" s="4" t="s">
        <v>2442</v>
      </c>
      <c r="B440" s="4" t="n">
        <v>16</v>
      </c>
      <c r="C440" s="4" t="s">
        <v>1036</v>
      </c>
      <c r="D440" s="4" t="s">
        <v>36</v>
      </c>
      <c r="E440" s="4" t="s">
        <v>1791</v>
      </c>
      <c r="F440" s="4" t="s">
        <v>2379</v>
      </c>
      <c r="G440" s="4" t="s">
        <v>1037</v>
      </c>
      <c r="H440" s="4"/>
      <c r="I440" s="4"/>
      <c r="J440" s="4"/>
      <c r="K440" s="10" t="n">
        <v>1.36</v>
      </c>
      <c r="L440" s="10" t="n">
        <v>0.3</v>
      </c>
      <c r="M440" s="11" t="s">
        <v>103</v>
      </c>
      <c r="N440" s="11" t="s">
        <v>103</v>
      </c>
      <c r="O440" s="11" t="s">
        <v>103</v>
      </c>
      <c r="P440" s="11" t="s">
        <v>103</v>
      </c>
      <c r="Q440" s="4"/>
    </row>
    <row r="441" customFormat="false" ht="15" hidden="false" customHeight="false" outlineLevel="0" collapsed="false">
      <c r="A441" s="4" t="s">
        <v>2443</v>
      </c>
      <c r="B441" s="4" t="n">
        <v>16</v>
      </c>
      <c r="C441" s="4" t="s">
        <v>1036</v>
      </c>
      <c r="D441" s="4" t="s">
        <v>36</v>
      </c>
      <c r="E441" s="4" t="s">
        <v>1791</v>
      </c>
      <c r="F441" s="4" t="s">
        <v>1976</v>
      </c>
      <c r="G441" s="4" t="s">
        <v>2444</v>
      </c>
      <c r="H441" s="4"/>
      <c r="I441" s="4"/>
      <c r="J441" s="4"/>
      <c r="K441" s="10" t="n">
        <v>1.36</v>
      </c>
      <c r="L441" s="10" t="n">
        <v>0.3</v>
      </c>
      <c r="M441" s="11" t="s">
        <v>103</v>
      </c>
      <c r="N441" s="11" t="s">
        <v>103</v>
      </c>
      <c r="O441" s="11" t="s">
        <v>103</v>
      </c>
      <c r="P441" s="11" t="s">
        <v>103</v>
      </c>
      <c r="Q441" s="4"/>
    </row>
    <row r="442" customFormat="false" ht="15" hidden="false" customHeight="false" outlineLevel="0" collapsed="false">
      <c r="A442" s="4" t="s">
        <v>2445</v>
      </c>
      <c r="B442" s="4" t="n">
        <v>16</v>
      </c>
      <c r="C442" s="4" t="s">
        <v>1036</v>
      </c>
      <c r="D442" s="4" t="s">
        <v>36</v>
      </c>
      <c r="E442" s="4" t="s">
        <v>1791</v>
      </c>
      <c r="F442" s="4" t="s">
        <v>1976</v>
      </c>
      <c r="G442" s="4" t="s">
        <v>2444</v>
      </c>
      <c r="H442" s="4"/>
      <c r="I442" s="4"/>
      <c r="J442" s="4"/>
      <c r="K442" s="10" t="n">
        <v>1.36</v>
      </c>
      <c r="L442" s="10" t="n">
        <v>0.3</v>
      </c>
      <c r="M442" s="11" t="s">
        <v>103</v>
      </c>
      <c r="N442" s="11" t="s">
        <v>103</v>
      </c>
      <c r="O442" s="11" t="s">
        <v>103</v>
      </c>
      <c r="P442" s="11" t="s">
        <v>103</v>
      </c>
      <c r="Q442" s="4"/>
    </row>
    <row r="443" customFormat="false" ht="15" hidden="false" customHeight="false" outlineLevel="0" collapsed="false">
      <c r="A443" s="4" t="s">
        <v>2446</v>
      </c>
      <c r="B443" s="4" t="n">
        <v>16</v>
      </c>
      <c r="C443" s="4" t="s">
        <v>1036</v>
      </c>
      <c r="D443" s="4" t="s">
        <v>36</v>
      </c>
      <c r="E443" s="4" t="s">
        <v>1791</v>
      </c>
      <c r="F443" s="4" t="s">
        <v>1976</v>
      </c>
      <c r="G443" s="4" t="s">
        <v>2447</v>
      </c>
      <c r="H443" s="4"/>
      <c r="I443" s="4"/>
      <c r="J443" s="4"/>
      <c r="K443" s="10" t="n">
        <v>1.36</v>
      </c>
      <c r="L443" s="10" t="n">
        <v>0.3</v>
      </c>
      <c r="M443" s="11" t="s">
        <v>103</v>
      </c>
      <c r="N443" s="11" t="s">
        <v>103</v>
      </c>
      <c r="O443" s="11" t="s">
        <v>103</v>
      </c>
      <c r="P443" s="11" t="s">
        <v>103</v>
      </c>
      <c r="Q443" s="4"/>
    </row>
    <row r="444" customFormat="false" ht="15" hidden="false" customHeight="false" outlineLevel="0" collapsed="false">
      <c r="A444" s="4" t="s">
        <v>2448</v>
      </c>
      <c r="B444" s="4" t="n">
        <v>16</v>
      </c>
      <c r="C444" s="4" t="s">
        <v>1036</v>
      </c>
      <c r="D444" s="4" t="s">
        <v>36</v>
      </c>
      <c r="E444" s="4" t="s">
        <v>1791</v>
      </c>
      <c r="F444" s="4" t="s">
        <v>1976</v>
      </c>
      <c r="G444" s="4" t="s">
        <v>2447</v>
      </c>
      <c r="H444" s="4"/>
      <c r="I444" s="4"/>
      <c r="J444" s="4"/>
      <c r="K444" s="10" t="n">
        <v>1.36</v>
      </c>
      <c r="L444" s="10" t="n">
        <v>0.3</v>
      </c>
      <c r="M444" s="11" t="s">
        <v>103</v>
      </c>
      <c r="N444" s="11" t="s">
        <v>103</v>
      </c>
      <c r="O444" s="11" t="s">
        <v>103</v>
      </c>
      <c r="P444" s="11" t="s">
        <v>103</v>
      </c>
      <c r="Q444" s="4"/>
    </row>
    <row r="445" customFormat="false" ht="15" hidden="false" customHeight="false" outlineLevel="0" collapsed="false">
      <c r="A445" s="4" t="s">
        <v>2449</v>
      </c>
      <c r="B445" s="4" t="n">
        <v>16</v>
      </c>
      <c r="C445" s="4" t="s">
        <v>1036</v>
      </c>
      <c r="D445" s="4" t="s">
        <v>36</v>
      </c>
      <c r="E445" s="4" t="s">
        <v>1791</v>
      </c>
      <c r="F445" s="4" t="s">
        <v>2450</v>
      </c>
      <c r="G445" s="4" t="s">
        <v>2451</v>
      </c>
      <c r="H445" s="4"/>
      <c r="I445" s="4"/>
      <c r="J445" s="4"/>
      <c r="K445" s="10" t="n">
        <v>1.36</v>
      </c>
      <c r="L445" s="10" t="n">
        <v>0.3</v>
      </c>
      <c r="M445" s="11" t="s">
        <v>103</v>
      </c>
      <c r="N445" s="11" t="s">
        <v>103</v>
      </c>
      <c r="O445" s="11" t="s">
        <v>103</v>
      </c>
      <c r="P445" s="11" t="s">
        <v>103</v>
      </c>
      <c r="Q445" s="4"/>
    </row>
    <row r="446" customFormat="false" ht="15" hidden="false" customHeight="false" outlineLevel="0" collapsed="false">
      <c r="A446" s="4" t="s">
        <v>2452</v>
      </c>
      <c r="B446" s="4" t="n">
        <v>16</v>
      </c>
      <c r="C446" s="4" t="s">
        <v>1036</v>
      </c>
      <c r="D446" s="4" t="s">
        <v>36</v>
      </c>
      <c r="E446" s="4" t="s">
        <v>1791</v>
      </c>
      <c r="F446" s="4" t="s">
        <v>1976</v>
      </c>
      <c r="G446" s="4" t="s">
        <v>2453</v>
      </c>
      <c r="H446" s="4"/>
      <c r="I446" s="4"/>
      <c r="J446" s="4"/>
      <c r="K446" s="10" t="n">
        <v>1.36</v>
      </c>
      <c r="L446" s="10" t="n">
        <v>0.3</v>
      </c>
      <c r="M446" s="11" t="s">
        <v>103</v>
      </c>
      <c r="N446" s="11" t="s">
        <v>103</v>
      </c>
      <c r="O446" s="11" t="s">
        <v>103</v>
      </c>
      <c r="P446" s="11" t="s">
        <v>103</v>
      </c>
      <c r="Q446" s="4"/>
    </row>
    <row r="447" customFormat="false" ht="15" hidden="false" customHeight="false" outlineLevel="0" collapsed="false">
      <c r="A447" s="4" t="s">
        <v>2454</v>
      </c>
      <c r="B447" s="4" t="n">
        <v>16</v>
      </c>
      <c r="C447" s="4" t="s">
        <v>1036</v>
      </c>
      <c r="D447" s="4" t="s">
        <v>36</v>
      </c>
      <c r="E447" s="4" t="s">
        <v>1791</v>
      </c>
      <c r="F447" s="4" t="s">
        <v>2455</v>
      </c>
      <c r="G447" s="4" t="s">
        <v>2456</v>
      </c>
      <c r="H447" s="4"/>
      <c r="I447" s="4"/>
      <c r="J447" s="4"/>
      <c r="K447" s="10" t="n">
        <v>1.36</v>
      </c>
      <c r="L447" s="10" t="n">
        <v>0.3</v>
      </c>
      <c r="M447" s="11" t="s">
        <v>103</v>
      </c>
      <c r="N447" s="11" t="s">
        <v>103</v>
      </c>
      <c r="O447" s="11" t="s">
        <v>103</v>
      </c>
      <c r="P447" s="11" t="s">
        <v>103</v>
      </c>
      <c r="Q447" s="4"/>
    </row>
    <row r="448" customFormat="false" ht="15" hidden="false" customHeight="false" outlineLevel="0" collapsed="false">
      <c r="A448" s="4" t="s">
        <v>2457</v>
      </c>
      <c r="B448" s="4" t="n">
        <v>16</v>
      </c>
      <c r="C448" s="4" t="s">
        <v>1036</v>
      </c>
      <c r="D448" s="4" t="s">
        <v>36</v>
      </c>
      <c r="E448" s="4" t="s">
        <v>1791</v>
      </c>
      <c r="F448" s="4" t="s">
        <v>1792</v>
      </c>
      <c r="G448" s="4" t="s">
        <v>2456</v>
      </c>
      <c r="H448" s="4"/>
      <c r="I448" s="4"/>
      <c r="J448" s="4"/>
      <c r="K448" s="10" t="n">
        <v>1.36</v>
      </c>
      <c r="L448" s="10" t="n">
        <v>0.3</v>
      </c>
      <c r="M448" s="11" t="s">
        <v>103</v>
      </c>
      <c r="N448" s="11" t="s">
        <v>103</v>
      </c>
      <c r="O448" s="11" t="s">
        <v>103</v>
      </c>
      <c r="P448" s="11" t="s">
        <v>103</v>
      </c>
      <c r="Q448" s="4"/>
    </row>
    <row r="449" customFormat="false" ht="15" hidden="false" customHeight="false" outlineLevel="0" collapsed="false">
      <c r="A449" s="4" t="s">
        <v>2458</v>
      </c>
      <c r="B449" s="4" t="n">
        <v>16</v>
      </c>
      <c r="C449" s="4" t="s">
        <v>1036</v>
      </c>
      <c r="D449" s="4" t="s">
        <v>36</v>
      </c>
      <c r="E449" s="4" t="s">
        <v>1791</v>
      </c>
      <c r="F449" s="4" t="s">
        <v>2379</v>
      </c>
      <c r="G449" s="4" t="s">
        <v>2456</v>
      </c>
      <c r="H449" s="4"/>
      <c r="I449" s="4"/>
      <c r="J449" s="4"/>
      <c r="K449" s="10" t="n">
        <v>1.36</v>
      </c>
      <c r="L449" s="10" t="n">
        <v>0.3</v>
      </c>
      <c r="M449" s="11" t="s">
        <v>103</v>
      </c>
      <c r="N449" s="11" t="s">
        <v>103</v>
      </c>
      <c r="O449" s="11" t="s">
        <v>103</v>
      </c>
      <c r="P449" s="11" t="s">
        <v>103</v>
      </c>
      <c r="Q449" s="4"/>
    </row>
    <row r="450" customFormat="false" ht="15" hidden="false" customHeight="false" outlineLevel="0" collapsed="false">
      <c r="A450" s="4" t="s">
        <v>2459</v>
      </c>
      <c r="B450" s="4" t="n">
        <v>16</v>
      </c>
      <c r="C450" s="4" t="s">
        <v>1036</v>
      </c>
      <c r="D450" s="4" t="s">
        <v>36</v>
      </c>
      <c r="E450" s="4" t="s">
        <v>1791</v>
      </c>
      <c r="F450" s="4" t="s">
        <v>1973</v>
      </c>
      <c r="G450" s="4" t="s">
        <v>2460</v>
      </c>
      <c r="H450" s="4"/>
      <c r="I450" s="4"/>
      <c r="J450" s="4"/>
      <c r="K450" s="10" t="n">
        <v>1.36</v>
      </c>
      <c r="L450" s="10" t="n">
        <v>0.3</v>
      </c>
      <c r="M450" s="11" t="s">
        <v>103</v>
      </c>
      <c r="N450" s="11" t="s">
        <v>103</v>
      </c>
      <c r="O450" s="11" t="s">
        <v>103</v>
      </c>
      <c r="P450" s="11" t="s">
        <v>103</v>
      </c>
      <c r="Q450" s="4"/>
    </row>
    <row r="451" customFormat="false" ht="15" hidden="false" customHeight="false" outlineLevel="0" collapsed="false">
      <c r="A451" s="4" t="s">
        <v>2461</v>
      </c>
      <c r="B451" s="4" t="n">
        <v>16</v>
      </c>
      <c r="C451" s="4" t="s">
        <v>1036</v>
      </c>
      <c r="D451" s="4" t="s">
        <v>36</v>
      </c>
      <c r="E451" s="4" t="s">
        <v>1791</v>
      </c>
      <c r="F451" s="4" t="s">
        <v>1976</v>
      </c>
      <c r="G451" s="4" t="s">
        <v>2460</v>
      </c>
      <c r="H451" s="4"/>
      <c r="I451" s="4"/>
      <c r="J451" s="4"/>
      <c r="K451" s="10" t="n">
        <v>1.36</v>
      </c>
      <c r="L451" s="10" t="n">
        <v>0.3</v>
      </c>
      <c r="M451" s="11" t="s">
        <v>103</v>
      </c>
      <c r="N451" s="11" t="s">
        <v>103</v>
      </c>
      <c r="O451" s="11" t="s">
        <v>103</v>
      </c>
      <c r="P451" s="11" t="s">
        <v>103</v>
      </c>
      <c r="Q451" s="4"/>
    </row>
    <row r="452" customFormat="false" ht="15" hidden="false" customHeight="false" outlineLevel="0" collapsed="false">
      <c r="A452" s="4" t="s">
        <v>2462</v>
      </c>
      <c r="B452" s="4" t="n">
        <v>16</v>
      </c>
      <c r="C452" s="4" t="s">
        <v>1036</v>
      </c>
      <c r="D452" s="4" t="s">
        <v>36</v>
      </c>
      <c r="E452" s="4" t="s">
        <v>1791</v>
      </c>
      <c r="F452" s="4" t="s">
        <v>1976</v>
      </c>
      <c r="G452" s="4" t="s">
        <v>2463</v>
      </c>
      <c r="H452" s="4"/>
      <c r="I452" s="4"/>
      <c r="J452" s="4"/>
      <c r="K452" s="10" t="n">
        <v>1.36</v>
      </c>
      <c r="L452" s="10" t="n">
        <v>0.3</v>
      </c>
      <c r="M452" s="11" t="s">
        <v>103</v>
      </c>
      <c r="N452" s="11" t="s">
        <v>103</v>
      </c>
      <c r="O452" s="11" t="s">
        <v>103</v>
      </c>
      <c r="P452" s="11" t="s">
        <v>103</v>
      </c>
      <c r="Q452" s="4"/>
    </row>
    <row r="453" customFormat="false" ht="15" hidden="false" customHeight="false" outlineLevel="0" collapsed="false">
      <c r="A453" s="4" t="s">
        <v>2464</v>
      </c>
      <c r="B453" s="4" t="n">
        <v>16</v>
      </c>
      <c r="C453" s="4" t="s">
        <v>1036</v>
      </c>
      <c r="D453" s="4" t="s">
        <v>36</v>
      </c>
      <c r="E453" s="4" t="s">
        <v>1791</v>
      </c>
      <c r="F453" s="4" t="s">
        <v>1976</v>
      </c>
      <c r="G453" s="4" t="s">
        <v>2463</v>
      </c>
      <c r="H453" s="4"/>
      <c r="I453" s="4"/>
      <c r="J453" s="4"/>
      <c r="K453" s="10" t="n">
        <v>1.36</v>
      </c>
      <c r="L453" s="10" t="n">
        <v>0.3</v>
      </c>
      <c r="M453" s="11" t="s">
        <v>103</v>
      </c>
      <c r="N453" s="11" t="s">
        <v>103</v>
      </c>
      <c r="O453" s="11" t="s">
        <v>103</v>
      </c>
      <c r="P453" s="11" t="s">
        <v>103</v>
      </c>
      <c r="Q453" s="4"/>
    </row>
    <row r="454" customFormat="false" ht="15" hidden="false" customHeight="false" outlineLevel="0" collapsed="false">
      <c r="A454" s="4" t="s">
        <v>2465</v>
      </c>
      <c r="B454" s="4" t="n">
        <v>16</v>
      </c>
      <c r="C454" s="4" t="s">
        <v>1036</v>
      </c>
      <c r="D454" s="4" t="s">
        <v>36</v>
      </c>
      <c r="E454" s="4" t="s">
        <v>1791</v>
      </c>
      <c r="F454" s="4" t="s">
        <v>1792</v>
      </c>
      <c r="G454" s="4" t="s">
        <v>2456</v>
      </c>
      <c r="H454" s="4"/>
      <c r="I454" s="4"/>
      <c r="J454" s="4"/>
      <c r="K454" s="10" t="n">
        <v>1.36</v>
      </c>
      <c r="L454" s="10" t="n">
        <v>0.3</v>
      </c>
      <c r="M454" s="11" t="s">
        <v>103</v>
      </c>
      <c r="N454" s="11" t="s">
        <v>103</v>
      </c>
      <c r="O454" s="11" t="s">
        <v>103</v>
      </c>
      <c r="P454" s="11" t="s">
        <v>103</v>
      </c>
      <c r="Q454" s="4"/>
    </row>
    <row r="455" customFormat="false" ht="15" hidden="false" customHeight="false" outlineLevel="0" collapsed="false">
      <c r="A455" s="4" t="s">
        <v>2466</v>
      </c>
      <c r="B455" s="4" t="n">
        <v>16</v>
      </c>
      <c r="C455" s="4" t="s">
        <v>1036</v>
      </c>
      <c r="D455" s="4" t="s">
        <v>36</v>
      </c>
      <c r="E455" s="4" t="s">
        <v>1791</v>
      </c>
      <c r="F455" s="4" t="s">
        <v>1792</v>
      </c>
      <c r="G455" s="4" t="s">
        <v>2456</v>
      </c>
      <c r="H455" s="4"/>
      <c r="I455" s="4"/>
      <c r="J455" s="4"/>
      <c r="K455" s="10" t="n">
        <v>1.36</v>
      </c>
      <c r="L455" s="10" t="n">
        <v>0.3</v>
      </c>
      <c r="M455" s="11" t="s">
        <v>103</v>
      </c>
      <c r="N455" s="11" t="s">
        <v>103</v>
      </c>
      <c r="O455" s="11" t="s">
        <v>103</v>
      </c>
      <c r="P455" s="11" t="s">
        <v>103</v>
      </c>
      <c r="Q455" s="4"/>
    </row>
    <row r="456" customFormat="false" ht="15" hidden="false" customHeight="false" outlineLevel="0" collapsed="false">
      <c r="A456" s="4" t="s">
        <v>2467</v>
      </c>
      <c r="B456" s="4" t="n">
        <v>16</v>
      </c>
      <c r="C456" s="4" t="s">
        <v>1036</v>
      </c>
      <c r="D456" s="4" t="s">
        <v>36</v>
      </c>
      <c r="E456" s="4" t="s">
        <v>1791</v>
      </c>
      <c r="F456" s="4" t="s">
        <v>1792</v>
      </c>
      <c r="G456" s="4" t="s">
        <v>2468</v>
      </c>
      <c r="H456" s="4"/>
      <c r="I456" s="4"/>
      <c r="J456" s="4"/>
      <c r="K456" s="10" t="n">
        <v>1.36</v>
      </c>
      <c r="L456" s="10" t="n">
        <v>0.3</v>
      </c>
      <c r="M456" s="11" t="s">
        <v>103</v>
      </c>
      <c r="N456" s="11" t="s">
        <v>103</v>
      </c>
      <c r="O456" s="11" t="s">
        <v>103</v>
      </c>
      <c r="P456" s="11" t="s">
        <v>103</v>
      </c>
      <c r="Q456" s="4"/>
    </row>
    <row r="457" customFormat="false" ht="15" hidden="false" customHeight="false" outlineLevel="0" collapsed="false">
      <c r="A457" s="4" t="s">
        <v>2469</v>
      </c>
      <c r="B457" s="4" t="n">
        <v>16</v>
      </c>
      <c r="C457" s="4" t="s">
        <v>1036</v>
      </c>
      <c r="D457" s="4" t="s">
        <v>36</v>
      </c>
      <c r="E457" s="4" t="s">
        <v>1791</v>
      </c>
      <c r="F457" s="4" t="s">
        <v>1792</v>
      </c>
      <c r="G457" s="4" t="s">
        <v>2470</v>
      </c>
      <c r="H457" s="4"/>
      <c r="I457" s="4"/>
      <c r="J457" s="4"/>
      <c r="K457" s="10" t="n">
        <v>1.36</v>
      </c>
      <c r="L457" s="10" t="n">
        <v>0.3</v>
      </c>
      <c r="M457" s="11" t="s">
        <v>103</v>
      </c>
      <c r="N457" s="11" t="s">
        <v>103</v>
      </c>
      <c r="O457" s="11" t="s">
        <v>103</v>
      </c>
      <c r="P457" s="11" t="s">
        <v>103</v>
      </c>
      <c r="Q457" s="4"/>
    </row>
    <row r="458" customFormat="false" ht="15" hidden="false" customHeight="false" outlineLevel="0" collapsed="false">
      <c r="A458" s="4" t="s">
        <v>2471</v>
      </c>
      <c r="B458" s="4" t="n">
        <v>16</v>
      </c>
      <c r="C458" s="4" t="s">
        <v>1036</v>
      </c>
      <c r="D458" s="4" t="s">
        <v>36</v>
      </c>
      <c r="E458" s="4" t="s">
        <v>1791</v>
      </c>
      <c r="F458" s="4" t="s">
        <v>1792</v>
      </c>
      <c r="G458" s="4" t="s">
        <v>2470</v>
      </c>
      <c r="H458" s="4"/>
      <c r="I458" s="4"/>
      <c r="J458" s="4"/>
      <c r="K458" s="10" t="n">
        <v>1.36</v>
      </c>
      <c r="L458" s="10" t="n">
        <v>0.3</v>
      </c>
      <c r="M458" s="11" t="s">
        <v>103</v>
      </c>
      <c r="N458" s="11" t="s">
        <v>103</v>
      </c>
      <c r="O458" s="11" t="s">
        <v>103</v>
      </c>
      <c r="P458" s="11" t="s">
        <v>103</v>
      </c>
      <c r="Q458" s="4"/>
    </row>
    <row r="459" customFormat="false" ht="15" hidden="false" customHeight="false" outlineLevel="0" collapsed="false">
      <c r="A459" s="4" t="s">
        <v>2472</v>
      </c>
      <c r="B459" s="4" t="n">
        <v>16</v>
      </c>
      <c r="C459" s="4" t="s">
        <v>1036</v>
      </c>
      <c r="D459" s="4" t="s">
        <v>36</v>
      </c>
      <c r="E459" s="4" t="s">
        <v>1791</v>
      </c>
      <c r="F459" s="4" t="s">
        <v>1792</v>
      </c>
      <c r="G459" s="4" t="s">
        <v>2470</v>
      </c>
      <c r="H459" s="4"/>
      <c r="I459" s="4"/>
      <c r="J459" s="4"/>
      <c r="K459" s="10" t="n">
        <v>1.36</v>
      </c>
      <c r="L459" s="10" t="n">
        <v>0.3</v>
      </c>
      <c r="M459" s="11" t="s">
        <v>103</v>
      </c>
      <c r="N459" s="11" t="s">
        <v>103</v>
      </c>
      <c r="O459" s="11" t="s">
        <v>103</v>
      </c>
      <c r="P459" s="11" t="s">
        <v>103</v>
      </c>
      <c r="Q459" s="4"/>
    </row>
    <row r="460" customFormat="false" ht="15" hidden="false" customHeight="false" outlineLevel="0" collapsed="false">
      <c r="A460" s="4" t="s">
        <v>2473</v>
      </c>
      <c r="B460" s="4" t="n">
        <v>16</v>
      </c>
      <c r="C460" s="4" t="s">
        <v>1036</v>
      </c>
      <c r="D460" s="4" t="s">
        <v>36</v>
      </c>
      <c r="E460" s="4" t="s">
        <v>1791</v>
      </c>
      <c r="F460" s="4" t="s">
        <v>2379</v>
      </c>
      <c r="G460" s="4" t="s">
        <v>2470</v>
      </c>
      <c r="H460" s="4"/>
      <c r="I460" s="4"/>
      <c r="J460" s="4"/>
      <c r="K460" s="10" t="n">
        <v>1.36</v>
      </c>
      <c r="L460" s="10" t="n">
        <v>0.3</v>
      </c>
      <c r="M460" s="11" t="s">
        <v>103</v>
      </c>
      <c r="N460" s="11" t="s">
        <v>103</v>
      </c>
      <c r="O460" s="11" t="s">
        <v>103</v>
      </c>
      <c r="P460" s="11" t="s">
        <v>103</v>
      </c>
      <c r="Q460" s="4"/>
    </row>
    <row r="461" customFormat="false" ht="15" hidden="false" customHeight="false" outlineLevel="0" collapsed="false">
      <c r="A461" s="4" t="s">
        <v>2474</v>
      </c>
      <c r="B461" s="4" t="n">
        <v>16</v>
      </c>
      <c r="C461" s="4" t="s">
        <v>1036</v>
      </c>
      <c r="D461" s="4" t="s">
        <v>36</v>
      </c>
      <c r="E461" s="4" t="s">
        <v>1791</v>
      </c>
      <c r="F461" s="4" t="s">
        <v>1976</v>
      </c>
      <c r="G461" s="4" t="s">
        <v>2475</v>
      </c>
      <c r="H461" s="4"/>
      <c r="I461" s="4"/>
      <c r="J461" s="4"/>
      <c r="K461" s="10" t="n">
        <v>1.36</v>
      </c>
      <c r="L461" s="10" t="n">
        <v>0.3</v>
      </c>
      <c r="M461" s="11" t="s">
        <v>103</v>
      </c>
      <c r="N461" s="11" t="s">
        <v>103</v>
      </c>
      <c r="O461" s="11" t="s">
        <v>103</v>
      </c>
      <c r="P461" s="11" t="s">
        <v>103</v>
      </c>
      <c r="Q461" s="4"/>
    </row>
    <row r="462" customFormat="false" ht="15" hidden="false" customHeight="false" outlineLevel="0" collapsed="false">
      <c r="A462" s="4" t="s">
        <v>2476</v>
      </c>
      <c r="B462" s="4" t="n">
        <v>16</v>
      </c>
      <c r="C462" s="4" t="s">
        <v>1036</v>
      </c>
      <c r="D462" s="4" t="s">
        <v>36</v>
      </c>
      <c r="E462" s="4" t="s">
        <v>1791</v>
      </c>
      <c r="F462" s="4" t="s">
        <v>1976</v>
      </c>
      <c r="G462" s="4" t="s">
        <v>2475</v>
      </c>
      <c r="H462" s="4"/>
      <c r="I462" s="4"/>
      <c r="J462" s="4"/>
      <c r="K462" s="10" t="n">
        <v>1.36</v>
      </c>
      <c r="L462" s="10" t="n">
        <v>0.3</v>
      </c>
      <c r="M462" s="11" t="s">
        <v>103</v>
      </c>
      <c r="N462" s="11" t="s">
        <v>103</v>
      </c>
      <c r="O462" s="11" t="s">
        <v>103</v>
      </c>
      <c r="P462" s="11" t="s">
        <v>103</v>
      </c>
      <c r="Q462" s="4"/>
    </row>
    <row r="463" customFormat="false" ht="15" hidden="false" customHeight="false" outlineLevel="0" collapsed="false">
      <c r="A463" s="4" t="s">
        <v>2477</v>
      </c>
      <c r="B463" s="4" t="n">
        <v>16</v>
      </c>
      <c r="C463" s="4" t="s">
        <v>1036</v>
      </c>
      <c r="D463" s="4" t="s">
        <v>36</v>
      </c>
      <c r="E463" s="4" t="s">
        <v>1791</v>
      </c>
      <c r="F463" s="4" t="s">
        <v>1976</v>
      </c>
      <c r="G463" s="4" t="s">
        <v>2475</v>
      </c>
      <c r="H463" s="4"/>
      <c r="I463" s="4"/>
      <c r="J463" s="4"/>
      <c r="K463" s="10" t="n">
        <v>1.36</v>
      </c>
      <c r="L463" s="10" t="n">
        <v>0.3</v>
      </c>
      <c r="M463" s="11" t="s">
        <v>103</v>
      </c>
      <c r="N463" s="11" t="s">
        <v>103</v>
      </c>
      <c r="O463" s="11" t="s">
        <v>103</v>
      </c>
      <c r="P463" s="11" t="s">
        <v>103</v>
      </c>
      <c r="Q463" s="4"/>
    </row>
    <row r="464" customFormat="false" ht="15" hidden="false" customHeight="false" outlineLevel="0" collapsed="false">
      <c r="A464" s="4" t="s">
        <v>2478</v>
      </c>
      <c r="B464" s="4" t="n">
        <v>16</v>
      </c>
      <c r="C464" s="4" t="s">
        <v>1036</v>
      </c>
      <c r="D464" s="4" t="s">
        <v>36</v>
      </c>
      <c r="E464" s="4" t="s">
        <v>1791</v>
      </c>
      <c r="F464" s="4" t="s">
        <v>1976</v>
      </c>
      <c r="G464" s="4" t="s">
        <v>2475</v>
      </c>
      <c r="H464" s="4"/>
      <c r="I464" s="4"/>
      <c r="J464" s="4"/>
      <c r="K464" s="10" t="n">
        <v>1.36</v>
      </c>
      <c r="L464" s="10" t="n">
        <v>0.3</v>
      </c>
      <c r="M464" s="11" t="s">
        <v>103</v>
      </c>
      <c r="N464" s="11" t="s">
        <v>103</v>
      </c>
      <c r="O464" s="11" t="s">
        <v>103</v>
      </c>
      <c r="P464" s="11" t="s">
        <v>103</v>
      </c>
      <c r="Q464" s="4"/>
    </row>
    <row r="465" customFormat="false" ht="15" hidden="false" customHeight="false" outlineLevel="0" collapsed="false">
      <c r="A465" s="4" t="s">
        <v>2479</v>
      </c>
      <c r="B465" s="4" t="n">
        <v>16</v>
      </c>
      <c r="C465" s="4" t="s">
        <v>1053</v>
      </c>
      <c r="D465" s="4" t="s">
        <v>38</v>
      </c>
      <c r="E465" s="4" t="s">
        <v>1791</v>
      </c>
      <c r="F465" s="4" t="s">
        <v>2381</v>
      </c>
      <c r="G465" s="4" t="s">
        <v>2480</v>
      </c>
      <c r="H465" s="4"/>
      <c r="I465" s="4"/>
      <c r="J465" s="4"/>
      <c r="K465" s="10" t="n">
        <v>0.348</v>
      </c>
      <c r="L465" s="10" t="n">
        <v>0.17</v>
      </c>
      <c r="M465" s="11" t="s">
        <v>103</v>
      </c>
      <c r="N465" s="11" t="s">
        <v>103</v>
      </c>
      <c r="O465" s="11" t="s">
        <v>103</v>
      </c>
      <c r="P465" s="11" t="s">
        <v>103</v>
      </c>
      <c r="Q465" s="4"/>
    </row>
    <row r="466" customFormat="false" ht="15" hidden="false" customHeight="false" outlineLevel="0" collapsed="false">
      <c r="A466" s="4" t="s">
        <v>2481</v>
      </c>
      <c r="B466" s="4" t="n">
        <v>16</v>
      </c>
      <c r="C466" s="4" t="s">
        <v>1053</v>
      </c>
      <c r="D466" s="4" t="s">
        <v>38</v>
      </c>
      <c r="E466" s="4" t="s">
        <v>1791</v>
      </c>
      <c r="F466" s="4" t="s">
        <v>2381</v>
      </c>
      <c r="G466" s="4" t="s">
        <v>2480</v>
      </c>
      <c r="H466" s="4"/>
      <c r="I466" s="4"/>
      <c r="J466" s="4"/>
      <c r="K466" s="10" t="n">
        <v>0.348</v>
      </c>
      <c r="L466" s="10" t="n">
        <v>0.17</v>
      </c>
      <c r="M466" s="11" t="s">
        <v>103</v>
      </c>
      <c r="N466" s="11" t="s">
        <v>103</v>
      </c>
      <c r="O466" s="11" t="s">
        <v>103</v>
      </c>
      <c r="P466" s="11" t="s">
        <v>103</v>
      </c>
      <c r="Q466" s="4"/>
    </row>
    <row r="467" customFormat="false" ht="15" hidden="false" customHeight="false" outlineLevel="0" collapsed="false">
      <c r="A467" s="4" t="s">
        <v>2482</v>
      </c>
      <c r="B467" s="4" t="n">
        <v>16</v>
      </c>
      <c r="C467" s="4" t="s">
        <v>1053</v>
      </c>
      <c r="D467" s="4" t="s">
        <v>38</v>
      </c>
      <c r="E467" s="4" t="s">
        <v>1791</v>
      </c>
      <c r="F467" s="4" t="s">
        <v>2381</v>
      </c>
      <c r="G467" s="4" t="s">
        <v>2480</v>
      </c>
      <c r="H467" s="4"/>
      <c r="I467" s="4"/>
      <c r="J467" s="4"/>
      <c r="K467" s="10" t="n">
        <v>0.348</v>
      </c>
      <c r="L467" s="10" t="n">
        <v>0.17</v>
      </c>
      <c r="M467" s="11" t="s">
        <v>103</v>
      </c>
      <c r="N467" s="11" t="s">
        <v>103</v>
      </c>
      <c r="O467" s="11" t="s">
        <v>103</v>
      </c>
      <c r="P467" s="11" t="s">
        <v>103</v>
      </c>
      <c r="Q467" s="4"/>
    </row>
    <row r="468" customFormat="false" ht="15" hidden="false" customHeight="false" outlineLevel="0" collapsed="false">
      <c r="A468" s="4" t="s">
        <v>2483</v>
      </c>
      <c r="B468" s="4" t="n">
        <v>16</v>
      </c>
      <c r="C468" s="4" t="s">
        <v>1053</v>
      </c>
      <c r="D468" s="4" t="s">
        <v>38</v>
      </c>
      <c r="E468" s="4" t="s">
        <v>1791</v>
      </c>
      <c r="F468" s="4" t="s">
        <v>2381</v>
      </c>
      <c r="G468" s="4" t="s">
        <v>2480</v>
      </c>
      <c r="H468" s="4"/>
      <c r="I468" s="4"/>
      <c r="J468" s="4"/>
      <c r="K468" s="10" t="n">
        <v>0.348</v>
      </c>
      <c r="L468" s="10" t="n">
        <v>0.17</v>
      </c>
      <c r="M468" s="11" t="s">
        <v>103</v>
      </c>
      <c r="N468" s="11" t="s">
        <v>103</v>
      </c>
      <c r="O468" s="11" t="s">
        <v>103</v>
      </c>
      <c r="P468" s="11" t="s">
        <v>103</v>
      </c>
      <c r="Q468" s="4"/>
    </row>
    <row r="469" customFormat="false" ht="15" hidden="false" customHeight="false" outlineLevel="0" collapsed="false">
      <c r="A469" s="4" t="s">
        <v>2484</v>
      </c>
      <c r="B469" s="4" t="n">
        <v>16</v>
      </c>
      <c r="C469" s="4" t="s">
        <v>1053</v>
      </c>
      <c r="D469" s="4" t="s">
        <v>38</v>
      </c>
      <c r="E469" s="4" t="s">
        <v>1791</v>
      </c>
      <c r="F469" s="4" t="s">
        <v>2381</v>
      </c>
      <c r="G469" s="4" t="s">
        <v>2480</v>
      </c>
      <c r="H469" s="4"/>
      <c r="I469" s="4"/>
      <c r="J469" s="4"/>
      <c r="K469" s="10" t="n">
        <v>0.348</v>
      </c>
      <c r="L469" s="10" t="n">
        <v>0.17</v>
      </c>
      <c r="M469" s="11" t="s">
        <v>103</v>
      </c>
      <c r="N469" s="11" t="s">
        <v>103</v>
      </c>
      <c r="O469" s="11" t="s">
        <v>103</v>
      </c>
      <c r="P469" s="11" t="s">
        <v>103</v>
      </c>
      <c r="Q469" s="4"/>
    </row>
    <row r="470" customFormat="false" ht="15" hidden="false" customHeight="false" outlineLevel="0" collapsed="false">
      <c r="A470" s="4" t="s">
        <v>2485</v>
      </c>
      <c r="B470" s="4" t="n">
        <v>16</v>
      </c>
      <c r="C470" s="4" t="s">
        <v>1053</v>
      </c>
      <c r="D470" s="4" t="s">
        <v>38</v>
      </c>
      <c r="E470" s="4" t="s">
        <v>1791</v>
      </c>
      <c r="F470" s="4" t="s">
        <v>2381</v>
      </c>
      <c r="G470" s="4" t="s">
        <v>2480</v>
      </c>
      <c r="H470" s="4"/>
      <c r="I470" s="4"/>
      <c r="J470" s="4"/>
      <c r="K470" s="10" t="n">
        <v>0.348</v>
      </c>
      <c r="L470" s="10" t="n">
        <v>0.17</v>
      </c>
      <c r="M470" s="11" t="s">
        <v>103</v>
      </c>
      <c r="N470" s="11" t="s">
        <v>103</v>
      </c>
      <c r="O470" s="11" t="s">
        <v>103</v>
      </c>
      <c r="P470" s="11" t="s">
        <v>103</v>
      </c>
      <c r="Q470" s="4"/>
    </row>
    <row r="471" customFormat="false" ht="15" hidden="false" customHeight="false" outlineLevel="0" collapsed="false">
      <c r="A471" s="4" t="s">
        <v>2486</v>
      </c>
      <c r="B471" s="4" t="n">
        <v>16</v>
      </c>
      <c r="C471" s="4" t="s">
        <v>1053</v>
      </c>
      <c r="D471" s="4" t="s">
        <v>38</v>
      </c>
      <c r="E471" s="4" t="s">
        <v>1791</v>
      </c>
      <c r="F471" s="4" t="s">
        <v>2381</v>
      </c>
      <c r="G471" s="4" t="s">
        <v>2480</v>
      </c>
      <c r="H471" s="4"/>
      <c r="I471" s="4"/>
      <c r="J471" s="4"/>
      <c r="K471" s="10" t="n">
        <v>0.348</v>
      </c>
      <c r="L471" s="10" t="n">
        <v>0.17</v>
      </c>
      <c r="M471" s="11" t="s">
        <v>103</v>
      </c>
      <c r="N471" s="11" t="s">
        <v>103</v>
      </c>
      <c r="O471" s="11" t="s">
        <v>103</v>
      </c>
      <c r="P471" s="11" t="s">
        <v>103</v>
      </c>
      <c r="Q471" s="4"/>
    </row>
    <row r="472" customFormat="false" ht="15" hidden="false" customHeight="false" outlineLevel="0" collapsed="false">
      <c r="A472" s="4" t="s">
        <v>2487</v>
      </c>
      <c r="B472" s="4" t="n">
        <v>16</v>
      </c>
      <c r="C472" s="4" t="s">
        <v>1053</v>
      </c>
      <c r="D472" s="4" t="s">
        <v>38</v>
      </c>
      <c r="E472" s="4" t="s">
        <v>1791</v>
      </c>
      <c r="F472" s="4" t="s">
        <v>2488</v>
      </c>
      <c r="G472" s="4" t="s">
        <v>2480</v>
      </c>
      <c r="H472" s="4"/>
      <c r="I472" s="4"/>
      <c r="J472" s="4"/>
      <c r="K472" s="10" t="n">
        <v>0.348</v>
      </c>
      <c r="L472" s="10" t="n">
        <v>0.17</v>
      </c>
      <c r="M472" s="11" t="s">
        <v>103</v>
      </c>
      <c r="N472" s="11" t="s">
        <v>103</v>
      </c>
      <c r="O472" s="11" t="s">
        <v>103</v>
      </c>
      <c r="P472" s="11" t="s">
        <v>103</v>
      </c>
      <c r="Q472" s="4"/>
    </row>
    <row r="473" customFormat="false" ht="15" hidden="false" customHeight="false" outlineLevel="0" collapsed="false">
      <c r="A473" s="4" t="s">
        <v>2489</v>
      </c>
      <c r="B473" s="4" t="n">
        <v>16</v>
      </c>
      <c r="C473" s="4" t="s">
        <v>1053</v>
      </c>
      <c r="D473" s="4" t="s">
        <v>38</v>
      </c>
      <c r="E473" s="4" t="s">
        <v>1791</v>
      </c>
      <c r="F473" s="4" t="s">
        <v>2488</v>
      </c>
      <c r="G473" s="4" t="s">
        <v>2480</v>
      </c>
      <c r="H473" s="4"/>
      <c r="I473" s="4"/>
      <c r="J473" s="4"/>
      <c r="K473" s="10" t="n">
        <v>0.348</v>
      </c>
      <c r="L473" s="10" t="n">
        <v>0.17</v>
      </c>
      <c r="M473" s="11" t="s">
        <v>103</v>
      </c>
      <c r="N473" s="11" t="s">
        <v>103</v>
      </c>
      <c r="O473" s="11" t="s">
        <v>103</v>
      </c>
      <c r="P473" s="11" t="s">
        <v>103</v>
      </c>
      <c r="Q473" s="4"/>
    </row>
    <row r="474" customFormat="false" ht="15" hidden="false" customHeight="false" outlineLevel="0" collapsed="false">
      <c r="A474" s="4" t="s">
        <v>2490</v>
      </c>
      <c r="B474" s="4" t="n">
        <v>16</v>
      </c>
      <c r="C474" s="4" t="s">
        <v>1053</v>
      </c>
      <c r="D474" s="4" t="s">
        <v>38</v>
      </c>
      <c r="E474" s="4" t="s">
        <v>1791</v>
      </c>
      <c r="F474" s="4" t="s">
        <v>2381</v>
      </c>
      <c r="G474" s="4" t="s">
        <v>2480</v>
      </c>
      <c r="H474" s="4"/>
      <c r="I474" s="4"/>
      <c r="J474" s="4"/>
      <c r="K474" s="10" t="n">
        <v>0.348</v>
      </c>
      <c r="L474" s="10" t="n">
        <v>0.17</v>
      </c>
      <c r="M474" s="11" t="s">
        <v>103</v>
      </c>
      <c r="N474" s="11" t="s">
        <v>103</v>
      </c>
      <c r="O474" s="11" t="s">
        <v>103</v>
      </c>
      <c r="P474" s="11" t="s">
        <v>103</v>
      </c>
      <c r="Q474" s="4"/>
    </row>
    <row r="475" customFormat="false" ht="15" hidden="false" customHeight="false" outlineLevel="0" collapsed="false">
      <c r="A475" s="4" t="s">
        <v>2491</v>
      </c>
      <c r="B475" s="4" t="n">
        <v>16</v>
      </c>
      <c r="C475" s="4" t="s">
        <v>1053</v>
      </c>
      <c r="D475" s="4" t="s">
        <v>38</v>
      </c>
      <c r="E475" s="4" t="s">
        <v>1791</v>
      </c>
      <c r="F475" s="4" t="s">
        <v>2381</v>
      </c>
      <c r="G475" s="4" t="s">
        <v>2480</v>
      </c>
      <c r="H475" s="4"/>
      <c r="I475" s="4"/>
      <c r="J475" s="4"/>
      <c r="K475" s="10" t="n">
        <v>0.348</v>
      </c>
      <c r="L475" s="10" t="n">
        <v>0.17</v>
      </c>
      <c r="M475" s="11" t="s">
        <v>103</v>
      </c>
      <c r="N475" s="11" t="s">
        <v>103</v>
      </c>
      <c r="O475" s="11" t="s">
        <v>103</v>
      </c>
      <c r="P475" s="11" t="s">
        <v>103</v>
      </c>
      <c r="Q475" s="4"/>
    </row>
    <row r="476" customFormat="false" ht="15" hidden="false" customHeight="false" outlineLevel="0" collapsed="false">
      <c r="A476" s="4" t="s">
        <v>2492</v>
      </c>
      <c r="B476" s="4" t="n">
        <v>16</v>
      </c>
      <c r="C476" s="4" t="s">
        <v>1053</v>
      </c>
      <c r="D476" s="4" t="s">
        <v>38</v>
      </c>
      <c r="E476" s="4" t="s">
        <v>1791</v>
      </c>
      <c r="F476" s="4" t="s">
        <v>2359</v>
      </c>
      <c r="G476" s="4" t="s">
        <v>2444</v>
      </c>
      <c r="H476" s="4"/>
      <c r="I476" s="4"/>
      <c r="J476" s="4"/>
      <c r="K476" s="10" t="n">
        <v>0.348</v>
      </c>
      <c r="L476" s="10" t="n">
        <v>0.17</v>
      </c>
      <c r="M476" s="11" t="s">
        <v>103</v>
      </c>
      <c r="N476" s="11" t="s">
        <v>103</v>
      </c>
      <c r="O476" s="11" t="s">
        <v>103</v>
      </c>
      <c r="P476" s="11" t="s">
        <v>103</v>
      </c>
      <c r="Q476" s="4"/>
    </row>
    <row r="477" customFormat="false" ht="15" hidden="false" customHeight="false" outlineLevel="0" collapsed="false">
      <c r="A477" s="4" t="s">
        <v>2493</v>
      </c>
      <c r="B477" s="4" t="n">
        <v>16</v>
      </c>
      <c r="C477" s="4" t="s">
        <v>1053</v>
      </c>
      <c r="D477" s="4" t="s">
        <v>38</v>
      </c>
      <c r="E477" s="4" t="s">
        <v>1791</v>
      </c>
      <c r="F477" s="4" t="s">
        <v>2359</v>
      </c>
      <c r="G477" s="4" t="s">
        <v>2447</v>
      </c>
      <c r="H477" s="4"/>
      <c r="I477" s="4"/>
      <c r="J477" s="4"/>
      <c r="K477" s="10" t="n">
        <v>0.348</v>
      </c>
      <c r="L477" s="10" t="n">
        <v>0.17</v>
      </c>
      <c r="M477" s="11" t="s">
        <v>103</v>
      </c>
      <c r="N477" s="11" t="s">
        <v>103</v>
      </c>
      <c r="O477" s="11" t="s">
        <v>103</v>
      </c>
      <c r="P477" s="11" t="s">
        <v>103</v>
      </c>
      <c r="Q477" s="4"/>
    </row>
    <row r="478" customFormat="false" ht="15" hidden="false" customHeight="false" outlineLevel="0" collapsed="false">
      <c r="A478" s="4" t="s">
        <v>2494</v>
      </c>
      <c r="B478" s="4" t="n">
        <v>16</v>
      </c>
      <c r="C478" s="4" t="s">
        <v>1053</v>
      </c>
      <c r="D478" s="4" t="s">
        <v>38</v>
      </c>
      <c r="E478" s="4" t="s">
        <v>1791</v>
      </c>
      <c r="F478" s="4" t="s">
        <v>2495</v>
      </c>
      <c r="G478" s="4" t="s">
        <v>2447</v>
      </c>
      <c r="H478" s="4"/>
      <c r="I478" s="4"/>
      <c r="J478" s="4"/>
      <c r="K478" s="10" t="n">
        <v>0.348</v>
      </c>
      <c r="L478" s="10" t="n">
        <v>0.17</v>
      </c>
      <c r="M478" s="11" t="s">
        <v>103</v>
      </c>
      <c r="N478" s="11" t="s">
        <v>103</v>
      </c>
      <c r="O478" s="11" t="s">
        <v>103</v>
      </c>
      <c r="P478" s="11" t="s">
        <v>103</v>
      </c>
      <c r="Q478" s="4"/>
    </row>
    <row r="479" customFormat="false" ht="15" hidden="false" customHeight="false" outlineLevel="0" collapsed="false">
      <c r="A479" s="4" t="s">
        <v>2496</v>
      </c>
      <c r="B479" s="4" t="n">
        <v>16</v>
      </c>
      <c r="C479" s="4" t="s">
        <v>1053</v>
      </c>
      <c r="D479" s="4" t="s">
        <v>38</v>
      </c>
      <c r="E479" s="4" t="s">
        <v>1791</v>
      </c>
      <c r="F479" s="4" t="s">
        <v>2381</v>
      </c>
      <c r="G479" s="4" t="s">
        <v>2497</v>
      </c>
      <c r="H479" s="4"/>
      <c r="I479" s="4"/>
      <c r="J479" s="4"/>
      <c r="K479" s="10" t="n">
        <v>0.348</v>
      </c>
      <c r="L479" s="10" t="n">
        <v>0.17</v>
      </c>
      <c r="M479" s="11" t="s">
        <v>103</v>
      </c>
      <c r="N479" s="11" t="s">
        <v>103</v>
      </c>
      <c r="O479" s="11" t="s">
        <v>103</v>
      </c>
      <c r="P479" s="11" t="s">
        <v>103</v>
      </c>
      <c r="Q479" s="4"/>
    </row>
    <row r="480" customFormat="false" ht="15" hidden="false" customHeight="false" outlineLevel="0" collapsed="false">
      <c r="A480" s="4" t="s">
        <v>2498</v>
      </c>
      <c r="B480" s="4" t="n">
        <v>16</v>
      </c>
      <c r="C480" s="4" t="s">
        <v>1053</v>
      </c>
      <c r="D480" s="4" t="s">
        <v>38</v>
      </c>
      <c r="E480" s="4" t="s">
        <v>1791</v>
      </c>
      <c r="F480" s="4" t="s">
        <v>2381</v>
      </c>
      <c r="G480" s="4" t="s">
        <v>2497</v>
      </c>
      <c r="H480" s="4"/>
      <c r="I480" s="4"/>
      <c r="J480" s="4"/>
      <c r="K480" s="10" t="n">
        <v>0.348</v>
      </c>
      <c r="L480" s="10" t="n">
        <v>0.17</v>
      </c>
      <c r="M480" s="11" t="s">
        <v>103</v>
      </c>
      <c r="N480" s="11" t="s">
        <v>103</v>
      </c>
      <c r="O480" s="11" t="s">
        <v>103</v>
      </c>
      <c r="P480" s="11" t="s">
        <v>103</v>
      </c>
      <c r="Q480" s="4"/>
    </row>
    <row r="481" customFormat="false" ht="15" hidden="false" customHeight="false" outlineLevel="0" collapsed="false">
      <c r="A481" s="4" t="s">
        <v>2499</v>
      </c>
      <c r="B481" s="4" t="n">
        <v>16</v>
      </c>
      <c r="C481" s="4" t="s">
        <v>1053</v>
      </c>
      <c r="D481" s="4" t="s">
        <v>38</v>
      </c>
      <c r="E481" s="4" t="s">
        <v>1791</v>
      </c>
      <c r="F481" s="4" t="s">
        <v>2381</v>
      </c>
      <c r="G481" s="4" t="s">
        <v>2497</v>
      </c>
      <c r="H481" s="4"/>
      <c r="I481" s="4"/>
      <c r="J481" s="4"/>
      <c r="K481" s="10" t="n">
        <v>0.348</v>
      </c>
      <c r="L481" s="10" t="n">
        <v>0.17</v>
      </c>
      <c r="M481" s="11" t="s">
        <v>103</v>
      </c>
      <c r="N481" s="11" t="s">
        <v>103</v>
      </c>
      <c r="O481" s="11" t="s">
        <v>103</v>
      </c>
      <c r="P481" s="11" t="s">
        <v>103</v>
      </c>
      <c r="Q481" s="4"/>
    </row>
    <row r="482" customFormat="false" ht="15" hidden="false" customHeight="false" outlineLevel="0" collapsed="false">
      <c r="A482" s="4" t="s">
        <v>2500</v>
      </c>
      <c r="B482" s="4" t="n">
        <v>16</v>
      </c>
      <c r="C482" s="4" t="s">
        <v>1053</v>
      </c>
      <c r="D482" s="4" t="s">
        <v>38</v>
      </c>
      <c r="E482" s="4" t="s">
        <v>1791</v>
      </c>
      <c r="F482" s="4" t="s">
        <v>2381</v>
      </c>
      <c r="G482" s="4" t="s">
        <v>2497</v>
      </c>
      <c r="H482" s="4"/>
      <c r="I482" s="4"/>
      <c r="J482" s="4"/>
      <c r="K482" s="10" t="n">
        <v>0.348</v>
      </c>
      <c r="L482" s="10" t="n">
        <v>0.17</v>
      </c>
      <c r="M482" s="11" t="s">
        <v>103</v>
      </c>
      <c r="N482" s="11" t="s">
        <v>103</v>
      </c>
      <c r="O482" s="11" t="s">
        <v>103</v>
      </c>
      <c r="P482" s="11" t="s">
        <v>103</v>
      </c>
      <c r="Q482" s="4"/>
    </row>
    <row r="483" customFormat="false" ht="15" hidden="false" customHeight="false" outlineLevel="0" collapsed="false">
      <c r="A483" s="4" t="s">
        <v>2501</v>
      </c>
      <c r="B483" s="4" t="n">
        <v>16</v>
      </c>
      <c r="C483" s="4" t="s">
        <v>1053</v>
      </c>
      <c r="D483" s="4" t="s">
        <v>38</v>
      </c>
      <c r="E483" s="4" t="s">
        <v>1791</v>
      </c>
      <c r="F483" s="4" t="s">
        <v>2381</v>
      </c>
      <c r="G483" s="4" t="s">
        <v>2497</v>
      </c>
      <c r="H483" s="4"/>
      <c r="I483" s="4"/>
      <c r="J483" s="4"/>
      <c r="K483" s="10" t="n">
        <v>0.348</v>
      </c>
      <c r="L483" s="10" t="n">
        <v>0.17</v>
      </c>
      <c r="M483" s="11" t="s">
        <v>103</v>
      </c>
      <c r="N483" s="11" t="s">
        <v>103</v>
      </c>
      <c r="O483" s="11" t="s">
        <v>103</v>
      </c>
      <c r="P483" s="11" t="s">
        <v>103</v>
      </c>
      <c r="Q483" s="4"/>
    </row>
    <row r="484" customFormat="false" ht="15" hidden="false" customHeight="false" outlineLevel="0" collapsed="false">
      <c r="A484" s="4" t="s">
        <v>2502</v>
      </c>
      <c r="B484" s="4" t="n">
        <v>16</v>
      </c>
      <c r="C484" s="4" t="s">
        <v>1053</v>
      </c>
      <c r="D484" s="4" t="s">
        <v>38</v>
      </c>
      <c r="E484" s="4" t="s">
        <v>1791</v>
      </c>
      <c r="F484" s="4" t="s">
        <v>2381</v>
      </c>
      <c r="G484" s="4" t="s">
        <v>2497</v>
      </c>
      <c r="H484" s="4"/>
      <c r="I484" s="4"/>
      <c r="J484" s="4"/>
      <c r="K484" s="10" t="n">
        <v>0.348</v>
      </c>
      <c r="L484" s="10" t="n">
        <v>0.17</v>
      </c>
      <c r="M484" s="11" t="s">
        <v>103</v>
      </c>
      <c r="N484" s="11" t="s">
        <v>103</v>
      </c>
      <c r="O484" s="11" t="s">
        <v>103</v>
      </c>
      <c r="P484" s="11" t="s">
        <v>103</v>
      </c>
      <c r="Q484" s="4"/>
    </row>
    <row r="485" customFormat="false" ht="15" hidden="false" customHeight="false" outlineLevel="0" collapsed="false">
      <c r="A485" s="4" t="s">
        <v>2503</v>
      </c>
      <c r="B485" s="4" t="n">
        <v>16</v>
      </c>
      <c r="C485" s="4" t="s">
        <v>1053</v>
      </c>
      <c r="D485" s="4" t="s">
        <v>38</v>
      </c>
      <c r="E485" s="4" t="s">
        <v>1791</v>
      </c>
      <c r="F485" s="4" t="s">
        <v>2381</v>
      </c>
      <c r="G485" s="4" t="s">
        <v>2497</v>
      </c>
      <c r="H485" s="4"/>
      <c r="I485" s="4"/>
      <c r="J485" s="4"/>
      <c r="K485" s="10" t="n">
        <v>0.348</v>
      </c>
      <c r="L485" s="10" t="n">
        <v>0.17</v>
      </c>
      <c r="M485" s="11" t="s">
        <v>103</v>
      </c>
      <c r="N485" s="11" t="s">
        <v>103</v>
      </c>
      <c r="O485" s="11" t="s">
        <v>103</v>
      </c>
      <c r="P485" s="11" t="s">
        <v>103</v>
      </c>
      <c r="Q485" s="4"/>
    </row>
    <row r="486" customFormat="false" ht="15" hidden="false" customHeight="false" outlineLevel="0" collapsed="false">
      <c r="A486" s="4" t="s">
        <v>2504</v>
      </c>
      <c r="B486" s="4" t="n">
        <v>16</v>
      </c>
      <c r="C486" s="4" t="s">
        <v>1053</v>
      </c>
      <c r="D486" s="4" t="s">
        <v>38</v>
      </c>
      <c r="E486" s="4" t="s">
        <v>1791</v>
      </c>
      <c r="F486" s="4" t="s">
        <v>2381</v>
      </c>
      <c r="G486" s="4" t="s">
        <v>2497</v>
      </c>
      <c r="H486" s="4"/>
      <c r="I486" s="4"/>
      <c r="J486" s="4"/>
      <c r="K486" s="10" t="n">
        <v>0.348</v>
      </c>
      <c r="L486" s="10" t="n">
        <v>0.17</v>
      </c>
      <c r="M486" s="11" t="s">
        <v>103</v>
      </c>
      <c r="N486" s="11" t="s">
        <v>103</v>
      </c>
      <c r="O486" s="11" t="s">
        <v>103</v>
      </c>
      <c r="P486" s="11" t="s">
        <v>103</v>
      </c>
      <c r="Q486" s="4"/>
    </row>
    <row r="487" customFormat="false" ht="15" hidden="false" customHeight="false" outlineLevel="0" collapsed="false">
      <c r="A487" s="4" t="s">
        <v>2505</v>
      </c>
      <c r="B487" s="4" t="n">
        <v>16</v>
      </c>
      <c r="C487" s="4" t="s">
        <v>1053</v>
      </c>
      <c r="D487" s="4" t="s">
        <v>38</v>
      </c>
      <c r="E487" s="4" t="s">
        <v>1791</v>
      </c>
      <c r="F487" s="4" t="s">
        <v>2381</v>
      </c>
      <c r="G487" s="4" t="s">
        <v>2497</v>
      </c>
      <c r="H487" s="4"/>
      <c r="I487" s="4"/>
      <c r="J487" s="4"/>
      <c r="K487" s="10" t="n">
        <v>0.348</v>
      </c>
      <c r="L487" s="10" t="n">
        <v>0.17</v>
      </c>
      <c r="M487" s="11" t="s">
        <v>103</v>
      </c>
      <c r="N487" s="11" t="s">
        <v>103</v>
      </c>
      <c r="O487" s="11" t="s">
        <v>103</v>
      </c>
      <c r="P487" s="11" t="s">
        <v>103</v>
      </c>
      <c r="Q487" s="4"/>
    </row>
    <row r="488" customFormat="false" ht="15" hidden="false" customHeight="false" outlineLevel="0" collapsed="false">
      <c r="A488" s="4" t="s">
        <v>2506</v>
      </c>
      <c r="B488" s="4" t="n">
        <v>16</v>
      </c>
      <c r="C488" s="4" t="s">
        <v>1053</v>
      </c>
      <c r="D488" s="4" t="s">
        <v>38</v>
      </c>
      <c r="E488" s="4" t="s">
        <v>1791</v>
      </c>
      <c r="F488" s="4" t="s">
        <v>2381</v>
      </c>
      <c r="G488" s="4" t="s">
        <v>2497</v>
      </c>
      <c r="H488" s="4"/>
      <c r="I488" s="4"/>
      <c r="J488" s="4"/>
      <c r="K488" s="10" t="n">
        <v>0.348</v>
      </c>
      <c r="L488" s="10" t="n">
        <v>0.17</v>
      </c>
      <c r="M488" s="11" t="s">
        <v>103</v>
      </c>
      <c r="N488" s="11" t="s">
        <v>103</v>
      </c>
      <c r="O488" s="11" t="s">
        <v>103</v>
      </c>
      <c r="P488" s="11" t="s">
        <v>103</v>
      </c>
      <c r="Q488" s="4"/>
    </row>
    <row r="489" customFormat="false" ht="15" hidden="false" customHeight="false" outlineLevel="0" collapsed="false">
      <c r="A489" s="4" t="s">
        <v>2507</v>
      </c>
      <c r="B489" s="4" t="n">
        <v>16</v>
      </c>
      <c r="C489" s="4" t="s">
        <v>1053</v>
      </c>
      <c r="D489" s="4" t="s">
        <v>38</v>
      </c>
      <c r="E489" s="4" t="s">
        <v>1791</v>
      </c>
      <c r="F489" s="4" t="s">
        <v>2381</v>
      </c>
      <c r="G489" s="4" t="s">
        <v>2497</v>
      </c>
      <c r="H489" s="4"/>
      <c r="I489" s="4"/>
      <c r="J489" s="4"/>
      <c r="K489" s="10" t="n">
        <v>0.348</v>
      </c>
      <c r="L489" s="10" t="n">
        <v>0.17</v>
      </c>
      <c r="M489" s="11" t="s">
        <v>103</v>
      </c>
      <c r="N489" s="11" t="s">
        <v>103</v>
      </c>
      <c r="O489" s="11" t="s">
        <v>103</v>
      </c>
      <c r="P489" s="11" t="s">
        <v>103</v>
      </c>
      <c r="Q489" s="4"/>
    </row>
    <row r="490" customFormat="false" ht="15" hidden="false" customHeight="false" outlineLevel="0" collapsed="false">
      <c r="A490" s="4" t="s">
        <v>2508</v>
      </c>
      <c r="B490" s="4" t="n">
        <v>16</v>
      </c>
      <c r="C490" s="4" t="s">
        <v>1053</v>
      </c>
      <c r="D490" s="4" t="s">
        <v>38</v>
      </c>
      <c r="E490" s="4" t="s">
        <v>1791</v>
      </c>
      <c r="F490" s="4" t="s">
        <v>2381</v>
      </c>
      <c r="G490" s="4" t="s">
        <v>2497</v>
      </c>
      <c r="H490" s="4"/>
      <c r="I490" s="4"/>
      <c r="J490" s="4"/>
      <c r="K490" s="10" t="n">
        <v>0.348</v>
      </c>
      <c r="L490" s="10" t="n">
        <v>0.17</v>
      </c>
      <c r="M490" s="11" t="s">
        <v>103</v>
      </c>
      <c r="N490" s="11" t="s">
        <v>103</v>
      </c>
      <c r="O490" s="11" t="s">
        <v>103</v>
      </c>
      <c r="P490" s="11" t="s">
        <v>103</v>
      </c>
      <c r="Q490" s="4"/>
    </row>
    <row r="491" customFormat="false" ht="15" hidden="false" customHeight="false" outlineLevel="0" collapsed="false">
      <c r="A491" s="4" t="s">
        <v>2509</v>
      </c>
      <c r="B491" s="4" t="n">
        <v>16</v>
      </c>
      <c r="C491" s="4" t="s">
        <v>1053</v>
      </c>
      <c r="D491" s="4" t="s">
        <v>38</v>
      </c>
      <c r="E491" s="4" t="s">
        <v>1791</v>
      </c>
      <c r="F491" s="4" t="s">
        <v>2381</v>
      </c>
      <c r="G491" s="4" t="s">
        <v>2497</v>
      </c>
      <c r="H491" s="4"/>
      <c r="I491" s="4"/>
      <c r="J491" s="4"/>
      <c r="K491" s="10" t="n">
        <v>0.348</v>
      </c>
      <c r="L491" s="10" t="n">
        <v>0.17</v>
      </c>
      <c r="M491" s="11" t="s">
        <v>103</v>
      </c>
      <c r="N491" s="11" t="s">
        <v>103</v>
      </c>
      <c r="O491" s="11" t="s">
        <v>103</v>
      </c>
      <c r="P491" s="11" t="s">
        <v>103</v>
      </c>
      <c r="Q491" s="4"/>
    </row>
    <row r="492" customFormat="false" ht="15" hidden="false" customHeight="false" outlineLevel="0" collapsed="false">
      <c r="A492" s="4" t="s">
        <v>2510</v>
      </c>
      <c r="B492" s="4" t="n">
        <v>16</v>
      </c>
      <c r="C492" s="4" t="s">
        <v>1053</v>
      </c>
      <c r="D492" s="4" t="s">
        <v>38</v>
      </c>
      <c r="E492" s="4" t="s">
        <v>1791</v>
      </c>
      <c r="F492" s="4" t="s">
        <v>2381</v>
      </c>
      <c r="G492" s="4" t="s">
        <v>2497</v>
      </c>
      <c r="H492" s="4"/>
      <c r="I492" s="4"/>
      <c r="J492" s="4"/>
      <c r="K492" s="10" t="n">
        <v>0.348</v>
      </c>
      <c r="L492" s="10" t="n">
        <v>0.17</v>
      </c>
      <c r="M492" s="11" t="s">
        <v>103</v>
      </c>
      <c r="N492" s="11" t="s">
        <v>103</v>
      </c>
      <c r="O492" s="11" t="s">
        <v>103</v>
      </c>
      <c r="P492" s="11" t="s">
        <v>103</v>
      </c>
      <c r="Q492" s="4"/>
    </row>
    <row r="493" customFormat="false" ht="15" hidden="false" customHeight="false" outlineLevel="0" collapsed="false">
      <c r="A493" s="4" t="s">
        <v>2511</v>
      </c>
      <c r="B493" s="4" t="n">
        <v>16</v>
      </c>
      <c r="C493" s="4" t="s">
        <v>1053</v>
      </c>
      <c r="D493" s="4" t="s">
        <v>38</v>
      </c>
      <c r="E493" s="4" t="s">
        <v>1791</v>
      </c>
      <c r="F493" s="4" t="s">
        <v>2381</v>
      </c>
      <c r="G493" s="4" t="s">
        <v>2497</v>
      </c>
      <c r="H493" s="4"/>
      <c r="I493" s="4"/>
      <c r="J493" s="4"/>
      <c r="K493" s="10" t="n">
        <v>0.348</v>
      </c>
      <c r="L493" s="10" t="n">
        <v>0.17</v>
      </c>
      <c r="M493" s="11" t="s">
        <v>103</v>
      </c>
      <c r="N493" s="11" t="s">
        <v>103</v>
      </c>
      <c r="O493" s="11" t="s">
        <v>103</v>
      </c>
      <c r="P493" s="11" t="s">
        <v>103</v>
      </c>
      <c r="Q493" s="4"/>
    </row>
    <row r="494" customFormat="false" ht="15" hidden="false" customHeight="false" outlineLevel="0" collapsed="false">
      <c r="A494" s="4" t="s">
        <v>2512</v>
      </c>
      <c r="B494" s="4" t="n">
        <v>16</v>
      </c>
      <c r="C494" s="4" t="s">
        <v>1053</v>
      </c>
      <c r="D494" s="4" t="s">
        <v>38</v>
      </c>
      <c r="E494" s="4" t="s">
        <v>1791</v>
      </c>
      <c r="F494" s="4" t="s">
        <v>2381</v>
      </c>
      <c r="G494" s="4" t="s">
        <v>2497</v>
      </c>
      <c r="H494" s="4"/>
      <c r="I494" s="4"/>
      <c r="J494" s="4"/>
      <c r="K494" s="10" t="n">
        <v>0.348</v>
      </c>
      <c r="L494" s="10" t="n">
        <v>0.17</v>
      </c>
      <c r="M494" s="11" t="s">
        <v>103</v>
      </c>
      <c r="N494" s="11" t="s">
        <v>103</v>
      </c>
      <c r="O494" s="11" t="s">
        <v>103</v>
      </c>
      <c r="P494" s="11" t="s">
        <v>103</v>
      </c>
      <c r="Q494" s="4"/>
    </row>
    <row r="495" customFormat="false" ht="15" hidden="false" customHeight="false" outlineLevel="0" collapsed="false">
      <c r="A495" s="4" t="s">
        <v>2513</v>
      </c>
      <c r="B495" s="4" t="n">
        <v>16</v>
      </c>
      <c r="C495" s="4" t="s">
        <v>1053</v>
      </c>
      <c r="D495" s="4" t="s">
        <v>38</v>
      </c>
      <c r="E495" s="4" t="s">
        <v>1791</v>
      </c>
      <c r="F495" s="4" t="s">
        <v>2381</v>
      </c>
      <c r="G495" s="4" t="s">
        <v>2497</v>
      </c>
      <c r="H495" s="4"/>
      <c r="I495" s="4"/>
      <c r="J495" s="4"/>
      <c r="K495" s="10" t="n">
        <v>0.348</v>
      </c>
      <c r="L495" s="10" t="n">
        <v>0.17</v>
      </c>
      <c r="M495" s="11" t="s">
        <v>103</v>
      </c>
      <c r="N495" s="11" t="s">
        <v>103</v>
      </c>
      <c r="O495" s="11" t="s">
        <v>103</v>
      </c>
      <c r="P495" s="11" t="s">
        <v>103</v>
      </c>
      <c r="Q495" s="4"/>
    </row>
    <row r="496" customFormat="false" ht="15" hidden="false" customHeight="false" outlineLevel="0" collapsed="false">
      <c r="A496" s="4" t="s">
        <v>2514</v>
      </c>
      <c r="B496" s="4" t="n">
        <v>16</v>
      </c>
      <c r="C496" s="4" t="s">
        <v>1053</v>
      </c>
      <c r="D496" s="4" t="s">
        <v>38</v>
      </c>
      <c r="E496" s="4" t="s">
        <v>1791</v>
      </c>
      <c r="F496" s="4" t="s">
        <v>2381</v>
      </c>
      <c r="G496" s="4" t="s">
        <v>2497</v>
      </c>
      <c r="H496" s="4"/>
      <c r="I496" s="4"/>
      <c r="J496" s="4"/>
      <c r="K496" s="10" t="n">
        <v>0.348</v>
      </c>
      <c r="L496" s="10" t="n">
        <v>0.17</v>
      </c>
      <c r="M496" s="11" t="s">
        <v>103</v>
      </c>
      <c r="N496" s="11" t="s">
        <v>103</v>
      </c>
      <c r="O496" s="11" t="s">
        <v>103</v>
      </c>
      <c r="P496" s="11" t="s">
        <v>103</v>
      </c>
      <c r="Q496" s="4"/>
    </row>
    <row r="497" customFormat="false" ht="15" hidden="false" customHeight="false" outlineLevel="0" collapsed="false">
      <c r="A497" s="4" t="s">
        <v>2515</v>
      </c>
      <c r="B497" s="4" t="n">
        <v>16</v>
      </c>
      <c r="C497" s="4" t="s">
        <v>1053</v>
      </c>
      <c r="D497" s="4" t="s">
        <v>38</v>
      </c>
      <c r="E497" s="4" t="s">
        <v>1791</v>
      </c>
      <c r="F497" s="4" t="s">
        <v>2381</v>
      </c>
      <c r="G497" s="4" t="s">
        <v>2497</v>
      </c>
      <c r="H497" s="4"/>
      <c r="I497" s="4"/>
      <c r="J497" s="4"/>
      <c r="K497" s="10" t="n">
        <v>0.348</v>
      </c>
      <c r="L497" s="10" t="n">
        <v>0.17</v>
      </c>
      <c r="M497" s="11" t="s">
        <v>103</v>
      </c>
      <c r="N497" s="11" t="s">
        <v>103</v>
      </c>
      <c r="O497" s="11" t="s">
        <v>103</v>
      </c>
      <c r="P497" s="11" t="s">
        <v>103</v>
      </c>
      <c r="Q497" s="4"/>
    </row>
    <row r="498" customFormat="false" ht="15" hidden="false" customHeight="false" outlineLevel="0" collapsed="false">
      <c r="A498" s="4" t="s">
        <v>2516</v>
      </c>
      <c r="B498" s="4" t="n">
        <v>16</v>
      </c>
      <c r="C498" s="4" t="s">
        <v>1053</v>
      </c>
      <c r="D498" s="4" t="s">
        <v>38</v>
      </c>
      <c r="E498" s="4" t="s">
        <v>1791</v>
      </c>
      <c r="F498" s="4" t="s">
        <v>2381</v>
      </c>
      <c r="G498" s="4" t="s">
        <v>2497</v>
      </c>
      <c r="H498" s="4"/>
      <c r="I498" s="4"/>
      <c r="J498" s="4"/>
      <c r="K498" s="10" t="n">
        <v>0.348</v>
      </c>
      <c r="L498" s="10" t="n">
        <v>0.17</v>
      </c>
      <c r="M498" s="11" t="s">
        <v>103</v>
      </c>
      <c r="N498" s="11" t="s">
        <v>103</v>
      </c>
      <c r="O498" s="11" t="s">
        <v>103</v>
      </c>
      <c r="P498" s="11" t="s">
        <v>103</v>
      </c>
      <c r="Q498" s="4"/>
    </row>
    <row r="499" customFormat="false" ht="15" hidden="false" customHeight="false" outlineLevel="0" collapsed="false">
      <c r="A499" s="4" t="s">
        <v>2517</v>
      </c>
      <c r="B499" s="4" t="n">
        <v>16</v>
      </c>
      <c r="C499" s="4" t="s">
        <v>1053</v>
      </c>
      <c r="D499" s="4" t="s">
        <v>38</v>
      </c>
      <c r="E499" s="4" t="s">
        <v>1791</v>
      </c>
      <c r="F499" s="4" t="s">
        <v>2381</v>
      </c>
      <c r="G499" s="4" t="s">
        <v>2497</v>
      </c>
      <c r="H499" s="4"/>
      <c r="I499" s="4"/>
      <c r="J499" s="4"/>
      <c r="K499" s="10" t="n">
        <v>0.348</v>
      </c>
      <c r="L499" s="10" t="n">
        <v>0.17</v>
      </c>
      <c r="M499" s="11" t="s">
        <v>103</v>
      </c>
      <c r="N499" s="11" t="s">
        <v>103</v>
      </c>
      <c r="O499" s="11" t="s">
        <v>103</v>
      </c>
      <c r="P499" s="11" t="s">
        <v>103</v>
      </c>
      <c r="Q499" s="4"/>
    </row>
    <row r="500" customFormat="false" ht="15" hidden="false" customHeight="false" outlineLevel="0" collapsed="false">
      <c r="A500" s="4" t="s">
        <v>2518</v>
      </c>
      <c r="B500" s="4" t="n">
        <v>16</v>
      </c>
      <c r="C500" s="4" t="s">
        <v>1053</v>
      </c>
      <c r="D500" s="4" t="s">
        <v>38</v>
      </c>
      <c r="E500" s="4" t="s">
        <v>1791</v>
      </c>
      <c r="F500" s="4" t="s">
        <v>2381</v>
      </c>
      <c r="G500" s="4" t="s">
        <v>2497</v>
      </c>
      <c r="H500" s="4"/>
      <c r="I500" s="4"/>
      <c r="J500" s="4"/>
      <c r="K500" s="10" t="n">
        <v>0.348</v>
      </c>
      <c r="L500" s="10" t="n">
        <v>0.17</v>
      </c>
      <c r="M500" s="11" t="s">
        <v>103</v>
      </c>
      <c r="N500" s="11" t="s">
        <v>103</v>
      </c>
      <c r="O500" s="11" t="s">
        <v>103</v>
      </c>
      <c r="P500" s="11" t="s">
        <v>103</v>
      </c>
      <c r="Q500" s="4"/>
    </row>
    <row r="501" customFormat="false" ht="15" hidden="false" customHeight="false" outlineLevel="0" collapsed="false">
      <c r="A501" s="4" t="s">
        <v>2519</v>
      </c>
      <c r="B501" s="4" t="n">
        <v>16</v>
      </c>
      <c r="C501" s="4" t="s">
        <v>1053</v>
      </c>
      <c r="D501" s="4" t="s">
        <v>38</v>
      </c>
      <c r="E501" s="4" t="s">
        <v>1791</v>
      </c>
      <c r="F501" s="4" t="s">
        <v>2381</v>
      </c>
      <c r="G501" s="4" t="s">
        <v>2497</v>
      </c>
      <c r="H501" s="4"/>
      <c r="I501" s="4"/>
      <c r="J501" s="4"/>
      <c r="K501" s="10" t="n">
        <v>0.348</v>
      </c>
      <c r="L501" s="10" t="n">
        <v>0.17</v>
      </c>
      <c r="M501" s="11" t="s">
        <v>103</v>
      </c>
      <c r="N501" s="11" t="s">
        <v>103</v>
      </c>
      <c r="O501" s="11" t="s">
        <v>103</v>
      </c>
      <c r="P501" s="11" t="s">
        <v>103</v>
      </c>
      <c r="Q501" s="4"/>
    </row>
    <row r="502" customFormat="false" ht="15" hidden="false" customHeight="false" outlineLevel="0" collapsed="false">
      <c r="A502" s="4" t="s">
        <v>2520</v>
      </c>
      <c r="B502" s="4" t="n">
        <v>16</v>
      </c>
      <c r="C502" s="4" t="s">
        <v>1053</v>
      </c>
      <c r="D502" s="4" t="s">
        <v>38</v>
      </c>
      <c r="E502" s="4" t="s">
        <v>1791</v>
      </c>
      <c r="F502" s="4" t="s">
        <v>2381</v>
      </c>
      <c r="G502" s="4" t="s">
        <v>2497</v>
      </c>
      <c r="H502" s="4"/>
      <c r="I502" s="4"/>
      <c r="J502" s="4"/>
      <c r="K502" s="10" t="n">
        <v>0.348</v>
      </c>
      <c r="L502" s="10" t="n">
        <v>0.17</v>
      </c>
      <c r="M502" s="11" t="s">
        <v>103</v>
      </c>
      <c r="N502" s="11" t="s">
        <v>103</v>
      </c>
      <c r="O502" s="11" t="s">
        <v>103</v>
      </c>
      <c r="P502" s="11" t="s">
        <v>103</v>
      </c>
      <c r="Q502" s="4"/>
    </row>
    <row r="503" customFormat="false" ht="15" hidden="false" customHeight="false" outlineLevel="0" collapsed="false">
      <c r="A503" s="4" t="s">
        <v>2521</v>
      </c>
      <c r="B503" s="4" t="n">
        <v>16</v>
      </c>
      <c r="C503" s="4" t="s">
        <v>1053</v>
      </c>
      <c r="D503" s="4" t="s">
        <v>38</v>
      </c>
      <c r="E503" s="4" t="s">
        <v>1791</v>
      </c>
      <c r="F503" s="4" t="s">
        <v>2381</v>
      </c>
      <c r="G503" s="4" t="s">
        <v>2497</v>
      </c>
      <c r="H503" s="4"/>
      <c r="I503" s="4"/>
      <c r="J503" s="4"/>
      <c r="K503" s="10" t="n">
        <v>0.348</v>
      </c>
      <c r="L503" s="10" t="n">
        <v>0.17</v>
      </c>
      <c r="M503" s="11" t="s">
        <v>103</v>
      </c>
      <c r="N503" s="11" t="s">
        <v>103</v>
      </c>
      <c r="O503" s="11" t="s">
        <v>103</v>
      </c>
      <c r="P503" s="11" t="s">
        <v>103</v>
      </c>
      <c r="Q503" s="4"/>
    </row>
    <row r="504" customFormat="false" ht="15" hidden="false" customHeight="false" outlineLevel="0" collapsed="false">
      <c r="A504" s="4" t="s">
        <v>2522</v>
      </c>
      <c r="B504" s="4" t="n">
        <v>16</v>
      </c>
      <c r="C504" s="4" t="s">
        <v>1053</v>
      </c>
      <c r="D504" s="4" t="s">
        <v>38</v>
      </c>
      <c r="E504" s="4" t="s">
        <v>1791</v>
      </c>
      <c r="F504" s="4" t="s">
        <v>2381</v>
      </c>
      <c r="G504" s="4" t="s">
        <v>2497</v>
      </c>
      <c r="H504" s="4"/>
      <c r="I504" s="4"/>
      <c r="J504" s="4"/>
      <c r="K504" s="10" t="n">
        <v>0.348</v>
      </c>
      <c r="L504" s="10" t="n">
        <v>0.17</v>
      </c>
      <c r="M504" s="11" t="s">
        <v>103</v>
      </c>
      <c r="N504" s="11" t="s">
        <v>103</v>
      </c>
      <c r="O504" s="11" t="s">
        <v>103</v>
      </c>
      <c r="P504" s="11" t="s">
        <v>103</v>
      </c>
      <c r="Q504" s="4"/>
    </row>
    <row r="505" customFormat="false" ht="15" hidden="false" customHeight="false" outlineLevel="0" collapsed="false">
      <c r="A505" s="4" t="s">
        <v>2523</v>
      </c>
      <c r="B505" s="4" t="n">
        <v>16</v>
      </c>
      <c r="C505" s="4" t="s">
        <v>1053</v>
      </c>
      <c r="D505" s="4" t="s">
        <v>38</v>
      </c>
      <c r="E505" s="4" t="s">
        <v>1791</v>
      </c>
      <c r="F505" s="4" t="s">
        <v>2381</v>
      </c>
      <c r="G505" s="4" t="s">
        <v>2497</v>
      </c>
      <c r="H505" s="4"/>
      <c r="I505" s="4"/>
      <c r="J505" s="4"/>
      <c r="K505" s="10" t="n">
        <v>0.348</v>
      </c>
      <c r="L505" s="10" t="n">
        <v>0.17</v>
      </c>
      <c r="M505" s="11" t="s">
        <v>103</v>
      </c>
      <c r="N505" s="11" t="s">
        <v>103</v>
      </c>
      <c r="O505" s="11" t="s">
        <v>103</v>
      </c>
      <c r="P505" s="11" t="s">
        <v>103</v>
      </c>
      <c r="Q505" s="4"/>
    </row>
    <row r="506" customFormat="false" ht="15" hidden="false" customHeight="false" outlineLevel="0" collapsed="false">
      <c r="A506" s="4" t="s">
        <v>2524</v>
      </c>
      <c r="B506" s="4" t="n">
        <v>16</v>
      </c>
      <c r="C506" s="4" t="s">
        <v>1053</v>
      </c>
      <c r="D506" s="4" t="s">
        <v>38</v>
      </c>
      <c r="E506" s="4" t="s">
        <v>1791</v>
      </c>
      <c r="F506" s="4" t="s">
        <v>2381</v>
      </c>
      <c r="G506" s="4" t="s">
        <v>2497</v>
      </c>
      <c r="H506" s="4"/>
      <c r="I506" s="4"/>
      <c r="J506" s="4"/>
      <c r="K506" s="10" t="n">
        <v>0.348</v>
      </c>
      <c r="L506" s="10" t="n">
        <v>0.17</v>
      </c>
      <c r="M506" s="11" t="s">
        <v>103</v>
      </c>
      <c r="N506" s="11" t="s">
        <v>103</v>
      </c>
      <c r="O506" s="11" t="s">
        <v>103</v>
      </c>
      <c r="P506" s="11" t="s">
        <v>103</v>
      </c>
      <c r="Q506" s="4"/>
    </row>
    <row r="507" customFormat="false" ht="15" hidden="false" customHeight="false" outlineLevel="0" collapsed="false">
      <c r="A507" s="4" t="s">
        <v>2525</v>
      </c>
      <c r="B507" s="4" t="n">
        <v>16</v>
      </c>
      <c r="C507" s="4" t="s">
        <v>1053</v>
      </c>
      <c r="D507" s="4" t="s">
        <v>38</v>
      </c>
      <c r="E507" s="4" t="s">
        <v>1791</v>
      </c>
      <c r="F507" s="4" t="s">
        <v>2488</v>
      </c>
      <c r="G507" s="4" t="s">
        <v>2497</v>
      </c>
      <c r="H507" s="4"/>
      <c r="I507" s="4"/>
      <c r="J507" s="4"/>
      <c r="K507" s="10" t="n">
        <v>0.348</v>
      </c>
      <c r="L507" s="10" t="n">
        <v>0.17</v>
      </c>
      <c r="M507" s="11" t="s">
        <v>103</v>
      </c>
      <c r="N507" s="11" t="s">
        <v>103</v>
      </c>
      <c r="O507" s="11" t="s">
        <v>103</v>
      </c>
      <c r="P507" s="11" t="s">
        <v>103</v>
      </c>
      <c r="Q507" s="4"/>
    </row>
    <row r="508" customFormat="false" ht="15" hidden="false" customHeight="false" outlineLevel="0" collapsed="false">
      <c r="A508" s="4" t="s">
        <v>2526</v>
      </c>
      <c r="B508" s="4" t="n">
        <v>16</v>
      </c>
      <c r="C508" s="4" t="s">
        <v>1053</v>
      </c>
      <c r="D508" s="4" t="s">
        <v>38</v>
      </c>
      <c r="E508" s="4" t="s">
        <v>1791</v>
      </c>
      <c r="F508" s="4" t="s">
        <v>1792</v>
      </c>
      <c r="G508" s="4" t="s">
        <v>369</v>
      </c>
      <c r="H508" s="4"/>
      <c r="I508" s="4"/>
      <c r="J508" s="4"/>
      <c r="K508" s="10" t="n">
        <v>0.348</v>
      </c>
      <c r="L508" s="10" t="n">
        <v>0.17</v>
      </c>
      <c r="M508" s="11" t="s">
        <v>103</v>
      </c>
      <c r="N508" s="11" t="s">
        <v>103</v>
      </c>
      <c r="O508" s="11" t="s">
        <v>103</v>
      </c>
      <c r="P508" s="11" t="s">
        <v>103</v>
      </c>
      <c r="Q508" s="4"/>
    </row>
    <row r="509" customFormat="false" ht="15" hidden="false" customHeight="false" outlineLevel="0" collapsed="false">
      <c r="A509" s="4" t="s">
        <v>2527</v>
      </c>
      <c r="B509" s="4" t="n">
        <v>16</v>
      </c>
      <c r="C509" s="4" t="s">
        <v>1053</v>
      </c>
      <c r="D509" s="4" t="s">
        <v>38</v>
      </c>
      <c r="E509" s="4" t="s">
        <v>1791</v>
      </c>
      <c r="F509" s="4" t="s">
        <v>2359</v>
      </c>
      <c r="G509" s="4" t="s">
        <v>2528</v>
      </c>
      <c r="H509" s="4"/>
      <c r="I509" s="4"/>
      <c r="J509" s="4"/>
      <c r="K509" s="10" t="n">
        <v>0.348</v>
      </c>
      <c r="L509" s="10" t="n">
        <v>0.17</v>
      </c>
      <c r="M509" s="11" t="s">
        <v>103</v>
      </c>
      <c r="N509" s="11" t="s">
        <v>103</v>
      </c>
      <c r="O509" s="11" t="s">
        <v>103</v>
      </c>
      <c r="P509" s="11" t="s">
        <v>103</v>
      </c>
      <c r="Q509" s="4"/>
    </row>
    <row r="510" customFormat="false" ht="15" hidden="false" customHeight="false" outlineLevel="0" collapsed="false">
      <c r="A510" s="4" t="s">
        <v>2529</v>
      </c>
      <c r="B510" s="4" t="n">
        <v>16</v>
      </c>
      <c r="C510" s="4" t="s">
        <v>1053</v>
      </c>
      <c r="D510" s="4" t="s">
        <v>38</v>
      </c>
      <c r="E510" s="4" t="s">
        <v>1791</v>
      </c>
      <c r="F510" s="4" t="s">
        <v>2359</v>
      </c>
      <c r="G510" s="4" t="s">
        <v>2528</v>
      </c>
      <c r="H510" s="4"/>
      <c r="I510" s="4"/>
      <c r="J510" s="4"/>
      <c r="K510" s="10" t="n">
        <v>0.348</v>
      </c>
      <c r="L510" s="10" t="n">
        <v>0.17</v>
      </c>
      <c r="M510" s="11" t="s">
        <v>103</v>
      </c>
      <c r="N510" s="11" t="s">
        <v>103</v>
      </c>
      <c r="O510" s="11" t="s">
        <v>103</v>
      </c>
      <c r="P510" s="11" t="s">
        <v>103</v>
      </c>
      <c r="Q510" s="4"/>
    </row>
    <row r="511" customFormat="false" ht="15" hidden="false" customHeight="false" outlineLevel="0" collapsed="false">
      <c r="A511" s="4" t="s">
        <v>2530</v>
      </c>
      <c r="B511" s="4" t="n">
        <v>16</v>
      </c>
      <c r="C511" s="4" t="s">
        <v>1053</v>
      </c>
      <c r="D511" s="4" t="s">
        <v>38</v>
      </c>
      <c r="E511" s="4" t="s">
        <v>1791</v>
      </c>
      <c r="F511" s="4" t="s">
        <v>2359</v>
      </c>
      <c r="G511" s="4" t="s">
        <v>2528</v>
      </c>
      <c r="H511" s="4"/>
      <c r="I511" s="4"/>
      <c r="J511" s="4"/>
      <c r="K511" s="10" t="n">
        <v>0.348</v>
      </c>
      <c r="L511" s="10" t="n">
        <v>0.17</v>
      </c>
      <c r="M511" s="11" t="s">
        <v>103</v>
      </c>
      <c r="N511" s="11" t="s">
        <v>103</v>
      </c>
      <c r="O511" s="11" t="s">
        <v>103</v>
      </c>
      <c r="P511" s="11" t="s">
        <v>103</v>
      </c>
      <c r="Q511" s="4"/>
    </row>
    <row r="512" customFormat="false" ht="15" hidden="false" customHeight="false" outlineLevel="0" collapsed="false">
      <c r="A512" s="4" t="s">
        <v>2531</v>
      </c>
      <c r="B512" s="4" t="n">
        <v>16</v>
      </c>
      <c r="C512" s="4" t="s">
        <v>1053</v>
      </c>
      <c r="D512" s="4" t="s">
        <v>38</v>
      </c>
      <c r="E512" s="4" t="s">
        <v>1791</v>
      </c>
      <c r="F512" s="4" t="s">
        <v>2359</v>
      </c>
      <c r="G512" s="4" t="s">
        <v>2528</v>
      </c>
      <c r="H512" s="4"/>
      <c r="I512" s="4"/>
      <c r="J512" s="4"/>
      <c r="K512" s="10" t="n">
        <v>0.348</v>
      </c>
      <c r="L512" s="10" t="n">
        <v>0.17</v>
      </c>
      <c r="M512" s="11" t="s">
        <v>103</v>
      </c>
      <c r="N512" s="11" t="s">
        <v>103</v>
      </c>
      <c r="O512" s="11" t="s">
        <v>103</v>
      </c>
      <c r="P512" s="11" t="s">
        <v>103</v>
      </c>
      <c r="Q512" s="4"/>
    </row>
    <row r="513" customFormat="false" ht="15" hidden="false" customHeight="false" outlineLevel="0" collapsed="false">
      <c r="A513" s="4" t="s">
        <v>2532</v>
      </c>
      <c r="B513" s="4" t="n">
        <v>16</v>
      </c>
      <c r="C513" s="4" t="s">
        <v>1053</v>
      </c>
      <c r="D513" s="4" t="s">
        <v>38</v>
      </c>
      <c r="E513" s="4" t="s">
        <v>1791</v>
      </c>
      <c r="F513" s="4" t="s">
        <v>2356</v>
      </c>
      <c r="G513" s="4" t="s">
        <v>2528</v>
      </c>
      <c r="H513" s="4"/>
      <c r="I513" s="4"/>
      <c r="J513" s="4"/>
      <c r="K513" s="10" t="n">
        <v>0.348</v>
      </c>
      <c r="L513" s="10" t="n">
        <v>0.17</v>
      </c>
      <c r="M513" s="11" t="s">
        <v>103</v>
      </c>
      <c r="N513" s="11" t="s">
        <v>103</v>
      </c>
      <c r="O513" s="11" t="s">
        <v>103</v>
      </c>
      <c r="P513" s="11" t="s">
        <v>103</v>
      </c>
      <c r="Q513" s="4"/>
    </row>
    <row r="514" customFormat="false" ht="15" hidden="false" customHeight="false" outlineLevel="0" collapsed="false">
      <c r="A514" s="4" t="s">
        <v>2533</v>
      </c>
      <c r="B514" s="4" t="n">
        <v>16</v>
      </c>
      <c r="C514" s="4" t="s">
        <v>1053</v>
      </c>
      <c r="D514" s="4" t="s">
        <v>38</v>
      </c>
      <c r="E514" s="4" t="s">
        <v>1791</v>
      </c>
      <c r="F514" s="4" t="s">
        <v>2359</v>
      </c>
      <c r="G514" s="4" t="s">
        <v>2528</v>
      </c>
      <c r="H514" s="4"/>
      <c r="I514" s="4"/>
      <c r="J514" s="4"/>
      <c r="K514" s="10" t="n">
        <v>0.348</v>
      </c>
      <c r="L514" s="10" t="n">
        <v>0.17</v>
      </c>
      <c r="M514" s="11" t="s">
        <v>103</v>
      </c>
      <c r="N514" s="11" t="s">
        <v>103</v>
      </c>
      <c r="O514" s="11" t="s">
        <v>103</v>
      </c>
      <c r="P514" s="11" t="s">
        <v>103</v>
      </c>
      <c r="Q514" s="4"/>
    </row>
    <row r="515" customFormat="false" ht="15" hidden="false" customHeight="false" outlineLevel="0" collapsed="false">
      <c r="A515" s="4" t="s">
        <v>2534</v>
      </c>
      <c r="B515" s="4" t="n">
        <v>16</v>
      </c>
      <c r="C515" s="4" t="s">
        <v>1053</v>
      </c>
      <c r="D515" s="4" t="s">
        <v>38</v>
      </c>
      <c r="E515" s="4" t="s">
        <v>1791</v>
      </c>
      <c r="F515" s="4" t="s">
        <v>2359</v>
      </c>
      <c r="G515" s="4" t="s">
        <v>2535</v>
      </c>
      <c r="H515" s="4"/>
      <c r="I515" s="4"/>
      <c r="J515" s="4"/>
      <c r="K515" s="10" t="n">
        <v>0.348</v>
      </c>
      <c r="L515" s="10" t="n">
        <v>0.17</v>
      </c>
      <c r="M515" s="11" t="s">
        <v>103</v>
      </c>
      <c r="N515" s="11" t="s">
        <v>103</v>
      </c>
      <c r="O515" s="11" t="s">
        <v>103</v>
      </c>
      <c r="P515" s="11" t="s">
        <v>103</v>
      </c>
      <c r="Q515" s="4"/>
    </row>
    <row r="516" customFormat="false" ht="15" hidden="false" customHeight="false" outlineLevel="0" collapsed="false">
      <c r="A516" s="4" t="s">
        <v>2536</v>
      </c>
      <c r="B516" s="4" t="n">
        <v>16</v>
      </c>
      <c r="C516" s="4" t="s">
        <v>1053</v>
      </c>
      <c r="D516" s="4" t="s">
        <v>38</v>
      </c>
      <c r="E516" s="4" t="s">
        <v>1791</v>
      </c>
      <c r="F516" s="4" t="s">
        <v>2359</v>
      </c>
      <c r="G516" s="4" t="s">
        <v>2535</v>
      </c>
      <c r="H516" s="4"/>
      <c r="I516" s="4"/>
      <c r="J516" s="4"/>
      <c r="K516" s="10" t="n">
        <v>0.348</v>
      </c>
      <c r="L516" s="10" t="n">
        <v>0.17</v>
      </c>
      <c r="M516" s="11" t="s">
        <v>103</v>
      </c>
      <c r="N516" s="11" t="s">
        <v>103</v>
      </c>
      <c r="O516" s="11" t="s">
        <v>103</v>
      </c>
      <c r="P516" s="11" t="s">
        <v>103</v>
      </c>
      <c r="Q516" s="4"/>
    </row>
    <row r="517" customFormat="false" ht="15" hidden="false" customHeight="false" outlineLevel="0" collapsed="false">
      <c r="A517" s="4" t="s">
        <v>2537</v>
      </c>
      <c r="B517" s="4" t="n">
        <v>16</v>
      </c>
      <c r="C517" s="4" t="s">
        <v>1053</v>
      </c>
      <c r="D517" s="4" t="s">
        <v>38</v>
      </c>
      <c r="E517" s="4" t="s">
        <v>1791</v>
      </c>
      <c r="F517" s="4" t="s">
        <v>2538</v>
      </c>
      <c r="G517" s="4" t="s">
        <v>2539</v>
      </c>
      <c r="H517" s="4"/>
      <c r="I517" s="4"/>
      <c r="J517" s="4"/>
      <c r="K517" s="10" t="n">
        <v>0.348</v>
      </c>
      <c r="L517" s="10" t="n">
        <v>0.17</v>
      </c>
      <c r="M517" s="11" t="s">
        <v>103</v>
      </c>
      <c r="N517" s="11" t="s">
        <v>103</v>
      </c>
      <c r="O517" s="11" t="s">
        <v>103</v>
      </c>
      <c r="P517" s="11" t="s">
        <v>103</v>
      </c>
      <c r="Q517" s="4"/>
    </row>
    <row r="518" customFormat="false" ht="15" hidden="false" customHeight="false" outlineLevel="0" collapsed="false">
      <c r="A518" s="4" t="s">
        <v>2540</v>
      </c>
      <c r="B518" s="4" t="n">
        <v>16</v>
      </c>
      <c r="C518" s="4" t="s">
        <v>1053</v>
      </c>
      <c r="D518" s="4" t="s">
        <v>38</v>
      </c>
      <c r="E518" s="4" t="s">
        <v>1791</v>
      </c>
      <c r="F518" s="4" t="s">
        <v>2538</v>
      </c>
      <c r="G518" s="4" t="s">
        <v>2541</v>
      </c>
      <c r="H518" s="4"/>
      <c r="I518" s="4"/>
      <c r="J518" s="4"/>
      <c r="K518" s="10" t="n">
        <v>0.348</v>
      </c>
      <c r="L518" s="10" t="n">
        <v>0.17</v>
      </c>
      <c r="M518" s="11" t="s">
        <v>103</v>
      </c>
      <c r="N518" s="11" t="s">
        <v>103</v>
      </c>
      <c r="O518" s="11" t="s">
        <v>103</v>
      </c>
      <c r="P518" s="11" t="s">
        <v>103</v>
      </c>
      <c r="Q518" s="4"/>
    </row>
    <row r="519" customFormat="false" ht="15" hidden="false" customHeight="false" outlineLevel="0" collapsed="false">
      <c r="A519" s="4" t="s">
        <v>2542</v>
      </c>
      <c r="B519" s="4" t="n">
        <v>16</v>
      </c>
      <c r="C519" s="4" t="s">
        <v>1053</v>
      </c>
      <c r="D519" s="4" t="s">
        <v>38</v>
      </c>
      <c r="E519" s="4" t="s">
        <v>1791</v>
      </c>
      <c r="F519" s="4" t="s">
        <v>2381</v>
      </c>
      <c r="G519" s="4" t="s">
        <v>2543</v>
      </c>
      <c r="H519" s="4"/>
      <c r="I519" s="4"/>
      <c r="J519" s="4"/>
      <c r="K519" s="10" t="n">
        <v>0.348</v>
      </c>
      <c r="L519" s="10" t="n">
        <v>0.17</v>
      </c>
      <c r="M519" s="11" t="s">
        <v>103</v>
      </c>
      <c r="N519" s="11" t="s">
        <v>103</v>
      </c>
      <c r="O519" s="11" t="s">
        <v>103</v>
      </c>
      <c r="P519" s="11" t="s">
        <v>103</v>
      </c>
      <c r="Q519" s="4"/>
    </row>
    <row r="520" customFormat="false" ht="15" hidden="false" customHeight="false" outlineLevel="0" collapsed="false">
      <c r="A520" s="4" t="s">
        <v>2544</v>
      </c>
      <c r="B520" s="4" t="n">
        <v>16</v>
      </c>
      <c r="C520" s="4" t="s">
        <v>1053</v>
      </c>
      <c r="D520" s="4" t="s">
        <v>38</v>
      </c>
      <c r="E520" s="4" t="s">
        <v>1791</v>
      </c>
      <c r="F520" s="4" t="s">
        <v>2381</v>
      </c>
      <c r="G520" s="4" t="s">
        <v>2543</v>
      </c>
      <c r="H520" s="4"/>
      <c r="I520" s="4"/>
      <c r="J520" s="4"/>
      <c r="K520" s="10" t="n">
        <v>0.348</v>
      </c>
      <c r="L520" s="10" t="n">
        <v>0.17</v>
      </c>
      <c r="M520" s="11" t="s">
        <v>103</v>
      </c>
      <c r="N520" s="11" t="s">
        <v>103</v>
      </c>
      <c r="O520" s="11" t="s">
        <v>103</v>
      </c>
      <c r="P520" s="11" t="s">
        <v>103</v>
      </c>
      <c r="Q520" s="4"/>
    </row>
    <row r="521" customFormat="false" ht="15" hidden="false" customHeight="false" outlineLevel="0" collapsed="false">
      <c r="A521" s="4" t="s">
        <v>2545</v>
      </c>
      <c r="B521" s="4" t="n">
        <v>16</v>
      </c>
      <c r="C521" s="4" t="s">
        <v>1053</v>
      </c>
      <c r="D521" s="4" t="s">
        <v>38</v>
      </c>
      <c r="E521" s="4" t="s">
        <v>1791</v>
      </c>
      <c r="F521" s="4" t="s">
        <v>2381</v>
      </c>
      <c r="G521" s="4" t="s">
        <v>2543</v>
      </c>
      <c r="H521" s="4"/>
      <c r="I521" s="4"/>
      <c r="J521" s="4"/>
      <c r="K521" s="10" t="n">
        <v>0.348</v>
      </c>
      <c r="L521" s="10" t="n">
        <v>0.17</v>
      </c>
      <c r="M521" s="11" t="s">
        <v>103</v>
      </c>
      <c r="N521" s="11" t="s">
        <v>103</v>
      </c>
      <c r="O521" s="11" t="s">
        <v>103</v>
      </c>
      <c r="P521" s="11" t="s">
        <v>103</v>
      </c>
      <c r="Q521" s="4"/>
    </row>
    <row r="522" customFormat="false" ht="15" hidden="false" customHeight="false" outlineLevel="0" collapsed="false">
      <c r="A522" s="4" t="s">
        <v>2546</v>
      </c>
      <c r="B522" s="4" t="n">
        <v>16</v>
      </c>
      <c r="C522" s="4" t="s">
        <v>1053</v>
      </c>
      <c r="D522" s="4" t="s">
        <v>38</v>
      </c>
      <c r="E522" s="4" t="s">
        <v>1791</v>
      </c>
      <c r="F522" s="4" t="s">
        <v>2381</v>
      </c>
      <c r="G522" s="4" t="s">
        <v>2543</v>
      </c>
      <c r="H522" s="4"/>
      <c r="I522" s="4"/>
      <c r="J522" s="4"/>
      <c r="K522" s="10" t="n">
        <v>0.348</v>
      </c>
      <c r="L522" s="10" t="n">
        <v>0.17</v>
      </c>
      <c r="M522" s="11" t="s">
        <v>103</v>
      </c>
      <c r="N522" s="11" t="s">
        <v>103</v>
      </c>
      <c r="O522" s="11" t="s">
        <v>103</v>
      </c>
      <c r="P522" s="11" t="s">
        <v>103</v>
      </c>
      <c r="Q522" s="4"/>
    </row>
    <row r="523" customFormat="false" ht="15" hidden="false" customHeight="false" outlineLevel="0" collapsed="false">
      <c r="A523" s="4" t="s">
        <v>2547</v>
      </c>
      <c r="B523" s="4" t="n">
        <v>16</v>
      </c>
      <c r="C523" s="4" t="s">
        <v>1053</v>
      </c>
      <c r="D523" s="4" t="s">
        <v>38</v>
      </c>
      <c r="E523" s="4" t="s">
        <v>1791</v>
      </c>
      <c r="F523" s="4" t="s">
        <v>2381</v>
      </c>
      <c r="G523" s="4" t="s">
        <v>2543</v>
      </c>
      <c r="H523" s="4"/>
      <c r="I523" s="4"/>
      <c r="J523" s="4"/>
      <c r="K523" s="10" t="n">
        <v>0.348</v>
      </c>
      <c r="L523" s="10" t="n">
        <v>0.17</v>
      </c>
      <c r="M523" s="11" t="s">
        <v>103</v>
      </c>
      <c r="N523" s="11" t="s">
        <v>103</v>
      </c>
      <c r="O523" s="11" t="s">
        <v>103</v>
      </c>
      <c r="P523" s="11" t="s">
        <v>103</v>
      </c>
      <c r="Q523" s="4"/>
    </row>
    <row r="524" customFormat="false" ht="15" hidden="false" customHeight="false" outlineLevel="0" collapsed="false">
      <c r="A524" s="4" t="s">
        <v>2548</v>
      </c>
      <c r="B524" s="4" t="n">
        <v>16</v>
      </c>
      <c r="C524" s="4" t="s">
        <v>1053</v>
      </c>
      <c r="D524" s="4" t="s">
        <v>38</v>
      </c>
      <c r="E524" s="4" t="s">
        <v>1791</v>
      </c>
      <c r="F524" s="4" t="s">
        <v>2381</v>
      </c>
      <c r="G524" s="4" t="s">
        <v>2543</v>
      </c>
      <c r="H524" s="4"/>
      <c r="I524" s="4"/>
      <c r="J524" s="4"/>
      <c r="K524" s="10" t="n">
        <v>0.348</v>
      </c>
      <c r="L524" s="10" t="n">
        <v>0.17</v>
      </c>
      <c r="M524" s="11" t="s">
        <v>103</v>
      </c>
      <c r="N524" s="11" t="s">
        <v>103</v>
      </c>
      <c r="O524" s="11" t="s">
        <v>103</v>
      </c>
      <c r="P524" s="11" t="s">
        <v>103</v>
      </c>
      <c r="Q524" s="4"/>
    </row>
    <row r="525" customFormat="false" ht="15" hidden="false" customHeight="false" outlineLevel="0" collapsed="false">
      <c r="A525" s="4" t="s">
        <v>2549</v>
      </c>
      <c r="B525" s="4" t="n">
        <v>16</v>
      </c>
      <c r="C525" s="4" t="s">
        <v>1053</v>
      </c>
      <c r="D525" s="4" t="s">
        <v>38</v>
      </c>
      <c r="E525" s="4" t="s">
        <v>1791</v>
      </c>
      <c r="F525" s="4" t="s">
        <v>2381</v>
      </c>
      <c r="G525" s="4" t="s">
        <v>2543</v>
      </c>
      <c r="H525" s="4"/>
      <c r="I525" s="4"/>
      <c r="J525" s="4"/>
      <c r="K525" s="10" t="n">
        <v>0.348</v>
      </c>
      <c r="L525" s="10" t="n">
        <v>0.17</v>
      </c>
      <c r="M525" s="11" t="s">
        <v>103</v>
      </c>
      <c r="N525" s="11" t="s">
        <v>103</v>
      </c>
      <c r="O525" s="11" t="s">
        <v>103</v>
      </c>
      <c r="P525" s="11" t="s">
        <v>103</v>
      </c>
      <c r="Q525" s="4"/>
    </row>
    <row r="526" customFormat="false" ht="15" hidden="false" customHeight="false" outlineLevel="0" collapsed="false">
      <c r="A526" s="4" t="s">
        <v>2550</v>
      </c>
      <c r="B526" s="4" t="n">
        <v>16</v>
      </c>
      <c r="C526" s="4" t="s">
        <v>1053</v>
      </c>
      <c r="D526" s="4" t="s">
        <v>38</v>
      </c>
      <c r="E526" s="4" t="s">
        <v>1791</v>
      </c>
      <c r="F526" s="4" t="s">
        <v>2381</v>
      </c>
      <c r="G526" s="4" t="s">
        <v>2543</v>
      </c>
      <c r="H526" s="4"/>
      <c r="I526" s="4"/>
      <c r="J526" s="4"/>
      <c r="K526" s="10" t="n">
        <v>0.348</v>
      </c>
      <c r="L526" s="10" t="n">
        <v>0.17</v>
      </c>
      <c r="M526" s="11" t="s">
        <v>103</v>
      </c>
      <c r="N526" s="11" t="s">
        <v>103</v>
      </c>
      <c r="O526" s="11" t="s">
        <v>103</v>
      </c>
      <c r="P526" s="11" t="s">
        <v>103</v>
      </c>
      <c r="Q526" s="4"/>
    </row>
    <row r="527" customFormat="false" ht="15" hidden="false" customHeight="false" outlineLevel="0" collapsed="false">
      <c r="A527" s="4" t="s">
        <v>2551</v>
      </c>
      <c r="B527" s="4" t="n">
        <v>16</v>
      </c>
      <c r="C527" s="4" t="s">
        <v>1053</v>
      </c>
      <c r="D527" s="4" t="s">
        <v>38</v>
      </c>
      <c r="E527" s="4" t="s">
        <v>1791</v>
      </c>
      <c r="F527" s="4" t="s">
        <v>2381</v>
      </c>
      <c r="G527" s="4" t="s">
        <v>2543</v>
      </c>
      <c r="H527" s="4"/>
      <c r="I527" s="4"/>
      <c r="J527" s="4"/>
      <c r="K527" s="10" t="n">
        <v>0.348</v>
      </c>
      <c r="L527" s="10" t="n">
        <v>0.17</v>
      </c>
      <c r="M527" s="11" t="s">
        <v>103</v>
      </c>
      <c r="N527" s="11" t="s">
        <v>103</v>
      </c>
      <c r="O527" s="11" t="s">
        <v>103</v>
      </c>
      <c r="P527" s="11" t="s">
        <v>103</v>
      </c>
      <c r="Q527" s="4"/>
    </row>
    <row r="528" customFormat="false" ht="15" hidden="false" customHeight="false" outlineLevel="0" collapsed="false">
      <c r="A528" s="4" t="s">
        <v>2552</v>
      </c>
      <c r="B528" s="4" t="n">
        <v>16</v>
      </c>
      <c r="C528" s="4" t="s">
        <v>1053</v>
      </c>
      <c r="D528" s="4" t="s">
        <v>38</v>
      </c>
      <c r="E528" s="4" t="s">
        <v>1791</v>
      </c>
      <c r="F528" s="4" t="s">
        <v>2488</v>
      </c>
      <c r="G528" s="4" t="s">
        <v>2543</v>
      </c>
      <c r="H528" s="4"/>
      <c r="I528" s="4"/>
      <c r="J528" s="4"/>
      <c r="K528" s="10" t="n">
        <v>0.348</v>
      </c>
      <c r="L528" s="10" t="n">
        <v>0.17</v>
      </c>
      <c r="M528" s="11" t="s">
        <v>103</v>
      </c>
      <c r="N528" s="11" t="s">
        <v>103</v>
      </c>
      <c r="O528" s="11" t="s">
        <v>103</v>
      </c>
      <c r="P528" s="11" t="s">
        <v>103</v>
      </c>
      <c r="Q528" s="4"/>
    </row>
    <row r="529" customFormat="false" ht="15" hidden="false" customHeight="false" outlineLevel="0" collapsed="false">
      <c r="A529" s="4" t="s">
        <v>2553</v>
      </c>
      <c r="B529" s="4" t="n">
        <v>16</v>
      </c>
      <c r="C529" s="4" t="s">
        <v>1053</v>
      </c>
      <c r="D529" s="4" t="s">
        <v>38</v>
      </c>
      <c r="E529" s="4" t="s">
        <v>1791</v>
      </c>
      <c r="F529" s="4" t="s">
        <v>1792</v>
      </c>
      <c r="G529" s="4" t="s">
        <v>374</v>
      </c>
      <c r="H529" s="4"/>
      <c r="I529" s="4"/>
      <c r="J529" s="4"/>
      <c r="K529" s="10" t="n">
        <v>0.348</v>
      </c>
      <c r="L529" s="10" t="n">
        <v>0.17</v>
      </c>
      <c r="M529" s="11" t="s">
        <v>103</v>
      </c>
      <c r="N529" s="11" t="s">
        <v>103</v>
      </c>
      <c r="O529" s="11" t="s">
        <v>103</v>
      </c>
      <c r="P529" s="11" t="s">
        <v>103</v>
      </c>
      <c r="Q529" s="4"/>
    </row>
    <row r="530" customFormat="false" ht="15" hidden="false" customHeight="false" outlineLevel="0" collapsed="false">
      <c r="A530" s="4" t="s">
        <v>2554</v>
      </c>
      <c r="B530" s="4" t="n">
        <v>16</v>
      </c>
      <c r="C530" s="4" t="s">
        <v>1053</v>
      </c>
      <c r="D530" s="4" t="s">
        <v>38</v>
      </c>
      <c r="E530" s="4" t="s">
        <v>1791</v>
      </c>
      <c r="F530" s="4" t="s">
        <v>2555</v>
      </c>
      <c r="G530" s="4" t="s">
        <v>374</v>
      </c>
      <c r="H530" s="4"/>
      <c r="I530" s="4"/>
      <c r="J530" s="4"/>
      <c r="K530" s="10" t="n">
        <v>0.348</v>
      </c>
      <c r="L530" s="10" t="n">
        <v>0.17</v>
      </c>
      <c r="M530" s="11" t="s">
        <v>103</v>
      </c>
      <c r="N530" s="11" t="s">
        <v>103</v>
      </c>
      <c r="O530" s="11" t="s">
        <v>103</v>
      </c>
      <c r="P530" s="11" t="s">
        <v>103</v>
      </c>
      <c r="Q530" s="4"/>
    </row>
    <row r="531" customFormat="false" ht="15" hidden="false" customHeight="false" outlineLevel="0" collapsed="false">
      <c r="A531" s="4" t="s">
        <v>2556</v>
      </c>
      <c r="B531" s="4" t="n">
        <v>16</v>
      </c>
      <c r="C531" s="4" t="s">
        <v>1053</v>
      </c>
      <c r="D531" s="4" t="s">
        <v>38</v>
      </c>
      <c r="E531" s="4" t="s">
        <v>1791</v>
      </c>
      <c r="F531" s="4" t="s">
        <v>2557</v>
      </c>
      <c r="G531" s="4" t="s">
        <v>374</v>
      </c>
      <c r="H531" s="4"/>
      <c r="I531" s="4"/>
      <c r="J531" s="4"/>
      <c r="K531" s="10" t="n">
        <v>0.348</v>
      </c>
      <c r="L531" s="10" t="n">
        <v>0.17</v>
      </c>
      <c r="M531" s="11" t="s">
        <v>103</v>
      </c>
      <c r="N531" s="11" t="s">
        <v>103</v>
      </c>
      <c r="O531" s="11" t="s">
        <v>103</v>
      </c>
      <c r="P531" s="11" t="s">
        <v>103</v>
      </c>
      <c r="Q531" s="4"/>
    </row>
    <row r="532" customFormat="false" ht="15" hidden="false" customHeight="false" outlineLevel="0" collapsed="false">
      <c r="A532" s="4" t="s">
        <v>2558</v>
      </c>
      <c r="B532" s="4" t="n">
        <v>16</v>
      </c>
      <c r="C532" s="4" t="s">
        <v>1053</v>
      </c>
      <c r="D532" s="4" t="s">
        <v>38</v>
      </c>
      <c r="E532" s="4" t="s">
        <v>1791</v>
      </c>
      <c r="F532" s="4" t="s">
        <v>2372</v>
      </c>
      <c r="G532" s="4" t="s">
        <v>2559</v>
      </c>
      <c r="H532" s="4"/>
      <c r="I532" s="4"/>
      <c r="J532" s="4"/>
      <c r="K532" s="10" t="n">
        <v>0.348</v>
      </c>
      <c r="L532" s="10" t="n">
        <v>0.17</v>
      </c>
      <c r="M532" s="11" t="s">
        <v>103</v>
      </c>
      <c r="N532" s="11" t="s">
        <v>103</v>
      </c>
      <c r="O532" s="11" t="s">
        <v>103</v>
      </c>
      <c r="P532" s="11" t="s">
        <v>103</v>
      </c>
      <c r="Q532" s="4"/>
    </row>
    <row r="533" customFormat="false" ht="15" hidden="false" customHeight="false" outlineLevel="0" collapsed="false">
      <c r="A533" s="4" t="s">
        <v>2560</v>
      </c>
      <c r="B533" s="4" t="n">
        <v>16</v>
      </c>
      <c r="C533" s="4" t="s">
        <v>1096</v>
      </c>
      <c r="D533" s="4" t="s">
        <v>38</v>
      </c>
      <c r="E533" s="4" t="s">
        <v>1791</v>
      </c>
      <c r="F533" s="4" t="s">
        <v>1792</v>
      </c>
      <c r="G533" s="4" t="s">
        <v>537</v>
      </c>
      <c r="H533" s="4"/>
      <c r="I533" s="4"/>
      <c r="J533" s="4"/>
      <c r="K533" s="10" t="n">
        <v>0.348</v>
      </c>
      <c r="L533" s="10" t="n">
        <v>0.17</v>
      </c>
      <c r="M533" s="11" t="s">
        <v>103</v>
      </c>
      <c r="N533" s="11" t="s">
        <v>103</v>
      </c>
      <c r="O533" s="11" t="s">
        <v>103</v>
      </c>
      <c r="P533" s="11" t="s">
        <v>103</v>
      </c>
      <c r="Q533" s="4"/>
    </row>
    <row r="534" customFormat="false" ht="15" hidden="false" customHeight="false" outlineLevel="0" collapsed="false">
      <c r="A534" s="4" t="s">
        <v>2561</v>
      </c>
      <c r="B534" s="4" t="n">
        <v>16</v>
      </c>
      <c r="C534" s="4" t="s">
        <v>1096</v>
      </c>
      <c r="D534" s="4" t="s">
        <v>38</v>
      </c>
      <c r="E534" s="4" t="s">
        <v>1791</v>
      </c>
      <c r="F534" s="4" t="s">
        <v>2359</v>
      </c>
      <c r="G534" s="4" t="s">
        <v>2562</v>
      </c>
      <c r="H534" s="4"/>
      <c r="I534" s="4"/>
      <c r="J534" s="4"/>
      <c r="K534" s="10" t="n">
        <v>0.348</v>
      </c>
      <c r="L534" s="10" t="n">
        <v>0.17</v>
      </c>
      <c r="M534" s="11" t="s">
        <v>103</v>
      </c>
      <c r="N534" s="11" t="s">
        <v>103</v>
      </c>
      <c r="O534" s="11" t="s">
        <v>103</v>
      </c>
      <c r="P534" s="11" t="s">
        <v>103</v>
      </c>
      <c r="Q534" s="4"/>
    </row>
    <row r="535" customFormat="false" ht="15" hidden="false" customHeight="false" outlineLevel="0" collapsed="false">
      <c r="A535" s="4" t="s">
        <v>2563</v>
      </c>
      <c r="B535" s="4" t="n">
        <v>16</v>
      </c>
      <c r="C535" s="4" t="s">
        <v>1096</v>
      </c>
      <c r="D535" s="4" t="s">
        <v>38</v>
      </c>
      <c r="E535" s="4" t="s">
        <v>1791</v>
      </c>
      <c r="F535" s="4" t="s">
        <v>2359</v>
      </c>
      <c r="G535" s="4" t="s">
        <v>2564</v>
      </c>
      <c r="H535" s="4"/>
      <c r="I535" s="4"/>
      <c r="J535" s="4"/>
      <c r="K535" s="10" t="n">
        <v>0.348</v>
      </c>
      <c r="L535" s="10" t="n">
        <v>0.17</v>
      </c>
      <c r="M535" s="11" t="s">
        <v>103</v>
      </c>
      <c r="N535" s="11" t="s">
        <v>103</v>
      </c>
      <c r="O535" s="11" t="s">
        <v>103</v>
      </c>
      <c r="P535" s="11" t="s">
        <v>103</v>
      </c>
      <c r="Q535" s="4"/>
    </row>
    <row r="536" customFormat="false" ht="15" hidden="false" customHeight="false" outlineLevel="0" collapsed="false">
      <c r="A536" s="4" t="s">
        <v>2565</v>
      </c>
      <c r="B536" s="4" t="n">
        <v>16</v>
      </c>
      <c r="C536" s="4" t="s">
        <v>1096</v>
      </c>
      <c r="D536" s="4" t="s">
        <v>38</v>
      </c>
      <c r="E536" s="4" t="s">
        <v>1791</v>
      </c>
      <c r="F536" s="4" t="s">
        <v>2359</v>
      </c>
      <c r="G536" s="4" t="s">
        <v>2566</v>
      </c>
      <c r="H536" s="4"/>
      <c r="I536" s="4"/>
      <c r="J536" s="4"/>
      <c r="K536" s="10" t="n">
        <v>0.348</v>
      </c>
      <c r="L536" s="10" t="n">
        <v>0.17</v>
      </c>
      <c r="M536" s="11" t="s">
        <v>103</v>
      </c>
      <c r="N536" s="11" t="s">
        <v>103</v>
      </c>
      <c r="O536" s="11" t="s">
        <v>103</v>
      </c>
      <c r="P536" s="11" t="s">
        <v>103</v>
      </c>
      <c r="Q536" s="4"/>
    </row>
    <row r="537" customFormat="false" ht="15" hidden="false" customHeight="false" outlineLevel="0" collapsed="false">
      <c r="A537" s="4" t="s">
        <v>2567</v>
      </c>
      <c r="B537" s="4" t="n">
        <v>16</v>
      </c>
      <c r="C537" s="4" t="s">
        <v>1096</v>
      </c>
      <c r="D537" s="4" t="s">
        <v>38</v>
      </c>
      <c r="E537" s="4" t="s">
        <v>1791</v>
      </c>
      <c r="F537" s="4" t="s">
        <v>1792</v>
      </c>
      <c r="G537" s="4" t="s">
        <v>2568</v>
      </c>
      <c r="H537" s="4"/>
      <c r="I537" s="4"/>
      <c r="J537" s="4"/>
      <c r="K537" s="10" t="n">
        <v>0.348</v>
      </c>
      <c r="L537" s="10" t="n">
        <v>0.17</v>
      </c>
      <c r="M537" s="11" t="s">
        <v>103</v>
      </c>
      <c r="N537" s="11" t="s">
        <v>103</v>
      </c>
      <c r="O537" s="11" t="s">
        <v>103</v>
      </c>
      <c r="P537" s="11" t="s">
        <v>103</v>
      </c>
      <c r="Q537" s="4"/>
    </row>
    <row r="538" customFormat="false" ht="15" hidden="false" customHeight="false" outlineLevel="0" collapsed="false">
      <c r="A538" s="4" t="s">
        <v>2569</v>
      </c>
      <c r="B538" s="4" t="n">
        <v>16</v>
      </c>
      <c r="C538" s="4" t="s">
        <v>1096</v>
      </c>
      <c r="D538" s="4" t="s">
        <v>38</v>
      </c>
      <c r="E538" s="4" t="s">
        <v>1791</v>
      </c>
      <c r="F538" s="4" t="s">
        <v>1792</v>
      </c>
      <c r="G538" s="4" t="s">
        <v>2570</v>
      </c>
      <c r="H538" s="4"/>
      <c r="I538" s="4"/>
      <c r="J538" s="4"/>
      <c r="K538" s="10" t="n">
        <v>0.348</v>
      </c>
      <c r="L538" s="10" t="n">
        <v>0.17</v>
      </c>
      <c r="M538" s="11" t="s">
        <v>103</v>
      </c>
      <c r="N538" s="11" t="s">
        <v>103</v>
      </c>
      <c r="O538" s="11" t="s">
        <v>103</v>
      </c>
      <c r="P538" s="11" t="s">
        <v>103</v>
      </c>
      <c r="Q538" s="4"/>
    </row>
    <row r="539" customFormat="false" ht="15" hidden="false" customHeight="false" outlineLevel="0" collapsed="false">
      <c r="A539" s="4" t="s">
        <v>2571</v>
      </c>
      <c r="B539" s="4" t="n">
        <v>16</v>
      </c>
      <c r="C539" s="4" t="s">
        <v>1096</v>
      </c>
      <c r="D539" s="4" t="s">
        <v>38</v>
      </c>
      <c r="E539" s="4" t="s">
        <v>1791</v>
      </c>
      <c r="F539" s="4" t="s">
        <v>1792</v>
      </c>
      <c r="G539" s="4" t="s">
        <v>2570</v>
      </c>
      <c r="H539" s="4"/>
      <c r="I539" s="4"/>
      <c r="J539" s="4"/>
      <c r="K539" s="10" t="n">
        <v>0.348</v>
      </c>
      <c r="L539" s="10" t="n">
        <v>0.17</v>
      </c>
      <c r="M539" s="11" t="s">
        <v>103</v>
      </c>
      <c r="N539" s="11" t="s">
        <v>103</v>
      </c>
      <c r="O539" s="11" t="s">
        <v>103</v>
      </c>
      <c r="P539" s="11" t="s">
        <v>103</v>
      </c>
      <c r="Q539" s="4"/>
    </row>
    <row r="540" customFormat="false" ht="15" hidden="false" customHeight="false" outlineLevel="0" collapsed="false">
      <c r="A540" s="4" t="s">
        <v>2572</v>
      </c>
      <c r="B540" s="4" t="n">
        <v>16</v>
      </c>
      <c r="C540" s="4" t="s">
        <v>1096</v>
      </c>
      <c r="D540" s="4" t="s">
        <v>38</v>
      </c>
      <c r="E540" s="4" t="s">
        <v>1791</v>
      </c>
      <c r="F540" s="4" t="s">
        <v>1963</v>
      </c>
      <c r="G540" s="4" t="s">
        <v>2570</v>
      </c>
      <c r="H540" s="4"/>
      <c r="I540" s="4"/>
      <c r="J540" s="4"/>
      <c r="K540" s="10" t="n">
        <v>0.348</v>
      </c>
      <c r="L540" s="10" t="n">
        <v>0.17</v>
      </c>
      <c r="M540" s="11" t="s">
        <v>103</v>
      </c>
      <c r="N540" s="11" t="s">
        <v>103</v>
      </c>
      <c r="O540" s="11" t="s">
        <v>103</v>
      </c>
      <c r="P540" s="11" t="s">
        <v>103</v>
      </c>
      <c r="Q540" s="4"/>
    </row>
    <row r="541" customFormat="false" ht="15" hidden="false" customHeight="false" outlineLevel="0" collapsed="false">
      <c r="A541" s="4" t="s">
        <v>2573</v>
      </c>
      <c r="B541" s="4" t="n">
        <v>16</v>
      </c>
      <c r="C541" s="4" t="s">
        <v>1096</v>
      </c>
      <c r="D541" s="4" t="s">
        <v>38</v>
      </c>
      <c r="E541" s="4" t="s">
        <v>1791</v>
      </c>
      <c r="F541" s="4" t="s">
        <v>1792</v>
      </c>
      <c r="G541" s="4" t="s">
        <v>543</v>
      </c>
      <c r="H541" s="4"/>
      <c r="I541" s="4"/>
      <c r="J541" s="4"/>
      <c r="K541" s="10" t="n">
        <v>0.348</v>
      </c>
      <c r="L541" s="10" t="n">
        <v>0.17</v>
      </c>
      <c r="M541" s="11" t="s">
        <v>103</v>
      </c>
      <c r="N541" s="11" t="s">
        <v>103</v>
      </c>
      <c r="O541" s="11" t="s">
        <v>103</v>
      </c>
      <c r="P541" s="11" t="s">
        <v>103</v>
      </c>
      <c r="Q541" s="4"/>
    </row>
    <row r="542" customFormat="false" ht="15" hidden="false" customHeight="false" outlineLevel="0" collapsed="false">
      <c r="A542" s="4" t="s">
        <v>2574</v>
      </c>
      <c r="B542" s="4" t="n">
        <v>16</v>
      </c>
      <c r="C542" s="4" t="s">
        <v>1096</v>
      </c>
      <c r="D542" s="4" t="s">
        <v>38</v>
      </c>
      <c r="E542" s="4" t="s">
        <v>1791</v>
      </c>
      <c r="F542" s="4" t="s">
        <v>1792</v>
      </c>
      <c r="G542" s="4" t="s">
        <v>1119</v>
      </c>
      <c r="H542" s="4"/>
      <c r="I542" s="4"/>
      <c r="J542" s="4"/>
      <c r="K542" s="10" t="n">
        <v>0.348</v>
      </c>
      <c r="L542" s="10" t="n">
        <v>0.17</v>
      </c>
      <c r="M542" s="11" t="s">
        <v>103</v>
      </c>
      <c r="N542" s="11" t="s">
        <v>103</v>
      </c>
      <c r="O542" s="11" t="s">
        <v>103</v>
      </c>
      <c r="P542" s="11" t="s">
        <v>103</v>
      </c>
      <c r="Q542" s="4"/>
    </row>
    <row r="543" customFormat="false" ht="15" hidden="false" customHeight="false" outlineLevel="0" collapsed="false">
      <c r="A543" s="4" t="s">
        <v>2575</v>
      </c>
      <c r="B543" s="4" t="n">
        <v>16</v>
      </c>
      <c r="C543" s="4" t="s">
        <v>1096</v>
      </c>
      <c r="D543" s="4" t="s">
        <v>38</v>
      </c>
      <c r="E543" s="4" t="s">
        <v>1791</v>
      </c>
      <c r="F543" s="4" t="s">
        <v>2359</v>
      </c>
      <c r="G543" s="4" t="s">
        <v>2576</v>
      </c>
      <c r="H543" s="4"/>
      <c r="I543" s="4"/>
      <c r="J543" s="4"/>
      <c r="K543" s="10" t="n">
        <v>0.348</v>
      </c>
      <c r="L543" s="10" t="n">
        <v>0.17</v>
      </c>
      <c r="M543" s="11" t="s">
        <v>103</v>
      </c>
      <c r="N543" s="11" t="s">
        <v>103</v>
      </c>
      <c r="O543" s="11" t="s">
        <v>103</v>
      </c>
      <c r="P543" s="11" t="s">
        <v>103</v>
      </c>
      <c r="Q543" s="4"/>
    </row>
    <row r="544" customFormat="false" ht="15" hidden="false" customHeight="false" outlineLevel="0" collapsed="false">
      <c r="A544" s="4" t="s">
        <v>2577</v>
      </c>
      <c r="B544" s="4" t="n">
        <v>16</v>
      </c>
      <c r="C544" s="4" t="s">
        <v>1096</v>
      </c>
      <c r="D544" s="4" t="s">
        <v>38</v>
      </c>
      <c r="E544" s="4" t="s">
        <v>1791</v>
      </c>
      <c r="F544" s="4" t="s">
        <v>2356</v>
      </c>
      <c r="G544" s="4" t="s">
        <v>2576</v>
      </c>
      <c r="H544" s="4"/>
      <c r="I544" s="4"/>
      <c r="J544" s="4"/>
      <c r="K544" s="10" t="n">
        <v>0.348</v>
      </c>
      <c r="L544" s="10" t="n">
        <v>0.17</v>
      </c>
      <c r="M544" s="11" t="s">
        <v>103</v>
      </c>
      <c r="N544" s="11" t="s">
        <v>103</v>
      </c>
      <c r="O544" s="11" t="s">
        <v>103</v>
      </c>
      <c r="P544" s="11" t="s">
        <v>103</v>
      </c>
      <c r="Q544" s="4"/>
    </row>
    <row r="545" customFormat="false" ht="15" hidden="false" customHeight="false" outlineLevel="0" collapsed="false">
      <c r="A545" s="4" t="s">
        <v>2578</v>
      </c>
      <c r="B545" s="4" t="n">
        <v>16</v>
      </c>
      <c r="C545" s="4" t="s">
        <v>1096</v>
      </c>
      <c r="D545" s="4" t="s">
        <v>38</v>
      </c>
      <c r="E545" s="4" t="s">
        <v>1791</v>
      </c>
      <c r="F545" s="4" t="s">
        <v>2359</v>
      </c>
      <c r="G545" s="4" t="s">
        <v>2579</v>
      </c>
      <c r="H545" s="4"/>
      <c r="I545" s="4"/>
      <c r="J545" s="4"/>
      <c r="K545" s="10" t="n">
        <v>0.348</v>
      </c>
      <c r="L545" s="10" t="n">
        <v>0.17</v>
      </c>
      <c r="M545" s="11" t="s">
        <v>103</v>
      </c>
      <c r="N545" s="11" t="s">
        <v>103</v>
      </c>
      <c r="O545" s="11" t="s">
        <v>103</v>
      </c>
      <c r="P545" s="11" t="s">
        <v>103</v>
      </c>
      <c r="Q545" s="4"/>
    </row>
    <row r="546" customFormat="false" ht="15" hidden="false" customHeight="false" outlineLevel="0" collapsed="false">
      <c r="A546" s="4" t="s">
        <v>2580</v>
      </c>
      <c r="B546" s="4" t="n">
        <v>16</v>
      </c>
      <c r="C546" s="4" t="s">
        <v>1096</v>
      </c>
      <c r="D546" s="4" t="s">
        <v>38</v>
      </c>
      <c r="E546" s="4" t="s">
        <v>1791</v>
      </c>
      <c r="F546" s="4" t="s">
        <v>2359</v>
      </c>
      <c r="G546" s="4" t="s">
        <v>2581</v>
      </c>
      <c r="H546" s="4"/>
      <c r="I546" s="4"/>
      <c r="J546" s="4"/>
      <c r="K546" s="10" t="n">
        <v>0.348</v>
      </c>
      <c r="L546" s="10" t="n">
        <v>0.17</v>
      </c>
      <c r="M546" s="11" t="s">
        <v>103</v>
      </c>
      <c r="N546" s="11" t="s">
        <v>103</v>
      </c>
      <c r="O546" s="11" t="s">
        <v>103</v>
      </c>
      <c r="P546" s="11" t="s">
        <v>103</v>
      </c>
      <c r="Q546" s="4"/>
    </row>
    <row r="547" customFormat="false" ht="15" hidden="false" customHeight="false" outlineLevel="0" collapsed="false">
      <c r="A547" s="4" t="s">
        <v>2582</v>
      </c>
      <c r="B547" s="4" t="n">
        <v>16</v>
      </c>
      <c r="C547" s="4" t="s">
        <v>1096</v>
      </c>
      <c r="D547" s="4" t="s">
        <v>38</v>
      </c>
      <c r="E547" s="4" t="s">
        <v>1791</v>
      </c>
      <c r="F547" s="4" t="s">
        <v>2359</v>
      </c>
      <c r="G547" s="4" t="s">
        <v>2581</v>
      </c>
      <c r="H547" s="4"/>
      <c r="I547" s="4"/>
      <c r="J547" s="4"/>
      <c r="K547" s="10" t="n">
        <v>0.348</v>
      </c>
      <c r="L547" s="10" t="n">
        <v>0.17</v>
      </c>
      <c r="M547" s="11" t="s">
        <v>103</v>
      </c>
      <c r="N547" s="11" t="s">
        <v>103</v>
      </c>
      <c r="O547" s="11" t="s">
        <v>103</v>
      </c>
      <c r="P547" s="11" t="s">
        <v>103</v>
      </c>
      <c r="Q547" s="4"/>
    </row>
    <row r="548" customFormat="false" ht="15" hidden="false" customHeight="false" outlineLevel="0" collapsed="false">
      <c r="A548" s="4" t="s">
        <v>2583</v>
      </c>
      <c r="B548" s="4" t="n">
        <v>16</v>
      </c>
      <c r="C548" s="4" t="s">
        <v>1096</v>
      </c>
      <c r="D548" s="4" t="s">
        <v>38</v>
      </c>
      <c r="E548" s="4" t="s">
        <v>1791</v>
      </c>
      <c r="F548" s="4" t="s">
        <v>2359</v>
      </c>
      <c r="G548" s="4" t="s">
        <v>2584</v>
      </c>
      <c r="H548" s="4"/>
      <c r="I548" s="4"/>
      <c r="J548" s="4"/>
      <c r="K548" s="10" t="n">
        <v>0.348</v>
      </c>
      <c r="L548" s="10" t="n">
        <v>0.17</v>
      </c>
      <c r="M548" s="11" t="s">
        <v>103</v>
      </c>
      <c r="N548" s="11" t="s">
        <v>103</v>
      </c>
      <c r="O548" s="11" t="s">
        <v>103</v>
      </c>
      <c r="P548" s="11" t="s">
        <v>103</v>
      </c>
      <c r="Q548" s="4"/>
    </row>
    <row r="549" customFormat="false" ht="15" hidden="false" customHeight="false" outlineLevel="0" collapsed="false">
      <c r="A549" s="4" t="s">
        <v>2585</v>
      </c>
      <c r="B549" s="4" t="n">
        <v>16</v>
      </c>
      <c r="C549" s="4" t="s">
        <v>1096</v>
      </c>
      <c r="D549" s="4" t="s">
        <v>38</v>
      </c>
      <c r="E549" s="4" t="s">
        <v>1791</v>
      </c>
      <c r="F549" s="4" t="s">
        <v>2586</v>
      </c>
      <c r="G549" s="4" t="s">
        <v>2587</v>
      </c>
      <c r="H549" s="4"/>
      <c r="I549" s="4"/>
      <c r="J549" s="4"/>
      <c r="K549" s="10" t="n">
        <v>0.348</v>
      </c>
      <c r="L549" s="10" t="n">
        <v>0.17</v>
      </c>
      <c r="M549" s="11" t="s">
        <v>103</v>
      </c>
      <c r="N549" s="11" t="s">
        <v>103</v>
      </c>
      <c r="O549" s="11" t="s">
        <v>103</v>
      </c>
      <c r="P549" s="11" t="s">
        <v>103</v>
      </c>
      <c r="Q549" s="4"/>
    </row>
    <row r="550" customFormat="false" ht="15" hidden="false" customHeight="false" outlineLevel="0" collapsed="false">
      <c r="A550" s="4" t="s">
        <v>2588</v>
      </c>
      <c r="B550" s="4" t="n">
        <v>16</v>
      </c>
      <c r="C550" s="4" t="s">
        <v>1127</v>
      </c>
      <c r="D550" s="4" t="s">
        <v>38</v>
      </c>
      <c r="E550" s="4" t="s">
        <v>1791</v>
      </c>
      <c r="F550" s="4" t="s">
        <v>1963</v>
      </c>
      <c r="G550" s="4" t="s">
        <v>1037</v>
      </c>
      <c r="H550" s="4"/>
      <c r="I550" s="4"/>
      <c r="J550" s="4"/>
      <c r="K550" s="10" t="n">
        <v>0.348</v>
      </c>
      <c r="L550" s="10" t="n">
        <v>0.17</v>
      </c>
      <c r="M550" s="11" t="s">
        <v>103</v>
      </c>
      <c r="N550" s="11" t="s">
        <v>103</v>
      </c>
      <c r="O550" s="11" t="s">
        <v>103</v>
      </c>
      <c r="P550" s="11" t="s">
        <v>103</v>
      </c>
      <c r="Q550" s="4"/>
    </row>
    <row r="551" customFormat="false" ht="15" hidden="false" customHeight="false" outlineLevel="0" collapsed="false">
      <c r="A551" s="4" t="s">
        <v>2589</v>
      </c>
      <c r="B551" s="4" t="n">
        <v>16</v>
      </c>
      <c r="C551" s="4" t="s">
        <v>1127</v>
      </c>
      <c r="D551" s="4" t="s">
        <v>38</v>
      </c>
      <c r="E551" s="4" t="s">
        <v>1791</v>
      </c>
      <c r="F551" s="4" t="s">
        <v>1792</v>
      </c>
      <c r="G551" s="4" t="s">
        <v>1037</v>
      </c>
      <c r="H551" s="4"/>
      <c r="I551" s="4"/>
      <c r="J551" s="4"/>
      <c r="K551" s="10" t="n">
        <v>0.348</v>
      </c>
      <c r="L551" s="10" t="n">
        <v>0.17</v>
      </c>
      <c r="M551" s="11" t="s">
        <v>103</v>
      </c>
      <c r="N551" s="11" t="s">
        <v>103</v>
      </c>
      <c r="O551" s="11" t="s">
        <v>103</v>
      </c>
      <c r="P551" s="11" t="s">
        <v>103</v>
      </c>
      <c r="Q551" s="4"/>
    </row>
    <row r="552" customFormat="false" ht="15" hidden="false" customHeight="false" outlineLevel="0" collapsed="false">
      <c r="A552" s="4" t="s">
        <v>2590</v>
      </c>
      <c r="B552" s="4" t="n">
        <v>16</v>
      </c>
      <c r="C552" s="4" t="s">
        <v>1127</v>
      </c>
      <c r="D552" s="4" t="s">
        <v>38</v>
      </c>
      <c r="E552" s="4" t="s">
        <v>1791</v>
      </c>
      <c r="F552" s="4" t="s">
        <v>2381</v>
      </c>
      <c r="G552" s="4" t="s">
        <v>2591</v>
      </c>
      <c r="H552" s="4"/>
      <c r="I552" s="4"/>
      <c r="J552" s="4"/>
      <c r="K552" s="10" t="n">
        <v>0.348</v>
      </c>
      <c r="L552" s="10" t="n">
        <v>0.17</v>
      </c>
      <c r="M552" s="11" t="s">
        <v>103</v>
      </c>
      <c r="N552" s="11" t="s">
        <v>103</v>
      </c>
      <c r="O552" s="11" t="s">
        <v>103</v>
      </c>
      <c r="P552" s="11" t="s">
        <v>103</v>
      </c>
      <c r="Q552" s="4"/>
    </row>
    <row r="553" customFormat="false" ht="15" hidden="false" customHeight="false" outlineLevel="0" collapsed="false">
      <c r="A553" s="4" t="s">
        <v>2592</v>
      </c>
      <c r="B553" s="4" t="n">
        <v>16</v>
      </c>
      <c r="C553" s="4" t="s">
        <v>1127</v>
      </c>
      <c r="D553" s="4" t="s">
        <v>38</v>
      </c>
      <c r="E553" s="4" t="s">
        <v>1791</v>
      </c>
      <c r="F553" s="4" t="s">
        <v>2381</v>
      </c>
      <c r="G553" s="4" t="s">
        <v>2591</v>
      </c>
      <c r="H553" s="4"/>
      <c r="I553" s="4"/>
      <c r="J553" s="4"/>
      <c r="K553" s="10" t="n">
        <v>0.348</v>
      </c>
      <c r="L553" s="10" t="n">
        <v>0.17</v>
      </c>
      <c r="M553" s="11" t="s">
        <v>103</v>
      </c>
      <c r="N553" s="11" t="s">
        <v>103</v>
      </c>
      <c r="O553" s="11" t="s">
        <v>103</v>
      </c>
      <c r="P553" s="11" t="s">
        <v>103</v>
      </c>
      <c r="Q553" s="4"/>
    </row>
    <row r="554" customFormat="false" ht="15" hidden="false" customHeight="false" outlineLevel="0" collapsed="false">
      <c r="A554" s="4" t="s">
        <v>2593</v>
      </c>
      <c r="B554" s="4" t="n">
        <v>16</v>
      </c>
      <c r="C554" s="4" t="s">
        <v>1127</v>
      </c>
      <c r="D554" s="4" t="s">
        <v>38</v>
      </c>
      <c r="E554" s="4" t="s">
        <v>1791</v>
      </c>
      <c r="F554" s="4" t="s">
        <v>2381</v>
      </c>
      <c r="G554" s="4" t="s">
        <v>2591</v>
      </c>
      <c r="H554" s="4"/>
      <c r="I554" s="4"/>
      <c r="J554" s="4"/>
      <c r="K554" s="10" t="n">
        <v>0.348</v>
      </c>
      <c r="L554" s="10" t="n">
        <v>0.17</v>
      </c>
      <c r="M554" s="11" t="s">
        <v>103</v>
      </c>
      <c r="N554" s="11" t="s">
        <v>103</v>
      </c>
      <c r="O554" s="11" t="s">
        <v>103</v>
      </c>
      <c r="P554" s="11" t="s">
        <v>103</v>
      </c>
      <c r="Q554" s="4"/>
    </row>
    <row r="555" customFormat="false" ht="15" hidden="false" customHeight="false" outlineLevel="0" collapsed="false">
      <c r="A555" s="4" t="s">
        <v>2594</v>
      </c>
      <c r="B555" s="4" t="n">
        <v>16</v>
      </c>
      <c r="C555" s="4" t="s">
        <v>1127</v>
      </c>
      <c r="D555" s="4" t="s">
        <v>38</v>
      </c>
      <c r="E555" s="4" t="s">
        <v>1791</v>
      </c>
      <c r="F555" s="4" t="s">
        <v>2381</v>
      </c>
      <c r="G555" s="4" t="s">
        <v>2591</v>
      </c>
      <c r="H555" s="4"/>
      <c r="I555" s="4"/>
      <c r="J555" s="4"/>
      <c r="K555" s="10" t="n">
        <v>0.348</v>
      </c>
      <c r="L555" s="10" t="n">
        <v>0.17</v>
      </c>
      <c r="M555" s="11" t="s">
        <v>103</v>
      </c>
      <c r="N555" s="11" t="s">
        <v>103</v>
      </c>
      <c r="O555" s="11" t="s">
        <v>103</v>
      </c>
      <c r="P555" s="11" t="s">
        <v>103</v>
      </c>
      <c r="Q555" s="4"/>
    </row>
    <row r="556" customFormat="false" ht="15" hidden="false" customHeight="false" outlineLevel="0" collapsed="false">
      <c r="A556" s="4" t="s">
        <v>2595</v>
      </c>
      <c r="B556" s="4" t="n">
        <v>16</v>
      </c>
      <c r="C556" s="4" t="s">
        <v>1127</v>
      </c>
      <c r="D556" s="4" t="s">
        <v>38</v>
      </c>
      <c r="E556" s="4" t="s">
        <v>1791</v>
      </c>
      <c r="F556" s="4" t="s">
        <v>2381</v>
      </c>
      <c r="G556" s="4" t="s">
        <v>2591</v>
      </c>
      <c r="H556" s="4"/>
      <c r="I556" s="4"/>
      <c r="J556" s="4"/>
      <c r="K556" s="10" t="n">
        <v>0.348</v>
      </c>
      <c r="L556" s="10" t="n">
        <v>0.17</v>
      </c>
      <c r="M556" s="11" t="s">
        <v>103</v>
      </c>
      <c r="N556" s="11" t="s">
        <v>103</v>
      </c>
      <c r="O556" s="11" t="s">
        <v>103</v>
      </c>
      <c r="P556" s="11" t="s">
        <v>103</v>
      </c>
      <c r="Q556" s="4"/>
    </row>
    <row r="557" customFormat="false" ht="15" hidden="false" customHeight="false" outlineLevel="0" collapsed="false">
      <c r="A557" s="4" t="s">
        <v>2596</v>
      </c>
      <c r="B557" s="4" t="n">
        <v>16</v>
      </c>
      <c r="C557" s="4" t="s">
        <v>1127</v>
      </c>
      <c r="D557" s="4" t="s">
        <v>38</v>
      </c>
      <c r="E557" s="4" t="s">
        <v>1791</v>
      </c>
      <c r="F557" s="4" t="s">
        <v>2381</v>
      </c>
      <c r="G557" s="4" t="s">
        <v>2591</v>
      </c>
      <c r="H557" s="4"/>
      <c r="I557" s="4"/>
      <c r="J557" s="4"/>
      <c r="K557" s="10" t="n">
        <v>0.348</v>
      </c>
      <c r="L557" s="10" t="n">
        <v>0.17</v>
      </c>
      <c r="M557" s="11" t="s">
        <v>103</v>
      </c>
      <c r="N557" s="11" t="s">
        <v>103</v>
      </c>
      <c r="O557" s="11" t="s">
        <v>103</v>
      </c>
      <c r="P557" s="11" t="s">
        <v>103</v>
      </c>
      <c r="Q557" s="4"/>
    </row>
    <row r="558" customFormat="false" ht="15" hidden="false" customHeight="false" outlineLevel="0" collapsed="false">
      <c r="A558" s="4" t="s">
        <v>2597</v>
      </c>
      <c r="B558" s="4" t="n">
        <v>16</v>
      </c>
      <c r="C558" s="4" t="s">
        <v>1127</v>
      </c>
      <c r="D558" s="4" t="s">
        <v>38</v>
      </c>
      <c r="E558" s="4" t="s">
        <v>1791</v>
      </c>
      <c r="F558" s="4" t="s">
        <v>2381</v>
      </c>
      <c r="G558" s="4" t="s">
        <v>2591</v>
      </c>
      <c r="H558" s="4"/>
      <c r="I558" s="4"/>
      <c r="J558" s="4"/>
      <c r="K558" s="10" t="n">
        <v>0.348</v>
      </c>
      <c r="L558" s="10" t="n">
        <v>0.17</v>
      </c>
      <c r="M558" s="11" t="s">
        <v>103</v>
      </c>
      <c r="N558" s="11" t="s">
        <v>103</v>
      </c>
      <c r="O558" s="11" t="s">
        <v>103</v>
      </c>
      <c r="P558" s="11" t="s">
        <v>103</v>
      </c>
      <c r="Q558" s="4"/>
    </row>
    <row r="559" customFormat="false" ht="15" hidden="false" customHeight="false" outlineLevel="0" collapsed="false">
      <c r="A559" s="4" t="s">
        <v>2598</v>
      </c>
      <c r="B559" s="4" t="n">
        <v>16</v>
      </c>
      <c r="C559" s="4" t="s">
        <v>1127</v>
      </c>
      <c r="D559" s="4" t="s">
        <v>38</v>
      </c>
      <c r="E559" s="4" t="s">
        <v>1791</v>
      </c>
      <c r="F559" s="4" t="s">
        <v>2381</v>
      </c>
      <c r="G559" s="4" t="s">
        <v>2591</v>
      </c>
      <c r="H559" s="4"/>
      <c r="I559" s="4"/>
      <c r="J559" s="4"/>
      <c r="K559" s="10" t="n">
        <v>0.348</v>
      </c>
      <c r="L559" s="10" t="n">
        <v>0.17</v>
      </c>
      <c r="M559" s="11" t="s">
        <v>103</v>
      </c>
      <c r="N559" s="11" t="s">
        <v>103</v>
      </c>
      <c r="O559" s="11" t="s">
        <v>103</v>
      </c>
      <c r="P559" s="11" t="s">
        <v>103</v>
      </c>
      <c r="Q559" s="4"/>
    </row>
    <row r="560" customFormat="false" ht="15" hidden="false" customHeight="false" outlineLevel="0" collapsed="false">
      <c r="A560" s="4" t="s">
        <v>2599</v>
      </c>
      <c r="B560" s="4" t="n">
        <v>16</v>
      </c>
      <c r="C560" s="4" t="s">
        <v>1127</v>
      </c>
      <c r="D560" s="4" t="s">
        <v>38</v>
      </c>
      <c r="E560" s="4" t="s">
        <v>1791</v>
      </c>
      <c r="F560" s="4" t="s">
        <v>2381</v>
      </c>
      <c r="G560" s="4" t="s">
        <v>2591</v>
      </c>
      <c r="H560" s="4"/>
      <c r="I560" s="4"/>
      <c r="J560" s="4"/>
      <c r="K560" s="10" t="n">
        <v>0.348</v>
      </c>
      <c r="L560" s="10" t="n">
        <v>0.17</v>
      </c>
      <c r="M560" s="11" t="s">
        <v>103</v>
      </c>
      <c r="N560" s="11" t="s">
        <v>103</v>
      </c>
      <c r="O560" s="11" t="s">
        <v>103</v>
      </c>
      <c r="P560" s="11" t="s">
        <v>103</v>
      </c>
      <c r="Q560" s="4"/>
    </row>
    <row r="561" customFormat="false" ht="15" hidden="false" customHeight="false" outlineLevel="0" collapsed="false">
      <c r="A561" s="4" t="s">
        <v>2600</v>
      </c>
      <c r="B561" s="4" t="n">
        <v>16</v>
      </c>
      <c r="C561" s="4" t="s">
        <v>1127</v>
      </c>
      <c r="D561" s="4" t="s">
        <v>38</v>
      </c>
      <c r="E561" s="4" t="s">
        <v>1791</v>
      </c>
      <c r="F561" s="4" t="s">
        <v>2381</v>
      </c>
      <c r="G561" s="4" t="s">
        <v>2591</v>
      </c>
      <c r="H561" s="4"/>
      <c r="I561" s="4"/>
      <c r="J561" s="4"/>
      <c r="K561" s="10" t="n">
        <v>0.348</v>
      </c>
      <c r="L561" s="10" t="n">
        <v>0.17</v>
      </c>
      <c r="M561" s="11" t="s">
        <v>103</v>
      </c>
      <c r="N561" s="11" t="s">
        <v>103</v>
      </c>
      <c r="O561" s="11" t="s">
        <v>103</v>
      </c>
      <c r="P561" s="11" t="s">
        <v>103</v>
      </c>
      <c r="Q561" s="4"/>
    </row>
    <row r="562" customFormat="false" ht="15" hidden="false" customHeight="false" outlineLevel="0" collapsed="false">
      <c r="A562" s="4" t="s">
        <v>2601</v>
      </c>
      <c r="B562" s="4" t="n">
        <v>16</v>
      </c>
      <c r="C562" s="4" t="s">
        <v>1127</v>
      </c>
      <c r="D562" s="4" t="s">
        <v>38</v>
      </c>
      <c r="E562" s="4" t="s">
        <v>1791</v>
      </c>
      <c r="F562" s="4" t="s">
        <v>2381</v>
      </c>
      <c r="G562" s="4" t="s">
        <v>2591</v>
      </c>
      <c r="H562" s="4"/>
      <c r="I562" s="4"/>
      <c r="J562" s="4"/>
      <c r="K562" s="10" t="n">
        <v>0.348</v>
      </c>
      <c r="L562" s="10" t="n">
        <v>0.17</v>
      </c>
      <c r="M562" s="11" t="s">
        <v>103</v>
      </c>
      <c r="N562" s="11" t="s">
        <v>103</v>
      </c>
      <c r="O562" s="11" t="s">
        <v>103</v>
      </c>
      <c r="P562" s="11" t="s">
        <v>103</v>
      </c>
      <c r="Q562" s="4"/>
    </row>
    <row r="563" customFormat="false" ht="15" hidden="false" customHeight="false" outlineLevel="0" collapsed="false">
      <c r="A563" s="4" t="s">
        <v>2602</v>
      </c>
      <c r="B563" s="4" t="n">
        <v>16</v>
      </c>
      <c r="C563" s="4" t="s">
        <v>1127</v>
      </c>
      <c r="D563" s="4" t="s">
        <v>38</v>
      </c>
      <c r="E563" s="4" t="s">
        <v>1791</v>
      </c>
      <c r="F563" s="4" t="s">
        <v>2381</v>
      </c>
      <c r="G563" s="4" t="s">
        <v>2591</v>
      </c>
      <c r="H563" s="4"/>
      <c r="I563" s="4"/>
      <c r="J563" s="4"/>
      <c r="K563" s="10" t="n">
        <v>0.348</v>
      </c>
      <c r="L563" s="10" t="n">
        <v>0.17</v>
      </c>
      <c r="M563" s="11" t="s">
        <v>103</v>
      </c>
      <c r="N563" s="11" t="s">
        <v>103</v>
      </c>
      <c r="O563" s="11" t="s">
        <v>103</v>
      </c>
      <c r="P563" s="11" t="s">
        <v>103</v>
      </c>
      <c r="Q563" s="4"/>
    </row>
    <row r="564" customFormat="false" ht="15" hidden="false" customHeight="false" outlineLevel="0" collapsed="false">
      <c r="A564" s="4" t="s">
        <v>2603</v>
      </c>
      <c r="B564" s="4" t="n">
        <v>16</v>
      </c>
      <c r="C564" s="4" t="s">
        <v>1127</v>
      </c>
      <c r="D564" s="4" t="s">
        <v>38</v>
      </c>
      <c r="E564" s="4" t="s">
        <v>1791</v>
      </c>
      <c r="F564" s="4" t="s">
        <v>2381</v>
      </c>
      <c r="G564" s="4" t="s">
        <v>2591</v>
      </c>
      <c r="H564" s="4"/>
      <c r="I564" s="4"/>
      <c r="J564" s="4"/>
      <c r="K564" s="10" t="n">
        <v>0.348</v>
      </c>
      <c r="L564" s="10" t="n">
        <v>0.17</v>
      </c>
      <c r="M564" s="11" t="s">
        <v>103</v>
      </c>
      <c r="N564" s="11" t="s">
        <v>103</v>
      </c>
      <c r="O564" s="11" t="s">
        <v>103</v>
      </c>
      <c r="P564" s="11" t="s">
        <v>103</v>
      </c>
      <c r="Q564" s="4"/>
    </row>
    <row r="565" customFormat="false" ht="15" hidden="false" customHeight="false" outlineLevel="0" collapsed="false">
      <c r="A565" s="4" t="s">
        <v>2604</v>
      </c>
      <c r="B565" s="4" t="n">
        <v>16</v>
      </c>
      <c r="C565" s="4" t="s">
        <v>1127</v>
      </c>
      <c r="D565" s="4" t="s">
        <v>38</v>
      </c>
      <c r="E565" s="4" t="s">
        <v>1791</v>
      </c>
      <c r="F565" s="4" t="s">
        <v>1792</v>
      </c>
      <c r="G565" s="4" t="s">
        <v>1138</v>
      </c>
      <c r="H565" s="4"/>
      <c r="I565" s="4"/>
      <c r="J565" s="4"/>
      <c r="K565" s="10" t="n">
        <v>0.348</v>
      </c>
      <c r="L565" s="10" t="n">
        <v>0.17</v>
      </c>
      <c r="M565" s="11" t="s">
        <v>103</v>
      </c>
      <c r="N565" s="11" t="s">
        <v>103</v>
      </c>
      <c r="O565" s="11" t="s">
        <v>103</v>
      </c>
      <c r="P565" s="11" t="s">
        <v>103</v>
      </c>
      <c r="Q565" s="4"/>
    </row>
    <row r="566" customFormat="false" ht="15" hidden="false" customHeight="false" outlineLevel="0" collapsed="false">
      <c r="A566" s="4" t="s">
        <v>2605</v>
      </c>
      <c r="B566" s="4" t="n">
        <v>16</v>
      </c>
      <c r="C566" s="4" t="s">
        <v>1127</v>
      </c>
      <c r="D566" s="4" t="s">
        <v>38</v>
      </c>
      <c r="E566" s="4" t="s">
        <v>1791</v>
      </c>
      <c r="F566" s="4" t="s">
        <v>2372</v>
      </c>
      <c r="G566" s="4" t="s">
        <v>2606</v>
      </c>
      <c r="H566" s="4"/>
      <c r="I566" s="4"/>
      <c r="J566" s="4"/>
      <c r="K566" s="10" t="n">
        <v>0.348</v>
      </c>
      <c r="L566" s="10" t="n">
        <v>0.17</v>
      </c>
      <c r="M566" s="11" t="s">
        <v>103</v>
      </c>
      <c r="N566" s="11" t="s">
        <v>103</v>
      </c>
      <c r="O566" s="11" t="s">
        <v>103</v>
      </c>
      <c r="P566" s="11" t="s">
        <v>103</v>
      </c>
      <c r="Q566" s="4"/>
    </row>
    <row r="567" customFormat="false" ht="15" hidden="false" customHeight="false" outlineLevel="0" collapsed="false">
      <c r="A567" s="4" t="s">
        <v>2607</v>
      </c>
      <c r="B567" s="4" t="n">
        <v>16</v>
      </c>
      <c r="C567" s="4" t="s">
        <v>1127</v>
      </c>
      <c r="D567" s="4" t="s">
        <v>38</v>
      </c>
      <c r="E567" s="4" t="s">
        <v>1791</v>
      </c>
      <c r="F567" s="4" t="s">
        <v>2359</v>
      </c>
      <c r="G567" s="4" t="s">
        <v>2606</v>
      </c>
      <c r="H567" s="4"/>
      <c r="I567" s="4"/>
      <c r="J567" s="4"/>
      <c r="K567" s="10" t="n">
        <v>0.348</v>
      </c>
      <c r="L567" s="10" t="n">
        <v>0.17</v>
      </c>
      <c r="M567" s="11" t="s">
        <v>103</v>
      </c>
      <c r="N567" s="11" t="s">
        <v>103</v>
      </c>
      <c r="O567" s="11" t="s">
        <v>103</v>
      </c>
      <c r="P567" s="11" t="s">
        <v>103</v>
      </c>
      <c r="Q567" s="4"/>
    </row>
    <row r="568" customFormat="false" ht="15" hidden="false" customHeight="false" outlineLevel="0" collapsed="false">
      <c r="A568" s="4" t="s">
        <v>2608</v>
      </c>
      <c r="B568" s="4" t="n">
        <v>16</v>
      </c>
      <c r="C568" s="4" t="s">
        <v>1127</v>
      </c>
      <c r="D568" s="4" t="s">
        <v>38</v>
      </c>
      <c r="E568" s="4" t="s">
        <v>1791</v>
      </c>
      <c r="F568" s="4" t="s">
        <v>2372</v>
      </c>
      <c r="G568" s="4" t="s">
        <v>2609</v>
      </c>
      <c r="H568" s="4"/>
      <c r="I568" s="4"/>
      <c r="J568" s="4"/>
      <c r="K568" s="10" t="n">
        <v>0.348</v>
      </c>
      <c r="L568" s="10" t="n">
        <v>0.17</v>
      </c>
      <c r="M568" s="11" t="s">
        <v>103</v>
      </c>
      <c r="N568" s="11" t="s">
        <v>103</v>
      </c>
      <c r="O568" s="11" t="s">
        <v>103</v>
      </c>
      <c r="P568" s="11" t="s">
        <v>103</v>
      </c>
      <c r="Q568" s="4"/>
    </row>
    <row r="569" customFormat="false" ht="15" hidden="false" customHeight="false" outlineLevel="0" collapsed="false">
      <c r="A569" s="4" t="s">
        <v>2610</v>
      </c>
      <c r="B569" s="4" t="n">
        <v>16</v>
      </c>
      <c r="C569" s="4" t="s">
        <v>1127</v>
      </c>
      <c r="D569" s="4" t="s">
        <v>38</v>
      </c>
      <c r="E569" s="4" t="s">
        <v>1791</v>
      </c>
      <c r="F569" s="4" t="s">
        <v>2359</v>
      </c>
      <c r="G569" s="4" t="s">
        <v>2609</v>
      </c>
      <c r="H569" s="4"/>
      <c r="I569" s="4"/>
      <c r="J569" s="4"/>
      <c r="K569" s="10" t="n">
        <v>0.348</v>
      </c>
      <c r="L569" s="10" t="n">
        <v>0.17</v>
      </c>
      <c r="M569" s="11" t="s">
        <v>103</v>
      </c>
      <c r="N569" s="11" t="s">
        <v>103</v>
      </c>
      <c r="O569" s="11" t="s">
        <v>103</v>
      </c>
      <c r="P569" s="11" t="s">
        <v>103</v>
      </c>
      <c r="Q569" s="4"/>
    </row>
    <row r="570" customFormat="false" ht="15" hidden="false" customHeight="false" outlineLevel="0" collapsed="false">
      <c r="A570" s="4" t="s">
        <v>2611</v>
      </c>
      <c r="B570" s="4" t="n">
        <v>16</v>
      </c>
      <c r="C570" s="4" t="s">
        <v>1161</v>
      </c>
      <c r="D570" s="4" t="s">
        <v>38</v>
      </c>
      <c r="E570" s="4" t="s">
        <v>1791</v>
      </c>
      <c r="F570" s="4" t="s">
        <v>2555</v>
      </c>
      <c r="G570" s="4" t="s">
        <v>543</v>
      </c>
      <c r="H570" s="4" t="s">
        <v>804</v>
      </c>
      <c r="I570" s="4"/>
      <c r="J570" s="4"/>
      <c r="K570" s="10" t="n">
        <v>0.348</v>
      </c>
      <c r="L570" s="10" t="n">
        <v>0.17</v>
      </c>
      <c r="M570" s="11" t="s">
        <v>103</v>
      </c>
      <c r="N570" s="11" t="s">
        <v>103</v>
      </c>
      <c r="O570" s="11" t="s">
        <v>103</v>
      </c>
      <c r="P570" s="11" t="s">
        <v>103</v>
      </c>
      <c r="Q570" s="4"/>
    </row>
    <row r="571" customFormat="false" ht="15" hidden="false" customHeight="false" outlineLevel="0" collapsed="false">
      <c r="A571" s="4" t="s">
        <v>2612</v>
      </c>
      <c r="B571" s="4" t="n">
        <v>16</v>
      </c>
      <c r="C571" s="4" t="s">
        <v>2613</v>
      </c>
      <c r="D571" s="4" t="s">
        <v>36</v>
      </c>
      <c r="E571" s="4" t="s">
        <v>1791</v>
      </c>
      <c r="F571" s="4" t="s">
        <v>2614</v>
      </c>
      <c r="G571" s="4" t="s">
        <v>756</v>
      </c>
      <c r="H571" s="4"/>
      <c r="I571" s="4"/>
      <c r="J571" s="4"/>
      <c r="K571" s="10" t="n">
        <v>1.36</v>
      </c>
      <c r="L571" s="10" t="n">
        <v>0.3</v>
      </c>
      <c r="M571" s="11" t="s">
        <v>103</v>
      </c>
      <c r="N571" s="11" t="s">
        <v>103</v>
      </c>
      <c r="O571" s="11" t="s">
        <v>103</v>
      </c>
      <c r="P571" s="11" t="s">
        <v>103</v>
      </c>
      <c r="Q571" s="4"/>
    </row>
    <row r="572" customFormat="false" ht="15" hidden="false" customHeight="false" outlineLevel="0" collapsed="false">
      <c r="A572" s="4" t="s">
        <v>2615</v>
      </c>
      <c r="B572" s="4" t="n">
        <v>16</v>
      </c>
      <c r="C572" s="4" t="s">
        <v>2613</v>
      </c>
      <c r="D572" s="4" t="s">
        <v>36</v>
      </c>
      <c r="E572" s="4" t="s">
        <v>1791</v>
      </c>
      <c r="F572" s="4" t="s">
        <v>1798</v>
      </c>
      <c r="G572" s="4" t="s">
        <v>756</v>
      </c>
      <c r="H572" s="4"/>
      <c r="I572" s="4"/>
      <c r="J572" s="4"/>
      <c r="K572" s="10" t="n">
        <v>1.36</v>
      </c>
      <c r="L572" s="10" t="n">
        <v>0.3</v>
      </c>
      <c r="M572" s="11" t="s">
        <v>103</v>
      </c>
      <c r="N572" s="11" t="s">
        <v>103</v>
      </c>
      <c r="O572" s="11" t="s">
        <v>103</v>
      </c>
      <c r="P572" s="11" t="s">
        <v>103</v>
      </c>
      <c r="Q572" s="4"/>
    </row>
    <row r="573" customFormat="false" ht="15" hidden="false" customHeight="false" outlineLevel="0" collapsed="false">
      <c r="A573" s="4" t="s">
        <v>2616</v>
      </c>
      <c r="B573" s="4" t="n">
        <v>16</v>
      </c>
      <c r="C573" s="4" t="s">
        <v>2613</v>
      </c>
      <c r="D573" s="4" t="s">
        <v>36</v>
      </c>
      <c r="E573" s="4" t="s">
        <v>1791</v>
      </c>
      <c r="F573" s="4" t="s">
        <v>1798</v>
      </c>
      <c r="G573" s="4" t="s">
        <v>756</v>
      </c>
      <c r="H573" s="4"/>
      <c r="I573" s="4"/>
      <c r="J573" s="4"/>
      <c r="K573" s="10" t="n">
        <v>1.36</v>
      </c>
      <c r="L573" s="10" t="n">
        <v>0.3</v>
      </c>
      <c r="M573" s="11" t="s">
        <v>103</v>
      </c>
      <c r="N573" s="11" t="s">
        <v>103</v>
      </c>
      <c r="O573" s="11" t="s">
        <v>103</v>
      </c>
      <c r="P573" s="11" t="s">
        <v>103</v>
      </c>
      <c r="Q573" s="4"/>
    </row>
    <row r="574" customFormat="false" ht="15" hidden="false" customHeight="false" outlineLevel="0" collapsed="false">
      <c r="A574" s="4" t="s">
        <v>2617</v>
      </c>
      <c r="B574" s="4" t="n">
        <v>16</v>
      </c>
      <c r="C574" s="4" t="s">
        <v>2613</v>
      </c>
      <c r="D574" s="4" t="s">
        <v>36</v>
      </c>
      <c r="E574" s="4" t="s">
        <v>1791</v>
      </c>
      <c r="F574" s="4" t="s">
        <v>1798</v>
      </c>
      <c r="G574" s="4" t="s">
        <v>756</v>
      </c>
      <c r="H574" s="4"/>
      <c r="I574" s="4"/>
      <c r="J574" s="4"/>
      <c r="K574" s="10" t="n">
        <v>1.36</v>
      </c>
      <c r="L574" s="10" t="n">
        <v>0.3</v>
      </c>
      <c r="M574" s="11" t="s">
        <v>103</v>
      </c>
      <c r="N574" s="11" t="s">
        <v>103</v>
      </c>
      <c r="O574" s="11" t="s">
        <v>103</v>
      </c>
      <c r="P574" s="11" t="s">
        <v>103</v>
      </c>
      <c r="Q574" s="4"/>
    </row>
    <row r="575" customFormat="false" ht="15" hidden="false" customHeight="false" outlineLevel="0" collapsed="false">
      <c r="A575" s="4" t="s">
        <v>2618</v>
      </c>
      <c r="B575" s="4" t="n">
        <v>16</v>
      </c>
      <c r="C575" s="4" t="s">
        <v>2613</v>
      </c>
      <c r="D575" s="4" t="s">
        <v>36</v>
      </c>
      <c r="E575" s="4" t="s">
        <v>1791</v>
      </c>
      <c r="F575" s="4" t="s">
        <v>1798</v>
      </c>
      <c r="G575" s="4" t="s">
        <v>756</v>
      </c>
      <c r="H575" s="4"/>
      <c r="I575" s="4"/>
      <c r="J575" s="4"/>
      <c r="K575" s="10" t="n">
        <v>1.36</v>
      </c>
      <c r="L575" s="10" t="n">
        <v>0.3</v>
      </c>
      <c r="M575" s="11" t="s">
        <v>103</v>
      </c>
      <c r="N575" s="11" t="s">
        <v>103</v>
      </c>
      <c r="O575" s="11" t="s">
        <v>103</v>
      </c>
      <c r="P575" s="11" t="s">
        <v>103</v>
      </c>
      <c r="Q575" s="4"/>
    </row>
    <row r="576" customFormat="false" ht="15" hidden="false" customHeight="false" outlineLevel="0" collapsed="false">
      <c r="A576" s="4" t="s">
        <v>2619</v>
      </c>
      <c r="B576" s="4" t="n">
        <v>16</v>
      </c>
      <c r="C576" s="4" t="s">
        <v>2613</v>
      </c>
      <c r="D576" s="4" t="s">
        <v>36</v>
      </c>
      <c r="E576" s="4" t="s">
        <v>1791</v>
      </c>
      <c r="F576" s="4" t="s">
        <v>1798</v>
      </c>
      <c r="G576" s="4" t="s">
        <v>756</v>
      </c>
      <c r="H576" s="4"/>
      <c r="I576" s="4"/>
      <c r="J576" s="4"/>
      <c r="K576" s="10" t="n">
        <v>1.36</v>
      </c>
      <c r="L576" s="10" t="n">
        <v>0.3</v>
      </c>
      <c r="M576" s="11" t="s">
        <v>103</v>
      </c>
      <c r="N576" s="11" t="s">
        <v>103</v>
      </c>
      <c r="O576" s="11" t="s">
        <v>103</v>
      </c>
      <c r="P576" s="11" t="s">
        <v>103</v>
      </c>
      <c r="Q576" s="4"/>
    </row>
    <row r="577" customFormat="false" ht="15" hidden="false" customHeight="false" outlineLevel="0" collapsed="false">
      <c r="A577" s="4" t="s">
        <v>2620</v>
      </c>
      <c r="B577" s="4" t="n">
        <v>16</v>
      </c>
      <c r="C577" s="4" t="s">
        <v>2613</v>
      </c>
      <c r="D577" s="4" t="s">
        <v>36</v>
      </c>
      <c r="E577" s="4" t="s">
        <v>1791</v>
      </c>
      <c r="F577" s="4" t="s">
        <v>1798</v>
      </c>
      <c r="G577" s="4" t="s">
        <v>756</v>
      </c>
      <c r="H577" s="4"/>
      <c r="I577" s="4"/>
      <c r="J577" s="4"/>
      <c r="K577" s="10" t="n">
        <v>1.36</v>
      </c>
      <c r="L577" s="10" t="n">
        <v>0.3</v>
      </c>
      <c r="M577" s="11" t="s">
        <v>103</v>
      </c>
      <c r="N577" s="11" t="s">
        <v>103</v>
      </c>
      <c r="O577" s="11" t="s">
        <v>103</v>
      </c>
      <c r="P577" s="11" t="s">
        <v>103</v>
      </c>
      <c r="Q577" s="4"/>
    </row>
    <row r="578" customFormat="false" ht="15" hidden="false" customHeight="false" outlineLevel="0" collapsed="false">
      <c r="A578" s="4" t="s">
        <v>2621</v>
      </c>
      <c r="B578" s="4" t="n">
        <v>16</v>
      </c>
      <c r="C578" s="4" t="s">
        <v>2613</v>
      </c>
      <c r="D578" s="4" t="s">
        <v>36</v>
      </c>
      <c r="E578" s="4" t="s">
        <v>1791</v>
      </c>
      <c r="F578" s="4" t="s">
        <v>1798</v>
      </c>
      <c r="G578" s="4" t="s">
        <v>756</v>
      </c>
      <c r="H578" s="4"/>
      <c r="I578" s="4"/>
      <c r="J578" s="4"/>
      <c r="K578" s="10" t="n">
        <v>1.36</v>
      </c>
      <c r="L578" s="10" t="n">
        <v>0.3</v>
      </c>
      <c r="M578" s="11" t="s">
        <v>103</v>
      </c>
      <c r="N578" s="11" t="s">
        <v>103</v>
      </c>
      <c r="O578" s="11" t="s">
        <v>103</v>
      </c>
      <c r="P578" s="11" t="s">
        <v>103</v>
      </c>
      <c r="Q578" s="4"/>
    </row>
    <row r="579" customFormat="false" ht="15" hidden="false" customHeight="false" outlineLevel="0" collapsed="false">
      <c r="A579" s="4" t="s">
        <v>2622</v>
      </c>
      <c r="B579" s="4" t="n">
        <v>16</v>
      </c>
      <c r="C579" s="4" t="s">
        <v>2613</v>
      </c>
      <c r="D579" s="4" t="s">
        <v>36</v>
      </c>
      <c r="E579" s="4" t="s">
        <v>1791</v>
      </c>
      <c r="F579" s="4" t="s">
        <v>1798</v>
      </c>
      <c r="G579" s="4" t="s">
        <v>756</v>
      </c>
      <c r="H579" s="4"/>
      <c r="I579" s="4"/>
      <c r="J579" s="4"/>
      <c r="K579" s="10" t="n">
        <v>1.36</v>
      </c>
      <c r="L579" s="10" t="n">
        <v>0.3</v>
      </c>
      <c r="M579" s="11" t="s">
        <v>103</v>
      </c>
      <c r="N579" s="11" t="s">
        <v>103</v>
      </c>
      <c r="O579" s="11" t="s">
        <v>103</v>
      </c>
      <c r="P579" s="11" t="s">
        <v>103</v>
      </c>
      <c r="Q579" s="4"/>
    </row>
    <row r="580" customFormat="false" ht="15" hidden="false" customHeight="false" outlineLevel="0" collapsed="false">
      <c r="A580" s="4" t="s">
        <v>2623</v>
      </c>
      <c r="B580" s="4" t="n">
        <v>16</v>
      </c>
      <c r="C580" s="4" t="s">
        <v>2613</v>
      </c>
      <c r="D580" s="4" t="s">
        <v>36</v>
      </c>
      <c r="E580" s="4" t="s">
        <v>1791</v>
      </c>
      <c r="F580" s="4" t="s">
        <v>1798</v>
      </c>
      <c r="G580" s="4" t="s">
        <v>756</v>
      </c>
      <c r="H580" s="4"/>
      <c r="I580" s="4"/>
      <c r="J580" s="4"/>
      <c r="K580" s="10" t="n">
        <v>1.36</v>
      </c>
      <c r="L580" s="10" t="n">
        <v>0.3</v>
      </c>
      <c r="M580" s="11" t="s">
        <v>103</v>
      </c>
      <c r="N580" s="11" t="s">
        <v>103</v>
      </c>
      <c r="O580" s="11" t="s">
        <v>103</v>
      </c>
      <c r="P580" s="11" t="s">
        <v>103</v>
      </c>
      <c r="Q580" s="4"/>
    </row>
    <row r="581" customFormat="false" ht="15" hidden="false" customHeight="false" outlineLevel="0" collapsed="false">
      <c r="A581" s="4" t="s">
        <v>2624</v>
      </c>
      <c r="B581" s="4" t="n">
        <v>16</v>
      </c>
      <c r="C581" s="4" t="s">
        <v>2613</v>
      </c>
      <c r="D581" s="4" t="s">
        <v>36</v>
      </c>
      <c r="E581" s="4" t="s">
        <v>1791</v>
      </c>
      <c r="F581" s="4" t="s">
        <v>2625</v>
      </c>
      <c r="G581" s="4" t="s">
        <v>756</v>
      </c>
      <c r="H581" s="4"/>
      <c r="I581" s="4"/>
      <c r="J581" s="4"/>
      <c r="K581" s="10" t="n">
        <v>1.36</v>
      </c>
      <c r="L581" s="10" t="n">
        <v>0.3</v>
      </c>
      <c r="M581" s="11" t="s">
        <v>103</v>
      </c>
      <c r="N581" s="11" t="s">
        <v>103</v>
      </c>
      <c r="O581" s="11" t="s">
        <v>103</v>
      </c>
      <c r="P581" s="11" t="s">
        <v>103</v>
      </c>
      <c r="Q581" s="4"/>
    </row>
    <row r="582" customFormat="false" ht="15" hidden="false" customHeight="false" outlineLevel="0" collapsed="false">
      <c r="A582" s="4" t="s">
        <v>2626</v>
      </c>
      <c r="B582" s="4" t="n">
        <v>16</v>
      </c>
      <c r="C582" s="4" t="s">
        <v>2613</v>
      </c>
      <c r="D582" s="4" t="s">
        <v>36</v>
      </c>
      <c r="E582" s="4" t="s">
        <v>1791</v>
      </c>
      <c r="F582" s="4" t="s">
        <v>1798</v>
      </c>
      <c r="G582" s="4" t="s">
        <v>756</v>
      </c>
      <c r="H582" s="4"/>
      <c r="I582" s="4"/>
      <c r="J582" s="4"/>
      <c r="K582" s="10" t="n">
        <v>1.36</v>
      </c>
      <c r="L582" s="10" t="n">
        <v>0.3</v>
      </c>
      <c r="M582" s="11" t="s">
        <v>103</v>
      </c>
      <c r="N582" s="11" t="s">
        <v>103</v>
      </c>
      <c r="O582" s="11" t="s">
        <v>103</v>
      </c>
      <c r="P582" s="11" t="s">
        <v>103</v>
      </c>
      <c r="Q582" s="4"/>
    </row>
    <row r="583" customFormat="false" ht="15" hidden="false" customHeight="false" outlineLevel="0" collapsed="false">
      <c r="A583" s="4" t="s">
        <v>2627</v>
      </c>
      <c r="B583" s="4" t="n">
        <v>16</v>
      </c>
      <c r="C583" s="4" t="s">
        <v>2613</v>
      </c>
      <c r="D583" s="4" t="s">
        <v>36</v>
      </c>
      <c r="E583" s="4" t="s">
        <v>1791</v>
      </c>
      <c r="F583" s="4" t="s">
        <v>1884</v>
      </c>
      <c r="G583" s="4" t="s">
        <v>756</v>
      </c>
      <c r="H583" s="4"/>
      <c r="I583" s="4"/>
      <c r="J583" s="4"/>
      <c r="K583" s="10" t="n">
        <v>1.36</v>
      </c>
      <c r="L583" s="10" t="n">
        <v>0.3</v>
      </c>
      <c r="M583" s="11" t="s">
        <v>103</v>
      </c>
      <c r="N583" s="11" t="s">
        <v>103</v>
      </c>
      <c r="O583" s="11" t="s">
        <v>103</v>
      </c>
      <c r="P583" s="11" t="s">
        <v>103</v>
      </c>
      <c r="Q583" s="4"/>
    </row>
    <row r="584" customFormat="false" ht="15" hidden="false" customHeight="false" outlineLevel="0" collapsed="false">
      <c r="A584" s="4" t="s">
        <v>2628</v>
      </c>
      <c r="B584" s="4" t="n">
        <v>16</v>
      </c>
      <c r="C584" s="4" t="s">
        <v>2613</v>
      </c>
      <c r="D584" s="4" t="s">
        <v>36</v>
      </c>
      <c r="E584" s="4" t="s">
        <v>1791</v>
      </c>
      <c r="F584" s="4" t="s">
        <v>1798</v>
      </c>
      <c r="G584" s="4" t="s">
        <v>756</v>
      </c>
      <c r="H584" s="4"/>
      <c r="I584" s="4"/>
      <c r="J584" s="4"/>
      <c r="K584" s="10" t="n">
        <v>1.36</v>
      </c>
      <c r="L584" s="10" t="n">
        <v>0.3</v>
      </c>
      <c r="M584" s="11" t="s">
        <v>103</v>
      </c>
      <c r="N584" s="11" t="s">
        <v>103</v>
      </c>
      <c r="O584" s="11" t="s">
        <v>103</v>
      </c>
      <c r="P584" s="11" t="s">
        <v>103</v>
      </c>
      <c r="Q584" s="4"/>
    </row>
    <row r="585" customFormat="false" ht="15" hidden="false" customHeight="false" outlineLevel="0" collapsed="false">
      <c r="A585" s="4" t="s">
        <v>2629</v>
      </c>
      <c r="B585" s="4" t="n">
        <v>16</v>
      </c>
      <c r="C585" s="4" t="s">
        <v>2613</v>
      </c>
      <c r="D585" s="4" t="s">
        <v>36</v>
      </c>
      <c r="E585" s="4" t="s">
        <v>1791</v>
      </c>
      <c r="F585" s="4" t="s">
        <v>1884</v>
      </c>
      <c r="G585" s="4" t="s">
        <v>756</v>
      </c>
      <c r="H585" s="4"/>
      <c r="I585" s="4"/>
      <c r="J585" s="4"/>
      <c r="K585" s="10" t="n">
        <v>1.36</v>
      </c>
      <c r="L585" s="10" t="n">
        <v>0.3</v>
      </c>
      <c r="M585" s="11" t="s">
        <v>103</v>
      </c>
      <c r="N585" s="11" t="s">
        <v>103</v>
      </c>
      <c r="O585" s="11" t="s">
        <v>103</v>
      </c>
      <c r="P585" s="11" t="s">
        <v>103</v>
      </c>
      <c r="Q585" s="4"/>
    </row>
    <row r="586" customFormat="false" ht="15" hidden="false" customHeight="false" outlineLevel="0" collapsed="false">
      <c r="A586" s="4" t="s">
        <v>2630</v>
      </c>
      <c r="B586" s="4" t="n">
        <v>16</v>
      </c>
      <c r="C586" s="4" t="s">
        <v>2613</v>
      </c>
      <c r="D586" s="4" t="s">
        <v>36</v>
      </c>
      <c r="E586" s="4" t="s">
        <v>1791</v>
      </c>
      <c r="F586" s="4" t="s">
        <v>2631</v>
      </c>
      <c r="G586" s="4" t="s">
        <v>756</v>
      </c>
      <c r="H586" s="4"/>
      <c r="I586" s="4"/>
      <c r="J586" s="4"/>
      <c r="K586" s="10" t="n">
        <v>1.36</v>
      </c>
      <c r="L586" s="10" t="n">
        <v>0.3</v>
      </c>
      <c r="M586" s="11" t="s">
        <v>103</v>
      </c>
      <c r="N586" s="11" t="s">
        <v>103</v>
      </c>
      <c r="O586" s="11" t="s">
        <v>103</v>
      </c>
      <c r="P586" s="11" t="s">
        <v>103</v>
      </c>
      <c r="Q586" s="4"/>
    </row>
    <row r="587" customFormat="false" ht="15" hidden="false" customHeight="false" outlineLevel="0" collapsed="false">
      <c r="A587" s="4" t="s">
        <v>2632</v>
      </c>
      <c r="B587" s="4" t="n">
        <v>16</v>
      </c>
      <c r="C587" s="4" t="s">
        <v>2613</v>
      </c>
      <c r="D587" s="4" t="s">
        <v>36</v>
      </c>
      <c r="E587" s="4" t="s">
        <v>1791</v>
      </c>
      <c r="F587" s="4" t="s">
        <v>1798</v>
      </c>
      <c r="G587" s="4" t="s">
        <v>2633</v>
      </c>
      <c r="H587" s="4"/>
      <c r="I587" s="4"/>
      <c r="J587" s="4"/>
      <c r="K587" s="10" t="n">
        <v>1.36</v>
      </c>
      <c r="L587" s="10" t="n">
        <v>0.3</v>
      </c>
      <c r="M587" s="11" t="s">
        <v>103</v>
      </c>
      <c r="N587" s="11" t="s">
        <v>103</v>
      </c>
      <c r="O587" s="11" t="s">
        <v>103</v>
      </c>
      <c r="P587" s="11" t="s">
        <v>103</v>
      </c>
      <c r="Q587" s="4"/>
    </row>
    <row r="588" customFormat="false" ht="15" hidden="false" customHeight="false" outlineLevel="0" collapsed="false">
      <c r="A588" s="4" t="s">
        <v>2634</v>
      </c>
      <c r="B588" s="4" t="n">
        <v>16</v>
      </c>
      <c r="C588" s="4" t="s">
        <v>2613</v>
      </c>
      <c r="D588" s="4" t="s">
        <v>36</v>
      </c>
      <c r="E588" s="4" t="s">
        <v>1791</v>
      </c>
      <c r="F588" s="4" t="s">
        <v>1798</v>
      </c>
      <c r="G588" s="4" t="s">
        <v>2633</v>
      </c>
      <c r="H588" s="4"/>
      <c r="I588" s="4"/>
      <c r="J588" s="4"/>
      <c r="K588" s="10" t="n">
        <v>1.36</v>
      </c>
      <c r="L588" s="10" t="n">
        <v>0.3</v>
      </c>
      <c r="M588" s="11" t="s">
        <v>103</v>
      </c>
      <c r="N588" s="11" t="s">
        <v>103</v>
      </c>
      <c r="O588" s="11" t="s">
        <v>103</v>
      </c>
      <c r="P588" s="11" t="s">
        <v>103</v>
      </c>
      <c r="Q588" s="4"/>
    </row>
    <row r="589" customFormat="false" ht="15" hidden="false" customHeight="false" outlineLevel="0" collapsed="false">
      <c r="A589" s="4" t="s">
        <v>2635</v>
      </c>
      <c r="B589" s="4" t="n">
        <v>16</v>
      </c>
      <c r="C589" s="4" t="s">
        <v>2613</v>
      </c>
      <c r="D589" s="4" t="s">
        <v>36</v>
      </c>
      <c r="E589" s="4" t="s">
        <v>1791</v>
      </c>
      <c r="F589" s="4" t="s">
        <v>1798</v>
      </c>
      <c r="G589" s="4" t="s">
        <v>2633</v>
      </c>
      <c r="H589" s="4"/>
      <c r="I589" s="4"/>
      <c r="J589" s="4"/>
      <c r="K589" s="10" t="n">
        <v>1.36</v>
      </c>
      <c r="L589" s="10" t="n">
        <v>0.3</v>
      </c>
      <c r="M589" s="11" t="s">
        <v>103</v>
      </c>
      <c r="N589" s="11" t="s">
        <v>103</v>
      </c>
      <c r="O589" s="11" t="s">
        <v>103</v>
      </c>
      <c r="P589" s="11" t="s">
        <v>103</v>
      </c>
      <c r="Q589" s="4"/>
    </row>
    <row r="590" customFormat="false" ht="15" hidden="false" customHeight="false" outlineLevel="0" collapsed="false">
      <c r="A590" s="4" t="s">
        <v>2636</v>
      </c>
      <c r="B590" s="4" t="n">
        <v>16</v>
      </c>
      <c r="C590" s="4" t="s">
        <v>2613</v>
      </c>
      <c r="D590" s="4" t="s">
        <v>36</v>
      </c>
      <c r="E590" s="4" t="s">
        <v>1791</v>
      </c>
      <c r="F590" s="4" t="s">
        <v>1798</v>
      </c>
      <c r="G590" s="4" t="s">
        <v>2633</v>
      </c>
      <c r="H590" s="4"/>
      <c r="I590" s="4"/>
      <c r="J590" s="4"/>
      <c r="K590" s="10" t="n">
        <v>1.36</v>
      </c>
      <c r="L590" s="10" t="n">
        <v>0.3</v>
      </c>
      <c r="M590" s="11" t="s">
        <v>103</v>
      </c>
      <c r="N590" s="11" t="s">
        <v>103</v>
      </c>
      <c r="O590" s="11" t="s">
        <v>103</v>
      </c>
      <c r="P590" s="11" t="s">
        <v>103</v>
      </c>
      <c r="Q590" s="4"/>
    </row>
    <row r="591" customFormat="false" ht="15" hidden="false" customHeight="false" outlineLevel="0" collapsed="false">
      <c r="A591" s="4" t="s">
        <v>2637</v>
      </c>
      <c r="B591" s="4" t="n">
        <v>16</v>
      </c>
      <c r="C591" s="4" t="s">
        <v>2613</v>
      </c>
      <c r="D591" s="4" t="s">
        <v>36</v>
      </c>
      <c r="E591" s="4" t="s">
        <v>1791</v>
      </c>
      <c r="F591" s="4" t="s">
        <v>1798</v>
      </c>
      <c r="G591" s="4" t="s">
        <v>2633</v>
      </c>
      <c r="H591" s="4"/>
      <c r="I591" s="4"/>
      <c r="J591" s="4"/>
      <c r="K591" s="10" t="n">
        <v>1.36</v>
      </c>
      <c r="L591" s="10" t="n">
        <v>0.3</v>
      </c>
      <c r="M591" s="11" t="s">
        <v>103</v>
      </c>
      <c r="N591" s="11" t="s">
        <v>103</v>
      </c>
      <c r="O591" s="11" t="s">
        <v>103</v>
      </c>
      <c r="P591" s="11" t="s">
        <v>103</v>
      </c>
      <c r="Q591" s="4"/>
    </row>
    <row r="592" customFormat="false" ht="15" hidden="false" customHeight="false" outlineLevel="0" collapsed="false">
      <c r="A592" s="4" t="s">
        <v>2638</v>
      </c>
      <c r="B592" s="4" t="n">
        <v>16</v>
      </c>
      <c r="C592" s="4" t="s">
        <v>2613</v>
      </c>
      <c r="D592" s="4" t="s">
        <v>36</v>
      </c>
      <c r="E592" s="4" t="s">
        <v>1791</v>
      </c>
      <c r="F592" s="4" t="s">
        <v>1798</v>
      </c>
      <c r="G592" s="4" t="s">
        <v>2633</v>
      </c>
      <c r="H592" s="4"/>
      <c r="I592" s="4"/>
      <c r="J592" s="4"/>
      <c r="K592" s="10" t="n">
        <v>1.36</v>
      </c>
      <c r="L592" s="10" t="n">
        <v>0.3</v>
      </c>
      <c r="M592" s="11" t="s">
        <v>103</v>
      </c>
      <c r="N592" s="11" t="s">
        <v>103</v>
      </c>
      <c r="O592" s="11" t="s">
        <v>103</v>
      </c>
      <c r="P592" s="11" t="s">
        <v>103</v>
      </c>
      <c r="Q592" s="4"/>
    </row>
    <row r="593" customFormat="false" ht="15" hidden="false" customHeight="false" outlineLevel="0" collapsed="false">
      <c r="A593" s="4" t="s">
        <v>2639</v>
      </c>
      <c r="B593" s="4" t="n">
        <v>16</v>
      </c>
      <c r="C593" s="4" t="s">
        <v>2613</v>
      </c>
      <c r="D593" s="4" t="s">
        <v>36</v>
      </c>
      <c r="E593" s="4" t="s">
        <v>1791</v>
      </c>
      <c r="F593" s="4" t="s">
        <v>1798</v>
      </c>
      <c r="G593" s="4" t="s">
        <v>2633</v>
      </c>
      <c r="H593" s="4"/>
      <c r="I593" s="4"/>
      <c r="J593" s="4"/>
      <c r="K593" s="10" t="n">
        <v>1.36</v>
      </c>
      <c r="L593" s="10" t="n">
        <v>0.3</v>
      </c>
      <c r="M593" s="11" t="s">
        <v>103</v>
      </c>
      <c r="N593" s="11" t="s">
        <v>103</v>
      </c>
      <c r="O593" s="11" t="s">
        <v>103</v>
      </c>
      <c r="P593" s="11" t="s">
        <v>103</v>
      </c>
      <c r="Q593" s="4"/>
    </row>
    <row r="594" customFormat="false" ht="15" hidden="false" customHeight="false" outlineLevel="0" collapsed="false">
      <c r="A594" s="4" t="s">
        <v>2640</v>
      </c>
      <c r="B594" s="4" t="n">
        <v>16</v>
      </c>
      <c r="C594" s="4" t="s">
        <v>1236</v>
      </c>
      <c r="D594" s="4" t="s">
        <v>36</v>
      </c>
      <c r="E594" s="4" t="s">
        <v>1791</v>
      </c>
      <c r="F594" s="4" t="s">
        <v>2641</v>
      </c>
      <c r="G594" s="4" t="s">
        <v>2642</v>
      </c>
      <c r="H594" s="4"/>
      <c r="I594" s="4"/>
      <c r="J594" s="4"/>
      <c r="K594" s="10" t="n">
        <v>1.36</v>
      </c>
      <c r="L594" s="10" t="n">
        <v>0.3</v>
      </c>
      <c r="M594" s="11" t="s">
        <v>103</v>
      </c>
      <c r="N594" s="11" t="s">
        <v>103</v>
      </c>
      <c r="O594" s="11" t="s">
        <v>103</v>
      </c>
      <c r="P594" s="11" t="s">
        <v>103</v>
      </c>
      <c r="Q594" s="4"/>
    </row>
    <row r="595" customFormat="false" ht="15" hidden="false" customHeight="false" outlineLevel="0" collapsed="false">
      <c r="A595" s="4" t="s">
        <v>2643</v>
      </c>
      <c r="B595" s="4" t="n">
        <v>16</v>
      </c>
      <c r="C595" s="4" t="s">
        <v>1236</v>
      </c>
      <c r="D595" s="4" t="s">
        <v>36</v>
      </c>
      <c r="E595" s="4" t="s">
        <v>1791</v>
      </c>
      <c r="F595" s="4" t="s">
        <v>2644</v>
      </c>
      <c r="G595" s="4" t="s">
        <v>2645</v>
      </c>
      <c r="H595" s="4"/>
      <c r="I595" s="4"/>
      <c r="J595" s="4"/>
      <c r="K595" s="10" t="n">
        <v>1.36</v>
      </c>
      <c r="L595" s="10" t="n">
        <v>0.3</v>
      </c>
      <c r="M595" s="11" t="s">
        <v>103</v>
      </c>
      <c r="N595" s="11" t="s">
        <v>103</v>
      </c>
      <c r="O595" s="11" t="s">
        <v>103</v>
      </c>
      <c r="P595" s="11" t="s">
        <v>103</v>
      </c>
      <c r="Q595" s="4"/>
    </row>
    <row r="596" customFormat="false" ht="15" hidden="false" customHeight="false" outlineLevel="0" collapsed="false">
      <c r="A596" s="4" t="s">
        <v>2646</v>
      </c>
      <c r="B596" s="4" t="n">
        <v>16</v>
      </c>
      <c r="C596" s="4" t="s">
        <v>1236</v>
      </c>
      <c r="D596" s="4" t="s">
        <v>36</v>
      </c>
      <c r="E596" s="4" t="s">
        <v>1791</v>
      </c>
      <c r="F596" s="4" t="s">
        <v>1973</v>
      </c>
      <c r="G596" s="4" t="s">
        <v>2647</v>
      </c>
      <c r="H596" s="4"/>
      <c r="I596" s="4"/>
      <c r="J596" s="4"/>
      <c r="K596" s="10" t="n">
        <v>1.36</v>
      </c>
      <c r="L596" s="10" t="n">
        <v>0.3</v>
      </c>
      <c r="M596" s="11" t="s">
        <v>103</v>
      </c>
      <c r="N596" s="11" t="s">
        <v>103</v>
      </c>
      <c r="O596" s="11" t="s">
        <v>103</v>
      </c>
      <c r="P596" s="11" t="s">
        <v>103</v>
      </c>
      <c r="Q596" s="4"/>
    </row>
    <row r="597" customFormat="false" ht="15" hidden="false" customHeight="false" outlineLevel="0" collapsed="false">
      <c r="A597" s="4" t="s">
        <v>2648</v>
      </c>
      <c r="B597" s="4" t="n">
        <v>16</v>
      </c>
      <c r="C597" s="4" t="s">
        <v>1236</v>
      </c>
      <c r="D597" s="4" t="s">
        <v>36</v>
      </c>
      <c r="E597" s="4" t="s">
        <v>1791</v>
      </c>
      <c r="F597" s="4" t="s">
        <v>1976</v>
      </c>
      <c r="G597" s="4" t="s">
        <v>2562</v>
      </c>
      <c r="H597" s="4"/>
      <c r="I597" s="4"/>
      <c r="J597" s="4"/>
      <c r="K597" s="10" t="n">
        <v>1.36</v>
      </c>
      <c r="L597" s="10" t="n">
        <v>0.3</v>
      </c>
      <c r="M597" s="11" t="s">
        <v>103</v>
      </c>
      <c r="N597" s="11" t="s">
        <v>103</v>
      </c>
      <c r="O597" s="11" t="s">
        <v>103</v>
      </c>
      <c r="P597" s="11" t="s">
        <v>103</v>
      </c>
      <c r="Q597" s="4"/>
    </row>
    <row r="598" customFormat="false" ht="15" hidden="false" customHeight="false" outlineLevel="0" collapsed="false">
      <c r="A598" s="4" t="s">
        <v>2649</v>
      </c>
      <c r="B598" s="4" t="n">
        <v>16</v>
      </c>
      <c r="C598" s="4" t="s">
        <v>1236</v>
      </c>
      <c r="D598" s="4" t="s">
        <v>36</v>
      </c>
      <c r="E598" s="4" t="s">
        <v>1791</v>
      </c>
      <c r="F598" s="4" t="s">
        <v>1976</v>
      </c>
      <c r="G598" s="4" t="s">
        <v>2562</v>
      </c>
      <c r="H598" s="4"/>
      <c r="I598" s="4"/>
      <c r="J598" s="4"/>
      <c r="K598" s="10" t="n">
        <v>1.36</v>
      </c>
      <c r="L598" s="10" t="n">
        <v>0.3</v>
      </c>
      <c r="M598" s="11" t="s">
        <v>103</v>
      </c>
      <c r="N598" s="11" t="s">
        <v>103</v>
      </c>
      <c r="O598" s="11" t="s">
        <v>103</v>
      </c>
      <c r="P598" s="11" t="s">
        <v>103</v>
      </c>
      <c r="Q598" s="4"/>
    </row>
    <row r="599" customFormat="false" ht="15" hidden="false" customHeight="false" outlineLevel="0" collapsed="false">
      <c r="A599" s="4" t="s">
        <v>2650</v>
      </c>
      <c r="B599" s="4" t="n">
        <v>16</v>
      </c>
      <c r="C599" s="4" t="s">
        <v>1236</v>
      </c>
      <c r="D599" s="4" t="s">
        <v>36</v>
      </c>
      <c r="E599" s="4" t="s">
        <v>1791</v>
      </c>
      <c r="F599" s="4" t="s">
        <v>1976</v>
      </c>
      <c r="G599" s="4" t="s">
        <v>2651</v>
      </c>
      <c r="H599" s="4"/>
      <c r="I599" s="4"/>
      <c r="J599" s="4"/>
      <c r="K599" s="10" t="n">
        <v>1.36</v>
      </c>
      <c r="L599" s="10" t="n">
        <v>0.3</v>
      </c>
      <c r="M599" s="11" t="s">
        <v>103</v>
      </c>
      <c r="N599" s="11" t="s">
        <v>103</v>
      </c>
      <c r="O599" s="11" t="s">
        <v>103</v>
      </c>
      <c r="P599" s="11" t="s">
        <v>103</v>
      </c>
      <c r="Q599" s="4"/>
    </row>
    <row r="600" customFormat="false" ht="15" hidden="false" customHeight="false" outlineLevel="0" collapsed="false">
      <c r="A600" s="4" t="s">
        <v>2652</v>
      </c>
      <c r="B600" s="4" t="n">
        <v>16</v>
      </c>
      <c r="C600" s="4" t="s">
        <v>1236</v>
      </c>
      <c r="D600" s="4" t="s">
        <v>36</v>
      </c>
      <c r="E600" s="4" t="s">
        <v>1791</v>
      </c>
      <c r="F600" s="4" t="s">
        <v>1976</v>
      </c>
      <c r="G600" s="4" t="s">
        <v>2564</v>
      </c>
      <c r="H600" s="4"/>
      <c r="I600" s="4"/>
      <c r="J600" s="4"/>
      <c r="K600" s="10" t="n">
        <v>1.36</v>
      </c>
      <c r="L600" s="10" t="n">
        <v>0.3</v>
      </c>
      <c r="M600" s="11" t="s">
        <v>103</v>
      </c>
      <c r="N600" s="11" t="s">
        <v>103</v>
      </c>
      <c r="O600" s="11" t="s">
        <v>103</v>
      </c>
      <c r="P600" s="11" t="s">
        <v>103</v>
      </c>
      <c r="Q600" s="4"/>
    </row>
    <row r="601" customFormat="false" ht="15" hidden="false" customHeight="false" outlineLevel="0" collapsed="false">
      <c r="A601" s="4" t="s">
        <v>2653</v>
      </c>
      <c r="B601" s="4" t="n">
        <v>16</v>
      </c>
      <c r="C601" s="4" t="s">
        <v>1236</v>
      </c>
      <c r="D601" s="4" t="s">
        <v>36</v>
      </c>
      <c r="E601" s="4" t="s">
        <v>1791</v>
      </c>
      <c r="F601" s="4" t="s">
        <v>1976</v>
      </c>
      <c r="G601" s="4" t="s">
        <v>2564</v>
      </c>
      <c r="H601" s="4"/>
      <c r="I601" s="4"/>
      <c r="J601" s="4"/>
      <c r="K601" s="10" t="n">
        <v>1.36</v>
      </c>
      <c r="L601" s="10" t="n">
        <v>0.3</v>
      </c>
      <c r="M601" s="11" t="s">
        <v>103</v>
      </c>
      <c r="N601" s="11" t="s">
        <v>103</v>
      </c>
      <c r="O601" s="11" t="s">
        <v>103</v>
      </c>
      <c r="P601" s="11" t="s">
        <v>103</v>
      </c>
      <c r="Q601" s="4"/>
    </row>
    <row r="602" customFormat="false" ht="15" hidden="false" customHeight="false" outlineLevel="0" collapsed="false">
      <c r="A602" s="4" t="s">
        <v>2654</v>
      </c>
      <c r="B602" s="4" t="n">
        <v>16</v>
      </c>
      <c r="C602" s="4" t="s">
        <v>1236</v>
      </c>
      <c r="D602" s="4" t="s">
        <v>36</v>
      </c>
      <c r="E602" s="4" t="s">
        <v>1791</v>
      </c>
      <c r="F602" s="4" t="s">
        <v>1976</v>
      </c>
      <c r="G602" s="4" t="s">
        <v>2655</v>
      </c>
      <c r="H602" s="4"/>
      <c r="I602" s="4"/>
      <c r="J602" s="4"/>
      <c r="K602" s="10" t="n">
        <v>1.36</v>
      </c>
      <c r="L602" s="10" t="n">
        <v>0.3</v>
      </c>
      <c r="M602" s="11" t="s">
        <v>103</v>
      </c>
      <c r="N602" s="11" t="s">
        <v>103</v>
      </c>
      <c r="O602" s="11" t="s">
        <v>103</v>
      </c>
      <c r="P602" s="11" t="s">
        <v>103</v>
      </c>
      <c r="Q602" s="4"/>
    </row>
    <row r="603" customFormat="false" ht="15" hidden="false" customHeight="false" outlineLevel="0" collapsed="false">
      <c r="A603" s="4" t="s">
        <v>2656</v>
      </c>
      <c r="B603" s="4" t="n">
        <v>16</v>
      </c>
      <c r="C603" s="4" t="s">
        <v>1236</v>
      </c>
      <c r="D603" s="4" t="s">
        <v>36</v>
      </c>
      <c r="E603" s="4" t="s">
        <v>1791</v>
      </c>
      <c r="F603" s="4" t="s">
        <v>1976</v>
      </c>
      <c r="G603" s="4" t="s">
        <v>2655</v>
      </c>
      <c r="H603" s="4"/>
      <c r="I603" s="4"/>
      <c r="J603" s="4"/>
      <c r="K603" s="10" t="n">
        <v>1.36</v>
      </c>
      <c r="L603" s="10" t="n">
        <v>0.3</v>
      </c>
      <c r="M603" s="11" t="s">
        <v>103</v>
      </c>
      <c r="N603" s="11" t="s">
        <v>103</v>
      </c>
      <c r="O603" s="11" t="s">
        <v>103</v>
      </c>
      <c r="P603" s="11" t="s">
        <v>103</v>
      </c>
      <c r="Q603" s="4"/>
    </row>
    <row r="604" customFormat="false" ht="15" hidden="false" customHeight="false" outlineLevel="0" collapsed="false">
      <c r="A604" s="4" t="s">
        <v>2657</v>
      </c>
      <c r="B604" s="4" t="n">
        <v>16</v>
      </c>
      <c r="C604" s="4" t="s">
        <v>1236</v>
      </c>
      <c r="D604" s="4" t="s">
        <v>36</v>
      </c>
      <c r="E604" s="4" t="s">
        <v>1791</v>
      </c>
      <c r="F604" s="4" t="s">
        <v>1976</v>
      </c>
      <c r="G604" s="4" t="s">
        <v>2655</v>
      </c>
      <c r="H604" s="4"/>
      <c r="I604" s="4"/>
      <c r="J604" s="4"/>
      <c r="K604" s="10" t="n">
        <v>1.36</v>
      </c>
      <c r="L604" s="10" t="n">
        <v>0.3</v>
      </c>
      <c r="M604" s="11" t="s">
        <v>103</v>
      </c>
      <c r="N604" s="11" t="s">
        <v>103</v>
      </c>
      <c r="O604" s="11" t="s">
        <v>103</v>
      </c>
      <c r="P604" s="11" t="s">
        <v>103</v>
      </c>
      <c r="Q604" s="4"/>
    </row>
    <row r="605" customFormat="false" ht="15" hidden="false" customHeight="false" outlineLevel="0" collapsed="false">
      <c r="A605" s="4" t="s">
        <v>2658</v>
      </c>
      <c r="B605" s="4" t="n">
        <v>16</v>
      </c>
      <c r="C605" s="4" t="s">
        <v>1236</v>
      </c>
      <c r="D605" s="4" t="s">
        <v>36</v>
      </c>
      <c r="E605" s="4" t="s">
        <v>1791</v>
      </c>
      <c r="F605" s="4" t="s">
        <v>1976</v>
      </c>
      <c r="G605" s="4" t="s">
        <v>2566</v>
      </c>
      <c r="H605" s="4"/>
      <c r="I605" s="4"/>
      <c r="J605" s="4"/>
      <c r="K605" s="10" t="n">
        <v>1.36</v>
      </c>
      <c r="L605" s="10" t="n">
        <v>0.3</v>
      </c>
      <c r="M605" s="11" t="s">
        <v>103</v>
      </c>
      <c r="N605" s="11" t="s">
        <v>103</v>
      </c>
      <c r="O605" s="11" t="s">
        <v>103</v>
      </c>
      <c r="P605" s="11" t="s">
        <v>103</v>
      </c>
      <c r="Q605" s="4"/>
    </row>
    <row r="606" customFormat="false" ht="15" hidden="false" customHeight="false" outlineLevel="0" collapsed="false">
      <c r="A606" s="4" t="s">
        <v>2659</v>
      </c>
      <c r="B606" s="4" t="n">
        <v>16</v>
      </c>
      <c r="C606" s="4" t="s">
        <v>1236</v>
      </c>
      <c r="D606" s="4" t="s">
        <v>36</v>
      </c>
      <c r="E606" s="4" t="s">
        <v>1791</v>
      </c>
      <c r="F606" s="4" t="s">
        <v>1976</v>
      </c>
      <c r="G606" s="4" t="s">
        <v>2566</v>
      </c>
      <c r="H606" s="4"/>
      <c r="I606" s="4"/>
      <c r="J606" s="4"/>
      <c r="K606" s="10" t="n">
        <v>1.36</v>
      </c>
      <c r="L606" s="10" t="n">
        <v>0.3</v>
      </c>
      <c r="M606" s="11" t="s">
        <v>103</v>
      </c>
      <c r="N606" s="11" t="s">
        <v>103</v>
      </c>
      <c r="O606" s="11" t="s">
        <v>103</v>
      </c>
      <c r="P606" s="11" t="s">
        <v>103</v>
      </c>
      <c r="Q606" s="4"/>
    </row>
    <row r="607" customFormat="false" ht="15" hidden="false" customHeight="false" outlineLevel="0" collapsed="false">
      <c r="A607" s="4" t="s">
        <v>2660</v>
      </c>
      <c r="B607" s="4" t="n">
        <v>16</v>
      </c>
      <c r="C607" s="4" t="s">
        <v>1236</v>
      </c>
      <c r="D607" s="4" t="s">
        <v>36</v>
      </c>
      <c r="E607" s="4" t="s">
        <v>1791</v>
      </c>
      <c r="F607" s="4" t="s">
        <v>1792</v>
      </c>
      <c r="G607" s="4" t="s">
        <v>537</v>
      </c>
      <c r="H607" s="4"/>
      <c r="I607" s="4"/>
      <c r="J607" s="4"/>
      <c r="K607" s="10" t="n">
        <v>1.36</v>
      </c>
      <c r="L607" s="10" t="n">
        <v>0.3</v>
      </c>
      <c r="M607" s="11" t="s">
        <v>103</v>
      </c>
      <c r="N607" s="11" t="s">
        <v>103</v>
      </c>
      <c r="O607" s="11" t="s">
        <v>103</v>
      </c>
      <c r="P607" s="11" t="s">
        <v>103</v>
      </c>
      <c r="Q607" s="4"/>
    </row>
    <row r="608" customFormat="false" ht="15" hidden="false" customHeight="false" outlineLevel="0" collapsed="false">
      <c r="A608" s="4" t="s">
        <v>2661</v>
      </c>
      <c r="B608" s="4" t="n">
        <v>16</v>
      </c>
      <c r="C608" s="4" t="s">
        <v>1236</v>
      </c>
      <c r="D608" s="4" t="s">
        <v>36</v>
      </c>
      <c r="E608" s="4" t="s">
        <v>1791</v>
      </c>
      <c r="F608" s="4" t="s">
        <v>2662</v>
      </c>
      <c r="G608" s="4" t="s">
        <v>537</v>
      </c>
      <c r="H608" s="4"/>
      <c r="I608" s="4"/>
      <c r="J608" s="4"/>
      <c r="K608" s="10" t="n">
        <v>1.36</v>
      </c>
      <c r="L608" s="10" t="n">
        <v>0.3</v>
      </c>
      <c r="M608" s="11" t="s">
        <v>103</v>
      </c>
      <c r="N608" s="11" t="s">
        <v>103</v>
      </c>
      <c r="O608" s="11" t="s">
        <v>103</v>
      </c>
      <c r="P608" s="11" t="s">
        <v>103</v>
      </c>
      <c r="Q608" s="4"/>
    </row>
    <row r="609" customFormat="false" ht="15" hidden="false" customHeight="false" outlineLevel="0" collapsed="false">
      <c r="A609" s="4" t="s">
        <v>2663</v>
      </c>
      <c r="B609" s="4" t="n">
        <v>16</v>
      </c>
      <c r="C609" s="4" t="s">
        <v>1236</v>
      </c>
      <c r="D609" s="4" t="s">
        <v>36</v>
      </c>
      <c r="E609" s="4" t="s">
        <v>1791</v>
      </c>
      <c r="F609" s="4" t="s">
        <v>1792</v>
      </c>
      <c r="G609" s="4" t="s">
        <v>537</v>
      </c>
      <c r="H609" s="4"/>
      <c r="I609" s="4"/>
      <c r="J609" s="4"/>
      <c r="K609" s="10" t="n">
        <v>1.36</v>
      </c>
      <c r="L609" s="10" t="n">
        <v>0.3</v>
      </c>
      <c r="M609" s="11" t="s">
        <v>103</v>
      </c>
      <c r="N609" s="11" t="s">
        <v>103</v>
      </c>
      <c r="O609" s="11" t="s">
        <v>103</v>
      </c>
      <c r="P609" s="11" t="s">
        <v>103</v>
      </c>
      <c r="Q609" s="4"/>
    </row>
    <row r="610" customFormat="false" ht="15" hidden="false" customHeight="false" outlineLevel="0" collapsed="false">
      <c r="A610" s="4" t="s">
        <v>2664</v>
      </c>
      <c r="B610" s="4" t="n">
        <v>16</v>
      </c>
      <c r="C610" s="4" t="s">
        <v>1236</v>
      </c>
      <c r="D610" s="4" t="s">
        <v>36</v>
      </c>
      <c r="E610" s="4" t="s">
        <v>1791</v>
      </c>
      <c r="F610" s="4" t="s">
        <v>1976</v>
      </c>
      <c r="G610" s="4" t="s">
        <v>2665</v>
      </c>
      <c r="H610" s="4"/>
      <c r="I610" s="4"/>
      <c r="J610" s="4"/>
      <c r="K610" s="10" t="n">
        <v>1.36</v>
      </c>
      <c r="L610" s="10" t="n">
        <v>0.3</v>
      </c>
      <c r="M610" s="11" t="s">
        <v>103</v>
      </c>
      <c r="N610" s="11" t="s">
        <v>103</v>
      </c>
      <c r="O610" s="11" t="s">
        <v>103</v>
      </c>
      <c r="P610" s="11" t="s">
        <v>103</v>
      </c>
      <c r="Q610" s="4"/>
    </row>
    <row r="611" customFormat="false" ht="15" hidden="false" customHeight="false" outlineLevel="0" collapsed="false">
      <c r="A611" s="4" t="s">
        <v>2666</v>
      </c>
      <c r="B611" s="4" t="n">
        <v>16</v>
      </c>
      <c r="C611" s="4" t="s">
        <v>1236</v>
      </c>
      <c r="D611" s="4" t="s">
        <v>36</v>
      </c>
      <c r="E611" s="4" t="s">
        <v>1791</v>
      </c>
      <c r="F611" s="4" t="s">
        <v>1976</v>
      </c>
      <c r="G611" s="4" t="s">
        <v>2665</v>
      </c>
      <c r="H611" s="4"/>
      <c r="I611" s="4"/>
      <c r="J611" s="4"/>
      <c r="K611" s="10" t="n">
        <v>1.36</v>
      </c>
      <c r="L611" s="10" t="n">
        <v>0.3</v>
      </c>
      <c r="M611" s="11" t="s">
        <v>103</v>
      </c>
      <c r="N611" s="11" t="s">
        <v>103</v>
      </c>
      <c r="O611" s="11" t="s">
        <v>103</v>
      </c>
      <c r="P611" s="11" t="s">
        <v>103</v>
      </c>
      <c r="Q611" s="4"/>
    </row>
    <row r="612" customFormat="false" ht="15" hidden="false" customHeight="false" outlineLevel="0" collapsed="false">
      <c r="A612" s="4" t="s">
        <v>2667</v>
      </c>
      <c r="B612" s="4" t="n">
        <v>16</v>
      </c>
      <c r="C612" s="4" t="s">
        <v>1236</v>
      </c>
      <c r="D612" s="4" t="s">
        <v>36</v>
      </c>
      <c r="E612" s="4" t="s">
        <v>1791</v>
      </c>
      <c r="F612" s="4" t="s">
        <v>2068</v>
      </c>
      <c r="G612" s="4" t="s">
        <v>2665</v>
      </c>
      <c r="H612" s="4"/>
      <c r="I612" s="4"/>
      <c r="J612" s="4"/>
      <c r="K612" s="10" t="n">
        <v>1.36</v>
      </c>
      <c r="L612" s="10" t="n">
        <v>0.3</v>
      </c>
      <c r="M612" s="11" t="s">
        <v>103</v>
      </c>
      <c r="N612" s="11" t="s">
        <v>103</v>
      </c>
      <c r="O612" s="11" t="s">
        <v>103</v>
      </c>
      <c r="P612" s="11" t="s">
        <v>103</v>
      </c>
      <c r="Q612" s="4"/>
    </row>
    <row r="613" customFormat="false" ht="15" hidden="false" customHeight="false" outlineLevel="0" collapsed="false">
      <c r="A613" s="4" t="s">
        <v>2668</v>
      </c>
      <c r="B613" s="4" t="n">
        <v>16</v>
      </c>
      <c r="C613" s="4" t="s">
        <v>1236</v>
      </c>
      <c r="D613" s="4" t="s">
        <v>36</v>
      </c>
      <c r="E613" s="4" t="s">
        <v>1791</v>
      </c>
      <c r="F613" s="4" t="s">
        <v>2669</v>
      </c>
      <c r="G613" s="4" t="s">
        <v>426</v>
      </c>
      <c r="H613" s="4"/>
      <c r="I613" s="4"/>
      <c r="J613" s="4"/>
      <c r="K613" s="10" t="n">
        <v>1.36</v>
      </c>
      <c r="L613" s="10" t="n">
        <v>0.3</v>
      </c>
      <c r="M613" s="11" t="s">
        <v>103</v>
      </c>
      <c r="N613" s="11" t="s">
        <v>103</v>
      </c>
      <c r="O613" s="11" t="s">
        <v>103</v>
      </c>
      <c r="P613" s="11" t="s">
        <v>103</v>
      </c>
      <c r="Q613" s="4"/>
    </row>
    <row r="614" customFormat="false" ht="15" hidden="false" customHeight="false" outlineLevel="0" collapsed="false">
      <c r="A614" s="4" t="s">
        <v>2670</v>
      </c>
      <c r="B614" s="4" t="n">
        <v>16</v>
      </c>
      <c r="C614" s="4" t="s">
        <v>2671</v>
      </c>
      <c r="D614" s="4" t="s">
        <v>36</v>
      </c>
      <c r="E614" s="4" t="s">
        <v>1791</v>
      </c>
      <c r="F614" s="4" t="s">
        <v>2672</v>
      </c>
      <c r="G614" s="4" t="s">
        <v>2673</v>
      </c>
      <c r="H614" s="4"/>
      <c r="I614" s="4"/>
      <c r="J614" s="4"/>
      <c r="K614" s="10" t="n">
        <v>1.36</v>
      </c>
      <c r="L614" s="10" t="n">
        <v>0.3</v>
      </c>
      <c r="M614" s="11" t="s">
        <v>103</v>
      </c>
      <c r="N614" s="11" t="s">
        <v>103</v>
      </c>
      <c r="O614" s="11" t="s">
        <v>103</v>
      </c>
      <c r="P614" s="11" t="s">
        <v>103</v>
      </c>
      <c r="Q614" s="4"/>
    </row>
    <row r="615" customFormat="false" ht="15" hidden="false" customHeight="false" outlineLevel="0" collapsed="false">
      <c r="A615" s="4" t="s">
        <v>2674</v>
      </c>
      <c r="B615" s="4" t="n">
        <v>16</v>
      </c>
      <c r="C615" s="4" t="s">
        <v>2671</v>
      </c>
      <c r="D615" s="4" t="s">
        <v>36</v>
      </c>
      <c r="E615" s="4" t="s">
        <v>1791</v>
      </c>
      <c r="F615" s="4" t="s">
        <v>2672</v>
      </c>
      <c r="G615" s="4" t="s">
        <v>2673</v>
      </c>
      <c r="H615" s="4"/>
      <c r="I615" s="4"/>
      <c r="J615" s="4"/>
      <c r="K615" s="10" t="n">
        <v>1.36</v>
      </c>
      <c r="L615" s="10" t="n">
        <v>0.3</v>
      </c>
      <c r="M615" s="11" t="s">
        <v>103</v>
      </c>
      <c r="N615" s="11" t="s">
        <v>103</v>
      </c>
      <c r="O615" s="11" t="s">
        <v>103</v>
      </c>
      <c r="P615" s="11" t="s">
        <v>103</v>
      </c>
      <c r="Q615" s="4"/>
    </row>
    <row r="616" customFormat="false" ht="15" hidden="false" customHeight="false" outlineLevel="0" collapsed="false">
      <c r="A616" s="4" t="s">
        <v>2675</v>
      </c>
      <c r="B616" s="4" t="n">
        <v>16</v>
      </c>
      <c r="C616" s="4" t="s">
        <v>2671</v>
      </c>
      <c r="D616" s="4" t="s">
        <v>36</v>
      </c>
      <c r="E616" s="4" t="s">
        <v>1791</v>
      </c>
      <c r="F616" s="4" t="s">
        <v>2672</v>
      </c>
      <c r="G616" s="4" t="s">
        <v>2673</v>
      </c>
      <c r="H616" s="4"/>
      <c r="I616" s="4"/>
      <c r="J616" s="4"/>
      <c r="K616" s="10" t="n">
        <v>1.36</v>
      </c>
      <c r="L616" s="10" t="n">
        <v>0.3</v>
      </c>
      <c r="M616" s="11" t="s">
        <v>103</v>
      </c>
      <c r="N616" s="11" t="s">
        <v>103</v>
      </c>
      <c r="O616" s="11" t="s">
        <v>103</v>
      </c>
      <c r="P616" s="11" t="s">
        <v>103</v>
      </c>
      <c r="Q616" s="4"/>
    </row>
    <row r="617" customFormat="false" ht="15" hidden="false" customHeight="false" outlineLevel="0" collapsed="false">
      <c r="A617" s="4" t="s">
        <v>2676</v>
      </c>
      <c r="B617" s="4" t="n">
        <v>16</v>
      </c>
      <c r="C617" s="4" t="s">
        <v>2671</v>
      </c>
      <c r="D617" s="4" t="s">
        <v>36</v>
      </c>
      <c r="E617" s="4" t="s">
        <v>1791</v>
      </c>
      <c r="F617" s="4" t="s">
        <v>2672</v>
      </c>
      <c r="G617" s="4" t="s">
        <v>2673</v>
      </c>
      <c r="H617" s="4"/>
      <c r="I617" s="4"/>
      <c r="J617" s="4"/>
      <c r="K617" s="10" t="n">
        <v>1.36</v>
      </c>
      <c r="L617" s="10" t="n">
        <v>0.3</v>
      </c>
      <c r="M617" s="11" t="s">
        <v>103</v>
      </c>
      <c r="N617" s="11" t="s">
        <v>103</v>
      </c>
      <c r="O617" s="11" t="s">
        <v>103</v>
      </c>
      <c r="P617" s="11" t="s">
        <v>103</v>
      </c>
      <c r="Q617" s="4"/>
    </row>
    <row r="618" customFormat="false" ht="15" hidden="false" customHeight="false" outlineLevel="0" collapsed="false">
      <c r="A618" s="4" t="s">
        <v>2677</v>
      </c>
      <c r="B618" s="4" t="n">
        <v>16</v>
      </c>
      <c r="C618" s="4" t="s">
        <v>2671</v>
      </c>
      <c r="D618" s="4" t="s">
        <v>36</v>
      </c>
      <c r="E618" s="4" t="s">
        <v>1791</v>
      </c>
      <c r="F618" s="4" t="s">
        <v>2672</v>
      </c>
      <c r="G618" s="4" t="s">
        <v>2673</v>
      </c>
      <c r="H618" s="4"/>
      <c r="I618" s="4"/>
      <c r="J618" s="4"/>
      <c r="K618" s="10" t="n">
        <v>1.36</v>
      </c>
      <c r="L618" s="10" t="n">
        <v>0.3</v>
      </c>
      <c r="M618" s="11" t="s">
        <v>103</v>
      </c>
      <c r="N618" s="11" t="s">
        <v>103</v>
      </c>
      <c r="O618" s="11" t="s">
        <v>103</v>
      </c>
      <c r="P618" s="11" t="s">
        <v>103</v>
      </c>
      <c r="Q618" s="4"/>
    </row>
    <row r="619" customFormat="false" ht="15" hidden="false" customHeight="false" outlineLevel="0" collapsed="false">
      <c r="A619" s="4" t="s">
        <v>2678</v>
      </c>
      <c r="B619" s="4" t="n">
        <v>16</v>
      </c>
      <c r="C619" s="4" t="s">
        <v>2671</v>
      </c>
      <c r="D619" s="4" t="s">
        <v>36</v>
      </c>
      <c r="E619" s="4" t="s">
        <v>1791</v>
      </c>
      <c r="F619" s="4" t="s">
        <v>2672</v>
      </c>
      <c r="G619" s="4" t="s">
        <v>2673</v>
      </c>
      <c r="H619" s="4"/>
      <c r="I619" s="4"/>
      <c r="J619" s="4"/>
      <c r="K619" s="10" t="n">
        <v>1.36</v>
      </c>
      <c r="L619" s="10" t="n">
        <v>0.3</v>
      </c>
      <c r="M619" s="11" t="s">
        <v>103</v>
      </c>
      <c r="N619" s="11" t="s">
        <v>103</v>
      </c>
      <c r="O619" s="11" t="s">
        <v>103</v>
      </c>
      <c r="P619" s="11" t="s">
        <v>103</v>
      </c>
      <c r="Q619" s="4"/>
    </row>
    <row r="620" customFormat="false" ht="15" hidden="false" customHeight="false" outlineLevel="0" collapsed="false">
      <c r="A620" s="4" t="s">
        <v>2679</v>
      </c>
      <c r="B620" s="4" t="n">
        <v>16</v>
      </c>
      <c r="C620" s="4" t="s">
        <v>2671</v>
      </c>
      <c r="D620" s="4" t="s">
        <v>36</v>
      </c>
      <c r="E620" s="4" t="s">
        <v>1791</v>
      </c>
      <c r="F620" s="4" t="s">
        <v>2672</v>
      </c>
      <c r="G620" s="4" t="s">
        <v>2673</v>
      </c>
      <c r="H620" s="4"/>
      <c r="I620" s="4"/>
      <c r="J620" s="4"/>
      <c r="K620" s="10" t="n">
        <v>1.36</v>
      </c>
      <c r="L620" s="10" t="n">
        <v>0.3</v>
      </c>
      <c r="M620" s="11" t="s">
        <v>103</v>
      </c>
      <c r="N620" s="11" t="s">
        <v>103</v>
      </c>
      <c r="O620" s="11" t="s">
        <v>103</v>
      </c>
      <c r="P620" s="11" t="s">
        <v>103</v>
      </c>
      <c r="Q620" s="4"/>
    </row>
    <row r="621" customFormat="false" ht="15" hidden="false" customHeight="false" outlineLevel="0" collapsed="false">
      <c r="A621" s="4" t="s">
        <v>2680</v>
      </c>
      <c r="B621" s="4" t="n">
        <v>16</v>
      </c>
      <c r="C621" s="4" t="s">
        <v>2671</v>
      </c>
      <c r="D621" s="4" t="s">
        <v>36</v>
      </c>
      <c r="E621" s="4" t="s">
        <v>1791</v>
      </c>
      <c r="F621" s="4" t="s">
        <v>2672</v>
      </c>
      <c r="G621" s="4" t="s">
        <v>2673</v>
      </c>
      <c r="H621" s="4"/>
      <c r="I621" s="4"/>
      <c r="J621" s="4"/>
      <c r="K621" s="10" t="n">
        <v>1.36</v>
      </c>
      <c r="L621" s="10" t="n">
        <v>0.3</v>
      </c>
      <c r="M621" s="11" t="s">
        <v>103</v>
      </c>
      <c r="N621" s="11" t="s">
        <v>103</v>
      </c>
      <c r="O621" s="11" t="s">
        <v>103</v>
      </c>
      <c r="P621" s="11" t="s">
        <v>103</v>
      </c>
      <c r="Q621" s="4"/>
    </row>
    <row r="622" customFormat="false" ht="15" hidden="false" customHeight="false" outlineLevel="0" collapsed="false">
      <c r="A622" s="4" t="s">
        <v>2681</v>
      </c>
      <c r="B622" s="4" t="n">
        <v>16</v>
      </c>
      <c r="C622" s="4" t="s">
        <v>2671</v>
      </c>
      <c r="D622" s="4" t="s">
        <v>36</v>
      </c>
      <c r="E622" s="4" t="s">
        <v>1791</v>
      </c>
      <c r="F622" s="4" t="s">
        <v>2672</v>
      </c>
      <c r="G622" s="4" t="s">
        <v>2673</v>
      </c>
      <c r="H622" s="4"/>
      <c r="I622" s="4"/>
      <c r="J622" s="4"/>
      <c r="K622" s="10" t="n">
        <v>1.36</v>
      </c>
      <c r="L622" s="10" t="n">
        <v>0.3</v>
      </c>
      <c r="M622" s="11" t="s">
        <v>103</v>
      </c>
      <c r="N622" s="11" t="s">
        <v>103</v>
      </c>
      <c r="O622" s="11" t="s">
        <v>103</v>
      </c>
      <c r="P622" s="11" t="s">
        <v>103</v>
      </c>
      <c r="Q622" s="4"/>
    </row>
    <row r="623" customFormat="false" ht="15" hidden="false" customHeight="false" outlineLevel="0" collapsed="false">
      <c r="A623" s="4" t="s">
        <v>2682</v>
      </c>
      <c r="B623" s="4" t="n">
        <v>16</v>
      </c>
      <c r="C623" s="4" t="s">
        <v>2671</v>
      </c>
      <c r="D623" s="4" t="s">
        <v>36</v>
      </c>
      <c r="E623" s="4" t="s">
        <v>1791</v>
      </c>
      <c r="F623" s="4" t="s">
        <v>2683</v>
      </c>
      <c r="G623" s="4" t="s">
        <v>2673</v>
      </c>
      <c r="H623" s="4"/>
      <c r="I623" s="4"/>
      <c r="J623" s="4"/>
      <c r="K623" s="10" t="n">
        <v>1.36</v>
      </c>
      <c r="L623" s="10" t="n">
        <v>0.3</v>
      </c>
      <c r="M623" s="11" t="s">
        <v>103</v>
      </c>
      <c r="N623" s="11" t="s">
        <v>103</v>
      </c>
      <c r="O623" s="11" t="s">
        <v>103</v>
      </c>
      <c r="P623" s="11" t="s">
        <v>103</v>
      </c>
      <c r="Q623" s="4"/>
    </row>
    <row r="624" customFormat="false" ht="15" hidden="false" customHeight="false" outlineLevel="0" collapsed="false">
      <c r="A624" s="4" t="s">
        <v>2684</v>
      </c>
      <c r="B624" s="4" t="n">
        <v>16</v>
      </c>
      <c r="C624" s="4" t="s">
        <v>2671</v>
      </c>
      <c r="D624" s="4" t="s">
        <v>36</v>
      </c>
      <c r="E624" s="4" t="s">
        <v>1791</v>
      </c>
      <c r="F624" s="4" t="s">
        <v>2672</v>
      </c>
      <c r="G624" s="4" t="s">
        <v>2673</v>
      </c>
      <c r="H624" s="4"/>
      <c r="I624" s="4"/>
      <c r="J624" s="4"/>
      <c r="K624" s="10" t="n">
        <v>1.36</v>
      </c>
      <c r="L624" s="10" t="n">
        <v>0.3</v>
      </c>
      <c r="M624" s="11" t="s">
        <v>103</v>
      </c>
      <c r="N624" s="11" t="s">
        <v>103</v>
      </c>
      <c r="O624" s="11" t="s">
        <v>103</v>
      </c>
      <c r="P624" s="11" t="s">
        <v>103</v>
      </c>
      <c r="Q624" s="4"/>
    </row>
    <row r="625" customFormat="false" ht="15" hidden="false" customHeight="false" outlineLevel="0" collapsed="false">
      <c r="A625" s="4" t="s">
        <v>2685</v>
      </c>
      <c r="B625" s="4" t="n">
        <v>16</v>
      </c>
      <c r="C625" s="4" t="s">
        <v>2671</v>
      </c>
      <c r="D625" s="4" t="s">
        <v>36</v>
      </c>
      <c r="E625" s="4" t="s">
        <v>1791</v>
      </c>
      <c r="F625" s="4" t="s">
        <v>2672</v>
      </c>
      <c r="G625" s="4" t="s">
        <v>2673</v>
      </c>
      <c r="H625" s="4"/>
      <c r="I625" s="4"/>
      <c r="J625" s="4"/>
      <c r="K625" s="10" t="n">
        <v>1.36</v>
      </c>
      <c r="L625" s="10" t="n">
        <v>0.3</v>
      </c>
      <c r="M625" s="11" t="s">
        <v>103</v>
      </c>
      <c r="N625" s="11" t="s">
        <v>103</v>
      </c>
      <c r="O625" s="11" t="s">
        <v>103</v>
      </c>
      <c r="P625" s="11" t="s">
        <v>103</v>
      </c>
      <c r="Q625" s="4"/>
    </row>
    <row r="626" customFormat="false" ht="15" hidden="false" customHeight="false" outlineLevel="0" collapsed="false">
      <c r="A626" s="4" t="s">
        <v>2686</v>
      </c>
      <c r="B626" s="4" t="n">
        <v>16</v>
      </c>
      <c r="C626" s="4" t="s">
        <v>2671</v>
      </c>
      <c r="D626" s="4" t="s">
        <v>36</v>
      </c>
      <c r="E626" s="4" t="s">
        <v>1791</v>
      </c>
      <c r="F626" s="4" t="s">
        <v>2672</v>
      </c>
      <c r="G626" s="4" t="s">
        <v>2673</v>
      </c>
      <c r="H626" s="4"/>
      <c r="I626" s="4"/>
      <c r="J626" s="4"/>
      <c r="K626" s="10" t="n">
        <v>1.36</v>
      </c>
      <c r="L626" s="10" t="n">
        <v>0.3</v>
      </c>
      <c r="M626" s="11" t="s">
        <v>103</v>
      </c>
      <c r="N626" s="11" t="s">
        <v>103</v>
      </c>
      <c r="O626" s="11" t="s">
        <v>103</v>
      </c>
      <c r="P626" s="11" t="s">
        <v>103</v>
      </c>
      <c r="Q626" s="4"/>
    </row>
    <row r="627" customFormat="false" ht="15" hidden="false" customHeight="false" outlineLevel="0" collapsed="false">
      <c r="A627" s="4" t="s">
        <v>2687</v>
      </c>
      <c r="B627" s="4" t="n">
        <v>16</v>
      </c>
      <c r="C627" s="4" t="s">
        <v>2671</v>
      </c>
      <c r="D627" s="4" t="s">
        <v>36</v>
      </c>
      <c r="E627" s="4" t="s">
        <v>1791</v>
      </c>
      <c r="F627" s="4" t="s">
        <v>2672</v>
      </c>
      <c r="G627" s="4" t="s">
        <v>2673</v>
      </c>
      <c r="H627" s="4"/>
      <c r="I627" s="4"/>
      <c r="J627" s="4"/>
      <c r="K627" s="10" t="n">
        <v>1.36</v>
      </c>
      <c r="L627" s="10" t="n">
        <v>0.3</v>
      </c>
      <c r="M627" s="11" t="s">
        <v>103</v>
      </c>
      <c r="N627" s="11" t="s">
        <v>103</v>
      </c>
      <c r="O627" s="11" t="s">
        <v>103</v>
      </c>
      <c r="P627" s="11" t="s">
        <v>103</v>
      </c>
      <c r="Q627" s="4"/>
    </row>
    <row r="628" customFormat="false" ht="15" hidden="false" customHeight="false" outlineLevel="0" collapsed="false">
      <c r="A628" s="4" t="s">
        <v>2688</v>
      </c>
      <c r="B628" s="4" t="n">
        <v>16</v>
      </c>
      <c r="C628" s="4" t="s">
        <v>2671</v>
      </c>
      <c r="D628" s="4" t="s">
        <v>36</v>
      </c>
      <c r="E628" s="4" t="s">
        <v>1791</v>
      </c>
      <c r="F628" s="4" t="s">
        <v>2672</v>
      </c>
      <c r="G628" s="4" t="s">
        <v>2673</v>
      </c>
      <c r="H628" s="4"/>
      <c r="I628" s="4"/>
      <c r="J628" s="4"/>
      <c r="K628" s="10" t="n">
        <v>1.36</v>
      </c>
      <c r="L628" s="10" t="n">
        <v>0.3</v>
      </c>
      <c r="M628" s="11" t="s">
        <v>103</v>
      </c>
      <c r="N628" s="11" t="s">
        <v>103</v>
      </c>
      <c r="O628" s="11" t="s">
        <v>103</v>
      </c>
      <c r="P628" s="11" t="s">
        <v>103</v>
      </c>
      <c r="Q628" s="4"/>
    </row>
    <row r="629" customFormat="false" ht="15" hidden="false" customHeight="false" outlineLevel="0" collapsed="false">
      <c r="A629" s="4" t="s">
        <v>2689</v>
      </c>
      <c r="B629" s="4" t="n">
        <v>16</v>
      </c>
      <c r="C629" s="4" t="s">
        <v>2671</v>
      </c>
      <c r="D629" s="4" t="s">
        <v>36</v>
      </c>
      <c r="E629" s="4" t="s">
        <v>1791</v>
      </c>
      <c r="F629" s="4" t="s">
        <v>2672</v>
      </c>
      <c r="G629" s="4" t="s">
        <v>2673</v>
      </c>
      <c r="H629" s="4"/>
      <c r="I629" s="4"/>
      <c r="J629" s="4"/>
      <c r="K629" s="10" t="n">
        <v>1.36</v>
      </c>
      <c r="L629" s="10" t="n">
        <v>0.3</v>
      </c>
      <c r="M629" s="11" t="s">
        <v>103</v>
      </c>
      <c r="N629" s="11" t="s">
        <v>103</v>
      </c>
      <c r="O629" s="11" t="s">
        <v>103</v>
      </c>
      <c r="P629" s="11" t="s">
        <v>103</v>
      </c>
      <c r="Q629" s="4"/>
    </row>
    <row r="630" customFormat="false" ht="15" hidden="false" customHeight="false" outlineLevel="0" collapsed="false">
      <c r="A630" s="4" t="s">
        <v>2690</v>
      </c>
      <c r="B630" s="4" t="n">
        <v>16</v>
      </c>
      <c r="C630" s="4" t="s">
        <v>2671</v>
      </c>
      <c r="D630" s="4" t="s">
        <v>36</v>
      </c>
      <c r="E630" s="4" t="s">
        <v>1791</v>
      </c>
      <c r="F630" s="4" t="s">
        <v>2672</v>
      </c>
      <c r="G630" s="4" t="s">
        <v>2673</v>
      </c>
      <c r="H630" s="4"/>
      <c r="I630" s="4"/>
      <c r="J630" s="4"/>
      <c r="K630" s="10" t="n">
        <v>1.36</v>
      </c>
      <c r="L630" s="10" t="n">
        <v>0.3</v>
      </c>
      <c r="M630" s="11" t="s">
        <v>103</v>
      </c>
      <c r="N630" s="11" t="s">
        <v>103</v>
      </c>
      <c r="O630" s="11" t="s">
        <v>103</v>
      </c>
      <c r="P630" s="11" t="s">
        <v>103</v>
      </c>
      <c r="Q630" s="4"/>
    </row>
    <row r="631" customFormat="false" ht="15" hidden="false" customHeight="false" outlineLevel="0" collapsed="false">
      <c r="A631" s="4" t="s">
        <v>2691</v>
      </c>
      <c r="B631" s="4" t="n">
        <v>16</v>
      </c>
      <c r="C631" s="4" t="s">
        <v>2671</v>
      </c>
      <c r="D631" s="4" t="s">
        <v>36</v>
      </c>
      <c r="E631" s="4" t="s">
        <v>1791</v>
      </c>
      <c r="F631" s="4" t="s">
        <v>2672</v>
      </c>
      <c r="G631" s="4" t="s">
        <v>2673</v>
      </c>
      <c r="H631" s="4"/>
      <c r="I631" s="4"/>
      <c r="J631" s="4"/>
      <c r="K631" s="10" t="n">
        <v>1.36</v>
      </c>
      <c r="L631" s="10" t="n">
        <v>0.3</v>
      </c>
      <c r="M631" s="11" t="s">
        <v>103</v>
      </c>
      <c r="N631" s="11" t="s">
        <v>103</v>
      </c>
      <c r="O631" s="11" t="s">
        <v>103</v>
      </c>
      <c r="P631" s="11" t="s">
        <v>103</v>
      </c>
      <c r="Q631" s="4"/>
    </row>
    <row r="632" customFormat="false" ht="15" hidden="false" customHeight="false" outlineLevel="0" collapsed="false">
      <c r="A632" s="4" t="s">
        <v>2692</v>
      </c>
      <c r="B632" s="4" t="n">
        <v>16</v>
      </c>
      <c r="C632" s="4" t="s">
        <v>2671</v>
      </c>
      <c r="D632" s="4" t="s">
        <v>36</v>
      </c>
      <c r="E632" s="4" t="s">
        <v>1791</v>
      </c>
      <c r="F632" s="4" t="s">
        <v>2672</v>
      </c>
      <c r="G632" s="4" t="s">
        <v>2673</v>
      </c>
      <c r="H632" s="4"/>
      <c r="I632" s="4"/>
      <c r="J632" s="4"/>
      <c r="K632" s="10" t="n">
        <v>1.36</v>
      </c>
      <c r="L632" s="10" t="n">
        <v>0.3</v>
      </c>
      <c r="M632" s="11" t="s">
        <v>103</v>
      </c>
      <c r="N632" s="11" t="s">
        <v>103</v>
      </c>
      <c r="O632" s="11" t="s">
        <v>103</v>
      </c>
      <c r="P632" s="11" t="s">
        <v>103</v>
      </c>
      <c r="Q632" s="4"/>
    </row>
    <row r="633" customFormat="false" ht="15" hidden="false" customHeight="false" outlineLevel="0" collapsed="false">
      <c r="A633" s="4" t="s">
        <v>2693</v>
      </c>
      <c r="B633" s="4" t="n">
        <v>16</v>
      </c>
      <c r="C633" s="4" t="s">
        <v>2671</v>
      </c>
      <c r="D633" s="4" t="s">
        <v>36</v>
      </c>
      <c r="E633" s="4" t="s">
        <v>1791</v>
      </c>
      <c r="F633" s="4" t="s">
        <v>2672</v>
      </c>
      <c r="G633" s="4" t="s">
        <v>2673</v>
      </c>
      <c r="H633" s="4"/>
      <c r="I633" s="4"/>
      <c r="J633" s="4"/>
      <c r="K633" s="10" t="n">
        <v>1.36</v>
      </c>
      <c r="L633" s="10" t="n">
        <v>0.3</v>
      </c>
      <c r="M633" s="11" t="s">
        <v>103</v>
      </c>
      <c r="N633" s="11" t="s">
        <v>103</v>
      </c>
      <c r="O633" s="11" t="s">
        <v>103</v>
      </c>
      <c r="P633" s="11" t="s">
        <v>103</v>
      </c>
      <c r="Q633" s="4"/>
    </row>
    <row r="634" customFormat="false" ht="15" hidden="false" customHeight="false" outlineLevel="0" collapsed="false">
      <c r="A634" s="4" t="s">
        <v>2694</v>
      </c>
      <c r="B634" s="4" t="n">
        <v>16</v>
      </c>
      <c r="C634" s="4" t="s">
        <v>2671</v>
      </c>
      <c r="D634" s="4" t="s">
        <v>36</v>
      </c>
      <c r="E634" s="4" t="s">
        <v>1791</v>
      </c>
      <c r="F634" s="4" t="s">
        <v>2672</v>
      </c>
      <c r="G634" s="4" t="s">
        <v>2673</v>
      </c>
      <c r="H634" s="4"/>
      <c r="I634" s="4"/>
      <c r="J634" s="4"/>
      <c r="K634" s="10" t="n">
        <v>1.36</v>
      </c>
      <c r="L634" s="10" t="n">
        <v>0.3</v>
      </c>
      <c r="M634" s="11" t="s">
        <v>103</v>
      </c>
      <c r="N634" s="11" t="s">
        <v>103</v>
      </c>
      <c r="O634" s="11" t="s">
        <v>103</v>
      </c>
      <c r="P634" s="11" t="s">
        <v>103</v>
      </c>
      <c r="Q634" s="4"/>
    </row>
    <row r="635" customFormat="false" ht="15" hidden="false" customHeight="false" outlineLevel="0" collapsed="false">
      <c r="A635" s="4" t="s">
        <v>2695</v>
      </c>
      <c r="B635" s="4" t="n">
        <v>16</v>
      </c>
      <c r="C635" s="4" t="s">
        <v>2671</v>
      </c>
      <c r="D635" s="4" t="s">
        <v>36</v>
      </c>
      <c r="E635" s="4" t="s">
        <v>1791</v>
      </c>
      <c r="F635" s="4" t="s">
        <v>2672</v>
      </c>
      <c r="G635" s="4" t="s">
        <v>2673</v>
      </c>
      <c r="H635" s="4"/>
      <c r="I635" s="4"/>
      <c r="J635" s="4"/>
      <c r="K635" s="10" t="n">
        <v>1.36</v>
      </c>
      <c r="L635" s="10" t="n">
        <v>0.3</v>
      </c>
      <c r="M635" s="11" t="s">
        <v>103</v>
      </c>
      <c r="N635" s="11" t="s">
        <v>103</v>
      </c>
      <c r="O635" s="11" t="s">
        <v>103</v>
      </c>
      <c r="P635" s="11" t="s">
        <v>103</v>
      </c>
      <c r="Q635" s="4"/>
    </row>
    <row r="636" customFormat="false" ht="15" hidden="false" customHeight="false" outlineLevel="0" collapsed="false">
      <c r="A636" s="4" t="s">
        <v>2696</v>
      </c>
      <c r="B636" s="4" t="n">
        <v>16</v>
      </c>
      <c r="C636" s="4" t="s">
        <v>2671</v>
      </c>
      <c r="D636" s="4" t="s">
        <v>36</v>
      </c>
      <c r="E636" s="4" t="s">
        <v>1791</v>
      </c>
      <c r="F636" s="4" t="s">
        <v>2672</v>
      </c>
      <c r="G636" s="4" t="s">
        <v>2673</v>
      </c>
      <c r="H636" s="4"/>
      <c r="I636" s="4"/>
      <c r="J636" s="4"/>
      <c r="K636" s="10" t="n">
        <v>1.36</v>
      </c>
      <c r="L636" s="10" t="n">
        <v>0.3</v>
      </c>
      <c r="M636" s="11" t="s">
        <v>103</v>
      </c>
      <c r="N636" s="11" t="s">
        <v>103</v>
      </c>
      <c r="O636" s="11" t="s">
        <v>103</v>
      </c>
      <c r="P636" s="11" t="s">
        <v>103</v>
      </c>
      <c r="Q636" s="4"/>
    </row>
    <row r="637" customFormat="false" ht="15" hidden="false" customHeight="false" outlineLevel="0" collapsed="false">
      <c r="A637" s="4" t="s">
        <v>2697</v>
      </c>
      <c r="B637" s="4" t="n">
        <v>16</v>
      </c>
      <c r="C637" s="4" t="s">
        <v>2671</v>
      </c>
      <c r="D637" s="4" t="s">
        <v>36</v>
      </c>
      <c r="E637" s="4" t="s">
        <v>1791</v>
      </c>
      <c r="F637" s="4" t="s">
        <v>2672</v>
      </c>
      <c r="G637" s="4" t="s">
        <v>2673</v>
      </c>
      <c r="H637" s="4"/>
      <c r="I637" s="4"/>
      <c r="J637" s="4"/>
      <c r="K637" s="10" t="n">
        <v>1.36</v>
      </c>
      <c r="L637" s="10" t="n">
        <v>0.3</v>
      </c>
      <c r="M637" s="11" t="s">
        <v>103</v>
      </c>
      <c r="N637" s="11" t="s">
        <v>103</v>
      </c>
      <c r="O637" s="11" t="s">
        <v>103</v>
      </c>
      <c r="P637" s="11" t="s">
        <v>103</v>
      </c>
      <c r="Q637" s="4"/>
    </row>
    <row r="638" customFormat="false" ht="15" hidden="false" customHeight="false" outlineLevel="0" collapsed="false">
      <c r="A638" s="4" t="s">
        <v>2698</v>
      </c>
      <c r="B638" s="4" t="n">
        <v>16</v>
      </c>
      <c r="C638" s="4" t="s">
        <v>2671</v>
      </c>
      <c r="D638" s="4" t="s">
        <v>36</v>
      </c>
      <c r="E638" s="4" t="s">
        <v>1791</v>
      </c>
      <c r="F638" s="4" t="s">
        <v>2672</v>
      </c>
      <c r="G638" s="4" t="s">
        <v>2673</v>
      </c>
      <c r="H638" s="4"/>
      <c r="I638" s="4"/>
      <c r="J638" s="4"/>
      <c r="K638" s="10" t="n">
        <v>1.36</v>
      </c>
      <c r="L638" s="10" t="n">
        <v>0.3</v>
      </c>
      <c r="M638" s="11" t="s">
        <v>103</v>
      </c>
      <c r="N638" s="11" t="s">
        <v>103</v>
      </c>
      <c r="O638" s="11" t="s">
        <v>103</v>
      </c>
      <c r="P638" s="11" t="s">
        <v>103</v>
      </c>
      <c r="Q638" s="4"/>
    </row>
    <row r="639" customFormat="false" ht="15" hidden="false" customHeight="false" outlineLevel="0" collapsed="false">
      <c r="A639" s="4" t="s">
        <v>2699</v>
      </c>
      <c r="B639" s="4" t="n">
        <v>16</v>
      </c>
      <c r="C639" s="4" t="s">
        <v>2671</v>
      </c>
      <c r="D639" s="4" t="s">
        <v>36</v>
      </c>
      <c r="E639" s="4" t="s">
        <v>1791</v>
      </c>
      <c r="F639" s="4" t="s">
        <v>2672</v>
      </c>
      <c r="G639" s="4" t="s">
        <v>2673</v>
      </c>
      <c r="H639" s="4"/>
      <c r="I639" s="4"/>
      <c r="J639" s="4"/>
      <c r="K639" s="10" t="n">
        <v>1.36</v>
      </c>
      <c r="L639" s="10" t="n">
        <v>0.3</v>
      </c>
      <c r="M639" s="11" t="s">
        <v>103</v>
      </c>
      <c r="N639" s="11" t="s">
        <v>103</v>
      </c>
      <c r="O639" s="11" t="s">
        <v>103</v>
      </c>
      <c r="P639" s="11" t="s">
        <v>103</v>
      </c>
      <c r="Q639" s="4"/>
    </row>
    <row r="640" customFormat="false" ht="15" hidden="false" customHeight="false" outlineLevel="0" collapsed="false">
      <c r="A640" s="4" t="s">
        <v>2700</v>
      </c>
      <c r="B640" s="4" t="n">
        <v>16</v>
      </c>
      <c r="C640" s="4" t="s">
        <v>2671</v>
      </c>
      <c r="D640" s="4" t="s">
        <v>36</v>
      </c>
      <c r="E640" s="4" t="s">
        <v>1791</v>
      </c>
      <c r="F640" s="4" t="s">
        <v>2672</v>
      </c>
      <c r="G640" s="4" t="s">
        <v>2673</v>
      </c>
      <c r="H640" s="4"/>
      <c r="I640" s="4"/>
      <c r="J640" s="4"/>
      <c r="K640" s="10" t="n">
        <v>1.36</v>
      </c>
      <c r="L640" s="10" t="n">
        <v>0.3</v>
      </c>
      <c r="M640" s="11" t="s">
        <v>103</v>
      </c>
      <c r="N640" s="11" t="s">
        <v>103</v>
      </c>
      <c r="O640" s="11" t="s">
        <v>103</v>
      </c>
      <c r="P640" s="11" t="s">
        <v>103</v>
      </c>
      <c r="Q640" s="4"/>
    </row>
    <row r="641" customFormat="false" ht="15" hidden="false" customHeight="false" outlineLevel="0" collapsed="false">
      <c r="A641" s="4" t="s">
        <v>2701</v>
      </c>
      <c r="B641" s="4" t="n">
        <v>16</v>
      </c>
      <c r="C641" s="4" t="s">
        <v>2671</v>
      </c>
      <c r="D641" s="4" t="s">
        <v>36</v>
      </c>
      <c r="E641" s="4" t="s">
        <v>1791</v>
      </c>
      <c r="F641" s="4" t="s">
        <v>2672</v>
      </c>
      <c r="G641" s="4" t="s">
        <v>2673</v>
      </c>
      <c r="H641" s="4"/>
      <c r="I641" s="4"/>
      <c r="J641" s="4"/>
      <c r="K641" s="10" t="n">
        <v>1.36</v>
      </c>
      <c r="L641" s="10" t="n">
        <v>0.3</v>
      </c>
      <c r="M641" s="11" t="s">
        <v>103</v>
      </c>
      <c r="N641" s="11" t="s">
        <v>103</v>
      </c>
      <c r="O641" s="11" t="s">
        <v>103</v>
      </c>
      <c r="P641" s="11" t="s">
        <v>103</v>
      </c>
      <c r="Q641" s="4"/>
    </row>
    <row r="642" customFormat="false" ht="15" hidden="false" customHeight="false" outlineLevel="0" collapsed="false">
      <c r="A642" s="4" t="s">
        <v>2702</v>
      </c>
      <c r="B642" s="4" t="n">
        <v>16</v>
      </c>
      <c r="C642" s="4" t="s">
        <v>2671</v>
      </c>
      <c r="D642" s="4" t="s">
        <v>36</v>
      </c>
      <c r="E642" s="4" t="s">
        <v>1791</v>
      </c>
      <c r="F642" s="4" t="s">
        <v>2672</v>
      </c>
      <c r="G642" s="4" t="s">
        <v>2673</v>
      </c>
      <c r="H642" s="4"/>
      <c r="I642" s="4"/>
      <c r="J642" s="4"/>
      <c r="K642" s="10" t="n">
        <v>1.36</v>
      </c>
      <c r="L642" s="10" t="n">
        <v>0.3</v>
      </c>
      <c r="M642" s="11" t="s">
        <v>103</v>
      </c>
      <c r="N642" s="11" t="s">
        <v>103</v>
      </c>
      <c r="O642" s="11" t="s">
        <v>103</v>
      </c>
      <c r="P642" s="11" t="s">
        <v>103</v>
      </c>
      <c r="Q642" s="4"/>
    </row>
    <row r="643" customFormat="false" ht="15" hidden="false" customHeight="false" outlineLevel="0" collapsed="false">
      <c r="A643" s="4" t="s">
        <v>2703</v>
      </c>
      <c r="B643" s="4" t="n">
        <v>16</v>
      </c>
      <c r="C643" s="4" t="s">
        <v>2671</v>
      </c>
      <c r="D643" s="4" t="s">
        <v>36</v>
      </c>
      <c r="E643" s="4" t="s">
        <v>1791</v>
      </c>
      <c r="F643" s="4" t="s">
        <v>2672</v>
      </c>
      <c r="G643" s="4" t="s">
        <v>2673</v>
      </c>
      <c r="H643" s="4"/>
      <c r="I643" s="4"/>
      <c r="J643" s="4"/>
      <c r="K643" s="10" t="n">
        <v>1.36</v>
      </c>
      <c r="L643" s="10" t="n">
        <v>0.3</v>
      </c>
      <c r="M643" s="11" t="s">
        <v>103</v>
      </c>
      <c r="N643" s="11" t="s">
        <v>103</v>
      </c>
      <c r="O643" s="11" t="s">
        <v>103</v>
      </c>
      <c r="P643" s="11" t="s">
        <v>103</v>
      </c>
      <c r="Q643" s="4"/>
    </row>
    <row r="644" customFormat="false" ht="15" hidden="false" customHeight="false" outlineLevel="0" collapsed="false">
      <c r="A644" s="4" t="s">
        <v>2704</v>
      </c>
      <c r="B644" s="4" t="n">
        <v>16</v>
      </c>
      <c r="C644" s="4" t="s">
        <v>2671</v>
      </c>
      <c r="D644" s="4" t="s">
        <v>36</v>
      </c>
      <c r="E644" s="4" t="s">
        <v>1791</v>
      </c>
      <c r="F644" s="4" t="s">
        <v>2705</v>
      </c>
      <c r="G644" s="4" t="s">
        <v>2673</v>
      </c>
      <c r="H644" s="4"/>
      <c r="I644" s="4"/>
      <c r="J644" s="4"/>
      <c r="K644" s="10" t="n">
        <v>1.36</v>
      </c>
      <c r="L644" s="10" t="n">
        <v>0.3</v>
      </c>
      <c r="M644" s="11" t="s">
        <v>103</v>
      </c>
      <c r="N644" s="11" t="s">
        <v>103</v>
      </c>
      <c r="O644" s="11" t="s">
        <v>103</v>
      </c>
      <c r="P644" s="11" t="s">
        <v>103</v>
      </c>
      <c r="Q644" s="4"/>
    </row>
    <row r="645" customFormat="false" ht="15" hidden="false" customHeight="false" outlineLevel="0" collapsed="false">
      <c r="A645" s="4" t="s">
        <v>2706</v>
      </c>
      <c r="B645" s="4" t="n">
        <v>16</v>
      </c>
      <c r="C645" s="4" t="s">
        <v>2671</v>
      </c>
      <c r="D645" s="4" t="s">
        <v>36</v>
      </c>
      <c r="E645" s="4" t="s">
        <v>1791</v>
      </c>
      <c r="F645" s="4" t="s">
        <v>2705</v>
      </c>
      <c r="G645" s="4" t="s">
        <v>2673</v>
      </c>
      <c r="H645" s="4"/>
      <c r="I645" s="4"/>
      <c r="J645" s="4"/>
      <c r="K645" s="10" t="n">
        <v>1.36</v>
      </c>
      <c r="L645" s="10" t="n">
        <v>0.3</v>
      </c>
      <c r="M645" s="11" t="s">
        <v>103</v>
      </c>
      <c r="N645" s="11" t="s">
        <v>103</v>
      </c>
      <c r="O645" s="11" t="s">
        <v>103</v>
      </c>
      <c r="P645" s="11" t="s">
        <v>103</v>
      </c>
      <c r="Q645" s="4"/>
    </row>
    <row r="646" customFormat="false" ht="15" hidden="false" customHeight="false" outlineLevel="0" collapsed="false">
      <c r="A646" s="4" t="s">
        <v>2707</v>
      </c>
      <c r="B646" s="4" t="n">
        <v>16</v>
      </c>
      <c r="C646" s="4" t="s">
        <v>2671</v>
      </c>
      <c r="D646" s="4" t="s">
        <v>36</v>
      </c>
      <c r="E646" s="4" t="s">
        <v>1791</v>
      </c>
      <c r="F646" s="4" t="s">
        <v>2705</v>
      </c>
      <c r="G646" s="4" t="s">
        <v>2673</v>
      </c>
      <c r="H646" s="4"/>
      <c r="I646" s="4"/>
      <c r="J646" s="4"/>
      <c r="K646" s="10" t="n">
        <v>1.36</v>
      </c>
      <c r="L646" s="10" t="n">
        <v>0.3</v>
      </c>
      <c r="M646" s="11" t="s">
        <v>103</v>
      </c>
      <c r="N646" s="11" t="s">
        <v>103</v>
      </c>
      <c r="O646" s="11" t="s">
        <v>103</v>
      </c>
      <c r="P646" s="11" t="s">
        <v>103</v>
      </c>
      <c r="Q646" s="4"/>
    </row>
    <row r="647" customFormat="false" ht="15" hidden="false" customHeight="false" outlineLevel="0" collapsed="false">
      <c r="A647" s="4" t="s">
        <v>2708</v>
      </c>
      <c r="B647" s="4" t="n">
        <v>16</v>
      </c>
      <c r="C647" s="4" t="s">
        <v>2671</v>
      </c>
      <c r="D647" s="4" t="s">
        <v>36</v>
      </c>
      <c r="E647" s="4" t="s">
        <v>1791</v>
      </c>
      <c r="F647" s="4" t="s">
        <v>1884</v>
      </c>
      <c r="G647" s="4" t="s">
        <v>2709</v>
      </c>
      <c r="H647" s="4"/>
      <c r="I647" s="4"/>
      <c r="J647" s="4"/>
      <c r="K647" s="10" t="n">
        <v>1.36</v>
      </c>
      <c r="L647" s="10" t="n">
        <v>0.3</v>
      </c>
      <c r="M647" s="11" t="s">
        <v>103</v>
      </c>
      <c r="N647" s="11" t="s">
        <v>103</v>
      </c>
      <c r="O647" s="11" t="s">
        <v>103</v>
      </c>
      <c r="P647" s="11" t="s">
        <v>103</v>
      </c>
      <c r="Q647" s="4"/>
    </row>
    <row r="648" customFormat="false" ht="15" hidden="false" customHeight="false" outlineLevel="0" collapsed="false">
      <c r="A648" s="4" t="s">
        <v>2710</v>
      </c>
      <c r="B648" s="4" t="n">
        <v>16</v>
      </c>
      <c r="C648" s="4" t="s">
        <v>2671</v>
      </c>
      <c r="D648" s="4" t="s">
        <v>36</v>
      </c>
      <c r="E648" s="4" t="s">
        <v>1791</v>
      </c>
      <c r="F648" s="4" t="s">
        <v>1884</v>
      </c>
      <c r="G648" s="4" t="s">
        <v>2709</v>
      </c>
      <c r="H648" s="4"/>
      <c r="I648" s="4"/>
      <c r="J648" s="4"/>
      <c r="K648" s="10" t="n">
        <v>1.36</v>
      </c>
      <c r="L648" s="10" t="n">
        <v>0.3</v>
      </c>
      <c r="M648" s="11" t="s">
        <v>103</v>
      </c>
      <c r="N648" s="11" t="s">
        <v>103</v>
      </c>
      <c r="O648" s="11" t="s">
        <v>103</v>
      </c>
      <c r="P648" s="11" t="s">
        <v>103</v>
      </c>
      <c r="Q648" s="4"/>
    </row>
    <row r="649" customFormat="false" ht="15" hidden="false" customHeight="false" outlineLevel="0" collapsed="false">
      <c r="A649" s="4" t="s">
        <v>2711</v>
      </c>
      <c r="B649" s="4" t="n">
        <v>16</v>
      </c>
      <c r="C649" s="4" t="s">
        <v>2671</v>
      </c>
      <c r="D649" s="4" t="s">
        <v>36</v>
      </c>
      <c r="E649" s="4" t="s">
        <v>1791</v>
      </c>
      <c r="F649" s="4" t="s">
        <v>1884</v>
      </c>
      <c r="G649" s="4" t="s">
        <v>2709</v>
      </c>
      <c r="H649" s="4"/>
      <c r="I649" s="4"/>
      <c r="J649" s="4"/>
      <c r="K649" s="10" t="n">
        <v>1.36</v>
      </c>
      <c r="L649" s="10" t="n">
        <v>0.3</v>
      </c>
      <c r="M649" s="11" t="s">
        <v>103</v>
      </c>
      <c r="N649" s="11" t="s">
        <v>103</v>
      </c>
      <c r="O649" s="11" t="s">
        <v>103</v>
      </c>
      <c r="P649" s="11" t="s">
        <v>103</v>
      </c>
      <c r="Q649" s="4"/>
    </row>
    <row r="650" customFormat="false" ht="15" hidden="false" customHeight="false" outlineLevel="0" collapsed="false">
      <c r="A650" s="4" t="s">
        <v>2712</v>
      </c>
      <c r="B650" s="4" t="n">
        <v>16</v>
      </c>
      <c r="C650" s="4" t="s">
        <v>2671</v>
      </c>
      <c r="D650" s="4" t="s">
        <v>36</v>
      </c>
      <c r="E650" s="4" t="s">
        <v>1791</v>
      </c>
      <c r="F650" s="4" t="s">
        <v>1884</v>
      </c>
      <c r="G650" s="4" t="s">
        <v>2709</v>
      </c>
      <c r="H650" s="4"/>
      <c r="I650" s="4"/>
      <c r="J650" s="4"/>
      <c r="K650" s="10" t="n">
        <v>1.36</v>
      </c>
      <c r="L650" s="10" t="n">
        <v>0.3</v>
      </c>
      <c r="M650" s="11" t="s">
        <v>103</v>
      </c>
      <c r="N650" s="11" t="s">
        <v>103</v>
      </c>
      <c r="O650" s="11" t="s">
        <v>103</v>
      </c>
      <c r="P650" s="11" t="s">
        <v>103</v>
      </c>
      <c r="Q650" s="4"/>
    </row>
    <row r="651" customFormat="false" ht="15" hidden="false" customHeight="false" outlineLevel="0" collapsed="false">
      <c r="A651" s="4" t="s">
        <v>2713</v>
      </c>
      <c r="B651" s="4" t="n">
        <v>16</v>
      </c>
      <c r="C651" s="4" t="s">
        <v>2671</v>
      </c>
      <c r="D651" s="4" t="s">
        <v>36</v>
      </c>
      <c r="E651" s="4" t="s">
        <v>1791</v>
      </c>
      <c r="F651" s="4" t="s">
        <v>1884</v>
      </c>
      <c r="G651" s="4" t="s">
        <v>2709</v>
      </c>
      <c r="H651" s="4"/>
      <c r="I651" s="4"/>
      <c r="J651" s="4"/>
      <c r="K651" s="10" t="n">
        <v>1.36</v>
      </c>
      <c r="L651" s="10" t="n">
        <v>0.3</v>
      </c>
      <c r="M651" s="11" t="s">
        <v>103</v>
      </c>
      <c r="N651" s="11" t="s">
        <v>103</v>
      </c>
      <c r="O651" s="11" t="s">
        <v>103</v>
      </c>
      <c r="P651" s="11" t="s">
        <v>103</v>
      </c>
      <c r="Q651" s="4"/>
    </row>
    <row r="652" customFormat="false" ht="15" hidden="false" customHeight="false" outlineLevel="0" collapsed="false">
      <c r="A652" s="4" t="s">
        <v>2714</v>
      </c>
      <c r="B652" s="4" t="n">
        <v>16</v>
      </c>
      <c r="C652" s="4" t="s">
        <v>2671</v>
      </c>
      <c r="D652" s="4" t="s">
        <v>36</v>
      </c>
      <c r="E652" s="4" t="s">
        <v>1791</v>
      </c>
      <c r="F652" s="4" t="s">
        <v>2672</v>
      </c>
      <c r="G652" s="4" t="s">
        <v>2673</v>
      </c>
      <c r="H652" s="4"/>
      <c r="I652" s="4"/>
      <c r="J652" s="4"/>
      <c r="K652" s="10" t="n">
        <v>1.36</v>
      </c>
      <c r="L652" s="10" t="n">
        <v>0.3</v>
      </c>
      <c r="M652" s="11" t="s">
        <v>103</v>
      </c>
      <c r="N652" s="11" t="s">
        <v>103</v>
      </c>
      <c r="O652" s="11" t="s">
        <v>103</v>
      </c>
      <c r="P652" s="11" t="s">
        <v>103</v>
      </c>
      <c r="Q652" s="4"/>
    </row>
    <row r="653" customFormat="false" ht="15" hidden="false" customHeight="false" outlineLevel="0" collapsed="false">
      <c r="A653" s="4" t="s">
        <v>2715</v>
      </c>
      <c r="B653" s="4" t="n">
        <v>16</v>
      </c>
      <c r="C653" s="4" t="s">
        <v>2671</v>
      </c>
      <c r="D653" s="4" t="s">
        <v>36</v>
      </c>
      <c r="E653" s="4" t="s">
        <v>1791</v>
      </c>
      <c r="F653" s="4" t="s">
        <v>2672</v>
      </c>
      <c r="G653" s="4" t="s">
        <v>2673</v>
      </c>
      <c r="H653" s="4"/>
      <c r="I653" s="4"/>
      <c r="J653" s="4"/>
      <c r="K653" s="10" t="n">
        <v>1.36</v>
      </c>
      <c r="L653" s="10" t="n">
        <v>0.3</v>
      </c>
      <c r="M653" s="11" t="s">
        <v>103</v>
      </c>
      <c r="N653" s="11" t="s">
        <v>103</v>
      </c>
      <c r="O653" s="11" t="s">
        <v>103</v>
      </c>
      <c r="P653" s="11" t="s">
        <v>103</v>
      </c>
      <c r="Q653" s="4"/>
    </row>
    <row r="654" customFormat="false" ht="15" hidden="false" customHeight="false" outlineLevel="0" collapsed="false">
      <c r="A654" s="4" t="s">
        <v>2716</v>
      </c>
      <c r="B654" s="4" t="n">
        <v>16</v>
      </c>
      <c r="C654" s="4" t="s">
        <v>2671</v>
      </c>
      <c r="D654" s="4" t="s">
        <v>36</v>
      </c>
      <c r="E654" s="4" t="s">
        <v>1791</v>
      </c>
      <c r="F654" s="4" t="s">
        <v>2672</v>
      </c>
      <c r="G654" s="4" t="s">
        <v>2673</v>
      </c>
      <c r="H654" s="4"/>
      <c r="I654" s="4"/>
      <c r="J654" s="4"/>
      <c r="K654" s="10" t="n">
        <v>1.36</v>
      </c>
      <c r="L654" s="10" t="n">
        <v>0.3</v>
      </c>
      <c r="M654" s="11" t="s">
        <v>103</v>
      </c>
      <c r="N654" s="11" t="s">
        <v>103</v>
      </c>
      <c r="O654" s="11" t="s">
        <v>103</v>
      </c>
      <c r="P654" s="11" t="s">
        <v>103</v>
      </c>
      <c r="Q654" s="4"/>
    </row>
    <row r="655" customFormat="false" ht="15" hidden="false" customHeight="false" outlineLevel="0" collapsed="false">
      <c r="A655" s="4" t="s">
        <v>2717</v>
      </c>
      <c r="B655" s="4" t="n">
        <v>16</v>
      </c>
      <c r="C655" s="4" t="s">
        <v>2671</v>
      </c>
      <c r="D655" s="4" t="s">
        <v>36</v>
      </c>
      <c r="E655" s="4" t="s">
        <v>1791</v>
      </c>
      <c r="F655" s="4" t="s">
        <v>2672</v>
      </c>
      <c r="G655" s="4" t="s">
        <v>2673</v>
      </c>
      <c r="H655" s="4"/>
      <c r="I655" s="4"/>
      <c r="J655" s="4"/>
      <c r="K655" s="10" t="n">
        <v>1.36</v>
      </c>
      <c r="L655" s="10" t="n">
        <v>0.3</v>
      </c>
      <c r="M655" s="11" t="s">
        <v>103</v>
      </c>
      <c r="N655" s="11" t="s">
        <v>103</v>
      </c>
      <c r="O655" s="11" t="s">
        <v>103</v>
      </c>
      <c r="P655" s="11" t="s">
        <v>103</v>
      </c>
      <c r="Q655" s="4"/>
    </row>
    <row r="656" customFormat="false" ht="15" hidden="false" customHeight="false" outlineLevel="0" collapsed="false">
      <c r="A656" s="4" t="s">
        <v>2718</v>
      </c>
      <c r="B656" s="4" t="n">
        <v>16</v>
      </c>
      <c r="C656" s="4" t="s">
        <v>2671</v>
      </c>
      <c r="D656" s="4" t="s">
        <v>36</v>
      </c>
      <c r="E656" s="4" t="s">
        <v>1791</v>
      </c>
      <c r="F656" s="4" t="s">
        <v>2672</v>
      </c>
      <c r="G656" s="4" t="s">
        <v>2673</v>
      </c>
      <c r="H656" s="4"/>
      <c r="I656" s="4"/>
      <c r="J656" s="4"/>
      <c r="K656" s="10" t="n">
        <v>1.36</v>
      </c>
      <c r="L656" s="10" t="n">
        <v>0.3</v>
      </c>
      <c r="M656" s="11" t="s">
        <v>103</v>
      </c>
      <c r="N656" s="11" t="s">
        <v>103</v>
      </c>
      <c r="O656" s="11" t="s">
        <v>103</v>
      </c>
      <c r="P656" s="11" t="s">
        <v>103</v>
      </c>
      <c r="Q656" s="4"/>
    </row>
    <row r="657" customFormat="false" ht="15" hidden="false" customHeight="false" outlineLevel="0" collapsed="false">
      <c r="A657" s="4" t="s">
        <v>2719</v>
      </c>
      <c r="B657" s="4" t="n">
        <v>16</v>
      </c>
      <c r="C657" s="4" t="s">
        <v>2671</v>
      </c>
      <c r="D657" s="4" t="s">
        <v>36</v>
      </c>
      <c r="E657" s="4" t="s">
        <v>1791</v>
      </c>
      <c r="F657" s="4" t="s">
        <v>2672</v>
      </c>
      <c r="G657" s="4" t="s">
        <v>2673</v>
      </c>
      <c r="H657" s="4"/>
      <c r="I657" s="4"/>
      <c r="J657" s="4"/>
      <c r="K657" s="10" t="n">
        <v>1.36</v>
      </c>
      <c r="L657" s="10" t="n">
        <v>0.3</v>
      </c>
      <c r="M657" s="11" t="s">
        <v>103</v>
      </c>
      <c r="N657" s="11" t="s">
        <v>103</v>
      </c>
      <c r="O657" s="11" t="s">
        <v>103</v>
      </c>
      <c r="P657" s="11" t="s">
        <v>103</v>
      </c>
      <c r="Q657" s="4"/>
    </row>
    <row r="658" customFormat="false" ht="15" hidden="false" customHeight="false" outlineLevel="0" collapsed="false">
      <c r="A658" s="4" t="s">
        <v>2720</v>
      </c>
      <c r="B658" s="4" t="n">
        <v>16</v>
      </c>
      <c r="C658" s="4" t="s">
        <v>2671</v>
      </c>
      <c r="D658" s="4" t="s">
        <v>36</v>
      </c>
      <c r="E658" s="4" t="s">
        <v>1791</v>
      </c>
      <c r="F658" s="4" t="s">
        <v>2672</v>
      </c>
      <c r="G658" s="4" t="s">
        <v>2673</v>
      </c>
      <c r="H658" s="4"/>
      <c r="I658" s="4"/>
      <c r="J658" s="4"/>
      <c r="K658" s="10" t="n">
        <v>1.36</v>
      </c>
      <c r="L658" s="10" t="n">
        <v>0.3</v>
      </c>
      <c r="M658" s="11" t="s">
        <v>103</v>
      </c>
      <c r="N658" s="11" t="s">
        <v>103</v>
      </c>
      <c r="O658" s="11" t="s">
        <v>103</v>
      </c>
      <c r="P658" s="11" t="s">
        <v>103</v>
      </c>
      <c r="Q658" s="4"/>
    </row>
    <row r="659" customFormat="false" ht="15" hidden="false" customHeight="false" outlineLevel="0" collapsed="false">
      <c r="A659" s="4" t="s">
        <v>2721</v>
      </c>
      <c r="B659" s="4" t="n">
        <v>16</v>
      </c>
      <c r="C659" s="4" t="s">
        <v>2671</v>
      </c>
      <c r="D659" s="4" t="s">
        <v>36</v>
      </c>
      <c r="E659" s="4" t="s">
        <v>1791</v>
      </c>
      <c r="F659" s="4" t="s">
        <v>2672</v>
      </c>
      <c r="G659" s="4" t="s">
        <v>2673</v>
      </c>
      <c r="H659" s="4"/>
      <c r="I659" s="4"/>
      <c r="J659" s="4"/>
      <c r="K659" s="10" t="n">
        <v>1.36</v>
      </c>
      <c r="L659" s="10" t="n">
        <v>0.3</v>
      </c>
      <c r="M659" s="11" t="s">
        <v>103</v>
      </c>
      <c r="N659" s="11" t="s">
        <v>103</v>
      </c>
      <c r="O659" s="11" t="s">
        <v>103</v>
      </c>
      <c r="P659" s="11" t="s">
        <v>103</v>
      </c>
      <c r="Q659" s="4"/>
    </row>
    <row r="660" customFormat="false" ht="15" hidden="false" customHeight="false" outlineLevel="0" collapsed="false">
      <c r="A660" s="4" t="s">
        <v>2722</v>
      </c>
      <c r="B660" s="4" t="n">
        <v>16</v>
      </c>
      <c r="C660" s="4" t="s">
        <v>2671</v>
      </c>
      <c r="D660" s="4" t="s">
        <v>36</v>
      </c>
      <c r="E660" s="4" t="s">
        <v>1791</v>
      </c>
      <c r="F660" s="4" t="s">
        <v>2672</v>
      </c>
      <c r="G660" s="4" t="s">
        <v>2673</v>
      </c>
      <c r="H660" s="4"/>
      <c r="I660" s="4"/>
      <c r="J660" s="4"/>
      <c r="K660" s="10" t="n">
        <v>1.36</v>
      </c>
      <c r="L660" s="10" t="n">
        <v>0.3</v>
      </c>
      <c r="M660" s="11" t="s">
        <v>103</v>
      </c>
      <c r="N660" s="11" t="s">
        <v>103</v>
      </c>
      <c r="O660" s="11" t="s">
        <v>103</v>
      </c>
      <c r="P660" s="11" t="s">
        <v>103</v>
      </c>
      <c r="Q660" s="4"/>
    </row>
    <row r="661" customFormat="false" ht="15" hidden="false" customHeight="false" outlineLevel="0" collapsed="false">
      <c r="A661" s="4" t="s">
        <v>2723</v>
      </c>
      <c r="B661" s="4" t="n">
        <v>16</v>
      </c>
      <c r="C661" s="4" t="s">
        <v>2671</v>
      </c>
      <c r="D661" s="4" t="s">
        <v>36</v>
      </c>
      <c r="E661" s="4" t="s">
        <v>1791</v>
      </c>
      <c r="F661" s="4" t="s">
        <v>2672</v>
      </c>
      <c r="G661" s="4" t="s">
        <v>2673</v>
      </c>
      <c r="H661" s="4"/>
      <c r="I661" s="4"/>
      <c r="J661" s="4"/>
      <c r="K661" s="10" t="n">
        <v>1.36</v>
      </c>
      <c r="L661" s="10" t="n">
        <v>0.3</v>
      </c>
      <c r="M661" s="11" t="s">
        <v>103</v>
      </c>
      <c r="N661" s="11" t="s">
        <v>103</v>
      </c>
      <c r="O661" s="11" t="s">
        <v>103</v>
      </c>
      <c r="P661" s="11" t="s">
        <v>103</v>
      </c>
      <c r="Q661" s="4"/>
    </row>
    <row r="662" customFormat="false" ht="15" hidden="false" customHeight="false" outlineLevel="0" collapsed="false">
      <c r="A662" s="4" t="s">
        <v>2724</v>
      </c>
      <c r="B662" s="4" t="n">
        <v>16</v>
      </c>
      <c r="C662" s="4" t="s">
        <v>2671</v>
      </c>
      <c r="D662" s="4" t="s">
        <v>36</v>
      </c>
      <c r="E662" s="4" t="s">
        <v>1791</v>
      </c>
      <c r="F662" s="4" t="s">
        <v>2672</v>
      </c>
      <c r="G662" s="4" t="s">
        <v>2673</v>
      </c>
      <c r="H662" s="4"/>
      <c r="I662" s="4"/>
      <c r="J662" s="4"/>
      <c r="K662" s="10" t="n">
        <v>1.36</v>
      </c>
      <c r="L662" s="10" t="n">
        <v>0.3</v>
      </c>
      <c r="M662" s="11" t="s">
        <v>103</v>
      </c>
      <c r="N662" s="11" t="s">
        <v>103</v>
      </c>
      <c r="O662" s="11" t="s">
        <v>103</v>
      </c>
      <c r="P662" s="11" t="s">
        <v>103</v>
      </c>
      <c r="Q662" s="4"/>
    </row>
    <row r="663" customFormat="false" ht="15" hidden="false" customHeight="false" outlineLevel="0" collapsed="false">
      <c r="A663" s="4" t="s">
        <v>2725</v>
      </c>
      <c r="B663" s="4" t="n">
        <v>16</v>
      </c>
      <c r="C663" s="4" t="s">
        <v>2671</v>
      </c>
      <c r="D663" s="4" t="s">
        <v>36</v>
      </c>
      <c r="E663" s="4" t="s">
        <v>1791</v>
      </c>
      <c r="F663" s="4" t="s">
        <v>2672</v>
      </c>
      <c r="G663" s="4" t="s">
        <v>2673</v>
      </c>
      <c r="H663" s="4"/>
      <c r="I663" s="4"/>
      <c r="J663" s="4"/>
      <c r="K663" s="10" t="n">
        <v>1.36</v>
      </c>
      <c r="L663" s="10" t="n">
        <v>0.3</v>
      </c>
      <c r="M663" s="11" t="s">
        <v>103</v>
      </c>
      <c r="N663" s="11" t="s">
        <v>103</v>
      </c>
      <c r="O663" s="11" t="s">
        <v>103</v>
      </c>
      <c r="P663" s="11" t="s">
        <v>103</v>
      </c>
      <c r="Q663" s="4"/>
    </row>
    <row r="664" customFormat="false" ht="15" hidden="false" customHeight="false" outlineLevel="0" collapsed="false">
      <c r="A664" s="4" t="s">
        <v>2726</v>
      </c>
      <c r="B664" s="4" t="n">
        <v>16</v>
      </c>
      <c r="C664" s="4" t="s">
        <v>2671</v>
      </c>
      <c r="D664" s="4" t="s">
        <v>36</v>
      </c>
      <c r="E664" s="4" t="s">
        <v>1791</v>
      </c>
      <c r="F664" s="4" t="s">
        <v>2672</v>
      </c>
      <c r="G664" s="4" t="s">
        <v>2673</v>
      </c>
      <c r="H664" s="4"/>
      <c r="I664" s="4"/>
      <c r="J664" s="4"/>
      <c r="K664" s="10" t="n">
        <v>1.36</v>
      </c>
      <c r="L664" s="10" t="n">
        <v>0.3</v>
      </c>
      <c r="M664" s="11" t="s">
        <v>103</v>
      </c>
      <c r="N664" s="11" t="s">
        <v>103</v>
      </c>
      <c r="O664" s="11" t="s">
        <v>103</v>
      </c>
      <c r="P664" s="11" t="s">
        <v>103</v>
      </c>
      <c r="Q664" s="4"/>
    </row>
    <row r="665" customFormat="false" ht="15" hidden="false" customHeight="false" outlineLevel="0" collapsed="false">
      <c r="A665" s="4" t="s">
        <v>2727</v>
      </c>
      <c r="B665" s="4" t="n">
        <v>16</v>
      </c>
      <c r="C665" s="4" t="s">
        <v>2671</v>
      </c>
      <c r="D665" s="4" t="s">
        <v>36</v>
      </c>
      <c r="E665" s="4" t="s">
        <v>1791</v>
      </c>
      <c r="F665" s="4" t="s">
        <v>2672</v>
      </c>
      <c r="G665" s="4" t="s">
        <v>2673</v>
      </c>
      <c r="H665" s="4"/>
      <c r="I665" s="4"/>
      <c r="J665" s="4"/>
      <c r="K665" s="10" t="n">
        <v>1.36</v>
      </c>
      <c r="L665" s="10" t="n">
        <v>0.3</v>
      </c>
      <c r="M665" s="11" t="s">
        <v>103</v>
      </c>
      <c r="N665" s="11" t="s">
        <v>103</v>
      </c>
      <c r="O665" s="11" t="s">
        <v>103</v>
      </c>
      <c r="P665" s="11" t="s">
        <v>103</v>
      </c>
      <c r="Q665" s="4"/>
    </row>
    <row r="666" customFormat="false" ht="15" hidden="false" customHeight="false" outlineLevel="0" collapsed="false">
      <c r="A666" s="4" t="s">
        <v>2728</v>
      </c>
      <c r="B666" s="4" t="n">
        <v>16</v>
      </c>
      <c r="C666" s="4" t="s">
        <v>2671</v>
      </c>
      <c r="D666" s="4" t="s">
        <v>36</v>
      </c>
      <c r="E666" s="4" t="s">
        <v>1791</v>
      </c>
      <c r="F666" s="4" t="s">
        <v>2672</v>
      </c>
      <c r="G666" s="4" t="s">
        <v>2673</v>
      </c>
      <c r="H666" s="4"/>
      <c r="I666" s="4"/>
      <c r="J666" s="4"/>
      <c r="K666" s="10" t="n">
        <v>1.36</v>
      </c>
      <c r="L666" s="10" t="n">
        <v>0.3</v>
      </c>
      <c r="M666" s="11" t="s">
        <v>103</v>
      </c>
      <c r="N666" s="11" t="s">
        <v>103</v>
      </c>
      <c r="O666" s="11" t="s">
        <v>103</v>
      </c>
      <c r="P666" s="11" t="s">
        <v>103</v>
      </c>
      <c r="Q666" s="4"/>
    </row>
    <row r="667" customFormat="false" ht="15" hidden="false" customHeight="false" outlineLevel="0" collapsed="false">
      <c r="A667" s="4" t="s">
        <v>2729</v>
      </c>
      <c r="B667" s="4" t="n">
        <v>16</v>
      </c>
      <c r="C667" s="4" t="s">
        <v>2671</v>
      </c>
      <c r="D667" s="4" t="s">
        <v>36</v>
      </c>
      <c r="E667" s="4" t="s">
        <v>1791</v>
      </c>
      <c r="F667" s="4" t="s">
        <v>2672</v>
      </c>
      <c r="G667" s="4" t="s">
        <v>2673</v>
      </c>
      <c r="H667" s="4"/>
      <c r="I667" s="4"/>
      <c r="J667" s="4"/>
      <c r="K667" s="10" t="n">
        <v>1.36</v>
      </c>
      <c r="L667" s="10" t="n">
        <v>0.3</v>
      </c>
      <c r="M667" s="11" t="s">
        <v>103</v>
      </c>
      <c r="N667" s="11" t="s">
        <v>103</v>
      </c>
      <c r="O667" s="11" t="s">
        <v>103</v>
      </c>
      <c r="P667" s="11" t="s">
        <v>103</v>
      </c>
      <c r="Q667" s="4"/>
    </row>
    <row r="668" customFormat="false" ht="15" hidden="false" customHeight="false" outlineLevel="0" collapsed="false">
      <c r="A668" s="4" t="s">
        <v>2730</v>
      </c>
      <c r="B668" s="4" t="n">
        <v>16</v>
      </c>
      <c r="C668" s="4" t="s">
        <v>2671</v>
      </c>
      <c r="D668" s="4" t="s">
        <v>36</v>
      </c>
      <c r="E668" s="4" t="s">
        <v>1791</v>
      </c>
      <c r="F668" s="4" t="s">
        <v>2672</v>
      </c>
      <c r="G668" s="4" t="s">
        <v>2673</v>
      </c>
      <c r="H668" s="4"/>
      <c r="I668" s="4"/>
      <c r="J668" s="4"/>
      <c r="K668" s="10" t="n">
        <v>1.36</v>
      </c>
      <c r="L668" s="10" t="n">
        <v>0.3</v>
      </c>
      <c r="M668" s="11" t="s">
        <v>103</v>
      </c>
      <c r="N668" s="11" t="s">
        <v>103</v>
      </c>
      <c r="O668" s="11" t="s">
        <v>103</v>
      </c>
      <c r="P668" s="11" t="s">
        <v>103</v>
      </c>
      <c r="Q668" s="4"/>
    </row>
    <row r="669" customFormat="false" ht="15" hidden="false" customHeight="false" outlineLevel="0" collapsed="false">
      <c r="A669" s="4" t="s">
        <v>2731</v>
      </c>
      <c r="B669" s="4" t="n">
        <v>16</v>
      </c>
      <c r="C669" s="4" t="s">
        <v>2671</v>
      </c>
      <c r="D669" s="4" t="s">
        <v>36</v>
      </c>
      <c r="E669" s="4" t="s">
        <v>1791</v>
      </c>
      <c r="F669" s="4" t="s">
        <v>2672</v>
      </c>
      <c r="G669" s="4" t="s">
        <v>2673</v>
      </c>
      <c r="H669" s="4"/>
      <c r="I669" s="4"/>
      <c r="J669" s="4"/>
      <c r="K669" s="10" t="n">
        <v>1.36</v>
      </c>
      <c r="L669" s="10" t="n">
        <v>0.3</v>
      </c>
      <c r="M669" s="11" t="s">
        <v>103</v>
      </c>
      <c r="N669" s="11" t="s">
        <v>103</v>
      </c>
      <c r="O669" s="11" t="s">
        <v>103</v>
      </c>
      <c r="P669" s="11" t="s">
        <v>103</v>
      </c>
      <c r="Q669" s="4"/>
    </row>
    <row r="670" customFormat="false" ht="15" hidden="false" customHeight="false" outlineLevel="0" collapsed="false">
      <c r="A670" s="4" t="s">
        <v>2732</v>
      </c>
      <c r="B670" s="4" t="n">
        <v>16</v>
      </c>
      <c r="C670" s="4" t="s">
        <v>2671</v>
      </c>
      <c r="D670" s="4" t="s">
        <v>36</v>
      </c>
      <c r="E670" s="4" t="s">
        <v>1791</v>
      </c>
      <c r="F670" s="4" t="s">
        <v>2672</v>
      </c>
      <c r="G670" s="4" t="s">
        <v>2673</v>
      </c>
      <c r="H670" s="4"/>
      <c r="I670" s="4"/>
      <c r="J670" s="4"/>
      <c r="K670" s="10" t="n">
        <v>1.36</v>
      </c>
      <c r="L670" s="10" t="n">
        <v>0.3</v>
      </c>
      <c r="M670" s="11" t="s">
        <v>103</v>
      </c>
      <c r="N670" s="11" t="s">
        <v>103</v>
      </c>
      <c r="O670" s="11" t="s">
        <v>103</v>
      </c>
      <c r="P670" s="11" t="s">
        <v>103</v>
      </c>
      <c r="Q670" s="4"/>
    </row>
    <row r="671" customFormat="false" ht="15" hidden="false" customHeight="false" outlineLevel="0" collapsed="false">
      <c r="A671" s="4" t="s">
        <v>2733</v>
      </c>
      <c r="B671" s="4" t="n">
        <v>16</v>
      </c>
      <c r="C671" s="4" t="s">
        <v>2671</v>
      </c>
      <c r="D671" s="4" t="s">
        <v>36</v>
      </c>
      <c r="E671" s="4" t="s">
        <v>1791</v>
      </c>
      <c r="F671" s="4" t="s">
        <v>2672</v>
      </c>
      <c r="G671" s="4" t="s">
        <v>2673</v>
      </c>
      <c r="H671" s="4"/>
      <c r="I671" s="4"/>
      <c r="J671" s="4"/>
      <c r="K671" s="10" t="n">
        <v>1.36</v>
      </c>
      <c r="L671" s="10" t="n">
        <v>0.3</v>
      </c>
      <c r="M671" s="11" t="s">
        <v>103</v>
      </c>
      <c r="N671" s="11" t="s">
        <v>103</v>
      </c>
      <c r="O671" s="11" t="s">
        <v>103</v>
      </c>
      <c r="P671" s="11" t="s">
        <v>103</v>
      </c>
      <c r="Q671" s="4"/>
    </row>
    <row r="672" customFormat="false" ht="15" hidden="false" customHeight="false" outlineLevel="0" collapsed="false">
      <c r="A672" s="4" t="s">
        <v>2734</v>
      </c>
      <c r="B672" s="4" t="n">
        <v>16</v>
      </c>
      <c r="C672" s="4" t="s">
        <v>2671</v>
      </c>
      <c r="D672" s="4" t="s">
        <v>36</v>
      </c>
      <c r="E672" s="4" t="s">
        <v>1791</v>
      </c>
      <c r="F672" s="4" t="s">
        <v>2672</v>
      </c>
      <c r="G672" s="4" t="s">
        <v>2673</v>
      </c>
      <c r="H672" s="4"/>
      <c r="I672" s="4"/>
      <c r="J672" s="4"/>
      <c r="K672" s="10" t="n">
        <v>1.36</v>
      </c>
      <c r="L672" s="10" t="n">
        <v>0.3</v>
      </c>
      <c r="M672" s="11" t="s">
        <v>103</v>
      </c>
      <c r="N672" s="11" t="s">
        <v>103</v>
      </c>
      <c r="O672" s="11" t="s">
        <v>103</v>
      </c>
      <c r="P672" s="11" t="s">
        <v>103</v>
      </c>
      <c r="Q672" s="4"/>
    </row>
    <row r="673" customFormat="false" ht="15" hidden="false" customHeight="false" outlineLevel="0" collapsed="false">
      <c r="A673" s="4" t="s">
        <v>2735</v>
      </c>
      <c r="B673" s="4" t="n">
        <v>16</v>
      </c>
      <c r="C673" s="4" t="s">
        <v>2671</v>
      </c>
      <c r="D673" s="4" t="s">
        <v>36</v>
      </c>
      <c r="E673" s="4" t="s">
        <v>1791</v>
      </c>
      <c r="F673" s="4" t="s">
        <v>2672</v>
      </c>
      <c r="G673" s="4" t="s">
        <v>2673</v>
      </c>
      <c r="H673" s="4"/>
      <c r="I673" s="4"/>
      <c r="J673" s="4"/>
      <c r="K673" s="10" t="n">
        <v>1.36</v>
      </c>
      <c r="L673" s="10" t="n">
        <v>0.3</v>
      </c>
      <c r="M673" s="11" t="s">
        <v>103</v>
      </c>
      <c r="N673" s="11" t="s">
        <v>103</v>
      </c>
      <c r="O673" s="11" t="s">
        <v>103</v>
      </c>
      <c r="P673" s="11" t="s">
        <v>103</v>
      </c>
      <c r="Q673" s="4"/>
    </row>
    <row r="674" customFormat="false" ht="15" hidden="false" customHeight="false" outlineLevel="0" collapsed="false">
      <c r="A674" s="4" t="s">
        <v>2736</v>
      </c>
      <c r="B674" s="4" t="n">
        <v>16</v>
      </c>
      <c r="C674" s="4" t="s">
        <v>2671</v>
      </c>
      <c r="D674" s="4" t="s">
        <v>36</v>
      </c>
      <c r="E674" s="4" t="s">
        <v>1791</v>
      </c>
      <c r="F674" s="4" t="s">
        <v>2672</v>
      </c>
      <c r="G674" s="4" t="s">
        <v>2673</v>
      </c>
      <c r="H674" s="4"/>
      <c r="I674" s="4"/>
      <c r="J674" s="4"/>
      <c r="K674" s="10" t="n">
        <v>1.36</v>
      </c>
      <c r="L674" s="10" t="n">
        <v>0.3</v>
      </c>
      <c r="M674" s="11" t="s">
        <v>103</v>
      </c>
      <c r="N674" s="11" t="s">
        <v>103</v>
      </c>
      <c r="O674" s="11" t="s">
        <v>103</v>
      </c>
      <c r="P674" s="11" t="s">
        <v>103</v>
      </c>
      <c r="Q674" s="4"/>
    </row>
    <row r="675" customFormat="false" ht="15" hidden="false" customHeight="false" outlineLevel="0" collapsed="false">
      <c r="A675" s="4" t="s">
        <v>2737</v>
      </c>
      <c r="B675" s="4" t="n">
        <v>16</v>
      </c>
      <c r="C675" s="4" t="s">
        <v>2671</v>
      </c>
      <c r="D675" s="4" t="s">
        <v>36</v>
      </c>
      <c r="E675" s="4" t="s">
        <v>1791</v>
      </c>
      <c r="F675" s="4" t="s">
        <v>2672</v>
      </c>
      <c r="G675" s="4" t="s">
        <v>2673</v>
      </c>
      <c r="H675" s="4"/>
      <c r="I675" s="4"/>
      <c r="J675" s="4"/>
      <c r="K675" s="10" t="n">
        <v>1.36</v>
      </c>
      <c r="L675" s="10" t="n">
        <v>0.3</v>
      </c>
      <c r="M675" s="11" t="s">
        <v>103</v>
      </c>
      <c r="N675" s="11" t="s">
        <v>103</v>
      </c>
      <c r="O675" s="11" t="s">
        <v>103</v>
      </c>
      <c r="P675" s="11" t="s">
        <v>103</v>
      </c>
      <c r="Q675" s="4"/>
    </row>
    <row r="676" customFormat="false" ht="15" hidden="false" customHeight="false" outlineLevel="0" collapsed="false">
      <c r="A676" s="4" t="s">
        <v>2738</v>
      </c>
      <c r="B676" s="4" t="n">
        <v>16</v>
      </c>
      <c r="C676" s="4" t="s">
        <v>2671</v>
      </c>
      <c r="D676" s="4" t="s">
        <v>36</v>
      </c>
      <c r="E676" s="4" t="s">
        <v>1791</v>
      </c>
      <c r="F676" s="4" t="s">
        <v>2672</v>
      </c>
      <c r="G676" s="4" t="s">
        <v>2673</v>
      </c>
      <c r="H676" s="4"/>
      <c r="I676" s="4"/>
      <c r="J676" s="4"/>
      <c r="K676" s="10" t="n">
        <v>1.36</v>
      </c>
      <c r="L676" s="10" t="n">
        <v>0.3</v>
      </c>
      <c r="M676" s="11" t="s">
        <v>103</v>
      </c>
      <c r="N676" s="11" t="s">
        <v>103</v>
      </c>
      <c r="O676" s="11" t="s">
        <v>103</v>
      </c>
      <c r="P676" s="11" t="s">
        <v>103</v>
      </c>
      <c r="Q676" s="4"/>
    </row>
    <row r="677" customFormat="false" ht="15" hidden="false" customHeight="false" outlineLevel="0" collapsed="false">
      <c r="A677" s="4" t="s">
        <v>2739</v>
      </c>
      <c r="B677" s="4" t="n">
        <v>16</v>
      </c>
      <c r="C677" s="4" t="s">
        <v>2671</v>
      </c>
      <c r="D677" s="4" t="s">
        <v>36</v>
      </c>
      <c r="E677" s="4" t="s">
        <v>1791</v>
      </c>
      <c r="F677" s="4" t="s">
        <v>2672</v>
      </c>
      <c r="G677" s="4" t="s">
        <v>2673</v>
      </c>
      <c r="H677" s="4"/>
      <c r="I677" s="4"/>
      <c r="J677" s="4"/>
      <c r="K677" s="10" t="n">
        <v>1.36</v>
      </c>
      <c r="L677" s="10" t="n">
        <v>0.3</v>
      </c>
      <c r="M677" s="11" t="s">
        <v>103</v>
      </c>
      <c r="N677" s="11" t="s">
        <v>103</v>
      </c>
      <c r="O677" s="11" t="s">
        <v>103</v>
      </c>
      <c r="P677" s="11" t="s">
        <v>103</v>
      </c>
      <c r="Q677" s="4"/>
    </row>
    <row r="678" customFormat="false" ht="15" hidden="false" customHeight="false" outlineLevel="0" collapsed="false">
      <c r="A678" s="4" t="s">
        <v>2740</v>
      </c>
      <c r="B678" s="4" t="n">
        <v>16</v>
      </c>
      <c r="C678" s="4" t="s">
        <v>2671</v>
      </c>
      <c r="D678" s="4" t="s">
        <v>36</v>
      </c>
      <c r="E678" s="4" t="s">
        <v>1791</v>
      </c>
      <c r="F678" s="4" t="s">
        <v>2672</v>
      </c>
      <c r="G678" s="4" t="s">
        <v>2673</v>
      </c>
      <c r="H678" s="4"/>
      <c r="I678" s="4"/>
      <c r="J678" s="4"/>
      <c r="K678" s="10" t="n">
        <v>1.36</v>
      </c>
      <c r="L678" s="10" t="n">
        <v>0.3</v>
      </c>
      <c r="M678" s="11" t="s">
        <v>103</v>
      </c>
      <c r="N678" s="11" t="s">
        <v>103</v>
      </c>
      <c r="O678" s="11" t="s">
        <v>103</v>
      </c>
      <c r="P678" s="11" t="s">
        <v>103</v>
      </c>
      <c r="Q678" s="4"/>
    </row>
    <row r="679" customFormat="false" ht="15" hidden="false" customHeight="false" outlineLevel="0" collapsed="false">
      <c r="A679" s="4" t="s">
        <v>2741</v>
      </c>
      <c r="B679" s="4" t="n">
        <v>16</v>
      </c>
      <c r="C679" s="4" t="s">
        <v>2671</v>
      </c>
      <c r="D679" s="4" t="s">
        <v>36</v>
      </c>
      <c r="E679" s="4" t="s">
        <v>1791</v>
      </c>
      <c r="F679" s="4" t="s">
        <v>2672</v>
      </c>
      <c r="G679" s="4" t="s">
        <v>2673</v>
      </c>
      <c r="H679" s="4"/>
      <c r="I679" s="4"/>
      <c r="J679" s="4"/>
      <c r="K679" s="10" t="n">
        <v>1.36</v>
      </c>
      <c r="L679" s="10" t="n">
        <v>0.3</v>
      </c>
      <c r="M679" s="11" t="s">
        <v>103</v>
      </c>
      <c r="N679" s="11" t="s">
        <v>103</v>
      </c>
      <c r="O679" s="11" t="s">
        <v>103</v>
      </c>
      <c r="P679" s="11" t="s">
        <v>103</v>
      </c>
      <c r="Q679" s="4"/>
    </row>
    <row r="680" customFormat="false" ht="15" hidden="false" customHeight="false" outlineLevel="0" collapsed="false">
      <c r="A680" s="4" t="s">
        <v>2742</v>
      </c>
      <c r="B680" s="4" t="n">
        <v>16</v>
      </c>
      <c r="C680" s="4" t="s">
        <v>2671</v>
      </c>
      <c r="D680" s="4" t="s">
        <v>36</v>
      </c>
      <c r="E680" s="4" t="s">
        <v>1791</v>
      </c>
      <c r="F680" s="4" t="s">
        <v>2672</v>
      </c>
      <c r="G680" s="4" t="s">
        <v>2673</v>
      </c>
      <c r="H680" s="4"/>
      <c r="I680" s="4"/>
      <c r="J680" s="4"/>
      <c r="K680" s="10" t="n">
        <v>1.36</v>
      </c>
      <c r="L680" s="10" t="n">
        <v>0.3</v>
      </c>
      <c r="M680" s="11" t="s">
        <v>103</v>
      </c>
      <c r="N680" s="11" t="s">
        <v>103</v>
      </c>
      <c r="O680" s="11" t="s">
        <v>103</v>
      </c>
      <c r="P680" s="11" t="s">
        <v>103</v>
      </c>
      <c r="Q680" s="4"/>
    </row>
    <row r="681" customFormat="false" ht="15" hidden="false" customHeight="false" outlineLevel="0" collapsed="false">
      <c r="A681" s="4" t="s">
        <v>2743</v>
      </c>
      <c r="B681" s="4" t="n">
        <v>16</v>
      </c>
      <c r="C681" s="4" t="s">
        <v>2671</v>
      </c>
      <c r="D681" s="4" t="s">
        <v>36</v>
      </c>
      <c r="E681" s="4" t="s">
        <v>1791</v>
      </c>
      <c r="F681" s="4" t="s">
        <v>2672</v>
      </c>
      <c r="G681" s="4" t="s">
        <v>2673</v>
      </c>
      <c r="H681" s="4"/>
      <c r="I681" s="4"/>
      <c r="J681" s="4"/>
      <c r="K681" s="10" t="n">
        <v>1.36</v>
      </c>
      <c r="L681" s="10" t="n">
        <v>0.3</v>
      </c>
      <c r="M681" s="11" t="s">
        <v>103</v>
      </c>
      <c r="N681" s="11" t="s">
        <v>103</v>
      </c>
      <c r="O681" s="11" t="s">
        <v>103</v>
      </c>
      <c r="P681" s="11" t="s">
        <v>103</v>
      </c>
      <c r="Q681" s="4"/>
    </row>
    <row r="682" customFormat="false" ht="15" hidden="false" customHeight="false" outlineLevel="0" collapsed="false">
      <c r="A682" s="4" t="s">
        <v>2744</v>
      </c>
      <c r="B682" s="4" t="n">
        <v>16</v>
      </c>
      <c r="C682" s="4" t="s">
        <v>2671</v>
      </c>
      <c r="D682" s="4" t="s">
        <v>36</v>
      </c>
      <c r="E682" s="4" t="s">
        <v>1791</v>
      </c>
      <c r="F682" s="4" t="s">
        <v>2672</v>
      </c>
      <c r="G682" s="4" t="s">
        <v>2673</v>
      </c>
      <c r="H682" s="4"/>
      <c r="I682" s="4"/>
      <c r="J682" s="4"/>
      <c r="K682" s="10" t="n">
        <v>1.36</v>
      </c>
      <c r="L682" s="10" t="n">
        <v>0.3</v>
      </c>
      <c r="M682" s="11" t="s">
        <v>103</v>
      </c>
      <c r="N682" s="11" t="s">
        <v>103</v>
      </c>
      <c r="O682" s="11" t="s">
        <v>103</v>
      </c>
      <c r="P682" s="11" t="s">
        <v>103</v>
      </c>
      <c r="Q682" s="4"/>
    </row>
    <row r="683" customFormat="false" ht="15" hidden="false" customHeight="false" outlineLevel="0" collapsed="false">
      <c r="A683" s="4" t="s">
        <v>2745</v>
      </c>
      <c r="B683" s="4" t="n">
        <v>16</v>
      </c>
      <c r="C683" s="4" t="s">
        <v>2671</v>
      </c>
      <c r="D683" s="4" t="s">
        <v>36</v>
      </c>
      <c r="E683" s="4" t="s">
        <v>1791</v>
      </c>
      <c r="F683" s="4" t="s">
        <v>2672</v>
      </c>
      <c r="G683" s="4" t="s">
        <v>2673</v>
      </c>
      <c r="H683" s="4"/>
      <c r="I683" s="4"/>
      <c r="J683" s="4"/>
      <c r="K683" s="10" t="n">
        <v>1.36</v>
      </c>
      <c r="L683" s="10" t="n">
        <v>0.3</v>
      </c>
      <c r="M683" s="11" t="s">
        <v>103</v>
      </c>
      <c r="N683" s="11" t="s">
        <v>103</v>
      </c>
      <c r="O683" s="11" t="s">
        <v>103</v>
      </c>
      <c r="P683" s="11" t="s">
        <v>103</v>
      </c>
      <c r="Q683" s="4"/>
    </row>
    <row r="684" customFormat="false" ht="15" hidden="false" customHeight="false" outlineLevel="0" collapsed="false">
      <c r="A684" s="4" t="s">
        <v>2746</v>
      </c>
      <c r="B684" s="4" t="n">
        <v>16</v>
      </c>
      <c r="C684" s="4" t="s">
        <v>2671</v>
      </c>
      <c r="D684" s="4" t="s">
        <v>36</v>
      </c>
      <c r="E684" s="4" t="s">
        <v>1791</v>
      </c>
      <c r="F684" s="4" t="s">
        <v>2672</v>
      </c>
      <c r="G684" s="4" t="s">
        <v>2673</v>
      </c>
      <c r="H684" s="4"/>
      <c r="I684" s="4"/>
      <c r="J684" s="4"/>
      <c r="K684" s="10" t="n">
        <v>1.36</v>
      </c>
      <c r="L684" s="10" t="n">
        <v>0.3</v>
      </c>
      <c r="M684" s="11" t="s">
        <v>103</v>
      </c>
      <c r="N684" s="11" t="s">
        <v>103</v>
      </c>
      <c r="O684" s="11" t="s">
        <v>103</v>
      </c>
      <c r="P684" s="11" t="s">
        <v>103</v>
      </c>
      <c r="Q684" s="4"/>
    </row>
    <row r="685" customFormat="false" ht="15" hidden="false" customHeight="false" outlineLevel="0" collapsed="false">
      <c r="A685" s="4" t="s">
        <v>2747</v>
      </c>
      <c r="B685" s="4" t="n">
        <v>16</v>
      </c>
      <c r="C685" s="4" t="s">
        <v>2671</v>
      </c>
      <c r="D685" s="4" t="s">
        <v>36</v>
      </c>
      <c r="E685" s="4" t="s">
        <v>1791</v>
      </c>
      <c r="F685" s="4" t="s">
        <v>2672</v>
      </c>
      <c r="G685" s="4" t="s">
        <v>2673</v>
      </c>
      <c r="H685" s="4"/>
      <c r="I685" s="4"/>
      <c r="J685" s="4"/>
      <c r="K685" s="10" t="n">
        <v>1.36</v>
      </c>
      <c r="L685" s="10" t="n">
        <v>0.3</v>
      </c>
      <c r="M685" s="11" t="s">
        <v>103</v>
      </c>
      <c r="N685" s="11" t="s">
        <v>103</v>
      </c>
      <c r="O685" s="11" t="s">
        <v>103</v>
      </c>
      <c r="P685" s="11" t="s">
        <v>103</v>
      </c>
      <c r="Q685" s="4"/>
    </row>
    <row r="686" customFormat="false" ht="15" hidden="false" customHeight="false" outlineLevel="0" collapsed="false">
      <c r="A686" s="4" t="s">
        <v>2748</v>
      </c>
      <c r="B686" s="4" t="n">
        <v>16</v>
      </c>
      <c r="C686" s="4" t="s">
        <v>2671</v>
      </c>
      <c r="D686" s="4" t="s">
        <v>36</v>
      </c>
      <c r="E686" s="4" t="s">
        <v>1791</v>
      </c>
      <c r="F686" s="4" t="s">
        <v>2672</v>
      </c>
      <c r="G686" s="4" t="s">
        <v>2673</v>
      </c>
      <c r="H686" s="4"/>
      <c r="I686" s="4"/>
      <c r="J686" s="4"/>
      <c r="K686" s="10" t="n">
        <v>1.36</v>
      </c>
      <c r="L686" s="10" t="n">
        <v>0.3</v>
      </c>
      <c r="M686" s="11" t="s">
        <v>103</v>
      </c>
      <c r="N686" s="11" t="s">
        <v>103</v>
      </c>
      <c r="O686" s="11" t="s">
        <v>103</v>
      </c>
      <c r="P686" s="11" t="s">
        <v>103</v>
      </c>
      <c r="Q686" s="4"/>
    </row>
    <row r="687" customFormat="false" ht="15" hidden="false" customHeight="false" outlineLevel="0" collapsed="false">
      <c r="A687" s="4" t="s">
        <v>2749</v>
      </c>
      <c r="B687" s="4" t="n">
        <v>16</v>
      </c>
      <c r="C687" s="4" t="s">
        <v>2671</v>
      </c>
      <c r="D687" s="4" t="s">
        <v>36</v>
      </c>
      <c r="E687" s="4" t="s">
        <v>1791</v>
      </c>
      <c r="F687" s="4" t="s">
        <v>2672</v>
      </c>
      <c r="G687" s="4" t="s">
        <v>2673</v>
      </c>
      <c r="H687" s="4"/>
      <c r="I687" s="4"/>
      <c r="J687" s="4"/>
      <c r="K687" s="10" t="n">
        <v>1.36</v>
      </c>
      <c r="L687" s="10" t="n">
        <v>0.3</v>
      </c>
      <c r="M687" s="11" t="s">
        <v>103</v>
      </c>
      <c r="N687" s="11" t="s">
        <v>103</v>
      </c>
      <c r="O687" s="11" t="s">
        <v>103</v>
      </c>
      <c r="P687" s="11" t="s">
        <v>103</v>
      </c>
      <c r="Q687" s="4"/>
    </row>
    <row r="688" customFormat="false" ht="15" hidden="false" customHeight="false" outlineLevel="0" collapsed="false">
      <c r="A688" s="4" t="s">
        <v>2750</v>
      </c>
      <c r="B688" s="4" t="n">
        <v>16</v>
      </c>
      <c r="C688" s="4" t="s">
        <v>2671</v>
      </c>
      <c r="D688" s="4" t="s">
        <v>36</v>
      </c>
      <c r="E688" s="4" t="s">
        <v>1791</v>
      </c>
      <c r="F688" s="4" t="s">
        <v>2672</v>
      </c>
      <c r="G688" s="4" t="s">
        <v>2673</v>
      </c>
      <c r="H688" s="4"/>
      <c r="I688" s="4"/>
      <c r="J688" s="4"/>
      <c r="K688" s="10" t="n">
        <v>1.36</v>
      </c>
      <c r="L688" s="10" t="n">
        <v>0.3</v>
      </c>
      <c r="M688" s="11" t="s">
        <v>103</v>
      </c>
      <c r="N688" s="11" t="s">
        <v>103</v>
      </c>
      <c r="O688" s="11" t="s">
        <v>103</v>
      </c>
      <c r="P688" s="11" t="s">
        <v>103</v>
      </c>
      <c r="Q688" s="4"/>
    </row>
    <row r="689" customFormat="false" ht="15" hidden="false" customHeight="false" outlineLevel="0" collapsed="false">
      <c r="A689" s="4" t="s">
        <v>2751</v>
      </c>
      <c r="B689" s="4" t="n">
        <v>16</v>
      </c>
      <c r="C689" s="4" t="s">
        <v>2671</v>
      </c>
      <c r="D689" s="4" t="s">
        <v>36</v>
      </c>
      <c r="E689" s="4" t="s">
        <v>1791</v>
      </c>
      <c r="F689" s="4" t="s">
        <v>2752</v>
      </c>
      <c r="G689" s="4" t="s">
        <v>2673</v>
      </c>
      <c r="H689" s="4"/>
      <c r="I689" s="4"/>
      <c r="J689" s="4"/>
      <c r="K689" s="10" t="n">
        <v>1.36</v>
      </c>
      <c r="L689" s="10" t="n">
        <v>0.3</v>
      </c>
      <c r="M689" s="11" t="s">
        <v>103</v>
      </c>
      <c r="N689" s="11" t="s">
        <v>103</v>
      </c>
      <c r="O689" s="11" t="s">
        <v>103</v>
      </c>
      <c r="P689" s="11" t="s">
        <v>103</v>
      </c>
      <c r="Q689" s="4"/>
    </row>
    <row r="690" customFormat="false" ht="15" hidden="false" customHeight="false" outlineLevel="0" collapsed="false">
      <c r="A690" s="4" t="s">
        <v>2753</v>
      </c>
      <c r="B690" s="4" t="n">
        <v>16</v>
      </c>
      <c r="C690" s="4" t="s">
        <v>2671</v>
      </c>
      <c r="D690" s="4" t="s">
        <v>36</v>
      </c>
      <c r="E690" s="4" t="s">
        <v>1791</v>
      </c>
      <c r="F690" s="4" t="s">
        <v>2672</v>
      </c>
      <c r="G690" s="4" t="s">
        <v>2673</v>
      </c>
      <c r="H690" s="4"/>
      <c r="I690" s="4"/>
      <c r="J690" s="4"/>
      <c r="K690" s="10" t="n">
        <v>1.36</v>
      </c>
      <c r="L690" s="10" t="n">
        <v>0.3</v>
      </c>
      <c r="M690" s="11" t="s">
        <v>103</v>
      </c>
      <c r="N690" s="11" t="s">
        <v>103</v>
      </c>
      <c r="O690" s="11" t="s">
        <v>103</v>
      </c>
      <c r="P690" s="11" t="s">
        <v>103</v>
      </c>
      <c r="Q690" s="4"/>
    </row>
    <row r="691" customFormat="false" ht="15" hidden="false" customHeight="false" outlineLevel="0" collapsed="false">
      <c r="A691" s="4" t="s">
        <v>2754</v>
      </c>
      <c r="B691" s="4" t="n">
        <v>16</v>
      </c>
      <c r="C691" s="4" t="s">
        <v>1256</v>
      </c>
      <c r="D691" s="4" t="s">
        <v>36</v>
      </c>
      <c r="E691" s="4" t="s">
        <v>1791</v>
      </c>
      <c r="F691" s="4" t="s">
        <v>1798</v>
      </c>
      <c r="G691" s="4" t="s">
        <v>2755</v>
      </c>
      <c r="H691" s="4"/>
      <c r="I691" s="4"/>
      <c r="J691" s="4"/>
      <c r="K691" s="10" t="n">
        <v>1.36</v>
      </c>
      <c r="L691" s="10" t="n">
        <v>0.3</v>
      </c>
      <c r="M691" s="11" t="s">
        <v>103</v>
      </c>
      <c r="N691" s="11" t="s">
        <v>103</v>
      </c>
      <c r="O691" s="11" t="s">
        <v>103</v>
      </c>
      <c r="P691" s="11" t="s">
        <v>103</v>
      </c>
      <c r="Q691" s="4"/>
    </row>
    <row r="692" customFormat="false" ht="15" hidden="false" customHeight="false" outlineLevel="0" collapsed="false">
      <c r="A692" s="4" t="s">
        <v>2756</v>
      </c>
      <c r="B692" s="4" t="n">
        <v>16</v>
      </c>
      <c r="C692" s="4" t="s">
        <v>1256</v>
      </c>
      <c r="D692" s="4" t="s">
        <v>36</v>
      </c>
      <c r="E692" s="4" t="s">
        <v>1791</v>
      </c>
      <c r="F692" s="4" t="s">
        <v>1798</v>
      </c>
      <c r="G692" s="4" t="s">
        <v>2755</v>
      </c>
      <c r="H692" s="4"/>
      <c r="I692" s="4"/>
      <c r="J692" s="4"/>
      <c r="K692" s="10" t="n">
        <v>1.36</v>
      </c>
      <c r="L692" s="10" t="n">
        <v>0.3</v>
      </c>
      <c r="M692" s="11" t="s">
        <v>103</v>
      </c>
      <c r="N692" s="11" t="s">
        <v>103</v>
      </c>
      <c r="O692" s="11" t="s">
        <v>103</v>
      </c>
      <c r="P692" s="11" t="s">
        <v>103</v>
      </c>
      <c r="Q692" s="4"/>
    </row>
    <row r="693" customFormat="false" ht="15" hidden="false" customHeight="false" outlineLevel="0" collapsed="false">
      <c r="A693" s="4" t="s">
        <v>2757</v>
      </c>
      <c r="B693" s="4" t="n">
        <v>16</v>
      </c>
      <c r="C693" s="4" t="s">
        <v>1256</v>
      </c>
      <c r="D693" s="4" t="s">
        <v>36</v>
      </c>
      <c r="E693" s="4" t="s">
        <v>1791</v>
      </c>
      <c r="F693" s="4" t="s">
        <v>1798</v>
      </c>
      <c r="G693" s="4" t="s">
        <v>2755</v>
      </c>
      <c r="H693" s="4"/>
      <c r="I693" s="4"/>
      <c r="J693" s="4"/>
      <c r="K693" s="10" t="n">
        <v>1.36</v>
      </c>
      <c r="L693" s="10" t="n">
        <v>0.3</v>
      </c>
      <c r="M693" s="11" t="s">
        <v>103</v>
      </c>
      <c r="N693" s="11" t="s">
        <v>103</v>
      </c>
      <c r="O693" s="11" t="s">
        <v>103</v>
      </c>
      <c r="P693" s="11" t="s">
        <v>103</v>
      </c>
      <c r="Q693" s="4"/>
    </row>
    <row r="694" customFormat="false" ht="15" hidden="false" customHeight="false" outlineLevel="0" collapsed="false">
      <c r="A694" s="4" t="s">
        <v>2758</v>
      </c>
      <c r="B694" s="4" t="n">
        <v>16</v>
      </c>
      <c r="C694" s="4" t="s">
        <v>1256</v>
      </c>
      <c r="D694" s="4" t="s">
        <v>36</v>
      </c>
      <c r="E694" s="4" t="s">
        <v>1791</v>
      </c>
      <c r="F694" s="4" t="s">
        <v>1798</v>
      </c>
      <c r="G694" s="4" t="s">
        <v>2755</v>
      </c>
      <c r="H694" s="4"/>
      <c r="I694" s="4"/>
      <c r="J694" s="4"/>
      <c r="K694" s="10" t="n">
        <v>1.36</v>
      </c>
      <c r="L694" s="10" t="n">
        <v>0.3</v>
      </c>
      <c r="M694" s="11" t="s">
        <v>103</v>
      </c>
      <c r="N694" s="11" t="s">
        <v>103</v>
      </c>
      <c r="O694" s="11" t="s">
        <v>103</v>
      </c>
      <c r="P694" s="11" t="s">
        <v>103</v>
      </c>
      <c r="Q694" s="4"/>
    </row>
    <row r="695" customFormat="false" ht="15" hidden="false" customHeight="false" outlineLevel="0" collapsed="false">
      <c r="A695" s="4" t="s">
        <v>2759</v>
      </c>
      <c r="B695" s="4" t="n">
        <v>16</v>
      </c>
      <c r="C695" s="4" t="s">
        <v>1256</v>
      </c>
      <c r="D695" s="4" t="s">
        <v>36</v>
      </c>
      <c r="E695" s="4" t="s">
        <v>1791</v>
      </c>
      <c r="F695" s="4" t="s">
        <v>1798</v>
      </c>
      <c r="G695" s="4" t="s">
        <v>2755</v>
      </c>
      <c r="H695" s="4"/>
      <c r="I695" s="4"/>
      <c r="J695" s="4"/>
      <c r="K695" s="10" t="n">
        <v>1.36</v>
      </c>
      <c r="L695" s="10" t="n">
        <v>0.3</v>
      </c>
      <c r="M695" s="11" t="s">
        <v>103</v>
      </c>
      <c r="N695" s="11" t="s">
        <v>103</v>
      </c>
      <c r="O695" s="11" t="s">
        <v>103</v>
      </c>
      <c r="P695" s="11" t="s">
        <v>103</v>
      </c>
      <c r="Q695" s="4"/>
    </row>
    <row r="696" customFormat="false" ht="15" hidden="false" customHeight="false" outlineLevel="0" collapsed="false">
      <c r="A696" s="4" t="s">
        <v>2760</v>
      </c>
      <c r="B696" s="4" t="n">
        <v>16</v>
      </c>
      <c r="C696" s="4" t="s">
        <v>1256</v>
      </c>
      <c r="D696" s="4" t="s">
        <v>36</v>
      </c>
      <c r="E696" s="4" t="s">
        <v>1791</v>
      </c>
      <c r="F696" s="4" t="s">
        <v>1798</v>
      </c>
      <c r="G696" s="4" t="s">
        <v>2755</v>
      </c>
      <c r="H696" s="4"/>
      <c r="I696" s="4"/>
      <c r="J696" s="4"/>
      <c r="K696" s="10" t="n">
        <v>1.36</v>
      </c>
      <c r="L696" s="10" t="n">
        <v>0.3</v>
      </c>
      <c r="M696" s="11" t="s">
        <v>103</v>
      </c>
      <c r="N696" s="11" t="s">
        <v>103</v>
      </c>
      <c r="O696" s="11" t="s">
        <v>103</v>
      </c>
      <c r="P696" s="11" t="s">
        <v>103</v>
      </c>
      <c r="Q696" s="4"/>
    </row>
    <row r="697" customFormat="false" ht="15" hidden="false" customHeight="false" outlineLevel="0" collapsed="false">
      <c r="A697" s="4" t="s">
        <v>2761</v>
      </c>
      <c r="B697" s="4" t="n">
        <v>16</v>
      </c>
      <c r="C697" s="4" t="s">
        <v>1256</v>
      </c>
      <c r="D697" s="4" t="s">
        <v>36</v>
      </c>
      <c r="E697" s="4" t="s">
        <v>1791</v>
      </c>
      <c r="F697" s="4" t="s">
        <v>1798</v>
      </c>
      <c r="G697" s="4" t="s">
        <v>2755</v>
      </c>
      <c r="H697" s="4"/>
      <c r="I697" s="4"/>
      <c r="J697" s="4"/>
      <c r="K697" s="10" t="n">
        <v>1.36</v>
      </c>
      <c r="L697" s="10" t="n">
        <v>0.3</v>
      </c>
      <c r="M697" s="11" t="s">
        <v>103</v>
      </c>
      <c r="N697" s="11" t="s">
        <v>103</v>
      </c>
      <c r="O697" s="11" t="s">
        <v>103</v>
      </c>
      <c r="P697" s="11" t="s">
        <v>103</v>
      </c>
      <c r="Q697" s="4"/>
    </row>
    <row r="698" customFormat="false" ht="15" hidden="false" customHeight="false" outlineLevel="0" collapsed="false">
      <c r="A698" s="4" t="s">
        <v>2762</v>
      </c>
      <c r="B698" s="4" t="n">
        <v>16</v>
      </c>
      <c r="C698" s="4" t="s">
        <v>1256</v>
      </c>
      <c r="D698" s="4" t="s">
        <v>36</v>
      </c>
      <c r="E698" s="4" t="s">
        <v>1791</v>
      </c>
      <c r="F698" s="4" t="s">
        <v>1798</v>
      </c>
      <c r="G698" s="4" t="s">
        <v>2755</v>
      </c>
      <c r="H698" s="4"/>
      <c r="I698" s="4"/>
      <c r="J698" s="4"/>
      <c r="K698" s="10" t="n">
        <v>1.36</v>
      </c>
      <c r="L698" s="10" t="n">
        <v>0.3</v>
      </c>
      <c r="M698" s="11" t="s">
        <v>103</v>
      </c>
      <c r="N698" s="11" t="s">
        <v>103</v>
      </c>
      <c r="O698" s="11" t="s">
        <v>103</v>
      </c>
      <c r="P698" s="11" t="s">
        <v>103</v>
      </c>
      <c r="Q698" s="4"/>
    </row>
    <row r="699" customFormat="false" ht="15" hidden="false" customHeight="false" outlineLevel="0" collapsed="false">
      <c r="A699" s="4" t="s">
        <v>2763</v>
      </c>
      <c r="B699" s="4" t="n">
        <v>16</v>
      </c>
      <c r="C699" s="4" t="s">
        <v>1256</v>
      </c>
      <c r="D699" s="4" t="s">
        <v>36</v>
      </c>
      <c r="E699" s="4" t="s">
        <v>1791</v>
      </c>
      <c r="F699" s="4" t="s">
        <v>2625</v>
      </c>
      <c r="G699" s="4" t="s">
        <v>2755</v>
      </c>
      <c r="H699" s="4"/>
      <c r="I699" s="4"/>
      <c r="J699" s="4"/>
      <c r="K699" s="10" t="n">
        <v>1.36</v>
      </c>
      <c r="L699" s="10" t="n">
        <v>0.3</v>
      </c>
      <c r="M699" s="11" t="s">
        <v>103</v>
      </c>
      <c r="N699" s="11" t="s">
        <v>103</v>
      </c>
      <c r="O699" s="11" t="s">
        <v>103</v>
      </c>
      <c r="P699" s="11" t="s">
        <v>103</v>
      </c>
      <c r="Q699" s="4"/>
    </row>
    <row r="700" customFormat="false" ht="15" hidden="false" customHeight="false" outlineLevel="0" collapsed="false">
      <c r="A700" s="4" t="s">
        <v>2764</v>
      </c>
      <c r="B700" s="4" t="n">
        <v>16</v>
      </c>
      <c r="C700" s="4" t="s">
        <v>1256</v>
      </c>
      <c r="D700" s="4" t="s">
        <v>36</v>
      </c>
      <c r="E700" s="4" t="s">
        <v>1791</v>
      </c>
      <c r="F700" s="4" t="s">
        <v>1798</v>
      </c>
      <c r="G700" s="4" t="s">
        <v>2755</v>
      </c>
      <c r="H700" s="4"/>
      <c r="I700" s="4"/>
      <c r="J700" s="4"/>
      <c r="K700" s="10" t="n">
        <v>1.36</v>
      </c>
      <c r="L700" s="10" t="n">
        <v>0.3</v>
      </c>
      <c r="M700" s="11" t="s">
        <v>103</v>
      </c>
      <c r="N700" s="11" t="s">
        <v>103</v>
      </c>
      <c r="O700" s="11" t="s">
        <v>103</v>
      </c>
      <c r="P700" s="11" t="s">
        <v>103</v>
      </c>
      <c r="Q700" s="4"/>
    </row>
    <row r="701" customFormat="false" ht="15" hidden="false" customHeight="false" outlineLevel="0" collapsed="false">
      <c r="A701" s="4" t="s">
        <v>2765</v>
      </c>
      <c r="B701" s="4" t="n">
        <v>16</v>
      </c>
      <c r="C701" s="4" t="s">
        <v>1256</v>
      </c>
      <c r="D701" s="4" t="s">
        <v>36</v>
      </c>
      <c r="E701" s="4" t="s">
        <v>1791</v>
      </c>
      <c r="F701" s="4" t="s">
        <v>1798</v>
      </c>
      <c r="G701" s="4" t="s">
        <v>2755</v>
      </c>
      <c r="H701" s="4"/>
      <c r="I701" s="4"/>
      <c r="J701" s="4"/>
      <c r="K701" s="10" t="n">
        <v>1.36</v>
      </c>
      <c r="L701" s="10" t="n">
        <v>0.3</v>
      </c>
      <c r="M701" s="11" t="s">
        <v>103</v>
      </c>
      <c r="N701" s="11" t="s">
        <v>103</v>
      </c>
      <c r="O701" s="11" t="s">
        <v>103</v>
      </c>
      <c r="P701" s="11" t="s">
        <v>103</v>
      </c>
      <c r="Q701" s="4"/>
    </row>
    <row r="702" customFormat="false" ht="15" hidden="false" customHeight="false" outlineLevel="0" collapsed="false">
      <c r="A702" s="4" t="s">
        <v>2766</v>
      </c>
      <c r="B702" s="4" t="n">
        <v>16</v>
      </c>
      <c r="C702" s="4" t="s">
        <v>1256</v>
      </c>
      <c r="D702" s="4" t="s">
        <v>36</v>
      </c>
      <c r="E702" s="4" t="s">
        <v>1791</v>
      </c>
      <c r="F702" s="4" t="s">
        <v>1798</v>
      </c>
      <c r="G702" s="4" t="s">
        <v>2755</v>
      </c>
      <c r="H702" s="4"/>
      <c r="I702" s="4"/>
      <c r="J702" s="4"/>
      <c r="K702" s="10" t="n">
        <v>1.36</v>
      </c>
      <c r="L702" s="10" t="n">
        <v>0.3</v>
      </c>
      <c r="M702" s="11" t="s">
        <v>103</v>
      </c>
      <c r="N702" s="11" t="s">
        <v>103</v>
      </c>
      <c r="O702" s="11" t="s">
        <v>103</v>
      </c>
      <c r="P702" s="11" t="s">
        <v>103</v>
      </c>
      <c r="Q702" s="4"/>
    </row>
    <row r="703" customFormat="false" ht="15" hidden="false" customHeight="false" outlineLevel="0" collapsed="false">
      <c r="A703" s="4" t="s">
        <v>2767</v>
      </c>
      <c r="B703" s="4" t="n">
        <v>16</v>
      </c>
      <c r="C703" s="4" t="s">
        <v>1256</v>
      </c>
      <c r="D703" s="4" t="s">
        <v>36</v>
      </c>
      <c r="E703" s="4" t="s">
        <v>1791</v>
      </c>
      <c r="F703" s="4" t="s">
        <v>1798</v>
      </c>
      <c r="G703" s="4" t="s">
        <v>2755</v>
      </c>
      <c r="H703" s="4"/>
      <c r="I703" s="4"/>
      <c r="J703" s="4"/>
      <c r="K703" s="10" t="n">
        <v>1.36</v>
      </c>
      <c r="L703" s="10" t="n">
        <v>0.3</v>
      </c>
      <c r="M703" s="11" t="s">
        <v>103</v>
      </c>
      <c r="N703" s="11" t="s">
        <v>103</v>
      </c>
      <c r="O703" s="11" t="s">
        <v>103</v>
      </c>
      <c r="P703" s="11" t="s">
        <v>103</v>
      </c>
      <c r="Q703" s="4"/>
    </row>
    <row r="704" customFormat="false" ht="15" hidden="false" customHeight="false" outlineLevel="0" collapsed="false">
      <c r="A704" s="4" t="s">
        <v>2768</v>
      </c>
      <c r="B704" s="4" t="n">
        <v>16</v>
      </c>
      <c r="C704" s="4" t="s">
        <v>1256</v>
      </c>
      <c r="D704" s="4" t="s">
        <v>36</v>
      </c>
      <c r="E704" s="4" t="s">
        <v>1791</v>
      </c>
      <c r="F704" s="4" t="s">
        <v>1798</v>
      </c>
      <c r="G704" s="4" t="s">
        <v>2755</v>
      </c>
      <c r="H704" s="4"/>
      <c r="I704" s="4"/>
      <c r="J704" s="4"/>
      <c r="K704" s="10" t="n">
        <v>1.36</v>
      </c>
      <c r="L704" s="10" t="n">
        <v>0.3</v>
      </c>
      <c r="M704" s="11" t="s">
        <v>103</v>
      </c>
      <c r="N704" s="11" t="s">
        <v>103</v>
      </c>
      <c r="O704" s="11" t="s">
        <v>103</v>
      </c>
      <c r="P704" s="11" t="s">
        <v>103</v>
      </c>
      <c r="Q704" s="4"/>
    </row>
    <row r="705" customFormat="false" ht="15" hidden="false" customHeight="false" outlineLevel="0" collapsed="false">
      <c r="A705" s="4" t="s">
        <v>2769</v>
      </c>
      <c r="B705" s="4" t="n">
        <v>16</v>
      </c>
      <c r="C705" s="4" t="s">
        <v>1256</v>
      </c>
      <c r="D705" s="4" t="s">
        <v>36</v>
      </c>
      <c r="E705" s="4" t="s">
        <v>1791</v>
      </c>
      <c r="F705" s="4" t="s">
        <v>1798</v>
      </c>
      <c r="G705" s="4" t="s">
        <v>2755</v>
      </c>
      <c r="H705" s="4"/>
      <c r="I705" s="4"/>
      <c r="J705" s="4"/>
      <c r="K705" s="10" t="n">
        <v>1.36</v>
      </c>
      <c r="L705" s="10" t="n">
        <v>0.3</v>
      </c>
      <c r="M705" s="11" t="s">
        <v>103</v>
      </c>
      <c r="N705" s="11" t="s">
        <v>103</v>
      </c>
      <c r="O705" s="11" t="s">
        <v>103</v>
      </c>
      <c r="P705" s="11" t="s">
        <v>103</v>
      </c>
      <c r="Q705" s="4"/>
    </row>
    <row r="706" customFormat="false" ht="15" hidden="false" customHeight="false" outlineLevel="0" collapsed="false">
      <c r="A706" s="4" t="s">
        <v>2770</v>
      </c>
      <c r="B706" s="4" t="n">
        <v>16</v>
      </c>
      <c r="C706" s="4" t="s">
        <v>1256</v>
      </c>
      <c r="D706" s="4" t="s">
        <v>36</v>
      </c>
      <c r="E706" s="4" t="s">
        <v>1791</v>
      </c>
      <c r="F706" s="4" t="s">
        <v>1798</v>
      </c>
      <c r="G706" s="4" t="s">
        <v>2755</v>
      </c>
      <c r="H706" s="4"/>
      <c r="I706" s="4"/>
      <c r="J706" s="4"/>
      <c r="K706" s="10" t="n">
        <v>1.36</v>
      </c>
      <c r="L706" s="10" t="n">
        <v>0.3</v>
      </c>
      <c r="M706" s="11" t="s">
        <v>103</v>
      </c>
      <c r="N706" s="11" t="s">
        <v>103</v>
      </c>
      <c r="O706" s="11" t="s">
        <v>103</v>
      </c>
      <c r="P706" s="11" t="s">
        <v>103</v>
      </c>
      <c r="Q706" s="4"/>
    </row>
    <row r="707" customFormat="false" ht="15" hidden="false" customHeight="false" outlineLevel="0" collapsed="false">
      <c r="A707" s="4" t="s">
        <v>2771</v>
      </c>
      <c r="B707" s="4" t="n">
        <v>16</v>
      </c>
      <c r="C707" s="4" t="s">
        <v>1256</v>
      </c>
      <c r="D707" s="4" t="s">
        <v>36</v>
      </c>
      <c r="E707" s="4" t="s">
        <v>1791</v>
      </c>
      <c r="F707" s="4" t="s">
        <v>1798</v>
      </c>
      <c r="G707" s="4" t="s">
        <v>2755</v>
      </c>
      <c r="H707" s="4"/>
      <c r="I707" s="4"/>
      <c r="J707" s="4"/>
      <c r="K707" s="10" t="n">
        <v>1.36</v>
      </c>
      <c r="L707" s="10" t="n">
        <v>0.3</v>
      </c>
      <c r="M707" s="11" t="s">
        <v>103</v>
      </c>
      <c r="N707" s="11" t="s">
        <v>103</v>
      </c>
      <c r="O707" s="11" t="s">
        <v>103</v>
      </c>
      <c r="P707" s="11" t="s">
        <v>103</v>
      </c>
      <c r="Q707" s="4"/>
    </row>
    <row r="708" customFormat="false" ht="15" hidden="false" customHeight="false" outlineLevel="0" collapsed="false">
      <c r="A708" s="4" t="s">
        <v>2772</v>
      </c>
      <c r="B708" s="4" t="n">
        <v>16</v>
      </c>
      <c r="C708" s="4" t="s">
        <v>1256</v>
      </c>
      <c r="D708" s="4" t="s">
        <v>36</v>
      </c>
      <c r="E708" s="4" t="s">
        <v>1791</v>
      </c>
      <c r="F708" s="4" t="s">
        <v>1798</v>
      </c>
      <c r="G708" s="4" t="s">
        <v>2755</v>
      </c>
      <c r="H708" s="4"/>
      <c r="I708" s="4"/>
      <c r="J708" s="4"/>
      <c r="K708" s="10" t="n">
        <v>1.36</v>
      </c>
      <c r="L708" s="10" t="n">
        <v>0.3</v>
      </c>
      <c r="M708" s="11" t="s">
        <v>103</v>
      </c>
      <c r="N708" s="11" t="s">
        <v>103</v>
      </c>
      <c r="O708" s="11" t="s">
        <v>103</v>
      </c>
      <c r="P708" s="11" t="s">
        <v>103</v>
      </c>
      <c r="Q708" s="4"/>
    </row>
    <row r="709" customFormat="false" ht="15" hidden="false" customHeight="false" outlineLevel="0" collapsed="false">
      <c r="A709" s="4" t="s">
        <v>2773</v>
      </c>
      <c r="B709" s="4" t="n">
        <v>16</v>
      </c>
      <c r="C709" s="4" t="s">
        <v>1256</v>
      </c>
      <c r="D709" s="4" t="s">
        <v>36</v>
      </c>
      <c r="E709" s="4" t="s">
        <v>1791</v>
      </c>
      <c r="F709" s="4" t="s">
        <v>1798</v>
      </c>
      <c r="G709" s="4" t="s">
        <v>2755</v>
      </c>
      <c r="H709" s="4"/>
      <c r="I709" s="4"/>
      <c r="J709" s="4"/>
      <c r="K709" s="10" t="n">
        <v>1.36</v>
      </c>
      <c r="L709" s="10" t="n">
        <v>0.3</v>
      </c>
      <c r="M709" s="11" t="s">
        <v>103</v>
      </c>
      <c r="N709" s="11" t="s">
        <v>103</v>
      </c>
      <c r="O709" s="11" t="s">
        <v>103</v>
      </c>
      <c r="P709" s="11" t="s">
        <v>103</v>
      </c>
      <c r="Q709" s="4"/>
    </row>
    <row r="710" customFormat="false" ht="15" hidden="false" customHeight="false" outlineLevel="0" collapsed="false">
      <c r="A710" s="4" t="s">
        <v>2774</v>
      </c>
      <c r="B710" s="4" t="n">
        <v>16</v>
      </c>
      <c r="C710" s="4" t="s">
        <v>1256</v>
      </c>
      <c r="D710" s="4" t="s">
        <v>36</v>
      </c>
      <c r="E710" s="4" t="s">
        <v>1791</v>
      </c>
      <c r="F710" s="4" t="s">
        <v>1798</v>
      </c>
      <c r="G710" s="4" t="s">
        <v>2755</v>
      </c>
      <c r="H710" s="4"/>
      <c r="I710" s="4"/>
      <c r="J710" s="4"/>
      <c r="K710" s="10" t="n">
        <v>1.36</v>
      </c>
      <c r="L710" s="10" t="n">
        <v>0.3</v>
      </c>
      <c r="M710" s="11" t="s">
        <v>103</v>
      </c>
      <c r="N710" s="11" t="s">
        <v>103</v>
      </c>
      <c r="O710" s="11" t="s">
        <v>103</v>
      </c>
      <c r="P710" s="11" t="s">
        <v>103</v>
      </c>
      <c r="Q710" s="4"/>
    </row>
    <row r="711" customFormat="false" ht="15" hidden="false" customHeight="false" outlineLevel="0" collapsed="false">
      <c r="A711" s="4" t="s">
        <v>2775</v>
      </c>
      <c r="B711" s="4" t="n">
        <v>16</v>
      </c>
      <c r="C711" s="4" t="s">
        <v>1256</v>
      </c>
      <c r="D711" s="4" t="s">
        <v>36</v>
      </c>
      <c r="E711" s="4" t="s">
        <v>1791</v>
      </c>
      <c r="F711" s="4" t="s">
        <v>2776</v>
      </c>
      <c r="G711" s="4" t="s">
        <v>2755</v>
      </c>
      <c r="H711" s="4"/>
      <c r="I711" s="4"/>
      <c r="J711" s="4"/>
      <c r="K711" s="10" t="n">
        <v>1.36</v>
      </c>
      <c r="L711" s="10" t="n">
        <v>0.3</v>
      </c>
      <c r="M711" s="11" t="s">
        <v>103</v>
      </c>
      <c r="N711" s="11" t="s">
        <v>103</v>
      </c>
      <c r="O711" s="11" t="s">
        <v>103</v>
      </c>
      <c r="P711" s="11" t="s">
        <v>103</v>
      </c>
      <c r="Q711" s="4"/>
    </row>
    <row r="712" customFormat="false" ht="15" hidden="false" customHeight="false" outlineLevel="0" collapsed="false">
      <c r="A712" s="4" t="s">
        <v>2777</v>
      </c>
      <c r="B712" s="4" t="n">
        <v>16</v>
      </c>
      <c r="C712" s="4" t="s">
        <v>1256</v>
      </c>
      <c r="D712" s="4" t="s">
        <v>36</v>
      </c>
      <c r="E712" s="4" t="s">
        <v>1791</v>
      </c>
      <c r="F712" s="4" t="s">
        <v>1792</v>
      </c>
      <c r="G712" s="4" t="s">
        <v>1257</v>
      </c>
      <c r="H712" s="4" t="s">
        <v>823</v>
      </c>
      <c r="I712" s="4"/>
      <c r="J712" s="4"/>
      <c r="K712" s="10" t="n">
        <v>1.36</v>
      </c>
      <c r="L712" s="10" t="n">
        <v>0.3</v>
      </c>
      <c r="M712" s="11" t="s">
        <v>103</v>
      </c>
      <c r="N712" s="11" t="s">
        <v>103</v>
      </c>
      <c r="O712" s="11" t="s">
        <v>103</v>
      </c>
      <c r="P712" s="11" t="s">
        <v>103</v>
      </c>
      <c r="Q712" s="4"/>
    </row>
    <row r="713" customFormat="false" ht="15" hidden="false" customHeight="false" outlineLevel="0" collapsed="false">
      <c r="A713" s="4" t="s">
        <v>2778</v>
      </c>
      <c r="B713" s="4" t="n">
        <v>16</v>
      </c>
      <c r="C713" s="4" t="s">
        <v>1256</v>
      </c>
      <c r="D713" s="4" t="s">
        <v>36</v>
      </c>
      <c r="E713" s="4" t="s">
        <v>1791</v>
      </c>
      <c r="F713" s="4" t="s">
        <v>2379</v>
      </c>
      <c r="G713" s="4" t="s">
        <v>1257</v>
      </c>
      <c r="H713" s="4" t="s">
        <v>823</v>
      </c>
      <c r="I713" s="4"/>
      <c r="J713" s="4"/>
      <c r="K713" s="10" t="n">
        <v>1.36</v>
      </c>
      <c r="L713" s="10" t="n">
        <v>0.3</v>
      </c>
      <c r="M713" s="11" t="s">
        <v>103</v>
      </c>
      <c r="N713" s="11" t="s">
        <v>103</v>
      </c>
      <c r="O713" s="11" t="s">
        <v>103</v>
      </c>
      <c r="P713" s="11" t="s">
        <v>103</v>
      </c>
      <c r="Q713" s="4"/>
    </row>
    <row r="714" customFormat="false" ht="15" hidden="false" customHeight="false" outlineLevel="0" collapsed="false">
      <c r="A714" s="4" t="s">
        <v>2779</v>
      </c>
      <c r="B714" s="4" t="n">
        <v>16</v>
      </c>
      <c r="C714" s="4" t="s">
        <v>1256</v>
      </c>
      <c r="D714" s="4" t="s">
        <v>36</v>
      </c>
      <c r="E714" s="4" t="s">
        <v>1791</v>
      </c>
      <c r="F714" s="4" t="s">
        <v>1976</v>
      </c>
      <c r="G714" s="4" t="s">
        <v>2780</v>
      </c>
      <c r="H714" s="4"/>
      <c r="I714" s="4"/>
      <c r="J714" s="4"/>
      <c r="K714" s="10" t="n">
        <v>1.36</v>
      </c>
      <c r="L714" s="10" t="n">
        <v>0.3</v>
      </c>
      <c r="M714" s="11" t="s">
        <v>103</v>
      </c>
      <c r="N714" s="11" t="s">
        <v>103</v>
      </c>
      <c r="O714" s="11" t="s">
        <v>103</v>
      </c>
      <c r="P714" s="11" t="s">
        <v>103</v>
      </c>
      <c r="Q714" s="4"/>
    </row>
    <row r="715" customFormat="false" ht="15" hidden="false" customHeight="false" outlineLevel="0" collapsed="false">
      <c r="A715" s="4" t="s">
        <v>2781</v>
      </c>
      <c r="B715" s="4" t="n">
        <v>16</v>
      </c>
      <c r="C715" s="4" t="s">
        <v>1256</v>
      </c>
      <c r="D715" s="4" t="s">
        <v>36</v>
      </c>
      <c r="E715" s="4" t="s">
        <v>1791</v>
      </c>
      <c r="F715" s="4" t="s">
        <v>1976</v>
      </c>
      <c r="G715" s="4" t="s">
        <v>2780</v>
      </c>
      <c r="H715" s="4"/>
      <c r="I715" s="4"/>
      <c r="J715" s="4"/>
      <c r="K715" s="10" t="n">
        <v>1.36</v>
      </c>
      <c r="L715" s="10" t="n">
        <v>0.3</v>
      </c>
      <c r="M715" s="11" t="s">
        <v>103</v>
      </c>
      <c r="N715" s="11" t="s">
        <v>103</v>
      </c>
      <c r="O715" s="11" t="s">
        <v>103</v>
      </c>
      <c r="P715" s="11" t="s">
        <v>103</v>
      </c>
      <c r="Q715" s="4"/>
    </row>
    <row r="716" customFormat="false" ht="15" hidden="false" customHeight="false" outlineLevel="0" collapsed="false">
      <c r="A716" s="4" t="s">
        <v>2782</v>
      </c>
      <c r="B716" s="4" t="n">
        <v>16</v>
      </c>
      <c r="C716" s="4" t="s">
        <v>1256</v>
      </c>
      <c r="D716" s="4" t="s">
        <v>36</v>
      </c>
      <c r="E716" s="4" t="s">
        <v>1791</v>
      </c>
      <c r="F716" s="4" t="s">
        <v>1792</v>
      </c>
      <c r="G716" s="4" t="s">
        <v>1276</v>
      </c>
      <c r="H716" s="4"/>
      <c r="I716" s="4"/>
      <c r="J716" s="4"/>
      <c r="K716" s="10" t="n">
        <v>1.36</v>
      </c>
      <c r="L716" s="10" t="n">
        <v>0.3</v>
      </c>
      <c r="M716" s="11" t="s">
        <v>103</v>
      </c>
      <c r="N716" s="11" t="s">
        <v>103</v>
      </c>
      <c r="O716" s="11" t="s">
        <v>103</v>
      </c>
      <c r="P716" s="11" t="s">
        <v>103</v>
      </c>
      <c r="Q716" s="4"/>
    </row>
    <row r="717" customFormat="false" ht="15" hidden="false" customHeight="false" outlineLevel="0" collapsed="false">
      <c r="A717" s="4" t="s">
        <v>2783</v>
      </c>
      <c r="B717" s="4" t="n">
        <v>16</v>
      </c>
      <c r="C717" s="4" t="s">
        <v>1256</v>
      </c>
      <c r="D717" s="4" t="s">
        <v>36</v>
      </c>
      <c r="E717" s="4" t="s">
        <v>1791</v>
      </c>
      <c r="F717" s="4" t="s">
        <v>1792</v>
      </c>
      <c r="G717" s="4" t="s">
        <v>1276</v>
      </c>
      <c r="H717" s="4"/>
      <c r="I717" s="4"/>
      <c r="J717" s="4"/>
      <c r="K717" s="10" t="n">
        <v>1.36</v>
      </c>
      <c r="L717" s="10" t="n">
        <v>0.3</v>
      </c>
      <c r="M717" s="11" t="s">
        <v>103</v>
      </c>
      <c r="N717" s="11" t="s">
        <v>103</v>
      </c>
      <c r="O717" s="11" t="s">
        <v>103</v>
      </c>
      <c r="P717" s="11" t="s">
        <v>103</v>
      </c>
      <c r="Q717" s="4"/>
    </row>
    <row r="718" customFormat="false" ht="15" hidden="false" customHeight="false" outlineLevel="0" collapsed="false">
      <c r="A718" s="4" t="s">
        <v>2784</v>
      </c>
      <c r="B718" s="4" t="n">
        <v>16</v>
      </c>
      <c r="C718" s="4" t="s">
        <v>1256</v>
      </c>
      <c r="D718" s="4" t="s">
        <v>36</v>
      </c>
      <c r="E718" s="4" t="s">
        <v>1791</v>
      </c>
      <c r="F718" s="4" t="s">
        <v>1976</v>
      </c>
      <c r="G718" s="4" t="s">
        <v>2785</v>
      </c>
      <c r="H718" s="4"/>
      <c r="I718" s="4"/>
      <c r="J718" s="4"/>
      <c r="K718" s="10" t="n">
        <v>1.36</v>
      </c>
      <c r="L718" s="10" t="n">
        <v>0.3</v>
      </c>
      <c r="M718" s="11" t="s">
        <v>103</v>
      </c>
      <c r="N718" s="11" t="s">
        <v>103</v>
      </c>
      <c r="O718" s="11" t="s">
        <v>103</v>
      </c>
      <c r="P718" s="11" t="s">
        <v>103</v>
      </c>
      <c r="Q718" s="4"/>
    </row>
    <row r="719" customFormat="false" ht="15" hidden="false" customHeight="false" outlineLevel="0" collapsed="false">
      <c r="A719" s="4" t="s">
        <v>2786</v>
      </c>
      <c r="B719" s="4" t="n">
        <v>16</v>
      </c>
      <c r="C719" s="4" t="s">
        <v>1256</v>
      </c>
      <c r="D719" s="4" t="s">
        <v>36</v>
      </c>
      <c r="E719" s="4" t="s">
        <v>1791</v>
      </c>
      <c r="F719" s="4" t="s">
        <v>1976</v>
      </c>
      <c r="G719" s="4" t="s">
        <v>2785</v>
      </c>
      <c r="H719" s="4"/>
      <c r="I719" s="4"/>
      <c r="J719" s="4"/>
      <c r="K719" s="10" t="n">
        <v>1.36</v>
      </c>
      <c r="L719" s="10" t="n">
        <v>0.3</v>
      </c>
      <c r="M719" s="11" t="s">
        <v>103</v>
      </c>
      <c r="N719" s="11" t="s">
        <v>103</v>
      </c>
      <c r="O719" s="11" t="s">
        <v>103</v>
      </c>
      <c r="P719" s="11" t="s">
        <v>103</v>
      </c>
      <c r="Q719" s="4"/>
    </row>
    <row r="720" customFormat="false" ht="15" hidden="false" customHeight="false" outlineLevel="0" collapsed="false">
      <c r="A720" s="4" t="s">
        <v>2787</v>
      </c>
      <c r="B720" s="4" t="n">
        <v>16</v>
      </c>
      <c r="C720" s="4" t="s">
        <v>1256</v>
      </c>
      <c r="D720" s="4" t="s">
        <v>36</v>
      </c>
      <c r="E720" s="4" t="s">
        <v>1791</v>
      </c>
      <c r="F720" s="4" t="s">
        <v>1976</v>
      </c>
      <c r="G720" s="4" t="s">
        <v>2785</v>
      </c>
      <c r="H720" s="4"/>
      <c r="I720" s="4"/>
      <c r="J720" s="4"/>
      <c r="K720" s="10" t="n">
        <v>1.36</v>
      </c>
      <c r="L720" s="10" t="n">
        <v>0.3</v>
      </c>
      <c r="M720" s="11" t="s">
        <v>103</v>
      </c>
      <c r="N720" s="11" t="s">
        <v>103</v>
      </c>
      <c r="O720" s="11" t="s">
        <v>103</v>
      </c>
      <c r="P720" s="11" t="s">
        <v>103</v>
      </c>
      <c r="Q720" s="4"/>
    </row>
    <row r="721" customFormat="false" ht="15" hidden="false" customHeight="false" outlineLevel="0" collapsed="false">
      <c r="A721" s="4" t="s">
        <v>2788</v>
      </c>
      <c r="B721" s="4" t="n">
        <v>16</v>
      </c>
      <c r="C721" s="4" t="s">
        <v>1256</v>
      </c>
      <c r="D721" s="4" t="s">
        <v>36</v>
      </c>
      <c r="E721" s="4" t="s">
        <v>1791</v>
      </c>
      <c r="F721" s="4" t="s">
        <v>1976</v>
      </c>
      <c r="G721" s="4" t="s">
        <v>2785</v>
      </c>
      <c r="H721" s="4"/>
      <c r="I721" s="4"/>
      <c r="J721" s="4"/>
      <c r="K721" s="10" t="n">
        <v>1.36</v>
      </c>
      <c r="L721" s="10" t="n">
        <v>0.3</v>
      </c>
      <c r="M721" s="11" t="s">
        <v>103</v>
      </c>
      <c r="N721" s="11" t="s">
        <v>103</v>
      </c>
      <c r="O721" s="11" t="s">
        <v>103</v>
      </c>
      <c r="P721" s="11" t="s">
        <v>103</v>
      </c>
      <c r="Q721" s="4"/>
    </row>
    <row r="722" customFormat="false" ht="15" hidden="false" customHeight="false" outlineLevel="0" collapsed="false">
      <c r="A722" s="4" t="s">
        <v>2789</v>
      </c>
      <c r="B722" s="4" t="n">
        <v>16</v>
      </c>
      <c r="C722" s="4" t="s">
        <v>1256</v>
      </c>
      <c r="D722" s="4" t="s">
        <v>36</v>
      </c>
      <c r="E722" s="4" t="s">
        <v>1791</v>
      </c>
      <c r="F722" s="4" t="s">
        <v>1792</v>
      </c>
      <c r="G722" s="4" t="s">
        <v>2790</v>
      </c>
      <c r="H722" s="4"/>
      <c r="I722" s="4"/>
      <c r="J722" s="4"/>
      <c r="K722" s="10" t="n">
        <v>1.36</v>
      </c>
      <c r="L722" s="10" t="n">
        <v>0.3</v>
      </c>
      <c r="M722" s="11" t="s">
        <v>103</v>
      </c>
      <c r="N722" s="11" t="s">
        <v>103</v>
      </c>
      <c r="O722" s="11" t="s">
        <v>103</v>
      </c>
      <c r="P722" s="11" t="s">
        <v>103</v>
      </c>
      <c r="Q722" s="4"/>
    </row>
    <row r="723" customFormat="false" ht="15" hidden="false" customHeight="false" outlineLevel="0" collapsed="false">
      <c r="A723" s="4" t="s">
        <v>2791</v>
      </c>
      <c r="B723" s="4" t="n">
        <v>16</v>
      </c>
      <c r="C723" s="4" t="s">
        <v>1256</v>
      </c>
      <c r="D723" s="4" t="s">
        <v>36</v>
      </c>
      <c r="E723" s="4" t="s">
        <v>1791</v>
      </c>
      <c r="F723" s="4" t="s">
        <v>1976</v>
      </c>
      <c r="G723" s="4" t="s">
        <v>2792</v>
      </c>
      <c r="H723" s="4"/>
      <c r="I723" s="4"/>
      <c r="J723" s="4"/>
      <c r="K723" s="10" t="n">
        <v>1.36</v>
      </c>
      <c r="L723" s="10" t="n">
        <v>0.3</v>
      </c>
      <c r="M723" s="11" t="s">
        <v>103</v>
      </c>
      <c r="N723" s="11" t="s">
        <v>103</v>
      </c>
      <c r="O723" s="11" t="s">
        <v>103</v>
      </c>
      <c r="P723" s="11" t="s">
        <v>103</v>
      </c>
      <c r="Q723" s="4"/>
    </row>
    <row r="724" customFormat="false" ht="15" hidden="false" customHeight="false" outlineLevel="0" collapsed="false">
      <c r="A724" s="4" t="s">
        <v>2793</v>
      </c>
      <c r="B724" s="4" t="n">
        <v>16</v>
      </c>
      <c r="C724" s="4" t="s">
        <v>1256</v>
      </c>
      <c r="D724" s="4" t="s">
        <v>36</v>
      </c>
      <c r="E724" s="4" t="s">
        <v>1791</v>
      </c>
      <c r="F724" s="4" t="s">
        <v>1976</v>
      </c>
      <c r="G724" s="4" t="s">
        <v>2792</v>
      </c>
      <c r="H724" s="4"/>
      <c r="I724" s="4"/>
      <c r="J724" s="4"/>
      <c r="K724" s="10" t="n">
        <v>1.36</v>
      </c>
      <c r="L724" s="10" t="n">
        <v>0.3</v>
      </c>
      <c r="M724" s="11" t="s">
        <v>103</v>
      </c>
      <c r="N724" s="11" t="s">
        <v>103</v>
      </c>
      <c r="O724" s="11" t="s">
        <v>103</v>
      </c>
      <c r="P724" s="11" t="s">
        <v>103</v>
      </c>
      <c r="Q724" s="4"/>
    </row>
    <row r="725" customFormat="false" ht="15" hidden="false" customHeight="false" outlineLevel="0" collapsed="false">
      <c r="A725" s="4" t="s">
        <v>2794</v>
      </c>
      <c r="B725" s="4" t="n">
        <v>16</v>
      </c>
      <c r="C725" s="4" t="s">
        <v>1256</v>
      </c>
      <c r="D725" s="4" t="s">
        <v>36</v>
      </c>
      <c r="E725" s="4" t="s">
        <v>1791</v>
      </c>
      <c r="F725" s="4" t="s">
        <v>1976</v>
      </c>
      <c r="G725" s="4" t="s">
        <v>2792</v>
      </c>
      <c r="H725" s="4"/>
      <c r="I725" s="4"/>
      <c r="J725" s="4"/>
      <c r="K725" s="10" t="n">
        <v>1.36</v>
      </c>
      <c r="L725" s="10" t="n">
        <v>0.3</v>
      </c>
      <c r="M725" s="11" t="s">
        <v>103</v>
      </c>
      <c r="N725" s="11" t="s">
        <v>103</v>
      </c>
      <c r="O725" s="11" t="s">
        <v>103</v>
      </c>
      <c r="P725" s="11" t="s">
        <v>103</v>
      </c>
      <c r="Q725" s="4"/>
    </row>
    <row r="726" customFormat="false" ht="15" hidden="false" customHeight="false" outlineLevel="0" collapsed="false">
      <c r="A726" s="4" t="s">
        <v>2795</v>
      </c>
      <c r="B726" s="4" t="n">
        <v>16</v>
      </c>
      <c r="C726" s="4" t="s">
        <v>1256</v>
      </c>
      <c r="D726" s="4" t="s">
        <v>36</v>
      </c>
      <c r="E726" s="4" t="s">
        <v>1791</v>
      </c>
      <c r="F726" s="4" t="s">
        <v>1976</v>
      </c>
      <c r="G726" s="4" t="s">
        <v>2373</v>
      </c>
      <c r="H726" s="4"/>
      <c r="I726" s="4"/>
      <c r="J726" s="4"/>
      <c r="K726" s="10" t="n">
        <v>1.36</v>
      </c>
      <c r="L726" s="10" t="n">
        <v>0.3</v>
      </c>
      <c r="M726" s="11" t="s">
        <v>103</v>
      </c>
      <c r="N726" s="11" t="s">
        <v>103</v>
      </c>
      <c r="O726" s="11" t="s">
        <v>103</v>
      </c>
      <c r="P726" s="11" t="s">
        <v>103</v>
      </c>
      <c r="Q726" s="4"/>
    </row>
    <row r="727" customFormat="false" ht="15" hidden="false" customHeight="false" outlineLevel="0" collapsed="false">
      <c r="A727" s="4" t="s">
        <v>2796</v>
      </c>
      <c r="B727" s="4" t="n">
        <v>16</v>
      </c>
      <c r="C727" s="4" t="s">
        <v>1256</v>
      </c>
      <c r="D727" s="4" t="s">
        <v>36</v>
      </c>
      <c r="E727" s="4" t="s">
        <v>1791</v>
      </c>
      <c r="F727" s="4" t="s">
        <v>1973</v>
      </c>
      <c r="G727" s="4" t="s">
        <v>2375</v>
      </c>
      <c r="H727" s="4"/>
      <c r="I727" s="4"/>
      <c r="J727" s="4"/>
      <c r="K727" s="10" t="n">
        <v>1.36</v>
      </c>
      <c r="L727" s="10" t="n">
        <v>0.3</v>
      </c>
      <c r="M727" s="11" t="s">
        <v>103</v>
      </c>
      <c r="N727" s="11" t="s">
        <v>103</v>
      </c>
      <c r="O727" s="11" t="s">
        <v>103</v>
      </c>
      <c r="P727" s="11" t="s">
        <v>103</v>
      </c>
      <c r="Q727" s="4"/>
    </row>
    <row r="728" customFormat="false" ht="15" hidden="false" customHeight="false" outlineLevel="0" collapsed="false">
      <c r="A728" s="4" t="s">
        <v>2797</v>
      </c>
      <c r="B728" s="4" t="n">
        <v>16</v>
      </c>
      <c r="C728" s="4" t="s">
        <v>1256</v>
      </c>
      <c r="D728" s="4" t="s">
        <v>36</v>
      </c>
      <c r="E728" s="4" t="s">
        <v>1791</v>
      </c>
      <c r="F728" s="4" t="s">
        <v>1792</v>
      </c>
      <c r="G728" s="4" t="s">
        <v>2798</v>
      </c>
      <c r="H728" s="4"/>
      <c r="I728" s="4"/>
      <c r="J728" s="4"/>
      <c r="K728" s="10" t="n">
        <v>1.36</v>
      </c>
      <c r="L728" s="10" t="n">
        <v>0.3</v>
      </c>
      <c r="M728" s="11" t="s">
        <v>103</v>
      </c>
      <c r="N728" s="11" t="s">
        <v>103</v>
      </c>
      <c r="O728" s="11" t="s">
        <v>103</v>
      </c>
      <c r="P728" s="11" t="s">
        <v>103</v>
      </c>
      <c r="Q728" s="4"/>
    </row>
    <row r="729" customFormat="false" ht="15" hidden="false" customHeight="false" outlineLevel="0" collapsed="false">
      <c r="A729" s="4" t="s">
        <v>2799</v>
      </c>
      <c r="B729" s="4" t="n">
        <v>16</v>
      </c>
      <c r="C729" s="4" t="s">
        <v>1256</v>
      </c>
      <c r="D729" s="4" t="s">
        <v>36</v>
      </c>
      <c r="E729" s="4" t="s">
        <v>1791</v>
      </c>
      <c r="F729" s="4" t="s">
        <v>1976</v>
      </c>
      <c r="G729" s="4" t="s">
        <v>2800</v>
      </c>
      <c r="H729" s="4"/>
      <c r="I729" s="4"/>
      <c r="J729" s="4"/>
      <c r="K729" s="10" t="n">
        <v>1.36</v>
      </c>
      <c r="L729" s="10" t="n">
        <v>0.3</v>
      </c>
      <c r="M729" s="11" t="s">
        <v>103</v>
      </c>
      <c r="N729" s="11" t="s">
        <v>103</v>
      </c>
      <c r="O729" s="11" t="s">
        <v>103</v>
      </c>
      <c r="P729" s="11" t="s">
        <v>103</v>
      </c>
      <c r="Q729" s="4"/>
    </row>
    <row r="730" customFormat="false" ht="15" hidden="false" customHeight="false" outlineLevel="0" collapsed="false">
      <c r="A730" s="4" t="s">
        <v>2801</v>
      </c>
      <c r="B730" s="4" t="n">
        <v>16</v>
      </c>
      <c r="C730" s="4" t="s">
        <v>1256</v>
      </c>
      <c r="D730" s="4" t="s">
        <v>36</v>
      </c>
      <c r="E730" s="4" t="s">
        <v>1791</v>
      </c>
      <c r="F730" s="4" t="s">
        <v>1976</v>
      </c>
      <c r="G730" s="4" t="s">
        <v>2800</v>
      </c>
      <c r="H730" s="4"/>
      <c r="I730" s="4"/>
      <c r="J730" s="4"/>
      <c r="K730" s="10" t="n">
        <v>1.36</v>
      </c>
      <c r="L730" s="10" t="n">
        <v>0.3</v>
      </c>
      <c r="M730" s="11" t="s">
        <v>103</v>
      </c>
      <c r="N730" s="11" t="s">
        <v>103</v>
      </c>
      <c r="O730" s="11" t="s">
        <v>103</v>
      </c>
      <c r="P730" s="11" t="s">
        <v>103</v>
      </c>
      <c r="Q730" s="4"/>
    </row>
    <row r="731" customFormat="false" ht="15" hidden="false" customHeight="false" outlineLevel="0" collapsed="false">
      <c r="A731" s="4" t="s">
        <v>2802</v>
      </c>
      <c r="B731" s="4" t="n">
        <v>16</v>
      </c>
      <c r="C731" s="4" t="s">
        <v>1256</v>
      </c>
      <c r="D731" s="4" t="s">
        <v>36</v>
      </c>
      <c r="E731" s="4" t="s">
        <v>1791</v>
      </c>
      <c r="F731" s="4" t="s">
        <v>2803</v>
      </c>
      <c r="G731" s="4" t="s">
        <v>2800</v>
      </c>
      <c r="H731" s="4"/>
      <c r="I731" s="4"/>
      <c r="J731" s="4"/>
      <c r="K731" s="10" t="n">
        <v>1.36</v>
      </c>
      <c r="L731" s="10" t="n">
        <v>0.3</v>
      </c>
      <c r="M731" s="11" t="s">
        <v>103</v>
      </c>
      <c r="N731" s="11" t="s">
        <v>103</v>
      </c>
      <c r="O731" s="11" t="s">
        <v>103</v>
      </c>
      <c r="P731" s="11" t="s">
        <v>103</v>
      </c>
      <c r="Q731" s="4"/>
    </row>
    <row r="732" customFormat="false" ht="15" hidden="false" customHeight="false" outlineLevel="0" collapsed="false">
      <c r="A732" s="4" t="s">
        <v>2804</v>
      </c>
      <c r="B732" s="4" t="n">
        <v>16</v>
      </c>
      <c r="C732" s="4" t="s">
        <v>1256</v>
      </c>
      <c r="D732" s="4" t="s">
        <v>36</v>
      </c>
      <c r="E732" s="4" t="s">
        <v>1791</v>
      </c>
      <c r="F732" s="4" t="s">
        <v>1792</v>
      </c>
      <c r="G732" s="4" t="s">
        <v>2805</v>
      </c>
      <c r="H732" s="4"/>
      <c r="I732" s="4"/>
      <c r="J732" s="4"/>
      <c r="K732" s="10" t="n">
        <v>1.36</v>
      </c>
      <c r="L732" s="10" t="n">
        <v>0.3</v>
      </c>
      <c r="M732" s="11" t="s">
        <v>103</v>
      </c>
      <c r="N732" s="11" t="s">
        <v>103</v>
      </c>
      <c r="O732" s="11" t="s">
        <v>103</v>
      </c>
      <c r="P732" s="11" t="s">
        <v>103</v>
      </c>
      <c r="Q732" s="4"/>
    </row>
    <row r="733" customFormat="false" ht="15" hidden="false" customHeight="false" outlineLevel="0" collapsed="false">
      <c r="A733" s="4" t="s">
        <v>2806</v>
      </c>
      <c r="B733" s="4" t="n">
        <v>16</v>
      </c>
      <c r="C733" s="4" t="s">
        <v>1256</v>
      </c>
      <c r="D733" s="4" t="s">
        <v>36</v>
      </c>
      <c r="E733" s="4" t="s">
        <v>1791</v>
      </c>
      <c r="F733" s="4" t="s">
        <v>2672</v>
      </c>
      <c r="G733" s="4" t="s">
        <v>2807</v>
      </c>
      <c r="H733" s="4"/>
      <c r="I733" s="4"/>
      <c r="J733" s="4"/>
      <c r="K733" s="10" t="n">
        <v>1.36</v>
      </c>
      <c r="L733" s="10" t="n">
        <v>0.3</v>
      </c>
      <c r="M733" s="11" t="s">
        <v>103</v>
      </c>
      <c r="N733" s="11" t="s">
        <v>103</v>
      </c>
      <c r="O733" s="11" t="s">
        <v>103</v>
      </c>
      <c r="P733" s="11" t="s">
        <v>103</v>
      </c>
      <c r="Q733" s="4"/>
    </row>
    <row r="734" customFormat="false" ht="15" hidden="false" customHeight="false" outlineLevel="0" collapsed="false">
      <c r="A734" s="4" t="s">
        <v>2808</v>
      </c>
      <c r="B734" s="4" t="n">
        <v>16</v>
      </c>
      <c r="C734" s="4" t="s">
        <v>1256</v>
      </c>
      <c r="D734" s="4" t="s">
        <v>36</v>
      </c>
      <c r="E734" s="4" t="s">
        <v>1791</v>
      </c>
      <c r="F734" s="4" t="s">
        <v>2672</v>
      </c>
      <c r="G734" s="4" t="s">
        <v>2807</v>
      </c>
      <c r="H734" s="4"/>
      <c r="I734" s="4"/>
      <c r="J734" s="4"/>
      <c r="K734" s="10" t="n">
        <v>1.36</v>
      </c>
      <c r="L734" s="10" t="n">
        <v>0.3</v>
      </c>
      <c r="M734" s="11" t="s">
        <v>103</v>
      </c>
      <c r="N734" s="11" t="s">
        <v>103</v>
      </c>
      <c r="O734" s="11" t="s">
        <v>103</v>
      </c>
      <c r="P734" s="11" t="s">
        <v>103</v>
      </c>
      <c r="Q734" s="4"/>
    </row>
    <row r="735" customFormat="false" ht="15" hidden="false" customHeight="false" outlineLevel="0" collapsed="false">
      <c r="A735" s="4" t="s">
        <v>2809</v>
      </c>
      <c r="B735" s="4" t="n">
        <v>16</v>
      </c>
      <c r="C735" s="4" t="s">
        <v>1256</v>
      </c>
      <c r="D735" s="4" t="s">
        <v>36</v>
      </c>
      <c r="E735" s="4" t="s">
        <v>1791</v>
      </c>
      <c r="F735" s="4" t="s">
        <v>2672</v>
      </c>
      <c r="G735" s="4" t="s">
        <v>2807</v>
      </c>
      <c r="H735" s="4"/>
      <c r="I735" s="4"/>
      <c r="J735" s="4"/>
      <c r="K735" s="10" t="n">
        <v>1.36</v>
      </c>
      <c r="L735" s="10" t="n">
        <v>0.3</v>
      </c>
      <c r="M735" s="11" t="s">
        <v>103</v>
      </c>
      <c r="N735" s="11" t="s">
        <v>103</v>
      </c>
      <c r="O735" s="11" t="s">
        <v>103</v>
      </c>
      <c r="P735" s="11" t="s">
        <v>103</v>
      </c>
      <c r="Q735" s="4"/>
    </row>
    <row r="736" customFormat="false" ht="15" hidden="false" customHeight="false" outlineLevel="0" collapsed="false">
      <c r="A736" s="4" t="s">
        <v>2810</v>
      </c>
      <c r="B736" s="4" t="n">
        <v>16</v>
      </c>
      <c r="C736" s="4" t="s">
        <v>1256</v>
      </c>
      <c r="D736" s="4" t="s">
        <v>36</v>
      </c>
      <c r="E736" s="4" t="s">
        <v>1791</v>
      </c>
      <c r="F736" s="4" t="s">
        <v>2672</v>
      </c>
      <c r="G736" s="4" t="s">
        <v>2807</v>
      </c>
      <c r="H736" s="4"/>
      <c r="I736" s="4"/>
      <c r="J736" s="4"/>
      <c r="K736" s="10" t="n">
        <v>1.36</v>
      </c>
      <c r="L736" s="10" t="n">
        <v>0.3</v>
      </c>
      <c r="M736" s="11" t="s">
        <v>103</v>
      </c>
      <c r="N736" s="11" t="s">
        <v>103</v>
      </c>
      <c r="O736" s="11" t="s">
        <v>103</v>
      </c>
      <c r="P736" s="11" t="s">
        <v>103</v>
      </c>
      <c r="Q736" s="4"/>
    </row>
    <row r="737" customFormat="false" ht="15" hidden="false" customHeight="false" outlineLevel="0" collapsed="false">
      <c r="A737" s="4" t="s">
        <v>2811</v>
      </c>
      <c r="B737" s="4" t="n">
        <v>16</v>
      </c>
      <c r="C737" s="4" t="s">
        <v>1256</v>
      </c>
      <c r="D737" s="4" t="s">
        <v>36</v>
      </c>
      <c r="E737" s="4" t="s">
        <v>1791</v>
      </c>
      <c r="F737" s="4" t="s">
        <v>2812</v>
      </c>
      <c r="G737" s="4" t="s">
        <v>2807</v>
      </c>
      <c r="H737" s="4"/>
      <c r="I737" s="4"/>
      <c r="J737" s="4"/>
      <c r="K737" s="10" t="n">
        <v>1.36</v>
      </c>
      <c r="L737" s="10" t="n">
        <v>0.3</v>
      </c>
      <c r="M737" s="11" t="s">
        <v>103</v>
      </c>
      <c r="N737" s="11" t="s">
        <v>103</v>
      </c>
      <c r="O737" s="11" t="s">
        <v>103</v>
      </c>
      <c r="P737" s="11" t="s">
        <v>103</v>
      </c>
      <c r="Q737" s="4"/>
    </row>
    <row r="738" customFormat="false" ht="15" hidden="false" customHeight="false" outlineLevel="0" collapsed="false">
      <c r="A738" s="4" t="s">
        <v>2813</v>
      </c>
      <c r="B738" s="4" t="n">
        <v>16</v>
      </c>
      <c r="C738" s="4" t="s">
        <v>1256</v>
      </c>
      <c r="D738" s="4" t="s">
        <v>36</v>
      </c>
      <c r="E738" s="4" t="s">
        <v>1791</v>
      </c>
      <c r="F738" s="4" t="s">
        <v>2812</v>
      </c>
      <c r="G738" s="4" t="s">
        <v>2807</v>
      </c>
      <c r="H738" s="4"/>
      <c r="I738" s="4"/>
      <c r="J738" s="4"/>
      <c r="K738" s="10" t="n">
        <v>1.36</v>
      </c>
      <c r="L738" s="10" t="n">
        <v>0.3</v>
      </c>
      <c r="M738" s="11" t="s">
        <v>103</v>
      </c>
      <c r="N738" s="11" t="s">
        <v>103</v>
      </c>
      <c r="O738" s="11" t="s">
        <v>103</v>
      </c>
      <c r="P738" s="11" t="s">
        <v>103</v>
      </c>
      <c r="Q738" s="4"/>
    </row>
    <row r="739" customFormat="false" ht="15" hidden="false" customHeight="false" outlineLevel="0" collapsed="false">
      <c r="A739" s="4" t="s">
        <v>2814</v>
      </c>
      <c r="B739" s="4" t="n">
        <v>16</v>
      </c>
      <c r="C739" s="4" t="s">
        <v>1256</v>
      </c>
      <c r="D739" s="4" t="s">
        <v>36</v>
      </c>
      <c r="E739" s="4" t="s">
        <v>1791</v>
      </c>
      <c r="F739" s="4" t="s">
        <v>1792</v>
      </c>
      <c r="G739" s="4" t="s">
        <v>2815</v>
      </c>
      <c r="H739" s="4"/>
      <c r="I739" s="4"/>
      <c r="J739" s="4"/>
      <c r="K739" s="10" t="n">
        <v>1.36</v>
      </c>
      <c r="L739" s="10" t="n">
        <v>0.3</v>
      </c>
      <c r="M739" s="11" t="s">
        <v>103</v>
      </c>
      <c r="N739" s="11" t="s">
        <v>103</v>
      </c>
      <c r="O739" s="11" t="s">
        <v>103</v>
      </c>
      <c r="P739" s="11" t="s">
        <v>103</v>
      </c>
      <c r="Q739" s="4"/>
    </row>
    <row r="740" customFormat="false" ht="15" hidden="false" customHeight="false" outlineLevel="0" collapsed="false">
      <c r="A740" s="4" t="s">
        <v>2816</v>
      </c>
      <c r="B740" s="4" t="n">
        <v>16</v>
      </c>
      <c r="C740" s="4" t="s">
        <v>1256</v>
      </c>
      <c r="D740" s="4" t="s">
        <v>36</v>
      </c>
      <c r="E740" s="4" t="s">
        <v>1791</v>
      </c>
      <c r="F740" s="4" t="s">
        <v>1976</v>
      </c>
      <c r="G740" s="4" t="s">
        <v>2817</v>
      </c>
      <c r="H740" s="4"/>
      <c r="I740" s="4"/>
      <c r="J740" s="4"/>
      <c r="K740" s="10" t="n">
        <v>1.36</v>
      </c>
      <c r="L740" s="10" t="n">
        <v>0.3</v>
      </c>
      <c r="M740" s="11" t="s">
        <v>103</v>
      </c>
      <c r="N740" s="11" t="s">
        <v>103</v>
      </c>
      <c r="O740" s="11" t="s">
        <v>103</v>
      </c>
      <c r="P740" s="11" t="s">
        <v>103</v>
      </c>
      <c r="Q740" s="4"/>
    </row>
    <row r="741" customFormat="false" ht="15" hidden="false" customHeight="false" outlineLevel="0" collapsed="false">
      <c r="A741" s="4" t="s">
        <v>2818</v>
      </c>
      <c r="B741" s="4" t="n">
        <v>16</v>
      </c>
      <c r="C741" s="4" t="s">
        <v>1256</v>
      </c>
      <c r="D741" s="4" t="s">
        <v>36</v>
      </c>
      <c r="E741" s="4" t="s">
        <v>1791</v>
      </c>
      <c r="F741" s="4" t="s">
        <v>1792</v>
      </c>
      <c r="G741" s="4" t="s">
        <v>1278</v>
      </c>
      <c r="H741" s="4"/>
      <c r="I741" s="4"/>
      <c r="J741" s="4"/>
      <c r="K741" s="10" t="n">
        <v>1.36</v>
      </c>
      <c r="L741" s="10" t="n">
        <v>0.3</v>
      </c>
      <c r="M741" s="11" t="s">
        <v>103</v>
      </c>
      <c r="N741" s="11" t="s">
        <v>103</v>
      </c>
      <c r="O741" s="11" t="s">
        <v>103</v>
      </c>
      <c r="P741" s="11" t="s">
        <v>103</v>
      </c>
      <c r="Q741" s="4"/>
    </row>
    <row r="742" customFormat="false" ht="15" hidden="false" customHeight="false" outlineLevel="0" collapsed="false">
      <c r="A742" s="4" t="s">
        <v>2819</v>
      </c>
      <c r="B742" s="4" t="n">
        <v>16</v>
      </c>
      <c r="C742" s="4" t="s">
        <v>1256</v>
      </c>
      <c r="D742" s="4" t="s">
        <v>36</v>
      </c>
      <c r="E742" s="4" t="s">
        <v>1791</v>
      </c>
      <c r="F742" s="4" t="s">
        <v>1792</v>
      </c>
      <c r="G742" s="4" t="s">
        <v>1278</v>
      </c>
      <c r="H742" s="4"/>
      <c r="I742" s="4"/>
      <c r="J742" s="4"/>
      <c r="K742" s="10" t="n">
        <v>1.36</v>
      </c>
      <c r="L742" s="10" t="n">
        <v>0.3</v>
      </c>
      <c r="M742" s="11" t="s">
        <v>103</v>
      </c>
      <c r="N742" s="11" t="s">
        <v>103</v>
      </c>
      <c r="O742" s="11" t="s">
        <v>103</v>
      </c>
      <c r="P742" s="11" t="s">
        <v>103</v>
      </c>
      <c r="Q742" s="4"/>
    </row>
    <row r="743" customFormat="false" ht="15" hidden="false" customHeight="false" outlineLevel="0" collapsed="false">
      <c r="A743" s="4" t="s">
        <v>2820</v>
      </c>
      <c r="B743" s="4" t="n">
        <v>16</v>
      </c>
      <c r="C743" s="4" t="s">
        <v>1256</v>
      </c>
      <c r="D743" s="4" t="s">
        <v>36</v>
      </c>
      <c r="E743" s="4" t="s">
        <v>1791</v>
      </c>
      <c r="F743" s="4" t="s">
        <v>1976</v>
      </c>
      <c r="G743" s="4" t="s">
        <v>2821</v>
      </c>
      <c r="H743" s="4"/>
      <c r="I743" s="4"/>
      <c r="J743" s="4"/>
      <c r="K743" s="10" t="n">
        <v>1.36</v>
      </c>
      <c r="L743" s="10" t="n">
        <v>0.3</v>
      </c>
      <c r="M743" s="11" t="s">
        <v>103</v>
      </c>
      <c r="N743" s="11" t="s">
        <v>103</v>
      </c>
      <c r="O743" s="11" t="s">
        <v>103</v>
      </c>
      <c r="P743" s="11" t="s">
        <v>103</v>
      </c>
      <c r="Q743" s="4"/>
    </row>
    <row r="744" customFormat="false" ht="15" hidden="false" customHeight="false" outlineLevel="0" collapsed="false">
      <c r="A744" s="4" t="s">
        <v>2822</v>
      </c>
      <c r="B744" s="4" t="n">
        <v>16</v>
      </c>
      <c r="C744" s="4" t="s">
        <v>1256</v>
      </c>
      <c r="D744" s="4" t="s">
        <v>36</v>
      </c>
      <c r="E744" s="4" t="s">
        <v>1791</v>
      </c>
      <c r="F744" s="4" t="s">
        <v>1976</v>
      </c>
      <c r="G744" s="4" t="s">
        <v>2821</v>
      </c>
      <c r="H744" s="4"/>
      <c r="I744" s="4"/>
      <c r="J744" s="4"/>
      <c r="K744" s="10" t="n">
        <v>1.36</v>
      </c>
      <c r="L744" s="10" t="n">
        <v>0.3</v>
      </c>
      <c r="M744" s="11" t="s">
        <v>103</v>
      </c>
      <c r="N744" s="11" t="s">
        <v>103</v>
      </c>
      <c r="O744" s="11" t="s">
        <v>103</v>
      </c>
      <c r="P744" s="11" t="s">
        <v>103</v>
      </c>
      <c r="Q744" s="4"/>
    </row>
    <row r="745" customFormat="false" ht="15" hidden="false" customHeight="false" outlineLevel="0" collapsed="false">
      <c r="A745" s="4" t="s">
        <v>2823</v>
      </c>
      <c r="B745" s="4" t="n">
        <v>16</v>
      </c>
      <c r="C745" s="4" t="s">
        <v>1256</v>
      </c>
      <c r="D745" s="4" t="s">
        <v>36</v>
      </c>
      <c r="E745" s="4" t="s">
        <v>1791</v>
      </c>
      <c r="F745" s="4" t="s">
        <v>1834</v>
      </c>
      <c r="G745" s="4" t="s">
        <v>2824</v>
      </c>
      <c r="H745" s="4"/>
      <c r="I745" s="4"/>
      <c r="J745" s="4"/>
      <c r="K745" s="10" t="n">
        <v>1.36</v>
      </c>
      <c r="L745" s="10" t="n">
        <v>0.3</v>
      </c>
      <c r="M745" s="11" t="s">
        <v>103</v>
      </c>
      <c r="N745" s="11" t="s">
        <v>103</v>
      </c>
      <c r="O745" s="11" t="s">
        <v>103</v>
      </c>
      <c r="P745" s="11" t="s">
        <v>103</v>
      </c>
      <c r="Q745" s="4"/>
    </row>
    <row r="746" customFormat="false" ht="15" hidden="false" customHeight="false" outlineLevel="0" collapsed="false">
      <c r="A746" s="4" t="s">
        <v>2825</v>
      </c>
      <c r="B746" s="4" t="n">
        <v>16</v>
      </c>
      <c r="C746" s="4" t="s">
        <v>1256</v>
      </c>
      <c r="D746" s="4" t="s">
        <v>36</v>
      </c>
      <c r="E746" s="4" t="s">
        <v>1791</v>
      </c>
      <c r="F746" s="4" t="s">
        <v>2641</v>
      </c>
      <c r="G746" s="4" t="s">
        <v>2826</v>
      </c>
      <c r="H746" s="4"/>
      <c r="I746" s="4"/>
      <c r="J746" s="4"/>
      <c r="K746" s="10" t="n">
        <v>1.36</v>
      </c>
      <c r="L746" s="10" t="n">
        <v>0.3</v>
      </c>
      <c r="M746" s="11" t="s">
        <v>103</v>
      </c>
      <c r="N746" s="11" t="s">
        <v>103</v>
      </c>
      <c r="O746" s="11" t="s">
        <v>103</v>
      </c>
      <c r="P746" s="11" t="s">
        <v>103</v>
      </c>
      <c r="Q746" s="4"/>
    </row>
    <row r="747" customFormat="false" ht="15" hidden="false" customHeight="false" outlineLevel="0" collapsed="false">
      <c r="A747" s="4" t="s">
        <v>2827</v>
      </c>
      <c r="B747" s="4" t="n">
        <v>16</v>
      </c>
      <c r="C747" s="4" t="s">
        <v>1280</v>
      </c>
      <c r="D747" s="4" t="s">
        <v>36</v>
      </c>
      <c r="E747" s="4" t="s">
        <v>1791</v>
      </c>
      <c r="F747" s="4" t="s">
        <v>2672</v>
      </c>
      <c r="G747" s="4" t="s">
        <v>2807</v>
      </c>
      <c r="H747" s="4"/>
      <c r="I747" s="4"/>
      <c r="J747" s="4"/>
      <c r="K747" s="10" t="n">
        <v>1.36</v>
      </c>
      <c r="L747" s="10" t="n">
        <v>0.3</v>
      </c>
      <c r="M747" s="11" t="s">
        <v>103</v>
      </c>
      <c r="N747" s="11" t="s">
        <v>103</v>
      </c>
      <c r="O747" s="11" t="s">
        <v>103</v>
      </c>
      <c r="P747" s="11" t="s">
        <v>103</v>
      </c>
      <c r="Q747" s="4"/>
    </row>
    <row r="748" customFormat="false" ht="15" hidden="false" customHeight="false" outlineLevel="0" collapsed="false">
      <c r="A748" s="4" t="s">
        <v>2828</v>
      </c>
      <c r="B748" s="4" t="n">
        <v>16</v>
      </c>
      <c r="C748" s="4" t="s">
        <v>1280</v>
      </c>
      <c r="D748" s="4" t="s">
        <v>36</v>
      </c>
      <c r="E748" s="4" t="s">
        <v>1791</v>
      </c>
      <c r="F748" s="4" t="s">
        <v>2672</v>
      </c>
      <c r="G748" s="4" t="s">
        <v>2807</v>
      </c>
      <c r="H748" s="4"/>
      <c r="I748" s="4"/>
      <c r="J748" s="4"/>
      <c r="K748" s="10" t="n">
        <v>1.36</v>
      </c>
      <c r="L748" s="10" t="n">
        <v>0.3</v>
      </c>
      <c r="M748" s="11" t="s">
        <v>103</v>
      </c>
      <c r="N748" s="11" t="s">
        <v>103</v>
      </c>
      <c r="O748" s="11" t="s">
        <v>103</v>
      </c>
      <c r="P748" s="11" t="s">
        <v>103</v>
      </c>
      <c r="Q748" s="4"/>
    </row>
    <row r="749" customFormat="false" ht="15" hidden="false" customHeight="false" outlineLevel="0" collapsed="false">
      <c r="A749" s="4" t="s">
        <v>2829</v>
      </c>
      <c r="B749" s="4" t="n">
        <v>16</v>
      </c>
      <c r="C749" s="4" t="s">
        <v>1280</v>
      </c>
      <c r="D749" s="4" t="s">
        <v>36</v>
      </c>
      <c r="E749" s="4" t="s">
        <v>1791</v>
      </c>
      <c r="F749" s="4" t="s">
        <v>2672</v>
      </c>
      <c r="G749" s="4" t="s">
        <v>2807</v>
      </c>
      <c r="H749" s="4"/>
      <c r="I749" s="4"/>
      <c r="J749" s="4"/>
      <c r="K749" s="10" t="n">
        <v>1.36</v>
      </c>
      <c r="L749" s="10" t="n">
        <v>0.3</v>
      </c>
      <c r="M749" s="11" t="s">
        <v>103</v>
      </c>
      <c r="N749" s="11" t="s">
        <v>103</v>
      </c>
      <c r="O749" s="11" t="s">
        <v>103</v>
      </c>
      <c r="P749" s="11" t="s">
        <v>103</v>
      </c>
      <c r="Q749" s="4"/>
    </row>
    <row r="750" customFormat="false" ht="15" hidden="false" customHeight="false" outlineLevel="0" collapsed="false">
      <c r="A750" s="4" t="s">
        <v>2830</v>
      </c>
      <c r="B750" s="4" t="n">
        <v>16</v>
      </c>
      <c r="C750" s="4" t="s">
        <v>1280</v>
      </c>
      <c r="D750" s="4" t="s">
        <v>36</v>
      </c>
      <c r="E750" s="4" t="s">
        <v>1791</v>
      </c>
      <c r="F750" s="4" t="s">
        <v>2672</v>
      </c>
      <c r="G750" s="4" t="s">
        <v>2807</v>
      </c>
      <c r="H750" s="4"/>
      <c r="I750" s="4"/>
      <c r="J750" s="4"/>
      <c r="K750" s="10" t="n">
        <v>1.36</v>
      </c>
      <c r="L750" s="10" t="n">
        <v>0.3</v>
      </c>
      <c r="M750" s="11" t="s">
        <v>103</v>
      </c>
      <c r="N750" s="11" t="s">
        <v>103</v>
      </c>
      <c r="O750" s="11" t="s">
        <v>103</v>
      </c>
      <c r="P750" s="11" t="s">
        <v>103</v>
      </c>
      <c r="Q750" s="4"/>
    </row>
    <row r="751" customFormat="false" ht="15" hidden="false" customHeight="false" outlineLevel="0" collapsed="false">
      <c r="A751" s="4" t="s">
        <v>2831</v>
      </c>
      <c r="B751" s="4" t="n">
        <v>16</v>
      </c>
      <c r="C751" s="4" t="s">
        <v>1280</v>
      </c>
      <c r="D751" s="4" t="s">
        <v>36</v>
      </c>
      <c r="E751" s="4" t="s">
        <v>1791</v>
      </c>
      <c r="F751" s="4" t="s">
        <v>2672</v>
      </c>
      <c r="G751" s="4" t="s">
        <v>2807</v>
      </c>
      <c r="H751" s="4"/>
      <c r="I751" s="4"/>
      <c r="J751" s="4"/>
      <c r="K751" s="10" t="n">
        <v>1.36</v>
      </c>
      <c r="L751" s="10" t="n">
        <v>0.3</v>
      </c>
      <c r="M751" s="11" t="s">
        <v>103</v>
      </c>
      <c r="N751" s="11" t="s">
        <v>103</v>
      </c>
      <c r="O751" s="11" t="s">
        <v>103</v>
      </c>
      <c r="P751" s="11" t="s">
        <v>103</v>
      </c>
      <c r="Q751" s="4"/>
    </row>
    <row r="752" customFormat="false" ht="15" hidden="false" customHeight="false" outlineLevel="0" collapsed="false">
      <c r="A752" s="4" t="s">
        <v>2832</v>
      </c>
      <c r="B752" s="4" t="n">
        <v>16</v>
      </c>
      <c r="C752" s="4" t="s">
        <v>1280</v>
      </c>
      <c r="D752" s="4" t="s">
        <v>36</v>
      </c>
      <c r="E752" s="4" t="s">
        <v>1791</v>
      </c>
      <c r="F752" s="4" t="s">
        <v>2672</v>
      </c>
      <c r="G752" s="4" t="s">
        <v>2807</v>
      </c>
      <c r="H752" s="4"/>
      <c r="I752" s="4"/>
      <c r="J752" s="4"/>
      <c r="K752" s="10" t="n">
        <v>1.36</v>
      </c>
      <c r="L752" s="10" t="n">
        <v>0.3</v>
      </c>
      <c r="M752" s="11" t="s">
        <v>103</v>
      </c>
      <c r="N752" s="11" t="s">
        <v>103</v>
      </c>
      <c r="O752" s="11" t="s">
        <v>103</v>
      </c>
      <c r="P752" s="11" t="s">
        <v>103</v>
      </c>
      <c r="Q752" s="4"/>
    </row>
    <row r="753" customFormat="false" ht="15" hidden="false" customHeight="false" outlineLevel="0" collapsed="false">
      <c r="A753" s="4" t="s">
        <v>2833</v>
      </c>
      <c r="B753" s="4" t="n">
        <v>16</v>
      </c>
      <c r="C753" s="4" t="s">
        <v>1280</v>
      </c>
      <c r="D753" s="4" t="s">
        <v>36</v>
      </c>
      <c r="E753" s="4" t="s">
        <v>1791</v>
      </c>
      <c r="F753" s="4" t="s">
        <v>2672</v>
      </c>
      <c r="G753" s="4" t="s">
        <v>2807</v>
      </c>
      <c r="H753" s="4"/>
      <c r="I753" s="4"/>
      <c r="J753" s="4"/>
      <c r="K753" s="10" t="n">
        <v>1.36</v>
      </c>
      <c r="L753" s="10" t="n">
        <v>0.3</v>
      </c>
      <c r="M753" s="11" t="s">
        <v>103</v>
      </c>
      <c r="N753" s="11" t="s">
        <v>103</v>
      </c>
      <c r="O753" s="11" t="s">
        <v>103</v>
      </c>
      <c r="P753" s="11" t="s">
        <v>103</v>
      </c>
      <c r="Q753" s="4"/>
    </row>
    <row r="754" customFormat="false" ht="15" hidden="false" customHeight="false" outlineLevel="0" collapsed="false">
      <c r="A754" s="4" t="s">
        <v>2834</v>
      </c>
      <c r="B754" s="4" t="n">
        <v>16</v>
      </c>
      <c r="C754" s="4" t="s">
        <v>1280</v>
      </c>
      <c r="D754" s="4" t="s">
        <v>36</v>
      </c>
      <c r="E754" s="4" t="s">
        <v>1791</v>
      </c>
      <c r="F754" s="4" t="s">
        <v>2672</v>
      </c>
      <c r="G754" s="4" t="s">
        <v>2807</v>
      </c>
      <c r="H754" s="4"/>
      <c r="I754" s="4"/>
      <c r="J754" s="4"/>
      <c r="K754" s="10" t="n">
        <v>1.36</v>
      </c>
      <c r="L754" s="10" t="n">
        <v>0.3</v>
      </c>
      <c r="M754" s="11" t="s">
        <v>103</v>
      </c>
      <c r="N754" s="11" t="s">
        <v>103</v>
      </c>
      <c r="O754" s="11" t="s">
        <v>103</v>
      </c>
      <c r="P754" s="11" t="s">
        <v>103</v>
      </c>
      <c r="Q754" s="4"/>
    </row>
    <row r="755" customFormat="false" ht="15" hidden="false" customHeight="false" outlineLevel="0" collapsed="false">
      <c r="A755" s="4" t="s">
        <v>2835</v>
      </c>
      <c r="B755" s="4" t="n">
        <v>16</v>
      </c>
      <c r="C755" s="4" t="s">
        <v>1280</v>
      </c>
      <c r="D755" s="4" t="s">
        <v>36</v>
      </c>
      <c r="E755" s="4" t="s">
        <v>1791</v>
      </c>
      <c r="F755" s="4" t="s">
        <v>2672</v>
      </c>
      <c r="G755" s="4" t="s">
        <v>2807</v>
      </c>
      <c r="H755" s="4"/>
      <c r="I755" s="4"/>
      <c r="J755" s="4"/>
      <c r="K755" s="10" t="n">
        <v>1.36</v>
      </c>
      <c r="L755" s="10" t="n">
        <v>0.3</v>
      </c>
      <c r="M755" s="11" t="s">
        <v>103</v>
      </c>
      <c r="N755" s="11" t="s">
        <v>103</v>
      </c>
      <c r="O755" s="11" t="s">
        <v>103</v>
      </c>
      <c r="P755" s="11" t="s">
        <v>103</v>
      </c>
      <c r="Q755" s="4"/>
    </row>
    <row r="756" customFormat="false" ht="15" hidden="false" customHeight="false" outlineLevel="0" collapsed="false">
      <c r="A756" s="4" t="s">
        <v>2836</v>
      </c>
      <c r="B756" s="4" t="n">
        <v>16</v>
      </c>
      <c r="C756" s="4" t="s">
        <v>1280</v>
      </c>
      <c r="D756" s="4" t="s">
        <v>36</v>
      </c>
      <c r="E756" s="4" t="s">
        <v>1791</v>
      </c>
      <c r="F756" s="4" t="s">
        <v>2672</v>
      </c>
      <c r="G756" s="4" t="s">
        <v>2807</v>
      </c>
      <c r="H756" s="4"/>
      <c r="I756" s="4"/>
      <c r="J756" s="4"/>
      <c r="K756" s="10" t="n">
        <v>1.36</v>
      </c>
      <c r="L756" s="10" t="n">
        <v>0.3</v>
      </c>
      <c r="M756" s="11" t="s">
        <v>103</v>
      </c>
      <c r="N756" s="11" t="s">
        <v>103</v>
      </c>
      <c r="O756" s="11" t="s">
        <v>103</v>
      </c>
      <c r="P756" s="11" t="s">
        <v>103</v>
      </c>
      <c r="Q756" s="4"/>
    </row>
    <row r="757" customFormat="false" ht="15" hidden="false" customHeight="false" outlineLevel="0" collapsed="false">
      <c r="A757" s="4" t="s">
        <v>2837</v>
      </c>
      <c r="B757" s="4" t="n">
        <v>16</v>
      </c>
      <c r="C757" s="4" t="s">
        <v>1280</v>
      </c>
      <c r="D757" s="4" t="s">
        <v>36</v>
      </c>
      <c r="E757" s="4" t="s">
        <v>1791</v>
      </c>
      <c r="F757" s="4" t="s">
        <v>2672</v>
      </c>
      <c r="G757" s="4" t="s">
        <v>2807</v>
      </c>
      <c r="H757" s="4"/>
      <c r="I757" s="4"/>
      <c r="J757" s="4"/>
      <c r="K757" s="10" t="n">
        <v>1.36</v>
      </c>
      <c r="L757" s="10" t="n">
        <v>0.3</v>
      </c>
      <c r="M757" s="11" t="s">
        <v>103</v>
      </c>
      <c r="N757" s="11" t="s">
        <v>103</v>
      </c>
      <c r="O757" s="11" t="s">
        <v>103</v>
      </c>
      <c r="P757" s="11" t="s">
        <v>103</v>
      </c>
      <c r="Q757" s="4"/>
    </row>
    <row r="758" customFormat="false" ht="15" hidden="false" customHeight="false" outlineLevel="0" collapsed="false">
      <c r="A758" s="4" t="s">
        <v>2838</v>
      </c>
      <c r="B758" s="4" t="n">
        <v>16</v>
      </c>
      <c r="C758" s="4" t="s">
        <v>1280</v>
      </c>
      <c r="D758" s="4" t="s">
        <v>36</v>
      </c>
      <c r="E758" s="4" t="s">
        <v>1791</v>
      </c>
      <c r="F758" s="4" t="s">
        <v>2672</v>
      </c>
      <c r="G758" s="4" t="s">
        <v>2807</v>
      </c>
      <c r="H758" s="4"/>
      <c r="I758" s="4"/>
      <c r="J758" s="4"/>
      <c r="K758" s="10" t="n">
        <v>1.36</v>
      </c>
      <c r="L758" s="10" t="n">
        <v>0.3</v>
      </c>
      <c r="M758" s="11" t="s">
        <v>103</v>
      </c>
      <c r="N758" s="11" t="s">
        <v>103</v>
      </c>
      <c r="O758" s="11" t="s">
        <v>103</v>
      </c>
      <c r="P758" s="11" t="s">
        <v>103</v>
      </c>
      <c r="Q758" s="4"/>
    </row>
    <row r="759" customFormat="false" ht="15" hidden="false" customHeight="false" outlineLevel="0" collapsed="false">
      <c r="A759" s="4" t="s">
        <v>2839</v>
      </c>
      <c r="B759" s="4" t="n">
        <v>16</v>
      </c>
      <c r="C759" s="4" t="s">
        <v>1280</v>
      </c>
      <c r="D759" s="4" t="s">
        <v>36</v>
      </c>
      <c r="E759" s="4" t="s">
        <v>1791</v>
      </c>
      <c r="F759" s="4" t="s">
        <v>2672</v>
      </c>
      <c r="G759" s="4" t="s">
        <v>2807</v>
      </c>
      <c r="H759" s="4"/>
      <c r="I759" s="4"/>
      <c r="J759" s="4"/>
      <c r="K759" s="10" t="n">
        <v>1.36</v>
      </c>
      <c r="L759" s="10" t="n">
        <v>0.3</v>
      </c>
      <c r="M759" s="11" t="s">
        <v>103</v>
      </c>
      <c r="N759" s="11" t="s">
        <v>103</v>
      </c>
      <c r="O759" s="11" t="s">
        <v>103</v>
      </c>
      <c r="P759" s="11" t="s">
        <v>103</v>
      </c>
      <c r="Q759" s="4"/>
    </row>
    <row r="760" customFormat="false" ht="15" hidden="false" customHeight="false" outlineLevel="0" collapsed="false">
      <c r="A760" s="4" t="s">
        <v>2840</v>
      </c>
      <c r="B760" s="4" t="n">
        <v>16</v>
      </c>
      <c r="C760" s="4" t="s">
        <v>1280</v>
      </c>
      <c r="D760" s="4" t="s">
        <v>36</v>
      </c>
      <c r="E760" s="4" t="s">
        <v>1791</v>
      </c>
      <c r="F760" s="4" t="s">
        <v>2672</v>
      </c>
      <c r="G760" s="4" t="s">
        <v>2807</v>
      </c>
      <c r="H760" s="4"/>
      <c r="I760" s="4"/>
      <c r="J760" s="4"/>
      <c r="K760" s="10" t="n">
        <v>1.36</v>
      </c>
      <c r="L760" s="10" t="n">
        <v>0.3</v>
      </c>
      <c r="M760" s="11" t="s">
        <v>103</v>
      </c>
      <c r="N760" s="11" t="s">
        <v>103</v>
      </c>
      <c r="O760" s="11" t="s">
        <v>103</v>
      </c>
      <c r="P760" s="11" t="s">
        <v>103</v>
      </c>
      <c r="Q760" s="4"/>
    </row>
    <row r="761" customFormat="false" ht="15" hidden="false" customHeight="false" outlineLevel="0" collapsed="false">
      <c r="A761" s="4" t="s">
        <v>2841</v>
      </c>
      <c r="B761" s="4" t="n">
        <v>16</v>
      </c>
      <c r="C761" s="4" t="s">
        <v>1280</v>
      </c>
      <c r="D761" s="4" t="s">
        <v>36</v>
      </c>
      <c r="E761" s="4" t="s">
        <v>1791</v>
      </c>
      <c r="F761" s="4" t="s">
        <v>2672</v>
      </c>
      <c r="G761" s="4" t="s">
        <v>2807</v>
      </c>
      <c r="H761" s="4"/>
      <c r="I761" s="4"/>
      <c r="J761" s="4"/>
      <c r="K761" s="10" t="n">
        <v>1.36</v>
      </c>
      <c r="L761" s="10" t="n">
        <v>0.3</v>
      </c>
      <c r="M761" s="11" t="s">
        <v>103</v>
      </c>
      <c r="N761" s="11" t="s">
        <v>103</v>
      </c>
      <c r="O761" s="11" t="s">
        <v>103</v>
      </c>
      <c r="P761" s="11" t="s">
        <v>103</v>
      </c>
      <c r="Q761" s="4"/>
    </row>
    <row r="762" customFormat="false" ht="15" hidden="false" customHeight="false" outlineLevel="0" collapsed="false">
      <c r="A762" s="4" t="s">
        <v>2842</v>
      </c>
      <c r="B762" s="4" t="n">
        <v>16</v>
      </c>
      <c r="C762" s="4" t="s">
        <v>1280</v>
      </c>
      <c r="D762" s="4" t="s">
        <v>36</v>
      </c>
      <c r="E762" s="4" t="s">
        <v>1791</v>
      </c>
      <c r="F762" s="4" t="s">
        <v>2672</v>
      </c>
      <c r="G762" s="4" t="s">
        <v>2807</v>
      </c>
      <c r="H762" s="4"/>
      <c r="I762" s="4"/>
      <c r="J762" s="4"/>
      <c r="K762" s="10" t="n">
        <v>1.36</v>
      </c>
      <c r="L762" s="10" t="n">
        <v>0.3</v>
      </c>
      <c r="M762" s="11" t="s">
        <v>103</v>
      </c>
      <c r="N762" s="11" t="s">
        <v>103</v>
      </c>
      <c r="O762" s="11" t="s">
        <v>103</v>
      </c>
      <c r="P762" s="11" t="s">
        <v>103</v>
      </c>
      <c r="Q762" s="4"/>
    </row>
    <row r="763" customFormat="false" ht="15" hidden="false" customHeight="false" outlineLevel="0" collapsed="false">
      <c r="A763" s="4" t="s">
        <v>2843</v>
      </c>
      <c r="B763" s="4" t="n">
        <v>16</v>
      </c>
      <c r="C763" s="4" t="s">
        <v>1280</v>
      </c>
      <c r="D763" s="4" t="s">
        <v>36</v>
      </c>
      <c r="E763" s="4" t="s">
        <v>1791</v>
      </c>
      <c r="F763" s="4" t="s">
        <v>2672</v>
      </c>
      <c r="G763" s="4" t="s">
        <v>2807</v>
      </c>
      <c r="H763" s="4"/>
      <c r="I763" s="4"/>
      <c r="J763" s="4"/>
      <c r="K763" s="10" t="n">
        <v>1.36</v>
      </c>
      <c r="L763" s="10" t="n">
        <v>0.3</v>
      </c>
      <c r="M763" s="11" t="s">
        <v>103</v>
      </c>
      <c r="N763" s="11" t="s">
        <v>103</v>
      </c>
      <c r="O763" s="11" t="s">
        <v>103</v>
      </c>
      <c r="P763" s="11" t="s">
        <v>103</v>
      </c>
      <c r="Q763" s="4"/>
    </row>
    <row r="764" customFormat="false" ht="15" hidden="false" customHeight="false" outlineLevel="0" collapsed="false">
      <c r="A764" s="4" t="s">
        <v>2844</v>
      </c>
      <c r="B764" s="4" t="n">
        <v>16</v>
      </c>
      <c r="C764" s="4" t="s">
        <v>1280</v>
      </c>
      <c r="D764" s="4" t="s">
        <v>36</v>
      </c>
      <c r="E764" s="4" t="s">
        <v>1791</v>
      </c>
      <c r="F764" s="4" t="s">
        <v>2672</v>
      </c>
      <c r="G764" s="4" t="s">
        <v>2807</v>
      </c>
      <c r="H764" s="4"/>
      <c r="I764" s="4"/>
      <c r="J764" s="4"/>
      <c r="K764" s="10" t="n">
        <v>1.36</v>
      </c>
      <c r="L764" s="10" t="n">
        <v>0.3</v>
      </c>
      <c r="M764" s="11" t="s">
        <v>103</v>
      </c>
      <c r="N764" s="11" t="s">
        <v>103</v>
      </c>
      <c r="O764" s="11" t="s">
        <v>103</v>
      </c>
      <c r="P764" s="11" t="s">
        <v>103</v>
      </c>
      <c r="Q764" s="4"/>
    </row>
    <row r="765" customFormat="false" ht="15" hidden="false" customHeight="false" outlineLevel="0" collapsed="false">
      <c r="A765" s="4" t="s">
        <v>2845</v>
      </c>
      <c r="B765" s="4" t="n">
        <v>16</v>
      </c>
      <c r="C765" s="4" t="s">
        <v>1280</v>
      </c>
      <c r="D765" s="4" t="s">
        <v>36</v>
      </c>
      <c r="E765" s="4" t="s">
        <v>1791</v>
      </c>
      <c r="F765" s="4" t="s">
        <v>2672</v>
      </c>
      <c r="G765" s="4" t="s">
        <v>2807</v>
      </c>
      <c r="H765" s="4"/>
      <c r="I765" s="4"/>
      <c r="J765" s="4"/>
      <c r="K765" s="10" t="n">
        <v>1.36</v>
      </c>
      <c r="L765" s="10" t="n">
        <v>0.3</v>
      </c>
      <c r="M765" s="11" t="s">
        <v>103</v>
      </c>
      <c r="N765" s="11" t="s">
        <v>103</v>
      </c>
      <c r="O765" s="11" t="s">
        <v>103</v>
      </c>
      <c r="P765" s="11" t="s">
        <v>103</v>
      </c>
      <c r="Q765" s="4"/>
    </row>
    <row r="766" customFormat="false" ht="15" hidden="false" customHeight="false" outlineLevel="0" collapsed="false">
      <c r="A766" s="4" t="s">
        <v>2846</v>
      </c>
      <c r="B766" s="4" t="n">
        <v>16</v>
      </c>
      <c r="C766" s="4" t="s">
        <v>1280</v>
      </c>
      <c r="D766" s="4" t="s">
        <v>36</v>
      </c>
      <c r="E766" s="4" t="s">
        <v>1791</v>
      </c>
      <c r="F766" s="4" t="s">
        <v>2672</v>
      </c>
      <c r="G766" s="4" t="s">
        <v>2807</v>
      </c>
      <c r="H766" s="4"/>
      <c r="I766" s="4"/>
      <c r="J766" s="4"/>
      <c r="K766" s="10" t="n">
        <v>1.36</v>
      </c>
      <c r="L766" s="10" t="n">
        <v>0.3</v>
      </c>
      <c r="M766" s="11" t="s">
        <v>103</v>
      </c>
      <c r="N766" s="11" t="s">
        <v>103</v>
      </c>
      <c r="O766" s="11" t="s">
        <v>103</v>
      </c>
      <c r="P766" s="11" t="s">
        <v>103</v>
      </c>
      <c r="Q766" s="4"/>
    </row>
    <row r="767" customFormat="false" ht="15" hidden="false" customHeight="false" outlineLevel="0" collapsed="false">
      <c r="A767" s="4" t="s">
        <v>2847</v>
      </c>
      <c r="B767" s="4" t="n">
        <v>16</v>
      </c>
      <c r="C767" s="4" t="s">
        <v>1280</v>
      </c>
      <c r="D767" s="4" t="s">
        <v>36</v>
      </c>
      <c r="E767" s="4" t="s">
        <v>1791</v>
      </c>
      <c r="F767" s="4" t="s">
        <v>2672</v>
      </c>
      <c r="G767" s="4" t="s">
        <v>2807</v>
      </c>
      <c r="H767" s="4"/>
      <c r="I767" s="4"/>
      <c r="J767" s="4"/>
      <c r="K767" s="10" t="n">
        <v>1.36</v>
      </c>
      <c r="L767" s="10" t="n">
        <v>0.3</v>
      </c>
      <c r="M767" s="11" t="s">
        <v>103</v>
      </c>
      <c r="N767" s="11" t="s">
        <v>103</v>
      </c>
      <c r="O767" s="11" t="s">
        <v>103</v>
      </c>
      <c r="P767" s="11" t="s">
        <v>103</v>
      </c>
      <c r="Q767" s="4"/>
    </row>
    <row r="768" customFormat="false" ht="15" hidden="false" customHeight="false" outlineLevel="0" collapsed="false">
      <c r="A768" s="4" t="s">
        <v>2848</v>
      </c>
      <c r="B768" s="4" t="n">
        <v>16</v>
      </c>
      <c r="C768" s="4" t="s">
        <v>1280</v>
      </c>
      <c r="D768" s="4" t="s">
        <v>36</v>
      </c>
      <c r="E768" s="4" t="s">
        <v>1791</v>
      </c>
      <c r="F768" s="4" t="s">
        <v>2672</v>
      </c>
      <c r="G768" s="4" t="s">
        <v>2807</v>
      </c>
      <c r="H768" s="4"/>
      <c r="I768" s="4"/>
      <c r="J768" s="4"/>
      <c r="K768" s="10" t="n">
        <v>1.36</v>
      </c>
      <c r="L768" s="10" t="n">
        <v>0.3</v>
      </c>
      <c r="M768" s="11" t="s">
        <v>103</v>
      </c>
      <c r="N768" s="11" t="s">
        <v>103</v>
      </c>
      <c r="O768" s="11" t="s">
        <v>103</v>
      </c>
      <c r="P768" s="11" t="s">
        <v>103</v>
      </c>
      <c r="Q768" s="4"/>
    </row>
    <row r="769" customFormat="false" ht="15" hidden="false" customHeight="false" outlineLevel="0" collapsed="false">
      <c r="A769" s="4" t="s">
        <v>2849</v>
      </c>
      <c r="B769" s="4" t="n">
        <v>16</v>
      </c>
      <c r="C769" s="4" t="s">
        <v>1280</v>
      </c>
      <c r="D769" s="4" t="s">
        <v>36</v>
      </c>
      <c r="E769" s="4" t="s">
        <v>1791</v>
      </c>
      <c r="F769" s="4" t="s">
        <v>2672</v>
      </c>
      <c r="G769" s="4" t="s">
        <v>2807</v>
      </c>
      <c r="H769" s="4"/>
      <c r="I769" s="4"/>
      <c r="J769" s="4"/>
      <c r="K769" s="10" t="n">
        <v>1.36</v>
      </c>
      <c r="L769" s="10" t="n">
        <v>0.3</v>
      </c>
      <c r="M769" s="11" t="s">
        <v>103</v>
      </c>
      <c r="N769" s="11" t="s">
        <v>103</v>
      </c>
      <c r="O769" s="11" t="s">
        <v>103</v>
      </c>
      <c r="P769" s="11" t="s">
        <v>103</v>
      </c>
      <c r="Q769" s="4"/>
    </row>
    <row r="770" customFormat="false" ht="15" hidden="false" customHeight="false" outlineLevel="0" collapsed="false">
      <c r="A770" s="4" t="s">
        <v>2850</v>
      </c>
      <c r="B770" s="4" t="n">
        <v>16</v>
      </c>
      <c r="C770" s="4" t="s">
        <v>1280</v>
      </c>
      <c r="D770" s="4" t="s">
        <v>36</v>
      </c>
      <c r="E770" s="4" t="s">
        <v>1791</v>
      </c>
      <c r="F770" s="4" t="s">
        <v>2672</v>
      </c>
      <c r="G770" s="4" t="s">
        <v>2807</v>
      </c>
      <c r="H770" s="4"/>
      <c r="I770" s="4"/>
      <c r="J770" s="4"/>
      <c r="K770" s="10" t="n">
        <v>1.36</v>
      </c>
      <c r="L770" s="10" t="n">
        <v>0.3</v>
      </c>
      <c r="M770" s="11" t="s">
        <v>103</v>
      </c>
      <c r="N770" s="11" t="s">
        <v>103</v>
      </c>
      <c r="O770" s="11" t="s">
        <v>103</v>
      </c>
      <c r="P770" s="11" t="s">
        <v>103</v>
      </c>
      <c r="Q770" s="4"/>
    </row>
    <row r="771" customFormat="false" ht="15" hidden="false" customHeight="false" outlineLevel="0" collapsed="false">
      <c r="A771" s="4" t="s">
        <v>2851</v>
      </c>
      <c r="B771" s="4" t="n">
        <v>16</v>
      </c>
      <c r="C771" s="4" t="s">
        <v>1280</v>
      </c>
      <c r="D771" s="4" t="s">
        <v>36</v>
      </c>
      <c r="E771" s="4" t="s">
        <v>1791</v>
      </c>
      <c r="F771" s="4" t="s">
        <v>2672</v>
      </c>
      <c r="G771" s="4" t="s">
        <v>2807</v>
      </c>
      <c r="H771" s="4"/>
      <c r="I771" s="4"/>
      <c r="J771" s="4"/>
      <c r="K771" s="10" t="n">
        <v>1.36</v>
      </c>
      <c r="L771" s="10" t="n">
        <v>0.3</v>
      </c>
      <c r="M771" s="11" t="s">
        <v>103</v>
      </c>
      <c r="N771" s="11" t="s">
        <v>103</v>
      </c>
      <c r="O771" s="11" t="s">
        <v>103</v>
      </c>
      <c r="P771" s="11" t="s">
        <v>103</v>
      </c>
      <c r="Q771" s="4"/>
    </row>
    <row r="772" customFormat="false" ht="15" hidden="false" customHeight="false" outlineLevel="0" collapsed="false">
      <c r="A772" s="4" t="s">
        <v>2852</v>
      </c>
      <c r="B772" s="4" t="n">
        <v>16</v>
      </c>
      <c r="C772" s="4" t="s">
        <v>1280</v>
      </c>
      <c r="D772" s="4" t="s">
        <v>36</v>
      </c>
      <c r="E772" s="4" t="s">
        <v>1791</v>
      </c>
      <c r="F772" s="4" t="s">
        <v>2672</v>
      </c>
      <c r="G772" s="4" t="s">
        <v>2807</v>
      </c>
      <c r="H772" s="4"/>
      <c r="I772" s="4"/>
      <c r="J772" s="4"/>
      <c r="K772" s="10" t="n">
        <v>1.36</v>
      </c>
      <c r="L772" s="10" t="n">
        <v>0.3</v>
      </c>
      <c r="M772" s="11" t="s">
        <v>103</v>
      </c>
      <c r="N772" s="11" t="s">
        <v>103</v>
      </c>
      <c r="O772" s="11" t="s">
        <v>103</v>
      </c>
      <c r="P772" s="11" t="s">
        <v>103</v>
      </c>
      <c r="Q772" s="4"/>
    </row>
    <row r="773" customFormat="false" ht="15" hidden="false" customHeight="false" outlineLevel="0" collapsed="false">
      <c r="A773" s="4" t="s">
        <v>2853</v>
      </c>
      <c r="B773" s="4" t="n">
        <v>16</v>
      </c>
      <c r="C773" s="4" t="s">
        <v>1280</v>
      </c>
      <c r="D773" s="4" t="s">
        <v>36</v>
      </c>
      <c r="E773" s="4" t="s">
        <v>1791</v>
      </c>
      <c r="F773" s="4" t="s">
        <v>2672</v>
      </c>
      <c r="G773" s="4" t="s">
        <v>2807</v>
      </c>
      <c r="H773" s="4"/>
      <c r="I773" s="4"/>
      <c r="J773" s="4"/>
      <c r="K773" s="10" t="n">
        <v>1.36</v>
      </c>
      <c r="L773" s="10" t="n">
        <v>0.3</v>
      </c>
      <c r="M773" s="11" t="s">
        <v>103</v>
      </c>
      <c r="N773" s="11" t="s">
        <v>103</v>
      </c>
      <c r="O773" s="11" t="s">
        <v>103</v>
      </c>
      <c r="P773" s="11" t="s">
        <v>103</v>
      </c>
      <c r="Q773" s="4"/>
    </row>
    <row r="774" customFormat="false" ht="15" hidden="false" customHeight="false" outlineLevel="0" collapsed="false">
      <c r="A774" s="4" t="s">
        <v>2854</v>
      </c>
      <c r="B774" s="4" t="n">
        <v>16</v>
      </c>
      <c r="C774" s="4" t="s">
        <v>1280</v>
      </c>
      <c r="D774" s="4" t="s">
        <v>36</v>
      </c>
      <c r="E774" s="4" t="s">
        <v>1791</v>
      </c>
      <c r="F774" s="4" t="s">
        <v>2672</v>
      </c>
      <c r="G774" s="4" t="s">
        <v>2807</v>
      </c>
      <c r="H774" s="4"/>
      <c r="I774" s="4"/>
      <c r="J774" s="4"/>
      <c r="K774" s="10" t="n">
        <v>1.36</v>
      </c>
      <c r="L774" s="10" t="n">
        <v>0.3</v>
      </c>
      <c r="M774" s="11" t="s">
        <v>103</v>
      </c>
      <c r="N774" s="11" t="s">
        <v>103</v>
      </c>
      <c r="O774" s="11" t="s">
        <v>103</v>
      </c>
      <c r="P774" s="11" t="s">
        <v>103</v>
      </c>
      <c r="Q774" s="4"/>
    </row>
    <row r="775" customFormat="false" ht="15" hidden="false" customHeight="false" outlineLevel="0" collapsed="false">
      <c r="A775" s="4" t="s">
        <v>2855</v>
      </c>
      <c r="B775" s="4" t="n">
        <v>16</v>
      </c>
      <c r="C775" s="4" t="s">
        <v>1280</v>
      </c>
      <c r="D775" s="4" t="s">
        <v>36</v>
      </c>
      <c r="E775" s="4" t="s">
        <v>1791</v>
      </c>
      <c r="F775" s="4" t="s">
        <v>2672</v>
      </c>
      <c r="G775" s="4" t="s">
        <v>2807</v>
      </c>
      <c r="H775" s="4"/>
      <c r="I775" s="4"/>
      <c r="J775" s="4"/>
      <c r="K775" s="10" t="n">
        <v>1.36</v>
      </c>
      <c r="L775" s="10" t="n">
        <v>0.3</v>
      </c>
      <c r="M775" s="11" t="s">
        <v>103</v>
      </c>
      <c r="N775" s="11" t="s">
        <v>103</v>
      </c>
      <c r="O775" s="11" t="s">
        <v>103</v>
      </c>
      <c r="P775" s="11" t="s">
        <v>103</v>
      </c>
      <c r="Q775" s="4"/>
    </row>
    <row r="776" customFormat="false" ht="15" hidden="false" customHeight="false" outlineLevel="0" collapsed="false">
      <c r="A776" s="4" t="s">
        <v>2856</v>
      </c>
      <c r="B776" s="4" t="n">
        <v>16</v>
      </c>
      <c r="C776" s="4" t="s">
        <v>1280</v>
      </c>
      <c r="D776" s="4" t="s">
        <v>36</v>
      </c>
      <c r="E776" s="4" t="s">
        <v>1791</v>
      </c>
      <c r="F776" s="4" t="s">
        <v>2672</v>
      </c>
      <c r="G776" s="4" t="s">
        <v>2807</v>
      </c>
      <c r="H776" s="4"/>
      <c r="I776" s="4"/>
      <c r="J776" s="4"/>
      <c r="K776" s="10" t="n">
        <v>1.36</v>
      </c>
      <c r="L776" s="10" t="n">
        <v>0.3</v>
      </c>
      <c r="M776" s="11" t="s">
        <v>103</v>
      </c>
      <c r="N776" s="11" t="s">
        <v>103</v>
      </c>
      <c r="O776" s="11" t="s">
        <v>103</v>
      </c>
      <c r="P776" s="11" t="s">
        <v>103</v>
      </c>
      <c r="Q776" s="4"/>
    </row>
    <row r="777" customFormat="false" ht="15" hidden="false" customHeight="false" outlineLevel="0" collapsed="false">
      <c r="A777" s="4" t="s">
        <v>2857</v>
      </c>
      <c r="B777" s="4" t="n">
        <v>16</v>
      </c>
      <c r="C777" s="4" t="s">
        <v>1280</v>
      </c>
      <c r="D777" s="4" t="s">
        <v>36</v>
      </c>
      <c r="E777" s="4" t="s">
        <v>1791</v>
      </c>
      <c r="F777" s="4" t="s">
        <v>2672</v>
      </c>
      <c r="G777" s="4" t="s">
        <v>2807</v>
      </c>
      <c r="H777" s="4"/>
      <c r="I777" s="4"/>
      <c r="J777" s="4"/>
      <c r="K777" s="10" t="n">
        <v>1.36</v>
      </c>
      <c r="L777" s="10" t="n">
        <v>0.3</v>
      </c>
      <c r="M777" s="11" t="s">
        <v>103</v>
      </c>
      <c r="N777" s="11" t="s">
        <v>103</v>
      </c>
      <c r="O777" s="11" t="s">
        <v>103</v>
      </c>
      <c r="P777" s="11" t="s">
        <v>103</v>
      </c>
      <c r="Q777" s="4"/>
    </row>
    <row r="778" customFormat="false" ht="15" hidden="false" customHeight="false" outlineLevel="0" collapsed="false">
      <c r="A778" s="4" t="s">
        <v>2858</v>
      </c>
      <c r="B778" s="4" t="n">
        <v>16</v>
      </c>
      <c r="C778" s="4" t="s">
        <v>1280</v>
      </c>
      <c r="D778" s="4" t="s">
        <v>36</v>
      </c>
      <c r="E778" s="4" t="s">
        <v>1791</v>
      </c>
      <c r="F778" s="4" t="s">
        <v>2672</v>
      </c>
      <c r="G778" s="4" t="s">
        <v>2807</v>
      </c>
      <c r="H778" s="4"/>
      <c r="I778" s="4"/>
      <c r="J778" s="4"/>
      <c r="K778" s="10" t="n">
        <v>1.36</v>
      </c>
      <c r="L778" s="10" t="n">
        <v>0.3</v>
      </c>
      <c r="M778" s="11" t="s">
        <v>103</v>
      </c>
      <c r="N778" s="11" t="s">
        <v>103</v>
      </c>
      <c r="O778" s="11" t="s">
        <v>103</v>
      </c>
      <c r="P778" s="11" t="s">
        <v>103</v>
      </c>
      <c r="Q778" s="4"/>
    </row>
    <row r="779" customFormat="false" ht="15" hidden="false" customHeight="false" outlineLevel="0" collapsed="false">
      <c r="A779" s="4" t="s">
        <v>2859</v>
      </c>
      <c r="B779" s="4" t="n">
        <v>16</v>
      </c>
      <c r="C779" s="4" t="s">
        <v>1280</v>
      </c>
      <c r="D779" s="4" t="s">
        <v>36</v>
      </c>
      <c r="E779" s="4" t="s">
        <v>1791</v>
      </c>
      <c r="F779" s="4" t="s">
        <v>2672</v>
      </c>
      <c r="G779" s="4" t="s">
        <v>2807</v>
      </c>
      <c r="H779" s="4"/>
      <c r="I779" s="4"/>
      <c r="J779" s="4"/>
      <c r="K779" s="10" t="n">
        <v>1.36</v>
      </c>
      <c r="L779" s="10" t="n">
        <v>0.3</v>
      </c>
      <c r="M779" s="11" t="s">
        <v>103</v>
      </c>
      <c r="N779" s="11" t="s">
        <v>103</v>
      </c>
      <c r="O779" s="11" t="s">
        <v>103</v>
      </c>
      <c r="P779" s="11" t="s">
        <v>103</v>
      </c>
      <c r="Q779" s="4"/>
    </row>
    <row r="780" customFormat="false" ht="15" hidden="false" customHeight="false" outlineLevel="0" collapsed="false">
      <c r="A780" s="4" t="s">
        <v>2860</v>
      </c>
      <c r="B780" s="4" t="n">
        <v>16</v>
      </c>
      <c r="C780" s="4" t="s">
        <v>1280</v>
      </c>
      <c r="D780" s="4" t="s">
        <v>36</v>
      </c>
      <c r="E780" s="4" t="s">
        <v>1791</v>
      </c>
      <c r="F780" s="4" t="s">
        <v>2672</v>
      </c>
      <c r="G780" s="4" t="s">
        <v>2807</v>
      </c>
      <c r="H780" s="4"/>
      <c r="I780" s="4"/>
      <c r="J780" s="4"/>
      <c r="K780" s="10" t="n">
        <v>1.36</v>
      </c>
      <c r="L780" s="10" t="n">
        <v>0.3</v>
      </c>
      <c r="M780" s="11" t="s">
        <v>103</v>
      </c>
      <c r="N780" s="11" t="s">
        <v>103</v>
      </c>
      <c r="O780" s="11" t="s">
        <v>103</v>
      </c>
      <c r="P780" s="11" t="s">
        <v>103</v>
      </c>
      <c r="Q780" s="4"/>
    </row>
    <row r="781" customFormat="false" ht="15" hidden="false" customHeight="false" outlineLevel="0" collapsed="false">
      <c r="A781" s="4" t="s">
        <v>2861</v>
      </c>
      <c r="B781" s="4" t="n">
        <v>16</v>
      </c>
      <c r="C781" s="4" t="s">
        <v>1280</v>
      </c>
      <c r="D781" s="4" t="s">
        <v>36</v>
      </c>
      <c r="E781" s="4" t="s">
        <v>1791</v>
      </c>
      <c r="F781" s="4" t="s">
        <v>2672</v>
      </c>
      <c r="G781" s="4" t="s">
        <v>2807</v>
      </c>
      <c r="H781" s="4"/>
      <c r="I781" s="4"/>
      <c r="J781" s="4"/>
      <c r="K781" s="10" t="n">
        <v>1.36</v>
      </c>
      <c r="L781" s="10" t="n">
        <v>0.3</v>
      </c>
      <c r="M781" s="11" t="s">
        <v>103</v>
      </c>
      <c r="N781" s="11" t="s">
        <v>103</v>
      </c>
      <c r="O781" s="11" t="s">
        <v>103</v>
      </c>
      <c r="P781" s="11" t="s">
        <v>103</v>
      </c>
      <c r="Q781" s="4"/>
    </row>
    <row r="782" customFormat="false" ht="15" hidden="false" customHeight="false" outlineLevel="0" collapsed="false">
      <c r="A782" s="4" t="s">
        <v>2862</v>
      </c>
      <c r="B782" s="4" t="n">
        <v>16</v>
      </c>
      <c r="C782" s="4" t="s">
        <v>1280</v>
      </c>
      <c r="D782" s="4" t="s">
        <v>36</v>
      </c>
      <c r="E782" s="4" t="s">
        <v>1791</v>
      </c>
      <c r="F782" s="4" t="s">
        <v>2672</v>
      </c>
      <c r="G782" s="4" t="s">
        <v>2807</v>
      </c>
      <c r="H782" s="4"/>
      <c r="I782" s="4"/>
      <c r="J782" s="4"/>
      <c r="K782" s="10" t="n">
        <v>1.36</v>
      </c>
      <c r="L782" s="10" t="n">
        <v>0.3</v>
      </c>
      <c r="M782" s="11" t="s">
        <v>103</v>
      </c>
      <c r="N782" s="11" t="s">
        <v>103</v>
      </c>
      <c r="O782" s="11" t="s">
        <v>103</v>
      </c>
      <c r="P782" s="11" t="s">
        <v>103</v>
      </c>
      <c r="Q782" s="4"/>
    </row>
    <row r="783" customFormat="false" ht="15" hidden="false" customHeight="false" outlineLevel="0" collapsed="false">
      <c r="A783" s="4" t="s">
        <v>2863</v>
      </c>
      <c r="B783" s="4" t="n">
        <v>16</v>
      </c>
      <c r="C783" s="4" t="s">
        <v>1280</v>
      </c>
      <c r="D783" s="4" t="s">
        <v>36</v>
      </c>
      <c r="E783" s="4" t="s">
        <v>1791</v>
      </c>
      <c r="F783" s="4" t="s">
        <v>2672</v>
      </c>
      <c r="G783" s="4" t="s">
        <v>2807</v>
      </c>
      <c r="H783" s="4"/>
      <c r="I783" s="4"/>
      <c r="J783" s="4"/>
      <c r="K783" s="10" t="n">
        <v>1.36</v>
      </c>
      <c r="L783" s="10" t="n">
        <v>0.3</v>
      </c>
      <c r="M783" s="11" t="s">
        <v>103</v>
      </c>
      <c r="N783" s="11" t="s">
        <v>103</v>
      </c>
      <c r="O783" s="11" t="s">
        <v>103</v>
      </c>
      <c r="P783" s="11" t="s">
        <v>103</v>
      </c>
      <c r="Q783" s="4"/>
    </row>
    <row r="784" customFormat="false" ht="15" hidden="false" customHeight="false" outlineLevel="0" collapsed="false">
      <c r="A784" s="4" t="s">
        <v>2864</v>
      </c>
      <c r="B784" s="4" t="n">
        <v>16</v>
      </c>
      <c r="C784" s="4" t="s">
        <v>1280</v>
      </c>
      <c r="D784" s="4" t="s">
        <v>36</v>
      </c>
      <c r="E784" s="4" t="s">
        <v>1791</v>
      </c>
      <c r="F784" s="4" t="s">
        <v>2672</v>
      </c>
      <c r="G784" s="4" t="s">
        <v>2807</v>
      </c>
      <c r="H784" s="4"/>
      <c r="I784" s="4"/>
      <c r="J784" s="4"/>
      <c r="K784" s="10" t="n">
        <v>1.36</v>
      </c>
      <c r="L784" s="10" t="n">
        <v>0.3</v>
      </c>
      <c r="M784" s="11" t="s">
        <v>103</v>
      </c>
      <c r="N784" s="11" t="s">
        <v>103</v>
      </c>
      <c r="O784" s="11" t="s">
        <v>103</v>
      </c>
      <c r="P784" s="11" t="s">
        <v>103</v>
      </c>
      <c r="Q784" s="4"/>
    </row>
    <row r="785" customFormat="false" ht="15" hidden="false" customHeight="false" outlineLevel="0" collapsed="false">
      <c r="A785" s="4" t="s">
        <v>2865</v>
      </c>
      <c r="B785" s="4" t="n">
        <v>16</v>
      </c>
      <c r="C785" s="4" t="s">
        <v>1280</v>
      </c>
      <c r="D785" s="4" t="s">
        <v>36</v>
      </c>
      <c r="E785" s="4" t="s">
        <v>1791</v>
      </c>
      <c r="F785" s="4" t="s">
        <v>2672</v>
      </c>
      <c r="G785" s="4" t="s">
        <v>2807</v>
      </c>
      <c r="H785" s="4"/>
      <c r="I785" s="4"/>
      <c r="J785" s="4"/>
      <c r="K785" s="10" t="n">
        <v>1.36</v>
      </c>
      <c r="L785" s="10" t="n">
        <v>0.3</v>
      </c>
      <c r="M785" s="11" t="s">
        <v>103</v>
      </c>
      <c r="N785" s="11" t="s">
        <v>103</v>
      </c>
      <c r="O785" s="11" t="s">
        <v>103</v>
      </c>
      <c r="P785" s="11" t="s">
        <v>103</v>
      </c>
      <c r="Q785" s="4"/>
    </row>
    <row r="786" customFormat="false" ht="15" hidden="false" customHeight="false" outlineLevel="0" collapsed="false">
      <c r="A786" s="4" t="s">
        <v>2866</v>
      </c>
      <c r="B786" s="4" t="n">
        <v>16</v>
      </c>
      <c r="C786" s="4" t="s">
        <v>1280</v>
      </c>
      <c r="D786" s="4" t="s">
        <v>36</v>
      </c>
      <c r="E786" s="4" t="s">
        <v>1791</v>
      </c>
      <c r="F786" s="4" t="s">
        <v>2672</v>
      </c>
      <c r="G786" s="4" t="s">
        <v>2807</v>
      </c>
      <c r="H786" s="4"/>
      <c r="I786" s="4"/>
      <c r="J786" s="4"/>
      <c r="K786" s="10" t="n">
        <v>1.36</v>
      </c>
      <c r="L786" s="10" t="n">
        <v>0.3</v>
      </c>
      <c r="M786" s="11" t="s">
        <v>103</v>
      </c>
      <c r="N786" s="11" t="s">
        <v>103</v>
      </c>
      <c r="O786" s="11" t="s">
        <v>103</v>
      </c>
      <c r="P786" s="11" t="s">
        <v>103</v>
      </c>
      <c r="Q786" s="4"/>
    </row>
    <row r="787" customFormat="false" ht="15" hidden="false" customHeight="false" outlineLevel="0" collapsed="false">
      <c r="A787" s="4" t="s">
        <v>2867</v>
      </c>
      <c r="B787" s="4" t="n">
        <v>16</v>
      </c>
      <c r="C787" s="4" t="s">
        <v>1280</v>
      </c>
      <c r="D787" s="4" t="s">
        <v>36</v>
      </c>
      <c r="E787" s="4" t="s">
        <v>1791</v>
      </c>
      <c r="F787" s="4" t="s">
        <v>2672</v>
      </c>
      <c r="G787" s="4" t="s">
        <v>2807</v>
      </c>
      <c r="H787" s="4"/>
      <c r="I787" s="4"/>
      <c r="J787" s="4"/>
      <c r="K787" s="10" t="n">
        <v>1.36</v>
      </c>
      <c r="L787" s="10" t="n">
        <v>0.3</v>
      </c>
      <c r="M787" s="11" t="s">
        <v>103</v>
      </c>
      <c r="N787" s="11" t="s">
        <v>103</v>
      </c>
      <c r="O787" s="11" t="s">
        <v>103</v>
      </c>
      <c r="P787" s="11" t="s">
        <v>103</v>
      </c>
      <c r="Q787" s="4"/>
    </row>
    <row r="788" customFormat="false" ht="15" hidden="false" customHeight="false" outlineLevel="0" collapsed="false">
      <c r="A788" s="4" t="s">
        <v>2868</v>
      </c>
      <c r="B788" s="4" t="n">
        <v>16</v>
      </c>
      <c r="C788" s="4" t="s">
        <v>1280</v>
      </c>
      <c r="D788" s="4" t="s">
        <v>36</v>
      </c>
      <c r="E788" s="4" t="s">
        <v>1791</v>
      </c>
      <c r="F788" s="4" t="s">
        <v>2672</v>
      </c>
      <c r="G788" s="4" t="s">
        <v>2807</v>
      </c>
      <c r="H788" s="4"/>
      <c r="I788" s="4"/>
      <c r="J788" s="4"/>
      <c r="K788" s="10" t="n">
        <v>1.36</v>
      </c>
      <c r="L788" s="10" t="n">
        <v>0.3</v>
      </c>
      <c r="M788" s="11" t="s">
        <v>103</v>
      </c>
      <c r="N788" s="11" t="s">
        <v>103</v>
      </c>
      <c r="O788" s="11" t="s">
        <v>103</v>
      </c>
      <c r="P788" s="11" t="s">
        <v>103</v>
      </c>
      <c r="Q788" s="4"/>
    </row>
    <row r="789" customFormat="false" ht="15" hidden="false" customHeight="false" outlineLevel="0" collapsed="false">
      <c r="A789" s="4" t="s">
        <v>2869</v>
      </c>
      <c r="B789" s="4" t="n">
        <v>16</v>
      </c>
      <c r="C789" s="4" t="s">
        <v>1280</v>
      </c>
      <c r="D789" s="4" t="s">
        <v>36</v>
      </c>
      <c r="E789" s="4" t="s">
        <v>1791</v>
      </c>
      <c r="F789" s="4" t="s">
        <v>2672</v>
      </c>
      <c r="G789" s="4" t="s">
        <v>2807</v>
      </c>
      <c r="H789" s="4"/>
      <c r="I789" s="4"/>
      <c r="J789" s="4"/>
      <c r="K789" s="10" t="n">
        <v>1.36</v>
      </c>
      <c r="L789" s="10" t="n">
        <v>0.3</v>
      </c>
      <c r="M789" s="11" t="s">
        <v>103</v>
      </c>
      <c r="N789" s="11" t="s">
        <v>103</v>
      </c>
      <c r="O789" s="11" t="s">
        <v>103</v>
      </c>
      <c r="P789" s="11" t="s">
        <v>103</v>
      </c>
      <c r="Q789" s="4"/>
    </row>
    <row r="790" customFormat="false" ht="15" hidden="false" customHeight="false" outlineLevel="0" collapsed="false">
      <c r="A790" s="4" t="s">
        <v>2870</v>
      </c>
      <c r="B790" s="4" t="n">
        <v>16</v>
      </c>
      <c r="C790" s="4" t="s">
        <v>1280</v>
      </c>
      <c r="D790" s="4" t="s">
        <v>36</v>
      </c>
      <c r="E790" s="4" t="s">
        <v>1791</v>
      </c>
      <c r="F790" s="4" t="s">
        <v>2672</v>
      </c>
      <c r="G790" s="4" t="s">
        <v>2807</v>
      </c>
      <c r="H790" s="4"/>
      <c r="I790" s="4"/>
      <c r="J790" s="4"/>
      <c r="K790" s="10" t="n">
        <v>1.36</v>
      </c>
      <c r="L790" s="10" t="n">
        <v>0.3</v>
      </c>
      <c r="M790" s="11" t="s">
        <v>103</v>
      </c>
      <c r="N790" s="11" t="s">
        <v>103</v>
      </c>
      <c r="O790" s="11" t="s">
        <v>103</v>
      </c>
      <c r="P790" s="11" t="s">
        <v>103</v>
      </c>
      <c r="Q790" s="4"/>
    </row>
    <row r="791" customFormat="false" ht="15" hidden="false" customHeight="false" outlineLevel="0" collapsed="false">
      <c r="A791" s="4" t="s">
        <v>2871</v>
      </c>
      <c r="B791" s="4" t="n">
        <v>16</v>
      </c>
      <c r="C791" s="4" t="s">
        <v>1280</v>
      </c>
      <c r="D791" s="4" t="s">
        <v>36</v>
      </c>
      <c r="E791" s="4" t="s">
        <v>1791</v>
      </c>
      <c r="F791" s="4" t="s">
        <v>2672</v>
      </c>
      <c r="G791" s="4" t="s">
        <v>2807</v>
      </c>
      <c r="H791" s="4"/>
      <c r="I791" s="4"/>
      <c r="J791" s="4"/>
      <c r="K791" s="10" t="n">
        <v>1.36</v>
      </c>
      <c r="L791" s="10" t="n">
        <v>0.3</v>
      </c>
      <c r="M791" s="11" t="s">
        <v>103</v>
      </c>
      <c r="N791" s="11" t="s">
        <v>103</v>
      </c>
      <c r="O791" s="11" t="s">
        <v>103</v>
      </c>
      <c r="P791" s="11" t="s">
        <v>103</v>
      </c>
      <c r="Q791" s="4"/>
    </row>
    <row r="792" customFormat="false" ht="15" hidden="false" customHeight="false" outlineLevel="0" collapsed="false">
      <c r="A792" s="4" t="s">
        <v>2872</v>
      </c>
      <c r="B792" s="4" t="n">
        <v>16</v>
      </c>
      <c r="C792" s="4" t="s">
        <v>1280</v>
      </c>
      <c r="D792" s="4" t="s">
        <v>36</v>
      </c>
      <c r="E792" s="4" t="s">
        <v>1791</v>
      </c>
      <c r="F792" s="4" t="s">
        <v>2672</v>
      </c>
      <c r="G792" s="4" t="s">
        <v>2807</v>
      </c>
      <c r="H792" s="4"/>
      <c r="I792" s="4"/>
      <c r="J792" s="4"/>
      <c r="K792" s="10" t="n">
        <v>1.36</v>
      </c>
      <c r="L792" s="10" t="n">
        <v>0.3</v>
      </c>
      <c r="M792" s="11" t="s">
        <v>103</v>
      </c>
      <c r="N792" s="11" t="s">
        <v>103</v>
      </c>
      <c r="O792" s="11" t="s">
        <v>103</v>
      </c>
      <c r="P792" s="11" t="s">
        <v>103</v>
      </c>
      <c r="Q792" s="4"/>
    </row>
    <row r="793" customFormat="false" ht="15" hidden="false" customHeight="false" outlineLevel="0" collapsed="false">
      <c r="A793" s="4" t="s">
        <v>2873</v>
      </c>
      <c r="B793" s="4" t="n">
        <v>16</v>
      </c>
      <c r="C793" s="4" t="s">
        <v>1280</v>
      </c>
      <c r="D793" s="4" t="s">
        <v>36</v>
      </c>
      <c r="E793" s="4" t="s">
        <v>1791</v>
      </c>
      <c r="F793" s="4" t="s">
        <v>2672</v>
      </c>
      <c r="G793" s="4" t="s">
        <v>2807</v>
      </c>
      <c r="H793" s="4"/>
      <c r="I793" s="4"/>
      <c r="J793" s="4"/>
      <c r="K793" s="10" t="n">
        <v>1.36</v>
      </c>
      <c r="L793" s="10" t="n">
        <v>0.3</v>
      </c>
      <c r="M793" s="11" t="s">
        <v>103</v>
      </c>
      <c r="N793" s="11" t="s">
        <v>103</v>
      </c>
      <c r="O793" s="11" t="s">
        <v>103</v>
      </c>
      <c r="P793" s="11" t="s">
        <v>103</v>
      </c>
      <c r="Q793" s="4"/>
    </row>
    <row r="794" customFormat="false" ht="15" hidden="false" customHeight="false" outlineLevel="0" collapsed="false">
      <c r="A794" s="4" t="s">
        <v>2874</v>
      </c>
      <c r="B794" s="4" t="n">
        <v>16</v>
      </c>
      <c r="C794" s="4" t="s">
        <v>1280</v>
      </c>
      <c r="D794" s="4" t="s">
        <v>36</v>
      </c>
      <c r="E794" s="4" t="s">
        <v>1791</v>
      </c>
      <c r="F794" s="4" t="s">
        <v>2672</v>
      </c>
      <c r="G794" s="4" t="s">
        <v>2807</v>
      </c>
      <c r="H794" s="4"/>
      <c r="I794" s="4"/>
      <c r="J794" s="4"/>
      <c r="K794" s="10" t="n">
        <v>1.36</v>
      </c>
      <c r="L794" s="10" t="n">
        <v>0.3</v>
      </c>
      <c r="M794" s="11" t="s">
        <v>103</v>
      </c>
      <c r="N794" s="11" t="s">
        <v>103</v>
      </c>
      <c r="O794" s="11" t="s">
        <v>103</v>
      </c>
      <c r="P794" s="11" t="s">
        <v>103</v>
      </c>
      <c r="Q794" s="4"/>
    </row>
    <row r="795" customFormat="false" ht="15" hidden="false" customHeight="false" outlineLevel="0" collapsed="false">
      <c r="A795" s="4" t="s">
        <v>2875</v>
      </c>
      <c r="B795" s="4" t="n">
        <v>16</v>
      </c>
      <c r="C795" s="4" t="s">
        <v>1280</v>
      </c>
      <c r="D795" s="4" t="s">
        <v>36</v>
      </c>
      <c r="E795" s="4" t="s">
        <v>1791</v>
      </c>
      <c r="F795" s="4" t="s">
        <v>2672</v>
      </c>
      <c r="G795" s="4" t="s">
        <v>2807</v>
      </c>
      <c r="H795" s="4"/>
      <c r="I795" s="4"/>
      <c r="J795" s="4"/>
      <c r="K795" s="10" t="n">
        <v>1.36</v>
      </c>
      <c r="L795" s="10" t="n">
        <v>0.3</v>
      </c>
      <c r="M795" s="11" t="s">
        <v>103</v>
      </c>
      <c r="N795" s="11" t="s">
        <v>103</v>
      </c>
      <c r="O795" s="11" t="s">
        <v>103</v>
      </c>
      <c r="P795" s="11" t="s">
        <v>103</v>
      </c>
      <c r="Q795" s="4"/>
    </row>
    <row r="796" customFormat="false" ht="15" hidden="false" customHeight="false" outlineLevel="0" collapsed="false">
      <c r="A796" s="4" t="s">
        <v>2876</v>
      </c>
      <c r="B796" s="4" t="n">
        <v>16</v>
      </c>
      <c r="C796" s="4" t="s">
        <v>1280</v>
      </c>
      <c r="D796" s="4" t="s">
        <v>36</v>
      </c>
      <c r="E796" s="4" t="s">
        <v>1791</v>
      </c>
      <c r="F796" s="4" t="s">
        <v>2672</v>
      </c>
      <c r="G796" s="4" t="s">
        <v>2807</v>
      </c>
      <c r="H796" s="4"/>
      <c r="I796" s="4"/>
      <c r="J796" s="4"/>
      <c r="K796" s="10" t="n">
        <v>1.36</v>
      </c>
      <c r="L796" s="10" t="n">
        <v>0.3</v>
      </c>
      <c r="M796" s="11" t="s">
        <v>103</v>
      </c>
      <c r="N796" s="11" t="s">
        <v>103</v>
      </c>
      <c r="O796" s="11" t="s">
        <v>103</v>
      </c>
      <c r="P796" s="11" t="s">
        <v>103</v>
      </c>
      <c r="Q796" s="4"/>
    </row>
    <row r="797" customFormat="false" ht="15" hidden="false" customHeight="false" outlineLevel="0" collapsed="false">
      <c r="A797" s="4" t="s">
        <v>2877</v>
      </c>
      <c r="B797" s="4" t="n">
        <v>16</v>
      </c>
      <c r="C797" s="4" t="s">
        <v>1280</v>
      </c>
      <c r="D797" s="4" t="s">
        <v>36</v>
      </c>
      <c r="E797" s="4" t="s">
        <v>1791</v>
      </c>
      <c r="F797" s="4" t="s">
        <v>2672</v>
      </c>
      <c r="G797" s="4" t="s">
        <v>2807</v>
      </c>
      <c r="H797" s="4"/>
      <c r="I797" s="4"/>
      <c r="J797" s="4"/>
      <c r="K797" s="10" t="n">
        <v>1.36</v>
      </c>
      <c r="L797" s="10" t="n">
        <v>0.3</v>
      </c>
      <c r="M797" s="11" t="s">
        <v>103</v>
      </c>
      <c r="N797" s="11" t="s">
        <v>103</v>
      </c>
      <c r="O797" s="11" t="s">
        <v>103</v>
      </c>
      <c r="P797" s="11" t="s">
        <v>103</v>
      </c>
      <c r="Q797" s="4"/>
    </row>
    <row r="798" customFormat="false" ht="15" hidden="false" customHeight="false" outlineLevel="0" collapsed="false">
      <c r="A798" s="4" t="s">
        <v>2878</v>
      </c>
      <c r="B798" s="4" t="n">
        <v>16</v>
      </c>
      <c r="C798" s="4" t="s">
        <v>1280</v>
      </c>
      <c r="D798" s="4" t="s">
        <v>36</v>
      </c>
      <c r="E798" s="4" t="s">
        <v>1791</v>
      </c>
      <c r="F798" s="4" t="s">
        <v>2672</v>
      </c>
      <c r="G798" s="4" t="s">
        <v>2807</v>
      </c>
      <c r="H798" s="4"/>
      <c r="I798" s="4"/>
      <c r="J798" s="4"/>
      <c r="K798" s="10" t="n">
        <v>1.36</v>
      </c>
      <c r="L798" s="10" t="n">
        <v>0.3</v>
      </c>
      <c r="M798" s="11" t="s">
        <v>103</v>
      </c>
      <c r="N798" s="11" t="s">
        <v>103</v>
      </c>
      <c r="O798" s="11" t="s">
        <v>103</v>
      </c>
      <c r="P798" s="11" t="s">
        <v>103</v>
      </c>
      <c r="Q798" s="4"/>
    </row>
    <row r="799" customFormat="false" ht="15" hidden="false" customHeight="false" outlineLevel="0" collapsed="false">
      <c r="A799" s="4" t="s">
        <v>2879</v>
      </c>
      <c r="B799" s="4" t="n">
        <v>16</v>
      </c>
      <c r="C799" s="4" t="s">
        <v>1280</v>
      </c>
      <c r="D799" s="4" t="s">
        <v>36</v>
      </c>
      <c r="E799" s="4" t="s">
        <v>1791</v>
      </c>
      <c r="F799" s="4" t="s">
        <v>2672</v>
      </c>
      <c r="G799" s="4" t="s">
        <v>2807</v>
      </c>
      <c r="H799" s="4"/>
      <c r="I799" s="4"/>
      <c r="J799" s="4"/>
      <c r="K799" s="10" t="n">
        <v>1.36</v>
      </c>
      <c r="L799" s="10" t="n">
        <v>0.3</v>
      </c>
      <c r="M799" s="11" t="s">
        <v>103</v>
      </c>
      <c r="N799" s="11" t="s">
        <v>103</v>
      </c>
      <c r="O799" s="11" t="s">
        <v>103</v>
      </c>
      <c r="P799" s="11" t="s">
        <v>103</v>
      </c>
      <c r="Q799" s="4"/>
    </row>
    <row r="800" customFormat="false" ht="15" hidden="false" customHeight="false" outlineLevel="0" collapsed="false">
      <c r="A800" s="4" t="s">
        <v>2880</v>
      </c>
      <c r="B800" s="4" t="n">
        <v>16</v>
      </c>
      <c r="C800" s="4" t="s">
        <v>1280</v>
      </c>
      <c r="D800" s="4" t="s">
        <v>36</v>
      </c>
      <c r="E800" s="4" t="s">
        <v>1791</v>
      </c>
      <c r="F800" s="4" t="s">
        <v>2672</v>
      </c>
      <c r="G800" s="4" t="s">
        <v>2807</v>
      </c>
      <c r="H800" s="4"/>
      <c r="I800" s="4"/>
      <c r="J800" s="4"/>
      <c r="K800" s="10" t="n">
        <v>1.36</v>
      </c>
      <c r="L800" s="10" t="n">
        <v>0.3</v>
      </c>
      <c r="M800" s="11" t="s">
        <v>103</v>
      </c>
      <c r="N800" s="11" t="s">
        <v>103</v>
      </c>
      <c r="O800" s="11" t="s">
        <v>103</v>
      </c>
      <c r="P800" s="11" t="s">
        <v>103</v>
      </c>
      <c r="Q800" s="4"/>
    </row>
    <row r="801" customFormat="false" ht="15" hidden="false" customHeight="false" outlineLevel="0" collapsed="false">
      <c r="A801" s="4" t="s">
        <v>2881</v>
      </c>
      <c r="B801" s="4" t="n">
        <v>16</v>
      </c>
      <c r="C801" s="4" t="s">
        <v>1280</v>
      </c>
      <c r="D801" s="4" t="s">
        <v>36</v>
      </c>
      <c r="E801" s="4" t="s">
        <v>1791</v>
      </c>
      <c r="F801" s="4" t="s">
        <v>2672</v>
      </c>
      <c r="G801" s="4" t="s">
        <v>2807</v>
      </c>
      <c r="H801" s="4"/>
      <c r="I801" s="4"/>
      <c r="J801" s="4"/>
      <c r="K801" s="10" t="n">
        <v>1.36</v>
      </c>
      <c r="L801" s="10" t="n">
        <v>0.3</v>
      </c>
      <c r="M801" s="11" t="s">
        <v>103</v>
      </c>
      <c r="N801" s="11" t="s">
        <v>103</v>
      </c>
      <c r="O801" s="11" t="s">
        <v>103</v>
      </c>
      <c r="P801" s="11" t="s">
        <v>103</v>
      </c>
      <c r="Q801" s="4"/>
    </row>
    <row r="802" customFormat="false" ht="15" hidden="false" customHeight="false" outlineLevel="0" collapsed="false">
      <c r="A802" s="4" t="s">
        <v>2882</v>
      </c>
      <c r="B802" s="4" t="n">
        <v>16</v>
      </c>
      <c r="C802" s="4" t="s">
        <v>1280</v>
      </c>
      <c r="D802" s="4" t="s">
        <v>36</v>
      </c>
      <c r="E802" s="4" t="s">
        <v>1791</v>
      </c>
      <c r="F802" s="4" t="s">
        <v>2672</v>
      </c>
      <c r="G802" s="4" t="s">
        <v>2807</v>
      </c>
      <c r="H802" s="4"/>
      <c r="I802" s="4"/>
      <c r="J802" s="4"/>
      <c r="K802" s="10" t="n">
        <v>1.36</v>
      </c>
      <c r="L802" s="10" t="n">
        <v>0.3</v>
      </c>
      <c r="M802" s="11" t="s">
        <v>103</v>
      </c>
      <c r="N802" s="11" t="s">
        <v>103</v>
      </c>
      <c r="O802" s="11" t="s">
        <v>103</v>
      </c>
      <c r="P802" s="11" t="s">
        <v>103</v>
      </c>
      <c r="Q802" s="4"/>
    </row>
    <row r="803" customFormat="false" ht="15" hidden="false" customHeight="false" outlineLevel="0" collapsed="false">
      <c r="A803" s="4" t="s">
        <v>2883</v>
      </c>
      <c r="B803" s="4" t="n">
        <v>16</v>
      </c>
      <c r="C803" s="4" t="s">
        <v>1280</v>
      </c>
      <c r="D803" s="4" t="s">
        <v>36</v>
      </c>
      <c r="E803" s="4" t="s">
        <v>1791</v>
      </c>
      <c r="F803" s="4" t="s">
        <v>2672</v>
      </c>
      <c r="G803" s="4" t="s">
        <v>2807</v>
      </c>
      <c r="H803" s="4"/>
      <c r="I803" s="4"/>
      <c r="J803" s="4"/>
      <c r="K803" s="10" t="n">
        <v>1.36</v>
      </c>
      <c r="L803" s="10" t="n">
        <v>0.3</v>
      </c>
      <c r="M803" s="11" t="s">
        <v>103</v>
      </c>
      <c r="N803" s="11" t="s">
        <v>103</v>
      </c>
      <c r="O803" s="11" t="s">
        <v>103</v>
      </c>
      <c r="P803" s="11" t="s">
        <v>103</v>
      </c>
      <c r="Q803" s="4"/>
    </row>
    <row r="804" customFormat="false" ht="15" hidden="false" customHeight="false" outlineLevel="0" collapsed="false">
      <c r="A804" s="4" t="s">
        <v>2884</v>
      </c>
      <c r="B804" s="4" t="n">
        <v>16</v>
      </c>
      <c r="C804" s="4" t="s">
        <v>1280</v>
      </c>
      <c r="D804" s="4" t="s">
        <v>36</v>
      </c>
      <c r="E804" s="4" t="s">
        <v>1791</v>
      </c>
      <c r="F804" s="4" t="s">
        <v>2672</v>
      </c>
      <c r="G804" s="4" t="s">
        <v>2807</v>
      </c>
      <c r="H804" s="4"/>
      <c r="I804" s="4"/>
      <c r="J804" s="4"/>
      <c r="K804" s="10" t="n">
        <v>1.36</v>
      </c>
      <c r="L804" s="10" t="n">
        <v>0.3</v>
      </c>
      <c r="M804" s="11" t="s">
        <v>103</v>
      </c>
      <c r="N804" s="11" t="s">
        <v>103</v>
      </c>
      <c r="O804" s="11" t="s">
        <v>103</v>
      </c>
      <c r="P804" s="11" t="s">
        <v>103</v>
      </c>
      <c r="Q804" s="4"/>
    </row>
    <row r="805" customFormat="false" ht="15" hidden="false" customHeight="false" outlineLevel="0" collapsed="false">
      <c r="A805" s="4" t="s">
        <v>2885</v>
      </c>
      <c r="B805" s="4" t="n">
        <v>16</v>
      </c>
      <c r="C805" s="4" t="s">
        <v>1280</v>
      </c>
      <c r="D805" s="4" t="s">
        <v>36</v>
      </c>
      <c r="E805" s="4" t="s">
        <v>1791</v>
      </c>
      <c r="F805" s="4" t="s">
        <v>1792</v>
      </c>
      <c r="G805" s="4" t="s">
        <v>1281</v>
      </c>
      <c r="H805" s="4"/>
      <c r="I805" s="4"/>
      <c r="J805" s="4"/>
      <c r="K805" s="10" t="n">
        <v>1.36</v>
      </c>
      <c r="L805" s="10" t="n">
        <v>0.3</v>
      </c>
      <c r="M805" s="11" t="s">
        <v>103</v>
      </c>
      <c r="N805" s="11" t="s">
        <v>103</v>
      </c>
      <c r="O805" s="11" t="s">
        <v>103</v>
      </c>
      <c r="P805" s="11" t="s">
        <v>103</v>
      </c>
      <c r="Q805" s="4"/>
    </row>
    <row r="806" customFormat="false" ht="15" hidden="false" customHeight="false" outlineLevel="0" collapsed="false">
      <c r="A806" s="4" t="s">
        <v>2886</v>
      </c>
      <c r="B806" s="4" t="n">
        <v>16</v>
      </c>
      <c r="C806" s="4" t="s">
        <v>1280</v>
      </c>
      <c r="D806" s="4" t="s">
        <v>36</v>
      </c>
      <c r="E806" s="4" t="s">
        <v>1791</v>
      </c>
      <c r="F806" s="4" t="s">
        <v>1792</v>
      </c>
      <c r="G806" s="4" t="s">
        <v>1281</v>
      </c>
      <c r="H806" s="4"/>
      <c r="I806" s="4"/>
      <c r="J806" s="4"/>
      <c r="K806" s="10" t="n">
        <v>1.36</v>
      </c>
      <c r="L806" s="10" t="n">
        <v>0.3</v>
      </c>
      <c r="M806" s="11" t="s">
        <v>103</v>
      </c>
      <c r="N806" s="11" t="s">
        <v>103</v>
      </c>
      <c r="O806" s="11" t="s">
        <v>103</v>
      </c>
      <c r="P806" s="11" t="s">
        <v>103</v>
      </c>
      <c r="Q806" s="4"/>
    </row>
    <row r="807" customFormat="false" ht="15" hidden="false" customHeight="false" outlineLevel="0" collapsed="false">
      <c r="A807" s="4" t="s">
        <v>2887</v>
      </c>
      <c r="B807" s="4" t="n">
        <v>16</v>
      </c>
      <c r="C807" s="4" t="s">
        <v>1280</v>
      </c>
      <c r="D807" s="4" t="s">
        <v>36</v>
      </c>
      <c r="E807" s="4" t="s">
        <v>1791</v>
      </c>
      <c r="F807" s="4" t="s">
        <v>1792</v>
      </c>
      <c r="G807" s="4" t="s">
        <v>1281</v>
      </c>
      <c r="H807" s="4"/>
      <c r="I807" s="4"/>
      <c r="J807" s="4"/>
      <c r="K807" s="10" t="n">
        <v>1.36</v>
      </c>
      <c r="L807" s="10" t="n">
        <v>0.3</v>
      </c>
      <c r="M807" s="11" t="s">
        <v>103</v>
      </c>
      <c r="N807" s="11" t="s">
        <v>103</v>
      </c>
      <c r="O807" s="11" t="s">
        <v>103</v>
      </c>
      <c r="P807" s="11" t="s">
        <v>103</v>
      </c>
      <c r="Q807" s="4"/>
    </row>
    <row r="808" customFormat="false" ht="15" hidden="false" customHeight="false" outlineLevel="0" collapsed="false">
      <c r="A808" s="4" t="s">
        <v>2888</v>
      </c>
      <c r="B808" s="4" t="n">
        <v>16</v>
      </c>
      <c r="C808" s="4" t="s">
        <v>1280</v>
      </c>
      <c r="D808" s="4" t="s">
        <v>36</v>
      </c>
      <c r="E808" s="4" t="s">
        <v>1791</v>
      </c>
      <c r="F808" s="4" t="s">
        <v>2227</v>
      </c>
      <c r="G808" s="4" t="s">
        <v>2889</v>
      </c>
      <c r="H808" s="4"/>
      <c r="I808" s="4"/>
      <c r="J808" s="4"/>
      <c r="K808" s="10" t="n">
        <v>1.36</v>
      </c>
      <c r="L808" s="10" t="n">
        <v>0.3</v>
      </c>
      <c r="M808" s="11" t="s">
        <v>103</v>
      </c>
      <c r="N808" s="11" t="s">
        <v>103</v>
      </c>
      <c r="O808" s="11" t="s">
        <v>103</v>
      </c>
      <c r="P808" s="11" t="s">
        <v>103</v>
      </c>
      <c r="Q808" s="4"/>
    </row>
    <row r="809" customFormat="false" ht="15" hidden="false" customHeight="false" outlineLevel="0" collapsed="false">
      <c r="A809" s="4" t="s">
        <v>2890</v>
      </c>
      <c r="B809" s="4" t="n">
        <v>16</v>
      </c>
      <c r="C809" s="4" t="s">
        <v>1280</v>
      </c>
      <c r="D809" s="4" t="s">
        <v>36</v>
      </c>
      <c r="E809" s="4" t="s">
        <v>1791</v>
      </c>
      <c r="F809" s="4" t="s">
        <v>2641</v>
      </c>
      <c r="G809" s="4" t="s">
        <v>2889</v>
      </c>
      <c r="H809" s="4"/>
      <c r="I809" s="4"/>
      <c r="J809" s="4"/>
      <c r="K809" s="10" t="n">
        <v>1.36</v>
      </c>
      <c r="L809" s="10" t="n">
        <v>0.3</v>
      </c>
      <c r="M809" s="11" t="s">
        <v>103</v>
      </c>
      <c r="N809" s="11" t="s">
        <v>103</v>
      </c>
      <c r="O809" s="11" t="s">
        <v>103</v>
      </c>
      <c r="P809" s="11" t="s">
        <v>103</v>
      </c>
      <c r="Q809" s="4"/>
    </row>
    <row r="810" customFormat="false" ht="15" hidden="false" customHeight="false" outlineLevel="0" collapsed="false">
      <c r="A810" s="4" t="s">
        <v>2891</v>
      </c>
      <c r="B810" s="4" t="n">
        <v>16</v>
      </c>
      <c r="C810" s="4" t="s">
        <v>1280</v>
      </c>
      <c r="D810" s="4" t="s">
        <v>36</v>
      </c>
      <c r="E810" s="4" t="s">
        <v>1791</v>
      </c>
      <c r="F810" s="4" t="s">
        <v>2641</v>
      </c>
      <c r="G810" s="4" t="s">
        <v>2892</v>
      </c>
      <c r="H810" s="4"/>
      <c r="I810" s="4"/>
      <c r="J810" s="4"/>
      <c r="K810" s="10" t="n">
        <v>1.36</v>
      </c>
      <c r="L810" s="10" t="n">
        <v>0.3</v>
      </c>
      <c r="M810" s="11" t="s">
        <v>103</v>
      </c>
      <c r="N810" s="11" t="s">
        <v>103</v>
      </c>
      <c r="O810" s="11" t="s">
        <v>103</v>
      </c>
      <c r="P810" s="11" t="s">
        <v>103</v>
      </c>
      <c r="Q810" s="4"/>
    </row>
    <row r="811" customFormat="false" ht="15" hidden="false" customHeight="false" outlineLevel="0" collapsed="false">
      <c r="A811" s="4" t="s">
        <v>2893</v>
      </c>
      <c r="B811" s="4" t="n">
        <v>16</v>
      </c>
      <c r="C811" s="4" t="s">
        <v>1280</v>
      </c>
      <c r="D811" s="4" t="s">
        <v>36</v>
      </c>
      <c r="E811" s="4" t="s">
        <v>1791</v>
      </c>
      <c r="F811" s="4" t="s">
        <v>2641</v>
      </c>
      <c r="G811" s="4" t="s">
        <v>2892</v>
      </c>
      <c r="H811" s="4"/>
      <c r="I811" s="4"/>
      <c r="J811" s="4"/>
      <c r="K811" s="10" t="n">
        <v>1.36</v>
      </c>
      <c r="L811" s="10" t="n">
        <v>0.3</v>
      </c>
      <c r="M811" s="11" t="s">
        <v>103</v>
      </c>
      <c r="N811" s="11" t="s">
        <v>103</v>
      </c>
      <c r="O811" s="11" t="s">
        <v>103</v>
      </c>
      <c r="P811" s="11" t="s">
        <v>103</v>
      </c>
      <c r="Q811" s="4"/>
    </row>
    <row r="812" customFormat="false" ht="15" hidden="false" customHeight="false" outlineLevel="0" collapsed="false">
      <c r="A812" s="4" t="s">
        <v>2894</v>
      </c>
      <c r="B812" s="4" t="n">
        <v>16</v>
      </c>
      <c r="C812" s="4" t="s">
        <v>1280</v>
      </c>
      <c r="D812" s="4" t="s">
        <v>36</v>
      </c>
      <c r="E812" s="4" t="s">
        <v>1791</v>
      </c>
      <c r="F812" s="4" t="s">
        <v>2227</v>
      </c>
      <c r="G812" s="4" t="s">
        <v>2892</v>
      </c>
      <c r="H812" s="4"/>
      <c r="I812" s="4"/>
      <c r="J812" s="4"/>
      <c r="K812" s="10" t="n">
        <v>1.36</v>
      </c>
      <c r="L812" s="10" t="n">
        <v>0.3</v>
      </c>
      <c r="M812" s="11" t="s">
        <v>103</v>
      </c>
      <c r="N812" s="11" t="s">
        <v>103</v>
      </c>
      <c r="O812" s="11" t="s">
        <v>103</v>
      </c>
      <c r="P812" s="11" t="s">
        <v>103</v>
      </c>
      <c r="Q812" s="4"/>
    </row>
    <row r="813" customFormat="false" ht="15" hidden="false" customHeight="false" outlineLevel="0" collapsed="false">
      <c r="A813" s="4" t="s">
        <v>2895</v>
      </c>
      <c r="B813" s="4" t="n">
        <v>16</v>
      </c>
      <c r="C813" s="4" t="s">
        <v>1280</v>
      </c>
      <c r="D813" s="4" t="s">
        <v>36</v>
      </c>
      <c r="E813" s="4" t="s">
        <v>1791</v>
      </c>
      <c r="F813" s="4" t="s">
        <v>2641</v>
      </c>
      <c r="G813" s="4" t="s">
        <v>2896</v>
      </c>
      <c r="H813" s="4"/>
      <c r="I813" s="4"/>
      <c r="J813" s="4"/>
      <c r="K813" s="10" t="n">
        <v>1.36</v>
      </c>
      <c r="L813" s="10" t="n">
        <v>0.3</v>
      </c>
      <c r="M813" s="11" t="s">
        <v>103</v>
      </c>
      <c r="N813" s="11" t="s">
        <v>103</v>
      </c>
      <c r="O813" s="11" t="s">
        <v>103</v>
      </c>
      <c r="P813" s="11" t="s">
        <v>103</v>
      </c>
      <c r="Q813" s="4"/>
    </row>
    <row r="814" customFormat="false" ht="15" hidden="false" customHeight="false" outlineLevel="0" collapsed="false">
      <c r="A814" s="4" t="s">
        <v>2897</v>
      </c>
      <c r="B814" s="4" t="n">
        <v>16</v>
      </c>
      <c r="C814" s="4" t="s">
        <v>1280</v>
      </c>
      <c r="D814" s="4" t="s">
        <v>36</v>
      </c>
      <c r="E814" s="4" t="s">
        <v>1791</v>
      </c>
      <c r="F814" s="4" t="s">
        <v>2641</v>
      </c>
      <c r="G814" s="4" t="s">
        <v>2896</v>
      </c>
      <c r="H814" s="4"/>
      <c r="I814" s="4"/>
      <c r="J814" s="4"/>
      <c r="K814" s="10" t="n">
        <v>1.36</v>
      </c>
      <c r="L814" s="10" t="n">
        <v>0.3</v>
      </c>
      <c r="M814" s="11" t="s">
        <v>103</v>
      </c>
      <c r="N814" s="11" t="s">
        <v>103</v>
      </c>
      <c r="O814" s="11" t="s">
        <v>103</v>
      </c>
      <c r="P814" s="11" t="s">
        <v>103</v>
      </c>
      <c r="Q814" s="4"/>
    </row>
    <row r="815" customFormat="false" ht="15" hidden="false" customHeight="false" outlineLevel="0" collapsed="false">
      <c r="A815" s="4" t="s">
        <v>2898</v>
      </c>
      <c r="B815" s="4" t="n">
        <v>16</v>
      </c>
      <c r="C815" s="4" t="s">
        <v>1280</v>
      </c>
      <c r="D815" s="4" t="s">
        <v>36</v>
      </c>
      <c r="E815" s="4" t="s">
        <v>1791</v>
      </c>
      <c r="F815" s="4" t="s">
        <v>2641</v>
      </c>
      <c r="G815" s="4" t="s">
        <v>2899</v>
      </c>
      <c r="H815" s="4"/>
      <c r="I815" s="4"/>
      <c r="J815" s="4"/>
      <c r="K815" s="10" t="n">
        <v>1.36</v>
      </c>
      <c r="L815" s="10" t="n">
        <v>0.3</v>
      </c>
      <c r="M815" s="11" t="s">
        <v>103</v>
      </c>
      <c r="N815" s="11" t="s">
        <v>103</v>
      </c>
      <c r="O815" s="11" t="s">
        <v>103</v>
      </c>
      <c r="P815" s="11" t="s">
        <v>103</v>
      </c>
      <c r="Q815" s="4"/>
    </row>
    <row r="816" customFormat="false" ht="15" hidden="false" customHeight="false" outlineLevel="0" collapsed="false">
      <c r="A816" s="4" t="s">
        <v>2900</v>
      </c>
      <c r="B816" s="4" t="n">
        <v>16</v>
      </c>
      <c r="C816" s="4" t="s">
        <v>1280</v>
      </c>
      <c r="D816" s="4" t="s">
        <v>36</v>
      </c>
      <c r="E816" s="4" t="s">
        <v>1791</v>
      </c>
      <c r="F816" s="4" t="s">
        <v>2641</v>
      </c>
      <c r="G816" s="4" t="s">
        <v>2899</v>
      </c>
      <c r="H816" s="4"/>
      <c r="I816" s="4"/>
      <c r="J816" s="4"/>
      <c r="K816" s="10" t="n">
        <v>1.36</v>
      </c>
      <c r="L816" s="10" t="n">
        <v>0.3</v>
      </c>
      <c r="M816" s="11" t="s">
        <v>103</v>
      </c>
      <c r="N816" s="11" t="s">
        <v>103</v>
      </c>
      <c r="O816" s="11" t="s">
        <v>103</v>
      </c>
      <c r="P816" s="11" t="s">
        <v>103</v>
      </c>
      <c r="Q816" s="4"/>
    </row>
    <row r="817" customFormat="false" ht="15" hidden="false" customHeight="false" outlineLevel="0" collapsed="false">
      <c r="A817" s="4" t="s">
        <v>2901</v>
      </c>
      <c r="B817" s="4" t="n">
        <v>16</v>
      </c>
      <c r="C817" s="4" t="s">
        <v>1280</v>
      </c>
      <c r="D817" s="4" t="s">
        <v>36</v>
      </c>
      <c r="E817" s="4" t="s">
        <v>1791</v>
      </c>
      <c r="F817" s="4" t="s">
        <v>2227</v>
      </c>
      <c r="G817" s="4" t="s">
        <v>2899</v>
      </c>
      <c r="H817" s="4"/>
      <c r="I817" s="4"/>
      <c r="J817" s="4"/>
      <c r="K817" s="10" t="n">
        <v>1.36</v>
      </c>
      <c r="L817" s="10" t="n">
        <v>0.3</v>
      </c>
      <c r="M817" s="11" t="s">
        <v>103</v>
      </c>
      <c r="N817" s="11" t="s">
        <v>103</v>
      </c>
      <c r="O817" s="11" t="s">
        <v>103</v>
      </c>
      <c r="P817" s="11" t="s">
        <v>103</v>
      </c>
      <c r="Q817" s="4"/>
    </row>
    <row r="818" customFormat="false" ht="15" hidden="false" customHeight="false" outlineLevel="0" collapsed="false">
      <c r="A818" s="4" t="s">
        <v>2902</v>
      </c>
      <c r="B818" s="4" t="n">
        <v>16</v>
      </c>
      <c r="C818" s="4" t="s">
        <v>1280</v>
      </c>
      <c r="D818" s="4" t="s">
        <v>36</v>
      </c>
      <c r="E818" s="4" t="s">
        <v>1791</v>
      </c>
      <c r="F818" s="4" t="s">
        <v>1798</v>
      </c>
      <c r="G818" s="4" t="s">
        <v>2903</v>
      </c>
      <c r="H818" s="4"/>
      <c r="I818" s="4"/>
      <c r="J818" s="4"/>
      <c r="K818" s="10" t="n">
        <v>1.36</v>
      </c>
      <c r="L818" s="10" t="n">
        <v>0.3</v>
      </c>
      <c r="M818" s="11" t="s">
        <v>103</v>
      </c>
      <c r="N818" s="11" t="s">
        <v>103</v>
      </c>
      <c r="O818" s="11" t="s">
        <v>103</v>
      </c>
      <c r="P818" s="11" t="s">
        <v>103</v>
      </c>
      <c r="Q818" s="4"/>
    </row>
    <row r="819" customFormat="false" ht="15" hidden="false" customHeight="false" outlineLevel="0" collapsed="false">
      <c r="A819" s="4" t="s">
        <v>2904</v>
      </c>
      <c r="B819" s="4" t="n">
        <v>17</v>
      </c>
      <c r="C819" s="4" t="s">
        <v>1295</v>
      </c>
      <c r="D819" s="4" t="s">
        <v>38</v>
      </c>
      <c r="E819" s="4" t="s">
        <v>1791</v>
      </c>
      <c r="F819" s="4" t="s">
        <v>2905</v>
      </c>
      <c r="G819" s="4" t="s">
        <v>2906</v>
      </c>
      <c r="H819" s="4"/>
      <c r="I819" s="4" t="s">
        <v>1296</v>
      </c>
      <c r="J819" s="4" t="n">
        <v>60</v>
      </c>
      <c r="K819" s="10" t="n">
        <v>0.348</v>
      </c>
      <c r="L819" s="10" t="n">
        <v>0.17</v>
      </c>
      <c r="M819" s="11" t="s">
        <v>103</v>
      </c>
      <c r="N819" s="11" t="s">
        <v>103</v>
      </c>
      <c r="O819" s="11" t="s">
        <v>103</v>
      </c>
      <c r="P819" s="11" t="s">
        <v>103</v>
      </c>
      <c r="Q819" s="4"/>
    </row>
    <row r="820" customFormat="false" ht="15" hidden="false" customHeight="false" outlineLevel="0" collapsed="false">
      <c r="A820" s="4" t="s">
        <v>2907</v>
      </c>
      <c r="B820" s="4" t="n">
        <v>17</v>
      </c>
      <c r="C820" s="4" t="s">
        <v>1295</v>
      </c>
      <c r="D820" s="4" t="s">
        <v>38</v>
      </c>
      <c r="E820" s="4" t="s">
        <v>1791</v>
      </c>
      <c r="F820" s="4" t="s">
        <v>2905</v>
      </c>
      <c r="G820" s="4" t="s">
        <v>2906</v>
      </c>
      <c r="H820" s="4"/>
      <c r="I820" s="4" t="s">
        <v>1296</v>
      </c>
      <c r="J820" s="4" t="n">
        <v>60</v>
      </c>
      <c r="K820" s="10" t="n">
        <v>0.348</v>
      </c>
      <c r="L820" s="10" t="n">
        <v>0.17</v>
      </c>
      <c r="M820" s="11" t="s">
        <v>103</v>
      </c>
      <c r="N820" s="11" t="s">
        <v>103</v>
      </c>
      <c r="O820" s="11" t="s">
        <v>103</v>
      </c>
      <c r="P820" s="11" t="s">
        <v>103</v>
      </c>
      <c r="Q820" s="4"/>
    </row>
    <row r="821" customFormat="false" ht="15" hidden="false" customHeight="false" outlineLevel="0" collapsed="false">
      <c r="A821" s="4" t="s">
        <v>2908</v>
      </c>
      <c r="B821" s="4" t="n">
        <v>17</v>
      </c>
      <c r="C821" s="4" t="s">
        <v>1295</v>
      </c>
      <c r="D821" s="4" t="s">
        <v>38</v>
      </c>
      <c r="E821" s="4" t="s">
        <v>1791</v>
      </c>
      <c r="F821" s="4" t="s">
        <v>2905</v>
      </c>
      <c r="G821" s="4" t="s">
        <v>2906</v>
      </c>
      <c r="H821" s="4"/>
      <c r="I821" s="4" t="s">
        <v>1296</v>
      </c>
      <c r="J821" s="4" t="n">
        <v>60</v>
      </c>
      <c r="K821" s="10" t="n">
        <v>0.348</v>
      </c>
      <c r="L821" s="10" t="n">
        <v>0.17</v>
      </c>
      <c r="M821" s="11" t="s">
        <v>103</v>
      </c>
      <c r="N821" s="11" t="s">
        <v>103</v>
      </c>
      <c r="O821" s="11" t="s">
        <v>103</v>
      </c>
      <c r="P821" s="11" t="s">
        <v>103</v>
      </c>
      <c r="Q821" s="4"/>
    </row>
    <row r="822" customFormat="false" ht="15" hidden="false" customHeight="false" outlineLevel="0" collapsed="false">
      <c r="A822" s="4" t="s">
        <v>2909</v>
      </c>
      <c r="B822" s="4" t="n">
        <v>17</v>
      </c>
      <c r="C822" s="4" t="s">
        <v>1295</v>
      </c>
      <c r="D822" s="4" t="s">
        <v>38</v>
      </c>
      <c r="E822" s="4" t="s">
        <v>1791</v>
      </c>
      <c r="F822" s="4" t="s">
        <v>2910</v>
      </c>
      <c r="G822" s="4" t="s">
        <v>2906</v>
      </c>
      <c r="H822" s="4"/>
      <c r="I822" s="4" t="s">
        <v>1296</v>
      </c>
      <c r="J822" s="4" t="n">
        <v>60</v>
      </c>
      <c r="K822" s="10" t="n">
        <v>0.348</v>
      </c>
      <c r="L822" s="10" t="n">
        <v>0.17</v>
      </c>
      <c r="M822" s="11" t="s">
        <v>103</v>
      </c>
      <c r="N822" s="11" t="s">
        <v>103</v>
      </c>
      <c r="O822" s="11" t="s">
        <v>103</v>
      </c>
      <c r="P822" s="11" t="s">
        <v>103</v>
      </c>
      <c r="Q822" s="4"/>
    </row>
    <row r="823" customFormat="false" ht="15" hidden="false" customHeight="false" outlineLevel="0" collapsed="false">
      <c r="A823" s="4" t="s">
        <v>2911</v>
      </c>
      <c r="B823" s="4" t="n">
        <v>17</v>
      </c>
      <c r="C823" s="4" t="s">
        <v>1295</v>
      </c>
      <c r="D823" s="4" t="s">
        <v>38</v>
      </c>
      <c r="E823" s="4" t="s">
        <v>1791</v>
      </c>
      <c r="F823" s="4" t="s">
        <v>2905</v>
      </c>
      <c r="G823" s="4" t="s">
        <v>2906</v>
      </c>
      <c r="H823" s="4"/>
      <c r="I823" s="4" t="s">
        <v>1296</v>
      </c>
      <c r="J823" s="4" t="n">
        <v>60</v>
      </c>
      <c r="K823" s="10" t="n">
        <v>0.348</v>
      </c>
      <c r="L823" s="10" t="n">
        <v>0.17</v>
      </c>
      <c r="M823" s="11" t="s">
        <v>103</v>
      </c>
      <c r="N823" s="11" t="s">
        <v>103</v>
      </c>
      <c r="O823" s="11" t="s">
        <v>103</v>
      </c>
      <c r="P823" s="11" t="s">
        <v>103</v>
      </c>
      <c r="Q823" s="4"/>
    </row>
    <row r="824" customFormat="false" ht="15" hidden="false" customHeight="false" outlineLevel="0" collapsed="false">
      <c r="A824" s="4" t="s">
        <v>2912</v>
      </c>
      <c r="B824" s="4" t="n">
        <v>17</v>
      </c>
      <c r="C824" s="4" t="s">
        <v>1295</v>
      </c>
      <c r="D824" s="4" t="s">
        <v>38</v>
      </c>
      <c r="E824" s="4" t="s">
        <v>1791</v>
      </c>
      <c r="F824" s="4" t="s">
        <v>2905</v>
      </c>
      <c r="G824" s="4" t="s">
        <v>2906</v>
      </c>
      <c r="H824" s="4"/>
      <c r="I824" s="4" t="s">
        <v>1296</v>
      </c>
      <c r="J824" s="4" t="n">
        <v>60</v>
      </c>
      <c r="K824" s="10" t="n">
        <v>0.348</v>
      </c>
      <c r="L824" s="10" t="n">
        <v>0.17</v>
      </c>
      <c r="M824" s="11" t="s">
        <v>103</v>
      </c>
      <c r="N824" s="11" t="s">
        <v>103</v>
      </c>
      <c r="O824" s="11" t="s">
        <v>103</v>
      </c>
      <c r="P824" s="11" t="s">
        <v>103</v>
      </c>
      <c r="Q824" s="4"/>
    </row>
    <row r="825" customFormat="false" ht="15" hidden="false" customHeight="false" outlineLevel="0" collapsed="false">
      <c r="A825" s="4" t="s">
        <v>2913</v>
      </c>
      <c r="B825" s="4" t="n">
        <v>17</v>
      </c>
      <c r="C825" s="4" t="s">
        <v>1295</v>
      </c>
      <c r="D825" s="4" t="s">
        <v>38</v>
      </c>
      <c r="E825" s="4" t="s">
        <v>1791</v>
      </c>
      <c r="F825" s="4" t="s">
        <v>2905</v>
      </c>
      <c r="G825" s="4" t="s">
        <v>2906</v>
      </c>
      <c r="H825" s="4"/>
      <c r="I825" s="4" t="s">
        <v>1296</v>
      </c>
      <c r="J825" s="4" t="n">
        <v>60</v>
      </c>
      <c r="K825" s="10" t="n">
        <v>0.348</v>
      </c>
      <c r="L825" s="10" t="n">
        <v>0.17</v>
      </c>
      <c r="M825" s="11" t="s">
        <v>103</v>
      </c>
      <c r="N825" s="11" t="s">
        <v>103</v>
      </c>
      <c r="O825" s="11" t="s">
        <v>103</v>
      </c>
      <c r="P825" s="11" t="s">
        <v>103</v>
      </c>
      <c r="Q825" s="4"/>
    </row>
    <row r="826" customFormat="false" ht="15" hidden="false" customHeight="false" outlineLevel="0" collapsed="false">
      <c r="A826" s="4" t="s">
        <v>2914</v>
      </c>
      <c r="B826" s="4" t="n">
        <v>17</v>
      </c>
      <c r="C826" s="4" t="s">
        <v>1295</v>
      </c>
      <c r="D826" s="4" t="s">
        <v>38</v>
      </c>
      <c r="E826" s="4" t="s">
        <v>1791</v>
      </c>
      <c r="F826" s="4" t="s">
        <v>2905</v>
      </c>
      <c r="G826" s="4" t="s">
        <v>2906</v>
      </c>
      <c r="H826" s="4"/>
      <c r="I826" s="4" t="s">
        <v>1296</v>
      </c>
      <c r="J826" s="4" t="n">
        <v>60</v>
      </c>
      <c r="K826" s="10" t="n">
        <v>0.348</v>
      </c>
      <c r="L826" s="10" t="n">
        <v>0.17</v>
      </c>
      <c r="M826" s="11" t="s">
        <v>103</v>
      </c>
      <c r="N826" s="11" t="s">
        <v>103</v>
      </c>
      <c r="O826" s="11" t="s">
        <v>103</v>
      </c>
      <c r="P826" s="11" t="s">
        <v>103</v>
      </c>
      <c r="Q826" s="4"/>
    </row>
    <row r="827" customFormat="false" ht="15" hidden="false" customHeight="false" outlineLevel="0" collapsed="false">
      <c r="A827" s="4" t="s">
        <v>2915</v>
      </c>
      <c r="B827" s="4" t="n">
        <v>17</v>
      </c>
      <c r="C827" s="4" t="s">
        <v>1295</v>
      </c>
      <c r="D827" s="4" t="s">
        <v>38</v>
      </c>
      <c r="E827" s="4" t="s">
        <v>1791</v>
      </c>
      <c r="F827" s="4" t="s">
        <v>2905</v>
      </c>
      <c r="G827" s="4" t="s">
        <v>2906</v>
      </c>
      <c r="H827" s="4"/>
      <c r="I827" s="4" t="s">
        <v>1296</v>
      </c>
      <c r="J827" s="4" t="n">
        <v>60</v>
      </c>
      <c r="K827" s="10" t="n">
        <v>0.348</v>
      </c>
      <c r="L827" s="10" t="n">
        <v>0.17</v>
      </c>
      <c r="M827" s="11" t="s">
        <v>103</v>
      </c>
      <c r="N827" s="11" t="s">
        <v>103</v>
      </c>
      <c r="O827" s="11" t="s">
        <v>103</v>
      </c>
      <c r="P827" s="11" t="s">
        <v>103</v>
      </c>
      <c r="Q827" s="4"/>
    </row>
    <row r="828" customFormat="false" ht="15" hidden="false" customHeight="false" outlineLevel="0" collapsed="false">
      <c r="A828" s="4" t="s">
        <v>2916</v>
      </c>
      <c r="B828" s="4" t="n">
        <v>17</v>
      </c>
      <c r="C828" s="4" t="s">
        <v>1295</v>
      </c>
      <c r="D828" s="4" t="s">
        <v>38</v>
      </c>
      <c r="E828" s="4" t="s">
        <v>1791</v>
      </c>
      <c r="F828" s="4" t="s">
        <v>2905</v>
      </c>
      <c r="G828" s="4" t="s">
        <v>2906</v>
      </c>
      <c r="H828" s="4"/>
      <c r="I828" s="4" t="s">
        <v>1296</v>
      </c>
      <c r="J828" s="4" t="n">
        <v>60</v>
      </c>
      <c r="K828" s="10" t="n">
        <v>0.348</v>
      </c>
      <c r="L828" s="10" t="n">
        <v>0.17</v>
      </c>
      <c r="M828" s="11" t="s">
        <v>103</v>
      </c>
      <c r="N828" s="11" t="s">
        <v>103</v>
      </c>
      <c r="O828" s="11" t="s">
        <v>103</v>
      </c>
      <c r="P828" s="11" t="s">
        <v>103</v>
      </c>
      <c r="Q828" s="4"/>
    </row>
    <row r="829" customFormat="false" ht="15" hidden="false" customHeight="false" outlineLevel="0" collapsed="false">
      <c r="A829" s="4" t="s">
        <v>2917</v>
      </c>
      <c r="B829" s="4" t="n">
        <v>17</v>
      </c>
      <c r="C829" s="4" t="s">
        <v>1295</v>
      </c>
      <c r="D829" s="4" t="s">
        <v>38</v>
      </c>
      <c r="E829" s="4" t="s">
        <v>1791</v>
      </c>
      <c r="F829" s="4" t="s">
        <v>2905</v>
      </c>
      <c r="G829" s="4" t="s">
        <v>2906</v>
      </c>
      <c r="H829" s="4"/>
      <c r="I829" s="4" t="s">
        <v>1296</v>
      </c>
      <c r="J829" s="4" t="n">
        <v>60</v>
      </c>
      <c r="K829" s="10" t="n">
        <v>0.348</v>
      </c>
      <c r="L829" s="10" t="n">
        <v>0.17</v>
      </c>
      <c r="M829" s="11" t="s">
        <v>103</v>
      </c>
      <c r="N829" s="11" t="s">
        <v>103</v>
      </c>
      <c r="O829" s="11" t="s">
        <v>103</v>
      </c>
      <c r="P829" s="11" t="s">
        <v>103</v>
      </c>
      <c r="Q829" s="4"/>
    </row>
    <row r="830" customFormat="false" ht="15" hidden="false" customHeight="false" outlineLevel="0" collapsed="false">
      <c r="A830" s="4" t="s">
        <v>2918</v>
      </c>
      <c r="B830" s="4" t="n">
        <v>17</v>
      </c>
      <c r="C830" s="4" t="s">
        <v>1295</v>
      </c>
      <c r="D830" s="4" t="s">
        <v>38</v>
      </c>
      <c r="E830" s="4" t="s">
        <v>1791</v>
      </c>
      <c r="F830" s="4" t="s">
        <v>2919</v>
      </c>
      <c r="G830" s="4" t="s">
        <v>2906</v>
      </c>
      <c r="H830" s="4"/>
      <c r="I830" s="4" t="s">
        <v>1296</v>
      </c>
      <c r="J830" s="4" t="n">
        <v>60</v>
      </c>
      <c r="K830" s="10" t="n">
        <v>0.348</v>
      </c>
      <c r="L830" s="10" t="n">
        <v>0.17</v>
      </c>
      <c r="M830" s="11" t="s">
        <v>103</v>
      </c>
      <c r="N830" s="11" t="s">
        <v>103</v>
      </c>
      <c r="O830" s="11" t="s">
        <v>103</v>
      </c>
      <c r="P830" s="11" t="s">
        <v>103</v>
      </c>
      <c r="Q830" s="4"/>
    </row>
    <row r="831" customFormat="false" ht="15" hidden="false" customHeight="false" outlineLevel="0" collapsed="false">
      <c r="A831" s="4" t="s">
        <v>2920</v>
      </c>
      <c r="B831" s="4" t="n">
        <v>17</v>
      </c>
      <c r="C831" s="4" t="s">
        <v>1295</v>
      </c>
      <c r="D831" s="4" t="s">
        <v>38</v>
      </c>
      <c r="E831" s="4" t="s">
        <v>1791</v>
      </c>
      <c r="F831" s="4" t="s">
        <v>2905</v>
      </c>
      <c r="G831" s="4" t="s">
        <v>2906</v>
      </c>
      <c r="H831" s="4"/>
      <c r="I831" s="4" t="s">
        <v>1296</v>
      </c>
      <c r="J831" s="4" t="n">
        <v>60</v>
      </c>
      <c r="K831" s="10" t="n">
        <v>0.348</v>
      </c>
      <c r="L831" s="10" t="n">
        <v>0.17</v>
      </c>
      <c r="M831" s="11" t="s">
        <v>103</v>
      </c>
      <c r="N831" s="11" t="s">
        <v>103</v>
      </c>
      <c r="O831" s="11" t="s">
        <v>103</v>
      </c>
      <c r="P831" s="11" t="s">
        <v>103</v>
      </c>
      <c r="Q831" s="4"/>
    </row>
    <row r="832" customFormat="false" ht="15" hidden="false" customHeight="false" outlineLevel="0" collapsed="false">
      <c r="A832" s="4" t="s">
        <v>2921</v>
      </c>
      <c r="B832" s="4" t="n">
        <v>17</v>
      </c>
      <c r="C832" s="4" t="s">
        <v>1295</v>
      </c>
      <c r="D832" s="4" t="s">
        <v>38</v>
      </c>
      <c r="E832" s="4" t="s">
        <v>1791</v>
      </c>
      <c r="F832" s="4" t="s">
        <v>2905</v>
      </c>
      <c r="G832" s="4" t="s">
        <v>2906</v>
      </c>
      <c r="H832" s="4"/>
      <c r="I832" s="4" t="s">
        <v>1296</v>
      </c>
      <c r="J832" s="4" t="n">
        <v>60</v>
      </c>
      <c r="K832" s="10" t="n">
        <v>0.348</v>
      </c>
      <c r="L832" s="10" t="n">
        <v>0.17</v>
      </c>
      <c r="M832" s="11" t="s">
        <v>103</v>
      </c>
      <c r="N832" s="11" t="s">
        <v>103</v>
      </c>
      <c r="O832" s="11" t="s">
        <v>103</v>
      </c>
      <c r="P832" s="11" t="s">
        <v>103</v>
      </c>
      <c r="Q832" s="4"/>
    </row>
    <row r="833" customFormat="false" ht="15" hidden="false" customHeight="false" outlineLevel="0" collapsed="false">
      <c r="A833" s="4" t="s">
        <v>2922</v>
      </c>
      <c r="B833" s="4" t="n">
        <v>17</v>
      </c>
      <c r="C833" s="4" t="s">
        <v>1295</v>
      </c>
      <c r="D833" s="4" t="s">
        <v>38</v>
      </c>
      <c r="E833" s="4" t="s">
        <v>1791</v>
      </c>
      <c r="F833" s="4" t="s">
        <v>2905</v>
      </c>
      <c r="G833" s="4" t="s">
        <v>2906</v>
      </c>
      <c r="H833" s="4"/>
      <c r="I833" s="4" t="s">
        <v>1296</v>
      </c>
      <c r="J833" s="4" t="n">
        <v>60</v>
      </c>
      <c r="K833" s="10" t="n">
        <v>0.348</v>
      </c>
      <c r="L833" s="10" t="n">
        <v>0.17</v>
      </c>
      <c r="M833" s="11" t="s">
        <v>103</v>
      </c>
      <c r="N833" s="11" t="s">
        <v>103</v>
      </c>
      <c r="O833" s="11" t="s">
        <v>103</v>
      </c>
      <c r="P833" s="11" t="s">
        <v>103</v>
      </c>
      <c r="Q833" s="4"/>
    </row>
    <row r="834" customFormat="false" ht="15" hidden="false" customHeight="false" outlineLevel="0" collapsed="false">
      <c r="A834" s="4" t="s">
        <v>2923</v>
      </c>
      <c r="B834" s="4" t="n">
        <v>17</v>
      </c>
      <c r="C834" s="4" t="s">
        <v>1295</v>
      </c>
      <c r="D834" s="4" t="s">
        <v>38</v>
      </c>
      <c r="E834" s="4" t="s">
        <v>1791</v>
      </c>
      <c r="F834" s="4" t="s">
        <v>2905</v>
      </c>
      <c r="G834" s="4" t="s">
        <v>2906</v>
      </c>
      <c r="H834" s="4"/>
      <c r="I834" s="4" t="s">
        <v>1296</v>
      </c>
      <c r="J834" s="4" t="n">
        <v>60</v>
      </c>
      <c r="K834" s="10" t="n">
        <v>0.348</v>
      </c>
      <c r="L834" s="10" t="n">
        <v>0.17</v>
      </c>
      <c r="M834" s="11" t="s">
        <v>103</v>
      </c>
      <c r="N834" s="11" t="s">
        <v>103</v>
      </c>
      <c r="O834" s="11" t="s">
        <v>103</v>
      </c>
      <c r="P834" s="11" t="s">
        <v>103</v>
      </c>
      <c r="Q834" s="4"/>
    </row>
    <row r="835" customFormat="false" ht="15" hidden="false" customHeight="false" outlineLevel="0" collapsed="false">
      <c r="A835" s="4" t="s">
        <v>2924</v>
      </c>
      <c r="B835" s="4" t="n">
        <v>17</v>
      </c>
      <c r="C835" s="4" t="s">
        <v>1295</v>
      </c>
      <c r="D835" s="4" t="s">
        <v>38</v>
      </c>
      <c r="E835" s="4" t="s">
        <v>1791</v>
      </c>
      <c r="F835" s="4" t="s">
        <v>2905</v>
      </c>
      <c r="G835" s="4" t="s">
        <v>2906</v>
      </c>
      <c r="H835" s="4"/>
      <c r="I835" s="4" t="s">
        <v>1296</v>
      </c>
      <c r="J835" s="4" t="n">
        <v>60</v>
      </c>
      <c r="K835" s="10" t="n">
        <v>0.348</v>
      </c>
      <c r="L835" s="10" t="n">
        <v>0.17</v>
      </c>
      <c r="M835" s="11" t="s">
        <v>103</v>
      </c>
      <c r="N835" s="11" t="s">
        <v>103</v>
      </c>
      <c r="O835" s="11" t="s">
        <v>103</v>
      </c>
      <c r="P835" s="11" t="s">
        <v>103</v>
      </c>
      <c r="Q835" s="4"/>
    </row>
    <row r="836" customFormat="false" ht="15" hidden="false" customHeight="false" outlineLevel="0" collapsed="false">
      <c r="A836" s="4" t="s">
        <v>2925</v>
      </c>
      <c r="B836" s="4" t="n">
        <v>17</v>
      </c>
      <c r="C836" s="4" t="s">
        <v>1295</v>
      </c>
      <c r="D836" s="4" t="s">
        <v>38</v>
      </c>
      <c r="E836" s="4" t="s">
        <v>1791</v>
      </c>
      <c r="F836" s="4" t="s">
        <v>2905</v>
      </c>
      <c r="G836" s="4" t="s">
        <v>2906</v>
      </c>
      <c r="H836" s="4"/>
      <c r="I836" s="4" t="s">
        <v>1296</v>
      </c>
      <c r="J836" s="4" t="n">
        <v>60</v>
      </c>
      <c r="K836" s="10" t="n">
        <v>0.348</v>
      </c>
      <c r="L836" s="10" t="n">
        <v>0.17</v>
      </c>
      <c r="M836" s="11" t="s">
        <v>103</v>
      </c>
      <c r="N836" s="11" t="s">
        <v>103</v>
      </c>
      <c r="O836" s="11" t="s">
        <v>103</v>
      </c>
      <c r="P836" s="11" t="s">
        <v>103</v>
      </c>
      <c r="Q836" s="4"/>
    </row>
    <row r="837" customFormat="false" ht="15" hidden="false" customHeight="false" outlineLevel="0" collapsed="false">
      <c r="A837" s="4" t="s">
        <v>2926</v>
      </c>
      <c r="B837" s="4" t="n">
        <v>17</v>
      </c>
      <c r="C837" s="4" t="s">
        <v>1295</v>
      </c>
      <c r="D837" s="4" t="s">
        <v>38</v>
      </c>
      <c r="E837" s="4" t="s">
        <v>1791</v>
      </c>
      <c r="F837" s="4" t="s">
        <v>2905</v>
      </c>
      <c r="G837" s="4" t="s">
        <v>2906</v>
      </c>
      <c r="H837" s="4"/>
      <c r="I837" s="4" t="s">
        <v>1296</v>
      </c>
      <c r="J837" s="4" t="n">
        <v>60</v>
      </c>
      <c r="K837" s="10" t="n">
        <v>0.348</v>
      </c>
      <c r="L837" s="10" t="n">
        <v>0.17</v>
      </c>
      <c r="M837" s="11" t="s">
        <v>103</v>
      </c>
      <c r="N837" s="11" t="s">
        <v>103</v>
      </c>
      <c r="O837" s="11" t="s">
        <v>103</v>
      </c>
      <c r="P837" s="11" t="s">
        <v>103</v>
      </c>
      <c r="Q837" s="4"/>
    </row>
    <row r="838" customFormat="false" ht="15" hidden="false" customHeight="false" outlineLevel="0" collapsed="false">
      <c r="A838" s="4" t="s">
        <v>2927</v>
      </c>
      <c r="B838" s="4" t="n">
        <v>17</v>
      </c>
      <c r="C838" s="4" t="s">
        <v>1295</v>
      </c>
      <c r="D838" s="4" t="s">
        <v>38</v>
      </c>
      <c r="E838" s="4" t="s">
        <v>1791</v>
      </c>
      <c r="F838" s="4" t="s">
        <v>2905</v>
      </c>
      <c r="G838" s="4" t="s">
        <v>2906</v>
      </c>
      <c r="H838" s="4"/>
      <c r="I838" s="4" t="s">
        <v>1296</v>
      </c>
      <c r="J838" s="4" t="n">
        <v>60</v>
      </c>
      <c r="K838" s="10" t="n">
        <v>0.348</v>
      </c>
      <c r="L838" s="10" t="n">
        <v>0.17</v>
      </c>
      <c r="M838" s="11" t="s">
        <v>103</v>
      </c>
      <c r="N838" s="11" t="s">
        <v>103</v>
      </c>
      <c r="O838" s="11" t="s">
        <v>103</v>
      </c>
      <c r="P838" s="11" t="s">
        <v>103</v>
      </c>
      <c r="Q838" s="4"/>
    </row>
    <row r="839" customFormat="false" ht="15" hidden="false" customHeight="false" outlineLevel="0" collapsed="false">
      <c r="A839" s="4" t="s">
        <v>2928</v>
      </c>
      <c r="B839" s="4" t="n">
        <v>17</v>
      </c>
      <c r="C839" s="4" t="s">
        <v>1295</v>
      </c>
      <c r="D839" s="4" t="s">
        <v>38</v>
      </c>
      <c r="E839" s="4" t="s">
        <v>1791</v>
      </c>
      <c r="F839" s="4" t="s">
        <v>2929</v>
      </c>
      <c r="G839" s="4" t="s">
        <v>2906</v>
      </c>
      <c r="H839" s="4"/>
      <c r="I839" s="4" t="s">
        <v>1296</v>
      </c>
      <c r="J839" s="4" t="n">
        <v>60</v>
      </c>
      <c r="K839" s="10" t="n">
        <v>0.348</v>
      </c>
      <c r="L839" s="10" t="n">
        <v>0.17</v>
      </c>
      <c r="M839" s="11" t="s">
        <v>103</v>
      </c>
      <c r="N839" s="11" t="s">
        <v>103</v>
      </c>
      <c r="O839" s="11" t="s">
        <v>103</v>
      </c>
      <c r="P839" s="11" t="s">
        <v>103</v>
      </c>
      <c r="Q839" s="4"/>
    </row>
    <row r="840" customFormat="false" ht="15" hidden="false" customHeight="false" outlineLevel="0" collapsed="false">
      <c r="A840" s="4" t="s">
        <v>2930</v>
      </c>
      <c r="B840" s="4" t="n">
        <v>17</v>
      </c>
      <c r="C840" s="4" t="s">
        <v>1295</v>
      </c>
      <c r="D840" s="4" t="s">
        <v>38</v>
      </c>
      <c r="E840" s="4" t="s">
        <v>1791</v>
      </c>
      <c r="F840" s="4" t="s">
        <v>2905</v>
      </c>
      <c r="G840" s="4" t="s">
        <v>2906</v>
      </c>
      <c r="H840" s="4"/>
      <c r="I840" s="4" t="s">
        <v>1296</v>
      </c>
      <c r="J840" s="4" t="n">
        <v>60</v>
      </c>
      <c r="K840" s="10" t="n">
        <v>0.348</v>
      </c>
      <c r="L840" s="10" t="n">
        <v>0.17</v>
      </c>
      <c r="M840" s="11" t="s">
        <v>103</v>
      </c>
      <c r="N840" s="11" t="s">
        <v>103</v>
      </c>
      <c r="O840" s="11" t="s">
        <v>103</v>
      </c>
      <c r="P840" s="11" t="s">
        <v>103</v>
      </c>
      <c r="Q840" s="4"/>
    </row>
    <row r="841" customFormat="false" ht="15" hidden="false" customHeight="false" outlineLevel="0" collapsed="false">
      <c r="A841" s="4" t="s">
        <v>2931</v>
      </c>
      <c r="B841" s="4" t="n">
        <v>17</v>
      </c>
      <c r="C841" s="4" t="s">
        <v>1295</v>
      </c>
      <c r="D841" s="4" t="s">
        <v>38</v>
      </c>
      <c r="E841" s="4" t="s">
        <v>1791</v>
      </c>
      <c r="F841" s="4" t="s">
        <v>2905</v>
      </c>
      <c r="G841" s="4" t="s">
        <v>2906</v>
      </c>
      <c r="H841" s="4"/>
      <c r="I841" s="4" t="s">
        <v>1296</v>
      </c>
      <c r="J841" s="4" t="n">
        <v>60</v>
      </c>
      <c r="K841" s="10" t="n">
        <v>0.348</v>
      </c>
      <c r="L841" s="10" t="n">
        <v>0.17</v>
      </c>
      <c r="M841" s="11" t="s">
        <v>103</v>
      </c>
      <c r="N841" s="11" t="s">
        <v>103</v>
      </c>
      <c r="O841" s="11" t="s">
        <v>103</v>
      </c>
      <c r="P841" s="11" t="s">
        <v>103</v>
      </c>
      <c r="Q841" s="4"/>
    </row>
    <row r="842" customFormat="false" ht="15" hidden="false" customHeight="false" outlineLevel="0" collapsed="false">
      <c r="A842" s="4" t="s">
        <v>2932</v>
      </c>
      <c r="B842" s="4" t="n">
        <v>17</v>
      </c>
      <c r="C842" s="4" t="s">
        <v>1295</v>
      </c>
      <c r="D842" s="4" t="s">
        <v>38</v>
      </c>
      <c r="E842" s="4" t="s">
        <v>1791</v>
      </c>
      <c r="F842" s="4" t="s">
        <v>2905</v>
      </c>
      <c r="G842" s="4" t="s">
        <v>2906</v>
      </c>
      <c r="H842" s="4"/>
      <c r="I842" s="4" t="s">
        <v>1296</v>
      </c>
      <c r="J842" s="4" t="n">
        <v>60</v>
      </c>
      <c r="K842" s="10" t="n">
        <v>0.348</v>
      </c>
      <c r="L842" s="10" t="n">
        <v>0.17</v>
      </c>
      <c r="M842" s="11" t="s">
        <v>103</v>
      </c>
      <c r="N842" s="11" t="s">
        <v>103</v>
      </c>
      <c r="O842" s="11" t="s">
        <v>103</v>
      </c>
      <c r="P842" s="11" t="s">
        <v>103</v>
      </c>
      <c r="Q842" s="4"/>
    </row>
    <row r="843" customFormat="false" ht="15" hidden="false" customHeight="false" outlineLevel="0" collapsed="false">
      <c r="A843" s="4" t="s">
        <v>2933</v>
      </c>
      <c r="B843" s="4" t="n">
        <v>17</v>
      </c>
      <c r="C843" s="4" t="s">
        <v>1295</v>
      </c>
      <c r="D843" s="4" t="s">
        <v>38</v>
      </c>
      <c r="E843" s="4" t="s">
        <v>1791</v>
      </c>
      <c r="F843" s="4" t="s">
        <v>2905</v>
      </c>
      <c r="G843" s="4" t="s">
        <v>2906</v>
      </c>
      <c r="H843" s="4"/>
      <c r="I843" s="4" t="s">
        <v>1296</v>
      </c>
      <c r="J843" s="4" t="n">
        <v>60</v>
      </c>
      <c r="K843" s="10" t="n">
        <v>0.348</v>
      </c>
      <c r="L843" s="10" t="n">
        <v>0.17</v>
      </c>
      <c r="M843" s="11" t="s">
        <v>103</v>
      </c>
      <c r="N843" s="11" t="s">
        <v>103</v>
      </c>
      <c r="O843" s="11" t="s">
        <v>103</v>
      </c>
      <c r="P843" s="11" t="s">
        <v>103</v>
      </c>
      <c r="Q843" s="4"/>
    </row>
    <row r="844" customFormat="false" ht="15" hidden="false" customHeight="false" outlineLevel="0" collapsed="false">
      <c r="A844" s="4" t="s">
        <v>2934</v>
      </c>
      <c r="B844" s="4" t="n">
        <v>17</v>
      </c>
      <c r="C844" s="4" t="s">
        <v>1295</v>
      </c>
      <c r="D844" s="4" t="s">
        <v>38</v>
      </c>
      <c r="E844" s="4" t="s">
        <v>1791</v>
      </c>
      <c r="F844" s="4" t="s">
        <v>2905</v>
      </c>
      <c r="G844" s="4" t="s">
        <v>2906</v>
      </c>
      <c r="H844" s="4"/>
      <c r="I844" s="4" t="s">
        <v>1296</v>
      </c>
      <c r="J844" s="4" t="n">
        <v>60</v>
      </c>
      <c r="K844" s="10" t="n">
        <v>0.348</v>
      </c>
      <c r="L844" s="10" t="n">
        <v>0.17</v>
      </c>
      <c r="M844" s="11" t="s">
        <v>103</v>
      </c>
      <c r="N844" s="11" t="s">
        <v>103</v>
      </c>
      <c r="O844" s="11" t="s">
        <v>103</v>
      </c>
      <c r="P844" s="11" t="s">
        <v>103</v>
      </c>
      <c r="Q844" s="4"/>
    </row>
    <row r="845" customFormat="false" ht="15" hidden="false" customHeight="false" outlineLevel="0" collapsed="false">
      <c r="A845" s="4" t="s">
        <v>2935</v>
      </c>
      <c r="B845" s="4" t="n">
        <v>17</v>
      </c>
      <c r="C845" s="4" t="s">
        <v>1295</v>
      </c>
      <c r="D845" s="4" t="s">
        <v>38</v>
      </c>
      <c r="E845" s="4" t="s">
        <v>1791</v>
      </c>
      <c r="F845" s="4" t="s">
        <v>2905</v>
      </c>
      <c r="G845" s="4" t="s">
        <v>2906</v>
      </c>
      <c r="H845" s="4"/>
      <c r="I845" s="4" t="s">
        <v>1296</v>
      </c>
      <c r="J845" s="4" t="n">
        <v>60</v>
      </c>
      <c r="K845" s="10" t="n">
        <v>0.348</v>
      </c>
      <c r="L845" s="10" t="n">
        <v>0.17</v>
      </c>
      <c r="M845" s="11" t="s">
        <v>103</v>
      </c>
      <c r="N845" s="11" t="s">
        <v>103</v>
      </c>
      <c r="O845" s="11" t="s">
        <v>103</v>
      </c>
      <c r="P845" s="11" t="s">
        <v>103</v>
      </c>
      <c r="Q845" s="4"/>
    </row>
    <row r="846" customFormat="false" ht="15" hidden="false" customHeight="false" outlineLevel="0" collapsed="false">
      <c r="A846" s="4" t="s">
        <v>2936</v>
      </c>
      <c r="B846" s="4" t="n">
        <v>17</v>
      </c>
      <c r="C846" s="4" t="s">
        <v>1295</v>
      </c>
      <c r="D846" s="4" t="s">
        <v>38</v>
      </c>
      <c r="E846" s="4" t="s">
        <v>1791</v>
      </c>
      <c r="F846" s="4" t="s">
        <v>2905</v>
      </c>
      <c r="G846" s="4" t="s">
        <v>2906</v>
      </c>
      <c r="H846" s="4"/>
      <c r="I846" s="4" t="s">
        <v>1296</v>
      </c>
      <c r="J846" s="4" t="n">
        <v>60</v>
      </c>
      <c r="K846" s="10" t="n">
        <v>0.348</v>
      </c>
      <c r="L846" s="10" t="n">
        <v>0.17</v>
      </c>
      <c r="M846" s="11" t="s">
        <v>103</v>
      </c>
      <c r="N846" s="11" t="s">
        <v>103</v>
      </c>
      <c r="O846" s="11" t="s">
        <v>103</v>
      </c>
      <c r="P846" s="11" t="s">
        <v>103</v>
      </c>
      <c r="Q846" s="4"/>
    </row>
    <row r="847" customFormat="false" ht="15" hidden="false" customHeight="false" outlineLevel="0" collapsed="false">
      <c r="A847" s="4" t="s">
        <v>2937</v>
      </c>
      <c r="B847" s="4" t="n">
        <v>17</v>
      </c>
      <c r="C847" s="4" t="s">
        <v>1295</v>
      </c>
      <c r="D847" s="4" t="s">
        <v>38</v>
      </c>
      <c r="E847" s="4" t="s">
        <v>1791</v>
      </c>
      <c r="F847" s="4" t="s">
        <v>2905</v>
      </c>
      <c r="G847" s="4" t="s">
        <v>2906</v>
      </c>
      <c r="H847" s="4"/>
      <c r="I847" s="4" t="s">
        <v>1296</v>
      </c>
      <c r="J847" s="4" t="n">
        <v>60</v>
      </c>
      <c r="K847" s="10" t="n">
        <v>0.348</v>
      </c>
      <c r="L847" s="10" t="n">
        <v>0.17</v>
      </c>
      <c r="M847" s="11" t="s">
        <v>103</v>
      </c>
      <c r="N847" s="11" t="s">
        <v>103</v>
      </c>
      <c r="O847" s="11" t="s">
        <v>103</v>
      </c>
      <c r="P847" s="11" t="s">
        <v>103</v>
      </c>
      <c r="Q847" s="4"/>
    </row>
    <row r="848" customFormat="false" ht="15" hidden="false" customHeight="false" outlineLevel="0" collapsed="false">
      <c r="A848" s="4" t="s">
        <v>2938</v>
      </c>
      <c r="B848" s="4" t="n">
        <v>17</v>
      </c>
      <c r="C848" s="4" t="s">
        <v>1295</v>
      </c>
      <c r="D848" s="4" t="s">
        <v>38</v>
      </c>
      <c r="E848" s="4" t="s">
        <v>1791</v>
      </c>
      <c r="F848" s="4" t="s">
        <v>2905</v>
      </c>
      <c r="G848" s="4" t="s">
        <v>2906</v>
      </c>
      <c r="H848" s="4"/>
      <c r="I848" s="4" t="s">
        <v>1296</v>
      </c>
      <c r="J848" s="4" t="n">
        <v>60</v>
      </c>
      <c r="K848" s="10" t="n">
        <v>0.348</v>
      </c>
      <c r="L848" s="10" t="n">
        <v>0.17</v>
      </c>
      <c r="M848" s="11" t="s">
        <v>103</v>
      </c>
      <c r="N848" s="11" t="s">
        <v>103</v>
      </c>
      <c r="O848" s="11" t="s">
        <v>103</v>
      </c>
      <c r="P848" s="11" t="s">
        <v>103</v>
      </c>
      <c r="Q848" s="4"/>
    </row>
    <row r="849" customFormat="false" ht="15" hidden="false" customHeight="false" outlineLevel="0" collapsed="false">
      <c r="A849" s="4" t="s">
        <v>2939</v>
      </c>
      <c r="B849" s="4" t="n">
        <v>17</v>
      </c>
      <c r="C849" s="4" t="s">
        <v>1295</v>
      </c>
      <c r="D849" s="4" t="s">
        <v>38</v>
      </c>
      <c r="E849" s="4" t="s">
        <v>1791</v>
      </c>
      <c r="F849" s="4" t="s">
        <v>1942</v>
      </c>
      <c r="G849" s="4" t="s">
        <v>1037</v>
      </c>
      <c r="H849" s="4"/>
      <c r="I849" s="4" t="s">
        <v>1296</v>
      </c>
      <c r="J849" s="4" t="n">
        <v>60</v>
      </c>
      <c r="K849" s="10" t="n">
        <v>0.348</v>
      </c>
      <c r="L849" s="10" t="n">
        <v>0.17</v>
      </c>
      <c r="M849" s="11" t="s">
        <v>103</v>
      </c>
      <c r="N849" s="11" t="s">
        <v>103</v>
      </c>
      <c r="O849" s="11" t="s">
        <v>103</v>
      </c>
      <c r="P849" s="11" t="s">
        <v>103</v>
      </c>
      <c r="Q849" s="4"/>
    </row>
    <row r="850" customFormat="false" ht="15" hidden="false" customHeight="false" outlineLevel="0" collapsed="false">
      <c r="A850" s="4" t="s">
        <v>2940</v>
      </c>
      <c r="B850" s="4" t="n">
        <v>17</v>
      </c>
      <c r="C850" s="4" t="s">
        <v>1295</v>
      </c>
      <c r="D850" s="4" t="s">
        <v>38</v>
      </c>
      <c r="E850" s="4" t="s">
        <v>1791</v>
      </c>
      <c r="F850" s="4" t="s">
        <v>2905</v>
      </c>
      <c r="G850" s="4" t="s">
        <v>2941</v>
      </c>
      <c r="H850" s="4"/>
      <c r="I850" s="4" t="s">
        <v>1296</v>
      </c>
      <c r="J850" s="4" t="n">
        <v>60</v>
      </c>
      <c r="K850" s="10" t="n">
        <v>0.348</v>
      </c>
      <c r="L850" s="10" t="n">
        <v>0.17</v>
      </c>
      <c r="M850" s="11" t="s">
        <v>103</v>
      </c>
      <c r="N850" s="11" t="s">
        <v>103</v>
      </c>
      <c r="O850" s="11" t="s">
        <v>103</v>
      </c>
      <c r="P850" s="11" t="s">
        <v>103</v>
      </c>
      <c r="Q850" s="4"/>
    </row>
    <row r="851" customFormat="false" ht="15" hidden="false" customHeight="false" outlineLevel="0" collapsed="false">
      <c r="A851" s="4" t="s">
        <v>2942</v>
      </c>
      <c r="B851" s="4" t="n">
        <v>17</v>
      </c>
      <c r="C851" s="4" t="s">
        <v>1295</v>
      </c>
      <c r="D851" s="4" t="s">
        <v>38</v>
      </c>
      <c r="E851" s="4" t="s">
        <v>1791</v>
      </c>
      <c r="F851" s="4" t="s">
        <v>2905</v>
      </c>
      <c r="G851" s="4" t="s">
        <v>2941</v>
      </c>
      <c r="H851" s="4"/>
      <c r="I851" s="4" t="s">
        <v>1296</v>
      </c>
      <c r="J851" s="4" t="n">
        <v>60</v>
      </c>
      <c r="K851" s="10" t="n">
        <v>0.348</v>
      </c>
      <c r="L851" s="10" t="n">
        <v>0.17</v>
      </c>
      <c r="M851" s="11" t="s">
        <v>103</v>
      </c>
      <c r="N851" s="11" t="s">
        <v>103</v>
      </c>
      <c r="O851" s="11" t="s">
        <v>103</v>
      </c>
      <c r="P851" s="11" t="s">
        <v>103</v>
      </c>
      <c r="Q851" s="4"/>
    </row>
    <row r="852" customFormat="false" ht="15" hidden="false" customHeight="false" outlineLevel="0" collapsed="false">
      <c r="A852" s="4" t="s">
        <v>2943</v>
      </c>
      <c r="B852" s="4" t="n">
        <v>17</v>
      </c>
      <c r="C852" s="4" t="s">
        <v>1295</v>
      </c>
      <c r="D852" s="4" t="s">
        <v>38</v>
      </c>
      <c r="E852" s="4" t="s">
        <v>1791</v>
      </c>
      <c r="F852" s="4" t="s">
        <v>2905</v>
      </c>
      <c r="G852" s="4" t="s">
        <v>2941</v>
      </c>
      <c r="H852" s="4"/>
      <c r="I852" s="4" t="s">
        <v>1296</v>
      </c>
      <c r="J852" s="4" t="n">
        <v>60</v>
      </c>
      <c r="K852" s="10" t="n">
        <v>0.348</v>
      </c>
      <c r="L852" s="10" t="n">
        <v>0.17</v>
      </c>
      <c r="M852" s="11" t="s">
        <v>103</v>
      </c>
      <c r="N852" s="11" t="s">
        <v>103</v>
      </c>
      <c r="O852" s="11" t="s">
        <v>103</v>
      </c>
      <c r="P852" s="11" t="s">
        <v>103</v>
      </c>
      <c r="Q852" s="4"/>
    </row>
    <row r="853" customFormat="false" ht="15" hidden="false" customHeight="false" outlineLevel="0" collapsed="false">
      <c r="A853" s="4" t="s">
        <v>2944</v>
      </c>
      <c r="B853" s="4" t="n">
        <v>17</v>
      </c>
      <c r="C853" s="4" t="s">
        <v>1295</v>
      </c>
      <c r="D853" s="4" t="s">
        <v>38</v>
      </c>
      <c r="E853" s="4" t="s">
        <v>1791</v>
      </c>
      <c r="F853" s="4" t="s">
        <v>2905</v>
      </c>
      <c r="G853" s="4" t="s">
        <v>2941</v>
      </c>
      <c r="H853" s="4"/>
      <c r="I853" s="4" t="s">
        <v>1296</v>
      </c>
      <c r="J853" s="4" t="n">
        <v>60</v>
      </c>
      <c r="K853" s="10" t="n">
        <v>0.348</v>
      </c>
      <c r="L853" s="10" t="n">
        <v>0.17</v>
      </c>
      <c r="M853" s="11" t="s">
        <v>103</v>
      </c>
      <c r="N853" s="11" t="s">
        <v>103</v>
      </c>
      <c r="O853" s="11" t="s">
        <v>103</v>
      </c>
      <c r="P853" s="11" t="s">
        <v>103</v>
      </c>
      <c r="Q853" s="4"/>
    </row>
    <row r="854" customFormat="false" ht="15" hidden="false" customHeight="false" outlineLevel="0" collapsed="false">
      <c r="A854" s="4" t="s">
        <v>2945</v>
      </c>
      <c r="B854" s="4" t="n">
        <v>17</v>
      </c>
      <c r="C854" s="4" t="s">
        <v>1295</v>
      </c>
      <c r="D854" s="4" t="s">
        <v>38</v>
      </c>
      <c r="E854" s="4" t="s">
        <v>1791</v>
      </c>
      <c r="F854" s="4" t="s">
        <v>2905</v>
      </c>
      <c r="G854" s="4" t="s">
        <v>2941</v>
      </c>
      <c r="H854" s="4"/>
      <c r="I854" s="4" t="s">
        <v>1296</v>
      </c>
      <c r="J854" s="4" t="n">
        <v>60</v>
      </c>
      <c r="K854" s="10" t="n">
        <v>0.348</v>
      </c>
      <c r="L854" s="10" t="n">
        <v>0.17</v>
      </c>
      <c r="M854" s="11" t="s">
        <v>103</v>
      </c>
      <c r="N854" s="11" t="s">
        <v>103</v>
      </c>
      <c r="O854" s="11" t="s">
        <v>103</v>
      </c>
      <c r="P854" s="11" t="s">
        <v>103</v>
      </c>
      <c r="Q854" s="4"/>
    </row>
    <row r="855" customFormat="false" ht="15" hidden="false" customHeight="false" outlineLevel="0" collapsed="false">
      <c r="A855" s="4" t="s">
        <v>2946</v>
      </c>
      <c r="B855" s="4" t="n">
        <v>17</v>
      </c>
      <c r="C855" s="4" t="s">
        <v>1295</v>
      </c>
      <c r="D855" s="4" t="s">
        <v>38</v>
      </c>
      <c r="E855" s="4" t="s">
        <v>1791</v>
      </c>
      <c r="F855" s="4" t="s">
        <v>2905</v>
      </c>
      <c r="G855" s="4" t="s">
        <v>2941</v>
      </c>
      <c r="H855" s="4"/>
      <c r="I855" s="4" t="s">
        <v>1296</v>
      </c>
      <c r="J855" s="4" t="n">
        <v>60</v>
      </c>
      <c r="K855" s="10" t="n">
        <v>0.348</v>
      </c>
      <c r="L855" s="10" t="n">
        <v>0.17</v>
      </c>
      <c r="M855" s="11" t="s">
        <v>103</v>
      </c>
      <c r="N855" s="11" t="s">
        <v>103</v>
      </c>
      <c r="O855" s="11" t="s">
        <v>103</v>
      </c>
      <c r="P855" s="11" t="s">
        <v>103</v>
      </c>
      <c r="Q855" s="4"/>
    </row>
    <row r="856" customFormat="false" ht="15" hidden="false" customHeight="false" outlineLevel="0" collapsed="false">
      <c r="A856" s="4" t="s">
        <v>2947</v>
      </c>
      <c r="B856" s="4" t="n">
        <v>17</v>
      </c>
      <c r="C856" s="4" t="s">
        <v>1295</v>
      </c>
      <c r="D856" s="4" t="s">
        <v>38</v>
      </c>
      <c r="E856" s="4" t="s">
        <v>1791</v>
      </c>
      <c r="F856" s="4" t="s">
        <v>2905</v>
      </c>
      <c r="G856" s="4" t="s">
        <v>2941</v>
      </c>
      <c r="H856" s="4"/>
      <c r="I856" s="4" t="s">
        <v>1296</v>
      </c>
      <c r="J856" s="4" t="n">
        <v>60</v>
      </c>
      <c r="K856" s="10" t="n">
        <v>0.348</v>
      </c>
      <c r="L856" s="10" t="n">
        <v>0.17</v>
      </c>
      <c r="M856" s="11" t="s">
        <v>103</v>
      </c>
      <c r="N856" s="11" t="s">
        <v>103</v>
      </c>
      <c r="O856" s="11" t="s">
        <v>103</v>
      </c>
      <c r="P856" s="11" t="s">
        <v>103</v>
      </c>
      <c r="Q856" s="4"/>
    </row>
    <row r="857" customFormat="false" ht="15" hidden="false" customHeight="false" outlineLevel="0" collapsed="false">
      <c r="A857" s="4" t="s">
        <v>2948</v>
      </c>
      <c r="B857" s="4" t="n">
        <v>17</v>
      </c>
      <c r="C857" s="4" t="s">
        <v>1295</v>
      </c>
      <c r="D857" s="4" t="s">
        <v>38</v>
      </c>
      <c r="E857" s="4" t="s">
        <v>1791</v>
      </c>
      <c r="F857" s="4" t="s">
        <v>2905</v>
      </c>
      <c r="G857" s="4" t="s">
        <v>2941</v>
      </c>
      <c r="H857" s="4"/>
      <c r="I857" s="4" t="s">
        <v>1296</v>
      </c>
      <c r="J857" s="4" t="n">
        <v>60</v>
      </c>
      <c r="K857" s="10" t="n">
        <v>0.348</v>
      </c>
      <c r="L857" s="10" t="n">
        <v>0.17</v>
      </c>
      <c r="M857" s="11" t="s">
        <v>103</v>
      </c>
      <c r="N857" s="11" t="s">
        <v>103</v>
      </c>
      <c r="O857" s="11" t="s">
        <v>103</v>
      </c>
      <c r="P857" s="11" t="s">
        <v>103</v>
      </c>
      <c r="Q857" s="4"/>
    </row>
    <row r="858" customFormat="false" ht="15" hidden="false" customHeight="false" outlineLevel="0" collapsed="false">
      <c r="A858" s="4" t="s">
        <v>2949</v>
      </c>
      <c r="B858" s="4" t="n">
        <v>17</v>
      </c>
      <c r="C858" s="4" t="s">
        <v>1295</v>
      </c>
      <c r="D858" s="4" t="s">
        <v>38</v>
      </c>
      <c r="E858" s="4" t="s">
        <v>1791</v>
      </c>
      <c r="F858" s="4" t="s">
        <v>2905</v>
      </c>
      <c r="G858" s="4" t="s">
        <v>2941</v>
      </c>
      <c r="H858" s="4"/>
      <c r="I858" s="4" t="s">
        <v>1296</v>
      </c>
      <c r="J858" s="4" t="n">
        <v>60</v>
      </c>
      <c r="K858" s="10" t="n">
        <v>0.348</v>
      </c>
      <c r="L858" s="10" t="n">
        <v>0.17</v>
      </c>
      <c r="M858" s="11" t="s">
        <v>103</v>
      </c>
      <c r="N858" s="11" t="s">
        <v>103</v>
      </c>
      <c r="O858" s="11" t="s">
        <v>103</v>
      </c>
      <c r="P858" s="11" t="s">
        <v>103</v>
      </c>
      <c r="Q858" s="4"/>
    </row>
    <row r="859" customFormat="false" ht="15" hidden="false" customHeight="false" outlineLevel="0" collapsed="false">
      <c r="A859" s="4" t="s">
        <v>2950</v>
      </c>
      <c r="B859" s="4" t="n">
        <v>17</v>
      </c>
      <c r="C859" s="4" t="s">
        <v>1295</v>
      </c>
      <c r="D859" s="4" t="s">
        <v>38</v>
      </c>
      <c r="E859" s="4" t="s">
        <v>1791</v>
      </c>
      <c r="F859" s="4" t="s">
        <v>2905</v>
      </c>
      <c r="G859" s="4" t="s">
        <v>2941</v>
      </c>
      <c r="H859" s="4"/>
      <c r="I859" s="4" t="s">
        <v>1296</v>
      </c>
      <c r="J859" s="4" t="n">
        <v>60</v>
      </c>
      <c r="K859" s="10" t="n">
        <v>0.348</v>
      </c>
      <c r="L859" s="10" t="n">
        <v>0.17</v>
      </c>
      <c r="M859" s="11" t="s">
        <v>103</v>
      </c>
      <c r="N859" s="11" t="s">
        <v>103</v>
      </c>
      <c r="O859" s="11" t="s">
        <v>103</v>
      </c>
      <c r="P859" s="11" t="s">
        <v>103</v>
      </c>
      <c r="Q859" s="4"/>
    </row>
    <row r="860" customFormat="false" ht="15" hidden="false" customHeight="false" outlineLevel="0" collapsed="false">
      <c r="A860" s="4" t="s">
        <v>2951</v>
      </c>
      <c r="B860" s="4" t="n">
        <v>17</v>
      </c>
      <c r="C860" s="4" t="s">
        <v>1295</v>
      </c>
      <c r="D860" s="4" t="s">
        <v>38</v>
      </c>
      <c r="E860" s="4" t="s">
        <v>1791</v>
      </c>
      <c r="F860" s="4" t="s">
        <v>2952</v>
      </c>
      <c r="G860" s="4" t="s">
        <v>2941</v>
      </c>
      <c r="H860" s="4"/>
      <c r="I860" s="4" t="s">
        <v>1296</v>
      </c>
      <c r="J860" s="4" t="n">
        <v>60</v>
      </c>
      <c r="K860" s="10" t="n">
        <v>0.348</v>
      </c>
      <c r="L860" s="10" t="n">
        <v>0.17</v>
      </c>
      <c r="M860" s="11" t="s">
        <v>103</v>
      </c>
      <c r="N860" s="11" t="s">
        <v>103</v>
      </c>
      <c r="O860" s="11" t="s">
        <v>103</v>
      </c>
      <c r="P860" s="11" t="s">
        <v>103</v>
      </c>
      <c r="Q860" s="4"/>
    </row>
    <row r="861" customFormat="false" ht="15" hidden="false" customHeight="false" outlineLevel="0" collapsed="false">
      <c r="A861" s="4" t="s">
        <v>2953</v>
      </c>
      <c r="B861" s="4" t="n">
        <v>17</v>
      </c>
      <c r="C861" s="4" t="s">
        <v>1295</v>
      </c>
      <c r="D861" s="4" t="s">
        <v>38</v>
      </c>
      <c r="E861" s="4" t="s">
        <v>1791</v>
      </c>
      <c r="F861" s="4" t="s">
        <v>2905</v>
      </c>
      <c r="G861" s="4" t="s">
        <v>2941</v>
      </c>
      <c r="H861" s="4"/>
      <c r="I861" s="4" t="s">
        <v>1296</v>
      </c>
      <c r="J861" s="4" t="n">
        <v>60</v>
      </c>
      <c r="K861" s="10" t="n">
        <v>0.348</v>
      </c>
      <c r="L861" s="10" t="n">
        <v>0.17</v>
      </c>
      <c r="M861" s="11" t="s">
        <v>103</v>
      </c>
      <c r="N861" s="11" t="s">
        <v>103</v>
      </c>
      <c r="O861" s="11" t="s">
        <v>103</v>
      </c>
      <c r="P861" s="11" t="s">
        <v>103</v>
      </c>
      <c r="Q861" s="4"/>
    </row>
    <row r="862" customFormat="false" ht="15" hidden="false" customHeight="false" outlineLevel="0" collapsed="false">
      <c r="A862" s="4" t="s">
        <v>2954</v>
      </c>
      <c r="B862" s="4" t="n">
        <v>17</v>
      </c>
      <c r="C862" s="4" t="s">
        <v>1295</v>
      </c>
      <c r="D862" s="4" t="s">
        <v>38</v>
      </c>
      <c r="E862" s="4" t="s">
        <v>1791</v>
      </c>
      <c r="F862" s="4" t="s">
        <v>2905</v>
      </c>
      <c r="G862" s="4" t="s">
        <v>2941</v>
      </c>
      <c r="H862" s="4"/>
      <c r="I862" s="4" t="s">
        <v>1296</v>
      </c>
      <c r="J862" s="4" t="n">
        <v>60</v>
      </c>
      <c r="K862" s="10" t="n">
        <v>0.348</v>
      </c>
      <c r="L862" s="10" t="n">
        <v>0.17</v>
      </c>
      <c r="M862" s="11" t="s">
        <v>103</v>
      </c>
      <c r="N862" s="11" t="s">
        <v>103</v>
      </c>
      <c r="O862" s="11" t="s">
        <v>103</v>
      </c>
      <c r="P862" s="11" t="s">
        <v>103</v>
      </c>
      <c r="Q862" s="4"/>
    </row>
    <row r="863" customFormat="false" ht="15" hidden="false" customHeight="false" outlineLevel="0" collapsed="false">
      <c r="A863" s="4" t="s">
        <v>2955</v>
      </c>
      <c r="B863" s="4" t="n">
        <v>17</v>
      </c>
      <c r="C863" s="4" t="s">
        <v>1295</v>
      </c>
      <c r="D863" s="4" t="s">
        <v>38</v>
      </c>
      <c r="E863" s="4" t="s">
        <v>1791</v>
      </c>
      <c r="F863" s="4" t="s">
        <v>2905</v>
      </c>
      <c r="G863" s="4" t="s">
        <v>2941</v>
      </c>
      <c r="H863" s="4"/>
      <c r="I863" s="4" t="s">
        <v>1296</v>
      </c>
      <c r="J863" s="4" t="n">
        <v>60</v>
      </c>
      <c r="K863" s="10" t="n">
        <v>0.348</v>
      </c>
      <c r="L863" s="10" t="n">
        <v>0.17</v>
      </c>
      <c r="M863" s="11" t="s">
        <v>103</v>
      </c>
      <c r="N863" s="11" t="s">
        <v>103</v>
      </c>
      <c r="O863" s="11" t="s">
        <v>103</v>
      </c>
      <c r="P863" s="11" t="s">
        <v>103</v>
      </c>
      <c r="Q863" s="4"/>
    </row>
    <row r="864" customFormat="false" ht="15" hidden="false" customHeight="false" outlineLevel="0" collapsed="false">
      <c r="A864" s="4" t="s">
        <v>2956</v>
      </c>
      <c r="B864" s="4" t="n">
        <v>17</v>
      </c>
      <c r="C864" s="4" t="s">
        <v>1295</v>
      </c>
      <c r="D864" s="4" t="s">
        <v>38</v>
      </c>
      <c r="E864" s="4" t="s">
        <v>1791</v>
      </c>
      <c r="F864" s="4" t="s">
        <v>2905</v>
      </c>
      <c r="G864" s="4" t="s">
        <v>2941</v>
      </c>
      <c r="H864" s="4"/>
      <c r="I864" s="4" t="s">
        <v>1296</v>
      </c>
      <c r="J864" s="4" t="n">
        <v>60</v>
      </c>
      <c r="K864" s="10" t="n">
        <v>0.348</v>
      </c>
      <c r="L864" s="10" t="n">
        <v>0.17</v>
      </c>
      <c r="M864" s="11" t="s">
        <v>103</v>
      </c>
      <c r="N864" s="11" t="s">
        <v>103</v>
      </c>
      <c r="O864" s="11" t="s">
        <v>103</v>
      </c>
      <c r="P864" s="11" t="s">
        <v>103</v>
      </c>
      <c r="Q864" s="4"/>
    </row>
    <row r="865" customFormat="false" ht="15" hidden="false" customHeight="false" outlineLevel="0" collapsed="false">
      <c r="A865" s="4" t="s">
        <v>2957</v>
      </c>
      <c r="B865" s="4" t="n">
        <v>17</v>
      </c>
      <c r="C865" s="4" t="s">
        <v>1295</v>
      </c>
      <c r="D865" s="4" t="s">
        <v>38</v>
      </c>
      <c r="E865" s="4" t="s">
        <v>1791</v>
      </c>
      <c r="F865" s="4" t="s">
        <v>2905</v>
      </c>
      <c r="G865" s="4" t="s">
        <v>2941</v>
      </c>
      <c r="H865" s="4"/>
      <c r="I865" s="4" t="s">
        <v>1296</v>
      </c>
      <c r="J865" s="4" t="n">
        <v>60</v>
      </c>
      <c r="K865" s="10" t="n">
        <v>0.348</v>
      </c>
      <c r="L865" s="10" t="n">
        <v>0.17</v>
      </c>
      <c r="M865" s="11" t="s">
        <v>103</v>
      </c>
      <c r="N865" s="11" t="s">
        <v>103</v>
      </c>
      <c r="O865" s="11" t="s">
        <v>103</v>
      </c>
      <c r="P865" s="11" t="s">
        <v>103</v>
      </c>
      <c r="Q865" s="4"/>
    </row>
    <row r="866" customFormat="false" ht="15" hidden="false" customHeight="false" outlineLevel="0" collapsed="false">
      <c r="A866" s="4" t="s">
        <v>2958</v>
      </c>
      <c r="B866" s="4" t="n">
        <v>17</v>
      </c>
      <c r="C866" s="4" t="s">
        <v>1295</v>
      </c>
      <c r="D866" s="4" t="s">
        <v>38</v>
      </c>
      <c r="E866" s="4" t="s">
        <v>1791</v>
      </c>
      <c r="F866" s="4" t="s">
        <v>2905</v>
      </c>
      <c r="G866" s="4" t="s">
        <v>2941</v>
      </c>
      <c r="H866" s="4"/>
      <c r="I866" s="4" t="s">
        <v>1296</v>
      </c>
      <c r="J866" s="4" t="n">
        <v>60</v>
      </c>
      <c r="K866" s="10" t="n">
        <v>0.348</v>
      </c>
      <c r="L866" s="10" t="n">
        <v>0.17</v>
      </c>
      <c r="M866" s="11" t="s">
        <v>103</v>
      </c>
      <c r="N866" s="11" t="s">
        <v>103</v>
      </c>
      <c r="O866" s="11" t="s">
        <v>103</v>
      </c>
      <c r="P866" s="11" t="s">
        <v>103</v>
      </c>
      <c r="Q866" s="4"/>
    </row>
    <row r="867" customFormat="false" ht="15" hidden="false" customHeight="false" outlineLevel="0" collapsed="false">
      <c r="A867" s="4" t="s">
        <v>2959</v>
      </c>
      <c r="B867" s="4" t="n">
        <v>17</v>
      </c>
      <c r="C867" s="4" t="s">
        <v>1295</v>
      </c>
      <c r="D867" s="4" t="s">
        <v>38</v>
      </c>
      <c r="E867" s="4" t="s">
        <v>1791</v>
      </c>
      <c r="F867" s="4" t="s">
        <v>2905</v>
      </c>
      <c r="G867" s="4" t="s">
        <v>2941</v>
      </c>
      <c r="H867" s="4"/>
      <c r="I867" s="4" t="s">
        <v>1296</v>
      </c>
      <c r="J867" s="4" t="n">
        <v>60</v>
      </c>
      <c r="K867" s="10" t="n">
        <v>0.348</v>
      </c>
      <c r="L867" s="10" t="n">
        <v>0.17</v>
      </c>
      <c r="M867" s="11" t="s">
        <v>103</v>
      </c>
      <c r="N867" s="11" t="s">
        <v>103</v>
      </c>
      <c r="O867" s="11" t="s">
        <v>103</v>
      </c>
      <c r="P867" s="11" t="s">
        <v>103</v>
      </c>
      <c r="Q867" s="4"/>
    </row>
    <row r="868" customFormat="false" ht="15" hidden="false" customHeight="false" outlineLevel="0" collapsed="false">
      <c r="A868" s="4" t="s">
        <v>2960</v>
      </c>
      <c r="B868" s="4" t="n">
        <v>17</v>
      </c>
      <c r="C868" s="4" t="s">
        <v>1295</v>
      </c>
      <c r="D868" s="4" t="s">
        <v>38</v>
      </c>
      <c r="E868" s="4" t="s">
        <v>1791</v>
      </c>
      <c r="F868" s="4" t="s">
        <v>2905</v>
      </c>
      <c r="G868" s="4" t="s">
        <v>2941</v>
      </c>
      <c r="H868" s="4"/>
      <c r="I868" s="4" t="s">
        <v>1296</v>
      </c>
      <c r="J868" s="4" t="n">
        <v>60</v>
      </c>
      <c r="K868" s="10" t="n">
        <v>0.348</v>
      </c>
      <c r="L868" s="10" t="n">
        <v>0.17</v>
      </c>
      <c r="M868" s="11" t="s">
        <v>103</v>
      </c>
      <c r="N868" s="11" t="s">
        <v>103</v>
      </c>
      <c r="O868" s="11" t="s">
        <v>103</v>
      </c>
      <c r="P868" s="11" t="s">
        <v>103</v>
      </c>
      <c r="Q868" s="4"/>
    </row>
    <row r="869" customFormat="false" ht="15" hidden="false" customHeight="false" outlineLevel="0" collapsed="false">
      <c r="A869" s="4" t="s">
        <v>2961</v>
      </c>
      <c r="B869" s="4" t="n">
        <v>17</v>
      </c>
      <c r="C869" s="4" t="s">
        <v>1295</v>
      </c>
      <c r="D869" s="4" t="s">
        <v>38</v>
      </c>
      <c r="E869" s="4" t="s">
        <v>1791</v>
      </c>
      <c r="F869" s="4" t="s">
        <v>2905</v>
      </c>
      <c r="G869" s="4" t="s">
        <v>2941</v>
      </c>
      <c r="H869" s="4"/>
      <c r="I869" s="4" t="s">
        <v>1296</v>
      </c>
      <c r="J869" s="4" t="n">
        <v>60</v>
      </c>
      <c r="K869" s="10" t="n">
        <v>0.348</v>
      </c>
      <c r="L869" s="10" t="n">
        <v>0.17</v>
      </c>
      <c r="M869" s="11" t="s">
        <v>103</v>
      </c>
      <c r="N869" s="11" t="s">
        <v>103</v>
      </c>
      <c r="O869" s="11" t="s">
        <v>103</v>
      </c>
      <c r="P869" s="11" t="s">
        <v>103</v>
      </c>
      <c r="Q869" s="4"/>
    </row>
    <row r="870" customFormat="false" ht="15" hidden="false" customHeight="false" outlineLevel="0" collapsed="false">
      <c r="A870" s="4" t="s">
        <v>2962</v>
      </c>
      <c r="B870" s="4" t="n">
        <v>17</v>
      </c>
      <c r="C870" s="4" t="s">
        <v>1295</v>
      </c>
      <c r="D870" s="4" t="s">
        <v>38</v>
      </c>
      <c r="E870" s="4" t="s">
        <v>1791</v>
      </c>
      <c r="F870" s="4" t="s">
        <v>2905</v>
      </c>
      <c r="G870" s="4" t="s">
        <v>2941</v>
      </c>
      <c r="H870" s="4"/>
      <c r="I870" s="4" t="s">
        <v>1296</v>
      </c>
      <c r="J870" s="4" t="n">
        <v>60</v>
      </c>
      <c r="K870" s="10" t="n">
        <v>0.348</v>
      </c>
      <c r="L870" s="10" t="n">
        <v>0.17</v>
      </c>
      <c r="M870" s="11" t="s">
        <v>103</v>
      </c>
      <c r="N870" s="11" t="s">
        <v>103</v>
      </c>
      <c r="O870" s="11" t="s">
        <v>103</v>
      </c>
      <c r="P870" s="11" t="s">
        <v>103</v>
      </c>
      <c r="Q870" s="4"/>
    </row>
    <row r="871" customFormat="false" ht="15" hidden="false" customHeight="false" outlineLevel="0" collapsed="false">
      <c r="A871" s="4" t="s">
        <v>2963</v>
      </c>
      <c r="B871" s="4" t="n">
        <v>17</v>
      </c>
      <c r="C871" s="4" t="s">
        <v>1295</v>
      </c>
      <c r="D871" s="4" t="s">
        <v>38</v>
      </c>
      <c r="E871" s="4" t="s">
        <v>1791</v>
      </c>
      <c r="F871" s="4" t="s">
        <v>2905</v>
      </c>
      <c r="G871" s="4" t="s">
        <v>2941</v>
      </c>
      <c r="H871" s="4"/>
      <c r="I871" s="4" t="s">
        <v>1296</v>
      </c>
      <c r="J871" s="4" t="n">
        <v>60</v>
      </c>
      <c r="K871" s="10" t="n">
        <v>0.348</v>
      </c>
      <c r="L871" s="10" t="n">
        <v>0.17</v>
      </c>
      <c r="M871" s="11" t="s">
        <v>103</v>
      </c>
      <c r="N871" s="11" t="s">
        <v>103</v>
      </c>
      <c r="O871" s="11" t="s">
        <v>103</v>
      </c>
      <c r="P871" s="11" t="s">
        <v>103</v>
      </c>
      <c r="Q871" s="4"/>
    </row>
    <row r="872" customFormat="false" ht="15" hidden="false" customHeight="false" outlineLevel="0" collapsed="false">
      <c r="A872" s="4" t="s">
        <v>2964</v>
      </c>
      <c r="B872" s="4" t="n">
        <v>17</v>
      </c>
      <c r="C872" s="4" t="s">
        <v>1295</v>
      </c>
      <c r="D872" s="4" t="s">
        <v>38</v>
      </c>
      <c r="E872" s="4" t="s">
        <v>1791</v>
      </c>
      <c r="F872" s="4" t="s">
        <v>2905</v>
      </c>
      <c r="G872" s="4" t="s">
        <v>2941</v>
      </c>
      <c r="H872" s="4"/>
      <c r="I872" s="4" t="s">
        <v>1296</v>
      </c>
      <c r="J872" s="4" t="n">
        <v>60</v>
      </c>
      <c r="K872" s="10" t="n">
        <v>0.348</v>
      </c>
      <c r="L872" s="10" t="n">
        <v>0.17</v>
      </c>
      <c r="M872" s="11" t="s">
        <v>103</v>
      </c>
      <c r="N872" s="11" t="s">
        <v>103</v>
      </c>
      <c r="O872" s="11" t="s">
        <v>103</v>
      </c>
      <c r="P872" s="11" t="s">
        <v>103</v>
      </c>
      <c r="Q872" s="4"/>
    </row>
    <row r="873" customFormat="false" ht="15" hidden="false" customHeight="false" outlineLevel="0" collapsed="false">
      <c r="A873" s="4" t="s">
        <v>2965</v>
      </c>
      <c r="B873" s="4" t="n">
        <v>17</v>
      </c>
      <c r="C873" s="4" t="s">
        <v>1295</v>
      </c>
      <c r="D873" s="4" t="s">
        <v>38</v>
      </c>
      <c r="E873" s="4" t="s">
        <v>1791</v>
      </c>
      <c r="F873" s="4" t="s">
        <v>2905</v>
      </c>
      <c r="G873" s="4" t="s">
        <v>2941</v>
      </c>
      <c r="H873" s="4"/>
      <c r="I873" s="4" t="s">
        <v>1296</v>
      </c>
      <c r="J873" s="4" t="n">
        <v>60</v>
      </c>
      <c r="K873" s="10" t="n">
        <v>0.348</v>
      </c>
      <c r="L873" s="10" t="n">
        <v>0.17</v>
      </c>
      <c r="M873" s="11" t="s">
        <v>103</v>
      </c>
      <c r="N873" s="11" t="s">
        <v>103</v>
      </c>
      <c r="O873" s="11" t="s">
        <v>103</v>
      </c>
      <c r="P873" s="11" t="s">
        <v>103</v>
      </c>
      <c r="Q873" s="4"/>
    </row>
    <row r="874" customFormat="false" ht="15" hidden="false" customHeight="false" outlineLevel="0" collapsed="false">
      <c r="A874" s="4" t="s">
        <v>2966</v>
      </c>
      <c r="B874" s="4" t="n">
        <v>17</v>
      </c>
      <c r="C874" s="4" t="s">
        <v>1295</v>
      </c>
      <c r="D874" s="4" t="s">
        <v>38</v>
      </c>
      <c r="E874" s="4" t="s">
        <v>1791</v>
      </c>
      <c r="F874" s="4" t="s">
        <v>2905</v>
      </c>
      <c r="G874" s="4" t="s">
        <v>2941</v>
      </c>
      <c r="H874" s="4"/>
      <c r="I874" s="4" t="s">
        <v>1296</v>
      </c>
      <c r="J874" s="4" t="n">
        <v>60</v>
      </c>
      <c r="K874" s="10" t="n">
        <v>0.348</v>
      </c>
      <c r="L874" s="10" t="n">
        <v>0.17</v>
      </c>
      <c r="M874" s="11" t="s">
        <v>103</v>
      </c>
      <c r="N874" s="11" t="s">
        <v>103</v>
      </c>
      <c r="O874" s="11" t="s">
        <v>103</v>
      </c>
      <c r="P874" s="11" t="s">
        <v>103</v>
      </c>
      <c r="Q874" s="4"/>
    </row>
    <row r="875" customFormat="false" ht="15" hidden="false" customHeight="false" outlineLevel="0" collapsed="false">
      <c r="A875" s="4" t="s">
        <v>2967</v>
      </c>
      <c r="B875" s="4" t="n">
        <v>17</v>
      </c>
      <c r="C875" s="4" t="s">
        <v>1295</v>
      </c>
      <c r="D875" s="4" t="s">
        <v>38</v>
      </c>
      <c r="E875" s="4" t="s">
        <v>1791</v>
      </c>
      <c r="F875" s="4" t="s">
        <v>2968</v>
      </c>
      <c r="G875" s="4" t="s">
        <v>2969</v>
      </c>
      <c r="H875" s="4"/>
      <c r="I875" s="4" t="s">
        <v>1296</v>
      </c>
      <c r="J875" s="4" t="n">
        <v>60</v>
      </c>
      <c r="K875" s="10" t="n">
        <v>0.348</v>
      </c>
      <c r="L875" s="10" t="n">
        <v>0.17</v>
      </c>
      <c r="M875" s="11" t="s">
        <v>103</v>
      </c>
      <c r="N875" s="11" t="s">
        <v>103</v>
      </c>
      <c r="O875" s="11" t="s">
        <v>103</v>
      </c>
      <c r="P875" s="11" t="s">
        <v>103</v>
      </c>
      <c r="Q875" s="4"/>
    </row>
    <row r="876" customFormat="false" ht="15" hidden="false" customHeight="false" outlineLevel="0" collapsed="false">
      <c r="A876" s="4" t="s">
        <v>2970</v>
      </c>
      <c r="B876" s="4" t="n">
        <v>17</v>
      </c>
      <c r="C876" s="4" t="s">
        <v>1295</v>
      </c>
      <c r="D876" s="4" t="s">
        <v>38</v>
      </c>
      <c r="E876" s="4" t="s">
        <v>1791</v>
      </c>
      <c r="F876" s="4" t="s">
        <v>2905</v>
      </c>
      <c r="G876" s="4" t="s">
        <v>2941</v>
      </c>
      <c r="H876" s="4"/>
      <c r="I876" s="4" t="s">
        <v>1296</v>
      </c>
      <c r="J876" s="4" t="n">
        <v>60</v>
      </c>
      <c r="K876" s="10" t="n">
        <v>0.348</v>
      </c>
      <c r="L876" s="10" t="n">
        <v>0.17</v>
      </c>
      <c r="M876" s="11" t="s">
        <v>103</v>
      </c>
      <c r="N876" s="11" t="s">
        <v>103</v>
      </c>
      <c r="O876" s="11" t="s">
        <v>103</v>
      </c>
      <c r="P876" s="11" t="s">
        <v>103</v>
      </c>
      <c r="Q876" s="4"/>
    </row>
    <row r="877" customFormat="false" ht="15" hidden="false" customHeight="false" outlineLevel="0" collapsed="false">
      <c r="A877" s="4" t="s">
        <v>2971</v>
      </c>
      <c r="B877" s="4" t="n">
        <v>17</v>
      </c>
      <c r="C877" s="4" t="s">
        <v>1295</v>
      </c>
      <c r="D877" s="4" t="s">
        <v>38</v>
      </c>
      <c r="E877" s="4" t="s">
        <v>1791</v>
      </c>
      <c r="F877" s="4" t="s">
        <v>2905</v>
      </c>
      <c r="G877" s="4" t="s">
        <v>2941</v>
      </c>
      <c r="H877" s="4"/>
      <c r="I877" s="4" t="s">
        <v>1296</v>
      </c>
      <c r="J877" s="4" t="n">
        <v>60</v>
      </c>
      <c r="K877" s="10" t="n">
        <v>0.348</v>
      </c>
      <c r="L877" s="10" t="n">
        <v>0.17</v>
      </c>
      <c r="M877" s="11" t="s">
        <v>103</v>
      </c>
      <c r="N877" s="11" t="s">
        <v>103</v>
      </c>
      <c r="O877" s="11" t="s">
        <v>103</v>
      </c>
      <c r="P877" s="11" t="s">
        <v>103</v>
      </c>
      <c r="Q877" s="4"/>
    </row>
    <row r="878" customFormat="false" ht="15" hidden="false" customHeight="false" outlineLevel="0" collapsed="false">
      <c r="A878" s="4" t="s">
        <v>2972</v>
      </c>
      <c r="B878" s="4" t="n">
        <v>17</v>
      </c>
      <c r="C878" s="4" t="s">
        <v>1295</v>
      </c>
      <c r="D878" s="4" t="s">
        <v>38</v>
      </c>
      <c r="E878" s="4" t="s">
        <v>1791</v>
      </c>
      <c r="F878" s="4" t="s">
        <v>2905</v>
      </c>
      <c r="G878" s="4" t="s">
        <v>2941</v>
      </c>
      <c r="H878" s="4"/>
      <c r="I878" s="4" t="s">
        <v>1296</v>
      </c>
      <c r="J878" s="4" t="n">
        <v>60</v>
      </c>
      <c r="K878" s="10" t="n">
        <v>0.348</v>
      </c>
      <c r="L878" s="10" t="n">
        <v>0.17</v>
      </c>
      <c r="M878" s="11" t="s">
        <v>103</v>
      </c>
      <c r="N878" s="11" t="s">
        <v>103</v>
      </c>
      <c r="O878" s="11" t="s">
        <v>103</v>
      </c>
      <c r="P878" s="11" t="s">
        <v>103</v>
      </c>
      <c r="Q878" s="4"/>
    </row>
    <row r="879" customFormat="false" ht="15" hidden="false" customHeight="false" outlineLevel="0" collapsed="false">
      <c r="A879" s="4" t="s">
        <v>2973</v>
      </c>
      <c r="B879" s="4" t="n">
        <v>17</v>
      </c>
      <c r="C879" s="4" t="s">
        <v>1295</v>
      </c>
      <c r="D879" s="4" t="s">
        <v>38</v>
      </c>
      <c r="E879" s="4" t="s">
        <v>1791</v>
      </c>
      <c r="F879" s="4" t="s">
        <v>2905</v>
      </c>
      <c r="G879" s="4" t="s">
        <v>2941</v>
      </c>
      <c r="H879" s="4"/>
      <c r="I879" s="4" t="s">
        <v>1296</v>
      </c>
      <c r="J879" s="4" t="n">
        <v>60</v>
      </c>
      <c r="K879" s="10" t="n">
        <v>0.348</v>
      </c>
      <c r="L879" s="10" t="n">
        <v>0.17</v>
      </c>
      <c r="M879" s="11" t="s">
        <v>103</v>
      </c>
      <c r="N879" s="11" t="s">
        <v>103</v>
      </c>
      <c r="O879" s="11" t="s">
        <v>103</v>
      </c>
      <c r="P879" s="11" t="s">
        <v>103</v>
      </c>
      <c r="Q879" s="4"/>
    </row>
    <row r="880" customFormat="false" ht="15" hidden="false" customHeight="false" outlineLevel="0" collapsed="false">
      <c r="A880" s="4" t="s">
        <v>2974</v>
      </c>
      <c r="B880" s="4" t="n">
        <v>17</v>
      </c>
      <c r="C880" s="4" t="s">
        <v>1295</v>
      </c>
      <c r="D880" s="4" t="s">
        <v>38</v>
      </c>
      <c r="E880" s="4" t="s">
        <v>1791</v>
      </c>
      <c r="F880" s="4" t="s">
        <v>2905</v>
      </c>
      <c r="G880" s="4" t="s">
        <v>2941</v>
      </c>
      <c r="H880" s="4"/>
      <c r="I880" s="4" t="s">
        <v>1296</v>
      </c>
      <c r="J880" s="4" t="n">
        <v>60</v>
      </c>
      <c r="K880" s="10" t="n">
        <v>0.348</v>
      </c>
      <c r="L880" s="10" t="n">
        <v>0.17</v>
      </c>
      <c r="M880" s="11" t="s">
        <v>103</v>
      </c>
      <c r="N880" s="11" t="s">
        <v>103</v>
      </c>
      <c r="O880" s="11" t="s">
        <v>103</v>
      </c>
      <c r="P880" s="11" t="s">
        <v>103</v>
      </c>
      <c r="Q880" s="4"/>
    </row>
    <row r="881" customFormat="false" ht="15" hidden="false" customHeight="false" outlineLevel="0" collapsed="false">
      <c r="A881" s="4" t="s">
        <v>2975</v>
      </c>
      <c r="B881" s="4" t="n">
        <v>17</v>
      </c>
      <c r="C881" s="4" t="s">
        <v>1295</v>
      </c>
      <c r="D881" s="4" t="s">
        <v>38</v>
      </c>
      <c r="E881" s="4" t="s">
        <v>1791</v>
      </c>
      <c r="F881" s="4" t="s">
        <v>2905</v>
      </c>
      <c r="G881" s="4" t="s">
        <v>2941</v>
      </c>
      <c r="H881" s="4"/>
      <c r="I881" s="4" t="s">
        <v>1296</v>
      </c>
      <c r="J881" s="4" t="n">
        <v>60</v>
      </c>
      <c r="K881" s="10" t="n">
        <v>0.348</v>
      </c>
      <c r="L881" s="10" t="n">
        <v>0.17</v>
      </c>
      <c r="M881" s="11" t="s">
        <v>103</v>
      </c>
      <c r="N881" s="11" t="s">
        <v>103</v>
      </c>
      <c r="O881" s="11" t="s">
        <v>103</v>
      </c>
      <c r="P881" s="11" t="s">
        <v>103</v>
      </c>
      <c r="Q881" s="4"/>
    </row>
    <row r="882" customFormat="false" ht="15" hidden="false" customHeight="false" outlineLevel="0" collapsed="false">
      <c r="A882" s="4" t="s">
        <v>2976</v>
      </c>
      <c r="B882" s="4" t="n">
        <v>17</v>
      </c>
      <c r="C882" s="4" t="s">
        <v>1295</v>
      </c>
      <c r="D882" s="4" t="s">
        <v>38</v>
      </c>
      <c r="E882" s="4" t="s">
        <v>1791</v>
      </c>
      <c r="F882" s="4" t="s">
        <v>2977</v>
      </c>
      <c r="G882" s="4" t="s">
        <v>2941</v>
      </c>
      <c r="H882" s="4"/>
      <c r="I882" s="4" t="s">
        <v>1296</v>
      </c>
      <c r="J882" s="4" t="n">
        <v>60</v>
      </c>
      <c r="K882" s="10" t="n">
        <v>0.348</v>
      </c>
      <c r="L882" s="10" t="n">
        <v>0.17</v>
      </c>
      <c r="M882" s="11" t="s">
        <v>103</v>
      </c>
      <c r="N882" s="11" t="s">
        <v>103</v>
      </c>
      <c r="O882" s="11" t="s">
        <v>103</v>
      </c>
      <c r="P882" s="11" t="s">
        <v>103</v>
      </c>
      <c r="Q882" s="4"/>
    </row>
    <row r="883" customFormat="false" ht="15" hidden="false" customHeight="false" outlineLevel="0" collapsed="false">
      <c r="A883" s="4" t="s">
        <v>2978</v>
      </c>
      <c r="B883" s="4" t="n">
        <v>17</v>
      </c>
      <c r="C883" s="4" t="s">
        <v>1295</v>
      </c>
      <c r="D883" s="4" t="s">
        <v>38</v>
      </c>
      <c r="E883" s="4" t="s">
        <v>1791</v>
      </c>
      <c r="F883" s="4" t="s">
        <v>2372</v>
      </c>
      <c r="G883" s="4" t="s">
        <v>2979</v>
      </c>
      <c r="H883" s="4"/>
      <c r="I883" s="4" t="s">
        <v>1296</v>
      </c>
      <c r="J883" s="4" t="n">
        <v>60</v>
      </c>
      <c r="K883" s="10" t="n">
        <v>0.348</v>
      </c>
      <c r="L883" s="10" t="n">
        <v>0.17</v>
      </c>
      <c r="M883" s="11" t="s">
        <v>103</v>
      </c>
      <c r="N883" s="11" t="s">
        <v>103</v>
      </c>
      <c r="O883" s="11" t="s">
        <v>103</v>
      </c>
      <c r="P883" s="11" t="s">
        <v>103</v>
      </c>
      <c r="Q883" s="4"/>
    </row>
    <row r="884" customFormat="false" ht="15" hidden="false" customHeight="false" outlineLevel="0" collapsed="false">
      <c r="A884" s="4" t="s">
        <v>2980</v>
      </c>
      <c r="B884" s="4" t="n">
        <v>17</v>
      </c>
      <c r="C884" s="4" t="s">
        <v>1295</v>
      </c>
      <c r="D884" s="4" t="s">
        <v>38</v>
      </c>
      <c r="E884" s="4" t="s">
        <v>1791</v>
      </c>
      <c r="F884" s="4" t="s">
        <v>2359</v>
      </c>
      <c r="G884" s="4" t="s">
        <v>2981</v>
      </c>
      <c r="H884" s="4"/>
      <c r="I884" s="4" t="s">
        <v>1296</v>
      </c>
      <c r="J884" s="4" t="n">
        <v>60</v>
      </c>
      <c r="K884" s="10" t="n">
        <v>0.348</v>
      </c>
      <c r="L884" s="10" t="n">
        <v>0.17</v>
      </c>
      <c r="M884" s="11" t="s">
        <v>103</v>
      </c>
      <c r="N884" s="11" t="s">
        <v>103</v>
      </c>
      <c r="O884" s="11" t="s">
        <v>103</v>
      </c>
      <c r="P884" s="11" t="s">
        <v>103</v>
      </c>
      <c r="Q884" s="4"/>
    </row>
    <row r="885" customFormat="false" ht="15" hidden="false" customHeight="false" outlineLevel="0" collapsed="false">
      <c r="A885" s="4" t="s">
        <v>2982</v>
      </c>
      <c r="B885" s="4" t="n">
        <v>17</v>
      </c>
      <c r="C885" s="4" t="s">
        <v>1295</v>
      </c>
      <c r="D885" s="4" t="s">
        <v>38</v>
      </c>
      <c r="E885" s="4" t="s">
        <v>1791</v>
      </c>
      <c r="F885" s="4" t="s">
        <v>2359</v>
      </c>
      <c r="G885" s="4" t="s">
        <v>2981</v>
      </c>
      <c r="H885" s="4"/>
      <c r="I885" s="4" t="s">
        <v>1296</v>
      </c>
      <c r="J885" s="4" t="n">
        <v>60</v>
      </c>
      <c r="K885" s="10" t="n">
        <v>0.348</v>
      </c>
      <c r="L885" s="10" t="n">
        <v>0.17</v>
      </c>
      <c r="M885" s="11" t="s">
        <v>103</v>
      </c>
      <c r="N885" s="11" t="s">
        <v>103</v>
      </c>
      <c r="O885" s="11" t="s">
        <v>103</v>
      </c>
      <c r="P885" s="11" t="s">
        <v>103</v>
      </c>
      <c r="Q885" s="4"/>
    </row>
    <row r="886" customFormat="false" ht="15" hidden="false" customHeight="false" outlineLevel="0" collapsed="false">
      <c r="A886" s="4" t="s">
        <v>2983</v>
      </c>
      <c r="B886" s="4" t="n">
        <v>17</v>
      </c>
      <c r="C886" s="4" t="s">
        <v>1295</v>
      </c>
      <c r="D886" s="4" t="s">
        <v>38</v>
      </c>
      <c r="E886" s="4" t="s">
        <v>1791</v>
      </c>
      <c r="F886" s="4" t="s">
        <v>2359</v>
      </c>
      <c r="G886" s="4" t="s">
        <v>2981</v>
      </c>
      <c r="H886" s="4"/>
      <c r="I886" s="4" t="s">
        <v>1296</v>
      </c>
      <c r="J886" s="4" t="n">
        <v>60</v>
      </c>
      <c r="K886" s="10" t="n">
        <v>0.348</v>
      </c>
      <c r="L886" s="10" t="n">
        <v>0.17</v>
      </c>
      <c r="M886" s="11" t="s">
        <v>103</v>
      </c>
      <c r="N886" s="11" t="s">
        <v>103</v>
      </c>
      <c r="O886" s="11" t="s">
        <v>103</v>
      </c>
      <c r="P886" s="11" t="s">
        <v>103</v>
      </c>
      <c r="Q886" s="4"/>
    </row>
    <row r="887" customFormat="false" ht="15" hidden="false" customHeight="false" outlineLevel="0" collapsed="false">
      <c r="A887" s="4" t="s">
        <v>2984</v>
      </c>
      <c r="B887" s="4" t="n">
        <v>17</v>
      </c>
      <c r="C887" s="4" t="s">
        <v>1295</v>
      </c>
      <c r="D887" s="4" t="s">
        <v>38</v>
      </c>
      <c r="E887" s="4" t="s">
        <v>1791</v>
      </c>
      <c r="F887" s="4" t="s">
        <v>2359</v>
      </c>
      <c r="G887" s="4" t="s">
        <v>2981</v>
      </c>
      <c r="H887" s="4"/>
      <c r="I887" s="4" t="s">
        <v>1296</v>
      </c>
      <c r="J887" s="4" t="n">
        <v>60</v>
      </c>
      <c r="K887" s="10" t="n">
        <v>0.348</v>
      </c>
      <c r="L887" s="10" t="n">
        <v>0.17</v>
      </c>
      <c r="M887" s="11" t="s">
        <v>103</v>
      </c>
      <c r="N887" s="11" t="s">
        <v>103</v>
      </c>
      <c r="O887" s="11" t="s">
        <v>103</v>
      </c>
      <c r="P887" s="11" t="s">
        <v>103</v>
      </c>
      <c r="Q887" s="4"/>
    </row>
    <row r="888" customFormat="false" ht="15" hidden="false" customHeight="false" outlineLevel="0" collapsed="false">
      <c r="A888" s="4" t="s">
        <v>2985</v>
      </c>
      <c r="B888" s="4" t="n">
        <v>17</v>
      </c>
      <c r="C888" s="4" t="s">
        <v>1295</v>
      </c>
      <c r="D888" s="4" t="s">
        <v>38</v>
      </c>
      <c r="E888" s="4" t="s">
        <v>1791</v>
      </c>
      <c r="F888" s="4" t="s">
        <v>2359</v>
      </c>
      <c r="G888" s="4" t="s">
        <v>2981</v>
      </c>
      <c r="H888" s="4"/>
      <c r="I888" s="4" t="s">
        <v>1296</v>
      </c>
      <c r="J888" s="4" t="n">
        <v>60</v>
      </c>
      <c r="K888" s="10" t="n">
        <v>0.348</v>
      </c>
      <c r="L888" s="10" t="n">
        <v>0.17</v>
      </c>
      <c r="M888" s="11" t="s">
        <v>103</v>
      </c>
      <c r="N888" s="11" t="s">
        <v>103</v>
      </c>
      <c r="O888" s="11" t="s">
        <v>103</v>
      </c>
      <c r="P888" s="11" t="s">
        <v>103</v>
      </c>
      <c r="Q888" s="4"/>
    </row>
    <row r="889" customFormat="false" ht="15" hidden="false" customHeight="false" outlineLevel="0" collapsed="false">
      <c r="A889" s="4" t="s">
        <v>2986</v>
      </c>
      <c r="B889" s="4" t="n">
        <v>17</v>
      </c>
      <c r="C889" s="4" t="s">
        <v>1295</v>
      </c>
      <c r="D889" s="4" t="s">
        <v>38</v>
      </c>
      <c r="E889" s="4" t="s">
        <v>1791</v>
      </c>
      <c r="F889" s="4" t="s">
        <v>2359</v>
      </c>
      <c r="G889" s="4" t="s">
        <v>2987</v>
      </c>
      <c r="H889" s="4"/>
      <c r="I889" s="4" t="s">
        <v>1296</v>
      </c>
      <c r="J889" s="4" t="n">
        <v>60</v>
      </c>
      <c r="K889" s="10" t="n">
        <v>0.348</v>
      </c>
      <c r="L889" s="10" t="n">
        <v>0.17</v>
      </c>
      <c r="M889" s="11" t="s">
        <v>103</v>
      </c>
      <c r="N889" s="11" t="s">
        <v>103</v>
      </c>
      <c r="O889" s="11" t="s">
        <v>103</v>
      </c>
      <c r="P889" s="11" t="s">
        <v>103</v>
      </c>
      <c r="Q889" s="4"/>
    </row>
    <row r="890" customFormat="false" ht="15" hidden="false" customHeight="false" outlineLevel="0" collapsed="false">
      <c r="A890" s="4" t="s">
        <v>2988</v>
      </c>
      <c r="B890" s="4" t="n">
        <v>17</v>
      </c>
      <c r="C890" s="4" t="s">
        <v>1295</v>
      </c>
      <c r="D890" s="4" t="s">
        <v>38</v>
      </c>
      <c r="E890" s="4" t="s">
        <v>1791</v>
      </c>
      <c r="F890" s="4" t="s">
        <v>2989</v>
      </c>
      <c r="G890" s="4" t="s">
        <v>2990</v>
      </c>
      <c r="H890" s="4"/>
      <c r="I890" s="4" t="s">
        <v>1296</v>
      </c>
      <c r="J890" s="4" t="n">
        <v>60</v>
      </c>
      <c r="K890" s="10" t="n">
        <v>0.348</v>
      </c>
      <c r="L890" s="10" t="n">
        <v>0.17</v>
      </c>
      <c r="M890" s="11" t="s">
        <v>103</v>
      </c>
      <c r="N890" s="11" t="s">
        <v>103</v>
      </c>
      <c r="O890" s="11" t="s">
        <v>103</v>
      </c>
      <c r="P890" s="11" t="s">
        <v>103</v>
      </c>
      <c r="Q890" s="4"/>
    </row>
    <row r="891" customFormat="false" ht="15" hidden="false" customHeight="false" outlineLevel="0" collapsed="false">
      <c r="A891" s="4" t="s">
        <v>2991</v>
      </c>
      <c r="B891" s="4" t="n">
        <v>17</v>
      </c>
      <c r="C891" s="4" t="s">
        <v>1295</v>
      </c>
      <c r="D891" s="4" t="s">
        <v>38</v>
      </c>
      <c r="E891" s="4" t="s">
        <v>1791</v>
      </c>
      <c r="F891" s="4" t="s">
        <v>2989</v>
      </c>
      <c r="G891" s="4" t="s">
        <v>2990</v>
      </c>
      <c r="H891" s="4"/>
      <c r="I891" s="4" t="s">
        <v>1296</v>
      </c>
      <c r="J891" s="4" t="n">
        <v>60</v>
      </c>
      <c r="K891" s="10" t="n">
        <v>0.348</v>
      </c>
      <c r="L891" s="10" t="n">
        <v>0.17</v>
      </c>
      <c r="M891" s="11" t="s">
        <v>103</v>
      </c>
      <c r="N891" s="11" t="s">
        <v>103</v>
      </c>
      <c r="O891" s="11" t="s">
        <v>103</v>
      </c>
      <c r="P891" s="11" t="s">
        <v>103</v>
      </c>
      <c r="Q891" s="4"/>
    </row>
    <row r="892" customFormat="false" ht="15" hidden="false" customHeight="false" outlineLevel="0" collapsed="false">
      <c r="A892" s="4" t="s">
        <v>2992</v>
      </c>
      <c r="B892" s="4" t="n">
        <v>17</v>
      </c>
      <c r="C892" s="4" t="s">
        <v>1295</v>
      </c>
      <c r="D892" s="4" t="s">
        <v>38</v>
      </c>
      <c r="E892" s="4" t="s">
        <v>1791</v>
      </c>
      <c r="F892" s="4" t="s">
        <v>2989</v>
      </c>
      <c r="G892" s="4" t="s">
        <v>2990</v>
      </c>
      <c r="H892" s="4"/>
      <c r="I892" s="4" t="s">
        <v>1296</v>
      </c>
      <c r="J892" s="4" t="n">
        <v>60</v>
      </c>
      <c r="K892" s="10" t="n">
        <v>0.348</v>
      </c>
      <c r="L892" s="10" t="n">
        <v>0.17</v>
      </c>
      <c r="M892" s="11" t="s">
        <v>103</v>
      </c>
      <c r="N892" s="11" t="s">
        <v>103</v>
      </c>
      <c r="O892" s="11" t="s">
        <v>103</v>
      </c>
      <c r="P892" s="11" t="s">
        <v>103</v>
      </c>
      <c r="Q892" s="4"/>
    </row>
    <row r="893" customFormat="false" ht="15" hidden="false" customHeight="false" outlineLevel="0" collapsed="false">
      <c r="A893" s="4" t="s">
        <v>2993</v>
      </c>
      <c r="B893" s="4" t="n">
        <v>17</v>
      </c>
      <c r="C893" s="4" t="s">
        <v>1295</v>
      </c>
      <c r="D893" s="4" t="s">
        <v>38</v>
      </c>
      <c r="E893" s="4" t="s">
        <v>1791</v>
      </c>
      <c r="F893" s="4" t="s">
        <v>2989</v>
      </c>
      <c r="G893" s="4" t="s">
        <v>2990</v>
      </c>
      <c r="H893" s="4"/>
      <c r="I893" s="4" t="s">
        <v>1296</v>
      </c>
      <c r="J893" s="4" t="n">
        <v>60</v>
      </c>
      <c r="K893" s="10" t="n">
        <v>0.348</v>
      </c>
      <c r="L893" s="10" t="n">
        <v>0.17</v>
      </c>
      <c r="M893" s="11" t="s">
        <v>103</v>
      </c>
      <c r="N893" s="11" t="s">
        <v>103</v>
      </c>
      <c r="O893" s="11" t="s">
        <v>103</v>
      </c>
      <c r="P893" s="11" t="s">
        <v>103</v>
      </c>
      <c r="Q893" s="4"/>
    </row>
    <row r="894" customFormat="false" ht="15" hidden="false" customHeight="false" outlineLevel="0" collapsed="false">
      <c r="A894" s="4" t="s">
        <v>2994</v>
      </c>
      <c r="B894" s="4" t="n">
        <v>17</v>
      </c>
      <c r="C894" s="4" t="s">
        <v>1295</v>
      </c>
      <c r="D894" s="4" t="s">
        <v>38</v>
      </c>
      <c r="E894" s="4" t="s">
        <v>1791</v>
      </c>
      <c r="F894" s="4" t="s">
        <v>2995</v>
      </c>
      <c r="G894" s="4" t="s">
        <v>2990</v>
      </c>
      <c r="H894" s="4"/>
      <c r="I894" s="4" t="s">
        <v>1296</v>
      </c>
      <c r="J894" s="4" t="n">
        <v>60</v>
      </c>
      <c r="K894" s="10" t="n">
        <v>0.348</v>
      </c>
      <c r="L894" s="10" t="n">
        <v>0.17</v>
      </c>
      <c r="M894" s="11" t="s">
        <v>103</v>
      </c>
      <c r="N894" s="11" t="s">
        <v>103</v>
      </c>
      <c r="O894" s="11" t="s">
        <v>103</v>
      </c>
      <c r="P894" s="11" t="s">
        <v>103</v>
      </c>
      <c r="Q894" s="4"/>
    </row>
    <row r="895" customFormat="false" ht="15" hidden="false" customHeight="false" outlineLevel="0" collapsed="false">
      <c r="A895" s="4" t="s">
        <v>2996</v>
      </c>
      <c r="B895" s="4" t="n">
        <v>17</v>
      </c>
      <c r="C895" s="4" t="s">
        <v>1295</v>
      </c>
      <c r="D895" s="4" t="s">
        <v>38</v>
      </c>
      <c r="E895" s="4" t="s">
        <v>1791</v>
      </c>
      <c r="F895" s="4" t="s">
        <v>2989</v>
      </c>
      <c r="G895" s="4" t="s">
        <v>2990</v>
      </c>
      <c r="H895" s="4"/>
      <c r="I895" s="4" t="s">
        <v>1296</v>
      </c>
      <c r="J895" s="4" t="n">
        <v>60</v>
      </c>
      <c r="K895" s="10" t="n">
        <v>0.348</v>
      </c>
      <c r="L895" s="10" t="n">
        <v>0.17</v>
      </c>
      <c r="M895" s="11" t="s">
        <v>103</v>
      </c>
      <c r="N895" s="11" t="s">
        <v>103</v>
      </c>
      <c r="O895" s="11" t="s">
        <v>103</v>
      </c>
      <c r="P895" s="11" t="s">
        <v>103</v>
      </c>
      <c r="Q895" s="4"/>
    </row>
    <row r="896" customFormat="false" ht="15" hidden="false" customHeight="false" outlineLevel="0" collapsed="false">
      <c r="A896" s="4" t="s">
        <v>2997</v>
      </c>
      <c r="B896" s="4" t="n">
        <v>17</v>
      </c>
      <c r="C896" s="4" t="s">
        <v>1295</v>
      </c>
      <c r="D896" s="4" t="s">
        <v>38</v>
      </c>
      <c r="E896" s="4" t="s">
        <v>1791</v>
      </c>
      <c r="F896" s="4" t="s">
        <v>2989</v>
      </c>
      <c r="G896" s="4" t="s">
        <v>2990</v>
      </c>
      <c r="H896" s="4"/>
      <c r="I896" s="4" t="s">
        <v>1296</v>
      </c>
      <c r="J896" s="4" t="n">
        <v>60</v>
      </c>
      <c r="K896" s="10" t="n">
        <v>0.348</v>
      </c>
      <c r="L896" s="10" t="n">
        <v>0.17</v>
      </c>
      <c r="M896" s="11" t="s">
        <v>103</v>
      </c>
      <c r="N896" s="11" t="s">
        <v>103</v>
      </c>
      <c r="O896" s="11" t="s">
        <v>103</v>
      </c>
      <c r="P896" s="11" t="s">
        <v>103</v>
      </c>
      <c r="Q896" s="4"/>
    </row>
    <row r="897" customFormat="false" ht="15" hidden="false" customHeight="false" outlineLevel="0" collapsed="false">
      <c r="A897" s="4" t="s">
        <v>2998</v>
      </c>
      <c r="B897" s="4" t="n">
        <v>17</v>
      </c>
      <c r="C897" s="4" t="s">
        <v>1295</v>
      </c>
      <c r="D897" s="4" t="s">
        <v>38</v>
      </c>
      <c r="E897" s="4" t="s">
        <v>1791</v>
      </c>
      <c r="F897" s="4" t="s">
        <v>2989</v>
      </c>
      <c r="G897" s="4" t="s">
        <v>2990</v>
      </c>
      <c r="H897" s="4"/>
      <c r="I897" s="4" t="s">
        <v>1296</v>
      </c>
      <c r="J897" s="4" t="n">
        <v>60</v>
      </c>
      <c r="K897" s="10" t="n">
        <v>0.348</v>
      </c>
      <c r="L897" s="10" t="n">
        <v>0.17</v>
      </c>
      <c r="M897" s="11" t="s">
        <v>103</v>
      </c>
      <c r="N897" s="11" t="s">
        <v>103</v>
      </c>
      <c r="O897" s="11" t="s">
        <v>103</v>
      </c>
      <c r="P897" s="11" t="s">
        <v>103</v>
      </c>
      <c r="Q897" s="4"/>
    </row>
    <row r="898" customFormat="false" ht="15" hidden="false" customHeight="false" outlineLevel="0" collapsed="false">
      <c r="A898" s="4" t="s">
        <v>2999</v>
      </c>
      <c r="B898" s="4" t="n">
        <v>17</v>
      </c>
      <c r="C898" s="4" t="s">
        <v>1328</v>
      </c>
      <c r="D898" s="4" t="s">
        <v>36</v>
      </c>
      <c r="E898" s="4" t="s">
        <v>1791</v>
      </c>
      <c r="F898" s="4" t="s">
        <v>3000</v>
      </c>
      <c r="G898" s="4" t="s">
        <v>3001</v>
      </c>
      <c r="H898" s="4"/>
      <c r="I898" s="4" t="s">
        <v>1329</v>
      </c>
      <c r="J898" s="4" t="n">
        <v>60</v>
      </c>
      <c r="K898" s="10" t="n">
        <v>1.36</v>
      </c>
      <c r="L898" s="10" t="n">
        <v>0.3</v>
      </c>
      <c r="M898" s="11" t="s">
        <v>103</v>
      </c>
      <c r="N898" s="11" t="s">
        <v>103</v>
      </c>
      <c r="O898" s="11" t="s">
        <v>103</v>
      </c>
      <c r="P898" s="11" t="s">
        <v>103</v>
      </c>
      <c r="Q898" s="4"/>
    </row>
    <row r="899" customFormat="false" ht="15" hidden="false" customHeight="false" outlineLevel="0" collapsed="false">
      <c r="A899" s="4" t="s">
        <v>3002</v>
      </c>
      <c r="B899" s="4" t="n">
        <v>17</v>
      </c>
      <c r="C899" s="4" t="s">
        <v>1328</v>
      </c>
      <c r="D899" s="4" t="s">
        <v>36</v>
      </c>
      <c r="E899" s="4" t="s">
        <v>1791</v>
      </c>
      <c r="F899" s="4" t="s">
        <v>3003</v>
      </c>
      <c r="G899" s="4" t="s">
        <v>3001</v>
      </c>
      <c r="H899" s="4"/>
      <c r="I899" s="4" t="s">
        <v>1329</v>
      </c>
      <c r="J899" s="4" t="n">
        <v>60</v>
      </c>
      <c r="K899" s="10" t="n">
        <v>1.36</v>
      </c>
      <c r="L899" s="10" t="n">
        <v>0.3</v>
      </c>
      <c r="M899" s="11" t="s">
        <v>103</v>
      </c>
      <c r="N899" s="11" t="s">
        <v>103</v>
      </c>
      <c r="O899" s="11" t="s">
        <v>103</v>
      </c>
      <c r="P899" s="11" t="s">
        <v>103</v>
      </c>
      <c r="Q899" s="4"/>
    </row>
    <row r="900" customFormat="false" ht="15" hidden="false" customHeight="false" outlineLevel="0" collapsed="false">
      <c r="A900" s="4" t="s">
        <v>3004</v>
      </c>
      <c r="B900" s="4" t="n">
        <v>17</v>
      </c>
      <c r="C900" s="4" t="s">
        <v>1328</v>
      </c>
      <c r="D900" s="4" t="s">
        <v>36</v>
      </c>
      <c r="E900" s="4" t="s">
        <v>1791</v>
      </c>
      <c r="F900" s="4" t="s">
        <v>3005</v>
      </c>
      <c r="G900" s="4" t="s">
        <v>3001</v>
      </c>
      <c r="H900" s="4"/>
      <c r="I900" s="4" t="s">
        <v>1329</v>
      </c>
      <c r="J900" s="4" t="n">
        <v>60</v>
      </c>
      <c r="K900" s="10" t="n">
        <v>1.36</v>
      </c>
      <c r="L900" s="10" t="n">
        <v>0.3</v>
      </c>
      <c r="M900" s="11" t="s">
        <v>103</v>
      </c>
      <c r="N900" s="11" t="s">
        <v>103</v>
      </c>
      <c r="O900" s="11" t="s">
        <v>103</v>
      </c>
      <c r="P900" s="11" t="s">
        <v>103</v>
      </c>
      <c r="Q900" s="4"/>
    </row>
    <row r="901" customFormat="false" ht="15" hidden="false" customHeight="false" outlineLevel="0" collapsed="false">
      <c r="A901" s="4" t="s">
        <v>3006</v>
      </c>
      <c r="B901" s="4" t="n">
        <v>17</v>
      </c>
      <c r="C901" s="4" t="s">
        <v>1328</v>
      </c>
      <c r="D901" s="4" t="s">
        <v>36</v>
      </c>
      <c r="E901" s="4" t="s">
        <v>1791</v>
      </c>
      <c r="F901" s="4" t="s">
        <v>1976</v>
      </c>
      <c r="G901" s="4" t="s">
        <v>3007</v>
      </c>
      <c r="H901" s="4"/>
      <c r="I901" s="4" t="s">
        <v>1329</v>
      </c>
      <c r="J901" s="4" t="n">
        <v>60</v>
      </c>
      <c r="K901" s="10" t="n">
        <v>1.36</v>
      </c>
      <c r="L901" s="10" t="n">
        <v>0.3</v>
      </c>
      <c r="M901" s="11" t="s">
        <v>103</v>
      </c>
      <c r="N901" s="11" t="s">
        <v>103</v>
      </c>
      <c r="O901" s="11" t="s">
        <v>103</v>
      </c>
      <c r="P901" s="11" t="s">
        <v>103</v>
      </c>
      <c r="Q901" s="4"/>
    </row>
    <row r="902" customFormat="false" ht="15" hidden="false" customHeight="false" outlineLevel="0" collapsed="false">
      <c r="A902" s="4" t="s">
        <v>3008</v>
      </c>
      <c r="B902" s="4" t="n">
        <v>17</v>
      </c>
      <c r="C902" s="4" t="s">
        <v>1328</v>
      </c>
      <c r="D902" s="4" t="s">
        <v>36</v>
      </c>
      <c r="E902" s="4" t="s">
        <v>1791</v>
      </c>
      <c r="F902" s="4" t="s">
        <v>1976</v>
      </c>
      <c r="G902" s="4" t="s">
        <v>3009</v>
      </c>
      <c r="H902" s="4"/>
      <c r="I902" s="4" t="s">
        <v>1329</v>
      </c>
      <c r="J902" s="4" t="n">
        <v>60</v>
      </c>
      <c r="K902" s="10" t="n">
        <v>1.36</v>
      </c>
      <c r="L902" s="10" t="n">
        <v>0.3</v>
      </c>
      <c r="M902" s="11" t="s">
        <v>103</v>
      </c>
      <c r="N902" s="11" t="s">
        <v>103</v>
      </c>
      <c r="O902" s="11" t="s">
        <v>103</v>
      </c>
      <c r="P902" s="11" t="s">
        <v>103</v>
      </c>
      <c r="Q902" s="4"/>
    </row>
    <row r="903" customFormat="false" ht="15" hidden="false" customHeight="false" outlineLevel="0" collapsed="false">
      <c r="A903" s="4" t="s">
        <v>3010</v>
      </c>
      <c r="B903" s="4" t="n">
        <v>17</v>
      </c>
      <c r="C903" s="4" t="s">
        <v>1328</v>
      </c>
      <c r="D903" s="4" t="s">
        <v>36</v>
      </c>
      <c r="E903" s="4" t="s">
        <v>1791</v>
      </c>
      <c r="F903" s="4" t="s">
        <v>1976</v>
      </c>
      <c r="G903" s="4" t="s">
        <v>3009</v>
      </c>
      <c r="H903" s="4"/>
      <c r="I903" s="4" t="s">
        <v>1329</v>
      </c>
      <c r="J903" s="4" t="n">
        <v>60</v>
      </c>
      <c r="K903" s="10" t="n">
        <v>1.36</v>
      </c>
      <c r="L903" s="10" t="n">
        <v>0.3</v>
      </c>
      <c r="M903" s="11" t="s">
        <v>103</v>
      </c>
      <c r="N903" s="11" t="s">
        <v>103</v>
      </c>
      <c r="O903" s="11" t="s">
        <v>103</v>
      </c>
      <c r="P903" s="11" t="s">
        <v>103</v>
      </c>
      <c r="Q903" s="4"/>
    </row>
    <row r="904" customFormat="false" ht="15" hidden="false" customHeight="false" outlineLevel="0" collapsed="false">
      <c r="A904" s="4" t="s">
        <v>3011</v>
      </c>
      <c r="B904" s="4" t="n">
        <v>17</v>
      </c>
      <c r="C904" s="4" t="s">
        <v>1328</v>
      </c>
      <c r="D904" s="4" t="s">
        <v>36</v>
      </c>
      <c r="E904" s="4" t="s">
        <v>1791</v>
      </c>
      <c r="F904" s="4" t="s">
        <v>1976</v>
      </c>
      <c r="G904" s="4" t="s">
        <v>3009</v>
      </c>
      <c r="H904" s="4"/>
      <c r="I904" s="4" t="s">
        <v>1329</v>
      </c>
      <c r="J904" s="4" t="n">
        <v>60</v>
      </c>
      <c r="K904" s="10" t="n">
        <v>1.36</v>
      </c>
      <c r="L904" s="10" t="n">
        <v>0.3</v>
      </c>
      <c r="M904" s="11" t="s">
        <v>103</v>
      </c>
      <c r="N904" s="11" t="s">
        <v>103</v>
      </c>
      <c r="O904" s="11" t="s">
        <v>103</v>
      </c>
      <c r="P904" s="11" t="s">
        <v>103</v>
      </c>
      <c r="Q904" s="4"/>
    </row>
    <row r="905" customFormat="false" ht="15" hidden="false" customHeight="false" outlineLevel="0" collapsed="false">
      <c r="A905" s="4" t="s">
        <v>3012</v>
      </c>
      <c r="B905" s="4" t="n">
        <v>17</v>
      </c>
      <c r="C905" s="4" t="s">
        <v>3013</v>
      </c>
      <c r="D905" s="4" t="s">
        <v>38</v>
      </c>
      <c r="E905" s="4" t="s">
        <v>1791</v>
      </c>
      <c r="F905" s="4" t="s">
        <v>3014</v>
      </c>
      <c r="G905" s="4" t="s">
        <v>3015</v>
      </c>
      <c r="H905" s="4"/>
      <c r="I905" s="4" t="s">
        <v>1296</v>
      </c>
      <c r="J905" s="4" t="n">
        <v>60</v>
      </c>
      <c r="K905" s="10" t="n">
        <v>0.348</v>
      </c>
      <c r="L905" s="10" t="n">
        <v>0.17</v>
      </c>
      <c r="M905" s="11" t="s">
        <v>103</v>
      </c>
      <c r="N905" s="11" t="s">
        <v>103</v>
      </c>
      <c r="O905" s="11" t="s">
        <v>103</v>
      </c>
      <c r="P905" s="11" t="s">
        <v>103</v>
      </c>
      <c r="Q905" s="4"/>
    </row>
    <row r="906" customFormat="false" ht="15" hidden="false" customHeight="false" outlineLevel="0" collapsed="false">
      <c r="A906" s="4" t="s">
        <v>3016</v>
      </c>
      <c r="B906" s="4" t="n">
        <v>17</v>
      </c>
      <c r="C906" s="4" t="s">
        <v>3013</v>
      </c>
      <c r="D906" s="4" t="s">
        <v>38</v>
      </c>
      <c r="E906" s="4" t="s">
        <v>1791</v>
      </c>
      <c r="F906" s="4" t="s">
        <v>3017</v>
      </c>
      <c r="G906" s="4" t="s">
        <v>3015</v>
      </c>
      <c r="H906" s="4"/>
      <c r="I906" s="4" t="s">
        <v>1296</v>
      </c>
      <c r="J906" s="4" t="n">
        <v>60</v>
      </c>
      <c r="K906" s="10" t="n">
        <v>0.348</v>
      </c>
      <c r="L906" s="10" t="n">
        <v>0.17</v>
      </c>
      <c r="M906" s="11" t="s">
        <v>103</v>
      </c>
      <c r="N906" s="11" t="s">
        <v>103</v>
      </c>
      <c r="O906" s="11" t="s">
        <v>103</v>
      </c>
      <c r="P906" s="11" t="s">
        <v>103</v>
      </c>
      <c r="Q906" s="4"/>
    </row>
    <row r="907" customFormat="false" ht="15" hidden="false" customHeight="false" outlineLevel="0" collapsed="false">
      <c r="A907" s="4" t="s">
        <v>3018</v>
      </c>
      <c r="B907" s="4" t="n">
        <v>17</v>
      </c>
      <c r="C907" s="4" t="s">
        <v>3013</v>
      </c>
      <c r="D907" s="4" t="s">
        <v>38</v>
      </c>
      <c r="E907" s="4" t="s">
        <v>1791</v>
      </c>
      <c r="F907" s="4" t="s">
        <v>3017</v>
      </c>
      <c r="G907" s="4" t="s">
        <v>3015</v>
      </c>
      <c r="H907" s="4"/>
      <c r="I907" s="4" t="s">
        <v>1296</v>
      </c>
      <c r="J907" s="4" t="n">
        <v>60</v>
      </c>
      <c r="K907" s="10" t="n">
        <v>0.348</v>
      </c>
      <c r="L907" s="10" t="n">
        <v>0.17</v>
      </c>
      <c r="M907" s="11" t="s">
        <v>103</v>
      </c>
      <c r="N907" s="11" t="s">
        <v>103</v>
      </c>
      <c r="O907" s="11" t="s">
        <v>103</v>
      </c>
      <c r="P907" s="11" t="s">
        <v>103</v>
      </c>
      <c r="Q907" s="4"/>
    </row>
    <row r="908" customFormat="false" ht="15" hidden="false" customHeight="false" outlineLevel="0" collapsed="false">
      <c r="A908" s="4" t="s">
        <v>3019</v>
      </c>
      <c r="B908" s="4" t="n">
        <v>17</v>
      </c>
      <c r="C908" s="4" t="s">
        <v>3013</v>
      </c>
      <c r="D908" s="4" t="s">
        <v>38</v>
      </c>
      <c r="E908" s="4" t="s">
        <v>1791</v>
      </c>
      <c r="F908" s="4" t="s">
        <v>3017</v>
      </c>
      <c r="G908" s="4" t="s">
        <v>3015</v>
      </c>
      <c r="H908" s="4"/>
      <c r="I908" s="4" t="s">
        <v>1296</v>
      </c>
      <c r="J908" s="4" t="n">
        <v>60</v>
      </c>
      <c r="K908" s="10" t="n">
        <v>0.348</v>
      </c>
      <c r="L908" s="10" t="n">
        <v>0.17</v>
      </c>
      <c r="M908" s="11" t="s">
        <v>103</v>
      </c>
      <c r="N908" s="11" t="s">
        <v>103</v>
      </c>
      <c r="O908" s="11" t="s">
        <v>103</v>
      </c>
      <c r="P908" s="11" t="s">
        <v>103</v>
      </c>
      <c r="Q908" s="4"/>
    </row>
    <row r="909" customFormat="false" ht="15" hidden="false" customHeight="false" outlineLevel="0" collapsed="false">
      <c r="A909" s="4" t="s">
        <v>3020</v>
      </c>
      <c r="B909" s="4" t="n">
        <v>17</v>
      </c>
      <c r="C909" s="4" t="s">
        <v>3013</v>
      </c>
      <c r="D909" s="4" t="s">
        <v>38</v>
      </c>
      <c r="E909" s="4" t="s">
        <v>1791</v>
      </c>
      <c r="F909" s="4" t="s">
        <v>3017</v>
      </c>
      <c r="G909" s="4" t="s">
        <v>3015</v>
      </c>
      <c r="H909" s="4"/>
      <c r="I909" s="4" t="s">
        <v>1296</v>
      </c>
      <c r="J909" s="4" t="n">
        <v>60</v>
      </c>
      <c r="K909" s="10" t="n">
        <v>0.348</v>
      </c>
      <c r="L909" s="10" t="n">
        <v>0.17</v>
      </c>
      <c r="M909" s="11" t="s">
        <v>103</v>
      </c>
      <c r="N909" s="11" t="s">
        <v>103</v>
      </c>
      <c r="O909" s="11" t="s">
        <v>103</v>
      </c>
      <c r="P909" s="11" t="s">
        <v>103</v>
      </c>
      <c r="Q909" s="4"/>
    </row>
    <row r="910" customFormat="false" ht="15" hidden="false" customHeight="false" outlineLevel="0" collapsed="false">
      <c r="A910" s="4" t="s">
        <v>3021</v>
      </c>
      <c r="B910" s="4" t="n">
        <v>17</v>
      </c>
      <c r="C910" s="4" t="s">
        <v>3013</v>
      </c>
      <c r="D910" s="4" t="s">
        <v>38</v>
      </c>
      <c r="E910" s="4" t="s">
        <v>1791</v>
      </c>
      <c r="F910" s="4" t="s">
        <v>3017</v>
      </c>
      <c r="G910" s="4" t="s">
        <v>3022</v>
      </c>
      <c r="H910" s="4"/>
      <c r="I910" s="4" t="s">
        <v>1296</v>
      </c>
      <c r="J910" s="4" t="n">
        <v>60</v>
      </c>
      <c r="K910" s="10" t="n">
        <v>0.348</v>
      </c>
      <c r="L910" s="10" t="n">
        <v>0.17</v>
      </c>
      <c r="M910" s="11" t="s">
        <v>103</v>
      </c>
      <c r="N910" s="11" t="s">
        <v>103</v>
      </c>
      <c r="O910" s="11" t="s">
        <v>103</v>
      </c>
      <c r="P910" s="11" t="s">
        <v>103</v>
      </c>
      <c r="Q910" s="4"/>
    </row>
    <row r="911" customFormat="false" ht="15" hidden="false" customHeight="false" outlineLevel="0" collapsed="false">
      <c r="A911" s="4" t="s">
        <v>3023</v>
      </c>
      <c r="B911" s="4" t="n">
        <v>17</v>
      </c>
      <c r="C911" s="4" t="s">
        <v>3013</v>
      </c>
      <c r="D911" s="4" t="s">
        <v>38</v>
      </c>
      <c r="E911" s="4" t="s">
        <v>1791</v>
      </c>
      <c r="F911" s="4" t="s">
        <v>3017</v>
      </c>
      <c r="G911" s="4" t="s">
        <v>3022</v>
      </c>
      <c r="H911" s="4"/>
      <c r="I911" s="4" t="s">
        <v>1296</v>
      </c>
      <c r="J911" s="4" t="n">
        <v>60</v>
      </c>
      <c r="K911" s="10" t="n">
        <v>0.348</v>
      </c>
      <c r="L911" s="10" t="n">
        <v>0.17</v>
      </c>
      <c r="M911" s="11" t="s">
        <v>103</v>
      </c>
      <c r="N911" s="11" t="s">
        <v>103</v>
      </c>
      <c r="O911" s="11" t="s">
        <v>103</v>
      </c>
      <c r="P911" s="11" t="s">
        <v>103</v>
      </c>
      <c r="Q911" s="4"/>
    </row>
    <row r="912" customFormat="false" ht="15" hidden="false" customHeight="false" outlineLevel="0" collapsed="false">
      <c r="A912" s="4" t="s">
        <v>3024</v>
      </c>
      <c r="B912" s="4" t="n">
        <v>17</v>
      </c>
      <c r="C912" s="4" t="s">
        <v>3013</v>
      </c>
      <c r="D912" s="4" t="s">
        <v>38</v>
      </c>
      <c r="E912" s="4" t="s">
        <v>1791</v>
      </c>
      <c r="F912" s="4" t="s">
        <v>2989</v>
      </c>
      <c r="G912" s="4" t="s">
        <v>3025</v>
      </c>
      <c r="H912" s="4"/>
      <c r="I912" s="4" t="s">
        <v>1296</v>
      </c>
      <c r="J912" s="4" t="n">
        <v>60</v>
      </c>
      <c r="K912" s="10" t="n">
        <v>0.348</v>
      </c>
      <c r="L912" s="10" t="n">
        <v>0.17</v>
      </c>
      <c r="M912" s="11" t="s">
        <v>103</v>
      </c>
      <c r="N912" s="11" t="s">
        <v>103</v>
      </c>
      <c r="O912" s="11" t="s">
        <v>103</v>
      </c>
      <c r="P912" s="11" t="s">
        <v>103</v>
      </c>
      <c r="Q912" s="4"/>
    </row>
    <row r="913" customFormat="false" ht="15" hidden="false" customHeight="false" outlineLevel="0" collapsed="false">
      <c r="A913" s="4" t="s">
        <v>3026</v>
      </c>
      <c r="B913" s="4" t="n">
        <v>17</v>
      </c>
      <c r="C913" s="4" t="s">
        <v>3013</v>
      </c>
      <c r="D913" s="4" t="s">
        <v>38</v>
      </c>
      <c r="E913" s="4" t="s">
        <v>1791</v>
      </c>
      <c r="F913" s="4" t="s">
        <v>2989</v>
      </c>
      <c r="G913" s="4" t="s">
        <v>3025</v>
      </c>
      <c r="H913" s="4"/>
      <c r="I913" s="4" t="s">
        <v>1296</v>
      </c>
      <c r="J913" s="4" t="n">
        <v>60</v>
      </c>
      <c r="K913" s="10" t="n">
        <v>0.348</v>
      </c>
      <c r="L913" s="10" t="n">
        <v>0.17</v>
      </c>
      <c r="M913" s="11" t="s">
        <v>103</v>
      </c>
      <c r="N913" s="11" t="s">
        <v>103</v>
      </c>
      <c r="O913" s="11" t="s">
        <v>103</v>
      </c>
      <c r="P913" s="11" t="s">
        <v>103</v>
      </c>
      <c r="Q913" s="4"/>
    </row>
    <row r="914" customFormat="false" ht="15" hidden="false" customHeight="false" outlineLevel="0" collapsed="false">
      <c r="A914" s="4" t="s">
        <v>3027</v>
      </c>
      <c r="B914" s="4" t="n">
        <v>17</v>
      </c>
      <c r="C914" s="4" t="s">
        <v>3013</v>
      </c>
      <c r="D914" s="4" t="s">
        <v>38</v>
      </c>
      <c r="E914" s="4" t="s">
        <v>1791</v>
      </c>
      <c r="F914" s="4" t="s">
        <v>2989</v>
      </c>
      <c r="G914" s="4" t="s">
        <v>3025</v>
      </c>
      <c r="H914" s="4"/>
      <c r="I914" s="4" t="s">
        <v>1296</v>
      </c>
      <c r="J914" s="4" t="n">
        <v>60</v>
      </c>
      <c r="K914" s="10" t="n">
        <v>0.348</v>
      </c>
      <c r="L914" s="10" t="n">
        <v>0.17</v>
      </c>
      <c r="M914" s="11" t="s">
        <v>103</v>
      </c>
      <c r="N914" s="11" t="s">
        <v>103</v>
      </c>
      <c r="O914" s="11" t="s">
        <v>103</v>
      </c>
      <c r="P914" s="11" t="s">
        <v>103</v>
      </c>
      <c r="Q914" s="4"/>
    </row>
    <row r="915" customFormat="false" ht="15" hidden="false" customHeight="false" outlineLevel="0" collapsed="false">
      <c r="A915" s="4" t="s">
        <v>3028</v>
      </c>
      <c r="B915" s="4" t="n">
        <v>17</v>
      </c>
      <c r="C915" s="4" t="s">
        <v>3013</v>
      </c>
      <c r="D915" s="4" t="s">
        <v>38</v>
      </c>
      <c r="E915" s="4" t="s">
        <v>1791</v>
      </c>
      <c r="F915" s="4" t="s">
        <v>2989</v>
      </c>
      <c r="G915" s="4" t="s">
        <v>3025</v>
      </c>
      <c r="H915" s="4"/>
      <c r="I915" s="4" t="s">
        <v>1296</v>
      </c>
      <c r="J915" s="4" t="n">
        <v>60</v>
      </c>
      <c r="K915" s="10" t="n">
        <v>0.348</v>
      </c>
      <c r="L915" s="10" t="n">
        <v>0.17</v>
      </c>
      <c r="M915" s="11" t="s">
        <v>103</v>
      </c>
      <c r="N915" s="11" t="s">
        <v>103</v>
      </c>
      <c r="O915" s="11" t="s">
        <v>103</v>
      </c>
      <c r="P915" s="11" t="s">
        <v>103</v>
      </c>
      <c r="Q915" s="4"/>
    </row>
    <row r="916" customFormat="false" ht="15" hidden="false" customHeight="false" outlineLevel="0" collapsed="false">
      <c r="A916" s="4" t="s">
        <v>3029</v>
      </c>
      <c r="B916" s="4" t="n">
        <v>17</v>
      </c>
      <c r="C916" s="4" t="s">
        <v>3013</v>
      </c>
      <c r="D916" s="4" t="s">
        <v>38</v>
      </c>
      <c r="E916" s="4" t="s">
        <v>1791</v>
      </c>
      <c r="F916" s="4" t="s">
        <v>2989</v>
      </c>
      <c r="G916" s="4" t="s">
        <v>3025</v>
      </c>
      <c r="H916" s="4"/>
      <c r="I916" s="4" t="s">
        <v>1296</v>
      </c>
      <c r="J916" s="4" t="n">
        <v>60</v>
      </c>
      <c r="K916" s="10" t="n">
        <v>0.348</v>
      </c>
      <c r="L916" s="10" t="n">
        <v>0.17</v>
      </c>
      <c r="M916" s="11" t="s">
        <v>103</v>
      </c>
      <c r="N916" s="11" t="s">
        <v>103</v>
      </c>
      <c r="O916" s="11" t="s">
        <v>103</v>
      </c>
      <c r="P916" s="11" t="s">
        <v>103</v>
      </c>
      <c r="Q916" s="4"/>
    </row>
    <row r="917" customFormat="false" ht="15" hidden="false" customHeight="false" outlineLevel="0" collapsed="false">
      <c r="A917" s="4" t="s">
        <v>3030</v>
      </c>
      <c r="B917" s="4" t="n">
        <v>17</v>
      </c>
      <c r="C917" s="4" t="s">
        <v>3013</v>
      </c>
      <c r="D917" s="4" t="s">
        <v>38</v>
      </c>
      <c r="E917" s="4" t="s">
        <v>1791</v>
      </c>
      <c r="F917" s="4" t="s">
        <v>2989</v>
      </c>
      <c r="G917" s="4" t="s">
        <v>3025</v>
      </c>
      <c r="H917" s="4"/>
      <c r="I917" s="4" t="s">
        <v>1296</v>
      </c>
      <c r="J917" s="4" t="n">
        <v>60</v>
      </c>
      <c r="K917" s="10" t="n">
        <v>0.348</v>
      </c>
      <c r="L917" s="10" t="n">
        <v>0.17</v>
      </c>
      <c r="M917" s="11" t="s">
        <v>103</v>
      </c>
      <c r="N917" s="11" t="s">
        <v>103</v>
      </c>
      <c r="O917" s="11" t="s">
        <v>103</v>
      </c>
      <c r="P917" s="11" t="s">
        <v>103</v>
      </c>
      <c r="Q917" s="4"/>
    </row>
    <row r="918" customFormat="false" ht="15" hidden="false" customHeight="false" outlineLevel="0" collapsed="false">
      <c r="A918" s="4" t="s">
        <v>3031</v>
      </c>
      <c r="B918" s="4" t="n">
        <v>17</v>
      </c>
      <c r="C918" s="4" t="s">
        <v>3013</v>
      </c>
      <c r="D918" s="4" t="s">
        <v>38</v>
      </c>
      <c r="E918" s="4" t="s">
        <v>1791</v>
      </c>
      <c r="F918" s="4" t="s">
        <v>2989</v>
      </c>
      <c r="G918" s="4" t="s">
        <v>3025</v>
      </c>
      <c r="H918" s="4"/>
      <c r="I918" s="4" t="s">
        <v>1296</v>
      </c>
      <c r="J918" s="4" t="n">
        <v>60</v>
      </c>
      <c r="K918" s="10" t="n">
        <v>0.348</v>
      </c>
      <c r="L918" s="10" t="n">
        <v>0.17</v>
      </c>
      <c r="M918" s="11" t="s">
        <v>103</v>
      </c>
      <c r="N918" s="11" t="s">
        <v>103</v>
      </c>
      <c r="O918" s="11" t="s">
        <v>103</v>
      </c>
      <c r="P918" s="11" t="s">
        <v>103</v>
      </c>
      <c r="Q918" s="4"/>
    </row>
    <row r="919" customFormat="false" ht="15" hidden="false" customHeight="false" outlineLevel="0" collapsed="false">
      <c r="A919" s="4" t="s">
        <v>3032</v>
      </c>
      <c r="B919" s="4" t="n">
        <v>17</v>
      </c>
      <c r="C919" s="4" t="s">
        <v>3013</v>
      </c>
      <c r="D919" s="4" t="s">
        <v>38</v>
      </c>
      <c r="E919" s="4" t="s">
        <v>1791</v>
      </c>
      <c r="F919" s="4" t="s">
        <v>2989</v>
      </c>
      <c r="G919" s="4" t="s">
        <v>3025</v>
      </c>
      <c r="H919" s="4"/>
      <c r="I919" s="4" t="s">
        <v>1296</v>
      </c>
      <c r="J919" s="4" t="n">
        <v>60</v>
      </c>
      <c r="K919" s="10" t="n">
        <v>0.348</v>
      </c>
      <c r="L919" s="10" t="n">
        <v>0.17</v>
      </c>
      <c r="M919" s="11" t="s">
        <v>103</v>
      </c>
      <c r="N919" s="11" t="s">
        <v>103</v>
      </c>
      <c r="O919" s="11" t="s">
        <v>103</v>
      </c>
      <c r="P919" s="11" t="s">
        <v>103</v>
      </c>
      <c r="Q919" s="4"/>
    </row>
    <row r="920" customFormat="false" ht="15" hidden="false" customHeight="false" outlineLevel="0" collapsed="false">
      <c r="A920" s="4" t="s">
        <v>3033</v>
      </c>
      <c r="B920" s="4" t="n">
        <v>17</v>
      </c>
      <c r="C920" s="4" t="s">
        <v>3013</v>
      </c>
      <c r="D920" s="4" t="s">
        <v>38</v>
      </c>
      <c r="E920" s="4" t="s">
        <v>1791</v>
      </c>
      <c r="F920" s="4" t="s">
        <v>2989</v>
      </c>
      <c r="G920" s="4" t="s">
        <v>3025</v>
      </c>
      <c r="H920" s="4"/>
      <c r="I920" s="4" t="s">
        <v>1296</v>
      </c>
      <c r="J920" s="4" t="n">
        <v>60</v>
      </c>
      <c r="K920" s="10" t="n">
        <v>0.348</v>
      </c>
      <c r="L920" s="10" t="n">
        <v>0.17</v>
      </c>
      <c r="M920" s="11" t="s">
        <v>103</v>
      </c>
      <c r="N920" s="11" t="s">
        <v>103</v>
      </c>
      <c r="O920" s="11" t="s">
        <v>103</v>
      </c>
      <c r="P920" s="11" t="s">
        <v>103</v>
      </c>
      <c r="Q920" s="4"/>
    </row>
    <row r="921" customFormat="false" ht="15" hidden="false" customHeight="false" outlineLevel="0" collapsed="false">
      <c r="A921" s="4" t="s">
        <v>3034</v>
      </c>
      <c r="B921" s="4" t="n">
        <v>17</v>
      </c>
      <c r="C921" s="4" t="s">
        <v>3013</v>
      </c>
      <c r="D921" s="4" t="s">
        <v>38</v>
      </c>
      <c r="E921" s="4" t="s">
        <v>1791</v>
      </c>
      <c r="F921" s="4" t="s">
        <v>2989</v>
      </c>
      <c r="G921" s="4" t="s">
        <v>3025</v>
      </c>
      <c r="H921" s="4"/>
      <c r="I921" s="4" t="s">
        <v>1296</v>
      </c>
      <c r="J921" s="4" t="n">
        <v>60</v>
      </c>
      <c r="K921" s="10" t="n">
        <v>0.348</v>
      </c>
      <c r="L921" s="10" t="n">
        <v>0.17</v>
      </c>
      <c r="M921" s="11" t="s">
        <v>103</v>
      </c>
      <c r="N921" s="11" t="s">
        <v>103</v>
      </c>
      <c r="O921" s="11" t="s">
        <v>103</v>
      </c>
      <c r="P921" s="11" t="s">
        <v>103</v>
      </c>
      <c r="Q921" s="4"/>
    </row>
    <row r="922" customFormat="false" ht="15" hidden="false" customHeight="false" outlineLevel="0" collapsed="false">
      <c r="A922" s="4" t="s">
        <v>3035</v>
      </c>
      <c r="B922" s="4" t="n">
        <v>17</v>
      </c>
      <c r="C922" s="4" t="s">
        <v>3013</v>
      </c>
      <c r="D922" s="4" t="s">
        <v>38</v>
      </c>
      <c r="E922" s="4" t="s">
        <v>1791</v>
      </c>
      <c r="F922" s="4" t="s">
        <v>2989</v>
      </c>
      <c r="G922" s="4" t="s">
        <v>3025</v>
      </c>
      <c r="H922" s="4"/>
      <c r="I922" s="4" t="s">
        <v>1296</v>
      </c>
      <c r="J922" s="4" t="n">
        <v>60</v>
      </c>
      <c r="K922" s="10" t="n">
        <v>0.348</v>
      </c>
      <c r="L922" s="10" t="n">
        <v>0.17</v>
      </c>
      <c r="M922" s="11" t="s">
        <v>103</v>
      </c>
      <c r="N922" s="11" t="s">
        <v>103</v>
      </c>
      <c r="O922" s="11" t="s">
        <v>103</v>
      </c>
      <c r="P922" s="11" t="s">
        <v>103</v>
      </c>
      <c r="Q922" s="4"/>
    </row>
    <row r="923" customFormat="false" ht="15" hidden="false" customHeight="false" outlineLevel="0" collapsed="false">
      <c r="A923" s="4" t="s">
        <v>3036</v>
      </c>
      <c r="B923" s="4" t="n">
        <v>17</v>
      </c>
      <c r="C923" s="4" t="s">
        <v>3013</v>
      </c>
      <c r="D923" s="4" t="s">
        <v>38</v>
      </c>
      <c r="E923" s="4" t="s">
        <v>1791</v>
      </c>
      <c r="F923" s="4" t="s">
        <v>2989</v>
      </c>
      <c r="G923" s="4" t="s">
        <v>3025</v>
      </c>
      <c r="H923" s="4"/>
      <c r="I923" s="4" t="s">
        <v>1296</v>
      </c>
      <c r="J923" s="4" t="n">
        <v>60</v>
      </c>
      <c r="K923" s="10" t="n">
        <v>0.348</v>
      </c>
      <c r="L923" s="10" t="n">
        <v>0.17</v>
      </c>
      <c r="M923" s="11" t="s">
        <v>103</v>
      </c>
      <c r="N923" s="11" t="s">
        <v>103</v>
      </c>
      <c r="O923" s="11" t="s">
        <v>103</v>
      </c>
      <c r="P923" s="11" t="s">
        <v>103</v>
      </c>
      <c r="Q923" s="4"/>
    </row>
    <row r="924" customFormat="false" ht="15" hidden="false" customHeight="false" outlineLevel="0" collapsed="false">
      <c r="A924" s="4" t="s">
        <v>3037</v>
      </c>
      <c r="B924" s="4" t="n">
        <v>17</v>
      </c>
      <c r="C924" s="4" t="s">
        <v>3013</v>
      </c>
      <c r="D924" s="4" t="s">
        <v>38</v>
      </c>
      <c r="E924" s="4" t="s">
        <v>1791</v>
      </c>
      <c r="F924" s="4" t="s">
        <v>2989</v>
      </c>
      <c r="G924" s="4" t="s">
        <v>3025</v>
      </c>
      <c r="H924" s="4"/>
      <c r="I924" s="4" t="s">
        <v>1296</v>
      </c>
      <c r="J924" s="4" t="n">
        <v>60</v>
      </c>
      <c r="K924" s="10" t="n">
        <v>0.348</v>
      </c>
      <c r="L924" s="10" t="n">
        <v>0.17</v>
      </c>
      <c r="M924" s="11" t="s">
        <v>103</v>
      </c>
      <c r="N924" s="11" t="s">
        <v>103</v>
      </c>
      <c r="O924" s="11" t="s">
        <v>103</v>
      </c>
      <c r="P924" s="11" t="s">
        <v>103</v>
      </c>
      <c r="Q924" s="4"/>
    </row>
    <row r="925" customFormat="false" ht="15" hidden="false" customHeight="false" outlineLevel="0" collapsed="false">
      <c r="A925" s="4" t="s">
        <v>3038</v>
      </c>
      <c r="B925" s="4" t="n">
        <v>17</v>
      </c>
      <c r="C925" s="4" t="s">
        <v>3013</v>
      </c>
      <c r="D925" s="4" t="s">
        <v>38</v>
      </c>
      <c r="E925" s="4" t="s">
        <v>1791</v>
      </c>
      <c r="F925" s="4" t="s">
        <v>2989</v>
      </c>
      <c r="G925" s="4" t="s">
        <v>3025</v>
      </c>
      <c r="H925" s="4"/>
      <c r="I925" s="4" t="s">
        <v>1296</v>
      </c>
      <c r="J925" s="4" t="n">
        <v>60</v>
      </c>
      <c r="K925" s="10" t="n">
        <v>0.348</v>
      </c>
      <c r="L925" s="10" t="n">
        <v>0.17</v>
      </c>
      <c r="M925" s="11" t="s">
        <v>103</v>
      </c>
      <c r="N925" s="11" t="s">
        <v>103</v>
      </c>
      <c r="O925" s="11" t="s">
        <v>103</v>
      </c>
      <c r="P925" s="11" t="s">
        <v>103</v>
      </c>
      <c r="Q925" s="4"/>
    </row>
    <row r="926" customFormat="false" ht="15" hidden="false" customHeight="false" outlineLevel="0" collapsed="false">
      <c r="A926" s="4" t="s">
        <v>3039</v>
      </c>
      <c r="B926" s="4" t="n">
        <v>17</v>
      </c>
      <c r="C926" s="4" t="s">
        <v>3013</v>
      </c>
      <c r="D926" s="4" t="s">
        <v>38</v>
      </c>
      <c r="E926" s="4" t="s">
        <v>1791</v>
      </c>
      <c r="F926" s="4" t="s">
        <v>2989</v>
      </c>
      <c r="G926" s="4" t="s">
        <v>3025</v>
      </c>
      <c r="H926" s="4"/>
      <c r="I926" s="4" t="s">
        <v>1296</v>
      </c>
      <c r="J926" s="4" t="n">
        <v>60</v>
      </c>
      <c r="K926" s="10" t="n">
        <v>0.348</v>
      </c>
      <c r="L926" s="10" t="n">
        <v>0.17</v>
      </c>
      <c r="M926" s="11" t="s">
        <v>103</v>
      </c>
      <c r="N926" s="11" t="s">
        <v>103</v>
      </c>
      <c r="O926" s="11" t="s">
        <v>103</v>
      </c>
      <c r="P926" s="11" t="s">
        <v>103</v>
      </c>
      <c r="Q926" s="4"/>
    </row>
    <row r="927" customFormat="false" ht="15" hidden="false" customHeight="false" outlineLevel="0" collapsed="false">
      <c r="A927" s="4" t="s">
        <v>3040</v>
      </c>
      <c r="B927" s="4" t="n">
        <v>17</v>
      </c>
      <c r="C927" s="4" t="s">
        <v>3013</v>
      </c>
      <c r="D927" s="4" t="s">
        <v>38</v>
      </c>
      <c r="E927" s="4" t="s">
        <v>1791</v>
      </c>
      <c r="F927" s="4" t="s">
        <v>2989</v>
      </c>
      <c r="G927" s="4" t="s">
        <v>3025</v>
      </c>
      <c r="H927" s="4"/>
      <c r="I927" s="4" t="s">
        <v>1296</v>
      </c>
      <c r="J927" s="4" t="n">
        <v>60</v>
      </c>
      <c r="K927" s="10" t="n">
        <v>0.348</v>
      </c>
      <c r="L927" s="10" t="n">
        <v>0.17</v>
      </c>
      <c r="M927" s="11" t="s">
        <v>103</v>
      </c>
      <c r="N927" s="11" t="s">
        <v>103</v>
      </c>
      <c r="O927" s="11" t="s">
        <v>103</v>
      </c>
      <c r="P927" s="11" t="s">
        <v>103</v>
      </c>
      <c r="Q927" s="4"/>
    </row>
    <row r="928" customFormat="false" ht="15" hidden="false" customHeight="false" outlineLevel="0" collapsed="false">
      <c r="A928" s="4" t="s">
        <v>3041</v>
      </c>
      <c r="B928" s="4" t="n">
        <v>17</v>
      </c>
      <c r="C928" s="4" t="s">
        <v>3013</v>
      </c>
      <c r="D928" s="4" t="s">
        <v>38</v>
      </c>
      <c r="E928" s="4" t="s">
        <v>1791</v>
      </c>
      <c r="F928" s="4" t="s">
        <v>2989</v>
      </c>
      <c r="G928" s="4" t="s">
        <v>3025</v>
      </c>
      <c r="H928" s="4"/>
      <c r="I928" s="4" t="s">
        <v>1296</v>
      </c>
      <c r="J928" s="4" t="n">
        <v>60</v>
      </c>
      <c r="K928" s="10" t="n">
        <v>0.348</v>
      </c>
      <c r="L928" s="10" t="n">
        <v>0.17</v>
      </c>
      <c r="M928" s="11" t="s">
        <v>103</v>
      </c>
      <c r="N928" s="11" t="s">
        <v>103</v>
      </c>
      <c r="O928" s="11" t="s">
        <v>103</v>
      </c>
      <c r="P928" s="11" t="s">
        <v>103</v>
      </c>
      <c r="Q928" s="4"/>
    </row>
    <row r="929" customFormat="false" ht="15" hidden="false" customHeight="false" outlineLevel="0" collapsed="false">
      <c r="A929" s="4" t="s">
        <v>3042</v>
      </c>
      <c r="B929" s="4" t="n">
        <v>17</v>
      </c>
      <c r="C929" s="4" t="s">
        <v>3013</v>
      </c>
      <c r="D929" s="4" t="s">
        <v>38</v>
      </c>
      <c r="E929" s="4" t="s">
        <v>1791</v>
      </c>
      <c r="F929" s="4" t="s">
        <v>3043</v>
      </c>
      <c r="G929" s="4" t="s">
        <v>3025</v>
      </c>
      <c r="H929" s="4"/>
      <c r="I929" s="4" t="s">
        <v>1296</v>
      </c>
      <c r="J929" s="4" t="n">
        <v>60</v>
      </c>
      <c r="K929" s="10" t="n">
        <v>0.348</v>
      </c>
      <c r="L929" s="10" t="n">
        <v>0.17</v>
      </c>
      <c r="M929" s="11" t="s">
        <v>103</v>
      </c>
      <c r="N929" s="11" t="s">
        <v>103</v>
      </c>
      <c r="O929" s="11" t="s">
        <v>103</v>
      </c>
      <c r="P929" s="11" t="s">
        <v>103</v>
      </c>
      <c r="Q929" s="4"/>
    </row>
    <row r="930" customFormat="false" ht="15" hidden="false" customHeight="false" outlineLevel="0" collapsed="false">
      <c r="A930" s="4" t="s">
        <v>3044</v>
      </c>
      <c r="B930" s="4" t="n">
        <v>17</v>
      </c>
      <c r="C930" s="4" t="s">
        <v>3013</v>
      </c>
      <c r="D930" s="4" t="s">
        <v>38</v>
      </c>
      <c r="E930" s="4" t="s">
        <v>1791</v>
      </c>
      <c r="F930" s="4" t="s">
        <v>3043</v>
      </c>
      <c r="G930" s="4" t="s">
        <v>3025</v>
      </c>
      <c r="H930" s="4"/>
      <c r="I930" s="4" t="s">
        <v>1296</v>
      </c>
      <c r="J930" s="4" t="n">
        <v>60</v>
      </c>
      <c r="K930" s="10" t="n">
        <v>0.348</v>
      </c>
      <c r="L930" s="10" t="n">
        <v>0.17</v>
      </c>
      <c r="M930" s="11" t="s">
        <v>103</v>
      </c>
      <c r="N930" s="11" t="s">
        <v>103</v>
      </c>
      <c r="O930" s="11" t="s">
        <v>103</v>
      </c>
      <c r="P930" s="11" t="s">
        <v>103</v>
      </c>
      <c r="Q930" s="4"/>
    </row>
    <row r="931" customFormat="false" ht="15" hidden="false" customHeight="false" outlineLevel="0" collapsed="false">
      <c r="A931" s="4" t="s">
        <v>3045</v>
      </c>
      <c r="B931" s="4" t="n">
        <v>17</v>
      </c>
      <c r="C931" s="4" t="s">
        <v>3013</v>
      </c>
      <c r="D931" s="4" t="s">
        <v>38</v>
      </c>
      <c r="E931" s="4" t="s">
        <v>1791</v>
      </c>
      <c r="F931" s="4" t="s">
        <v>3043</v>
      </c>
      <c r="G931" s="4" t="s">
        <v>3025</v>
      </c>
      <c r="H931" s="4"/>
      <c r="I931" s="4" t="s">
        <v>1296</v>
      </c>
      <c r="J931" s="4" t="n">
        <v>60</v>
      </c>
      <c r="K931" s="10" t="n">
        <v>0.348</v>
      </c>
      <c r="L931" s="10" t="n">
        <v>0.17</v>
      </c>
      <c r="M931" s="11" t="s">
        <v>103</v>
      </c>
      <c r="N931" s="11" t="s">
        <v>103</v>
      </c>
      <c r="O931" s="11" t="s">
        <v>103</v>
      </c>
      <c r="P931" s="11" t="s">
        <v>103</v>
      </c>
      <c r="Q931" s="4"/>
    </row>
    <row r="932" customFormat="false" ht="15" hidden="false" customHeight="false" outlineLevel="0" collapsed="false">
      <c r="A932" s="4" t="s">
        <v>3046</v>
      </c>
      <c r="B932" s="4" t="n">
        <v>17</v>
      </c>
      <c r="C932" s="4" t="s">
        <v>3013</v>
      </c>
      <c r="D932" s="4" t="s">
        <v>38</v>
      </c>
      <c r="E932" s="4" t="s">
        <v>1791</v>
      </c>
      <c r="F932" s="4" t="s">
        <v>3043</v>
      </c>
      <c r="G932" s="4" t="s">
        <v>3025</v>
      </c>
      <c r="H932" s="4"/>
      <c r="I932" s="4" t="s">
        <v>1296</v>
      </c>
      <c r="J932" s="4" t="n">
        <v>60</v>
      </c>
      <c r="K932" s="10" t="n">
        <v>0.348</v>
      </c>
      <c r="L932" s="10" t="n">
        <v>0.17</v>
      </c>
      <c r="M932" s="11" t="s">
        <v>103</v>
      </c>
      <c r="N932" s="11" t="s">
        <v>103</v>
      </c>
      <c r="O932" s="11" t="s">
        <v>103</v>
      </c>
      <c r="P932" s="11" t="s">
        <v>103</v>
      </c>
      <c r="Q932" s="4"/>
    </row>
    <row r="933" customFormat="false" ht="15" hidden="false" customHeight="false" outlineLevel="0" collapsed="false">
      <c r="A933" s="4" t="s">
        <v>3047</v>
      </c>
      <c r="B933" s="4" t="n">
        <v>17</v>
      </c>
      <c r="C933" s="4" t="s">
        <v>3013</v>
      </c>
      <c r="D933" s="4" t="s">
        <v>38</v>
      </c>
      <c r="E933" s="4" t="s">
        <v>1791</v>
      </c>
      <c r="F933" s="4" t="s">
        <v>3048</v>
      </c>
      <c r="G933" s="4" t="s">
        <v>3025</v>
      </c>
      <c r="H933" s="4"/>
      <c r="I933" s="4" t="s">
        <v>1296</v>
      </c>
      <c r="J933" s="4" t="n">
        <v>60</v>
      </c>
      <c r="K933" s="10" t="n">
        <v>0.348</v>
      </c>
      <c r="L933" s="10" t="n">
        <v>0.17</v>
      </c>
      <c r="M933" s="11" t="s">
        <v>103</v>
      </c>
      <c r="N933" s="11" t="s">
        <v>103</v>
      </c>
      <c r="O933" s="11" t="s">
        <v>103</v>
      </c>
      <c r="P933" s="11" t="s">
        <v>103</v>
      </c>
      <c r="Q933" s="4"/>
    </row>
    <row r="934" customFormat="false" ht="15" hidden="false" customHeight="false" outlineLevel="0" collapsed="false">
      <c r="A934" s="4" t="s">
        <v>3049</v>
      </c>
      <c r="B934" s="4" t="n">
        <v>17</v>
      </c>
      <c r="C934" s="4" t="s">
        <v>3013</v>
      </c>
      <c r="D934" s="4" t="s">
        <v>38</v>
      </c>
      <c r="E934" s="4" t="s">
        <v>1791</v>
      </c>
      <c r="F934" s="4" t="s">
        <v>3050</v>
      </c>
      <c r="G934" s="4" t="s">
        <v>3025</v>
      </c>
      <c r="H934" s="4"/>
      <c r="I934" s="4" t="s">
        <v>1296</v>
      </c>
      <c r="J934" s="4" t="n">
        <v>60</v>
      </c>
      <c r="K934" s="10" t="n">
        <v>0.348</v>
      </c>
      <c r="L934" s="10" t="n">
        <v>0.17</v>
      </c>
      <c r="M934" s="11" t="s">
        <v>103</v>
      </c>
      <c r="N934" s="11" t="s">
        <v>103</v>
      </c>
      <c r="O934" s="11" t="s">
        <v>103</v>
      </c>
      <c r="P934" s="11" t="s">
        <v>103</v>
      </c>
      <c r="Q934" s="4"/>
    </row>
    <row r="935" customFormat="false" ht="15" hidden="false" customHeight="false" outlineLevel="0" collapsed="false">
      <c r="A935" s="4" t="s">
        <v>3051</v>
      </c>
      <c r="B935" s="4" t="n">
        <v>17</v>
      </c>
      <c r="C935" s="4" t="s">
        <v>3013</v>
      </c>
      <c r="D935" s="4" t="s">
        <v>38</v>
      </c>
      <c r="E935" s="4" t="s">
        <v>1791</v>
      </c>
      <c r="F935" s="4" t="s">
        <v>3052</v>
      </c>
      <c r="G935" s="4" t="s">
        <v>3025</v>
      </c>
      <c r="H935" s="4"/>
      <c r="I935" s="4" t="s">
        <v>1296</v>
      </c>
      <c r="J935" s="4" t="n">
        <v>60</v>
      </c>
      <c r="K935" s="10" t="n">
        <v>0.348</v>
      </c>
      <c r="L935" s="10" t="n">
        <v>0.17</v>
      </c>
      <c r="M935" s="11" t="s">
        <v>103</v>
      </c>
      <c r="N935" s="11" t="s">
        <v>103</v>
      </c>
      <c r="O935" s="11" t="s">
        <v>103</v>
      </c>
      <c r="P935" s="11" t="s">
        <v>103</v>
      </c>
      <c r="Q935" s="4"/>
    </row>
    <row r="936" customFormat="false" ht="15" hidden="false" customHeight="false" outlineLevel="0" collapsed="false">
      <c r="A936" s="4" t="s">
        <v>3053</v>
      </c>
      <c r="B936" s="4" t="n">
        <v>17</v>
      </c>
      <c r="C936" s="4" t="s">
        <v>3013</v>
      </c>
      <c r="D936" s="4" t="s">
        <v>38</v>
      </c>
      <c r="E936" s="4" t="s">
        <v>1791</v>
      </c>
      <c r="F936" s="4" t="s">
        <v>3052</v>
      </c>
      <c r="G936" s="4" t="s">
        <v>3025</v>
      </c>
      <c r="H936" s="4"/>
      <c r="I936" s="4" t="s">
        <v>1296</v>
      </c>
      <c r="J936" s="4" t="n">
        <v>60</v>
      </c>
      <c r="K936" s="10" t="n">
        <v>0.348</v>
      </c>
      <c r="L936" s="10" t="n">
        <v>0.17</v>
      </c>
      <c r="M936" s="11" t="s">
        <v>103</v>
      </c>
      <c r="N936" s="11" t="s">
        <v>103</v>
      </c>
      <c r="O936" s="11" t="s">
        <v>103</v>
      </c>
      <c r="P936" s="11" t="s">
        <v>103</v>
      </c>
      <c r="Q936" s="4"/>
    </row>
    <row r="937" customFormat="false" ht="15" hidden="false" customHeight="false" outlineLevel="0" collapsed="false">
      <c r="A937" s="4" t="s">
        <v>3054</v>
      </c>
      <c r="B937" s="4" t="n">
        <v>17</v>
      </c>
      <c r="C937" s="4" t="s">
        <v>3013</v>
      </c>
      <c r="D937" s="4" t="s">
        <v>38</v>
      </c>
      <c r="E937" s="4" t="s">
        <v>1791</v>
      </c>
      <c r="F937" s="4" t="s">
        <v>3052</v>
      </c>
      <c r="G937" s="4" t="s">
        <v>3025</v>
      </c>
      <c r="H937" s="4"/>
      <c r="I937" s="4" t="s">
        <v>1296</v>
      </c>
      <c r="J937" s="4" t="n">
        <v>60</v>
      </c>
      <c r="K937" s="10" t="n">
        <v>0.348</v>
      </c>
      <c r="L937" s="10" t="n">
        <v>0.17</v>
      </c>
      <c r="M937" s="11" t="s">
        <v>103</v>
      </c>
      <c r="N937" s="11" t="s">
        <v>103</v>
      </c>
      <c r="O937" s="11" t="s">
        <v>103</v>
      </c>
      <c r="P937" s="11" t="s">
        <v>103</v>
      </c>
      <c r="Q937" s="4"/>
    </row>
    <row r="938" customFormat="false" ht="15" hidden="false" customHeight="false" outlineLevel="0" collapsed="false">
      <c r="A938" s="4" t="s">
        <v>3055</v>
      </c>
      <c r="B938" s="4" t="n">
        <v>17</v>
      </c>
      <c r="C938" s="4" t="s">
        <v>3013</v>
      </c>
      <c r="D938" s="4" t="s">
        <v>38</v>
      </c>
      <c r="E938" s="4" t="s">
        <v>1791</v>
      </c>
      <c r="F938" s="4" t="s">
        <v>3052</v>
      </c>
      <c r="G938" s="4" t="s">
        <v>3025</v>
      </c>
      <c r="H938" s="4"/>
      <c r="I938" s="4" t="s">
        <v>1296</v>
      </c>
      <c r="J938" s="4" t="n">
        <v>60</v>
      </c>
      <c r="K938" s="10" t="n">
        <v>0.348</v>
      </c>
      <c r="L938" s="10" t="n">
        <v>0.17</v>
      </c>
      <c r="M938" s="11" t="s">
        <v>103</v>
      </c>
      <c r="N938" s="11" t="s">
        <v>103</v>
      </c>
      <c r="O938" s="11" t="s">
        <v>103</v>
      </c>
      <c r="P938" s="11" t="s">
        <v>103</v>
      </c>
      <c r="Q938" s="4"/>
    </row>
    <row r="939" customFormat="false" ht="15" hidden="false" customHeight="false" outlineLevel="0" collapsed="false">
      <c r="A939" s="4" t="s">
        <v>3056</v>
      </c>
      <c r="B939" s="4" t="n">
        <v>17</v>
      </c>
      <c r="C939" s="4" t="s">
        <v>3013</v>
      </c>
      <c r="D939" s="4" t="s">
        <v>38</v>
      </c>
      <c r="E939" s="4" t="s">
        <v>1791</v>
      </c>
      <c r="F939" s="4" t="s">
        <v>3052</v>
      </c>
      <c r="G939" s="4" t="s">
        <v>3025</v>
      </c>
      <c r="H939" s="4"/>
      <c r="I939" s="4" t="s">
        <v>1296</v>
      </c>
      <c r="J939" s="4" t="n">
        <v>60</v>
      </c>
      <c r="K939" s="10" t="n">
        <v>0.348</v>
      </c>
      <c r="L939" s="10" t="n">
        <v>0.17</v>
      </c>
      <c r="M939" s="11" t="s">
        <v>103</v>
      </c>
      <c r="N939" s="11" t="s">
        <v>103</v>
      </c>
      <c r="O939" s="11" t="s">
        <v>103</v>
      </c>
      <c r="P939" s="11" t="s">
        <v>103</v>
      </c>
      <c r="Q939" s="4"/>
    </row>
    <row r="940" customFormat="false" ht="15" hidden="false" customHeight="false" outlineLevel="0" collapsed="false">
      <c r="A940" s="4" t="s">
        <v>3057</v>
      </c>
      <c r="B940" s="4" t="n">
        <v>17</v>
      </c>
      <c r="C940" s="4" t="s">
        <v>3013</v>
      </c>
      <c r="D940" s="4" t="s">
        <v>38</v>
      </c>
      <c r="E940" s="4" t="s">
        <v>1791</v>
      </c>
      <c r="F940" s="4" t="s">
        <v>3058</v>
      </c>
      <c r="G940" s="4" t="s">
        <v>3025</v>
      </c>
      <c r="H940" s="4"/>
      <c r="I940" s="4" t="s">
        <v>1296</v>
      </c>
      <c r="J940" s="4" t="n">
        <v>60</v>
      </c>
      <c r="K940" s="10" t="n">
        <v>0.348</v>
      </c>
      <c r="L940" s="10" t="n">
        <v>0.17</v>
      </c>
      <c r="M940" s="11" t="s">
        <v>103</v>
      </c>
      <c r="N940" s="11" t="s">
        <v>103</v>
      </c>
      <c r="O940" s="11" t="s">
        <v>103</v>
      </c>
      <c r="P940" s="11" t="s">
        <v>103</v>
      </c>
      <c r="Q940" s="4"/>
    </row>
    <row r="941" customFormat="false" ht="15" hidden="false" customHeight="false" outlineLevel="0" collapsed="false">
      <c r="A941" s="4" t="s">
        <v>3059</v>
      </c>
      <c r="B941" s="4" t="n">
        <v>17</v>
      </c>
      <c r="C941" s="4" t="s">
        <v>3013</v>
      </c>
      <c r="D941" s="4" t="s">
        <v>38</v>
      </c>
      <c r="E941" s="4" t="s">
        <v>1791</v>
      </c>
      <c r="F941" s="4" t="s">
        <v>2989</v>
      </c>
      <c r="G941" s="4" t="s">
        <v>3025</v>
      </c>
      <c r="H941" s="4"/>
      <c r="I941" s="4" t="s">
        <v>1296</v>
      </c>
      <c r="J941" s="4" t="n">
        <v>60</v>
      </c>
      <c r="K941" s="10" t="n">
        <v>0.348</v>
      </c>
      <c r="L941" s="10" t="n">
        <v>0.17</v>
      </c>
      <c r="M941" s="11" t="s">
        <v>103</v>
      </c>
      <c r="N941" s="11" t="s">
        <v>103</v>
      </c>
      <c r="O941" s="11" t="s">
        <v>103</v>
      </c>
      <c r="P941" s="11" t="s">
        <v>103</v>
      </c>
      <c r="Q941" s="4"/>
    </row>
    <row r="942" customFormat="false" ht="15" hidden="false" customHeight="false" outlineLevel="0" collapsed="false">
      <c r="A942" s="4" t="s">
        <v>3060</v>
      </c>
      <c r="B942" s="4" t="n">
        <v>17</v>
      </c>
      <c r="C942" s="4" t="s">
        <v>3013</v>
      </c>
      <c r="D942" s="4" t="s">
        <v>38</v>
      </c>
      <c r="E942" s="4" t="s">
        <v>1791</v>
      </c>
      <c r="F942" s="4" t="s">
        <v>2989</v>
      </c>
      <c r="G942" s="4" t="s">
        <v>3025</v>
      </c>
      <c r="H942" s="4"/>
      <c r="I942" s="4" t="s">
        <v>1296</v>
      </c>
      <c r="J942" s="4" t="n">
        <v>60</v>
      </c>
      <c r="K942" s="10" t="n">
        <v>0.348</v>
      </c>
      <c r="L942" s="10" t="n">
        <v>0.17</v>
      </c>
      <c r="M942" s="11" t="s">
        <v>103</v>
      </c>
      <c r="N942" s="11" t="s">
        <v>103</v>
      </c>
      <c r="O942" s="11" t="s">
        <v>103</v>
      </c>
      <c r="P942" s="11" t="s">
        <v>103</v>
      </c>
      <c r="Q942" s="4"/>
    </row>
    <row r="943" customFormat="false" ht="15" hidden="false" customHeight="false" outlineLevel="0" collapsed="false">
      <c r="A943" s="4" t="s">
        <v>3061</v>
      </c>
      <c r="B943" s="4" t="n">
        <v>17</v>
      </c>
      <c r="C943" s="4" t="s">
        <v>3013</v>
      </c>
      <c r="D943" s="4" t="s">
        <v>38</v>
      </c>
      <c r="E943" s="4" t="s">
        <v>1791</v>
      </c>
      <c r="F943" s="4" t="s">
        <v>2989</v>
      </c>
      <c r="G943" s="4" t="s">
        <v>3025</v>
      </c>
      <c r="H943" s="4"/>
      <c r="I943" s="4" t="s">
        <v>1296</v>
      </c>
      <c r="J943" s="4" t="n">
        <v>60</v>
      </c>
      <c r="K943" s="10" t="n">
        <v>0.348</v>
      </c>
      <c r="L943" s="10" t="n">
        <v>0.17</v>
      </c>
      <c r="M943" s="11" t="s">
        <v>103</v>
      </c>
      <c r="N943" s="11" t="s">
        <v>103</v>
      </c>
      <c r="O943" s="11" t="s">
        <v>103</v>
      </c>
      <c r="P943" s="11" t="s">
        <v>103</v>
      </c>
      <c r="Q943" s="4"/>
    </row>
    <row r="944" customFormat="false" ht="15" hidden="false" customHeight="false" outlineLevel="0" collapsed="false">
      <c r="A944" s="4" t="s">
        <v>3062</v>
      </c>
      <c r="B944" s="4" t="n">
        <v>17</v>
      </c>
      <c r="C944" s="4" t="s">
        <v>3013</v>
      </c>
      <c r="D944" s="4" t="s">
        <v>38</v>
      </c>
      <c r="E944" s="4" t="s">
        <v>1791</v>
      </c>
      <c r="F944" s="4" t="s">
        <v>2989</v>
      </c>
      <c r="G944" s="4" t="s">
        <v>3025</v>
      </c>
      <c r="H944" s="4"/>
      <c r="I944" s="4" t="s">
        <v>1296</v>
      </c>
      <c r="J944" s="4" t="n">
        <v>60</v>
      </c>
      <c r="K944" s="10" t="n">
        <v>0.348</v>
      </c>
      <c r="L944" s="10" t="n">
        <v>0.17</v>
      </c>
      <c r="M944" s="11" t="s">
        <v>103</v>
      </c>
      <c r="N944" s="11" t="s">
        <v>103</v>
      </c>
      <c r="O944" s="11" t="s">
        <v>103</v>
      </c>
      <c r="P944" s="11" t="s">
        <v>103</v>
      </c>
      <c r="Q944" s="4"/>
    </row>
    <row r="945" customFormat="false" ht="15" hidden="false" customHeight="false" outlineLevel="0" collapsed="false">
      <c r="A945" s="4" t="s">
        <v>3063</v>
      </c>
      <c r="B945" s="4" t="n">
        <v>17</v>
      </c>
      <c r="C945" s="4" t="s">
        <v>3013</v>
      </c>
      <c r="D945" s="4" t="s">
        <v>38</v>
      </c>
      <c r="E945" s="4" t="s">
        <v>1791</v>
      </c>
      <c r="F945" s="4" t="s">
        <v>2989</v>
      </c>
      <c r="G945" s="4" t="s">
        <v>3025</v>
      </c>
      <c r="H945" s="4"/>
      <c r="I945" s="4" t="s">
        <v>1296</v>
      </c>
      <c r="J945" s="4" t="n">
        <v>60</v>
      </c>
      <c r="K945" s="10" t="n">
        <v>0.348</v>
      </c>
      <c r="L945" s="10" t="n">
        <v>0.17</v>
      </c>
      <c r="M945" s="11" t="s">
        <v>103</v>
      </c>
      <c r="N945" s="11" t="s">
        <v>103</v>
      </c>
      <c r="O945" s="11" t="s">
        <v>103</v>
      </c>
      <c r="P945" s="11" t="s">
        <v>103</v>
      </c>
      <c r="Q945" s="4"/>
    </row>
    <row r="946" customFormat="false" ht="15" hidden="false" customHeight="false" outlineLevel="0" collapsed="false">
      <c r="A946" s="4" t="s">
        <v>3064</v>
      </c>
      <c r="B946" s="4" t="n">
        <v>17</v>
      </c>
      <c r="C946" s="4" t="s">
        <v>3013</v>
      </c>
      <c r="D946" s="4" t="s">
        <v>38</v>
      </c>
      <c r="E946" s="4" t="s">
        <v>1791</v>
      </c>
      <c r="F946" s="4" t="s">
        <v>2989</v>
      </c>
      <c r="G946" s="4" t="s">
        <v>3025</v>
      </c>
      <c r="H946" s="4"/>
      <c r="I946" s="4" t="s">
        <v>1296</v>
      </c>
      <c r="J946" s="4" t="n">
        <v>60</v>
      </c>
      <c r="K946" s="10" t="n">
        <v>0.348</v>
      </c>
      <c r="L946" s="10" t="n">
        <v>0.17</v>
      </c>
      <c r="M946" s="11" t="s">
        <v>103</v>
      </c>
      <c r="N946" s="11" t="s">
        <v>103</v>
      </c>
      <c r="O946" s="11" t="s">
        <v>103</v>
      </c>
      <c r="P946" s="11" t="s">
        <v>103</v>
      </c>
      <c r="Q946" s="4"/>
    </row>
    <row r="947" customFormat="false" ht="15" hidden="false" customHeight="false" outlineLevel="0" collapsed="false">
      <c r="A947" s="4" t="s">
        <v>3065</v>
      </c>
      <c r="B947" s="4" t="n">
        <v>17</v>
      </c>
      <c r="C947" s="4" t="s">
        <v>3013</v>
      </c>
      <c r="D947" s="4" t="s">
        <v>38</v>
      </c>
      <c r="E947" s="4" t="s">
        <v>1791</v>
      </c>
      <c r="F947" s="4" t="s">
        <v>2989</v>
      </c>
      <c r="G947" s="4" t="s">
        <v>3025</v>
      </c>
      <c r="H947" s="4"/>
      <c r="I947" s="4" t="s">
        <v>1296</v>
      </c>
      <c r="J947" s="4" t="n">
        <v>60</v>
      </c>
      <c r="K947" s="10" t="n">
        <v>0.348</v>
      </c>
      <c r="L947" s="10" t="n">
        <v>0.17</v>
      </c>
      <c r="M947" s="11" t="s">
        <v>103</v>
      </c>
      <c r="N947" s="11" t="s">
        <v>103</v>
      </c>
      <c r="O947" s="11" t="s">
        <v>103</v>
      </c>
      <c r="P947" s="11" t="s">
        <v>103</v>
      </c>
      <c r="Q947" s="4"/>
    </row>
    <row r="948" customFormat="false" ht="15" hidden="false" customHeight="false" outlineLevel="0" collapsed="false">
      <c r="A948" s="4" t="s">
        <v>3066</v>
      </c>
      <c r="B948" s="4" t="n">
        <v>17</v>
      </c>
      <c r="C948" s="4" t="s">
        <v>3013</v>
      </c>
      <c r="D948" s="4" t="s">
        <v>38</v>
      </c>
      <c r="E948" s="4" t="s">
        <v>1791</v>
      </c>
      <c r="F948" s="4" t="s">
        <v>2989</v>
      </c>
      <c r="G948" s="4" t="s">
        <v>3025</v>
      </c>
      <c r="H948" s="4"/>
      <c r="I948" s="4" t="s">
        <v>1296</v>
      </c>
      <c r="J948" s="4" t="n">
        <v>60</v>
      </c>
      <c r="K948" s="10" t="n">
        <v>0.348</v>
      </c>
      <c r="L948" s="10" t="n">
        <v>0.17</v>
      </c>
      <c r="M948" s="11" t="s">
        <v>103</v>
      </c>
      <c r="N948" s="11" t="s">
        <v>103</v>
      </c>
      <c r="O948" s="11" t="s">
        <v>103</v>
      </c>
      <c r="P948" s="11" t="s">
        <v>103</v>
      </c>
      <c r="Q948" s="4"/>
    </row>
    <row r="949" customFormat="false" ht="15" hidden="false" customHeight="false" outlineLevel="0" collapsed="false">
      <c r="A949" s="4" t="s">
        <v>3067</v>
      </c>
      <c r="B949" s="4" t="n">
        <v>17</v>
      </c>
      <c r="C949" s="4" t="s">
        <v>3013</v>
      </c>
      <c r="D949" s="4" t="s">
        <v>38</v>
      </c>
      <c r="E949" s="4" t="s">
        <v>1791</v>
      </c>
      <c r="F949" s="4" t="s">
        <v>2989</v>
      </c>
      <c r="G949" s="4" t="s">
        <v>3025</v>
      </c>
      <c r="H949" s="4"/>
      <c r="I949" s="4" t="s">
        <v>1296</v>
      </c>
      <c r="J949" s="4" t="n">
        <v>60</v>
      </c>
      <c r="K949" s="10" t="n">
        <v>0.348</v>
      </c>
      <c r="L949" s="10" t="n">
        <v>0.17</v>
      </c>
      <c r="M949" s="11" t="s">
        <v>103</v>
      </c>
      <c r="N949" s="11" t="s">
        <v>103</v>
      </c>
      <c r="O949" s="11" t="s">
        <v>103</v>
      </c>
      <c r="P949" s="11" t="s">
        <v>103</v>
      </c>
      <c r="Q949" s="4"/>
    </row>
    <row r="950" customFormat="false" ht="15" hidden="false" customHeight="false" outlineLevel="0" collapsed="false">
      <c r="A950" s="4" t="s">
        <v>3068</v>
      </c>
      <c r="B950" s="4" t="n">
        <v>17</v>
      </c>
      <c r="C950" s="4" t="s">
        <v>3013</v>
      </c>
      <c r="D950" s="4" t="s">
        <v>38</v>
      </c>
      <c r="E950" s="4" t="s">
        <v>1791</v>
      </c>
      <c r="F950" s="4" t="s">
        <v>2989</v>
      </c>
      <c r="G950" s="4" t="s">
        <v>3025</v>
      </c>
      <c r="H950" s="4"/>
      <c r="I950" s="4" t="s">
        <v>1296</v>
      </c>
      <c r="J950" s="4" t="n">
        <v>60</v>
      </c>
      <c r="K950" s="10" t="n">
        <v>0.348</v>
      </c>
      <c r="L950" s="10" t="n">
        <v>0.17</v>
      </c>
      <c r="M950" s="11" t="s">
        <v>103</v>
      </c>
      <c r="N950" s="11" t="s">
        <v>103</v>
      </c>
      <c r="O950" s="11" t="s">
        <v>103</v>
      </c>
      <c r="P950" s="11" t="s">
        <v>103</v>
      </c>
      <c r="Q950" s="4"/>
    </row>
    <row r="951" customFormat="false" ht="15" hidden="false" customHeight="false" outlineLevel="0" collapsed="false">
      <c r="A951" s="4" t="s">
        <v>3069</v>
      </c>
      <c r="B951" s="4" t="n">
        <v>17</v>
      </c>
      <c r="C951" s="4" t="s">
        <v>3013</v>
      </c>
      <c r="D951" s="4" t="s">
        <v>38</v>
      </c>
      <c r="E951" s="4" t="s">
        <v>1791</v>
      </c>
      <c r="F951" s="4" t="s">
        <v>2989</v>
      </c>
      <c r="G951" s="4" t="s">
        <v>3025</v>
      </c>
      <c r="H951" s="4"/>
      <c r="I951" s="4" t="s">
        <v>1296</v>
      </c>
      <c r="J951" s="4" t="n">
        <v>60</v>
      </c>
      <c r="K951" s="10" t="n">
        <v>0.348</v>
      </c>
      <c r="L951" s="10" t="n">
        <v>0.17</v>
      </c>
      <c r="M951" s="11" t="s">
        <v>103</v>
      </c>
      <c r="N951" s="11" t="s">
        <v>103</v>
      </c>
      <c r="O951" s="11" t="s">
        <v>103</v>
      </c>
      <c r="P951" s="11" t="s">
        <v>103</v>
      </c>
      <c r="Q951" s="4"/>
    </row>
    <row r="952" customFormat="false" ht="15" hidden="false" customHeight="false" outlineLevel="0" collapsed="false">
      <c r="A952" s="4" t="s">
        <v>3070</v>
      </c>
      <c r="B952" s="4" t="n">
        <v>17</v>
      </c>
      <c r="C952" s="4" t="s">
        <v>3013</v>
      </c>
      <c r="D952" s="4" t="s">
        <v>38</v>
      </c>
      <c r="E952" s="4" t="s">
        <v>1791</v>
      </c>
      <c r="F952" s="4" t="s">
        <v>2989</v>
      </c>
      <c r="G952" s="4" t="s">
        <v>3025</v>
      </c>
      <c r="H952" s="4"/>
      <c r="I952" s="4" t="s">
        <v>1296</v>
      </c>
      <c r="J952" s="4" t="n">
        <v>60</v>
      </c>
      <c r="K952" s="10" t="n">
        <v>0.348</v>
      </c>
      <c r="L952" s="10" t="n">
        <v>0.17</v>
      </c>
      <c r="M952" s="11" t="s">
        <v>103</v>
      </c>
      <c r="N952" s="11" t="s">
        <v>103</v>
      </c>
      <c r="O952" s="11" t="s">
        <v>103</v>
      </c>
      <c r="P952" s="11" t="s">
        <v>103</v>
      </c>
      <c r="Q952" s="4"/>
    </row>
    <row r="953" customFormat="false" ht="15" hidden="false" customHeight="false" outlineLevel="0" collapsed="false">
      <c r="A953" s="4" t="s">
        <v>3071</v>
      </c>
      <c r="B953" s="4" t="n">
        <v>17</v>
      </c>
      <c r="C953" s="4" t="s">
        <v>3013</v>
      </c>
      <c r="D953" s="4" t="s">
        <v>38</v>
      </c>
      <c r="E953" s="4" t="s">
        <v>1791</v>
      </c>
      <c r="F953" s="4" t="s">
        <v>2989</v>
      </c>
      <c r="G953" s="4" t="s">
        <v>3025</v>
      </c>
      <c r="H953" s="4"/>
      <c r="I953" s="4" t="s">
        <v>1296</v>
      </c>
      <c r="J953" s="4" t="n">
        <v>60</v>
      </c>
      <c r="K953" s="10" t="n">
        <v>0.348</v>
      </c>
      <c r="L953" s="10" t="n">
        <v>0.17</v>
      </c>
      <c r="M953" s="11" t="s">
        <v>103</v>
      </c>
      <c r="N953" s="11" t="s">
        <v>103</v>
      </c>
      <c r="O953" s="11" t="s">
        <v>103</v>
      </c>
      <c r="P953" s="11" t="s">
        <v>103</v>
      </c>
      <c r="Q953" s="4"/>
    </row>
    <row r="954" customFormat="false" ht="15" hidden="false" customHeight="false" outlineLevel="0" collapsed="false">
      <c r="A954" s="4" t="s">
        <v>3072</v>
      </c>
      <c r="B954" s="4" t="n">
        <v>17</v>
      </c>
      <c r="C954" s="4" t="s">
        <v>3013</v>
      </c>
      <c r="D954" s="4" t="s">
        <v>38</v>
      </c>
      <c r="E954" s="4" t="s">
        <v>1791</v>
      </c>
      <c r="F954" s="4" t="s">
        <v>2989</v>
      </c>
      <c r="G954" s="4" t="s">
        <v>3025</v>
      </c>
      <c r="H954" s="4"/>
      <c r="I954" s="4" t="s">
        <v>1296</v>
      </c>
      <c r="J954" s="4" t="n">
        <v>60</v>
      </c>
      <c r="K954" s="10" t="n">
        <v>0.348</v>
      </c>
      <c r="L954" s="10" t="n">
        <v>0.17</v>
      </c>
      <c r="M954" s="11" t="s">
        <v>103</v>
      </c>
      <c r="N954" s="11" t="s">
        <v>103</v>
      </c>
      <c r="O954" s="11" t="s">
        <v>103</v>
      </c>
      <c r="P954" s="11" t="s">
        <v>103</v>
      </c>
      <c r="Q954" s="4"/>
    </row>
    <row r="955" customFormat="false" ht="15" hidden="false" customHeight="false" outlineLevel="0" collapsed="false">
      <c r="A955" s="4" t="s">
        <v>3073</v>
      </c>
      <c r="B955" s="4" t="n">
        <v>17</v>
      </c>
      <c r="C955" s="4" t="s">
        <v>3013</v>
      </c>
      <c r="D955" s="4" t="s">
        <v>38</v>
      </c>
      <c r="E955" s="4" t="s">
        <v>1791</v>
      </c>
      <c r="F955" s="4" t="s">
        <v>2989</v>
      </c>
      <c r="G955" s="4" t="s">
        <v>3025</v>
      </c>
      <c r="H955" s="4"/>
      <c r="I955" s="4" t="s">
        <v>1296</v>
      </c>
      <c r="J955" s="4" t="n">
        <v>60</v>
      </c>
      <c r="K955" s="10" t="n">
        <v>0.348</v>
      </c>
      <c r="L955" s="10" t="n">
        <v>0.17</v>
      </c>
      <c r="M955" s="11" t="s">
        <v>103</v>
      </c>
      <c r="N955" s="11" t="s">
        <v>103</v>
      </c>
      <c r="O955" s="11" t="s">
        <v>103</v>
      </c>
      <c r="P955" s="11" t="s">
        <v>103</v>
      </c>
      <c r="Q955" s="4"/>
    </row>
    <row r="956" customFormat="false" ht="15" hidden="false" customHeight="false" outlineLevel="0" collapsed="false">
      <c r="A956" s="4" t="s">
        <v>3074</v>
      </c>
      <c r="B956" s="4" t="n">
        <v>17</v>
      </c>
      <c r="C956" s="4" t="s">
        <v>3013</v>
      </c>
      <c r="D956" s="4" t="s">
        <v>38</v>
      </c>
      <c r="E956" s="4" t="s">
        <v>1791</v>
      </c>
      <c r="F956" s="4" t="s">
        <v>2989</v>
      </c>
      <c r="G956" s="4" t="s">
        <v>3025</v>
      </c>
      <c r="H956" s="4"/>
      <c r="I956" s="4" t="s">
        <v>1296</v>
      </c>
      <c r="J956" s="4" t="n">
        <v>60</v>
      </c>
      <c r="K956" s="10" t="n">
        <v>0.348</v>
      </c>
      <c r="L956" s="10" t="n">
        <v>0.17</v>
      </c>
      <c r="M956" s="11" t="s">
        <v>103</v>
      </c>
      <c r="N956" s="11" t="s">
        <v>103</v>
      </c>
      <c r="O956" s="11" t="s">
        <v>103</v>
      </c>
      <c r="P956" s="11" t="s">
        <v>103</v>
      </c>
      <c r="Q956" s="4"/>
    </row>
    <row r="957" customFormat="false" ht="15" hidden="false" customHeight="false" outlineLevel="0" collapsed="false">
      <c r="A957" s="4" t="s">
        <v>3075</v>
      </c>
      <c r="B957" s="4" t="n">
        <v>17</v>
      </c>
      <c r="C957" s="4" t="s">
        <v>3013</v>
      </c>
      <c r="D957" s="4" t="s">
        <v>38</v>
      </c>
      <c r="E957" s="4" t="s">
        <v>1791</v>
      </c>
      <c r="F957" s="4" t="s">
        <v>2989</v>
      </c>
      <c r="G957" s="4" t="s">
        <v>3025</v>
      </c>
      <c r="H957" s="4"/>
      <c r="I957" s="4" t="s">
        <v>1296</v>
      </c>
      <c r="J957" s="4" t="n">
        <v>60</v>
      </c>
      <c r="K957" s="10" t="n">
        <v>0.348</v>
      </c>
      <c r="L957" s="10" t="n">
        <v>0.17</v>
      </c>
      <c r="M957" s="11" t="s">
        <v>103</v>
      </c>
      <c r="N957" s="11" t="s">
        <v>103</v>
      </c>
      <c r="O957" s="11" t="s">
        <v>103</v>
      </c>
      <c r="P957" s="11" t="s">
        <v>103</v>
      </c>
      <c r="Q957" s="4"/>
    </row>
    <row r="958" customFormat="false" ht="15" hidden="false" customHeight="false" outlineLevel="0" collapsed="false">
      <c r="A958" s="4" t="s">
        <v>3076</v>
      </c>
      <c r="B958" s="4" t="n">
        <v>17</v>
      </c>
      <c r="C958" s="4" t="s">
        <v>3013</v>
      </c>
      <c r="D958" s="4" t="s">
        <v>38</v>
      </c>
      <c r="E958" s="4" t="s">
        <v>1791</v>
      </c>
      <c r="F958" s="4" t="s">
        <v>2989</v>
      </c>
      <c r="G958" s="4" t="s">
        <v>3025</v>
      </c>
      <c r="H958" s="4"/>
      <c r="I958" s="4" t="s">
        <v>1296</v>
      </c>
      <c r="J958" s="4" t="n">
        <v>60</v>
      </c>
      <c r="K958" s="10" t="n">
        <v>0.348</v>
      </c>
      <c r="L958" s="10" t="n">
        <v>0.17</v>
      </c>
      <c r="M958" s="11" t="s">
        <v>103</v>
      </c>
      <c r="N958" s="11" t="s">
        <v>103</v>
      </c>
      <c r="O958" s="11" t="s">
        <v>103</v>
      </c>
      <c r="P958" s="11" t="s">
        <v>103</v>
      </c>
      <c r="Q958" s="4"/>
    </row>
    <row r="959" customFormat="false" ht="15" hidden="false" customHeight="false" outlineLevel="0" collapsed="false">
      <c r="A959" s="4" t="s">
        <v>3077</v>
      </c>
      <c r="B959" s="4" t="n">
        <v>17</v>
      </c>
      <c r="C959" s="4" t="s">
        <v>3013</v>
      </c>
      <c r="D959" s="4" t="s">
        <v>38</v>
      </c>
      <c r="E959" s="4" t="s">
        <v>1791</v>
      </c>
      <c r="F959" s="4" t="s">
        <v>2989</v>
      </c>
      <c r="G959" s="4" t="s">
        <v>3025</v>
      </c>
      <c r="H959" s="4"/>
      <c r="I959" s="4" t="s">
        <v>1296</v>
      </c>
      <c r="J959" s="4" t="n">
        <v>60</v>
      </c>
      <c r="K959" s="10" t="n">
        <v>0.348</v>
      </c>
      <c r="L959" s="10" t="n">
        <v>0.17</v>
      </c>
      <c r="M959" s="11" t="s">
        <v>103</v>
      </c>
      <c r="N959" s="11" t="s">
        <v>103</v>
      </c>
      <c r="O959" s="11" t="s">
        <v>103</v>
      </c>
      <c r="P959" s="11" t="s">
        <v>103</v>
      </c>
      <c r="Q959" s="4"/>
    </row>
    <row r="960" customFormat="false" ht="15" hidden="false" customHeight="false" outlineLevel="0" collapsed="false">
      <c r="A960" s="4" t="s">
        <v>3078</v>
      </c>
      <c r="B960" s="4" t="n">
        <v>17</v>
      </c>
      <c r="C960" s="4" t="s">
        <v>3013</v>
      </c>
      <c r="D960" s="4" t="s">
        <v>38</v>
      </c>
      <c r="E960" s="4" t="s">
        <v>1791</v>
      </c>
      <c r="F960" s="4" t="s">
        <v>2989</v>
      </c>
      <c r="G960" s="4" t="s">
        <v>3025</v>
      </c>
      <c r="H960" s="4"/>
      <c r="I960" s="4" t="s">
        <v>1296</v>
      </c>
      <c r="J960" s="4" t="n">
        <v>60</v>
      </c>
      <c r="K960" s="10" t="n">
        <v>0.348</v>
      </c>
      <c r="L960" s="10" t="n">
        <v>0.17</v>
      </c>
      <c r="M960" s="11" t="s">
        <v>103</v>
      </c>
      <c r="N960" s="11" t="s">
        <v>103</v>
      </c>
      <c r="O960" s="11" t="s">
        <v>103</v>
      </c>
      <c r="P960" s="11" t="s">
        <v>103</v>
      </c>
      <c r="Q960" s="4"/>
    </row>
    <row r="961" customFormat="false" ht="15" hidden="false" customHeight="false" outlineLevel="0" collapsed="false">
      <c r="A961" s="4" t="s">
        <v>3079</v>
      </c>
      <c r="B961" s="4" t="n">
        <v>17</v>
      </c>
      <c r="C961" s="4" t="s">
        <v>3013</v>
      </c>
      <c r="D961" s="4" t="s">
        <v>38</v>
      </c>
      <c r="E961" s="4" t="s">
        <v>1791</v>
      </c>
      <c r="F961" s="4" t="s">
        <v>2989</v>
      </c>
      <c r="G961" s="4" t="s">
        <v>3025</v>
      </c>
      <c r="H961" s="4"/>
      <c r="I961" s="4" t="s">
        <v>1296</v>
      </c>
      <c r="J961" s="4" t="n">
        <v>60</v>
      </c>
      <c r="K961" s="10" t="n">
        <v>0.348</v>
      </c>
      <c r="L961" s="10" t="n">
        <v>0.17</v>
      </c>
      <c r="M961" s="11" t="s">
        <v>103</v>
      </c>
      <c r="N961" s="11" t="s">
        <v>103</v>
      </c>
      <c r="O961" s="11" t="s">
        <v>103</v>
      </c>
      <c r="P961" s="11" t="s">
        <v>103</v>
      </c>
      <c r="Q961" s="4"/>
    </row>
    <row r="962" customFormat="false" ht="15" hidden="false" customHeight="false" outlineLevel="0" collapsed="false">
      <c r="A962" s="4" t="s">
        <v>3080</v>
      </c>
      <c r="B962" s="4" t="n">
        <v>17</v>
      </c>
      <c r="C962" s="4" t="s">
        <v>3013</v>
      </c>
      <c r="D962" s="4" t="s">
        <v>38</v>
      </c>
      <c r="E962" s="4" t="s">
        <v>1791</v>
      </c>
      <c r="F962" s="4" t="s">
        <v>2989</v>
      </c>
      <c r="G962" s="4" t="s">
        <v>3025</v>
      </c>
      <c r="H962" s="4"/>
      <c r="I962" s="4" t="s">
        <v>1296</v>
      </c>
      <c r="J962" s="4" t="n">
        <v>60</v>
      </c>
      <c r="K962" s="10" t="n">
        <v>0.348</v>
      </c>
      <c r="L962" s="10" t="n">
        <v>0.17</v>
      </c>
      <c r="M962" s="11" t="s">
        <v>103</v>
      </c>
      <c r="N962" s="11" t="s">
        <v>103</v>
      </c>
      <c r="O962" s="11" t="s">
        <v>103</v>
      </c>
      <c r="P962" s="11" t="s">
        <v>103</v>
      </c>
      <c r="Q962" s="4"/>
    </row>
    <row r="963" customFormat="false" ht="15" hidden="false" customHeight="false" outlineLevel="0" collapsed="false">
      <c r="A963" s="4" t="s">
        <v>3081</v>
      </c>
      <c r="B963" s="4" t="n">
        <v>17</v>
      </c>
      <c r="C963" s="4" t="s">
        <v>3013</v>
      </c>
      <c r="D963" s="4" t="s">
        <v>38</v>
      </c>
      <c r="E963" s="4" t="s">
        <v>1791</v>
      </c>
      <c r="F963" s="4" t="s">
        <v>2989</v>
      </c>
      <c r="G963" s="4" t="s">
        <v>3025</v>
      </c>
      <c r="H963" s="4"/>
      <c r="I963" s="4" t="s">
        <v>1296</v>
      </c>
      <c r="J963" s="4" t="n">
        <v>60</v>
      </c>
      <c r="K963" s="10" t="n">
        <v>0.348</v>
      </c>
      <c r="L963" s="10" t="n">
        <v>0.17</v>
      </c>
      <c r="M963" s="11" t="s">
        <v>103</v>
      </c>
      <c r="N963" s="11" t="s">
        <v>103</v>
      </c>
      <c r="O963" s="11" t="s">
        <v>103</v>
      </c>
      <c r="P963" s="11" t="s">
        <v>103</v>
      </c>
      <c r="Q963" s="4"/>
    </row>
    <row r="964" customFormat="false" ht="15" hidden="false" customHeight="false" outlineLevel="0" collapsed="false">
      <c r="A964" s="4" t="s">
        <v>3082</v>
      </c>
      <c r="B964" s="4" t="n">
        <v>17</v>
      </c>
      <c r="C964" s="4" t="s">
        <v>3013</v>
      </c>
      <c r="D964" s="4" t="s">
        <v>38</v>
      </c>
      <c r="E964" s="4" t="s">
        <v>1791</v>
      </c>
      <c r="F964" s="4" t="s">
        <v>2989</v>
      </c>
      <c r="G964" s="4" t="s">
        <v>3025</v>
      </c>
      <c r="H964" s="4"/>
      <c r="I964" s="4" t="s">
        <v>1296</v>
      </c>
      <c r="J964" s="4" t="n">
        <v>60</v>
      </c>
      <c r="K964" s="10" t="n">
        <v>0.348</v>
      </c>
      <c r="L964" s="10" t="n">
        <v>0.17</v>
      </c>
      <c r="M964" s="11" t="s">
        <v>103</v>
      </c>
      <c r="N964" s="11" t="s">
        <v>103</v>
      </c>
      <c r="O964" s="11" t="s">
        <v>103</v>
      </c>
      <c r="P964" s="11" t="s">
        <v>103</v>
      </c>
      <c r="Q964" s="4"/>
    </row>
    <row r="965" customFormat="false" ht="15" hidden="false" customHeight="false" outlineLevel="0" collapsed="false">
      <c r="A965" s="4" t="s">
        <v>3083</v>
      </c>
      <c r="B965" s="4" t="n">
        <v>17</v>
      </c>
      <c r="C965" s="4" t="s">
        <v>3013</v>
      </c>
      <c r="D965" s="4" t="s">
        <v>38</v>
      </c>
      <c r="E965" s="4" t="s">
        <v>1791</v>
      </c>
      <c r="F965" s="4" t="s">
        <v>2989</v>
      </c>
      <c r="G965" s="4" t="s">
        <v>3025</v>
      </c>
      <c r="H965" s="4"/>
      <c r="I965" s="4" t="s">
        <v>1296</v>
      </c>
      <c r="J965" s="4" t="n">
        <v>60</v>
      </c>
      <c r="K965" s="10" t="n">
        <v>0.348</v>
      </c>
      <c r="L965" s="10" t="n">
        <v>0.17</v>
      </c>
      <c r="M965" s="11" t="s">
        <v>103</v>
      </c>
      <c r="N965" s="11" t="s">
        <v>103</v>
      </c>
      <c r="O965" s="11" t="s">
        <v>103</v>
      </c>
      <c r="P965" s="11" t="s">
        <v>103</v>
      </c>
      <c r="Q965" s="4"/>
    </row>
    <row r="966" customFormat="false" ht="15" hidden="false" customHeight="false" outlineLevel="0" collapsed="false">
      <c r="A966" s="4" t="s">
        <v>3084</v>
      </c>
      <c r="B966" s="4" t="n">
        <v>17</v>
      </c>
      <c r="C966" s="4" t="s">
        <v>3013</v>
      </c>
      <c r="D966" s="4" t="s">
        <v>38</v>
      </c>
      <c r="E966" s="4" t="s">
        <v>1791</v>
      </c>
      <c r="F966" s="4" t="s">
        <v>3085</v>
      </c>
      <c r="G966" s="4" t="s">
        <v>3086</v>
      </c>
      <c r="H966" s="4"/>
      <c r="I966" s="4" t="s">
        <v>1296</v>
      </c>
      <c r="J966" s="4" t="n">
        <v>60</v>
      </c>
      <c r="K966" s="10" t="n">
        <v>0.348</v>
      </c>
      <c r="L966" s="10" t="n">
        <v>0.17</v>
      </c>
      <c r="M966" s="11" t="s">
        <v>103</v>
      </c>
      <c r="N966" s="11" t="s">
        <v>103</v>
      </c>
      <c r="O966" s="11" t="s">
        <v>103</v>
      </c>
      <c r="P966" s="11" t="s">
        <v>103</v>
      </c>
      <c r="Q966" s="4"/>
    </row>
    <row r="967" customFormat="false" ht="15" hidden="false" customHeight="false" outlineLevel="0" collapsed="false">
      <c r="A967" s="4" t="s">
        <v>3087</v>
      </c>
      <c r="B967" s="4" t="n">
        <v>17</v>
      </c>
      <c r="C967" s="4" t="s">
        <v>3013</v>
      </c>
      <c r="D967" s="4" t="s">
        <v>38</v>
      </c>
      <c r="E967" s="4" t="s">
        <v>1791</v>
      </c>
      <c r="F967" s="4" t="s">
        <v>3088</v>
      </c>
      <c r="G967" s="4" t="s">
        <v>3086</v>
      </c>
      <c r="H967" s="4"/>
      <c r="I967" s="4" t="s">
        <v>1296</v>
      </c>
      <c r="J967" s="4" t="n">
        <v>60</v>
      </c>
      <c r="K967" s="10" t="n">
        <v>0.348</v>
      </c>
      <c r="L967" s="10" t="n">
        <v>0.17</v>
      </c>
      <c r="M967" s="11" t="s">
        <v>103</v>
      </c>
      <c r="N967" s="11" t="s">
        <v>103</v>
      </c>
      <c r="O967" s="11" t="s">
        <v>103</v>
      </c>
      <c r="P967" s="11" t="s">
        <v>103</v>
      </c>
      <c r="Q967" s="4"/>
    </row>
    <row r="968" customFormat="false" ht="15" hidden="false" customHeight="false" outlineLevel="0" collapsed="false">
      <c r="A968" s="4" t="s">
        <v>3089</v>
      </c>
      <c r="B968" s="4" t="n">
        <v>17</v>
      </c>
      <c r="C968" s="4" t="s">
        <v>3013</v>
      </c>
      <c r="D968" s="4" t="s">
        <v>38</v>
      </c>
      <c r="E968" s="4" t="s">
        <v>1791</v>
      </c>
      <c r="F968" s="4" t="s">
        <v>3088</v>
      </c>
      <c r="G968" s="4" t="s">
        <v>3086</v>
      </c>
      <c r="H968" s="4"/>
      <c r="I968" s="4" t="s">
        <v>1296</v>
      </c>
      <c r="J968" s="4" t="n">
        <v>60</v>
      </c>
      <c r="K968" s="10" t="n">
        <v>0.348</v>
      </c>
      <c r="L968" s="10" t="n">
        <v>0.17</v>
      </c>
      <c r="M968" s="11" t="s">
        <v>103</v>
      </c>
      <c r="N968" s="11" t="s">
        <v>103</v>
      </c>
      <c r="O968" s="11" t="s">
        <v>103</v>
      </c>
      <c r="P968" s="11" t="s">
        <v>103</v>
      </c>
      <c r="Q968" s="4"/>
    </row>
    <row r="969" customFormat="false" ht="15" hidden="false" customHeight="false" outlineLevel="0" collapsed="false">
      <c r="A969" s="4" t="s">
        <v>3090</v>
      </c>
      <c r="B969" s="4" t="n">
        <v>17</v>
      </c>
      <c r="C969" s="4" t="s">
        <v>3013</v>
      </c>
      <c r="D969" s="4" t="s">
        <v>38</v>
      </c>
      <c r="E969" s="4" t="s">
        <v>1791</v>
      </c>
      <c r="F969" s="4" t="s">
        <v>3088</v>
      </c>
      <c r="G969" s="4" t="s">
        <v>3086</v>
      </c>
      <c r="H969" s="4"/>
      <c r="I969" s="4" t="s">
        <v>1296</v>
      </c>
      <c r="J969" s="4" t="n">
        <v>60</v>
      </c>
      <c r="K969" s="10" t="n">
        <v>0.348</v>
      </c>
      <c r="L969" s="10" t="n">
        <v>0.17</v>
      </c>
      <c r="M969" s="11" t="s">
        <v>103</v>
      </c>
      <c r="N969" s="11" t="s">
        <v>103</v>
      </c>
      <c r="O969" s="11" t="s">
        <v>103</v>
      </c>
      <c r="P969" s="11" t="s">
        <v>103</v>
      </c>
      <c r="Q969" s="4"/>
    </row>
    <row r="970" customFormat="false" ht="15" hidden="false" customHeight="false" outlineLevel="0" collapsed="false">
      <c r="A970" s="4" t="s">
        <v>3091</v>
      </c>
      <c r="B970" s="4" t="n">
        <v>17</v>
      </c>
      <c r="C970" s="4" t="s">
        <v>3013</v>
      </c>
      <c r="D970" s="4" t="s">
        <v>38</v>
      </c>
      <c r="E970" s="4" t="s">
        <v>1791</v>
      </c>
      <c r="F970" s="4" t="s">
        <v>3085</v>
      </c>
      <c r="G970" s="4" t="s">
        <v>3086</v>
      </c>
      <c r="H970" s="4"/>
      <c r="I970" s="4" t="s">
        <v>1296</v>
      </c>
      <c r="J970" s="4" t="n">
        <v>60</v>
      </c>
      <c r="K970" s="10" t="n">
        <v>0.348</v>
      </c>
      <c r="L970" s="10" t="n">
        <v>0.17</v>
      </c>
      <c r="M970" s="11" t="s">
        <v>103</v>
      </c>
      <c r="N970" s="11" t="s">
        <v>103</v>
      </c>
      <c r="O970" s="11" t="s">
        <v>103</v>
      </c>
      <c r="P970" s="11" t="s">
        <v>103</v>
      </c>
      <c r="Q970" s="4"/>
    </row>
    <row r="971" customFormat="false" ht="15" hidden="false" customHeight="false" outlineLevel="0" collapsed="false">
      <c r="A971" s="4" t="s">
        <v>3092</v>
      </c>
      <c r="B971" s="4" t="n">
        <v>17</v>
      </c>
      <c r="C971" s="4" t="s">
        <v>3013</v>
      </c>
      <c r="D971" s="4" t="s">
        <v>38</v>
      </c>
      <c r="E971" s="4" t="s">
        <v>1791</v>
      </c>
      <c r="F971" s="4" t="s">
        <v>2989</v>
      </c>
      <c r="G971" s="4" t="s">
        <v>3025</v>
      </c>
      <c r="H971" s="4"/>
      <c r="I971" s="4" t="s">
        <v>1296</v>
      </c>
      <c r="J971" s="4" t="n">
        <v>60</v>
      </c>
      <c r="K971" s="10" t="n">
        <v>0.348</v>
      </c>
      <c r="L971" s="10" t="n">
        <v>0.17</v>
      </c>
      <c r="M971" s="11" t="s">
        <v>103</v>
      </c>
      <c r="N971" s="11" t="s">
        <v>103</v>
      </c>
      <c r="O971" s="11" t="s">
        <v>103</v>
      </c>
      <c r="P971" s="11" t="s">
        <v>103</v>
      </c>
      <c r="Q971" s="4"/>
    </row>
    <row r="972" customFormat="false" ht="15" hidden="false" customHeight="false" outlineLevel="0" collapsed="false">
      <c r="A972" s="4" t="s">
        <v>3093</v>
      </c>
      <c r="B972" s="4" t="n">
        <v>17</v>
      </c>
      <c r="C972" s="4" t="s">
        <v>3013</v>
      </c>
      <c r="D972" s="4" t="s">
        <v>38</v>
      </c>
      <c r="E972" s="4" t="s">
        <v>1791</v>
      </c>
      <c r="F972" s="4" t="s">
        <v>2989</v>
      </c>
      <c r="G972" s="4" t="s">
        <v>3025</v>
      </c>
      <c r="H972" s="4"/>
      <c r="I972" s="4" t="s">
        <v>1296</v>
      </c>
      <c r="J972" s="4" t="n">
        <v>60</v>
      </c>
      <c r="K972" s="10" t="n">
        <v>0.348</v>
      </c>
      <c r="L972" s="10" t="n">
        <v>0.17</v>
      </c>
      <c r="M972" s="11" t="s">
        <v>103</v>
      </c>
      <c r="N972" s="11" t="s">
        <v>103</v>
      </c>
      <c r="O972" s="11" t="s">
        <v>103</v>
      </c>
      <c r="P972" s="11" t="s">
        <v>103</v>
      </c>
      <c r="Q972" s="4"/>
    </row>
    <row r="973" customFormat="false" ht="15" hidden="false" customHeight="false" outlineLevel="0" collapsed="false">
      <c r="A973" s="4" t="s">
        <v>3094</v>
      </c>
      <c r="B973" s="4" t="n">
        <v>17</v>
      </c>
      <c r="C973" s="4" t="s">
        <v>3013</v>
      </c>
      <c r="D973" s="4" t="s">
        <v>38</v>
      </c>
      <c r="E973" s="4" t="s">
        <v>1791</v>
      </c>
      <c r="F973" s="4" t="s">
        <v>2989</v>
      </c>
      <c r="G973" s="4" t="s">
        <v>3025</v>
      </c>
      <c r="H973" s="4"/>
      <c r="I973" s="4" t="s">
        <v>1296</v>
      </c>
      <c r="J973" s="4" t="n">
        <v>60</v>
      </c>
      <c r="K973" s="10" t="n">
        <v>0.348</v>
      </c>
      <c r="L973" s="10" t="n">
        <v>0.17</v>
      </c>
      <c r="M973" s="11" t="s">
        <v>103</v>
      </c>
      <c r="N973" s="11" t="s">
        <v>103</v>
      </c>
      <c r="O973" s="11" t="s">
        <v>103</v>
      </c>
      <c r="P973" s="11" t="s">
        <v>103</v>
      </c>
      <c r="Q973" s="4"/>
    </row>
    <row r="974" customFormat="false" ht="15" hidden="false" customHeight="false" outlineLevel="0" collapsed="false">
      <c r="A974" s="4" t="s">
        <v>3095</v>
      </c>
      <c r="B974" s="4" t="n">
        <v>17</v>
      </c>
      <c r="C974" s="4" t="s">
        <v>3013</v>
      </c>
      <c r="D974" s="4" t="s">
        <v>38</v>
      </c>
      <c r="E974" s="4" t="s">
        <v>1791</v>
      </c>
      <c r="F974" s="4" t="s">
        <v>2989</v>
      </c>
      <c r="G974" s="4" t="s">
        <v>3025</v>
      </c>
      <c r="H974" s="4"/>
      <c r="I974" s="4" t="s">
        <v>1296</v>
      </c>
      <c r="J974" s="4" t="n">
        <v>60</v>
      </c>
      <c r="K974" s="10" t="n">
        <v>0.348</v>
      </c>
      <c r="L974" s="10" t="n">
        <v>0.17</v>
      </c>
      <c r="M974" s="11" t="s">
        <v>103</v>
      </c>
      <c r="N974" s="11" t="s">
        <v>103</v>
      </c>
      <c r="O974" s="11" t="s">
        <v>103</v>
      </c>
      <c r="P974" s="11" t="s">
        <v>103</v>
      </c>
      <c r="Q974" s="4"/>
    </row>
    <row r="975" customFormat="false" ht="15" hidden="false" customHeight="false" outlineLevel="0" collapsed="false">
      <c r="A975" s="4" t="s">
        <v>3096</v>
      </c>
      <c r="B975" s="4" t="n">
        <v>17</v>
      </c>
      <c r="C975" s="4" t="s">
        <v>3013</v>
      </c>
      <c r="D975" s="4" t="s">
        <v>38</v>
      </c>
      <c r="E975" s="4" t="s">
        <v>1791</v>
      </c>
      <c r="F975" s="4" t="s">
        <v>2989</v>
      </c>
      <c r="G975" s="4" t="s">
        <v>3025</v>
      </c>
      <c r="H975" s="4"/>
      <c r="I975" s="4" t="s">
        <v>1296</v>
      </c>
      <c r="J975" s="4" t="n">
        <v>60</v>
      </c>
      <c r="K975" s="10" t="n">
        <v>0.348</v>
      </c>
      <c r="L975" s="10" t="n">
        <v>0.17</v>
      </c>
      <c r="M975" s="11" t="s">
        <v>103</v>
      </c>
      <c r="N975" s="11" t="s">
        <v>103</v>
      </c>
      <c r="O975" s="11" t="s">
        <v>103</v>
      </c>
      <c r="P975" s="11" t="s">
        <v>103</v>
      </c>
      <c r="Q975" s="4"/>
    </row>
    <row r="976" customFormat="false" ht="15" hidden="false" customHeight="false" outlineLevel="0" collapsed="false">
      <c r="A976" s="4" t="s">
        <v>3097</v>
      </c>
      <c r="B976" s="4" t="n">
        <v>17</v>
      </c>
      <c r="C976" s="4" t="s">
        <v>3013</v>
      </c>
      <c r="D976" s="4" t="s">
        <v>38</v>
      </c>
      <c r="E976" s="4" t="s">
        <v>1791</v>
      </c>
      <c r="F976" s="4" t="s">
        <v>2989</v>
      </c>
      <c r="G976" s="4" t="s">
        <v>3025</v>
      </c>
      <c r="H976" s="4"/>
      <c r="I976" s="4" t="s">
        <v>1296</v>
      </c>
      <c r="J976" s="4" t="n">
        <v>60</v>
      </c>
      <c r="K976" s="10" t="n">
        <v>0.348</v>
      </c>
      <c r="L976" s="10" t="n">
        <v>0.17</v>
      </c>
      <c r="M976" s="11" t="s">
        <v>103</v>
      </c>
      <c r="N976" s="11" t="s">
        <v>103</v>
      </c>
      <c r="O976" s="11" t="s">
        <v>103</v>
      </c>
      <c r="P976" s="11" t="s">
        <v>103</v>
      </c>
      <c r="Q976" s="4"/>
    </row>
    <row r="977" customFormat="false" ht="15" hidden="false" customHeight="false" outlineLevel="0" collapsed="false">
      <c r="A977" s="4" t="s">
        <v>3098</v>
      </c>
      <c r="B977" s="4" t="n">
        <v>17</v>
      </c>
      <c r="C977" s="4" t="s">
        <v>3013</v>
      </c>
      <c r="D977" s="4" t="s">
        <v>38</v>
      </c>
      <c r="E977" s="4" t="s">
        <v>1791</v>
      </c>
      <c r="F977" s="4" t="s">
        <v>2989</v>
      </c>
      <c r="G977" s="4" t="s">
        <v>3025</v>
      </c>
      <c r="H977" s="4"/>
      <c r="I977" s="4" t="s">
        <v>1296</v>
      </c>
      <c r="J977" s="4" t="n">
        <v>60</v>
      </c>
      <c r="K977" s="10" t="n">
        <v>0.348</v>
      </c>
      <c r="L977" s="10" t="n">
        <v>0.17</v>
      </c>
      <c r="M977" s="11" t="s">
        <v>103</v>
      </c>
      <c r="N977" s="11" t="s">
        <v>103</v>
      </c>
      <c r="O977" s="11" t="s">
        <v>103</v>
      </c>
      <c r="P977" s="11" t="s">
        <v>103</v>
      </c>
      <c r="Q977" s="4"/>
    </row>
    <row r="978" customFormat="false" ht="15" hidden="false" customHeight="false" outlineLevel="0" collapsed="false">
      <c r="A978" s="4" t="s">
        <v>3099</v>
      </c>
      <c r="B978" s="4" t="n">
        <v>17</v>
      </c>
      <c r="C978" s="4" t="s">
        <v>3013</v>
      </c>
      <c r="D978" s="4" t="s">
        <v>38</v>
      </c>
      <c r="E978" s="4" t="s">
        <v>1791</v>
      </c>
      <c r="F978" s="4" t="s">
        <v>2989</v>
      </c>
      <c r="G978" s="4" t="s">
        <v>3025</v>
      </c>
      <c r="H978" s="4"/>
      <c r="I978" s="4" t="s">
        <v>1296</v>
      </c>
      <c r="J978" s="4" t="n">
        <v>60</v>
      </c>
      <c r="K978" s="10" t="n">
        <v>0.348</v>
      </c>
      <c r="L978" s="10" t="n">
        <v>0.17</v>
      </c>
      <c r="M978" s="11" t="s">
        <v>103</v>
      </c>
      <c r="N978" s="11" t="s">
        <v>103</v>
      </c>
      <c r="O978" s="11" t="s">
        <v>103</v>
      </c>
      <c r="P978" s="11" t="s">
        <v>103</v>
      </c>
      <c r="Q978" s="4"/>
    </row>
    <row r="979" customFormat="false" ht="15" hidden="false" customHeight="false" outlineLevel="0" collapsed="false">
      <c r="A979" s="4" t="s">
        <v>3100</v>
      </c>
      <c r="B979" s="4" t="n">
        <v>17</v>
      </c>
      <c r="C979" s="4" t="s">
        <v>3013</v>
      </c>
      <c r="D979" s="4" t="s">
        <v>38</v>
      </c>
      <c r="E979" s="4" t="s">
        <v>1791</v>
      </c>
      <c r="F979" s="4" t="s">
        <v>2989</v>
      </c>
      <c r="G979" s="4" t="s">
        <v>3025</v>
      </c>
      <c r="H979" s="4"/>
      <c r="I979" s="4" t="s">
        <v>1296</v>
      </c>
      <c r="J979" s="4" t="n">
        <v>60</v>
      </c>
      <c r="K979" s="10" t="n">
        <v>0.348</v>
      </c>
      <c r="L979" s="10" t="n">
        <v>0.17</v>
      </c>
      <c r="M979" s="11" t="s">
        <v>103</v>
      </c>
      <c r="N979" s="11" t="s">
        <v>103</v>
      </c>
      <c r="O979" s="11" t="s">
        <v>103</v>
      </c>
      <c r="P979" s="11" t="s">
        <v>103</v>
      </c>
      <c r="Q979" s="4"/>
    </row>
    <row r="980" customFormat="false" ht="15" hidden="false" customHeight="false" outlineLevel="0" collapsed="false">
      <c r="A980" s="4" t="s">
        <v>3101</v>
      </c>
      <c r="B980" s="4" t="n">
        <v>17</v>
      </c>
      <c r="C980" s="4" t="s">
        <v>3013</v>
      </c>
      <c r="D980" s="4" t="s">
        <v>38</v>
      </c>
      <c r="E980" s="4" t="s">
        <v>1791</v>
      </c>
      <c r="F980" s="4" t="s">
        <v>2989</v>
      </c>
      <c r="G980" s="4" t="s">
        <v>3025</v>
      </c>
      <c r="H980" s="4"/>
      <c r="I980" s="4" t="s">
        <v>1296</v>
      </c>
      <c r="J980" s="4" t="n">
        <v>60</v>
      </c>
      <c r="K980" s="10" t="n">
        <v>0.348</v>
      </c>
      <c r="L980" s="10" t="n">
        <v>0.17</v>
      </c>
      <c r="M980" s="11" t="s">
        <v>103</v>
      </c>
      <c r="N980" s="11" t="s">
        <v>103</v>
      </c>
      <c r="O980" s="11" t="s">
        <v>103</v>
      </c>
      <c r="P980" s="11" t="s">
        <v>103</v>
      </c>
      <c r="Q980" s="4"/>
    </row>
    <row r="981" customFormat="false" ht="15" hidden="false" customHeight="false" outlineLevel="0" collapsed="false">
      <c r="A981" s="4" t="s">
        <v>3102</v>
      </c>
      <c r="B981" s="4" t="n">
        <v>17</v>
      </c>
      <c r="C981" s="4" t="s">
        <v>3013</v>
      </c>
      <c r="D981" s="4" t="s">
        <v>38</v>
      </c>
      <c r="E981" s="4" t="s">
        <v>1791</v>
      </c>
      <c r="F981" s="4" t="s">
        <v>2989</v>
      </c>
      <c r="G981" s="4" t="s">
        <v>3025</v>
      </c>
      <c r="H981" s="4"/>
      <c r="I981" s="4" t="s">
        <v>1296</v>
      </c>
      <c r="J981" s="4" t="n">
        <v>60</v>
      </c>
      <c r="K981" s="10" t="n">
        <v>0.348</v>
      </c>
      <c r="L981" s="10" t="n">
        <v>0.17</v>
      </c>
      <c r="M981" s="11" t="s">
        <v>103</v>
      </c>
      <c r="N981" s="11" t="s">
        <v>103</v>
      </c>
      <c r="O981" s="11" t="s">
        <v>103</v>
      </c>
      <c r="P981" s="11" t="s">
        <v>103</v>
      </c>
      <c r="Q981" s="4"/>
    </row>
    <row r="982" customFormat="false" ht="15" hidden="false" customHeight="false" outlineLevel="0" collapsed="false">
      <c r="A982" s="4" t="s">
        <v>3103</v>
      </c>
      <c r="B982" s="4" t="n">
        <v>17</v>
      </c>
      <c r="C982" s="4" t="s">
        <v>3013</v>
      </c>
      <c r="D982" s="4" t="s">
        <v>38</v>
      </c>
      <c r="E982" s="4" t="s">
        <v>1791</v>
      </c>
      <c r="F982" s="4" t="s">
        <v>2989</v>
      </c>
      <c r="G982" s="4" t="s">
        <v>3025</v>
      </c>
      <c r="H982" s="4"/>
      <c r="I982" s="4" t="s">
        <v>1296</v>
      </c>
      <c r="J982" s="4" t="n">
        <v>60</v>
      </c>
      <c r="K982" s="10" t="n">
        <v>0.348</v>
      </c>
      <c r="L982" s="10" t="n">
        <v>0.17</v>
      </c>
      <c r="M982" s="11" t="s">
        <v>103</v>
      </c>
      <c r="N982" s="11" t="s">
        <v>103</v>
      </c>
      <c r="O982" s="11" t="s">
        <v>103</v>
      </c>
      <c r="P982" s="11" t="s">
        <v>103</v>
      </c>
      <c r="Q982" s="4"/>
    </row>
    <row r="983" customFormat="false" ht="15" hidden="false" customHeight="false" outlineLevel="0" collapsed="false">
      <c r="A983" s="4" t="s">
        <v>3104</v>
      </c>
      <c r="B983" s="4" t="n">
        <v>17</v>
      </c>
      <c r="C983" s="4" t="s">
        <v>3013</v>
      </c>
      <c r="D983" s="4" t="s">
        <v>38</v>
      </c>
      <c r="E983" s="4" t="s">
        <v>1791</v>
      </c>
      <c r="F983" s="4" t="s">
        <v>2989</v>
      </c>
      <c r="G983" s="4" t="s">
        <v>3025</v>
      </c>
      <c r="H983" s="4"/>
      <c r="I983" s="4" t="s">
        <v>1296</v>
      </c>
      <c r="J983" s="4" t="n">
        <v>60</v>
      </c>
      <c r="K983" s="10" t="n">
        <v>0.348</v>
      </c>
      <c r="L983" s="10" t="n">
        <v>0.17</v>
      </c>
      <c r="M983" s="11" t="s">
        <v>103</v>
      </c>
      <c r="N983" s="11" t="s">
        <v>103</v>
      </c>
      <c r="O983" s="11" t="s">
        <v>103</v>
      </c>
      <c r="P983" s="11" t="s">
        <v>103</v>
      </c>
      <c r="Q983" s="4"/>
    </row>
    <row r="984" customFormat="false" ht="15" hidden="false" customHeight="false" outlineLevel="0" collapsed="false">
      <c r="A984" s="4" t="s">
        <v>3105</v>
      </c>
      <c r="B984" s="4" t="n">
        <v>17</v>
      </c>
      <c r="C984" s="4" t="s">
        <v>3013</v>
      </c>
      <c r="D984" s="4" t="s">
        <v>38</v>
      </c>
      <c r="E984" s="4" t="s">
        <v>1791</v>
      </c>
      <c r="F984" s="4" t="s">
        <v>3085</v>
      </c>
      <c r="G984" s="4" t="s">
        <v>3106</v>
      </c>
      <c r="H984" s="4"/>
      <c r="I984" s="4" t="s">
        <v>1296</v>
      </c>
      <c r="J984" s="4" t="n">
        <v>60</v>
      </c>
      <c r="K984" s="10" t="n">
        <v>0.348</v>
      </c>
      <c r="L984" s="10" t="n">
        <v>0.17</v>
      </c>
      <c r="M984" s="11" t="s">
        <v>103</v>
      </c>
      <c r="N984" s="11" t="s">
        <v>103</v>
      </c>
      <c r="O984" s="11" t="s">
        <v>103</v>
      </c>
      <c r="P984" s="11" t="s">
        <v>103</v>
      </c>
      <c r="Q984" s="4"/>
    </row>
    <row r="985" customFormat="false" ht="15" hidden="false" customHeight="false" outlineLevel="0" collapsed="false">
      <c r="A985" s="4" t="s">
        <v>3107</v>
      </c>
      <c r="B985" s="4" t="n">
        <v>17</v>
      </c>
      <c r="C985" s="4" t="s">
        <v>3013</v>
      </c>
      <c r="D985" s="4" t="s">
        <v>38</v>
      </c>
      <c r="E985" s="4" t="s">
        <v>1791</v>
      </c>
      <c r="F985" s="4" t="s">
        <v>2989</v>
      </c>
      <c r="G985" s="4" t="s">
        <v>3025</v>
      </c>
      <c r="H985" s="4"/>
      <c r="I985" s="4" t="s">
        <v>1296</v>
      </c>
      <c r="J985" s="4" t="n">
        <v>60</v>
      </c>
      <c r="K985" s="10" t="n">
        <v>0.348</v>
      </c>
      <c r="L985" s="10" t="n">
        <v>0.17</v>
      </c>
      <c r="M985" s="11" t="s">
        <v>103</v>
      </c>
      <c r="N985" s="11" t="s">
        <v>103</v>
      </c>
      <c r="O985" s="11" t="s">
        <v>103</v>
      </c>
      <c r="P985" s="11" t="s">
        <v>103</v>
      </c>
      <c r="Q985" s="4"/>
    </row>
    <row r="986" customFormat="false" ht="15" hidden="false" customHeight="false" outlineLevel="0" collapsed="false">
      <c r="A986" s="4" t="s">
        <v>3108</v>
      </c>
      <c r="B986" s="4" t="n">
        <v>17</v>
      </c>
      <c r="C986" s="4" t="s">
        <v>3013</v>
      </c>
      <c r="D986" s="4" t="s">
        <v>38</v>
      </c>
      <c r="E986" s="4" t="s">
        <v>1791</v>
      </c>
      <c r="F986" s="4" t="s">
        <v>2989</v>
      </c>
      <c r="G986" s="4" t="s">
        <v>3025</v>
      </c>
      <c r="H986" s="4"/>
      <c r="I986" s="4" t="s">
        <v>1296</v>
      </c>
      <c r="J986" s="4" t="n">
        <v>60</v>
      </c>
      <c r="K986" s="10" t="n">
        <v>0.348</v>
      </c>
      <c r="L986" s="10" t="n">
        <v>0.17</v>
      </c>
      <c r="M986" s="11" t="s">
        <v>103</v>
      </c>
      <c r="N986" s="11" t="s">
        <v>103</v>
      </c>
      <c r="O986" s="11" t="s">
        <v>103</v>
      </c>
      <c r="P986" s="11" t="s">
        <v>103</v>
      </c>
      <c r="Q986" s="4"/>
    </row>
    <row r="987" customFormat="false" ht="15" hidden="false" customHeight="false" outlineLevel="0" collapsed="false">
      <c r="A987" s="4" t="s">
        <v>3109</v>
      </c>
      <c r="B987" s="4" t="n">
        <v>17</v>
      </c>
      <c r="C987" s="4" t="s">
        <v>3013</v>
      </c>
      <c r="D987" s="4" t="s">
        <v>38</v>
      </c>
      <c r="E987" s="4" t="s">
        <v>1791</v>
      </c>
      <c r="F987" s="4" t="s">
        <v>2989</v>
      </c>
      <c r="G987" s="4" t="s">
        <v>3025</v>
      </c>
      <c r="H987" s="4"/>
      <c r="I987" s="4" t="s">
        <v>1296</v>
      </c>
      <c r="J987" s="4" t="n">
        <v>60</v>
      </c>
      <c r="K987" s="10" t="n">
        <v>0.348</v>
      </c>
      <c r="L987" s="10" t="n">
        <v>0.17</v>
      </c>
      <c r="M987" s="11" t="s">
        <v>103</v>
      </c>
      <c r="N987" s="11" t="s">
        <v>103</v>
      </c>
      <c r="O987" s="11" t="s">
        <v>103</v>
      </c>
      <c r="P987" s="11" t="s">
        <v>103</v>
      </c>
      <c r="Q987" s="4"/>
    </row>
    <row r="988" customFormat="false" ht="15" hidden="false" customHeight="false" outlineLevel="0" collapsed="false">
      <c r="A988" s="4" t="s">
        <v>3110</v>
      </c>
      <c r="B988" s="4" t="n">
        <v>17</v>
      </c>
      <c r="C988" s="4" t="s">
        <v>3013</v>
      </c>
      <c r="D988" s="4" t="s">
        <v>38</v>
      </c>
      <c r="E988" s="4" t="s">
        <v>1791</v>
      </c>
      <c r="F988" s="4" t="s">
        <v>2989</v>
      </c>
      <c r="G988" s="4" t="s">
        <v>3025</v>
      </c>
      <c r="H988" s="4"/>
      <c r="I988" s="4" t="s">
        <v>1296</v>
      </c>
      <c r="J988" s="4" t="n">
        <v>60</v>
      </c>
      <c r="K988" s="10" t="n">
        <v>0.348</v>
      </c>
      <c r="L988" s="10" t="n">
        <v>0.17</v>
      </c>
      <c r="M988" s="11" t="s">
        <v>103</v>
      </c>
      <c r="N988" s="11" t="s">
        <v>103</v>
      </c>
      <c r="O988" s="11" t="s">
        <v>103</v>
      </c>
      <c r="P988" s="11" t="s">
        <v>103</v>
      </c>
      <c r="Q988" s="4"/>
    </row>
    <row r="989" customFormat="false" ht="15" hidden="false" customHeight="false" outlineLevel="0" collapsed="false">
      <c r="A989" s="4" t="s">
        <v>3111</v>
      </c>
      <c r="B989" s="4" t="n">
        <v>17</v>
      </c>
      <c r="C989" s="4" t="s">
        <v>3013</v>
      </c>
      <c r="D989" s="4" t="s">
        <v>38</v>
      </c>
      <c r="E989" s="4" t="s">
        <v>1791</v>
      </c>
      <c r="F989" s="4" t="s">
        <v>2989</v>
      </c>
      <c r="G989" s="4" t="s">
        <v>3025</v>
      </c>
      <c r="H989" s="4"/>
      <c r="I989" s="4" t="s">
        <v>1296</v>
      </c>
      <c r="J989" s="4" t="n">
        <v>60</v>
      </c>
      <c r="K989" s="10" t="n">
        <v>0.348</v>
      </c>
      <c r="L989" s="10" t="n">
        <v>0.17</v>
      </c>
      <c r="M989" s="11" t="s">
        <v>103</v>
      </c>
      <c r="N989" s="11" t="s">
        <v>103</v>
      </c>
      <c r="O989" s="11" t="s">
        <v>103</v>
      </c>
      <c r="P989" s="11" t="s">
        <v>103</v>
      </c>
      <c r="Q989" s="4"/>
    </row>
    <row r="990" customFormat="false" ht="15" hidden="false" customHeight="false" outlineLevel="0" collapsed="false">
      <c r="A990" s="4" t="s">
        <v>3112</v>
      </c>
      <c r="B990" s="4" t="n">
        <v>17</v>
      </c>
      <c r="C990" s="4" t="s">
        <v>3013</v>
      </c>
      <c r="D990" s="4" t="s">
        <v>38</v>
      </c>
      <c r="E990" s="4" t="s">
        <v>1791</v>
      </c>
      <c r="F990" s="4" t="s">
        <v>3113</v>
      </c>
      <c r="G990" s="4" t="s">
        <v>3114</v>
      </c>
      <c r="H990" s="4"/>
      <c r="I990" s="4" t="s">
        <v>1296</v>
      </c>
      <c r="J990" s="4" t="n">
        <v>60</v>
      </c>
      <c r="K990" s="10" t="n">
        <v>0.348</v>
      </c>
      <c r="L990" s="10" t="n">
        <v>0.17</v>
      </c>
      <c r="M990" s="11" t="s">
        <v>103</v>
      </c>
      <c r="N990" s="11" t="s">
        <v>103</v>
      </c>
      <c r="O990" s="11" t="s">
        <v>103</v>
      </c>
      <c r="P990" s="11" t="s">
        <v>103</v>
      </c>
      <c r="Q990" s="4"/>
    </row>
    <row r="991" customFormat="false" ht="15" hidden="false" customHeight="false" outlineLevel="0" collapsed="false">
      <c r="A991" s="4" t="s">
        <v>3115</v>
      </c>
      <c r="B991" s="4" t="n">
        <v>17</v>
      </c>
      <c r="C991" s="4" t="s">
        <v>3013</v>
      </c>
      <c r="D991" s="4" t="s">
        <v>38</v>
      </c>
      <c r="E991" s="4" t="s">
        <v>1791</v>
      </c>
      <c r="F991" s="4" t="s">
        <v>2989</v>
      </c>
      <c r="G991" s="4" t="s">
        <v>3025</v>
      </c>
      <c r="H991" s="4"/>
      <c r="I991" s="4" t="s">
        <v>1296</v>
      </c>
      <c r="J991" s="4" t="n">
        <v>60</v>
      </c>
      <c r="K991" s="10" t="n">
        <v>0.348</v>
      </c>
      <c r="L991" s="10" t="n">
        <v>0.17</v>
      </c>
      <c r="M991" s="11" t="s">
        <v>103</v>
      </c>
      <c r="N991" s="11" t="s">
        <v>103</v>
      </c>
      <c r="O991" s="11" t="s">
        <v>103</v>
      </c>
      <c r="P991" s="11" t="s">
        <v>103</v>
      </c>
      <c r="Q991" s="4"/>
    </row>
    <row r="992" customFormat="false" ht="15" hidden="false" customHeight="false" outlineLevel="0" collapsed="false">
      <c r="A992" s="4" t="s">
        <v>3116</v>
      </c>
      <c r="B992" s="4" t="n">
        <v>17</v>
      </c>
      <c r="C992" s="4" t="s">
        <v>3013</v>
      </c>
      <c r="D992" s="4" t="s">
        <v>38</v>
      </c>
      <c r="E992" s="4" t="s">
        <v>1791</v>
      </c>
      <c r="F992" s="4" t="s">
        <v>2989</v>
      </c>
      <c r="G992" s="4" t="s">
        <v>3025</v>
      </c>
      <c r="H992" s="4"/>
      <c r="I992" s="4" t="s">
        <v>1296</v>
      </c>
      <c r="J992" s="4" t="n">
        <v>60</v>
      </c>
      <c r="K992" s="10" t="n">
        <v>0.348</v>
      </c>
      <c r="L992" s="10" t="n">
        <v>0.17</v>
      </c>
      <c r="M992" s="11" t="s">
        <v>103</v>
      </c>
      <c r="N992" s="11" t="s">
        <v>103</v>
      </c>
      <c r="O992" s="11" t="s">
        <v>103</v>
      </c>
      <c r="P992" s="11" t="s">
        <v>103</v>
      </c>
      <c r="Q992" s="4"/>
    </row>
    <row r="993" customFormat="false" ht="15" hidden="false" customHeight="false" outlineLevel="0" collapsed="false">
      <c r="A993" s="4" t="s">
        <v>3117</v>
      </c>
      <c r="B993" s="4" t="n">
        <v>17</v>
      </c>
      <c r="C993" s="4" t="s">
        <v>3013</v>
      </c>
      <c r="D993" s="4" t="s">
        <v>38</v>
      </c>
      <c r="E993" s="4" t="s">
        <v>1791</v>
      </c>
      <c r="F993" s="4" t="s">
        <v>2989</v>
      </c>
      <c r="G993" s="4" t="s">
        <v>3025</v>
      </c>
      <c r="H993" s="4"/>
      <c r="I993" s="4" t="s">
        <v>1296</v>
      </c>
      <c r="J993" s="4" t="n">
        <v>60</v>
      </c>
      <c r="K993" s="10" t="n">
        <v>0.348</v>
      </c>
      <c r="L993" s="10" t="n">
        <v>0.17</v>
      </c>
      <c r="M993" s="11" t="s">
        <v>103</v>
      </c>
      <c r="N993" s="11" t="s">
        <v>103</v>
      </c>
      <c r="O993" s="11" t="s">
        <v>103</v>
      </c>
      <c r="P993" s="11" t="s">
        <v>103</v>
      </c>
      <c r="Q993" s="4"/>
    </row>
    <row r="994" customFormat="false" ht="15" hidden="false" customHeight="false" outlineLevel="0" collapsed="false">
      <c r="A994" s="4" t="s">
        <v>3118</v>
      </c>
      <c r="B994" s="4" t="n">
        <v>17</v>
      </c>
      <c r="C994" s="4" t="s">
        <v>3013</v>
      </c>
      <c r="D994" s="4" t="s">
        <v>38</v>
      </c>
      <c r="E994" s="4" t="s">
        <v>1791</v>
      </c>
      <c r="F994" s="4" t="s">
        <v>2989</v>
      </c>
      <c r="G994" s="4" t="s">
        <v>3025</v>
      </c>
      <c r="H994" s="4"/>
      <c r="I994" s="4" t="s">
        <v>1296</v>
      </c>
      <c r="J994" s="4" t="n">
        <v>60</v>
      </c>
      <c r="K994" s="10" t="n">
        <v>0.348</v>
      </c>
      <c r="L994" s="10" t="n">
        <v>0.17</v>
      </c>
      <c r="M994" s="11" t="s">
        <v>103</v>
      </c>
      <c r="N994" s="11" t="s">
        <v>103</v>
      </c>
      <c r="O994" s="11" t="s">
        <v>103</v>
      </c>
      <c r="P994" s="11" t="s">
        <v>103</v>
      </c>
      <c r="Q994" s="4"/>
    </row>
    <row r="995" customFormat="false" ht="15" hidden="false" customHeight="false" outlineLevel="0" collapsed="false">
      <c r="A995" s="4" t="s">
        <v>3119</v>
      </c>
      <c r="B995" s="4" t="n">
        <v>17</v>
      </c>
      <c r="C995" s="4" t="s">
        <v>3013</v>
      </c>
      <c r="D995" s="4" t="s">
        <v>38</v>
      </c>
      <c r="E995" s="4" t="s">
        <v>1791</v>
      </c>
      <c r="F995" s="4" t="s">
        <v>2989</v>
      </c>
      <c r="G995" s="4" t="s">
        <v>3025</v>
      </c>
      <c r="H995" s="4"/>
      <c r="I995" s="4" t="s">
        <v>1296</v>
      </c>
      <c r="J995" s="4" t="n">
        <v>60</v>
      </c>
      <c r="K995" s="10" t="n">
        <v>0.348</v>
      </c>
      <c r="L995" s="10" t="n">
        <v>0.17</v>
      </c>
      <c r="M995" s="11" t="s">
        <v>103</v>
      </c>
      <c r="N995" s="11" t="s">
        <v>103</v>
      </c>
      <c r="O995" s="11" t="s">
        <v>103</v>
      </c>
      <c r="P995" s="11" t="s">
        <v>103</v>
      </c>
      <c r="Q995" s="4"/>
    </row>
    <row r="996" customFormat="false" ht="15" hidden="false" customHeight="false" outlineLevel="0" collapsed="false">
      <c r="A996" s="4" t="s">
        <v>3120</v>
      </c>
      <c r="B996" s="4" t="n">
        <v>17</v>
      </c>
      <c r="C996" s="4" t="s">
        <v>3013</v>
      </c>
      <c r="D996" s="4" t="s">
        <v>38</v>
      </c>
      <c r="E996" s="4" t="s">
        <v>1791</v>
      </c>
      <c r="F996" s="4" t="s">
        <v>2989</v>
      </c>
      <c r="G996" s="4" t="s">
        <v>3025</v>
      </c>
      <c r="H996" s="4"/>
      <c r="I996" s="4" t="s">
        <v>1296</v>
      </c>
      <c r="J996" s="4" t="n">
        <v>60</v>
      </c>
      <c r="K996" s="10" t="n">
        <v>0.348</v>
      </c>
      <c r="L996" s="10" t="n">
        <v>0.17</v>
      </c>
      <c r="M996" s="11" t="s">
        <v>103</v>
      </c>
      <c r="N996" s="11" t="s">
        <v>103</v>
      </c>
      <c r="O996" s="11" t="s">
        <v>103</v>
      </c>
      <c r="P996" s="11" t="s">
        <v>103</v>
      </c>
      <c r="Q996" s="4"/>
    </row>
    <row r="997" customFormat="false" ht="15" hidden="false" customHeight="false" outlineLevel="0" collapsed="false">
      <c r="A997" s="4" t="s">
        <v>3121</v>
      </c>
      <c r="B997" s="4" t="n">
        <v>17</v>
      </c>
      <c r="C997" s="4" t="s">
        <v>3013</v>
      </c>
      <c r="D997" s="4" t="s">
        <v>38</v>
      </c>
      <c r="E997" s="4" t="s">
        <v>1791</v>
      </c>
      <c r="F997" s="4" t="s">
        <v>2989</v>
      </c>
      <c r="G997" s="4" t="s">
        <v>3025</v>
      </c>
      <c r="H997" s="4"/>
      <c r="I997" s="4" t="s">
        <v>1296</v>
      </c>
      <c r="J997" s="4" t="n">
        <v>60</v>
      </c>
      <c r="K997" s="10" t="n">
        <v>0.348</v>
      </c>
      <c r="L997" s="10" t="n">
        <v>0.17</v>
      </c>
      <c r="M997" s="11" t="s">
        <v>103</v>
      </c>
      <c r="N997" s="11" t="s">
        <v>103</v>
      </c>
      <c r="O997" s="11" t="s">
        <v>103</v>
      </c>
      <c r="P997" s="11" t="s">
        <v>103</v>
      </c>
      <c r="Q997" s="4"/>
    </row>
    <row r="998" customFormat="false" ht="15" hidden="false" customHeight="false" outlineLevel="0" collapsed="false">
      <c r="A998" s="4" t="s">
        <v>3122</v>
      </c>
      <c r="B998" s="4" t="n">
        <v>17</v>
      </c>
      <c r="C998" s="4" t="s">
        <v>3013</v>
      </c>
      <c r="D998" s="4" t="s">
        <v>38</v>
      </c>
      <c r="E998" s="4" t="s">
        <v>1791</v>
      </c>
      <c r="F998" s="4" t="s">
        <v>3043</v>
      </c>
      <c r="G998" s="4" t="s">
        <v>3025</v>
      </c>
      <c r="H998" s="4"/>
      <c r="I998" s="4" t="s">
        <v>1296</v>
      </c>
      <c r="J998" s="4" t="n">
        <v>60</v>
      </c>
      <c r="K998" s="10" t="n">
        <v>0.348</v>
      </c>
      <c r="L998" s="10" t="n">
        <v>0.17</v>
      </c>
      <c r="M998" s="11" t="s">
        <v>103</v>
      </c>
      <c r="N998" s="11" t="s">
        <v>103</v>
      </c>
      <c r="O998" s="11" t="s">
        <v>103</v>
      </c>
      <c r="P998" s="11" t="s">
        <v>103</v>
      </c>
      <c r="Q998" s="4"/>
    </row>
    <row r="999" customFormat="false" ht="15" hidden="false" customHeight="false" outlineLevel="0" collapsed="false">
      <c r="A999" s="4" t="s">
        <v>3123</v>
      </c>
      <c r="B999" s="4" t="n">
        <v>17</v>
      </c>
      <c r="C999" s="4" t="s">
        <v>3013</v>
      </c>
      <c r="D999" s="4" t="s">
        <v>38</v>
      </c>
      <c r="E999" s="4" t="s">
        <v>1791</v>
      </c>
      <c r="F999" s="4" t="s">
        <v>2989</v>
      </c>
      <c r="G999" s="4" t="s">
        <v>3025</v>
      </c>
      <c r="H999" s="4"/>
      <c r="I999" s="4" t="s">
        <v>1296</v>
      </c>
      <c r="J999" s="4" t="n">
        <v>60</v>
      </c>
      <c r="K999" s="10" t="n">
        <v>0.348</v>
      </c>
      <c r="L999" s="10" t="n">
        <v>0.17</v>
      </c>
      <c r="M999" s="11" t="s">
        <v>103</v>
      </c>
      <c r="N999" s="11" t="s">
        <v>103</v>
      </c>
      <c r="O999" s="11" t="s">
        <v>103</v>
      </c>
      <c r="P999" s="11" t="s">
        <v>103</v>
      </c>
      <c r="Q999" s="4"/>
    </row>
    <row r="1000" customFormat="false" ht="15" hidden="false" customHeight="false" outlineLevel="0" collapsed="false">
      <c r="A1000" s="4" t="s">
        <v>3124</v>
      </c>
      <c r="B1000" s="4" t="n">
        <v>17</v>
      </c>
      <c r="C1000" s="4" t="s">
        <v>3013</v>
      </c>
      <c r="D1000" s="4" t="s">
        <v>38</v>
      </c>
      <c r="E1000" s="4" t="s">
        <v>1791</v>
      </c>
      <c r="F1000" s="4" t="s">
        <v>3125</v>
      </c>
      <c r="G1000" s="4" t="s">
        <v>3025</v>
      </c>
      <c r="H1000" s="4"/>
      <c r="I1000" s="4" t="s">
        <v>1296</v>
      </c>
      <c r="J1000" s="4" t="n">
        <v>60</v>
      </c>
      <c r="K1000" s="10" t="n">
        <v>0.348</v>
      </c>
      <c r="L1000" s="10" t="n">
        <v>0.17</v>
      </c>
      <c r="M1000" s="11" t="s">
        <v>103</v>
      </c>
      <c r="N1000" s="11" t="s">
        <v>103</v>
      </c>
      <c r="O1000" s="11" t="s">
        <v>103</v>
      </c>
      <c r="P1000" s="11" t="s">
        <v>103</v>
      </c>
      <c r="Q1000" s="4"/>
    </row>
    <row r="1001" customFormat="false" ht="15" hidden="false" customHeight="false" outlineLevel="0" collapsed="false">
      <c r="A1001" s="4" t="s">
        <v>3126</v>
      </c>
      <c r="B1001" s="4" t="n">
        <v>17</v>
      </c>
      <c r="C1001" s="4" t="s">
        <v>3013</v>
      </c>
      <c r="D1001" s="4" t="s">
        <v>38</v>
      </c>
      <c r="E1001" s="4" t="s">
        <v>1791</v>
      </c>
      <c r="F1001" s="4" t="s">
        <v>3125</v>
      </c>
      <c r="G1001" s="4" t="s">
        <v>3025</v>
      </c>
      <c r="H1001" s="4"/>
      <c r="I1001" s="4" t="s">
        <v>1296</v>
      </c>
      <c r="J1001" s="4" t="n">
        <v>60</v>
      </c>
      <c r="K1001" s="10" t="n">
        <v>0.348</v>
      </c>
      <c r="L1001" s="10" t="n">
        <v>0.17</v>
      </c>
      <c r="M1001" s="11" t="s">
        <v>103</v>
      </c>
      <c r="N1001" s="11" t="s">
        <v>103</v>
      </c>
      <c r="O1001" s="11" t="s">
        <v>103</v>
      </c>
      <c r="P1001" s="11" t="s">
        <v>103</v>
      </c>
      <c r="Q1001" s="4"/>
    </row>
    <row r="1002" customFormat="false" ht="15" hidden="false" customHeight="false" outlineLevel="0" collapsed="false">
      <c r="A1002" s="4" t="s">
        <v>3127</v>
      </c>
      <c r="B1002" s="4" t="n">
        <v>17</v>
      </c>
      <c r="C1002" s="4" t="s">
        <v>3013</v>
      </c>
      <c r="D1002" s="4" t="s">
        <v>38</v>
      </c>
      <c r="E1002" s="4" t="s">
        <v>1791</v>
      </c>
      <c r="F1002" s="4" t="s">
        <v>3125</v>
      </c>
      <c r="G1002" s="4" t="s">
        <v>3025</v>
      </c>
      <c r="H1002" s="4"/>
      <c r="I1002" s="4" t="s">
        <v>1296</v>
      </c>
      <c r="J1002" s="4" t="n">
        <v>60</v>
      </c>
      <c r="K1002" s="10" t="n">
        <v>0.348</v>
      </c>
      <c r="L1002" s="10" t="n">
        <v>0.17</v>
      </c>
      <c r="M1002" s="11" t="s">
        <v>103</v>
      </c>
      <c r="N1002" s="11" t="s">
        <v>103</v>
      </c>
      <c r="O1002" s="11" t="s">
        <v>103</v>
      </c>
      <c r="P1002" s="11" t="s">
        <v>103</v>
      </c>
      <c r="Q1002" s="4"/>
    </row>
    <row r="1003" customFormat="false" ht="15" hidden="false" customHeight="false" outlineLevel="0" collapsed="false">
      <c r="A1003" s="4" t="s">
        <v>3128</v>
      </c>
      <c r="B1003" s="4" t="n">
        <v>17</v>
      </c>
      <c r="C1003" s="4" t="s">
        <v>3013</v>
      </c>
      <c r="D1003" s="4" t="s">
        <v>38</v>
      </c>
      <c r="E1003" s="4" t="s">
        <v>1791</v>
      </c>
      <c r="F1003" s="4" t="s">
        <v>2989</v>
      </c>
      <c r="G1003" s="4" t="s">
        <v>3025</v>
      </c>
      <c r="H1003" s="4"/>
      <c r="I1003" s="4" t="s">
        <v>1296</v>
      </c>
      <c r="J1003" s="4" t="n">
        <v>60</v>
      </c>
      <c r="K1003" s="10" t="n">
        <v>0.348</v>
      </c>
      <c r="L1003" s="10" t="n">
        <v>0.17</v>
      </c>
      <c r="M1003" s="11" t="s">
        <v>103</v>
      </c>
      <c r="N1003" s="11" t="s">
        <v>103</v>
      </c>
      <c r="O1003" s="11" t="s">
        <v>103</v>
      </c>
      <c r="P1003" s="11" t="s">
        <v>103</v>
      </c>
      <c r="Q1003" s="4"/>
    </row>
    <row r="1004" customFormat="false" ht="15" hidden="false" customHeight="false" outlineLevel="0" collapsed="false">
      <c r="A1004" s="4" t="s">
        <v>3129</v>
      </c>
      <c r="B1004" s="4" t="n">
        <v>17</v>
      </c>
      <c r="C1004" s="4" t="s">
        <v>3013</v>
      </c>
      <c r="D1004" s="4" t="s">
        <v>38</v>
      </c>
      <c r="E1004" s="4" t="s">
        <v>1791</v>
      </c>
      <c r="F1004" s="4" t="s">
        <v>2989</v>
      </c>
      <c r="G1004" s="4" t="s">
        <v>3025</v>
      </c>
      <c r="H1004" s="4"/>
      <c r="I1004" s="4" t="s">
        <v>1296</v>
      </c>
      <c r="J1004" s="4" t="n">
        <v>60</v>
      </c>
      <c r="K1004" s="10" t="n">
        <v>0.348</v>
      </c>
      <c r="L1004" s="10" t="n">
        <v>0.17</v>
      </c>
      <c r="M1004" s="11" t="s">
        <v>103</v>
      </c>
      <c r="N1004" s="11" t="s">
        <v>103</v>
      </c>
      <c r="O1004" s="11" t="s">
        <v>103</v>
      </c>
      <c r="P1004" s="11" t="s">
        <v>103</v>
      </c>
      <c r="Q1004" s="4"/>
    </row>
    <row r="1005" customFormat="false" ht="15" hidden="false" customHeight="false" outlineLevel="0" collapsed="false">
      <c r="A1005" s="4" t="s">
        <v>3130</v>
      </c>
      <c r="B1005" s="4" t="n">
        <v>17</v>
      </c>
      <c r="C1005" s="4" t="s">
        <v>3013</v>
      </c>
      <c r="D1005" s="4" t="s">
        <v>38</v>
      </c>
      <c r="E1005" s="4" t="s">
        <v>1791</v>
      </c>
      <c r="F1005" s="4" t="s">
        <v>2989</v>
      </c>
      <c r="G1005" s="4" t="s">
        <v>3025</v>
      </c>
      <c r="H1005" s="4"/>
      <c r="I1005" s="4" t="s">
        <v>1296</v>
      </c>
      <c r="J1005" s="4" t="n">
        <v>60</v>
      </c>
      <c r="K1005" s="10" t="n">
        <v>0.348</v>
      </c>
      <c r="L1005" s="10" t="n">
        <v>0.17</v>
      </c>
      <c r="M1005" s="11" t="s">
        <v>103</v>
      </c>
      <c r="N1005" s="11" t="s">
        <v>103</v>
      </c>
      <c r="O1005" s="11" t="s">
        <v>103</v>
      </c>
      <c r="P1005" s="11" t="s">
        <v>103</v>
      </c>
      <c r="Q1005" s="4"/>
    </row>
    <row r="1006" customFormat="false" ht="15" hidden="false" customHeight="false" outlineLevel="0" collapsed="false">
      <c r="A1006" s="4" t="s">
        <v>3131</v>
      </c>
      <c r="B1006" s="4" t="n">
        <v>17</v>
      </c>
      <c r="C1006" s="4" t="s">
        <v>3013</v>
      </c>
      <c r="D1006" s="4" t="s">
        <v>38</v>
      </c>
      <c r="E1006" s="4" t="s">
        <v>1791</v>
      </c>
      <c r="F1006" s="4" t="s">
        <v>2989</v>
      </c>
      <c r="G1006" s="4" t="s">
        <v>3025</v>
      </c>
      <c r="H1006" s="4"/>
      <c r="I1006" s="4" t="s">
        <v>1296</v>
      </c>
      <c r="J1006" s="4" t="n">
        <v>60</v>
      </c>
      <c r="K1006" s="10" t="n">
        <v>0.348</v>
      </c>
      <c r="L1006" s="10" t="n">
        <v>0.17</v>
      </c>
      <c r="M1006" s="11" t="s">
        <v>103</v>
      </c>
      <c r="N1006" s="11" t="s">
        <v>103</v>
      </c>
      <c r="O1006" s="11" t="s">
        <v>103</v>
      </c>
      <c r="P1006" s="11" t="s">
        <v>103</v>
      </c>
      <c r="Q1006" s="4"/>
    </row>
    <row r="1007" customFormat="false" ht="15" hidden="false" customHeight="false" outlineLevel="0" collapsed="false">
      <c r="A1007" s="4" t="s">
        <v>3132</v>
      </c>
      <c r="B1007" s="4" t="n">
        <v>17</v>
      </c>
      <c r="C1007" s="4" t="s">
        <v>3013</v>
      </c>
      <c r="D1007" s="4" t="s">
        <v>38</v>
      </c>
      <c r="E1007" s="4" t="s">
        <v>1791</v>
      </c>
      <c r="F1007" s="4" t="s">
        <v>2989</v>
      </c>
      <c r="G1007" s="4" t="s">
        <v>3025</v>
      </c>
      <c r="H1007" s="4"/>
      <c r="I1007" s="4" t="s">
        <v>1296</v>
      </c>
      <c r="J1007" s="4" t="n">
        <v>60</v>
      </c>
      <c r="K1007" s="10" t="n">
        <v>0.348</v>
      </c>
      <c r="L1007" s="10" t="n">
        <v>0.17</v>
      </c>
      <c r="M1007" s="11" t="s">
        <v>103</v>
      </c>
      <c r="N1007" s="11" t="s">
        <v>103</v>
      </c>
      <c r="O1007" s="11" t="s">
        <v>103</v>
      </c>
      <c r="P1007" s="11" t="s">
        <v>103</v>
      </c>
      <c r="Q1007" s="4"/>
    </row>
    <row r="1008" customFormat="false" ht="15" hidden="false" customHeight="false" outlineLevel="0" collapsed="false">
      <c r="A1008" s="4" t="s">
        <v>3133</v>
      </c>
      <c r="B1008" s="4" t="n">
        <v>17</v>
      </c>
      <c r="C1008" s="4" t="s">
        <v>3013</v>
      </c>
      <c r="D1008" s="4" t="s">
        <v>38</v>
      </c>
      <c r="E1008" s="4" t="s">
        <v>1791</v>
      </c>
      <c r="F1008" s="4" t="s">
        <v>2989</v>
      </c>
      <c r="G1008" s="4" t="s">
        <v>3025</v>
      </c>
      <c r="H1008" s="4"/>
      <c r="I1008" s="4" t="s">
        <v>1296</v>
      </c>
      <c r="J1008" s="4" t="n">
        <v>60</v>
      </c>
      <c r="K1008" s="10" t="n">
        <v>0.348</v>
      </c>
      <c r="L1008" s="10" t="n">
        <v>0.17</v>
      </c>
      <c r="M1008" s="11" t="s">
        <v>103</v>
      </c>
      <c r="N1008" s="11" t="s">
        <v>103</v>
      </c>
      <c r="O1008" s="11" t="s">
        <v>103</v>
      </c>
      <c r="P1008" s="11" t="s">
        <v>103</v>
      </c>
      <c r="Q1008" s="4"/>
    </row>
    <row r="1009" customFormat="false" ht="15" hidden="false" customHeight="false" outlineLevel="0" collapsed="false">
      <c r="A1009" s="4" t="s">
        <v>3134</v>
      </c>
      <c r="B1009" s="4" t="n">
        <v>17</v>
      </c>
      <c r="C1009" s="4" t="s">
        <v>3013</v>
      </c>
      <c r="D1009" s="4" t="s">
        <v>38</v>
      </c>
      <c r="E1009" s="4" t="s">
        <v>1791</v>
      </c>
      <c r="F1009" s="4" t="s">
        <v>2989</v>
      </c>
      <c r="G1009" s="4" t="s">
        <v>3025</v>
      </c>
      <c r="H1009" s="4"/>
      <c r="I1009" s="4" t="s">
        <v>1296</v>
      </c>
      <c r="J1009" s="4" t="n">
        <v>60</v>
      </c>
      <c r="K1009" s="10" t="n">
        <v>0.348</v>
      </c>
      <c r="L1009" s="10" t="n">
        <v>0.17</v>
      </c>
      <c r="M1009" s="11" t="s">
        <v>103</v>
      </c>
      <c r="N1009" s="11" t="s">
        <v>103</v>
      </c>
      <c r="O1009" s="11" t="s">
        <v>103</v>
      </c>
      <c r="P1009" s="11" t="s">
        <v>103</v>
      </c>
      <c r="Q1009" s="4"/>
    </row>
    <row r="1010" customFormat="false" ht="15" hidden="false" customHeight="false" outlineLevel="0" collapsed="false">
      <c r="A1010" s="4" t="s">
        <v>3135</v>
      </c>
      <c r="B1010" s="4" t="n">
        <v>17</v>
      </c>
      <c r="C1010" s="4" t="s">
        <v>3013</v>
      </c>
      <c r="D1010" s="4" t="s">
        <v>38</v>
      </c>
      <c r="E1010" s="4" t="s">
        <v>1791</v>
      </c>
      <c r="F1010" s="4" t="s">
        <v>2989</v>
      </c>
      <c r="G1010" s="4" t="s">
        <v>3025</v>
      </c>
      <c r="H1010" s="4"/>
      <c r="I1010" s="4" t="s">
        <v>1296</v>
      </c>
      <c r="J1010" s="4" t="n">
        <v>60</v>
      </c>
      <c r="K1010" s="10" t="n">
        <v>0.348</v>
      </c>
      <c r="L1010" s="10" t="n">
        <v>0.17</v>
      </c>
      <c r="M1010" s="11" t="s">
        <v>103</v>
      </c>
      <c r="N1010" s="11" t="s">
        <v>103</v>
      </c>
      <c r="O1010" s="11" t="s">
        <v>103</v>
      </c>
      <c r="P1010" s="11" t="s">
        <v>103</v>
      </c>
      <c r="Q1010" s="4"/>
    </row>
    <row r="1011" customFormat="false" ht="15" hidden="false" customHeight="false" outlineLevel="0" collapsed="false">
      <c r="A1011" s="4" t="s">
        <v>3136</v>
      </c>
      <c r="B1011" s="4" t="n">
        <v>17</v>
      </c>
      <c r="C1011" s="4" t="s">
        <v>3013</v>
      </c>
      <c r="D1011" s="4" t="s">
        <v>38</v>
      </c>
      <c r="E1011" s="4" t="s">
        <v>1791</v>
      </c>
      <c r="F1011" s="4" t="s">
        <v>2989</v>
      </c>
      <c r="G1011" s="4" t="s">
        <v>3025</v>
      </c>
      <c r="H1011" s="4"/>
      <c r="I1011" s="4" t="s">
        <v>1296</v>
      </c>
      <c r="J1011" s="4" t="n">
        <v>60</v>
      </c>
      <c r="K1011" s="10" t="n">
        <v>0.348</v>
      </c>
      <c r="L1011" s="10" t="n">
        <v>0.17</v>
      </c>
      <c r="M1011" s="11" t="s">
        <v>103</v>
      </c>
      <c r="N1011" s="11" t="s">
        <v>103</v>
      </c>
      <c r="O1011" s="11" t="s">
        <v>103</v>
      </c>
      <c r="P1011" s="11" t="s">
        <v>103</v>
      </c>
      <c r="Q1011" s="4"/>
    </row>
    <row r="1012" customFormat="false" ht="15" hidden="false" customHeight="false" outlineLevel="0" collapsed="false">
      <c r="A1012" s="4" t="s">
        <v>3137</v>
      </c>
      <c r="B1012" s="4" t="n">
        <v>17</v>
      </c>
      <c r="C1012" s="4" t="s">
        <v>3013</v>
      </c>
      <c r="D1012" s="4" t="s">
        <v>38</v>
      </c>
      <c r="E1012" s="4" t="s">
        <v>1791</v>
      </c>
      <c r="F1012" s="4" t="s">
        <v>2989</v>
      </c>
      <c r="G1012" s="4" t="s">
        <v>3025</v>
      </c>
      <c r="H1012" s="4"/>
      <c r="I1012" s="4" t="s">
        <v>1296</v>
      </c>
      <c r="J1012" s="4" t="n">
        <v>60</v>
      </c>
      <c r="K1012" s="10" t="n">
        <v>0.348</v>
      </c>
      <c r="L1012" s="10" t="n">
        <v>0.17</v>
      </c>
      <c r="M1012" s="11" t="s">
        <v>103</v>
      </c>
      <c r="N1012" s="11" t="s">
        <v>103</v>
      </c>
      <c r="O1012" s="11" t="s">
        <v>103</v>
      </c>
      <c r="P1012" s="11" t="s">
        <v>103</v>
      </c>
      <c r="Q1012" s="4"/>
    </row>
    <row r="1013" customFormat="false" ht="15" hidden="false" customHeight="false" outlineLevel="0" collapsed="false">
      <c r="A1013" s="4" t="s">
        <v>3138</v>
      </c>
      <c r="B1013" s="4" t="n">
        <v>17</v>
      </c>
      <c r="C1013" s="4" t="s">
        <v>3013</v>
      </c>
      <c r="D1013" s="4" t="s">
        <v>38</v>
      </c>
      <c r="E1013" s="4" t="s">
        <v>1791</v>
      </c>
      <c r="F1013" s="4" t="s">
        <v>2989</v>
      </c>
      <c r="G1013" s="4" t="s">
        <v>3025</v>
      </c>
      <c r="H1013" s="4"/>
      <c r="I1013" s="4" t="s">
        <v>1296</v>
      </c>
      <c r="J1013" s="4" t="n">
        <v>60</v>
      </c>
      <c r="K1013" s="10" t="n">
        <v>0.348</v>
      </c>
      <c r="L1013" s="10" t="n">
        <v>0.17</v>
      </c>
      <c r="M1013" s="11" t="s">
        <v>103</v>
      </c>
      <c r="N1013" s="11" t="s">
        <v>103</v>
      </c>
      <c r="O1013" s="11" t="s">
        <v>103</v>
      </c>
      <c r="P1013" s="11" t="s">
        <v>103</v>
      </c>
      <c r="Q1013" s="4"/>
    </row>
    <row r="1014" customFormat="false" ht="15" hidden="false" customHeight="false" outlineLevel="0" collapsed="false">
      <c r="A1014" s="4" t="s">
        <v>3139</v>
      </c>
      <c r="B1014" s="4" t="n">
        <v>17</v>
      </c>
      <c r="C1014" s="4" t="s">
        <v>3013</v>
      </c>
      <c r="D1014" s="4" t="s">
        <v>38</v>
      </c>
      <c r="E1014" s="4" t="s">
        <v>1791</v>
      </c>
      <c r="F1014" s="4" t="s">
        <v>2995</v>
      </c>
      <c r="G1014" s="4" t="s">
        <v>3025</v>
      </c>
      <c r="H1014" s="4"/>
      <c r="I1014" s="4" t="s">
        <v>1296</v>
      </c>
      <c r="J1014" s="4" t="n">
        <v>60</v>
      </c>
      <c r="K1014" s="10" t="n">
        <v>0.348</v>
      </c>
      <c r="L1014" s="10" t="n">
        <v>0.17</v>
      </c>
      <c r="M1014" s="11" t="s">
        <v>103</v>
      </c>
      <c r="N1014" s="11" t="s">
        <v>103</v>
      </c>
      <c r="O1014" s="11" t="s">
        <v>103</v>
      </c>
      <c r="P1014" s="11" t="s">
        <v>103</v>
      </c>
      <c r="Q1014" s="4"/>
    </row>
    <row r="1015" customFormat="false" ht="15" hidden="false" customHeight="false" outlineLevel="0" collapsed="false">
      <c r="A1015" s="4" t="s">
        <v>3140</v>
      </c>
      <c r="B1015" s="4" t="n">
        <v>17</v>
      </c>
      <c r="C1015" s="4" t="s">
        <v>3013</v>
      </c>
      <c r="D1015" s="4" t="s">
        <v>38</v>
      </c>
      <c r="E1015" s="4" t="s">
        <v>1791</v>
      </c>
      <c r="F1015" s="4" t="s">
        <v>2989</v>
      </c>
      <c r="G1015" s="4" t="s">
        <v>3025</v>
      </c>
      <c r="H1015" s="4"/>
      <c r="I1015" s="4" t="s">
        <v>1296</v>
      </c>
      <c r="J1015" s="4" t="n">
        <v>60</v>
      </c>
      <c r="K1015" s="10" t="n">
        <v>0.348</v>
      </c>
      <c r="L1015" s="10" t="n">
        <v>0.17</v>
      </c>
      <c r="M1015" s="11" t="s">
        <v>103</v>
      </c>
      <c r="N1015" s="11" t="s">
        <v>103</v>
      </c>
      <c r="O1015" s="11" t="s">
        <v>103</v>
      </c>
      <c r="P1015" s="11" t="s">
        <v>103</v>
      </c>
      <c r="Q1015" s="4"/>
    </row>
    <row r="1016" customFormat="false" ht="15" hidden="false" customHeight="false" outlineLevel="0" collapsed="false">
      <c r="A1016" s="4" t="s">
        <v>3141</v>
      </c>
      <c r="B1016" s="4" t="n">
        <v>17</v>
      </c>
      <c r="C1016" s="4" t="s">
        <v>3013</v>
      </c>
      <c r="D1016" s="4" t="s">
        <v>38</v>
      </c>
      <c r="E1016" s="4" t="s">
        <v>1791</v>
      </c>
      <c r="F1016" s="4" t="s">
        <v>2989</v>
      </c>
      <c r="G1016" s="4" t="s">
        <v>3025</v>
      </c>
      <c r="H1016" s="4"/>
      <c r="I1016" s="4" t="s">
        <v>1296</v>
      </c>
      <c r="J1016" s="4" t="n">
        <v>60</v>
      </c>
      <c r="K1016" s="10" t="n">
        <v>0.348</v>
      </c>
      <c r="L1016" s="10" t="n">
        <v>0.17</v>
      </c>
      <c r="M1016" s="11" t="s">
        <v>103</v>
      </c>
      <c r="N1016" s="11" t="s">
        <v>103</v>
      </c>
      <c r="O1016" s="11" t="s">
        <v>103</v>
      </c>
      <c r="P1016" s="11" t="s">
        <v>103</v>
      </c>
      <c r="Q1016" s="4"/>
    </row>
    <row r="1017" customFormat="false" ht="15" hidden="false" customHeight="false" outlineLevel="0" collapsed="false">
      <c r="A1017" s="4" t="s">
        <v>3142</v>
      </c>
      <c r="B1017" s="4" t="n">
        <v>17</v>
      </c>
      <c r="C1017" s="4" t="s">
        <v>1333</v>
      </c>
      <c r="D1017" s="4" t="s">
        <v>38</v>
      </c>
      <c r="E1017" s="4" t="s">
        <v>1791</v>
      </c>
      <c r="F1017" s="4" t="s">
        <v>3143</v>
      </c>
      <c r="G1017" s="4" t="s">
        <v>2633</v>
      </c>
      <c r="H1017" s="4"/>
      <c r="I1017" s="4" t="s">
        <v>1329</v>
      </c>
      <c r="J1017" s="4" t="n">
        <v>60</v>
      </c>
      <c r="K1017" s="10" t="n">
        <v>0.348</v>
      </c>
      <c r="L1017" s="10" t="n">
        <v>0.17</v>
      </c>
      <c r="M1017" s="11" t="s">
        <v>103</v>
      </c>
      <c r="N1017" s="11" t="s">
        <v>103</v>
      </c>
      <c r="O1017" s="11" t="s">
        <v>103</v>
      </c>
      <c r="P1017" s="11" t="s">
        <v>103</v>
      </c>
      <c r="Q1017" s="4"/>
    </row>
    <row r="1018" customFormat="false" ht="15" hidden="false" customHeight="false" outlineLevel="0" collapsed="false">
      <c r="A1018" s="4" t="s">
        <v>3144</v>
      </c>
      <c r="B1018" s="4" t="n">
        <v>17</v>
      </c>
      <c r="C1018" s="4" t="s">
        <v>1333</v>
      </c>
      <c r="D1018" s="4" t="s">
        <v>38</v>
      </c>
      <c r="E1018" s="4" t="s">
        <v>1791</v>
      </c>
      <c r="F1018" s="4" t="s">
        <v>2311</v>
      </c>
      <c r="G1018" s="4" t="s">
        <v>2633</v>
      </c>
      <c r="H1018" s="4"/>
      <c r="I1018" s="4" t="s">
        <v>1329</v>
      </c>
      <c r="J1018" s="4" t="n">
        <v>60</v>
      </c>
      <c r="K1018" s="10" t="n">
        <v>0.348</v>
      </c>
      <c r="L1018" s="10" t="n">
        <v>0.17</v>
      </c>
      <c r="M1018" s="11" t="s">
        <v>103</v>
      </c>
      <c r="N1018" s="11" t="s">
        <v>103</v>
      </c>
      <c r="O1018" s="11" t="s">
        <v>103</v>
      </c>
      <c r="P1018" s="11" t="s">
        <v>103</v>
      </c>
      <c r="Q1018" s="4"/>
    </row>
    <row r="1019" customFormat="false" ht="15" hidden="false" customHeight="false" outlineLevel="0" collapsed="false">
      <c r="A1019" s="4" t="s">
        <v>3145</v>
      </c>
      <c r="B1019" s="4" t="n">
        <v>17</v>
      </c>
      <c r="C1019" s="4" t="s">
        <v>1333</v>
      </c>
      <c r="D1019" s="4" t="s">
        <v>38</v>
      </c>
      <c r="E1019" s="4" t="s">
        <v>1791</v>
      </c>
      <c r="F1019" s="4" t="s">
        <v>2311</v>
      </c>
      <c r="G1019" s="4" t="s">
        <v>2633</v>
      </c>
      <c r="H1019" s="4"/>
      <c r="I1019" s="4" t="s">
        <v>1329</v>
      </c>
      <c r="J1019" s="4" t="n">
        <v>60</v>
      </c>
      <c r="K1019" s="10" t="n">
        <v>0.348</v>
      </c>
      <c r="L1019" s="10" t="n">
        <v>0.17</v>
      </c>
      <c r="M1019" s="11" t="s">
        <v>103</v>
      </c>
      <c r="N1019" s="11" t="s">
        <v>103</v>
      </c>
      <c r="O1019" s="11" t="s">
        <v>103</v>
      </c>
      <c r="P1019" s="11" t="s">
        <v>103</v>
      </c>
      <c r="Q1019" s="4"/>
    </row>
    <row r="1020" customFormat="false" ht="15" hidden="false" customHeight="false" outlineLevel="0" collapsed="false">
      <c r="A1020" s="4" t="s">
        <v>3146</v>
      </c>
      <c r="B1020" s="4" t="n">
        <v>17</v>
      </c>
      <c r="C1020" s="4" t="s">
        <v>1333</v>
      </c>
      <c r="D1020" s="4" t="s">
        <v>38</v>
      </c>
      <c r="E1020" s="4" t="s">
        <v>1791</v>
      </c>
      <c r="F1020" s="4" t="s">
        <v>2311</v>
      </c>
      <c r="G1020" s="4" t="s">
        <v>2633</v>
      </c>
      <c r="H1020" s="4"/>
      <c r="I1020" s="4" t="s">
        <v>1329</v>
      </c>
      <c r="J1020" s="4" t="n">
        <v>60</v>
      </c>
      <c r="K1020" s="10" t="n">
        <v>0.348</v>
      </c>
      <c r="L1020" s="10" t="n">
        <v>0.17</v>
      </c>
      <c r="M1020" s="11" t="s">
        <v>103</v>
      </c>
      <c r="N1020" s="11" t="s">
        <v>103</v>
      </c>
      <c r="O1020" s="11" t="s">
        <v>103</v>
      </c>
      <c r="P1020" s="11" t="s">
        <v>103</v>
      </c>
      <c r="Q1020" s="4"/>
    </row>
    <row r="1021" customFormat="false" ht="15" hidden="false" customHeight="false" outlineLevel="0" collapsed="false">
      <c r="A1021" s="4" t="s">
        <v>3147</v>
      </c>
      <c r="B1021" s="4" t="n">
        <v>17</v>
      </c>
      <c r="C1021" s="4" t="s">
        <v>1333</v>
      </c>
      <c r="D1021" s="4" t="s">
        <v>38</v>
      </c>
      <c r="E1021" s="4" t="s">
        <v>1791</v>
      </c>
      <c r="F1021" s="4" t="s">
        <v>3148</v>
      </c>
      <c r="G1021" s="4" t="s">
        <v>3149</v>
      </c>
      <c r="H1021" s="4"/>
      <c r="I1021" s="4" t="s">
        <v>1329</v>
      </c>
      <c r="J1021" s="4" t="n">
        <v>60</v>
      </c>
      <c r="K1021" s="10" t="n">
        <v>0.348</v>
      </c>
      <c r="L1021" s="10" t="n">
        <v>0.17</v>
      </c>
      <c r="M1021" s="11" t="s">
        <v>103</v>
      </c>
      <c r="N1021" s="11" t="s">
        <v>103</v>
      </c>
      <c r="O1021" s="11" t="s">
        <v>103</v>
      </c>
      <c r="P1021" s="11" t="s">
        <v>103</v>
      </c>
      <c r="Q1021" s="4"/>
    </row>
    <row r="1022" customFormat="false" ht="15" hidden="false" customHeight="false" outlineLevel="0" collapsed="false">
      <c r="A1022" s="4" t="s">
        <v>3150</v>
      </c>
      <c r="B1022" s="4" t="n">
        <v>17</v>
      </c>
      <c r="C1022" s="4" t="s">
        <v>1333</v>
      </c>
      <c r="D1022" s="4" t="s">
        <v>38</v>
      </c>
      <c r="E1022" s="4" t="s">
        <v>1791</v>
      </c>
      <c r="F1022" s="4" t="s">
        <v>2989</v>
      </c>
      <c r="G1022" s="4" t="s">
        <v>3001</v>
      </c>
      <c r="H1022" s="4"/>
      <c r="I1022" s="4" t="s">
        <v>1329</v>
      </c>
      <c r="J1022" s="4" t="n">
        <v>60</v>
      </c>
      <c r="K1022" s="10" t="n">
        <v>0.348</v>
      </c>
      <c r="L1022" s="10" t="n">
        <v>0.17</v>
      </c>
      <c r="M1022" s="11" t="s">
        <v>103</v>
      </c>
      <c r="N1022" s="11" t="s">
        <v>103</v>
      </c>
      <c r="O1022" s="11" t="s">
        <v>103</v>
      </c>
      <c r="P1022" s="11" t="s">
        <v>103</v>
      </c>
      <c r="Q1022" s="4"/>
    </row>
    <row r="1023" customFormat="false" ht="15" hidden="false" customHeight="false" outlineLevel="0" collapsed="false">
      <c r="A1023" s="4" t="s">
        <v>3151</v>
      </c>
      <c r="B1023" s="4" t="n">
        <v>17</v>
      </c>
      <c r="C1023" s="4" t="s">
        <v>1333</v>
      </c>
      <c r="D1023" s="4" t="s">
        <v>38</v>
      </c>
      <c r="E1023" s="4" t="s">
        <v>1791</v>
      </c>
      <c r="F1023" s="4" t="s">
        <v>3125</v>
      </c>
      <c r="G1023" s="4" t="s">
        <v>3001</v>
      </c>
      <c r="H1023" s="4"/>
      <c r="I1023" s="4" t="s">
        <v>1329</v>
      </c>
      <c r="J1023" s="4" t="n">
        <v>60</v>
      </c>
      <c r="K1023" s="10" t="n">
        <v>0.348</v>
      </c>
      <c r="L1023" s="10" t="n">
        <v>0.17</v>
      </c>
      <c r="M1023" s="11" t="s">
        <v>103</v>
      </c>
      <c r="N1023" s="11" t="s">
        <v>103</v>
      </c>
      <c r="O1023" s="11" t="s">
        <v>103</v>
      </c>
      <c r="P1023" s="11" t="s">
        <v>103</v>
      </c>
      <c r="Q1023" s="4"/>
    </row>
    <row r="1024" customFormat="false" ht="15" hidden="false" customHeight="false" outlineLevel="0" collapsed="false">
      <c r="A1024" s="4" t="s">
        <v>3152</v>
      </c>
      <c r="B1024" s="4" t="n">
        <v>17</v>
      </c>
      <c r="C1024" s="4" t="s">
        <v>1333</v>
      </c>
      <c r="D1024" s="4" t="s">
        <v>38</v>
      </c>
      <c r="E1024" s="4" t="s">
        <v>1791</v>
      </c>
      <c r="F1024" s="4" t="s">
        <v>2989</v>
      </c>
      <c r="G1024" s="4" t="s">
        <v>3001</v>
      </c>
      <c r="H1024" s="4"/>
      <c r="I1024" s="4" t="s">
        <v>1329</v>
      </c>
      <c r="J1024" s="4" t="n">
        <v>60</v>
      </c>
      <c r="K1024" s="10" t="n">
        <v>0.348</v>
      </c>
      <c r="L1024" s="10" t="n">
        <v>0.17</v>
      </c>
      <c r="M1024" s="11" t="s">
        <v>103</v>
      </c>
      <c r="N1024" s="11" t="s">
        <v>103</v>
      </c>
      <c r="O1024" s="11" t="s">
        <v>103</v>
      </c>
      <c r="P1024" s="11" t="s">
        <v>103</v>
      </c>
      <c r="Q1024" s="4"/>
    </row>
    <row r="1025" customFormat="false" ht="15" hidden="false" customHeight="false" outlineLevel="0" collapsed="false">
      <c r="A1025" s="4" t="s">
        <v>3153</v>
      </c>
      <c r="B1025" s="4" t="n">
        <v>17</v>
      </c>
      <c r="C1025" s="4" t="s">
        <v>1333</v>
      </c>
      <c r="D1025" s="4" t="s">
        <v>38</v>
      </c>
      <c r="E1025" s="4" t="s">
        <v>1791</v>
      </c>
      <c r="F1025" s="4" t="s">
        <v>3154</v>
      </c>
      <c r="G1025" s="4" t="s">
        <v>3001</v>
      </c>
      <c r="H1025" s="4"/>
      <c r="I1025" s="4" t="s">
        <v>1329</v>
      </c>
      <c r="J1025" s="4" t="n">
        <v>60</v>
      </c>
      <c r="K1025" s="10" t="n">
        <v>0.348</v>
      </c>
      <c r="L1025" s="10" t="n">
        <v>0.17</v>
      </c>
      <c r="M1025" s="11" t="s">
        <v>103</v>
      </c>
      <c r="N1025" s="11" t="s">
        <v>103</v>
      </c>
      <c r="O1025" s="11" t="s">
        <v>103</v>
      </c>
      <c r="P1025" s="11" t="s">
        <v>103</v>
      </c>
      <c r="Q1025" s="4"/>
    </row>
    <row r="1026" customFormat="false" ht="15" hidden="false" customHeight="false" outlineLevel="0" collapsed="false">
      <c r="A1026" s="4" t="s">
        <v>3155</v>
      </c>
      <c r="B1026" s="4" t="n">
        <v>17</v>
      </c>
      <c r="C1026" s="4" t="s">
        <v>1333</v>
      </c>
      <c r="D1026" s="4" t="s">
        <v>38</v>
      </c>
      <c r="E1026" s="4" t="s">
        <v>1791</v>
      </c>
      <c r="F1026" s="4" t="s">
        <v>3048</v>
      </c>
      <c r="G1026" s="4" t="s">
        <v>3001</v>
      </c>
      <c r="H1026" s="4"/>
      <c r="I1026" s="4" t="s">
        <v>1329</v>
      </c>
      <c r="J1026" s="4" t="n">
        <v>60</v>
      </c>
      <c r="K1026" s="10" t="n">
        <v>0.348</v>
      </c>
      <c r="L1026" s="10" t="n">
        <v>0.17</v>
      </c>
      <c r="M1026" s="11" t="s">
        <v>103</v>
      </c>
      <c r="N1026" s="11" t="s">
        <v>103</v>
      </c>
      <c r="O1026" s="11" t="s">
        <v>103</v>
      </c>
      <c r="P1026" s="11" t="s">
        <v>103</v>
      </c>
      <c r="Q1026" s="4"/>
    </row>
    <row r="1027" customFormat="false" ht="15" hidden="false" customHeight="false" outlineLevel="0" collapsed="false">
      <c r="A1027" s="4" t="s">
        <v>3156</v>
      </c>
      <c r="B1027" s="4" t="n">
        <v>17</v>
      </c>
      <c r="C1027" s="4" t="s">
        <v>1333</v>
      </c>
      <c r="D1027" s="4" t="s">
        <v>38</v>
      </c>
      <c r="E1027" s="4" t="s">
        <v>1791</v>
      </c>
      <c r="F1027" s="4" t="s">
        <v>3048</v>
      </c>
      <c r="G1027" s="4" t="s">
        <v>3001</v>
      </c>
      <c r="H1027" s="4"/>
      <c r="I1027" s="4" t="s">
        <v>1329</v>
      </c>
      <c r="J1027" s="4" t="n">
        <v>60</v>
      </c>
      <c r="K1027" s="10" t="n">
        <v>0.348</v>
      </c>
      <c r="L1027" s="10" t="n">
        <v>0.17</v>
      </c>
      <c r="M1027" s="11" t="s">
        <v>103</v>
      </c>
      <c r="N1027" s="11" t="s">
        <v>103</v>
      </c>
      <c r="O1027" s="11" t="s">
        <v>103</v>
      </c>
      <c r="P1027" s="11" t="s">
        <v>103</v>
      </c>
      <c r="Q1027" s="4"/>
    </row>
    <row r="1028" customFormat="false" ht="15" hidden="false" customHeight="false" outlineLevel="0" collapsed="false">
      <c r="A1028" s="4" t="s">
        <v>3157</v>
      </c>
      <c r="B1028" s="4" t="n">
        <v>17</v>
      </c>
      <c r="C1028" s="4" t="s">
        <v>1333</v>
      </c>
      <c r="D1028" s="4" t="s">
        <v>38</v>
      </c>
      <c r="E1028" s="4" t="s">
        <v>1791</v>
      </c>
      <c r="F1028" s="4" t="s">
        <v>2989</v>
      </c>
      <c r="G1028" s="4" t="s">
        <v>3001</v>
      </c>
      <c r="H1028" s="4"/>
      <c r="I1028" s="4" t="s">
        <v>1329</v>
      </c>
      <c r="J1028" s="4" t="n">
        <v>60</v>
      </c>
      <c r="K1028" s="10" t="n">
        <v>0.348</v>
      </c>
      <c r="L1028" s="10" t="n">
        <v>0.17</v>
      </c>
      <c r="M1028" s="11" t="s">
        <v>103</v>
      </c>
      <c r="N1028" s="11" t="s">
        <v>103</v>
      </c>
      <c r="O1028" s="11" t="s">
        <v>103</v>
      </c>
      <c r="P1028" s="11" t="s">
        <v>103</v>
      </c>
      <c r="Q1028" s="4"/>
    </row>
    <row r="1029" customFormat="false" ht="15" hidden="false" customHeight="false" outlineLevel="0" collapsed="false">
      <c r="A1029" s="4" t="s">
        <v>3158</v>
      </c>
      <c r="B1029" s="4" t="n">
        <v>17</v>
      </c>
      <c r="C1029" s="4" t="s">
        <v>1333</v>
      </c>
      <c r="D1029" s="4" t="s">
        <v>38</v>
      </c>
      <c r="E1029" s="4" t="s">
        <v>1791</v>
      </c>
      <c r="F1029" s="4" t="s">
        <v>2989</v>
      </c>
      <c r="G1029" s="4" t="s">
        <v>3001</v>
      </c>
      <c r="H1029" s="4"/>
      <c r="I1029" s="4" t="s">
        <v>1329</v>
      </c>
      <c r="J1029" s="4" t="n">
        <v>60</v>
      </c>
      <c r="K1029" s="10" t="n">
        <v>0.348</v>
      </c>
      <c r="L1029" s="10" t="n">
        <v>0.17</v>
      </c>
      <c r="M1029" s="11" t="s">
        <v>103</v>
      </c>
      <c r="N1029" s="11" t="s">
        <v>103</v>
      </c>
      <c r="O1029" s="11" t="s">
        <v>103</v>
      </c>
      <c r="P1029" s="11" t="s">
        <v>103</v>
      </c>
      <c r="Q1029" s="4"/>
    </row>
    <row r="1030" customFormat="false" ht="15" hidden="false" customHeight="false" outlineLevel="0" collapsed="false">
      <c r="A1030" s="4" t="s">
        <v>3159</v>
      </c>
      <c r="B1030" s="4" t="n">
        <v>17</v>
      </c>
      <c r="C1030" s="4" t="s">
        <v>1333</v>
      </c>
      <c r="D1030" s="4" t="s">
        <v>38</v>
      </c>
      <c r="E1030" s="4" t="s">
        <v>1791</v>
      </c>
      <c r="F1030" s="4" t="s">
        <v>2989</v>
      </c>
      <c r="G1030" s="4" t="s">
        <v>3001</v>
      </c>
      <c r="H1030" s="4"/>
      <c r="I1030" s="4" t="s">
        <v>1329</v>
      </c>
      <c r="J1030" s="4" t="n">
        <v>60</v>
      </c>
      <c r="K1030" s="10" t="n">
        <v>0.348</v>
      </c>
      <c r="L1030" s="10" t="n">
        <v>0.17</v>
      </c>
      <c r="M1030" s="11" t="s">
        <v>103</v>
      </c>
      <c r="N1030" s="11" t="s">
        <v>103</v>
      </c>
      <c r="O1030" s="11" t="s">
        <v>103</v>
      </c>
      <c r="P1030" s="11" t="s">
        <v>103</v>
      </c>
      <c r="Q1030" s="4"/>
    </row>
    <row r="1031" customFormat="false" ht="15" hidden="false" customHeight="false" outlineLevel="0" collapsed="false">
      <c r="A1031" s="4" t="s">
        <v>3160</v>
      </c>
      <c r="B1031" s="4" t="n">
        <v>17</v>
      </c>
      <c r="C1031" s="4" t="s">
        <v>1333</v>
      </c>
      <c r="D1031" s="4" t="s">
        <v>38</v>
      </c>
      <c r="E1031" s="4" t="s">
        <v>1791</v>
      </c>
      <c r="F1031" s="4" t="s">
        <v>2989</v>
      </c>
      <c r="G1031" s="4" t="s">
        <v>3001</v>
      </c>
      <c r="H1031" s="4"/>
      <c r="I1031" s="4" t="s">
        <v>1329</v>
      </c>
      <c r="J1031" s="4" t="n">
        <v>60</v>
      </c>
      <c r="K1031" s="10" t="n">
        <v>0.348</v>
      </c>
      <c r="L1031" s="10" t="n">
        <v>0.17</v>
      </c>
      <c r="M1031" s="11" t="s">
        <v>103</v>
      </c>
      <c r="N1031" s="11" t="s">
        <v>103</v>
      </c>
      <c r="O1031" s="11" t="s">
        <v>103</v>
      </c>
      <c r="P1031" s="11" t="s">
        <v>103</v>
      </c>
      <c r="Q1031" s="4"/>
    </row>
    <row r="1032" customFormat="false" ht="15" hidden="false" customHeight="false" outlineLevel="0" collapsed="false">
      <c r="A1032" s="4" t="s">
        <v>3161</v>
      </c>
      <c r="B1032" s="4" t="n">
        <v>17</v>
      </c>
      <c r="C1032" s="4" t="s">
        <v>1333</v>
      </c>
      <c r="D1032" s="4" t="s">
        <v>38</v>
      </c>
      <c r="E1032" s="4" t="s">
        <v>1791</v>
      </c>
      <c r="F1032" s="4" t="s">
        <v>2989</v>
      </c>
      <c r="G1032" s="4" t="s">
        <v>3001</v>
      </c>
      <c r="H1032" s="4"/>
      <c r="I1032" s="4" t="s">
        <v>1329</v>
      </c>
      <c r="J1032" s="4" t="n">
        <v>60</v>
      </c>
      <c r="K1032" s="10" t="n">
        <v>0.348</v>
      </c>
      <c r="L1032" s="10" t="n">
        <v>0.17</v>
      </c>
      <c r="M1032" s="11" t="s">
        <v>103</v>
      </c>
      <c r="N1032" s="11" t="s">
        <v>103</v>
      </c>
      <c r="O1032" s="11" t="s">
        <v>103</v>
      </c>
      <c r="P1032" s="11" t="s">
        <v>103</v>
      </c>
      <c r="Q1032" s="4"/>
    </row>
    <row r="1033" customFormat="false" ht="15" hidden="false" customHeight="false" outlineLevel="0" collapsed="false">
      <c r="A1033" s="4" t="s">
        <v>3162</v>
      </c>
      <c r="B1033" s="4" t="n">
        <v>17</v>
      </c>
      <c r="C1033" s="4" t="s">
        <v>1333</v>
      </c>
      <c r="D1033" s="4" t="s">
        <v>38</v>
      </c>
      <c r="E1033" s="4" t="s">
        <v>1791</v>
      </c>
      <c r="F1033" s="4" t="s">
        <v>2989</v>
      </c>
      <c r="G1033" s="4" t="s">
        <v>3001</v>
      </c>
      <c r="H1033" s="4"/>
      <c r="I1033" s="4" t="s">
        <v>1329</v>
      </c>
      <c r="J1033" s="4" t="n">
        <v>60</v>
      </c>
      <c r="K1033" s="10" t="n">
        <v>0.348</v>
      </c>
      <c r="L1033" s="10" t="n">
        <v>0.17</v>
      </c>
      <c r="M1033" s="11" t="s">
        <v>103</v>
      </c>
      <c r="N1033" s="11" t="s">
        <v>103</v>
      </c>
      <c r="O1033" s="11" t="s">
        <v>103</v>
      </c>
      <c r="P1033" s="11" t="s">
        <v>103</v>
      </c>
      <c r="Q1033" s="4"/>
    </row>
    <row r="1034" customFormat="false" ht="15" hidden="false" customHeight="false" outlineLevel="0" collapsed="false">
      <c r="A1034" s="4" t="s">
        <v>3163</v>
      </c>
      <c r="B1034" s="4" t="n">
        <v>17</v>
      </c>
      <c r="C1034" s="4" t="s">
        <v>1333</v>
      </c>
      <c r="D1034" s="4" t="s">
        <v>38</v>
      </c>
      <c r="E1034" s="4" t="s">
        <v>1791</v>
      </c>
      <c r="F1034" s="4" t="s">
        <v>2989</v>
      </c>
      <c r="G1034" s="4" t="s">
        <v>3001</v>
      </c>
      <c r="H1034" s="4"/>
      <c r="I1034" s="4" t="s">
        <v>1329</v>
      </c>
      <c r="J1034" s="4" t="n">
        <v>60</v>
      </c>
      <c r="K1034" s="10" t="n">
        <v>0.348</v>
      </c>
      <c r="L1034" s="10" t="n">
        <v>0.17</v>
      </c>
      <c r="M1034" s="11" t="s">
        <v>103</v>
      </c>
      <c r="N1034" s="11" t="s">
        <v>103</v>
      </c>
      <c r="O1034" s="11" t="s">
        <v>103</v>
      </c>
      <c r="P1034" s="11" t="s">
        <v>103</v>
      </c>
      <c r="Q1034" s="4"/>
    </row>
    <row r="1035" customFormat="false" ht="15" hidden="false" customHeight="false" outlineLevel="0" collapsed="false">
      <c r="A1035" s="4" t="s">
        <v>3164</v>
      </c>
      <c r="B1035" s="4" t="n">
        <v>17</v>
      </c>
      <c r="C1035" s="4" t="s">
        <v>1333</v>
      </c>
      <c r="D1035" s="4" t="s">
        <v>38</v>
      </c>
      <c r="E1035" s="4" t="s">
        <v>1791</v>
      </c>
      <c r="F1035" s="4" t="s">
        <v>2989</v>
      </c>
      <c r="G1035" s="4" t="s">
        <v>3001</v>
      </c>
      <c r="H1035" s="4"/>
      <c r="I1035" s="4" t="s">
        <v>1329</v>
      </c>
      <c r="J1035" s="4" t="n">
        <v>60</v>
      </c>
      <c r="K1035" s="10" t="n">
        <v>0.348</v>
      </c>
      <c r="L1035" s="10" t="n">
        <v>0.17</v>
      </c>
      <c r="M1035" s="11" t="s">
        <v>103</v>
      </c>
      <c r="N1035" s="11" t="s">
        <v>103</v>
      </c>
      <c r="O1035" s="11" t="s">
        <v>103</v>
      </c>
      <c r="P1035" s="11" t="s">
        <v>103</v>
      </c>
      <c r="Q1035" s="4"/>
    </row>
    <row r="1036" customFormat="false" ht="15" hidden="false" customHeight="false" outlineLevel="0" collapsed="false">
      <c r="A1036" s="4" t="s">
        <v>3165</v>
      </c>
      <c r="B1036" s="4" t="n">
        <v>17</v>
      </c>
      <c r="C1036" s="4" t="s">
        <v>1333</v>
      </c>
      <c r="D1036" s="4" t="s">
        <v>38</v>
      </c>
      <c r="E1036" s="4" t="s">
        <v>1791</v>
      </c>
      <c r="F1036" s="4" t="s">
        <v>3166</v>
      </c>
      <c r="G1036" s="4" t="s">
        <v>3001</v>
      </c>
      <c r="H1036" s="4"/>
      <c r="I1036" s="4" t="s">
        <v>1329</v>
      </c>
      <c r="J1036" s="4" t="n">
        <v>60</v>
      </c>
      <c r="K1036" s="10" t="n">
        <v>0.348</v>
      </c>
      <c r="L1036" s="10" t="n">
        <v>0.17</v>
      </c>
      <c r="M1036" s="11" t="s">
        <v>103</v>
      </c>
      <c r="N1036" s="11" t="s">
        <v>103</v>
      </c>
      <c r="O1036" s="11" t="s">
        <v>103</v>
      </c>
      <c r="P1036" s="11" t="s">
        <v>103</v>
      </c>
      <c r="Q1036" s="4"/>
    </row>
    <row r="1037" customFormat="false" ht="15" hidden="false" customHeight="false" outlineLevel="0" collapsed="false">
      <c r="A1037" s="4" t="s">
        <v>3167</v>
      </c>
      <c r="B1037" s="4" t="n">
        <v>17</v>
      </c>
      <c r="C1037" s="4" t="s">
        <v>1333</v>
      </c>
      <c r="D1037" s="4" t="s">
        <v>38</v>
      </c>
      <c r="E1037" s="4" t="s">
        <v>1791</v>
      </c>
      <c r="F1037" s="4" t="s">
        <v>2359</v>
      </c>
      <c r="G1037" s="4" t="s">
        <v>3168</v>
      </c>
      <c r="H1037" s="4"/>
      <c r="I1037" s="4" t="s">
        <v>1329</v>
      </c>
      <c r="J1037" s="4" t="n">
        <v>60</v>
      </c>
      <c r="K1037" s="10" t="n">
        <v>0.348</v>
      </c>
      <c r="L1037" s="10" t="n">
        <v>0.17</v>
      </c>
      <c r="M1037" s="11" t="s">
        <v>103</v>
      </c>
      <c r="N1037" s="11" t="s">
        <v>103</v>
      </c>
      <c r="O1037" s="11" t="s">
        <v>103</v>
      </c>
      <c r="P1037" s="11" t="s">
        <v>103</v>
      </c>
      <c r="Q1037" s="4"/>
    </row>
    <row r="1038" customFormat="false" ht="15" hidden="false" customHeight="false" outlineLevel="0" collapsed="false">
      <c r="A1038" s="4" t="s">
        <v>3169</v>
      </c>
      <c r="B1038" s="4" t="n">
        <v>17</v>
      </c>
      <c r="C1038" s="4" t="s">
        <v>1333</v>
      </c>
      <c r="D1038" s="4" t="s">
        <v>38</v>
      </c>
      <c r="E1038" s="4" t="s">
        <v>1791</v>
      </c>
      <c r="F1038" s="4" t="s">
        <v>2372</v>
      </c>
      <c r="G1038" s="4" t="s">
        <v>3168</v>
      </c>
      <c r="H1038" s="4"/>
      <c r="I1038" s="4" t="s">
        <v>1329</v>
      </c>
      <c r="J1038" s="4" t="n">
        <v>60</v>
      </c>
      <c r="K1038" s="10" t="n">
        <v>0.348</v>
      </c>
      <c r="L1038" s="10" t="n">
        <v>0.17</v>
      </c>
      <c r="M1038" s="11" t="s">
        <v>103</v>
      </c>
      <c r="N1038" s="11" t="s">
        <v>103</v>
      </c>
      <c r="O1038" s="11" t="s">
        <v>103</v>
      </c>
      <c r="P1038" s="11" t="s">
        <v>103</v>
      </c>
      <c r="Q1038" s="4"/>
    </row>
    <row r="1039" customFormat="false" ht="15" hidden="false" customHeight="false" outlineLevel="0" collapsed="false">
      <c r="A1039" s="4" t="s">
        <v>3170</v>
      </c>
      <c r="B1039" s="4" t="n">
        <v>17</v>
      </c>
      <c r="C1039" s="4" t="s">
        <v>1333</v>
      </c>
      <c r="D1039" s="4" t="s">
        <v>38</v>
      </c>
      <c r="E1039" s="4" t="s">
        <v>1791</v>
      </c>
      <c r="F1039" s="4" t="s">
        <v>2359</v>
      </c>
      <c r="G1039" s="4" t="s">
        <v>3171</v>
      </c>
      <c r="H1039" s="4"/>
      <c r="I1039" s="4" t="s">
        <v>1329</v>
      </c>
      <c r="J1039" s="4" t="n">
        <v>60</v>
      </c>
      <c r="K1039" s="10" t="n">
        <v>0.348</v>
      </c>
      <c r="L1039" s="10" t="n">
        <v>0.17</v>
      </c>
      <c r="M1039" s="11" t="s">
        <v>103</v>
      </c>
      <c r="N1039" s="11" t="s">
        <v>103</v>
      </c>
      <c r="O1039" s="11" t="s">
        <v>103</v>
      </c>
      <c r="P1039" s="11" t="s">
        <v>103</v>
      </c>
      <c r="Q1039" s="4"/>
    </row>
    <row r="1040" customFormat="false" ht="15" hidden="false" customHeight="false" outlineLevel="0" collapsed="false">
      <c r="A1040" s="4" t="s">
        <v>3172</v>
      </c>
      <c r="B1040" s="4" t="n">
        <v>17</v>
      </c>
      <c r="C1040" s="4" t="s">
        <v>1333</v>
      </c>
      <c r="D1040" s="4" t="s">
        <v>38</v>
      </c>
      <c r="E1040" s="4" t="s">
        <v>1791</v>
      </c>
      <c r="F1040" s="4" t="s">
        <v>2989</v>
      </c>
      <c r="G1040" s="4" t="s">
        <v>3173</v>
      </c>
      <c r="H1040" s="4"/>
      <c r="I1040" s="4" t="s">
        <v>1329</v>
      </c>
      <c r="J1040" s="4" t="n">
        <v>60</v>
      </c>
      <c r="K1040" s="10" t="n">
        <v>0.348</v>
      </c>
      <c r="L1040" s="10" t="n">
        <v>0.17</v>
      </c>
      <c r="M1040" s="11" t="s">
        <v>103</v>
      </c>
      <c r="N1040" s="11" t="s">
        <v>103</v>
      </c>
      <c r="O1040" s="11" t="s">
        <v>103</v>
      </c>
      <c r="P1040" s="11" t="s">
        <v>103</v>
      </c>
      <c r="Q1040" s="4"/>
    </row>
    <row r="1041" customFormat="false" ht="15" hidden="false" customHeight="false" outlineLevel="0" collapsed="false">
      <c r="A1041" s="4" t="s">
        <v>3174</v>
      </c>
      <c r="B1041" s="4" t="n">
        <v>17</v>
      </c>
      <c r="C1041" s="4" t="s">
        <v>1333</v>
      </c>
      <c r="D1041" s="4" t="s">
        <v>38</v>
      </c>
      <c r="E1041" s="4" t="s">
        <v>1791</v>
      </c>
      <c r="F1041" s="4" t="s">
        <v>2989</v>
      </c>
      <c r="G1041" s="4" t="s">
        <v>3173</v>
      </c>
      <c r="H1041" s="4"/>
      <c r="I1041" s="4" t="s">
        <v>1329</v>
      </c>
      <c r="J1041" s="4" t="n">
        <v>60</v>
      </c>
      <c r="K1041" s="10" t="n">
        <v>0.348</v>
      </c>
      <c r="L1041" s="10" t="n">
        <v>0.17</v>
      </c>
      <c r="M1041" s="11" t="s">
        <v>103</v>
      </c>
      <c r="N1041" s="11" t="s">
        <v>103</v>
      </c>
      <c r="O1041" s="11" t="s">
        <v>103</v>
      </c>
      <c r="P1041" s="11" t="s">
        <v>103</v>
      </c>
      <c r="Q1041" s="4"/>
    </row>
    <row r="1042" customFormat="false" ht="15" hidden="false" customHeight="false" outlineLevel="0" collapsed="false">
      <c r="A1042" s="4" t="s">
        <v>3175</v>
      </c>
      <c r="B1042" s="4" t="n">
        <v>17</v>
      </c>
      <c r="C1042" s="4" t="s">
        <v>1333</v>
      </c>
      <c r="D1042" s="4" t="s">
        <v>38</v>
      </c>
      <c r="E1042" s="4" t="s">
        <v>1791</v>
      </c>
      <c r="F1042" s="4" t="s">
        <v>2989</v>
      </c>
      <c r="G1042" s="4" t="s">
        <v>3173</v>
      </c>
      <c r="H1042" s="4"/>
      <c r="I1042" s="4" t="s">
        <v>1329</v>
      </c>
      <c r="J1042" s="4" t="n">
        <v>60</v>
      </c>
      <c r="K1042" s="10" t="n">
        <v>0.348</v>
      </c>
      <c r="L1042" s="10" t="n">
        <v>0.17</v>
      </c>
      <c r="M1042" s="11" t="s">
        <v>103</v>
      </c>
      <c r="N1042" s="11" t="s">
        <v>103</v>
      </c>
      <c r="O1042" s="11" t="s">
        <v>103</v>
      </c>
      <c r="P1042" s="11" t="s">
        <v>103</v>
      </c>
      <c r="Q1042" s="4"/>
    </row>
    <row r="1043" customFormat="false" ht="15" hidden="false" customHeight="false" outlineLevel="0" collapsed="false">
      <c r="A1043" s="4" t="s">
        <v>3176</v>
      </c>
      <c r="B1043" s="4" t="n">
        <v>17</v>
      </c>
      <c r="C1043" s="4" t="s">
        <v>1333</v>
      </c>
      <c r="D1043" s="4" t="s">
        <v>38</v>
      </c>
      <c r="E1043" s="4" t="s">
        <v>1791</v>
      </c>
      <c r="F1043" s="4" t="s">
        <v>2989</v>
      </c>
      <c r="G1043" s="4" t="s">
        <v>3173</v>
      </c>
      <c r="H1043" s="4"/>
      <c r="I1043" s="4" t="s">
        <v>1329</v>
      </c>
      <c r="J1043" s="4" t="n">
        <v>60</v>
      </c>
      <c r="K1043" s="10" t="n">
        <v>0.348</v>
      </c>
      <c r="L1043" s="10" t="n">
        <v>0.17</v>
      </c>
      <c r="M1043" s="11" t="s">
        <v>103</v>
      </c>
      <c r="N1043" s="11" t="s">
        <v>103</v>
      </c>
      <c r="O1043" s="11" t="s">
        <v>103</v>
      </c>
      <c r="P1043" s="11" t="s">
        <v>103</v>
      </c>
      <c r="Q1043" s="4"/>
    </row>
    <row r="1044" customFormat="false" ht="15" hidden="false" customHeight="false" outlineLevel="0" collapsed="false">
      <c r="A1044" s="4" t="s">
        <v>3177</v>
      </c>
      <c r="B1044" s="4" t="n">
        <v>17</v>
      </c>
      <c r="C1044" s="4" t="s">
        <v>1333</v>
      </c>
      <c r="D1044" s="4" t="s">
        <v>38</v>
      </c>
      <c r="E1044" s="4" t="s">
        <v>1791</v>
      </c>
      <c r="F1044" s="4" t="s">
        <v>2989</v>
      </c>
      <c r="G1044" s="4" t="s">
        <v>3173</v>
      </c>
      <c r="H1044" s="4"/>
      <c r="I1044" s="4" t="s">
        <v>1329</v>
      </c>
      <c r="J1044" s="4" t="n">
        <v>60</v>
      </c>
      <c r="K1044" s="10" t="n">
        <v>0.348</v>
      </c>
      <c r="L1044" s="10" t="n">
        <v>0.17</v>
      </c>
      <c r="M1044" s="11" t="s">
        <v>103</v>
      </c>
      <c r="N1044" s="11" t="s">
        <v>103</v>
      </c>
      <c r="O1044" s="11" t="s">
        <v>103</v>
      </c>
      <c r="P1044" s="11" t="s">
        <v>103</v>
      </c>
      <c r="Q1044" s="4"/>
    </row>
    <row r="1045" customFormat="false" ht="15" hidden="false" customHeight="false" outlineLevel="0" collapsed="false">
      <c r="A1045" s="4" t="s">
        <v>3178</v>
      </c>
      <c r="B1045" s="4" t="n">
        <v>17</v>
      </c>
      <c r="C1045" s="4" t="s">
        <v>1333</v>
      </c>
      <c r="D1045" s="4" t="s">
        <v>38</v>
      </c>
      <c r="E1045" s="4" t="s">
        <v>1791</v>
      </c>
      <c r="F1045" s="4" t="s">
        <v>2989</v>
      </c>
      <c r="G1045" s="4" t="s">
        <v>3173</v>
      </c>
      <c r="H1045" s="4"/>
      <c r="I1045" s="4" t="s">
        <v>1329</v>
      </c>
      <c r="J1045" s="4" t="n">
        <v>60</v>
      </c>
      <c r="K1045" s="10" t="n">
        <v>0.348</v>
      </c>
      <c r="L1045" s="10" t="n">
        <v>0.17</v>
      </c>
      <c r="M1045" s="11" t="s">
        <v>103</v>
      </c>
      <c r="N1045" s="11" t="s">
        <v>103</v>
      </c>
      <c r="O1045" s="11" t="s">
        <v>103</v>
      </c>
      <c r="P1045" s="11" t="s">
        <v>103</v>
      </c>
      <c r="Q1045" s="4"/>
    </row>
    <row r="1046" customFormat="false" ht="15" hidden="false" customHeight="false" outlineLevel="0" collapsed="false">
      <c r="A1046" s="4" t="s">
        <v>3179</v>
      </c>
      <c r="B1046" s="4" t="n">
        <v>17</v>
      </c>
      <c r="C1046" s="4" t="s">
        <v>1333</v>
      </c>
      <c r="D1046" s="4" t="s">
        <v>38</v>
      </c>
      <c r="E1046" s="4" t="s">
        <v>1791</v>
      </c>
      <c r="F1046" s="4" t="s">
        <v>2989</v>
      </c>
      <c r="G1046" s="4" t="s">
        <v>3173</v>
      </c>
      <c r="H1046" s="4"/>
      <c r="I1046" s="4" t="s">
        <v>1329</v>
      </c>
      <c r="J1046" s="4" t="n">
        <v>60</v>
      </c>
      <c r="K1046" s="10" t="n">
        <v>0.348</v>
      </c>
      <c r="L1046" s="10" t="n">
        <v>0.17</v>
      </c>
      <c r="M1046" s="11" t="s">
        <v>103</v>
      </c>
      <c r="N1046" s="11" t="s">
        <v>103</v>
      </c>
      <c r="O1046" s="11" t="s">
        <v>103</v>
      </c>
      <c r="P1046" s="11" t="s">
        <v>103</v>
      </c>
      <c r="Q1046" s="4"/>
    </row>
    <row r="1047" customFormat="false" ht="15" hidden="false" customHeight="false" outlineLevel="0" collapsed="false">
      <c r="A1047" s="4" t="s">
        <v>3180</v>
      </c>
      <c r="B1047" s="4" t="n">
        <v>17</v>
      </c>
      <c r="C1047" s="4" t="s">
        <v>1333</v>
      </c>
      <c r="D1047" s="4" t="s">
        <v>38</v>
      </c>
      <c r="E1047" s="4" t="s">
        <v>1791</v>
      </c>
      <c r="F1047" s="4" t="s">
        <v>2989</v>
      </c>
      <c r="G1047" s="4" t="s">
        <v>3173</v>
      </c>
      <c r="H1047" s="4"/>
      <c r="I1047" s="4" t="s">
        <v>1329</v>
      </c>
      <c r="J1047" s="4" t="n">
        <v>60</v>
      </c>
      <c r="K1047" s="10" t="n">
        <v>0.348</v>
      </c>
      <c r="L1047" s="10" t="n">
        <v>0.17</v>
      </c>
      <c r="M1047" s="11" t="s">
        <v>103</v>
      </c>
      <c r="N1047" s="11" t="s">
        <v>103</v>
      </c>
      <c r="O1047" s="11" t="s">
        <v>103</v>
      </c>
      <c r="P1047" s="11" t="s">
        <v>103</v>
      </c>
      <c r="Q1047" s="4"/>
    </row>
    <row r="1048" customFormat="false" ht="15" hidden="false" customHeight="false" outlineLevel="0" collapsed="false">
      <c r="A1048" s="4" t="s">
        <v>3181</v>
      </c>
      <c r="B1048" s="4" t="n">
        <v>17</v>
      </c>
      <c r="C1048" s="4" t="s">
        <v>1333</v>
      </c>
      <c r="D1048" s="4" t="s">
        <v>38</v>
      </c>
      <c r="E1048" s="4" t="s">
        <v>1791</v>
      </c>
      <c r="F1048" s="4" t="s">
        <v>2989</v>
      </c>
      <c r="G1048" s="4" t="s">
        <v>3173</v>
      </c>
      <c r="H1048" s="4"/>
      <c r="I1048" s="4" t="s">
        <v>1329</v>
      </c>
      <c r="J1048" s="4" t="n">
        <v>60</v>
      </c>
      <c r="K1048" s="10" t="n">
        <v>0.348</v>
      </c>
      <c r="L1048" s="10" t="n">
        <v>0.17</v>
      </c>
      <c r="M1048" s="11" t="s">
        <v>103</v>
      </c>
      <c r="N1048" s="11" t="s">
        <v>103</v>
      </c>
      <c r="O1048" s="11" t="s">
        <v>103</v>
      </c>
      <c r="P1048" s="11" t="s">
        <v>103</v>
      </c>
      <c r="Q1048" s="4"/>
    </row>
    <row r="1049" customFormat="false" ht="15" hidden="false" customHeight="false" outlineLevel="0" collapsed="false">
      <c r="A1049" s="4" t="s">
        <v>3182</v>
      </c>
      <c r="B1049" s="4" t="n">
        <v>17</v>
      </c>
      <c r="C1049" s="4" t="s">
        <v>1333</v>
      </c>
      <c r="D1049" s="4" t="s">
        <v>38</v>
      </c>
      <c r="E1049" s="4" t="s">
        <v>1791</v>
      </c>
      <c r="F1049" s="4" t="s">
        <v>3183</v>
      </c>
      <c r="G1049" s="4" t="s">
        <v>3173</v>
      </c>
      <c r="H1049" s="4"/>
      <c r="I1049" s="4" t="s">
        <v>1329</v>
      </c>
      <c r="J1049" s="4" t="n">
        <v>60</v>
      </c>
      <c r="K1049" s="10" t="n">
        <v>0.348</v>
      </c>
      <c r="L1049" s="10" t="n">
        <v>0.17</v>
      </c>
      <c r="M1049" s="11" t="s">
        <v>103</v>
      </c>
      <c r="N1049" s="11" t="s">
        <v>103</v>
      </c>
      <c r="O1049" s="11" t="s">
        <v>103</v>
      </c>
      <c r="P1049" s="11" t="s">
        <v>103</v>
      </c>
      <c r="Q1049" s="4"/>
    </row>
    <row r="1050" customFormat="false" ht="15" hidden="false" customHeight="false" outlineLevel="0" collapsed="false">
      <c r="A1050" s="4" t="s">
        <v>3184</v>
      </c>
      <c r="B1050" s="4" t="n">
        <v>17</v>
      </c>
      <c r="C1050" s="4" t="s">
        <v>1333</v>
      </c>
      <c r="D1050" s="4" t="s">
        <v>38</v>
      </c>
      <c r="E1050" s="4" t="s">
        <v>1791</v>
      </c>
      <c r="F1050" s="4" t="s">
        <v>2989</v>
      </c>
      <c r="G1050" s="4" t="s">
        <v>3173</v>
      </c>
      <c r="H1050" s="4"/>
      <c r="I1050" s="4" t="s">
        <v>1329</v>
      </c>
      <c r="J1050" s="4" t="n">
        <v>60</v>
      </c>
      <c r="K1050" s="10" t="n">
        <v>0.348</v>
      </c>
      <c r="L1050" s="10" t="n">
        <v>0.17</v>
      </c>
      <c r="M1050" s="11" t="s">
        <v>103</v>
      </c>
      <c r="N1050" s="11" t="s">
        <v>103</v>
      </c>
      <c r="O1050" s="11" t="s">
        <v>103</v>
      </c>
      <c r="P1050" s="11" t="s">
        <v>103</v>
      </c>
      <c r="Q1050" s="4"/>
    </row>
    <row r="1051" customFormat="false" ht="15" hidden="false" customHeight="false" outlineLevel="0" collapsed="false">
      <c r="A1051" s="4" t="s">
        <v>3185</v>
      </c>
      <c r="B1051" s="4" t="n">
        <v>17</v>
      </c>
      <c r="C1051" s="4" t="s">
        <v>1333</v>
      </c>
      <c r="D1051" s="4" t="s">
        <v>38</v>
      </c>
      <c r="E1051" s="4" t="s">
        <v>1791</v>
      </c>
      <c r="F1051" s="4" t="s">
        <v>2989</v>
      </c>
      <c r="G1051" s="4" t="s">
        <v>3173</v>
      </c>
      <c r="H1051" s="4"/>
      <c r="I1051" s="4" t="s">
        <v>1329</v>
      </c>
      <c r="J1051" s="4" t="n">
        <v>60</v>
      </c>
      <c r="K1051" s="10" t="n">
        <v>0.348</v>
      </c>
      <c r="L1051" s="10" t="n">
        <v>0.17</v>
      </c>
      <c r="M1051" s="11" t="s">
        <v>103</v>
      </c>
      <c r="N1051" s="11" t="s">
        <v>103</v>
      </c>
      <c r="O1051" s="11" t="s">
        <v>103</v>
      </c>
      <c r="P1051" s="11" t="s">
        <v>103</v>
      </c>
      <c r="Q1051" s="4"/>
    </row>
    <row r="1052" customFormat="false" ht="15" hidden="false" customHeight="false" outlineLevel="0" collapsed="false">
      <c r="A1052" s="4" t="s">
        <v>3186</v>
      </c>
      <c r="B1052" s="4" t="n">
        <v>17</v>
      </c>
      <c r="C1052" s="4" t="s">
        <v>1333</v>
      </c>
      <c r="D1052" s="4" t="s">
        <v>38</v>
      </c>
      <c r="E1052" s="4" t="s">
        <v>1791</v>
      </c>
      <c r="F1052" s="4" t="s">
        <v>3043</v>
      </c>
      <c r="G1052" s="4" t="s">
        <v>3173</v>
      </c>
      <c r="H1052" s="4"/>
      <c r="I1052" s="4" t="s">
        <v>1329</v>
      </c>
      <c r="J1052" s="4" t="n">
        <v>60</v>
      </c>
      <c r="K1052" s="10" t="n">
        <v>0.348</v>
      </c>
      <c r="L1052" s="10" t="n">
        <v>0.17</v>
      </c>
      <c r="M1052" s="11" t="s">
        <v>103</v>
      </c>
      <c r="N1052" s="11" t="s">
        <v>103</v>
      </c>
      <c r="O1052" s="11" t="s">
        <v>103</v>
      </c>
      <c r="P1052" s="11" t="s">
        <v>103</v>
      </c>
      <c r="Q1052" s="4"/>
    </row>
    <row r="1053" customFormat="false" ht="15" hidden="false" customHeight="false" outlineLevel="0" collapsed="false">
      <c r="A1053" s="4" t="s">
        <v>3187</v>
      </c>
      <c r="B1053" s="4" t="n">
        <v>17</v>
      </c>
      <c r="C1053" s="4" t="s">
        <v>1333</v>
      </c>
      <c r="D1053" s="4" t="s">
        <v>38</v>
      </c>
      <c r="E1053" s="4" t="s">
        <v>1791</v>
      </c>
      <c r="F1053" s="4" t="s">
        <v>2989</v>
      </c>
      <c r="G1053" s="4" t="s">
        <v>3173</v>
      </c>
      <c r="H1053" s="4"/>
      <c r="I1053" s="4" t="s">
        <v>1329</v>
      </c>
      <c r="J1053" s="4" t="n">
        <v>60</v>
      </c>
      <c r="K1053" s="10" t="n">
        <v>0.348</v>
      </c>
      <c r="L1053" s="10" t="n">
        <v>0.17</v>
      </c>
      <c r="M1053" s="11" t="s">
        <v>103</v>
      </c>
      <c r="N1053" s="11" t="s">
        <v>103</v>
      </c>
      <c r="O1053" s="11" t="s">
        <v>103</v>
      </c>
      <c r="P1053" s="11" t="s">
        <v>103</v>
      </c>
      <c r="Q1053" s="4"/>
    </row>
    <row r="1054" customFormat="false" ht="15" hidden="false" customHeight="false" outlineLevel="0" collapsed="false">
      <c r="A1054" s="4" t="s">
        <v>3188</v>
      </c>
      <c r="B1054" s="4" t="n">
        <v>17</v>
      </c>
      <c r="C1054" s="4" t="s">
        <v>1333</v>
      </c>
      <c r="D1054" s="4" t="s">
        <v>38</v>
      </c>
      <c r="E1054" s="4" t="s">
        <v>1791</v>
      </c>
      <c r="F1054" s="4" t="s">
        <v>2989</v>
      </c>
      <c r="G1054" s="4" t="s">
        <v>3173</v>
      </c>
      <c r="H1054" s="4"/>
      <c r="I1054" s="4" t="s">
        <v>1329</v>
      </c>
      <c r="J1054" s="4" t="n">
        <v>60</v>
      </c>
      <c r="K1054" s="10" t="n">
        <v>0.348</v>
      </c>
      <c r="L1054" s="10" t="n">
        <v>0.17</v>
      </c>
      <c r="M1054" s="11" t="s">
        <v>103</v>
      </c>
      <c r="N1054" s="11" t="s">
        <v>103</v>
      </c>
      <c r="O1054" s="11" t="s">
        <v>103</v>
      </c>
      <c r="P1054" s="11" t="s">
        <v>103</v>
      </c>
      <c r="Q1054" s="4"/>
    </row>
    <row r="1055" customFormat="false" ht="15" hidden="false" customHeight="false" outlineLevel="0" collapsed="false">
      <c r="A1055" s="4" t="s">
        <v>3189</v>
      </c>
      <c r="B1055" s="4" t="n">
        <v>17</v>
      </c>
      <c r="C1055" s="4" t="s">
        <v>1333</v>
      </c>
      <c r="D1055" s="4" t="s">
        <v>38</v>
      </c>
      <c r="E1055" s="4" t="s">
        <v>1791</v>
      </c>
      <c r="F1055" s="4" t="s">
        <v>2995</v>
      </c>
      <c r="G1055" s="4" t="s">
        <v>3173</v>
      </c>
      <c r="H1055" s="4"/>
      <c r="I1055" s="4" t="s">
        <v>1329</v>
      </c>
      <c r="J1055" s="4" t="n">
        <v>60</v>
      </c>
      <c r="K1055" s="10" t="n">
        <v>0.348</v>
      </c>
      <c r="L1055" s="10" t="n">
        <v>0.17</v>
      </c>
      <c r="M1055" s="11" t="s">
        <v>103</v>
      </c>
      <c r="N1055" s="11" t="s">
        <v>103</v>
      </c>
      <c r="O1055" s="11" t="s">
        <v>103</v>
      </c>
      <c r="P1055" s="11" t="s">
        <v>103</v>
      </c>
      <c r="Q1055" s="4"/>
    </row>
    <row r="1056" customFormat="false" ht="15" hidden="false" customHeight="false" outlineLevel="0" collapsed="false">
      <c r="A1056" s="4" t="s">
        <v>3190</v>
      </c>
      <c r="B1056" s="4" t="n">
        <v>17</v>
      </c>
      <c r="C1056" s="4" t="s">
        <v>1333</v>
      </c>
      <c r="D1056" s="4" t="s">
        <v>38</v>
      </c>
      <c r="E1056" s="4" t="s">
        <v>1791</v>
      </c>
      <c r="F1056" s="4" t="s">
        <v>3183</v>
      </c>
      <c r="G1056" s="4" t="s">
        <v>3173</v>
      </c>
      <c r="H1056" s="4"/>
      <c r="I1056" s="4" t="s">
        <v>1329</v>
      </c>
      <c r="J1056" s="4" t="n">
        <v>60</v>
      </c>
      <c r="K1056" s="10" t="n">
        <v>0.348</v>
      </c>
      <c r="L1056" s="10" t="n">
        <v>0.17</v>
      </c>
      <c r="M1056" s="11" t="s">
        <v>103</v>
      </c>
      <c r="N1056" s="11" t="s">
        <v>103</v>
      </c>
      <c r="O1056" s="11" t="s">
        <v>103</v>
      </c>
      <c r="P1056" s="11" t="s">
        <v>103</v>
      </c>
      <c r="Q1056" s="4"/>
    </row>
    <row r="1057" customFormat="false" ht="15" hidden="false" customHeight="false" outlineLevel="0" collapsed="false">
      <c r="A1057" s="4" t="s">
        <v>3191</v>
      </c>
      <c r="B1057" s="4" t="n">
        <v>17</v>
      </c>
      <c r="C1057" s="4" t="s">
        <v>1333</v>
      </c>
      <c r="D1057" s="4" t="s">
        <v>38</v>
      </c>
      <c r="E1057" s="4" t="s">
        <v>1791</v>
      </c>
      <c r="F1057" s="4" t="s">
        <v>2995</v>
      </c>
      <c r="G1057" s="4" t="s">
        <v>3192</v>
      </c>
      <c r="H1057" s="4"/>
      <c r="I1057" s="4" t="s">
        <v>1329</v>
      </c>
      <c r="J1057" s="4" t="n">
        <v>60</v>
      </c>
      <c r="K1057" s="10" t="n">
        <v>0.348</v>
      </c>
      <c r="L1057" s="10" t="n">
        <v>0.17</v>
      </c>
      <c r="M1057" s="11" t="s">
        <v>103</v>
      </c>
      <c r="N1057" s="11" t="s">
        <v>103</v>
      </c>
      <c r="O1057" s="11" t="s">
        <v>103</v>
      </c>
      <c r="P1057" s="11" t="s">
        <v>103</v>
      </c>
      <c r="Q1057" s="4"/>
    </row>
    <row r="1058" customFormat="false" ht="15" hidden="false" customHeight="false" outlineLevel="0" collapsed="false">
      <c r="A1058" s="4" t="s">
        <v>3193</v>
      </c>
      <c r="B1058" s="4" t="n">
        <v>17</v>
      </c>
      <c r="C1058" s="4" t="s">
        <v>1333</v>
      </c>
      <c r="D1058" s="4" t="s">
        <v>38</v>
      </c>
      <c r="E1058" s="4" t="s">
        <v>1791</v>
      </c>
      <c r="F1058" s="4" t="s">
        <v>2989</v>
      </c>
      <c r="G1058" s="4" t="s">
        <v>3173</v>
      </c>
      <c r="H1058" s="4"/>
      <c r="I1058" s="4" t="s">
        <v>1329</v>
      </c>
      <c r="J1058" s="4" t="n">
        <v>60</v>
      </c>
      <c r="K1058" s="10" t="n">
        <v>0.348</v>
      </c>
      <c r="L1058" s="10" t="n">
        <v>0.17</v>
      </c>
      <c r="M1058" s="11" t="s">
        <v>103</v>
      </c>
      <c r="N1058" s="11" t="s">
        <v>103</v>
      </c>
      <c r="O1058" s="11" t="s">
        <v>103</v>
      </c>
      <c r="P1058" s="11" t="s">
        <v>103</v>
      </c>
      <c r="Q1058" s="4"/>
    </row>
    <row r="1059" customFormat="false" ht="15" hidden="false" customHeight="false" outlineLevel="0" collapsed="false">
      <c r="A1059" s="4" t="s">
        <v>3194</v>
      </c>
      <c r="B1059" s="4" t="n">
        <v>17</v>
      </c>
      <c r="C1059" s="4" t="s">
        <v>1333</v>
      </c>
      <c r="D1059" s="4" t="s">
        <v>38</v>
      </c>
      <c r="E1059" s="4" t="s">
        <v>1791</v>
      </c>
      <c r="F1059" s="4" t="s">
        <v>3043</v>
      </c>
      <c r="G1059" s="4" t="s">
        <v>3173</v>
      </c>
      <c r="H1059" s="4"/>
      <c r="I1059" s="4" t="s">
        <v>1329</v>
      </c>
      <c r="J1059" s="4" t="n">
        <v>60</v>
      </c>
      <c r="K1059" s="10" t="n">
        <v>0.348</v>
      </c>
      <c r="L1059" s="10" t="n">
        <v>0.17</v>
      </c>
      <c r="M1059" s="11" t="s">
        <v>103</v>
      </c>
      <c r="N1059" s="11" t="s">
        <v>103</v>
      </c>
      <c r="O1059" s="11" t="s">
        <v>103</v>
      </c>
      <c r="P1059" s="11" t="s">
        <v>103</v>
      </c>
      <c r="Q1059" s="4"/>
    </row>
    <row r="1060" customFormat="false" ht="15" hidden="false" customHeight="false" outlineLevel="0" collapsed="false">
      <c r="A1060" s="4" t="s">
        <v>3195</v>
      </c>
      <c r="B1060" s="4" t="n">
        <v>17</v>
      </c>
      <c r="C1060" s="4" t="s">
        <v>1333</v>
      </c>
      <c r="D1060" s="4" t="s">
        <v>38</v>
      </c>
      <c r="E1060" s="4" t="s">
        <v>1791</v>
      </c>
      <c r="F1060" s="4" t="s">
        <v>2989</v>
      </c>
      <c r="G1060" s="4" t="s">
        <v>3173</v>
      </c>
      <c r="H1060" s="4"/>
      <c r="I1060" s="4" t="s">
        <v>1329</v>
      </c>
      <c r="J1060" s="4" t="n">
        <v>60</v>
      </c>
      <c r="K1060" s="10" t="n">
        <v>0.348</v>
      </c>
      <c r="L1060" s="10" t="n">
        <v>0.17</v>
      </c>
      <c r="M1060" s="11" t="s">
        <v>103</v>
      </c>
      <c r="N1060" s="11" t="s">
        <v>103</v>
      </c>
      <c r="O1060" s="11" t="s">
        <v>103</v>
      </c>
      <c r="P1060" s="11" t="s">
        <v>103</v>
      </c>
      <c r="Q1060" s="4"/>
    </row>
    <row r="1061" customFormat="false" ht="15" hidden="false" customHeight="false" outlineLevel="0" collapsed="false">
      <c r="A1061" s="4" t="s">
        <v>3196</v>
      </c>
      <c r="B1061" s="4" t="n">
        <v>17</v>
      </c>
      <c r="C1061" s="4" t="s">
        <v>1333</v>
      </c>
      <c r="D1061" s="4" t="s">
        <v>38</v>
      </c>
      <c r="E1061" s="4" t="s">
        <v>1791</v>
      </c>
      <c r="F1061" s="4" t="s">
        <v>2989</v>
      </c>
      <c r="G1061" s="4" t="s">
        <v>3173</v>
      </c>
      <c r="H1061" s="4"/>
      <c r="I1061" s="4" t="s">
        <v>1329</v>
      </c>
      <c r="J1061" s="4" t="n">
        <v>60</v>
      </c>
      <c r="K1061" s="10" t="n">
        <v>0.348</v>
      </c>
      <c r="L1061" s="10" t="n">
        <v>0.17</v>
      </c>
      <c r="M1061" s="11" t="s">
        <v>103</v>
      </c>
      <c r="N1061" s="11" t="s">
        <v>103</v>
      </c>
      <c r="O1061" s="11" t="s">
        <v>103</v>
      </c>
      <c r="P1061" s="11" t="s">
        <v>103</v>
      </c>
      <c r="Q1061" s="4"/>
    </row>
    <row r="1062" customFormat="false" ht="15" hidden="false" customHeight="false" outlineLevel="0" collapsed="false">
      <c r="A1062" s="4" t="s">
        <v>3197</v>
      </c>
      <c r="B1062" s="4" t="n">
        <v>17</v>
      </c>
      <c r="C1062" s="4" t="s">
        <v>1333</v>
      </c>
      <c r="D1062" s="4" t="s">
        <v>38</v>
      </c>
      <c r="E1062" s="4" t="s">
        <v>1791</v>
      </c>
      <c r="F1062" s="4" t="s">
        <v>2989</v>
      </c>
      <c r="G1062" s="4" t="s">
        <v>3173</v>
      </c>
      <c r="H1062" s="4"/>
      <c r="I1062" s="4" t="s">
        <v>1329</v>
      </c>
      <c r="J1062" s="4" t="n">
        <v>60</v>
      </c>
      <c r="K1062" s="10" t="n">
        <v>0.348</v>
      </c>
      <c r="L1062" s="10" t="n">
        <v>0.17</v>
      </c>
      <c r="M1062" s="11" t="s">
        <v>103</v>
      </c>
      <c r="N1062" s="11" t="s">
        <v>103</v>
      </c>
      <c r="O1062" s="11" t="s">
        <v>103</v>
      </c>
      <c r="P1062" s="11" t="s">
        <v>103</v>
      </c>
      <c r="Q1062" s="4"/>
    </row>
    <row r="1063" customFormat="false" ht="15" hidden="false" customHeight="false" outlineLevel="0" collapsed="false">
      <c r="A1063" s="4" t="s">
        <v>3198</v>
      </c>
      <c r="B1063" s="4" t="n">
        <v>17</v>
      </c>
      <c r="C1063" s="4" t="s">
        <v>1333</v>
      </c>
      <c r="D1063" s="4" t="s">
        <v>38</v>
      </c>
      <c r="E1063" s="4" t="s">
        <v>1791</v>
      </c>
      <c r="F1063" s="4" t="s">
        <v>2989</v>
      </c>
      <c r="G1063" s="4" t="s">
        <v>3173</v>
      </c>
      <c r="H1063" s="4"/>
      <c r="I1063" s="4" t="s">
        <v>1329</v>
      </c>
      <c r="J1063" s="4" t="n">
        <v>60</v>
      </c>
      <c r="K1063" s="10" t="n">
        <v>0.348</v>
      </c>
      <c r="L1063" s="10" t="n">
        <v>0.17</v>
      </c>
      <c r="M1063" s="11" t="s">
        <v>103</v>
      </c>
      <c r="N1063" s="11" t="s">
        <v>103</v>
      </c>
      <c r="O1063" s="11" t="s">
        <v>103</v>
      </c>
      <c r="P1063" s="11" t="s">
        <v>103</v>
      </c>
      <c r="Q1063" s="4"/>
    </row>
    <row r="1064" customFormat="false" ht="15" hidden="false" customHeight="false" outlineLevel="0" collapsed="false">
      <c r="A1064" s="4" t="s">
        <v>3199</v>
      </c>
      <c r="B1064" s="4" t="n">
        <v>17</v>
      </c>
      <c r="C1064" s="4" t="s">
        <v>1333</v>
      </c>
      <c r="D1064" s="4" t="s">
        <v>38</v>
      </c>
      <c r="E1064" s="4" t="s">
        <v>1791</v>
      </c>
      <c r="F1064" s="4" t="s">
        <v>2995</v>
      </c>
      <c r="G1064" s="4" t="s">
        <v>3173</v>
      </c>
      <c r="H1064" s="4"/>
      <c r="I1064" s="4" t="s">
        <v>1329</v>
      </c>
      <c r="J1064" s="4" t="n">
        <v>60</v>
      </c>
      <c r="K1064" s="10" t="n">
        <v>0.348</v>
      </c>
      <c r="L1064" s="10" t="n">
        <v>0.17</v>
      </c>
      <c r="M1064" s="11" t="s">
        <v>103</v>
      </c>
      <c r="N1064" s="11" t="s">
        <v>103</v>
      </c>
      <c r="O1064" s="11" t="s">
        <v>103</v>
      </c>
      <c r="P1064" s="11" t="s">
        <v>103</v>
      </c>
      <c r="Q1064" s="4"/>
    </row>
    <row r="1065" customFormat="false" ht="15" hidden="false" customHeight="false" outlineLevel="0" collapsed="false">
      <c r="A1065" s="4" t="s">
        <v>3200</v>
      </c>
      <c r="B1065" s="4" t="n">
        <v>17</v>
      </c>
      <c r="C1065" s="4" t="s">
        <v>1333</v>
      </c>
      <c r="D1065" s="4" t="s">
        <v>38</v>
      </c>
      <c r="E1065" s="4" t="s">
        <v>1791</v>
      </c>
      <c r="F1065" s="4" t="s">
        <v>2995</v>
      </c>
      <c r="G1065" s="4" t="s">
        <v>3173</v>
      </c>
      <c r="H1065" s="4"/>
      <c r="I1065" s="4" t="s">
        <v>1329</v>
      </c>
      <c r="J1065" s="4" t="n">
        <v>60</v>
      </c>
      <c r="K1065" s="10" t="n">
        <v>0.348</v>
      </c>
      <c r="L1065" s="10" t="n">
        <v>0.17</v>
      </c>
      <c r="M1065" s="11" t="s">
        <v>103</v>
      </c>
      <c r="N1065" s="11" t="s">
        <v>103</v>
      </c>
      <c r="O1065" s="11" t="s">
        <v>103</v>
      </c>
      <c r="P1065" s="11" t="s">
        <v>103</v>
      </c>
      <c r="Q1065" s="4"/>
    </row>
    <row r="1066" customFormat="false" ht="15" hidden="false" customHeight="false" outlineLevel="0" collapsed="false">
      <c r="A1066" s="4" t="s">
        <v>3201</v>
      </c>
      <c r="B1066" s="4" t="n">
        <v>17</v>
      </c>
      <c r="C1066" s="4" t="s">
        <v>1333</v>
      </c>
      <c r="D1066" s="4" t="s">
        <v>38</v>
      </c>
      <c r="E1066" s="4" t="s">
        <v>1791</v>
      </c>
      <c r="F1066" s="4" t="s">
        <v>3183</v>
      </c>
      <c r="G1066" s="4" t="s">
        <v>3173</v>
      </c>
      <c r="H1066" s="4"/>
      <c r="I1066" s="4" t="s">
        <v>1329</v>
      </c>
      <c r="J1066" s="4" t="n">
        <v>60</v>
      </c>
      <c r="K1066" s="10" t="n">
        <v>0.348</v>
      </c>
      <c r="L1066" s="10" t="n">
        <v>0.17</v>
      </c>
      <c r="M1066" s="11" t="s">
        <v>103</v>
      </c>
      <c r="N1066" s="11" t="s">
        <v>103</v>
      </c>
      <c r="O1066" s="11" t="s">
        <v>103</v>
      </c>
      <c r="P1066" s="11" t="s">
        <v>103</v>
      </c>
      <c r="Q1066" s="4"/>
    </row>
    <row r="1067" customFormat="false" ht="15" hidden="false" customHeight="false" outlineLevel="0" collapsed="false">
      <c r="A1067" s="4" t="s">
        <v>3202</v>
      </c>
      <c r="B1067" s="4" t="n">
        <v>17</v>
      </c>
      <c r="C1067" s="4" t="s">
        <v>1333</v>
      </c>
      <c r="D1067" s="4" t="s">
        <v>38</v>
      </c>
      <c r="E1067" s="4" t="s">
        <v>1791</v>
      </c>
      <c r="F1067" s="4" t="s">
        <v>2989</v>
      </c>
      <c r="G1067" s="4" t="s">
        <v>3173</v>
      </c>
      <c r="H1067" s="4"/>
      <c r="I1067" s="4" t="s">
        <v>1329</v>
      </c>
      <c r="J1067" s="4" t="n">
        <v>60</v>
      </c>
      <c r="K1067" s="10" t="n">
        <v>0.348</v>
      </c>
      <c r="L1067" s="10" t="n">
        <v>0.17</v>
      </c>
      <c r="M1067" s="11" t="s">
        <v>103</v>
      </c>
      <c r="N1067" s="11" t="s">
        <v>103</v>
      </c>
      <c r="O1067" s="11" t="s">
        <v>103</v>
      </c>
      <c r="P1067" s="11" t="s">
        <v>103</v>
      </c>
      <c r="Q1067" s="4"/>
    </row>
    <row r="1068" customFormat="false" ht="15" hidden="false" customHeight="false" outlineLevel="0" collapsed="false">
      <c r="A1068" s="4" t="s">
        <v>3203</v>
      </c>
      <c r="B1068" s="4" t="n">
        <v>17</v>
      </c>
      <c r="C1068" s="4" t="s">
        <v>1333</v>
      </c>
      <c r="D1068" s="4" t="s">
        <v>38</v>
      </c>
      <c r="E1068" s="4" t="s">
        <v>1791</v>
      </c>
      <c r="F1068" s="4" t="s">
        <v>2989</v>
      </c>
      <c r="G1068" s="4" t="s">
        <v>3173</v>
      </c>
      <c r="H1068" s="4"/>
      <c r="I1068" s="4" t="s">
        <v>1329</v>
      </c>
      <c r="J1068" s="4" t="n">
        <v>60</v>
      </c>
      <c r="K1068" s="10" t="n">
        <v>0.348</v>
      </c>
      <c r="L1068" s="10" t="n">
        <v>0.17</v>
      </c>
      <c r="M1068" s="11" t="s">
        <v>103</v>
      </c>
      <c r="N1068" s="11" t="s">
        <v>103</v>
      </c>
      <c r="O1068" s="11" t="s">
        <v>103</v>
      </c>
      <c r="P1068" s="11" t="s">
        <v>103</v>
      </c>
      <c r="Q1068" s="4"/>
    </row>
    <row r="1069" customFormat="false" ht="15" hidden="false" customHeight="false" outlineLevel="0" collapsed="false">
      <c r="A1069" s="4" t="s">
        <v>3204</v>
      </c>
      <c r="B1069" s="4" t="n">
        <v>17</v>
      </c>
      <c r="C1069" s="4" t="s">
        <v>1333</v>
      </c>
      <c r="D1069" s="4" t="s">
        <v>38</v>
      </c>
      <c r="E1069" s="4" t="s">
        <v>1791</v>
      </c>
      <c r="F1069" s="4" t="s">
        <v>2989</v>
      </c>
      <c r="G1069" s="4" t="s">
        <v>3173</v>
      </c>
      <c r="H1069" s="4"/>
      <c r="I1069" s="4" t="s">
        <v>1329</v>
      </c>
      <c r="J1069" s="4" t="n">
        <v>60</v>
      </c>
      <c r="K1069" s="10" t="n">
        <v>0.348</v>
      </c>
      <c r="L1069" s="10" t="n">
        <v>0.17</v>
      </c>
      <c r="M1069" s="11" t="s">
        <v>103</v>
      </c>
      <c r="N1069" s="11" t="s">
        <v>103</v>
      </c>
      <c r="O1069" s="11" t="s">
        <v>103</v>
      </c>
      <c r="P1069" s="11" t="s">
        <v>103</v>
      </c>
      <c r="Q1069" s="4"/>
    </row>
    <row r="1070" customFormat="false" ht="15" hidden="false" customHeight="false" outlineLevel="0" collapsed="false">
      <c r="A1070" s="4" t="s">
        <v>3205</v>
      </c>
      <c r="B1070" s="4" t="n">
        <v>17</v>
      </c>
      <c r="C1070" s="4" t="s">
        <v>1333</v>
      </c>
      <c r="D1070" s="4" t="s">
        <v>38</v>
      </c>
      <c r="E1070" s="4" t="s">
        <v>1791</v>
      </c>
      <c r="F1070" s="4" t="s">
        <v>2989</v>
      </c>
      <c r="G1070" s="4" t="s">
        <v>3173</v>
      </c>
      <c r="H1070" s="4"/>
      <c r="I1070" s="4" t="s">
        <v>1329</v>
      </c>
      <c r="J1070" s="4" t="n">
        <v>60</v>
      </c>
      <c r="K1070" s="10" t="n">
        <v>0.348</v>
      </c>
      <c r="L1070" s="10" t="n">
        <v>0.17</v>
      </c>
      <c r="M1070" s="11" t="s">
        <v>103</v>
      </c>
      <c r="N1070" s="11" t="s">
        <v>103</v>
      </c>
      <c r="O1070" s="11" t="s">
        <v>103</v>
      </c>
      <c r="P1070" s="11" t="s">
        <v>103</v>
      </c>
      <c r="Q1070" s="4"/>
    </row>
    <row r="1071" customFormat="false" ht="15" hidden="false" customHeight="false" outlineLevel="0" collapsed="false">
      <c r="A1071" s="4" t="s">
        <v>3206</v>
      </c>
      <c r="B1071" s="4" t="n">
        <v>17</v>
      </c>
      <c r="C1071" s="4" t="s">
        <v>1355</v>
      </c>
      <c r="D1071" s="4" t="s">
        <v>36</v>
      </c>
      <c r="E1071" s="4" t="s">
        <v>1791</v>
      </c>
      <c r="F1071" s="4" t="s">
        <v>1884</v>
      </c>
      <c r="G1071" s="4" t="s">
        <v>756</v>
      </c>
      <c r="H1071" s="4"/>
      <c r="I1071" s="4" t="s">
        <v>1296</v>
      </c>
      <c r="J1071" s="4" t="n">
        <v>60</v>
      </c>
      <c r="K1071" s="10" t="n">
        <v>1.36</v>
      </c>
      <c r="L1071" s="10" t="n">
        <v>0.3</v>
      </c>
      <c r="M1071" s="11" t="s">
        <v>103</v>
      </c>
      <c r="N1071" s="11" t="s">
        <v>103</v>
      </c>
      <c r="O1071" s="11" t="s">
        <v>103</v>
      </c>
      <c r="P1071" s="11" t="s">
        <v>103</v>
      </c>
      <c r="Q1071" s="4"/>
    </row>
    <row r="1072" customFormat="false" ht="15" hidden="false" customHeight="false" outlineLevel="0" collapsed="false">
      <c r="A1072" s="4" t="s">
        <v>3207</v>
      </c>
      <c r="B1072" s="4" t="n">
        <v>17</v>
      </c>
      <c r="C1072" s="4" t="s">
        <v>1355</v>
      </c>
      <c r="D1072" s="4" t="s">
        <v>36</v>
      </c>
      <c r="E1072" s="4" t="s">
        <v>1791</v>
      </c>
      <c r="F1072" s="4" t="s">
        <v>1884</v>
      </c>
      <c r="G1072" s="4" t="s">
        <v>756</v>
      </c>
      <c r="H1072" s="4"/>
      <c r="I1072" s="4" t="s">
        <v>1296</v>
      </c>
      <c r="J1072" s="4" t="n">
        <v>60</v>
      </c>
      <c r="K1072" s="10" t="n">
        <v>1.36</v>
      </c>
      <c r="L1072" s="10" t="n">
        <v>0.3</v>
      </c>
      <c r="M1072" s="11" t="s">
        <v>103</v>
      </c>
      <c r="N1072" s="11" t="s">
        <v>103</v>
      </c>
      <c r="O1072" s="11" t="s">
        <v>103</v>
      </c>
      <c r="P1072" s="11" t="s">
        <v>103</v>
      </c>
      <c r="Q1072" s="4"/>
    </row>
    <row r="1073" customFormat="false" ht="15" hidden="false" customHeight="false" outlineLevel="0" collapsed="false">
      <c r="A1073" s="4" t="s">
        <v>3208</v>
      </c>
      <c r="B1073" s="4" t="n">
        <v>17</v>
      </c>
      <c r="C1073" s="4" t="s">
        <v>1355</v>
      </c>
      <c r="D1073" s="4" t="s">
        <v>36</v>
      </c>
      <c r="E1073" s="4" t="s">
        <v>1791</v>
      </c>
      <c r="F1073" s="4" t="s">
        <v>1884</v>
      </c>
      <c r="G1073" s="4" t="s">
        <v>756</v>
      </c>
      <c r="H1073" s="4"/>
      <c r="I1073" s="4" t="s">
        <v>1296</v>
      </c>
      <c r="J1073" s="4" t="n">
        <v>60</v>
      </c>
      <c r="K1073" s="10" t="n">
        <v>1.36</v>
      </c>
      <c r="L1073" s="10" t="n">
        <v>0.3</v>
      </c>
      <c r="M1073" s="11" t="s">
        <v>103</v>
      </c>
      <c r="N1073" s="11" t="s">
        <v>103</v>
      </c>
      <c r="O1073" s="11" t="s">
        <v>103</v>
      </c>
      <c r="P1073" s="11" t="s">
        <v>103</v>
      </c>
      <c r="Q1073" s="4"/>
    </row>
    <row r="1074" customFormat="false" ht="15" hidden="false" customHeight="false" outlineLevel="0" collapsed="false">
      <c r="A1074" s="4" t="s">
        <v>3209</v>
      </c>
      <c r="B1074" s="4" t="n">
        <v>17</v>
      </c>
      <c r="C1074" s="4" t="s">
        <v>1355</v>
      </c>
      <c r="D1074" s="4" t="s">
        <v>36</v>
      </c>
      <c r="E1074" s="4" t="s">
        <v>1791</v>
      </c>
      <c r="F1074" s="4" t="s">
        <v>1884</v>
      </c>
      <c r="G1074" s="4" t="s">
        <v>756</v>
      </c>
      <c r="H1074" s="4"/>
      <c r="I1074" s="4" t="s">
        <v>1296</v>
      </c>
      <c r="J1074" s="4" t="n">
        <v>60</v>
      </c>
      <c r="K1074" s="10" t="n">
        <v>1.36</v>
      </c>
      <c r="L1074" s="10" t="n">
        <v>0.3</v>
      </c>
      <c r="M1074" s="11" t="s">
        <v>103</v>
      </c>
      <c r="N1074" s="11" t="s">
        <v>103</v>
      </c>
      <c r="O1074" s="11" t="s">
        <v>103</v>
      </c>
      <c r="P1074" s="11" t="s">
        <v>103</v>
      </c>
      <c r="Q1074" s="4"/>
    </row>
    <row r="1075" customFormat="false" ht="15" hidden="false" customHeight="false" outlineLevel="0" collapsed="false">
      <c r="A1075" s="4" t="s">
        <v>3210</v>
      </c>
      <c r="B1075" s="4" t="n">
        <v>17</v>
      </c>
      <c r="C1075" s="4" t="s">
        <v>1355</v>
      </c>
      <c r="D1075" s="4" t="s">
        <v>36</v>
      </c>
      <c r="E1075" s="4" t="s">
        <v>1791</v>
      </c>
      <c r="F1075" s="4" t="s">
        <v>1884</v>
      </c>
      <c r="G1075" s="4" t="s">
        <v>756</v>
      </c>
      <c r="H1075" s="4"/>
      <c r="I1075" s="4" t="s">
        <v>1296</v>
      </c>
      <c r="J1075" s="4" t="n">
        <v>60</v>
      </c>
      <c r="K1075" s="10" t="n">
        <v>1.36</v>
      </c>
      <c r="L1075" s="10" t="n">
        <v>0.3</v>
      </c>
      <c r="M1075" s="11" t="s">
        <v>103</v>
      </c>
      <c r="N1075" s="11" t="s">
        <v>103</v>
      </c>
      <c r="O1075" s="11" t="s">
        <v>103</v>
      </c>
      <c r="P1075" s="11" t="s">
        <v>103</v>
      </c>
      <c r="Q1075" s="4"/>
    </row>
    <row r="1076" customFormat="false" ht="15" hidden="false" customHeight="false" outlineLevel="0" collapsed="false">
      <c r="A1076" s="4" t="s">
        <v>3211</v>
      </c>
      <c r="B1076" s="4" t="n">
        <v>17</v>
      </c>
      <c r="C1076" s="4" t="s">
        <v>1355</v>
      </c>
      <c r="D1076" s="4" t="s">
        <v>36</v>
      </c>
      <c r="E1076" s="4" t="s">
        <v>1791</v>
      </c>
      <c r="F1076" s="4" t="s">
        <v>1884</v>
      </c>
      <c r="G1076" s="4" t="s">
        <v>756</v>
      </c>
      <c r="H1076" s="4"/>
      <c r="I1076" s="4" t="s">
        <v>1296</v>
      </c>
      <c r="J1076" s="4" t="n">
        <v>60</v>
      </c>
      <c r="K1076" s="10" t="n">
        <v>1.36</v>
      </c>
      <c r="L1076" s="10" t="n">
        <v>0.3</v>
      </c>
      <c r="M1076" s="11" t="s">
        <v>103</v>
      </c>
      <c r="N1076" s="11" t="s">
        <v>103</v>
      </c>
      <c r="O1076" s="11" t="s">
        <v>103</v>
      </c>
      <c r="P1076" s="11" t="s">
        <v>103</v>
      </c>
      <c r="Q1076" s="4"/>
    </row>
    <row r="1077" customFormat="false" ht="15" hidden="false" customHeight="false" outlineLevel="0" collapsed="false">
      <c r="A1077" s="4" t="s">
        <v>3212</v>
      </c>
      <c r="B1077" s="4" t="n">
        <v>17</v>
      </c>
      <c r="C1077" s="4" t="s">
        <v>1355</v>
      </c>
      <c r="D1077" s="4" t="s">
        <v>36</v>
      </c>
      <c r="E1077" s="4" t="s">
        <v>1791</v>
      </c>
      <c r="F1077" s="4" t="s">
        <v>1884</v>
      </c>
      <c r="G1077" s="4" t="s">
        <v>756</v>
      </c>
      <c r="H1077" s="4"/>
      <c r="I1077" s="4" t="s">
        <v>1296</v>
      </c>
      <c r="J1077" s="4" t="n">
        <v>60</v>
      </c>
      <c r="K1077" s="10" t="n">
        <v>1.36</v>
      </c>
      <c r="L1077" s="10" t="n">
        <v>0.3</v>
      </c>
      <c r="M1077" s="11" t="s">
        <v>103</v>
      </c>
      <c r="N1077" s="11" t="s">
        <v>103</v>
      </c>
      <c r="O1077" s="11" t="s">
        <v>103</v>
      </c>
      <c r="P1077" s="11" t="s">
        <v>103</v>
      </c>
      <c r="Q1077" s="4"/>
    </row>
    <row r="1078" customFormat="false" ht="15" hidden="false" customHeight="false" outlineLevel="0" collapsed="false">
      <c r="A1078" s="4" t="s">
        <v>3213</v>
      </c>
      <c r="B1078" s="4" t="n">
        <v>17</v>
      </c>
      <c r="C1078" s="4" t="s">
        <v>1355</v>
      </c>
      <c r="D1078" s="4" t="s">
        <v>36</v>
      </c>
      <c r="E1078" s="4" t="s">
        <v>1791</v>
      </c>
      <c r="F1078" s="4" t="s">
        <v>1884</v>
      </c>
      <c r="G1078" s="4" t="s">
        <v>756</v>
      </c>
      <c r="H1078" s="4"/>
      <c r="I1078" s="4" t="s">
        <v>1296</v>
      </c>
      <c r="J1078" s="4" t="n">
        <v>60</v>
      </c>
      <c r="K1078" s="10" t="n">
        <v>1.36</v>
      </c>
      <c r="L1078" s="10" t="n">
        <v>0.3</v>
      </c>
      <c r="M1078" s="11" t="s">
        <v>103</v>
      </c>
      <c r="N1078" s="11" t="s">
        <v>103</v>
      </c>
      <c r="O1078" s="11" t="s">
        <v>103</v>
      </c>
      <c r="P1078" s="11" t="s">
        <v>103</v>
      </c>
      <c r="Q1078" s="4"/>
    </row>
    <row r="1079" customFormat="false" ht="15" hidden="false" customHeight="false" outlineLevel="0" collapsed="false">
      <c r="A1079" s="4" t="s">
        <v>3214</v>
      </c>
      <c r="B1079" s="4" t="n">
        <v>17</v>
      </c>
      <c r="C1079" s="4" t="s">
        <v>1355</v>
      </c>
      <c r="D1079" s="4" t="s">
        <v>36</v>
      </c>
      <c r="E1079" s="4" t="s">
        <v>1791</v>
      </c>
      <c r="F1079" s="4" t="s">
        <v>1884</v>
      </c>
      <c r="G1079" s="4" t="s">
        <v>756</v>
      </c>
      <c r="H1079" s="4"/>
      <c r="I1079" s="4" t="s">
        <v>1296</v>
      </c>
      <c r="J1079" s="4" t="n">
        <v>60</v>
      </c>
      <c r="K1079" s="10" t="n">
        <v>1.36</v>
      </c>
      <c r="L1079" s="10" t="n">
        <v>0.3</v>
      </c>
      <c r="M1079" s="11" t="s">
        <v>103</v>
      </c>
      <c r="N1079" s="11" t="s">
        <v>103</v>
      </c>
      <c r="O1079" s="11" t="s">
        <v>103</v>
      </c>
      <c r="P1079" s="11" t="s">
        <v>103</v>
      </c>
      <c r="Q1079" s="4"/>
    </row>
    <row r="1080" customFormat="false" ht="15" hidden="false" customHeight="false" outlineLevel="0" collapsed="false">
      <c r="A1080" s="4" t="s">
        <v>3215</v>
      </c>
      <c r="B1080" s="4" t="n">
        <v>17</v>
      </c>
      <c r="C1080" s="4" t="s">
        <v>1355</v>
      </c>
      <c r="D1080" s="4" t="s">
        <v>36</v>
      </c>
      <c r="E1080" s="4" t="s">
        <v>1791</v>
      </c>
      <c r="F1080" s="4" t="s">
        <v>1884</v>
      </c>
      <c r="G1080" s="4" t="s">
        <v>756</v>
      </c>
      <c r="H1080" s="4"/>
      <c r="I1080" s="4" t="s">
        <v>1296</v>
      </c>
      <c r="J1080" s="4" t="n">
        <v>60</v>
      </c>
      <c r="K1080" s="10" t="n">
        <v>1.36</v>
      </c>
      <c r="L1080" s="10" t="n">
        <v>0.3</v>
      </c>
      <c r="M1080" s="11" t="s">
        <v>103</v>
      </c>
      <c r="N1080" s="11" t="s">
        <v>103</v>
      </c>
      <c r="O1080" s="11" t="s">
        <v>103</v>
      </c>
      <c r="P1080" s="11" t="s">
        <v>103</v>
      </c>
      <c r="Q1080" s="4"/>
    </row>
    <row r="1081" customFormat="false" ht="15" hidden="false" customHeight="false" outlineLevel="0" collapsed="false">
      <c r="A1081" s="4" t="s">
        <v>3216</v>
      </c>
      <c r="B1081" s="4" t="n">
        <v>17</v>
      </c>
      <c r="C1081" s="4" t="s">
        <v>1355</v>
      </c>
      <c r="D1081" s="4" t="s">
        <v>36</v>
      </c>
      <c r="E1081" s="4" t="s">
        <v>1791</v>
      </c>
      <c r="F1081" s="4" t="s">
        <v>3217</v>
      </c>
      <c r="G1081" s="4" t="s">
        <v>3086</v>
      </c>
      <c r="H1081" s="4"/>
      <c r="I1081" s="4" t="s">
        <v>1296</v>
      </c>
      <c r="J1081" s="4" t="n">
        <v>60</v>
      </c>
      <c r="K1081" s="10" t="n">
        <v>1.36</v>
      </c>
      <c r="L1081" s="10" t="n">
        <v>0.3</v>
      </c>
      <c r="M1081" s="11" t="s">
        <v>103</v>
      </c>
      <c r="N1081" s="11" t="s">
        <v>103</v>
      </c>
      <c r="O1081" s="11" t="s">
        <v>103</v>
      </c>
      <c r="P1081" s="11" t="s">
        <v>103</v>
      </c>
      <c r="Q1081" s="4"/>
    </row>
    <row r="1082" customFormat="false" ht="15" hidden="false" customHeight="false" outlineLevel="0" collapsed="false">
      <c r="A1082" s="4" t="s">
        <v>3218</v>
      </c>
      <c r="B1082" s="4" t="n">
        <v>17</v>
      </c>
      <c r="C1082" s="4" t="s">
        <v>1355</v>
      </c>
      <c r="D1082" s="4" t="s">
        <v>36</v>
      </c>
      <c r="E1082" s="4" t="s">
        <v>1791</v>
      </c>
      <c r="F1082" s="4" t="s">
        <v>3217</v>
      </c>
      <c r="G1082" s="4" t="s">
        <v>3106</v>
      </c>
      <c r="H1082" s="4"/>
      <c r="I1082" s="4" t="s">
        <v>1296</v>
      </c>
      <c r="J1082" s="4" t="n">
        <v>60</v>
      </c>
      <c r="K1082" s="10" t="n">
        <v>1.36</v>
      </c>
      <c r="L1082" s="10" t="n">
        <v>0.3</v>
      </c>
      <c r="M1082" s="11" t="s">
        <v>103</v>
      </c>
      <c r="N1082" s="11" t="s">
        <v>103</v>
      </c>
      <c r="O1082" s="11" t="s">
        <v>103</v>
      </c>
      <c r="P1082" s="11" t="s">
        <v>103</v>
      </c>
      <c r="Q1082" s="4"/>
    </row>
    <row r="1083" customFormat="false" ht="15" hidden="false" customHeight="false" outlineLevel="0" collapsed="false">
      <c r="A1083" s="4" t="s">
        <v>3219</v>
      </c>
      <c r="B1083" s="4" t="n">
        <v>17</v>
      </c>
      <c r="C1083" s="4" t="s">
        <v>1355</v>
      </c>
      <c r="D1083" s="4" t="s">
        <v>36</v>
      </c>
      <c r="E1083" s="4" t="s">
        <v>1791</v>
      </c>
      <c r="F1083" s="4" t="s">
        <v>3220</v>
      </c>
      <c r="G1083" s="4" t="s">
        <v>3221</v>
      </c>
      <c r="H1083" s="4"/>
      <c r="I1083" s="4" t="s">
        <v>1296</v>
      </c>
      <c r="J1083" s="4" t="n">
        <v>60</v>
      </c>
      <c r="K1083" s="10" t="n">
        <v>1.36</v>
      </c>
      <c r="L1083" s="10" t="n">
        <v>0.3</v>
      </c>
      <c r="M1083" s="11" t="s">
        <v>103</v>
      </c>
      <c r="N1083" s="11" t="s">
        <v>103</v>
      </c>
      <c r="O1083" s="11" t="s">
        <v>103</v>
      </c>
      <c r="P1083" s="11" t="s">
        <v>103</v>
      </c>
      <c r="Q1083" s="4"/>
    </row>
    <row r="1084" customFormat="false" ht="15" hidden="false" customHeight="false" outlineLevel="0" collapsed="false">
      <c r="A1084" s="4" t="s">
        <v>3222</v>
      </c>
      <c r="B1084" s="4" t="n">
        <v>17</v>
      </c>
      <c r="C1084" s="4" t="s">
        <v>1355</v>
      </c>
      <c r="D1084" s="4" t="s">
        <v>36</v>
      </c>
      <c r="E1084" s="4" t="s">
        <v>1791</v>
      </c>
      <c r="F1084" s="4" t="s">
        <v>3005</v>
      </c>
      <c r="G1084" s="4" t="s">
        <v>3025</v>
      </c>
      <c r="H1084" s="4"/>
      <c r="I1084" s="4" t="s">
        <v>1296</v>
      </c>
      <c r="J1084" s="4" t="n">
        <v>60</v>
      </c>
      <c r="K1084" s="10" t="n">
        <v>1.36</v>
      </c>
      <c r="L1084" s="10" t="n">
        <v>0.3</v>
      </c>
      <c r="M1084" s="11" t="s">
        <v>103</v>
      </c>
      <c r="N1084" s="11" t="s">
        <v>103</v>
      </c>
      <c r="O1084" s="11" t="s">
        <v>103</v>
      </c>
      <c r="P1084" s="11" t="s">
        <v>103</v>
      </c>
      <c r="Q1084" s="4"/>
    </row>
    <row r="1085" customFormat="false" ht="15" hidden="false" customHeight="false" outlineLevel="0" collapsed="false">
      <c r="A1085" s="4" t="s">
        <v>3223</v>
      </c>
      <c r="B1085" s="4" t="n">
        <v>17</v>
      </c>
      <c r="C1085" s="4" t="s">
        <v>1355</v>
      </c>
      <c r="D1085" s="4" t="s">
        <v>36</v>
      </c>
      <c r="E1085" s="4" t="s">
        <v>1791</v>
      </c>
      <c r="F1085" s="4" t="s">
        <v>3005</v>
      </c>
      <c r="G1085" s="4" t="s">
        <v>3025</v>
      </c>
      <c r="H1085" s="4"/>
      <c r="I1085" s="4" t="s">
        <v>1296</v>
      </c>
      <c r="J1085" s="4" t="n">
        <v>60</v>
      </c>
      <c r="K1085" s="10" t="n">
        <v>1.36</v>
      </c>
      <c r="L1085" s="10" t="n">
        <v>0.3</v>
      </c>
      <c r="M1085" s="11" t="s">
        <v>103</v>
      </c>
      <c r="N1085" s="11" t="s">
        <v>103</v>
      </c>
      <c r="O1085" s="11" t="s">
        <v>103</v>
      </c>
      <c r="P1085" s="11" t="s">
        <v>103</v>
      </c>
      <c r="Q1085" s="4"/>
    </row>
    <row r="1086" customFormat="false" ht="15" hidden="false" customHeight="false" outlineLevel="0" collapsed="false">
      <c r="A1086" s="4" t="s">
        <v>3224</v>
      </c>
      <c r="B1086" s="4" t="n">
        <v>17</v>
      </c>
      <c r="C1086" s="4" t="s">
        <v>1355</v>
      </c>
      <c r="D1086" s="4" t="s">
        <v>36</v>
      </c>
      <c r="E1086" s="4" t="s">
        <v>1791</v>
      </c>
      <c r="F1086" s="4" t="s">
        <v>3225</v>
      </c>
      <c r="G1086" s="4" t="s">
        <v>3226</v>
      </c>
      <c r="H1086" s="4"/>
      <c r="I1086" s="4" t="s">
        <v>1296</v>
      </c>
      <c r="J1086" s="4" t="n">
        <v>60</v>
      </c>
      <c r="K1086" s="10" t="n">
        <v>1.36</v>
      </c>
      <c r="L1086" s="10" t="n">
        <v>0.3</v>
      </c>
      <c r="M1086" s="11" t="s">
        <v>103</v>
      </c>
      <c r="N1086" s="11" t="s">
        <v>103</v>
      </c>
      <c r="O1086" s="11" t="s">
        <v>103</v>
      </c>
      <c r="P1086" s="11" t="s">
        <v>103</v>
      </c>
      <c r="Q1086" s="4"/>
    </row>
    <row r="1087" customFormat="false" ht="15" hidden="false" customHeight="false" outlineLevel="0" collapsed="false">
      <c r="A1087" s="4" t="s">
        <v>3227</v>
      </c>
      <c r="B1087" s="4" t="n">
        <v>17</v>
      </c>
      <c r="C1087" s="4" t="s">
        <v>1355</v>
      </c>
      <c r="D1087" s="4" t="s">
        <v>36</v>
      </c>
      <c r="E1087" s="4" t="s">
        <v>1791</v>
      </c>
      <c r="F1087" s="4" t="s">
        <v>1976</v>
      </c>
      <c r="G1087" s="4" t="s">
        <v>3226</v>
      </c>
      <c r="H1087" s="4"/>
      <c r="I1087" s="4" t="s">
        <v>1296</v>
      </c>
      <c r="J1087" s="4" t="n">
        <v>60</v>
      </c>
      <c r="K1087" s="10" t="n">
        <v>1.36</v>
      </c>
      <c r="L1087" s="10" t="n">
        <v>0.3</v>
      </c>
      <c r="M1087" s="11" t="s">
        <v>103</v>
      </c>
      <c r="N1087" s="11" t="s">
        <v>103</v>
      </c>
      <c r="O1087" s="11" t="s">
        <v>103</v>
      </c>
      <c r="P1087" s="11" t="s">
        <v>103</v>
      </c>
      <c r="Q1087" s="4"/>
    </row>
    <row r="1088" customFormat="false" ht="15" hidden="false" customHeight="false" outlineLevel="0" collapsed="false">
      <c r="A1088" s="4" t="s">
        <v>3228</v>
      </c>
      <c r="B1088" s="4" t="n">
        <v>17</v>
      </c>
      <c r="C1088" s="4" t="s">
        <v>1355</v>
      </c>
      <c r="D1088" s="4" t="s">
        <v>36</v>
      </c>
      <c r="E1088" s="4" t="s">
        <v>1791</v>
      </c>
      <c r="F1088" s="4" t="s">
        <v>1976</v>
      </c>
      <c r="G1088" s="4" t="s">
        <v>3226</v>
      </c>
      <c r="H1088" s="4"/>
      <c r="I1088" s="4" t="s">
        <v>1296</v>
      </c>
      <c r="J1088" s="4" t="n">
        <v>60</v>
      </c>
      <c r="K1088" s="10" t="n">
        <v>1.36</v>
      </c>
      <c r="L1088" s="10" t="n">
        <v>0.3</v>
      </c>
      <c r="M1088" s="11" t="s">
        <v>103</v>
      </c>
      <c r="N1088" s="11" t="s">
        <v>103</v>
      </c>
      <c r="O1088" s="11" t="s">
        <v>103</v>
      </c>
      <c r="P1088" s="11" t="s">
        <v>103</v>
      </c>
      <c r="Q1088" s="4"/>
    </row>
    <row r="1089" customFormat="false" ht="15" hidden="false" customHeight="false" outlineLevel="0" collapsed="false">
      <c r="A1089" s="4" t="s">
        <v>3229</v>
      </c>
      <c r="B1089" s="4" t="n">
        <v>17</v>
      </c>
      <c r="C1089" s="4" t="s">
        <v>1355</v>
      </c>
      <c r="D1089" s="4" t="s">
        <v>36</v>
      </c>
      <c r="E1089" s="4" t="s">
        <v>1791</v>
      </c>
      <c r="F1089" s="4" t="s">
        <v>1976</v>
      </c>
      <c r="G1089" s="4" t="s">
        <v>3226</v>
      </c>
      <c r="H1089" s="4"/>
      <c r="I1089" s="4" t="s">
        <v>1296</v>
      </c>
      <c r="J1089" s="4" t="n">
        <v>60</v>
      </c>
      <c r="K1089" s="10" t="n">
        <v>1.36</v>
      </c>
      <c r="L1089" s="10" t="n">
        <v>0.3</v>
      </c>
      <c r="M1089" s="11" t="s">
        <v>103</v>
      </c>
      <c r="N1089" s="11" t="s">
        <v>103</v>
      </c>
      <c r="O1089" s="11" t="s">
        <v>103</v>
      </c>
      <c r="P1089" s="11" t="s">
        <v>103</v>
      </c>
      <c r="Q1089" s="4"/>
    </row>
    <row r="1090" customFormat="false" ht="15" hidden="false" customHeight="false" outlineLevel="0" collapsed="false">
      <c r="A1090" s="4" t="s">
        <v>3230</v>
      </c>
      <c r="B1090" s="4" t="n">
        <v>17</v>
      </c>
      <c r="C1090" s="4" t="s">
        <v>1355</v>
      </c>
      <c r="D1090" s="4" t="s">
        <v>36</v>
      </c>
      <c r="E1090" s="4" t="s">
        <v>1791</v>
      </c>
      <c r="F1090" s="4" t="s">
        <v>1976</v>
      </c>
      <c r="G1090" s="4" t="s">
        <v>3226</v>
      </c>
      <c r="H1090" s="4"/>
      <c r="I1090" s="4" t="s">
        <v>1296</v>
      </c>
      <c r="J1090" s="4" t="n">
        <v>60</v>
      </c>
      <c r="K1090" s="10" t="n">
        <v>1.36</v>
      </c>
      <c r="L1090" s="10" t="n">
        <v>0.3</v>
      </c>
      <c r="M1090" s="11" t="s">
        <v>103</v>
      </c>
      <c r="N1090" s="11" t="s">
        <v>103</v>
      </c>
      <c r="O1090" s="11" t="s">
        <v>103</v>
      </c>
      <c r="P1090" s="11" t="s">
        <v>103</v>
      </c>
      <c r="Q1090" s="4"/>
    </row>
    <row r="1091" customFormat="false" ht="15" hidden="false" customHeight="false" outlineLevel="0" collapsed="false">
      <c r="A1091" s="4" t="s">
        <v>3231</v>
      </c>
      <c r="B1091" s="4" t="n">
        <v>17</v>
      </c>
      <c r="C1091" s="4" t="s">
        <v>1355</v>
      </c>
      <c r="D1091" s="4" t="s">
        <v>36</v>
      </c>
      <c r="E1091" s="4" t="s">
        <v>1791</v>
      </c>
      <c r="F1091" s="4" t="s">
        <v>1976</v>
      </c>
      <c r="G1091" s="4" t="s">
        <v>3226</v>
      </c>
      <c r="H1091" s="4"/>
      <c r="I1091" s="4" t="s">
        <v>1296</v>
      </c>
      <c r="J1091" s="4" t="n">
        <v>60</v>
      </c>
      <c r="K1091" s="10" t="n">
        <v>1.36</v>
      </c>
      <c r="L1091" s="10" t="n">
        <v>0.3</v>
      </c>
      <c r="M1091" s="11" t="s">
        <v>103</v>
      </c>
      <c r="N1091" s="11" t="s">
        <v>103</v>
      </c>
      <c r="O1091" s="11" t="s">
        <v>103</v>
      </c>
      <c r="P1091" s="11" t="s">
        <v>103</v>
      </c>
      <c r="Q1091" s="4"/>
    </row>
    <row r="1092" customFormat="false" ht="15" hidden="false" customHeight="false" outlineLevel="0" collapsed="false">
      <c r="A1092" s="4" t="s">
        <v>3232</v>
      </c>
      <c r="B1092" s="4" t="n">
        <v>17</v>
      </c>
      <c r="C1092" s="4" t="s">
        <v>1355</v>
      </c>
      <c r="D1092" s="4" t="s">
        <v>36</v>
      </c>
      <c r="E1092" s="4" t="s">
        <v>1791</v>
      </c>
      <c r="F1092" s="4" t="s">
        <v>1976</v>
      </c>
      <c r="G1092" s="4" t="s">
        <v>3226</v>
      </c>
      <c r="H1092" s="4"/>
      <c r="I1092" s="4" t="s">
        <v>1296</v>
      </c>
      <c r="J1092" s="4" t="n">
        <v>60</v>
      </c>
      <c r="K1092" s="10" t="n">
        <v>1.36</v>
      </c>
      <c r="L1092" s="10" t="n">
        <v>0.3</v>
      </c>
      <c r="M1092" s="11" t="s">
        <v>103</v>
      </c>
      <c r="N1092" s="11" t="s">
        <v>103</v>
      </c>
      <c r="O1092" s="11" t="s">
        <v>103</v>
      </c>
      <c r="P1092" s="11" t="s">
        <v>103</v>
      </c>
      <c r="Q1092" s="4"/>
    </row>
    <row r="1093" customFormat="false" ht="15" hidden="false" customHeight="false" outlineLevel="0" collapsed="false">
      <c r="A1093" s="4" t="s">
        <v>3233</v>
      </c>
      <c r="B1093" s="4" t="n">
        <v>17</v>
      </c>
      <c r="C1093" s="4" t="s">
        <v>1355</v>
      </c>
      <c r="D1093" s="4" t="s">
        <v>36</v>
      </c>
      <c r="E1093" s="4" t="s">
        <v>1791</v>
      </c>
      <c r="F1093" s="4" t="s">
        <v>1976</v>
      </c>
      <c r="G1093" s="4" t="s">
        <v>3226</v>
      </c>
      <c r="H1093" s="4"/>
      <c r="I1093" s="4" t="s">
        <v>1296</v>
      </c>
      <c r="J1093" s="4" t="n">
        <v>60</v>
      </c>
      <c r="K1093" s="10" t="n">
        <v>1.36</v>
      </c>
      <c r="L1093" s="10" t="n">
        <v>0.3</v>
      </c>
      <c r="M1093" s="11" t="s">
        <v>103</v>
      </c>
      <c r="N1093" s="11" t="s">
        <v>103</v>
      </c>
      <c r="O1093" s="11" t="s">
        <v>103</v>
      </c>
      <c r="P1093" s="11" t="s">
        <v>103</v>
      </c>
      <c r="Q1093" s="4"/>
    </row>
    <row r="1094" customFormat="false" ht="15" hidden="false" customHeight="false" outlineLevel="0" collapsed="false">
      <c r="A1094" s="4" t="s">
        <v>3234</v>
      </c>
      <c r="B1094" s="4" t="n">
        <v>17</v>
      </c>
      <c r="C1094" s="4" t="s">
        <v>1355</v>
      </c>
      <c r="D1094" s="4" t="s">
        <v>36</v>
      </c>
      <c r="E1094" s="4" t="s">
        <v>1791</v>
      </c>
      <c r="F1094" s="4" t="s">
        <v>1976</v>
      </c>
      <c r="G1094" s="4" t="s">
        <v>3226</v>
      </c>
      <c r="H1094" s="4"/>
      <c r="I1094" s="4" t="s">
        <v>1296</v>
      </c>
      <c r="J1094" s="4" t="n">
        <v>60</v>
      </c>
      <c r="K1094" s="10" t="n">
        <v>1.36</v>
      </c>
      <c r="L1094" s="10" t="n">
        <v>0.3</v>
      </c>
      <c r="M1094" s="11" t="s">
        <v>103</v>
      </c>
      <c r="N1094" s="11" t="s">
        <v>103</v>
      </c>
      <c r="O1094" s="11" t="s">
        <v>103</v>
      </c>
      <c r="P1094" s="11" t="s">
        <v>103</v>
      </c>
      <c r="Q1094" s="4"/>
    </row>
    <row r="1095" customFormat="false" ht="15" hidden="false" customHeight="false" outlineLevel="0" collapsed="false">
      <c r="A1095" s="4" t="s">
        <v>3235</v>
      </c>
      <c r="B1095" s="4" t="n">
        <v>17</v>
      </c>
      <c r="C1095" s="4" t="s">
        <v>1355</v>
      </c>
      <c r="D1095" s="4" t="s">
        <v>36</v>
      </c>
      <c r="E1095" s="4" t="s">
        <v>1791</v>
      </c>
      <c r="F1095" s="4" t="s">
        <v>1976</v>
      </c>
      <c r="G1095" s="4" t="s">
        <v>3236</v>
      </c>
      <c r="H1095" s="4"/>
      <c r="I1095" s="4" t="s">
        <v>1296</v>
      </c>
      <c r="J1095" s="4" t="n">
        <v>60</v>
      </c>
      <c r="K1095" s="10" t="n">
        <v>1.36</v>
      </c>
      <c r="L1095" s="10" t="n">
        <v>0.3</v>
      </c>
      <c r="M1095" s="11" t="s">
        <v>103</v>
      </c>
      <c r="N1095" s="11" t="s">
        <v>103</v>
      </c>
      <c r="O1095" s="11" t="s">
        <v>103</v>
      </c>
      <c r="P1095" s="11" t="s">
        <v>103</v>
      </c>
      <c r="Q1095" s="4"/>
    </row>
    <row r="1096" customFormat="false" ht="15" hidden="false" customHeight="false" outlineLevel="0" collapsed="false">
      <c r="A1096" s="4" t="s">
        <v>3237</v>
      </c>
      <c r="B1096" s="4" t="n">
        <v>17</v>
      </c>
      <c r="C1096" s="4" t="s">
        <v>1355</v>
      </c>
      <c r="D1096" s="4" t="s">
        <v>36</v>
      </c>
      <c r="E1096" s="4" t="s">
        <v>1791</v>
      </c>
      <c r="F1096" s="4" t="s">
        <v>1976</v>
      </c>
      <c r="G1096" s="4" t="s">
        <v>3236</v>
      </c>
      <c r="H1096" s="4"/>
      <c r="I1096" s="4" t="s">
        <v>1296</v>
      </c>
      <c r="J1096" s="4" t="n">
        <v>60</v>
      </c>
      <c r="K1096" s="10" t="n">
        <v>1.36</v>
      </c>
      <c r="L1096" s="10" t="n">
        <v>0.3</v>
      </c>
      <c r="M1096" s="11" t="s">
        <v>103</v>
      </c>
      <c r="N1096" s="11" t="s">
        <v>103</v>
      </c>
      <c r="O1096" s="11" t="s">
        <v>103</v>
      </c>
      <c r="P1096" s="11" t="s">
        <v>103</v>
      </c>
      <c r="Q1096" s="4"/>
    </row>
    <row r="1097" customFormat="false" ht="15" hidden="false" customHeight="false" outlineLevel="0" collapsed="false">
      <c r="A1097" s="4" t="s">
        <v>3238</v>
      </c>
      <c r="B1097" s="4" t="n">
        <v>17</v>
      </c>
      <c r="C1097" s="4" t="s">
        <v>1355</v>
      </c>
      <c r="D1097" s="4" t="s">
        <v>36</v>
      </c>
      <c r="E1097" s="4" t="s">
        <v>1791</v>
      </c>
      <c r="F1097" s="4" t="s">
        <v>1976</v>
      </c>
      <c r="G1097" s="4" t="s">
        <v>3239</v>
      </c>
      <c r="H1097" s="4"/>
      <c r="I1097" s="4" t="s">
        <v>1296</v>
      </c>
      <c r="J1097" s="4" t="n">
        <v>60</v>
      </c>
      <c r="K1097" s="10" t="n">
        <v>1.36</v>
      </c>
      <c r="L1097" s="10" t="n">
        <v>0.3</v>
      </c>
      <c r="M1097" s="11" t="s">
        <v>103</v>
      </c>
      <c r="N1097" s="11" t="s">
        <v>103</v>
      </c>
      <c r="O1097" s="11" t="s">
        <v>103</v>
      </c>
      <c r="P1097" s="11" t="s">
        <v>103</v>
      </c>
      <c r="Q1097" s="4"/>
    </row>
    <row r="1098" customFormat="false" ht="15" hidden="false" customHeight="false" outlineLevel="0" collapsed="false">
      <c r="A1098" s="4" t="s">
        <v>3240</v>
      </c>
      <c r="B1098" s="4" t="n">
        <v>17</v>
      </c>
      <c r="C1098" s="4" t="s">
        <v>1355</v>
      </c>
      <c r="D1098" s="4" t="s">
        <v>36</v>
      </c>
      <c r="E1098" s="4" t="s">
        <v>1791</v>
      </c>
      <c r="F1098" s="4" t="s">
        <v>1976</v>
      </c>
      <c r="G1098" s="4" t="s">
        <v>3239</v>
      </c>
      <c r="H1098" s="4"/>
      <c r="I1098" s="4" t="s">
        <v>1296</v>
      </c>
      <c r="J1098" s="4" t="n">
        <v>60</v>
      </c>
      <c r="K1098" s="10" t="n">
        <v>1.36</v>
      </c>
      <c r="L1098" s="10" t="n">
        <v>0.3</v>
      </c>
      <c r="M1098" s="11" t="s">
        <v>103</v>
      </c>
      <c r="N1098" s="11" t="s">
        <v>103</v>
      </c>
      <c r="O1098" s="11" t="s">
        <v>103</v>
      </c>
      <c r="P1098" s="11" t="s">
        <v>103</v>
      </c>
      <c r="Q1098" s="4"/>
    </row>
    <row r="1099" customFormat="false" ht="15" hidden="false" customHeight="false" outlineLevel="0" collapsed="false">
      <c r="A1099" s="4" t="s">
        <v>3241</v>
      </c>
      <c r="B1099" s="4" t="n">
        <v>17</v>
      </c>
      <c r="C1099" s="4" t="s">
        <v>1355</v>
      </c>
      <c r="D1099" s="4" t="s">
        <v>36</v>
      </c>
      <c r="E1099" s="4" t="s">
        <v>1791</v>
      </c>
      <c r="F1099" s="4" t="s">
        <v>1976</v>
      </c>
      <c r="G1099" s="4" t="s">
        <v>3239</v>
      </c>
      <c r="H1099" s="4"/>
      <c r="I1099" s="4" t="s">
        <v>1296</v>
      </c>
      <c r="J1099" s="4" t="n">
        <v>60</v>
      </c>
      <c r="K1099" s="10" t="n">
        <v>1.36</v>
      </c>
      <c r="L1099" s="10" t="n">
        <v>0.3</v>
      </c>
      <c r="M1099" s="11" t="s">
        <v>103</v>
      </c>
      <c r="N1099" s="11" t="s">
        <v>103</v>
      </c>
      <c r="O1099" s="11" t="s">
        <v>103</v>
      </c>
      <c r="P1099" s="11" t="s">
        <v>103</v>
      </c>
      <c r="Q1099" s="4"/>
    </row>
    <row r="1100" customFormat="false" ht="15" hidden="false" customHeight="false" outlineLevel="0" collapsed="false">
      <c r="A1100" s="4" t="s">
        <v>3242</v>
      </c>
      <c r="B1100" s="4" t="n">
        <v>17</v>
      </c>
      <c r="C1100" s="4" t="s">
        <v>1355</v>
      </c>
      <c r="D1100" s="4" t="s">
        <v>36</v>
      </c>
      <c r="E1100" s="4" t="s">
        <v>1791</v>
      </c>
      <c r="F1100" s="4" t="s">
        <v>1976</v>
      </c>
      <c r="G1100" s="4" t="s">
        <v>3239</v>
      </c>
      <c r="H1100" s="4"/>
      <c r="I1100" s="4" t="s">
        <v>1296</v>
      </c>
      <c r="J1100" s="4" t="n">
        <v>60</v>
      </c>
      <c r="K1100" s="10" t="n">
        <v>1.36</v>
      </c>
      <c r="L1100" s="10" t="n">
        <v>0.3</v>
      </c>
      <c r="M1100" s="11" t="s">
        <v>103</v>
      </c>
      <c r="N1100" s="11" t="s">
        <v>103</v>
      </c>
      <c r="O1100" s="11" t="s">
        <v>103</v>
      </c>
      <c r="P1100" s="11" t="s">
        <v>103</v>
      </c>
      <c r="Q1100" s="4"/>
    </row>
    <row r="1101" customFormat="false" ht="15" hidden="false" customHeight="false" outlineLevel="0" collapsed="false">
      <c r="A1101" s="4" t="s">
        <v>3243</v>
      </c>
      <c r="B1101" s="4" t="n">
        <v>17</v>
      </c>
      <c r="C1101" s="4" t="s">
        <v>1355</v>
      </c>
      <c r="D1101" s="4" t="s">
        <v>36</v>
      </c>
      <c r="E1101" s="4" t="s">
        <v>1791</v>
      </c>
      <c r="F1101" s="4" t="s">
        <v>1976</v>
      </c>
      <c r="G1101" s="4" t="s">
        <v>3239</v>
      </c>
      <c r="H1101" s="4"/>
      <c r="I1101" s="4" t="s">
        <v>1296</v>
      </c>
      <c r="J1101" s="4" t="n">
        <v>60</v>
      </c>
      <c r="K1101" s="10" t="n">
        <v>1.36</v>
      </c>
      <c r="L1101" s="10" t="n">
        <v>0.3</v>
      </c>
      <c r="M1101" s="11" t="s">
        <v>103</v>
      </c>
      <c r="N1101" s="11" t="s">
        <v>103</v>
      </c>
      <c r="O1101" s="11" t="s">
        <v>103</v>
      </c>
      <c r="P1101" s="11" t="s">
        <v>103</v>
      </c>
      <c r="Q1101" s="4"/>
    </row>
    <row r="1102" customFormat="false" ht="15" hidden="false" customHeight="false" outlineLevel="0" collapsed="false">
      <c r="A1102" s="4" t="s">
        <v>3244</v>
      </c>
      <c r="B1102" s="4" t="n">
        <v>17</v>
      </c>
      <c r="C1102" s="4" t="s">
        <v>1355</v>
      </c>
      <c r="D1102" s="4" t="s">
        <v>36</v>
      </c>
      <c r="E1102" s="4" t="s">
        <v>1791</v>
      </c>
      <c r="F1102" s="4" t="s">
        <v>1976</v>
      </c>
      <c r="G1102" s="4" t="s">
        <v>3236</v>
      </c>
      <c r="H1102" s="4"/>
      <c r="I1102" s="4" t="s">
        <v>1296</v>
      </c>
      <c r="J1102" s="4" t="n">
        <v>60</v>
      </c>
      <c r="K1102" s="10" t="n">
        <v>1.36</v>
      </c>
      <c r="L1102" s="10" t="n">
        <v>0.3</v>
      </c>
      <c r="M1102" s="11" t="s">
        <v>103</v>
      </c>
      <c r="N1102" s="11" t="s">
        <v>103</v>
      </c>
      <c r="O1102" s="11" t="s">
        <v>103</v>
      </c>
      <c r="P1102" s="11" t="s">
        <v>103</v>
      </c>
      <c r="Q1102" s="4"/>
    </row>
    <row r="1103" customFormat="false" ht="15" hidden="false" customHeight="false" outlineLevel="0" collapsed="false">
      <c r="A1103" s="4" t="s">
        <v>3245</v>
      </c>
      <c r="B1103" s="4" t="n">
        <v>17</v>
      </c>
      <c r="C1103" s="4" t="s">
        <v>1355</v>
      </c>
      <c r="D1103" s="4" t="s">
        <v>36</v>
      </c>
      <c r="E1103" s="4" t="s">
        <v>1791</v>
      </c>
      <c r="F1103" s="4" t="s">
        <v>1976</v>
      </c>
      <c r="G1103" s="4" t="s">
        <v>3236</v>
      </c>
      <c r="H1103" s="4"/>
      <c r="I1103" s="4" t="s">
        <v>1296</v>
      </c>
      <c r="J1103" s="4" t="n">
        <v>60</v>
      </c>
      <c r="K1103" s="10" t="n">
        <v>1.36</v>
      </c>
      <c r="L1103" s="10" t="n">
        <v>0.3</v>
      </c>
      <c r="M1103" s="11" t="s">
        <v>103</v>
      </c>
      <c r="N1103" s="11" t="s">
        <v>103</v>
      </c>
      <c r="O1103" s="11" t="s">
        <v>103</v>
      </c>
      <c r="P1103" s="11" t="s">
        <v>103</v>
      </c>
      <c r="Q1103" s="4"/>
    </row>
    <row r="1104" customFormat="false" ht="15" hidden="false" customHeight="false" outlineLevel="0" collapsed="false">
      <c r="A1104" s="4" t="s">
        <v>3246</v>
      </c>
      <c r="B1104" s="4" t="n">
        <v>17</v>
      </c>
      <c r="C1104" s="4" t="s">
        <v>1355</v>
      </c>
      <c r="D1104" s="4" t="s">
        <v>36</v>
      </c>
      <c r="E1104" s="4" t="s">
        <v>1791</v>
      </c>
      <c r="F1104" s="4" t="s">
        <v>1976</v>
      </c>
      <c r="G1104" s="4" t="s">
        <v>3236</v>
      </c>
      <c r="H1104" s="4"/>
      <c r="I1104" s="4" t="s">
        <v>1296</v>
      </c>
      <c r="J1104" s="4" t="n">
        <v>60</v>
      </c>
      <c r="K1104" s="10" t="n">
        <v>1.36</v>
      </c>
      <c r="L1104" s="10" t="n">
        <v>0.3</v>
      </c>
      <c r="M1104" s="11" t="s">
        <v>103</v>
      </c>
      <c r="N1104" s="11" t="s">
        <v>103</v>
      </c>
      <c r="O1104" s="11" t="s">
        <v>103</v>
      </c>
      <c r="P1104" s="11" t="s">
        <v>103</v>
      </c>
      <c r="Q1104" s="4"/>
    </row>
    <row r="1105" customFormat="false" ht="15" hidden="false" customHeight="false" outlineLevel="0" collapsed="false">
      <c r="A1105" s="4" t="s">
        <v>3247</v>
      </c>
      <c r="B1105" s="4" t="n">
        <v>17</v>
      </c>
      <c r="C1105" s="4" t="s">
        <v>1355</v>
      </c>
      <c r="D1105" s="4" t="s">
        <v>36</v>
      </c>
      <c r="E1105" s="4" t="s">
        <v>1791</v>
      </c>
      <c r="F1105" s="4" t="s">
        <v>1976</v>
      </c>
      <c r="G1105" s="4" t="s">
        <v>3236</v>
      </c>
      <c r="H1105" s="4"/>
      <c r="I1105" s="4" t="s">
        <v>1296</v>
      </c>
      <c r="J1105" s="4" t="n">
        <v>60</v>
      </c>
      <c r="K1105" s="10" t="n">
        <v>1.36</v>
      </c>
      <c r="L1105" s="10" t="n">
        <v>0.3</v>
      </c>
      <c r="M1105" s="11" t="s">
        <v>103</v>
      </c>
      <c r="N1105" s="11" t="s">
        <v>103</v>
      </c>
      <c r="O1105" s="11" t="s">
        <v>103</v>
      </c>
      <c r="P1105" s="11" t="s">
        <v>103</v>
      </c>
      <c r="Q1105" s="4"/>
    </row>
    <row r="1106" customFormat="false" ht="15" hidden="false" customHeight="false" outlineLevel="0" collapsed="false">
      <c r="A1106" s="4" t="s">
        <v>3248</v>
      </c>
      <c r="B1106" s="4" t="n">
        <v>17</v>
      </c>
      <c r="C1106" s="4" t="s">
        <v>1355</v>
      </c>
      <c r="D1106" s="4" t="s">
        <v>36</v>
      </c>
      <c r="E1106" s="4" t="s">
        <v>1791</v>
      </c>
      <c r="F1106" s="4" t="s">
        <v>1976</v>
      </c>
      <c r="G1106" s="4" t="s">
        <v>3236</v>
      </c>
      <c r="H1106" s="4"/>
      <c r="I1106" s="4" t="s">
        <v>1296</v>
      </c>
      <c r="J1106" s="4" t="n">
        <v>60</v>
      </c>
      <c r="K1106" s="10" t="n">
        <v>1.36</v>
      </c>
      <c r="L1106" s="10" t="n">
        <v>0.3</v>
      </c>
      <c r="M1106" s="11" t="s">
        <v>103</v>
      </c>
      <c r="N1106" s="11" t="s">
        <v>103</v>
      </c>
      <c r="O1106" s="11" t="s">
        <v>103</v>
      </c>
      <c r="P1106" s="11" t="s">
        <v>103</v>
      </c>
      <c r="Q1106" s="4"/>
    </row>
    <row r="1107" customFormat="false" ht="15" hidden="false" customHeight="false" outlineLevel="0" collapsed="false">
      <c r="A1107" s="4" t="s">
        <v>3249</v>
      </c>
      <c r="B1107" s="4" t="n">
        <v>17</v>
      </c>
      <c r="C1107" s="4" t="s">
        <v>1355</v>
      </c>
      <c r="D1107" s="4" t="s">
        <v>36</v>
      </c>
      <c r="E1107" s="4" t="s">
        <v>1791</v>
      </c>
      <c r="F1107" s="4" t="s">
        <v>1976</v>
      </c>
      <c r="G1107" s="4" t="s">
        <v>3236</v>
      </c>
      <c r="H1107" s="4"/>
      <c r="I1107" s="4" t="s">
        <v>1296</v>
      </c>
      <c r="J1107" s="4" t="n">
        <v>60</v>
      </c>
      <c r="K1107" s="10" t="n">
        <v>1.36</v>
      </c>
      <c r="L1107" s="10" t="n">
        <v>0.3</v>
      </c>
      <c r="M1107" s="11" t="s">
        <v>103</v>
      </c>
      <c r="N1107" s="11" t="s">
        <v>103</v>
      </c>
      <c r="O1107" s="11" t="s">
        <v>103</v>
      </c>
      <c r="P1107" s="11" t="s">
        <v>103</v>
      </c>
      <c r="Q1107" s="4"/>
    </row>
    <row r="1108" customFormat="false" ht="15" hidden="false" customHeight="false" outlineLevel="0" collapsed="false">
      <c r="A1108" s="4" t="s">
        <v>3250</v>
      </c>
      <c r="B1108" s="4" t="n">
        <v>17</v>
      </c>
      <c r="C1108" s="4" t="s">
        <v>1355</v>
      </c>
      <c r="D1108" s="4" t="s">
        <v>36</v>
      </c>
      <c r="E1108" s="4" t="s">
        <v>1791</v>
      </c>
      <c r="F1108" s="4" t="s">
        <v>1976</v>
      </c>
      <c r="G1108" s="4" t="s">
        <v>3236</v>
      </c>
      <c r="H1108" s="4"/>
      <c r="I1108" s="4" t="s">
        <v>1296</v>
      </c>
      <c r="J1108" s="4" t="n">
        <v>60</v>
      </c>
      <c r="K1108" s="10" t="n">
        <v>1.36</v>
      </c>
      <c r="L1108" s="10" t="n">
        <v>0.3</v>
      </c>
      <c r="M1108" s="11" t="s">
        <v>103</v>
      </c>
      <c r="N1108" s="11" t="s">
        <v>103</v>
      </c>
      <c r="O1108" s="11" t="s">
        <v>103</v>
      </c>
      <c r="P1108" s="11" t="s">
        <v>103</v>
      </c>
      <c r="Q1108" s="4"/>
    </row>
    <row r="1109" customFormat="false" ht="15" hidden="false" customHeight="false" outlineLevel="0" collapsed="false">
      <c r="A1109" s="4" t="s">
        <v>3251</v>
      </c>
      <c r="B1109" s="4" t="n">
        <v>17</v>
      </c>
      <c r="C1109" s="4" t="s">
        <v>1355</v>
      </c>
      <c r="D1109" s="4" t="s">
        <v>36</v>
      </c>
      <c r="E1109" s="4" t="s">
        <v>1791</v>
      </c>
      <c r="F1109" s="4" t="s">
        <v>1973</v>
      </c>
      <c r="G1109" s="4" t="s">
        <v>3236</v>
      </c>
      <c r="H1109" s="4"/>
      <c r="I1109" s="4" t="s">
        <v>1296</v>
      </c>
      <c r="J1109" s="4" t="n">
        <v>60</v>
      </c>
      <c r="K1109" s="10" t="n">
        <v>1.36</v>
      </c>
      <c r="L1109" s="10" t="n">
        <v>0.3</v>
      </c>
      <c r="M1109" s="11" t="s">
        <v>103</v>
      </c>
      <c r="N1109" s="11" t="s">
        <v>103</v>
      </c>
      <c r="O1109" s="11" t="s">
        <v>103</v>
      </c>
      <c r="P1109" s="11" t="s">
        <v>103</v>
      </c>
      <c r="Q1109" s="4"/>
    </row>
    <row r="1110" customFormat="false" ht="15" hidden="false" customHeight="false" outlineLevel="0" collapsed="false">
      <c r="A1110" s="4" t="s">
        <v>3252</v>
      </c>
      <c r="B1110" s="4" t="n">
        <v>17</v>
      </c>
      <c r="C1110" s="4" t="s">
        <v>1355</v>
      </c>
      <c r="D1110" s="4" t="s">
        <v>36</v>
      </c>
      <c r="E1110" s="4" t="s">
        <v>1791</v>
      </c>
      <c r="F1110" s="4" t="s">
        <v>3253</v>
      </c>
      <c r="G1110" s="4" t="s">
        <v>543</v>
      </c>
      <c r="H1110" s="4"/>
      <c r="I1110" s="4" t="s">
        <v>1296</v>
      </c>
      <c r="J1110" s="4" t="n">
        <v>60</v>
      </c>
      <c r="K1110" s="10" t="n">
        <v>1.36</v>
      </c>
      <c r="L1110" s="10" t="n">
        <v>0.3</v>
      </c>
      <c r="M1110" s="11" t="s">
        <v>103</v>
      </c>
      <c r="N1110" s="11" t="s">
        <v>103</v>
      </c>
      <c r="O1110" s="11" t="s">
        <v>103</v>
      </c>
      <c r="P1110" s="11" t="s">
        <v>103</v>
      </c>
      <c r="Q1110" s="4"/>
    </row>
    <row r="1111" customFormat="false" ht="15" hidden="false" customHeight="false" outlineLevel="0" collapsed="false">
      <c r="A1111" s="4" t="s">
        <v>3254</v>
      </c>
      <c r="B1111" s="4" t="n">
        <v>17</v>
      </c>
      <c r="C1111" s="4" t="s">
        <v>1355</v>
      </c>
      <c r="D1111" s="4" t="s">
        <v>36</v>
      </c>
      <c r="E1111" s="4" t="s">
        <v>1791</v>
      </c>
      <c r="F1111" s="4" t="s">
        <v>1973</v>
      </c>
      <c r="G1111" s="4" t="s">
        <v>3255</v>
      </c>
      <c r="H1111" s="4"/>
      <c r="I1111" s="4" t="s">
        <v>1296</v>
      </c>
      <c r="J1111" s="4" t="n">
        <v>60</v>
      </c>
      <c r="K1111" s="10" t="n">
        <v>1.36</v>
      </c>
      <c r="L1111" s="10" t="n">
        <v>0.3</v>
      </c>
      <c r="M1111" s="11" t="s">
        <v>103</v>
      </c>
      <c r="N1111" s="11" t="s">
        <v>103</v>
      </c>
      <c r="O1111" s="11" t="s">
        <v>103</v>
      </c>
      <c r="P1111" s="11" t="s">
        <v>103</v>
      </c>
      <c r="Q1111" s="4"/>
    </row>
    <row r="1112" customFormat="false" ht="15" hidden="false" customHeight="false" outlineLevel="0" collapsed="false">
      <c r="A1112" s="4" t="s">
        <v>3256</v>
      </c>
      <c r="B1112" s="4" t="n">
        <v>17</v>
      </c>
      <c r="C1112" s="4" t="s">
        <v>1355</v>
      </c>
      <c r="D1112" s="4" t="s">
        <v>36</v>
      </c>
      <c r="E1112" s="4" t="s">
        <v>1791</v>
      </c>
      <c r="F1112" s="4" t="s">
        <v>3257</v>
      </c>
      <c r="G1112" s="4" t="s">
        <v>3255</v>
      </c>
      <c r="H1112" s="4"/>
      <c r="I1112" s="4" t="s">
        <v>1296</v>
      </c>
      <c r="J1112" s="4" t="n">
        <v>60</v>
      </c>
      <c r="K1112" s="10" t="n">
        <v>1.36</v>
      </c>
      <c r="L1112" s="10" t="n">
        <v>0.3</v>
      </c>
      <c r="M1112" s="11" t="s">
        <v>103</v>
      </c>
      <c r="N1112" s="11" t="s">
        <v>103</v>
      </c>
      <c r="O1112" s="11" t="s">
        <v>103</v>
      </c>
      <c r="P1112" s="11" t="s">
        <v>103</v>
      </c>
      <c r="Q1112" s="4"/>
    </row>
    <row r="1113" customFormat="false" ht="15" hidden="false" customHeight="false" outlineLevel="0" collapsed="false">
      <c r="A1113" s="4" t="s">
        <v>3258</v>
      </c>
      <c r="B1113" s="4" t="n">
        <v>17</v>
      </c>
      <c r="C1113" s="4" t="s">
        <v>1355</v>
      </c>
      <c r="D1113" s="4" t="s">
        <v>36</v>
      </c>
      <c r="E1113" s="4" t="s">
        <v>1791</v>
      </c>
      <c r="F1113" s="4" t="s">
        <v>1976</v>
      </c>
      <c r="G1113" s="4" t="s">
        <v>3259</v>
      </c>
      <c r="H1113" s="4"/>
      <c r="I1113" s="4" t="s">
        <v>1296</v>
      </c>
      <c r="J1113" s="4" t="n">
        <v>60</v>
      </c>
      <c r="K1113" s="10" t="n">
        <v>1.36</v>
      </c>
      <c r="L1113" s="10" t="n">
        <v>0.3</v>
      </c>
      <c r="M1113" s="11" t="s">
        <v>103</v>
      </c>
      <c r="N1113" s="11" t="s">
        <v>103</v>
      </c>
      <c r="O1113" s="11" t="s">
        <v>103</v>
      </c>
      <c r="P1113" s="11" t="s">
        <v>103</v>
      </c>
      <c r="Q1113" s="4"/>
    </row>
    <row r="1114" customFormat="false" ht="15" hidden="false" customHeight="false" outlineLevel="0" collapsed="false">
      <c r="A1114" s="4" t="s">
        <v>3260</v>
      </c>
      <c r="B1114" s="4" t="n">
        <v>17</v>
      </c>
      <c r="C1114" s="4" t="s">
        <v>1355</v>
      </c>
      <c r="D1114" s="4" t="s">
        <v>36</v>
      </c>
      <c r="E1114" s="4" t="s">
        <v>1791</v>
      </c>
      <c r="F1114" s="4" t="s">
        <v>1976</v>
      </c>
      <c r="G1114" s="4" t="s">
        <v>3259</v>
      </c>
      <c r="H1114" s="4"/>
      <c r="I1114" s="4" t="s">
        <v>1296</v>
      </c>
      <c r="J1114" s="4" t="n">
        <v>60</v>
      </c>
      <c r="K1114" s="10" t="n">
        <v>1.36</v>
      </c>
      <c r="L1114" s="10" t="n">
        <v>0.3</v>
      </c>
      <c r="M1114" s="11" t="s">
        <v>103</v>
      </c>
      <c r="N1114" s="11" t="s">
        <v>103</v>
      </c>
      <c r="O1114" s="11" t="s">
        <v>103</v>
      </c>
      <c r="P1114" s="11" t="s">
        <v>103</v>
      </c>
      <c r="Q1114" s="4"/>
    </row>
    <row r="1115" customFormat="false" ht="15" hidden="false" customHeight="false" outlineLevel="0" collapsed="false">
      <c r="A1115" s="4" t="s">
        <v>3261</v>
      </c>
      <c r="B1115" s="4" t="n">
        <v>17</v>
      </c>
      <c r="C1115" s="4" t="s">
        <v>1355</v>
      </c>
      <c r="D1115" s="4" t="s">
        <v>36</v>
      </c>
      <c r="E1115" s="4" t="s">
        <v>1791</v>
      </c>
      <c r="F1115" s="4" t="s">
        <v>2705</v>
      </c>
      <c r="G1115" s="4" t="s">
        <v>3262</v>
      </c>
      <c r="H1115" s="4"/>
      <c r="I1115" s="4" t="s">
        <v>1296</v>
      </c>
      <c r="J1115" s="4" t="n">
        <v>60</v>
      </c>
      <c r="K1115" s="10" t="n">
        <v>1.36</v>
      </c>
      <c r="L1115" s="10" t="n">
        <v>0.3</v>
      </c>
      <c r="M1115" s="11" t="s">
        <v>103</v>
      </c>
      <c r="N1115" s="11" t="s">
        <v>103</v>
      </c>
      <c r="O1115" s="11" t="s">
        <v>103</v>
      </c>
      <c r="P1115" s="11" t="s">
        <v>103</v>
      </c>
      <c r="Q1115" s="4"/>
    </row>
    <row r="1116" customFormat="false" ht="15" hidden="false" customHeight="false" outlineLevel="0" collapsed="false">
      <c r="A1116" s="4" t="s">
        <v>3263</v>
      </c>
      <c r="B1116" s="4" t="n">
        <v>17</v>
      </c>
      <c r="C1116" s="4" t="s">
        <v>1355</v>
      </c>
      <c r="D1116" s="4" t="s">
        <v>36</v>
      </c>
      <c r="E1116" s="4" t="s">
        <v>1791</v>
      </c>
      <c r="F1116" s="4" t="s">
        <v>1976</v>
      </c>
      <c r="G1116" s="4" t="s">
        <v>3264</v>
      </c>
      <c r="H1116" s="4"/>
      <c r="I1116" s="4" t="s">
        <v>1296</v>
      </c>
      <c r="J1116" s="4" t="n">
        <v>60</v>
      </c>
      <c r="K1116" s="10" t="n">
        <v>1.36</v>
      </c>
      <c r="L1116" s="10" t="n">
        <v>0.3</v>
      </c>
      <c r="M1116" s="11" t="s">
        <v>103</v>
      </c>
      <c r="N1116" s="11" t="s">
        <v>103</v>
      </c>
      <c r="O1116" s="11" t="s">
        <v>103</v>
      </c>
      <c r="P1116" s="11" t="s">
        <v>103</v>
      </c>
      <c r="Q1116" s="4"/>
    </row>
    <row r="1117" customFormat="false" ht="15" hidden="false" customHeight="false" outlineLevel="0" collapsed="false">
      <c r="A1117" s="4" t="s">
        <v>3265</v>
      </c>
      <c r="B1117" s="4" t="n">
        <v>17</v>
      </c>
      <c r="C1117" s="4" t="s">
        <v>1355</v>
      </c>
      <c r="D1117" s="4" t="s">
        <v>36</v>
      </c>
      <c r="E1117" s="4" t="s">
        <v>1791</v>
      </c>
      <c r="F1117" s="4" t="s">
        <v>1976</v>
      </c>
      <c r="G1117" s="4" t="s">
        <v>3264</v>
      </c>
      <c r="H1117" s="4"/>
      <c r="I1117" s="4" t="s">
        <v>1296</v>
      </c>
      <c r="J1117" s="4" t="n">
        <v>60</v>
      </c>
      <c r="K1117" s="10" t="n">
        <v>1.36</v>
      </c>
      <c r="L1117" s="10" t="n">
        <v>0.3</v>
      </c>
      <c r="M1117" s="11" t="s">
        <v>103</v>
      </c>
      <c r="N1117" s="11" t="s">
        <v>103</v>
      </c>
      <c r="O1117" s="11" t="s">
        <v>103</v>
      </c>
      <c r="P1117" s="11" t="s">
        <v>103</v>
      </c>
      <c r="Q1117" s="4"/>
    </row>
    <row r="1118" customFormat="false" ht="15" hidden="false" customHeight="false" outlineLevel="0" collapsed="false">
      <c r="A1118" s="4" t="s">
        <v>3266</v>
      </c>
      <c r="B1118" s="4" t="n">
        <v>17</v>
      </c>
      <c r="C1118" s="4" t="s">
        <v>1355</v>
      </c>
      <c r="D1118" s="4" t="s">
        <v>36</v>
      </c>
      <c r="E1118" s="4" t="s">
        <v>1791</v>
      </c>
      <c r="F1118" s="4" t="s">
        <v>1976</v>
      </c>
      <c r="G1118" s="4" t="s">
        <v>3264</v>
      </c>
      <c r="H1118" s="4"/>
      <c r="I1118" s="4" t="s">
        <v>1296</v>
      </c>
      <c r="J1118" s="4" t="n">
        <v>60</v>
      </c>
      <c r="K1118" s="10" t="n">
        <v>1.36</v>
      </c>
      <c r="L1118" s="10" t="n">
        <v>0.3</v>
      </c>
      <c r="M1118" s="11" t="s">
        <v>103</v>
      </c>
      <c r="N1118" s="11" t="s">
        <v>103</v>
      </c>
      <c r="O1118" s="11" t="s">
        <v>103</v>
      </c>
      <c r="P1118" s="11" t="s">
        <v>103</v>
      </c>
      <c r="Q1118" s="4"/>
    </row>
    <row r="1119" customFormat="false" ht="15" hidden="false" customHeight="false" outlineLevel="0" collapsed="false">
      <c r="A1119" s="4" t="s">
        <v>3267</v>
      </c>
      <c r="B1119" s="4" t="n">
        <v>17</v>
      </c>
      <c r="C1119" s="4" t="s">
        <v>1355</v>
      </c>
      <c r="D1119" s="4" t="s">
        <v>36</v>
      </c>
      <c r="E1119" s="4" t="s">
        <v>1791</v>
      </c>
      <c r="F1119" s="4" t="s">
        <v>3253</v>
      </c>
      <c r="G1119" s="4" t="s">
        <v>1037</v>
      </c>
      <c r="H1119" s="4"/>
      <c r="I1119" s="4" t="s">
        <v>1296</v>
      </c>
      <c r="J1119" s="4" t="n">
        <v>60</v>
      </c>
      <c r="K1119" s="10" t="n">
        <v>1.36</v>
      </c>
      <c r="L1119" s="10" t="n">
        <v>0.3</v>
      </c>
      <c r="M1119" s="11" t="s">
        <v>103</v>
      </c>
      <c r="N1119" s="11" t="s">
        <v>103</v>
      </c>
      <c r="O1119" s="11" t="s">
        <v>103</v>
      </c>
      <c r="P1119" s="11" t="s">
        <v>103</v>
      </c>
      <c r="Q1119" s="4"/>
    </row>
    <row r="1120" customFormat="false" ht="15" hidden="false" customHeight="false" outlineLevel="0" collapsed="false">
      <c r="A1120" s="4" t="s">
        <v>3268</v>
      </c>
      <c r="B1120" s="4" t="n">
        <v>17</v>
      </c>
      <c r="C1120" s="4" t="s">
        <v>1355</v>
      </c>
      <c r="D1120" s="4" t="s">
        <v>36</v>
      </c>
      <c r="E1120" s="4" t="s">
        <v>1791</v>
      </c>
      <c r="F1120" s="4" t="s">
        <v>3269</v>
      </c>
      <c r="G1120" s="4" t="s">
        <v>1037</v>
      </c>
      <c r="H1120" s="4"/>
      <c r="I1120" s="4" t="s">
        <v>1296</v>
      </c>
      <c r="J1120" s="4" t="n">
        <v>60</v>
      </c>
      <c r="K1120" s="10" t="n">
        <v>1.36</v>
      </c>
      <c r="L1120" s="10" t="n">
        <v>0.3</v>
      </c>
      <c r="M1120" s="11" t="s">
        <v>103</v>
      </c>
      <c r="N1120" s="11" t="s">
        <v>103</v>
      </c>
      <c r="O1120" s="11" t="s">
        <v>103</v>
      </c>
      <c r="P1120" s="11" t="s">
        <v>103</v>
      </c>
      <c r="Q1120" s="4"/>
    </row>
    <row r="1121" customFormat="false" ht="15" hidden="false" customHeight="false" outlineLevel="0" collapsed="false">
      <c r="A1121" s="4" t="s">
        <v>3270</v>
      </c>
      <c r="B1121" s="4" t="n">
        <v>17</v>
      </c>
      <c r="C1121" s="4" t="s">
        <v>1410</v>
      </c>
      <c r="D1121" s="4" t="s">
        <v>38</v>
      </c>
      <c r="E1121" s="4" t="s">
        <v>1791</v>
      </c>
      <c r="F1121" s="4" t="s">
        <v>2359</v>
      </c>
      <c r="G1121" s="4" t="s">
        <v>3226</v>
      </c>
      <c r="H1121" s="4"/>
      <c r="I1121" s="4" t="s">
        <v>1296</v>
      </c>
      <c r="J1121" s="4" t="n">
        <v>60</v>
      </c>
      <c r="K1121" s="10" t="n">
        <v>0.348</v>
      </c>
      <c r="L1121" s="10" t="n">
        <v>0.17</v>
      </c>
      <c r="M1121" s="11" t="s">
        <v>103</v>
      </c>
      <c r="N1121" s="11" t="s">
        <v>103</v>
      </c>
      <c r="O1121" s="11" t="s">
        <v>103</v>
      </c>
      <c r="P1121" s="11" t="s">
        <v>103</v>
      </c>
      <c r="Q1121" s="4"/>
    </row>
    <row r="1122" customFormat="false" ht="15" hidden="false" customHeight="false" outlineLevel="0" collapsed="false">
      <c r="A1122" s="4" t="s">
        <v>3271</v>
      </c>
      <c r="B1122" s="4" t="n">
        <v>17</v>
      </c>
      <c r="C1122" s="4" t="s">
        <v>1410</v>
      </c>
      <c r="D1122" s="4" t="s">
        <v>38</v>
      </c>
      <c r="E1122" s="4" t="s">
        <v>1791</v>
      </c>
      <c r="F1122" s="4" t="s">
        <v>2359</v>
      </c>
      <c r="G1122" s="4" t="s">
        <v>3226</v>
      </c>
      <c r="H1122" s="4"/>
      <c r="I1122" s="4" t="s">
        <v>1296</v>
      </c>
      <c r="J1122" s="4" t="n">
        <v>60</v>
      </c>
      <c r="K1122" s="10" t="n">
        <v>0.348</v>
      </c>
      <c r="L1122" s="10" t="n">
        <v>0.17</v>
      </c>
      <c r="M1122" s="11" t="s">
        <v>103</v>
      </c>
      <c r="N1122" s="11" t="s">
        <v>103</v>
      </c>
      <c r="O1122" s="11" t="s">
        <v>103</v>
      </c>
      <c r="P1122" s="11" t="s">
        <v>103</v>
      </c>
      <c r="Q1122" s="4"/>
    </row>
    <row r="1123" customFormat="false" ht="15" hidden="false" customHeight="false" outlineLevel="0" collapsed="false">
      <c r="A1123" s="4" t="s">
        <v>3272</v>
      </c>
      <c r="B1123" s="4" t="n">
        <v>17</v>
      </c>
      <c r="C1123" s="4" t="s">
        <v>1410</v>
      </c>
      <c r="D1123" s="4" t="s">
        <v>38</v>
      </c>
      <c r="E1123" s="4" t="s">
        <v>1791</v>
      </c>
      <c r="F1123" s="4" t="s">
        <v>2359</v>
      </c>
      <c r="G1123" s="4" t="s">
        <v>3226</v>
      </c>
      <c r="H1123" s="4"/>
      <c r="I1123" s="4" t="s">
        <v>1296</v>
      </c>
      <c r="J1123" s="4" t="n">
        <v>60</v>
      </c>
      <c r="K1123" s="10" t="n">
        <v>0.348</v>
      </c>
      <c r="L1123" s="10" t="n">
        <v>0.17</v>
      </c>
      <c r="M1123" s="11" t="s">
        <v>103</v>
      </c>
      <c r="N1123" s="11" t="s">
        <v>103</v>
      </c>
      <c r="O1123" s="11" t="s">
        <v>103</v>
      </c>
      <c r="P1123" s="11" t="s">
        <v>103</v>
      </c>
      <c r="Q1123" s="4"/>
    </row>
    <row r="1124" customFormat="false" ht="15" hidden="false" customHeight="false" outlineLevel="0" collapsed="false">
      <c r="A1124" s="4" t="s">
        <v>3273</v>
      </c>
      <c r="B1124" s="4" t="n">
        <v>17</v>
      </c>
      <c r="C1124" s="4" t="s">
        <v>1410</v>
      </c>
      <c r="D1124" s="4" t="s">
        <v>38</v>
      </c>
      <c r="E1124" s="4" t="s">
        <v>1791</v>
      </c>
      <c r="F1124" s="4" t="s">
        <v>2359</v>
      </c>
      <c r="G1124" s="4" t="s">
        <v>3226</v>
      </c>
      <c r="H1124" s="4"/>
      <c r="I1124" s="4" t="s">
        <v>1296</v>
      </c>
      <c r="J1124" s="4" t="n">
        <v>60</v>
      </c>
      <c r="K1124" s="10" t="n">
        <v>0.348</v>
      </c>
      <c r="L1124" s="10" t="n">
        <v>0.17</v>
      </c>
      <c r="M1124" s="11" t="s">
        <v>103</v>
      </c>
      <c r="N1124" s="11" t="s">
        <v>103</v>
      </c>
      <c r="O1124" s="11" t="s">
        <v>103</v>
      </c>
      <c r="P1124" s="11" t="s">
        <v>103</v>
      </c>
      <c r="Q1124" s="4"/>
    </row>
    <row r="1125" customFormat="false" ht="15" hidden="false" customHeight="false" outlineLevel="0" collapsed="false">
      <c r="A1125" s="4" t="s">
        <v>3274</v>
      </c>
      <c r="B1125" s="4" t="n">
        <v>17</v>
      </c>
      <c r="C1125" s="4" t="s">
        <v>1410</v>
      </c>
      <c r="D1125" s="4" t="s">
        <v>38</v>
      </c>
      <c r="E1125" s="4" t="s">
        <v>1791</v>
      </c>
      <c r="F1125" s="4" t="s">
        <v>2359</v>
      </c>
      <c r="G1125" s="4" t="s">
        <v>3226</v>
      </c>
      <c r="H1125" s="4"/>
      <c r="I1125" s="4" t="s">
        <v>1296</v>
      </c>
      <c r="J1125" s="4" t="n">
        <v>60</v>
      </c>
      <c r="K1125" s="10" t="n">
        <v>0.348</v>
      </c>
      <c r="L1125" s="10" t="n">
        <v>0.17</v>
      </c>
      <c r="M1125" s="11" t="s">
        <v>103</v>
      </c>
      <c r="N1125" s="11" t="s">
        <v>103</v>
      </c>
      <c r="O1125" s="11" t="s">
        <v>103</v>
      </c>
      <c r="P1125" s="11" t="s">
        <v>103</v>
      </c>
      <c r="Q1125" s="4"/>
    </row>
    <row r="1126" customFormat="false" ht="15" hidden="false" customHeight="false" outlineLevel="0" collapsed="false">
      <c r="A1126" s="4" t="s">
        <v>3275</v>
      </c>
      <c r="B1126" s="4" t="n">
        <v>17</v>
      </c>
      <c r="C1126" s="4" t="s">
        <v>1410</v>
      </c>
      <c r="D1126" s="4" t="s">
        <v>38</v>
      </c>
      <c r="E1126" s="4" t="s">
        <v>1791</v>
      </c>
      <c r="F1126" s="4" t="s">
        <v>2359</v>
      </c>
      <c r="G1126" s="4" t="s">
        <v>3226</v>
      </c>
      <c r="H1126" s="4"/>
      <c r="I1126" s="4" t="s">
        <v>1296</v>
      </c>
      <c r="J1126" s="4" t="n">
        <v>60</v>
      </c>
      <c r="K1126" s="10" t="n">
        <v>0.348</v>
      </c>
      <c r="L1126" s="10" t="n">
        <v>0.17</v>
      </c>
      <c r="M1126" s="11" t="s">
        <v>103</v>
      </c>
      <c r="N1126" s="11" t="s">
        <v>103</v>
      </c>
      <c r="O1126" s="11" t="s">
        <v>103</v>
      </c>
      <c r="P1126" s="11" t="s">
        <v>103</v>
      </c>
      <c r="Q1126" s="4"/>
    </row>
    <row r="1127" customFormat="false" ht="15" hidden="false" customHeight="false" outlineLevel="0" collapsed="false">
      <c r="A1127" s="4" t="s">
        <v>3276</v>
      </c>
      <c r="B1127" s="4" t="n">
        <v>17</v>
      </c>
      <c r="C1127" s="4" t="s">
        <v>1410</v>
      </c>
      <c r="D1127" s="4" t="s">
        <v>38</v>
      </c>
      <c r="E1127" s="4" t="s">
        <v>1791</v>
      </c>
      <c r="F1127" s="4" t="s">
        <v>2359</v>
      </c>
      <c r="G1127" s="4" t="s">
        <v>3277</v>
      </c>
      <c r="H1127" s="4"/>
      <c r="I1127" s="4" t="s">
        <v>1296</v>
      </c>
      <c r="J1127" s="4" t="n">
        <v>60</v>
      </c>
      <c r="K1127" s="10" t="n">
        <v>0.348</v>
      </c>
      <c r="L1127" s="10" t="n">
        <v>0.17</v>
      </c>
      <c r="M1127" s="11" t="s">
        <v>103</v>
      </c>
      <c r="N1127" s="11" t="s">
        <v>103</v>
      </c>
      <c r="O1127" s="11" t="s">
        <v>103</v>
      </c>
      <c r="P1127" s="11" t="s">
        <v>103</v>
      </c>
      <c r="Q1127" s="4"/>
    </row>
    <row r="1128" customFormat="false" ht="15" hidden="false" customHeight="false" outlineLevel="0" collapsed="false">
      <c r="A1128" s="4" t="s">
        <v>3278</v>
      </c>
      <c r="B1128" s="4" t="n">
        <v>17</v>
      </c>
      <c r="C1128" s="4" t="s">
        <v>1410</v>
      </c>
      <c r="D1128" s="4" t="s">
        <v>38</v>
      </c>
      <c r="E1128" s="4" t="s">
        <v>1791</v>
      </c>
      <c r="F1128" s="4" t="s">
        <v>2359</v>
      </c>
      <c r="G1128" s="4" t="s">
        <v>3277</v>
      </c>
      <c r="H1128" s="4"/>
      <c r="I1128" s="4" t="s">
        <v>1296</v>
      </c>
      <c r="J1128" s="4" t="n">
        <v>60</v>
      </c>
      <c r="K1128" s="10" t="n">
        <v>0.348</v>
      </c>
      <c r="L1128" s="10" t="n">
        <v>0.17</v>
      </c>
      <c r="M1128" s="11" t="s">
        <v>103</v>
      </c>
      <c r="N1128" s="11" t="s">
        <v>103</v>
      </c>
      <c r="O1128" s="11" t="s">
        <v>103</v>
      </c>
      <c r="P1128" s="11" t="s">
        <v>103</v>
      </c>
      <c r="Q1128" s="4"/>
    </row>
    <row r="1129" customFormat="false" ht="15" hidden="false" customHeight="false" outlineLevel="0" collapsed="false">
      <c r="A1129" s="4" t="s">
        <v>3279</v>
      </c>
      <c r="B1129" s="4" t="n">
        <v>17</v>
      </c>
      <c r="C1129" s="4" t="s">
        <v>1410</v>
      </c>
      <c r="D1129" s="4" t="s">
        <v>38</v>
      </c>
      <c r="E1129" s="4" t="s">
        <v>1791</v>
      </c>
      <c r="F1129" s="4" t="s">
        <v>2356</v>
      </c>
      <c r="G1129" s="4" t="s">
        <v>3277</v>
      </c>
      <c r="H1129" s="4"/>
      <c r="I1129" s="4" t="s">
        <v>1296</v>
      </c>
      <c r="J1129" s="4" t="n">
        <v>60</v>
      </c>
      <c r="K1129" s="10" t="n">
        <v>0.348</v>
      </c>
      <c r="L1129" s="10" t="n">
        <v>0.17</v>
      </c>
      <c r="M1129" s="11" t="s">
        <v>103</v>
      </c>
      <c r="N1129" s="11" t="s">
        <v>103</v>
      </c>
      <c r="O1129" s="11" t="s">
        <v>103</v>
      </c>
      <c r="P1129" s="11" t="s">
        <v>103</v>
      </c>
      <c r="Q1129" s="4"/>
    </row>
    <row r="1130" customFormat="false" ht="15" hidden="false" customHeight="false" outlineLevel="0" collapsed="false">
      <c r="A1130" s="4" t="s">
        <v>3280</v>
      </c>
      <c r="B1130" s="4" t="n">
        <v>17</v>
      </c>
      <c r="C1130" s="4" t="s">
        <v>1410</v>
      </c>
      <c r="D1130" s="4" t="s">
        <v>38</v>
      </c>
      <c r="E1130" s="4" t="s">
        <v>1791</v>
      </c>
      <c r="F1130" s="4" t="s">
        <v>2356</v>
      </c>
      <c r="G1130" s="4" t="s">
        <v>3277</v>
      </c>
      <c r="H1130" s="4"/>
      <c r="I1130" s="4" t="s">
        <v>1296</v>
      </c>
      <c r="J1130" s="4" t="n">
        <v>60</v>
      </c>
      <c r="K1130" s="10" t="n">
        <v>0.348</v>
      </c>
      <c r="L1130" s="10" t="n">
        <v>0.17</v>
      </c>
      <c r="M1130" s="11" t="s">
        <v>103</v>
      </c>
      <c r="N1130" s="11" t="s">
        <v>103</v>
      </c>
      <c r="O1130" s="11" t="s">
        <v>103</v>
      </c>
      <c r="P1130" s="11" t="s">
        <v>103</v>
      </c>
      <c r="Q1130" s="4"/>
    </row>
    <row r="1131" customFormat="false" ht="15" hidden="false" customHeight="false" outlineLevel="0" collapsed="false">
      <c r="A1131" s="4" t="s">
        <v>3281</v>
      </c>
      <c r="B1131" s="4" t="n">
        <v>17</v>
      </c>
      <c r="C1131" s="4" t="s">
        <v>1410</v>
      </c>
      <c r="D1131" s="4" t="s">
        <v>38</v>
      </c>
      <c r="E1131" s="4" t="s">
        <v>1791</v>
      </c>
      <c r="F1131" s="4" t="s">
        <v>2359</v>
      </c>
      <c r="G1131" s="4" t="s">
        <v>3282</v>
      </c>
      <c r="H1131" s="4"/>
      <c r="I1131" s="4" t="s">
        <v>1296</v>
      </c>
      <c r="J1131" s="4" t="n">
        <v>60</v>
      </c>
      <c r="K1131" s="10" t="n">
        <v>0.348</v>
      </c>
      <c r="L1131" s="10" t="n">
        <v>0.17</v>
      </c>
      <c r="M1131" s="11" t="s">
        <v>103</v>
      </c>
      <c r="N1131" s="11" t="s">
        <v>103</v>
      </c>
      <c r="O1131" s="11" t="s">
        <v>103</v>
      </c>
      <c r="P1131" s="11" t="s">
        <v>103</v>
      </c>
      <c r="Q1131" s="4"/>
    </row>
    <row r="1132" customFormat="false" ht="15" hidden="false" customHeight="false" outlineLevel="0" collapsed="false">
      <c r="A1132" s="4" t="s">
        <v>3283</v>
      </c>
      <c r="B1132" s="4" t="n">
        <v>17</v>
      </c>
      <c r="C1132" s="4" t="s">
        <v>1410</v>
      </c>
      <c r="D1132" s="4" t="s">
        <v>38</v>
      </c>
      <c r="E1132" s="4" t="s">
        <v>1791</v>
      </c>
      <c r="F1132" s="4" t="s">
        <v>2359</v>
      </c>
      <c r="G1132" s="4" t="s">
        <v>3282</v>
      </c>
      <c r="H1132" s="4"/>
      <c r="I1132" s="4" t="s">
        <v>1296</v>
      </c>
      <c r="J1132" s="4" t="n">
        <v>60</v>
      </c>
      <c r="K1132" s="10" t="n">
        <v>0.348</v>
      </c>
      <c r="L1132" s="10" t="n">
        <v>0.17</v>
      </c>
      <c r="M1132" s="11" t="s">
        <v>103</v>
      </c>
      <c r="N1132" s="11" t="s">
        <v>103</v>
      </c>
      <c r="O1132" s="11" t="s">
        <v>103</v>
      </c>
      <c r="P1132" s="11" t="s">
        <v>103</v>
      </c>
      <c r="Q1132" s="4"/>
    </row>
    <row r="1133" customFormat="false" ht="15" hidden="false" customHeight="false" outlineLevel="0" collapsed="false">
      <c r="A1133" s="4" t="s">
        <v>3284</v>
      </c>
      <c r="B1133" s="4" t="n">
        <v>17</v>
      </c>
      <c r="C1133" s="4" t="s">
        <v>1410</v>
      </c>
      <c r="D1133" s="4" t="s">
        <v>38</v>
      </c>
      <c r="E1133" s="4" t="s">
        <v>1791</v>
      </c>
      <c r="F1133" s="4" t="s">
        <v>1792</v>
      </c>
      <c r="G1133" s="4" t="s">
        <v>543</v>
      </c>
      <c r="H1133" s="4"/>
      <c r="I1133" s="4" t="s">
        <v>1296</v>
      </c>
      <c r="J1133" s="4" t="n">
        <v>60</v>
      </c>
      <c r="K1133" s="10" t="n">
        <v>0.348</v>
      </c>
      <c r="L1133" s="10" t="n">
        <v>0.17</v>
      </c>
      <c r="M1133" s="11" t="s">
        <v>103</v>
      </c>
      <c r="N1133" s="11" t="s">
        <v>103</v>
      </c>
      <c r="O1133" s="11" t="s">
        <v>103</v>
      </c>
      <c r="P1133" s="11" t="s">
        <v>103</v>
      </c>
      <c r="Q1133" s="4"/>
    </row>
    <row r="1134" customFormat="false" ht="15" hidden="false" customHeight="false" outlineLevel="0" collapsed="false">
      <c r="A1134" s="4" t="s">
        <v>3285</v>
      </c>
      <c r="B1134" s="4" t="n">
        <v>17</v>
      </c>
      <c r="C1134" s="4" t="s">
        <v>1410</v>
      </c>
      <c r="D1134" s="4" t="s">
        <v>38</v>
      </c>
      <c r="E1134" s="4" t="s">
        <v>1791</v>
      </c>
      <c r="F1134" s="4" t="s">
        <v>2905</v>
      </c>
      <c r="G1134" s="4" t="s">
        <v>3286</v>
      </c>
      <c r="H1134" s="4"/>
      <c r="I1134" s="4" t="s">
        <v>1296</v>
      </c>
      <c r="J1134" s="4" t="n">
        <v>60</v>
      </c>
      <c r="K1134" s="10" t="n">
        <v>0.348</v>
      </c>
      <c r="L1134" s="10" t="n">
        <v>0.17</v>
      </c>
      <c r="M1134" s="11" t="s">
        <v>103</v>
      </c>
      <c r="N1134" s="11" t="s">
        <v>103</v>
      </c>
      <c r="O1134" s="11" t="s">
        <v>103</v>
      </c>
      <c r="P1134" s="11" t="s">
        <v>103</v>
      </c>
      <c r="Q1134" s="4"/>
    </row>
    <row r="1135" customFormat="false" ht="15" hidden="false" customHeight="false" outlineLevel="0" collapsed="false">
      <c r="A1135" s="4" t="s">
        <v>3287</v>
      </c>
      <c r="B1135" s="4" t="n">
        <v>17</v>
      </c>
      <c r="C1135" s="4" t="s">
        <v>1410</v>
      </c>
      <c r="D1135" s="4" t="s">
        <v>38</v>
      </c>
      <c r="E1135" s="4" t="s">
        <v>1791</v>
      </c>
      <c r="F1135" s="4" t="s">
        <v>2905</v>
      </c>
      <c r="G1135" s="4" t="s">
        <v>3286</v>
      </c>
      <c r="H1135" s="4"/>
      <c r="I1135" s="4" t="s">
        <v>1296</v>
      </c>
      <c r="J1135" s="4" t="n">
        <v>60</v>
      </c>
      <c r="K1135" s="10" t="n">
        <v>0.348</v>
      </c>
      <c r="L1135" s="10" t="n">
        <v>0.17</v>
      </c>
      <c r="M1135" s="11" t="s">
        <v>103</v>
      </c>
      <c r="N1135" s="11" t="s">
        <v>103</v>
      </c>
      <c r="O1135" s="11" t="s">
        <v>103</v>
      </c>
      <c r="P1135" s="11" t="s">
        <v>103</v>
      </c>
      <c r="Q1135" s="4"/>
    </row>
    <row r="1136" customFormat="false" ht="15" hidden="false" customHeight="false" outlineLevel="0" collapsed="false">
      <c r="A1136" s="4" t="s">
        <v>3288</v>
      </c>
      <c r="B1136" s="4" t="n">
        <v>17</v>
      </c>
      <c r="C1136" s="4" t="s">
        <v>1410</v>
      </c>
      <c r="D1136" s="4" t="s">
        <v>38</v>
      </c>
      <c r="E1136" s="4" t="s">
        <v>1791</v>
      </c>
      <c r="F1136" s="4" t="s">
        <v>2989</v>
      </c>
      <c r="G1136" s="4" t="s">
        <v>3289</v>
      </c>
      <c r="H1136" s="4"/>
      <c r="I1136" s="4" t="s">
        <v>1296</v>
      </c>
      <c r="J1136" s="4" t="n">
        <v>60</v>
      </c>
      <c r="K1136" s="10" t="n">
        <v>0.348</v>
      </c>
      <c r="L1136" s="10" t="n">
        <v>0.17</v>
      </c>
      <c r="M1136" s="11" t="s">
        <v>103</v>
      </c>
      <c r="N1136" s="11" t="s">
        <v>103</v>
      </c>
      <c r="O1136" s="11" t="s">
        <v>103</v>
      </c>
      <c r="P1136" s="11" t="s">
        <v>103</v>
      </c>
      <c r="Q1136" s="4"/>
    </row>
    <row r="1137" customFormat="false" ht="15" hidden="false" customHeight="false" outlineLevel="0" collapsed="false">
      <c r="A1137" s="4" t="s">
        <v>3290</v>
      </c>
      <c r="B1137" s="4" t="n">
        <v>17</v>
      </c>
      <c r="C1137" s="4" t="s">
        <v>1410</v>
      </c>
      <c r="D1137" s="4" t="s">
        <v>38</v>
      </c>
      <c r="E1137" s="4" t="s">
        <v>1791</v>
      </c>
      <c r="F1137" s="4" t="s">
        <v>2989</v>
      </c>
      <c r="G1137" s="4" t="s">
        <v>3289</v>
      </c>
      <c r="H1137" s="4"/>
      <c r="I1137" s="4" t="s">
        <v>1296</v>
      </c>
      <c r="J1137" s="4" t="n">
        <v>60</v>
      </c>
      <c r="K1137" s="10" t="n">
        <v>0.348</v>
      </c>
      <c r="L1137" s="10" t="n">
        <v>0.17</v>
      </c>
      <c r="M1137" s="11" t="s">
        <v>103</v>
      </c>
      <c r="N1137" s="11" t="s">
        <v>103</v>
      </c>
      <c r="O1137" s="11" t="s">
        <v>103</v>
      </c>
      <c r="P1137" s="11" t="s">
        <v>103</v>
      </c>
      <c r="Q1137" s="4"/>
    </row>
    <row r="1138" customFormat="false" ht="15" hidden="false" customHeight="false" outlineLevel="0" collapsed="false">
      <c r="A1138" s="4" t="s">
        <v>3291</v>
      </c>
      <c r="B1138" s="4" t="n">
        <v>17</v>
      </c>
      <c r="C1138" s="4" t="s">
        <v>1410</v>
      </c>
      <c r="D1138" s="4" t="s">
        <v>38</v>
      </c>
      <c r="E1138" s="4" t="s">
        <v>1791</v>
      </c>
      <c r="F1138" s="4" t="s">
        <v>2989</v>
      </c>
      <c r="G1138" s="4" t="s">
        <v>3289</v>
      </c>
      <c r="H1138" s="4"/>
      <c r="I1138" s="4" t="s">
        <v>1296</v>
      </c>
      <c r="J1138" s="4" t="n">
        <v>60</v>
      </c>
      <c r="K1138" s="10" t="n">
        <v>0.348</v>
      </c>
      <c r="L1138" s="10" t="n">
        <v>0.17</v>
      </c>
      <c r="M1138" s="11" t="s">
        <v>103</v>
      </c>
      <c r="N1138" s="11" t="s">
        <v>103</v>
      </c>
      <c r="O1138" s="11" t="s">
        <v>103</v>
      </c>
      <c r="P1138" s="11" t="s">
        <v>103</v>
      </c>
      <c r="Q1138" s="4"/>
    </row>
    <row r="1139" customFormat="false" ht="15" hidden="false" customHeight="false" outlineLevel="0" collapsed="false">
      <c r="A1139" s="4" t="s">
        <v>3292</v>
      </c>
      <c r="B1139" s="4" t="n">
        <v>17</v>
      </c>
      <c r="C1139" s="4" t="s">
        <v>1410</v>
      </c>
      <c r="D1139" s="4" t="s">
        <v>38</v>
      </c>
      <c r="E1139" s="4" t="s">
        <v>1791</v>
      </c>
      <c r="F1139" s="4" t="s">
        <v>2989</v>
      </c>
      <c r="G1139" s="4" t="s">
        <v>3289</v>
      </c>
      <c r="H1139" s="4"/>
      <c r="I1139" s="4" t="s">
        <v>1296</v>
      </c>
      <c r="J1139" s="4" t="n">
        <v>60</v>
      </c>
      <c r="K1139" s="10" t="n">
        <v>0.348</v>
      </c>
      <c r="L1139" s="10" t="n">
        <v>0.17</v>
      </c>
      <c r="M1139" s="11" t="s">
        <v>103</v>
      </c>
      <c r="N1139" s="11" t="s">
        <v>103</v>
      </c>
      <c r="O1139" s="11" t="s">
        <v>103</v>
      </c>
      <c r="P1139" s="11" t="s">
        <v>103</v>
      </c>
      <c r="Q1139" s="4"/>
    </row>
    <row r="1140" customFormat="false" ht="15" hidden="false" customHeight="false" outlineLevel="0" collapsed="false">
      <c r="A1140" s="4" t="s">
        <v>3293</v>
      </c>
      <c r="B1140" s="4" t="n">
        <v>17</v>
      </c>
      <c r="C1140" s="4" t="s">
        <v>1410</v>
      </c>
      <c r="D1140" s="4" t="s">
        <v>38</v>
      </c>
      <c r="E1140" s="4" t="s">
        <v>1791</v>
      </c>
      <c r="F1140" s="4" t="s">
        <v>2989</v>
      </c>
      <c r="G1140" s="4" t="s">
        <v>3289</v>
      </c>
      <c r="H1140" s="4"/>
      <c r="I1140" s="4" t="s">
        <v>1296</v>
      </c>
      <c r="J1140" s="4" t="n">
        <v>60</v>
      </c>
      <c r="K1140" s="10" t="n">
        <v>0.348</v>
      </c>
      <c r="L1140" s="10" t="n">
        <v>0.17</v>
      </c>
      <c r="M1140" s="11" t="s">
        <v>103</v>
      </c>
      <c r="N1140" s="11" t="s">
        <v>103</v>
      </c>
      <c r="O1140" s="11" t="s">
        <v>103</v>
      </c>
      <c r="P1140" s="11" t="s">
        <v>103</v>
      </c>
      <c r="Q1140" s="4"/>
    </row>
    <row r="1141" customFormat="false" ht="15" hidden="false" customHeight="false" outlineLevel="0" collapsed="false">
      <c r="A1141" s="4" t="s">
        <v>3294</v>
      </c>
      <c r="B1141" s="4" t="n">
        <v>17</v>
      </c>
      <c r="C1141" s="4" t="s">
        <v>1410</v>
      </c>
      <c r="D1141" s="4" t="s">
        <v>38</v>
      </c>
      <c r="E1141" s="4" t="s">
        <v>1791</v>
      </c>
      <c r="F1141" s="4" t="s">
        <v>2989</v>
      </c>
      <c r="G1141" s="4" t="s">
        <v>3289</v>
      </c>
      <c r="H1141" s="4"/>
      <c r="I1141" s="4" t="s">
        <v>1296</v>
      </c>
      <c r="J1141" s="4" t="n">
        <v>60</v>
      </c>
      <c r="K1141" s="10" t="n">
        <v>0.348</v>
      </c>
      <c r="L1141" s="10" t="n">
        <v>0.17</v>
      </c>
      <c r="M1141" s="11" t="s">
        <v>103</v>
      </c>
      <c r="N1141" s="11" t="s">
        <v>103</v>
      </c>
      <c r="O1141" s="11" t="s">
        <v>103</v>
      </c>
      <c r="P1141" s="11" t="s">
        <v>103</v>
      </c>
      <c r="Q1141" s="4"/>
    </row>
    <row r="1142" customFormat="false" ht="15" hidden="false" customHeight="false" outlineLevel="0" collapsed="false">
      <c r="A1142" s="4" t="s">
        <v>3295</v>
      </c>
      <c r="B1142" s="4" t="n">
        <v>17</v>
      </c>
      <c r="C1142" s="4" t="s">
        <v>1410</v>
      </c>
      <c r="D1142" s="4" t="s">
        <v>38</v>
      </c>
      <c r="E1142" s="4" t="s">
        <v>1791</v>
      </c>
      <c r="F1142" s="4" t="s">
        <v>2989</v>
      </c>
      <c r="G1142" s="4" t="s">
        <v>3289</v>
      </c>
      <c r="H1142" s="4"/>
      <c r="I1142" s="4" t="s">
        <v>1296</v>
      </c>
      <c r="J1142" s="4" t="n">
        <v>60</v>
      </c>
      <c r="K1142" s="10" t="n">
        <v>0.348</v>
      </c>
      <c r="L1142" s="10" t="n">
        <v>0.17</v>
      </c>
      <c r="M1142" s="11" t="s">
        <v>103</v>
      </c>
      <c r="N1142" s="11" t="s">
        <v>103</v>
      </c>
      <c r="O1142" s="11" t="s">
        <v>103</v>
      </c>
      <c r="P1142" s="11" t="s">
        <v>103</v>
      </c>
      <c r="Q1142" s="4"/>
    </row>
    <row r="1143" customFormat="false" ht="15" hidden="false" customHeight="false" outlineLevel="0" collapsed="false">
      <c r="A1143" s="4" t="s">
        <v>3296</v>
      </c>
      <c r="B1143" s="4" t="n">
        <v>17</v>
      </c>
      <c r="C1143" s="4" t="s">
        <v>1410</v>
      </c>
      <c r="D1143" s="4" t="s">
        <v>38</v>
      </c>
      <c r="E1143" s="4" t="s">
        <v>1791</v>
      </c>
      <c r="F1143" s="4" t="s">
        <v>2989</v>
      </c>
      <c r="G1143" s="4" t="s">
        <v>3289</v>
      </c>
      <c r="H1143" s="4"/>
      <c r="I1143" s="4" t="s">
        <v>1296</v>
      </c>
      <c r="J1143" s="4" t="n">
        <v>60</v>
      </c>
      <c r="K1143" s="10" t="n">
        <v>0.348</v>
      </c>
      <c r="L1143" s="10" t="n">
        <v>0.17</v>
      </c>
      <c r="M1143" s="11" t="s">
        <v>103</v>
      </c>
      <c r="N1143" s="11" t="s">
        <v>103</v>
      </c>
      <c r="O1143" s="11" t="s">
        <v>103</v>
      </c>
      <c r="P1143" s="11" t="s">
        <v>103</v>
      </c>
      <c r="Q1143" s="4"/>
    </row>
    <row r="1144" customFormat="false" ht="15" hidden="false" customHeight="false" outlineLevel="0" collapsed="false">
      <c r="A1144" s="4" t="s">
        <v>3297</v>
      </c>
      <c r="B1144" s="4" t="n">
        <v>17</v>
      </c>
      <c r="C1144" s="4" t="s">
        <v>1410</v>
      </c>
      <c r="D1144" s="4" t="s">
        <v>38</v>
      </c>
      <c r="E1144" s="4" t="s">
        <v>1791</v>
      </c>
      <c r="F1144" s="4" t="s">
        <v>2989</v>
      </c>
      <c r="G1144" s="4" t="s">
        <v>3289</v>
      </c>
      <c r="H1144" s="4"/>
      <c r="I1144" s="4" t="s">
        <v>1296</v>
      </c>
      <c r="J1144" s="4" t="n">
        <v>60</v>
      </c>
      <c r="K1144" s="10" t="n">
        <v>0.348</v>
      </c>
      <c r="L1144" s="10" t="n">
        <v>0.17</v>
      </c>
      <c r="M1144" s="11" t="s">
        <v>103</v>
      </c>
      <c r="N1144" s="11" t="s">
        <v>103</v>
      </c>
      <c r="O1144" s="11" t="s">
        <v>103</v>
      </c>
      <c r="P1144" s="11" t="s">
        <v>103</v>
      </c>
      <c r="Q1144" s="4"/>
    </row>
    <row r="1145" customFormat="false" ht="15" hidden="false" customHeight="false" outlineLevel="0" collapsed="false">
      <c r="A1145" s="4" t="s">
        <v>3298</v>
      </c>
      <c r="B1145" s="4" t="n">
        <v>17</v>
      </c>
      <c r="C1145" s="4" t="s">
        <v>1410</v>
      </c>
      <c r="D1145" s="4" t="s">
        <v>38</v>
      </c>
      <c r="E1145" s="4" t="s">
        <v>1791</v>
      </c>
      <c r="F1145" s="4" t="s">
        <v>2989</v>
      </c>
      <c r="G1145" s="4" t="s">
        <v>3289</v>
      </c>
      <c r="H1145" s="4"/>
      <c r="I1145" s="4" t="s">
        <v>1296</v>
      </c>
      <c r="J1145" s="4" t="n">
        <v>60</v>
      </c>
      <c r="K1145" s="10" t="n">
        <v>0.348</v>
      </c>
      <c r="L1145" s="10" t="n">
        <v>0.17</v>
      </c>
      <c r="M1145" s="11" t="s">
        <v>103</v>
      </c>
      <c r="N1145" s="11" t="s">
        <v>103</v>
      </c>
      <c r="O1145" s="11" t="s">
        <v>103</v>
      </c>
      <c r="P1145" s="11" t="s">
        <v>103</v>
      </c>
      <c r="Q1145" s="4"/>
    </row>
    <row r="1146" customFormat="false" ht="15" hidden="false" customHeight="false" outlineLevel="0" collapsed="false">
      <c r="A1146" s="4" t="s">
        <v>3299</v>
      </c>
      <c r="B1146" s="4" t="n">
        <v>17</v>
      </c>
      <c r="C1146" s="4" t="s">
        <v>1410</v>
      </c>
      <c r="D1146" s="4" t="s">
        <v>38</v>
      </c>
      <c r="E1146" s="4" t="s">
        <v>1791</v>
      </c>
      <c r="F1146" s="4" t="s">
        <v>2989</v>
      </c>
      <c r="G1146" s="4" t="s">
        <v>3289</v>
      </c>
      <c r="H1146" s="4"/>
      <c r="I1146" s="4" t="s">
        <v>1296</v>
      </c>
      <c r="J1146" s="4" t="n">
        <v>60</v>
      </c>
      <c r="K1146" s="10" t="n">
        <v>0.348</v>
      </c>
      <c r="L1146" s="10" t="n">
        <v>0.17</v>
      </c>
      <c r="M1146" s="11" t="s">
        <v>103</v>
      </c>
      <c r="N1146" s="11" t="s">
        <v>103</v>
      </c>
      <c r="O1146" s="11" t="s">
        <v>103</v>
      </c>
      <c r="P1146" s="11" t="s">
        <v>103</v>
      </c>
      <c r="Q1146" s="4"/>
    </row>
    <row r="1147" customFormat="false" ht="15" hidden="false" customHeight="false" outlineLevel="0" collapsed="false">
      <c r="A1147" s="4" t="s">
        <v>3300</v>
      </c>
      <c r="B1147" s="4" t="n">
        <v>17</v>
      </c>
      <c r="C1147" s="4" t="s">
        <v>1410</v>
      </c>
      <c r="D1147" s="4" t="s">
        <v>38</v>
      </c>
      <c r="E1147" s="4" t="s">
        <v>1791</v>
      </c>
      <c r="F1147" s="4" t="s">
        <v>2989</v>
      </c>
      <c r="G1147" s="4" t="s">
        <v>3289</v>
      </c>
      <c r="H1147" s="4"/>
      <c r="I1147" s="4" t="s">
        <v>1296</v>
      </c>
      <c r="J1147" s="4" t="n">
        <v>60</v>
      </c>
      <c r="K1147" s="10" t="n">
        <v>0.348</v>
      </c>
      <c r="L1147" s="10" t="n">
        <v>0.17</v>
      </c>
      <c r="M1147" s="11" t="s">
        <v>103</v>
      </c>
      <c r="N1147" s="11" t="s">
        <v>103</v>
      </c>
      <c r="O1147" s="11" t="s">
        <v>103</v>
      </c>
      <c r="P1147" s="11" t="s">
        <v>103</v>
      </c>
      <c r="Q1147" s="4"/>
    </row>
    <row r="1148" customFormat="false" ht="15" hidden="false" customHeight="false" outlineLevel="0" collapsed="false">
      <c r="A1148" s="4" t="s">
        <v>3301</v>
      </c>
      <c r="B1148" s="4" t="n">
        <v>17</v>
      </c>
      <c r="C1148" s="4" t="s">
        <v>1410</v>
      </c>
      <c r="D1148" s="4" t="s">
        <v>38</v>
      </c>
      <c r="E1148" s="4" t="s">
        <v>1791</v>
      </c>
      <c r="F1148" s="4" t="s">
        <v>2905</v>
      </c>
      <c r="G1148" s="4" t="s">
        <v>3286</v>
      </c>
      <c r="H1148" s="4"/>
      <c r="I1148" s="4" t="s">
        <v>1296</v>
      </c>
      <c r="J1148" s="4" t="n">
        <v>60</v>
      </c>
      <c r="K1148" s="10" t="n">
        <v>0.348</v>
      </c>
      <c r="L1148" s="10" t="n">
        <v>0.17</v>
      </c>
      <c r="M1148" s="11" t="s">
        <v>103</v>
      </c>
      <c r="N1148" s="11" t="s">
        <v>103</v>
      </c>
      <c r="O1148" s="11" t="s">
        <v>103</v>
      </c>
      <c r="P1148" s="11" t="s">
        <v>103</v>
      </c>
      <c r="Q1148" s="4"/>
    </row>
    <row r="1149" customFormat="false" ht="15" hidden="false" customHeight="false" outlineLevel="0" collapsed="false">
      <c r="A1149" s="4" t="s">
        <v>3302</v>
      </c>
      <c r="B1149" s="4" t="n">
        <v>17</v>
      </c>
      <c r="C1149" s="4" t="s">
        <v>1410</v>
      </c>
      <c r="D1149" s="4" t="s">
        <v>38</v>
      </c>
      <c r="E1149" s="4" t="s">
        <v>1791</v>
      </c>
      <c r="F1149" s="4" t="s">
        <v>2905</v>
      </c>
      <c r="G1149" s="4" t="s">
        <v>3286</v>
      </c>
      <c r="H1149" s="4"/>
      <c r="I1149" s="4" t="s">
        <v>1296</v>
      </c>
      <c r="J1149" s="4" t="n">
        <v>60</v>
      </c>
      <c r="K1149" s="10" t="n">
        <v>0.348</v>
      </c>
      <c r="L1149" s="10" t="n">
        <v>0.17</v>
      </c>
      <c r="M1149" s="11" t="s">
        <v>103</v>
      </c>
      <c r="N1149" s="11" t="s">
        <v>103</v>
      </c>
      <c r="O1149" s="11" t="s">
        <v>103</v>
      </c>
      <c r="P1149" s="11" t="s">
        <v>103</v>
      </c>
      <c r="Q1149" s="4"/>
    </row>
    <row r="1150" customFormat="false" ht="15" hidden="false" customHeight="false" outlineLevel="0" collapsed="false">
      <c r="A1150" s="4" t="s">
        <v>3303</v>
      </c>
      <c r="B1150" s="4" t="n">
        <v>17</v>
      </c>
      <c r="C1150" s="4" t="s">
        <v>1410</v>
      </c>
      <c r="D1150" s="4" t="s">
        <v>38</v>
      </c>
      <c r="E1150" s="4" t="s">
        <v>1791</v>
      </c>
      <c r="F1150" s="4" t="s">
        <v>2905</v>
      </c>
      <c r="G1150" s="4" t="s">
        <v>3286</v>
      </c>
      <c r="H1150" s="4"/>
      <c r="I1150" s="4" t="s">
        <v>1296</v>
      </c>
      <c r="J1150" s="4" t="n">
        <v>60</v>
      </c>
      <c r="K1150" s="10" t="n">
        <v>0.348</v>
      </c>
      <c r="L1150" s="10" t="n">
        <v>0.17</v>
      </c>
      <c r="M1150" s="11" t="s">
        <v>103</v>
      </c>
      <c r="N1150" s="11" t="s">
        <v>103</v>
      </c>
      <c r="O1150" s="11" t="s">
        <v>103</v>
      </c>
      <c r="P1150" s="11" t="s">
        <v>103</v>
      </c>
      <c r="Q1150" s="4"/>
    </row>
    <row r="1151" customFormat="false" ht="15" hidden="false" customHeight="false" outlineLevel="0" collapsed="false">
      <c r="A1151" s="4" t="s">
        <v>3304</v>
      </c>
      <c r="B1151" s="4" t="n">
        <v>17</v>
      </c>
      <c r="C1151" s="4" t="s">
        <v>1410</v>
      </c>
      <c r="D1151" s="4" t="s">
        <v>38</v>
      </c>
      <c r="E1151" s="4" t="s">
        <v>1791</v>
      </c>
      <c r="F1151" s="4" t="s">
        <v>2359</v>
      </c>
      <c r="G1151" s="4" t="s">
        <v>3305</v>
      </c>
      <c r="H1151" s="4"/>
      <c r="I1151" s="4" t="s">
        <v>1296</v>
      </c>
      <c r="J1151" s="4" t="n">
        <v>60</v>
      </c>
      <c r="K1151" s="10" t="n">
        <v>0.348</v>
      </c>
      <c r="L1151" s="10" t="n">
        <v>0.17</v>
      </c>
      <c r="M1151" s="11" t="s">
        <v>103</v>
      </c>
      <c r="N1151" s="11" t="s">
        <v>103</v>
      </c>
      <c r="O1151" s="11" t="s">
        <v>103</v>
      </c>
      <c r="P1151" s="11" t="s">
        <v>103</v>
      </c>
      <c r="Q1151" s="4"/>
    </row>
    <row r="1152" customFormat="false" ht="15" hidden="false" customHeight="false" outlineLevel="0" collapsed="false">
      <c r="A1152" s="4" t="s">
        <v>3306</v>
      </c>
      <c r="B1152" s="4" t="n">
        <v>17</v>
      </c>
      <c r="C1152" s="4" t="s">
        <v>1410</v>
      </c>
      <c r="D1152" s="4" t="s">
        <v>38</v>
      </c>
      <c r="E1152" s="4" t="s">
        <v>1791</v>
      </c>
      <c r="F1152" s="4" t="s">
        <v>2359</v>
      </c>
      <c r="G1152" s="4" t="s">
        <v>3307</v>
      </c>
      <c r="H1152" s="4"/>
      <c r="I1152" s="4" t="s">
        <v>1296</v>
      </c>
      <c r="J1152" s="4" t="n">
        <v>60</v>
      </c>
      <c r="K1152" s="10" t="n">
        <v>0.348</v>
      </c>
      <c r="L1152" s="10" t="n">
        <v>0.17</v>
      </c>
      <c r="M1152" s="11" t="s">
        <v>103</v>
      </c>
      <c r="N1152" s="11" t="s">
        <v>103</v>
      </c>
      <c r="O1152" s="11" t="s">
        <v>103</v>
      </c>
      <c r="P1152" s="11" t="s">
        <v>103</v>
      </c>
      <c r="Q1152" s="4"/>
    </row>
    <row r="1153" customFormat="false" ht="15" hidden="false" customHeight="false" outlineLevel="0" collapsed="false">
      <c r="A1153" s="4" t="s">
        <v>3308</v>
      </c>
      <c r="B1153" s="4" t="n">
        <v>17</v>
      </c>
      <c r="C1153" s="4" t="s">
        <v>1410</v>
      </c>
      <c r="D1153" s="4" t="s">
        <v>38</v>
      </c>
      <c r="E1153" s="4" t="s">
        <v>1791</v>
      </c>
      <c r="F1153" s="4" t="s">
        <v>2359</v>
      </c>
      <c r="G1153" s="4" t="s">
        <v>3307</v>
      </c>
      <c r="H1153" s="4"/>
      <c r="I1153" s="4" t="s">
        <v>1296</v>
      </c>
      <c r="J1153" s="4" t="n">
        <v>60</v>
      </c>
      <c r="K1153" s="10" t="n">
        <v>0.348</v>
      </c>
      <c r="L1153" s="10" t="n">
        <v>0.17</v>
      </c>
      <c r="M1153" s="11" t="s">
        <v>103</v>
      </c>
      <c r="N1153" s="11" t="s">
        <v>103</v>
      </c>
      <c r="O1153" s="11" t="s">
        <v>103</v>
      </c>
      <c r="P1153" s="11" t="s">
        <v>103</v>
      </c>
      <c r="Q1153" s="4"/>
    </row>
    <row r="1154" customFormat="false" ht="15" hidden="false" customHeight="false" outlineLevel="0" collapsed="false">
      <c r="A1154" s="4" t="s">
        <v>3309</v>
      </c>
      <c r="B1154" s="4" t="n">
        <v>17</v>
      </c>
      <c r="C1154" s="4" t="s">
        <v>1410</v>
      </c>
      <c r="D1154" s="4" t="s">
        <v>38</v>
      </c>
      <c r="E1154" s="4" t="s">
        <v>1791</v>
      </c>
      <c r="F1154" s="4" t="s">
        <v>3310</v>
      </c>
      <c r="G1154" s="4" t="s">
        <v>3311</v>
      </c>
      <c r="H1154" s="4"/>
      <c r="I1154" s="4" t="s">
        <v>1296</v>
      </c>
      <c r="J1154" s="4" t="n">
        <v>60</v>
      </c>
      <c r="K1154" s="10" t="n">
        <v>0.348</v>
      </c>
      <c r="L1154" s="10" t="n">
        <v>0.17</v>
      </c>
      <c r="M1154" s="11" t="s">
        <v>103</v>
      </c>
      <c r="N1154" s="11" t="s">
        <v>103</v>
      </c>
      <c r="O1154" s="11" t="s">
        <v>103</v>
      </c>
      <c r="P1154" s="11" t="s">
        <v>103</v>
      </c>
      <c r="Q1154" s="4"/>
    </row>
    <row r="1155" customFormat="false" ht="15" hidden="false" customHeight="false" outlineLevel="0" collapsed="false">
      <c r="A1155" s="4" t="s">
        <v>3312</v>
      </c>
      <c r="B1155" s="4" t="n">
        <v>17</v>
      </c>
      <c r="C1155" s="4" t="s">
        <v>1410</v>
      </c>
      <c r="D1155" s="4" t="s">
        <v>38</v>
      </c>
      <c r="E1155" s="4" t="s">
        <v>1791</v>
      </c>
      <c r="F1155" s="4" t="s">
        <v>3310</v>
      </c>
      <c r="G1155" s="4" t="s">
        <v>3311</v>
      </c>
      <c r="H1155" s="4"/>
      <c r="I1155" s="4" t="s">
        <v>1296</v>
      </c>
      <c r="J1155" s="4" t="n">
        <v>60</v>
      </c>
      <c r="K1155" s="10" t="n">
        <v>0.348</v>
      </c>
      <c r="L1155" s="10" t="n">
        <v>0.17</v>
      </c>
      <c r="M1155" s="11" t="s">
        <v>103</v>
      </c>
      <c r="N1155" s="11" t="s">
        <v>103</v>
      </c>
      <c r="O1155" s="11" t="s">
        <v>103</v>
      </c>
      <c r="P1155" s="11" t="s">
        <v>103</v>
      </c>
      <c r="Q1155" s="4"/>
    </row>
    <row r="1156" customFormat="false" ht="15" hidden="false" customHeight="false" outlineLevel="0" collapsed="false">
      <c r="A1156" s="4" t="s">
        <v>3313</v>
      </c>
      <c r="B1156" s="4" t="n">
        <v>17</v>
      </c>
      <c r="C1156" s="4" t="s">
        <v>1410</v>
      </c>
      <c r="D1156" s="4" t="s">
        <v>38</v>
      </c>
      <c r="E1156" s="4" t="s">
        <v>1791</v>
      </c>
      <c r="F1156" s="4" t="s">
        <v>3310</v>
      </c>
      <c r="G1156" s="4" t="s">
        <v>3311</v>
      </c>
      <c r="H1156" s="4"/>
      <c r="I1156" s="4" t="s">
        <v>1296</v>
      </c>
      <c r="J1156" s="4" t="n">
        <v>60</v>
      </c>
      <c r="K1156" s="10" t="n">
        <v>0.348</v>
      </c>
      <c r="L1156" s="10" t="n">
        <v>0.17</v>
      </c>
      <c r="M1156" s="11" t="s">
        <v>103</v>
      </c>
      <c r="N1156" s="11" t="s">
        <v>103</v>
      </c>
      <c r="O1156" s="11" t="s">
        <v>103</v>
      </c>
      <c r="P1156" s="11" t="s">
        <v>103</v>
      </c>
      <c r="Q1156" s="4"/>
    </row>
    <row r="1157" customFormat="false" ht="15" hidden="false" customHeight="false" outlineLevel="0" collapsed="false">
      <c r="A1157" s="4" t="s">
        <v>3314</v>
      </c>
      <c r="B1157" s="4" t="n">
        <v>17</v>
      </c>
      <c r="C1157" s="4" t="s">
        <v>1410</v>
      </c>
      <c r="D1157" s="4" t="s">
        <v>38</v>
      </c>
      <c r="E1157" s="4" t="s">
        <v>1791</v>
      </c>
      <c r="F1157" s="4" t="s">
        <v>3310</v>
      </c>
      <c r="G1157" s="4" t="s">
        <v>3311</v>
      </c>
      <c r="H1157" s="4"/>
      <c r="I1157" s="4" t="s">
        <v>1296</v>
      </c>
      <c r="J1157" s="4" t="n">
        <v>60</v>
      </c>
      <c r="K1157" s="10" t="n">
        <v>0.348</v>
      </c>
      <c r="L1157" s="10" t="n">
        <v>0.17</v>
      </c>
      <c r="M1157" s="11" t="s">
        <v>103</v>
      </c>
      <c r="N1157" s="11" t="s">
        <v>103</v>
      </c>
      <c r="O1157" s="11" t="s">
        <v>103</v>
      </c>
      <c r="P1157" s="11" t="s">
        <v>103</v>
      </c>
      <c r="Q1157" s="4"/>
    </row>
    <row r="1158" customFormat="false" ht="15" hidden="false" customHeight="false" outlineLevel="0" collapsed="false">
      <c r="A1158" s="4" t="s">
        <v>3315</v>
      </c>
      <c r="B1158" s="4" t="n">
        <v>17</v>
      </c>
      <c r="C1158" s="4" t="s">
        <v>1410</v>
      </c>
      <c r="D1158" s="4" t="s">
        <v>38</v>
      </c>
      <c r="E1158" s="4" t="s">
        <v>1791</v>
      </c>
      <c r="F1158" s="4" t="s">
        <v>2905</v>
      </c>
      <c r="G1158" s="4" t="s">
        <v>3262</v>
      </c>
      <c r="H1158" s="4"/>
      <c r="I1158" s="4" t="s">
        <v>1296</v>
      </c>
      <c r="J1158" s="4" t="n">
        <v>60</v>
      </c>
      <c r="K1158" s="10" t="n">
        <v>0.348</v>
      </c>
      <c r="L1158" s="10" t="n">
        <v>0.17</v>
      </c>
      <c r="M1158" s="11" t="s">
        <v>103</v>
      </c>
      <c r="N1158" s="11" t="s">
        <v>103</v>
      </c>
      <c r="O1158" s="11" t="s">
        <v>103</v>
      </c>
      <c r="P1158" s="11" t="s">
        <v>103</v>
      </c>
      <c r="Q1158" s="4"/>
    </row>
    <row r="1159" customFormat="false" ht="15" hidden="false" customHeight="false" outlineLevel="0" collapsed="false">
      <c r="A1159" s="4" t="s">
        <v>3316</v>
      </c>
      <c r="B1159" s="4" t="n">
        <v>17</v>
      </c>
      <c r="C1159" s="4" t="s">
        <v>1410</v>
      </c>
      <c r="D1159" s="4" t="s">
        <v>38</v>
      </c>
      <c r="E1159" s="4" t="s">
        <v>1791</v>
      </c>
      <c r="F1159" s="4" t="s">
        <v>2905</v>
      </c>
      <c r="G1159" s="4" t="s">
        <v>3262</v>
      </c>
      <c r="H1159" s="4"/>
      <c r="I1159" s="4" t="s">
        <v>1296</v>
      </c>
      <c r="J1159" s="4" t="n">
        <v>60</v>
      </c>
      <c r="K1159" s="10" t="n">
        <v>0.348</v>
      </c>
      <c r="L1159" s="10" t="n">
        <v>0.17</v>
      </c>
      <c r="M1159" s="11" t="s">
        <v>103</v>
      </c>
      <c r="N1159" s="11" t="s">
        <v>103</v>
      </c>
      <c r="O1159" s="11" t="s">
        <v>103</v>
      </c>
      <c r="P1159" s="11" t="s">
        <v>103</v>
      </c>
      <c r="Q1159" s="4"/>
    </row>
    <row r="1160" customFormat="false" ht="15" hidden="false" customHeight="false" outlineLevel="0" collapsed="false">
      <c r="A1160" s="4" t="s">
        <v>3317</v>
      </c>
      <c r="B1160" s="4" t="n">
        <v>17</v>
      </c>
      <c r="C1160" s="4" t="s">
        <v>1410</v>
      </c>
      <c r="D1160" s="4" t="s">
        <v>38</v>
      </c>
      <c r="E1160" s="4" t="s">
        <v>1791</v>
      </c>
      <c r="F1160" s="4" t="s">
        <v>2905</v>
      </c>
      <c r="G1160" s="4" t="s">
        <v>3262</v>
      </c>
      <c r="H1160" s="4"/>
      <c r="I1160" s="4" t="s">
        <v>1296</v>
      </c>
      <c r="J1160" s="4" t="n">
        <v>60</v>
      </c>
      <c r="K1160" s="10" t="n">
        <v>0.348</v>
      </c>
      <c r="L1160" s="10" t="n">
        <v>0.17</v>
      </c>
      <c r="M1160" s="11" t="s">
        <v>103</v>
      </c>
      <c r="N1160" s="11" t="s">
        <v>103</v>
      </c>
      <c r="O1160" s="11" t="s">
        <v>103</v>
      </c>
      <c r="P1160" s="11" t="s">
        <v>103</v>
      </c>
      <c r="Q1160" s="4"/>
    </row>
    <row r="1161" customFormat="false" ht="15" hidden="false" customHeight="false" outlineLevel="0" collapsed="false">
      <c r="A1161" s="4" t="s">
        <v>3318</v>
      </c>
      <c r="B1161" s="4" t="n">
        <v>17</v>
      </c>
      <c r="C1161" s="4" t="s">
        <v>1410</v>
      </c>
      <c r="D1161" s="4" t="s">
        <v>38</v>
      </c>
      <c r="E1161" s="4" t="s">
        <v>1791</v>
      </c>
      <c r="F1161" s="4" t="s">
        <v>2905</v>
      </c>
      <c r="G1161" s="4" t="s">
        <v>3262</v>
      </c>
      <c r="H1161" s="4"/>
      <c r="I1161" s="4" t="s">
        <v>1296</v>
      </c>
      <c r="J1161" s="4" t="n">
        <v>60</v>
      </c>
      <c r="K1161" s="10" t="n">
        <v>0.348</v>
      </c>
      <c r="L1161" s="10" t="n">
        <v>0.17</v>
      </c>
      <c r="M1161" s="11" t="s">
        <v>103</v>
      </c>
      <c r="N1161" s="11" t="s">
        <v>103</v>
      </c>
      <c r="O1161" s="11" t="s">
        <v>103</v>
      </c>
      <c r="P1161" s="11" t="s">
        <v>103</v>
      </c>
      <c r="Q1161" s="4"/>
    </row>
    <row r="1162" customFormat="false" ht="15" hidden="false" customHeight="false" outlineLevel="0" collapsed="false">
      <c r="A1162" s="4" t="s">
        <v>3319</v>
      </c>
      <c r="B1162" s="4" t="n">
        <v>17</v>
      </c>
      <c r="C1162" s="4" t="s">
        <v>1410</v>
      </c>
      <c r="D1162" s="4" t="s">
        <v>38</v>
      </c>
      <c r="E1162" s="4" t="s">
        <v>1791</v>
      </c>
      <c r="F1162" s="4" t="s">
        <v>2905</v>
      </c>
      <c r="G1162" s="4" t="s">
        <v>3262</v>
      </c>
      <c r="H1162" s="4"/>
      <c r="I1162" s="4" t="s">
        <v>1296</v>
      </c>
      <c r="J1162" s="4" t="n">
        <v>60</v>
      </c>
      <c r="K1162" s="10" t="n">
        <v>0.348</v>
      </c>
      <c r="L1162" s="10" t="n">
        <v>0.17</v>
      </c>
      <c r="M1162" s="11" t="s">
        <v>103</v>
      </c>
      <c r="N1162" s="11" t="s">
        <v>103</v>
      </c>
      <c r="O1162" s="11" t="s">
        <v>103</v>
      </c>
      <c r="P1162" s="11" t="s">
        <v>103</v>
      </c>
      <c r="Q1162" s="4"/>
    </row>
    <row r="1163" customFormat="false" ht="15" hidden="false" customHeight="false" outlineLevel="0" collapsed="false">
      <c r="A1163" s="4" t="s">
        <v>3320</v>
      </c>
      <c r="B1163" s="4" t="n">
        <v>17</v>
      </c>
      <c r="C1163" s="4" t="s">
        <v>1410</v>
      </c>
      <c r="D1163" s="4" t="s">
        <v>38</v>
      </c>
      <c r="E1163" s="4" t="s">
        <v>1791</v>
      </c>
      <c r="F1163" s="4" t="s">
        <v>2919</v>
      </c>
      <c r="G1163" s="4" t="s">
        <v>3262</v>
      </c>
      <c r="H1163" s="4"/>
      <c r="I1163" s="4" t="s">
        <v>1296</v>
      </c>
      <c r="J1163" s="4" t="n">
        <v>60</v>
      </c>
      <c r="K1163" s="10" t="n">
        <v>0.348</v>
      </c>
      <c r="L1163" s="10" t="n">
        <v>0.17</v>
      </c>
      <c r="M1163" s="11" t="s">
        <v>103</v>
      </c>
      <c r="N1163" s="11" t="s">
        <v>103</v>
      </c>
      <c r="O1163" s="11" t="s">
        <v>103</v>
      </c>
      <c r="P1163" s="11" t="s">
        <v>103</v>
      </c>
      <c r="Q1163" s="4"/>
    </row>
    <row r="1164" customFormat="false" ht="15" hidden="false" customHeight="false" outlineLevel="0" collapsed="false">
      <c r="A1164" s="4" t="s">
        <v>3321</v>
      </c>
      <c r="B1164" s="4" t="n">
        <v>17</v>
      </c>
      <c r="C1164" s="4" t="s">
        <v>1410</v>
      </c>
      <c r="D1164" s="4" t="s">
        <v>38</v>
      </c>
      <c r="E1164" s="4" t="s">
        <v>1791</v>
      </c>
      <c r="F1164" s="4" t="s">
        <v>2905</v>
      </c>
      <c r="G1164" s="4" t="s">
        <v>3262</v>
      </c>
      <c r="H1164" s="4"/>
      <c r="I1164" s="4" t="s">
        <v>1296</v>
      </c>
      <c r="J1164" s="4" t="n">
        <v>60</v>
      </c>
      <c r="K1164" s="10" t="n">
        <v>0.348</v>
      </c>
      <c r="L1164" s="10" t="n">
        <v>0.17</v>
      </c>
      <c r="M1164" s="11" t="s">
        <v>103</v>
      </c>
      <c r="N1164" s="11" t="s">
        <v>103</v>
      </c>
      <c r="O1164" s="11" t="s">
        <v>103</v>
      </c>
      <c r="P1164" s="11" t="s">
        <v>103</v>
      </c>
      <c r="Q1164" s="4"/>
    </row>
    <row r="1165" customFormat="false" ht="15" hidden="false" customHeight="false" outlineLevel="0" collapsed="false">
      <c r="A1165" s="4" t="s">
        <v>3322</v>
      </c>
      <c r="B1165" s="4" t="n">
        <v>17</v>
      </c>
      <c r="C1165" s="4" t="s">
        <v>1410</v>
      </c>
      <c r="D1165" s="4" t="s">
        <v>38</v>
      </c>
      <c r="E1165" s="4" t="s">
        <v>1791</v>
      </c>
      <c r="F1165" s="4" t="s">
        <v>2905</v>
      </c>
      <c r="G1165" s="4" t="s">
        <v>3262</v>
      </c>
      <c r="H1165" s="4"/>
      <c r="I1165" s="4" t="s">
        <v>1296</v>
      </c>
      <c r="J1165" s="4" t="n">
        <v>60</v>
      </c>
      <c r="K1165" s="10" t="n">
        <v>0.348</v>
      </c>
      <c r="L1165" s="10" t="n">
        <v>0.17</v>
      </c>
      <c r="M1165" s="11" t="s">
        <v>103</v>
      </c>
      <c r="N1165" s="11" t="s">
        <v>103</v>
      </c>
      <c r="O1165" s="11" t="s">
        <v>103</v>
      </c>
      <c r="P1165" s="11" t="s">
        <v>103</v>
      </c>
      <c r="Q1165" s="4"/>
    </row>
    <row r="1166" customFormat="false" ht="15" hidden="false" customHeight="false" outlineLevel="0" collapsed="false">
      <c r="A1166" s="4" t="s">
        <v>3323</v>
      </c>
      <c r="B1166" s="4" t="n">
        <v>17</v>
      </c>
      <c r="C1166" s="4" t="s">
        <v>1410</v>
      </c>
      <c r="D1166" s="4" t="s">
        <v>38</v>
      </c>
      <c r="E1166" s="4" t="s">
        <v>1791</v>
      </c>
      <c r="F1166" s="4" t="s">
        <v>2905</v>
      </c>
      <c r="G1166" s="4" t="s">
        <v>3262</v>
      </c>
      <c r="H1166" s="4"/>
      <c r="I1166" s="4" t="s">
        <v>1296</v>
      </c>
      <c r="J1166" s="4" t="n">
        <v>60</v>
      </c>
      <c r="K1166" s="10" t="n">
        <v>0.348</v>
      </c>
      <c r="L1166" s="10" t="n">
        <v>0.17</v>
      </c>
      <c r="M1166" s="11" t="s">
        <v>103</v>
      </c>
      <c r="N1166" s="11" t="s">
        <v>103</v>
      </c>
      <c r="O1166" s="11" t="s">
        <v>103</v>
      </c>
      <c r="P1166" s="11" t="s">
        <v>103</v>
      </c>
      <c r="Q1166" s="4"/>
    </row>
    <row r="1167" customFormat="false" ht="15" hidden="false" customHeight="false" outlineLevel="0" collapsed="false">
      <c r="A1167" s="4" t="s">
        <v>3324</v>
      </c>
      <c r="B1167" s="4" t="n">
        <v>17</v>
      </c>
      <c r="C1167" s="4" t="s">
        <v>1410</v>
      </c>
      <c r="D1167" s="4" t="s">
        <v>38</v>
      </c>
      <c r="E1167" s="4" t="s">
        <v>1791</v>
      </c>
      <c r="F1167" s="4" t="s">
        <v>2905</v>
      </c>
      <c r="G1167" s="4" t="s">
        <v>3262</v>
      </c>
      <c r="H1167" s="4"/>
      <c r="I1167" s="4" t="s">
        <v>1296</v>
      </c>
      <c r="J1167" s="4" t="n">
        <v>60</v>
      </c>
      <c r="K1167" s="10" t="n">
        <v>0.348</v>
      </c>
      <c r="L1167" s="10" t="n">
        <v>0.17</v>
      </c>
      <c r="M1167" s="11" t="s">
        <v>103</v>
      </c>
      <c r="N1167" s="11" t="s">
        <v>103</v>
      </c>
      <c r="O1167" s="11" t="s">
        <v>103</v>
      </c>
      <c r="P1167" s="11" t="s">
        <v>103</v>
      </c>
      <c r="Q1167" s="4"/>
    </row>
    <row r="1168" customFormat="false" ht="15" hidden="false" customHeight="false" outlineLevel="0" collapsed="false">
      <c r="A1168" s="4" t="s">
        <v>3325</v>
      </c>
      <c r="B1168" s="4" t="n">
        <v>17</v>
      </c>
      <c r="C1168" s="4" t="s">
        <v>1410</v>
      </c>
      <c r="D1168" s="4" t="s">
        <v>38</v>
      </c>
      <c r="E1168" s="4" t="s">
        <v>1791</v>
      </c>
      <c r="F1168" s="4" t="s">
        <v>2905</v>
      </c>
      <c r="G1168" s="4" t="s">
        <v>3262</v>
      </c>
      <c r="H1168" s="4"/>
      <c r="I1168" s="4" t="s">
        <v>1296</v>
      </c>
      <c r="J1168" s="4" t="n">
        <v>60</v>
      </c>
      <c r="K1168" s="10" t="n">
        <v>0.348</v>
      </c>
      <c r="L1168" s="10" t="n">
        <v>0.17</v>
      </c>
      <c r="M1168" s="11" t="s">
        <v>103</v>
      </c>
      <c r="N1168" s="11" t="s">
        <v>103</v>
      </c>
      <c r="O1168" s="11" t="s">
        <v>103</v>
      </c>
      <c r="P1168" s="11" t="s">
        <v>103</v>
      </c>
      <c r="Q1168" s="4"/>
    </row>
    <row r="1169" customFormat="false" ht="15" hidden="false" customHeight="false" outlineLevel="0" collapsed="false">
      <c r="A1169" s="4" t="s">
        <v>3326</v>
      </c>
      <c r="B1169" s="4" t="n">
        <v>17</v>
      </c>
      <c r="C1169" s="4" t="s">
        <v>1410</v>
      </c>
      <c r="D1169" s="4" t="s">
        <v>38</v>
      </c>
      <c r="E1169" s="4" t="s">
        <v>1791</v>
      </c>
      <c r="F1169" s="4" t="s">
        <v>2905</v>
      </c>
      <c r="G1169" s="4" t="s">
        <v>3262</v>
      </c>
      <c r="H1169" s="4"/>
      <c r="I1169" s="4" t="s">
        <v>1296</v>
      </c>
      <c r="J1169" s="4" t="n">
        <v>60</v>
      </c>
      <c r="K1169" s="10" t="n">
        <v>0.348</v>
      </c>
      <c r="L1169" s="10" t="n">
        <v>0.17</v>
      </c>
      <c r="M1169" s="11" t="s">
        <v>103</v>
      </c>
      <c r="N1169" s="11" t="s">
        <v>103</v>
      </c>
      <c r="O1169" s="11" t="s">
        <v>103</v>
      </c>
      <c r="P1169" s="11" t="s">
        <v>103</v>
      </c>
      <c r="Q1169" s="4"/>
    </row>
    <row r="1170" customFormat="false" ht="15" hidden="false" customHeight="false" outlineLevel="0" collapsed="false">
      <c r="A1170" s="4" t="s">
        <v>3327</v>
      </c>
      <c r="B1170" s="4" t="n">
        <v>17</v>
      </c>
      <c r="C1170" s="4" t="s">
        <v>1410</v>
      </c>
      <c r="D1170" s="4" t="s">
        <v>38</v>
      </c>
      <c r="E1170" s="4" t="s">
        <v>1791</v>
      </c>
      <c r="F1170" s="4" t="s">
        <v>2905</v>
      </c>
      <c r="G1170" s="4" t="s">
        <v>3262</v>
      </c>
      <c r="H1170" s="4"/>
      <c r="I1170" s="4" t="s">
        <v>1296</v>
      </c>
      <c r="J1170" s="4" t="n">
        <v>60</v>
      </c>
      <c r="K1170" s="10" t="n">
        <v>0.348</v>
      </c>
      <c r="L1170" s="10" t="n">
        <v>0.17</v>
      </c>
      <c r="M1170" s="11" t="s">
        <v>103</v>
      </c>
      <c r="N1170" s="11" t="s">
        <v>103</v>
      </c>
      <c r="O1170" s="11" t="s">
        <v>103</v>
      </c>
      <c r="P1170" s="11" t="s">
        <v>103</v>
      </c>
      <c r="Q1170" s="4"/>
    </row>
    <row r="1171" customFormat="false" ht="15" hidden="false" customHeight="false" outlineLevel="0" collapsed="false">
      <c r="A1171" s="4" t="s">
        <v>3328</v>
      </c>
      <c r="B1171" s="4" t="n">
        <v>17</v>
      </c>
      <c r="C1171" s="4" t="s">
        <v>1410</v>
      </c>
      <c r="D1171" s="4" t="s">
        <v>38</v>
      </c>
      <c r="E1171" s="4" t="s">
        <v>1791</v>
      </c>
      <c r="F1171" s="4" t="s">
        <v>2905</v>
      </c>
      <c r="G1171" s="4" t="s">
        <v>3262</v>
      </c>
      <c r="H1171" s="4"/>
      <c r="I1171" s="4" t="s">
        <v>1296</v>
      </c>
      <c r="J1171" s="4" t="n">
        <v>60</v>
      </c>
      <c r="K1171" s="10" t="n">
        <v>0.348</v>
      </c>
      <c r="L1171" s="10" t="n">
        <v>0.17</v>
      </c>
      <c r="M1171" s="11" t="s">
        <v>103</v>
      </c>
      <c r="N1171" s="11" t="s">
        <v>103</v>
      </c>
      <c r="O1171" s="11" t="s">
        <v>103</v>
      </c>
      <c r="P1171" s="11" t="s">
        <v>103</v>
      </c>
      <c r="Q1171" s="4"/>
    </row>
    <row r="1172" customFormat="false" ht="15" hidden="false" customHeight="false" outlineLevel="0" collapsed="false">
      <c r="A1172" s="4" t="s">
        <v>3329</v>
      </c>
      <c r="B1172" s="4" t="n">
        <v>17</v>
      </c>
      <c r="C1172" s="4" t="s">
        <v>1410</v>
      </c>
      <c r="D1172" s="4" t="s">
        <v>38</v>
      </c>
      <c r="E1172" s="4" t="s">
        <v>1791</v>
      </c>
      <c r="F1172" s="4" t="s">
        <v>2905</v>
      </c>
      <c r="G1172" s="4" t="s">
        <v>3262</v>
      </c>
      <c r="H1172" s="4"/>
      <c r="I1172" s="4" t="s">
        <v>1296</v>
      </c>
      <c r="J1172" s="4" t="n">
        <v>60</v>
      </c>
      <c r="K1172" s="10" t="n">
        <v>0.348</v>
      </c>
      <c r="L1172" s="10" t="n">
        <v>0.17</v>
      </c>
      <c r="M1172" s="11" t="s">
        <v>103</v>
      </c>
      <c r="N1172" s="11" t="s">
        <v>103</v>
      </c>
      <c r="O1172" s="11" t="s">
        <v>103</v>
      </c>
      <c r="P1172" s="11" t="s">
        <v>103</v>
      </c>
      <c r="Q1172" s="4"/>
    </row>
    <row r="1173" customFormat="false" ht="15" hidden="false" customHeight="false" outlineLevel="0" collapsed="false">
      <c r="A1173" s="4" t="s">
        <v>3330</v>
      </c>
      <c r="B1173" s="4" t="n">
        <v>17</v>
      </c>
      <c r="C1173" s="4" t="s">
        <v>1410</v>
      </c>
      <c r="D1173" s="4" t="s">
        <v>38</v>
      </c>
      <c r="E1173" s="4" t="s">
        <v>1791</v>
      </c>
      <c r="F1173" s="4" t="s">
        <v>2905</v>
      </c>
      <c r="G1173" s="4" t="s">
        <v>3262</v>
      </c>
      <c r="H1173" s="4"/>
      <c r="I1173" s="4" t="s">
        <v>1296</v>
      </c>
      <c r="J1173" s="4" t="n">
        <v>60</v>
      </c>
      <c r="K1173" s="10" t="n">
        <v>0.348</v>
      </c>
      <c r="L1173" s="10" t="n">
        <v>0.17</v>
      </c>
      <c r="M1173" s="11" t="s">
        <v>103</v>
      </c>
      <c r="N1173" s="11" t="s">
        <v>103</v>
      </c>
      <c r="O1173" s="11" t="s">
        <v>103</v>
      </c>
      <c r="P1173" s="11" t="s">
        <v>103</v>
      </c>
      <c r="Q1173" s="4"/>
    </row>
    <row r="1174" customFormat="false" ht="15" hidden="false" customHeight="false" outlineLevel="0" collapsed="false">
      <c r="A1174" s="4" t="s">
        <v>3331</v>
      </c>
      <c r="B1174" s="4" t="n">
        <v>17</v>
      </c>
      <c r="C1174" s="4" t="s">
        <v>1410</v>
      </c>
      <c r="D1174" s="4" t="s">
        <v>38</v>
      </c>
      <c r="E1174" s="4" t="s">
        <v>1791</v>
      </c>
      <c r="F1174" s="4" t="s">
        <v>2905</v>
      </c>
      <c r="G1174" s="4" t="s">
        <v>3262</v>
      </c>
      <c r="H1174" s="4"/>
      <c r="I1174" s="4" t="s">
        <v>1296</v>
      </c>
      <c r="J1174" s="4" t="n">
        <v>60</v>
      </c>
      <c r="K1174" s="10" t="n">
        <v>0.348</v>
      </c>
      <c r="L1174" s="10" t="n">
        <v>0.17</v>
      </c>
      <c r="M1174" s="11" t="s">
        <v>103</v>
      </c>
      <c r="N1174" s="11" t="s">
        <v>103</v>
      </c>
      <c r="O1174" s="11" t="s">
        <v>103</v>
      </c>
      <c r="P1174" s="11" t="s">
        <v>103</v>
      </c>
      <c r="Q1174" s="4"/>
    </row>
    <row r="1175" customFormat="false" ht="15" hidden="false" customHeight="false" outlineLevel="0" collapsed="false">
      <c r="A1175" s="4" t="s">
        <v>3332</v>
      </c>
      <c r="B1175" s="4" t="n">
        <v>17</v>
      </c>
      <c r="C1175" s="4" t="s">
        <v>1410</v>
      </c>
      <c r="D1175" s="4" t="s">
        <v>38</v>
      </c>
      <c r="E1175" s="4" t="s">
        <v>1791</v>
      </c>
      <c r="F1175" s="4" t="s">
        <v>2905</v>
      </c>
      <c r="G1175" s="4" t="s">
        <v>3262</v>
      </c>
      <c r="H1175" s="4"/>
      <c r="I1175" s="4" t="s">
        <v>1296</v>
      </c>
      <c r="J1175" s="4" t="n">
        <v>60</v>
      </c>
      <c r="K1175" s="10" t="n">
        <v>0.348</v>
      </c>
      <c r="L1175" s="10" t="n">
        <v>0.17</v>
      </c>
      <c r="M1175" s="11" t="s">
        <v>103</v>
      </c>
      <c r="N1175" s="11" t="s">
        <v>103</v>
      </c>
      <c r="O1175" s="11" t="s">
        <v>103</v>
      </c>
      <c r="P1175" s="11" t="s">
        <v>103</v>
      </c>
      <c r="Q1175" s="4"/>
    </row>
    <row r="1176" customFormat="false" ht="15" hidden="false" customHeight="false" outlineLevel="0" collapsed="false">
      <c r="A1176" s="4" t="s">
        <v>3333</v>
      </c>
      <c r="B1176" s="4" t="n">
        <v>17</v>
      </c>
      <c r="C1176" s="4" t="s">
        <v>1410</v>
      </c>
      <c r="D1176" s="4" t="s">
        <v>38</v>
      </c>
      <c r="E1176" s="4" t="s">
        <v>1791</v>
      </c>
      <c r="F1176" s="4" t="s">
        <v>2905</v>
      </c>
      <c r="G1176" s="4" t="s">
        <v>3262</v>
      </c>
      <c r="H1176" s="4"/>
      <c r="I1176" s="4" t="s">
        <v>1296</v>
      </c>
      <c r="J1176" s="4" t="n">
        <v>60</v>
      </c>
      <c r="K1176" s="10" t="n">
        <v>0.348</v>
      </c>
      <c r="L1176" s="10" t="n">
        <v>0.17</v>
      </c>
      <c r="M1176" s="11" t="s">
        <v>103</v>
      </c>
      <c r="N1176" s="11" t="s">
        <v>103</v>
      </c>
      <c r="O1176" s="11" t="s">
        <v>103</v>
      </c>
      <c r="P1176" s="11" t="s">
        <v>103</v>
      </c>
      <c r="Q1176" s="4"/>
    </row>
    <row r="1177" customFormat="false" ht="15" hidden="false" customHeight="false" outlineLevel="0" collapsed="false">
      <c r="A1177" s="4" t="s">
        <v>3334</v>
      </c>
      <c r="B1177" s="4" t="n">
        <v>17</v>
      </c>
      <c r="C1177" s="4" t="s">
        <v>1410</v>
      </c>
      <c r="D1177" s="4" t="s">
        <v>38</v>
      </c>
      <c r="E1177" s="4" t="s">
        <v>1791</v>
      </c>
      <c r="F1177" s="4" t="s">
        <v>2905</v>
      </c>
      <c r="G1177" s="4" t="s">
        <v>3262</v>
      </c>
      <c r="H1177" s="4"/>
      <c r="I1177" s="4" t="s">
        <v>1296</v>
      </c>
      <c r="J1177" s="4" t="n">
        <v>60</v>
      </c>
      <c r="K1177" s="10" t="n">
        <v>0.348</v>
      </c>
      <c r="L1177" s="10" t="n">
        <v>0.17</v>
      </c>
      <c r="M1177" s="11" t="s">
        <v>103</v>
      </c>
      <c r="N1177" s="11" t="s">
        <v>103</v>
      </c>
      <c r="O1177" s="11" t="s">
        <v>103</v>
      </c>
      <c r="P1177" s="11" t="s">
        <v>103</v>
      </c>
      <c r="Q1177" s="4"/>
    </row>
    <row r="1178" customFormat="false" ht="15" hidden="false" customHeight="false" outlineLevel="0" collapsed="false">
      <c r="A1178" s="4" t="s">
        <v>3335</v>
      </c>
      <c r="B1178" s="4" t="n">
        <v>17</v>
      </c>
      <c r="C1178" s="4" t="s">
        <v>1410</v>
      </c>
      <c r="D1178" s="4" t="s">
        <v>38</v>
      </c>
      <c r="E1178" s="4" t="s">
        <v>1791</v>
      </c>
      <c r="F1178" s="4" t="s">
        <v>2905</v>
      </c>
      <c r="G1178" s="4" t="s">
        <v>3262</v>
      </c>
      <c r="H1178" s="4"/>
      <c r="I1178" s="4" t="s">
        <v>1296</v>
      </c>
      <c r="J1178" s="4" t="n">
        <v>60</v>
      </c>
      <c r="K1178" s="10" t="n">
        <v>0.348</v>
      </c>
      <c r="L1178" s="10" t="n">
        <v>0.17</v>
      </c>
      <c r="M1178" s="11" t="s">
        <v>103</v>
      </c>
      <c r="N1178" s="11" t="s">
        <v>103</v>
      </c>
      <c r="O1178" s="11" t="s">
        <v>103</v>
      </c>
      <c r="P1178" s="11" t="s">
        <v>103</v>
      </c>
      <c r="Q1178" s="4"/>
    </row>
    <row r="1179" customFormat="false" ht="15" hidden="false" customHeight="false" outlineLevel="0" collapsed="false">
      <c r="A1179" s="4" t="s">
        <v>3336</v>
      </c>
      <c r="B1179" s="4" t="n">
        <v>17</v>
      </c>
      <c r="C1179" s="4" t="s">
        <v>1410</v>
      </c>
      <c r="D1179" s="4" t="s">
        <v>38</v>
      </c>
      <c r="E1179" s="4" t="s">
        <v>1791</v>
      </c>
      <c r="F1179" s="4" t="s">
        <v>2905</v>
      </c>
      <c r="G1179" s="4" t="s">
        <v>3262</v>
      </c>
      <c r="H1179" s="4"/>
      <c r="I1179" s="4" t="s">
        <v>1296</v>
      </c>
      <c r="J1179" s="4" t="n">
        <v>60</v>
      </c>
      <c r="K1179" s="10" t="n">
        <v>0.348</v>
      </c>
      <c r="L1179" s="10" t="n">
        <v>0.17</v>
      </c>
      <c r="M1179" s="11" t="s">
        <v>103</v>
      </c>
      <c r="N1179" s="11" t="s">
        <v>103</v>
      </c>
      <c r="O1179" s="11" t="s">
        <v>103</v>
      </c>
      <c r="P1179" s="11" t="s">
        <v>103</v>
      </c>
      <c r="Q1179" s="4"/>
    </row>
    <row r="1180" customFormat="false" ht="15" hidden="false" customHeight="false" outlineLevel="0" collapsed="false">
      <c r="A1180" s="4" t="s">
        <v>3337</v>
      </c>
      <c r="B1180" s="4" t="n">
        <v>17</v>
      </c>
      <c r="C1180" s="4" t="s">
        <v>1410</v>
      </c>
      <c r="D1180" s="4" t="s">
        <v>38</v>
      </c>
      <c r="E1180" s="4" t="s">
        <v>1791</v>
      </c>
      <c r="F1180" s="4" t="s">
        <v>2905</v>
      </c>
      <c r="G1180" s="4" t="s">
        <v>3262</v>
      </c>
      <c r="H1180" s="4"/>
      <c r="I1180" s="4" t="s">
        <v>1296</v>
      </c>
      <c r="J1180" s="4" t="n">
        <v>60</v>
      </c>
      <c r="K1180" s="10" t="n">
        <v>0.348</v>
      </c>
      <c r="L1180" s="10" t="n">
        <v>0.17</v>
      </c>
      <c r="M1180" s="11" t="s">
        <v>103</v>
      </c>
      <c r="N1180" s="11" t="s">
        <v>103</v>
      </c>
      <c r="O1180" s="11" t="s">
        <v>103</v>
      </c>
      <c r="P1180" s="11" t="s">
        <v>103</v>
      </c>
      <c r="Q1180" s="4"/>
    </row>
    <row r="1181" customFormat="false" ht="15" hidden="false" customHeight="false" outlineLevel="0" collapsed="false">
      <c r="A1181" s="4" t="s">
        <v>3338</v>
      </c>
      <c r="B1181" s="4" t="n">
        <v>17</v>
      </c>
      <c r="C1181" s="4" t="s">
        <v>1410</v>
      </c>
      <c r="D1181" s="4" t="s">
        <v>38</v>
      </c>
      <c r="E1181" s="4" t="s">
        <v>1791</v>
      </c>
      <c r="F1181" s="4" t="s">
        <v>2905</v>
      </c>
      <c r="G1181" s="4" t="s">
        <v>3262</v>
      </c>
      <c r="H1181" s="4"/>
      <c r="I1181" s="4" t="s">
        <v>1296</v>
      </c>
      <c r="J1181" s="4" t="n">
        <v>60</v>
      </c>
      <c r="K1181" s="10" t="n">
        <v>0.348</v>
      </c>
      <c r="L1181" s="10" t="n">
        <v>0.17</v>
      </c>
      <c r="M1181" s="11" t="s">
        <v>103</v>
      </c>
      <c r="N1181" s="11" t="s">
        <v>103</v>
      </c>
      <c r="O1181" s="11" t="s">
        <v>103</v>
      </c>
      <c r="P1181" s="11" t="s">
        <v>103</v>
      </c>
      <c r="Q1181" s="4"/>
    </row>
    <row r="1182" customFormat="false" ht="15" hidden="false" customHeight="false" outlineLevel="0" collapsed="false">
      <c r="A1182" s="4" t="s">
        <v>3339</v>
      </c>
      <c r="B1182" s="4" t="n">
        <v>17</v>
      </c>
      <c r="C1182" s="4" t="s">
        <v>1410</v>
      </c>
      <c r="D1182" s="4" t="s">
        <v>38</v>
      </c>
      <c r="E1182" s="4" t="s">
        <v>1791</v>
      </c>
      <c r="F1182" s="4" t="s">
        <v>2905</v>
      </c>
      <c r="G1182" s="4" t="s">
        <v>3262</v>
      </c>
      <c r="H1182" s="4"/>
      <c r="I1182" s="4" t="s">
        <v>1296</v>
      </c>
      <c r="J1182" s="4" t="n">
        <v>60</v>
      </c>
      <c r="K1182" s="10" t="n">
        <v>0.348</v>
      </c>
      <c r="L1182" s="10" t="n">
        <v>0.17</v>
      </c>
      <c r="M1182" s="11" t="s">
        <v>103</v>
      </c>
      <c r="N1182" s="11" t="s">
        <v>103</v>
      </c>
      <c r="O1182" s="11" t="s">
        <v>103</v>
      </c>
      <c r="P1182" s="11" t="s">
        <v>103</v>
      </c>
      <c r="Q1182" s="4"/>
    </row>
    <row r="1183" customFormat="false" ht="15" hidden="false" customHeight="false" outlineLevel="0" collapsed="false">
      <c r="A1183" s="4" t="s">
        <v>3340</v>
      </c>
      <c r="B1183" s="4" t="n">
        <v>17</v>
      </c>
      <c r="C1183" s="4" t="s">
        <v>1410</v>
      </c>
      <c r="D1183" s="4" t="s">
        <v>38</v>
      </c>
      <c r="E1183" s="4" t="s">
        <v>1791</v>
      </c>
      <c r="F1183" s="4" t="s">
        <v>2905</v>
      </c>
      <c r="G1183" s="4" t="s">
        <v>3262</v>
      </c>
      <c r="H1183" s="4"/>
      <c r="I1183" s="4" t="s">
        <v>1296</v>
      </c>
      <c r="J1183" s="4" t="n">
        <v>60</v>
      </c>
      <c r="K1183" s="10" t="n">
        <v>0.348</v>
      </c>
      <c r="L1183" s="10" t="n">
        <v>0.17</v>
      </c>
      <c r="M1183" s="11" t="s">
        <v>103</v>
      </c>
      <c r="N1183" s="11" t="s">
        <v>103</v>
      </c>
      <c r="O1183" s="11" t="s">
        <v>103</v>
      </c>
      <c r="P1183" s="11" t="s">
        <v>103</v>
      </c>
      <c r="Q1183" s="4"/>
    </row>
    <row r="1184" customFormat="false" ht="15" hidden="false" customHeight="false" outlineLevel="0" collapsed="false">
      <c r="A1184" s="4" t="s">
        <v>3341</v>
      </c>
      <c r="B1184" s="4" t="n">
        <v>17</v>
      </c>
      <c r="C1184" s="4" t="s">
        <v>1410</v>
      </c>
      <c r="D1184" s="4" t="s">
        <v>38</v>
      </c>
      <c r="E1184" s="4" t="s">
        <v>1791</v>
      </c>
      <c r="F1184" s="4" t="s">
        <v>2905</v>
      </c>
      <c r="G1184" s="4" t="s">
        <v>3262</v>
      </c>
      <c r="H1184" s="4"/>
      <c r="I1184" s="4" t="s">
        <v>1296</v>
      </c>
      <c r="J1184" s="4" t="n">
        <v>60</v>
      </c>
      <c r="K1184" s="10" t="n">
        <v>0.348</v>
      </c>
      <c r="L1184" s="10" t="n">
        <v>0.17</v>
      </c>
      <c r="M1184" s="11" t="s">
        <v>103</v>
      </c>
      <c r="N1184" s="11" t="s">
        <v>103</v>
      </c>
      <c r="O1184" s="11" t="s">
        <v>103</v>
      </c>
      <c r="P1184" s="11" t="s">
        <v>103</v>
      </c>
      <c r="Q1184" s="4"/>
    </row>
    <row r="1185" customFormat="false" ht="15" hidden="false" customHeight="false" outlineLevel="0" collapsed="false">
      <c r="A1185" s="4" t="s">
        <v>3342</v>
      </c>
      <c r="B1185" s="4" t="n">
        <v>17</v>
      </c>
      <c r="C1185" s="4" t="s">
        <v>1410</v>
      </c>
      <c r="D1185" s="4" t="s">
        <v>38</v>
      </c>
      <c r="E1185" s="4" t="s">
        <v>1791</v>
      </c>
      <c r="F1185" s="4" t="s">
        <v>2905</v>
      </c>
      <c r="G1185" s="4" t="s">
        <v>3262</v>
      </c>
      <c r="H1185" s="4"/>
      <c r="I1185" s="4" t="s">
        <v>1296</v>
      </c>
      <c r="J1185" s="4" t="n">
        <v>60</v>
      </c>
      <c r="K1185" s="10" t="n">
        <v>0.348</v>
      </c>
      <c r="L1185" s="10" t="n">
        <v>0.17</v>
      </c>
      <c r="M1185" s="11" t="s">
        <v>103</v>
      </c>
      <c r="N1185" s="11" t="s">
        <v>103</v>
      </c>
      <c r="O1185" s="11" t="s">
        <v>103</v>
      </c>
      <c r="P1185" s="11" t="s">
        <v>103</v>
      </c>
      <c r="Q1185" s="4"/>
    </row>
    <row r="1186" customFormat="false" ht="15" hidden="false" customHeight="false" outlineLevel="0" collapsed="false">
      <c r="A1186" s="4" t="s">
        <v>3343</v>
      </c>
      <c r="B1186" s="4" t="n">
        <v>17</v>
      </c>
      <c r="C1186" s="4" t="s">
        <v>1410</v>
      </c>
      <c r="D1186" s="4" t="s">
        <v>38</v>
      </c>
      <c r="E1186" s="4" t="s">
        <v>1791</v>
      </c>
      <c r="F1186" s="4" t="s">
        <v>2905</v>
      </c>
      <c r="G1186" s="4" t="s">
        <v>3262</v>
      </c>
      <c r="H1186" s="4"/>
      <c r="I1186" s="4" t="s">
        <v>1296</v>
      </c>
      <c r="J1186" s="4" t="n">
        <v>60</v>
      </c>
      <c r="K1186" s="10" t="n">
        <v>0.348</v>
      </c>
      <c r="L1186" s="10" t="n">
        <v>0.17</v>
      </c>
      <c r="M1186" s="11" t="s">
        <v>103</v>
      </c>
      <c r="N1186" s="11" t="s">
        <v>103</v>
      </c>
      <c r="O1186" s="11" t="s">
        <v>103</v>
      </c>
      <c r="P1186" s="11" t="s">
        <v>103</v>
      </c>
      <c r="Q1186" s="4"/>
    </row>
    <row r="1187" customFormat="false" ht="15" hidden="false" customHeight="false" outlineLevel="0" collapsed="false">
      <c r="A1187" s="4" t="s">
        <v>3344</v>
      </c>
      <c r="B1187" s="4" t="n">
        <v>17</v>
      </c>
      <c r="C1187" s="4" t="s">
        <v>1410</v>
      </c>
      <c r="D1187" s="4" t="s">
        <v>38</v>
      </c>
      <c r="E1187" s="4" t="s">
        <v>1791</v>
      </c>
      <c r="F1187" s="4" t="s">
        <v>2905</v>
      </c>
      <c r="G1187" s="4" t="s">
        <v>3262</v>
      </c>
      <c r="H1187" s="4"/>
      <c r="I1187" s="4" t="s">
        <v>1296</v>
      </c>
      <c r="J1187" s="4" t="n">
        <v>60</v>
      </c>
      <c r="K1187" s="10" t="n">
        <v>0.348</v>
      </c>
      <c r="L1187" s="10" t="n">
        <v>0.17</v>
      </c>
      <c r="M1187" s="11" t="s">
        <v>103</v>
      </c>
      <c r="N1187" s="11" t="s">
        <v>103</v>
      </c>
      <c r="O1187" s="11" t="s">
        <v>103</v>
      </c>
      <c r="P1187" s="11" t="s">
        <v>103</v>
      </c>
      <c r="Q1187" s="4"/>
    </row>
    <row r="1188" customFormat="false" ht="15" hidden="false" customHeight="false" outlineLevel="0" collapsed="false">
      <c r="A1188" s="4" t="s">
        <v>3345</v>
      </c>
      <c r="B1188" s="4" t="n">
        <v>17</v>
      </c>
      <c r="C1188" s="4" t="s">
        <v>1410</v>
      </c>
      <c r="D1188" s="4" t="s">
        <v>38</v>
      </c>
      <c r="E1188" s="4" t="s">
        <v>1791</v>
      </c>
      <c r="F1188" s="4" t="s">
        <v>2905</v>
      </c>
      <c r="G1188" s="4" t="s">
        <v>3262</v>
      </c>
      <c r="H1188" s="4"/>
      <c r="I1188" s="4" t="s">
        <v>1296</v>
      </c>
      <c r="J1188" s="4" t="n">
        <v>60</v>
      </c>
      <c r="K1188" s="10" t="n">
        <v>0.348</v>
      </c>
      <c r="L1188" s="10" t="n">
        <v>0.17</v>
      </c>
      <c r="M1188" s="11" t="s">
        <v>103</v>
      </c>
      <c r="N1188" s="11" t="s">
        <v>103</v>
      </c>
      <c r="O1188" s="11" t="s">
        <v>103</v>
      </c>
      <c r="P1188" s="11" t="s">
        <v>103</v>
      </c>
      <c r="Q1188" s="4"/>
    </row>
    <row r="1189" customFormat="false" ht="15" hidden="false" customHeight="false" outlineLevel="0" collapsed="false">
      <c r="A1189" s="4" t="s">
        <v>3346</v>
      </c>
      <c r="B1189" s="4" t="n">
        <v>17</v>
      </c>
      <c r="C1189" s="4" t="s">
        <v>1410</v>
      </c>
      <c r="D1189" s="4" t="s">
        <v>38</v>
      </c>
      <c r="E1189" s="4" t="s">
        <v>1791</v>
      </c>
      <c r="F1189" s="4" t="s">
        <v>2359</v>
      </c>
      <c r="G1189" s="4" t="s">
        <v>3347</v>
      </c>
      <c r="H1189" s="4"/>
      <c r="I1189" s="4" t="s">
        <v>1296</v>
      </c>
      <c r="J1189" s="4" t="n">
        <v>60</v>
      </c>
      <c r="K1189" s="10" t="n">
        <v>0.348</v>
      </c>
      <c r="L1189" s="10" t="n">
        <v>0.17</v>
      </c>
      <c r="M1189" s="11" t="s">
        <v>103</v>
      </c>
      <c r="N1189" s="11" t="s">
        <v>103</v>
      </c>
      <c r="O1189" s="11" t="s">
        <v>103</v>
      </c>
      <c r="P1189" s="11" t="s">
        <v>103</v>
      </c>
      <c r="Q1189" s="4"/>
    </row>
    <row r="1190" customFormat="false" ht="15" hidden="false" customHeight="false" outlineLevel="0" collapsed="false">
      <c r="A1190" s="4" t="s">
        <v>3348</v>
      </c>
      <c r="B1190" s="4" t="n">
        <v>17</v>
      </c>
      <c r="C1190" s="4" t="s">
        <v>1410</v>
      </c>
      <c r="D1190" s="4" t="s">
        <v>38</v>
      </c>
      <c r="E1190" s="4" t="s">
        <v>1791</v>
      </c>
      <c r="F1190" s="4" t="s">
        <v>2359</v>
      </c>
      <c r="G1190" s="4" t="s">
        <v>3347</v>
      </c>
      <c r="H1190" s="4"/>
      <c r="I1190" s="4" t="s">
        <v>1296</v>
      </c>
      <c r="J1190" s="4" t="n">
        <v>60</v>
      </c>
      <c r="K1190" s="10" t="n">
        <v>0.348</v>
      </c>
      <c r="L1190" s="10" t="n">
        <v>0.17</v>
      </c>
      <c r="M1190" s="11" t="s">
        <v>103</v>
      </c>
      <c r="N1190" s="11" t="s">
        <v>103</v>
      </c>
      <c r="O1190" s="11" t="s">
        <v>103</v>
      </c>
      <c r="P1190" s="11" t="s">
        <v>103</v>
      </c>
      <c r="Q1190" s="4"/>
    </row>
    <row r="1191" customFormat="false" ht="15" hidden="false" customHeight="false" outlineLevel="0" collapsed="false">
      <c r="A1191" s="4" t="s">
        <v>3349</v>
      </c>
      <c r="B1191" s="4" t="n">
        <v>17</v>
      </c>
      <c r="C1191" s="4" t="s">
        <v>1410</v>
      </c>
      <c r="D1191" s="4" t="s">
        <v>38</v>
      </c>
      <c r="E1191" s="4" t="s">
        <v>1791</v>
      </c>
      <c r="F1191" s="4" t="s">
        <v>1792</v>
      </c>
      <c r="G1191" s="4" t="s">
        <v>580</v>
      </c>
      <c r="H1191" s="4"/>
      <c r="I1191" s="4" t="s">
        <v>1296</v>
      </c>
      <c r="J1191" s="4" t="n">
        <v>60</v>
      </c>
      <c r="K1191" s="10" t="n">
        <v>0.348</v>
      </c>
      <c r="L1191" s="10" t="n">
        <v>0.17</v>
      </c>
      <c r="M1191" s="11" t="s">
        <v>103</v>
      </c>
      <c r="N1191" s="11" t="s">
        <v>103</v>
      </c>
      <c r="O1191" s="11" t="s">
        <v>103</v>
      </c>
      <c r="P1191" s="11" t="s">
        <v>103</v>
      </c>
      <c r="Q1191" s="4"/>
    </row>
    <row r="1192" customFormat="false" ht="15" hidden="false" customHeight="false" outlineLevel="0" collapsed="false">
      <c r="A1192" s="4" t="s">
        <v>3350</v>
      </c>
      <c r="B1192" s="4" t="n">
        <v>17</v>
      </c>
      <c r="C1192" s="4" t="s">
        <v>1410</v>
      </c>
      <c r="D1192" s="4" t="s">
        <v>38</v>
      </c>
      <c r="E1192" s="4" t="s">
        <v>1791</v>
      </c>
      <c r="F1192" s="4" t="s">
        <v>3269</v>
      </c>
      <c r="G1192" s="4" t="s">
        <v>580</v>
      </c>
      <c r="H1192" s="4"/>
      <c r="I1192" s="4" t="s">
        <v>1296</v>
      </c>
      <c r="J1192" s="4" t="n">
        <v>60</v>
      </c>
      <c r="K1192" s="10" t="n">
        <v>0.348</v>
      </c>
      <c r="L1192" s="10" t="n">
        <v>0.17</v>
      </c>
      <c r="M1192" s="11" t="s">
        <v>103</v>
      </c>
      <c r="N1192" s="11" t="s">
        <v>103</v>
      </c>
      <c r="O1192" s="11" t="s">
        <v>103</v>
      </c>
      <c r="P1192" s="11" t="s">
        <v>103</v>
      </c>
      <c r="Q1192" s="4"/>
    </row>
    <row r="1193" customFormat="false" ht="15" hidden="false" customHeight="false" outlineLevel="0" collapsed="false">
      <c r="A1193" s="4" t="s">
        <v>3351</v>
      </c>
      <c r="B1193" s="4" t="n">
        <v>17</v>
      </c>
      <c r="C1193" s="4" t="s">
        <v>1507</v>
      </c>
      <c r="D1193" s="4" t="s">
        <v>36</v>
      </c>
      <c r="E1193" s="4" t="s">
        <v>1791</v>
      </c>
      <c r="F1193" s="4" t="s">
        <v>1884</v>
      </c>
      <c r="G1193" s="4" t="s">
        <v>3352</v>
      </c>
      <c r="H1193" s="4"/>
      <c r="I1193" s="4" t="s">
        <v>1446</v>
      </c>
      <c r="J1193" s="4" t="n">
        <v>60</v>
      </c>
      <c r="K1193" s="10" t="n">
        <v>1.36</v>
      </c>
      <c r="L1193" s="10" t="n">
        <v>0.3</v>
      </c>
      <c r="M1193" s="11" t="s">
        <v>103</v>
      </c>
      <c r="N1193" s="11" t="s">
        <v>103</v>
      </c>
      <c r="O1193" s="11" t="s">
        <v>103</v>
      </c>
      <c r="P1193" s="11" t="s">
        <v>103</v>
      </c>
      <c r="Q1193" s="4"/>
    </row>
    <row r="1194" customFormat="false" ht="15" hidden="false" customHeight="false" outlineLevel="0" collapsed="false">
      <c r="A1194" s="4" t="s">
        <v>3353</v>
      </c>
      <c r="B1194" s="4" t="n">
        <v>17</v>
      </c>
      <c r="C1194" s="4" t="s">
        <v>1507</v>
      </c>
      <c r="D1194" s="4" t="s">
        <v>36</v>
      </c>
      <c r="E1194" s="4" t="s">
        <v>1791</v>
      </c>
      <c r="F1194" s="4" t="s">
        <v>1884</v>
      </c>
      <c r="G1194" s="4" t="s">
        <v>3352</v>
      </c>
      <c r="H1194" s="4"/>
      <c r="I1194" s="4" t="s">
        <v>1446</v>
      </c>
      <c r="J1194" s="4" t="n">
        <v>60</v>
      </c>
      <c r="K1194" s="10" t="n">
        <v>1.36</v>
      </c>
      <c r="L1194" s="10" t="n">
        <v>0.3</v>
      </c>
      <c r="M1194" s="11" t="s">
        <v>103</v>
      </c>
      <c r="N1194" s="11" t="s">
        <v>103</v>
      </c>
      <c r="O1194" s="11" t="s">
        <v>103</v>
      </c>
      <c r="P1194" s="11" t="s">
        <v>103</v>
      </c>
      <c r="Q1194" s="4"/>
    </row>
    <row r="1195" customFormat="false" ht="15" hidden="false" customHeight="false" outlineLevel="0" collapsed="false">
      <c r="A1195" s="4" t="s">
        <v>3354</v>
      </c>
      <c r="B1195" s="4" t="n">
        <v>17</v>
      </c>
      <c r="C1195" s="4" t="s">
        <v>1507</v>
      </c>
      <c r="D1195" s="4" t="s">
        <v>36</v>
      </c>
      <c r="E1195" s="4" t="s">
        <v>1791</v>
      </c>
      <c r="F1195" s="4" t="s">
        <v>1884</v>
      </c>
      <c r="G1195" s="4" t="s">
        <v>3352</v>
      </c>
      <c r="H1195" s="4"/>
      <c r="I1195" s="4" t="s">
        <v>1446</v>
      </c>
      <c r="J1195" s="4" t="n">
        <v>60</v>
      </c>
      <c r="K1195" s="10" t="n">
        <v>1.36</v>
      </c>
      <c r="L1195" s="10" t="n">
        <v>0.3</v>
      </c>
      <c r="M1195" s="11" t="s">
        <v>103</v>
      </c>
      <c r="N1195" s="11" t="s">
        <v>103</v>
      </c>
      <c r="O1195" s="11" t="s">
        <v>103</v>
      </c>
      <c r="P1195" s="11" t="s">
        <v>103</v>
      </c>
      <c r="Q1195" s="4"/>
    </row>
    <row r="1196" customFormat="false" ht="15" hidden="false" customHeight="false" outlineLevel="0" collapsed="false">
      <c r="A1196" s="4" t="s">
        <v>3355</v>
      </c>
      <c r="B1196" s="4" t="n">
        <v>17</v>
      </c>
      <c r="C1196" s="4" t="s">
        <v>1507</v>
      </c>
      <c r="D1196" s="4" t="s">
        <v>36</v>
      </c>
      <c r="E1196" s="4" t="s">
        <v>1791</v>
      </c>
      <c r="F1196" s="4" t="s">
        <v>1884</v>
      </c>
      <c r="G1196" s="4" t="s">
        <v>3352</v>
      </c>
      <c r="H1196" s="4"/>
      <c r="I1196" s="4" t="s">
        <v>1446</v>
      </c>
      <c r="J1196" s="4" t="n">
        <v>60</v>
      </c>
      <c r="K1196" s="10" t="n">
        <v>1.36</v>
      </c>
      <c r="L1196" s="10" t="n">
        <v>0.3</v>
      </c>
      <c r="M1196" s="11" t="s">
        <v>103</v>
      </c>
      <c r="N1196" s="11" t="s">
        <v>103</v>
      </c>
      <c r="O1196" s="11" t="s">
        <v>103</v>
      </c>
      <c r="P1196" s="11" t="s">
        <v>103</v>
      </c>
      <c r="Q1196" s="4"/>
    </row>
    <row r="1197" customFormat="false" ht="15" hidden="false" customHeight="false" outlineLevel="0" collapsed="false">
      <c r="A1197" s="4" t="s">
        <v>3356</v>
      </c>
      <c r="B1197" s="4" t="n">
        <v>17</v>
      </c>
      <c r="C1197" s="4" t="s">
        <v>1507</v>
      </c>
      <c r="D1197" s="4" t="s">
        <v>36</v>
      </c>
      <c r="E1197" s="4" t="s">
        <v>1791</v>
      </c>
      <c r="F1197" s="4" t="s">
        <v>1884</v>
      </c>
      <c r="G1197" s="4" t="s">
        <v>3352</v>
      </c>
      <c r="H1197" s="4"/>
      <c r="I1197" s="4" t="s">
        <v>1446</v>
      </c>
      <c r="J1197" s="4" t="n">
        <v>60</v>
      </c>
      <c r="K1197" s="10" t="n">
        <v>1.36</v>
      </c>
      <c r="L1197" s="10" t="n">
        <v>0.3</v>
      </c>
      <c r="M1197" s="11" t="s">
        <v>103</v>
      </c>
      <c r="N1197" s="11" t="s">
        <v>103</v>
      </c>
      <c r="O1197" s="11" t="s">
        <v>103</v>
      </c>
      <c r="P1197" s="11" t="s">
        <v>103</v>
      </c>
      <c r="Q1197" s="4"/>
    </row>
    <row r="1198" customFormat="false" ht="15" hidden="false" customHeight="false" outlineLevel="0" collapsed="false">
      <c r="A1198" s="4" t="s">
        <v>3357</v>
      </c>
      <c r="B1198" s="4" t="n">
        <v>17</v>
      </c>
      <c r="C1198" s="4" t="s">
        <v>1507</v>
      </c>
      <c r="D1198" s="4" t="s">
        <v>36</v>
      </c>
      <c r="E1198" s="4" t="s">
        <v>1791</v>
      </c>
      <c r="F1198" s="4" t="s">
        <v>1884</v>
      </c>
      <c r="G1198" s="4" t="s">
        <v>3352</v>
      </c>
      <c r="H1198" s="4"/>
      <c r="I1198" s="4" t="s">
        <v>1446</v>
      </c>
      <c r="J1198" s="4" t="n">
        <v>60</v>
      </c>
      <c r="K1198" s="10" t="n">
        <v>1.36</v>
      </c>
      <c r="L1198" s="10" t="n">
        <v>0.3</v>
      </c>
      <c r="M1198" s="11" t="s">
        <v>103</v>
      </c>
      <c r="N1198" s="11" t="s">
        <v>103</v>
      </c>
      <c r="O1198" s="11" t="s">
        <v>103</v>
      </c>
      <c r="P1198" s="11" t="s">
        <v>103</v>
      </c>
      <c r="Q1198" s="4"/>
    </row>
    <row r="1199" customFormat="false" ht="15" hidden="false" customHeight="false" outlineLevel="0" collapsed="false">
      <c r="A1199" s="4" t="s">
        <v>3358</v>
      </c>
      <c r="B1199" s="4" t="n">
        <v>17</v>
      </c>
      <c r="C1199" s="4" t="s">
        <v>1507</v>
      </c>
      <c r="D1199" s="4" t="s">
        <v>36</v>
      </c>
      <c r="E1199" s="4" t="s">
        <v>1791</v>
      </c>
      <c r="F1199" s="4" t="s">
        <v>3359</v>
      </c>
      <c r="G1199" s="4" t="s">
        <v>3360</v>
      </c>
      <c r="H1199" s="4"/>
      <c r="I1199" s="4" t="s">
        <v>1446</v>
      </c>
      <c r="J1199" s="4" t="n">
        <v>60</v>
      </c>
      <c r="K1199" s="10" t="n">
        <v>1.36</v>
      </c>
      <c r="L1199" s="10" t="n">
        <v>0.3</v>
      </c>
      <c r="M1199" s="11" t="s">
        <v>103</v>
      </c>
      <c r="N1199" s="11" t="s">
        <v>103</v>
      </c>
      <c r="O1199" s="11" t="s">
        <v>103</v>
      </c>
      <c r="P1199" s="11" t="s">
        <v>103</v>
      </c>
      <c r="Q1199" s="4"/>
    </row>
    <row r="1200" customFormat="false" ht="15" hidden="false" customHeight="false" outlineLevel="0" collapsed="false">
      <c r="A1200" s="4" t="s">
        <v>3361</v>
      </c>
      <c r="B1200" s="4" t="n">
        <v>17</v>
      </c>
      <c r="C1200" s="4" t="s">
        <v>1507</v>
      </c>
      <c r="D1200" s="4" t="s">
        <v>36</v>
      </c>
      <c r="E1200" s="4" t="s">
        <v>1791</v>
      </c>
      <c r="F1200" s="4" t="s">
        <v>3005</v>
      </c>
      <c r="G1200" s="4" t="s">
        <v>3362</v>
      </c>
      <c r="H1200" s="4"/>
      <c r="I1200" s="4" t="s">
        <v>1446</v>
      </c>
      <c r="J1200" s="4" t="n">
        <v>60</v>
      </c>
      <c r="K1200" s="10" t="n">
        <v>1.36</v>
      </c>
      <c r="L1200" s="10" t="n">
        <v>0.3</v>
      </c>
      <c r="M1200" s="11" t="s">
        <v>103</v>
      </c>
      <c r="N1200" s="11" t="s">
        <v>103</v>
      </c>
      <c r="O1200" s="11" t="s">
        <v>103</v>
      </c>
      <c r="P1200" s="11" t="s">
        <v>103</v>
      </c>
      <c r="Q1200" s="4"/>
    </row>
    <row r="1201" customFormat="false" ht="15" hidden="false" customHeight="false" outlineLevel="0" collapsed="false">
      <c r="A1201" s="4" t="s">
        <v>3363</v>
      </c>
      <c r="B1201" s="4" t="n">
        <v>17</v>
      </c>
      <c r="C1201" s="4" t="s">
        <v>1507</v>
      </c>
      <c r="D1201" s="4" t="s">
        <v>36</v>
      </c>
      <c r="E1201" s="4" t="s">
        <v>1791</v>
      </c>
      <c r="F1201" s="4" t="s">
        <v>3005</v>
      </c>
      <c r="G1201" s="4" t="s">
        <v>3362</v>
      </c>
      <c r="H1201" s="4"/>
      <c r="I1201" s="4" t="s">
        <v>1446</v>
      </c>
      <c r="J1201" s="4" t="n">
        <v>60</v>
      </c>
      <c r="K1201" s="10" t="n">
        <v>1.36</v>
      </c>
      <c r="L1201" s="10" t="n">
        <v>0.3</v>
      </c>
      <c r="M1201" s="11" t="s">
        <v>103</v>
      </c>
      <c r="N1201" s="11" t="s">
        <v>103</v>
      </c>
      <c r="O1201" s="11" t="s">
        <v>103</v>
      </c>
      <c r="P1201" s="11" t="s">
        <v>103</v>
      </c>
      <c r="Q1201" s="4"/>
    </row>
    <row r="1202" customFormat="false" ht="15" hidden="false" customHeight="false" outlineLevel="0" collapsed="false">
      <c r="A1202" s="4" t="s">
        <v>3364</v>
      </c>
      <c r="B1202" s="4" t="n">
        <v>17</v>
      </c>
      <c r="C1202" s="4" t="s">
        <v>1507</v>
      </c>
      <c r="D1202" s="4" t="s">
        <v>36</v>
      </c>
      <c r="E1202" s="4" t="s">
        <v>1791</v>
      </c>
      <c r="F1202" s="4" t="s">
        <v>3005</v>
      </c>
      <c r="G1202" s="4" t="s">
        <v>3362</v>
      </c>
      <c r="H1202" s="4"/>
      <c r="I1202" s="4" t="s">
        <v>1446</v>
      </c>
      <c r="J1202" s="4" t="n">
        <v>60</v>
      </c>
      <c r="K1202" s="10" t="n">
        <v>1.36</v>
      </c>
      <c r="L1202" s="10" t="n">
        <v>0.3</v>
      </c>
      <c r="M1202" s="11" t="s">
        <v>103</v>
      </c>
      <c r="N1202" s="11" t="s">
        <v>103</v>
      </c>
      <c r="O1202" s="11" t="s">
        <v>103</v>
      </c>
      <c r="P1202" s="11" t="s">
        <v>103</v>
      </c>
      <c r="Q1202" s="4"/>
    </row>
    <row r="1203" customFormat="false" ht="15" hidden="false" customHeight="false" outlineLevel="0" collapsed="false">
      <c r="A1203" s="4" t="s">
        <v>3365</v>
      </c>
      <c r="B1203" s="4" t="n">
        <v>17</v>
      </c>
      <c r="C1203" s="4" t="s">
        <v>1507</v>
      </c>
      <c r="D1203" s="4" t="s">
        <v>36</v>
      </c>
      <c r="E1203" s="4" t="s">
        <v>1791</v>
      </c>
      <c r="F1203" s="4" t="s">
        <v>3366</v>
      </c>
      <c r="G1203" s="4" t="s">
        <v>3367</v>
      </c>
      <c r="H1203" s="4"/>
      <c r="I1203" s="4" t="s">
        <v>1446</v>
      </c>
      <c r="J1203" s="4" t="n">
        <v>60</v>
      </c>
      <c r="K1203" s="10" t="n">
        <v>1.36</v>
      </c>
      <c r="L1203" s="10" t="n">
        <v>0.3</v>
      </c>
      <c r="M1203" s="11" t="s">
        <v>103</v>
      </c>
      <c r="N1203" s="11" t="s">
        <v>103</v>
      </c>
      <c r="O1203" s="11" t="s">
        <v>103</v>
      </c>
      <c r="P1203" s="11" t="s">
        <v>103</v>
      </c>
      <c r="Q1203" s="4"/>
    </row>
    <row r="1204" customFormat="false" ht="15" hidden="false" customHeight="false" outlineLevel="0" collapsed="false">
      <c r="A1204" s="4" t="s">
        <v>3368</v>
      </c>
      <c r="B1204" s="4" t="n">
        <v>17</v>
      </c>
      <c r="C1204" s="4" t="s">
        <v>1507</v>
      </c>
      <c r="D1204" s="4" t="s">
        <v>36</v>
      </c>
      <c r="E1204" s="4" t="s">
        <v>1791</v>
      </c>
      <c r="F1204" s="4" t="s">
        <v>3005</v>
      </c>
      <c r="G1204" s="4" t="s">
        <v>3362</v>
      </c>
      <c r="H1204" s="4"/>
      <c r="I1204" s="4" t="s">
        <v>1446</v>
      </c>
      <c r="J1204" s="4" t="n">
        <v>60</v>
      </c>
      <c r="K1204" s="10" t="n">
        <v>1.36</v>
      </c>
      <c r="L1204" s="10" t="n">
        <v>0.3</v>
      </c>
      <c r="M1204" s="11" t="s">
        <v>103</v>
      </c>
      <c r="N1204" s="11" t="s">
        <v>103</v>
      </c>
      <c r="O1204" s="11" t="s">
        <v>103</v>
      </c>
      <c r="P1204" s="11" t="s">
        <v>103</v>
      </c>
      <c r="Q1204" s="4"/>
    </row>
    <row r="1205" customFormat="false" ht="15" hidden="false" customHeight="false" outlineLevel="0" collapsed="false">
      <c r="A1205" s="4" t="s">
        <v>3369</v>
      </c>
      <c r="B1205" s="4" t="n">
        <v>17</v>
      </c>
      <c r="C1205" s="4" t="s">
        <v>1507</v>
      </c>
      <c r="D1205" s="4" t="s">
        <v>36</v>
      </c>
      <c r="E1205" s="4" t="s">
        <v>1791</v>
      </c>
      <c r="F1205" s="4" t="s">
        <v>1976</v>
      </c>
      <c r="G1205" s="4" t="s">
        <v>3370</v>
      </c>
      <c r="H1205" s="4"/>
      <c r="I1205" s="4" t="s">
        <v>1446</v>
      </c>
      <c r="J1205" s="4" t="n">
        <v>60</v>
      </c>
      <c r="K1205" s="10" t="n">
        <v>1.36</v>
      </c>
      <c r="L1205" s="10" t="n">
        <v>0.3</v>
      </c>
      <c r="M1205" s="11" t="s">
        <v>103</v>
      </c>
      <c r="N1205" s="11" t="s">
        <v>103</v>
      </c>
      <c r="O1205" s="11" t="s">
        <v>103</v>
      </c>
      <c r="P1205" s="11" t="s">
        <v>103</v>
      </c>
      <c r="Q1205" s="4"/>
    </row>
    <row r="1206" customFormat="false" ht="15" hidden="false" customHeight="false" outlineLevel="0" collapsed="false">
      <c r="A1206" s="4" t="s">
        <v>3371</v>
      </c>
      <c r="B1206" s="4" t="n">
        <v>17</v>
      </c>
      <c r="C1206" s="4" t="s">
        <v>1507</v>
      </c>
      <c r="D1206" s="4" t="s">
        <v>36</v>
      </c>
      <c r="E1206" s="4" t="s">
        <v>1791</v>
      </c>
      <c r="F1206" s="4" t="s">
        <v>1973</v>
      </c>
      <c r="G1206" s="4" t="s">
        <v>3370</v>
      </c>
      <c r="H1206" s="4"/>
      <c r="I1206" s="4" t="s">
        <v>1446</v>
      </c>
      <c r="J1206" s="4" t="n">
        <v>60</v>
      </c>
      <c r="K1206" s="10" t="n">
        <v>1.36</v>
      </c>
      <c r="L1206" s="10" t="n">
        <v>0.3</v>
      </c>
      <c r="M1206" s="11" t="s">
        <v>103</v>
      </c>
      <c r="N1206" s="11" t="s">
        <v>103</v>
      </c>
      <c r="O1206" s="11" t="s">
        <v>103</v>
      </c>
      <c r="P1206" s="11" t="s">
        <v>103</v>
      </c>
      <c r="Q1206" s="4"/>
    </row>
    <row r="1207" customFormat="false" ht="15" hidden="false" customHeight="false" outlineLevel="0" collapsed="false">
      <c r="A1207" s="4" t="s">
        <v>3372</v>
      </c>
      <c r="B1207" s="4" t="n">
        <v>17</v>
      </c>
      <c r="C1207" s="4" t="s">
        <v>1507</v>
      </c>
      <c r="D1207" s="4" t="s">
        <v>36</v>
      </c>
      <c r="E1207" s="4" t="s">
        <v>1791</v>
      </c>
      <c r="F1207" s="4" t="s">
        <v>1973</v>
      </c>
      <c r="G1207" s="4" t="s">
        <v>3370</v>
      </c>
      <c r="H1207" s="4"/>
      <c r="I1207" s="4" t="s">
        <v>1446</v>
      </c>
      <c r="J1207" s="4" t="n">
        <v>60</v>
      </c>
      <c r="K1207" s="10" t="n">
        <v>1.36</v>
      </c>
      <c r="L1207" s="10" t="n">
        <v>0.3</v>
      </c>
      <c r="M1207" s="11" t="s">
        <v>103</v>
      </c>
      <c r="N1207" s="11" t="s">
        <v>103</v>
      </c>
      <c r="O1207" s="11" t="s">
        <v>103</v>
      </c>
      <c r="P1207" s="11" t="s">
        <v>103</v>
      </c>
      <c r="Q1207" s="4"/>
    </row>
    <row r="1208" customFormat="false" ht="15" hidden="false" customHeight="false" outlineLevel="0" collapsed="false">
      <c r="A1208" s="4" t="s">
        <v>3373</v>
      </c>
      <c r="B1208" s="4" t="n">
        <v>17</v>
      </c>
      <c r="C1208" s="4" t="s">
        <v>1507</v>
      </c>
      <c r="D1208" s="4" t="s">
        <v>36</v>
      </c>
      <c r="E1208" s="4" t="s">
        <v>1791</v>
      </c>
      <c r="F1208" s="4" t="s">
        <v>1973</v>
      </c>
      <c r="G1208" s="4" t="s">
        <v>3370</v>
      </c>
      <c r="H1208" s="4"/>
      <c r="I1208" s="4" t="s">
        <v>1446</v>
      </c>
      <c r="J1208" s="4" t="n">
        <v>60</v>
      </c>
      <c r="K1208" s="10" t="n">
        <v>1.36</v>
      </c>
      <c r="L1208" s="10" t="n">
        <v>0.3</v>
      </c>
      <c r="M1208" s="11" t="s">
        <v>103</v>
      </c>
      <c r="N1208" s="11" t="s">
        <v>103</v>
      </c>
      <c r="O1208" s="11" t="s">
        <v>103</v>
      </c>
      <c r="P1208" s="11" t="s">
        <v>103</v>
      </c>
      <c r="Q1208" s="4"/>
    </row>
    <row r="1209" customFormat="false" ht="15" hidden="false" customHeight="false" outlineLevel="0" collapsed="false">
      <c r="A1209" s="4" t="s">
        <v>3374</v>
      </c>
      <c r="B1209" s="4" t="n">
        <v>17</v>
      </c>
      <c r="C1209" s="4" t="s">
        <v>1507</v>
      </c>
      <c r="D1209" s="4" t="s">
        <v>36</v>
      </c>
      <c r="E1209" s="4" t="s">
        <v>1791</v>
      </c>
      <c r="F1209" s="4" t="s">
        <v>1973</v>
      </c>
      <c r="G1209" s="4" t="s">
        <v>3370</v>
      </c>
      <c r="H1209" s="4"/>
      <c r="I1209" s="4" t="s">
        <v>1446</v>
      </c>
      <c r="J1209" s="4" t="n">
        <v>60</v>
      </c>
      <c r="K1209" s="10" t="n">
        <v>1.36</v>
      </c>
      <c r="L1209" s="10" t="n">
        <v>0.3</v>
      </c>
      <c r="M1209" s="11" t="s">
        <v>103</v>
      </c>
      <c r="N1209" s="11" t="s">
        <v>103</v>
      </c>
      <c r="O1209" s="11" t="s">
        <v>103</v>
      </c>
      <c r="P1209" s="11" t="s">
        <v>103</v>
      </c>
      <c r="Q1209" s="4"/>
    </row>
    <row r="1210" customFormat="false" ht="15" hidden="false" customHeight="false" outlineLevel="0" collapsed="false">
      <c r="A1210" s="4" t="s">
        <v>3375</v>
      </c>
      <c r="B1210" s="4" t="n">
        <v>17</v>
      </c>
      <c r="C1210" s="4" t="s">
        <v>1507</v>
      </c>
      <c r="D1210" s="4" t="s">
        <v>36</v>
      </c>
      <c r="E1210" s="4" t="s">
        <v>1791</v>
      </c>
      <c r="F1210" s="4" t="s">
        <v>1973</v>
      </c>
      <c r="G1210" s="4" t="s">
        <v>3370</v>
      </c>
      <c r="H1210" s="4"/>
      <c r="I1210" s="4" t="s">
        <v>1446</v>
      </c>
      <c r="J1210" s="4" t="n">
        <v>60</v>
      </c>
      <c r="K1210" s="10" t="n">
        <v>1.36</v>
      </c>
      <c r="L1210" s="10" t="n">
        <v>0.3</v>
      </c>
      <c r="M1210" s="11" t="s">
        <v>103</v>
      </c>
      <c r="N1210" s="11" t="s">
        <v>103</v>
      </c>
      <c r="O1210" s="11" t="s">
        <v>103</v>
      </c>
      <c r="P1210" s="11" t="s">
        <v>103</v>
      </c>
      <c r="Q1210" s="4"/>
    </row>
    <row r="1211" customFormat="false" ht="15" hidden="false" customHeight="false" outlineLevel="0" collapsed="false">
      <c r="A1211" s="4" t="s">
        <v>3376</v>
      </c>
      <c r="B1211" s="4" t="n">
        <v>17</v>
      </c>
      <c r="C1211" s="4" t="s">
        <v>1507</v>
      </c>
      <c r="D1211" s="4" t="s">
        <v>36</v>
      </c>
      <c r="E1211" s="4" t="s">
        <v>1791</v>
      </c>
      <c r="F1211" s="4" t="s">
        <v>1973</v>
      </c>
      <c r="G1211" s="4" t="s">
        <v>3377</v>
      </c>
      <c r="H1211" s="4"/>
      <c r="I1211" s="4" t="s">
        <v>1446</v>
      </c>
      <c r="J1211" s="4" t="n">
        <v>60</v>
      </c>
      <c r="K1211" s="10" t="n">
        <v>1.36</v>
      </c>
      <c r="L1211" s="10" t="n">
        <v>0.3</v>
      </c>
      <c r="M1211" s="11" t="s">
        <v>103</v>
      </c>
      <c r="N1211" s="11" t="s">
        <v>103</v>
      </c>
      <c r="O1211" s="11" t="s">
        <v>103</v>
      </c>
      <c r="P1211" s="11" t="s">
        <v>103</v>
      </c>
      <c r="Q1211" s="4"/>
    </row>
    <row r="1212" customFormat="false" ht="15" hidden="false" customHeight="false" outlineLevel="0" collapsed="false">
      <c r="A1212" s="4" t="s">
        <v>3378</v>
      </c>
      <c r="B1212" s="4" t="n">
        <v>17</v>
      </c>
      <c r="C1212" s="4" t="s">
        <v>1507</v>
      </c>
      <c r="D1212" s="4" t="s">
        <v>36</v>
      </c>
      <c r="E1212" s="4" t="s">
        <v>1791</v>
      </c>
      <c r="F1212" s="4" t="s">
        <v>1976</v>
      </c>
      <c r="G1212" s="4" t="s">
        <v>3377</v>
      </c>
      <c r="H1212" s="4"/>
      <c r="I1212" s="4" t="s">
        <v>1446</v>
      </c>
      <c r="J1212" s="4" t="n">
        <v>60</v>
      </c>
      <c r="K1212" s="10" t="n">
        <v>1.36</v>
      </c>
      <c r="L1212" s="10" t="n">
        <v>0.3</v>
      </c>
      <c r="M1212" s="11" t="s">
        <v>103</v>
      </c>
      <c r="N1212" s="11" t="s">
        <v>103</v>
      </c>
      <c r="O1212" s="11" t="s">
        <v>103</v>
      </c>
      <c r="P1212" s="11" t="s">
        <v>103</v>
      </c>
      <c r="Q1212" s="4"/>
    </row>
    <row r="1213" customFormat="false" ht="15" hidden="false" customHeight="false" outlineLevel="0" collapsed="false">
      <c r="A1213" s="4" t="s">
        <v>3379</v>
      </c>
      <c r="B1213" s="4" t="n">
        <v>17</v>
      </c>
      <c r="C1213" s="4" t="s">
        <v>1507</v>
      </c>
      <c r="D1213" s="4" t="s">
        <v>36</v>
      </c>
      <c r="E1213" s="4" t="s">
        <v>1791</v>
      </c>
      <c r="F1213" s="4" t="s">
        <v>1976</v>
      </c>
      <c r="G1213" s="4" t="s">
        <v>3380</v>
      </c>
      <c r="H1213" s="4"/>
      <c r="I1213" s="4" t="s">
        <v>1446</v>
      </c>
      <c r="J1213" s="4" t="n">
        <v>60</v>
      </c>
      <c r="K1213" s="10" t="n">
        <v>1.36</v>
      </c>
      <c r="L1213" s="10" t="n">
        <v>0.3</v>
      </c>
      <c r="M1213" s="11" t="s">
        <v>103</v>
      </c>
      <c r="N1213" s="11" t="s">
        <v>103</v>
      </c>
      <c r="O1213" s="11" t="s">
        <v>103</v>
      </c>
      <c r="P1213" s="11" t="s">
        <v>103</v>
      </c>
      <c r="Q1213" s="4"/>
    </row>
    <row r="1214" customFormat="false" ht="15" hidden="false" customHeight="false" outlineLevel="0" collapsed="false">
      <c r="A1214" s="4" t="s">
        <v>3381</v>
      </c>
      <c r="B1214" s="4" t="n">
        <v>17</v>
      </c>
      <c r="C1214" s="4" t="s">
        <v>1507</v>
      </c>
      <c r="D1214" s="4" t="s">
        <v>36</v>
      </c>
      <c r="E1214" s="4" t="s">
        <v>1791</v>
      </c>
      <c r="F1214" s="4" t="s">
        <v>1976</v>
      </c>
      <c r="G1214" s="4" t="s">
        <v>3380</v>
      </c>
      <c r="H1214" s="4"/>
      <c r="I1214" s="4" t="s">
        <v>1446</v>
      </c>
      <c r="J1214" s="4" t="n">
        <v>60</v>
      </c>
      <c r="K1214" s="10" t="n">
        <v>1.36</v>
      </c>
      <c r="L1214" s="10" t="n">
        <v>0.3</v>
      </c>
      <c r="M1214" s="11" t="s">
        <v>103</v>
      </c>
      <c r="N1214" s="11" t="s">
        <v>103</v>
      </c>
      <c r="O1214" s="11" t="s">
        <v>103</v>
      </c>
      <c r="P1214" s="11" t="s">
        <v>103</v>
      </c>
      <c r="Q1214" s="4"/>
    </row>
    <row r="1215" customFormat="false" ht="15" hidden="false" customHeight="false" outlineLevel="0" collapsed="false">
      <c r="A1215" s="4" t="s">
        <v>3382</v>
      </c>
      <c r="B1215" s="4" t="n">
        <v>17</v>
      </c>
      <c r="C1215" s="4" t="s">
        <v>1507</v>
      </c>
      <c r="D1215" s="4" t="s">
        <v>36</v>
      </c>
      <c r="E1215" s="4" t="s">
        <v>1791</v>
      </c>
      <c r="F1215" s="4" t="s">
        <v>1976</v>
      </c>
      <c r="G1215" s="4" t="s">
        <v>3380</v>
      </c>
      <c r="H1215" s="4"/>
      <c r="I1215" s="4" t="s">
        <v>1446</v>
      </c>
      <c r="J1215" s="4" t="n">
        <v>60</v>
      </c>
      <c r="K1215" s="10" t="n">
        <v>1.36</v>
      </c>
      <c r="L1215" s="10" t="n">
        <v>0.3</v>
      </c>
      <c r="M1215" s="11" t="s">
        <v>103</v>
      </c>
      <c r="N1215" s="11" t="s">
        <v>103</v>
      </c>
      <c r="O1215" s="11" t="s">
        <v>103</v>
      </c>
      <c r="P1215" s="11" t="s">
        <v>103</v>
      </c>
      <c r="Q1215" s="4"/>
    </row>
    <row r="1216" customFormat="false" ht="15" hidden="false" customHeight="false" outlineLevel="0" collapsed="false">
      <c r="A1216" s="4" t="s">
        <v>3383</v>
      </c>
      <c r="B1216" s="4" t="n">
        <v>17</v>
      </c>
      <c r="C1216" s="4" t="s">
        <v>1507</v>
      </c>
      <c r="D1216" s="4" t="s">
        <v>36</v>
      </c>
      <c r="E1216" s="4" t="s">
        <v>1791</v>
      </c>
      <c r="F1216" s="4" t="s">
        <v>1976</v>
      </c>
      <c r="G1216" s="4" t="s">
        <v>3380</v>
      </c>
      <c r="H1216" s="4"/>
      <c r="I1216" s="4" t="s">
        <v>1446</v>
      </c>
      <c r="J1216" s="4" t="n">
        <v>60</v>
      </c>
      <c r="K1216" s="10" t="n">
        <v>1.36</v>
      </c>
      <c r="L1216" s="10" t="n">
        <v>0.3</v>
      </c>
      <c r="M1216" s="11" t="s">
        <v>103</v>
      </c>
      <c r="N1216" s="11" t="s">
        <v>103</v>
      </c>
      <c r="O1216" s="11" t="s">
        <v>103</v>
      </c>
      <c r="P1216" s="11" t="s">
        <v>103</v>
      </c>
      <c r="Q1216" s="4"/>
    </row>
    <row r="1217" customFormat="false" ht="15" hidden="false" customHeight="false" outlineLevel="0" collapsed="false">
      <c r="A1217" s="4" t="s">
        <v>3384</v>
      </c>
      <c r="B1217" s="4" t="n">
        <v>17</v>
      </c>
      <c r="C1217" s="4" t="s">
        <v>1507</v>
      </c>
      <c r="D1217" s="4" t="s">
        <v>36</v>
      </c>
      <c r="E1217" s="4" t="s">
        <v>1791</v>
      </c>
      <c r="F1217" s="4" t="s">
        <v>1976</v>
      </c>
      <c r="G1217" s="4" t="s">
        <v>3380</v>
      </c>
      <c r="H1217" s="4"/>
      <c r="I1217" s="4" t="s">
        <v>1446</v>
      </c>
      <c r="J1217" s="4" t="n">
        <v>60</v>
      </c>
      <c r="K1217" s="10" t="n">
        <v>1.36</v>
      </c>
      <c r="L1217" s="10" t="n">
        <v>0.3</v>
      </c>
      <c r="M1217" s="11" t="s">
        <v>103</v>
      </c>
      <c r="N1217" s="11" t="s">
        <v>103</v>
      </c>
      <c r="O1217" s="11" t="s">
        <v>103</v>
      </c>
      <c r="P1217" s="11" t="s">
        <v>103</v>
      </c>
      <c r="Q1217" s="4"/>
    </row>
    <row r="1218" customFormat="false" ht="15" hidden="false" customHeight="false" outlineLevel="0" collapsed="false">
      <c r="A1218" s="4" t="s">
        <v>3385</v>
      </c>
      <c r="B1218" s="4" t="n">
        <v>17</v>
      </c>
      <c r="C1218" s="4" t="s">
        <v>1507</v>
      </c>
      <c r="D1218" s="4" t="s">
        <v>36</v>
      </c>
      <c r="E1218" s="4" t="s">
        <v>1791</v>
      </c>
      <c r="F1218" s="4" t="s">
        <v>1976</v>
      </c>
      <c r="G1218" s="4" t="s">
        <v>3380</v>
      </c>
      <c r="H1218" s="4"/>
      <c r="I1218" s="4" t="s">
        <v>1446</v>
      </c>
      <c r="J1218" s="4" t="n">
        <v>60</v>
      </c>
      <c r="K1218" s="10" t="n">
        <v>1.36</v>
      </c>
      <c r="L1218" s="10" t="n">
        <v>0.3</v>
      </c>
      <c r="M1218" s="11" t="s">
        <v>103</v>
      </c>
      <c r="N1218" s="11" t="s">
        <v>103</v>
      </c>
      <c r="O1218" s="11" t="s">
        <v>103</v>
      </c>
      <c r="P1218" s="11" t="s">
        <v>103</v>
      </c>
      <c r="Q1218" s="4"/>
    </row>
    <row r="1219" customFormat="false" ht="15" hidden="false" customHeight="false" outlineLevel="0" collapsed="false">
      <c r="A1219" s="4" t="s">
        <v>3386</v>
      </c>
      <c r="B1219" s="4" t="n">
        <v>17</v>
      </c>
      <c r="C1219" s="4" t="s">
        <v>1507</v>
      </c>
      <c r="D1219" s="4" t="s">
        <v>36</v>
      </c>
      <c r="E1219" s="4" t="s">
        <v>1791</v>
      </c>
      <c r="F1219" s="4" t="s">
        <v>1976</v>
      </c>
      <c r="G1219" s="4" t="s">
        <v>3387</v>
      </c>
      <c r="H1219" s="4"/>
      <c r="I1219" s="4" t="s">
        <v>1446</v>
      </c>
      <c r="J1219" s="4" t="n">
        <v>60</v>
      </c>
      <c r="K1219" s="10" t="n">
        <v>1.36</v>
      </c>
      <c r="L1219" s="10" t="n">
        <v>0.3</v>
      </c>
      <c r="M1219" s="11" t="s">
        <v>103</v>
      </c>
      <c r="N1219" s="11" t="s">
        <v>103</v>
      </c>
      <c r="O1219" s="11" t="s">
        <v>103</v>
      </c>
      <c r="P1219" s="11" t="s">
        <v>103</v>
      </c>
      <c r="Q1219" s="4"/>
    </row>
    <row r="1220" customFormat="false" ht="15" hidden="false" customHeight="false" outlineLevel="0" collapsed="false">
      <c r="A1220" s="4" t="s">
        <v>3388</v>
      </c>
      <c r="B1220" s="4" t="n">
        <v>17</v>
      </c>
      <c r="C1220" s="4" t="s">
        <v>1507</v>
      </c>
      <c r="D1220" s="4" t="s">
        <v>36</v>
      </c>
      <c r="E1220" s="4" t="s">
        <v>1791</v>
      </c>
      <c r="F1220" s="4" t="s">
        <v>1976</v>
      </c>
      <c r="G1220" s="4" t="s">
        <v>3380</v>
      </c>
      <c r="H1220" s="4"/>
      <c r="I1220" s="4" t="s">
        <v>1446</v>
      </c>
      <c r="J1220" s="4" t="n">
        <v>60</v>
      </c>
      <c r="K1220" s="10" t="n">
        <v>1.36</v>
      </c>
      <c r="L1220" s="10" t="n">
        <v>0.3</v>
      </c>
      <c r="M1220" s="11" t="s">
        <v>103</v>
      </c>
      <c r="N1220" s="11" t="s">
        <v>103</v>
      </c>
      <c r="O1220" s="11" t="s">
        <v>103</v>
      </c>
      <c r="P1220" s="11" t="s">
        <v>103</v>
      </c>
      <c r="Q1220" s="4"/>
    </row>
    <row r="1221" customFormat="false" ht="15" hidden="false" customHeight="false" outlineLevel="0" collapsed="false">
      <c r="A1221" s="4" t="s">
        <v>3389</v>
      </c>
      <c r="B1221" s="4" t="n">
        <v>17</v>
      </c>
      <c r="C1221" s="4" t="s">
        <v>1507</v>
      </c>
      <c r="D1221" s="4" t="s">
        <v>36</v>
      </c>
      <c r="E1221" s="4" t="s">
        <v>1791</v>
      </c>
      <c r="F1221" s="4" t="s">
        <v>1976</v>
      </c>
      <c r="G1221" s="4" t="s">
        <v>3387</v>
      </c>
      <c r="H1221" s="4"/>
      <c r="I1221" s="4" t="s">
        <v>1446</v>
      </c>
      <c r="J1221" s="4" t="n">
        <v>60</v>
      </c>
      <c r="K1221" s="10" t="n">
        <v>1.36</v>
      </c>
      <c r="L1221" s="10" t="n">
        <v>0.3</v>
      </c>
      <c r="M1221" s="11" t="s">
        <v>103</v>
      </c>
      <c r="N1221" s="11" t="s">
        <v>103</v>
      </c>
      <c r="O1221" s="11" t="s">
        <v>103</v>
      </c>
      <c r="P1221" s="11" t="s">
        <v>103</v>
      </c>
      <c r="Q1221" s="4"/>
    </row>
    <row r="1222" customFormat="false" ht="15" hidden="false" customHeight="false" outlineLevel="0" collapsed="false">
      <c r="A1222" s="4" t="s">
        <v>3390</v>
      </c>
      <c r="B1222" s="4" t="n">
        <v>17</v>
      </c>
      <c r="C1222" s="4" t="s">
        <v>1507</v>
      </c>
      <c r="D1222" s="4" t="s">
        <v>36</v>
      </c>
      <c r="E1222" s="4" t="s">
        <v>1791</v>
      </c>
      <c r="F1222" s="4" t="s">
        <v>1976</v>
      </c>
      <c r="G1222" s="4" t="s">
        <v>3380</v>
      </c>
      <c r="H1222" s="4"/>
      <c r="I1222" s="4" t="s">
        <v>1446</v>
      </c>
      <c r="J1222" s="4" t="n">
        <v>60</v>
      </c>
      <c r="K1222" s="10" t="n">
        <v>1.36</v>
      </c>
      <c r="L1222" s="10" t="n">
        <v>0.3</v>
      </c>
      <c r="M1222" s="11" t="s">
        <v>103</v>
      </c>
      <c r="N1222" s="11" t="s">
        <v>103</v>
      </c>
      <c r="O1222" s="11" t="s">
        <v>103</v>
      </c>
      <c r="P1222" s="11" t="s">
        <v>103</v>
      </c>
      <c r="Q1222" s="4"/>
    </row>
    <row r="1223" customFormat="false" ht="15" hidden="false" customHeight="false" outlineLevel="0" collapsed="false">
      <c r="A1223" s="4" t="s">
        <v>3391</v>
      </c>
      <c r="B1223" s="4" t="n">
        <v>17</v>
      </c>
      <c r="C1223" s="4" t="s">
        <v>1507</v>
      </c>
      <c r="D1223" s="4" t="s">
        <v>36</v>
      </c>
      <c r="E1223" s="4" t="s">
        <v>1791</v>
      </c>
      <c r="F1223" s="4" t="s">
        <v>1976</v>
      </c>
      <c r="G1223" s="4" t="s">
        <v>3387</v>
      </c>
      <c r="H1223" s="4"/>
      <c r="I1223" s="4" t="s">
        <v>1446</v>
      </c>
      <c r="J1223" s="4" t="n">
        <v>60</v>
      </c>
      <c r="K1223" s="10" t="n">
        <v>1.36</v>
      </c>
      <c r="L1223" s="10" t="n">
        <v>0.3</v>
      </c>
      <c r="M1223" s="11" t="s">
        <v>103</v>
      </c>
      <c r="N1223" s="11" t="s">
        <v>103</v>
      </c>
      <c r="O1223" s="11" t="s">
        <v>103</v>
      </c>
      <c r="P1223" s="11" t="s">
        <v>103</v>
      </c>
      <c r="Q1223" s="4"/>
    </row>
    <row r="1224" customFormat="false" ht="15" hidden="false" customHeight="false" outlineLevel="0" collapsed="false">
      <c r="A1224" s="4" t="s">
        <v>3392</v>
      </c>
      <c r="B1224" s="4" t="n">
        <v>17</v>
      </c>
      <c r="C1224" s="4" t="s">
        <v>1507</v>
      </c>
      <c r="D1224" s="4" t="s">
        <v>36</v>
      </c>
      <c r="E1224" s="4" t="s">
        <v>1791</v>
      </c>
      <c r="F1224" s="4" t="s">
        <v>1976</v>
      </c>
      <c r="G1224" s="4" t="s">
        <v>3380</v>
      </c>
      <c r="H1224" s="4"/>
      <c r="I1224" s="4" t="s">
        <v>1446</v>
      </c>
      <c r="J1224" s="4" t="n">
        <v>60</v>
      </c>
      <c r="K1224" s="10" t="n">
        <v>1.36</v>
      </c>
      <c r="L1224" s="10" t="n">
        <v>0.3</v>
      </c>
      <c r="M1224" s="11" t="s">
        <v>103</v>
      </c>
      <c r="N1224" s="11" t="s">
        <v>103</v>
      </c>
      <c r="O1224" s="11" t="s">
        <v>103</v>
      </c>
      <c r="P1224" s="11" t="s">
        <v>103</v>
      </c>
      <c r="Q1224" s="4"/>
    </row>
    <row r="1225" customFormat="false" ht="15" hidden="false" customHeight="false" outlineLevel="0" collapsed="false">
      <c r="A1225" s="4" t="s">
        <v>3393</v>
      </c>
      <c r="B1225" s="4" t="n">
        <v>17</v>
      </c>
      <c r="C1225" s="4" t="s">
        <v>1507</v>
      </c>
      <c r="D1225" s="4" t="s">
        <v>36</v>
      </c>
      <c r="E1225" s="4" t="s">
        <v>1791</v>
      </c>
      <c r="F1225" s="4" t="s">
        <v>1976</v>
      </c>
      <c r="G1225" s="4" t="s">
        <v>3380</v>
      </c>
      <c r="H1225" s="4"/>
      <c r="I1225" s="4" t="s">
        <v>1446</v>
      </c>
      <c r="J1225" s="4" t="n">
        <v>60</v>
      </c>
      <c r="K1225" s="10" t="n">
        <v>1.36</v>
      </c>
      <c r="L1225" s="10" t="n">
        <v>0.3</v>
      </c>
      <c r="M1225" s="11" t="s">
        <v>103</v>
      </c>
      <c r="N1225" s="11" t="s">
        <v>103</v>
      </c>
      <c r="O1225" s="11" t="s">
        <v>103</v>
      </c>
      <c r="P1225" s="11" t="s">
        <v>103</v>
      </c>
      <c r="Q1225" s="4"/>
    </row>
    <row r="1226" customFormat="false" ht="15" hidden="false" customHeight="false" outlineLevel="0" collapsed="false">
      <c r="A1226" s="4" t="s">
        <v>3394</v>
      </c>
      <c r="B1226" s="4" t="n">
        <v>17</v>
      </c>
      <c r="C1226" s="4" t="s">
        <v>1507</v>
      </c>
      <c r="D1226" s="4" t="s">
        <v>36</v>
      </c>
      <c r="E1226" s="4" t="s">
        <v>1791</v>
      </c>
      <c r="F1226" s="4" t="s">
        <v>1976</v>
      </c>
      <c r="G1226" s="4" t="s">
        <v>3380</v>
      </c>
      <c r="H1226" s="4"/>
      <c r="I1226" s="4" t="s">
        <v>1446</v>
      </c>
      <c r="J1226" s="4" t="n">
        <v>60</v>
      </c>
      <c r="K1226" s="10" t="n">
        <v>1.36</v>
      </c>
      <c r="L1226" s="10" t="n">
        <v>0.3</v>
      </c>
      <c r="M1226" s="11" t="s">
        <v>103</v>
      </c>
      <c r="N1226" s="11" t="s">
        <v>103</v>
      </c>
      <c r="O1226" s="11" t="s">
        <v>103</v>
      </c>
      <c r="P1226" s="11" t="s">
        <v>103</v>
      </c>
      <c r="Q1226" s="4"/>
    </row>
    <row r="1227" customFormat="false" ht="15" hidden="false" customHeight="false" outlineLevel="0" collapsed="false">
      <c r="A1227" s="4" t="s">
        <v>3395</v>
      </c>
      <c r="B1227" s="4" t="n">
        <v>17</v>
      </c>
      <c r="C1227" s="4" t="s">
        <v>1507</v>
      </c>
      <c r="D1227" s="4" t="s">
        <v>36</v>
      </c>
      <c r="E1227" s="4" t="s">
        <v>1791</v>
      </c>
      <c r="F1227" s="4" t="s">
        <v>1976</v>
      </c>
      <c r="G1227" s="4" t="s">
        <v>3380</v>
      </c>
      <c r="H1227" s="4"/>
      <c r="I1227" s="4" t="s">
        <v>1446</v>
      </c>
      <c r="J1227" s="4" t="n">
        <v>60</v>
      </c>
      <c r="K1227" s="10" t="n">
        <v>1.36</v>
      </c>
      <c r="L1227" s="10" t="n">
        <v>0.3</v>
      </c>
      <c r="M1227" s="11" t="s">
        <v>103</v>
      </c>
      <c r="N1227" s="11" t="s">
        <v>103</v>
      </c>
      <c r="O1227" s="11" t="s">
        <v>103</v>
      </c>
      <c r="P1227" s="11" t="s">
        <v>103</v>
      </c>
      <c r="Q1227" s="4"/>
    </row>
    <row r="1228" customFormat="false" ht="15" hidden="false" customHeight="false" outlineLevel="0" collapsed="false">
      <c r="A1228" s="4" t="s">
        <v>3396</v>
      </c>
      <c r="B1228" s="4" t="n">
        <v>17</v>
      </c>
      <c r="C1228" s="4" t="s">
        <v>1507</v>
      </c>
      <c r="D1228" s="4" t="s">
        <v>36</v>
      </c>
      <c r="E1228" s="4" t="s">
        <v>1791</v>
      </c>
      <c r="F1228" s="4" t="s">
        <v>1976</v>
      </c>
      <c r="G1228" s="4" t="s">
        <v>3380</v>
      </c>
      <c r="H1228" s="4"/>
      <c r="I1228" s="4" t="s">
        <v>1446</v>
      </c>
      <c r="J1228" s="4" t="n">
        <v>60</v>
      </c>
      <c r="K1228" s="10" t="n">
        <v>1.36</v>
      </c>
      <c r="L1228" s="10" t="n">
        <v>0.3</v>
      </c>
      <c r="M1228" s="11" t="s">
        <v>103</v>
      </c>
      <c r="N1228" s="11" t="s">
        <v>103</v>
      </c>
      <c r="O1228" s="11" t="s">
        <v>103</v>
      </c>
      <c r="P1228" s="11" t="s">
        <v>103</v>
      </c>
      <c r="Q1228" s="4"/>
    </row>
    <row r="1229" customFormat="false" ht="15" hidden="false" customHeight="false" outlineLevel="0" collapsed="false">
      <c r="A1229" s="4" t="s">
        <v>3397</v>
      </c>
      <c r="B1229" s="4" t="n">
        <v>17</v>
      </c>
      <c r="C1229" s="4" t="s">
        <v>1507</v>
      </c>
      <c r="D1229" s="4" t="s">
        <v>36</v>
      </c>
      <c r="E1229" s="4" t="s">
        <v>1791</v>
      </c>
      <c r="F1229" s="4" t="s">
        <v>1976</v>
      </c>
      <c r="G1229" s="4" t="s">
        <v>3380</v>
      </c>
      <c r="H1229" s="4"/>
      <c r="I1229" s="4" t="s">
        <v>1446</v>
      </c>
      <c r="J1229" s="4" t="n">
        <v>60</v>
      </c>
      <c r="K1229" s="10" t="n">
        <v>1.36</v>
      </c>
      <c r="L1229" s="10" t="n">
        <v>0.3</v>
      </c>
      <c r="M1229" s="11" t="s">
        <v>103</v>
      </c>
      <c r="N1229" s="11" t="s">
        <v>103</v>
      </c>
      <c r="O1229" s="11" t="s">
        <v>103</v>
      </c>
      <c r="P1229" s="11" t="s">
        <v>103</v>
      </c>
      <c r="Q1229" s="4"/>
    </row>
    <row r="1230" customFormat="false" ht="15" hidden="false" customHeight="false" outlineLevel="0" collapsed="false">
      <c r="A1230" s="4" t="s">
        <v>3398</v>
      </c>
      <c r="B1230" s="4" t="n">
        <v>17</v>
      </c>
      <c r="C1230" s="4" t="s">
        <v>1507</v>
      </c>
      <c r="D1230" s="4" t="s">
        <v>36</v>
      </c>
      <c r="E1230" s="4" t="s">
        <v>1791</v>
      </c>
      <c r="F1230" s="4" t="s">
        <v>1976</v>
      </c>
      <c r="G1230" s="4" t="s">
        <v>3380</v>
      </c>
      <c r="H1230" s="4"/>
      <c r="I1230" s="4" t="s">
        <v>1446</v>
      </c>
      <c r="J1230" s="4" t="n">
        <v>60</v>
      </c>
      <c r="K1230" s="10" t="n">
        <v>1.36</v>
      </c>
      <c r="L1230" s="10" t="n">
        <v>0.3</v>
      </c>
      <c r="M1230" s="11" t="s">
        <v>103</v>
      </c>
      <c r="N1230" s="11" t="s">
        <v>103</v>
      </c>
      <c r="O1230" s="11" t="s">
        <v>103</v>
      </c>
      <c r="P1230" s="11" t="s">
        <v>103</v>
      </c>
      <c r="Q1230" s="4"/>
    </row>
    <row r="1231" customFormat="false" ht="15" hidden="false" customHeight="false" outlineLevel="0" collapsed="false">
      <c r="A1231" s="4" t="s">
        <v>3399</v>
      </c>
      <c r="B1231" s="4" t="n">
        <v>17</v>
      </c>
      <c r="C1231" s="4" t="s">
        <v>1507</v>
      </c>
      <c r="D1231" s="4" t="s">
        <v>36</v>
      </c>
      <c r="E1231" s="4" t="s">
        <v>1791</v>
      </c>
      <c r="F1231" s="4" t="s">
        <v>1976</v>
      </c>
      <c r="G1231" s="4" t="s">
        <v>3380</v>
      </c>
      <c r="H1231" s="4"/>
      <c r="I1231" s="4" t="s">
        <v>1446</v>
      </c>
      <c r="J1231" s="4" t="n">
        <v>60</v>
      </c>
      <c r="K1231" s="10" t="n">
        <v>1.36</v>
      </c>
      <c r="L1231" s="10" t="n">
        <v>0.3</v>
      </c>
      <c r="M1231" s="11" t="s">
        <v>103</v>
      </c>
      <c r="N1231" s="11" t="s">
        <v>103</v>
      </c>
      <c r="O1231" s="11" t="s">
        <v>103</v>
      </c>
      <c r="P1231" s="11" t="s">
        <v>103</v>
      </c>
      <c r="Q1231" s="4"/>
    </row>
    <row r="1232" customFormat="false" ht="15" hidden="false" customHeight="false" outlineLevel="0" collapsed="false">
      <c r="A1232" s="4" t="s">
        <v>3400</v>
      </c>
      <c r="B1232" s="4" t="n">
        <v>17</v>
      </c>
      <c r="C1232" s="4" t="s">
        <v>1507</v>
      </c>
      <c r="D1232" s="4" t="s">
        <v>36</v>
      </c>
      <c r="E1232" s="4" t="s">
        <v>1791</v>
      </c>
      <c r="F1232" s="4" t="s">
        <v>1976</v>
      </c>
      <c r="G1232" s="4" t="s">
        <v>3380</v>
      </c>
      <c r="H1232" s="4"/>
      <c r="I1232" s="4" t="s">
        <v>1446</v>
      </c>
      <c r="J1232" s="4" t="n">
        <v>60</v>
      </c>
      <c r="K1232" s="10" t="n">
        <v>1.36</v>
      </c>
      <c r="L1232" s="10" t="n">
        <v>0.3</v>
      </c>
      <c r="M1232" s="11" t="s">
        <v>103</v>
      </c>
      <c r="N1232" s="11" t="s">
        <v>103</v>
      </c>
      <c r="O1232" s="11" t="s">
        <v>103</v>
      </c>
      <c r="P1232" s="11" t="s">
        <v>103</v>
      </c>
      <c r="Q1232" s="4"/>
    </row>
    <row r="1233" customFormat="false" ht="15" hidden="false" customHeight="false" outlineLevel="0" collapsed="false">
      <c r="A1233" s="4" t="s">
        <v>3401</v>
      </c>
      <c r="B1233" s="4" t="n">
        <v>17</v>
      </c>
      <c r="C1233" s="4" t="s">
        <v>1507</v>
      </c>
      <c r="D1233" s="4" t="s">
        <v>36</v>
      </c>
      <c r="E1233" s="4" t="s">
        <v>1791</v>
      </c>
      <c r="F1233" s="4" t="s">
        <v>1973</v>
      </c>
      <c r="G1233" s="4" t="s">
        <v>3402</v>
      </c>
      <c r="H1233" s="4"/>
      <c r="I1233" s="4" t="s">
        <v>1446</v>
      </c>
      <c r="J1233" s="4" t="n">
        <v>60</v>
      </c>
      <c r="K1233" s="10" t="n">
        <v>1.36</v>
      </c>
      <c r="L1233" s="10" t="n">
        <v>0.3</v>
      </c>
      <c r="M1233" s="11" t="s">
        <v>103</v>
      </c>
      <c r="N1233" s="11" t="s">
        <v>103</v>
      </c>
      <c r="O1233" s="11" t="s">
        <v>103</v>
      </c>
      <c r="P1233" s="11" t="s">
        <v>103</v>
      </c>
      <c r="Q1233" s="4"/>
    </row>
    <row r="1234" customFormat="false" ht="15" hidden="false" customHeight="false" outlineLevel="0" collapsed="false">
      <c r="A1234" s="4" t="s">
        <v>3403</v>
      </c>
      <c r="B1234" s="4" t="n">
        <v>17</v>
      </c>
      <c r="C1234" s="4" t="s">
        <v>1507</v>
      </c>
      <c r="D1234" s="4" t="s">
        <v>36</v>
      </c>
      <c r="E1234" s="4" t="s">
        <v>1791</v>
      </c>
      <c r="F1234" s="4" t="s">
        <v>1976</v>
      </c>
      <c r="G1234" s="4" t="s">
        <v>3402</v>
      </c>
      <c r="H1234" s="4"/>
      <c r="I1234" s="4" t="s">
        <v>1446</v>
      </c>
      <c r="J1234" s="4" t="n">
        <v>60</v>
      </c>
      <c r="K1234" s="10" t="n">
        <v>1.36</v>
      </c>
      <c r="L1234" s="10" t="n">
        <v>0.3</v>
      </c>
      <c r="M1234" s="11" t="s">
        <v>103</v>
      </c>
      <c r="N1234" s="11" t="s">
        <v>103</v>
      </c>
      <c r="O1234" s="11" t="s">
        <v>103</v>
      </c>
      <c r="P1234" s="11" t="s">
        <v>103</v>
      </c>
      <c r="Q1234" s="4"/>
    </row>
    <row r="1235" customFormat="false" ht="15" hidden="false" customHeight="false" outlineLevel="0" collapsed="false">
      <c r="A1235" s="4" t="s">
        <v>3404</v>
      </c>
      <c r="B1235" s="4" t="n">
        <v>17</v>
      </c>
      <c r="C1235" s="4" t="s">
        <v>1507</v>
      </c>
      <c r="D1235" s="4" t="s">
        <v>36</v>
      </c>
      <c r="E1235" s="4" t="s">
        <v>1791</v>
      </c>
      <c r="F1235" s="4" t="s">
        <v>1973</v>
      </c>
      <c r="G1235" s="4" t="s">
        <v>3402</v>
      </c>
      <c r="H1235" s="4"/>
      <c r="I1235" s="4" t="s">
        <v>1446</v>
      </c>
      <c r="J1235" s="4" t="n">
        <v>60</v>
      </c>
      <c r="K1235" s="10" t="n">
        <v>1.36</v>
      </c>
      <c r="L1235" s="10" t="n">
        <v>0.3</v>
      </c>
      <c r="M1235" s="11" t="s">
        <v>103</v>
      </c>
      <c r="N1235" s="11" t="s">
        <v>103</v>
      </c>
      <c r="O1235" s="11" t="s">
        <v>103</v>
      </c>
      <c r="P1235" s="11" t="s">
        <v>103</v>
      </c>
      <c r="Q1235" s="4"/>
    </row>
    <row r="1236" customFormat="false" ht="15" hidden="false" customHeight="false" outlineLevel="0" collapsed="false">
      <c r="A1236" s="4" t="s">
        <v>3405</v>
      </c>
      <c r="B1236" s="4" t="n">
        <v>17</v>
      </c>
      <c r="C1236" s="4" t="s">
        <v>1507</v>
      </c>
      <c r="D1236" s="4" t="s">
        <v>36</v>
      </c>
      <c r="E1236" s="4" t="s">
        <v>1791</v>
      </c>
      <c r="F1236" s="4" t="s">
        <v>1976</v>
      </c>
      <c r="G1236" s="4" t="s">
        <v>3402</v>
      </c>
      <c r="H1236" s="4"/>
      <c r="I1236" s="4" t="s">
        <v>1446</v>
      </c>
      <c r="J1236" s="4" t="n">
        <v>60</v>
      </c>
      <c r="K1236" s="10" t="n">
        <v>1.36</v>
      </c>
      <c r="L1236" s="10" t="n">
        <v>0.3</v>
      </c>
      <c r="M1236" s="11" t="s">
        <v>103</v>
      </c>
      <c r="N1236" s="11" t="s">
        <v>103</v>
      </c>
      <c r="O1236" s="11" t="s">
        <v>103</v>
      </c>
      <c r="P1236" s="11" t="s">
        <v>103</v>
      </c>
      <c r="Q1236" s="4"/>
    </row>
    <row r="1237" customFormat="false" ht="15" hidden="false" customHeight="false" outlineLevel="0" collapsed="false">
      <c r="A1237" s="4" t="s">
        <v>3406</v>
      </c>
      <c r="B1237" s="4" t="n">
        <v>17</v>
      </c>
      <c r="C1237" s="4" t="s">
        <v>1507</v>
      </c>
      <c r="D1237" s="4" t="s">
        <v>36</v>
      </c>
      <c r="E1237" s="4" t="s">
        <v>1791</v>
      </c>
      <c r="F1237" s="4" t="s">
        <v>1973</v>
      </c>
      <c r="G1237" s="4" t="s">
        <v>3402</v>
      </c>
      <c r="H1237" s="4"/>
      <c r="I1237" s="4" t="s">
        <v>1446</v>
      </c>
      <c r="J1237" s="4" t="n">
        <v>60</v>
      </c>
      <c r="K1237" s="10" t="n">
        <v>1.36</v>
      </c>
      <c r="L1237" s="10" t="n">
        <v>0.3</v>
      </c>
      <c r="M1237" s="11" t="s">
        <v>103</v>
      </c>
      <c r="N1237" s="11" t="s">
        <v>103</v>
      </c>
      <c r="O1237" s="11" t="s">
        <v>103</v>
      </c>
      <c r="P1237" s="11" t="s">
        <v>103</v>
      </c>
      <c r="Q1237" s="4"/>
    </row>
    <row r="1238" customFormat="false" ht="15" hidden="false" customHeight="false" outlineLevel="0" collapsed="false">
      <c r="A1238" s="4" t="s">
        <v>3407</v>
      </c>
      <c r="B1238" s="4" t="n">
        <v>17</v>
      </c>
      <c r="C1238" s="4" t="s">
        <v>1507</v>
      </c>
      <c r="D1238" s="4" t="s">
        <v>36</v>
      </c>
      <c r="E1238" s="4" t="s">
        <v>1791</v>
      </c>
      <c r="F1238" s="4" t="s">
        <v>1976</v>
      </c>
      <c r="G1238" s="4" t="s">
        <v>3408</v>
      </c>
      <c r="H1238" s="4"/>
      <c r="I1238" s="4" t="s">
        <v>1446</v>
      </c>
      <c r="J1238" s="4" t="n">
        <v>60</v>
      </c>
      <c r="K1238" s="10" t="n">
        <v>1.36</v>
      </c>
      <c r="L1238" s="10" t="n">
        <v>0.3</v>
      </c>
      <c r="M1238" s="11" t="s">
        <v>103</v>
      </c>
      <c r="N1238" s="11" t="s">
        <v>103</v>
      </c>
      <c r="O1238" s="11" t="s">
        <v>103</v>
      </c>
      <c r="P1238" s="11" t="s">
        <v>103</v>
      </c>
      <c r="Q1238" s="4"/>
    </row>
    <row r="1239" customFormat="false" ht="15" hidden="false" customHeight="false" outlineLevel="0" collapsed="false">
      <c r="A1239" s="4" t="s">
        <v>3409</v>
      </c>
      <c r="B1239" s="4" t="n">
        <v>17</v>
      </c>
      <c r="C1239" s="4" t="s">
        <v>1507</v>
      </c>
      <c r="D1239" s="4" t="s">
        <v>36</v>
      </c>
      <c r="E1239" s="4" t="s">
        <v>1791</v>
      </c>
      <c r="F1239" s="4" t="s">
        <v>1976</v>
      </c>
      <c r="G1239" s="4" t="s">
        <v>3410</v>
      </c>
      <c r="H1239" s="4"/>
      <c r="I1239" s="4" t="s">
        <v>1446</v>
      </c>
      <c r="J1239" s="4" t="n">
        <v>60</v>
      </c>
      <c r="K1239" s="10" t="n">
        <v>1.36</v>
      </c>
      <c r="L1239" s="10" t="n">
        <v>0.3</v>
      </c>
      <c r="M1239" s="11" t="s">
        <v>103</v>
      </c>
      <c r="N1239" s="11" t="s">
        <v>103</v>
      </c>
      <c r="O1239" s="11" t="s">
        <v>103</v>
      </c>
      <c r="P1239" s="11" t="s">
        <v>103</v>
      </c>
      <c r="Q1239" s="4"/>
    </row>
    <row r="1240" customFormat="false" ht="15" hidden="false" customHeight="false" outlineLevel="0" collapsed="false">
      <c r="A1240" s="4" t="s">
        <v>3411</v>
      </c>
      <c r="B1240" s="4" t="n">
        <v>17</v>
      </c>
      <c r="C1240" s="4" t="s">
        <v>1507</v>
      </c>
      <c r="D1240" s="4" t="s">
        <v>36</v>
      </c>
      <c r="E1240" s="4" t="s">
        <v>1791</v>
      </c>
      <c r="F1240" s="4" t="s">
        <v>1976</v>
      </c>
      <c r="G1240" s="4" t="s">
        <v>3410</v>
      </c>
      <c r="H1240" s="4"/>
      <c r="I1240" s="4" t="s">
        <v>1446</v>
      </c>
      <c r="J1240" s="4" t="n">
        <v>60</v>
      </c>
      <c r="K1240" s="10" t="n">
        <v>1.36</v>
      </c>
      <c r="L1240" s="10" t="n">
        <v>0.3</v>
      </c>
      <c r="M1240" s="11" t="s">
        <v>103</v>
      </c>
      <c r="N1240" s="11" t="s">
        <v>103</v>
      </c>
      <c r="O1240" s="11" t="s">
        <v>103</v>
      </c>
      <c r="P1240" s="11" t="s">
        <v>103</v>
      </c>
      <c r="Q1240" s="4"/>
    </row>
    <row r="1241" customFormat="false" ht="15" hidden="false" customHeight="false" outlineLevel="0" collapsed="false">
      <c r="A1241" s="4" t="s">
        <v>3412</v>
      </c>
      <c r="B1241" s="4" t="n">
        <v>17</v>
      </c>
      <c r="C1241" s="4" t="s">
        <v>1507</v>
      </c>
      <c r="D1241" s="4" t="s">
        <v>36</v>
      </c>
      <c r="E1241" s="4" t="s">
        <v>1791</v>
      </c>
      <c r="F1241" s="4" t="s">
        <v>1976</v>
      </c>
      <c r="G1241" s="4" t="s">
        <v>3413</v>
      </c>
      <c r="H1241" s="4"/>
      <c r="I1241" s="4" t="s">
        <v>1446</v>
      </c>
      <c r="J1241" s="4" t="n">
        <v>60</v>
      </c>
      <c r="K1241" s="10" t="n">
        <v>1.36</v>
      </c>
      <c r="L1241" s="10" t="n">
        <v>0.3</v>
      </c>
      <c r="M1241" s="11" t="s">
        <v>103</v>
      </c>
      <c r="N1241" s="11" t="s">
        <v>103</v>
      </c>
      <c r="O1241" s="11" t="s">
        <v>103</v>
      </c>
      <c r="P1241" s="11" t="s">
        <v>103</v>
      </c>
      <c r="Q1241" s="4"/>
    </row>
    <row r="1242" customFormat="false" ht="15" hidden="false" customHeight="false" outlineLevel="0" collapsed="false">
      <c r="A1242" s="4" t="s">
        <v>3414</v>
      </c>
      <c r="B1242" s="4" t="n">
        <v>17</v>
      </c>
      <c r="C1242" s="4" t="s">
        <v>1507</v>
      </c>
      <c r="D1242" s="4" t="s">
        <v>36</v>
      </c>
      <c r="E1242" s="4" t="s">
        <v>1791</v>
      </c>
      <c r="F1242" s="4" t="s">
        <v>1976</v>
      </c>
      <c r="G1242" s="4" t="s">
        <v>3413</v>
      </c>
      <c r="H1242" s="4"/>
      <c r="I1242" s="4" t="s">
        <v>1446</v>
      </c>
      <c r="J1242" s="4" t="n">
        <v>60</v>
      </c>
      <c r="K1242" s="10" t="n">
        <v>1.36</v>
      </c>
      <c r="L1242" s="10" t="n">
        <v>0.3</v>
      </c>
      <c r="M1242" s="11" t="s">
        <v>103</v>
      </c>
      <c r="N1242" s="11" t="s">
        <v>103</v>
      </c>
      <c r="O1242" s="11" t="s">
        <v>103</v>
      </c>
      <c r="P1242" s="11" t="s">
        <v>103</v>
      </c>
      <c r="Q1242" s="4"/>
    </row>
    <row r="1243" customFormat="false" ht="15" hidden="false" customHeight="false" outlineLevel="0" collapsed="false">
      <c r="A1243" s="4" t="s">
        <v>3415</v>
      </c>
      <c r="B1243" s="4" t="n">
        <v>17</v>
      </c>
      <c r="C1243" s="4" t="s">
        <v>1507</v>
      </c>
      <c r="D1243" s="4" t="s">
        <v>36</v>
      </c>
      <c r="E1243" s="4" t="s">
        <v>1791</v>
      </c>
      <c r="F1243" s="4" t="s">
        <v>1973</v>
      </c>
      <c r="G1243" s="4" t="s">
        <v>3410</v>
      </c>
      <c r="H1243" s="4"/>
      <c r="I1243" s="4" t="s">
        <v>1446</v>
      </c>
      <c r="J1243" s="4" t="n">
        <v>60</v>
      </c>
      <c r="K1243" s="10" t="n">
        <v>1.36</v>
      </c>
      <c r="L1243" s="10" t="n">
        <v>0.3</v>
      </c>
      <c r="M1243" s="11" t="s">
        <v>103</v>
      </c>
      <c r="N1243" s="11" t="s">
        <v>103</v>
      </c>
      <c r="O1243" s="11" t="s">
        <v>103</v>
      </c>
      <c r="P1243" s="11" t="s">
        <v>103</v>
      </c>
      <c r="Q1243" s="4"/>
    </row>
    <row r="1244" customFormat="false" ht="15" hidden="false" customHeight="false" outlineLevel="0" collapsed="false">
      <c r="A1244" s="4" t="s">
        <v>3416</v>
      </c>
      <c r="B1244" s="4" t="n">
        <v>17</v>
      </c>
      <c r="C1244" s="4" t="s">
        <v>1507</v>
      </c>
      <c r="D1244" s="4" t="s">
        <v>36</v>
      </c>
      <c r="E1244" s="4" t="s">
        <v>1791</v>
      </c>
      <c r="F1244" s="4" t="s">
        <v>1973</v>
      </c>
      <c r="G1244" s="4" t="s">
        <v>3417</v>
      </c>
      <c r="H1244" s="4"/>
      <c r="I1244" s="4" t="s">
        <v>1446</v>
      </c>
      <c r="J1244" s="4" t="n">
        <v>60</v>
      </c>
      <c r="K1244" s="10" t="n">
        <v>1.36</v>
      </c>
      <c r="L1244" s="10" t="n">
        <v>0.3</v>
      </c>
      <c r="M1244" s="11" t="s">
        <v>103</v>
      </c>
      <c r="N1244" s="11" t="s">
        <v>103</v>
      </c>
      <c r="O1244" s="11" t="s">
        <v>103</v>
      </c>
      <c r="P1244" s="11" t="s">
        <v>103</v>
      </c>
      <c r="Q1244" s="4"/>
    </row>
    <row r="1245" customFormat="false" ht="15" hidden="false" customHeight="false" outlineLevel="0" collapsed="false">
      <c r="A1245" s="4" t="s">
        <v>3418</v>
      </c>
      <c r="B1245" s="4" t="n">
        <v>17</v>
      </c>
      <c r="C1245" s="4" t="s">
        <v>1507</v>
      </c>
      <c r="D1245" s="4" t="s">
        <v>36</v>
      </c>
      <c r="E1245" s="4" t="s">
        <v>1791</v>
      </c>
      <c r="F1245" s="4" t="s">
        <v>1973</v>
      </c>
      <c r="G1245" s="4" t="s">
        <v>3417</v>
      </c>
      <c r="H1245" s="4"/>
      <c r="I1245" s="4" t="s">
        <v>1446</v>
      </c>
      <c r="J1245" s="4" t="n">
        <v>60</v>
      </c>
      <c r="K1245" s="10" t="n">
        <v>1.36</v>
      </c>
      <c r="L1245" s="10" t="n">
        <v>0.3</v>
      </c>
      <c r="M1245" s="11" t="s">
        <v>103</v>
      </c>
      <c r="N1245" s="11" t="s">
        <v>103</v>
      </c>
      <c r="O1245" s="11" t="s">
        <v>103</v>
      </c>
      <c r="P1245" s="11" t="s">
        <v>103</v>
      </c>
      <c r="Q1245" s="4"/>
    </row>
    <row r="1246" customFormat="false" ht="15" hidden="false" customHeight="false" outlineLevel="0" collapsed="false">
      <c r="A1246" s="4" t="s">
        <v>3419</v>
      </c>
      <c r="B1246" s="4" t="n">
        <v>17</v>
      </c>
      <c r="C1246" s="4" t="s">
        <v>1507</v>
      </c>
      <c r="D1246" s="4" t="s">
        <v>36</v>
      </c>
      <c r="E1246" s="4" t="s">
        <v>1791</v>
      </c>
      <c r="F1246" s="4" t="s">
        <v>1973</v>
      </c>
      <c r="G1246" s="4" t="s">
        <v>3417</v>
      </c>
      <c r="H1246" s="4"/>
      <c r="I1246" s="4" t="s">
        <v>1446</v>
      </c>
      <c r="J1246" s="4" t="n">
        <v>60</v>
      </c>
      <c r="K1246" s="10" t="n">
        <v>1.36</v>
      </c>
      <c r="L1246" s="10" t="n">
        <v>0.3</v>
      </c>
      <c r="M1246" s="11" t="s">
        <v>103</v>
      </c>
      <c r="N1246" s="11" t="s">
        <v>103</v>
      </c>
      <c r="O1246" s="11" t="s">
        <v>103</v>
      </c>
      <c r="P1246" s="11" t="s">
        <v>103</v>
      </c>
      <c r="Q1246" s="4"/>
    </row>
    <row r="1247" customFormat="false" ht="15" hidden="false" customHeight="false" outlineLevel="0" collapsed="false">
      <c r="A1247" s="4" t="s">
        <v>3420</v>
      </c>
      <c r="B1247" s="4" t="n">
        <v>17</v>
      </c>
      <c r="C1247" s="4" t="s">
        <v>1507</v>
      </c>
      <c r="D1247" s="4" t="s">
        <v>36</v>
      </c>
      <c r="E1247" s="4" t="s">
        <v>1791</v>
      </c>
      <c r="F1247" s="4" t="s">
        <v>1973</v>
      </c>
      <c r="G1247" s="4" t="s">
        <v>3410</v>
      </c>
      <c r="H1247" s="4"/>
      <c r="I1247" s="4" t="s">
        <v>1446</v>
      </c>
      <c r="J1247" s="4" t="n">
        <v>60</v>
      </c>
      <c r="K1247" s="10" t="n">
        <v>1.36</v>
      </c>
      <c r="L1247" s="10" t="n">
        <v>0.3</v>
      </c>
      <c r="M1247" s="11" t="s">
        <v>103</v>
      </c>
      <c r="N1247" s="11" t="s">
        <v>103</v>
      </c>
      <c r="O1247" s="11" t="s">
        <v>103</v>
      </c>
      <c r="P1247" s="11" t="s">
        <v>103</v>
      </c>
      <c r="Q1247" s="4"/>
    </row>
    <row r="1248" customFormat="false" ht="15" hidden="false" customHeight="false" outlineLevel="0" collapsed="false">
      <c r="A1248" s="4" t="s">
        <v>3421</v>
      </c>
      <c r="B1248" s="4" t="n">
        <v>17</v>
      </c>
      <c r="C1248" s="4" t="s">
        <v>1507</v>
      </c>
      <c r="D1248" s="4" t="s">
        <v>36</v>
      </c>
      <c r="E1248" s="4" t="s">
        <v>1791</v>
      </c>
      <c r="F1248" s="4" t="s">
        <v>1973</v>
      </c>
      <c r="G1248" s="4" t="s">
        <v>3410</v>
      </c>
      <c r="H1248" s="4"/>
      <c r="I1248" s="4" t="s">
        <v>1446</v>
      </c>
      <c r="J1248" s="4" t="n">
        <v>60</v>
      </c>
      <c r="K1248" s="10" t="n">
        <v>1.36</v>
      </c>
      <c r="L1248" s="10" t="n">
        <v>0.3</v>
      </c>
      <c r="M1248" s="11" t="s">
        <v>103</v>
      </c>
      <c r="N1248" s="11" t="s">
        <v>103</v>
      </c>
      <c r="O1248" s="11" t="s">
        <v>103</v>
      </c>
      <c r="P1248" s="11" t="s">
        <v>103</v>
      </c>
      <c r="Q1248" s="4"/>
    </row>
    <row r="1249" customFormat="false" ht="15" hidden="false" customHeight="false" outlineLevel="0" collapsed="false">
      <c r="A1249" s="4" t="s">
        <v>3422</v>
      </c>
      <c r="B1249" s="4" t="n">
        <v>17</v>
      </c>
      <c r="C1249" s="4" t="s">
        <v>1507</v>
      </c>
      <c r="D1249" s="4" t="s">
        <v>36</v>
      </c>
      <c r="E1249" s="4" t="s">
        <v>1791</v>
      </c>
      <c r="F1249" s="4" t="s">
        <v>1973</v>
      </c>
      <c r="G1249" s="4" t="s">
        <v>3423</v>
      </c>
      <c r="H1249" s="4"/>
      <c r="I1249" s="4" t="s">
        <v>1446</v>
      </c>
      <c r="J1249" s="4" t="n">
        <v>60</v>
      </c>
      <c r="K1249" s="10" t="n">
        <v>1.36</v>
      </c>
      <c r="L1249" s="10" t="n">
        <v>0.3</v>
      </c>
      <c r="M1249" s="11" t="s">
        <v>103</v>
      </c>
      <c r="N1249" s="11" t="s">
        <v>103</v>
      </c>
      <c r="O1249" s="11" t="s">
        <v>103</v>
      </c>
      <c r="P1249" s="11" t="s">
        <v>103</v>
      </c>
      <c r="Q1249" s="4"/>
    </row>
    <row r="1250" customFormat="false" ht="15" hidden="false" customHeight="false" outlineLevel="0" collapsed="false">
      <c r="A1250" s="4" t="s">
        <v>3424</v>
      </c>
      <c r="B1250" s="4" t="n">
        <v>17</v>
      </c>
      <c r="C1250" s="4" t="s">
        <v>1507</v>
      </c>
      <c r="D1250" s="4" t="s">
        <v>36</v>
      </c>
      <c r="E1250" s="4" t="s">
        <v>1791</v>
      </c>
      <c r="F1250" s="4" t="s">
        <v>1973</v>
      </c>
      <c r="G1250" s="4" t="s">
        <v>3425</v>
      </c>
      <c r="H1250" s="4"/>
      <c r="I1250" s="4" t="s">
        <v>1446</v>
      </c>
      <c r="J1250" s="4" t="n">
        <v>60</v>
      </c>
      <c r="K1250" s="10" t="n">
        <v>1.36</v>
      </c>
      <c r="L1250" s="10" t="n">
        <v>0.3</v>
      </c>
      <c r="M1250" s="11" t="s">
        <v>103</v>
      </c>
      <c r="N1250" s="11" t="s">
        <v>103</v>
      </c>
      <c r="O1250" s="11" t="s">
        <v>103</v>
      </c>
      <c r="P1250" s="11" t="s">
        <v>103</v>
      </c>
      <c r="Q1250" s="4"/>
    </row>
    <row r="1251" customFormat="false" ht="15" hidden="false" customHeight="false" outlineLevel="0" collapsed="false">
      <c r="A1251" s="4" t="s">
        <v>3426</v>
      </c>
      <c r="B1251" s="4" t="n">
        <v>17</v>
      </c>
      <c r="C1251" s="4" t="s">
        <v>1507</v>
      </c>
      <c r="D1251" s="4" t="s">
        <v>36</v>
      </c>
      <c r="E1251" s="4" t="s">
        <v>1791</v>
      </c>
      <c r="F1251" s="4" t="s">
        <v>1973</v>
      </c>
      <c r="G1251" s="4" t="s">
        <v>3427</v>
      </c>
      <c r="H1251" s="4"/>
      <c r="I1251" s="4" t="s">
        <v>1446</v>
      </c>
      <c r="J1251" s="4" t="n">
        <v>60</v>
      </c>
      <c r="K1251" s="10" t="n">
        <v>1.36</v>
      </c>
      <c r="L1251" s="10" t="n">
        <v>0.3</v>
      </c>
      <c r="M1251" s="11" t="s">
        <v>103</v>
      </c>
      <c r="N1251" s="11" t="s">
        <v>103</v>
      </c>
      <c r="O1251" s="11" t="s">
        <v>103</v>
      </c>
      <c r="P1251" s="11" t="s">
        <v>103</v>
      </c>
      <c r="Q1251" s="4"/>
    </row>
    <row r="1252" customFormat="false" ht="15" hidden="false" customHeight="false" outlineLevel="0" collapsed="false">
      <c r="A1252" s="4" t="s">
        <v>3428</v>
      </c>
      <c r="B1252" s="4" t="n">
        <v>17</v>
      </c>
      <c r="C1252" s="4" t="s">
        <v>1507</v>
      </c>
      <c r="D1252" s="4" t="s">
        <v>36</v>
      </c>
      <c r="E1252" s="4" t="s">
        <v>1791</v>
      </c>
      <c r="F1252" s="4" t="s">
        <v>1973</v>
      </c>
      <c r="G1252" s="4" t="s">
        <v>3423</v>
      </c>
      <c r="H1252" s="4"/>
      <c r="I1252" s="4" t="s">
        <v>1446</v>
      </c>
      <c r="J1252" s="4" t="n">
        <v>60</v>
      </c>
      <c r="K1252" s="10" t="n">
        <v>1.36</v>
      </c>
      <c r="L1252" s="10" t="n">
        <v>0.3</v>
      </c>
      <c r="M1252" s="11" t="s">
        <v>103</v>
      </c>
      <c r="N1252" s="11" t="s">
        <v>103</v>
      </c>
      <c r="O1252" s="11" t="s">
        <v>103</v>
      </c>
      <c r="P1252" s="11" t="s">
        <v>103</v>
      </c>
      <c r="Q1252" s="4"/>
    </row>
    <row r="1253" customFormat="false" ht="15" hidden="false" customHeight="false" outlineLevel="0" collapsed="false">
      <c r="A1253" s="4" t="s">
        <v>3429</v>
      </c>
      <c r="B1253" s="4" t="n">
        <v>17</v>
      </c>
      <c r="C1253" s="4" t="s">
        <v>1507</v>
      </c>
      <c r="D1253" s="4" t="s">
        <v>36</v>
      </c>
      <c r="E1253" s="4" t="s">
        <v>1791</v>
      </c>
      <c r="F1253" s="4" t="s">
        <v>1976</v>
      </c>
      <c r="G1253" s="4" t="s">
        <v>3430</v>
      </c>
      <c r="H1253" s="4"/>
      <c r="I1253" s="4" t="s">
        <v>1446</v>
      </c>
      <c r="J1253" s="4" t="n">
        <v>60</v>
      </c>
      <c r="K1253" s="10" t="n">
        <v>1.36</v>
      </c>
      <c r="L1253" s="10" t="n">
        <v>0.3</v>
      </c>
      <c r="M1253" s="11" t="s">
        <v>103</v>
      </c>
      <c r="N1253" s="11" t="s">
        <v>103</v>
      </c>
      <c r="O1253" s="11" t="s">
        <v>103</v>
      </c>
      <c r="P1253" s="11" t="s">
        <v>103</v>
      </c>
      <c r="Q1253" s="4"/>
    </row>
    <row r="1254" customFormat="false" ht="15" hidden="false" customHeight="false" outlineLevel="0" collapsed="false">
      <c r="A1254" s="4" t="s">
        <v>3431</v>
      </c>
      <c r="B1254" s="4" t="n">
        <v>17</v>
      </c>
      <c r="C1254" s="4" t="s">
        <v>1507</v>
      </c>
      <c r="D1254" s="4" t="s">
        <v>36</v>
      </c>
      <c r="E1254" s="4" t="s">
        <v>1791</v>
      </c>
      <c r="F1254" s="4" t="s">
        <v>1973</v>
      </c>
      <c r="G1254" s="4" t="s">
        <v>3423</v>
      </c>
      <c r="H1254" s="4"/>
      <c r="I1254" s="4" t="s">
        <v>1446</v>
      </c>
      <c r="J1254" s="4" t="n">
        <v>60</v>
      </c>
      <c r="K1254" s="10" t="n">
        <v>1.36</v>
      </c>
      <c r="L1254" s="10" t="n">
        <v>0.3</v>
      </c>
      <c r="M1254" s="11" t="s">
        <v>103</v>
      </c>
      <c r="N1254" s="11" t="s">
        <v>103</v>
      </c>
      <c r="O1254" s="11" t="s">
        <v>103</v>
      </c>
      <c r="P1254" s="11" t="s">
        <v>103</v>
      </c>
      <c r="Q1254" s="4"/>
    </row>
    <row r="1255" customFormat="false" ht="15" hidden="false" customHeight="false" outlineLevel="0" collapsed="false">
      <c r="A1255" s="4" t="s">
        <v>3432</v>
      </c>
      <c r="B1255" s="4" t="n">
        <v>17</v>
      </c>
      <c r="C1255" s="4" t="s">
        <v>1507</v>
      </c>
      <c r="D1255" s="4" t="s">
        <v>36</v>
      </c>
      <c r="E1255" s="4" t="s">
        <v>1791</v>
      </c>
      <c r="F1255" s="4" t="s">
        <v>1973</v>
      </c>
      <c r="G1255" s="4" t="s">
        <v>3430</v>
      </c>
      <c r="H1255" s="4"/>
      <c r="I1255" s="4" t="s">
        <v>1446</v>
      </c>
      <c r="J1255" s="4" t="n">
        <v>60</v>
      </c>
      <c r="K1255" s="10" t="n">
        <v>1.36</v>
      </c>
      <c r="L1255" s="10" t="n">
        <v>0.3</v>
      </c>
      <c r="M1255" s="11" t="s">
        <v>103</v>
      </c>
      <c r="N1255" s="11" t="s">
        <v>103</v>
      </c>
      <c r="O1255" s="11" t="s">
        <v>103</v>
      </c>
      <c r="P1255" s="11" t="s">
        <v>103</v>
      </c>
      <c r="Q1255" s="4"/>
    </row>
    <row r="1256" customFormat="false" ht="15" hidden="false" customHeight="false" outlineLevel="0" collapsed="false">
      <c r="A1256" s="4" t="s">
        <v>3433</v>
      </c>
      <c r="B1256" s="4" t="n">
        <v>17</v>
      </c>
      <c r="C1256" s="4" t="s">
        <v>1507</v>
      </c>
      <c r="D1256" s="4" t="s">
        <v>36</v>
      </c>
      <c r="E1256" s="4" t="s">
        <v>1791</v>
      </c>
      <c r="F1256" s="4" t="s">
        <v>1973</v>
      </c>
      <c r="G1256" s="4" t="s">
        <v>3430</v>
      </c>
      <c r="H1256" s="4"/>
      <c r="I1256" s="4" t="s">
        <v>1446</v>
      </c>
      <c r="J1256" s="4" t="n">
        <v>60</v>
      </c>
      <c r="K1256" s="10" t="n">
        <v>1.36</v>
      </c>
      <c r="L1256" s="10" t="n">
        <v>0.3</v>
      </c>
      <c r="M1256" s="11" t="s">
        <v>103</v>
      </c>
      <c r="N1256" s="11" t="s">
        <v>103</v>
      </c>
      <c r="O1256" s="11" t="s">
        <v>103</v>
      </c>
      <c r="P1256" s="11" t="s">
        <v>103</v>
      </c>
      <c r="Q1256" s="4"/>
    </row>
    <row r="1257" customFormat="false" ht="15" hidden="false" customHeight="false" outlineLevel="0" collapsed="false">
      <c r="A1257" s="4" t="s">
        <v>3434</v>
      </c>
      <c r="B1257" s="4" t="n">
        <v>17</v>
      </c>
      <c r="C1257" s="4" t="s">
        <v>1507</v>
      </c>
      <c r="D1257" s="4" t="s">
        <v>36</v>
      </c>
      <c r="E1257" s="4" t="s">
        <v>1791</v>
      </c>
      <c r="F1257" s="4" t="s">
        <v>1973</v>
      </c>
      <c r="G1257" s="4" t="s">
        <v>3435</v>
      </c>
      <c r="H1257" s="4"/>
      <c r="I1257" s="4" t="s">
        <v>1446</v>
      </c>
      <c r="J1257" s="4" t="n">
        <v>60</v>
      </c>
      <c r="K1257" s="10" t="n">
        <v>1.36</v>
      </c>
      <c r="L1257" s="10" t="n">
        <v>0.3</v>
      </c>
      <c r="M1257" s="11" t="s">
        <v>103</v>
      </c>
      <c r="N1257" s="11" t="s">
        <v>103</v>
      </c>
      <c r="O1257" s="11" t="s">
        <v>103</v>
      </c>
      <c r="P1257" s="11" t="s">
        <v>103</v>
      </c>
      <c r="Q1257" s="4"/>
    </row>
    <row r="1258" customFormat="false" ht="15" hidden="false" customHeight="false" outlineLevel="0" collapsed="false">
      <c r="A1258" s="4" t="s">
        <v>3436</v>
      </c>
      <c r="B1258" s="4" t="n">
        <v>17</v>
      </c>
      <c r="C1258" s="4" t="s">
        <v>1507</v>
      </c>
      <c r="D1258" s="4" t="s">
        <v>36</v>
      </c>
      <c r="E1258" s="4" t="s">
        <v>1791</v>
      </c>
      <c r="F1258" s="4" t="s">
        <v>1973</v>
      </c>
      <c r="G1258" s="4" t="s">
        <v>3435</v>
      </c>
      <c r="H1258" s="4"/>
      <c r="I1258" s="4" t="s">
        <v>1446</v>
      </c>
      <c r="J1258" s="4" t="n">
        <v>60</v>
      </c>
      <c r="K1258" s="10" t="n">
        <v>1.36</v>
      </c>
      <c r="L1258" s="10" t="n">
        <v>0.3</v>
      </c>
      <c r="M1258" s="11" t="s">
        <v>103</v>
      </c>
      <c r="N1258" s="11" t="s">
        <v>103</v>
      </c>
      <c r="O1258" s="11" t="s">
        <v>103</v>
      </c>
      <c r="P1258" s="11" t="s">
        <v>103</v>
      </c>
      <c r="Q1258" s="4"/>
    </row>
    <row r="1259" customFormat="false" ht="15" hidden="false" customHeight="false" outlineLevel="0" collapsed="false">
      <c r="A1259" s="4" t="s">
        <v>3437</v>
      </c>
      <c r="B1259" s="4" t="n">
        <v>17</v>
      </c>
      <c r="C1259" s="4" t="s">
        <v>1507</v>
      </c>
      <c r="D1259" s="4" t="s">
        <v>36</v>
      </c>
      <c r="E1259" s="4" t="s">
        <v>1791</v>
      </c>
      <c r="F1259" s="4" t="s">
        <v>1973</v>
      </c>
      <c r="G1259" s="4" t="s">
        <v>3435</v>
      </c>
      <c r="H1259" s="4"/>
      <c r="I1259" s="4" t="s">
        <v>1446</v>
      </c>
      <c r="J1259" s="4" t="n">
        <v>60</v>
      </c>
      <c r="K1259" s="10" t="n">
        <v>1.36</v>
      </c>
      <c r="L1259" s="10" t="n">
        <v>0.3</v>
      </c>
      <c r="M1259" s="11" t="s">
        <v>103</v>
      </c>
      <c r="N1259" s="11" t="s">
        <v>103</v>
      </c>
      <c r="O1259" s="11" t="s">
        <v>103</v>
      </c>
      <c r="P1259" s="11" t="s">
        <v>103</v>
      </c>
      <c r="Q1259" s="4"/>
    </row>
    <row r="1260" customFormat="false" ht="15" hidden="false" customHeight="false" outlineLevel="0" collapsed="false">
      <c r="A1260" s="4" t="s">
        <v>3438</v>
      </c>
      <c r="B1260" s="4" t="n">
        <v>17</v>
      </c>
      <c r="C1260" s="4" t="s">
        <v>1507</v>
      </c>
      <c r="D1260" s="4" t="s">
        <v>36</v>
      </c>
      <c r="E1260" s="4" t="s">
        <v>1791</v>
      </c>
      <c r="F1260" s="4" t="s">
        <v>1973</v>
      </c>
      <c r="G1260" s="4" t="s">
        <v>3410</v>
      </c>
      <c r="H1260" s="4"/>
      <c r="I1260" s="4" t="s">
        <v>1446</v>
      </c>
      <c r="J1260" s="4" t="n">
        <v>60</v>
      </c>
      <c r="K1260" s="10" t="n">
        <v>1.36</v>
      </c>
      <c r="L1260" s="10" t="n">
        <v>0.3</v>
      </c>
      <c r="M1260" s="11" t="s">
        <v>103</v>
      </c>
      <c r="N1260" s="11" t="s">
        <v>103</v>
      </c>
      <c r="O1260" s="11" t="s">
        <v>103</v>
      </c>
      <c r="P1260" s="11" t="s">
        <v>103</v>
      </c>
      <c r="Q1260" s="4"/>
    </row>
    <row r="1261" customFormat="false" ht="15" hidden="false" customHeight="false" outlineLevel="0" collapsed="false">
      <c r="A1261" s="4" t="s">
        <v>3439</v>
      </c>
      <c r="B1261" s="4" t="n">
        <v>17</v>
      </c>
      <c r="C1261" s="4" t="s">
        <v>1507</v>
      </c>
      <c r="D1261" s="4" t="s">
        <v>36</v>
      </c>
      <c r="E1261" s="4" t="s">
        <v>1791</v>
      </c>
      <c r="F1261" s="4" t="s">
        <v>1973</v>
      </c>
      <c r="G1261" s="4" t="s">
        <v>3410</v>
      </c>
      <c r="H1261" s="4"/>
      <c r="I1261" s="4" t="s">
        <v>1446</v>
      </c>
      <c r="J1261" s="4" t="n">
        <v>60</v>
      </c>
      <c r="K1261" s="10" t="n">
        <v>1.36</v>
      </c>
      <c r="L1261" s="10" t="n">
        <v>0.3</v>
      </c>
      <c r="M1261" s="11" t="s">
        <v>103</v>
      </c>
      <c r="N1261" s="11" t="s">
        <v>103</v>
      </c>
      <c r="O1261" s="11" t="s">
        <v>103</v>
      </c>
      <c r="P1261" s="11" t="s">
        <v>103</v>
      </c>
      <c r="Q1261" s="4"/>
    </row>
    <row r="1262" customFormat="false" ht="15" hidden="false" customHeight="false" outlineLevel="0" collapsed="false">
      <c r="A1262" s="4" t="s">
        <v>3440</v>
      </c>
      <c r="B1262" s="4" t="n">
        <v>17</v>
      </c>
      <c r="C1262" s="4" t="s">
        <v>1507</v>
      </c>
      <c r="D1262" s="4" t="s">
        <v>36</v>
      </c>
      <c r="E1262" s="4" t="s">
        <v>1791</v>
      </c>
      <c r="F1262" s="4" t="s">
        <v>1973</v>
      </c>
      <c r="G1262" s="4" t="s">
        <v>3410</v>
      </c>
      <c r="H1262" s="4"/>
      <c r="I1262" s="4" t="s">
        <v>1446</v>
      </c>
      <c r="J1262" s="4" t="n">
        <v>60</v>
      </c>
      <c r="K1262" s="10" t="n">
        <v>1.36</v>
      </c>
      <c r="L1262" s="10" t="n">
        <v>0.3</v>
      </c>
      <c r="M1262" s="11" t="s">
        <v>103</v>
      </c>
      <c r="N1262" s="11" t="s">
        <v>103</v>
      </c>
      <c r="O1262" s="11" t="s">
        <v>103</v>
      </c>
      <c r="P1262" s="11" t="s">
        <v>103</v>
      </c>
      <c r="Q1262" s="4"/>
    </row>
    <row r="1263" customFormat="false" ht="15" hidden="false" customHeight="false" outlineLevel="0" collapsed="false">
      <c r="A1263" s="4" t="s">
        <v>3441</v>
      </c>
      <c r="B1263" s="4" t="n">
        <v>17</v>
      </c>
      <c r="C1263" s="4" t="s">
        <v>1507</v>
      </c>
      <c r="D1263" s="4" t="s">
        <v>36</v>
      </c>
      <c r="E1263" s="4" t="s">
        <v>1791</v>
      </c>
      <c r="F1263" s="4" t="s">
        <v>1973</v>
      </c>
      <c r="G1263" s="4" t="s">
        <v>3410</v>
      </c>
      <c r="H1263" s="4"/>
      <c r="I1263" s="4" t="s">
        <v>1446</v>
      </c>
      <c r="J1263" s="4" t="n">
        <v>60</v>
      </c>
      <c r="K1263" s="10" t="n">
        <v>1.36</v>
      </c>
      <c r="L1263" s="10" t="n">
        <v>0.3</v>
      </c>
      <c r="M1263" s="11" t="s">
        <v>103</v>
      </c>
      <c r="N1263" s="11" t="s">
        <v>103</v>
      </c>
      <c r="O1263" s="11" t="s">
        <v>103</v>
      </c>
      <c r="P1263" s="11" t="s">
        <v>103</v>
      </c>
      <c r="Q1263" s="4"/>
    </row>
    <row r="1264" customFormat="false" ht="15" hidden="false" customHeight="false" outlineLevel="0" collapsed="false">
      <c r="A1264" s="4" t="s">
        <v>3442</v>
      </c>
      <c r="B1264" s="4" t="n">
        <v>17</v>
      </c>
      <c r="C1264" s="4" t="s">
        <v>1507</v>
      </c>
      <c r="D1264" s="4" t="s">
        <v>36</v>
      </c>
      <c r="E1264" s="4" t="s">
        <v>1791</v>
      </c>
      <c r="F1264" s="4" t="s">
        <v>1973</v>
      </c>
      <c r="G1264" s="4" t="s">
        <v>3410</v>
      </c>
      <c r="H1264" s="4"/>
      <c r="I1264" s="4" t="s">
        <v>1446</v>
      </c>
      <c r="J1264" s="4" t="n">
        <v>60</v>
      </c>
      <c r="K1264" s="10" t="n">
        <v>1.36</v>
      </c>
      <c r="L1264" s="10" t="n">
        <v>0.3</v>
      </c>
      <c r="M1264" s="11" t="s">
        <v>103</v>
      </c>
      <c r="N1264" s="11" t="s">
        <v>103</v>
      </c>
      <c r="O1264" s="11" t="s">
        <v>103</v>
      </c>
      <c r="P1264" s="11" t="s">
        <v>103</v>
      </c>
      <c r="Q1264" s="4"/>
    </row>
    <row r="1265" customFormat="false" ht="15" hidden="false" customHeight="false" outlineLevel="0" collapsed="false">
      <c r="A1265" s="4" t="s">
        <v>3443</v>
      </c>
      <c r="B1265" s="4" t="n">
        <v>17</v>
      </c>
      <c r="C1265" s="4" t="s">
        <v>1507</v>
      </c>
      <c r="D1265" s="4" t="s">
        <v>36</v>
      </c>
      <c r="E1265" s="4" t="s">
        <v>1791</v>
      </c>
      <c r="F1265" s="4" t="s">
        <v>1973</v>
      </c>
      <c r="G1265" s="4" t="s">
        <v>3410</v>
      </c>
      <c r="H1265" s="4"/>
      <c r="I1265" s="4" t="s">
        <v>1446</v>
      </c>
      <c r="J1265" s="4" t="n">
        <v>60</v>
      </c>
      <c r="K1265" s="10" t="n">
        <v>1.36</v>
      </c>
      <c r="L1265" s="10" t="n">
        <v>0.3</v>
      </c>
      <c r="M1265" s="11" t="s">
        <v>103</v>
      </c>
      <c r="N1265" s="11" t="s">
        <v>103</v>
      </c>
      <c r="O1265" s="11" t="s">
        <v>103</v>
      </c>
      <c r="P1265" s="11" t="s">
        <v>103</v>
      </c>
      <c r="Q1265" s="4"/>
    </row>
    <row r="1266" customFormat="false" ht="15" hidden="false" customHeight="false" outlineLevel="0" collapsed="false">
      <c r="A1266" s="4" t="s">
        <v>3444</v>
      </c>
      <c r="B1266" s="4" t="n">
        <v>17</v>
      </c>
      <c r="C1266" s="4" t="s">
        <v>1507</v>
      </c>
      <c r="D1266" s="4" t="s">
        <v>36</v>
      </c>
      <c r="E1266" s="4" t="s">
        <v>1791</v>
      </c>
      <c r="F1266" s="4" t="s">
        <v>1973</v>
      </c>
      <c r="G1266" s="4" t="s">
        <v>3410</v>
      </c>
      <c r="H1266" s="4"/>
      <c r="I1266" s="4" t="s">
        <v>1446</v>
      </c>
      <c r="J1266" s="4" t="n">
        <v>60</v>
      </c>
      <c r="K1266" s="10" t="n">
        <v>1.36</v>
      </c>
      <c r="L1266" s="10" t="n">
        <v>0.3</v>
      </c>
      <c r="M1266" s="11" t="s">
        <v>103</v>
      </c>
      <c r="N1266" s="11" t="s">
        <v>103</v>
      </c>
      <c r="O1266" s="11" t="s">
        <v>103</v>
      </c>
      <c r="P1266" s="11" t="s">
        <v>103</v>
      </c>
      <c r="Q1266" s="4"/>
    </row>
    <row r="1267" customFormat="false" ht="15" hidden="false" customHeight="false" outlineLevel="0" collapsed="false">
      <c r="A1267" s="4" t="s">
        <v>3445</v>
      </c>
      <c r="B1267" s="4" t="n">
        <v>17</v>
      </c>
      <c r="C1267" s="4" t="s">
        <v>1507</v>
      </c>
      <c r="D1267" s="4" t="s">
        <v>36</v>
      </c>
      <c r="E1267" s="4" t="s">
        <v>1791</v>
      </c>
      <c r="F1267" s="4" t="s">
        <v>1973</v>
      </c>
      <c r="G1267" s="4" t="s">
        <v>3410</v>
      </c>
      <c r="H1267" s="4"/>
      <c r="I1267" s="4" t="s">
        <v>1446</v>
      </c>
      <c r="J1267" s="4" t="n">
        <v>60</v>
      </c>
      <c r="K1267" s="10" t="n">
        <v>1.36</v>
      </c>
      <c r="L1267" s="10" t="n">
        <v>0.3</v>
      </c>
      <c r="M1267" s="11" t="s">
        <v>103</v>
      </c>
      <c r="N1267" s="11" t="s">
        <v>103</v>
      </c>
      <c r="O1267" s="11" t="s">
        <v>103</v>
      </c>
      <c r="P1267" s="11" t="s">
        <v>103</v>
      </c>
      <c r="Q1267" s="4"/>
    </row>
    <row r="1268" customFormat="false" ht="15" hidden="false" customHeight="false" outlineLevel="0" collapsed="false">
      <c r="A1268" s="4" t="s">
        <v>3446</v>
      </c>
      <c r="B1268" s="4" t="n">
        <v>17</v>
      </c>
      <c r="C1268" s="4" t="s">
        <v>1507</v>
      </c>
      <c r="D1268" s="4" t="s">
        <v>36</v>
      </c>
      <c r="E1268" s="4" t="s">
        <v>1791</v>
      </c>
      <c r="F1268" s="4" t="s">
        <v>1973</v>
      </c>
      <c r="G1268" s="4" t="s">
        <v>3410</v>
      </c>
      <c r="H1268" s="4"/>
      <c r="I1268" s="4" t="s">
        <v>1446</v>
      </c>
      <c r="J1268" s="4" t="n">
        <v>60</v>
      </c>
      <c r="K1268" s="10" t="n">
        <v>1.36</v>
      </c>
      <c r="L1268" s="10" t="n">
        <v>0.3</v>
      </c>
      <c r="M1268" s="11" t="s">
        <v>103</v>
      </c>
      <c r="N1268" s="11" t="s">
        <v>103</v>
      </c>
      <c r="O1268" s="11" t="s">
        <v>103</v>
      </c>
      <c r="P1268" s="11" t="s">
        <v>103</v>
      </c>
      <c r="Q1268" s="4"/>
    </row>
    <row r="1269" customFormat="false" ht="15" hidden="false" customHeight="false" outlineLevel="0" collapsed="false">
      <c r="A1269" s="4" t="s">
        <v>3447</v>
      </c>
      <c r="B1269" s="4" t="n">
        <v>17</v>
      </c>
      <c r="C1269" s="4" t="s">
        <v>1507</v>
      </c>
      <c r="D1269" s="4" t="s">
        <v>36</v>
      </c>
      <c r="E1269" s="4" t="s">
        <v>1791</v>
      </c>
      <c r="F1269" s="4" t="s">
        <v>1973</v>
      </c>
      <c r="G1269" s="4" t="s">
        <v>3410</v>
      </c>
      <c r="H1269" s="4"/>
      <c r="I1269" s="4" t="s">
        <v>1446</v>
      </c>
      <c r="J1269" s="4" t="n">
        <v>60</v>
      </c>
      <c r="K1269" s="10" t="n">
        <v>1.36</v>
      </c>
      <c r="L1269" s="10" t="n">
        <v>0.3</v>
      </c>
      <c r="M1269" s="11" t="s">
        <v>103</v>
      </c>
      <c r="N1269" s="11" t="s">
        <v>103</v>
      </c>
      <c r="O1269" s="11" t="s">
        <v>103</v>
      </c>
      <c r="P1269" s="11" t="s">
        <v>103</v>
      </c>
      <c r="Q1269" s="4"/>
    </row>
    <row r="1270" customFormat="false" ht="15" hidden="false" customHeight="false" outlineLevel="0" collapsed="false">
      <c r="A1270" s="4" t="s">
        <v>3448</v>
      </c>
      <c r="B1270" s="4" t="n">
        <v>17</v>
      </c>
      <c r="C1270" s="4" t="s">
        <v>1507</v>
      </c>
      <c r="D1270" s="4" t="s">
        <v>36</v>
      </c>
      <c r="E1270" s="4" t="s">
        <v>1791</v>
      </c>
      <c r="F1270" s="4" t="s">
        <v>1973</v>
      </c>
      <c r="G1270" s="4" t="s">
        <v>3410</v>
      </c>
      <c r="H1270" s="4"/>
      <c r="I1270" s="4" t="s">
        <v>1446</v>
      </c>
      <c r="J1270" s="4" t="n">
        <v>60</v>
      </c>
      <c r="K1270" s="10" t="n">
        <v>1.36</v>
      </c>
      <c r="L1270" s="10" t="n">
        <v>0.3</v>
      </c>
      <c r="M1270" s="11" t="s">
        <v>103</v>
      </c>
      <c r="N1270" s="11" t="s">
        <v>103</v>
      </c>
      <c r="O1270" s="11" t="s">
        <v>103</v>
      </c>
      <c r="P1270" s="11" t="s">
        <v>103</v>
      </c>
      <c r="Q1270" s="4"/>
    </row>
    <row r="1271" customFormat="false" ht="15" hidden="false" customHeight="false" outlineLevel="0" collapsed="false">
      <c r="A1271" s="4" t="s">
        <v>3449</v>
      </c>
      <c r="B1271" s="4" t="n">
        <v>17</v>
      </c>
      <c r="C1271" s="4" t="s">
        <v>1507</v>
      </c>
      <c r="D1271" s="4" t="s">
        <v>36</v>
      </c>
      <c r="E1271" s="4" t="s">
        <v>1791</v>
      </c>
      <c r="F1271" s="4" t="s">
        <v>1973</v>
      </c>
      <c r="G1271" s="4" t="s">
        <v>3410</v>
      </c>
      <c r="H1271" s="4"/>
      <c r="I1271" s="4" t="s">
        <v>1446</v>
      </c>
      <c r="J1271" s="4" t="n">
        <v>60</v>
      </c>
      <c r="K1271" s="10" t="n">
        <v>1.36</v>
      </c>
      <c r="L1271" s="10" t="n">
        <v>0.3</v>
      </c>
      <c r="M1271" s="11" t="s">
        <v>103</v>
      </c>
      <c r="N1271" s="11" t="s">
        <v>103</v>
      </c>
      <c r="O1271" s="11" t="s">
        <v>103</v>
      </c>
      <c r="P1271" s="11" t="s">
        <v>103</v>
      </c>
      <c r="Q1271" s="4"/>
    </row>
    <row r="1272" customFormat="false" ht="15" hidden="false" customHeight="false" outlineLevel="0" collapsed="false">
      <c r="A1272" s="4" t="s">
        <v>3450</v>
      </c>
      <c r="B1272" s="4" t="n">
        <v>17</v>
      </c>
      <c r="C1272" s="4" t="s">
        <v>1507</v>
      </c>
      <c r="D1272" s="4" t="s">
        <v>36</v>
      </c>
      <c r="E1272" s="4" t="s">
        <v>1791</v>
      </c>
      <c r="F1272" s="4" t="s">
        <v>1973</v>
      </c>
      <c r="G1272" s="4" t="s">
        <v>3410</v>
      </c>
      <c r="H1272" s="4"/>
      <c r="I1272" s="4" t="s">
        <v>1446</v>
      </c>
      <c r="J1272" s="4" t="n">
        <v>60</v>
      </c>
      <c r="K1272" s="10" t="n">
        <v>1.36</v>
      </c>
      <c r="L1272" s="10" t="n">
        <v>0.3</v>
      </c>
      <c r="M1272" s="11" t="s">
        <v>103</v>
      </c>
      <c r="N1272" s="11" t="s">
        <v>103</v>
      </c>
      <c r="O1272" s="11" t="s">
        <v>103</v>
      </c>
      <c r="P1272" s="11" t="s">
        <v>103</v>
      </c>
      <c r="Q1272" s="4"/>
    </row>
    <row r="1273" customFormat="false" ht="15" hidden="false" customHeight="false" outlineLevel="0" collapsed="false">
      <c r="A1273" s="4" t="s">
        <v>3451</v>
      </c>
      <c r="B1273" s="4" t="n">
        <v>17</v>
      </c>
      <c r="C1273" s="4" t="s">
        <v>1507</v>
      </c>
      <c r="D1273" s="4" t="s">
        <v>36</v>
      </c>
      <c r="E1273" s="4" t="s">
        <v>1791</v>
      </c>
      <c r="F1273" s="4" t="s">
        <v>1973</v>
      </c>
      <c r="G1273" s="4" t="s">
        <v>3410</v>
      </c>
      <c r="H1273" s="4"/>
      <c r="I1273" s="4" t="s">
        <v>1446</v>
      </c>
      <c r="J1273" s="4" t="n">
        <v>60</v>
      </c>
      <c r="K1273" s="10" t="n">
        <v>1.36</v>
      </c>
      <c r="L1273" s="10" t="n">
        <v>0.3</v>
      </c>
      <c r="M1273" s="11" t="s">
        <v>103</v>
      </c>
      <c r="N1273" s="11" t="s">
        <v>103</v>
      </c>
      <c r="O1273" s="11" t="s">
        <v>103</v>
      </c>
      <c r="P1273" s="11" t="s">
        <v>103</v>
      </c>
      <c r="Q1273" s="4"/>
    </row>
    <row r="1274" customFormat="false" ht="15" hidden="false" customHeight="false" outlineLevel="0" collapsed="false">
      <c r="A1274" s="4" t="s">
        <v>3452</v>
      </c>
      <c r="B1274" s="4" t="n">
        <v>17</v>
      </c>
      <c r="C1274" s="4" t="s">
        <v>1507</v>
      </c>
      <c r="D1274" s="4" t="s">
        <v>36</v>
      </c>
      <c r="E1274" s="4" t="s">
        <v>1791</v>
      </c>
      <c r="F1274" s="4" t="s">
        <v>1973</v>
      </c>
      <c r="G1274" s="4" t="s">
        <v>3410</v>
      </c>
      <c r="H1274" s="4"/>
      <c r="I1274" s="4" t="s">
        <v>1446</v>
      </c>
      <c r="J1274" s="4" t="n">
        <v>60</v>
      </c>
      <c r="K1274" s="10" t="n">
        <v>1.36</v>
      </c>
      <c r="L1274" s="10" t="n">
        <v>0.3</v>
      </c>
      <c r="M1274" s="11" t="s">
        <v>103</v>
      </c>
      <c r="N1274" s="11" t="s">
        <v>103</v>
      </c>
      <c r="O1274" s="11" t="s">
        <v>103</v>
      </c>
      <c r="P1274" s="11" t="s">
        <v>103</v>
      </c>
      <c r="Q1274" s="4"/>
    </row>
    <row r="1275" customFormat="false" ht="15" hidden="false" customHeight="false" outlineLevel="0" collapsed="false">
      <c r="A1275" s="4" t="s">
        <v>3453</v>
      </c>
      <c r="B1275" s="4" t="n">
        <v>17</v>
      </c>
      <c r="C1275" s="4" t="s">
        <v>1507</v>
      </c>
      <c r="D1275" s="4" t="s">
        <v>36</v>
      </c>
      <c r="E1275" s="4" t="s">
        <v>1791</v>
      </c>
      <c r="F1275" s="4" t="s">
        <v>1973</v>
      </c>
      <c r="G1275" s="4" t="s">
        <v>3410</v>
      </c>
      <c r="H1275" s="4"/>
      <c r="I1275" s="4" t="s">
        <v>1446</v>
      </c>
      <c r="J1275" s="4" t="n">
        <v>60</v>
      </c>
      <c r="K1275" s="10" t="n">
        <v>1.36</v>
      </c>
      <c r="L1275" s="10" t="n">
        <v>0.3</v>
      </c>
      <c r="M1275" s="11" t="s">
        <v>103</v>
      </c>
      <c r="N1275" s="11" t="s">
        <v>103</v>
      </c>
      <c r="O1275" s="11" t="s">
        <v>103</v>
      </c>
      <c r="P1275" s="11" t="s">
        <v>103</v>
      </c>
      <c r="Q1275" s="4"/>
    </row>
    <row r="1276" customFormat="false" ht="15" hidden="false" customHeight="false" outlineLevel="0" collapsed="false">
      <c r="A1276" s="4" t="s">
        <v>3454</v>
      </c>
      <c r="B1276" s="4" t="n">
        <v>17</v>
      </c>
      <c r="C1276" s="4" t="s">
        <v>1507</v>
      </c>
      <c r="D1276" s="4" t="s">
        <v>36</v>
      </c>
      <c r="E1276" s="4" t="s">
        <v>1791</v>
      </c>
      <c r="F1276" s="4" t="s">
        <v>1973</v>
      </c>
      <c r="G1276" s="4" t="s">
        <v>3410</v>
      </c>
      <c r="H1276" s="4"/>
      <c r="I1276" s="4" t="s">
        <v>1446</v>
      </c>
      <c r="J1276" s="4" t="n">
        <v>60</v>
      </c>
      <c r="K1276" s="10" t="n">
        <v>1.36</v>
      </c>
      <c r="L1276" s="10" t="n">
        <v>0.3</v>
      </c>
      <c r="M1276" s="11" t="s">
        <v>103</v>
      </c>
      <c r="N1276" s="11" t="s">
        <v>103</v>
      </c>
      <c r="O1276" s="11" t="s">
        <v>103</v>
      </c>
      <c r="P1276" s="11" t="s">
        <v>103</v>
      </c>
      <c r="Q1276" s="4"/>
    </row>
    <row r="1277" customFormat="false" ht="15" hidden="false" customHeight="false" outlineLevel="0" collapsed="false">
      <c r="A1277" s="4" t="s">
        <v>3455</v>
      </c>
      <c r="B1277" s="4" t="n">
        <v>17</v>
      </c>
      <c r="C1277" s="4" t="s">
        <v>1507</v>
      </c>
      <c r="D1277" s="4" t="s">
        <v>36</v>
      </c>
      <c r="E1277" s="4" t="s">
        <v>1791</v>
      </c>
      <c r="F1277" s="4" t="s">
        <v>1973</v>
      </c>
      <c r="G1277" s="4" t="s">
        <v>3423</v>
      </c>
      <c r="H1277" s="4"/>
      <c r="I1277" s="4" t="s">
        <v>1446</v>
      </c>
      <c r="J1277" s="4" t="n">
        <v>60</v>
      </c>
      <c r="K1277" s="10" t="n">
        <v>1.36</v>
      </c>
      <c r="L1277" s="10" t="n">
        <v>0.3</v>
      </c>
      <c r="M1277" s="11" t="s">
        <v>103</v>
      </c>
      <c r="N1277" s="11" t="s">
        <v>103</v>
      </c>
      <c r="O1277" s="11" t="s">
        <v>103</v>
      </c>
      <c r="P1277" s="11" t="s">
        <v>103</v>
      </c>
      <c r="Q1277" s="4"/>
    </row>
    <row r="1278" customFormat="false" ht="15" hidden="false" customHeight="false" outlineLevel="0" collapsed="false">
      <c r="A1278" s="4" t="s">
        <v>3456</v>
      </c>
      <c r="B1278" s="4" t="n">
        <v>17</v>
      </c>
      <c r="C1278" s="4" t="s">
        <v>1507</v>
      </c>
      <c r="D1278" s="4" t="s">
        <v>36</v>
      </c>
      <c r="E1278" s="4" t="s">
        <v>1791</v>
      </c>
      <c r="F1278" s="4" t="s">
        <v>1976</v>
      </c>
      <c r="G1278" s="4" t="s">
        <v>3410</v>
      </c>
      <c r="H1278" s="4"/>
      <c r="I1278" s="4" t="s">
        <v>1446</v>
      </c>
      <c r="J1278" s="4" t="n">
        <v>60</v>
      </c>
      <c r="K1278" s="10" t="n">
        <v>1.36</v>
      </c>
      <c r="L1278" s="10" t="n">
        <v>0.3</v>
      </c>
      <c r="M1278" s="11" t="s">
        <v>103</v>
      </c>
      <c r="N1278" s="11" t="s">
        <v>103</v>
      </c>
      <c r="O1278" s="11" t="s">
        <v>103</v>
      </c>
      <c r="P1278" s="11" t="s">
        <v>103</v>
      </c>
      <c r="Q1278" s="4"/>
    </row>
    <row r="1279" customFormat="false" ht="15" hidden="false" customHeight="false" outlineLevel="0" collapsed="false">
      <c r="A1279" s="4" t="s">
        <v>3457</v>
      </c>
      <c r="B1279" s="4" t="n">
        <v>17</v>
      </c>
      <c r="C1279" s="4" t="s">
        <v>1507</v>
      </c>
      <c r="D1279" s="4" t="s">
        <v>36</v>
      </c>
      <c r="E1279" s="4" t="s">
        <v>1791</v>
      </c>
      <c r="F1279" s="4" t="s">
        <v>1792</v>
      </c>
      <c r="G1279" s="4" t="s">
        <v>1510</v>
      </c>
      <c r="H1279" s="4"/>
      <c r="I1279" s="4" t="s">
        <v>1446</v>
      </c>
      <c r="J1279" s="4" t="n">
        <v>60</v>
      </c>
      <c r="K1279" s="10" t="n">
        <v>1.36</v>
      </c>
      <c r="L1279" s="10" t="n">
        <v>0.3</v>
      </c>
      <c r="M1279" s="11" t="s">
        <v>103</v>
      </c>
      <c r="N1279" s="11" t="s">
        <v>103</v>
      </c>
      <c r="O1279" s="11" t="s">
        <v>103</v>
      </c>
      <c r="P1279" s="11" t="s">
        <v>103</v>
      </c>
      <c r="Q1279" s="4"/>
    </row>
    <row r="1280" customFormat="false" ht="15" hidden="false" customHeight="false" outlineLevel="0" collapsed="false">
      <c r="A1280" s="4" t="s">
        <v>3458</v>
      </c>
      <c r="B1280" s="4" t="n">
        <v>17</v>
      </c>
      <c r="C1280" s="4" t="s">
        <v>1528</v>
      </c>
      <c r="D1280" s="4" t="s">
        <v>38</v>
      </c>
      <c r="E1280" s="4" t="s">
        <v>1791</v>
      </c>
      <c r="F1280" s="4" t="s">
        <v>2989</v>
      </c>
      <c r="G1280" s="4" t="s">
        <v>3362</v>
      </c>
      <c r="H1280" s="4"/>
      <c r="I1280" s="4" t="s">
        <v>1446</v>
      </c>
      <c r="J1280" s="4" t="n">
        <v>60</v>
      </c>
      <c r="K1280" s="10" t="n">
        <v>0.348</v>
      </c>
      <c r="L1280" s="10" t="n">
        <v>0.17</v>
      </c>
      <c r="M1280" s="11" t="s">
        <v>103</v>
      </c>
      <c r="N1280" s="11" t="s">
        <v>103</v>
      </c>
      <c r="O1280" s="11" t="s">
        <v>103</v>
      </c>
      <c r="P1280" s="11" t="s">
        <v>103</v>
      </c>
      <c r="Q1280" s="4"/>
    </row>
    <row r="1281" customFormat="false" ht="15" hidden="false" customHeight="false" outlineLevel="0" collapsed="false">
      <c r="A1281" s="4" t="s">
        <v>3459</v>
      </c>
      <c r="B1281" s="4" t="n">
        <v>17</v>
      </c>
      <c r="C1281" s="4" t="s">
        <v>1528</v>
      </c>
      <c r="D1281" s="4" t="s">
        <v>38</v>
      </c>
      <c r="E1281" s="4" t="s">
        <v>1791</v>
      </c>
      <c r="F1281" s="4" t="s">
        <v>2989</v>
      </c>
      <c r="G1281" s="4" t="s">
        <v>3362</v>
      </c>
      <c r="H1281" s="4"/>
      <c r="I1281" s="4" t="s">
        <v>1446</v>
      </c>
      <c r="J1281" s="4" t="n">
        <v>60</v>
      </c>
      <c r="K1281" s="10" t="n">
        <v>0.348</v>
      </c>
      <c r="L1281" s="10" t="n">
        <v>0.17</v>
      </c>
      <c r="M1281" s="11" t="s">
        <v>103</v>
      </c>
      <c r="N1281" s="11" t="s">
        <v>103</v>
      </c>
      <c r="O1281" s="11" t="s">
        <v>103</v>
      </c>
      <c r="P1281" s="11" t="s">
        <v>103</v>
      </c>
      <c r="Q1281" s="4"/>
    </row>
    <row r="1282" customFormat="false" ht="15" hidden="false" customHeight="false" outlineLevel="0" collapsed="false">
      <c r="A1282" s="4" t="s">
        <v>3460</v>
      </c>
      <c r="B1282" s="4" t="n">
        <v>17</v>
      </c>
      <c r="C1282" s="4" t="s">
        <v>1528</v>
      </c>
      <c r="D1282" s="4" t="s">
        <v>38</v>
      </c>
      <c r="E1282" s="4" t="s">
        <v>1791</v>
      </c>
      <c r="F1282" s="4" t="s">
        <v>2989</v>
      </c>
      <c r="G1282" s="4" t="s">
        <v>3362</v>
      </c>
      <c r="H1282" s="4"/>
      <c r="I1282" s="4" t="s">
        <v>1446</v>
      </c>
      <c r="J1282" s="4" t="n">
        <v>60</v>
      </c>
      <c r="K1282" s="10" t="n">
        <v>0.348</v>
      </c>
      <c r="L1282" s="10" t="n">
        <v>0.17</v>
      </c>
      <c r="M1282" s="11" t="s">
        <v>103</v>
      </c>
      <c r="N1282" s="11" t="s">
        <v>103</v>
      </c>
      <c r="O1282" s="11" t="s">
        <v>103</v>
      </c>
      <c r="P1282" s="11" t="s">
        <v>103</v>
      </c>
      <c r="Q1282" s="4"/>
    </row>
    <row r="1283" customFormat="false" ht="15" hidden="false" customHeight="false" outlineLevel="0" collapsed="false">
      <c r="A1283" s="4" t="s">
        <v>3461</v>
      </c>
      <c r="B1283" s="4" t="n">
        <v>17</v>
      </c>
      <c r="C1283" s="4" t="s">
        <v>1528</v>
      </c>
      <c r="D1283" s="4" t="s">
        <v>38</v>
      </c>
      <c r="E1283" s="4" t="s">
        <v>1791</v>
      </c>
      <c r="F1283" s="4" t="s">
        <v>2989</v>
      </c>
      <c r="G1283" s="4" t="s">
        <v>3362</v>
      </c>
      <c r="H1283" s="4"/>
      <c r="I1283" s="4" t="s">
        <v>1446</v>
      </c>
      <c r="J1283" s="4" t="n">
        <v>60</v>
      </c>
      <c r="K1283" s="10" t="n">
        <v>0.348</v>
      </c>
      <c r="L1283" s="10" t="n">
        <v>0.17</v>
      </c>
      <c r="M1283" s="11" t="s">
        <v>103</v>
      </c>
      <c r="N1283" s="11" t="s">
        <v>103</v>
      </c>
      <c r="O1283" s="11" t="s">
        <v>103</v>
      </c>
      <c r="P1283" s="11" t="s">
        <v>103</v>
      </c>
      <c r="Q1283" s="4"/>
    </row>
    <row r="1284" customFormat="false" ht="15" hidden="false" customHeight="false" outlineLevel="0" collapsed="false">
      <c r="A1284" s="4" t="s">
        <v>3462</v>
      </c>
      <c r="B1284" s="4" t="n">
        <v>17</v>
      </c>
      <c r="C1284" s="4" t="s">
        <v>1528</v>
      </c>
      <c r="D1284" s="4" t="s">
        <v>38</v>
      </c>
      <c r="E1284" s="4" t="s">
        <v>1791</v>
      </c>
      <c r="F1284" s="4" t="s">
        <v>2989</v>
      </c>
      <c r="G1284" s="4" t="s">
        <v>3362</v>
      </c>
      <c r="H1284" s="4"/>
      <c r="I1284" s="4" t="s">
        <v>1446</v>
      </c>
      <c r="J1284" s="4" t="n">
        <v>60</v>
      </c>
      <c r="K1284" s="10" t="n">
        <v>0.348</v>
      </c>
      <c r="L1284" s="10" t="n">
        <v>0.17</v>
      </c>
      <c r="M1284" s="11" t="s">
        <v>103</v>
      </c>
      <c r="N1284" s="11" t="s">
        <v>103</v>
      </c>
      <c r="O1284" s="11" t="s">
        <v>103</v>
      </c>
      <c r="P1284" s="11" t="s">
        <v>103</v>
      </c>
      <c r="Q1284" s="4"/>
    </row>
    <row r="1285" customFormat="false" ht="15" hidden="false" customHeight="false" outlineLevel="0" collapsed="false">
      <c r="A1285" s="4" t="s">
        <v>3463</v>
      </c>
      <c r="B1285" s="4" t="n">
        <v>17</v>
      </c>
      <c r="C1285" s="4" t="s">
        <v>1528</v>
      </c>
      <c r="D1285" s="4" t="s">
        <v>38</v>
      </c>
      <c r="E1285" s="4" t="s">
        <v>1791</v>
      </c>
      <c r="F1285" s="4" t="s">
        <v>2989</v>
      </c>
      <c r="G1285" s="4" t="s">
        <v>3362</v>
      </c>
      <c r="H1285" s="4"/>
      <c r="I1285" s="4" t="s">
        <v>1446</v>
      </c>
      <c r="J1285" s="4" t="n">
        <v>60</v>
      </c>
      <c r="K1285" s="10" t="n">
        <v>0.348</v>
      </c>
      <c r="L1285" s="10" t="n">
        <v>0.17</v>
      </c>
      <c r="M1285" s="11" t="s">
        <v>103</v>
      </c>
      <c r="N1285" s="11" t="s">
        <v>103</v>
      </c>
      <c r="O1285" s="11" t="s">
        <v>103</v>
      </c>
      <c r="P1285" s="11" t="s">
        <v>103</v>
      </c>
      <c r="Q1285" s="4"/>
    </row>
    <row r="1286" customFormat="false" ht="15" hidden="false" customHeight="false" outlineLevel="0" collapsed="false">
      <c r="A1286" s="4" t="s">
        <v>3464</v>
      </c>
      <c r="B1286" s="4" t="n">
        <v>17</v>
      </c>
      <c r="C1286" s="4" t="s">
        <v>1528</v>
      </c>
      <c r="D1286" s="4" t="s">
        <v>38</v>
      </c>
      <c r="E1286" s="4" t="s">
        <v>1791</v>
      </c>
      <c r="F1286" s="4" t="s">
        <v>2989</v>
      </c>
      <c r="G1286" s="4" t="s">
        <v>3362</v>
      </c>
      <c r="H1286" s="4"/>
      <c r="I1286" s="4" t="s">
        <v>1446</v>
      </c>
      <c r="J1286" s="4" t="n">
        <v>60</v>
      </c>
      <c r="K1286" s="10" t="n">
        <v>0.348</v>
      </c>
      <c r="L1286" s="10" t="n">
        <v>0.17</v>
      </c>
      <c r="M1286" s="11" t="s">
        <v>103</v>
      </c>
      <c r="N1286" s="11" t="s">
        <v>103</v>
      </c>
      <c r="O1286" s="11" t="s">
        <v>103</v>
      </c>
      <c r="P1286" s="11" t="s">
        <v>103</v>
      </c>
      <c r="Q1286" s="4"/>
    </row>
    <row r="1287" customFormat="false" ht="15" hidden="false" customHeight="false" outlineLevel="0" collapsed="false">
      <c r="A1287" s="4" t="s">
        <v>3465</v>
      </c>
      <c r="B1287" s="4" t="n">
        <v>17</v>
      </c>
      <c r="C1287" s="4" t="s">
        <v>1528</v>
      </c>
      <c r="D1287" s="4" t="s">
        <v>38</v>
      </c>
      <c r="E1287" s="4" t="s">
        <v>1791</v>
      </c>
      <c r="F1287" s="4" t="s">
        <v>2989</v>
      </c>
      <c r="G1287" s="4" t="s">
        <v>3362</v>
      </c>
      <c r="H1287" s="4"/>
      <c r="I1287" s="4" t="s">
        <v>1446</v>
      </c>
      <c r="J1287" s="4" t="n">
        <v>60</v>
      </c>
      <c r="K1287" s="10" t="n">
        <v>0.348</v>
      </c>
      <c r="L1287" s="10" t="n">
        <v>0.17</v>
      </c>
      <c r="M1287" s="11" t="s">
        <v>103</v>
      </c>
      <c r="N1287" s="11" t="s">
        <v>103</v>
      </c>
      <c r="O1287" s="11" t="s">
        <v>103</v>
      </c>
      <c r="P1287" s="11" t="s">
        <v>103</v>
      </c>
      <c r="Q1287" s="4"/>
    </row>
    <row r="1288" customFormat="false" ht="15" hidden="false" customHeight="false" outlineLevel="0" collapsed="false">
      <c r="A1288" s="4" t="s">
        <v>3466</v>
      </c>
      <c r="B1288" s="4" t="n">
        <v>17</v>
      </c>
      <c r="C1288" s="4" t="s">
        <v>1528</v>
      </c>
      <c r="D1288" s="4" t="s">
        <v>38</v>
      </c>
      <c r="E1288" s="4" t="s">
        <v>1791</v>
      </c>
      <c r="F1288" s="4" t="s">
        <v>2989</v>
      </c>
      <c r="G1288" s="4" t="s">
        <v>3362</v>
      </c>
      <c r="H1288" s="4"/>
      <c r="I1288" s="4" t="s">
        <v>1446</v>
      </c>
      <c r="J1288" s="4" t="n">
        <v>60</v>
      </c>
      <c r="K1288" s="10" t="n">
        <v>0.348</v>
      </c>
      <c r="L1288" s="10" t="n">
        <v>0.17</v>
      </c>
      <c r="M1288" s="11" t="s">
        <v>103</v>
      </c>
      <c r="N1288" s="11" t="s">
        <v>103</v>
      </c>
      <c r="O1288" s="11" t="s">
        <v>103</v>
      </c>
      <c r="P1288" s="11" t="s">
        <v>103</v>
      </c>
      <c r="Q1288" s="4"/>
    </row>
    <row r="1289" customFormat="false" ht="15" hidden="false" customHeight="false" outlineLevel="0" collapsed="false">
      <c r="A1289" s="4" t="s">
        <v>3467</v>
      </c>
      <c r="B1289" s="4" t="n">
        <v>17</v>
      </c>
      <c r="C1289" s="4" t="s">
        <v>1528</v>
      </c>
      <c r="D1289" s="4" t="s">
        <v>38</v>
      </c>
      <c r="E1289" s="4" t="s">
        <v>1791</v>
      </c>
      <c r="F1289" s="4" t="s">
        <v>2989</v>
      </c>
      <c r="G1289" s="4" t="s">
        <v>3362</v>
      </c>
      <c r="H1289" s="4"/>
      <c r="I1289" s="4" t="s">
        <v>1446</v>
      </c>
      <c r="J1289" s="4" t="n">
        <v>60</v>
      </c>
      <c r="K1289" s="10" t="n">
        <v>0.348</v>
      </c>
      <c r="L1289" s="10" t="n">
        <v>0.17</v>
      </c>
      <c r="M1289" s="11" t="s">
        <v>103</v>
      </c>
      <c r="N1289" s="11" t="s">
        <v>103</v>
      </c>
      <c r="O1289" s="11" t="s">
        <v>103</v>
      </c>
      <c r="P1289" s="11" t="s">
        <v>103</v>
      </c>
      <c r="Q1289" s="4"/>
    </row>
    <row r="1290" customFormat="false" ht="15" hidden="false" customHeight="false" outlineLevel="0" collapsed="false">
      <c r="A1290" s="4" t="s">
        <v>3468</v>
      </c>
      <c r="B1290" s="4" t="n">
        <v>17</v>
      </c>
      <c r="C1290" s="4" t="s">
        <v>1528</v>
      </c>
      <c r="D1290" s="4" t="s">
        <v>38</v>
      </c>
      <c r="E1290" s="4" t="s">
        <v>1791</v>
      </c>
      <c r="F1290" s="4" t="s">
        <v>2989</v>
      </c>
      <c r="G1290" s="4" t="s">
        <v>3362</v>
      </c>
      <c r="H1290" s="4"/>
      <c r="I1290" s="4" t="s">
        <v>1446</v>
      </c>
      <c r="J1290" s="4" t="n">
        <v>60</v>
      </c>
      <c r="K1290" s="10" t="n">
        <v>0.348</v>
      </c>
      <c r="L1290" s="10" t="n">
        <v>0.17</v>
      </c>
      <c r="M1290" s="11" t="s">
        <v>103</v>
      </c>
      <c r="N1290" s="11" t="s">
        <v>103</v>
      </c>
      <c r="O1290" s="11" t="s">
        <v>103</v>
      </c>
      <c r="P1290" s="11" t="s">
        <v>103</v>
      </c>
      <c r="Q1290" s="4"/>
    </row>
    <row r="1291" customFormat="false" ht="15" hidden="false" customHeight="false" outlineLevel="0" collapsed="false">
      <c r="A1291" s="4" t="s">
        <v>3469</v>
      </c>
      <c r="B1291" s="4" t="n">
        <v>17</v>
      </c>
      <c r="C1291" s="4" t="s">
        <v>1528</v>
      </c>
      <c r="D1291" s="4" t="s">
        <v>38</v>
      </c>
      <c r="E1291" s="4" t="s">
        <v>1791</v>
      </c>
      <c r="F1291" s="4" t="s">
        <v>2989</v>
      </c>
      <c r="G1291" s="4" t="s">
        <v>3362</v>
      </c>
      <c r="H1291" s="4"/>
      <c r="I1291" s="4" t="s">
        <v>1446</v>
      </c>
      <c r="J1291" s="4" t="n">
        <v>60</v>
      </c>
      <c r="K1291" s="10" t="n">
        <v>0.348</v>
      </c>
      <c r="L1291" s="10" t="n">
        <v>0.17</v>
      </c>
      <c r="M1291" s="11" t="s">
        <v>103</v>
      </c>
      <c r="N1291" s="11" t="s">
        <v>103</v>
      </c>
      <c r="O1291" s="11" t="s">
        <v>103</v>
      </c>
      <c r="P1291" s="11" t="s">
        <v>103</v>
      </c>
      <c r="Q1291" s="4"/>
    </row>
    <row r="1292" customFormat="false" ht="15" hidden="false" customHeight="false" outlineLevel="0" collapsed="false">
      <c r="A1292" s="4" t="s">
        <v>3470</v>
      </c>
      <c r="B1292" s="4" t="n">
        <v>17</v>
      </c>
      <c r="C1292" s="4" t="s">
        <v>1528</v>
      </c>
      <c r="D1292" s="4" t="s">
        <v>38</v>
      </c>
      <c r="E1292" s="4" t="s">
        <v>1791</v>
      </c>
      <c r="F1292" s="4" t="s">
        <v>2989</v>
      </c>
      <c r="G1292" s="4" t="s">
        <v>3362</v>
      </c>
      <c r="H1292" s="4"/>
      <c r="I1292" s="4" t="s">
        <v>1446</v>
      </c>
      <c r="J1292" s="4" t="n">
        <v>60</v>
      </c>
      <c r="K1292" s="10" t="n">
        <v>0.348</v>
      </c>
      <c r="L1292" s="10" t="n">
        <v>0.17</v>
      </c>
      <c r="M1292" s="11" t="s">
        <v>103</v>
      </c>
      <c r="N1292" s="11" t="s">
        <v>103</v>
      </c>
      <c r="O1292" s="11" t="s">
        <v>103</v>
      </c>
      <c r="P1292" s="11" t="s">
        <v>103</v>
      </c>
      <c r="Q1292" s="4"/>
    </row>
    <row r="1293" customFormat="false" ht="15" hidden="false" customHeight="false" outlineLevel="0" collapsed="false">
      <c r="A1293" s="4" t="s">
        <v>3471</v>
      </c>
      <c r="B1293" s="4" t="n">
        <v>17</v>
      </c>
      <c r="C1293" s="4" t="s">
        <v>1528</v>
      </c>
      <c r="D1293" s="4" t="s">
        <v>38</v>
      </c>
      <c r="E1293" s="4" t="s">
        <v>1791</v>
      </c>
      <c r="F1293" s="4" t="s">
        <v>2989</v>
      </c>
      <c r="G1293" s="4" t="s">
        <v>3362</v>
      </c>
      <c r="H1293" s="4"/>
      <c r="I1293" s="4" t="s">
        <v>1446</v>
      </c>
      <c r="J1293" s="4" t="n">
        <v>60</v>
      </c>
      <c r="K1293" s="10" t="n">
        <v>0.348</v>
      </c>
      <c r="L1293" s="10" t="n">
        <v>0.17</v>
      </c>
      <c r="M1293" s="11" t="s">
        <v>103</v>
      </c>
      <c r="N1293" s="11" t="s">
        <v>103</v>
      </c>
      <c r="O1293" s="11" t="s">
        <v>103</v>
      </c>
      <c r="P1293" s="11" t="s">
        <v>103</v>
      </c>
      <c r="Q1293" s="4"/>
    </row>
    <row r="1294" customFormat="false" ht="15" hidden="false" customHeight="false" outlineLevel="0" collapsed="false">
      <c r="A1294" s="4" t="s">
        <v>3472</v>
      </c>
      <c r="B1294" s="4" t="n">
        <v>17</v>
      </c>
      <c r="C1294" s="4" t="s">
        <v>1528</v>
      </c>
      <c r="D1294" s="4" t="s">
        <v>38</v>
      </c>
      <c r="E1294" s="4" t="s">
        <v>1791</v>
      </c>
      <c r="F1294" s="4" t="s">
        <v>2989</v>
      </c>
      <c r="G1294" s="4" t="s">
        <v>3362</v>
      </c>
      <c r="H1294" s="4"/>
      <c r="I1294" s="4" t="s">
        <v>1446</v>
      </c>
      <c r="J1294" s="4" t="n">
        <v>60</v>
      </c>
      <c r="K1294" s="10" t="n">
        <v>0.348</v>
      </c>
      <c r="L1294" s="10" t="n">
        <v>0.17</v>
      </c>
      <c r="M1294" s="11" t="s">
        <v>103</v>
      </c>
      <c r="N1294" s="11" t="s">
        <v>103</v>
      </c>
      <c r="O1294" s="11" t="s">
        <v>103</v>
      </c>
      <c r="P1294" s="11" t="s">
        <v>103</v>
      </c>
      <c r="Q1294" s="4"/>
    </row>
    <row r="1295" customFormat="false" ht="15" hidden="false" customHeight="false" outlineLevel="0" collapsed="false">
      <c r="A1295" s="4" t="s">
        <v>3473</v>
      </c>
      <c r="B1295" s="4" t="n">
        <v>17</v>
      </c>
      <c r="C1295" s="4" t="s">
        <v>1528</v>
      </c>
      <c r="D1295" s="4" t="s">
        <v>38</v>
      </c>
      <c r="E1295" s="4" t="s">
        <v>1791</v>
      </c>
      <c r="F1295" s="4" t="s">
        <v>2989</v>
      </c>
      <c r="G1295" s="4" t="s">
        <v>3362</v>
      </c>
      <c r="H1295" s="4"/>
      <c r="I1295" s="4" t="s">
        <v>1446</v>
      </c>
      <c r="J1295" s="4" t="n">
        <v>60</v>
      </c>
      <c r="K1295" s="10" t="n">
        <v>0.348</v>
      </c>
      <c r="L1295" s="10" t="n">
        <v>0.17</v>
      </c>
      <c r="M1295" s="11" t="s">
        <v>103</v>
      </c>
      <c r="N1295" s="11" t="s">
        <v>103</v>
      </c>
      <c r="O1295" s="11" t="s">
        <v>103</v>
      </c>
      <c r="P1295" s="11" t="s">
        <v>103</v>
      </c>
      <c r="Q1295" s="4"/>
    </row>
    <row r="1296" customFormat="false" ht="15" hidden="false" customHeight="false" outlineLevel="0" collapsed="false">
      <c r="A1296" s="4" t="s">
        <v>3474</v>
      </c>
      <c r="B1296" s="4" t="n">
        <v>17</v>
      </c>
      <c r="C1296" s="4" t="s">
        <v>1528</v>
      </c>
      <c r="D1296" s="4" t="s">
        <v>38</v>
      </c>
      <c r="E1296" s="4" t="s">
        <v>1791</v>
      </c>
      <c r="F1296" s="4" t="s">
        <v>2989</v>
      </c>
      <c r="G1296" s="4" t="s">
        <v>3362</v>
      </c>
      <c r="H1296" s="4"/>
      <c r="I1296" s="4" t="s">
        <v>1446</v>
      </c>
      <c r="J1296" s="4" t="n">
        <v>60</v>
      </c>
      <c r="K1296" s="10" t="n">
        <v>0.348</v>
      </c>
      <c r="L1296" s="10" t="n">
        <v>0.17</v>
      </c>
      <c r="M1296" s="11" t="s">
        <v>103</v>
      </c>
      <c r="N1296" s="11" t="s">
        <v>103</v>
      </c>
      <c r="O1296" s="11" t="s">
        <v>103</v>
      </c>
      <c r="P1296" s="11" t="s">
        <v>103</v>
      </c>
      <c r="Q1296" s="4"/>
    </row>
    <row r="1297" customFormat="false" ht="15" hidden="false" customHeight="false" outlineLevel="0" collapsed="false">
      <c r="A1297" s="4" t="s">
        <v>3475</v>
      </c>
      <c r="B1297" s="4" t="n">
        <v>17</v>
      </c>
      <c r="C1297" s="4" t="s">
        <v>1528</v>
      </c>
      <c r="D1297" s="4" t="s">
        <v>38</v>
      </c>
      <c r="E1297" s="4" t="s">
        <v>1791</v>
      </c>
      <c r="F1297" s="4" t="s">
        <v>2989</v>
      </c>
      <c r="G1297" s="4" t="s">
        <v>3362</v>
      </c>
      <c r="H1297" s="4"/>
      <c r="I1297" s="4" t="s">
        <v>1446</v>
      </c>
      <c r="J1297" s="4" t="n">
        <v>60</v>
      </c>
      <c r="K1297" s="10" t="n">
        <v>0.348</v>
      </c>
      <c r="L1297" s="10" t="n">
        <v>0.17</v>
      </c>
      <c r="M1297" s="11" t="s">
        <v>103</v>
      </c>
      <c r="N1297" s="11" t="s">
        <v>103</v>
      </c>
      <c r="O1297" s="11" t="s">
        <v>103</v>
      </c>
      <c r="P1297" s="11" t="s">
        <v>103</v>
      </c>
      <c r="Q1297" s="4"/>
    </row>
    <row r="1298" customFormat="false" ht="15" hidden="false" customHeight="false" outlineLevel="0" collapsed="false">
      <c r="A1298" s="4" t="s">
        <v>3476</v>
      </c>
      <c r="B1298" s="4" t="n">
        <v>17</v>
      </c>
      <c r="C1298" s="4" t="s">
        <v>1528</v>
      </c>
      <c r="D1298" s="4" t="s">
        <v>38</v>
      </c>
      <c r="E1298" s="4" t="s">
        <v>1791</v>
      </c>
      <c r="F1298" s="4" t="s">
        <v>2989</v>
      </c>
      <c r="G1298" s="4" t="s">
        <v>3362</v>
      </c>
      <c r="H1298" s="4"/>
      <c r="I1298" s="4" t="s">
        <v>1446</v>
      </c>
      <c r="J1298" s="4" t="n">
        <v>60</v>
      </c>
      <c r="K1298" s="10" t="n">
        <v>0.348</v>
      </c>
      <c r="L1298" s="10" t="n">
        <v>0.17</v>
      </c>
      <c r="M1298" s="11" t="s">
        <v>103</v>
      </c>
      <c r="N1298" s="11" t="s">
        <v>103</v>
      </c>
      <c r="O1298" s="11" t="s">
        <v>103</v>
      </c>
      <c r="P1298" s="11" t="s">
        <v>103</v>
      </c>
      <c r="Q1298" s="4"/>
    </row>
    <row r="1299" customFormat="false" ht="15" hidden="false" customHeight="false" outlineLevel="0" collapsed="false">
      <c r="A1299" s="4" t="s">
        <v>3477</v>
      </c>
      <c r="B1299" s="4" t="n">
        <v>17</v>
      </c>
      <c r="C1299" s="4" t="s">
        <v>1528</v>
      </c>
      <c r="D1299" s="4" t="s">
        <v>38</v>
      </c>
      <c r="E1299" s="4" t="s">
        <v>1791</v>
      </c>
      <c r="F1299" s="4" t="s">
        <v>2989</v>
      </c>
      <c r="G1299" s="4" t="s">
        <v>3362</v>
      </c>
      <c r="H1299" s="4"/>
      <c r="I1299" s="4" t="s">
        <v>1446</v>
      </c>
      <c r="J1299" s="4" t="n">
        <v>60</v>
      </c>
      <c r="K1299" s="10" t="n">
        <v>0.348</v>
      </c>
      <c r="L1299" s="10" t="n">
        <v>0.17</v>
      </c>
      <c r="M1299" s="11" t="s">
        <v>103</v>
      </c>
      <c r="N1299" s="11" t="s">
        <v>103</v>
      </c>
      <c r="O1299" s="11" t="s">
        <v>103</v>
      </c>
      <c r="P1299" s="11" t="s">
        <v>103</v>
      </c>
      <c r="Q1299" s="4"/>
    </row>
    <row r="1300" customFormat="false" ht="15" hidden="false" customHeight="false" outlineLevel="0" collapsed="false">
      <c r="A1300" s="4" t="s">
        <v>3478</v>
      </c>
      <c r="B1300" s="4" t="n">
        <v>17</v>
      </c>
      <c r="C1300" s="4" t="s">
        <v>1528</v>
      </c>
      <c r="D1300" s="4" t="s">
        <v>38</v>
      </c>
      <c r="E1300" s="4" t="s">
        <v>1791</v>
      </c>
      <c r="F1300" s="4" t="s">
        <v>2989</v>
      </c>
      <c r="G1300" s="4" t="s">
        <v>3362</v>
      </c>
      <c r="H1300" s="4"/>
      <c r="I1300" s="4" t="s">
        <v>1446</v>
      </c>
      <c r="J1300" s="4" t="n">
        <v>60</v>
      </c>
      <c r="K1300" s="10" t="n">
        <v>0.348</v>
      </c>
      <c r="L1300" s="10" t="n">
        <v>0.17</v>
      </c>
      <c r="M1300" s="11" t="s">
        <v>103</v>
      </c>
      <c r="N1300" s="11" t="s">
        <v>103</v>
      </c>
      <c r="O1300" s="11" t="s">
        <v>103</v>
      </c>
      <c r="P1300" s="11" t="s">
        <v>103</v>
      </c>
      <c r="Q1300" s="4"/>
    </row>
    <row r="1301" customFormat="false" ht="15" hidden="false" customHeight="false" outlineLevel="0" collapsed="false">
      <c r="A1301" s="4" t="s">
        <v>3479</v>
      </c>
      <c r="B1301" s="4" t="n">
        <v>17</v>
      </c>
      <c r="C1301" s="4" t="s">
        <v>1528</v>
      </c>
      <c r="D1301" s="4" t="s">
        <v>38</v>
      </c>
      <c r="E1301" s="4" t="s">
        <v>1791</v>
      </c>
      <c r="F1301" s="4" t="s">
        <v>2989</v>
      </c>
      <c r="G1301" s="4" t="s">
        <v>3362</v>
      </c>
      <c r="H1301" s="4"/>
      <c r="I1301" s="4" t="s">
        <v>1446</v>
      </c>
      <c r="J1301" s="4" t="n">
        <v>60</v>
      </c>
      <c r="K1301" s="10" t="n">
        <v>0.348</v>
      </c>
      <c r="L1301" s="10" t="n">
        <v>0.17</v>
      </c>
      <c r="M1301" s="11" t="s">
        <v>103</v>
      </c>
      <c r="N1301" s="11" t="s">
        <v>103</v>
      </c>
      <c r="O1301" s="11" t="s">
        <v>103</v>
      </c>
      <c r="P1301" s="11" t="s">
        <v>103</v>
      </c>
      <c r="Q1301" s="4"/>
    </row>
    <row r="1302" customFormat="false" ht="15" hidden="false" customHeight="false" outlineLevel="0" collapsed="false">
      <c r="A1302" s="4" t="s">
        <v>3480</v>
      </c>
      <c r="B1302" s="4" t="n">
        <v>17</v>
      </c>
      <c r="C1302" s="4" t="s">
        <v>1528</v>
      </c>
      <c r="D1302" s="4" t="s">
        <v>38</v>
      </c>
      <c r="E1302" s="4" t="s">
        <v>1791</v>
      </c>
      <c r="F1302" s="4" t="s">
        <v>2989</v>
      </c>
      <c r="G1302" s="4" t="s">
        <v>3362</v>
      </c>
      <c r="H1302" s="4"/>
      <c r="I1302" s="4" t="s">
        <v>1446</v>
      </c>
      <c r="J1302" s="4" t="n">
        <v>60</v>
      </c>
      <c r="K1302" s="10" t="n">
        <v>0.348</v>
      </c>
      <c r="L1302" s="10" t="n">
        <v>0.17</v>
      </c>
      <c r="M1302" s="11" t="s">
        <v>103</v>
      </c>
      <c r="N1302" s="11" t="s">
        <v>103</v>
      </c>
      <c r="O1302" s="11" t="s">
        <v>103</v>
      </c>
      <c r="P1302" s="11" t="s">
        <v>103</v>
      </c>
      <c r="Q1302" s="4"/>
    </row>
    <row r="1303" customFormat="false" ht="15" hidden="false" customHeight="false" outlineLevel="0" collapsed="false">
      <c r="A1303" s="4" t="s">
        <v>3481</v>
      </c>
      <c r="B1303" s="4" t="n">
        <v>17</v>
      </c>
      <c r="C1303" s="4" t="s">
        <v>1528</v>
      </c>
      <c r="D1303" s="4" t="s">
        <v>38</v>
      </c>
      <c r="E1303" s="4" t="s">
        <v>1791</v>
      </c>
      <c r="F1303" s="4" t="s">
        <v>3085</v>
      </c>
      <c r="G1303" s="4" t="s">
        <v>3360</v>
      </c>
      <c r="H1303" s="4"/>
      <c r="I1303" s="4" t="s">
        <v>1446</v>
      </c>
      <c r="J1303" s="4" t="n">
        <v>60</v>
      </c>
      <c r="K1303" s="10" t="n">
        <v>0.348</v>
      </c>
      <c r="L1303" s="10" t="n">
        <v>0.17</v>
      </c>
      <c r="M1303" s="11" t="s">
        <v>103</v>
      </c>
      <c r="N1303" s="11" t="s">
        <v>103</v>
      </c>
      <c r="O1303" s="11" t="s">
        <v>103</v>
      </c>
      <c r="P1303" s="11" t="s">
        <v>103</v>
      </c>
      <c r="Q1303" s="4"/>
    </row>
    <row r="1304" customFormat="false" ht="15" hidden="false" customHeight="false" outlineLevel="0" collapsed="false">
      <c r="A1304" s="4" t="s">
        <v>3482</v>
      </c>
      <c r="B1304" s="4" t="n">
        <v>17</v>
      </c>
      <c r="C1304" s="4" t="s">
        <v>1528</v>
      </c>
      <c r="D1304" s="4" t="s">
        <v>38</v>
      </c>
      <c r="E1304" s="4" t="s">
        <v>1791</v>
      </c>
      <c r="F1304" s="4" t="s">
        <v>3085</v>
      </c>
      <c r="G1304" s="4" t="s">
        <v>3360</v>
      </c>
      <c r="H1304" s="4"/>
      <c r="I1304" s="4" t="s">
        <v>1446</v>
      </c>
      <c r="J1304" s="4" t="n">
        <v>60</v>
      </c>
      <c r="K1304" s="10" t="n">
        <v>0.348</v>
      </c>
      <c r="L1304" s="10" t="n">
        <v>0.17</v>
      </c>
      <c r="M1304" s="11" t="s">
        <v>103</v>
      </c>
      <c r="N1304" s="11" t="s">
        <v>103</v>
      </c>
      <c r="O1304" s="11" t="s">
        <v>103</v>
      </c>
      <c r="P1304" s="11" t="s">
        <v>103</v>
      </c>
      <c r="Q1304" s="4"/>
    </row>
    <row r="1305" customFormat="false" ht="15" hidden="false" customHeight="false" outlineLevel="0" collapsed="false">
      <c r="A1305" s="4" t="s">
        <v>3483</v>
      </c>
      <c r="B1305" s="4" t="n">
        <v>17</v>
      </c>
      <c r="C1305" s="4" t="s">
        <v>1528</v>
      </c>
      <c r="D1305" s="4" t="s">
        <v>38</v>
      </c>
      <c r="E1305" s="4" t="s">
        <v>1791</v>
      </c>
      <c r="F1305" s="4" t="s">
        <v>2989</v>
      </c>
      <c r="G1305" s="4" t="s">
        <v>3362</v>
      </c>
      <c r="H1305" s="4"/>
      <c r="I1305" s="4" t="s">
        <v>1446</v>
      </c>
      <c r="J1305" s="4" t="n">
        <v>60</v>
      </c>
      <c r="K1305" s="10" t="n">
        <v>0.348</v>
      </c>
      <c r="L1305" s="10" t="n">
        <v>0.17</v>
      </c>
      <c r="M1305" s="11" t="s">
        <v>103</v>
      </c>
      <c r="N1305" s="11" t="s">
        <v>103</v>
      </c>
      <c r="O1305" s="11" t="s">
        <v>103</v>
      </c>
      <c r="P1305" s="11" t="s">
        <v>103</v>
      </c>
      <c r="Q1305" s="4"/>
    </row>
    <row r="1306" customFormat="false" ht="15" hidden="false" customHeight="false" outlineLevel="0" collapsed="false">
      <c r="A1306" s="4" t="s">
        <v>3484</v>
      </c>
      <c r="B1306" s="4" t="n">
        <v>17</v>
      </c>
      <c r="C1306" s="4" t="s">
        <v>1528</v>
      </c>
      <c r="D1306" s="4" t="s">
        <v>38</v>
      </c>
      <c r="E1306" s="4" t="s">
        <v>1791</v>
      </c>
      <c r="F1306" s="4" t="s">
        <v>2989</v>
      </c>
      <c r="G1306" s="4" t="s">
        <v>3362</v>
      </c>
      <c r="H1306" s="4"/>
      <c r="I1306" s="4" t="s">
        <v>1446</v>
      </c>
      <c r="J1306" s="4" t="n">
        <v>60</v>
      </c>
      <c r="K1306" s="10" t="n">
        <v>0.348</v>
      </c>
      <c r="L1306" s="10" t="n">
        <v>0.17</v>
      </c>
      <c r="M1306" s="11" t="s">
        <v>103</v>
      </c>
      <c r="N1306" s="11" t="s">
        <v>103</v>
      </c>
      <c r="O1306" s="11" t="s">
        <v>103</v>
      </c>
      <c r="P1306" s="11" t="s">
        <v>103</v>
      </c>
      <c r="Q1306" s="4"/>
    </row>
    <row r="1307" customFormat="false" ht="15" hidden="false" customHeight="false" outlineLevel="0" collapsed="false">
      <c r="A1307" s="4" t="s">
        <v>3485</v>
      </c>
      <c r="B1307" s="4" t="n">
        <v>17</v>
      </c>
      <c r="C1307" s="4" t="s">
        <v>1528</v>
      </c>
      <c r="D1307" s="4" t="s">
        <v>38</v>
      </c>
      <c r="E1307" s="4" t="s">
        <v>1791</v>
      </c>
      <c r="F1307" s="4" t="s">
        <v>2989</v>
      </c>
      <c r="G1307" s="4" t="s">
        <v>3362</v>
      </c>
      <c r="H1307" s="4"/>
      <c r="I1307" s="4" t="s">
        <v>1446</v>
      </c>
      <c r="J1307" s="4" t="n">
        <v>60</v>
      </c>
      <c r="K1307" s="10" t="n">
        <v>0.348</v>
      </c>
      <c r="L1307" s="10" t="n">
        <v>0.17</v>
      </c>
      <c r="M1307" s="11" t="s">
        <v>103</v>
      </c>
      <c r="N1307" s="11" t="s">
        <v>103</v>
      </c>
      <c r="O1307" s="11" t="s">
        <v>103</v>
      </c>
      <c r="P1307" s="11" t="s">
        <v>103</v>
      </c>
      <c r="Q1307" s="4"/>
    </row>
    <row r="1308" customFormat="false" ht="15" hidden="false" customHeight="false" outlineLevel="0" collapsed="false">
      <c r="A1308" s="4" t="s">
        <v>3486</v>
      </c>
      <c r="B1308" s="4" t="n">
        <v>17</v>
      </c>
      <c r="C1308" s="4" t="s">
        <v>1528</v>
      </c>
      <c r="D1308" s="4" t="s">
        <v>38</v>
      </c>
      <c r="E1308" s="4" t="s">
        <v>1791</v>
      </c>
      <c r="F1308" s="4" t="s">
        <v>2989</v>
      </c>
      <c r="G1308" s="4" t="s">
        <v>3362</v>
      </c>
      <c r="H1308" s="4"/>
      <c r="I1308" s="4" t="s">
        <v>1446</v>
      </c>
      <c r="J1308" s="4" t="n">
        <v>60</v>
      </c>
      <c r="K1308" s="10" t="n">
        <v>0.348</v>
      </c>
      <c r="L1308" s="10" t="n">
        <v>0.17</v>
      </c>
      <c r="M1308" s="11" t="s">
        <v>103</v>
      </c>
      <c r="N1308" s="11" t="s">
        <v>103</v>
      </c>
      <c r="O1308" s="11" t="s">
        <v>103</v>
      </c>
      <c r="P1308" s="11" t="s">
        <v>103</v>
      </c>
      <c r="Q1308" s="4"/>
    </row>
    <row r="1309" customFormat="false" ht="15" hidden="false" customHeight="false" outlineLevel="0" collapsed="false">
      <c r="A1309" s="4" t="s">
        <v>3487</v>
      </c>
      <c r="B1309" s="4" t="n">
        <v>17</v>
      </c>
      <c r="C1309" s="4" t="s">
        <v>1528</v>
      </c>
      <c r="D1309" s="4" t="s">
        <v>38</v>
      </c>
      <c r="E1309" s="4" t="s">
        <v>1791</v>
      </c>
      <c r="F1309" s="4" t="s">
        <v>2995</v>
      </c>
      <c r="G1309" s="4" t="s">
        <v>3362</v>
      </c>
      <c r="H1309" s="4"/>
      <c r="I1309" s="4" t="s">
        <v>1446</v>
      </c>
      <c r="J1309" s="4" t="n">
        <v>60</v>
      </c>
      <c r="K1309" s="10" t="n">
        <v>0.348</v>
      </c>
      <c r="L1309" s="10" t="n">
        <v>0.17</v>
      </c>
      <c r="M1309" s="11" t="s">
        <v>103</v>
      </c>
      <c r="N1309" s="11" t="s">
        <v>103</v>
      </c>
      <c r="O1309" s="11" t="s">
        <v>103</v>
      </c>
      <c r="P1309" s="11" t="s">
        <v>103</v>
      </c>
      <c r="Q1309" s="4"/>
    </row>
    <row r="1310" customFormat="false" ht="15" hidden="false" customHeight="false" outlineLevel="0" collapsed="false">
      <c r="A1310" s="4" t="s">
        <v>3488</v>
      </c>
      <c r="B1310" s="4" t="n">
        <v>17</v>
      </c>
      <c r="C1310" s="4" t="s">
        <v>1528</v>
      </c>
      <c r="D1310" s="4" t="s">
        <v>38</v>
      </c>
      <c r="E1310" s="4" t="s">
        <v>1791</v>
      </c>
      <c r="F1310" s="4" t="s">
        <v>2989</v>
      </c>
      <c r="G1310" s="4" t="s">
        <v>3362</v>
      </c>
      <c r="H1310" s="4"/>
      <c r="I1310" s="4" t="s">
        <v>1446</v>
      </c>
      <c r="J1310" s="4" t="n">
        <v>60</v>
      </c>
      <c r="K1310" s="10" t="n">
        <v>0.348</v>
      </c>
      <c r="L1310" s="10" t="n">
        <v>0.17</v>
      </c>
      <c r="M1310" s="11" t="s">
        <v>103</v>
      </c>
      <c r="N1310" s="11" t="s">
        <v>103</v>
      </c>
      <c r="O1310" s="11" t="s">
        <v>103</v>
      </c>
      <c r="P1310" s="11" t="s">
        <v>103</v>
      </c>
      <c r="Q1310" s="4"/>
    </row>
    <row r="1311" customFormat="false" ht="15" hidden="false" customHeight="false" outlineLevel="0" collapsed="false">
      <c r="A1311" s="4" t="s">
        <v>3489</v>
      </c>
      <c r="B1311" s="4" t="n">
        <v>17</v>
      </c>
      <c r="C1311" s="4" t="s">
        <v>1528</v>
      </c>
      <c r="D1311" s="4" t="s">
        <v>38</v>
      </c>
      <c r="E1311" s="4" t="s">
        <v>1791</v>
      </c>
      <c r="F1311" s="4" t="s">
        <v>2989</v>
      </c>
      <c r="G1311" s="4" t="s">
        <v>3362</v>
      </c>
      <c r="H1311" s="4"/>
      <c r="I1311" s="4" t="s">
        <v>1446</v>
      </c>
      <c r="J1311" s="4" t="n">
        <v>60</v>
      </c>
      <c r="K1311" s="10" t="n">
        <v>0.348</v>
      </c>
      <c r="L1311" s="10" t="n">
        <v>0.17</v>
      </c>
      <c r="M1311" s="11" t="s">
        <v>103</v>
      </c>
      <c r="N1311" s="11" t="s">
        <v>103</v>
      </c>
      <c r="O1311" s="11" t="s">
        <v>103</v>
      </c>
      <c r="P1311" s="11" t="s">
        <v>103</v>
      </c>
      <c r="Q1311" s="4"/>
    </row>
    <row r="1312" customFormat="false" ht="15" hidden="false" customHeight="false" outlineLevel="0" collapsed="false">
      <c r="A1312" s="4" t="s">
        <v>3490</v>
      </c>
      <c r="B1312" s="4" t="n">
        <v>17</v>
      </c>
      <c r="C1312" s="4" t="s">
        <v>1528</v>
      </c>
      <c r="D1312" s="4" t="s">
        <v>38</v>
      </c>
      <c r="E1312" s="4" t="s">
        <v>1791</v>
      </c>
      <c r="F1312" s="4" t="s">
        <v>2989</v>
      </c>
      <c r="G1312" s="4" t="s">
        <v>3362</v>
      </c>
      <c r="H1312" s="4"/>
      <c r="I1312" s="4" t="s">
        <v>1446</v>
      </c>
      <c r="J1312" s="4" t="n">
        <v>60</v>
      </c>
      <c r="K1312" s="10" t="n">
        <v>0.348</v>
      </c>
      <c r="L1312" s="10" t="n">
        <v>0.17</v>
      </c>
      <c r="M1312" s="11" t="s">
        <v>103</v>
      </c>
      <c r="N1312" s="11" t="s">
        <v>103</v>
      </c>
      <c r="O1312" s="11" t="s">
        <v>103</v>
      </c>
      <c r="P1312" s="11" t="s">
        <v>103</v>
      </c>
      <c r="Q1312" s="4"/>
    </row>
    <row r="1313" customFormat="false" ht="15" hidden="false" customHeight="false" outlineLevel="0" collapsed="false">
      <c r="A1313" s="4" t="s">
        <v>3491</v>
      </c>
      <c r="B1313" s="4" t="n">
        <v>17</v>
      </c>
      <c r="C1313" s="4" t="s">
        <v>1528</v>
      </c>
      <c r="D1313" s="4" t="s">
        <v>38</v>
      </c>
      <c r="E1313" s="4" t="s">
        <v>1791</v>
      </c>
      <c r="F1313" s="4" t="s">
        <v>2989</v>
      </c>
      <c r="G1313" s="4" t="s">
        <v>3362</v>
      </c>
      <c r="H1313" s="4"/>
      <c r="I1313" s="4" t="s">
        <v>1446</v>
      </c>
      <c r="J1313" s="4" t="n">
        <v>60</v>
      </c>
      <c r="K1313" s="10" t="n">
        <v>0.348</v>
      </c>
      <c r="L1313" s="10" t="n">
        <v>0.17</v>
      </c>
      <c r="M1313" s="11" t="s">
        <v>103</v>
      </c>
      <c r="N1313" s="11" t="s">
        <v>103</v>
      </c>
      <c r="O1313" s="11" t="s">
        <v>103</v>
      </c>
      <c r="P1313" s="11" t="s">
        <v>103</v>
      </c>
      <c r="Q1313" s="4"/>
    </row>
    <row r="1314" customFormat="false" ht="15" hidden="false" customHeight="false" outlineLevel="0" collapsed="false">
      <c r="A1314" s="4" t="s">
        <v>3492</v>
      </c>
      <c r="B1314" s="4" t="n">
        <v>17</v>
      </c>
      <c r="C1314" s="4" t="s">
        <v>1528</v>
      </c>
      <c r="D1314" s="4" t="s">
        <v>38</v>
      </c>
      <c r="E1314" s="4" t="s">
        <v>1791</v>
      </c>
      <c r="F1314" s="4" t="s">
        <v>2989</v>
      </c>
      <c r="G1314" s="4" t="s">
        <v>3362</v>
      </c>
      <c r="H1314" s="4"/>
      <c r="I1314" s="4" t="s">
        <v>1446</v>
      </c>
      <c r="J1314" s="4" t="n">
        <v>60</v>
      </c>
      <c r="K1314" s="10" t="n">
        <v>0.348</v>
      </c>
      <c r="L1314" s="10" t="n">
        <v>0.17</v>
      </c>
      <c r="M1314" s="11" t="s">
        <v>103</v>
      </c>
      <c r="N1314" s="11" t="s">
        <v>103</v>
      </c>
      <c r="O1314" s="11" t="s">
        <v>103</v>
      </c>
      <c r="P1314" s="11" t="s">
        <v>103</v>
      </c>
      <c r="Q1314" s="4"/>
    </row>
    <row r="1315" customFormat="false" ht="15" hidden="false" customHeight="false" outlineLevel="0" collapsed="false">
      <c r="A1315" s="4" t="s">
        <v>3493</v>
      </c>
      <c r="B1315" s="4" t="n">
        <v>17</v>
      </c>
      <c r="C1315" s="4" t="s">
        <v>1528</v>
      </c>
      <c r="D1315" s="4" t="s">
        <v>38</v>
      </c>
      <c r="E1315" s="4" t="s">
        <v>1791</v>
      </c>
      <c r="F1315" s="4" t="s">
        <v>3125</v>
      </c>
      <c r="G1315" s="4" t="s">
        <v>3362</v>
      </c>
      <c r="H1315" s="4"/>
      <c r="I1315" s="4" t="s">
        <v>1446</v>
      </c>
      <c r="J1315" s="4" t="n">
        <v>60</v>
      </c>
      <c r="K1315" s="10" t="n">
        <v>0.348</v>
      </c>
      <c r="L1315" s="10" t="n">
        <v>0.17</v>
      </c>
      <c r="M1315" s="11" t="s">
        <v>103</v>
      </c>
      <c r="N1315" s="11" t="s">
        <v>103</v>
      </c>
      <c r="O1315" s="11" t="s">
        <v>103</v>
      </c>
      <c r="P1315" s="11" t="s">
        <v>103</v>
      </c>
      <c r="Q1315" s="4"/>
    </row>
    <row r="1316" customFormat="false" ht="15" hidden="false" customHeight="false" outlineLevel="0" collapsed="false">
      <c r="A1316" s="4" t="s">
        <v>3494</v>
      </c>
      <c r="B1316" s="4" t="n">
        <v>17</v>
      </c>
      <c r="C1316" s="4" t="s">
        <v>1528</v>
      </c>
      <c r="D1316" s="4" t="s">
        <v>38</v>
      </c>
      <c r="E1316" s="4" t="s">
        <v>1791</v>
      </c>
      <c r="F1316" s="4" t="s">
        <v>2989</v>
      </c>
      <c r="G1316" s="4" t="s">
        <v>3362</v>
      </c>
      <c r="H1316" s="4"/>
      <c r="I1316" s="4" t="s">
        <v>1446</v>
      </c>
      <c r="J1316" s="4" t="n">
        <v>60</v>
      </c>
      <c r="K1316" s="10" t="n">
        <v>0.348</v>
      </c>
      <c r="L1316" s="10" t="n">
        <v>0.17</v>
      </c>
      <c r="M1316" s="11" t="s">
        <v>103</v>
      </c>
      <c r="N1316" s="11" t="s">
        <v>103</v>
      </c>
      <c r="O1316" s="11" t="s">
        <v>103</v>
      </c>
      <c r="P1316" s="11" t="s">
        <v>103</v>
      </c>
      <c r="Q1316" s="4"/>
    </row>
    <row r="1317" customFormat="false" ht="15" hidden="false" customHeight="false" outlineLevel="0" collapsed="false">
      <c r="A1317" s="4" t="s">
        <v>3495</v>
      </c>
      <c r="B1317" s="4" t="n">
        <v>17</v>
      </c>
      <c r="C1317" s="4" t="s">
        <v>1528</v>
      </c>
      <c r="D1317" s="4" t="s">
        <v>38</v>
      </c>
      <c r="E1317" s="4" t="s">
        <v>1791</v>
      </c>
      <c r="F1317" s="4" t="s">
        <v>2989</v>
      </c>
      <c r="G1317" s="4" t="s">
        <v>3362</v>
      </c>
      <c r="H1317" s="4"/>
      <c r="I1317" s="4" t="s">
        <v>1446</v>
      </c>
      <c r="J1317" s="4" t="n">
        <v>60</v>
      </c>
      <c r="K1317" s="10" t="n">
        <v>0.348</v>
      </c>
      <c r="L1317" s="10" t="n">
        <v>0.17</v>
      </c>
      <c r="M1317" s="11" t="s">
        <v>103</v>
      </c>
      <c r="N1317" s="11" t="s">
        <v>103</v>
      </c>
      <c r="O1317" s="11" t="s">
        <v>103</v>
      </c>
      <c r="P1317" s="11" t="s">
        <v>103</v>
      </c>
      <c r="Q1317" s="4"/>
    </row>
    <row r="1318" customFormat="false" ht="15" hidden="false" customHeight="false" outlineLevel="0" collapsed="false">
      <c r="A1318" s="4" t="s">
        <v>3496</v>
      </c>
      <c r="B1318" s="4" t="n">
        <v>17</v>
      </c>
      <c r="C1318" s="4" t="s">
        <v>1528</v>
      </c>
      <c r="D1318" s="4" t="s">
        <v>38</v>
      </c>
      <c r="E1318" s="4" t="s">
        <v>1791</v>
      </c>
      <c r="F1318" s="4" t="s">
        <v>2989</v>
      </c>
      <c r="G1318" s="4" t="s">
        <v>3362</v>
      </c>
      <c r="H1318" s="4"/>
      <c r="I1318" s="4" t="s">
        <v>1446</v>
      </c>
      <c r="J1318" s="4" t="n">
        <v>60</v>
      </c>
      <c r="K1318" s="10" t="n">
        <v>0.348</v>
      </c>
      <c r="L1318" s="10" t="n">
        <v>0.17</v>
      </c>
      <c r="M1318" s="11" t="s">
        <v>103</v>
      </c>
      <c r="N1318" s="11" t="s">
        <v>103</v>
      </c>
      <c r="O1318" s="11" t="s">
        <v>103</v>
      </c>
      <c r="P1318" s="11" t="s">
        <v>103</v>
      </c>
      <c r="Q1318" s="4"/>
    </row>
    <row r="1319" customFormat="false" ht="15" hidden="false" customHeight="false" outlineLevel="0" collapsed="false">
      <c r="A1319" s="4" t="s">
        <v>3497</v>
      </c>
      <c r="B1319" s="4" t="n">
        <v>17</v>
      </c>
      <c r="C1319" s="4" t="s">
        <v>1528</v>
      </c>
      <c r="D1319" s="4" t="s">
        <v>38</v>
      </c>
      <c r="E1319" s="4" t="s">
        <v>1791</v>
      </c>
      <c r="F1319" s="4" t="s">
        <v>2989</v>
      </c>
      <c r="G1319" s="4" t="s">
        <v>3362</v>
      </c>
      <c r="H1319" s="4"/>
      <c r="I1319" s="4" t="s">
        <v>1446</v>
      </c>
      <c r="J1319" s="4" t="n">
        <v>60</v>
      </c>
      <c r="K1319" s="10" t="n">
        <v>0.348</v>
      </c>
      <c r="L1319" s="10" t="n">
        <v>0.17</v>
      </c>
      <c r="M1319" s="11" t="s">
        <v>103</v>
      </c>
      <c r="N1319" s="11" t="s">
        <v>103</v>
      </c>
      <c r="O1319" s="11" t="s">
        <v>103</v>
      </c>
      <c r="P1319" s="11" t="s">
        <v>103</v>
      </c>
      <c r="Q1319" s="4"/>
    </row>
    <row r="1320" customFormat="false" ht="15" hidden="false" customHeight="false" outlineLevel="0" collapsed="false">
      <c r="A1320" s="4" t="s">
        <v>3498</v>
      </c>
      <c r="B1320" s="4" t="n">
        <v>17</v>
      </c>
      <c r="C1320" s="4" t="s">
        <v>1528</v>
      </c>
      <c r="D1320" s="4" t="s">
        <v>38</v>
      </c>
      <c r="E1320" s="4" t="s">
        <v>1791</v>
      </c>
      <c r="F1320" s="4" t="s">
        <v>2989</v>
      </c>
      <c r="G1320" s="4" t="s">
        <v>3362</v>
      </c>
      <c r="H1320" s="4"/>
      <c r="I1320" s="4" t="s">
        <v>1446</v>
      </c>
      <c r="J1320" s="4" t="n">
        <v>60</v>
      </c>
      <c r="K1320" s="10" t="n">
        <v>0.348</v>
      </c>
      <c r="L1320" s="10" t="n">
        <v>0.17</v>
      </c>
      <c r="M1320" s="11" t="s">
        <v>103</v>
      </c>
      <c r="N1320" s="11" t="s">
        <v>103</v>
      </c>
      <c r="O1320" s="11" t="s">
        <v>103</v>
      </c>
      <c r="P1320" s="11" t="s">
        <v>103</v>
      </c>
      <c r="Q1320" s="4"/>
    </row>
    <row r="1321" customFormat="false" ht="15" hidden="false" customHeight="false" outlineLevel="0" collapsed="false">
      <c r="A1321" s="4" t="s">
        <v>3499</v>
      </c>
      <c r="B1321" s="4" t="n">
        <v>17</v>
      </c>
      <c r="C1321" s="4" t="s">
        <v>1528</v>
      </c>
      <c r="D1321" s="4" t="s">
        <v>38</v>
      </c>
      <c r="E1321" s="4" t="s">
        <v>1791</v>
      </c>
      <c r="F1321" s="4" t="s">
        <v>2989</v>
      </c>
      <c r="G1321" s="4" t="s">
        <v>3362</v>
      </c>
      <c r="H1321" s="4"/>
      <c r="I1321" s="4" t="s">
        <v>1446</v>
      </c>
      <c r="J1321" s="4" t="n">
        <v>60</v>
      </c>
      <c r="K1321" s="10" t="n">
        <v>0.348</v>
      </c>
      <c r="L1321" s="10" t="n">
        <v>0.17</v>
      </c>
      <c r="M1321" s="11" t="s">
        <v>103</v>
      </c>
      <c r="N1321" s="11" t="s">
        <v>103</v>
      </c>
      <c r="O1321" s="11" t="s">
        <v>103</v>
      </c>
      <c r="P1321" s="11" t="s">
        <v>103</v>
      </c>
      <c r="Q1321" s="4"/>
    </row>
    <row r="1322" customFormat="false" ht="15" hidden="false" customHeight="false" outlineLevel="0" collapsed="false">
      <c r="A1322" s="4" t="s">
        <v>3500</v>
      </c>
      <c r="B1322" s="4" t="n">
        <v>17</v>
      </c>
      <c r="C1322" s="4" t="s">
        <v>1528</v>
      </c>
      <c r="D1322" s="4" t="s">
        <v>38</v>
      </c>
      <c r="E1322" s="4" t="s">
        <v>1791</v>
      </c>
      <c r="F1322" s="4" t="s">
        <v>3113</v>
      </c>
      <c r="G1322" s="4" t="s">
        <v>3501</v>
      </c>
      <c r="H1322" s="4"/>
      <c r="I1322" s="4" t="s">
        <v>1446</v>
      </c>
      <c r="J1322" s="4" t="n">
        <v>60</v>
      </c>
      <c r="K1322" s="10" t="n">
        <v>0.348</v>
      </c>
      <c r="L1322" s="10" t="n">
        <v>0.17</v>
      </c>
      <c r="M1322" s="11" t="s">
        <v>103</v>
      </c>
      <c r="N1322" s="11" t="s">
        <v>103</v>
      </c>
      <c r="O1322" s="11" t="s">
        <v>103</v>
      </c>
      <c r="P1322" s="11" t="s">
        <v>103</v>
      </c>
      <c r="Q1322" s="4"/>
    </row>
    <row r="1323" customFormat="false" ht="15" hidden="false" customHeight="false" outlineLevel="0" collapsed="false">
      <c r="A1323" s="4" t="s">
        <v>3502</v>
      </c>
      <c r="B1323" s="4" t="n">
        <v>17</v>
      </c>
      <c r="C1323" s="4" t="s">
        <v>1528</v>
      </c>
      <c r="D1323" s="4" t="s">
        <v>38</v>
      </c>
      <c r="E1323" s="4" t="s">
        <v>1791</v>
      </c>
      <c r="F1323" s="4" t="s">
        <v>3503</v>
      </c>
      <c r="G1323" s="4" t="s">
        <v>3501</v>
      </c>
      <c r="H1323" s="4"/>
      <c r="I1323" s="4" t="s">
        <v>1446</v>
      </c>
      <c r="J1323" s="4" t="n">
        <v>60</v>
      </c>
      <c r="K1323" s="10" t="n">
        <v>0.348</v>
      </c>
      <c r="L1323" s="10" t="n">
        <v>0.17</v>
      </c>
      <c r="M1323" s="11" t="s">
        <v>103</v>
      </c>
      <c r="N1323" s="11" t="s">
        <v>103</v>
      </c>
      <c r="O1323" s="11" t="s">
        <v>103</v>
      </c>
      <c r="P1323" s="11" t="s">
        <v>103</v>
      </c>
      <c r="Q1323" s="4"/>
    </row>
    <row r="1324" customFormat="false" ht="15" hidden="false" customHeight="false" outlineLevel="0" collapsed="false">
      <c r="A1324" s="4" t="s">
        <v>3504</v>
      </c>
      <c r="B1324" s="4" t="n">
        <v>17</v>
      </c>
      <c r="C1324" s="4" t="s">
        <v>1528</v>
      </c>
      <c r="D1324" s="4" t="s">
        <v>38</v>
      </c>
      <c r="E1324" s="4" t="s">
        <v>1791</v>
      </c>
      <c r="F1324" s="4" t="s">
        <v>3503</v>
      </c>
      <c r="G1324" s="4" t="s">
        <v>3501</v>
      </c>
      <c r="H1324" s="4"/>
      <c r="I1324" s="4" t="s">
        <v>1446</v>
      </c>
      <c r="J1324" s="4" t="n">
        <v>60</v>
      </c>
      <c r="K1324" s="10" t="n">
        <v>0.348</v>
      </c>
      <c r="L1324" s="10" t="n">
        <v>0.17</v>
      </c>
      <c r="M1324" s="11" t="s">
        <v>103</v>
      </c>
      <c r="N1324" s="11" t="s">
        <v>103</v>
      </c>
      <c r="O1324" s="11" t="s">
        <v>103</v>
      </c>
      <c r="P1324" s="11" t="s">
        <v>103</v>
      </c>
      <c r="Q1324" s="4"/>
    </row>
    <row r="1325" customFormat="false" ht="15" hidden="false" customHeight="false" outlineLevel="0" collapsed="false">
      <c r="A1325" s="4" t="s">
        <v>3505</v>
      </c>
      <c r="B1325" s="4" t="n">
        <v>17</v>
      </c>
      <c r="C1325" s="4" t="s">
        <v>1528</v>
      </c>
      <c r="D1325" s="4" t="s">
        <v>38</v>
      </c>
      <c r="E1325" s="4" t="s">
        <v>1791</v>
      </c>
      <c r="F1325" s="4" t="s">
        <v>2989</v>
      </c>
      <c r="G1325" s="4" t="s">
        <v>3362</v>
      </c>
      <c r="H1325" s="4"/>
      <c r="I1325" s="4" t="s">
        <v>1446</v>
      </c>
      <c r="J1325" s="4" t="n">
        <v>60</v>
      </c>
      <c r="K1325" s="10" t="n">
        <v>0.348</v>
      </c>
      <c r="L1325" s="10" t="n">
        <v>0.17</v>
      </c>
      <c r="M1325" s="11" t="s">
        <v>103</v>
      </c>
      <c r="N1325" s="11" t="s">
        <v>103</v>
      </c>
      <c r="O1325" s="11" t="s">
        <v>103</v>
      </c>
      <c r="P1325" s="11" t="s">
        <v>103</v>
      </c>
      <c r="Q1325" s="4"/>
    </row>
    <row r="1326" customFormat="false" ht="15" hidden="false" customHeight="false" outlineLevel="0" collapsed="false">
      <c r="A1326" s="4" t="s">
        <v>3506</v>
      </c>
      <c r="B1326" s="4" t="n">
        <v>17</v>
      </c>
      <c r="C1326" s="4" t="s">
        <v>1528</v>
      </c>
      <c r="D1326" s="4" t="s">
        <v>38</v>
      </c>
      <c r="E1326" s="4" t="s">
        <v>1791</v>
      </c>
      <c r="F1326" s="4" t="s">
        <v>2989</v>
      </c>
      <c r="G1326" s="4" t="s">
        <v>3362</v>
      </c>
      <c r="H1326" s="4"/>
      <c r="I1326" s="4" t="s">
        <v>1446</v>
      </c>
      <c r="J1326" s="4" t="n">
        <v>60</v>
      </c>
      <c r="K1326" s="10" t="n">
        <v>0.348</v>
      </c>
      <c r="L1326" s="10" t="n">
        <v>0.17</v>
      </c>
      <c r="M1326" s="11" t="s">
        <v>103</v>
      </c>
      <c r="N1326" s="11" t="s">
        <v>103</v>
      </c>
      <c r="O1326" s="11" t="s">
        <v>103</v>
      </c>
      <c r="P1326" s="11" t="s">
        <v>103</v>
      </c>
      <c r="Q1326" s="4"/>
    </row>
    <row r="1327" customFormat="false" ht="15" hidden="false" customHeight="false" outlineLevel="0" collapsed="false">
      <c r="A1327" s="4" t="s">
        <v>3507</v>
      </c>
      <c r="B1327" s="4" t="n">
        <v>17</v>
      </c>
      <c r="C1327" s="4" t="s">
        <v>1528</v>
      </c>
      <c r="D1327" s="4" t="s">
        <v>38</v>
      </c>
      <c r="E1327" s="4" t="s">
        <v>1791</v>
      </c>
      <c r="F1327" s="4" t="s">
        <v>2989</v>
      </c>
      <c r="G1327" s="4" t="s">
        <v>3362</v>
      </c>
      <c r="H1327" s="4"/>
      <c r="I1327" s="4" t="s">
        <v>1446</v>
      </c>
      <c r="J1327" s="4" t="n">
        <v>60</v>
      </c>
      <c r="K1327" s="10" t="n">
        <v>0.348</v>
      </c>
      <c r="L1327" s="10" t="n">
        <v>0.17</v>
      </c>
      <c r="M1327" s="11" t="s">
        <v>103</v>
      </c>
      <c r="N1327" s="11" t="s">
        <v>103</v>
      </c>
      <c r="O1327" s="11" t="s">
        <v>103</v>
      </c>
      <c r="P1327" s="11" t="s">
        <v>103</v>
      </c>
      <c r="Q1327" s="4"/>
    </row>
    <row r="1328" customFormat="false" ht="15" hidden="false" customHeight="false" outlineLevel="0" collapsed="false">
      <c r="A1328" s="4" t="s">
        <v>3508</v>
      </c>
      <c r="B1328" s="4" t="n">
        <v>17</v>
      </c>
      <c r="C1328" s="4" t="s">
        <v>1528</v>
      </c>
      <c r="D1328" s="4" t="s">
        <v>38</v>
      </c>
      <c r="E1328" s="4" t="s">
        <v>1791</v>
      </c>
      <c r="F1328" s="4" t="s">
        <v>2989</v>
      </c>
      <c r="G1328" s="4" t="s">
        <v>3362</v>
      </c>
      <c r="H1328" s="4"/>
      <c r="I1328" s="4" t="s">
        <v>1446</v>
      </c>
      <c r="J1328" s="4" t="n">
        <v>60</v>
      </c>
      <c r="K1328" s="10" t="n">
        <v>0.348</v>
      </c>
      <c r="L1328" s="10" t="n">
        <v>0.17</v>
      </c>
      <c r="M1328" s="11" t="s">
        <v>103</v>
      </c>
      <c r="N1328" s="11" t="s">
        <v>103</v>
      </c>
      <c r="O1328" s="11" t="s">
        <v>103</v>
      </c>
      <c r="P1328" s="11" t="s">
        <v>103</v>
      </c>
      <c r="Q1328" s="4"/>
    </row>
    <row r="1329" customFormat="false" ht="15" hidden="false" customHeight="false" outlineLevel="0" collapsed="false">
      <c r="A1329" s="4" t="s">
        <v>3509</v>
      </c>
      <c r="B1329" s="4" t="n">
        <v>17</v>
      </c>
      <c r="C1329" s="4" t="s">
        <v>1528</v>
      </c>
      <c r="D1329" s="4" t="s">
        <v>38</v>
      </c>
      <c r="E1329" s="4" t="s">
        <v>1791</v>
      </c>
      <c r="F1329" s="4" t="s">
        <v>2989</v>
      </c>
      <c r="G1329" s="4" t="s">
        <v>3362</v>
      </c>
      <c r="H1329" s="4"/>
      <c r="I1329" s="4" t="s">
        <v>1446</v>
      </c>
      <c r="J1329" s="4" t="n">
        <v>60</v>
      </c>
      <c r="K1329" s="10" t="n">
        <v>0.348</v>
      </c>
      <c r="L1329" s="10" t="n">
        <v>0.17</v>
      </c>
      <c r="M1329" s="11" t="s">
        <v>103</v>
      </c>
      <c r="N1329" s="11" t="s">
        <v>103</v>
      </c>
      <c r="O1329" s="11" t="s">
        <v>103</v>
      </c>
      <c r="P1329" s="11" t="s">
        <v>103</v>
      </c>
      <c r="Q1329" s="4"/>
    </row>
    <row r="1330" customFormat="false" ht="15" hidden="false" customHeight="false" outlineLevel="0" collapsed="false">
      <c r="A1330" s="4" t="s">
        <v>3510</v>
      </c>
      <c r="B1330" s="4" t="n">
        <v>17</v>
      </c>
      <c r="C1330" s="4" t="s">
        <v>1528</v>
      </c>
      <c r="D1330" s="4" t="s">
        <v>38</v>
      </c>
      <c r="E1330" s="4" t="s">
        <v>1791</v>
      </c>
      <c r="F1330" s="4" t="s">
        <v>1792</v>
      </c>
      <c r="G1330" s="4" t="s">
        <v>559</v>
      </c>
      <c r="H1330" s="4"/>
      <c r="I1330" s="4" t="s">
        <v>1446</v>
      </c>
      <c r="J1330" s="4" t="n">
        <v>60</v>
      </c>
      <c r="K1330" s="10" t="n">
        <v>0.348</v>
      </c>
      <c r="L1330" s="10" t="n">
        <v>0.17</v>
      </c>
      <c r="M1330" s="11" t="s">
        <v>103</v>
      </c>
      <c r="N1330" s="11" t="s">
        <v>103</v>
      </c>
      <c r="O1330" s="11" t="s">
        <v>103</v>
      </c>
      <c r="P1330" s="11" t="s">
        <v>103</v>
      </c>
      <c r="Q1330" s="4"/>
    </row>
    <row r="1331" customFormat="false" ht="15" hidden="false" customHeight="false" outlineLevel="0" collapsed="false">
      <c r="A1331" s="4" t="s">
        <v>3511</v>
      </c>
      <c r="B1331" s="4" t="n">
        <v>17</v>
      </c>
      <c r="C1331" s="4" t="s">
        <v>1528</v>
      </c>
      <c r="D1331" s="4" t="s">
        <v>38</v>
      </c>
      <c r="E1331" s="4" t="s">
        <v>1791</v>
      </c>
      <c r="F1331" s="4" t="s">
        <v>3269</v>
      </c>
      <c r="G1331" s="4" t="s">
        <v>559</v>
      </c>
      <c r="H1331" s="4"/>
      <c r="I1331" s="4" t="s">
        <v>1446</v>
      </c>
      <c r="J1331" s="4" t="n">
        <v>60</v>
      </c>
      <c r="K1331" s="10" t="n">
        <v>0.348</v>
      </c>
      <c r="L1331" s="10" t="n">
        <v>0.17</v>
      </c>
      <c r="M1331" s="11" t="s">
        <v>103</v>
      </c>
      <c r="N1331" s="11" t="s">
        <v>103</v>
      </c>
      <c r="O1331" s="11" t="s">
        <v>103</v>
      </c>
      <c r="P1331" s="11" t="s">
        <v>103</v>
      </c>
      <c r="Q1331" s="4"/>
    </row>
    <row r="1332" customFormat="false" ht="15" hidden="false" customHeight="false" outlineLevel="0" collapsed="false">
      <c r="A1332" s="4" t="s">
        <v>3512</v>
      </c>
      <c r="B1332" s="4" t="n">
        <v>17</v>
      </c>
      <c r="C1332" s="4" t="s">
        <v>1528</v>
      </c>
      <c r="D1332" s="4" t="s">
        <v>38</v>
      </c>
      <c r="E1332" s="4" t="s">
        <v>1791</v>
      </c>
      <c r="F1332" s="4" t="s">
        <v>3269</v>
      </c>
      <c r="G1332" s="4" t="s">
        <v>559</v>
      </c>
      <c r="H1332" s="4"/>
      <c r="I1332" s="4" t="s">
        <v>1446</v>
      </c>
      <c r="J1332" s="4" t="n">
        <v>60</v>
      </c>
      <c r="K1332" s="10" t="n">
        <v>0.348</v>
      </c>
      <c r="L1332" s="10" t="n">
        <v>0.17</v>
      </c>
      <c r="M1332" s="11" t="s">
        <v>103</v>
      </c>
      <c r="N1332" s="11" t="s">
        <v>103</v>
      </c>
      <c r="O1332" s="11" t="s">
        <v>103</v>
      </c>
      <c r="P1332" s="11" t="s">
        <v>103</v>
      </c>
      <c r="Q1332" s="4"/>
    </row>
    <row r="1333" customFormat="false" ht="15" hidden="false" customHeight="false" outlineLevel="0" collapsed="false">
      <c r="A1333" s="4" t="s">
        <v>3513</v>
      </c>
      <c r="B1333" s="4" t="n">
        <v>17</v>
      </c>
      <c r="C1333" s="4" t="s">
        <v>1528</v>
      </c>
      <c r="D1333" s="4" t="s">
        <v>38</v>
      </c>
      <c r="E1333" s="4" t="s">
        <v>1791</v>
      </c>
      <c r="F1333" s="4" t="s">
        <v>3269</v>
      </c>
      <c r="G1333" s="4" t="s">
        <v>559</v>
      </c>
      <c r="H1333" s="4"/>
      <c r="I1333" s="4" t="s">
        <v>1446</v>
      </c>
      <c r="J1333" s="4" t="n">
        <v>60</v>
      </c>
      <c r="K1333" s="10" t="n">
        <v>0.348</v>
      </c>
      <c r="L1333" s="10" t="n">
        <v>0.17</v>
      </c>
      <c r="M1333" s="11" t="s">
        <v>103</v>
      </c>
      <c r="N1333" s="11" t="s">
        <v>103</v>
      </c>
      <c r="O1333" s="11" t="s">
        <v>103</v>
      </c>
      <c r="P1333" s="11" t="s">
        <v>103</v>
      </c>
      <c r="Q1333" s="4"/>
    </row>
    <row r="1334" customFormat="false" ht="15" hidden="false" customHeight="false" outlineLevel="0" collapsed="false">
      <c r="A1334" s="4" t="s">
        <v>3514</v>
      </c>
      <c r="B1334" s="4" t="n">
        <v>17</v>
      </c>
      <c r="C1334" s="4" t="s">
        <v>1528</v>
      </c>
      <c r="D1334" s="4" t="s">
        <v>38</v>
      </c>
      <c r="E1334" s="4" t="s">
        <v>1791</v>
      </c>
      <c r="F1334" s="4" t="s">
        <v>3269</v>
      </c>
      <c r="G1334" s="4" t="s">
        <v>559</v>
      </c>
      <c r="H1334" s="4"/>
      <c r="I1334" s="4"/>
      <c r="J1334" s="4" t="n">
        <v>60</v>
      </c>
      <c r="K1334" s="10" t="n">
        <v>0.348</v>
      </c>
      <c r="L1334" s="10" t="n">
        <v>0.17</v>
      </c>
      <c r="M1334" s="11" t="s">
        <v>103</v>
      </c>
      <c r="N1334" s="11" t="s">
        <v>103</v>
      </c>
      <c r="O1334" s="11" t="s">
        <v>103</v>
      </c>
      <c r="P1334" s="11" t="s">
        <v>103</v>
      </c>
      <c r="Q1334" s="4"/>
    </row>
    <row r="1335" customFormat="false" ht="15" hidden="false" customHeight="false" outlineLevel="0" collapsed="false">
      <c r="A1335" s="4" t="s">
        <v>3515</v>
      </c>
      <c r="B1335" s="4" t="n">
        <v>17</v>
      </c>
      <c r="C1335" s="4" t="s">
        <v>1528</v>
      </c>
      <c r="D1335" s="4" t="s">
        <v>38</v>
      </c>
      <c r="E1335" s="4" t="s">
        <v>1791</v>
      </c>
      <c r="F1335" s="4" t="s">
        <v>3269</v>
      </c>
      <c r="G1335" s="4" t="s">
        <v>559</v>
      </c>
      <c r="H1335" s="4"/>
      <c r="I1335" s="4"/>
      <c r="J1335" s="4" t="n">
        <v>60</v>
      </c>
      <c r="K1335" s="10" t="n">
        <v>0.348</v>
      </c>
      <c r="L1335" s="10" t="n">
        <v>0.17</v>
      </c>
      <c r="M1335" s="11" t="s">
        <v>103</v>
      </c>
      <c r="N1335" s="11" t="s">
        <v>103</v>
      </c>
      <c r="O1335" s="11" t="s">
        <v>103</v>
      </c>
      <c r="P1335" s="11" t="s">
        <v>103</v>
      </c>
      <c r="Q1335" s="4"/>
    </row>
    <row r="1336" customFormat="false" ht="15" hidden="false" customHeight="false" outlineLevel="0" collapsed="false">
      <c r="A1336" s="4" t="s">
        <v>3516</v>
      </c>
      <c r="B1336" s="4" t="n">
        <v>17</v>
      </c>
      <c r="C1336" s="4" t="s">
        <v>1528</v>
      </c>
      <c r="D1336" s="4" t="s">
        <v>38</v>
      </c>
      <c r="E1336" s="4" t="s">
        <v>1791</v>
      </c>
      <c r="F1336" s="4" t="s">
        <v>3269</v>
      </c>
      <c r="G1336" s="4" t="s">
        <v>559</v>
      </c>
      <c r="H1336" s="4"/>
      <c r="I1336" s="4"/>
      <c r="J1336" s="4" t="n">
        <v>60</v>
      </c>
      <c r="K1336" s="10" t="n">
        <v>0.348</v>
      </c>
      <c r="L1336" s="10" t="n">
        <v>0.17</v>
      </c>
      <c r="M1336" s="11" t="s">
        <v>103</v>
      </c>
      <c r="N1336" s="11" t="s">
        <v>103</v>
      </c>
      <c r="O1336" s="11" t="s">
        <v>103</v>
      </c>
      <c r="P1336" s="11" t="s">
        <v>103</v>
      </c>
      <c r="Q1336" s="4"/>
    </row>
    <row r="1337" customFormat="false" ht="15" hidden="false" customHeight="false" outlineLevel="0" collapsed="false">
      <c r="A1337" s="4" t="s">
        <v>3517</v>
      </c>
      <c r="B1337" s="4" t="n">
        <v>17</v>
      </c>
      <c r="C1337" s="4" t="s">
        <v>1528</v>
      </c>
      <c r="D1337" s="4" t="s">
        <v>38</v>
      </c>
      <c r="E1337" s="4" t="s">
        <v>1791</v>
      </c>
      <c r="F1337" s="4" t="s">
        <v>3269</v>
      </c>
      <c r="G1337" s="4" t="s">
        <v>559</v>
      </c>
      <c r="H1337" s="4"/>
      <c r="I1337" s="4" t="s">
        <v>1446</v>
      </c>
      <c r="J1337" s="4" t="n">
        <v>60</v>
      </c>
      <c r="K1337" s="10" t="n">
        <v>0.348</v>
      </c>
      <c r="L1337" s="10" t="n">
        <v>0.17</v>
      </c>
      <c r="M1337" s="11" t="s">
        <v>103</v>
      </c>
      <c r="N1337" s="11" t="s">
        <v>103</v>
      </c>
      <c r="O1337" s="11" t="s">
        <v>103</v>
      </c>
      <c r="P1337" s="11" t="s">
        <v>103</v>
      </c>
      <c r="Q1337" s="4"/>
    </row>
    <row r="1338" customFormat="false" ht="15" hidden="false" customHeight="false" outlineLevel="0" collapsed="false">
      <c r="A1338" s="4" t="s">
        <v>3518</v>
      </c>
      <c r="B1338" s="4" t="n">
        <v>17</v>
      </c>
      <c r="C1338" s="4" t="s">
        <v>1528</v>
      </c>
      <c r="D1338" s="4" t="s">
        <v>38</v>
      </c>
      <c r="E1338" s="4" t="s">
        <v>1791</v>
      </c>
      <c r="F1338" s="4" t="s">
        <v>3269</v>
      </c>
      <c r="G1338" s="4" t="s">
        <v>559</v>
      </c>
      <c r="H1338" s="4"/>
      <c r="I1338" s="4" t="s">
        <v>1446</v>
      </c>
      <c r="J1338" s="4" t="n">
        <v>60</v>
      </c>
      <c r="K1338" s="10" t="n">
        <v>0.348</v>
      </c>
      <c r="L1338" s="10" t="n">
        <v>0.17</v>
      </c>
      <c r="M1338" s="11" t="s">
        <v>103</v>
      </c>
      <c r="N1338" s="11" t="s">
        <v>103</v>
      </c>
      <c r="O1338" s="11" t="s">
        <v>103</v>
      </c>
      <c r="P1338" s="11" t="s">
        <v>103</v>
      </c>
      <c r="Q1338" s="4"/>
    </row>
    <row r="1339" customFormat="false" ht="15" hidden="false" customHeight="false" outlineLevel="0" collapsed="false">
      <c r="A1339" s="4" t="s">
        <v>3519</v>
      </c>
      <c r="B1339" s="4" t="n">
        <v>17</v>
      </c>
      <c r="C1339" s="4" t="s">
        <v>1528</v>
      </c>
      <c r="D1339" s="4" t="s">
        <v>38</v>
      </c>
      <c r="E1339" s="4" t="s">
        <v>1791</v>
      </c>
      <c r="F1339" s="4" t="s">
        <v>2359</v>
      </c>
      <c r="G1339" s="4" t="s">
        <v>3408</v>
      </c>
      <c r="H1339" s="4"/>
      <c r="I1339" s="4" t="s">
        <v>1446</v>
      </c>
      <c r="J1339" s="4" t="n">
        <v>60</v>
      </c>
      <c r="K1339" s="10" t="n">
        <v>0.348</v>
      </c>
      <c r="L1339" s="10" t="n">
        <v>0.17</v>
      </c>
      <c r="M1339" s="11" t="s">
        <v>103</v>
      </c>
      <c r="N1339" s="11" t="s">
        <v>103</v>
      </c>
      <c r="O1339" s="11" t="s">
        <v>103</v>
      </c>
      <c r="P1339" s="11" t="s">
        <v>103</v>
      </c>
      <c r="Q1339" s="4"/>
    </row>
    <row r="1340" customFormat="false" ht="15" hidden="false" customHeight="false" outlineLevel="0" collapsed="false">
      <c r="A1340" s="4" t="s">
        <v>3520</v>
      </c>
      <c r="B1340" s="4" t="n">
        <v>17</v>
      </c>
      <c r="C1340" s="4" t="s">
        <v>1528</v>
      </c>
      <c r="D1340" s="4" t="s">
        <v>38</v>
      </c>
      <c r="E1340" s="4" t="s">
        <v>1791</v>
      </c>
      <c r="F1340" s="4" t="s">
        <v>2359</v>
      </c>
      <c r="G1340" s="4" t="s">
        <v>3521</v>
      </c>
      <c r="H1340" s="4"/>
      <c r="I1340" s="4" t="s">
        <v>1446</v>
      </c>
      <c r="J1340" s="4" t="n">
        <v>60</v>
      </c>
      <c r="K1340" s="10" t="n">
        <v>0.348</v>
      </c>
      <c r="L1340" s="10" t="n">
        <v>0.17</v>
      </c>
      <c r="M1340" s="11" t="s">
        <v>103</v>
      </c>
      <c r="N1340" s="11" t="s">
        <v>103</v>
      </c>
      <c r="O1340" s="11" t="s">
        <v>103</v>
      </c>
      <c r="P1340" s="11" t="s">
        <v>103</v>
      </c>
      <c r="Q1340" s="4"/>
    </row>
    <row r="1341" customFormat="false" ht="15" hidden="false" customHeight="false" outlineLevel="0" collapsed="false">
      <c r="A1341" s="4" t="s">
        <v>3522</v>
      </c>
      <c r="B1341" s="4" t="n">
        <v>17</v>
      </c>
      <c r="C1341" s="4" t="s">
        <v>1528</v>
      </c>
      <c r="D1341" s="4" t="s">
        <v>38</v>
      </c>
      <c r="E1341" s="4" t="s">
        <v>1791</v>
      </c>
      <c r="F1341" s="4" t="s">
        <v>2359</v>
      </c>
      <c r="G1341" s="4" t="s">
        <v>3523</v>
      </c>
      <c r="H1341" s="4"/>
      <c r="I1341" s="4" t="s">
        <v>1446</v>
      </c>
      <c r="J1341" s="4" t="n">
        <v>60</v>
      </c>
      <c r="K1341" s="10" t="n">
        <v>0.348</v>
      </c>
      <c r="L1341" s="10" t="n">
        <v>0.17</v>
      </c>
      <c r="M1341" s="11" t="s">
        <v>103</v>
      </c>
      <c r="N1341" s="11" t="s">
        <v>103</v>
      </c>
      <c r="O1341" s="11" t="s">
        <v>103</v>
      </c>
      <c r="P1341" s="11" t="s">
        <v>103</v>
      </c>
      <c r="Q1341" s="4"/>
    </row>
    <row r="1342" customFormat="false" ht="15" hidden="false" customHeight="false" outlineLevel="0" collapsed="false">
      <c r="A1342" s="4" t="s">
        <v>3524</v>
      </c>
      <c r="B1342" s="4" t="n">
        <v>17</v>
      </c>
      <c r="C1342" s="4" t="s">
        <v>1528</v>
      </c>
      <c r="D1342" s="4" t="s">
        <v>38</v>
      </c>
      <c r="E1342" s="4" t="s">
        <v>1791</v>
      </c>
      <c r="F1342" s="4" t="s">
        <v>2356</v>
      </c>
      <c r="G1342" s="4" t="s">
        <v>3523</v>
      </c>
      <c r="H1342" s="4"/>
      <c r="I1342" s="4" t="s">
        <v>1446</v>
      </c>
      <c r="J1342" s="4" t="n">
        <v>60</v>
      </c>
      <c r="K1342" s="10" t="n">
        <v>0.348</v>
      </c>
      <c r="L1342" s="10" t="n">
        <v>0.17</v>
      </c>
      <c r="M1342" s="11" t="s">
        <v>103</v>
      </c>
      <c r="N1342" s="11" t="s">
        <v>103</v>
      </c>
      <c r="O1342" s="11" t="s">
        <v>103</v>
      </c>
      <c r="P1342" s="11" t="s">
        <v>103</v>
      </c>
      <c r="Q1342" s="4"/>
    </row>
    <row r="1343" customFormat="false" ht="15" hidden="false" customHeight="false" outlineLevel="0" collapsed="false">
      <c r="A1343" s="4" t="s">
        <v>3525</v>
      </c>
      <c r="B1343" s="4" t="n">
        <v>17</v>
      </c>
      <c r="C1343" s="4" t="s">
        <v>1528</v>
      </c>
      <c r="D1343" s="4" t="s">
        <v>38</v>
      </c>
      <c r="E1343" s="4" t="s">
        <v>1791</v>
      </c>
      <c r="F1343" s="4" t="s">
        <v>2356</v>
      </c>
      <c r="G1343" s="4" t="s">
        <v>3380</v>
      </c>
      <c r="H1343" s="4"/>
      <c r="I1343" s="4" t="s">
        <v>1446</v>
      </c>
      <c r="J1343" s="4" t="n">
        <v>60</v>
      </c>
      <c r="K1343" s="10" t="n">
        <v>0.348</v>
      </c>
      <c r="L1343" s="10" t="n">
        <v>0.17</v>
      </c>
      <c r="M1343" s="11" t="s">
        <v>103</v>
      </c>
      <c r="N1343" s="11" t="s">
        <v>103</v>
      </c>
      <c r="O1343" s="11" t="s">
        <v>103</v>
      </c>
      <c r="P1343" s="11" t="s">
        <v>103</v>
      </c>
      <c r="Q1343" s="4"/>
    </row>
    <row r="1344" customFormat="false" ht="15" hidden="false" customHeight="false" outlineLevel="0" collapsed="false">
      <c r="A1344" s="4" t="s">
        <v>3526</v>
      </c>
      <c r="B1344" s="4" t="n">
        <v>17</v>
      </c>
      <c r="C1344" s="4" t="s">
        <v>1528</v>
      </c>
      <c r="D1344" s="4" t="s">
        <v>38</v>
      </c>
      <c r="E1344" s="4" t="s">
        <v>1791</v>
      </c>
      <c r="F1344" s="4" t="s">
        <v>2356</v>
      </c>
      <c r="G1344" s="4" t="s">
        <v>3380</v>
      </c>
      <c r="H1344" s="4"/>
      <c r="I1344" s="4" t="s">
        <v>1446</v>
      </c>
      <c r="J1344" s="4" t="n">
        <v>60</v>
      </c>
      <c r="K1344" s="10" t="n">
        <v>0.348</v>
      </c>
      <c r="L1344" s="10" t="n">
        <v>0.17</v>
      </c>
      <c r="M1344" s="11" t="s">
        <v>103</v>
      </c>
      <c r="N1344" s="11" t="s">
        <v>103</v>
      </c>
      <c r="O1344" s="11" t="s">
        <v>103</v>
      </c>
      <c r="P1344" s="11" t="s">
        <v>103</v>
      </c>
      <c r="Q1344" s="4"/>
    </row>
    <row r="1345" customFormat="false" ht="15" hidden="false" customHeight="false" outlineLevel="0" collapsed="false">
      <c r="A1345" s="4" t="s">
        <v>3527</v>
      </c>
      <c r="B1345" s="4" t="n">
        <v>17</v>
      </c>
      <c r="C1345" s="4" t="s">
        <v>1528</v>
      </c>
      <c r="D1345" s="4" t="s">
        <v>38</v>
      </c>
      <c r="E1345" s="4" t="s">
        <v>1791</v>
      </c>
      <c r="F1345" s="4" t="s">
        <v>2356</v>
      </c>
      <c r="G1345" s="4" t="s">
        <v>3528</v>
      </c>
      <c r="H1345" s="4"/>
      <c r="I1345" s="4" t="s">
        <v>1446</v>
      </c>
      <c r="J1345" s="4" t="n">
        <v>60</v>
      </c>
      <c r="K1345" s="10" t="n">
        <v>0.348</v>
      </c>
      <c r="L1345" s="10" t="n">
        <v>0.17</v>
      </c>
      <c r="M1345" s="11" t="s">
        <v>103</v>
      </c>
      <c r="N1345" s="11" t="s">
        <v>103</v>
      </c>
      <c r="O1345" s="11" t="s">
        <v>103</v>
      </c>
      <c r="P1345" s="11" t="s">
        <v>103</v>
      </c>
      <c r="Q1345" s="4"/>
    </row>
    <row r="1346" customFormat="false" ht="15" hidden="false" customHeight="false" outlineLevel="0" collapsed="false">
      <c r="A1346" s="4" t="s">
        <v>3529</v>
      </c>
      <c r="B1346" s="4" t="n">
        <v>17</v>
      </c>
      <c r="C1346" s="4" t="s">
        <v>1528</v>
      </c>
      <c r="D1346" s="4" t="s">
        <v>38</v>
      </c>
      <c r="E1346" s="4" t="s">
        <v>1791</v>
      </c>
      <c r="F1346" s="4" t="s">
        <v>2359</v>
      </c>
      <c r="G1346" s="4" t="s">
        <v>3530</v>
      </c>
      <c r="H1346" s="4"/>
      <c r="I1346" s="4" t="s">
        <v>1446</v>
      </c>
      <c r="J1346" s="4" t="n">
        <v>60</v>
      </c>
      <c r="K1346" s="10" t="n">
        <v>0.348</v>
      </c>
      <c r="L1346" s="10" t="n">
        <v>0.17</v>
      </c>
      <c r="M1346" s="11" t="s">
        <v>103</v>
      </c>
      <c r="N1346" s="11" t="s">
        <v>103</v>
      </c>
      <c r="O1346" s="11" t="s">
        <v>103</v>
      </c>
      <c r="P1346" s="11" t="s">
        <v>103</v>
      </c>
      <c r="Q1346" s="4"/>
    </row>
    <row r="1347" customFormat="false" ht="15" hidden="false" customHeight="false" outlineLevel="0" collapsed="false">
      <c r="A1347" s="4" t="s">
        <v>3531</v>
      </c>
      <c r="B1347" s="4" t="n">
        <v>17</v>
      </c>
      <c r="C1347" s="4" t="s">
        <v>1528</v>
      </c>
      <c r="D1347" s="4" t="s">
        <v>38</v>
      </c>
      <c r="E1347" s="4" t="s">
        <v>1791</v>
      </c>
      <c r="F1347" s="4" t="s">
        <v>2356</v>
      </c>
      <c r="G1347" s="4" t="s">
        <v>3530</v>
      </c>
      <c r="H1347" s="4"/>
      <c r="I1347" s="4" t="s">
        <v>1446</v>
      </c>
      <c r="J1347" s="4" t="n">
        <v>60</v>
      </c>
      <c r="K1347" s="10" t="n">
        <v>0.348</v>
      </c>
      <c r="L1347" s="10" t="n">
        <v>0.17</v>
      </c>
      <c r="M1347" s="11" t="s">
        <v>103</v>
      </c>
      <c r="N1347" s="11" t="s">
        <v>103</v>
      </c>
      <c r="O1347" s="11" t="s">
        <v>103</v>
      </c>
      <c r="P1347" s="11" t="s">
        <v>103</v>
      </c>
      <c r="Q1347" s="4"/>
    </row>
    <row r="1348" customFormat="false" ht="15" hidden="false" customHeight="false" outlineLevel="0" collapsed="false">
      <c r="A1348" s="4" t="s">
        <v>3532</v>
      </c>
      <c r="B1348" s="4" t="n">
        <v>17</v>
      </c>
      <c r="C1348" s="4" t="s">
        <v>1528</v>
      </c>
      <c r="D1348" s="4" t="s">
        <v>38</v>
      </c>
      <c r="E1348" s="4" t="s">
        <v>1791</v>
      </c>
      <c r="F1348" s="4" t="s">
        <v>2356</v>
      </c>
      <c r="G1348" s="4" t="s">
        <v>3530</v>
      </c>
      <c r="H1348" s="4"/>
      <c r="I1348" s="4" t="s">
        <v>1446</v>
      </c>
      <c r="J1348" s="4" t="n">
        <v>60</v>
      </c>
      <c r="K1348" s="10" t="n">
        <v>0.348</v>
      </c>
      <c r="L1348" s="10" t="n">
        <v>0.17</v>
      </c>
      <c r="M1348" s="11" t="s">
        <v>103</v>
      </c>
      <c r="N1348" s="11" t="s">
        <v>103</v>
      </c>
      <c r="O1348" s="11" t="s">
        <v>103</v>
      </c>
      <c r="P1348" s="11" t="s">
        <v>103</v>
      </c>
      <c r="Q1348" s="4"/>
    </row>
    <row r="1349" customFormat="false" ht="15" hidden="false" customHeight="false" outlineLevel="0" collapsed="false">
      <c r="A1349" s="4" t="s">
        <v>3533</v>
      </c>
      <c r="B1349" s="4" t="n">
        <v>17</v>
      </c>
      <c r="C1349" s="4" t="s">
        <v>1528</v>
      </c>
      <c r="D1349" s="4" t="s">
        <v>38</v>
      </c>
      <c r="E1349" s="4" t="s">
        <v>1791</v>
      </c>
      <c r="F1349" s="4" t="s">
        <v>2356</v>
      </c>
      <c r="G1349" s="4" t="s">
        <v>3530</v>
      </c>
      <c r="H1349" s="4"/>
      <c r="I1349" s="4" t="s">
        <v>1446</v>
      </c>
      <c r="J1349" s="4" t="n">
        <v>60</v>
      </c>
      <c r="K1349" s="10" t="n">
        <v>0.348</v>
      </c>
      <c r="L1349" s="10" t="n">
        <v>0.17</v>
      </c>
      <c r="M1349" s="11" t="s">
        <v>103</v>
      </c>
      <c r="N1349" s="11" t="s">
        <v>103</v>
      </c>
      <c r="O1349" s="11" t="s">
        <v>103</v>
      </c>
      <c r="P1349" s="11" t="s">
        <v>103</v>
      </c>
      <c r="Q1349" s="4"/>
    </row>
    <row r="1350" customFormat="false" ht="15" hidden="false" customHeight="false" outlineLevel="0" collapsed="false">
      <c r="A1350" s="4" t="s">
        <v>3534</v>
      </c>
      <c r="B1350" s="4" t="n">
        <v>17</v>
      </c>
      <c r="C1350" s="4" t="s">
        <v>1528</v>
      </c>
      <c r="D1350" s="4" t="s">
        <v>38</v>
      </c>
      <c r="E1350" s="4" t="s">
        <v>1791</v>
      </c>
      <c r="F1350" s="4" t="s">
        <v>2356</v>
      </c>
      <c r="G1350" s="4" t="s">
        <v>3530</v>
      </c>
      <c r="H1350" s="4"/>
      <c r="I1350" s="4" t="s">
        <v>1446</v>
      </c>
      <c r="J1350" s="4" t="n">
        <v>60</v>
      </c>
      <c r="K1350" s="10" t="n">
        <v>0.348</v>
      </c>
      <c r="L1350" s="10" t="n">
        <v>0.17</v>
      </c>
      <c r="M1350" s="11" t="s">
        <v>103</v>
      </c>
      <c r="N1350" s="11" t="s">
        <v>103</v>
      </c>
      <c r="O1350" s="11" t="s">
        <v>103</v>
      </c>
      <c r="P1350" s="11" t="s">
        <v>103</v>
      </c>
      <c r="Q1350" s="4"/>
    </row>
    <row r="1351" customFormat="false" ht="15" hidden="false" customHeight="false" outlineLevel="0" collapsed="false">
      <c r="A1351" s="4" t="s">
        <v>3535</v>
      </c>
      <c r="B1351" s="4" t="n">
        <v>17</v>
      </c>
      <c r="C1351" s="4" t="s">
        <v>1528</v>
      </c>
      <c r="D1351" s="4" t="s">
        <v>38</v>
      </c>
      <c r="E1351" s="4" t="s">
        <v>1791</v>
      </c>
      <c r="F1351" s="4" t="s">
        <v>2359</v>
      </c>
      <c r="G1351" s="4" t="s">
        <v>3380</v>
      </c>
      <c r="H1351" s="4"/>
      <c r="I1351" s="4" t="s">
        <v>1446</v>
      </c>
      <c r="J1351" s="4" t="n">
        <v>60</v>
      </c>
      <c r="K1351" s="10" t="n">
        <v>0.348</v>
      </c>
      <c r="L1351" s="10" t="n">
        <v>0.17</v>
      </c>
      <c r="M1351" s="11" t="s">
        <v>103</v>
      </c>
      <c r="N1351" s="11" t="s">
        <v>103</v>
      </c>
      <c r="O1351" s="11" t="s">
        <v>103</v>
      </c>
      <c r="P1351" s="11" t="s">
        <v>103</v>
      </c>
      <c r="Q1351" s="4"/>
    </row>
    <row r="1352" customFormat="false" ht="15" hidden="false" customHeight="false" outlineLevel="0" collapsed="false">
      <c r="A1352" s="4" t="s">
        <v>3536</v>
      </c>
      <c r="B1352" s="4" t="n">
        <v>17</v>
      </c>
      <c r="C1352" s="4" t="s">
        <v>1528</v>
      </c>
      <c r="D1352" s="4" t="s">
        <v>38</v>
      </c>
      <c r="E1352" s="4" t="s">
        <v>1791</v>
      </c>
      <c r="F1352" s="4" t="s">
        <v>2359</v>
      </c>
      <c r="G1352" s="4" t="s">
        <v>3380</v>
      </c>
      <c r="H1352" s="4"/>
      <c r="I1352" s="4" t="s">
        <v>1446</v>
      </c>
      <c r="J1352" s="4" t="n">
        <v>60</v>
      </c>
      <c r="K1352" s="10" t="n">
        <v>0.348</v>
      </c>
      <c r="L1352" s="10" t="n">
        <v>0.17</v>
      </c>
      <c r="M1352" s="11" t="s">
        <v>103</v>
      </c>
      <c r="N1352" s="11" t="s">
        <v>103</v>
      </c>
      <c r="O1352" s="11" t="s">
        <v>103</v>
      </c>
      <c r="P1352" s="11" t="s">
        <v>103</v>
      </c>
      <c r="Q1352" s="4"/>
    </row>
    <row r="1353" customFormat="false" ht="15" hidden="false" customHeight="false" outlineLevel="0" collapsed="false">
      <c r="A1353" s="4" t="s">
        <v>3537</v>
      </c>
      <c r="B1353" s="4" t="n">
        <v>17</v>
      </c>
      <c r="C1353" s="4" t="s">
        <v>1528</v>
      </c>
      <c r="D1353" s="4" t="s">
        <v>38</v>
      </c>
      <c r="E1353" s="4" t="s">
        <v>1791</v>
      </c>
      <c r="F1353" s="4" t="s">
        <v>2359</v>
      </c>
      <c r="G1353" s="4" t="s">
        <v>3380</v>
      </c>
      <c r="H1353" s="4"/>
      <c r="I1353" s="4" t="s">
        <v>1446</v>
      </c>
      <c r="J1353" s="4" t="n">
        <v>60</v>
      </c>
      <c r="K1353" s="10" t="n">
        <v>0.348</v>
      </c>
      <c r="L1353" s="10" t="n">
        <v>0.17</v>
      </c>
      <c r="M1353" s="11" t="s">
        <v>103</v>
      </c>
      <c r="N1353" s="11" t="s">
        <v>103</v>
      </c>
      <c r="O1353" s="11" t="s">
        <v>103</v>
      </c>
      <c r="P1353" s="11" t="s">
        <v>103</v>
      </c>
      <c r="Q1353" s="4"/>
    </row>
    <row r="1354" customFormat="false" ht="15" hidden="false" customHeight="false" outlineLevel="0" collapsed="false">
      <c r="A1354" s="4" t="s">
        <v>3538</v>
      </c>
      <c r="B1354" s="4" t="n">
        <v>17</v>
      </c>
      <c r="C1354" s="4" t="s">
        <v>1528</v>
      </c>
      <c r="D1354" s="4" t="s">
        <v>38</v>
      </c>
      <c r="E1354" s="4" t="s">
        <v>1791</v>
      </c>
      <c r="F1354" s="4" t="s">
        <v>2359</v>
      </c>
      <c r="G1354" s="4" t="s">
        <v>3380</v>
      </c>
      <c r="H1354" s="4"/>
      <c r="I1354" s="4" t="s">
        <v>1446</v>
      </c>
      <c r="J1354" s="4" t="n">
        <v>60</v>
      </c>
      <c r="K1354" s="10" t="n">
        <v>0.348</v>
      </c>
      <c r="L1354" s="10" t="n">
        <v>0.17</v>
      </c>
      <c r="M1354" s="11" t="s">
        <v>103</v>
      </c>
      <c r="N1354" s="11" t="s">
        <v>103</v>
      </c>
      <c r="O1354" s="11" t="s">
        <v>103</v>
      </c>
      <c r="P1354" s="11" t="s">
        <v>103</v>
      </c>
      <c r="Q1354" s="4"/>
    </row>
    <row r="1355" customFormat="false" ht="15" hidden="false" customHeight="false" outlineLevel="0" collapsed="false">
      <c r="A1355" s="4" t="s">
        <v>3539</v>
      </c>
      <c r="B1355" s="4" t="n">
        <v>17</v>
      </c>
      <c r="C1355" s="4" t="s">
        <v>1528</v>
      </c>
      <c r="D1355" s="4" t="s">
        <v>38</v>
      </c>
      <c r="E1355" s="4" t="s">
        <v>1791</v>
      </c>
      <c r="F1355" s="4" t="s">
        <v>2359</v>
      </c>
      <c r="G1355" s="4" t="s">
        <v>3380</v>
      </c>
      <c r="H1355" s="4"/>
      <c r="I1355" s="4" t="s">
        <v>1446</v>
      </c>
      <c r="J1355" s="4" t="n">
        <v>60</v>
      </c>
      <c r="K1355" s="10" t="n">
        <v>0.348</v>
      </c>
      <c r="L1355" s="10" t="n">
        <v>0.17</v>
      </c>
      <c r="M1355" s="11" t="s">
        <v>103</v>
      </c>
      <c r="N1355" s="11" t="s">
        <v>103</v>
      </c>
      <c r="O1355" s="11" t="s">
        <v>103</v>
      </c>
      <c r="P1355" s="11" t="s">
        <v>103</v>
      </c>
      <c r="Q1355" s="4"/>
    </row>
    <row r="1356" customFormat="false" ht="15" hidden="false" customHeight="false" outlineLevel="0" collapsed="false">
      <c r="A1356" s="4" t="s">
        <v>3540</v>
      </c>
      <c r="B1356" s="4" t="n">
        <v>17</v>
      </c>
      <c r="C1356" s="4" t="s">
        <v>1528</v>
      </c>
      <c r="D1356" s="4" t="s">
        <v>38</v>
      </c>
      <c r="E1356" s="4" t="s">
        <v>1791</v>
      </c>
      <c r="F1356" s="4" t="s">
        <v>2359</v>
      </c>
      <c r="G1356" s="4" t="s">
        <v>3380</v>
      </c>
      <c r="H1356" s="4"/>
      <c r="I1356" s="4" t="s">
        <v>1446</v>
      </c>
      <c r="J1356" s="4" t="n">
        <v>60</v>
      </c>
      <c r="K1356" s="10" t="n">
        <v>0.348</v>
      </c>
      <c r="L1356" s="10" t="n">
        <v>0.17</v>
      </c>
      <c r="M1356" s="11" t="s">
        <v>103</v>
      </c>
      <c r="N1356" s="11" t="s">
        <v>103</v>
      </c>
      <c r="O1356" s="11" t="s">
        <v>103</v>
      </c>
      <c r="P1356" s="11" t="s">
        <v>103</v>
      </c>
      <c r="Q1356" s="4"/>
    </row>
    <row r="1357" customFormat="false" ht="15" hidden="false" customHeight="false" outlineLevel="0" collapsed="false">
      <c r="A1357" s="4" t="s">
        <v>3541</v>
      </c>
      <c r="B1357" s="4" t="n">
        <v>17</v>
      </c>
      <c r="C1357" s="4" t="s">
        <v>1528</v>
      </c>
      <c r="D1357" s="4" t="s">
        <v>38</v>
      </c>
      <c r="E1357" s="4" t="s">
        <v>1791</v>
      </c>
      <c r="F1357" s="4" t="s">
        <v>2356</v>
      </c>
      <c r="G1357" s="4" t="s">
        <v>3380</v>
      </c>
      <c r="H1357" s="4"/>
      <c r="I1357" s="4" t="s">
        <v>1446</v>
      </c>
      <c r="J1357" s="4" t="n">
        <v>60</v>
      </c>
      <c r="K1357" s="10" t="n">
        <v>0.348</v>
      </c>
      <c r="L1357" s="10" t="n">
        <v>0.17</v>
      </c>
      <c r="M1357" s="11" t="s">
        <v>103</v>
      </c>
      <c r="N1357" s="11" t="s">
        <v>103</v>
      </c>
      <c r="O1357" s="11" t="s">
        <v>103</v>
      </c>
      <c r="P1357" s="11" t="s">
        <v>103</v>
      </c>
      <c r="Q1357" s="4"/>
    </row>
    <row r="1358" customFormat="false" ht="15" hidden="false" customHeight="false" outlineLevel="0" collapsed="false">
      <c r="A1358" s="4" t="s">
        <v>3542</v>
      </c>
      <c r="B1358" s="4" t="n">
        <v>17</v>
      </c>
      <c r="C1358" s="4" t="s">
        <v>1528</v>
      </c>
      <c r="D1358" s="4" t="s">
        <v>38</v>
      </c>
      <c r="E1358" s="4" t="s">
        <v>1791</v>
      </c>
      <c r="F1358" s="4" t="s">
        <v>2356</v>
      </c>
      <c r="G1358" s="4" t="s">
        <v>3380</v>
      </c>
      <c r="H1358" s="4"/>
      <c r="I1358" s="4" t="s">
        <v>1446</v>
      </c>
      <c r="J1358" s="4" t="n">
        <v>60</v>
      </c>
      <c r="K1358" s="10" t="n">
        <v>0.348</v>
      </c>
      <c r="L1358" s="10" t="n">
        <v>0.17</v>
      </c>
      <c r="M1358" s="11" t="s">
        <v>103</v>
      </c>
      <c r="N1358" s="11" t="s">
        <v>103</v>
      </c>
      <c r="O1358" s="11" t="s">
        <v>103</v>
      </c>
      <c r="P1358" s="11" t="s">
        <v>103</v>
      </c>
      <c r="Q1358" s="4"/>
    </row>
    <row r="1359" customFormat="false" ht="15" hidden="false" customHeight="false" outlineLevel="0" collapsed="false">
      <c r="A1359" s="4" t="s">
        <v>3543</v>
      </c>
      <c r="B1359" s="4" t="n">
        <v>17</v>
      </c>
      <c r="C1359" s="4" t="s">
        <v>1528</v>
      </c>
      <c r="D1359" s="4" t="s">
        <v>38</v>
      </c>
      <c r="E1359" s="4" t="s">
        <v>1791</v>
      </c>
      <c r="F1359" s="4" t="s">
        <v>2905</v>
      </c>
      <c r="G1359" s="4" t="s">
        <v>3544</v>
      </c>
      <c r="H1359" s="4"/>
      <c r="I1359" s="4" t="s">
        <v>1446</v>
      </c>
      <c r="J1359" s="4" t="n">
        <v>60</v>
      </c>
      <c r="K1359" s="10" t="n">
        <v>0.348</v>
      </c>
      <c r="L1359" s="10" t="n">
        <v>0.17</v>
      </c>
      <c r="M1359" s="11" t="s">
        <v>103</v>
      </c>
      <c r="N1359" s="11" t="s">
        <v>103</v>
      </c>
      <c r="O1359" s="11" t="s">
        <v>103</v>
      </c>
      <c r="P1359" s="11" t="s">
        <v>103</v>
      </c>
      <c r="Q1359" s="4"/>
    </row>
    <row r="1360" customFormat="false" ht="15" hidden="false" customHeight="false" outlineLevel="0" collapsed="false">
      <c r="A1360" s="4" t="s">
        <v>3545</v>
      </c>
      <c r="B1360" s="4" t="n">
        <v>17</v>
      </c>
      <c r="C1360" s="4" t="s">
        <v>1528</v>
      </c>
      <c r="D1360" s="4" t="s">
        <v>38</v>
      </c>
      <c r="E1360" s="4" t="s">
        <v>1791</v>
      </c>
      <c r="F1360" s="4" t="s">
        <v>2905</v>
      </c>
      <c r="G1360" s="4" t="s">
        <v>3544</v>
      </c>
      <c r="H1360" s="4"/>
      <c r="I1360" s="4" t="s">
        <v>1446</v>
      </c>
      <c r="J1360" s="4" t="n">
        <v>60</v>
      </c>
      <c r="K1360" s="10" t="n">
        <v>0.348</v>
      </c>
      <c r="L1360" s="10" t="n">
        <v>0.17</v>
      </c>
      <c r="M1360" s="11" t="s">
        <v>103</v>
      </c>
      <c r="N1360" s="11" t="s">
        <v>103</v>
      </c>
      <c r="O1360" s="11" t="s">
        <v>103</v>
      </c>
      <c r="P1360" s="11" t="s">
        <v>103</v>
      </c>
      <c r="Q1360" s="4"/>
    </row>
    <row r="1361" customFormat="false" ht="15" hidden="false" customHeight="false" outlineLevel="0" collapsed="false">
      <c r="A1361" s="4" t="s">
        <v>3546</v>
      </c>
      <c r="B1361" s="4" t="n">
        <v>17</v>
      </c>
      <c r="C1361" s="4" t="s">
        <v>1528</v>
      </c>
      <c r="D1361" s="4" t="s">
        <v>38</v>
      </c>
      <c r="E1361" s="4" t="s">
        <v>1791</v>
      </c>
      <c r="F1361" s="4" t="s">
        <v>2905</v>
      </c>
      <c r="G1361" s="4" t="s">
        <v>3544</v>
      </c>
      <c r="H1361" s="4"/>
      <c r="I1361" s="4" t="s">
        <v>1446</v>
      </c>
      <c r="J1361" s="4" t="n">
        <v>60</v>
      </c>
      <c r="K1361" s="10" t="n">
        <v>0.348</v>
      </c>
      <c r="L1361" s="10" t="n">
        <v>0.17</v>
      </c>
      <c r="M1361" s="11" t="s">
        <v>103</v>
      </c>
      <c r="N1361" s="11" t="s">
        <v>103</v>
      </c>
      <c r="O1361" s="11" t="s">
        <v>103</v>
      </c>
      <c r="P1361" s="11" t="s">
        <v>103</v>
      </c>
      <c r="Q1361" s="4"/>
    </row>
    <row r="1362" customFormat="false" ht="15" hidden="false" customHeight="false" outlineLevel="0" collapsed="false">
      <c r="A1362" s="4" t="s">
        <v>3547</v>
      </c>
      <c r="B1362" s="4" t="n">
        <v>17</v>
      </c>
      <c r="C1362" s="4" t="s">
        <v>1528</v>
      </c>
      <c r="D1362" s="4" t="s">
        <v>38</v>
      </c>
      <c r="E1362" s="4" t="s">
        <v>1791</v>
      </c>
      <c r="F1362" s="4" t="s">
        <v>2905</v>
      </c>
      <c r="G1362" s="4" t="s">
        <v>3544</v>
      </c>
      <c r="H1362" s="4"/>
      <c r="I1362" s="4" t="s">
        <v>1446</v>
      </c>
      <c r="J1362" s="4" t="n">
        <v>60</v>
      </c>
      <c r="K1362" s="10" t="n">
        <v>0.348</v>
      </c>
      <c r="L1362" s="10" t="n">
        <v>0.17</v>
      </c>
      <c r="M1362" s="11" t="s">
        <v>103</v>
      </c>
      <c r="N1362" s="11" t="s">
        <v>103</v>
      </c>
      <c r="O1362" s="11" t="s">
        <v>103</v>
      </c>
      <c r="P1362" s="11" t="s">
        <v>103</v>
      </c>
      <c r="Q1362" s="4"/>
    </row>
    <row r="1363" customFormat="false" ht="15" hidden="false" customHeight="false" outlineLevel="0" collapsed="false">
      <c r="A1363" s="4" t="s">
        <v>3548</v>
      </c>
      <c r="B1363" s="4" t="n">
        <v>17</v>
      </c>
      <c r="C1363" s="4" t="s">
        <v>1528</v>
      </c>
      <c r="D1363" s="4" t="s">
        <v>38</v>
      </c>
      <c r="E1363" s="4" t="s">
        <v>1791</v>
      </c>
      <c r="F1363" s="4" t="s">
        <v>2905</v>
      </c>
      <c r="G1363" s="4" t="s">
        <v>3544</v>
      </c>
      <c r="H1363" s="4"/>
      <c r="I1363" s="4" t="s">
        <v>1446</v>
      </c>
      <c r="J1363" s="4" t="n">
        <v>60</v>
      </c>
      <c r="K1363" s="10" t="n">
        <v>0.348</v>
      </c>
      <c r="L1363" s="10" t="n">
        <v>0.17</v>
      </c>
      <c r="M1363" s="11" t="s">
        <v>103</v>
      </c>
      <c r="N1363" s="11" t="s">
        <v>103</v>
      </c>
      <c r="O1363" s="11" t="s">
        <v>103</v>
      </c>
      <c r="P1363" s="11" t="s">
        <v>103</v>
      </c>
      <c r="Q1363" s="4"/>
    </row>
    <row r="1364" customFormat="false" ht="15" hidden="false" customHeight="false" outlineLevel="0" collapsed="false">
      <c r="A1364" s="4" t="s">
        <v>3549</v>
      </c>
      <c r="B1364" s="4" t="n">
        <v>17</v>
      </c>
      <c r="C1364" s="4" t="s">
        <v>1528</v>
      </c>
      <c r="D1364" s="4" t="s">
        <v>38</v>
      </c>
      <c r="E1364" s="4" t="s">
        <v>1791</v>
      </c>
      <c r="F1364" s="4" t="s">
        <v>2905</v>
      </c>
      <c r="G1364" s="4" t="s">
        <v>3544</v>
      </c>
      <c r="H1364" s="4"/>
      <c r="I1364" s="4" t="s">
        <v>1446</v>
      </c>
      <c r="J1364" s="4" t="n">
        <v>60</v>
      </c>
      <c r="K1364" s="10" t="n">
        <v>0.348</v>
      </c>
      <c r="L1364" s="10" t="n">
        <v>0.17</v>
      </c>
      <c r="M1364" s="11" t="s">
        <v>103</v>
      </c>
      <c r="N1364" s="11" t="s">
        <v>103</v>
      </c>
      <c r="O1364" s="11" t="s">
        <v>103</v>
      </c>
      <c r="P1364" s="11" t="s">
        <v>103</v>
      </c>
      <c r="Q1364" s="4"/>
    </row>
    <row r="1365" customFormat="false" ht="15" hidden="false" customHeight="false" outlineLevel="0" collapsed="false">
      <c r="A1365" s="4" t="s">
        <v>3550</v>
      </c>
      <c r="B1365" s="4" t="n">
        <v>17</v>
      </c>
      <c r="C1365" s="4" t="s">
        <v>1528</v>
      </c>
      <c r="D1365" s="4" t="s">
        <v>38</v>
      </c>
      <c r="E1365" s="4" t="s">
        <v>1791</v>
      </c>
      <c r="F1365" s="4" t="s">
        <v>2905</v>
      </c>
      <c r="G1365" s="4" t="s">
        <v>3544</v>
      </c>
      <c r="H1365" s="4"/>
      <c r="I1365" s="4" t="s">
        <v>1446</v>
      </c>
      <c r="J1365" s="4" t="n">
        <v>60</v>
      </c>
      <c r="K1365" s="10" t="n">
        <v>0.348</v>
      </c>
      <c r="L1365" s="10" t="n">
        <v>0.17</v>
      </c>
      <c r="M1365" s="11" t="s">
        <v>103</v>
      </c>
      <c r="N1365" s="11" t="s">
        <v>103</v>
      </c>
      <c r="O1365" s="11" t="s">
        <v>103</v>
      </c>
      <c r="P1365" s="11" t="s">
        <v>103</v>
      </c>
      <c r="Q1365" s="4"/>
    </row>
    <row r="1366" customFormat="false" ht="15" hidden="false" customHeight="false" outlineLevel="0" collapsed="false">
      <c r="A1366" s="4" t="s">
        <v>3551</v>
      </c>
      <c r="B1366" s="4" t="n">
        <v>17</v>
      </c>
      <c r="C1366" s="4" t="s">
        <v>1528</v>
      </c>
      <c r="D1366" s="4" t="s">
        <v>38</v>
      </c>
      <c r="E1366" s="4" t="s">
        <v>1791</v>
      </c>
      <c r="F1366" s="4" t="s">
        <v>2905</v>
      </c>
      <c r="G1366" s="4" t="s">
        <v>3544</v>
      </c>
      <c r="H1366" s="4"/>
      <c r="I1366" s="4" t="s">
        <v>1446</v>
      </c>
      <c r="J1366" s="4" t="n">
        <v>60</v>
      </c>
      <c r="K1366" s="10" t="n">
        <v>0.348</v>
      </c>
      <c r="L1366" s="10" t="n">
        <v>0.17</v>
      </c>
      <c r="M1366" s="11" t="s">
        <v>103</v>
      </c>
      <c r="N1366" s="11" t="s">
        <v>103</v>
      </c>
      <c r="O1366" s="11" t="s">
        <v>103</v>
      </c>
      <c r="P1366" s="11" t="s">
        <v>103</v>
      </c>
      <c r="Q1366" s="4"/>
    </row>
    <row r="1367" customFormat="false" ht="15" hidden="false" customHeight="false" outlineLevel="0" collapsed="false">
      <c r="A1367" s="4" t="s">
        <v>3552</v>
      </c>
      <c r="B1367" s="4" t="n">
        <v>17</v>
      </c>
      <c r="C1367" s="4" t="s">
        <v>1558</v>
      </c>
      <c r="D1367" s="4" t="s">
        <v>38</v>
      </c>
      <c r="E1367" s="4" t="s">
        <v>1791</v>
      </c>
      <c r="F1367" s="4" t="s">
        <v>2905</v>
      </c>
      <c r="G1367" s="4" t="s">
        <v>3553</v>
      </c>
      <c r="H1367" s="4"/>
      <c r="I1367" s="4" t="s">
        <v>1446</v>
      </c>
      <c r="J1367" s="4" t="n">
        <v>60</v>
      </c>
      <c r="K1367" s="10" t="n">
        <v>0.348</v>
      </c>
      <c r="L1367" s="10" t="n">
        <v>0.17</v>
      </c>
      <c r="M1367" s="11" t="s">
        <v>103</v>
      </c>
      <c r="N1367" s="11" t="s">
        <v>103</v>
      </c>
      <c r="O1367" s="11" t="s">
        <v>103</v>
      </c>
      <c r="P1367" s="11" t="s">
        <v>103</v>
      </c>
      <c r="Q1367" s="4"/>
    </row>
    <row r="1368" customFormat="false" ht="15" hidden="false" customHeight="false" outlineLevel="0" collapsed="false">
      <c r="A1368" s="4" t="s">
        <v>3554</v>
      </c>
      <c r="B1368" s="4" t="n">
        <v>17</v>
      </c>
      <c r="C1368" s="4" t="s">
        <v>1558</v>
      </c>
      <c r="D1368" s="4" t="s">
        <v>38</v>
      </c>
      <c r="E1368" s="4" t="s">
        <v>1791</v>
      </c>
      <c r="F1368" s="4" t="s">
        <v>2905</v>
      </c>
      <c r="G1368" s="4" t="s">
        <v>3553</v>
      </c>
      <c r="H1368" s="4"/>
      <c r="I1368" s="4" t="s">
        <v>1446</v>
      </c>
      <c r="J1368" s="4" t="n">
        <v>60</v>
      </c>
      <c r="K1368" s="10" t="n">
        <v>0.348</v>
      </c>
      <c r="L1368" s="10" t="n">
        <v>0.17</v>
      </c>
      <c r="M1368" s="11" t="s">
        <v>103</v>
      </c>
      <c r="N1368" s="11" t="s">
        <v>103</v>
      </c>
      <c r="O1368" s="11" t="s">
        <v>103</v>
      </c>
      <c r="P1368" s="11" t="s">
        <v>103</v>
      </c>
      <c r="Q1368" s="4"/>
    </row>
    <row r="1369" customFormat="false" ht="15" hidden="false" customHeight="false" outlineLevel="0" collapsed="false">
      <c r="A1369" s="4" t="s">
        <v>3555</v>
      </c>
      <c r="B1369" s="4" t="n">
        <v>17</v>
      </c>
      <c r="C1369" s="4" t="s">
        <v>1558</v>
      </c>
      <c r="D1369" s="4" t="s">
        <v>38</v>
      </c>
      <c r="E1369" s="4" t="s">
        <v>1791</v>
      </c>
      <c r="F1369" s="4" t="s">
        <v>2905</v>
      </c>
      <c r="G1369" s="4" t="s">
        <v>3553</v>
      </c>
      <c r="H1369" s="4"/>
      <c r="I1369" s="4" t="s">
        <v>1446</v>
      </c>
      <c r="J1369" s="4" t="n">
        <v>60</v>
      </c>
      <c r="K1369" s="10" t="n">
        <v>0.348</v>
      </c>
      <c r="L1369" s="10" t="n">
        <v>0.17</v>
      </c>
      <c r="M1369" s="11" t="s">
        <v>103</v>
      </c>
      <c r="N1369" s="11" t="s">
        <v>103</v>
      </c>
      <c r="O1369" s="11" t="s">
        <v>103</v>
      </c>
      <c r="P1369" s="11" t="s">
        <v>103</v>
      </c>
      <c r="Q1369" s="4"/>
    </row>
    <row r="1370" customFormat="false" ht="15" hidden="false" customHeight="false" outlineLevel="0" collapsed="false">
      <c r="A1370" s="4" t="s">
        <v>3556</v>
      </c>
      <c r="B1370" s="4" t="n">
        <v>17</v>
      </c>
      <c r="C1370" s="4" t="s">
        <v>1558</v>
      </c>
      <c r="D1370" s="4" t="s">
        <v>38</v>
      </c>
      <c r="E1370" s="4" t="s">
        <v>1791</v>
      </c>
      <c r="F1370" s="4" t="s">
        <v>2919</v>
      </c>
      <c r="G1370" s="4" t="s">
        <v>3553</v>
      </c>
      <c r="H1370" s="4"/>
      <c r="I1370" s="4" t="s">
        <v>1446</v>
      </c>
      <c r="J1370" s="4" t="n">
        <v>60</v>
      </c>
      <c r="K1370" s="10" t="n">
        <v>0.348</v>
      </c>
      <c r="L1370" s="10" t="n">
        <v>0.17</v>
      </c>
      <c r="M1370" s="11" t="s">
        <v>103</v>
      </c>
      <c r="N1370" s="11" t="s">
        <v>103</v>
      </c>
      <c r="O1370" s="11" t="s">
        <v>103</v>
      </c>
      <c r="P1370" s="11" t="s">
        <v>103</v>
      </c>
      <c r="Q1370" s="4"/>
    </row>
    <row r="1371" customFormat="false" ht="15" hidden="false" customHeight="false" outlineLevel="0" collapsed="false">
      <c r="A1371" s="4" t="s">
        <v>3557</v>
      </c>
      <c r="B1371" s="4" t="n">
        <v>17</v>
      </c>
      <c r="C1371" s="4" t="s">
        <v>1558</v>
      </c>
      <c r="D1371" s="4" t="s">
        <v>38</v>
      </c>
      <c r="E1371" s="4" t="s">
        <v>1791</v>
      </c>
      <c r="F1371" s="4" t="s">
        <v>2905</v>
      </c>
      <c r="G1371" s="4" t="s">
        <v>3553</v>
      </c>
      <c r="H1371" s="4"/>
      <c r="I1371" s="4" t="s">
        <v>1446</v>
      </c>
      <c r="J1371" s="4" t="n">
        <v>60</v>
      </c>
      <c r="K1371" s="10" t="n">
        <v>0.348</v>
      </c>
      <c r="L1371" s="10" t="n">
        <v>0.17</v>
      </c>
      <c r="M1371" s="11" t="s">
        <v>103</v>
      </c>
      <c r="N1371" s="11" t="s">
        <v>103</v>
      </c>
      <c r="O1371" s="11" t="s">
        <v>103</v>
      </c>
      <c r="P1371" s="11" t="s">
        <v>103</v>
      </c>
      <c r="Q1371" s="4"/>
    </row>
    <row r="1372" customFormat="false" ht="15" hidden="false" customHeight="false" outlineLevel="0" collapsed="false">
      <c r="A1372" s="4" t="s">
        <v>3558</v>
      </c>
      <c r="B1372" s="4" t="n">
        <v>17</v>
      </c>
      <c r="C1372" s="4" t="s">
        <v>1558</v>
      </c>
      <c r="D1372" s="4" t="s">
        <v>38</v>
      </c>
      <c r="E1372" s="4" t="s">
        <v>1791</v>
      </c>
      <c r="F1372" s="4" t="s">
        <v>2905</v>
      </c>
      <c r="G1372" s="4" t="s">
        <v>3553</v>
      </c>
      <c r="H1372" s="4"/>
      <c r="I1372" s="4" t="s">
        <v>1446</v>
      </c>
      <c r="J1372" s="4" t="n">
        <v>60</v>
      </c>
      <c r="K1372" s="10" t="n">
        <v>0.348</v>
      </c>
      <c r="L1372" s="10" t="n">
        <v>0.17</v>
      </c>
      <c r="M1372" s="11" t="s">
        <v>103</v>
      </c>
      <c r="N1372" s="11" t="s">
        <v>103</v>
      </c>
      <c r="O1372" s="11" t="s">
        <v>103</v>
      </c>
      <c r="P1372" s="11" t="s">
        <v>103</v>
      </c>
      <c r="Q1372" s="4"/>
    </row>
    <row r="1373" customFormat="false" ht="15" hidden="false" customHeight="false" outlineLevel="0" collapsed="false">
      <c r="A1373" s="4" t="s">
        <v>3559</v>
      </c>
      <c r="B1373" s="4" t="n">
        <v>17</v>
      </c>
      <c r="C1373" s="4" t="s">
        <v>1558</v>
      </c>
      <c r="D1373" s="4" t="s">
        <v>38</v>
      </c>
      <c r="E1373" s="4" t="s">
        <v>1791</v>
      </c>
      <c r="F1373" s="4" t="s">
        <v>2905</v>
      </c>
      <c r="G1373" s="4" t="s">
        <v>3553</v>
      </c>
      <c r="H1373" s="4"/>
      <c r="I1373" s="4" t="s">
        <v>1446</v>
      </c>
      <c r="J1373" s="4" t="n">
        <v>60</v>
      </c>
      <c r="K1373" s="10" t="n">
        <v>0.348</v>
      </c>
      <c r="L1373" s="10" t="n">
        <v>0.17</v>
      </c>
      <c r="M1373" s="11" t="s">
        <v>103</v>
      </c>
      <c r="N1373" s="11" t="s">
        <v>103</v>
      </c>
      <c r="O1373" s="11" t="s">
        <v>103</v>
      </c>
      <c r="P1373" s="11" t="s">
        <v>103</v>
      </c>
      <c r="Q1373" s="4"/>
    </row>
    <row r="1374" customFormat="false" ht="15" hidden="false" customHeight="false" outlineLevel="0" collapsed="false">
      <c r="A1374" s="4" t="s">
        <v>3560</v>
      </c>
      <c r="B1374" s="4" t="n">
        <v>17</v>
      </c>
      <c r="C1374" s="4" t="s">
        <v>1558</v>
      </c>
      <c r="D1374" s="4" t="s">
        <v>38</v>
      </c>
      <c r="E1374" s="4" t="s">
        <v>1791</v>
      </c>
      <c r="F1374" s="4" t="s">
        <v>2905</v>
      </c>
      <c r="G1374" s="4" t="s">
        <v>3553</v>
      </c>
      <c r="H1374" s="4"/>
      <c r="I1374" s="4" t="s">
        <v>1446</v>
      </c>
      <c r="J1374" s="4" t="n">
        <v>60</v>
      </c>
      <c r="K1374" s="10" t="n">
        <v>0.348</v>
      </c>
      <c r="L1374" s="10" t="n">
        <v>0.17</v>
      </c>
      <c r="M1374" s="11" t="s">
        <v>103</v>
      </c>
      <c r="N1374" s="11" t="s">
        <v>103</v>
      </c>
      <c r="O1374" s="11" t="s">
        <v>103</v>
      </c>
      <c r="P1374" s="11" t="s">
        <v>103</v>
      </c>
      <c r="Q1374" s="4"/>
    </row>
    <row r="1375" customFormat="false" ht="15" hidden="false" customHeight="false" outlineLevel="0" collapsed="false">
      <c r="A1375" s="4" t="s">
        <v>3561</v>
      </c>
      <c r="B1375" s="4" t="n">
        <v>17</v>
      </c>
      <c r="C1375" s="4" t="s">
        <v>1558</v>
      </c>
      <c r="D1375" s="4" t="s">
        <v>38</v>
      </c>
      <c r="E1375" s="4" t="s">
        <v>1791</v>
      </c>
      <c r="F1375" s="4" t="s">
        <v>2905</v>
      </c>
      <c r="G1375" s="4" t="s">
        <v>3553</v>
      </c>
      <c r="H1375" s="4"/>
      <c r="I1375" s="4" t="s">
        <v>1446</v>
      </c>
      <c r="J1375" s="4" t="n">
        <v>60</v>
      </c>
      <c r="K1375" s="10" t="n">
        <v>0.348</v>
      </c>
      <c r="L1375" s="10" t="n">
        <v>0.17</v>
      </c>
      <c r="M1375" s="11" t="s">
        <v>103</v>
      </c>
      <c r="N1375" s="11" t="s">
        <v>103</v>
      </c>
      <c r="O1375" s="11" t="s">
        <v>103</v>
      </c>
      <c r="P1375" s="11" t="s">
        <v>103</v>
      </c>
      <c r="Q1375" s="4"/>
    </row>
    <row r="1376" customFormat="false" ht="15" hidden="false" customHeight="false" outlineLevel="0" collapsed="false">
      <c r="A1376" s="4" t="s">
        <v>3562</v>
      </c>
      <c r="B1376" s="4" t="n">
        <v>17</v>
      </c>
      <c r="C1376" s="4" t="s">
        <v>1558</v>
      </c>
      <c r="D1376" s="4" t="s">
        <v>38</v>
      </c>
      <c r="E1376" s="4" t="s">
        <v>1791</v>
      </c>
      <c r="F1376" s="4" t="s">
        <v>2905</v>
      </c>
      <c r="G1376" s="4" t="s">
        <v>3553</v>
      </c>
      <c r="H1376" s="4"/>
      <c r="I1376" s="4" t="s">
        <v>1446</v>
      </c>
      <c r="J1376" s="4" t="n">
        <v>60</v>
      </c>
      <c r="K1376" s="10" t="n">
        <v>0.348</v>
      </c>
      <c r="L1376" s="10" t="n">
        <v>0.17</v>
      </c>
      <c r="M1376" s="11" t="s">
        <v>103</v>
      </c>
      <c r="N1376" s="11" t="s">
        <v>103</v>
      </c>
      <c r="O1376" s="11" t="s">
        <v>103</v>
      </c>
      <c r="P1376" s="11" t="s">
        <v>103</v>
      </c>
      <c r="Q1376" s="4"/>
    </row>
    <row r="1377" customFormat="false" ht="15" hidden="false" customHeight="false" outlineLevel="0" collapsed="false">
      <c r="A1377" s="4" t="s">
        <v>3563</v>
      </c>
      <c r="B1377" s="4" t="n">
        <v>17</v>
      </c>
      <c r="C1377" s="4" t="s">
        <v>1558</v>
      </c>
      <c r="D1377" s="4" t="s">
        <v>38</v>
      </c>
      <c r="E1377" s="4" t="s">
        <v>1791</v>
      </c>
      <c r="F1377" s="4" t="s">
        <v>2905</v>
      </c>
      <c r="G1377" s="4" t="s">
        <v>3553</v>
      </c>
      <c r="H1377" s="4"/>
      <c r="I1377" s="4" t="s">
        <v>1446</v>
      </c>
      <c r="J1377" s="4" t="n">
        <v>60</v>
      </c>
      <c r="K1377" s="10" t="n">
        <v>0.348</v>
      </c>
      <c r="L1377" s="10" t="n">
        <v>0.17</v>
      </c>
      <c r="M1377" s="11" t="s">
        <v>103</v>
      </c>
      <c r="N1377" s="11" t="s">
        <v>103</v>
      </c>
      <c r="O1377" s="11" t="s">
        <v>103</v>
      </c>
      <c r="P1377" s="11" t="s">
        <v>103</v>
      </c>
      <c r="Q1377" s="4"/>
    </row>
    <row r="1378" customFormat="false" ht="15" hidden="false" customHeight="false" outlineLevel="0" collapsed="false">
      <c r="A1378" s="4" t="s">
        <v>3564</v>
      </c>
      <c r="B1378" s="4" t="n">
        <v>17</v>
      </c>
      <c r="C1378" s="4" t="s">
        <v>1558</v>
      </c>
      <c r="D1378" s="4" t="s">
        <v>38</v>
      </c>
      <c r="E1378" s="4" t="s">
        <v>1791</v>
      </c>
      <c r="F1378" s="4" t="s">
        <v>2905</v>
      </c>
      <c r="G1378" s="4" t="s">
        <v>3553</v>
      </c>
      <c r="H1378" s="4"/>
      <c r="I1378" s="4" t="s">
        <v>1446</v>
      </c>
      <c r="J1378" s="4" t="n">
        <v>60</v>
      </c>
      <c r="K1378" s="10" t="n">
        <v>0.348</v>
      </c>
      <c r="L1378" s="10" t="n">
        <v>0.17</v>
      </c>
      <c r="M1378" s="11" t="s">
        <v>103</v>
      </c>
      <c r="N1378" s="11" t="s">
        <v>103</v>
      </c>
      <c r="O1378" s="11" t="s">
        <v>103</v>
      </c>
      <c r="P1378" s="11" t="s">
        <v>103</v>
      </c>
      <c r="Q1378" s="4"/>
    </row>
    <row r="1379" customFormat="false" ht="15" hidden="false" customHeight="false" outlineLevel="0" collapsed="false">
      <c r="A1379" s="4" t="s">
        <v>3565</v>
      </c>
      <c r="B1379" s="4" t="n">
        <v>17</v>
      </c>
      <c r="C1379" s="4" t="s">
        <v>1558</v>
      </c>
      <c r="D1379" s="4" t="s">
        <v>38</v>
      </c>
      <c r="E1379" s="4" t="s">
        <v>1791</v>
      </c>
      <c r="F1379" s="4" t="s">
        <v>2905</v>
      </c>
      <c r="G1379" s="4" t="s">
        <v>3553</v>
      </c>
      <c r="H1379" s="4"/>
      <c r="I1379" s="4" t="s">
        <v>1446</v>
      </c>
      <c r="J1379" s="4" t="n">
        <v>60</v>
      </c>
      <c r="K1379" s="10" t="n">
        <v>0.348</v>
      </c>
      <c r="L1379" s="10" t="n">
        <v>0.17</v>
      </c>
      <c r="M1379" s="11" t="s">
        <v>103</v>
      </c>
      <c r="N1379" s="11" t="s">
        <v>103</v>
      </c>
      <c r="O1379" s="11" t="s">
        <v>103</v>
      </c>
      <c r="P1379" s="11" t="s">
        <v>103</v>
      </c>
      <c r="Q1379" s="4"/>
    </row>
    <row r="1380" customFormat="false" ht="15" hidden="false" customHeight="false" outlineLevel="0" collapsed="false">
      <c r="A1380" s="4" t="s">
        <v>3566</v>
      </c>
      <c r="B1380" s="4" t="n">
        <v>17</v>
      </c>
      <c r="C1380" s="4" t="s">
        <v>1558</v>
      </c>
      <c r="D1380" s="4" t="s">
        <v>38</v>
      </c>
      <c r="E1380" s="4" t="s">
        <v>1791</v>
      </c>
      <c r="F1380" s="4" t="s">
        <v>2905</v>
      </c>
      <c r="G1380" s="4" t="s">
        <v>3553</v>
      </c>
      <c r="H1380" s="4"/>
      <c r="I1380" s="4" t="s">
        <v>1446</v>
      </c>
      <c r="J1380" s="4" t="n">
        <v>60</v>
      </c>
      <c r="K1380" s="10" t="n">
        <v>0.348</v>
      </c>
      <c r="L1380" s="10" t="n">
        <v>0.17</v>
      </c>
      <c r="M1380" s="11" t="s">
        <v>103</v>
      </c>
      <c r="N1380" s="11" t="s">
        <v>103</v>
      </c>
      <c r="O1380" s="11" t="s">
        <v>103</v>
      </c>
      <c r="P1380" s="11" t="s">
        <v>103</v>
      </c>
      <c r="Q1380" s="4"/>
    </row>
    <row r="1381" customFormat="false" ht="15" hidden="false" customHeight="false" outlineLevel="0" collapsed="false">
      <c r="A1381" s="4" t="s">
        <v>3567</v>
      </c>
      <c r="B1381" s="4" t="n">
        <v>17</v>
      </c>
      <c r="C1381" s="4" t="s">
        <v>1558</v>
      </c>
      <c r="D1381" s="4" t="s">
        <v>38</v>
      </c>
      <c r="E1381" s="4" t="s">
        <v>1791</v>
      </c>
      <c r="F1381" s="4" t="s">
        <v>2905</v>
      </c>
      <c r="G1381" s="4" t="s">
        <v>3553</v>
      </c>
      <c r="H1381" s="4"/>
      <c r="I1381" s="4" t="s">
        <v>1446</v>
      </c>
      <c r="J1381" s="4" t="n">
        <v>60</v>
      </c>
      <c r="K1381" s="10" t="n">
        <v>0.348</v>
      </c>
      <c r="L1381" s="10" t="n">
        <v>0.17</v>
      </c>
      <c r="M1381" s="11" t="s">
        <v>103</v>
      </c>
      <c r="N1381" s="11" t="s">
        <v>103</v>
      </c>
      <c r="O1381" s="11" t="s">
        <v>103</v>
      </c>
      <c r="P1381" s="11" t="s">
        <v>103</v>
      </c>
      <c r="Q1381" s="4"/>
    </row>
    <row r="1382" customFormat="false" ht="15" hidden="false" customHeight="false" outlineLevel="0" collapsed="false">
      <c r="A1382" s="4" t="s">
        <v>3568</v>
      </c>
      <c r="B1382" s="4" t="n">
        <v>17</v>
      </c>
      <c r="C1382" s="4" t="s">
        <v>1558</v>
      </c>
      <c r="D1382" s="4" t="s">
        <v>38</v>
      </c>
      <c r="E1382" s="4" t="s">
        <v>1791</v>
      </c>
      <c r="F1382" s="4" t="s">
        <v>2905</v>
      </c>
      <c r="G1382" s="4" t="s">
        <v>3553</v>
      </c>
      <c r="H1382" s="4"/>
      <c r="I1382" s="4" t="s">
        <v>1446</v>
      </c>
      <c r="J1382" s="4" t="n">
        <v>60</v>
      </c>
      <c r="K1382" s="10" t="n">
        <v>0.348</v>
      </c>
      <c r="L1382" s="10" t="n">
        <v>0.17</v>
      </c>
      <c r="M1382" s="11" t="s">
        <v>103</v>
      </c>
      <c r="N1382" s="11" t="s">
        <v>103</v>
      </c>
      <c r="O1382" s="11" t="s">
        <v>103</v>
      </c>
      <c r="P1382" s="11" t="s">
        <v>103</v>
      </c>
      <c r="Q1382" s="4"/>
    </row>
    <row r="1383" customFormat="false" ht="15" hidden="false" customHeight="false" outlineLevel="0" collapsed="false">
      <c r="A1383" s="4" t="s">
        <v>3569</v>
      </c>
      <c r="B1383" s="4" t="n">
        <v>17</v>
      </c>
      <c r="C1383" s="4" t="s">
        <v>1558</v>
      </c>
      <c r="D1383" s="4" t="s">
        <v>38</v>
      </c>
      <c r="E1383" s="4" t="s">
        <v>1791</v>
      </c>
      <c r="F1383" s="4" t="s">
        <v>2905</v>
      </c>
      <c r="G1383" s="4" t="s">
        <v>3553</v>
      </c>
      <c r="H1383" s="4"/>
      <c r="I1383" s="4" t="s">
        <v>1446</v>
      </c>
      <c r="J1383" s="4" t="n">
        <v>60</v>
      </c>
      <c r="K1383" s="10" t="n">
        <v>0.348</v>
      </c>
      <c r="L1383" s="10" t="n">
        <v>0.17</v>
      </c>
      <c r="M1383" s="11" t="s">
        <v>103</v>
      </c>
      <c r="N1383" s="11" t="s">
        <v>103</v>
      </c>
      <c r="O1383" s="11" t="s">
        <v>103</v>
      </c>
      <c r="P1383" s="11" t="s">
        <v>103</v>
      </c>
      <c r="Q1383" s="4"/>
    </row>
    <row r="1384" customFormat="false" ht="15" hidden="false" customHeight="false" outlineLevel="0" collapsed="false">
      <c r="A1384" s="4" t="s">
        <v>3570</v>
      </c>
      <c r="B1384" s="4" t="n">
        <v>17</v>
      </c>
      <c r="C1384" s="4" t="s">
        <v>1558</v>
      </c>
      <c r="D1384" s="4" t="s">
        <v>38</v>
      </c>
      <c r="E1384" s="4" t="s">
        <v>1791</v>
      </c>
      <c r="F1384" s="4" t="s">
        <v>2905</v>
      </c>
      <c r="G1384" s="4" t="s">
        <v>3553</v>
      </c>
      <c r="H1384" s="4"/>
      <c r="I1384" s="4" t="s">
        <v>1446</v>
      </c>
      <c r="J1384" s="4" t="n">
        <v>60</v>
      </c>
      <c r="K1384" s="10" t="n">
        <v>0.348</v>
      </c>
      <c r="L1384" s="10" t="n">
        <v>0.17</v>
      </c>
      <c r="M1384" s="11" t="s">
        <v>103</v>
      </c>
      <c r="N1384" s="11" t="s">
        <v>103</v>
      </c>
      <c r="O1384" s="11" t="s">
        <v>103</v>
      </c>
      <c r="P1384" s="11" t="s">
        <v>103</v>
      </c>
      <c r="Q1384" s="4"/>
    </row>
    <row r="1385" customFormat="false" ht="15" hidden="false" customHeight="false" outlineLevel="0" collapsed="false">
      <c r="A1385" s="4" t="s">
        <v>3571</v>
      </c>
      <c r="B1385" s="4" t="n">
        <v>17</v>
      </c>
      <c r="C1385" s="4" t="s">
        <v>1558</v>
      </c>
      <c r="D1385" s="4" t="s">
        <v>38</v>
      </c>
      <c r="E1385" s="4" t="s">
        <v>1791</v>
      </c>
      <c r="F1385" s="4" t="s">
        <v>2905</v>
      </c>
      <c r="G1385" s="4" t="s">
        <v>3553</v>
      </c>
      <c r="H1385" s="4"/>
      <c r="I1385" s="4" t="s">
        <v>1446</v>
      </c>
      <c r="J1385" s="4" t="n">
        <v>60</v>
      </c>
      <c r="K1385" s="10" t="n">
        <v>0.348</v>
      </c>
      <c r="L1385" s="10" t="n">
        <v>0.17</v>
      </c>
      <c r="M1385" s="11" t="s">
        <v>103</v>
      </c>
      <c r="N1385" s="11" t="s">
        <v>103</v>
      </c>
      <c r="O1385" s="11" t="s">
        <v>103</v>
      </c>
      <c r="P1385" s="11" t="s">
        <v>103</v>
      </c>
      <c r="Q1385" s="4"/>
    </row>
    <row r="1386" customFormat="false" ht="15" hidden="false" customHeight="false" outlineLevel="0" collapsed="false">
      <c r="A1386" s="4" t="s">
        <v>3572</v>
      </c>
      <c r="B1386" s="4" t="n">
        <v>17</v>
      </c>
      <c r="C1386" s="4" t="s">
        <v>1558</v>
      </c>
      <c r="D1386" s="4" t="s">
        <v>38</v>
      </c>
      <c r="E1386" s="4" t="s">
        <v>1791</v>
      </c>
      <c r="F1386" s="4" t="s">
        <v>2905</v>
      </c>
      <c r="G1386" s="4" t="s">
        <v>3553</v>
      </c>
      <c r="H1386" s="4"/>
      <c r="I1386" s="4" t="s">
        <v>1446</v>
      </c>
      <c r="J1386" s="4" t="n">
        <v>60</v>
      </c>
      <c r="K1386" s="10" t="n">
        <v>0.348</v>
      </c>
      <c r="L1386" s="10" t="n">
        <v>0.17</v>
      </c>
      <c r="M1386" s="11" t="s">
        <v>103</v>
      </c>
      <c r="N1386" s="11" t="s">
        <v>103</v>
      </c>
      <c r="O1386" s="11" t="s">
        <v>103</v>
      </c>
      <c r="P1386" s="11" t="s">
        <v>103</v>
      </c>
      <c r="Q1386" s="4"/>
    </row>
    <row r="1387" customFormat="false" ht="15" hidden="false" customHeight="false" outlineLevel="0" collapsed="false">
      <c r="A1387" s="4" t="s">
        <v>3573</v>
      </c>
      <c r="B1387" s="4" t="n">
        <v>17</v>
      </c>
      <c r="C1387" s="4" t="s">
        <v>1558</v>
      </c>
      <c r="D1387" s="4" t="s">
        <v>38</v>
      </c>
      <c r="E1387" s="4" t="s">
        <v>1791</v>
      </c>
      <c r="F1387" s="4" t="s">
        <v>2905</v>
      </c>
      <c r="G1387" s="4" t="s">
        <v>3553</v>
      </c>
      <c r="H1387" s="4"/>
      <c r="I1387" s="4" t="s">
        <v>1446</v>
      </c>
      <c r="J1387" s="4" t="n">
        <v>60</v>
      </c>
      <c r="K1387" s="10" t="n">
        <v>0.348</v>
      </c>
      <c r="L1387" s="10" t="n">
        <v>0.17</v>
      </c>
      <c r="M1387" s="11" t="s">
        <v>103</v>
      </c>
      <c r="N1387" s="11" t="s">
        <v>103</v>
      </c>
      <c r="O1387" s="11" t="s">
        <v>103</v>
      </c>
      <c r="P1387" s="11" t="s">
        <v>103</v>
      </c>
      <c r="Q1387" s="4"/>
    </row>
    <row r="1388" customFormat="false" ht="15" hidden="false" customHeight="false" outlineLevel="0" collapsed="false">
      <c r="A1388" s="4" t="s">
        <v>3574</v>
      </c>
      <c r="B1388" s="4" t="n">
        <v>17</v>
      </c>
      <c r="C1388" s="4" t="s">
        <v>1558</v>
      </c>
      <c r="D1388" s="4" t="s">
        <v>38</v>
      </c>
      <c r="E1388" s="4" t="s">
        <v>1791</v>
      </c>
      <c r="F1388" s="4" t="s">
        <v>3113</v>
      </c>
      <c r="G1388" s="4" t="s">
        <v>3575</v>
      </c>
      <c r="H1388" s="4"/>
      <c r="I1388" s="4" t="s">
        <v>1446</v>
      </c>
      <c r="J1388" s="4" t="n">
        <v>60</v>
      </c>
      <c r="K1388" s="10" t="n">
        <v>0.348</v>
      </c>
      <c r="L1388" s="10" t="n">
        <v>0.17</v>
      </c>
      <c r="M1388" s="11" t="s">
        <v>103</v>
      </c>
      <c r="N1388" s="11" t="s">
        <v>103</v>
      </c>
      <c r="O1388" s="11" t="s">
        <v>103</v>
      </c>
      <c r="P1388" s="11" t="s">
        <v>103</v>
      </c>
      <c r="Q1388" s="4"/>
    </row>
    <row r="1389" customFormat="false" ht="15" hidden="false" customHeight="false" outlineLevel="0" collapsed="false">
      <c r="A1389" s="4" t="s">
        <v>3576</v>
      </c>
      <c r="B1389" s="4" t="n">
        <v>17</v>
      </c>
      <c r="C1389" s="4" t="s">
        <v>1558</v>
      </c>
      <c r="D1389" s="4" t="s">
        <v>38</v>
      </c>
      <c r="E1389" s="4" t="s">
        <v>1791</v>
      </c>
      <c r="F1389" s="4" t="s">
        <v>3503</v>
      </c>
      <c r="G1389" s="4" t="s">
        <v>3575</v>
      </c>
      <c r="H1389" s="4"/>
      <c r="I1389" s="4" t="s">
        <v>1446</v>
      </c>
      <c r="J1389" s="4" t="n">
        <v>60</v>
      </c>
      <c r="K1389" s="10" t="n">
        <v>0.348</v>
      </c>
      <c r="L1389" s="10" t="n">
        <v>0.17</v>
      </c>
      <c r="M1389" s="11" t="s">
        <v>103</v>
      </c>
      <c r="N1389" s="11" t="s">
        <v>103</v>
      </c>
      <c r="O1389" s="11" t="s">
        <v>103</v>
      </c>
      <c r="P1389" s="11" t="s">
        <v>103</v>
      </c>
      <c r="Q1389" s="4"/>
    </row>
    <row r="1390" customFormat="false" ht="15" hidden="false" customHeight="false" outlineLevel="0" collapsed="false">
      <c r="A1390" s="4" t="s">
        <v>3577</v>
      </c>
      <c r="B1390" s="4" t="n">
        <v>17</v>
      </c>
      <c r="C1390" s="4" t="s">
        <v>1558</v>
      </c>
      <c r="D1390" s="4" t="s">
        <v>38</v>
      </c>
      <c r="E1390" s="4" t="s">
        <v>1791</v>
      </c>
      <c r="F1390" s="4" t="s">
        <v>3503</v>
      </c>
      <c r="G1390" s="4" t="s">
        <v>3575</v>
      </c>
      <c r="H1390" s="4"/>
      <c r="I1390" s="4" t="s">
        <v>1446</v>
      </c>
      <c r="J1390" s="4" t="n">
        <v>60</v>
      </c>
      <c r="K1390" s="10" t="n">
        <v>0.348</v>
      </c>
      <c r="L1390" s="10" t="n">
        <v>0.17</v>
      </c>
      <c r="M1390" s="11" t="s">
        <v>103</v>
      </c>
      <c r="N1390" s="11" t="s">
        <v>103</v>
      </c>
      <c r="O1390" s="11" t="s">
        <v>103</v>
      </c>
      <c r="P1390" s="11" t="s">
        <v>103</v>
      </c>
      <c r="Q1390" s="4"/>
    </row>
    <row r="1391" customFormat="false" ht="15" hidden="false" customHeight="false" outlineLevel="0" collapsed="false">
      <c r="A1391" s="4" t="s">
        <v>3578</v>
      </c>
      <c r="B1391" s="4" t="n">
        <v>17</v>
      </c>
      <c r="C1391" s="4" t="s">
        <v>1558</v>
      </c>
      <c r="D1391" s="4" t="s">
        <v>38</v>
      </c>
      <c r="E1391" s="4" t="s">
        <v>1791</v>
      </c>
      <c r="F1391" s="4" t="s">
        <v>3503</v>
      </c>
      <c r="G1391" s="4" t="s">
        <v>3575</v>
      </c>
      <c r="H1391" s="4"/>
      <c r="I1391" s="4" t="s">
        <v>1446</v>
      </c>
      <c r="J1391" s="4" t="n">
        <v>60</v>
      </c>
      <c r="K1391" s="10" t="n">
        <v>0.348</v>
      </c>
      <c r="L1391" s="10" t="n">
        <v>0.17</v>
      </c>
      <c r="M1391" s="11" t="s">
        <v>103</v>
      </c>
      <c r="N1391" s="11" t="s">
        <v>103</v>
      </c>
      <c r="O1391" s="11" t="s">
        <v>103</v>
      </c>
      <c r="P1391" s="11" t="s">
        <v>103</v>
      </c>
      <c r="Q1391" s="4"/>
    </row>
    <row r="1392" customFormat="false" ht="15" hidden="false" customHeight="false" outlineLevel="0" collapsed="false">
      <c r="A1392" s="4" t="s">
        <v>3579</v>
      </c>
      <c r="B1392" s="4" t="n">
        <v>17</v>
      </c>
      <c r="C1392" s="4" t="s">
        <v>1558</v>
      </c>
      <c r="D1392" s="4" t="s">
        <v>38</v>
      </c>
      <c r="E1392" s="4" t="s">
        <v>1791</v>
      </c>
      <c r="F1392" s="4" t="s">
        <v>3503</v>
      </c>
      <c r="G1392" s="4" t="s">
        <v>3575</v>
      </c>
      <c r="H1392" s="4"/>
      <c r="I1392" s="4" t="s">
        <v>1446</v>
      </c>
      <c r="J1392" s="4" t="n">
        <v>60</v>
      </c>
      <c r="K1392" s="10" t="n">
        <v>0.348</v>
      </c>
      <c r="L1392" s="10" t="n">
        <v>0.17</v>
      </c>
      <c r="M1392" s="11" t="s">
        <v>103</v>
      </c>
      <c r="N1392" s="11" t="s">
        <v>103</v>
      </c>
      <c r="O1392" s="11" t="s">
        <v>103</v>
      </c>
      <c r="P1392" s="11" t="s">
        <v>103</v>
      </c>
      <c r="Q1392" s="4"/>
    </row>
    <row r="1393" customFormat="false" ht="15" hidden="false" customHeight="false" outlineLevel="0" collapsed="false">
      <c r="A1393" s="4" t="s">
        <v>3580</v>
      </c>
      <c r="B1393" s="4" t="n">
        <v>17</v>
      </c>
      <c r="C1393" s="4" t="s">
        <v>1558</v>
      </c>
      <c r="D1393" s="4" t="s">
        <v>38</v>
      </c>
      <c r="E1393" s="4" t="s">
        <v>1791</v>
      </c>
      <c r="F1393" s="4" t="s">
        <v>2905</v>
      </c>
      <c r="G1393" s="4" t="s">
        <v>3553</v>
      </c>
      <c r="H1393" s="4"/>
      <c r="I1393" s="4" t="s">
        <v>1446</v>
      </c>
      <c r="J1393" s="4" t="n">
        <v>60</v>
      </c>
      <c r="K1393" s="10" t="n">
        <v>0.348</v>
      </c>
      <c r="L1393" s="10" t="n">
        <v>0.17</v>
      </c>
      <c r="M1393" s="11" t="s">
        <v>103</v>
      </c>
      <c r="N1393" s="11" t="s">
        <v>103</v>
      </c>
      <c r="O1393" s="11" t="s">
        <v>103</v>
      </c>
      <c r="P1393" s="11" t="s">
        <v>103</v>
      </c>
      <c r="Q1393" s="4"/>
    </row>
    <row r="1394" customFormat="false" ht="15" hidden="false" customHeight="false" outlineLevel="0" collapsed="false">
      <c r="A1394" s="4" t="s">
        <v>3581</v>
      </c>
      <c r="B1394" s="4" t="n">
        <v>17</v>
      </c>
      <c r="C1394" s="4" t="s">
        <v>1558</v>
      </c>
      <c r="D1394" s="4" t="s">
        <v>38</v>
      </c>
      <c r="E1394" s="4" t="s">
        <v>1791</v>
      </c>
      <c r="F1394" s="4" t="s">
        <v>2359</v>
      </c>
      <c r="G1394" s="4" t="s">
        <v>3582</v>
      </c>
      <c r="H1394" s="4"/>
      <c r="I1394" s="4" t="s">
        <v>1446</v>
      </c>
      <c r="J1394" s="4" t="n">
        <v>60</v>
      </c>
      <c r="K1394" s="10" t="n">
        <v>0.348</v>
      </c>
      <c r="L1394" s="10" t="n">
        <v>0.17</v>
      </c>
      <c r="M1394" s="11" t="s">
        <v>103</v>
      </c>
      <c r="N1394" s="11" t="s">
        <v>103</v>
      </c>
      <c r="O1394" s="11" t="s">
        <v>103</v>
      </c>
      <c r="P1394" s="11" t="s">
        <v>103</v>
      </c>
      <c r="Q1394" s="4"/>
    </row>
    <row r="1395" customFormat="false" ht="15" hidden="false" customHeight="false" outlineLevel="0" collapsed="false">
      <c r="A1395" s="4" t="s">
        <v>3583</v>
      </c>
      <c r="B1395" s="4" t="n">
        <v>17</v>
      </c>
      <c r="C1395" s="4" t="s">
        <v>1558</v>
      </c>
      <c r="D1395" s="4" t="s">
        <v>38</v>
      </c>
      <c r="E1395" s="4" t="s">
        <v>1791</v>
      </c>
      <c r="F1395" s="4" t="s">
        <v>2359</v>
      </c>
      <c r="G1395" s="4" t="s">
        <v>3582</v>
      </c>
      <c r="H1395" s="4"/>
      <c r="I1395" s="4" t="s">
        <v>1446</v>
      </c>
      <c r="J1395" s="4" t="n">
        <v>60</v>
      </c>
      <c r="K1395" s="10" t="n">
        <v>0.348</v>
      </c>
      <c r="L1395" s="10" t="n">
        <v>0.17</v>
      </c>
      <c r="M1395" s="11" t="s">
        <v>103</v>
      </c>
      <c r="N1395" s="11" t="s">
        <v>103</v>
      </c>
      <c r="O1395" s="11" t="s">
        <v>103</v>
      </c>
      <c r="P1395" s="11" t="s">
        <v>103</v>
      </c>
      <c r="Q1395" s="4"/>
    </row>
    <row r="1396" customFormat="false" ht="15" hidden="false" customHeight="false" outlineLevel="0" collapsed="false">
      <c r="A1396" s="4" t="s">
        <v>3584</v>
      </c>
      <c r="B1396" s="4" t="n">
        <v>17</v>
      </c>
      <c r="C1396" s="4" t="s">
        <v>1558</v>
      </c>
      <c r="D1396" s="4" t="s">
        <v>38</v>
      </c>
      <c r="E1396" s="4" t="s">
        <v>1791</v>
      </c>
      <c r="F1396" s="4" t="s">
        <v>2356</v>
      </c>
      <c r="G1396" s="4" t="s">
        <v>3585</v>
      </c>
      <c r="H1396" s="4"/>
      <c r="I1396" s="4" t="s">
        <v>1446</v>
      </c>
      <c r="J1396" s="4" t="n">
        <v>60</v>
      </c>
      <c r="K1396" s="10" t="n">
        <v>0.348</v>
      </c>
      <c r="L1396" s="10" t="n">
        <v>0.17</v>
      </c>
      <c r="M1396" s="11" t="s">
        <v>103</v>
      </c>
      <c r="N1396" s="11" t="s">
        <v>103</v>
      </c>
      <c r="O1396" s="11" t="s">
        <v>103</v>
      </c>
      <c r="P1396" s="11" t="s">
        <v>103</v>
      </c>
      <c r="Q1396" s="4"/>
    </row>
    <row r="1397" customFormat="false" ht="15" hidden="false" customHeight="false" outlineLevel="0" collapsed="false">
      <c r="A1397" s="4" t="s">
        <v>3586</v>
      </c>
      <c r="B1397" s="4" t="n">
        <v>17</v>
      </c>
      <c r="C1397" s="4" t="s">
        <v>1558</v>
      </c>
      <c r="D1397" s="4" t="s">
        <v>38</v>
      </c>
      <c r="E1397" s="4" t="s">
        <v>1791</v>
      </c>
      <c r="F1397" s="4" t="s">
        <v>2356</v>
      </c>
      <c r="G1397" s="4" t="s">
        <v>3587</v>
      </c>
      <c r="H1397" s="4"/>
      <c r="I1397" s="4" t="s">
        <v>1446</v>
      </c>
      <c r="J1397" s="4" t="n">
        <v>60</v>
      </c>
      <c r="K1397" s="10" t="n">
        <v>0.348</v>
      </c>
      <c r="L1397" s="10" t="n">
        <v>0.17</v>
      </c>
      <c r="M1397" s="11" t="s">
        <v>103</v>
      </c>
      <c r="N1397" s="11" t="s">
        <v>103</v>
      </c>
      <c r="O1397" s="11" t="s">
        <v>103</v>
      </c>
      <c r="P1397" s="11" t="s">
        <v>103</v>
      </c>
      <c r="Q1397" s="4"/>
    </row>
    <row r="1398" customFormat="false" ht="15" hidden="false" customHeight="false" outlineLevel="0" collapsed="false">
      <c r="A1398" s="4" t="s">
        <v>3588</v>
      </c>
      <c r="B1398" s="4" t="n">
        <v>17</v>
      </c>
      <c r="C1398" s="4" t="s">
        <v>1558</v>
      </c>
      <c r="D1398" s="4" t="s">
        <v>38</v>
      </c>
      <c r="E1398" s="4" t="s">
        <v>1791</v>
      </c>
      <c r="F1398" s="4" t="s">
        <v>2905</v>
      </c>
      <c r="G1398" s="4" t="s">
        <v>2543</v>
      </c>
      <c r="H1398" s="4"/>
      <c r="I1398" s="4" t="s">
        <v>1446</v>
      </c>
      <c r="J1398" s="4" t="n">
        <v>60</v>
      </c>
      <c r="K1398" s="10" t="n">
        <v>0.348</v>
      </c>
      <c r="L1398" s="10" t="n">
        <v>0.17</v>
      </c>
      <c r="M1398" s="11" t="s">
        <v>103</v>
      </c>
      <c r="N1398" s="11" t="s">
        <v>103</v>
      </c>
      <c r="O1398" s="11" t="s">
        <v>103</v>
      </c>
      <c r="P1398" s="11" t="s">
        <v>103</v>
      </c>
      <c r="Q1398" s="4"/>
    </row>
    <row r="1399" customFormat="false" ht="15" hidden="false" customHeight="false" outlineLevel="0" collapsed="false">
      <c r="A1399" s="4" t="s">
        <v>3589</v>
      </c>
      <c r="B1399" s="4" t="n">
        <v>17</v>
      </c>
      <c r="C1399" s="4" t="s">
        <v>1558</v>
      </c>
      <c r="D1399" s="4" t="s">
        <v>38</v>
      </c>
      <c r="E1399" s="4" t="s">
        <v>1791</v>
      </c>
      <c r="F1399" s="4" t="s">
        <v>2905</v>
      </c>
      <c r="G1399" s="4" t="s">
        <v>2543</v>
      </c>
      <c r="H1399" s="4"/>
      <c r="I1399" s="4" t="s">
        <v>1446</v>
      </c>
      <c r="J1399" s="4" t="n">
        <v>60</v>
      </c>
      <c r="K1399" s="10" t="n">
        <v>0.348</v>
      </c>
      <c r="L1399" s="10" t="n">
        <v>0.17</v>
      </c>
      <c r="M1399" s="11" t="s">
        <v>103</v>
      </c>
      <c r="N1399" s="11" t="s">
        <v>103</v>
      </c>
      <c r="O1399" s="11" t="s">
        <v>103</v>
      </c>
      <c r="P1399" s="11" t="s">
        <v>103</v>
      </c>
      <c r="Q1399" s="4"/>
    </row>
    <row r="1400" customFormat="false" ht="15" hidden="false" customHeight="false" outlineLevel="0" collapsed="false">
      <c r="A1400" s="4" t="s">
        <v>3590</v>
      </c>
      <c r="B1400" s="4" t="n">
        <v>17</v>
      </c>
      <c r="C1400" s="4" t="s">
        <v>1558</v>
      </c>
      <c r="D1400" s="4" t="s">
        <v>38</v>
      </c>
      <c r="E1400" s="4" t="s">
        <v>1791</v>
      </c>
      <c r="F1400" s="4" t="s">
        <v>2905</v>
      </c>
      <c r="G1400" s="4" t="s">
        <v>2543</v>
      </c>
      <c r="H1400" s="4"/>
      <c r="I1400" s="4" t="s">
        <v>1446</v>
      </c>
      <c r="J1400" s="4" t="n">
        <v>60</v>
      </c>
      <c r="K1400" s="10" t="n">
        <v>0.348</v>
      </c>
      <c r="L1400" s="10" t="n">
        <v>0.17</v>
      </c>
      <c r="M1400" s="11" t="s">
        <v>103</v>
      </c>
      <c r="N1400" s="11" t="s">
        <v>103</v>
      </c>
      <c r="O1400" s="11" t="s">
        <v>103</v>
      </c>
      <c r="P1400" s="11" t="s">
        <v>103</v>
      </c>
      <c r="Q1400" s="4"/>
    </row>
    <row r="1401" customFormat="false" ht="15" hidden="false" customHeight="false" outlineLevel="0" collapsed="false">
      <c r="A1401" s="4" t="s">
        <v>3591</v>
      </c>
      <c r="B1401" s="4" t="n">
        <v>17</v>
      </c>
      <c r="C1401" s="4" t="s">
        <v>1558</v>
      </c>
      <c r="D1401" s="4" t="s">
        <v>38</v>
      </c>
      <c r="E1401" s="4" t="s">
        <v>1791</v>
      </c>
      <c r="F1401" s="4" t="s">
        <v>2905</v>
      </c>
      <c r="G1401" s="4" t="s">
        <v>2543</v>
      </c>
      <c r="H1401" s="4"/>
      <c r="I1401" s="4" t="s">
        <v>1446</v>
      </c>
      <c r="J1401" s="4" t="n">
        <v>60</v>
      </c>
      <c r="K1401" s="10" t="n">
        <v>0.348</v>
      </c>
      <c r="L1401" s="10" t="n">
        <v>0.17</v>
      </c>
      <c r="M1401" s="11" t="s">
        <v>103</v>
      </c>
      <c r="N1401" s="11" t="s">
        <v>103</v>
      </c>
      <c r="O1401" s="11" t="s">
        <v>103</v>
      </c>
      <c r="P1401" s="11" t="s">
        <v>103</v>
      </c>
      <c r="Q1401" s="4"/>
    </row>
    <row r="1402" customFormat="false" ht="15" hidden="false" customHeight="false" outlineLevel="0" collapsed="false">
      <c r="A1402" s="4" t="s">
        <v>3592</v>
      </c>
      <c r="B1402" s="4" t="n">
        <v>17</v>
      </c>
      <c r="C1402" s="4" t="s">
        <v>1558</v>
      </c>
      <c r="D1402" s="4" t="s">
        <v>38</v>
      </c>
      <c r="E1402" s="4" t="s">
        <v>1791</v>
      </c>
      <c r="F1402" s="4" t="s">
        <v>2905</v>
      </c>
      <c r="G1402" s="4" t="s">
        <v>2543</v>
      </c>
      <c r="H1402" s="4"/>
      <c r="I1402" s="4" t="s">
        <v>1446</v>
      </c>
      <c r="J1402" s="4" t="n">
        <v>60</v>
      </c>
      <c r="K1402" s="10" t="n">
        <v>0.348</v>
      </c>
      <c r="L1402" s="10" t="n">
        <v>0.17</v>
      </c>
      <c r="M1402" s="11" t="s">
        <v>103</v>
      </c>
      <c r="N1402" s="11" t="s">
        <v>103</v>
      </c>
      <c r="O1402" s="11" t="s">
        <v>103</v>
      </c>
      <c r="P1402" s="11" t="s">
        <v>103</v>
      </c>
      <c r="Q1402" s="4"/>
    </row>
    <row r="1403" customFormat="false" ht="15" hidden="false" customHeight="false" outlineLevel="0" collapsed="false">
      <c r="A1403" s="4" t="s">
        <v>3593</v>
      </c>
      <c r="B1403" s="4" t="n">
        <v>17</v>
      </c>
      <c r="C1403" s="4" t="s">
        <v>1558</v>
      </c>
      <c r="D1403" s="4" t="s">
        <v>38</v>
      </c>
      <c r="E1403" s="4" t="s">
        <v>1791</v>
      </c>
      <c r="F1403" s="4" t="s">
        <v>2905</v>
      </c>
      <c r="G1403" s="4" t="s">
        <v>2543</v>
      </c>
      <c r="H1403" s="4"/>
      <c r="I1403" s="4" t="s">
        <v>1446</v>
      </c>
      <c r="J1403" s="4" t="n">
        <v>60</v>
      </c>
      <c r="K1403" s="10" t="n">
        <v>0.348</v>
      </c>
      <c r="L1403" s="10" t="n">
        <v>0.17</v>
      </c>
      <c r="M1403" s="11" t="s">
        <v>103</v>
      </c>
      <c r="N1403" s="11" t="s">
        <v>103</v>
      </c>
      <c r="O1403" s="11" t="s">
        <v>103</v>
      </c>
      <c r="P1403" s="11" t="s">
        <v>103</v>
      </c>
      <c r="Q1403" s="4"/>
    </row>
    <row r="1404" customFormat="false" ht="15" hidden="false" customHeight="false" outlineLevel="0" collapsed="false">
      <c r="A1404" s="4" t="s">
        <v>3594</v>
      </c>
      <c r="B1404" s="4" t="n">
        <v>17</v>
      </c>
      <c r="C1404" s="4" t="s">
        <v>1558</v>
      </c>
      <c r="D1404" s="4" t="s">
        <v>38</v>
      </c>
      <c r="E1404" s="4" t="s">
        <v>1791</v>
      </c>
      <c r="F1404" s="4" t="s">
        <v>2905</v>
      </c>
      <c r="G1404" s="4" t="s">
        <v>2543</v>
      </c>
      <c r="H1404" s="4"/>
      <c r="I1404" s="4" t="s">
        <v>1446</v>
      </c>
      <c r="J1404" s="4" t="n">
        <v>60</v>
      </c>
      <c r="K1404" s="10" t="n">
        <v>0.348</v>
      </c>
      <c r="L1404" s="10" t="n">
        <v>0.17</v>
      </c>
      <c r="M1404" s="11" t="s">
        <v>103</v>
      </c>
      <c r="N1404" s="11" t="s">
        <v>103</v>
      </c>
      <c r="O1404" s="11" t="s">
        <v>103</v>
      </c>
      <c r="P1404" s="11" t="s">
        <v>103</v>
      </c>
      <c r="Q1404" s="4"/>
    </row>
    <row r="1405" customFormat="false" ht="15" hidden="false" customHeight="false" outlineLevel="0" collapsed="false">
      <c r="A1405" s="4" t="s">
        <v>3595</v>
      </c>
      <c r="B1405" s="4" t="n">
        <v>17</v>
      </c>
      <c r="C1405" s="4" t="s">
        <v>1558</v>
      </c>
      <c r="D1405" s="4" t="s">
        <v>38</v>
      </c>
      <c r="E1405" s="4" t="s">
        <v>1791</v>
      </c>
      <c r="F1405" s="4" t="s">
        <v>2905</v>
      </c>
      <c r="G1405" s="4" t="s">
        <v>2543</v>
      </c>
      <c r="H1405" s="4"/>
      <c r="I1405" s="4" t="s">
        <v>1446</v>
      </c>
      <c r="J1405" s="4" t="n">
        <v>60</v>
      </c>
      <c r="K1405" s="10" t="n">
        <v>0.348</v>
      </c>
      <c r="L1405" s="10" t="n">
        <v>0.17</v>
      </c>
      <c r="M1405" s="11" t="s">
        <v>103</v>
      </c>
      <c r="N1405" s="11" t="s">
        <v>103</v>
      </c>
      <c r="O1405" s="11" t="s">
        <v>103</v>
      </c>
      <c r="P1405" s="11" t="s">
        <v>103</v>
      </c>
      <c r="Q1405" s="4"/>
    </row>
    <row r="1406" customFormat="false" ht="15" hidden="false" customHeight="false" outlineLevel="0" collapsed="false">
      <c r="A1406" s="4" t="s">
        <v>3596</v>
      </c>
      <c r="B1406" s="4" t="n">
        <v>17</v>
      </c>
      <c r="C1406" s="4" t="s">
        <v>1558</v>
      </c>
      <c r="D1406" s="4" t="s">
        <v>38</v>
      </c>
      <c r="E1406" s="4" t="s">
        <v>1791</v>
      </c>
      <c r="F1406" s="4" t="s">
        <v>2905</v>
      </c>
      <c r="G1406" s="4" t="s">
        <v>2543</v>
      </c>
      <c r="H1406" s="4"/>
      <c r="I1406" s="4" t="s">
        <v>1446</v>
      </c>
      <c r="J1406" s="4" t="n">
        <v>60</v>
      </c>
      <c r="K1406" s="10" t="n">
        <v>0.348</v>
      </c>
      <c r="L1406" s="10" t="n">
        <v>0.17</v>
      </c>
      <c r="M1406" s="11" t="s">
        <v>103</v>
      </c>
      <c r="N1406" s="11" t="s">
        <v>103</v>
      </c>
      <c r="O1406" s="11" t="s">
        <v>103</v>
      </c>
      <c r="P1406" s="11" t="s">
        <v>103</v>
      </c>
      <c r="Q1406" s="4"/>
    </row>
    <row r="1407" customFormat="false" ht="15" hidden="false" customHeight="false" outlineLevel="0" collapsed="false">
      <c r="A1407" s="4" t="s">
        <v>3597</v>
      </c>
      <c r="B1407" s="4" t="n">
        <v>17</v>
      </c>
      <c r="C1407" s="4" t="s">
        <v>1558</v>
      </c>
      <c r="D1407" s="4" t="s">
        <v>38</v>
      </c>
      <c r="E1407" s="4" t="s">
        <v>1791</v>
      </c>
      <c r="F1407" s="4" t="s">
        <v>2905</v>
      </c>
      <c r="G1407" s="4" t="s">
        <v>2543</v>
      </c>
      <c r="H1407" s="4"/>
      <c r="I1407" s="4" t="s">
        <v>1446</v>
      </c>
      <c r="J1407" s="4" t="n">
        <v>60</v>
      </c>
      <c r="K1407" s="10" t="n">
        <v>0.348</v>
      </c>
      <c r="L1407" s="10" t="n">
        <v>0.17</v>
      </c>
      <c r="M1407" s="11" t="s">
        <v>103</v>
      </c>
      <c r="N1407" s="11" t="s">
        <v>103</v>
      </c>
      <c r="O1407" s="11" t="s">
        <v>103</v>
      </c>
      <c r="P1407" s="11" t="s">
        <v>103</v>
      </c>
      <c r="Q1407" s="4"/>
    </row>
    <row r="1408" customFormat="false" ht="15" hidden="false" customHeight="false" outlineLevel="0" collapsed="false">
      <c r="A1408" s="4" t="s">
        <v>3598</v>
      </c>
      <c r="B1408" s="4" t="n">
        <v>17</v>
      </c>
      <c r="C1408" s="4" t="s">
        <v>1558</v>
      </c>
      <c r="D1408" s="4" t="s">
        <v>38</v>
      </c>
      <c r="E1408" s="4" t="s">
        <v>1791</v>
      </c>
      <c r="F1408" s="4" t="s">
        <v>2905</v>
      </c>
      <c r="G1408" s="4" t="s">
        <v>2543</v>
      </c>
      <c r="H1408" s="4"/>
      <c r="I1408" s="4" t="s">
        <v>1446</v>
      </c>
      <c r="J1408" s="4" t="n">
        <v>60</v>
      </c>
      <c r="K1408" s="10" t="n">
        <v>0.348</v>
      </c>
      <c r="L1408" s="10" t="n">
        <v>0.17</v>
      </c>
      <c r="M1408" s="11" t="s">
        <v>103</v>
      </c>
      <c r="N1408" s="11" t="s">
        <v>103</v>
      </c>
      <c r="O1408" s="11" t="s">
        <v>103</v>
      </c>
      <c r="P1408" s="11" t="s">
        <v>103</v>
      </c>
      <c r="Q1408" s="4"/>
    </row>
    <row r="1409" customFormat="false" ht="15" hidden="false" customHeight="false" outlineLevel="0" collapsed="false">
      <c r="A1409" s="4" t="s">
        <v>3599</v>
      </c>
      <c r="B1409" s="4" t="n">
        <v>17</v>
      </c>
      <c r="C1409" s="4" t="s">
        <v>1558</v>
      </c>
      <c r="D1409" s="4" t="s">
        <v>38</v>
      </c>
      <c r="E1409" s="4" t="s">
        <v>1791</v>
      </c>
      <c r="F1409" s="4" t="s">
        <v>2905</v>
      </c>
      <c r="G1409" s="4" t="s">
        <v>2543</v>
      </c>
      <c r="H1409" s="4"/>
      <c r="I1409" s="4" t="s">
        <v>1446</v>
      </c>
      <c r="J1409" s="4" t="n">
        <v>60</v>
      </c>
      <c r="K1409" s="10" t="n">
        <v>0.348</v>
      </c>
      <c r="L1409" s="10" t="n">
        <v>0.17</v>
      </c>
      <c r="M1409" s="11" t="s">
        <v>103</v>
      </c>
      <c r="N1409" s="11" t="s">
        <v>103</v>
      </c>
      <c r="O1409" s="11" t="s">
        <v>103</v>
      </c>
      <c r="P1409" s="11" t="s">
        <v>103</v>
      </c>
      <c r="Q1409" s="4"/>
    </row>
    <row r="1410" customFormat="false" ht="15" hidden="false" customHeight="false" outlineLevel="0" collapsed="false">
      <c r="A1410" s="4" t="s">
        <v>3600</v>
      </c>
      <c r="B1410" s="4" t="n">
        <v>17</v>
      </c>
      <c r="C1410" s="4" t="s">
        <v>1558</v>
      </c>
      <c r="D1410" s="4" t="s">
        <v>38</v>
      </c>
      <c r="E1410" s="4" t="s">
        <v>1791</v>
      </c>
      <c r="F1410" s="4" t="s">
        <v>2905</v>
      </c>
      <c r="G1410" s="4" t="s">
        <v>2543</v>
      </c>
      <c r="H1410" s="4"/>
      <c r="I1410" s="4" t="s">
        <v>1446</v>
      </c>
      <c r="J1410" s="4" t="n">
        <v>60</v>
      </c>
      <c r="K1410" s="10" t="n">
        <v>0.348</v>
      </c>
      <c r="L1410" s="10" t="n">
        <v>0.17</v>
      </c>
      <c r="M1410" s="11" t="s">
        <v>103</v>
      </c>
      <c r="N1410" s="11" t="s">
        <v>103</v>
      </c>
      <c r="O1410" s="11" t="s">
        <v>103</v>
      </c>
      <c r="P1410" s="11" t="s">
        <v>103</v>
      </c>
      <c r="Q1410" s="4"/>
    </row>
    <row r="1411" customFormat="false" ht="15" hidden="false" customHeight="false" outlineLevel="0" collapsed="false">
      <c r="A1411" s="4" t="s">
        <v>3601</v>
      </c>
      <c r="B1411" s="4" t="n">
        <v>17</v>
      </c>
      <c r="C1411" s="4" t="s">
        <v>1558</v>
      </c>
      <c r="D1411" s="4" t="s">
        <v>38</v>
      </c>
      <c r="E1411" s="4" t="s">
        <v>1791</v>
      </c>
      <c r="F1411" s="4" t="s">
        <v>2905</v>
      </c>
      <c r="G1411" s="4" t="s">
        <v>2543</v>
      </c>
      <c r="H1411" s="4"/>
      <c r="I1411" s="4" t="s">
        <v>1446</v>
      </c>
      <c r="J1411" s="4" t="n">
        <v>60</v>
      </c>
      <c r="K1411" s="10" t="n">
        <v>0.348</v>
      </c>
      <c r="L1411" s="10" t="n">
        <v>0.17</v>
      </c>
      <c r="M1411" s="11" t="s">
        <v>103</v>
      </c>
      <c r="N1411" s="11" t="s">
        <v>103</v>
      </c>
      <c r="O1411" s="11" t="s">
        <v>103</v>
      </c>
      <c r="P1411" s="11" t="s">
        <v>103</v>
      </c>
      <c r="Q1411" s="4"/>
    </row>
    <row r="1412" customFormat="false" ht="15" hidden="false" customHeight="false" outlineLevel="0" collapsed="false">
      <c r="A1412" s="4" t="s">
        <v>3602</v>
      </c>
      <c r="B1412" s="4" t="n">
        <v>17</v>
      </c>
      <c r="C1412" s="4" t="s">
        <v>1558</v>
      </c>
      <c r="D1412" s="4" t="s">
        <v>38</v>
      </c>
      <c r="E1412" s="4" t="s">
        <v>1791</v>
      </c>
      <c r="F1412" s="4" t="s">
        <v>2905</v>
      </c>
      <c r="G1412" s="4" t="s">
        <v>2543</v>
      </c>
      <c r="H1412" s="4"/>
      <c r="I1412" s="4" t="s">
        <v>1446</v>
      </c>
      <c r="J1412" s="4" t="n">
        <v>60</v>
      </c>
      <c r="K1412" s="10" t="n">
        <v>0.348</v>
      </c>
      <c r="L1412" s="10" t="n">
        <v>0.17</v>
      </c>
      <c r="M1412" s="11" t="s">
        <v>103</v>
      </c>
      <c r="N1412" s="11" t="s">
        <v>103</v>
      </c>
      <c r="O1412" s="11" t="s">
        <v>103</v>
      </c>
      <c r="P1412" s="11" t="s">
        <v>103</v>
      </c>
      <c r="Q1412" s="4"/>
    </row>
    <row r="1413" customFormat="false" ht="15" hidden="false" customHeight="false" outlineLevel="0" collapsed="false">
      <c r="A1413" s="4" t="s">
        <v>3603</v>
      </c>
      <c r="B1413" s="4" t="n">
        <v>17</v>
      </c>
      <c r="C1413" s="4" t="s">
        <v>1558</v>
      </c>
      <c r="D1413" s="4" t="s">
        <v>38</v>
      </c>
      <c r="E1413" s="4" t="s">
        <v>1791</v>
      </c>
      <c r="F1413" s="4" t="s">
        <v>2905</v>
      </c>
      <c r="G1413" s="4" t="s">
        <v>2543</v>
      </c>
      <c r="H1413" s="4"/>
      <c r="I1413" s="4" t="s">
        <v>1446</v>
      </c>
      <c r="J1413" s="4" t="n">
        <v>60</v>
      </c>
      <c r="K1413" s="10" t="n">
        <v>0.348</v>
      </c>
      <c r="L1413" s="10" t="n">
        <v>0.17</v>
      </c>
      <c r="M1413" s="11" t="s">
        <v>103</v>
      </c>
      <c r="N1413" s="11" t="s">
        <v>103</v>
      </c>
      <c r="O1413" s="11" t="s">
        <v>103</v>
      </c>
      <c r="P1413" s="11" t="s">
        <v>103</v>
      </c>
      <c r="Q1413" s="4"/>
    </row>
    <row r="1414" customFormat="false" ht="15" hidden="false" customHeight="false" outlineLevel="0" collapsed="false">
      <c r="A1414" s="4" t="s">
        <v>3604</v>
      </c>
      <c r="B1414" s="4" t="n">
        <v>17</v>
      </c>
      <c r="C1414" s="4" t="s">
        <v>1558</v>
      </c>
      <c r="D1414" s="4" t="s">
        <v>38</v>
      </c>
      <c r="E1414" s="4" t="s">
        <v>1791</v>
      </c>
      <c r="F1414" s="4" t="s">
        <v>2905</v>
      </c>
      <c r="G1414" s="4" t="s">
        <v>2543</v>
      </c>
      <c r="H1414" s="4"/>
      <c r="I1414" s="4" t="s">
        <v>1446</v>
      </c>
      <c r="J1414" s="4" t="n">
        <v>60</v>
      </c>
      <c r="K1414" s="10" t="n">
        <v>0.348</v>
      </c>
      <c r="L1414" s="10" t="n">
        <v>0.17</v>
      </c>
      <c r="M1414" s="11" t="s">
        <v>103</v>
      </c>
      <c r="N1414" s="11" t="s">
        <v>103</v>
      </c>
      <c r="O1414" s="11" t="s">
        <v>103</v>
      </c>
      <c r="P1414" s="11" t="s">
        <v>103</v>
      </c>
      <c r="Q1414" s="4"/>
    </row>
    <row r="1415" customFormat="false" ht="15" hidden="false" customHeight="false" outlineLevel="0" collapsed="false">
      <c r="A1415" s="4" t="s">
        <v>3605</v>
      </c>
      <c r="B1415" s="4" t="n">
        <v>17</v>
      </c>
      <c r="C1415" s="4" t="s">
        <v>1558</v>
      </c>
      <c r="D1415" s="4" t="s">
        <v>38</v>
      </c>
      <c r="E1415" s="4" t="s">
        <v>1791</v>
      </c>
      <c r="F1415" s="4" t="s">
        <v>2905</v>
      </c>
      <c r="G1415" s="4" t="s">
        <v>2543</v>
      </c>
      <c r="H1415" s="4"/>
      <c r="I1415" s="4" t="s">
        <v>1446</v>
      </c>
      <c r="J1415" s="4" t="n">
        <v>60</v>
      </c>
      <c r="K1415" s="10" t="n">
        <v>0.348</v>
      </c>
      <c r="L1415" s="10" t="n">
        <v>0.17</v>
      </c>
      <c r="M1415" s="11" t="s">
        <v>103</v>
      </c>
      <c r="N1415" s="11" t="s">
        <v>103</v>
      </c>
      <c r="O1415" s="11" t="s">
        <v>103</v>
      </c>
      <c r="P1415" s="11" t="s">
        <v>103</v>
      </c>
      <c r="Q1415" s="4"/>
    </row>
    <row r="1416" customFormat="false" ht="15" hidden="false" customHeight="false" outlineLevel="0" collapsed="false">
      <c r="A1416" s="4" t="s">
        <v>3606</v>
      </c>
      <c r="B1416" s="4" t="n">
        <v>17</v>
      </c>
      <c r="C1416" s="4" t="s">
        <v>1558</v>
      </c>
      <c r="D1416" s="4" t="s">
        <v>38</v>
      </c>
      <c r="E1416" s="4" t="s">
        <v>1791</v>
      </c>
      <c r="F1416" s="4" t="s">
        <v>2905</v>
      </c>
      <c r="G1416" s="4" t="s">
        <v>2543</v>
      </c>
      <c r="H1416" s="4"/>
      <c r="I1416" s="4" t="s">
        <v>1446</v>
      </c>
      <c r="J1416" s="4" t="n">
        <v>60</v>
      </c>
      <c r="K1416" s="10" t="n">
        <v>0.348</v>
      </c>
      <c r="L1416" s="10" t="n">
        <v>0.17</v>
      </c>
      <c r="M1416" s="11" t="s">
        <v>103</v>
      </c>
      <c r="N1416" s="11" t="s">
        <v>103</v>
      </c>
      <c r="O1416" s="11" t="s">
        <v>103</v>
      </c>
      <c r="P1416" s="11" t="s">
        <v>103</v>
      </c>
      <c r="Q1416" s="4"/>
    </row>
    <row r="1417" customFormat="false" ht="15" hidden="false" customHeight="false" outlineLevel="0" collapsed="false">
      <c r="A1417" s="4" t="s">
        <v>3607</v>
      </c>
      <c r="B1417" s="4" t="n">
        <v>17</v>
      </c>
      <c r="C1417" s="4" t="s">
        <v>1558</v>
      </c>
      <c r="D1417" s="4" t="s">
        <v>38</v>
      </c>
      <c r="E1417" s="4" t="s">
        <v>1791</v>
      </c>
      <c r="F1417" s="4" t="s">
        <v>2905</v>
      </c>
      <c r="G1417" s="4" t="s">
        <v>2543</v>
      </c>
      <c r="H1417" s="4"/>
      <c r="I1417" s="4" t="s">
        <v>1446</v>
      </c>
      <c r="J1417" s="4" t="n">
        <v>60</v>
      </c>
      <c r="K1417" s="10" t="n">
        <v>0.348</v>
      </c>
      <c r="L1417" s="10" t="n">
        <v>0.17</v>
      </c>
      <c r="M1417" s="11" t="s">
        <v>103</v>
      </c>
      <c r="N1417" s="11" t="s">
        <v>103</v>
      </c>
      <c r="O1417" s="11" t="s">
        <v>103</v>
      </c>
      <c r="P1417" s="11" t="s">
        <v>103</v>
      </c>
      <c r="Q1417" s="4"/>
    </row>
    <row r="1418" customFormat="false" ht="15" hidden="false" customHeight="false" outlineLevel="0" collapsed="false">
      <c r="A1418" s="4" t="s">
        <v>3608</v>
      </c>
      <c r="B1418" s="4" t="n">
        <v>17</v>
      </c>
      <c r="C1418" s="4" t="s">
        <v>1558</v>
      </c>
      <c r="D1418" s="4" t="s">
        <v>38</v>
      </c>
      <c r="E1418" s="4" t="s">
        <v>1791</v>
      </c>
      <c r="F1418" s="4" t="s">
        <v>2905</v>
      </c>
      <c r="G1418" s="4" t="s">
        <v>2543</v>
      </c>
      <c r="H1418" s="4"/>
      <c r="I1418" s="4" t="s">
        <v>1446</v>
      </c>
      <c r="J1418" s="4" t="n">
        <v>60</v>
      </c>
      <c r="K1418" s="10" t="n">
        <v>0.348</v>
      </c>
      <c r="L1418" s="10" t="n">
        <v>0.17</v>
      </c>
      <c r="M1418" s="11" t="s">
        <v>103</v>
      </c>
      <c r="N1418" s="11" t="s">
        <v>103</v>
      </c>
      <c r="O1418" s="11" t="s">
        <v>103</v>
      </c>
      <c r="P1418" s="11" t="s">
        <v>103</v>
      </c>
      <c r="Q1418" s="4"/>
    </row>
    <row r="1419" customFormat="false" ht="15" hidden="false" customHeight="false" outlineLevel="0" collapsed="false">
      <c r="A1419" s="4" t="s">
        <v>3609</v>
      </c>
      <c r="B1419" s="4" t="n">
        <v>17</v>
      </c>
      <c r="C1419" s="4" t="s">
        <v>1558</v>
      </c>
      <c r="D1419" s="4" t="s">
        <v>38</v>
      </c>
      <c r="E1419" s="4" t="s">
        <v>1791</v>
      </c>
      <c r="F1419" s="4" t="s">
        <v>2905</v>
      </c>
      <c r="G1419" s="4" t="s">
        <v>2543</v>
      </c>
      <c r="H1419" s="4"/>
      <c r="I1419" s="4" t="s">
        <v>1446</v>
      </c>
      <c r="J1419" s="4" t="n">
        <v>60</v>
      </c>
      <c r="K1419" s="10" t="n">
        <v>0.348</v>
      </c>
      <c r="L1419" s="10" t="n">
        <v>0.17</v>
      </c>
      <c r="M1419" s="11" t="s">
        <v>103</v>
      </c>
      <c r="N1419" s="11" t="s">
        <v>103</v>
      </c>
      <c r="O1419" s="11" t="s">
        <v>103</v>
      </c>
      <c r="P1419" s="11" t="s">
        <v>103</v>
      </c>
      <c r="Q1419" s="4"/>
    </row>
    <row r="1420" customFormat="false" ht="15" hidden="false" customHeight="false" outlineLevel="0" collapsed="false">
      <c r="A1420" s="4" t="s">
        <v>3610</v>
      </c>
      <c r="B1420" s="4" t="n">
        <v>17</v>
      </c>
      <c r="C1420" s="4" t="s">
        <v>1558</v>
      </c>
      <c r="D1420" s="4" t="s">
        <v>38</v>
      </c>
      <c r="E1420" s="4" t="s">
        <v>1791</v>
      </c>
      <c r="F1420" s="4" t="s">
        <v>2905</v>
      </c>
      <c r="G1420" s="4" t="s">
        <v>2543</v>
      </c>
      <c r="H1420" s="4"/>
      <c r="I1420" s="4" t="s">
        <v>1446</v>
      </c>
      <c r="J1420" s="4" t="n">
        <v>60</v>
      </c>
      <c r="K1420" s="10" t="n">
        <v>0.348</v>
      </c>
      <c r="L1420" s="10" t="n">
        <v>0.17</v>
      </c>
      <c r="M1420" s="11" t="s">
        <v>103</v>
      </c>
      <c r="N1420" s="11" t="s">
        <v>103</v>
      </c>
      <c r="O1420" s="11" t="s">
        <v>103</v>
      </c>
      <c r="P1420" s="11" t="s">
        <v>103</v>
      </c>
      <c r="Q1420" s="4"/>
    </row>
    <row r="1421" customFormat="false" ht="15" hidden="false" customHeight="false" outlineLevel="0" collapsed="false">
      <c r="A1421" s="4" t="s">
        <v>3611</v>
      </c>
      <c r="B1421" s="4" t="n">
        <v>17</v>
      </c>
      <c r="C1421" s="4" t="s">
        <v>1558</v>
      </c>
      <c r="D1421" s="4" t="s">
        <v>38</v>
      </c>
      <c r="E1421" s="4" t="s">
        <v>1791</v>
      </c>
      <c r="F1421" s="4" t="s">
        <v>2905</v>
      </c>
      <c r="G1421" s="4" t="s">
        <v>2543</v>
      </c>
      <c r="H1421" s="4"/>
      <c r="I1421" s="4" t="s">
        <v>1446</v>
      </c>
      <c r="J1421" s="4" t="n">
        <v>60</v>
      </c>
      <c r="K1421" s="10" t="n">
        <v>0.348</v>
      </c>
      <c r="L1421" s="10" t="n">
        <v>0.17</v>
      </c>
      <c r="M1421" s="11" t="s">
        <v>103</v>
      </c>
      <c r="N1421" s="11" t="s">
        <v>103</v>
      </c>
      <c r="O1421" s="11" t="s">
        <v>103</v>
      </c>
      <c r="P1421" s="11" t="s">
        <v>103</v>
      </c>
      <c r="Q1421" s="4"/>
    </row>
    <row r="1422" customFormat="false" ht="15" hidden="false" customHeight="false" outlineLevel="0" collapsed="false">
      <c r="A1422" s="4" t="s">
        <v>3612</v>
      </c>
      <c r="B1422" s="4" t="n">
        <v>17</v>
      </c>
      <c r="C1422" s="4" t="s">
        <v>1558</v>
      </c>
      <c r="D1422" s="4" t="s">
        <v>38</v>
      </c>
      <c r="E1422" s="4" t="s">
        <v>1791</v>
      </c>
      <c r="F1422" s="4" t="s">
        <v>2905</v>
      </c>
      <c r="G1422" s="4" t="s">
        <v>2543</v>
      </c>
      <c r="H1422" s="4"/>
      <c r="I1422" s="4" t="s">
        <v>1446</v>
      </c>
      <c r="J1422" s="4" t="n">
        <v>60</v>
      </c>
      <c r="K1422" s="10" t="n">
        <v>0.348</v>
      </c>
      <c r="L1422" s="10" t="n">
        <v>0.17</v>
      </c>
      <c r="M1422" s="11" t="s">
        <v>103</v>
      </c>
      <c r="N1422" s="11" t="s">
        <v>103</v>
      </c>
      <c r="O1422" s="11" t="s">
        <v>103</v>
      </c>
      <c r="P1422" s="11" t="s">
        <v>103</v>
      </c>
      <c r="Q1422" s="4"/>
    </row>
    <row r="1423" customFormat="false" ht="15" hidden="false" customHeight="false" outlineLevel="0" collapsed="false">
      <c r="A1423" s="4" t="s">
        <v>3613</v>
      </c>
      <c r="B1423" s="4" t="n">
        <v>17</v>
      </c>
      <c r="C1423" s="4" t="s">
        <v>1558</v>
      </c>
      <c r="D1423" s="4" t="s">
        <v>38</v>
      </c>
      <c r="E1423" s="4" t="s">
        <v>1791</v>
      </c>
      <c r="F1423" s="4" t="s">
        <v>2905</v>
      </c>
      <c r="G1423" s="4" t="s">
        <v>2543</v>
      </c>
      <c r="H1423" s="4"/>
      <c r="I1423" s="4" t="s">
        <v>1446</v>
      </c>
      <c r="J1423" s="4" t="n">
        <v>60</v>
      </c>
      <c r="K1423" s="10" t="n">
        <v>0.348</v>
      </c>
      <c r="L1423" s="10" t="n">
        <v>0.17</v>
      </c>
      <c r="M1423" s="11" t="s">
        <v>103</v>
      </c>
      <c r="N1423" s="11" t="s">
        <v>103</v>
      </c>
      <c r="O1423" s="11" t="s">
        <v>103</v>
      </c>
      <c r="P1423" s="11" t="s">
        <v>103</v>
      </c>
      <c r="Q1423" s="4"/>
    </row>
    <row r="1424" customFormat="false" ht="15" hidden="false" customHeight="false" outlineLevel="0" collapsed="false">
      <c r="A1424" s="4" t="s">
        <v>3614</v>
      </c>
      <c r="B1424" s="4" t="n">
        <v>17</v>
      </c>
      <c r="C1424" s="4" t="s">
        <v>1558</v>
      </c>
      <c r="D1424" s="4" t="s">
        <v>38</v>
      </c>
      <c r="E1424" s="4" t="s">
        <v>1791</v>
      </c>
      <c r="F1424" s="4" t="s">
        <v>2905</v>
      </c>
      <c r="G1424" s="4" t="s">
        <v>2543</v>
      </c>
      <c r="H1424" s="4"/>
      <c r="I1424" s="4" t="s">
        <v>1446</v>
      </c>
      <c r="J1424" s="4" t="n">
        <v>60</v>
      </c>
      <c r="K1424" s="10" t="n">
        <v>0.348</v>
      </c>
      <c r="L1424" s="10" t="n">
        <v>0.17</v>
      </c>
      <c r="M1424" s="11" t="s">
        <v>103</v>
      </c>
      <c r="N1424" s="11" t="s">
        <v>103</v>
      </c>
      <c r="O1424" s="11" t="s">
        <v>103</v>
      </c>
      <c r="P1424" s="11" t="s">
        <v>103</v>
      </c>
      <c r="Q1424" s="4"/>
    </row>
    <row r="1425" customFormat="false" ht="15" hidden="false" customHeight="false" outlineLevel="0" collapsed="false">
      <c r="A1425" s="4" t="s">
        <v>3615</v>
      </c>
      <c r="B1425" s="4" t="n">
        <v>17</v>
      </c>
      <c r="C1425" s="4" t="s">
        <v>1558</v>
      </c>
      <c r="D1425" s="4" t="s">
        <v>38</v>
      </c>
      <c r="E1425" s="4" t="s">
        <v>1791</v>
      </c>
      <c r="F1425" s="4" t="s">
        <v>2905</v>
      </c>
      <c r="G1425" s="4" t="s">
        <v>2543</v>
      </c>
      <c r="H1425" s="4"/>
      <c r="I1425" s="4" t="s">
        <v>1446</v>
      </c>
      <c r="J1425" s="4" t="n">
        <v>60</v>
      </c>
      <c r="K1425" s="10" t="n">
        <v>0.348</v>
      </c>
      <c r="L1425" s="10" t="n">
        <v>0.17</v>
      </c>
      <c r="M1425" s="11" t="s">
        <v>103</v>
      </c>
      <c r="N1425" s="11" t="s">
        <v>103</v>
      </c>
      <c r="O1425" s="11" t="s">
        <v>103</v>
      </c>
      <c r="P1425" s="11" t="s">
        <v>103</v>
      </c>
      <c r="Q1425" s="4"/>
    </row>
    <row r="1426" customFormat="false" ht="15" hidden="false" customHeight="false" outlineLevel="0" collapsed="false">
      <c r="A1426" s="4" t="s">
        <v>3616</v>
      </c>
      <c r="B1426" s="4" t="n">
        <v>17</v>
      </c>
      <c r="C1426" s="4" t="s">
        <v>1558</v>
      </c>
      <c r="D1426" s="4" t="s">
        <v>38</v>
      </c>
      <c r="E1426" s="4" t="s">
        <v>1791</v>
      </c>
      <c r="F1426" s="4" t="s">
        <v>2905</v>
      </c>
      <c r="G1426" s="4" t="s">
        <v>2543</v>
      </c>
      <c r="H1426" s="4"/>
      <c r="I1426" s="4" t="s">
        <v>1446</v>
      </c>
      <c r="J1426" s="4" t="n">
        <v>60</v>
      </c>
      <c r="K1426" s="10" t="n">
        <v>0.348</v>
      </c>
      <c r="L1426" s="10" t="n">
        <v>0.17</v>
      </c>
      <c r="M1426" s="11" t="s">
        <v>103</v>
      </c>
      <c r="N1426" s="11" t="s">
        <v>103</v>
      </c>
      <c r="O1426" s="11" t="s">
        <v>103</v>
      </c>
      <c r="P1426" s="11" t="s">
        <v>103</v>
      </c>
      <c r="Q1426" s="4"/>
    </row>
    <row r="1427" customFormat="false" ht="15" hidden="false" customHeight="false" outlineLevel="0" collapsed="false">
      <c r="A1427" s="4" t="s">
        <v>3617</v>
      </c>
      <c r="B1427" s="4" t="n">
        <v>17</v>
      </c>
      <c r="C1427" s="4" t="s">
        <v>1558</v>
      </c>
      <c r="D1427" s="4" t="s">
        <v>38</v>
      </c>
      <c r="E1427" s="4" t="s">
        <v>1791</v>
      </c>
      <c r="F1427" s="4" t="s">
        <v>2905</v>
      </c>
      <c r="G1427" s="4" t="s">
        <v>2543</v>
      </c>
      <c r="H1427" s="4"/>
      <c r="I1427" s="4" t="s">
        <v>1446</v>
      </c>
      <c r="J1427" s="4" t="n">
        <v>60</v>
      </c>
      <c r="K1427" s="10" t="n">
        <v>0.348</v>
      </c>
      <c r="L1427" s="10" t="n">
        <v>0.17</v>
      </c>
      <c r="M1427" s="11" t="s">
        <v>103</v>
      </c>
      <c r="N1427" s="11" t="s">
        <v>103</v>
      </c>
      <c r="O1427" s="11" t="s">
        <v>103</v>
      </c>
      <c r="P1427" s="11" t="s">
        <v>103</v>
      </c>
      <c r="Q1427" s="4"/>
    </row>
    <row r="1428" customFormat="false" ht="15" hidden="false" customHeight="false" outlineLevel="0" collapsed="false">
      <c r="A1428" s="4" t="s">
        <v>3618</v>
      </c>
      <c r="B1428" s="4" t="n">
        <v>17</v>
      </c>
      <c r="C1428" s="4" t="s">
        <v>1558</v>
      </c>
      <c r="D1428" s="4" t="s">
        <v>38</v>
      </c>
      <c r="E1428" s="4" t="s">
        <v>1791</v>
      </c>
      <c r="F1428" s="4" t="s">
        <v>2905</v>
      </c>
      <c r="G1428" s="4" t="s">
        <v>2543</v>
      </c>
      <c r="H1428" s="4"/>
      <c r="I1428" s="4" t="s">
        <v>1446</v>
      </c>
      <c r="J1428" s="4" t="n">
        <v>60</v>
      </c>
      <c r="K1428" s="10" t="n">
        <v>0.348</v>
      </c>
      <c r="L1428" s="10" t="n">
        <v>0.17</v>
      </c>
      <c r="M1428" s="11" t="s">
        <v>103</v>
      </c>
      <c r="N1428" s="11" t="s">
        <v>103</v>
      </c>
      <c r="O1428" s="11" t="s">
        <v>103</v>
      </c>
      <c r="P1428" s="11" t="s">
        <v>103</v>
      </c>
      <c r="Q1428" s="4"/>
    </row>
    <row r="1429" customFormat="false" ht="15" hidden="false" customHeight="false" outlineLevel="0" collapsed="false">
      <c r="A1429" s="4" t="s">
        <v>3619</v>
      </c>
      <c r="B1429" s="4" t="n">
        <v>17</v>
      </c>
      <c r="C1429" s="4" t="s">
        <v>1558</v>
      </c>
      <c r="D1429" s="4" t="s">
        <v>38</v>
      </c>
      <c r="E1429" s="4" t="s">
        <v>1791</v>
      </c>
      <c r="F1429" s="4" t="s">
        <v>2905</v>
      </c>
      <c r="G1429" s="4" t="s">
        <v>2543</v>
      </c>
      <c r="H1429" s="4"/>
      <c r="I1429" s="4" t="s">
        <v>1446</v>
      </c>
      <c r="J1429" s="4" t="n">
        <v>60</v>
      </c>
      <c r="K1429" s="10" t="n">
        <v>0.348</v>
      </c>
      <c r="L1429" s="10" t="n">
        <v>0.17</v>
      </c>
      <c r="M1429" s="11" t="s">
        <v>103</v>
      </c>
      <c r="N1429" s="11" t="s">
        <v>103</v>
      </c>
      <c r="O1429" s="11" t="s">
        <v>103</v>
      </c>
      <c r="P1429" s="11" t="s">
        <v>103</v>
      </c>
      <c r="Q1429" s="4"/>
    </row>
    <row r="1430" customFormat="false" ht="15" hidden="false" customHeight="false" outlineLevel="0" collapsed="false">
      <c r="A1430" s="4" t="s">
        <v>3620</v>
      </c>
      <c r="B1430" s="4" t="n">
        <v>17</v>
      </c>
      <c r="C1430" s="4" t="s">
        <v>1558</v>
      </c>
      <c r="D1430" s="4" t="s">
        <v>38</v>
      </c>
      <c r="E1430" s="4" t="s">
        <v>1791</v>
      </c>
      <c r="F1430" s="4" t="s">
        <v>2905</v>
      </c>
      <c r="G1430" s="4" t="s">
        <v>2543</v>
      </c>
      <c r="H1430" s="4"/>
      <c r="I1430" s="4" t="s">
        <v>1446</v>
      </c>
      <c r="J1430" s="4" t="n">
        <v>60</v>
      </c>
      <c r="K1430" s="10" t="n">
        <v>0.348</v>
      </c>
      <c r="L1430" s="10" t="n">
        <v>0.17</v>
      </c>
      <c r="M1430" s="11" t="s">
        <v>103</v>
      </c>
      <c r="N1430" s="11" t="s">
        <v>103</v>
      </c>
      <c r="O1430" s="11" t="s">
        <v>103</v>
      </c>
      <c r="P1430" s="11" t="s">
        <v>103</v>
      </c>
      <c r="Q1430" s="4"/>
    </row>
    <row r="1431" customFormat="false" ht="15" hidden="false" customHeight="false" outlineLevel="0" collapsed="false">
      <c r="A1431" s="4" t="s">
        <v>3621</v>
      </c>
      <c r="B1431" s="4" t="n">
        <v>17</v>
      </c>
      <c r="C1431" s="4" t="s">
        <v>1558</v>
      </c>
      <c r="D1431" s="4" t="s">
        <v>38</v>
      </c>
      <c r="E1431" s="4" t="s">
        <v>1791</v>
      </c>
      <c r="F1431" s="4" t="s">
        <v>2905</v>
      </c>
      <c r="G1431" s="4" t="s">
        <v>2543</v>
      </c>
      <c r="H1431" s="4"/>
      <c r="I1431" s="4" t="s">
        <v>1446</v>
      </c>
      <c r="J1431" s="4" t="n">
        <v>60</v>
      </c>
      <c r="K1431" s="10" t="n">
        <v>0.348</v>
      </c>
      <c r="L1431" s="10" t="n">
        <v>0.17</v>
      </c>
      <c r="M1431" s="11" t="s">
        <v>103</v>
      </c>
      <c r="N1431" s="11" t="s">
        <v>103</v>
      </c>
      <c r="O1431" s="11" t="s">
        <v>103</v>
      </c>
      <c r="P1431" s="11" t="s">
        <v>103</v>
      </c>
      <c r="Q1431" s="4"/>
    </row>
    <row r="1432" customFormat="false" ht="15" hidden="false" customHeight="false" outlineLevel="0" collapsed="false">
      <c r="A1432" s="4" t="s">
        <v>3622</v>
      </c>
      <c r="B1432" s="4" t="n">
        <v>17</v>
      </c>
      <c r="C1432" s="4" t="s">
        <v>1558</v>
      </c>
      <c r="D1432" s="4" t="s">
        <v>38</v>
      </c>
      <c r="E1432" s="4" t="s">
        <v>1791</v>
      </c>
      <c r="F1432" s="4" t="s">
        <v>2905</v>
      </c>
      <c r="G1432" s="4" t="s">
        <v>2543</v>
      </c>
      <c r="H1432" s="4"/>
      <c r="I1432" s="4" t="s">
        <v>1446</v>
      </c>
      <c r="J1432" s="4" t="n">
        <v>60</v>
      </c>
      <c r="K1432" s="10" t="n">
        <v>0.348</v>
      </c>
      <c r="L1432" s="10" t="n">
        <v>0.17</v>
      </c>
      <c r="M1432" s="11" t="s">
        <v>103</v>
      </c>
      <c r="N1432" s="11" t="s">
        <v>103</v>
      </c>
      <c r="O1432" s="11" t="s">
        <v>103</v>
      </c>
      <c r="P1432" s="11" t="s">
        <v>103</v>
      </c>
      <c r="Q1432" s="4"/>
    </row>
    <row r="1433" customFormat="false" ht="15" hidden="false" customHeight="false" outlineLevel="0" collapsed="false">
      <c r="A1433" s="4" t="s">
        <v>3623</v>
      </c>
      <c r="B1433" s="4" t="n">
        <v>17</v>
      </c>
      <c r="C1433" s="4" t="s">
        <v>1558</v>
      </c>
      <c r="D1433" s="4" t="s">
        <v>38</v>
      </c>
      <c r="E1433" s="4" t="s">
        <v>1791</v>
      </c>
      <c r="F1433" s="4" t="s">
        <v>2905</v>
      </c>
      <c r="G1433" s="4" t="s">
        <v>2543</v>
      </c>
      <c r="H1433" s="4"/>
      <c r="I1433" s="4" t="s">
        <v>1446</v>
      </c>
      <c r="J1433" s="4" t="n">
        <v>60</v>
      </c>
      <c r="K1433" s="10" t="n">
        <v>0.348</v>
      </c>
      <c r="L1433" s="10" t="n">
        <v>0.17</v>
      </c>
      <c r="M1433" s="11" t="s">
        <v>103</v>
      </c>
      <c r="N1433" s="11" t="s">
        <v>103</v>
      </c>
      <c r="O1433" s="11" t="s">
        <v>103</v>
      </c>
      <c r="P1433" s="11" t="s">
        <v>103</v>
      </c>
      <c r="Q1433" s="4"/>
    </row>
    <row r="1434" customFormat="false" ht="15" hidden="false" customHeight="false" outlineLevel="0" collapsed="false">
      <c r="A1434" s="4" t="s">
        <v>3624</v>
      </c>
      <c r="B1434" s="4" t="n">
        <v>17</v>
      </c>
      <c r="C1434" s="4" t="s">
        <v>1558</v>
      </c>
      <c r="D1434" s="4" t="s">
        <v>38</v>
      </c>
      <c r="E1434" s="4" t="s">
        <v>1791</v>
      </c>
      <c r="F1434" s="4" t="s">
        <v>2905</v>
      </c>
      <c r="G1434" s="4" t="s">
        <v>2543</v>
      </c>
      <c r="H1434" s="4"/>
      <c r="I1434" s="4" t="s">
        <v>1446</v>
      </c>
      <c r="J1434" s="4" t="n">
        <v>60</v>
      </c>
      <c r="K1434" s="10" t="n">
        <v>0.348</v>
      </c>
      <c r="L1434" s="10" t="n">
        <v>0.17</v>
      </c>
      <c r="M1434" s="11" t="s">
        <v>103</v>
      </c>
      <c r="N1434" s="11" t="s">
        <v>103</v>
      </c>
      <c r="O1434" s="11" t="s">
        <v>103</v>
      </c>
      <c r="P1434" s="11" t="s">
        <v>103</v>
      </c>
      <c r="Q1434" s="4"/>
    </row>
    <row r="1435" customFormat="false" ht="15" hidden="false" customHeight="false" outlineLevel="0" collapsed="false">
      <c r="A1435" s="4" t="s">
        <v>3625</v>
      </c>
      <c r="B1435" s="4" t="n">
        <v>17</v>
      </c>
      <c r="C1435" s="4" t="s">
        <v>1558</v>
      </c>
      <c r="D1435" s="4" t="s">
        <v>38</v>
      </c>
      <c r="E1435" s="4" t="s">
        <v>1791</v>
      </c>
      <c r="F1435" s="4" t="s">
        <v>2905</v>
      </c>
      <c r="G1435" s="4" t="s">
        <v>2543</v>
      </c>
      <c r="H1435" s="4"/>
      <c r="I1435" s="4" t="s">
        <v>1446</v>
      </c>
      <c r="J1435" s="4" t="n">
        <v>60</v>
      </c>
      <c r="K1435" s="10" t="n">
        <v>0.348</v>
      </c>
      <c r="L1435" s="10" t="n">
        <v>0.17</v>
      </c>
      <c r="M1435" s="11" t="s">
        <v>103</v>
      </c>
      <c r="N1435" s="11" t="s">
        <v>103</v>
      </c>
      <c r="O1435" s="11" t="s">
        <v>103</v>
      </c>
      <c r="P1435" s="11" t="s">
        <v>103</v>
      </c>
      <c r="Q1435" s="4"/>
    </row>
    <row r="1436" customFormat="false" ht="15" hidden="false" customHeight="false" outlineLevel="0" collapsed="false">
      <c r="A1436" s="4" t="s">
        <v>3626</v>
      </c>
      <c r="B1436" s="4" t="n">
        <v>17</v>
      </c>
      <c r="C1436" s="4" t="s">
        <v>1558</v>
      </c>
      <c r="D1436" s="4" t="s">
        <v>38</v>
      </c>
      <c r="E1436" s="4" t="s">
        <v>1791</v>
      </c>
      <c r="F1436" s="4" t="s">
        <v>2905</v>
      </c>
      <c r="G1436" s="4" t="s">
        <v>2543</v>
      </c>
      <c r="H1436" s="4"/>
      <c r="I1436" s="4" t="s">
        <v>1446</v>
      </c>
      <c r="J1436" s="4" t="n">
        <v>60</v>
      </c>
      <c r="K1436" s="10" t="n">
        <v>0.348</v>
      </c>
      <c r="L1436" s="10" t="n">
        <v>0.17</v>
      </c>
      <c r="M1436" s="11" t="s">
        <v>103</v>
      </c>
      <c r="N1436" s="11" t="s">
        <v>103</v>
      </c>
      <c r="O1436" s="11" t="s">
        <v>103</v>
      </c>
      <c r="P1436" s="11" t="s">
        <v>103</v>
      </c>
      <c r="Q1436" s="4"/>
    </row>
    <row r="1437" customFormat="false" ht="15" hidden="false" customHeight="false" outlineLevel="0" collapsed="false">
      <c r="A1437" s="4" t="s">
        <v>3627</v>
      </c>
      <c r="B1437" s="4" t="n">
        <v>17</v>
      </c>
      <c r="C1437" s="4" t="s">
        <v>1558</v>
      </c>
      <c r="D1437" s="4" t="s">
        <v>38</v>
      </c>
      <c r="E1437" s="4" t="s">
        <v>1791</v>
      </c>
      <c r="F1437" s="4" t="s">
        <v>2905</v>
      </c>
      <c r="G1437" s="4" t="s">
        <v>2543</v>
      </c>
      <c r="H1437" s="4"/>
      <c r="I1437" s="4" t="s">
        <v>1446</v>
      </c>
      <c r="J1437" s="4" t="n">
        <v>60</v>
      </c>
      <c r="K1437" s="10" t="n">
        <v>0.348</v>
      </c>
      <c r="L1437" s="10" t="n">
        <v>0.17</v>
      </c>
      <c r="M1437" s="11" t="s">
        <v>103</v>
      </c>
      <c r="N1437" s="11" t="s">
        <v>103</v>
      </c>
      <c r="O1437" s="11" t="s">
        <v>103</v>
      </c>
      <c r="P1437" s="11" t="s">
        <v>103</v>
      </c>
      <c r="Q1437" s="4"/>
    </row>
    <row r="1438" customFormat="false" ht="15" hidden="false" customHeight="false" outlineLevel="0" collapsed="false">
      <c r="A1438" s="4" t="s">
        <v>3628</v>
      </c>
      <c r="B1438" s="4" t="n">
        <v>17</v>
      </c>
      <c r="C1438" s="4" t="s">
        <v>1558</v>
      </c>
      <c r="D1438" s="4" t="s">
        <v>38</v>
      </c>
      <c r="E1438" s="4" t="s">
        <v>1791</v>
      </c>
      <c r="F1438" s="4" t="s">
        <v>2905</v>
      </c>
      <c r="G1438" s="4" t="s">
        <v>2543</v>
      </c>
      <c r="H1438" s="4"/>
      <c r="I1438" s="4" t="s">
        <v>1446</v>
      </c>
      <c r="J1438" s="4" t="n">
        <v>60</v>
      </c>
      <c r="K1438" s="10" t="n">
        <v>0.348</v>
      </c>
      <c r="L1438" s="10" t="n">
        <v>0.17</v>
      </c>
      <c r="M1438" s="11" t="s">
        <v>103</v>
      </c>
      <c r="N1438" s="11" t="s">
        <v>103</v>
      </c>
      <c r="O1438" s="11" t="s">
        <v>103</v>
      </c>
      <c r="P1438" s="11" t="s">
        <v>103</v>
      </c>
      <c r="Q1438" s="4"/>
    </row>
    <row r="1439" customFormat="false" ht="15" hidden="false" customHeight="false" outlineLevel="0" collapsed="false">
      <c r="A1439" s="4" t="s">
        <v>3629</v>
      </c>
      <c r="B1439" s="4" t="n">
        <v>17</v>
      </c>
      <c r="C1439" s="4" t="s">
        <v>1558</v>
      </c>
      <c r="D1439" s="4" t="s">
        <v>38</v>
      </c>
      <c r="E1439" s="4" t="s">
        <v>1791</v>
      </c>
      <c r="F1439" s="4" t="s">
        <v>2905</v>
      </c>
      <c r="G1439" s="4" t="s">
        <v>2543</v>
      </c>
      <c r="H1439" s="4"/>
      <c r="I1439" s="4" t="s">
        <v>1446</v>
      </c>
      <c r="J1439" s="4" t="n">
        <v>60</v>
      </c>
      <c r="K1439" s="10" t="n">
        <v>0.348</v>
      </c>
      <c r="L1439" s="10" t="n">
        <v>0.17</v>
      </c>
      <c r="M1439" s="11" t="s">
        <v>103</v>
      </c>
      <c r="N1439" s="11" t="s">
        <v>103</v>
      </c>
      <c r="O1439" s="11" t="s">
        <v>103</v>
      </c>
      <c r="P1439" s="11" t="s">
        <v>103</v>
      </c>
      <c r="Q1439" s="4"/>
    </row>
    <row r="1440" customFormat="false" ht="15" hidden="false" customHeight="false" outlineLevel="0" collapsed="false">
      <c r="A1440" s="4" t="s">
        <v>3630</v>
      </c>
      <c r="B1440" s="4" t="n">
        <v>17</v>
      </c>
      <c r="C1440" s="4" t="s">
        <v>1558</v>
      </c>
      <c r="D1440" s="4" t="s">
        <v>38</v>
      </c>
      <c r="E1440" s="4" t="s">
        <v>1791</v>
      </c>
      <c r="F1440" s="4" t="s">
        <v>2905</v>
      </c>
      <c r="G1440" s="4" t="s">
        <v>2543</v>
      </c>
      <c r="H1440" s="4"/>
      <c r="I1440" s="4" t="s">
        <v>1446</v>
      </c>
      <c r="J1440" s="4" t="n">
        <v>60</v>
      </c>
      <c r="K1440" s="10" t="n">
        <v>0.348</v>
      </c>
      <c r="L1440" s="10" t="n">
        <v>0.17</v>
      </c>
      <c r="M1440" s="11" t="s">
        <v>103</v>
      </c>
      <c r="N1440" s="11" t="s">
        <v>103</v>
      </c>
      <c r="O1440" s="11" t="s">
        <v>103</v>
      </c>
      <c r="P1440" s="11" t="s">
        <v>103</v>
      </c>
      <c r="Q1440" s="4"/>
    </row>
    <row r="1441" customFormat="false" ht="15" hidden="false" customHeight="false" outlineLevel="0" collapsed="false">
      <c r="A1441" s="4" t="s">
        <v>3631</v>
      </c>
      <c r="B1441" s="4" t="n">
        <v>17</v>
      </c>
      <c r="C1441" s="4" t="s">
        <v>1558</v>
      </c>
      <c r="D1441" s="4" t="s">
        <v>38</v>
      </c>
      <c r="E1441" s="4" t="s">
        <v>1791</v>
      </c>
      <c r="F1441" s="4" t="s">
        <v>2905</v>
      </c>
      <c r="G1441" s="4" t="s">
        <v>2543</v>
      </c>
      <c r="H1441" s="4"/>
      <c r="I1441" s="4" t="s">
        <v>1446</v>
      </c>
      <c r="J1441" s="4" t="n">
        <v>60</v>
      </c>
      <c r="K1441" s="10" t="n">
        <v>0.348</v>
      </c>
      <c r="L1441" s="10" t="n">
        <v>0.17</v>
      </c>
      <c r="M1441" s="11" t="s">
        <v>103</v>
      </c>
      <c r="N1441" s="11" t="s">
        <v>103</v>
      </c>
      <c r="O1441" s="11" t="s">
        <v>103</v>
      </c>
      <c r="P1441" s="11" t="s">
        <v>103</v>
      </c>
      <c r="Q1441" s="4"/>
    </row>
    <row r="1442" customFormat="false" ht="15" hidden="false" customHeight="false" outlineLevel="0" collapsed="false">
      <c r="A1442" s="4" t="s">
        <v>3632</v>
      </c>
      <c r="B1442" s="4" t="n">
        <v>17</v>
      </c>
      <c r="C1442" s="4" t="s">
        <v>1558</v>
      </c>
      <c r="D1442" s="4" t="s">
        <v>38</v>
      </c>
      <c r="E1442" s="4" t="s">
        <v>1791</v>
      </c>
      <c r="F1442" s="4" t="s">
        <v>2359</v>
      </c>
      <c r="G1442" s="4" t="s">
        <v>3633</v>
      </c>
      <c r="H1442" s="4"/>
      <c r="I1442" s="4" t="s">
        <v>1446</v>
      </c>
      <c r="J1442" s="4" t="n">
        <v>60</v>
      </c>
      <c r="K1442" s="10" t="n">
        <v>0.348</v>
      </c>
      <c r="L1442" s="10" t="n">
        <v>0.17</v>
      </c>
      <c r="M1442" s="11" t="s">
        <v>103</v>
      </c>
      <c r="N1442" s="11" t="s">
        <v>103</v>
      </c>
      <c r="O1442" s="11" t="s">
        <v>103</v>
      </c>
      <c r="P1442" s="11" t="s">
        <v>103</v>
      </c>
      <c r="Q1442" s="4"/>
    </row>
    <row r="1443" customFormat="false" ht="15" hidden="false" customHeight="false" outlineLevel="0" collapsed="false">
      <c r="A1443" s="4" t="s">
        <v>3634</v>
      </c>
      <c r="B1443" s="4" t="n">
        <v>17</v>
      </c>
      <c r="C1443" s="4" t="s">
        <v>1558</v>
      </c>
      <c r="D1443" s="4" t="s">
        <v>38</v>
      </c>
      <c r="E1443" s="4" t="s">
        <v>1791</v>
      </c>
      <c r="F1443" s="4" t="s">
        <v>3269</v>
      </c>
      <c r="G1443" s="4" t="s">
        <v>374</v>
      </c>
      <c r="H1443" s="4"/>
      <c r="I1443" s="4" t="s">
        <v>1446</v>
      </c>
      <c r="J1443" s="4" t="n">
        <v>60</v>
      </c>
      <c r="K1443" s="10" t="n">
        <v>0.348</v>
      </c>
      <c r="L1443" s="10" t="n">
        <v>0.17</v>
      </c>
      <c r="M1443" s="11" t="s">
        <v>103</v>
      </c>
      <c r="N1443" s="11" t="s">
        <v>103</v>
      </c>
      <c r="O1443" s="11" t="s">
        <v>103</v>
      </c>
      <c r="P1443" s="11" t="s">
        <v>103</v>
      </c>
      <c r="Q1443" s="4"/>
    </row>
    <row r="1444" customFormat="false" ht="15" hidden="false" customHeight="false" outlineLevel="0" collapsed="false">
      <c r="A1444" s="4" t="s">
        <v>3635</v>
      </c>
      <c r="B1444" s="4" t="n">
        <v>17</v>
      </c>
      <c r="C1444" s="4" t="s">
        <v>1585</v>
      </c>
      <c r="D1444" s="4" t="s">
        <v>38</v>
      </c>
      <c r="E1444" s="4" t="s">
        <v>1791</v>
      </c>
      <c r="F1444" s="4" t="s">
        <v>2989</v>
      </c>
      <c r="G1444" s="4" t="s">
        <v>3636</v>
      </c>
      <c r="H1444" s="4"/>
      <c r="I1444" s="4" t="s">
        <v>1446</v>
      </c>
      <c r="J1444" s="4" t="n">
        <v>60</v>
      </c>
      <c r="K1444" s="10" t="n">
        <v>0.348</v>
      </c>
      <c r="L1444" s="10" t="n">
        <v>0.17</v>
      </c>
      <c r="M1444" s="11" t="s">
        <v>103</v>
      </c>
      <c r="N1444" s="11" t="s">
        <v>103</v>
      </c>
      <c r="O1444" s="11" t="s">
        <v>103</v>
      </c>
      <c r="P1444" s="11" t="s">
        <v>103</v>
      </c>
      <c r="Q1444" s="4"/>
    </row>
    <row r="1445" customFormat="false" ht="15" hidden="false" customHeight="false" outlineLevel="0" collapsed="false">
      <c r="A1445" s="4" t="s">
        <v>3637</v>
      </c>
      <c r="B1445" s="4" t="n">
        <v>17</v>
      </c>
      <c r="C1445" s="4" t="s">
        <v>1585</v>
      </c>
      <c r="D1445" s="4" t="s">
        <v>38</v>
      </c>
      <c r="E1445" s="4" t="s">
        <v>1791</v>
      </c>
      <c r="F1445" s="4" t="s">
        <v>2989</v>
      </c>
      <c r="G1445" s="4" t="s">
        <v>3636</v>
      </c>
      <c r="H1445" s="4"/>
      <c r="I1445" s="4" t="s">
        <v>1446</v>
      </c>
      <c r="J1445" s="4" t="n">
        <v>60</v>
      </c>
      <c r="K1445" s="10" t="n">
        <v>0.348</v>
      </c>
      <c r="L1445" s="10" t="n">
        <v>0.17</v>
      </c>
      <c r="M1445" s="11" t="s">
        <v>103</v>
      </c>
      <c r="N1445" s="11" t="s">
        <v>103</v>
      </c>
      <c r="O1445" s="11" t="s">
        <v>103</v>
      </c>
      <c r="P1445" s="11" t="s">
        <v>103</v>
      </c>
      <c r="Q1445" s="4"/>
    </row>
    <row r="1446" customFormat="false" ht="15" hidden="false" customHeight="false" outlineLevel="0" collapsed="false">
      <c r="A1446" s="4" t="s">
        <v>3638</v>
      </c>
      <c r="B1446" s="4" t="n">
        <v>17</v>
      </c>
      <c r="C1446" s="4" t="s">
        <v>1585</v>
      </c>
      <c r="D1446" s="4" t="s">
        <v>38</v>
      </c>
      <c r="E1446" s="4" t="s">
        <v>1791</v>
      </c>
      <c r="F1446" s="4" t="s">
        <v>2989</v>
      </c>
      <c r="G1446" s="4" t="s">
        <v>3636</v>
      </c>
      <c r="H1446" s="4"/>
      <c r="I1446" s="4" t="s">
        <v>1446</v>
      </c>
      <c r="J1446" s="4" t="n">
        <v>60</v>
      </c>
      <c r="K1446" s="10" t="n">
        <v>0.348</v>
      </c>
      <c r="L1446" s="10" t="n">
        <v>0.17</v>
      </c>
      <c r="M1446" s="11" t="s">
        <v>103</v>
      </c>
      <c r="N1446" s="11" t="s">
        <v>103</v>
      </c>
      <c r="O1446" s="11" t="s">
        <v>103</v>
      </c>
      <c r="P1446" s="11" t="s">
        <v>103</v>
      </c>
      <c r="Q1446" s="4"/>
    </row>
    <row r="1447" customFormat="false" ht="15" hidden="false" customHeight="false" outlineLevel="0" collapsed="false">
      <c r="A1447" s="4" t="s">
        <v>3639</v>
      </c>
      <c r="B1447" s="4" t="n">
        <v>17</v>
      </c>
      <c r="C1447" s="4" t="s">
        <v>1585</v>
      </c>
      <c r="D1447" s="4" t="s">
        <v>38</v>
      </c>
      <c r="E1447" s="4" t="s">
        <v>1791</v>
      </c>
      <c r="F1447" s="4" t="s">
        <v>2989</v>
      </c>
      <c r="G1447" s="4" t="s">
        <v>3636</v>
      </c>
      <c r="H1447" s="4"/>
      <c r="I1447" s="4" t="s">
        <v>1446</v>
      </c>
      <c r="J1447" s="4" t="n">
        <v>60</v>
      </c>
      <c r="K1447" s="10" t="n">
        <v>0.348</v>
      </c>
      <c r="L1447" s="10" t="n">
        <v>0.17</v>
      </c>
      <c r="M1447" s="11" t="s">
        <v>103</v>
      </c>
      <c r="N1447" s="11" t="s">
        <v>103</v>
      </c>
      <c r="O1447" s="11" t="s">
        <v>103</v>
      </c>
      <c r="P1447" s="11" t="s">
        <v>103</v>
      </c>
      <c r="Q1447" s="4"/>
    </row>
    <row r="1448" customFormat="false" ht="15" hidden="false" customHeight="false" outlineLevel="0" collapsed="false">
      <c r="A1448" s="4" t="s">
        <v>3640</v>
      </c>
      <c r="B1448" s="4" t="n">
        <v>17</v>
      </c>
      <c r="C1448" s="4" t="s">
        <v>1585</v>
      </c>
      <c r="D1448" s="4" t="s">
        <v>38</v>
      </c>
      <c r="E1448" s="4" t="s">
        <v>1791</v>
      </c>
      <c r="F1448" s="4" t="s">
        <v>2995</v>
      </c>
      <c r="G1448" s="4" t="s">
        <v>3636</v>
      </c>
      <c r="H1448" s="4"/>
      <c r="I1448" s="4" t="s">
        <v>1446</v>
      </c>
      <c r="J1448" s="4" t="n">
        <v>60</v>
      </c>
      <c r="K1448" s="10" t="n">
        <v>0.348</v>
      </c>
      <c r="L1448" s="10" t="n">
        <v>0.17</v>
      </c>
      <c r="M1448" s="11" t="s">
        <v>103</v>
      </c>
      <c r="N1448" s="11" t="s">
        <v>103</v>
      </c>
      <c r="O1448" s="11" t="s">
        <v>103</v>
      </c>
      <c r="P1448" s="11" t="s">
        <v>103</v>
      </c>
      <c r="Q1448" s="4"/>
    </row>
    <row r="1449" customFormat="false" ht="15" hidden="false" customHeight="false" outlineLevel="0" collapsed="false">
      <c r="A1449" s="4" t="s">
        <v>3641</v>
      </c>
      <c r="B1449" s="4" t="n">
        <v>17</v>
      </c>
      <c r="C1449" s="4" t="s">
        <v>1585</v>
      </c>
      <c r="D1449" s="4" t="s">
        <v>38</v>
      </c>
      <c r="E1449" s="4" t="s">
        <v>1791</v>
      </c>
      <c r="F1449" s="4" t="s">
        <v>2989</v>
      </c>
      <c r="G1449" s="4" t="s">
        <v>3636</v>
      </c>
      <c r="H1449" s="4"/>
      <c r="I1449" s="4" t="s">
        <v>1446</v>
      </c>
      <c r="J1449" s="4" t="n">
        <v>60</v>
      </c>
      <c r="K1449" s="10" t="n">
        <v>0.348</v>
      </c>
      <c r="L1449" s="10" t="n">
        <v>0.17</v>
      </c>
      <c r="M1449" s="11" t="s">
        <v>103</v>
      </c>
      <c r="N1449" s="11" t="s">
        <v>103</v>
      </c>
      <c r="O1449" s="11" t="s">
        <v>103</v>
      </c>
      <c r="P1449" s="11" t="s">
        <v>103</v>
      </c>
      <c r="Q1449" s="4"/>
    </row>
    <row r="1450" customFormat="false" ht="15" hidden="false" customHeight="false" outlineLevel="0" collapsed="false">
      <c r="A1450" s="4" t="s">
        <v>3642</v>
      </c>
      <c r="B1450" s="4" t="n">
        <v>17</v>
      </c>
      <c r="C1450" s="4" t="s">
        <v>1585</v>
      </c>
      <c r="D1450" s="4" t="s">
        <v>38</v>
      </c>
      <c r="E1450" s="4" t="s">
        <v>1791</v>
      </c>
      <c r="F1450" s="4" t="s">
        <v>2989</v>
      </c>
      <c r="G1450" s="4" t="s">
        <v>3636</v>
      </c>
      <c r="H1450" s="4"/>
      <c r="I1450" s="4" t="s">
        <v>1446</v>
      </c>
      <c r="J1450" s="4" t="n">
        <v>60</v>
      </c>
      <c r="K1450" s="10" t="n">
        <v>0.348</v>
      </c>
      <c r="L1450" s="10" t="n">
        <v>0.17</v>
      </c>
      <c r="M1450" s="11" t="s">
        <v>103</v>
      </c>
      <c r="N1450" s="11" t="s">
        <v>103</v>
      </c>
      <c r="O1450" s="11" t="s">
        <v>103</v>
      </c>
      <c r="P1450" s="11" t="s">
        <v>103</v>
      </c>
      <c r="Q1450" s="4"/>
    </row>
    <row r="1451" customFormat="false" ht="15" hidden="false" customHeight="false" outlineLevel="0" collapsed="false">
      <c r="A1451" s="4" t="s">
        <v>3643</v>
      </c>
      <c r="B1451" s="4" t="n">
        <v>17</v>
      </c>
      <c r="C1451" s="4" t="s">
        <v>1585</v>
      </c>
      <c r="D1451" s="4" t="s">
        <v>38</v>
      </c>
      <c r="E1451" s="4" t="s">
        <v>1791</v>
      </c>
      <c r="F1451" s="4" t="s">
        <v>2989</v>
      </c>
      <c r="G1451" s="4" t="s">
        <v>3636</v>
      </c>
      <c r="H1451" s="4"/>
      <c r="I1451" s="4" t="s">
        <v>1446</v>
      </c>
      <c r="J1451" s="4" t="n">
        <v>60</v>
      </c>
      <c r="K1451" s="10" t="n">
        <v>0.348</v>
      </c>
      <c r="L1451" s="10" t="n">
        <v>0.17</v>
      </c>
      <c r="M1451" s="11" t="s">
        <v>103</v>
      </c>
      <c r="N1451" s="11" t="s">
        <v>103</v>
      </c>
      <c r="O1451" s="11" t="s">
        <v>103</v>
      </c>
      <c r="P1451" s="11" t="s">
        <v>103</v>
      </c>
      <c r="Q1451" s="4"/>
    </row>
    <row r="1452" customFormat="false" ht="15" hidden="false" customHeight="false" outlineLevel="0" collapsed="false">
      <c r="A1452" s="4" t="s">
        <v>3644</v>
      </c>
      <c r="B1452" s="4" t="n">
        <v>17</v>
      </c>
      <c r="C1452" s="4" t="s">
        <v>1585</v>
      </c>
      <c r="D1452" s="4" t="s">
        <v>38</v>
      </c>
      <c r="E1452" s="4" t="s">
        <v>1791</v>
      </c>
      <c r="F1452" s="4" t="s">
        <v>2989</v>
      </c>
      <c r="G1452" s="4" t="s">
        <v>3636</v>
      </c>
      <c r="H1452" s="4"/>
      <c r="I1452" s="4" t="s">
        <v>1446</v>
      </c>
      <c r="J1452" s="4" t="n">
        <v>60</v>
      </c>
      <c r="K1452" s="10" t="n">
        <v>0.348</v>
      </c>
      <c r="L1452" s="10" t="n">
        <v>0.17</v>
      </c>
      <c r="M1452" s="11" t="s">
        <v>103</v>
      </c>
      <c r="N1452" s="11" t="s">
        <v>103</v>
      </c>
      <c r="O1452" s="11" t="s">
        <v>103</v>
      </c>
      <c r="P1452" s="11" t="s">
        <v>103</v>
      </c>
      <c r="Q1452" s="4"/>
    </row>
    <row r="1453" customFormat="false" ht="15" hidden="false" customHeight="false" outlineLevel="0" collapsed="false">
      <c r="A1453" s="4" t="s">
        <v>3645</v>
      </c>
      <c r="B1453" s="4" t="n">
        <v>17</v>
      </c>
      <c r="C1453" s="4" t="s">
        <v>1585</v>
      </c>
      <c r="D1453" s="4" t="s">
        <v>38</v>
      </c>
      <c r="E1453" s="4" t="s">
        <v>1791</v>
      </c>
      <c r="F1453" s="4" t="s">
        <v>2989</v>
      </c>
      <c r="G1453" s="4" t="s">
        <v>3636</v>
      </c>
      <c r="H1453" s="4"/>
      <c r="I1453" s="4" t="s">
        <v>1446</v>
      </c>
      <c r="J1453" s="4" t="n">
        <v>60</v>
      </c>
      <c r="K1453" s="10" t="n">
        <v>0.348</v>
      </c>
      <c r="L1453" s="10" t="n">
        <v>0.17</v>
      </c>
      <c r="M1453" s="11" t="s">
        <v>103</v>
      </c>
      <c r="N1453" s="11" t="s">
        <v>103</v>
      </c>
      <c r="O1453" s="11" t="s">
        <v>103</v>
      </c>
      <c r="P1453" s="11" t="s">
        <v>103</v>
      </c>
      <c r="Q1453" s="4"/>
    </row>
    <row r="1454" customFormat="false" ht="15" hidden="false" customHeight="false" outlineLevel="0" collapsed="false">
      <c r="A1454" s="4" t="s">
        <v>3646</v>
      </c>
      <c r="B1454" s="4" t="n">
        <v>17</v>
      </c>
      <c r="C1454" s="4" t="s">
        <v>1585</v>
      </c>
      <c r="D1454" s="4" t="s">
        <v>38</v>
      </c>
      <c r="E1454" s="4" t="s">
        <v>1791</v>
      </c>
      <c r="F1454" s="4" t="s">
        <v>3125</v>
      </c>
      <c r="G1454" s="4" t="s">
        <v>3636</v>
      </c>
      <c r="H1454" s="4"/>
      <c r="I1454" s="4" t="s">
        <v>1446</v>
      </c>
      <c r="J1454" s="4" t="n">
        <v>60</v>
      </c>
      <c r="K1454" s="10" t="n">
        <v>0.348</v>
      </c>
      <c r="L1454" s="10" t="n">
        <v>0.17</v>
      </c>
      <c r="M1454" s="11" t="s">
        <v>103</v>
      </c>
      <c r="N1454" s="11" t="s">
        <v>103</v>
      </c>
      <c r="O1454" s="11" t="s">
        <v>103</v>
      </c>
      <c r="P1454" s="11" t="s">
        <v>103</v>
      </c>
      <c r="Q1454" s="4"/>
    </row>
    <row r="1455" customFormat="false" ht="15" hidden="false" customHeight="false" outlineLevel="0" collapsed="false">
      <c r="A1455" s="4" t="s">
        <v>3647</v>
      </c>
      <c r="B1455" s="4" t="n">
        <v>17</v>
      </c>
      <c r="C1455" s="4" t="s">
        <v>1585</v>
      </c>
      <c r="D1455" s="4" t="s">
        <v>38</v>
      </c>
      <c r="E1455" s="4" t="s">
        <v>1791</v>
      </c>
      <c r="F1455" s="4" t="s">
        <v>2989</v>
      </c>
      <c r="G1455" s="4" t="s">
        <v>3636</v>
      </c>
      <c r="H1455" s="4"/>
      <c r="I1455" s="4" t="s">
        <v>1446</v>
      </c>
      <c r="J1455" s="4" t="n">
        <v>60</v>
      </c>
      <c r="K1455" s="10" t="n">
        <v>0.348</v>
      </c>
      <c r="L1455" s="10" t="n">
        <v>0.17</v>
      </c>
      <c r="M1455" s="11" t="s">
        <v>103</v>
      </c>
      <c r="N1455" s="11" t="s">
        <v>103</v>
      </c>
      <c r="O1455" s="11" t="s">
        <v>103</v>
      </c>
      <c r="P1455" s="11" t="s">
        <v>103</v>
      </c>
      <c r="Q1455" s="4"/>
    </row>
    <row r="1456" customFormat="false" ht="15" hidden="false" customHeight="false" outlineLevel="0" collapsed="false">
      <c r="A1456" s="4" t="s">
        <v>3648</v>
      </c>
      <c r="B1456" s="4" t="n">
        <v>17</v>
      </c>
      <c r="C1456" s="4" t="s">
        <v>1585</v>
      </c>
      <c r="D1456" s="4" t="s">
        <v>38</v>
      </c>
      <c r="E1456" s="4" t="s">
        <v>1791</v>
      </c>
      <c r="F1456" s="4" t="s">
        <v>2989</v>
      </c>
      <c r="G1456" s="4" t="s">
        <v>3636</v>
      </c>
      <c r="H1456" s="4"/>
      <c r="I1456" s="4" t="s">
        <v>1446</v>
      </c>
      <c r="J1456" s="4" t="n">
        <v>60</v>
      </c>
      <c r="K1456" s="10" t="n">
        <v>0.348</v>
      </c>
      <c r="L1456" s="10" t="n">
        <v>0.17</v>
      </c>
      <c r="M1456" s="11" t="s">
        <v>103</v>
      </c>
      <c r="N1456" s="11" t="s">
        <v>103</v>
      </c>
      <c r="O1456" s="11" t="s">
        <v>103</v>
      </c>
      <c r="P1456" s="11" t="s">
        <v>103</v>
      </c>
      <c r="Q1456" s="4"/>
    </row>
    <row r="1457" customFormat="false" ht="15" hidden="false" customHeight="false" outlineLevel="0" collapsed="false">
      <c r="A1457" s="4" t="s">
        <v>3649</v>
      </c>
      <c r="B1457" s="4" t="n">
        <v>17</v>
      </c>
      <c r="C1457" s="4" t="s">
        <v>1585</v>
      </c>
      <c r="D1457" s="4" t="s">
        <v>38</v>
      </c>
      <c r="E1457" s="4" t="s">
        <v>1791</v>
      </c>
      <c r="F1457" s="4" t="s">
        <v>3650</v>
      </c>
      <c r="G1457" s="4" t="s">
        <v>3636</v>
      </c>
      <c r="H1457" s="4"/>
      <c r="I1457" s="4" t="s">
        <v>1446</v>
      </c>
      <c r="J1457" s="4" t="n">
        <v>60</v>
      </c>
      <c r="K1457" s="10" t="n">
        <v>0.348</v>
      </c>
      <c r="L1457" s="10" t="n">
        <v>0.17</v>
      </c>
      <c r="M1457" s="11" t="s">
        <v>103</v>
      </c>
      <c r="N1457" s="11" t="s">
        <v>103</v>
      </c>
      <c r="O1457" s="11" t="s">
        <v>103</v>
      </c>
      <c r="P1457" s="11" t="s">
        <v>103</v>
      </c>
      <c r="Q1457" s="4"/>
    </row>
    <row r="1458" customFormat="false" ht="15" hidden="false" customHeight="false" outlineLevel="0" collapsed="false">
      <c r="A1458" s="4" t="s">
        <v>3651</v>
      </c>
      <c r="B1458" s="4" t="n">
        <v>17</v>
      </c>
      <c r="C1458" s="4" t="s">
        <v>1585</v>
      </c>
      <c r="D1458" s="4" t="s">
        <v>38</v>
      </c>
      <c r="E1458" s="4" t="s">
        <v>1791</v>
      </c>
      <c r="F1458" s="4" t="s">
        <v>2989</v>
      </c>
      <c r="G1458" s="4" t="s">
        <v>3636</v>
      </c>
      <c r="H1458" s="4"/>
      <c r="I1458" s="4" t="s">
        <v>1446</v>
      </c>
      <c r="J1458" s="4" t="n">
        <v>60</v>
      </c>
      <c r="K1458" s="10" t="n">
        <v>0.348</v>
      </c>
      <c r="L1458" s="10" t="n">
        <v>0.17</v>
      </c>
      <c r="M1458" s="11" t="s">
        <v>103</v>
      </c>
      <c r="N1458" s="11" t="s">
        <v>103</v>
      </c>
      <c r="O1458" s="11" t="s">
        <v>103</v>
      </c>
      <c r="P1458" s="11" t="s">
        <v>103</v>
      </c>
      <c r="Q1458" s="4"/>
    </row>
    <row r="1459" customFormat="false" ht="15" hidden="false" customHeight="false" outlineLevel="0" collapsed="false">
      <c r="A1459" s="4" t="s">
        <v>3652</v>
      </c>
      <c r="B1459" s="4" t="n">
        <v>17</v>
      </c>
      <c r="C1459" s="4" t="s">
        <v>1585</v>
      </c>
      <c r="D1459" s="4" t="s">
        <v>38</v>
      </c>
      <c r="E1459" s="4" t="s">
        <v>1791</v>
      </c>
      <c r="F1459" s="4" t="s">
        <v>2989</v>
      </c>
      <c r="G1459" s="4" t="s">
        <v>3636</v>
      </c>
      <c r="H1459" s="4"/>
      <c r="I1459" s="4" t="s">
        <v>1446</v>
      </c>
      <c r="J1459" s="4" t="n">
        <v>60</v>
      </c>
      <c r="K1459" s="10" t="n">
        <v>0.348</v>
      </c>
      <c r="L1459" s="10" t="n">
        <v>0.17</v>
      </c>
      <c r="M1459" s="11" t="s">
        <v>103</v>
      </c>
      <c r="N1459" s="11" t="s">
        <v>103</v>
      </c>
      <c r="O1459" s="11" t="s">
        <v>103</v>
      </c>
      <c r="P1459" s="11" t="s">
        <v>103</v>
      </c>
      <c r="Q1459" s="4"/>
    </row>
    <row r="1460" customFormat="false" ht="15" hidden="false" customHeight="false" outlineLevel="0" collapsed="false">
      <c r="A1460" s="4" t="s">
        <v>3653</v>
      </c>
      <c r="B1460" s="4" t="n">
        <v>17</v>
      </c>
      <c r="C1460" s="4" t="s">
        <v>1585</v>
      </c>
      <c r="D1460" s="4" t="s">
        <v>38</v>
      </c>
      <c r="E1460" s="4" t="s">
        <v>1791</v>
      </c>
      <c r="F1460" s="4" t="s">
        <v>2989</v>
      </c>
      <c r="G1460" s="4" t="s">
        <v>3636</v>
      </c>
      <c r="H1460" s="4"/>
      <c r="I1460" s="4" t="s">
        <v>1446</v>
      </c>
      <c r="J1460" s="4" t="n">
        <v>60</v>
      </c>
      <c r="K1460" s="10" t="n">
        <v>0.348</v>
      </c>
      <c r="L1460" s="10" t="n">
        <v>0.17</v>
      </c>
      <c r="M1460" s="11" t="s">
        <v>103</v>
      </c>
      <c r="N1460" s="11" t="s">
        <v>103</v>
      </c>
      <c r="O1460" s="11" t="s">
        <v>103</v>
      </c>
      <c r="P1460" s="11" t="s">
        <v>103</v>
      </c>
      <c r="Q1460" s="4"/>
    </row>
    <row r="1461" customFormat="false" ht="15" hidden="false" customHeight="false" outlineLevel="0" collapsed="false">
      <c r="A1461" s="4" t="s">
        <v>3654</v>
      </c>
      <c r="B1461" s="4" t="n">
        <v>17</v>
      </c>
      <c r="C1461" s="4" t="s">
        <v>1585</v>
      </c>
      <c r="D1461" s="4" t="s">
        <v>38</v>
      </c>
      <c r="E1461" s="4" t="s">
        <v>1791</v>
      </c>
      <c r="F1461" s="4" t="s">
        <v>3650</v>
      </c>
      <c r="G1461" s="4" t="s">
        <v>3636</v>
      </c>
      <c r="H1461" s="4"/>
      <c r="I1461" s="4" t="s">
        <v>1446</v>
      </c>
      <c r="J1461" s="4" t="n">
        <v>60</v>
      </c>
      <c r="K1461" s="10" t="n">
        <v>0.348</v>
      </c>
      <c r="L1461" s="10" t="n">
        <v>0.17</v>
      </c>
      <c r="M1461" s="11" t="s">
        <v>103</v>
      </c>
      <c r="N1461" s="11" t="s">
        <v>103</v>
      </c>
      <c r="O1461" s="11" t="s">
        <v>103</v>
      </c>
      <c r="P1461" s="11" t="s">
        <v>103</v>
      </c>
      <c r="Q1461" s="4"/>
    </row>
    <row r="1462" customFormat="false" ht="15" hidden="false" customHeight="false" outlineLevel="0" collapsed="false">
      <c r="A1462" s="4" t="s">
        <v>3655</v>
      </c>
      <c r="B1462" s="4" t="n">
        <v>17</v>
      </c>
      <c r="C1462" s="4" t="s">
        <v>1585</v>
      </c>
      <c r="D1462" s="4" t="s">
        <v>38</v>
      </c>
      <c r="E1462" s="4" t="s">
        <v>1791</v>
      </c>
      <c r="F1462" s="4" t="s">
        <v>2989</v>
      </c>
      <c r="G1462" s="4" t="s">
        <v>3636</v>
      </c>
      <c r="H1462" s="4"/>
      <c r="I1462" s="4" t="s">
        <v>1446</v>
      </c>
      <c r="J1462" s="4" t="n">
        <v>60</v>
      </c>
      <c r="K1462" s="10" t="n">
        <v>0.348</v>
      </c>
      <c r="L1462" s="10" t="n">
        <v>0.17</v>
      </c>
      <c r="M1462" s="11" t="s">
        <v>103</v>
      </c>
      <c r="N1462" s="11" t="s">
        <v>103</v>
      </c>
      <c r="O1462" s="11" t="s">
        <v>103</v>
      </c>
      <c r="P1462" s="11" t="s">
        <v>103</v>
      </c>
      <c r="Q1462" s="4"/>
    </row>
    <row r="1463" customFormat="false" ht="15" hidden="false" customHeight="false" outlineLevel="0" collapsed="false">
      <c r="A1463" s="4" t="s">
        <v>3656</v>
      </c>
      <c r="B1463" s="4" t="n">
        <v>17</v>
      </c>
      <c r="C1463" s="4" t="s">
        <v>1585</v>
      </c>
      <c r="D1463" s="4" t="s">
        <v>38</v>
      </c>
      <c r="E1463" s="4" t="s">
        <v>1791</v>
      </c>
      <c r="F1463" s="4" t="s">
        <v>2989</v>
      </c>
      <c r="G1463" s="4" t="s">
        <v>3636</v>
      </c>
      <c r="H1463" s="4"/>
      <c r="I1463" s="4" t="s">
        <v>1446</v>
      </c>
      <c r="J1463" s="4" t="n">
        <v>60</v>
      </c>
      <c r="K1463" s="10" t="n">
        <v>0.348</v>
      </c>
      <c r="L1463" s="10" t="n">
        <v>0.17</v>
      </c>
      <c r="M1463" s="11" t="s">
        <v>103</v>
      </c>
      <c r="N1463" s="11" t="s">
        <v>103</v>
      </c>
      <c r="O1463" s="11" t="s">
        <v>103</v>
      </c>
      <c r="P1463" s="11" t="s">
        <v>103</v>
      </c>
      <c r="Q1463" s="4"/>
    </row>
    <row r="1464" customFormat="false" ht="15" hidden="false" customHeight="false" outlineLevel="0" collapsed="false">
      <c r="A1464" s="4" t="s">
        <v>3657</v>
      </c>
      <c r="B1464" s="4" t="n">
        <v>17</v>
      </c>
      <c r="C1464" s="4" t="s">
        <v>1585</v>
      </c>
      <c r="D1464" s="4" t="s">
        <v>38</v>
      </c>
      <c r="E1464" s="4" t="s">
        <v>1791</v>
      </c>
      <c r="F1464" s="4" t="s">
        <v>2989</v>
      </c>
      <c r="G1464" s="4" t="s">
        <v>3636</v>
      </c>
      <c r="H1464" s="4"/>
      <c r="I1464" s="4" t="s">
        <v>1446</v>
      </c>
      <c r="J1464" s="4" t="n">
        <v>60</v>
      </c>
      <c r="K1464" s="10" t="n">
        <v>0.348</v>
      </c>
      <c r="L1464" s="10" t="n">
        <v>0.17</v>
      </c>
      <c r="M1464" s="11" t="s">
        <v>103</v>
      </c>
      <c r="N1464" s="11" t="s">
        <v>103</v>
      </c>
      <c r="O1464" s="11" t="s">
        <v>103</v>
      </c>
      <c r="P1464" s="11" t="s">
        <v>103</v>
      </c>
      <c r="Q1464" s="4"/>
    </row>
    <row r="1465" customFormat="false" ht="15" hidden="false" customHeight="false" outlineLevel="0" collapsed="false">
      <c r="A1465" s="4" t="s">
        <v>3658</v>
      </c>
      <c r="B1465" s="4" t="n">
        <v>17</v>
      </c>
      <c r="C1465" s="4" t="s">
        <v>1585</v>
      </c>
      <c r="D1465" s="4" t="s">
        <v>38</v>
      </c>
      <c r="E1465" s="4" t="s">
        <v>1791</v>
      </c>
      <c r="F1465" s="4" t="s">
        <v>3650</v>
      </c>
      <c r="G1465" s="4" t="s">
        <v>3636</v>
      </c>
      <c r="H1465" s="4"/>
      <c r="I1465" s="4" t="s">
        <v>1446</v>
      </c>
      <c r="J1465" s="4" t="n">
        <v>60</v>
      </c>
      <c r="K1465" s="10" t="n">
        <v>0.348</v>
      </c>
      <c r="L1465" s="10" t="n">
        <v>0.17</v>
      </c>
      <c r="M1465" s="11" t="s">
        <v>103</v>
      </c>
      <c r="N1465" s="11" t="s">
        <v>103</v>
      </c>
      <c r="O1465" s="11" t="s">
        <v>103</v>
      </c>
      <c r="P1465" s="11" t="s">
        <v>103</v>
      </c>
      <c r="Q1465" s="4"/>
    </row>
    <row r="1466" customFormat="false" ht="15" hidden="false" customHeight="false" outlineLevel="0" collapsed="false">
      <c r="A1466" s="4" t="s">
        <v>3659</v>
      </c>
      <c r="B1466" s="4" t="n">
        <v>17</v>
      </c>
      <c r="C1466" s="4" t="s">
        <v>1585</v>
      </c>
      <c r="D1466" s="4" t="s">
        <v>38</v>
      </c>
      <c r="E1466" s="4" t="s">
        <v>1791</v>
      </c>
      <c r="F1466" s="4" t="s">
        <v>2989</v>
      </c>
      <c r="G1466" s="4" t="s">
        <v>3636</v>
      </c>
      <c r="H1466" s="4"/>
      <c r="I1466" s="4" t="s">
        <v>1446</v>
      </c>
      <c r="J1466" s="4" t="n">
        <v>60</v>
      </c>
      <c r="K1466" s="10" t="n">
        <v>0.348</v>
      </c>
      <c r="L1466" s="10" t="n">
        <v>0.17</v>
      </c>
      <c r="M1466" s="11" t="s">
        <v>103</v>
      </c>
      <c r="N1466" s="11" t="s">
        <v>103</v>
      </c>
      <c r="O1466" s="11" t="s">
        <v>103</v>
      </c>
      <c r="P1466" s="11" t="s">
        <v>103</v>
      </c>
      <c r="Q1466" s="4"/>
    </row>
    <row r="1467" customFormat="false" ht="15" hidden="false" customHeight="false" outlineLevel="0" collapsed="false">
      <c r="A1467" s="4" t="s">
        <v>3660</v>
      </c>
      <c r="B1467" s="4" t="n">
        <v>17</v>
      </c>
      <c r="C1467" s="4" t="s">
        <v>1585</v>
      </c>
      <c r="D1467" s="4" t="s">
        <v>38</v>
      </c>
      <c r="E1467" s="4" t="s">
        <v>1791</v>
      </c>
      <c r="F1467" s="4" t="s">
        <v>2989</v>
      </c>
      <c r="G1467" s="4" t="s">
        <v>3636</v>
      </c>
      <c r="H1467" s="4"/>
      <c r="I1467" s="4" t="s">
        <v>1446</v>
      </c>
      <c r="J1467" s="4" t="n">
        <v>60</v>
      </c>
      <c r="K1467" s="10" t="n">
        <v>0.348</v>
      </c>
      <c r="L1467" s="10" t="n">
        <v>0.17</v>
      </c>
      <c r="M1467" s="11" t="s">
        <v>103</v>
      </c>
      <c r="N1467" s="11" t="s">
        <v>103</v>
      </c>
      <c r="O1467" s="11" t="s">
        <v>103</v>
      </c>
      <c r="P1467" s="11" t="s">
        <v>103</v>
      </c>
      <c r="Q1467" s="4"/>
    </row>
    <row r="1468" customFormat="false" ht="15" hidden="false" customHeight="false" outlineLevel="0" collapsed="false">
      <c r="A1468" s="4" t="s">
        <v>3661</v>
      </c>
      <c r="B1468" s="4" t="n">
        <v>17</v>
      </c>
      <c r="C1468" s="4" t="s">
        <v>1585</v>
      </c>
      <c r="D1468" s="4" t="s">
        <v>38</v>
      </c>
      <c r="E1468" s="4" t="s">
        <v>1791</v>
      </c>
      <c r="F1468" s="4" t="s">
        <v>2989</v>
      </c>
      <c r="G1468" s="4" t="s">
        <v>3636</v>
      </c>
      <c r="H1468" s="4"/>
      <c r="I1468" s="4" t="s">
        <v>1446</v>
      </c>
      <c r="J1468" s="4" t="n">
        <v>60</v>
      </c>
      <c r="K1468" s="10" t="n">
        <v>0.348</v>
      </c>
      <c r="L1468" s="10" t="n">
        <v>0.17</v>
      </c>
      <c r="M1468" s="11" t="s">
        <v>103</v>
      </c>
      <c r="N1468" s="11" t="s">
        <v>103</v>
      </c>
      <c r="O1468" s="11" t="s">
        <v>103</v>
      </c>
      <c r="P1468" s="11" t="s">
        <v>103</v>
      </c>
      <c r="Q1468" s="4"/>
    </row>
    <row r="1469" customFormat="false" ht="15" hidden="false" customHeight="false" outlineLevel="0" collapsed="false">
      <c r="A1469" s="4" t="s">
        <v>3662</v>
      </c>
      <c r="B1469" s="4" t="n">
        <v>17</v>
      </c>
      <c r="C1469" s="4" t="s">
        <v>1585</v>
      </c>
      <c r="D1469" s="4" t="s">
        <v>38</v>
      </c>
      <c r="E1469" s="4" t="s">
        <v>1791</v>
      </c>
      <c r="F1469" s="4" t="s">
        <v>2989</v>
      </c>
      <c r="G1469" s="4" t="s">
        <v>3636</v>
      </c>
      <c r="H1469" s="4"/>
      <c r="I1469" s="4" t="s">
        <v>1446</v>
      </c>
      <c r="J1469" s="4" t="n">
        <v>60</v>
      </c>
      <c r="K1469" s="10" t="n">
        <v>0.348</v>
      </c>
      <c r="L1469" s="10" t="n">
        <v>0.17</v>
      </c>
      <c r="M1469" s="11" t="s">
        <v>103</v>
      </c>
      <c r="N1469" s="11" t="s">
        <v>103</v>
      </c>
      <c r="O1469" s="11" t="s">
        <v>103</v>
      </c>
      <c r="P1469" s="11" t="s">
        <v>103</v>
      </c>
      <c r="Q1469" s="4"/>
    </row>
    <row r="1470" customFormat="false" ht="15" hidden="false" customHeight="false" outlineLevel="0" collapsed="false">
      <c r="A1470" s="4" t="s">
        <v>3663</v>
      </c>
      <c r="B1470" s="4" t="n">
        <v>17</v>
      </c>
      <c r="C1470" s="4" t="s">
        <v>1585</v>
      </c>
      <c r="D1470" s="4" t="s">
        <v>38</v>
      </c>
      <c r="E1470" s="4" t="s">
        <v>1791</v>
      </c>
      <c r="F1470" s="4" t="s">
        <v>2989</v>
      </c>
      <c r="G1470" s="4" t="s">
        <v>3636</v>
      </c>
      <c r="H1470" s="4"/>
      <c r="I1470" s="4" t="s">
        <v>1446</v>
      </c>
      <c r="J1470" s="4" t="n">
        <v>60</v>
      </c>
      <c r="K1470" s="10" t="n">
        <v>0.348</v>
      </c>
      <c r="L1470" s="10" t="n">
        <v>0.17</v>
      </c>
      <c r="M1470" s="11" t="s">
        <v>103</v>
      </c>
      <c r="N1470" s="11" t="s">
        <v>103</v>
      </c>
      <c r="O1470" s="11" t="s">
        <v>103</v>
      </c>
      <c r="P1470" s="11" t="s">
        <v>103</v>
      </c>
      <c r="Q1470" s="4"/>
    </row>
    <row r="1471" customFormat="false" ht="15" hidden="false" customHeight="false" outlineLevel="0" collapsed="false">
      <c r="A1471" s="4" t="s">
        <v>3664</v>
      </c>
      <c r="B1471" s="4" t="n">
        <v>17</v>
      </c>
      <c r="C1471" s="4" t="s">
        <v>1585</v>
      </c>
      <c r="D1471" s="4" t="s">
        <v>38</v>
      </c>
      <c r="E1471" s="4" t="s">
        <v>1791</v>
      </c>
      <c r="F1471" s="4" t="s">
        <v>2989</v>
      </c>
      <c r="G1471" s="4" t="s">
        <v>3636</v>
      </c>
      <c r="H1471" s="4"/>
      <c r="I1471" s="4" t="s">
        <v>1446</v>
      </c>
      <c r="J1471" s="4" t="n">
        <v>60</v>
      </c>
      <c r="K1471" s="10" t="n">
        <v>0.348</v>
      </c>
      <c r="L1471" s="10" t="n">
        <v>0.17</v>
      </c>
      <c r="M1471" s="11" t="s">
        <v>103</v>
      </c>
      <c r="N1471" s="11" t="s">
        <v>103</v>
      </c>
      <c r="O1471" s="11" t="s">
        <v>103</v>
      </c>
      <c r="P1471" s="11" t="s">
        <v>103</v>
      </c>
      <c r="Q1471" s="4"/>
    </row>
    <row r="1472" customFormat="false" ht="15" hidden="false" customHeight="false" outlineLevel="0" collapsed="false">
      <c r="A1472" s="4" t="s">
        <v>3665</v>
      </c>
      <c r="B1472" s="4" t="n">
        <v>17</v>
      </c>
      <c r="C1472" s="4" t="s">
        <v>1585</v>
      </c>
      <c r="D1472" s="4" t="s">
        <v>38</v>
      </c>
      <c r="E1472" s="4" t="s">
        <v>1791</v>
      </c>
      <c r="F1472" s="4" t="s">
        <v>2989</v>
      </c>
      <c r="G1472" s="4" t="s">
        <v>3636</v>
      </c>
      <c r="H1472" s="4"/>
      <c r="I1472" s="4" t="s">
        <v>1446</v>
      </c>
      <c r="J1472" s="4" t="n">
        <v>60</v>
      </c>
      <c r="K1472" s="10" t="n">
        <v>0.348</v>
      </c>
      <c r="L1472" s="10" t="n">
        <v>0.17</v>
      </c>
      <c r="M1472" s="11" t="s">
        <v>103</v>
      </c>
      <c r="N1472" s="11" t="s">
        <v>103</v>
      </c>
      <c r="O1472" s="11" t="s">
        <v>103</v>
      </c>
      <c r="P1472" s="11" t="s">
        <v>103</v>
      </c>
      <c r="Q1472" s="4"/>
    </row>
    <row r="1473" customFormat="false" ht="15" hidden="false" customHeight="false" outlineLevel="0" collapsed="false">
      <c r="A1473" s="4" t="s">
        <v>3666</v>
      </c>
      <c r="B1473" s="4" t="n">
        <v>17</v>
      </c>
      <c r="C1473" s="4" t="s">
        <v>1585</v>
      </c>
      <c r="D1473" s="4" t="s">
        <v>38</v>
      </c>
      <c r="E1473" s="4" t="s">
        <v>1791</v>
      </c>
      <c r="F1473" s="4" t="s">
        <v>3667</v>
      </c>
      <c r="G1473" s="4" t="s">
        <v>3636</v>
      </c>
      <c r="H1473" s="4"/>
      <c r="I1473" s="4" t="s">
        <v>1446</v>
      </c>
      <c r="J1473" s="4" t="n">
        <v>60</v>
      </c>
      <c r="K1473" s="10" t="n">
        <v>0.348</v>
      </c>
      <c r="L1473" s="10" t="n">
        <v>0.17</v>
      </c>
      <c r="M1473" s="11" t="s">
        <v>103</v>
      </c>
      <c r="N1473" s="11" t="s">
        <v>103</v>
      </c>
      <c r="O1473" s="11" t="s">
        <v>103</v>
      </c>
      <c r="P1473" s="11" t="s">
        <v>103</v>
      </c>
      <c r="Q1473" s="4"/>
    </row>
    <row r="1474" customFormat="false" ht="15" hidden="false" customHeight="false" outlineLevel="0" collapsed="false">
      <c r="A1474" s="4" t="s">
        <v>3668</v>
      </c>
      <c r="B1474" s="4" t="n">
        <v>17</v>
      </c>
      <c r="C1474" s="4" t="s">
        <v>1585</v>
      </c>
      <c r="D1474" s="4" t="s">
        <v>38</v>
      </c>
      <c r="E1474" s="4" t="s">
        <v>1791</v>
      </c>
      <c r="F1474" s="4" t="s">
        <v>3503</v>
      </c>
      <c r="G1474" s="4" t="s">
        <v>3669</v>
      </c>
      <c r="H1474" s="4"/>
      <c r="I1474" s="4" t="s">
        <v>1446</v>
      </c>
      <c r="J1474" s="4" t="n">
        <v>60</v>
      </c>
      <c r="K1474" s="10" t="n">
        <v>0.348</v>
      </c>
      <c r="L1474" s="10" t="n">
        <v>0.17</v>
      </c>
      <c r="M1474" s="11" t="s">
        <v>103</v>
      </c>
      <c r="N1474" s="11" t="s">
        <v>103</v>
      </c>
      <c r="O1474" s="11" t="s">
        <v>103</v>
      </c>
      <c r="P1474" s="11" t="s">
        <v>103</v>
      </c>
      <c r="Q1474" s="4"/>
    </row>
    <row r="1475" customFormat="false" ht="15" hidden="false" customHeight="false" outlineLevel="0" collapsed="false">
      <c r="A1475" s="4" t="s">
        <v>3670</v>
      </c>
      <c r="B1475" s="4" t="n">
        <v>17</v>
      </c>
      <c r="C1475" s="4" t="s">
        <v>1585</v>
      </c>
      <c r="D1475" s="4" t="s">
        <v>38</v>
      </c>
      <c r="E1475" s="4" t="s">
        <v>1791</v>
      </c>
      <c r="F1475" s="4" t="s">
        <v>3503</v>
      </c>
      <c r="G1475" s="4" t="s">
        <v>3669</v>
      </c>
      <c r="H1475" s="4"/>
      <c r="I1475" s="4" t="s">
        <v>1446</v>
      </c>
      <c r="J1475" s="4" t="n">
        <v>60</v>
      </c>
      <c r="K1475" s="10" t="n">
        <v>0.348</v>
      </c>
      <c r="L1475" s="10" t="n">
        <v>0.17</v>
      </c>
      <c r="M1475" s="11" t="s">
        <v>103</v>
      </c>
      <c r="N1475" s="11" t="s">
        <v>103</v>
      </c>
      <c r="O1475" s="11" t="s">
        <v>103</v>
      </c>
      <c r="P1475" s="11" t="s">
        <v>103</v>
      </c>
      <c r="Q1475" s="4"/>
    </row>
    <row r="1476" customFormat="false" ht="15" hidden="false" customHeight="false" outlineLevel="0" collapsed="false">
      <c r="A1476" s="4" t="s">
        <v>3671</v>
      </c>
      <c r="B1476" s="4" t="n">
        <v>17</v>
      </c>
      <c r="C1476" s="4" t="s">
        <v>1585</v>
      </c>
      <c r="D1476" s="4" t="s">
        <v>38</v>
      </c>
      <c r="E1476" s="4" t="s">
        <v>1791</v>
      </c>
      <c r="F1476" s="4" t="s">
        <v>2989</v>
      </c>
      <c r="G1476" s="4" t="s">
        <v>3636</v>
      </c>
      <c r="H1476" s="4"/>
      <c r="I1476" s="4" t="s">
        <v>1446</v>
      </c>
      <c r="J1476" s="4" t="n">
        <v>60</v>
      </c>
      <c r="K1476" s="10" t="n">
        <v>0.348</v>
      </c>
      <c r="L1476" s="10" t="n">
        <v>0.17</v>
      </c>
      <c r="M1476" s="11" t="s">
        <v>103</v>
      </c>
      <c r="N1476" s="11" t="s">
        <v>103</v>
      </c>
      <c r="O1476" s="11" t="s">
        <v>103</v>
      </c>
      <c r="P1476" s="11" t="s">
        <v>103</v>
      </c>
      <c r="Q1476" s="4"/>
    </row>
    <row r="1477" customFormat="false" ht="15" hidden="false" customHeight="false" outlineLevel="0" collapsed="false">
      <c r="A1477" s="4" t="s">
        <v>3672</v>
      </c>
      <c r="B1477" s="4" t="n">
        <v>17</v>
      </c>
      <c r="C1477" s="4" t="s">
        <v>1585</v>
      </c>
      <c r="D1477" s="4" t="s">
        <v>38</v>
      </c>
      <c r="E1477" s="4" t="s">
        <v>1791</v>
      </c>
      <c r="F1477" s="4" t="s">
        <v>2989</v>
      </c>
      <c r="G1477" s="4" t="s">
        <v>3636</v>
      </c>
      <c r="H1477" s="4"/>
      <c r="I1477" s="4" t="s">
        <v>1446</v>
      </c>
      <c r="J1477" s="4" t="n">
        <v>60</v>
      </c>
      <c r="K1477" s="10" t="n">
        <v>0.348</v>
      </c>
      <c r="L1477" s="10" t="n">
        <v>0.17</v>
      </c>
      <c r="M1477" s="11" t="s">
        <v>103</v>
      </c>
      <c r="N1477" s="11" t="s">
        <v>103</v>
      </c>
      <c r="O1477" s="11" t="s">
        <v>103</v>
      </c>
      <c r="P1477" s="11" t="s">
        <v>103</v>
      </c>
      <c r="Q1477" s="4"/>
    </row>
    <row r="1478" customFormat="false" ht="15" hidden="false" customHeight="false" outlineLevel="0" collapsed="false">
      <c r="A1478" s="4" t="s">
        <v>3673</v>
      </c>
      <c r="B1478" s="4" t="n">
        <v>17</v>
      </c>
      <c r="C1478" s="4" t="s">
        <v>1585</v>
      </c>
      <c r="D1478" s="4" t="s">
        <v>38</v>
      </c>
      <c r="E1478" s="4" t="s">
        <v>1791</v>
      </c>
      <c r="F1478" s="4" t="s">
        <v>2989</v>
      </c>
      <c r="G1478" s="4" t="s">
        <v>3636</v>
      </c>
      <c r="H1478" s="4"/>
      <c r="I1478" s="4" t="s">
        <v>1446</v>
      </c>
      <c r="J1478" s="4" t="n">
        <v>60</v>
      </c>
      <c r="K1478" s="10" t="n">
        <v>0.348</v>
      </c>
      <c r="L1478" s="10" t="n">
        <v>0.17</v>
      </c>
      <c r="M1478" s="11" t="s">
        <v>103</v>
      </c>
      <c r="N1478" s="11" t="s">
        <v>103</v>
      </c>
      <c r="O1478" s="11" t="s">
        <v>103</v>
      </c>
      <c r="P1478" s="11" t="s">
        <v>103</v>
      </c>
      <c r="Q1478" s="4"/>
    </row>
    <row r="1479" customFormat="false" ht="15" hidden="false" customHeight="false" outlineLevel="0" collapsed="false">
      <c r="A1479" s="4" t="s">
        <v>3674</v>
      </c>
      <c r="B1479" s="4" t="n">
        <v>17</v>
      </c>
      <c r="C1479" s="4" t="s">
        <v>1585</v>
      </c>
      <c r="D1479" s="4" t="s">
        <v>38</v>
      </c>
      <c r="E1479" s="4" t="s">
        <v>1791</v>
      </c>
      <c r="F1479" s="4" t="s">
        <v>3125</v>
      </c>
      <c r="G1479" s="4" t="s">
        <v>3636</v>
      </c>
      <c r="H1479" s="4"/>
      <c r="I1479" s="4" t="s">
        <v>1446</v>
      </c>
      <c r="J1479" s="4" t="n">
        <v>60</v>
      </c>
      <c r="K1479" s="10" t="n">
        <v>0.348</v>
      </c>
      <c r="L1479" s="10" t="n">
        <v>0.17</v>
      </c>
      <c r="M1479" s="11" t="s">
        <v>103</v>
      </c>
      <c r="N1479" s="11" t="s">
        <v>103</v>
      </c>
      <c r="O1479" s="11" t="s">
        <v>103</v>
      </c>
      <c r="P1479" s="11" t="s">
        <v>103</v>
      </c>
      <c r="Q1479" s="4"/>
    </row>
    <row r="1480" customFormat="false" ht="15" hidden="false" customHeight="false" outlineLevel="0" collapsed="false">
      <c r="A1480" s="4" t="s">
        <v>3675</v>
      </c>
      <c r="B1480" s="4" t="n">
        <v>17</v>
      </c>
      <c r="C1480" s="4" t="s">
        <v>1585</v>
      </c>
      <c r="D1480" s="4" t="s">
        <v>38</v>
      </c>
      <c r="E1480" s="4" t="s">
        <v>1791</v>
      </c>
      <c r="F1480" s="4" t="s">
        <v>2989</v>
      </c>
      <c r="G1480" s="4" t="s">
        <v>3636</v>
      </c>
      <c r="H1480" s="4"/>
      <c r="I1480" s="4" t="s">
        <v>1446</v>
      </c>
      <c r="J1480" s="4" t="n">
        <v>60</v>
      </c>
      <c r="K1480" s="10" t="n">
        <v>0.348</v>
      </c>
      <c r="L1480" s="10" t="n">
        <v>0.17</v>
      </c>
      <c r="M1480" s="11" t="s">
        <v>103</v>
      </c>
      <c r="N1480" s="11" t="s">
        <v>103</v>
      </c>
      <c r="O1480" s="11" t="s">
        <v>103</v>
      </c>
      <c r="P1480" s="11" t="s">
        <v>103</v>
      </c>
      <c r="Q1480" s="4"/>
    </row>
    <row r="1481" customFormat="false" ht="15" hidden="false" customHeight="false" outlineLevel="0" collapsed="false">
      <c r="A1481" s="4" t="s">
        <v>3676</v>
      </c>
      <c r="B1481" s="4" t="n">
        <v>17</v>
      </c>
      <c r="C1481" s="4" t="s">
        <v>1585</v>
      </c>
      <c r="D1481" s="4" t="s">
        <v>38</v>
      </c>
      <c r="E1481" s="4" t="s">
        <v>1791</v>
      </c>
      <c r="F1481" s="4" t="s">
        <v>2989</v>
      </c>
      <c r="G1481" s="4" t="s">
        <v>3636</v>
      </c>
      <c r="H1481" s="4"/>
      <c r="I1481" s="4" t="s">
        <v>1446</v>
      </c>
      <c r="J1481" s="4" t="n">
        <v>60</v>
      </c>
      <c r="K1481" s="10" t="n">
        <v>0.348</v>
      </c>
      <c r="L1481" s="10" t="n">
        <v>0.17</v>
      </c>
      <c r="M1481" s="11" t="s">
        <v>103</v>
      </c>
      <c r="N1481" s="11" t="s">
        <v>103</v>
      </c>
      <c r="O1481" s="11" t="s">
        <v>103</v>
      </c>
      <c r="P1481" s="11" t="s">
        <v>103</v>
      </c>
      <c r="Q1481" s="4"/>
    </row>
    <row r="1482" customFormat="false" ht="15" hidden="false" customHeight="false" outlineLevel="0" collapsed="false">
      <c r="A1482" s="4" t="s">
        <v>3677</v>
      </c>
      <c r="B1482" s="4" t="n">
        <v>17</v>
      </c>
      <c r="C1482" s="4" t="s">
        <v>1585</v>
      </c>
      <c r="D1482" s="4" t="s">
        <v>38</v>
      </c>
      <c r="E1482" s="4" t="s">
        <v>1791</v>
      </c>
      <c r="F1482" s="4" t="s">
        <v>2989</v>
      </c>
      <c r="G1482" s="4" t="s">
        <v>3636</v>
      </c>
      <c r="H1482" s="4"/>
      <c r="I1482" s="4" t="s">
        <v>1446</v>
      </c>
      <c r="J1482" s="4" t="n">
        <v>60</v>
      </c>
      <c r="K1482" s="10" t="n">
        <v>0.348</v>
      </c>
      <c r="L1482" s="10" t="n">
        <v>0.17</v>
      </c>
      <c r="M1482" s="11" t="s">
        <v>103</v>
      </c>
      <c r="N1482" s="11" t="s">
        <v>103</v>
      </c>
      <c r="O1482" s="11" t="s">
        <v>103</v>
      </c>
      <c r="P1482" s="11" t="s">
        <v>103</v>
      </c>
      <c r="Q1482" s="4"/>
    </row>
    <row r="1483" customFormat="false" ht="15" hidden="false" customHeight="false" outlineLevel="0" collapsed="false">
      <c r="A1483" s="4" t="s">
        <v>3678</v>
      </c>
      <c r="B1483" s="4" t="n">
        <v>17</v>
      </c>
      <c r="C1483" s="4" t="s">
        <v>1585</v>
      </c>
      <c r="D1483" s="4" t="s">
        <v>38</v>
      </c>
      <c r="E1483" s="4" t="s">
        <v>1791</v>
      </c>
      <c r="F1483" s="4" t="s">
        <v>2989</v>
      </c>
      <c r="G1483" s="4" t="s">
        <v>3636</v>
      </c>
      <c r="H1483" s="4"/>
      <c r="I1483" s="4" t="s">
        <v>1446</v>
      </c>
      <c r="J1483" s="4" t="n">
        <v>60</v>
      </c>
      <c r="K1483" s="10" t="n">
        <v>0.348</v>
      </c>
      <c r="L1483" s="10" t="n">
        <v>0.17</v>
      </c>
      <c r="M1483" s="11" t="s">
        <v>103</v>
      </c>
      <c r="N1483" s="11" t="s">
        <v>103</v>
      </c>
      <c r="O1483" s="11" t="s">
        <v>103</v>
      </c>
      <c r="P1483" s="11" t="s">
        <v>103</v>
      </c>
      <c r="Q1483" s="4"/>
    </row>
    <row r="1484" customFormat="false" ht="15" hidden="false" customHeight="false" outlineLevel="0" collapsed="false">
      <c r="A1484" s="4" t="s">
        <v>3679</v>
      </c>
      <c r="B1484" s="4" t="n">
        <v>17</v>
      </c>
      <c r="C1484" s="4" t="s">
        <v>1585</v>
      </c>
      <c r="D1484" s="4" t="s">
        <v>38</v>
      </c>
      <c r="E1484" s="4" t="s">
        <v>1791</v>
      </c>
      <c r="F1484" s="4" t="s">
        <v>2989</v>
      </c>
      <c r="G1484" s="4" t="s">
        <v>3636</v>
      </c>
      <c r="H1484" s="4"/>
      <c r="I1484" s="4" t="s">
        <v>1446</v>
      </c>
      <c r="J1484" s="4" t="n">
        <v>60</v>
      </c>
      <c r="K1484" s="10" t="n">
        <v>0.348</v>
      </c>
      <c r="L1484" s="10" t="n">
        <v>0.17</v>
      </c>
      <c r="M1484" s="11" t="s">
        <v>103</v>
      </c>
      <c r="N1484" s="11" t="s">
        <v>103</v>
      </c>
      <c r="O1484" s="11" t="s">
        <v>103</v>
      </c>
      <c r="P1484" s="11" t="s">
        <v>103</v>
      </c>
      <c r="Q1484" s="4"/>
    </row>
    <row r="1485" customFormat="false" ht="15" hidden="false" customHeight="false" outlineLevel="0" collapsed="false">
      <c r="A1485" s="4" t="s">
        <v>3680</v>
      </c>
      <c r="B1485" s="4" t="n">
        <v>17</v>
      </c>
      <c r="C1485" s="4" t="s">
        <v>1585</v>
      </c>
      <c r="D1485" s="4" t="s">
        <v>38</v>
      </c>
      <c r="E1485" s="4" t="s">
        <v>1791</v>
      </c>
      <c r="F1485" s="4" t="s">
        <v>2989</v>
      </c>
      <c r="G1485" s="4" t="s">
        <v>3636</v>
      </c>
      <c r="H1485" s="4"/>
      <c r="I1485" s="4" t="s">
        <v>1446</v>
      </c>
      <c r="J1485" s="4" t="n">
        <v>60</v>
      </c>
      <c r="K1485" s="10" t="n">
        <v>0.348</v>
      </c>
      <c r="L1485" s="10" t="n">
        <v>0.17</v>
      </c>
      <c r="M1485" s="11" t="s">
        <v>103</v>
      </c>
      <c r="N1485" s="11" t="s">
        <v>103</v>
      </c>
      <c r="O1485" s="11" t="s">
        <v>103</v>
      </c>
      <c r="P1485" s="11" t="s">
        <v>103</v>
      </c>
      <c r="Q1485" s="4"/>
    </row>
    <row r="1486" customFormat="false" ht="15" hidden="false" customHeight="false" outlineLevel="0" collapsed="false">
      <c r="A1486" s="4" t="s">
        <v>3681</v>
      </c>
      <c r="B1486" s="4" t="n">
        <v>17</v>
      </c>
      <c r="C1486" s="4" t="s">
        <v>1585</v>
      </c>
      <c r="D1486" s="4" t="s">
        <v>38</v>
      </c>
      <c r="E1486" s="4" t="s">
        <v>1791</v>
      </c>
      <c r="F1486" s="4" t="s">
        <v>2989</v>
      </c>
      <c r="G1486" s="4" t="s">
        <v>3636</v>
      </c>
      <c r="H1486" s="4"/>
      <c r="I1486" s="4" t="s">
        <v>1446</v>
      </c>
      <c r="J1486" s="4" t="n">
        <v>60</v>
      </c>
      <c r="K1486" s="10" t="n">
        <v>0.348</v>
      </c>
      <c r="L1486" s="10" t="n">
        <v>0.17</v>
      </c>
      <c r="M1486" s="11" t="s">
        <v>103</v>
      </c>
      <c r="N1486" s="11" t="s">
        <v>103</v>
      </c>
      <c r="O1486" s="11" t="s">
        <v>103</v>
      </c>
      <c r="P1486" s="11" t="s">
        <v>103</v>
      </c>
      <c r="Q1486" s="4"/>
    </row>
    <row r="1487" customFormat="false" ht="15" hidden="false" customHeight="false" outlineLevel="0" collapsed="false">
      <c r="A1487" s="4" t="s">
        <v>3682</v>
      </c>
      <c r="B1487" s="4" t="n">
        <v>17</v>
      </c>
      <c r="C1487" s="4" t="s">
        <v>1585</v>
      </c>
      <c r="D1487" s="4" t="s">
        <v>38</v>
      </c>
      <c r="E1487" s="4" t="s">
        <v>1791</v>
      </c>
      <c r="F1487" s="4" t="s">
        <v>3125</v>
      </c>
      <c r="G1487" s="4" t="s">
        <v>3636</v>
      </c>
      <c r="H1487" s="4"/>
      <c r="I1487" s="4" t="s">
        <v>1446</v>
      </c>
      <c r="J1487" s="4" t="n">
        <v>60</v>
      </c>
      <c r="K1487" s="10" t="n">
        <v>0.348</v>
      </c>
      <c r="L1487" s="10" t="n">
        <v>0.17</v>
      </c>
      <c r="M1487" s="11" t="s">
        <v>103</v>
      </c>
      <c r="N1487" s="11" t="s">
        <v>103</v>
      </c>
      <c r="O1487" s="11" t="s">
        <v>103</v>
      </c>
      <c r="P1487" s="11" t="s">
        <v>103</v>
      </c>
      <c r="Q1487" s="4"/>
    </row>
    <row r="1488" customFormat="false" ht="15" hidden="false" customHeight="false" outlineLevel="0" collapsed="false">
      <c r="A1488" s="4" t="s">
        <v>3683</v>
      </c>
      <c r="B1488" s="4" t="n">
        <v>17</v>
      </c>
      <c r="C1488" s="4" t="s">
        <v>1585</v>
      </c>
      <c r="D1488" s="4" t="s">
        <v>38</v>
      </c>
      <c r="E1488" s="4" t="s">
        <v>1791</v>
      </c>
      <c r="F1488" s="4" t="s">
        <v>2989</v>
      </c>
      <c r="G1488" s="4" t="s">
        <v>3636</v>
      </c>
      <c r="H1488" s="4"/>
      <c r="I1488" s="4" t="s">
        <v>1446</v>
      </c>
      <c r="J1488" s="4" t="n">
        <v>60</v>
      </c>
      <c r="K1488" s="10" t="n">
        <v>0.348</v>
      </c>
      <c r="L1488" s="10" t="n">
        <v>0.17</v>
      </c>
      <c r="M1488" s="11" t="s">
        <v>103</v>
      </c>
      <c r="N1488" s="11" t="s">
        <v>103</v>
      </c>
      <c r="O1488" s="11" t="s">
        <v>103</v>
      </c>
      <c r="P1488" s="11" t="s">
        <v>103</v>
      </c>
      <c r="Q1488" s="4"/>
    </row>
    <row r="1489" customFormat="false" ht="15" hidden="false" customHeight="false" outlineLevel="0" collapsed="false">
      <c r="A1489" s="4" t="s">
        <v>3684</v>
      </c>
      <c r="B1489" s="4" t="n">
        <v>17</v>
      </c>
      <c r="C1489" s="4" t="s">
        <v>1585</v>
      </c>
      <c r="D1489" s="4" t="s">
        <v>38</v>
      </c>
      <c r="E1489" s="4" t="s">
        <v>1791</v>
      </c>
      <c r="F1489" s="4" t="s">
        <v>2989</v>
      </c>
      <c r="G1489" s="4" t="s">
        <v>3636</v>
      </c>
      <c r="H1489" s="4"/>
      <c r="I1489" s="4" t="s">
        <v>1446</v>
      </c>
      <c r="J1489" s="4" t="n">
        <v>60</v>
      </c>
      <c r="K1489" s="10" t="n">
        <v>0.348</v>
      </c>
      <c r="L1489" s="10" t="n">
        <v>0.17</v>
      </c>
      <c r="M1489" s="11" t="s">
        <v>103</v>
      </c>
      <c r="N1489" s="11" t="s">
        <v>103</v>
      </c>
      <c r="O1489" s="11" t="s">
        <v>103</v>
      </c>
      <c r="P1489" s="11" t="s">
        <v>103</v>
      </c>
      <c r="Q1489" s="4"/>
    </row>
    <row r="1490" customFormat="false" ht="15" hidden="false" customHeight="false" outlineLevel="0" collapsed="false">
      <c r="A1490" s="4" t="s">
        <v>3685</v>
      </c>
      <c r="B1490" s="4" t="n">
        <v>17</v>
      </c>
      <c r="C1490" s="4" t="s">
        <v>1585</v>
      </c>
      <c r="D1490" s="4" t="s">
        <v>38</v>
      </c>
      <c r="E1490" s="4" t="s">
        <v>1791</v>
      </c>
      <c r="F1490" s="4" t="s">
        <v>2989</v>
      </c>
      <c r="G1490" s="4" t="s">
        <v>3636</v>
      </c>
      <c r="H1490" s="4"/>
      <c r="I1490" s="4" t="s">
        <v>1446</v>
      </c>
      <c r="J1490" s="4" t="n">
        <v>60</v>
      </c>
      <c r="K1490" s="10" t="n">
        <v>0.348</v>
      </c>
      <c r="L1490" s="10" t="n">
        <v>0.17</v>
      </c>
      <c r="M1490" s="11" t="s">
        <v>103</v>
      </c>
      <c r="N1490" s="11" t="s">
        <v>103</v>
      </c>
      <c r="O1490" s="11" t="s">
        <v>103</v>
      </c>
      <c r="P1490" s="11" t="s">
        <v>103</v>
      </c>
      <c r="Q1490" s="4"/>
    </row>
    <row r="1491" customFormat="false" ht="15" hidden="false" customHeight="false" outlineLevel="0" collapsed="false">
      <c r="A1491" s="4" t="s">
        <v>3686</v>
      </c>
      <c r="B1491" s="4" t="n">
        <v>17</v>
      </c>
      <c r="C1491" s="4" t="s">
        <v>1585</v>
      </c>
      <c r="D1491" s="4" t="s">
        <v>38</v>
      </c>
      <c r="E1491" s="4" t="s">
        <v>1791</v>
      </c>
      <c r="F1491" s="4" t="s">
        <v>2989</v>
      </c>
      <c r="G1491" s="4" t="s">
        <v>3636</v>
      </c>
      <c r="H1491" s="4"/>
      <c r="I1491" s="4" t="s">
        <v>1446</v>
      </c>
      <c r="J1491" s="4" t="n">
        <v>60</v>
      </c>
      <c r="K1491" s="10" t="n">
        <v>0.348</v>
      </c>
      <c r="L1491" s="10" t="n">
        <v>0.17</v>
      </c>
      <c r="M1491" s="11" t="s">
        <v>103</v>
      </c>
      <c r="N1491" s="11" t="s">
        <v>103</v>
      </c>
      <c r="O1491" s="11" t="s">
        <v>103</v>
      </c>
      <c r="P1491" s="11" t="s">
        <v>103</v>
      </c>
      <c r="Q1491" s="4"/>
    </row>
    <row r="1492" customFormat="false" ht="15" hidden="false" customHeight="false" outlineLevel="0" collapsed="false">
      <c r="A1492" s="4" t="s">
        <v>3687</v>
      </c>
      <c r="B1492" s="4" t="n">
        <v>17</v>
      </c>
      <c r="C1492" s="4" t="s">
        <v>1585</v>
      </c>
      <c r="D1492" s="4" t="s">
        <v>38</v>
      </c>
      <c r="E1492" s="4" t="s">
        <v>1791</v>
      </c>
      <c r="F1492" s="4" t="s">
        <v>2989</v>
      </c>
      <c r="G1492" s="4" t="s">
        <v>3636</v>
      </c>
      <c r="H1492" s="4"/>
      <c r="I1492" s="4" t="s">
        <v>1446</v>
      </c>
      <c r="J1492" s="4" t="n">
        <v>60</v>
      </c>
      <c r="K1492" s="10" t="n">
        <v>0.348</v>
      </c>
      <c r="L1492" s="10" t="n">
        <v>0.17</v>
      </c>
      <c r="M1492" s="11" t="s">
        <v>103</v>
      </c>
      <c r="N1492" s="11" t="s">
        <v>103</v>
      </c>
      <c r="O1492" s="11" t="s">
        <v>103</v>
      </c>
      <c r="P1492" s="11" t="s">
        <v>103</v>
      </c>
      <c r="Q1492" s="4"/>
    </row>
    <row r="1493" customFormat="false" ht="15" hidden="false" customHeight="false" outlineLevel="0" collapsed="false">
      <c r="A1493" s="4" t="s">
        <v>3688</v>
      </c>
      <c r="B1493" s="4" t="n">
        <v>17</v>
      </c>
      <c r="C1493" s="4" t="s">
        <v>1585</v>
      </c>
      <c r="D1493" s="4" t="s">
        <v>38</v>
      </c>
      <c r="E1493" s="4" t="s">
        <v>1791</v>
      </c>
      <c r="F1493" s="4" t="s">
        <v>2989</v>
      </c>
      <c r="G1493" s="4" t="s">
        <v>3636</v>
      </c>
      <c r="H1493" s="4"/>
      <c r="I1493" s="4" t="s">
        <v>1446</v>
      </c>
      <c r="J1493" s="4" t="n">
        <v>60</v>
      </c>
      <c r="K1493" s="10" t="n">
        <v>0.348</v>
      </c>
      <c r="L1493" s="10" t="n">
        <v>0.17</v>
      </c>
      <c r="M1493" s="11" t="s">
        <v>103</v>
      </c>
      <c r="N1493" s="11" t="s">
        <v>103</v>
      </c>
      <c r="O1493" s="11" t="s">
        <v>103</v>
      </c>
      <c r="P1493" s="11" t="s">
        <v>103</v>
      </c>
      <c r="Q1493" s="4"/>
    </row>
    <row r="1494" customFormat="false" ht="15" hidden="false" customHeight="false" outlineLevel="0" collapsed="false">
      <c r="A1494" s="4" t="s">
        <v>3689</v>
      </c>
      <c r="B1494" s="4" t="n">
        <v>17</v>
      </c>
      <c r="C1494" s="4" t="s">
        <v>1585</v>
      </c>
      <c r="D1494" s="4" t="s">
        <v>38</v>
      </c>
      <c r="E1494" s="4" t="s">
        <v>1791</v>
      </c>
      <c r="F1494" s="4" t="s">
        <v>2989</v>
      </c>
      <c r="G1494" s="4" t="s">
        <v>3636</v>
      </c>
      <c r="H1494" s="4"/>
      <c r="I1494" s="4" t="s">
        <v>1446</v>
      </c>
      <c r="J1494" s="4" t="n">
        <v>60</v>
      </c>
      <c r="K1494" s="10" t="n">
        <v>0.348</v>
      </c>
      <c r="L1494" s="10" t="n">
        <v>0.17</v>
      </c>
      <c r="M1494" s="11" t="s">
        <v>103</v>
      </c>
      <c r="N1494" s="11" t="s">
        <v>103</v>
      </c>
      <c r="O1494" s="11" t="s">
        <v>103</v>
      </c>
      <c r="P1494" s="11" t="s">
        <v>103</v>
      </c>
      <c r="Q1494" s="4"/>
    </row>
    <row r="1495" customFormat="false" ht="15" hidden="false" customHeight="false" outlineLevel="0" collapsed="false">
      <c r="A1495" s="4" t="s">
        <v>3690</v>
      </c>
      <c r="B1495" s="4" t="n">
        <v>17</v>
      </c>
      <c r="C1495" s="4" t="s">
        <v>1585</v>
      </c>
      <c r="D1495" s="4" t="s">
        <v>38</v>
      </c>
      <c r="E1495" s="4" t="s">
        <v>1791</v>
      </c>
      <c r="F1495" s="4" t="s">
        <v>2989</v>
      </c>
      <c r="G1495" s="4" t="s">
        <v>3636</v>
      </c>
      <c r="H1495" s="4"/>
      <c r="I1495" s="4" t="s">
        <v>1446</v>
      </c>
      <c r="J1495" s="4" t="n">
        <v>60</v>
      </c>
      <c r="K1495" s="10" t="n">
        <v>0.348</v>
      </c>
      <c r="L1495" s="10" t="n">
        <v>0.17</v>
      </c>
      <c r="M1495" s="11" t="s">
        <v>103</v>
      </c>
      <c r="N1495" s="11" t="s">
        <v>103</v>
      </c>
      <c r="O1495" s="11" t="s">
        <v>103</v>
      </c>
      <c r="P1495" s="11" t="s">
        <v>103</v>
      </c>
      <c r="Q1495" s="4"/>
    </row>
    <row r="1496" customFormat="false" ht="15" hidden="false" customHeight="false" outlineLevel="0" collapsed="false">
      <c r="A1496" s="4" t="s">
        <v>3691</v>
      </c>
      <c r="B1496" s="4" t="n">
        <v>17</v>
      </c>
      <c r="C1496" s="4" t="s">
        <v>1585</v>
      </c>
      <c r="D1496" s="4" t="s">
        <v>38</v>
      </c>
      <c r="E1496" s="4" t="s">
        <v>1791</v>
      </c>
      <c r="F1496" s="4" t="s">
        <v>2989</v>
      </c>
      <c r="G1496" s="4" t="s">
        <v>3636</v>
      </c>
      <c r="H1496" s="4"/>
      <c r="I1496" s="4" t="s">
        <v>1446</v>
      </c>
      <c r="J1496" s="4" t="n">
        <v>60</v>
      </c>
      <c r="K1496" s="10" t="n">
        <v>0.348</v>
      </c>
      <c r="L1496" s="10" t="n">
        <v>0.17</v>
      </c>
      <c r="M1496" s="11" t="s">
        <v>103</v>
      </c>
      <c r="N1496" s="11" t="s">
        <v>103</v>
      </c>
      <c r="O1496" s="11" t="s">
        <v>103</v>
      </c>
      <c r="P1496" s="11" t="s">
        <v>103</v>
      </c>
      <c r="Q1496" s="4"/>
    </row>
    <row r="1497" customFormat="false" ht="15" hidden="false" customHeight="false" outlineLevel="0" collapsed="false">
      <c r="A1497" s="4" t="s">
        <v>3692</v>
      </c>
      <c r="B1497" s="4" t="n">
        <v>17</v>
      </c>
      <c r="C1497" s="4" t="s">
        <v>1585</v>
      </c>
      <c r="D1497" s="4" t="s">
        <v>38</v>
      </c>
      <c r="E1497" s="4" t="s">
        <v>1791</v>
      </c>
      <c r="F1497" s="4" t="s">
        <v>2989</v>
      </c>
      <c r="G1497" s="4" t="s">
        <v>3636</v>
      </c>
      <c r="H1497" s="4"/>
      <c r="I1497" s="4" t="s">
        <v>1446</v>
      </c>
      <c r="J1497" s="4" t="n">
        <v>60</v>
      </c>
      <c r="K1497" s="10" t="n">
        <v>0.348</v>
      </c>
      <c r="L1497" s="10" t="n">
        <v>0.17</v>
      </c>
      <c r="M1497" s="11" t="s">
        <v>103</v>
      </c>
      <c r="N1497" s="11" t="s">
        <v>103</v>
      </c>
      <c r="O1497" s="11" t="s">
        <v>103</v>
      </c>
      <c r="P1497" s="11" t="s">
        <v>103</v>
      </c>
      <c r="Q1497" s="4"/>
    </row>
    <row r="1498" customFormat="false" ht="15" hidden="false" customHeight="false" outlineLevel="0" collapsed="false">
      <c r="A1498" s="4" t="s">
        <v>3693</v>
      </c>
      <c r="B1498" s="4" t="n">
        <v>17</v>
      </c>
      <c r="C1498" s="4" t="s">
        <v>1585</v>
      </c>
      <c r="D1498" s="4" t="s">
        <v>38</v>
      </c>
      <c r="E1498" s="4" t="s">
        <v>1791</v>
      </c>
      <c r="F1498" s="4" t="s">
        <v>2989</v>
      </c>
      <c r="G1498" s="4" t="s">
        <v>3636</v>
      </c>
      <c r="H1498" s="4"/>
      <c r="I1498" s="4" t="s">
        <v>1446</v>
      </c>
      <c r="J1498" s="4" t="n">
        <v>60</v>
      </c>
      <c r="K1498" s="10" t="n">
        <v>0.348</v>
      </c>
      <c r="L1498" s="10" t="n">
        <v>0.17</v>
      </c>
      <c r="M1498" s="11" t="s">
        <v>103</v>
      </c>
      <c r="N1498" s="11" t="s">
        <v>103</v>
      </c>
      <c r="O1498" s="11" t="s">
        <v>103</v>
      </c>
      <c r="P1498" s="11" t="s">
        <v>103</v>
      </c>
      <c r="Q1498" s="4"/>
    </row>
    <row r="1499" customFormat="false" ht="15" hidden="false" customHeight="false" outlineLevel="0" collapsed="false">
      <c r="A1499" s="4" t="s">
        <v>3694</v>
      </c>
      <c r="B1499" s="4" t="n">
        <v>17</v>
      </c>
      <c r="C1499" s="4" t="s">
        <v>1585</v>
      </c>
      <c r="D1499" s="4" t="s">
        <v>38</v>
      </c>
      <c r="E1499" s="4" t="s">
        <v>1791</v>
      </c>
      <c r="F1499" s="4" t="s">
        <v>2989</v>
      </c>
      <c r="G1499" s="4" t="s">
        <v>3636</v>
      </c>
      <c r="H1499" s="4"/>
      <c r="I1499" s="4" t="s">
        <v>1446</v>
      </c>
      <c r="J1499" s="4" t="n">
        <v>60</v>
      </c>
      <c r="K1499" s="10" t="n">
        <v>0.348</v>
      </c>
      <c r="L1499" s="10" t="n">
        <v>0.17</v>
      </c>
      <c r="M1499" s="11" t="s">
        <v>103</v>
      </c>
      <c r="N1499" s="11" t="s">
        <v>103</v>
      </c>
      <c r="O1499" s="11" t="s">
        <v>103</v>
      </c>
      <c r="P1499" s="11" t="s">
        <v>103</v>
      </c>
      <c r="Q1499" s="4"/>
    </row>
    <row r="1500" customFormat="false" ht="15" hidden="false" customHeight="false" outlineLevel="0" collapsed="false">
      <c r="A1500" s="4" t="s">
        <v>3695</v>
      </c>
      <c r="B1500" s="4" t="n">
        <v>17</v>
      </c>
      <c r="C1500" s="4" t="s">
        <v>1585</v>
      </c>
      <c r="D1500" s="4" t="s">
        <v>38</v>
      </c>
      <c r="E1500" s="4" t="s">
        <v>1791</v>
      </c>
      <c r="F1500" s="4" t="s">
        <v>2989</v>
      </c>
      <c r="G1500" s="4" t="s">
        <v>3636</v>
      </c>
      <c r="H1500" s="4"/>
      <c r="I1500" s="4" t="s">
        <v>1446</v>
      </c>
      <c r="J1500" s="4" t="n">
        <v>60</v>
      </c>
      <c r="K1500" s="10" t="n">
        <v>0.348</v>
      </c>
      <c r="L1500" s="10" t="n">
        <v>0.17</v>
      </c>
      <c r="M1500" s="11" t="s">
        <v>103</v>
      </c>
      <c r="N1500" s="11" t="s">
        <v>103</v>
      </c>
      <c r="O1500" s="11" t="s">
        <v>103</v>
      </c>
      <c r="P1500" s="11" t="s">
        <v>103</v>
      </c>
      <c r="Q1500" s="4"/>
    </row>
    <row r="1501" customFormat="false" ht="15" hidden="false" customHeight="false" outlineLevel="0" collapsed="false">
      <c r="A1501" s="4" t="s">
        <v>3696</v>
      </c>
      <c r="B1501" s="4" t="n">
        <v>17</v>
      </c>
      <c r="C1501" s="4" t="s">
        <v>1585</v>
      </c>
      <c r="D1501" s="4" t="s">
        <v>38</v>
      </c>
      <c r="E1501" s="4" t="s">
        <v>1791</v>
      </c>
      <c r="F1501" s="4" t="s">
        <v>3088</v>
      </c>
      <c r="G1501" s="4" t="s">
        <v>3697</v>
      </c>
      <c r="H1501" s="4"/>
      <c r="I1501" s="4" t="s">
        <v>1446</v>
      </c>
      <c r="J1501" s="4" t="n">
        <v>60</v>
      </c>
      <c r="K1501" s="10" t="n">
        <v>0.348</v>
      </c>
      <c r="L1501" s="10" t="n">
        <v>0.17</v>
      </c>
      <c r="M1501" s="11" t="s">
        <v>103</v>
      </c>
      <c r="N1501" s="11" t="s">
        <v>103</v>
      </c>
      <c r="O1501" s="11" t="s">
        <v>103</v>
      </c>
      <c r="P1501" s="11" t="s">
        <v>103</v>
      </c>
      <c r="Q1501" s="4"/>
    </row>
    <row r="1502" customFormat="false" ht="15" hidden="false" customHeight="false" outlineLevel="0" collapsed="false">
      <c r="A1502" s="4" t="s">
        <v>3698</v>
      </c>
      <c r="B1502" s="4" t="n">
        <v>17</v>
      </c>
      <c r="C1502" s="4" t="s">
        <v>1585</v>
      </c>
      <c r="D1502" s="4" t="s">
        <v>38</v>
      </c>
      <c r="E1502" s="4" t="s">
        <v>1791</v>
      </c>
      <c r="F1502" s="4" t="s">
        <v>3017</v>
      </c>
      <c r="G1502" s="4" t="s">
        <v>3699</v>
      </c>
      <c r="H1502" s="4"/>
      <c r="I1502" s="4" t="s">
        <v>1446</v>
      </c>
      <c r="J1502" s="4" t="n">
        <v>60</v>
      </c>
      <c r="K1502" s="10" t="n">
        <v>0.348</v>
      </c>
      <c r="L1502" s="10" t="n">
        <v>0.17</v>
      </c>
      <c r="M1502" s="11" t="s">
        <v>103</v>
      </c>
      <c r="N1502" s="11" t="s">
        <v>103</v>
      </c>
      <c r="O1502" s="11" t="s">
        <v>103</v>
      </c>
      <c r="P1502" s="11" t="s">
        <v>103</v>
      </c>
      <c r="Q1502" s="4"/>
    </row>
    <row r="1503" customFormat="false" ht="15" hidden="false" customHeight="false" outlineLevel="0" collapsed="false">
      <c r="A1503" s="4" t="s">
        <v>3700</v>
      </c>
      <c r="B1503" s="4" t="n">
        <v>17</v>
      </c>
      <c r="C1503" s="4" t="s">
        <v>1602</v>
      </c>
      <c r="D1503" s="4" t="s">
        <v>38</v>
      </c>
      <c r="E1503" s="4" t="s">
        <v>1791</v>
      </c>
      <c r="F1503" s="4" t="s">
        <v>3253</v>
      </c>
      <c r="G1503" s="4" t="s">
        <v>1603</v>
      </c>
      <c r="H1503" s="4" t="s">
        <v>1464</v>
      </c>
      <c r="I1503" s="4" t="s">
        <v>1296</v>
      </c>
      <c r="J1503" s="4" t="n">
        <v>500</v>
      </c>
      <c r="K1503" s="10" t="n">
        <v>0.348</v>
      </c>
      <c r="L1503" s="10" t="n">
        <v>0.17</v>
      </c>
      <c r="M1503" s="11" t="s">
        <v>103</v>
      </c>
      <c r="N1503" s="11" t="s">
        <v>103</v>
      </c>
      <c r="O1503" s="11" t="s">
        <v>103</v>
      </c>
      <c r="P1503" s="11" t="s">
        <v>103</v>
      </c>
      <c r="Q1503" s="4"/>
    </row>
    <row r="1504" customFormat="false" ht="15" hidden="false" customHeight="false" outlineLevel="0" collapsed="false">
      <c r="A1504" s="4" t="s">
        <v>3701</v>
      </c>
      <c r="B1504" s="4" t="n">
        <v>17</v>
      </c>
      <c r="C1504" s="4" t="s">
        <v>1602</v>
      </c>
      <c r="D1504" s="4" t="s">
        <v>38</v>
      </c>
      <c r="E1504" s="4" t="s">
        <v>1791</v>
      </c>
      <c r="F1504" s="4" t="s">
        <v>3702</v>
      </c>
      <c r="G1504" s="4" t="s">
        <v>1603</v>
      </c>
      <c r="H1504" s="4" t="s">
        <v>1631</v>
      </c>
      <c r="I1504" s="4" t="s">
        <v>1296</v>
      </c>
      <c r="J1504" s="4" t="n">
        <v>500</v>
      </c>
      <c r="K1504" s="10" t="n">
        <v>0.348</v>
      </c>
      <c r="L1504" s="10" t="n">
        <v>0.17</v>
      </c>
      <c r="M1504" s="11" t="s">
        <v>103</v>
      </c>
      <c r="N1504" s="11" t="s">
        <v>103</v>
      </c>
      <c r="O1504" s="11" t="s">
        <v>103</v>
      </c>
      <c r="P1504" s="11" t="s">
        <v>103</v>
      </c>
      <c r="Q1504" s="4"/>
    </row>
    <row r="1505" customFormat="false" ht="15" hidden="false" customHeight="false" outlineLevel="0" collapsed="false">
      <c r="A1505" s="4" t="s">
        <v>3703</v>
      </c>
      <c r="B1505" s="4" t="n">
        <v>17</v>
      </c>
      <c r="C1505" s="4" t="s">
        <v>1602</v>
      </c>
      <c r="D1505" s="4" t="s">
        <v>38</v>
      </c>
      <c r="E1505" s="4" t="s">
        <v>1791</v>
      </c>
      <c r="F1505" s="4" t="s">
        <v>3702</v>
      </c>
      <c r="G1505" s="4" t="s">
        <v>1603</v>
      </c>
      <c r="H1505" s="4" t="s">
        <v>1631</v>
      </c>
      <c r="I1505" s="4" t="s">
        <v>1296</v>
      </c>
      <c r="J1505" s="4" t="n">
        <v>500</v>
      </c>
      <c r="K1505" s="10" t="n">
        <v>0.348</v>
      </c>
      <c r="L1505" s="10" t="n">
        <v>0.17</v>
      </c>
      <c r="M1505" s="11" t="s">
        <v>103</v>
      </c>
      <c r="N1505" s="11" t="s">
        <v>103</v>
      </c>
      <c r="O1505" s="11" t="s">
        <v>103</v>
      </c>
      <c r="P1505" s="11" t="s">
        <v>103</v>
      </c>
      <c r="Q1505" s="4"/>
    </row>
    <row r="1506" customFormat="false" ht="15" hidden="false" customHeight="false" outlineLevel="0" collapsed="false">
      <c r="A1506" s="4" t="s">
        <v>3704</v>
      </c>
      <c r="B1506" s="4" t="n">
        <v>17</v>
      </c>
      <c r="C1506" s="4" t="s">
        <v>1602</v>
      </c>
      <c r="D1506" s="4" t="s">
        <v>38</v>
      </c>
      <c r="E1506" s="4" t="s">
        <v>1791</v>
      </c>
      <c r="F1506" s="4" t="s">
        <v>3702</v>
      </c>
      <c r="G1506" s="4" t="s">
        <v>1603</v>
      </c>
      <c r="H1506" s="4" t="s">
        <v>1631</v>
      </c>
      <c r="I1506" s="4" t="s">
        <v>1296</v>
      </c>
      <c r="J1506" s="4" t="n">
        <v>500</v>
      </c>
      <c r="K1506" s="10" t="n">
        <v>0.348</v>
      </c>
      <c r="L1506" s="10" t="n">
        <v>0.17</v>
      </c>
      <c r="M1506" s="11" t="s">
        <v>103</v>
      </c>
      <c r="N1506" s="11" t="s">
        <v>103</v>
      </c>
      <c r="O1506" s="11" t="s">
        <v>103</v>
      </c>
      <c r="P1506" s="11" t="s">
        <v>103</v>
      </c>
      <c r="Q1506" s="4"/>
    </row>
    <row r="1507" customFormat="false" ht="15" hidden="false" customHeight="false" outlineLevel="0" collapsed="false">
      <c r="A1507" s="4" t="s">
        <v>3705</v>
      </c>
      <c r="B1507" s="4" t="n">
        <v>17</v>
      </c>
      <c r="C1507" s="4" t="s">
        <v>1602</v>
      </c>
      <c r="D1507" s="4" t="s">
        <v>38</v>
      </c>
      <c r="E1507" s="4" t="s">
        <v>1791</v>
      </c>
      <c r="F1507" s="4" t="s">
        <v>3702</v>
      </c>
      <c r="G1507" s="4" t="s">
        <v>1603</v>
      </c>
      <c r="H1507" s="4" t="s">
        <v>1631</v>
      </c>
      <c r="I1507" s="4" t="s">
        <v>1296</v>
      </c>
      <c r="J1507" s="4" t="n">
        <v>500</v>
      </c>
      <c r="K1507" s="10" t="n">
        <v>0.348</v>
      </c>
      <c r="L1507" s="10" t="n">
        <v>0.17</v>
      </c>
      <c r="M1507" s="11" t="s">
        <v>103</v>
      </c>
      <c r="N1507" s="11" t="s">
        <v>103</v>
      </c>
      <c r="O1507" s="11" t="s">
        <v>103</v>
      </c>
      <c r="P1507" s="11" t="s">
        <v>103</v>
      </c>
      <c r="Q1507" s="4"/>
    </row>
    <row r="1508" customFormat="false" ht="15" hidden="false" customHeight="false" outlineLevel="0" collapsed="false">
      <c r="A1508" s="4" t="s">
        <v>3706</v>
      </c>
      <c r="B1508" s="4" t="n">
        <v>17</v>
      </c>
      <c r="C1508" s="4" t="s">
        <v>1602</v>
      </c>
      <c r="D1508" s="4" t="s">
        <v>38</v>
      </c>
      <c r="E1508" s="4" t="s">
        <v>1791</v>
      </c>
      <c r="F1508" s="4" t="s">
        <v>3702</v>
      </c>
      <c r="G1508" s="4" t="s">
        <v>1603</v>
      </c>
      <c r="H1508" s="4" t="s">
        <v>1631</v>
      </c>
      <c r="I1508" s="4" t="s">
        <v>1296</v>
      </c>
      <c r="J1508" s="4" t="n">
        <v>500</v>
      </c>
      <c r="K1508" s="10" t="n">
        <v>0.348</v>
      </c>
      <c r="L1508" s="10" t="n">
        <v>0.17</v>
      </c>
      <c r="M1508" s="11" t="s">
        <v>103</v>
      </c>
      <c r="N1508" s="11" t="s">
        <v>103</v>
      </c>
      <c r="O1508" s="11" t="s">
        <v>103</v>
      </c>
      <c r="P1508" s="11" t="s">
        <v>103</v>
      </c>
      <c r="Q1508" s="4"/>
    </row>
    <row r="1509" customFormat="false" ht="15" hidden="false" customHeight="false" outlineLevel="0" collapsed="false">
      <c r="A1509" s="4" t="s">
        <v>3707</v>
      </c>
      <c r="B1509" s="4" t="n">
        <v>17</v>
      </c>
      <c r="C1509" s="4" t="s">
        <v>1602</v>
      </c>
      <c r="D1509" s="4" t="s">
        <v>38</v>
      </c>
      <c r="E1509" s="4" t="s">
        <v>1791</v>
      </c>
      <c r="F1509" s="4" t="s">
        <v>3253</v>
      </c>
      <c r="G1509" s="4" t="s">
        <v>756</v>
      </c>
      <c r="H1509" s="4" t="s">
        <v>1445</v>
      </c>
      <c r="I1509" s="4" t="s">
        <v>1296</v>
      </c>
      <c r="J1509" s="4" t="n">
        <v>500</v>
      </c>
      <c r="K1509" s="10" t="n">
        <v>0.348</v>
      </c>
      <c r="L1509" s="10" t="n">
        <v>0.17</v>
      </c>
      <c r="M1509" s="11" t="s">
        <v>103</v>
      </c>
      <c r="N1509" s="11" t="s">
        <v>103</v>
      </c>
      <c r="O1509" s="11" t="s">
        <v>103</v>
      </c>
      <c r="P1509" s="11" t="s">
        <v>103</v>
      </c>
      <c r="Q1509" s="4"/>
    </row>
    <row r="1510" customFormat="false" ht="15" hidden="false" customHeight="false" outlineLevel="0" collapsed="false">
      <c r="A1510" s="4" t="s">
        <v>3708</v>
      </c>
      <c r="B1510" s="4" t="n">
        <v>17</v>
      </c>
      <c r="C1510" s="4" t="s">
        <v>1602</v>
      </c>
      <c r="D1510" s="4" t="s">
        <v>38</v>
      </c>
      <c r="E1510" s="4" t="s">
        <v>1791</v>
      </c>
      <c r="F1510" s="4" t="s">
        <v>3253</v>
      </c>
      <c r="G1510" s="4" t="s">
        <v>756</v>
      </c>
      <c r="H1510" s="4" t="s">
        <v>1445</v>
      </c>
      <c r="I1510" s="4" t="s">
        <v>1296</v>
      </c>
      <c r="J1510" s="4" t="n">
        <v>500</v>
      </c>
      <c r="K1510" s="10" t="n">
        <v>0.348</v>
      </c>
      <c r="L1510" s="10" t="n">
        <v>0.17</v>
      </c>
      <c r="M1510" s="11" t="s">
        <v>103</v>
      </c>
      <c r="N1510" s="11" t="s">
        <v>103</v>
      </c>
      <c r="O1510" s="11" t="s">
        <v>103</v>
      </c>
      <c r="P1510" s="11" t="s">
        <v>103</v>
      </c>
      <c r="Q1510" s="4"/>
    </row>
    <row r="1511" customFormat="false" ht="15" hidden="false" customHeight="false" outlineLevel="0" collapsed="false">
      <c r="A1511" s="4" t="s">
        <v>3709</v>
      </c>
      <c r="B1511" s="4" t="n">
        <v>17</v>
      </c>
      <c r="C1511" s="4" t="s">
        <v>1714</v>
      </c>
      <c r="D1511" s="4" t="s">
        <v>36</v>
      </c>
      <c r="E1511" s="4" t="s">
        <v>1791</v>
      </c>
      <c r="F1511" s="4" t="s">
        <v>1976</v>
      </c>
      <c r="G1511" s="4" t="s">
        <v>2979</v>
      </c>
      <c r="H1511" s="4"/>
      <c r="I1511" s="4" t="s">
        <v>1296</v>
      </c>
      <c r="J1511" s="4" t="n">
        <v>60</v>
      </c>
      <c r="K1511" s="10" t="n">
        <v>1.36</v>
      </c>
      <c r="L1511" s="10" t="n">
        <v>0.3</v>
      </c>
      <c r="M1511" s="11" t="s">
        <v>103</v>
      </c>
      <c r="N1511" s="11" t="s">
        <v>103</v>
      </c>
      <c r="O1511" s="11" t="s">
        <v>103</v>
      </c>
      <c r="P1511" s="11" t="s">
        <v>103</v>
      </c>
      <c r="Q1511" s="4"/>
    </row>
    <row r="1512" customFormat="false" ht="15" hidden="false" customHeight="false" outlineLevel="0" collapsed="false">
      <c r="A1512" s="4" t="s">
        <v>3710</v>
      </c>
      <c r="B1512" s="4" t="n">
        <v>17</v>
      </c>
      <c r="C1512" s="4" t="s">
        <v>1714</v>
      </c>
      <c r="D1512" s="4" t="s">
        <v>36</v>
      </c>
      <c r="E1512" s="4" t="s">
        <v>1791</v>
      </c>
      <c r="F1512" s="4" t="s">
        <v>1976</v>
      </c>
      <c r="G1512" s="4" t="s">
        <v>2979</v>
      </c>
      <c r="H1512" s="4"/>
      <c r="I1512" s="4" t="s">
        <v>1296</v>
      </c>
      <c r="J1512" s="4" t="n">
        <v>60</v>
      </c>
      <c r="K1512" s="10" t="n">
        <v>1.36</v>
      </c>
      <c r="L1512" s="10" t="n">
        <v>0.3</v>
      </c>
      <c r="M1512" s="11" t="s">
        <v>103</v>
      </c>
      <c r="N1512" s="11" t="s">
        <v>103</v>
      </c>
      <c r="O1512" s="11" t="s">
        <v>103</v>
      </c>
      <c r="P1512" s="11" t="s">
        <v>103</v>
      </c>
      <c r="Q1512" s="4"/>
    </row>
    <row r="1513" customFormat="false" ht="15" hidden="false" customHeight="false" outlineLevel="0" collapsed="false">
      <c r="A1513" s="4" t="s">
        <v>3711</v>
      </c>
      <c r="B1513" s="4" t="n">
        <v>17</v>
      </c>
      <c r="C1513" s="4" t="s">
        <v>1714</v>
      </c>
      <c r="D1513" s="4" t="s">
        <v>36</v>
      </c>
      <c r="E1513" s="4" t="s">
        <v>1791</v>
      </c>
      <c r="F1513" s="4" t="s">
        <v>1976</v>
      </c>
      <c r="G1513" s="4" t="s">
        <v>2979</v>
      </c>
      <c r="H1513" s="4"/>
      <c r="I1513" s="4" t="s">
        <v>1296</v>
      </c>
      <c r="J1513" s="4" t="n">
        <v>60</v>
      </c>
      <c r="K1513" s="10" t="n">
        <v>1.36</v>
      </c>
      <c r="L1513" s="10" t="n">
        <v>0.3</v>
      </c>
      <c r="M1513" s="11" t="s">
        <v>103</v>
      </c>
      <c r="N1513" s="11" t="s">
        <v>103</v>
      </c>
      <c r="O1513" s="11" t="s">
        <v>103</v>
      </c>
      <c r="P1513" s="11" t="s">
        <v>103</v>
      </c>
      <c r="Q1513" s="4"/>
    </row>
    <row r="1514" customFormat="false" ht="15" hidden="false" customHeight="false" outlineLevel="0" collapsed="false">
      <c r="A1514" s="4" t="s">
        <v>3712</v>
      </c>
      <c r="B1514" s="4" t="n">
        <v>17</v>
      </c>
      <c r="C1514" s="4" t="s">
        <v>1714</v>
      </c>
      <c r="D1514" s="4" t="s">
        <v>36</v>
      </c>
      <c r="E1514" s="4" t="s">
        <v>1791</v>
      </c>
      <c r="F1514" s="4" t="s">
        <v>1976</v>
      </c>
      <c r="G1514" s="4" t="s">
        <v>2981</v>
      </c>
      <c r="H1514" s="4"/>
      <c r="I1514" s="4" t="s">
        <v>1296</v>
      </c>
      <c r="J1514" s="4" t="n">
        <v>60</v>
      </c>
      <c r="K1514" s="10" t="n">
        <v>1.36</v>
      </c>
      <c r="L1514" s="10" t="n">
        <v>0.3</v>
      </c>
      <c r="M1514" s="11" t="s">
        <v>103</v>
      </c>
      <c r="N1514" s="11" t="s">
        <v>103</v>
      </c>
      <c r="O1514" s="11" t="s">
        <v>103</v>
      </c>
      <c r="P1514" s="11" t="s">
        <v>103</v>
      </c>
      <c r="Q1514" s="4"/>
    </row>
    <row r="1515" customFormat="false" ht="15" hidden="false" customHeight="false" outlineLevel="0" collapsed="false">
      <c r="A1515" s="4" t="s">
        <v>3713</v>
      </c>
      <c r="B1515" s="4" t="n">
        <v>17</v>
      </c>
      <c r="C1515" s="4" t="s">
        <v>1714</v>
      </c>
      <c r="D1515" s="4" t="s">
        <v>36</v>
      </c>
      <c r="E1515" s="4" t="s">
        <v>1791</v>
      </c>
      <c r="F1515" s="4" t="s">
        <v>1976</v>
      </c>
      <c r="G1515" s="4" t="s">
        <v>2981</v>
      </c>
      <c r="H1515" s="4"/>
      <c r="I1515" s="4" t="s">
        <v>1296</v>
      </c>
      <c r="J1515" s="4" t="n">
        <v>60</v>
      </c>
      <c r="K1515" s="10" t="n">
        <v>1.36</v>
      </c>
      <c r="L1515" s="10" t="n">
        <v>0.3</v>
      </c>
      <c r="M1515" s="11" t="s">
        <v>103</v>
      </c>
      <c r="N1515" s="11" t="s">
        <v>103</v>
      </c>
      <c r="O1515" s="11" t="s">
        <v>103</v>
      </c>
      <c r="P1515" s="11" t="s">
        <v>103</v>
      </c>
      <c r="Q1515" s="4"/>
    </row>
    <row r="1516" customFormat="false" ht="15" hidden="false" customHeight="false" outlineLevel="0" collapsed="false">
      <c r="A1516" s="4" t="s">
        <v>3714</v>
      </c>
      <c r="B1516" s="4" t="n">
        <v>17</v>
      </c>
      <c r="C1516" s="4" t="s">
        <v>1714</v>
      </c>
      <c r="D1516" s="4" t="s">
        <v>36</v>
      </c>
      <c r="E1516" s="4" t="s">
        <v>1791</v>
      </c>
      <c r="F1516" s="4" t="s">
        <v>1976</v>
      </c>
      <c r="G1516" s="4" t="s">
        <v>2981</v>
      </c>
      <c r="H1516" s="4"/>
      <c r="I1516" s="4" t="s">
        <v>1296</v>
      </c>
      <c r="J1516" s="4" t="n">
        <v>60</v>
      </c>
      <c r="K1516" s="10" t="n">
        <v>1.36</v>
      </c>
      <c r="L1516" s="10" t="n">
        <v>0.3</v>
      </c>
      <c r="M1516" s="11" t="s">
        <v>103</v>
      </c>
      <c r="N1516" s="11" t="s">
        <v>103</v>
      </c>
      <c r="O1516" s="11" t="s">
        <v>103</v>
      </c>
      <c r="P1516" s="11" t="s">
        <v>103</v>
      </c>
      <c r="Q1516" s="4"/>
    </row>
    <row r="1517" customFormat="false" ht="15" hidden="false" customHeight="false" outlineLevel="0" collapsed="false">
      <c r="A1517" s="4" t="s">
        <v>3715</v>
      </c>
      <c r="B1517" s="4" t="n">
        <v>17</v>
      </c>
      <c r="C1517" s="4" t="s">
        <v>1714</v>
      </c>
      <c r="D1517" s="4" t="s">
        <v>36</v>
      </c>
      <c r="E1517" s="4" t="s">
        <v>1791</v>
      </c>
      <c r="F1517" s="4" t="s">
        <v>1976</v>
      </c>
      <c r="G1517" s="4" t="s">
        <v>2981</v>
      </c>
      <c r="H1517" s="4"/>
      <c r="I1517" s="4" t="s">
        <v>1296</v>
      </c>
      <c r="J1517" s="4" t="n">
        <v>60</v>
      </c>
      <c r="K1517" s="10" t="n">
        <v>1.36</v>
      </c>
      <c r="L1517" s="10" t="n">
        <v>0.3</v>
      </c>
      <c r="M1517" s="11" t="s">
        <v>103</v>
      </c>
      <c r="N1517" s="11" t="s">
        <v>103</v>
      </c>
      <c r="O1517" s="11" t="s">
        <v>103</v>
      </c>
      <c r="P1517" s="11" t="s">
        <v>103</v>
      </c>
      <c r="Q1517" s="4"/>
    </row>
    <row r="1518" customFormat="false" ht="15" hidden="false" customHeight="false" outlineLevel="0" collapsed="false">
      <c r="A1518" s="4" t="s">
        <v>3716</v>
      </c>
      <c r="B1518" s="4" t="n">
        <v>17</v>
      </c>
      <c r="C1518" s="4" t="s">
        <v>1714</v>
      </c>
      <c r="D1518" s="4" t="s">
        <v>36</v>
      </c>
      <c r="E1518" s="4" t="s">
        <v>1791</v>
      </c>
      <c r="F1518" s="4" t="s">
        <v>1976</v>
      </c>
      <c r="G1518" s="4" t="s">
        <v>2981</v>
      </c>
      <c r="H1518" s="4"/>
      <c r="I1518" s="4" t="s">
        <v>1296</v>
      </c>
      <c r="J1518" s="4" t="n">
        <v>60</v>
      </c>
      <c r="K1518" s="10" t="n">
        <v>1.36</v>
      </c>
      <c r="L1518" s="10" t="n">
        <v>0.3</v>
      </c>
      <c r="M1518" s="11" t="s">
        <v>103</v>
      </c>
      <c r="N1518" s="11" t="s">
        <v>103</v>
      </c>
      <c r="O1518" s="11" t="s">
        <v>103</v>
      </c>
      <c r="P1518" s="11" t="s">
        <v>103</v>
      </c>
      <c r="Q1518" s="4"/>
    </row>
    <row r="1519" customFormat="false" ht="15" hidden="false" customHeight="false" outlineLevel="0" collapsed="false">
      <c r="A1519" s="4" t="s">
        <v>3717</v>
      </c>
      <c r="B1519" s="4" t="n">
        <v>17</v>
      </c>
      <c r="C1519" s="4" t="s">
        <v>1714</v>
      </c>
      <c r="D1519" s="4" t="s">
        <v>36</v>
      </c>
      <c r="E1519" s="4" t="s">
        <v>1791</v>
      </c>
      <c r="F1519" s="4" t="s">
        <v>1976</v>
      </c>
      <c r="G1519" s="4" t="s">
        <v>2981</v>
      </c>
      <c r="H1519" s="4"/>
      <c r="I1519" s="4" t="s">
        <v>1296</v>
      </c>
      <c r="J1519" s="4" t="n">
        <v>60</v>
      </c>
      <c r="K1519" s="10" t="n">
        <v>1.36</v>
      </c>
      <c r="L1519" s="10" t="n">
        <v>0.3</v>
      </c>
      <c r="M1519" s="11" t="s">
        <v>103</v>
      </c>
      <c r="N1519" s="11" t="s">
        <v>103</v>
      </c>
      <c r="O1519" s="11" t="s">
        <v>103</v>
      </c>
      <c r="P1519" s="11" t="s">
        <v>103</v>
      </c>
      <c r="Q1519" s="4"/>
    </row>
    <row r="1520" customFormat="false" ht="15" hidden="false" customHeight="false" outlineLevel="0" collapsed="false">
      <c r="A1520" s="4" t="s">
        <v>3718</v>
      </c>
      <c r="B1520" s="4" t="n">
        <v>17</v>
      </c>
      <c r="C1520" s="4" t="s">
        <v>1714</v>
      </c>
      <c r="D1520" s="4" t="s">
        <v>36</v>
      </c>
      <c r="E1520" s="4" t="s">
        <v>1791</v>
      </c>
      <c r="F1520" s="4" t="s">
        <v>1976</v>
      </c>
      <c r="G1520" s="4" t="s">
        <v>2981</v>
      </c>
      <c r="H1520" s="4"/>
      <c r="I1520" s="4" t="s">
        <v>1296</v>
      </c>
      <c r="J1520" s="4" t="n">
        <v>60</v>
      </c>
      <c r="K1520" s="10" t="n">
        <v>1.36</v>
      </c>
      <c r="L1520" s="10" t="n">
        <v>0.3</v>
      </c>
      <c r="M1520" s="11" t="s">
        <v>103</v>
      </c>
      <c r="N1520" s="11" t="s">
        <v>103</v>
      </c>
      <c r="O1520" s="11" t="s">
        <v>103</v>
      </c>
      <c r="P1520" s="11" t="s">
        <v>103</v>
      </c>
      <c r="Q1520" s="4"/>
    </row>
    <row r="1521" customFormat="false" ht="15" hidden="false" customHeight="false" outlineLevel="0" collapsed="false">
      <c r="A1521" s="4" t="s">
        <v>3719</v>
      </c>
      <c r="B1521" s="4" t="n">
        <v>17</v>
      </c>
      <c r="C1521" s="4" t="s">
        <v>1714</v>
      </c>
      <c r="D1521" s="4" t="s">
        <v>36</v>
      </c>
      <c r="E1521" s="4" t="s">
        <v>1791</v>
      </c>
      <c r="F1521" s="4" t="s">
        <v>1976</v>
      </c>
      <c r="G1521" s="4" t="s">
        <v>2981</v>
      </c>
      <c r="H1521" s="4"/>
      <c r="I1521" s="4" t="s">
        <v>1296</v>
      </c>
      <c r="J1521" s="4" t="n">
        <v>60</v>
      </c>
      <c r="K1521" s="10" t="n">
        <v>1.36</v>
      </c>
      <c r="L1521" s="10" t="n">
        <v>0.3</v>
      </c>
      <c r="M1521" s="11" t="s">
        <v>103</v>
      </c>
      <c r="N1521" s="11" t="s">
        <v>103</v>
      </c>
      <c r="O1521" s="11" t="s">
        <v>103</v>
      </c>
      <c r="P1521" s="11" t="s">
        <v>103</v>
      </c>
      <c r="Q1521" s="4"/>
    </row>
    <row r="1522" customFormat="false" ht="15" hidden="false" customHeight="false" outlineLevel="0" collapsed="false">
      <c r="A1522" s="4" t="s">
        <v>3720</v>
      </c>
      <c r="B1522" s="4" t="n">
        <v>17</v>
      </c>
      <c r="C1522" s="4" t="s">
        <v>1714</v>
      </c>
      <c r="D1522" s="4" t="s">
        <v>36</v>
      </c>
      <c r="E1522" s="4" t="s">
        <v>1791</v>
      </c>
      <c r="F1522" s="4" t="s">
        <v>1976</v>
      </c>
      <c r="G1522" s="4" t="s">
        <v>2981</v>
      </c>
      <c r="H1522" s="4"/>
      <c r="I1522" s="4" t="s">
        <v>1296</v>
      </c>
      <c r="J1522" s="4" t="n">
        <v>60</v>
      </c>
      <c r="K1522" s="10" t="n">
        <v>1.36</v>
      </c>
      <c r="L1522" s="10" t="n">
        <v>0.3</v>
      </c>
      <c r="M1522" s="11" t="s">
        <v>103</v>
      </c>
      <c r="N1522" s="11" t="s">
        <v>103</v>
      </c>
      <c r="O1522" s="11" t="s">
        <v>103</v>
      </c>
      <c r="P1522" s="11" t="s">
        <v>103</v>
      </c>
      <c r="Q1522" s="4"/>
    </row>
    <row r="1523" customFormat="false" ht="15" hidden="false" customHeight="false" outlineLevel="0" collapsed="false">
      <c r="A1523" s="4" t="s">
        <v>3721</v>
      </c>
      <c r="B1523" s="4" t="n">
        <v>17</v>
      </c>
      <c r="C1523" s="4" t="s">
        <v>1714</v>
      </c>
      <c r="D1523" s="4" t="s">
        <v>36</v>
      </c>
      <c r="E1523" s="4" t="s">
        <v>1791</v>
      </c>
      <c r="F1523" s="4" t="s">
        <v>1976</v>
      </c>
      <c r="G1523" s="4" t="s">
        <v>2981</v>
      </c>
      <c r="H1523" s="4"/>
      <c r="I1523" s="4" t="s">
        <v>1296</v>
      </c>
      <c r="J1523" s="4" t="n">
        <v>60</v>
      </c>
      <c r="K1523" s="10" t="n">
        <v>1.36</v>
      </c>
      <c r="L1523" s="10" t="n">
        <v>0.3</v>
      </c>
      <c r="M1523" s="11" t="s">
        <v>103</v>
      </c>
      <c r="N1523" s="11" t="s">
        <v>103</v>
      </c>
      <c r="O1523" s="11" t="s">
        <v>103</v>
      </c>
      <c r="P1523" s="11" t="s">
        <v>103</v>
      </c>
      <c r="Q1523" s="4"/>
    </row>
    <row r="1524" customFormat="false" ht="15" hidden="false" customHeight="false" outlineLevel="0" collapsed="false">
      <c r="A1524" s="4" t="s">
        <v>3722</v>
      </c>
      <c r="B1524" s="4" t="n">
        <v>17</v>
      </c>
      <c r="C1524" s="4" t="s">
        <v>1714</v>
      </c>
      <c r="D1524" s="4" t="s">
        <v>36</v>
      </c>
      <c r="E1524" s="4" t="s">
        <v>1791</v>
      </c>
      <c r="F1524" s="4" t="s">
        <v>1976</v>
      </c>
      <c r="G1524" s="4" t="s">
        <v>2981</v>
      </c>
      <c r="H1524" s="4"/>
      <c r="I1524" s="4" t="s">
        <v>1296</v>
      </c>
      <c r="J1524" s="4" t="n">
        <v>60</v>
      </c>
      <c r="K1524" s="10" t="n">
        <v>1.36</v>
      </c>
      <c r="L1524" s="10" t="n">
        <v>0.3</v>
      </c>
      <c r="M1524" s="11" t="s">
        <v>103</v>
      </c>
      <c r="N1524" s="11" t="s">
        <v>103</v>
      </c>
      <c r="O1524" s="11" t="s">
        <v>103</v>
      </c>
      <c r="P1524" s="11" t="s">
        <v>103</v>
      </c>
      <c r="Q1524" s="4"/>
    </row>
    <row r="1525" customFormat="false" ht="15" hidden="false" customHeight="false" outlineLevel="0" collapsed="false">
      <c r="A1525" s="4" t="s">
        <v>3723</v>
      </c>
      <c r="B1525" s="4" t="n">
        <v>17</v>
      </c>
      <c r="C1525" s="4" t="s">
        <v>1714</v>
      </c>
      <c r="D1525" s="4" t="s">
        <v>36</v>
      </c>
      <c r="E1525" s="4" t="s">
        <v>1791</v>
      </c>
      <c r="F1525" s="4" t="s">
        <v>1976</v>
      </c>
      <c r="G1525" s="4" t="s">
        <v>2981</v>
      </c>
      <c r="H1525" s="4"/>
      <c r="I1525" s="4" t="s">
        <v>1296</v>
      </c>
      <c r="J1525" s="4" t="n">
        <v>60</v>
      </c>
      <c r="K1525" s="10" t="n">
        <v>1.36</v>
      </c>
      <c r="L1525" s="10" t="n">
        <v>0.3</v>
      </c>
      <c r="M1525" s="11" t="s">
        <v>103</v>
      </c>
      <c r="N1525" s="11" t="s">
        <v>103</v>
      </c>
      <c r="O1525" s="11" t="s">
        <v>103</v>
      </c>
      <c r="P1525" s="11" t="s">
        <v>103</v>
      </c>
      <c r="Q1525" s="4"/>
    </row>
    <row r="1526" customFormat="false" ht="15" hidden="false" customHeight="false" outlineLevel="0" collapsed="false">
      <c r="A1526" s="4" t="s">
        <v>3724</v>
      </c>
      <c r="B1526" s="4" t="n">
        <v>17</v>
      </c>
      <c r="C1526" s="4" t="s">
        <v>1714</v>
      </c>
      <c r="D1526" s="4" t="s">
        <v>36</v>
      </c>
      <c r="E1526" s="4" t="s">
        <v>1791</v>
      </c>
      <c r="F1526" s="4" t="s">
        <v>1976</v>
      </c>
      <c r="G1526" s="4" t="s">
        <v>3725</v>
      </c>
      <c r="H1526" s="4"/>
      <c r="I1526" s="4" t="s">
        <v>1296</v>
      </c>
      <c r="J1526" s="4" t="n">
        <v>60</v>
      </c>
      <c r="K1526" s="10" t="n">
        <v>1.36</v>
      </c>
      <c r="L1526" s="10" t="n">
        <v>0.3</v>
      </c>
      <c r="M1526" s="11" t="s">
        <v>103</v>
      </c>
      <c r="N1526" s="11" t="s">
        <v>103</v>
      </c>
      <c r="O1526" s="11" t="s">
        <v>103</v>
      </c>
      <c r="P1526" s="11" t="s">
        <v>103</v>
      </c>
      <c r="Q1526" s="4"/>
    </row>
    <row r="1527" customFormat="false" ht="15" hidden="false" customHeight="false" outlineLevel="0" collapsed="false">
      <c r="A1527" s="4" t="s">
        <v>3726</v>
      </c>
      <c r="B1527" s="4" t="n">
        <v>17</v>
      </c>
      <c r="C1527" s="4" t="s">
        <v>1714</v>
      </c>
      <c r="D1527" s="4" t="s">
        <v>36</v>
      </c>
      <c r="E1527" s="4" t="s">
        <v>1791</v>
      </c>
      <c r="F1527" s="4" t="s">
        <v>1976</v>
      </c>
      <c r="G1527" s="4" t="s">
        <v>3725</v>
      </c>
      <c r="H1527" s="4"/>
      <c r="I1527" s="4" t="s">
        <v>1296</v>
      </c>
      <c r="J1527" s="4" t="n">
        <v>60</v>
      </c>
      <c r="K1527" s="10" t="n">
        <v>1.36</v>
      </c>
      <c r="L1527" s="10" t="n">
        <v>0.3</v>
      </c>
      <c r="M1527" s="11" t="s">
        <v>103</v>
      </c>
      <c r="N1527" s="11" t="s">
        <v>103</v>
      </c>
      <c r="O1527" s="11" t="s">
        <v>103</v>
      </c>
      <c r="P1527" s="11" t="s">
        <v>103</v>
      </c>
      <c r="Q1527" s="4"/>
    </row>
    <row r="1528" customFormat="false" ht="15" hidden="false" customHeight="false" outlineLevel="0" collapsed="false">
      <c r="A1528" s="4" t="s">
        <v>3727</v>
      </c>
      <c r="B1528" s="4" t="n">
        <v>17</v>
      </c>
      <c r="C1528" s="4" t="s">
        <v>1714</v>
      </c>
      <c r="D1528" s="4" t="s">
        <v>36</v>
      </c>
      <c r="E1528" s="4" t="s">
        <v>1791</v>
      </c>
      <c r="F1528" s="4" t="s">
        <v>3257</v>
      </c>
      <c r="G1528" s="4" t="s">
        <v>3725</v>
      </c>
      <c r="H1528" s="4"/>
      <c r="I1528" s="4" t="s">
        <v>1296</v>
      </c>
      <c r="J1528" s="4" t="n">
        <v>60</v>
      </c>
      <c r="K1528" s="10" t="n">
        <v>1.36</v>
      </c>
      <c r="L1528" s="10" t="n">
        <v>0.3</v>
      </c>
      <c r="M1528" s="11" t="s">
        <v>103</v>
      </c>
      <c r="N1528" s="11" t="s">
        <v>103</v>
      </c>
      <c r="O1528" s="11" t="s">
        <v>103</v>
      </c>
      <c r="P1528" s="11" t="s">
        <v>103</v>
      </c>
      <c r="Q1528" s="4"/>
    </row>
    <row r="1529" customFormat="false" ht="15" hidden="false" customHeight="false" outlineLevel="0" collapsed="false">
      <c r="A1529" s="4" t="s">
        <v>3728</v>
      </c>
      <c r="B1529" s="4" t="n">
        <v>17</v>
      </c>
      <c r="C1529" s="4" t="s">
        <v>1714</v>
      </c>
      <c r="D1529" s="4" t="s">
        <v>36</v>
      </c>
      <c r="E1529" s="4" t="s">
        <v>1791</v>
      </c>
      <c r="F1529" s="4" t="s">
        <v>1792</v>
      </c>
      <c r="G1529" s="4" t="s">
        <v>1138</v>
      </c>
      <c r="H1529" s="4"/>
      <c r="I1529" s="4" t="s">
        <v>1296</v>
      </c>
      <c r="J1529" s="4" t="n">
        <v>60</v>
      </c>
      <c r="K1529" s="10" t="n">
        <v>1.36</v>
      </c>
      <c r="L1529" s="10" t="n">
        <v>0.3</v>
      </c>
      <c r="M1529" s="11" t="s">
        <v>103</v>
      </c>
      <c r="N1529" s="11" t="s">
        <v>103</v>
      </c>
      <c r="O1529" s="11" t="s">
        <v>103</v>
      </c>
      <c r="P1529" s="11" t="s">
        <v>103</v>
      </c>
      <c r="Q1529" s="4"/>
    </row>
    <row r="1530" customFormat="false" ht="15" hidden="false" customHeight="false" outlineLevel="0" collapsed="false">
      <c r="A1530" s="4" t="s">
        <v>3729</v>
      </c>
      <c r="B1530" s="4" t="n">
        <v>17</v>
      </c>
      <c r="C1530" s="4" t="s">
        <v>1714</v>
      </c>
      <c r="D1530" s="4" t="s">
        <v>36</v>
      </c>
      <c r="E1530" s="4" t="s">
        <v>1791</v>
      </c>
      <c r="F1530" s="4" t="s">
        <v>3730</v>
      </c>
      <c r="G1530" s="4" t="s">
        <v>3731</v>
      </c>
      <c r="H1530" s="4"/>
      <c r="I1530" s="4" t="s">
        <v>1296</v>
      </c>
      <c r="J1530" s="4" t="n">
        <v>60</v>
      </c>
      <c r="K1530" s="10" t="n">
        <v>1.36</v>
      </c>
      <c r="L1530" s="10" t="n">
        <v>0.3</v>
      </c>
      <c r="M1530" s="11" t="s">
        <v>103</v>
      </c>
      <c r="N1530" s="11" t="s">
        <v>103</v>
      </c>
      <c r="O1530" s="11" t="s">
        <v>103</v>
      </c>
      <c r="P1530" s="11" t="s">
        <v>103</v>
      </c>
      <c r="Q1530" s="4"/>
    </row>
    <row r="1531" customFormat="false" ht="15" hidden="false" customHeight="false" outlineLevel="0" collapsed="false">
      <c r="A1531" s="4" t="s">
        <v>3732</v>
      </c>
      <c r="B1531" s="4" t="n">
        <v>17</v>
      </c>
      <c r="C1531" s="4" t="s">
        <v>1714</v>
      </c>
      <c r="D1531" s="4" t="s">
        <v>36</v>
      </c>
      <c r="E1531" s="4" t="s">
        <v>1791</v>
      </c>
      <c r="F1531" s="4" t="s">
        <v>3730</v>
      </c>
      <c r="G1531" s="4" t="s">
        <v>3731</v>
      </c>
      <c r="H1531" s="4"/>
      <c r="I1531" s="4" t="s">
        <v>1296</v>
      </c>
      <c r="J1531" s="4" t="n">
        <v>60</v>
      </c>
      <c r="K1531" s="10" t="n">
        <v>1.36</v>
      </c>
      <c r="L1531" s="10" t="n">
        <v>0.3</v>
      </c>
      <c r="M1531" s="11" t="s">
        <v>103</v>
      </c>
      <c r="N1531" s="11" t="s">
        <v>103</v>
      </c>
      <c r="O1531" s="11" t="s">
        <v>103</v>
      </c>
      <c r="P1531" s="11" t="s">
        <v>103</v>
      </c>
      <c r="Q1531" s="4"/>
    </row>
    <row r="1532" customFormat="false" ht="15" hidden="false" customHeight="false" outlineLevel="0" collapsed="false">
      <c r="A1532" s="4" t="s">
        <v>3733</v>
      </c>
      <c r="B1532" s="4" t="n">
        <v>17</v>
      </c>
      <c r="C1532" s="4" t="s">
        <v>1714</v>
      </c>
      <c r="D1532" s="4" t="s">
        <v>36</v>
      </c>
      <c r="E1532" s="4" t="s">
        <v>1791</v>
      </c>
      <c r="F1532" s="4" t="s">
        <v>3730</v>
      </c>
      <c r="G1532" s="4" t="s">
        <v>3731</v>
      </c>
      <c r="H1532" s="4"/>
      <c r="I1532" s="4" t="s">
        <v>1296</v>
      </c>
      <c r="J1532" s="4" t="n">
        <v>60</v>
      </c>
      <c r="K1532" s="10" t="n">
        <v>1.36</v>
      </c>
      <c r="L1532" s="10" t="n">
        <v>0.3</v>
      </c>
      <c r="M1532" s="11" t="s">
        <v>103</v>
      </c>
      <c r="N1532" s="11" t="s">
        <v>103</v>
      </c>
      <c r="O1532" s="11" t="s">
        <v>103</v>
      </c>
      <c r="P1532" s="11" t="s">
        <v>103</v>
      </c>
      <c r="Q1532" s="4"/>
    </row>
    <row r="1533" customFormat="false" ht="15" hidden="false" customHeight="false" outlineLevel="0" collapsed="false">
      <c r="A1533" s="4" t="s">
        <v>3734</v>
      </c>
      <c r="B1533" s="4" t="n">
        <v>17</v>
      </c>
      <c r="C1533" s="4" t="s">
        <v>1714</v>
      </c>
      <c r="D1533" s="4" t="s">
        <v>36</v>
      </c>
      <c r="E1533" s="4" t="s">
        <v>1791</v>
      </c>
      <c r="F1533" s="4" t="s">
        <v>3730</v>
      </c>
      <c r="G1533" s="4" t="s">
        <v>3731</v>
      </c>
      <c r="H1533" s="4"/>
      <c r="I1533" s="4" t="s">
        <v>1296</v>
      </c>
      <c r="J1533" s="4" t="n">
        <v>60</v>
      </c>
      <c r="K1533" s="10" t="n">
        <v>1.36</v>
      </c>
      <c r="L1533" s="10" t="n">
        <v>0.3</v>
      </c>
      <c r="M1533" s="11" t="s">
        <v>103</v>
      </c>
      <c r="N1533" s="11" t="s">
        <v>103</v>
      </c>
      <c r="O1533" s="11" t="s">
        <v>103</v>
      </c>
      <c r="P1533" s="11" t="s">
        <v>103</v>
      </c>
      <c r="Q1533" s="4"/>
    </row>
    <row r="1534" customFormat="false" ht="15" hidden="false" customHeight="false" outlineLevel="0" collapsed="false">
      <c r="A1534" s="4" t="s">
        <v>3735</v>
      </c>
      <c r="B1534" s="4" t="n">
        <v>17</v>
      </c>
      <c r="C1534" s="4" t="s">
        <v>1730</v>
      </c>
      <c r="D1534" s="4" t="s">
        <v>36</v>
      </c>
      <c r="E1534" s="4" t="s">
        <v>1791</v>
      </c>
      <c r="F1534" s="4" t="s">
        <v>1976</v>
      </c>
      <c r="G1534" s="4" t="s">
        <v>3736</v>
      </c>
      <c r="H1534" s="4"/>
      <c r="I1534" s="4" t="s">
        <v>1446</v>
      </c>
      <c r="J1534" s="4" t="n">
        <v>60</v>
      </c>
      <c r="K1534" s="10" t="n">
        <v>1.36</v>
      </c>
      <c r="L1534" s="10" t="n">
        <v>0.3</v>
      </c>
      <c r="M1534" s="11" t="s">
        <v>103</v>
      </c>
      <c r="N1534" s="11" t="s">
        <v>103</v>
      </c>
      <c r="O1534" s="11" t="s">
        <v>103</v>
      </c>
      <c r="P1534" s="11" t="s">
        <v>103</v>
      </c>
      <c r="Q1534" s="4"/>
    </row>
    <row r="1535" customFormat="false" ht="15" hidden="false" customHeight="false" outlineLevel="0" collapsed="false">
      <c r="A1535" s="4" t="s">
        <v>3737</v>
      </c>
      <c r="B1535" s="4" t="n">
        <v>17</v>
      </c>
      <c r="C1535" s="4" t="s">
        <v>1730</v>
      </c>
      <c r="D1535" s="4" t="s">
        <v>36</v>
      </c>
      <c r="E1535" s="4" t="s">
        <v>1791</v>
      </c>
      <c r="F1535" s="4" t="s">
        <v>1976</v>
      </c>
      <c r="G1535" s="4" t="s">
        <v>3736</v>
      </c>
      <c r="H1535" s="4"/>
      <c r="I1535" s="4" t="s">
        <v>1446</v>
      </c>
      <c r="J1535" s="4" t="n">
        <v>60</v>
      </c>
      <c r="K1535" s="10" t="n">
        <v>1.36</v>
      </c>
      <c r="L1535" s="10" t="n">
        <v>0.3</v>
      </c>
      <c r="M1535" s="11" t="s">
        <v>103</v>
      </c>
      <c r="N1535" s="11" t="s">
        <v>103</v>
      </c>
      <c r="O1535" s="11" t="s">
        <v>103</v>
      </c>
      <c r="P1535" s="11" t="s">
        <v>103</v>
      </c>
      <c r="Q1535" s="4"/>
    </row>
    <row r="1536" customFormat="false" ht="15" hidden="false" customHeight="false" outlineLevel="0" collapsed="false">
      <c r="A1536" s="4" t="s">
        <v>3738</v>
      </c>
      <c r="B1536" s="4" t="n">
        <v>17</v>
      </c>
      <c r="C1536" s="4" t="s">
        <v>1730</v>
      </c>
      <c r="D1536" s="4" t="s">
        <v>36</v>
      </c>
      <c r="E1536" s="4" t="s">
        <v>1791</v>
      </c>
      <c r="F1536" s="4" t="s">
        <v>1976</v>
      </c>
      <c r="G1536" s="4" t="s">
        <v>3739</v>
      </c>
      <c r="H1536" s="4"/>
      <c r="I1536" s="4" t="s">
        <v>1446</v>
      </c>
      <c r="J1536" s="4" t="n">
        <v>60</v>
      </c>
      <c r="K1536" s="10" t="n">
        <v>1.36</v>
      </c>
      <c r="L1536" s="10" t="n">
        <v>0.3</v>
      </c>
      <c r="M1536" s="11" t="s">
        <v>103</v>
      </c>
      <c r="N1536" s="11" t="s">
        <v>103</v>
      </c>
      <c r="O1536" s="11" t="s">
        <v>103</v>
      </c>
      <c r="P1536" s="11" t="s">
        <v>103</v>
      </c>
      <c r="Q1536" s="4"/>
    </row>
    <row r="1537" customFormat="false" ht="15" hidden="false" customHeight="false" outlineLevel="0" collapsed="false">
      <c r="A1537" s="4" t="s">
        <v>3740</v>
      </c>
      <c r="B1537" s="4" t="n">
        <v>17</v>
      </c>
      <c r="C1537" s="4" t="s">
        <v>1730</v>
      </c>
      <c r="D1537" s="4" t="s">
        <v>36</v>
      </c>
      <c r="E1537" s="4" t="s">
        <v>1791</v>
      </c>
      <c r="F1537" s="4" t="s">
        <v>1792</v>
      </c>
      <c r="G1537" s="4" t="s">
        <v>3741</v>
      </c>
      <c r="H1537" s="4"/>
      <c r="I1537" s="4" t="s">
        <v>1446</v>
      </c>
      <c r="J1537" s="4" t="n">
        <v>60</v>
      </c>
      <c r="K1537" s="10" t="n">
        <v>1.36</v>
      </c>
      <c r="L1537" s="10" t="n">
        <v>0.3</v>
      </c>
      <c r="M1537" s="11" t="s">
        <v>103</v>
      </c>
      <c r="N1537" s="11" t="s">
        <v>103</v>
      </c>
      <c r="O1537" s="11" t="s">
        <v>103</v>
      </c>
      <c r="P1537" s="11" t="s">
        <v>103</v>
      </c>
      <c r="Q1537" s="4"/>
    </row>
    <row r="1538" customFormat="false" ht="15" hidden="false" customHeight="false" outlineLevel="0" collapsed="false">
      <c r="A1538" s="4" t="s">
        <v>3742</v>
      </c>
      <c r="B1538" s="4" t="n">
        <v>17</v>
      </c>
      <c r="C1538" s="4" t="s">
        <v>1730</v>
      </c>
      <c r="D1538" s="4" t="s">
        <v>36</v>
      </c>
      <c r="E1538" s="4" t="s">
        <v>1791</v>
      </c>
      <c r="F1538" s="4" t="s">
        <v>1792</v>
      </c>
      <c r="G1538" s="4" t="s">
        <v>3741</v>
      </c>
      <c r="H1538" s="4"/>
      <c r="I1538" s="4" t="s">
        <v>1446</v>
      </c>
      <c r="J1538" s="4" t="n">
        <v>60</v>
      </c>
      <c r="K1538" s="10" t="n">
        <v>1.36</v>
      </c>
      <c r="L1538" s="10" t="n">
        <v>0.3</v>
      </c>
      <c r="M1538" s="11" t="s">
        <v>103</v>
      </c>
      <c r="N1538" s="11" t="s">
        <v>103</v>
      </c>
      <c r="O1538" s="11" t="s">
        <v>103</v>
      </c>
      <c r="P1538" s="11" t="s">
        <v>103</v>
      </c>
      <c r="Q1538" s="4"/>
    </row>
    <row r="1539" customFormat="false" ht="15" hidden="false" customHeight="false" outlineLevel="0" collapsed="false">
      <c r="A1539" s="4" t="s">
        <v>3743</v>
      </c>
      <c r="B1539" s="4" t="n">
        <v>17</v>
      </c>
      <c r="C1539" s="4" t="s">
        <v>1730</v>
      </c>
      <c r="D1539" s="4" t="s">
        <v>36</v>
      </c>
      <c r="E1539" s="4" t="s">
        <v>1791</v>
      </c>
      <c r="F1539" s="4" t="s">
        <v>1792</v>
      </c>
      <c r="G1539" s="4" t="s">
        <v>3741</v>
      </c>
      <c r="H1539" s="4"/>
      <c r="I1539" s="4" t="s">
        <v>1446</v>
      </c>
      <c r="J1539" s="4" t="n">
        <v>60</v>
      </c>
      <c r="K1539" s="10" t="n">
        <v>1.36</v>
      </c>
      <c r="L1539" s="10" t="n">
        <v>0.3</v>
      </c>
      <c r="M1539" s="11" t="s">
        <v>103</v>
      </c>
      <c r="N1539" s="11" t="s">
        <v>103</v>
      </c>
      <c r="O1539" s="11" t="s">
        <v>103</v>
      </c>
      <c r="P1539" s="11" t="s">
        <v>103</v>
      </c>
      <c r="Q1539" s="4"/>
    </row>
    <row r="1540" customFormat="false" ht="15" hidden="false" customHeight="false" outlineLevel="0" collapsed="false">
      <c r="A1540" s="4" t="s">
        <v>3744</v>
      </c>
      <c r="B1540" s="4" t="n">
        <v>17</v>
      </c>
      <c r="C1540" s="4" t="s">
        <v>1730</v>
      </c>
      <c r="D1540" s="4" t="s">
        <v>36</v>
      </c>
      <c r="E1540" s="4" t="s">
        <v>1791</v>
      </c>
      <c r="F1540" s="4" t="s">
        <v>1792</v>
      </c>
      <c r="G1540" s="4" t="s">
        <v>3741</v>
      </c>
      <c r="H1540" s="4"/>
      <c r="I1540" s="4" t="s">
        <v>1446</v>
      </c>
      <c r="J1540" s="4" t="n">
        <v>60</v>
      </c>
      <c r="K1540" s="10" t="n">
        <v>1.36</v>
      </c>
      <c r="L1540" s="10" t="n">
        <v>0.3</v>
      </c>
      <c r="M1540" s="11" t="s">
        <v>103</v>
      </c>
      <c r="N1540" s="11" t="s">
        <v>103</v>
      </c>
      <c r="O1540" s="11" t="s">
        <v>103</v>
      </c>
      <c r="P1540" s="11" t="s">
        <v>103</v>
      </c>
      <c r="Q1540" s="4"/>
    </row>
    <row r="1541" customFormat="false" ht="15" hidden="false" customHeight="false" outlineLevel="0" collapsed="false">
      <c r="A1541" s="4" t="s">
        <v>3745</v>
      </c>
      <c r="B1541" s="4" t="n">
        <v>17</v>
      </c>
      <c r="C1541" s="4" t="s">
        <v>1730</v>
      </c>
      <c r="D1541" s="4" t="s">
        <v>36</v>
      </c>
      <c r="E1541" s="4" t="s">
        <v>1791</v>
      </c>
      <c r="F1541" s="4" t="s">
        <v>1976</v>
      </c>
      <c r="G1541" s="4" t="s">
        <v>3746</v>
      </c>
      <c r="H1541" s="4"/>
      <c r="I1541" s="4" t="s">
        <v>1446</v>
      </c>
      <c r="J1541" s="4" t="n">
        <v>60</v>
      </c>
      <c r="K1541" s="10" t="n">
        <v>1.36</v>
      </c>
      <c r="L1541" s="10" t="n">
        <v>0.3</v>
      </c>
      <c r="M1541" s="11" t="s">
        <v>103</v>
      </c>
      <c r="N1541" s="11" t="s">
        <v>103</v>
      </c>
      <c r="O1541" s="11" t="s">
        <v>103</v>
      </c>
      <c r="P1541" s="11" t="s">
        <v>103</v>
      </c>
      <c r="Q1541" s="4"/>
    </row>
    <row r="1542" customFormat="false" ht="15" hidden="false" customHeight="false" outlineLevel="0" collapsed="false">
      <c r="A1542" s="4" t="s">
        <v>3747</v>
      </c>
      <c r="B1542" s="4" t="n">
        <v>17</v>
      </c>
      <c r="C1542" s="4" t="s">
        <v>1730</v>
      </c>
      <c r="D1542" s="4" t="s">
        <v>36</v>
      </c>
      <c r="E1542" s="4" t="s">
        <v>1791</v>
      </c>
      <c r="F1542" s="4" t="s">
        <v>1976</v>
      </c>
      <c r="G1542" s="4" t="s">
        <v>3746</v>
      </c>
      <c r="H1542" s="4"/>
      <c r="I1542" s="4" t="s">
        <v>1446</v>
      </c>
      <c r="J1542" s="4" t="n">
        <v>60</v>
      </c>
      <c r="K1542" s="10" t="n">
        <v>1.36</v>
      </c>
      <c r="L1542" s="10" t="n">
        <v>0.3</v>
      </c>
      <c r="M1542" s="11" t="s">
        <v>103</v>
      </c>
      <c r="N1542" s="11" t="s">
        <v>103</v>
      </c>
      <c r="O1542" s="11" t="s">
        <v>103</v>
      </c>
      <c r="P1542" s="11" t="s">
        <v>103</v>
      </c>
      <c r="Q1542" s="4"/>
    </row>
    <row r="1543" customFormat="false" ht="15" hidden="false" customHeight="false" outlineLevel="0" collapsed="false">
      <c r="A1543" s="4" t="s">
        <v>3748</v>
      </c>
      <c r="B1543" s="4" t="n">
        <v>17</v>
      </c>
      <c r="C1543" s="4" t="s">
        <v>1730</v>
      </c>
      <c r="D1543" s="4" t="s">
        <v>36</v>
      </c>
      <c r="E1543" s="4" t="s">
        <v>1791</v>
      </c>
      <c r="F1543" s="4" t="s">
        <v>1976</v>
      </c>
      <c r="G1543" s="4" t="s">
        <v>3746</v>
      </c>
      <c r="H1543" s="4"/>
      <c r="I1543" s="4" t="s">
        <v>1446</v>
      </c>
      <c r="J1543" s="4" t="n">
        <v>60</v>
      </c>
      <c r="K1543" s="10" t="n">
        <v>1.36</v>
      </c>
      <c r="L1543" s="10" t="n">
        <v>0.3</v>
      </c>
      <c r="M1543" s="11" t="s">
        <v>103</v>
      </c>
      <c r="N1543" s="11" t="s">
        <v>103</v>
      </c>
      <c r="O1543" s="11" t="s">
        <v>103</v>
      </c>
      <c r="P1543" s="11" t="s">
        <v>103</v>
      </c>
      <c r="Q1543" s="4"/>
    </row>
    <row r="1544" customFormat="false" ht="15" hidden="false" customHeight="false" outlineLevel="0" collapsed="false">
      <c r="A1544" s="4" t="s">
        <v>3749</v>
      </c>
      <c r="B1544" s="4" t="n">
        <v>17</v>
      </c>
      <c r="C1544" s="4" t="s">
        <v>1730</v>
      </c>
      <c r="D1544" s="4" t="s">
        <v>36</v>
      </c>
      <c r="E1544" s="4" t="s">
        <v>1791</v>
      </c>
      <c r="F1544" s="4" t="s">
        <v>1976</v>
      </c>
      <c r="G1544" s="4" t="s">
        <v>3746</v>
      </c>
      <c r="H1544" s="4"/>
      <c r="I1544" s="4" t="s">
        <v>1446</v>
      </c>
      <c r="J1544" s="4" t="n">
        <v>60</v>
      </c>
      <c r="K1544" s="10" t="n">
        <v>1.36</v>
      </c>
      <c r="L1544" s="10" t="n">
        <v>0.3</v>
      </c>
      <c r="M1544" s="11" t="s">
        <v>103</v>
      </c>
      <c r="N1544" s="11" t="s">
        <v>103</v>
      </c>
      <c r="O1544" s="11" t="s">
        <v>103</v>
      </c>
      <c r="P1544" s="11" t="s">
        <v>103</v>
      </c>
      <c r="Q1544" s="4"/>
    </row>
    <row r="1545" customFormat="false" ht="15" hidden="false" customHeight="false" outlineLevel="0" collapsed="false">
      <c r="A1545" s="4" t="s">
        <v>3750</v>
      </c>
      <c r="B1545" s="4" t="n">
        <v>17</v>
      </c>
      <c r="C1545" s="4" t="s">
        <v>1730</v>
      </c>
      <c r="D1545" s="4" t="s">
        <v>36</v>
      </c>
      <c r="E1545" s="4" t="s">
        <v>1791</v>
      </c>
      <c r="F1545" s="4" t="s">
        <v>1976</v>
      </c>
      <c r="G1545" s="4" t="s">
        <v>3746</v>
      </c>
      <c r="H1545" s="4"/>
      <c r="I1545" s="4" t="s">
        <v>1446</v>
      </c>
      <c r="J1545" s="4" t="n">
        <v>60</v>
      </c>
      <c r="K1545" s="10" t="n">
        <v>1.36</v>
      </c>
      <c r="L1545" s="10" t="n">
        <v>0.3</v>
      </c>
      <c r="M1545" s="11" t="s">
        <v>103</v>
      </c>
      <c r="N1545" s="11" t="s">
        <v>103</v>
      </c>
      <c r="O1545" s="11" t="s">
        <v>103</v>
      </c>
      <c r="P1545" s="11" t="s">
        <v>103</v>
      </c>
      <c r="Q1545" s="4"/>
    </row>
    <row r="1546" customFormat="false" ht="15" hidden="false" customHeight="false" outlineLevel="0" collapsed="false">
      <c r="A1546" s="4" t="s">
        <v>3751</v>
      </c>
      <c r="B1546" s="4" t="n">
        <v>17</v>
      </c>
      <c r="C1546" s="4" t="s">
        <v>1730</v>
      </c>
      <c r="D1546" s="4" t="s">
        <v>36</v>
      </c>
      <c r="E1546" s="4" t="s">
        <v>1791</v>
      </c>
      <c r="F1546" s="4" t="s">
        <v>1976</v>
      </c>
      <c r="G1546" s="4" t="s">
        <v>3746</v>
      </c>
      <c r="H1546" s="4"/>
      <c r="I1546" s="4" t="s">
        <v>1446</v>
      </c>
      <c r="J1546" s="4" t="n">
        <v>60</v>
      </c>
      <c r="K1546" s="10" t="n">
        <v>1.36</v>
      </c>
      <c r="L1546" s="10" t="n">
        <v>0.3</v>
      </c>
      <c r="M1546" s="11" t="s">
        <v>103</v>
      </c>
      <c r="N1546" s="11" t="s">
        <v>103</v>
      </c>
      <c r="O1546" s="11" t="s">
        <v>103</v>
      </c>
      <c r="P1546" s="11" t="s">
        <v>103</v>
      </c>
      <c r="Q1546" s="4"/>
    </row>
    <row r="1547" customFormat="false" ht="15" hidden="false" customHeight="false" outlineLevel="0" collapsed="false">
      <c r="A1547" s="4" t="s">
        <v>3752</v>
      </c>
      <c r="B1547" s="4" t="n">
        <v>17</v>
      </c>
      <c r="C1547" s="4" t="s">
        <v>1730</v>
      </c>
      <c r="D1547" s="4" t="s">
        <v>36</v>
      </c>
      <c r="E1547" s="4" t="s">
        <v>1791</v>
      </c>
      <c r="F1547" s="4" t="s">
        <v>1976</v>
      </c>
      <c r="G1547" s="4" t="s">
        <v>3746</v>
      </c>
      <c r="H1547" s="4"/>
      <c r="I1547" s="4" t="s">
        <v>1446</v>
      </c>
      <c r="J1547" s="4" t="n">
        <v>60</v>
      </c>
      <c r="K1547" s="10" t="n">
        <v>1.36</v>
      </c>
      <c r="L1547" s="10" t="n">
        <v>0.3</v>
      </c>
      <c r="M1547" s="11" t="s">
        <v>103</v>
      </c>
      <c r="N1547" s="11" t="s">
        <v>103</v>
      </c>
      <c r="O1547" s="11" t="s">
        <v>103</v>
      </c>
      <c r="P1547" s="11" t="s">
        <v>103</v>
      </c>
      <c r="Q1547" s="4"/>
    </row>
    <row r="1548" customFormat="false" ht="15" hidden="false" customHeight="false" outlineLevel="0" collapsed="false">
      <c r="A1548" s="4" t="s">
        <v>3753</v>
      </c>
      <c r="B1548" s="4" t="n">
        <v>17</v>
      </c>
      <c r="C1548" s="4" t="s">
        <v>1730</v>
      </c>
      <c r="D1548" s="4" t="s">
        <v>36</v>
      </c>
      <c r="E1548" s="4" t="s">
        <v>1791</v>
      </c>
      <c r="F1548" s="4" t="s">
        <v>1976</v>
      </c>
      <c r="G1548" s="4" t="s">
        <v>3746</v>
      </c>
      <c r="H1548" s="4"/>
      <c r="I1548" s="4" t="s">
        <v>1446</v>
      </c>
      <c r="J1548" s="4" t="n">
        <v>60</v>
      </c>
      <c r="K1548" s="10" t="n">
        <v>1.36</v>
      </c>
      <c r="L1548" s="10" t="n">
        <v>0.3</v>
      </c>
      <c r="M1548" s="11" t="s">
        <v>103</v>
      </c>
      <c r="N1548" s="11" t="s">
        <v>103</v>
      </c>
      <c r="O1548" s="11" t="s">
        <v>103</v>
      </c>
      <c r="P1548" s="11" t="s">
        <v>103</v>
      </c>
      <c r="Q1548" s="4"/>
    </row>
    <row r="1549" customFormat="false" ht="15" hidden="false" customHeight="false" outlineLevel="0" collapsed="false">
      <c r="A1549" s="4" t="s">
        <v>3754</v>
      </c>
      <c r="B1549" s="4" t="n">
        <v>17</v>
      </c>
      <c r="C1549" s="4" t="s">
        <v>1730</v>
      </c>
      <c r="D1549" s="4" t="s">
        <v>36</v>
      </c>
      <c r="E1549" s="4" t="s">
        <v>1791</v>
      </c>
      <c r="F1549" s="4" t="s">
        <v>1976</v>
      </c>
      <c r="G1549" s="4" t="s">
        <v>3746</v>
      </c>
      <c r="H1549" s="4"/>
      <c r="I1549" s="4" t="s">
        <v>1446</v>
      </c>
      <c r="J1549" s="4" t="n">
        <v>60</v>
      </c>
      <c r="K1549" s="10" t="n">
        <v>1.36</v>
      </c>
      <c r="L1549" s="10" t="n">
        <v>0.3</v>
      </c>
      <c r="M1549" s="11" t="s">
        <v>103</v>
      </c>
      <c r="N1549" s="11" t="s">
        <v>103</v>
      </c>
      <c r="O1549" s="11" t="s">
        <v>103</v>
      </c>
      <c r="P1549" s="11" t="s">
        <v>103</v>
      </c>
      <c r="Q1549" s="4"/>
    </row>
    <row r="1550" customFormat="false" ht="15" hidden="false" customHeight="false" outlineLevel="0" collapsed="false">
      <c r="A1550" s="4" t="s">
        <v>3755</v>
      </c>
      <c r="B1550" s="4" t="n">
        <v>17</v>
      </c>
      <c r="C1550" s="4" t="s">
        <v>1730</v>
      </c>
      <c r="D1550" s="4" t="s">
        <v>36</v>
      </c>
      <c r="E1550" s="4" t="s">
        <v>1791</v>
      </c>
      <c r="F1550" s="4" t="s">
        <v>1976</v>
      </c>
      <c r="G1550" s="4" t="s">
        <v>3746</v>
      </c>
      <c r="H1550" s="4"/>
      <c r="I1550" s="4" t="s">
        <v>1446</v>
      </c>
      <c r="J1550" s="4" t="n">
        <v>60</v>
      </c>
      <c r="K1550" s="10" t="n">
        <v>1.36</v>
      </c>
      <c r="L1550" s="10" t="n">
        <v>0.3</v>
      </c>
      <c r="M1550" s="11" t="s">
        <v>103</v>
      </c>
      <c r="N1550" s="11" t="s">
        <v>103</v>
      </c>
      <c r="O1550" s="11" t="s">
        <v>103</v>
      </c>
      <c r="P1550" s="11" t="s">
        <v>103</v>
      </c>
      <c r="Q1550" s="4"/>
    </row>
    <row r="1551" customFormat="false" ht="15" hidden="false" customHeight="false" outlineLevel="0" collapsed="false">
      <c r="A1551" s="4" t="s">
        <v>3756</v>
      </c>
      <c r="B1551" s="4" t="n">
        <v>17</v>
      </c>
      <c r="C1551" s="4" t="s">
        <v>1730</v>
      </c>
      <c r="D1551" s="4" t="s">
        <v>36</v>
      </c>
      <c r="E1551" s="4" t="s">
        <v>1791</v>
      </c>
      <c r="F1551" s="4" t="s">
        <v>1976</v>
      </c>
      <c r="G1551" s="4" t="s">
        <v>3746</v>
      </c>
      <c r="H1551" s="4"/>
      <c r="I1551" s="4" t="s">
        <v>1446</v>
      </c>
      <c r="J1551" s="4" t="n">
        <v>60</v>
      </c>
      <c r="K1551" s="10" t="n">
        <v>1.36</v>
      </c>
      <c r="L1551" s="10" t="n">
        <v>0.3</v>
      </c>
      <c r="M1551" s="11" t="s">
        <v>103</v>
      </c>
      <c r="N1551" s="11" t="s">
        <v>103</v>
      </c>
      <c r="O1551" s="11" t="s">
        <v>103</v>
      </c>
      <c r="P1551" s="11" t="s">
        <v>103</v>
      </c>
      <c r="Q1551" s="4"/>
    </row>
    <row r="1552" customFormat="false" ht="15" hidden="false" customHeight="false" outlineLevel="0" collapsed="false">
      <c r="A1552" s="4" t="s">
        <v>3757</v>
      </c>
      <c r="B1552" s="4" t="n">
        <v>17</v>
      </c>
      <c r="C1552" s="4" t="s">
        <v>1730</v>
      </c>
      <c r="D1552" s="4" t="s">
        <v>36</v>
      </c>
      <c r="E1552" s="4" t="s">
        <v>1791</v>
      </c>
      <c r="F1552" s="4" t="s">
        <v>1976</v>
      </c>
      <c r="G1552" s="4" t="s">
        <v>3758</v>
      </c>
      <c r="H1552" s="4"/>
      <c r="I1552" s="4" t="s">
        <v>1446</v>
      </c>
      <c r="J1552" s="4" t="n">
        <v>60</v>
      </c>
      <c r="K1552" s="10" t="n">
        <v>1.36</v>
      </c>
      <c r="L1552" s="10" t="n">
        <v>0.3</v>
      </c>
      <c r="M1552" s="11" t="s">
        <v>103</v>
      </c>
      <c r="N1552" s="11" t="s">
        <v>103</v>
      </c>
      <c r="O1552" s="11" t="s">
        <v>103</v>
      </c>
      <c r="P1552" s="11" t="s">
        <v>103</v>
      </c>
      <c r="Q1552" s="4"/>
    </row>
    <row r="1553" customFormat="false" ht="15" hidden="false" customHeight="false" outlineLevel="0" collapsed="false">
      <c r="A1553" s="4" t="s">
        <v>3759</v>
      </c>
      <c r="B1553" s="4" t="n">
        <v>17</v>
      </c>
      <c r="C1553" s="4" t="s">
        <v>1730</v>
      </c>
      <c r="D1553" s="4" t="s">
        <v>36</v>
      </c>
      <c r="E1553" s="4" t="s">
        <v>1791</v>
      </c>
      <c r="F1553" s="4" t="s">
        <v>1976</v>
      </c>
      <c r="G1553" s="4" t="s">
        <v>3760</v>
      </c>
      <c r="H1553" s="4"/>
      <c r="I1553" s="4" t="s">
        <v>1446</v>
      </c>
      <c r="J1553" s="4" t="n">
        <v>60</v>
      </c>
      <c r="K1553" s="10" t="n">
        <v>1.36</v>
      </c>
      <c r="L1553" s="10" t="n">
        <v>0.3</v>
      </c>
      <c r="M1553" s="11" t="s">
        <v>103</v>
      </c>
      <c r="N1553" s="11" t="s">
        <v>103</v>
      </c>
      <c r="O1553" s="11" t="s">
        <v>103</v>
      </c>
      <c r="P1553" s="11" t="s">
        <v>103</v>
      </c>
      <c r="Q1553" s="4"/>
    </row>
    <row r="1554" customFormat="false" ht="15" hidden="false" customHeight="false" outlineLevel="0" collapsed="false">
      <c r="A1554" s="4" t="s">
        <v>3761</v>
      </c>
      <c r="B1554" s="4" t="n">
        <v>17</v>
      </c>
      <c r="C1554" s="4" t="s">
        <v>1730</v>
      </c>
      <c r="D1554" s="4" t="s">
        <v>36</v>
      </c>
      <c r="E1554" s="4" t="s">
        <v>1791</v>
      </c>
      <c r="F1554" s="4" t="s">
        <v>1976</v>
      </c>
      <c r="G1554" s="4" t="s">
        <v>3760</v>
      </c>
      <c r="H1554" s="4"/>
      <c r="I1554" s="4" t="s">
        <v>1446</v>
      </c>
      <c r="J1554" s="4" t="n">
        <v>60</v>
      </c>
      <c r="K1554" s="10" t="n">
        <v>1.36</v>
      </c>
      <c r="L1554" s="10" t="n">
        <v>0.3</v>
      </c>
      <c r="M1554" s="11" t="s">
        <v>103</v>
      </c>
      <c r="N1554" s="11" t="s">
        <v>103</v>
      </c>
      <c r="O1554" s="11" t="s">
        <v>103</v>
      </c>
      <c r="P1554" s="11" t="s">
        <v>103</v>
      </c>
      <c r="Q1554" s="4"/>
    </row>
    <row r="1555" customFormat="false" ht="15" hidden="false" customHeight="false" outlineLevel="0" collapsed="false">
      <c r="A1555" s="4" t="s">
        <v>3762</v>
      </c>
      <c r="B1555" s="4" t="n">
        <v>17</v>
      </c>
      <c r="C1555" s="4" t="s">
        <v>1730</v>
      </c>
      <c r="D1555" s="4" t="s">
        <v>36</v>
      </c>
      <c r="E1555" s="4" t="s">
        <v>1791</v>
      </c>
      <c r="F1555" s="4" t="s">
        <v>1976</v>
      </c>
      <c r="G1555" s="4" t="s">
        <v>3763</v>
      </c>
      <c r="H1555" s="4"/>
      <c r="I1555" s="4" t="s">
        <v>1446</v>
      </c>
      <c r="J1555" s="4" t="n">
        <v>60</v>
      </c>
      <c r="K1555" s="10" t="n">
        <v>1.36</v>
      </c>
      <c r="L1555" s="10" t="n">
        <v>0.3</v>
      </c>
      <c r="M1555" s="11" t="s">
        <v>103</v>
      </c>
      <c r="N1555" s="11" t="s">
        <v>103</v>
      </c>
      <c r="O1555" s="11" t="s">
        <v>103</v>
      </c>
      <c r="P1555" s="11" t="s">
        <v>103</v>
      </c>
      <c r="Q1555" s="4"/>
    </row>
    <row r="1556" customFormat="false" ht="15" hidden="false" customHeight="false" outlineLevel="0" collapsed="false">
      <c r="A1556" s="4" t="s">
        <v>3764</v>
      </c>
      <c r="B1556" s="4" t="n">
        <v>17</v>
      </c>
      <c r="C1556" s="4" t="s">
        <v>1730</v>
      </c>
      <c r="D1556" s="4" t="s">
        <v>36</v>
      </c>
      <c r="E1556" s="4" t="s">
        <v>1791</v>
      </c>
      <c r="F1556" s="4" t="s">
        <v>1976</v>
      </c>
      <c r="G1556" s="4" t="s">
        <v>3763</v>
      </c>
      <c r="H1556" s="4"/>
      <c r="I1556" s="4" t="s">
        <v>1446</v>
      </c>
      <c r="J1556" s="4" t="n">
        <v>60</v>
      </c>
      <c r="K1556" s="10" t="n">
        <v>1.36</v>
      </c>
      <c r="L1556" s="10" t="n">
        <v>0.3</v>
      </c>
      <c r="M1556" s="11" t="s">
        <v>103</v>
      </c>
      <c r="N1556" s="11" t="s">
        <v>103</v>
      </c>
      <c r="O1556" s="11" t="s">
        <v>103</v>
      </c>
      <c r="P1556" s="11" t="s">
        <v>103</v>
      </c>
      <c r="Q1556" s="4"/>
    </row>
    <row r="1557" customFormat="false" ht="15" hidden="false" customHeight="false" outlineLevel="0" collapsed="false">
      <c r="A1557" s="4" t="s">
        <v>3765</v>
      </c>
      <c r="B1557" s="4" t="n">
        <v>17</v>
      </c>
      <c r="C1557" s="4" t="s">
        <v>1730</v>
      </c>
      <c r="D1557" s="4" t="s">
        <v>36</v>
      </c>
      <c r="E1557" s="4" t="s">
        <v>1791</v>
      </c>
      <c r="F1557" s="4" t="s">
        <v>1976</v>
      </c>
      <c r="G1557" s="4" t="s">
        <v>3763</v>
      </c>
      <c r="H1557" s="4"/>
      <c r="I1557" s="4" t="s">
        <v>1446</v>
      </c>
      <c r="J1557" s="4" t="n">
        <v>60</v>
      </c>
      <c r="K1557" s="10" t="n">
        <v>1.36</v>
      </c>
      <c r="L1557" s="10" t="n">
        <v>0.3</v>
      </c>
      <c r="M1557" s="11" t="s">
        <v>103</v>
      </c>
      <c r="N1557" s="11" t="s">
        <v>103</v>
      </c>
      <c r="O1557" s="11" t="s">
        <v>103</v>
      </c>
      <c r="P1557" s="11" t="s">
        <v>103</v>
      </c>
      <c r="Q1557" s="4"/>
    </row>
    <row r="1558" customFormat="false" ht="15" hidden="false" customHeight="false" outlineLevel="0" collapsed="false">
      <c r="A1558" s="4" t="s">
        <v>3766</v>
      </c>
      <c r="B1558" s="4" t="n">
        <v>17</v>
      </c>
      <c r="C1558" s="4" t="s">
        <v>1730</v>
      </c>
      <c r="D1558" s="4" t="s">
        <v>36</v>
      </c>
      <c r="E1558" s="4" t="s">
        <v>1791</v>
      </c>
      <c r="F1558" s="4" t="s">
        <v>1976</v>
      </c>
      <c r="G1558" s="4" t="s">
        <v>3767</v>
      </c>
      <c r="H1558" s="4"/>
      <c r="I1558" s="4" t="s">
        <v>1446</v>
      </c>
      <c r="J1558" s="4" t="n">
        <v>60</v>
      </c>
      <c r="K1558" s="10" t="n">
        <v>1.36</v>
      </c>
      <c r="L1558" s="10" t="n">
        <v>0.3</v>
      </c>
      <c r="M1558" s="11" t="s">
        <v>103</v>
      </c>
      <c r="N1558" s="11" t="s">
        <v>103</v>
      </c>
      <c r="O1558" s="11" t="s">
        <v>103</v>
      </c>
      <c r="P1558" s="11" t="s">
        <v>103</v>
      </c>
      <c r="Q1558" s="4"/>
    </row>
    <row r="1559" customFormat="false" ht="15" hidden="false" customHeight="false" outlineLevel="0" collapsed="false">
      <c r="A1559" s="4" t="s">
        <v>3768</v>
      </c>
      <c r="B1559" s="4" t="n">
        <v>17</v>
      </c>
      <c r="C1559" s="4" t="s">
        <v>1730</v>
      </c>
      <c r="D1559" s="4" t="s">
        <v>36</v>
      </c>
      <c r="E1559" s="4" t="s">
        <v>1791</v>
      </c>
      <c r="F1559" s="4" t="s">
        <v>1976</v>
      </c>
      <c r="G1559" s="4" t="s">
        <v>3767</v>
      </c>
      <c r="H1559" s="4"/>
      <c r="I1559" s="4" t="s">
        <v>1446</v>
      </c>
      <c r="J1559" s="4" t="n">
        <v>60</v>
      </c>
      <c r="K1559" s="10" t="n">
        <v>1.36</v>
      </c>
      <c r="L1559" s="10" t="n">
        <v>0.3</v>
      </c>
      <c r="M1559" s="11" t="s">
        <v>103</v>
      </c>
      <c r="N1559" s="11" t="s">
        <v>103</v>
      </c>
      <c r="O1559" s="11" t="s">
        <v>103</v>
      </c>
      <c r="P1559" s="11" t="s">
        <v>103</v>
      </c>
      <c r="Q1559" s="4"/>
    </row>
    <row r="1560" customFormat="false" ht="15" hidden="false" customHeight="false" outlineLevel="0" collapsed="false">
      <c r="A1560" s="4" t="s">
        <v>3769</v>
      </c>
      <c r="B1560" s="4" t="n">
        <v>17</v>
      </c>
      <c r="C1560" s="4" t="s">
        <v>1730</v>
      </c>
      <c r="D1560" s="4" t="s">
        <v>36</v>
      </c>
      <c r="E1560" s="4" t="s">
        <v>1791</v>
      </c>
      <c r="F1560" s="4" t="s">
        <v>1792</v>
      </c>
      <c r="G1560" s="4" t="s">
        <v>780</v>
      </c>
      <c r="H1560" s="4"/>
      <c r="I1560" s="4" t="s">
        <v>1446</v>
      </c>
      <c r="J1560" s="4" t="n">
        <v>60</v>
      </c>
      <c r="K1560" s="10" t="n">
        <v>1.36</v>
      </c>
      <c r="L1560" s="10" t="n">
        <v>0.3</v>
      </c>
      <c r="M1560" s="11" t="s">
        <v>103</v>
      </c>
      <c r="N1560" s="11" t="s">
        <v>103</v>
      </c>
      <c r="O1560" s="11" t="s">
        <v>103</v>
      </c>
      <c r="P1560" s="11" t="s">
        <v>103</v>
      </c>
      <c r="Q1560" s="4"/>
    </row>
    <row r="1561" customFormat="false" ht="15" hidden="false" customHeight="false" outlineLevel="0" collapsed="false">
      <c r="A1561" s="4" t="s">
        <v>3770</v>
      </c>
      <c r="B1561" s="4" t="n">
        <v>17</v>
      </c>
      <c r="C1561" s="4" t="s">
        <v>1730</v>
      </c>
      <c r="D1561" s="4" t="s">
        <v>36</v>
      </c>
      <c r="E1561" s="4" t="s">
        <v>1791</v>
      </c>
      <c r="F1561" s="4" t="s">
        <v>1792</v>
      </c>
      <c r="G1561" s="4" t="s">
        <v>780</v>
      </c>
      <c r="H1561" s="4"/>
      <c r="I1561" s="4" t="s">
        <v>1446</v>
      </c>
      <c r="J1561" s="4" t="n">
        <v>60</v>
      </c>
      <c r="K1561" s="10" t="n">
        <v>1.36</v>
      </c>
      <c r="L1561" s="10" t="n">
        <v>0.3</v>
      </c>
      <c r="M1561" s="11" t="s">
        <v>103</v>
      </c>
      <c r="N1561" s="11" t="s">
        <v>103</v>
      </c>
      <c r="O1561" s="11" t="s">
        <v>103</v>
      </c>
      <c r="P1561" s="11" t="s">
        <v>103</v>
      </c>
      <c r="Q1561" s="4"/>
    </row>
    <row r="1562" customFormat="false" ht="15" hidden="false" customHeight="false" outlineLevel="0" collapsed="false">
      <c r="A1562" s="4" t="s">
        <v>3771</v>
      </c>
      <c r="B1562" s="4" t="n">
        <v>17</v>
      </c>
      <c r="C1562" s="4" t="s">
        <v>1730</v>
      </c>
      <c r="D1562" s="4" t="s">
        <v>36</v>
      </c>
      <c r="E1562" s="4" t="s">
        <v>1791</v>
      </c>
      <c r="F1562" s="4" t="s">
        <v>3772</v>
      </c>
      <c r="G1562" s="4" t="s">
        <v>3553</v>
      </c>
      <c r="H1562" s="4"/>
      <c r="I1562" s="4" t="s">
        <v>1446</v>
      </c>
      <c r="J1562" s="4" t="n">
        <v>60</v>
      </c>
      <c r="K1562" s="10" t="n">
        <v>1.36</v>
      </c>
      <c r="L1562" s="10" t="n">
        <v>0.3</v>
      </c>
      <c r="M1562" s="11" t="s">
        <v>103</v>
      </c>
      <c r="N1562" s="11" t="s">
        <v>103</v>
      </c>
      <c r="O1562" s="11" t="s">
        <v>103</v>
      </c>
      <c r="P1562" s="11" t="s">
        <v>103</v>
      </c>
      <c r="Q1562" s="4"/>
    </row>
    <row r="1563" customFormat="false" ht="15" hidden="false" customHeight="false" outlineLevel="0" collapsed="false">
      <c r="A1563" s="4" t="s">
        <v>3773</v>
      </c>
      <c r="B1563" s="4" t="n">
        <v>17</v>
      </c>
      <c r="C1563" s="4" t="s">
        <v>1730</v>
      </c>
      <c r="D1563" s="4" t="s">
        <v>36</v>
      </c>
      <c r="E1563" s="4" t="s">
        <v>1791</v>
      </c>
      <c r="F1563" s="4" t="s">
        <v>2068</v>
      </c>
      <c r="G1563" s="4" t="s">
        <v>3774</v>
      </c>
      <c r="H1563" s="4"/>
      <c r="I1563" s="4" t="s">
        <v>1446</v>
      </c>
      <c r="J1563" s="4" t="n">
        <v>60</v>
      </c>
      <c r="K1563" s="10" t="n">
        <v>1.36</v>
      </c>
      <c r="L1563" s="10" t="n">
        <v>0.3</v>
      </c>
      <c r="M1563" s="11" t="s">
        <v>103</v>
      </c>
      <c r="N1563" s="11" t="s">
        <v>103</v>
      </c>
      <c r="O1563" s="11" t="s">
        <v>103</v>
      </c>
      <c r="P1563" s="11" t="s">
        <v>103</v>
      </c>
      <c r="Q1563" s="4"/>
    </row>
    <row r="1564" customFormat="false" ht="15" hidden="false" customHeight="false" outlineLevel="0" collapsed="false">
      <c r="A1564" s="4" t="s">
        <v>3775</v>
      </c>
      <c r="B1564" s="4" t="n">
        <v>17</v>
      </c>
      <c r="C1564" s="4" t="s">
        <v>1730</v>
      </c>
      <c r="D1564" s="4" t="s">
        <v>36</v>
      </c>
      <c r="E1564" s="4" t="s">
        <v>1791</v>
      </c>
      <c r="F1564" s="4" t="s">
        <v>1976</v>
      </c>
      <c r="G1564" s="4" t="s">
        <v>3774</v>
      </c>
      <c r="H1564" s="4"/>
      <c r="I1564" s="4" t="s">
        <v>1446</v>
      </c>
      <c r="J1564" s="4" t="n">
        <v>60</v>
      </c>
      <c r="K1564" s="10" t="n">
        <v>1.36</v>
      </c>
      <c r="L1564" s="10" t="n">
        <v>0.3</v>
      </c>
      <c r="M1564" s="11" t="s">
        <v>103</v>
      </c>
      <c r="N1564" s="11" t="s">
        <v>103</v>
      </c>
      <c r="O1564" s="11" t="s">
        <v>103</v>
      </c>
      <c r="P1564" s="11" t="s">
        <v>103</v>
      </c>
      <c r="Q1564" s="4"/>
    </row>
    <row r="1565" customFormat="false" ht="15" hidden="false" customHeight="false" outlineLevel="0" collapsed="false">
      <c r="A1565" s="4" t="s">
        <v>3776</v>
      </c>
      <c r="B1565" s="4" t="n">
        <v>17</v>
      </c>
      <c r="C1565" s="4" t="s">
        <v>1730</v>
      </c>
      <c r="D1565" s="4" t="s">
        <v>36</v>
      </c>
      <c r="E1565" s="4" t="s">
        <v>1791</v>
      </c>
      <c r="F1565" s="4" t="s">
        <v>1976</v>
      </c>
      <c r="G1565" s="4" t="s">
        <v>3582</v>
      </c>
      <c r="H1565" s="4"/>
      <c r="I1565" s="4" t="s">
        <v>1446</v>
      </c>
      <c r="J1565" s="4" t="n">
        <v>60</v>
      </c>
      <c r="K1565" s="10" t="n">
        <v>1.36</v>
      </c>
      <c r="L1565" s="10" t="n">
        <v>0.3</v>
      </c>
      <c r="M1565" s="11" t="s">
        <v>103</v>
      </c>
      <c r="N1565" s="11" t="s">
        <v>103</v>
      </c>
      <c r="O1565" s="11" t="s">
        <v>103</v>
      </c>
      <c r="P1565" s="11" t="s">
        <v>103</v>
      </c>
      <c r="Q1565" s="4"/>
    </row>
    <row r="1566" customFormat="false" ht="15" hidden="false" customHeight="false" outlineLevel="0" collapsed="false">
      <c r="A1566" s="4" t="s">
        <v>3777</v>
      </c>
      <c r="B1566" s="4" t="n">
        <v>17</v>
      </c>
      <c r="C1566" s="4" t="s">
        <v>1730</v>
      </c>
      <c r="D1566" s="4" t="s">
        <v>36</v>
      </c>
      <c r="E1566" s="4" t="s">
        <v>1791</v>
      </c>
      <c r="F1566" s="4" t="s">
        <v>1973</v>
      </c>
      <c r="G1566" s="4" t="s">
        <v>3778</v>
      </c>
      <c r="H1566" s="4"/>
      <c r="I1566" s="4" t="s">
        <v>1446</v>
      </c>
      <c r="J1566" s="4" t="n">
        <v>60</v>
      </c>
      <c r="K1566" s="10" t="n">
        <v>1.36</v>
      </c>
      <c r="L1566" s="10" t="n">
        <v>0.3</v>
      </c>
      <c r="M1566" s="11" t="s">
        <v>103</v>
      </c>
      <c r="N1566" s="11" t="s">
        <v>103</v>
      </c>
      <c r="O1566" s="11" t="s">
        <v>103</v>
      </c>
      <c r="P1566" s="11" t="s">
        <v>103</v>
      </c>
      <c r="Q1566" s="4"/>
    </row>
    <row r="1567" customFormat="false" ht="15" hidden="false" customHeight="false" outlineLevel="0" collapsed="false">
      <c r="A1567" s="4" t="s">
        <v>3779</v>
      </c>
      <c r="B1567" s="4" t="n">
        <v>17</v>
      </c>
      <c r="C1567" s="4" t="s">
        <v>1730</v>
      </c>
      <c r="D1567" s="4" t="s">
        <v>36</v>
      </c>
      <c r="E1567" s="4" t="s">
        <v>1791</v>
      </c>
      <c r="F1567" s="4" t="s">
        <v>1973</v>
      </c>
      <c r="G1567" s="4" t="s">
        <v>3778</v>
      </c>
      <c r="H1567" s="4"/>
      <c r="I1567" s="4" t="s">
        <v>1446</v>
      </c>
      <c r="J1567" s="4" t="n">
        <v>60</v>
      </c>
      <c r="K1567" s="10" t="n">
        <v>1.36</v>
      </c>
      <c r="L1567" s="10" t="n">
        <v>0.3</v>
      </c>
      <c r="M1567" s="11" t="s">
        <v>103</v>
      </c>
      <c r="N1567" s="11" t="s">
        <v>103</v>
      </c>
      <c r="O1567" s="11" t="s">
        <v>103</v>
      </c>
      <c r="P1567" s="11" t="s">
        <v>103</v>
      </c>
      <c r="Q1567" s="4"/>
    </row>
    <row r="1568" customFormat="false" ht="15" hidden="false" customHeight="false" outlineLevel="0" collapsed="false">
      <c r="A1568" s="4" t="s">
        <v>3780</v>
      </c>
      <c r="B1568" s="4" t="n">
        <v>17</v>
      </c>
      <c r="C1568" s="4" t="s">
        <v>1730</v>
      </c>
      <c r="D1568" s="4" t="s">
        <v>36</v>
      </c>
      <c r="E1568" s="4" t="s">
        <v>1791</v>
      </c>
      <c r="F1568" s="4" t="s">
        <v>1973</v>
      </c>
      <c r="G1568" s="4" t="s">
        <v>3778</v>
      </c>
      <c r="H1568" s="4"/>
      <c r="I1568" s="4" t="s">
        <v>1446</v>
      </c>
      <c r="J1568" s="4" t="n">
        <v>60</v>
      </c>
      <c r="K1568" s="10" t="n">
        <v>1.36</v>
      </c>
      <c r="L1568" s="10" t="n">
        <v>0.3</v>
      </c>
      <c r="M1568" s="11" t="s">
        <v>103</v>
      </c>
      <c r="N1568" s="11" t="s">
        <v>103</v>
      </c>
      <c r="O1568" s="11" t="s">
        <v>103</v>
      </c>
      <c r="P1568" s="11" t="s">
        <v>103</v>
      </c>
      <c r="Q1568" s="4"/>
    </row>
    <row r="1569" customFormat="false" ht="15" hidden="false" customHeight="false" outlineLevel="0" collapsed="false">
      <c r="A1569" s="4" t="s">
        <v>3781</v>
      </c>
      <c r="B1569" s="4" t="n">
        <v>17</v>
      </c>
      <c r="C1569" s="4" t="s">
        <v>1730</v>
      </c>
      <c r="D1569" s="4" t="s">
        <v>36</v>
      </c>
      <c r="E1569" s="4" t="s">
        <v>1791</v>
      </c>
      <c r="F1569" s="4" t="s">
        <v>1976</v>
      </c>
      <c r="G1569" s="4" t="s">
        <v>3587</v>
      </c>
      <c r="H1569" s="4"/>
      <c r="I1569" s="4" t="s">
        <v>1446</v>
      </c>
      <c r="J1569" s="4" t="n">
        <v>60</v>
      </c>
      <c r="K1569" s="10" t="n">
        <v>1.36</v>
      </c>
      <c r="L1569" s="10" t="n">
        <v>0.3</v>
      </c>
      <c r="M1569" s="11" t="s">
        <v>103</v>
      </c>
      <c r="N1569" s="11" t="s">
        <v>103</v>
      </c>
      <c r="O1569" s="11" t="s">
        <v>103</v>
      </c>
      <c r="P1569" s="11" t="s">
        <v>103</v>
      </c>
      <c r="Q1569" s="4"/>
    </row>
    <row r="1570" customFormat="false" ht="15" hidden="false" customHeight="false" outlineLevel="0" collapsed="false">
      <c r="A1570" s="4" t="s">
        <v>3782</v>
      </c>
      <c r="B1570" s="4" t="n">
        <v>17</v>
      </c>
      <c r="C1570" s="4" t="s">
        <v>1730</v>
      </c>
      <c r="D1570" s="4" t="s">
        <v>36</v>
      </c>
      <c r="E1570" s="4" t="s">
        <v>1791</v>
      </c>
      <c r="F1570" s="4" t="s">
        <v>1976</v>
      </c>
      <c r="G1570" s="4" t="s">
        <v>3587</v>
      </c>
      <c r="H1570" s="4"/>
      <c r="I1570" s="4" t="s">
        <v>1446</v>
      </c>
      <c r="J1570" s="4" t="n">
        <v>60</v>
      </c>
      <c r="K1570" s="10" t="n">
        <v>1.36</v>
      </c>
      <c r="L1570" s="10" t="n">
        <v>0.3</v>
      </c>
      <c r="M1570" s="11" t="s">
        <v>103</v>
      </c>
      <c r="N1570" s="11" t="s">
        <v>103</v>
      </c>
      <c r="O1570" s="11" t="s">
        <v>103</v>
      </c>
      <c r="P1570" s="11" t="s">
        <v>103</v>
      </c>
      <c r="Q1570" s="4"/>
    </row>
    <row r="1571" customFormat="false" ht="15" hidden="false" customHeight="false" outlineLevel="0" collapsed="false">
      <c r="A1571" s="4" t="s">
        <v>3783</v>
      </c>
      <c r="B1571" s="4" t="n">
        <v>17</v>
      </c>
      <c r="C1571" s="4" t="s">
        <v>1730</v>
      </c>
      <c r="D1571" s="4" t="s">
        <v>36</v>
      </c>
      <c r="E1571" s="4" t="s">
        <v>1791</v>
      </c>
      <c r="F1571" s="4" t="s">
        <v>2705</v>
      </c>
      <c r="G1571" s="4" t="s">
        <v>2543</v>
      </c>
      <c r="H1571" s="4"/>
      <c r="I1571" s="4" t="s">
        <v>1446</v>
      </c>
      <c r="J1571" s="4" t="n">
        <v>60</v>
      </c>
      <c r="K1571" s="10" t="n">
        <v>1.36</v>
      </c>
      <c r="L1571" s="10" t="n">
        <v>0.3</v>
      </c>
      <c r="M1571" s="11" t="s">
        <v>103</v>
      </c>
      <c r="N1571" s="11" t="s">
        <v>103</v>
      </c>
      <c r="O1571" s="11" t="s">
        <v>103</v>
      </c>
      <c r="P1571" s="11" t="s">
        <v>103</v>
      </c>
      <c r="Q1571" s="4"/>
    </row>
    <row r="1572" customFormat="false" ht="15" hidden="false" customHeight="false" outlineLevel="0" collapsed="false">
      <c r="A1572" s="4" t="s">
        <v>3784</v>
      </c>
      <c r="B1572" s="4" t="n">
        <v>17</v>
      </c>
      <c r="C1572" s="4" t="s">
        <v>1730</v>
      </c>
      <c r="D1572" s="4" t="s">
        <v>36</v>
      </c>
      <c r="E1572" s="4" t="s">
        <v>1791</v>
      </c>
      <c r="F1572" s="4" t="s">
        <v>2705</v>
      </c>
      <c r="G1572" s="4" t="s">
        <v>2543</v>
      </c>
      <c r="H1572" s="4"/>
      <c r="I1572" s="4" t="s">
        <v>1446</v>
      </c>
      <c r="J1572" s="4" t="n">
        <v>60</v>
      </c>
      <c r="K1572" s="10" t="n">
        <v>1.36</v>
      </c>
      <c r="L1572" s="10" t="n">
        <v>0.3</v>
      </c>
      <c r="M1572" s="11" t="s">
        <v>103</v>
      </c>
      <c r="N1572" s="11" t="s">
        <v>103</v>
      </c>
      <c r="O1572" s="11" t="s">
        <v>103</v>
      </c>
      <c r="P1572" s="11" t="s">
        <v>103</v>
      </c>
      <c r="Q1572" s="4"/>
    </row>
    <row r="1573" customFormat="false" ht="15" hidden="false" customHeight="false" outlineLevel="0" collapsed="false">
      <c r="A1573" s="4" t="s">
        <v>3785</v>
      </c>
      <c r="B1573" s="4" t="n">
        <v>17</v>
      </c>
      <c r="C1573" s="4" t="s">
        <v>1730</v>
      </c>
      <c r="D1573" s="4" t="s">
        <v>36</v>
      </c>
      <c r="E1573" s="4" t="s">
        <v>1791</v>
      </c>
      <c r="F1573" s="4" t="s">
        <v>2705</v>
      </c>
      <c r="G1573" s="4" t="s">
        <v>2543</v>
      </c>
      <c r="H1573" s="4"/>
      <c r="I1573" s="4" t="s">
        <v>1446</v>
      </c>
      <c r="J1573" s="4" t="n">
        <v>60</v>
      </c>
      <c r="K1573" s="10" t="n">
        <v>1.36</v>
      </c>
      <c r="L1573" s="10" t="n">
        <v>0.3</v>
      </c>
      <c r="M1573" s="11" t="s">
        <v>103</v>
      </c>
      <c r="N1573" s="11" t="s">
        <v>103</v>
      </c>
      <c r="O1573" s="11" t="s">
        <v>103</v>
      </c>
      <c r="P1573" s="11" t="s">
        <v>103</v>
      </c>
      <c r="Q1573" s="4"/>
    </row>
    <row r="1574" customFormat="false" ht="15" hidden="false" customHeight="false" outlineLevel="0" collapsed="false">
      <c r="A1574" s="4" t="s">
        <v>3786</v>
      </c>
      <c r="B1574" s="4" t="n">
        <v>17</v>
      </c>
      <c r="C1574" s="4" t="s">
        <v>1730</v>
      </c>
      <c r="D1574" s="4" t="s">
        <v>36</v>
      </c>
      <c r="E1574" s="4" t="s">
        <v>1791</v>
      </c>
      <c r="F1574" s="4" t="s">
        <v>2705</v>
      </c>
      <c r="G1574" s="4" t="s">
        <v>2543</v>
      </c>
      <c r="H1574" s="4"/>
      <c r="I1574" s="4" t="s">
        <v>1446</v>
      </c>
      <c r="J1574" s="4" t="n">
        <v>60</v>
      </c>
      <c r="K1574" s="10" t="n">
        <v>1.36</v>
      </c>
      <c r="L1574" s="10" t="n">
        <v>0.3</v>
      </c>
      <c r="M1574" s="11" t="s">
        <v>103</v>
      </c>
      <c r="N1574" s="11" t="s">
        <v>103</v>
      </c>
      <c r="O1574" s="11" t="s">
        <v>103</v>
      </c>
      <c r="P1574" s="11" t="s">
        <v>103</v>
      </c>
      <c r="Q1574" s="4"/>
    </row>
    <row r="1575" customFormat="false" ht="15" hidden="false" customHeight="false" outlineLevel="0" collapsed="false">
      <c r="A1575" s="4" t="s">
        <v>3787</v>
      </c>
      <c r="B1575" s="4" t="n">
        <v>17</v>
      </c>
      <c r="C1575" s="4" t="s">
        <v>1730</v>
      </c>
      <c r="D1575" s="4" t="s">
        <v>36</v>
      </c>
      <c r="E1575" s="4" t="s">
        <v>1791</v>
      </c>
      <c r="F1575" s="4" t="s">
        <v>2705</v>
      </c>
      <c r="G1575" s="4" t="s">
        <v>2543</v>
      </c>
      <c r="H1575" s="4"/>
      <c r="I1575" s="4" t="s">
        <v>1446</v>
      </c>
      <c r="J1575" s="4" t="n">
        <v>60</v>
      </c>
      <c r="K1575" s="10" t="n">
        <v>1.36</v>
      </c>
      <c r="L1575" s="10" t="n">
        <v>0.3</v>
      </c>
      <c r="M1575" s="11" t="s">
        <v>103</v>
      </c>
      <c r="N1575" s="11" t="s">
        <v>103</v>
      </c>
      <c r="O1575" s="11" t="s">
        <v>103</v>
      </c>
      <c r="P1575" s="11" t="s">
        <v>103</v>
      </c>
      <c r="Q1575" s="4"/>
    </row>
    <row r="1576" customFormat="false" ht="15" hidden="false" customHeight="false" outlineLevel="0" collapsed="false">
      <c r="A1576" s="4" t="s">
        <v>3788</v>
      </c>
      <c r="B1576" s="4" t="n">
        <v>17</v>
      </c>
      <c r="C1576" s="4" t="s">
        <v>1730</v>
      </c>
      <c r="D1576" s="4" t="s">
        <v>36</v>
      </c>
      <c r="E1576" s="4" t="s">
        <v>1791</v>
      </c>
      <c r="F1576" s="4" t="s">
        <v>2705</v>
      </c>
      <c r="G1576" s="4" t="s">
        <v>2543</v>
      </c>
      <c r="H1576" s="4"/>
      <c r="I1576" s="4" t="s">
        <v>1446</v>
      </c>
      <c r="J1576" s="4" t="n">
        <v>60</v>
      </c>
      <c r="K1576" s="10" t="n">
        <v>1.36</v>
      </c>
      <c r="L1576" s="10" t="n">
        <v>0.3</v>
      </c>
      <c r="M1576" s="11" t="s">
        <v>103</v>
      </c>
      <c r="N1576" s="11" t="s">
        <v>103</v>
      </c>
      <c r="O1576" s="11" t="s">
        <v>103</v>
      </c>
      <c r="P1576" s="11" t="s">
        <v>103</v>
      </c>
      <c r="Q1576" s="4"/>
    </row>
    <row r="1577" customFormat="false" ht="15" hidden="false" customHeight="false" outlineLevel="0" collapsed="false">
      <c r="A1577" s="4" t="s">
        <v>3789</v>
      </c>
      <c r="B1577" s="4" t="n">
        <v>17</v>
      </c>
      <c r="C1577" s="4" t="s">
        <v>1730</v>
      </c>
      <c r="D1577" s="4" t="s">
        <v>36</v>
      </c>
      <c r="E1577" s="4" t="s">
        <v>1791</v>
      </c>
      <c r="F1577" s="4" t="s">
        <v>2705</v>
      </c>
      <c r="G1577" s="4" t="s">
        <v>2543</v>
      </c>
      <c r="H1577" s="4"/>
      <c r="I1577" s="4" t="s">
        <v>1446</v>
      </c>
      <c r="J1577" s="4" t="n">
        <v>60</v>
      </c>
      <c r="K1577" s="10" t="n">
        <v>1.36</v>
      </c>
      <c r="L1577" s="10" t="n">
        <v>0.3</v>
      </c>
      <c r="M1577" s="11" t="s">
        <v>103</v>
      </c>
      <c r="N1577" s="11" t="s">
        <v>103</v>
      </c>
      <c r="O1577" s="11" t="s">
        <v>103</v>
      </c>
      <c r="P1577" s="11" t="s">
        <v>103</v>
      </c>
      <c r="Q1577" s="4"/>
    </row>
    <row r="1578" customFormat="false" ht="15" hidden="false" customHeight="false" outlineLevel="0" collapsed="false">
      <c r="A1578" s="4" t="s">
        <v>3790</v>
      </c>
      <c r="B1578" s="4" t="n">
        <v>17</v>
      </c>
      <c r="C1578" s="4" t="s">
        <v>1730</v>
      </c>
      <c r="D1578" s="4" t="s">
        <v>36</v>
      </c>
      <c r="E1578" s="4" t="s">
        <v>1791</v>
      </c>
      <c r="F1578" s="4" t="s">
        <v>2705</v>
      </c>
      <c r="G1578" s="4" t="s">
        <v>2543</v>
      </c>
      <c r="H1578" s="4"/>
      <c r="I1578" s="4" t="s">
        <v>1446</v>
      </c>
      <c r="J1578" s="4" t="n">
        <v>60</v>
      </c>
      <c r="K1578" s="10" t="n">
        <v>1.36</v>
      </c>
      <c r="L1578" s="10" t="n">
        <v>0.3</v>
      </c>
      <c r="M1578" s="11" t="s">
        <v>103</v>
      </c>
      <c r="N1578" s="11" t="s">
        <v>103</v>
      </c>
      <c r="O1578" s="11" t="s">
        <v>103</v>
      </c>
      <c r="P1578" s="11" t="s">
        <v>103</v>
      </c>
      <c r="Q1578" s="4"/>
    </row>
    <row r="1579" customFormat="false" ht="15" hidden="false" customHeight="false" outlineLevel="0" collapsed="false">
      <c r="A1579" s="4" t="s">
        <v>3791</v>
      </c>
      <c r="B1579" s="4" t="n">
        <v>17</v>
      </c>
      <c r="C1579" s="4" t="s">
        <v>1730</v>
      </c>
      <c r="D1579" s="4" t="s">
        <v>36</v>
      </c>
      <c r="E1579" s="4" t="s">
        <v>1791</v>
      </c>
      <c r="F1579" s="4" t="s">
        <v>2705</v>
      </c>
      <c r="G1579" s="4" t="s">
        <v>2543</v>
      </c>
      <c r="H1579" s="4"/>
      <c r="I1579" s="4" t="s">
        <v>1446</v>
      </c>
      <c r="J1579" s="4" t="n">
        <v>60</v>
      </c>
      <c r="K1579" s="10" t="n">
        <v>1.36</v>
      </c>
      <c r="L1579" s="10" t="n">
        <v>0.3</v>
      </c>
      <c r="M1579" s="11" t="s">
        <v>103</v>
      </c>
      <c r="N1579" s="11" t="s">
        <v>103</v>
      </c>
      <c r="O1579" s="11" t="s">
        <v>103</v>
      </c>
      <c r="P1579" s="11" t="s">
        <v>103</v>
      </c>
      <c r="Q1579" s="4"/>
    </row>
    <row r="1580" customFormat="false" ht="15" hidden="false" customHeight="false" outlineLevel="0" collapsed="false">
      <c r="A1580" s="4" t="s">
        <v>3792</v>
      </c>
      <c r="B1580" s="4" t="n">
        <v>17</v>
      </c>
      <c r="C1580" s="4" t="s">
        <v>1730</v>
      </c>
      <c r="D1580" s="4" t="s">
        <v>36</v>
      </c>
      <c r="E1580" s="4" t="s">
        <v>1791</v>
      </c>
      <c r="F1580" s="4" t="s">
        <v>3793</v>
      </c>
      <c r="G1580" s="4" t="s">
        <v>3794</v>
      </c>
      <c r="H1580" s="4"/>
      <c r="I1580" s="4" t="s">
        <v>1446</v>
      </c>
      <c r="J1580" s="4" t="n">
        <v>60</v>
      </c>
      <c r="K1580" s="10" t="n">
        <v>1.36</v>
      </c>
      <c r="L1580" s="10" t="n">
        <v>0.3</v>
      </c>
      <c r="M1580" s="11" t="s">
        <v>103</v>
      </c>
      <c r="N1580" s="11" t="s">
        <v>103</v>
      </c>
      <c r="O1580" s="11" t="s">
        <v>103</v>
      </c>
      <c r="P1580" s="11" t="s">
        <v>103</v>
      </c>
      <c r="Q1580" s="4"/>
    </row>
    <row r="1581" customFormat="false" ht="15" hidden="false" customHeight="false" outlineLevel="0" collapsed="false">
      <c r="A1581" s="4" t="s">
        <v>3795</v>
      </c>
      <c r="B1581" s="4" t="n">
        <v>17</v>
      </c>
      <c r="C1581" s="4" t="s">
        <v>1730</v>
      </c>
      <c r="D1581" s="4" t="s">
        <v>36</v>
      </c>
      <c r="E1581" s="4" t="s">
        <v>1791</v>
      </c>
      <c r="F1581" s="4" t="s">
        <v>1976</v>
      </c>
      <c r="G1581" s="4" t="s">
        <v>3794</v>
      </c>
      <c r="H1581" s="4"/>
      <c r="I1581" s="4" t="s">
        <v>1446</v>
      </c>
      <c r="J1581" s="4" t="n">
        <v>60</v>
      </c>
      <c r="K1581" s="10" t="n">
        <v>1.36</v>
      </c>
      <c r="L1581" s="10" t="n">
        <v>0.3</v>
      </c>
      <c r="M1581" s="11" t="s">
        <v>103</v>
      </c>
      <c r="N1581" s="11" t="s">
        <v>103</v>
      </c>
      <c r="O1581" s="11" t="s">
        <v>103</v>
      </c>
      <c r="P1581" s="11" t="s">
        <v>103</v>
      </c>
      <c r="Q1581" s="4"/>
    </row>
    <row r="1582" customFormat="false" ht="15" hidden="false" customHeight="false" outlineLevel="0" collapsed="false">
      <c r="A1582" s="4" t="s">
        <v>3796</v>
      </c>
      <c r="B1582" s="4" t="n">
        <v>17</v>
      </c>
      <c r="C1582" s="4" t="s">
        <v>1730</v>
      </c>
      <c r="D1582" s="4" t="s">
        <v>36</v>
      </c>
      <c r="E1582" s="4" t="s">
        <v>1791</v>
      </c>
      <c r="F1582" s="4" t="s">
        <v>1976</v>
      </c>
      <c r="G1582" s="4" t="s">
        <v>3794</v>
      </c>
      <c r="H1582" s="4"/>
      <c r="I1582" s="4" t="s">
        <v>1446</v>
      </c>
      <c r="J1582" s="4" t="n">
        <v>60</v>
      </c>
      <c r="K1582" s="10" t="n">
        <v>1.36</v>
      </c>
      <c r="L1582" s="10" t="n">
        <v>0.3</v>
      </c>
      <c r="M1582" s="11" t="s">
        <v>103</v>
      </c>
      <c r="N1582" s="11" t="s">
        <v>103</v>
      </c>
      <c r="O1582" s="11" t="s">
        <v>103</v>
      </c>
      <c r="P1582" s="11" t="s">
        <v>103</v>
      </c>
      <c r="Q1582" s="4"/>
    </row>
    <row r="1583" customFormat="false" ht="15" hidden="false" customHeight="false" outlineLevel="0" collapsed="false">
      <c r="A1583" s="4" t="s">
        <v>3797</v>
      </c>
      <c r="B1583" s="4" t="n">
        <v>17</v>
      </c>
      <c r="C1583" s="4" t="s">
        <v>1730</v>
      </c>
      <c r="D1583" s="4" t="s">
        <v>36</v>
      </c>
      <c r="E1583" s="4" t="s">
        <v>1791</v>
      </c>
      <c r="F1583" s="4" t="s">
        <v>1976</v>
      </c>
      <c r="G1583" s="4" t="s">
        <v>3633</v>
      </c>
      <c r="H1583" s="4"/>
      <c r="I1583" s="4" t="s">
        <v>1446</v>
      </c>
      <c r="J1583" s="4" t="n">
        <v>60</v>
      </c>
      <c r="K1583" s="10" t="n">
        <v>1.36</v>
      </c>
      <c r="L1583" s="10" t="n">
        <v>0.3</v>
      </c>
      <c r="M1583" s="11" t="s">
        <v>103</v>
      </c>
      <c r="N1583" s="11" t="s">
        <v>103</v>
      </c>
      <c r="O1583" s="11" t="s">
        <v>103</v>
      </c>
      <c r="P1583" s="11" t="s">
        <v>103</v>
      </c>
      <c r="Q1583" s="4"/>
    </row>
    <row r="1584" customFormat="false" ht="15" hidden="false" customHeight="false" outlineLevel="0" collapsed="false">
      <c r="A1584" s="4" t="s">
        <v>3798</v>
      </c>
      <c r="B1584" s="4" t="n">
        <v>17</v>
      </c>
      <c r="C1584" s="4" t="s">
        <v>1730</v>
      </c>
      <c r="D1584" s="4" t="s">
        <v>36</v>
      </c>
      <c r="E1584" s="4" t="s">
        <v>1791</v>
      </c>
      <c r="F1584" s="4" t="s">
        <v>1973</v>
      </c>
      <c r="G1584" s="4" t="s">
        <v>3633</v>
      </c>
      <c r="H1584" s="4"/>
      <c r="I1584" s="4" t="s">
        <v>1446</v>
      </c>
      <c r="J1584" s="4" t="n">
        <v>60</v>
      </c>
      <c r="K1584" s="10" t="n">
        <v>1.36</v>
      </c>
      <c r="L1584" s="10" t="n">
        <v>0.3</v>
      </c>
      <c r="M1584" s="11" t="s">
        <v>103</v>
      </c>
      <c r="N1584" s="11" t="s">
        <v>103</v>
      </c>
      <c r="O1584" s="11" t="s">
        <v>103</v>
      </c>
      <c r="P1584" s="11" t="s">
        <v>103</v>
      </c>
      <c r="Q1584" s="4"/>
    </row>
    <row r="1585" customFormat="false" ht="15" hidden="false" customHeight="false" outlineLevel="0" collapsed="false">
      <c r="A1585" s="4" t="s">
        <v>3799</v>
      </c>
      <c r="B1585" s="4" t="n">
        <v>17</v>
      </c>
      <c r="C1585" s="4" t="s">
        <v>1730</v>
      </c>
      <c r="D1585" s="4" t="s">
        <v>36</v>
      </c>
      <c r="E1585" s="4" t="s">
        <v>1791</v>
      </c>
      <c r="F1585" s="4" t="s">
        <v>1976</v>
      </c>
      <c r="G1585" s="4" t="s">
        <v>3633</v>
      </c>
      <c r="H1585" s="4"/>
      <c r="I1585" s="4" t="s">
        <v>1446</v>
      </c>
      <c r="J1585" s="4" t="n">
        <v>60</v>
      </c>
      <c r="K1585" s="10" t="n">
        <v>1.36</v>
      </c>
      <c r="L1585" s="10" t="n">
        <v>0.3</v>
      </c>
      <c r="M1585" s="11" t="s">
        <v>103</v>
      </c>
      <c r="N1585" s="11" t="s">
        <v>103</v>
      </c>
      <c r="O1585" s="11" t="s">
        <v>103</v>
      </c>
      <c r="P1585" s="11" t="s">
        <v>103</v>
      </c>
      <c r="Q1585" s="4"/>
    </row>
    <row r="1586" customFormat="false" ht="15" hidden="false" customHeight="false" outlineLevel="0" collapsed="false">
      <c r="A1586" s="4" t="s">
        <v>3800</v>
      </c>
      <c r="B1586" s="4" t="n">
        <v>17</v>
      </c>
      <c r="C1586" s="4" t="s">
        <v>1730</v>
      </c>
      <c r="D1586" s="4" t="s">
        <v>36</v>
      </c>
      <c r="E1586" s="4" t="s">
        <v>1791</v>
      </c>
      <c r="F1586" s="4" t="s">
        <v>1973</v>
      </c>
      <c r="G1586" s="4" t="s">
        <v>3633</v>
      </c>
      <c r="H1586" s="4"/>
      <c r="I1586" s="4" t="s">
        <v>1446</v>
      </c>
      <c r="J1586" s="4" t="n">
        <v>60</v>
      </c>
      <c r="K1586" s="10" t="n">
        <v>1.36</v>
      </c>
      <c r="L1586" s="10" t="n">
        <v>0.3</v>
      </c>
      <c r="M1586" s="11" t="s">
        <v>103</v>
      </c>
      <c r="N1586" s="11" t="s">
        <v>103</v>
      </c>
      <c r="O1586" s="11" t="s">
        <v>103</v>
      </c>
      <c r="P1586" s="11" t="s">
        <v>103</v>
      </c>
      <c r="Q1586" s="4"/>
    </row>
    <row r="1587" customFormat="false" ht="15" hidden="false" customHeight="false" outlineLevel="0" collapsed="false">
      <c r="A1587" s="4" t="s">
        <v>3801</v>
      </c>
      <c r="B1587" s="4" t="n">
        <v>17</v>
      </c>
      <c r="C1587" s="4" t="s">
        <v>3802</v>
      </c>
      <c r="D1587" s="4" t="s">
        <v>36</v>
      </c>
      <c r="E1587" s="4" t="s">
        <v>1791</v>
      </c>
      <c r="F1587" s="4" t="s">
        <v>1884</v>
      </c>
      <c r="G1587" s="4" t="s">
        <v>756</v>
      </c>
      <c r="H1587" s="4"/>
      <c r="I1587" s="4" t="s">
        <v>1329</v>
      </c>
      <c r="J1587" s="4" t="n">
        <v>60</v>
      </c>
      <c r="K1587" s="10" t="n">
        <v>1.36</v>
      </c>
      <c r="L1587" s="10" t="n">
        <v>0.3</v>
      </c>
      <c r="M1587" s="11" t="s">
        <v>103</v>
      </c>
      <c r="N1587" s="11" t="s">
        <v>103</v>
      </c>
      <c r="O1587" s="11" t="s">
        <v>103</v>
      </c>
      <c r="P1587" s="11" t="s">
        <v>103</v>
      </c>
      <c r="Q1587" s="4"/>
    </row>
    <row r="1588" customFormat="false" ht="15" hidden="false" customHeight="false" outlineLevel="0" collapsed="false">
      <c r="A1588" s="4" t="s">
        <v>3803</v>
      </c>
      <c r="B1588" s="4" t="n">
        <v>17</v>
      </c>
      <c r="C1588" s="4" t="s">
        <v>3802</v>
      </c>
      <c r="D1588" s="4" t="s">
        <v>36</v>
      </c>
      <c r="E1588" s="4" t="s">
        <v>1791</v>
      </c>
      <c r="F1588" s="4" t="s">
        <v>1884</v>
      </c>
      <c r="G1588" s="4" t="s">
        <v>756</v>
      </c>
      <c r="H1588" s="4"/>
      <c r="I1588" s="4" t="s">
        <v>1329</v>
      </c>
      <c r="J1588" s="4" t="n">
        <v>60</v>
      </c>
      <c r="K1588" s="10" t="n">
        <v>1.36</v>
      </c>
      <c r="L1588" s="10" t="n">
        <v>0.3</v>
      </c>
      <c r="M1588" s="11" t="s">
        <v>103</v>
      </c>
      <c r="N1588" s="11" t="s">
        <v>103</v>
      </c>
      <c r="O1588" s="11" t="s">
        <v>103</v>
      </c>
      <c r="P1588" s="11" t="s">
        <v>103</v>
      </c>
      <c r="Q1588" s="4"/>
    </row>
    <row r="1589" customFormat="false" ht="15" hidden="false" customHeight="false" outlineLevel="0" collapsed="false">
      <c r="A1589" s="4" t="s">
        <v>3804</v>
      </c>
      <c r="B1589" s="4" t="n">
        <v>17</v>
      </c>
      <c r="C1589" s="4" t="s">
        <v>3802</v>
      </c>
      <c r="D1589" s="4" t="s">
        <v>36</v>
      </c>
      <c r="E1589" s="4" t="s">
        <v>1791</v>
      </c>
      <c r="F1589" s="4" t="s">
        <v>1884</v>
      </c>
      <c r="G1589" s="4" t="s">
        <v>756</v>
      </c>
      <c r="H1589" s="4"/>
      <c r="I1589" s="4" t="s">
        <v>1329</v>
      </c>
      <c r="J1589" s="4" t="n">
        <v>60</v>
      </c>
      <c r="K1589" s="10" t="n">
        <v>1.36</v>
      </c>
      <c r="L1589" s="10" t="n">
        <v>0.3</v>
      </c>
      <c r="M1589" s="11" t="s">
        <v>103</v>
      </c>
      <c r="N1589" s="11" t="s">
        <v>103</v>
      </c>
      <c r="O1589" s="11" t="s">
        <v>103</v>
      </c>
      <c r="P1589" s="11" t="s">
        <v>103</v>
      </c>
      <c r="Q1589" s="4"/>
    </row>
    <row r="1590" customFormat="false" ht="15" hidden="false" customHeight="false" outlineLevel="0" collapsed="false">
      <c r="A1590" s="4" t="s">
        <v>3805</v>
      </c>
      <c r="B1590" s="4" t="n">
        <v>17</v>
      </c>
      <c r="C1590" s="4" t="s">
        <v>3802</v>
      </c>
      <c r="D1590" s="4" t="s">
        <v>36</v>
      </c>
      <c r="E1590" s="4" t="s">
        <v>1791</v>
      </c>
      <c r="F1590" s="4" t="s">
        <v>1884</v>
      </c>
      <c r="G1590" s="4" t="s">
        <v>756</v>
      </c>
      <c r="H1590" s="4"/>
      <c r="I1590" s="4" t="s">
        <v>1329</v>
      </c>
      <c r="J1590" s="4" t="n">
        <v>60</v>
      </c>
      <c r="K1590" s="10" t="n">
        <v>1.36</v>
      </c>
      <c r="L1590" s="10" t="n">
        <v>0.3</v>
      </c>
      <c r="M1590" s="11" t="s">
        <v>103</v>
      </c>
      <c r="N1590" s="11" t="s">
        <v>103</v>
      </c>
      <c r="O1590" s="11" t="s">
        <v>103</v>
      </c>
      <c r="P1590" s="11" t="s">
        <v>103</v>
      </c>
      <c r="Q1590" s="4"/>
    </row>
    <row r="1591" customFormat="false" ht="15" hidden="false" customHeight="false" outlineLevel="0" collapsed="false">
      <c r="A1591" s="4" t="s">
        <v>3806</v>
      </c>
      <c r="B1591" s="4" t="n">
        <v>17</v>
      </c>
      <c r="C1591" s="4" t="s">
        <v>3802</v>
      </c>
      <c r="D1591" s="4" t="s">
        <v>36</v>
      </c>
      <c r="E1591" s="4" t="s">
        <v>1791</v>
      </c>
      <c r="F1591" s="4" t="s">
        <v>1798</v>
      </c>
      <c r="G1591" s="4" t="s">
        <v>756</v>
      </c>
      <c r="H1591" s="4"/>
      <c r="I1591" s="4" t="s">
        <v>1329</v>
      </c>
      <c r="J1591" s="4" t="n">
        <v>60</v>
      </c>
      <c r="K1591" s="10" t="n">
        <v>1.36</v>
      </c>
      <c r="L1591" s="10" t="n">
        <v>0.3</v>
      </c>
      <c r="M1591" s="11" t="s">
        <v>103</v>
      </c>
      <c r="N1591" s="11" t="s">
        <v>103</v>
      </c>
      <c r="O1591" s="11" t="s">
        <v>103</v>
      </c>
      <c r="P1591" s="11" t="s">
        <v>103</v>
      </c>
      <c r="Q1591" s="4"/>
    </row>
    <row r="1592" customFormat="false" ht="15" hidden="false" customHeight="false" outlineLevel="0" collapsed="false">
      <c r="A1592" s="4" t="s">
        <v>3807</v>
      </c>
      <c r="B1592" s="4" t="n">
        <v>17</v>
      </c>
      <c r="C1592" s="4" t="s">
        <v>3802</v>
      </c>
      <c r="D1592" s="4" t="s">
        <v>36</v>
      </c>
      <c r="E1592" s="4" t="s">
        <v>1791</v>
      </c>
      <c r="F1592" s="4" t="s">
        <v>2614</v>
      </c>
      <c r="G1592" s="4" t="s">
        <v>756</v>
      </c>
      <c r="H1592" s="4"/>
      <c r="I1592" s="4" t="s">
        <v>1329</v>
      </c>
      <c r="J1592" s="4" t="n">
        <v>60</v>
      </c>
      <c r="K1592" s="10" t="n">
        <v>1.36</v>
      </c>
      <c r="L1592" s="10" t="n">
        <v>0.3</v>
      </c>
      <c r="M1592" s="11" t="s">
        <v>103</v>
      </c>
      <c r="N1592" s="11" t="s">
        <v>103</v>
      </c>
      <c r="O1592" s="11" t="s">
        <v>103</v>
      </c>
      <c r="P1592" s="11" t="s">
        <v>103</v>
      </c>
      <c r="Q1592" s="4"/>
    </row>
    <row r="1593" customFormat="false" ht="15" hidden="false" customHeight="false" outlineLevel="0" collapsed="false">
      <c r="A1593" s="4" t="s">
        <v>3808</v>
      </c>
      <c r="B1593" s="4" t="n">
        <v>17</v>
      </c>
      <c r="C1593" s="4" t="s">
        <v>3802</v>
      </c>
      <c r="D1593" s="4" t="s">
        <v>36</v>
      </c>
      <c r="E1593" s="4" t="s">
        <v>1791</v>
      </c>
      <c r="F1593" s="4" t="s">
        <v>1884</v>
      </c>
      <c r="G1593" s="4" t="s">
        <v>756</v>
      </c>
      <c r="H1593" s="4"/>
      <c r="I1593" s="4" t="s">
        <v>1329</v>
      </c>
      <c r="J1593" s="4" t="n">
        <v>60</v>
      </c>
      <c r="K1593" s="10" t="n">
        <v>1.36</v>
      </c>
      <c r="L1593" s="10" t="n">
        <v>0.3</v>
      </c>
      <c r="M1593" s="11" t="s">
        <v>103</v>
      </c>
      <c r="N1593" s="11" t="s">
        <v>103</v>
      </c>
      <c r="O1593" s="11" t="s">
        <v>103</v>
      </c>
      <c r="P1593" s="11" t="s">
        <v>103</v>
      </c>
      <c r="Q1593" s="4"/>
    </row>
    <row r="1594" customFormat="false" ht="15" hidden="false" customHeight="false" outlineLevel="0" collapsed="false">
      <c r="A1594" s="4" t="s">
        <v>3809</v>
      </c>
      <c r="B1594" s="4" t="n">
        <v>17</v>
      </c>
      <c r="C1594" s="4" t="s">
        <v>3802</v>
      </c>
      <c r="D1594" s="4" t="s">
        <v>36</v>
      </c>
      <c r="E1594" s="4" t="s">
        <v>1791</v>
      </c>
      <c r="F1594" s="4" t="s">
        <v>1884</v>
      </c>
      <c r="G1594" s="4" t="s">
        <v>756</v>
      </c>
      <c r="H1594" s="4"/>
      <c r="I1594" s="4" t="s">
        <v>1329</v>
      </c>
      <c r="J1594" s="4" t="n">
        <v>60</v>
      </c>
      <c r="K1594" s="10" t="n">
        <v>1.36</v>
      </c>
      <c r="L1594" s="10" t="n">
        <v>0.3</v>
      </c>
      <c r="M1594" s="11" t="s">
        <v>103</v>
      </c>
      <c r="N1594" s="11" t="s">
        <v>103</v>
      </c>
      <c r="O1594" s="11" t="s">
        <v>103</v>
      </c>
      <c r="P1594" s="11" t="s">
        <v>103</v>
      </c>
      <c r="Q1594" s="4"/>
    </row>
    <row r="1595" customFormat="false" ht="15" hidden="false" customHeight="false" outlineLevel="0" collapsed="false">
      <c r="A1595" s="4" t="s">
        <v>3810</v>
      </c>
      <c r="B1595" s="4" t="n">
        <v>17</v>
      </c>
      <c r="C1595" s="4" t="s">
        <v>3802</v>
      </c>
      <c r="D1595" s="4" t="s">
        <v>36</v>
      </c>
      <c r="E1595" s="4" t="s">
        <v>1791</v>
      </c>
      <c r="F1595" s="4" t="s">
        <v>1884</v>
      </c>
      <c r="G1595" s="4" t="s">
        <v>756</v>
      </c>
      <c r="H1595" s="4"/>
      <c r="I1595" s="4" t="s">
        <v>1329</v>
      </c>
      <c r="J1595" s="4" t="n">
        <v>60</v>
      </c>
      <c r="K1595" s="10" t="n">
        <v>1.36</v>
      </c>
      <c r="L1595" s="10" t="n">
        <v>0.3</v>
      </c>
      <c r="M1595" s="11" t="s">
        <v>103</v>
      </c>
      <c r="N1595" s="11" t="s">
        <v>103</v>
      </c>
      <c r="O1595" s="11" t="s">
        <v>103</v>
      </c>
      <c r="P1595" s="11" t="s">
        <v>103</v>
      </c>
      <c r="Q1595" s="4"/>
    </row>
    <row r="1596" customFormat="false" ht="15" hidden="false" customHeight="false" outlineLevel="0" collapsed="false">
      <c r="A1596" s="4" t="s">
        <v>3811</v>
      </c>
      <c r="B1596" s="4" t="n">
        <v>17</v>
      </c>
      <c r="C1596" s="4" t="s">
        <v>3802</v>
      </c>
      <c r="D1596" s="4" t="s">
        <v>36</v>
      </c>
      <c r="E1596" s="4" t="s">
        <v>1791</v>
      </c>
      <c r="F1596" s="4" t="s">
        <v>1798</v>
      </c>
      <c r="G1596" s="4" t="s">
        <v>756</v>
      </c>
      <c r="H1596" s="4"/>
      <c r="I1596" s="4" t="s">
        <v>1329</v>
      </c>
      <c r="J1596" s="4" t="n">
        <v>60</v>
      </c>
      <c r="K1596" s="10" t="n">
        <v>1.36</v>
      </c>
      <c r="L1596" s="10" t="n">
        <v>0.3</v>
      </c>
      <c r="M1596" s="11" t="s">
        <v>103</v>
      </c>
      <c r="N1596" s="11" t="s">
        <v>103</v>
      </c>
      <c r="O1596" s="11" t="s">
        <v>103</v>
      </c>
      <c r="P1596" s="11" t="s">
        <v>103</v>
      </c>
      <c r="Q1596" s="4"/>
    </row>
    <row r="1597" customFormat="false" ht="15" hidden="false" customHeight="false" outlineLevel="0" collapsed="false">
      <c r="A1597" s="4" t="s">
        <v>3812</v>
      </c>
      <c r="B1597" s="4" t="n">
        <v>17</v>
      </c>
      <c r="C1597" s="4" t="s">
        <v>3802</v>
      </c>
      <c r="D1597" s="4" t="s">
        <v>36</v>
      </c>
      <c r="E1597" s="4" t="s">
        <v>1791</v>
      </c>
      <c r="F1597" s="4" t="s">
        <v>1884</v>
      </c>
      <c r="G1597" s="4" t="s">
        <v>756</v>
      </c>
      <c r="H1597" s="4"/>
      <c r="I1597" s="4" t="s">
        <v>1329</v>
      </c>
      <c r="J1597" s="4" t="n">
        <v>60</v>
      </c>
      <c r="K1597" s="10" t="n">
        <v>1.36</v>
      </c>
      <c r="L1597" s="10" t="n">
        <v>0.3</v>
      </c>
      <c r="M1597" s="11" t="s">
        <v>103</v>
      </c>
      <c r="N1597" s="11" t="s">
        <v>103</v>
      </c>
      <c r="O1597" s="11" t="s">
        <v>103</v>
      </c>
      <c r="P1597" s="11" t="s">
        <v>103</v>
      </c>
      <c r="Q1597" s="4"/>
    </row>
    <row r="1598" customFormat="false" ht="15" hidden="false" customHeight="false" outlineLevel="0" collapsed="false">
      <c r="A1598" s="4" t="s">
        <v>3813</v>
      </c>
      <c r="B1598" s="4" t="n">
        <v>17</v>
      </c>
      <c r="C1598" s="4" t="s">
        <v>3802</v>
      </c>
      <c r="D1598" s="4" t="s">
        <v>36</v>
      </c>
      <c r="E1598" s="4" t="s">
        <v>1791</v>
      </c>
      <c r="F1598" s="4" t="s">
        <v>1884</v>
      </c>
      <c r="G1598" s="4" t="s">
        <v>756</v>
      </c>
      <c r="H1598" s="4"/>
      <c r="I1598" s="4" t="s">
        <v>1329</v>
      </c>
      <c r="J1598" s="4" t="n">
        <v>60</v>
      </c>
      <c r="K1598" s="10" t="n">
        <v>1.36</v>
      </c>
      <c r="L1598" s="10" t="n">
        <v>0.3</v>
      </c>
      <c r="M1598" s="11" t="s">
        <v>103</v>
      </c>
      <c r="N1598" s="11" t="s">
        <v>103</v>
      </c>
      <c r="O1598" s="11" t="s">
        <v>103</v>
      </c>
      <c r="P1598" s="11" t="s">
        <v>103</v>
      </c>
      <c r="Q1598" s="4"/>
    </row>
    <row r="1599" customFormat="false" ht="15" hidden="false" customHeight="false" outlineLevel="0" collapsed="false">
      <c r="A1599" s="4" t="s">
        <v>3814</v>
      </c>
      <c r="B1599" s="4" t="n">
        <v>17</v>
      </c>
      <c r="C1599" s="4" t="s">
        <v>3802</v>
      </c>
      <c r="D1599" s="4" t="s">
        <v>36</v>
      </c>
      <c r="E1599" s="4" t="s">
        <v>1791</v>
      </c>
      <c r="F1599" s="4" t="s">
        <v>1798</v>
      </c>
      <c r="G1599" s="4" t="s">
        <v>2633</v>
      </c>
      <c r="H1599" s="4" t="s">
        <v>1445</v>
      </c>
      <c r="I1599" s="4" t="s">
        <v>1329</v>
      </c>
      <c r="J1599" s="4" t="n">
        <v>60</v>
      </c>
      <c r="K1599" s="10" t="n">
        <v>1.36</v>
      </c>
      <c r="L1599" s="10" t="n">
        <v>0.3</v>
      </c>
      <c r="M1599" s="11" t="s">
        <v>103</v>
      </c>
      <c r="N1599" s="11" t="s">
        <v>103</v>
      </c>
      <c r="O1599" s="11" t="s">
        <v>103</v>
      </c>
      <c r="P1599" s="11" t="s">
        <v>103</v>
      </c>
      <c r="Q1599" s="4"/>
    </row>
    <row r="1600" customFormat="false" ht="15" hidden="false" customHeight="false" outlineLevel="0" collapsed="false">
      <c r="A1600" s="4" t="s">
        <v>3815</v>
      </c>
      <c r="B1600" s="4" t="n">
        <v>17</v>
      </c>
      <c r="C1600" s="4" t="s">
        <v>3802</v>
      </c>
      <c r="D1600" s="4" t="s">
        <v>36</v>
      </c>
      <c r="E1600" s="4" t="s">
        <v>1791</v>
      </c>
      <c r="F1600" s="4" t="s">
        <v>1798</v>
      </c>
      <c r="G1600" s="4" t="s">
        <v>3816</v>
      </c>
      <c r="H1600" s="4"/>
      <c r="I1600" s="4" t="s">
        <v>1329</v>
      </c>
      <c r="J1600" s="4" t="n">
        <v>60</v>
      </c>
      <c r="K1600" s="10" t="n">
        <v>1.36</v>
      </c>
      <c r="L1600" s="10" t="n">
        <v>0.3</v>
      </c>
      <c r="M1600" s="11" t="s">
        <v>103</v>
      </c>
      <c r="N1600" s="11" t="s">
        <v>103</v>
      </c>
      <c r="O1600" s="11" t="s">
        <v>103</v>
      </c>
      <c r="P1600" s="11" t="s">
        <v>103</v>
      </c>
      <c r="Q1600" s="4"/>
    </row>
    <row r="1601" customFormat="false" ht="15" hidden="false" customHeight="false" outlineLevel="0" collapsed="false">
      <c r="A1601" s="4" t="s">
        <v>3817</v>
      </c>
      <c r="B1601" s="4" t="n">
        <v>17</v>
      </c>
      <c r="C1601" s="4" t="s">
        <v>3802</v>
      </c>
      <c r="D1601" s="4" t="s">
        <v>36</v>
      </c>
      <c r="E1601" s="4" t="s">
        <v>1791</v>
      </c>
      <c r="F1601" s="4" t="s">
        <v>1884</v>
      </c>
      <c r="G1601" s="4" t="s">
        <v>2633</v>
      </c>
      <c r="H1601" s="4"/>
      <c r="I1601" s="4" t="s">
        <v>1329</v>
      </c>
      <c r="J1601" s="4" t="n">
        <v>60</v>
      </c>
      <c r="K1601" s="10" t="n">
        <v>1.36</v>
      </c>
      <c r="L1601" s="10" t="n">
        <v>0.3</v>
      </c>
      <c r="M1601" s="11" t="s">
        <v>103</v>
      </c>
      <c r="N1601" s="11" t="s">
        <v>103</v>
      </c>
      <c r="O1601" s="11" t="s">
        <v>103</v>
      </c>
      <c r="P1601" s="11" t="s">
        <v>103</v>
      </c>
      <c r="Q1601" s="4"/>
    </row>
    <row r="1602" customFormat="false" ht="15" hidden="false" customHeight="false" outlineLevel="0" collapsed="false">
      <c r="A1602" s="4" t="s">
        <v>3818</v>
      </c>
      <c r="B1602" s="4" t="n">
        <v>17</v>
      </c>
      <c r="C1602" s="4" t="s">
        <v>3802</v>
      </c>
      <c r="D1602" s="4" t="s">
        <v>36</v>
      </c>
      <c r="E1602" s="4" t="s">
        <v>1791</v>
      </c>
      <c r="F1602" s="4" t="s">
        <v>1884</v>
      </c>
      <c r="G1602" s="4" t="s">
        <v>2633</v>
      </c>
      <c r="H1602" s="4"/>
      <c r="I1602" s="4" t="s">
        <v>1329</v>
      </c>
      <c r="J1602" s="4" t="n">
        <v>60</v>
      </c>
      <c r="K1602" s="10" t="n">
        <v>1.36</v>
      </c>
      <c r="L1602" s="10" t="n">
        <v>0.3</v>
      </c>
      <c r="M1602" s="11" t="s">
        <v>103</v>
      </c>
      <c r="N1602" s="11" t="s">
        <v>103</v>
      </c>
      <c r="O1602" s="11" t="s">
        <v>103</v>
      </c>
      <c r="P1602" s="11" t="s">
        <v>103</v>
      </c>
      <c r="Q1602" s="4"/>
    </row>
    <row r="1603" customFormat="false" ht="15" hidden="false" customHeight="false" outlineLevel="0" collapsed="false">
      <c r="A1603" s="4" t="s">
        <v>3819</v>
      </c>
      <c r="B1603" s="4" t="n">
        <v>17</v>
      </c>
      <c r="C1603" s="4" t="s">
        <v>3802</v>
      </c>
      <c r="D1603" s="4" t="s">
        <v>36</v>
      </c>
      <c r="E1603" s="4" t="s">
        <v>1791</v>
      </c>
      <c r="F1603" s="4" t="s">
        <v>1884</v>
      </c>
      <c r="G1603" s="4" t="s">
        <v>2633</v>
      </c>
      <c r="H1603" s="4"/>
      <c r="I1603" s="4" t="s">
        <v>1329</v>
      </c>
      <c r="J1603" s="4" t="n">
        <v>60</v>
      </c>
      <c r="K1603" s="10" t="n">
        <v>1.36</v>
      </c>
      <c r="L1603" s="10" t="n">
        <v>0.3</v>
      </c>
      <c r="M1603" s="11" t="s">
        <v>103</v>
      </c>
      <c r="N1603" s="11" t="s">
        <v>103</v>
      </c>
      <c r="O1603" s="11" t="s">
        <v>103</v>
      </c>
      <c r="P1603" s="11" t="s">
        <v>103</v>
      </c>
      <c r="Q1603" s="4"/>
    </row>
    <row r="1604" customFormat="false" ht="15" hidden="false" customHeight="false" outlineLevel="0" collapsed="false">
      <c r="A1604" s="4" t="s">
        <v>3820</v>
      </c>
      <c r="B1604" s="4" t="n">
        <v>17</v>
      </c>
      <c r="C1604" s="4" t="s">
        <v>3802</v>
      </c>
      <c r="D1604" s="4" t="s">
        <v>36</v>
      </c>
      <c r="E1604" s="4" t="s">
        <v>1791</v>
      </c>
      <c r="F1604" s="4" t="s">
        <v>1884</v>
      </c>
      <c r="G1604" s="4" t="s">
        <v>2633</v>
      </c>
      <c r="H1604" s="4"/>
      <c r="I1604" s="4" t="s">
        <v>1329</v>
      </c>
      <c r="J1604" s="4" t="n">
        <v>60</v>
      </c>
      <c r="K1604" s="10" t="n">
        <v>1.36</v>
      </c>
      <c r="L1604" s="10" t="n">
        <v>0.3</v>
      </c>
      <c r="M1604" s="11" t="s">
        <v>103</v>
      </c>
      <c r="N1604" s="11" t="s">
        <v>103</v>
      </c>
      <c r="O1604" s="11" t="s">
        <v>103</v>
      </c>
      <c r="P1604" s="11" t="s">
        <v>103</v>
      </c>
      <c r="Q1604" s="4"/>
    </row>
  </sheetData>
  <autoFilter ref="A1:Q1604"/>
  <hyperlinks>
    <hyperlink ref="M2" r:id="rId1" display="open"/>
    <hyperlink ref="N2" r:id="rId2" display="open"/>
    <hyperlink ref="O2" r:id="rId3" display="open"/>
    <hyperlink ref="P2" r:id="rId4" display="open"/>
    <hyperlink ref="Q2" r:id="rId5" display="open"/>
    <hyperlink ref="M3" r:id="rId6" display="open"/>
    <hyperlink ref="N3" r:id="rId7" display="open"/>
    <hyperlink ref="O3" r:id="rId8" display="open"/>
    <hyperlink ref="P3" r:id="rId9" display="open"/>
    <hyperlink ref="Q3" r:id="rId10" display="open"/>
    <hyperlink ref="M4" r:id="rId11" display="open"/>
    <hyperlink ref="N4" r:id="rId12" display="open"/>
    <hyperlink ref="O4" r:id="rId13" display="open"/>
    <hyperlink ref="P4" r:id="rId14" display="open"/>
    <hyperlink ref="Q4" r:id="rId15" display="open"/>
    <hyperlink ref="M5" r:id="rId16" display="open"/>
    <hyperlink ref="N5" r:id="rId17" display="open"/>
    <hyperlink ref="O5" r:id="rId18" display="open"/>
    <hyperlink ref="P5" r:id="rId19" display="open"/>
    <hyperlink ref="Q5" r:id="rId20" display="open"/>
    <hyperlink ref="M6" r:id="rId21" display="open"/>
    <hyperlink ref="N6" r:id="rId22" display="open"/>
    <hyperlink ref="O6" r:id="rId23" display="open"/>
    <hyperlink ref="P6" r:id="rId24" display="open"/>
    <hyperlink ref="Q6" r:id="rId25" display="open"/>
    <hyperlink ref="M7" r:id="rId26" display="open"/>
    <hyperlink ref="N7" r:id="rId27" display="open"/>
    <hyperlink ref="O7" r:id="rId28" display="open"/>
    <hyperlink ref="P7" r:id="rId29" display="open"/>
    <hyperlink ref="Q7" r:id="rId30" display="open"/>
    <hyperlink ref="M8" r:id="rId31" display="open"/>
    <hyperlink ref="N8" r:id="rId32" display="open"/>
    <hyperlink ref="O8" r:id="rId33" display="open"/>
    <hyperlink ref="P8" r:id="rId34" display="open"/>
    <hyperlink ref="Q8" r:id="rId35" display="open"/>
    <hyperlink ref="M9" r:id="rId36" display="open"/>
    <hyperlink ref="N9" r:id="rId37" display="open"/>
    <hyperlink ref="O9" r:id="rId38" display="open"/>
    <hyperlink ref="P9" r:id="rId39" display="open"/>
    <hyperlink ref="Q9" r:id="rId40" display="open"/>
    <hyperlink ref="M10" r:id="rId41" display="open"/>
    <hyperlink ref="N10" r:id="rId42" display="open"/>
    <hyperlink ref="O10" r:id="rId43" display="open"/>
    <hyperlink ref="P10" r:id="rId44" display="open"/>
    <hyperlink ref="Q10" r:id="rId45" display="open"/>
    <hyperlink ref="M11" r:id="rId46" display="open"/>
    <hyperlink ref="N11" r:id="rId47" display="open"/>
    <hyperlink ref="O11" r:id="rId48" display="open"/>
    <hyperlink ref="P11" r:id="rId49" display="open"/>
    <hyperlink ref="Q11" r:id="rId50" display="open"/>
    <hyperlink ref="M12" r:id="rId51" display="open"/>
    <hyperlink ref="N12" r:id="rId52" display="open"/>
    <hyperlink ref="O12" r:id="rId53" display="open"/>
    <hyperlink ref="P12" r:id="rId54" display="open"/>
    <hyperlink ref="Q12" r:id="rId55" display="open"/>
    <hyperlink ref="M13" r:id="rId56" display="open"/>
    <hyperlink ref="N13" r:id="rId57" display="open"/>
    <hyperlink ref="O13" r:id="rId58" display="open"/>
    <hyperlink ref="P13" r:id="rId59" display="open"/>
    <hyperlink ref="Q13" r:id="rId60" display="open"/>
    <hyperlink ref="M14" r:id="rId61" display="open"/>
    <hyperlink ref="N14" r:id="rId62" display="open"/>
    <hyperlink ref="O14" r:id="rId63" display="open"/>
    <hyperlink ref="P14" r:id="rId64" display="open"/>
    <hyperlink ref="Q14" r:id="rId65" display="open"/>
    <hyperlink ref="M15" r:id="rId66" display="open"/>
    <hyperlink ref="N15" r:id="rId67" display="open"/>
    <hyperlink ref="O15" r:id="rId68" display="open"/>
    <hyperlink ref="P15" r:id="rId69" display="open"/>
    <hyperlink ref="Q15" r:id="rId70" display="open"/>
    <hyperlink ref="M16" r:id="rId71" display="open"/>
    <hyperlink ref="N16" r:id="rId72" display="open"/>
    <hyperlink ref="O16" r:id="rId73" display="open"/>
    <hyperlink ref="P16" r:id="rId74" display="open"/>
    <hyperlink ref="Q16" r:id="rId75" display="open"/>
    <hyperlink ref="M17" r:id="rId76" display="open"/>
    <hyperlink ref="N17" r:id="rId77" display="open"/>
    <hyperlink ref="O17" r:id="rId78" display="open"/>
    <hyperlink ref="P17" r:id="rId79" display="open"/>
    <hyperlink ref="Q17" r:id="rId80" display="open"/>
    <hyperlink ref="M18" r:id="rId81" display="open"/>
    <hyperlink ref="N18" r:id="rId82" display="open"/>
    <hyperlink ref="O18" r:id="rId83" display="open"/>
    <hyperlink ref="P18" r:id="rId84" display="open"/>
    <hyperlink ref="Q18" r:id="rId85" display="open"/>
    <hyperlink ref="M19" r:id="rId86" display="open"/>
    <hyperlink ref="N19" r:id="rId87" display="open"/>
    <hyperlink ref="O19" r:id="rId88" display="open"/>
    <hyperlink ref="P19" r:id="rId89" display="open"/>
    <hyperlink ref="Q19" r:id="rId90" display="open"/>
    <hyperlink ref="M20" r:id="rId91" display="open"/>
    <hyperlink ref="N20" r:id="rId92" display="open"/>
    <hyperlink ref="O20" r:id="rId93" display="open"/>
    <hyperlink ref="P20" r:id="rId94" display="open"/>
    <hyperlink ref="Q20" r:id="rId95" display="open"/>
    <hyperlink ref="M21" r:id="rId96" display="open"/>
    <hyperlink ref="N21" r:id="rId97" display="open"/>
    <hyperlink ref="O21" r:id="rId98" display="open"/>
    <hyperlink ref="P21" r:id="rId99" display="open"/>
    <hyperlink ref="Q21" r:id="rId100" display="open"/>
    <hyperlink ref="M22" r:id="rId101" display="open"/>
    <hyperlink ref="N22" r:id="rId102" display="open"/>
    <hyperlink ref="O22" r:id="rId103" display="open"/>
    <hyperlink ref="P22" r:id="rId104" display="open"/>
    <hyperlink ref="Q22" r:id="rId105" display="open"/>
    <hyperlink ref="M23" r:id="rId106" display="open"/>
    <hyperlink ref="N23" r:id="rId107" display="open"/>
    <hyperlink ref="O23" r:id="rId108" display="open"/>
    <hyperlink ref="P23" r:id="rId109" display="open"/>
    <hyperlink ref="Q23" r:id="rId110" display="open"/>
    <hyperlink ref="M24" r:id="rId111" display="open"/>
    <hyperlink ref="N24" r:id="rId112" display="open"/>
    <hyperlink ref="O24" r:id="rId113" display="open"/>
    <hyperlink ref="P24" r:id="rId114" display="open"/>
    <hyperlink ref="Q24" r:id="rId115" display="open"/>
    <hyperlink ref="M25" r:id="rId116" display="open"/>
    <hyperlink ref="N25" r:id="rId117" display="open"/>
    <hyperlink ref="O25" r:id="rId118" display="open"/>
    <hyperlink ref="P25" r:id="rId119" display="open"/>
    <hyperlink ref="Q25" r:id="rId120" display="open"/>
    <hyperlink ref="M26" r:id="rId121" display="open"/>
    <hyperlink ref="N26" r:id="rId122" display="open"/>
    <hyperlink ref="O26" r:id="rId123" display="open"/>
    <hyperlink ref="P26" r:id="rId124" display="open"/>
    <hyperlink ref="Q26" r:id="rId125" display="open"/>
    <hyperlink ref="M27" r:id="rId126" display="open"/>
    <hyperlink ref="N27" r:id="rId127" display="open"/>
    <hyperlink ref="O27" r:id="rId128" display="open"/>
    <hyperlink ref="P27" r:id="rId129" display="open"/>
    <hyperlink ref="Q27" r:id="rId130" display="open"/>
    <hyperlink ref="M28" r:id="rId131" display="open"/>
    <hyperlink ref="N28" r:id="rId132" display="open"/>
    <hyperlink ref="O28" r:id="rId133" display="open"/>
    <hyperlink ref="P28" r:id="rId134" display="open"/>
    <hyperlink ref="Q28" r:id="rId135" display="open"/>
    <hyperlink ref="M29" r:id="rId136" display="open"/>
    <hyperlink ref="N29" r:id="rId137" display="open"/>
    <hyperlink ref="O29" r:id="rId138" display="open"/>
    <hyperlink ref="P29" r:id="rId139" display="open"/>
    <hyperlink ref="Q29" r:id="rId140" display="open"/>
    <hyperlink ref="M30" r:id="rId141" display="open"/>
    <hyperlink ref="N30" r:id="rId142" display="open"/>
    <hyperlink ref="O30" r:id="rId143" display="open"/>
    <hyperlink ref="P30" r:id="rId144" display="open"/>
    <hyperlink ref="Q30" r:id="rId145" display="open"/>
    <hyperlink ref="M31" r:id="rId146" display="open"/>
    <hyperlink ref="N31" r:id="rId147" display="open"/>
    <hyperlink ref="O31" r:id="rId148" display="open"/>
    <hyperlink ref="P31" r:id="rId149" display="open"/>
    <hyperlink ref="Q31" r:id="rId150" display="open"/>
    <hyperlink ref="M32" r:id="rId151" display="open"/>
    <hyperlink ref="N32" r:id="rId152" display="open"/>
    <hyperlink ref="O32" r:id="rId153" display="open"/>
    <hyperlink ref="P32" r:id="rId154" display="open"/>
    <hyperlink ref="Q32" r:id="rId155" display="open"/>
    <hyperlink ref="M33" r:id="rId156" display="open"/>
    <hyperlink ref="N33" r:id="rId157" display="open"/>
    <hyperlink ref="O33" r:id="rId158" display="open"/>
    <hyperlink ref="P33" r:id="rId159" display="open"/>
    <hyperlink ref="Q33" r:id="rId160" display="open"/>
    <hyperlink ref="M34" r:id="rId161" display="open"/>
    <hyperlink ref="N34" r:id="rId162" display="open"/>
    <hyperlink ref="O34" r:id="rId163" display="open"/>
    <hyperlink ref="P34" r:id="rId164" display="open"/>
    <hyperlink ref="Q34" r:id="rId165" display="open"/>
    <hyperlink ref="M35" r:id="rId166" display="open"/>
    <hyperlink ref="N35" r:id="rId167" display="open"/>
    <hyperlink ref="O35" r:id="rId168" display="open"/>
    <hyperlink ref="P35" r:id="rId169" display="open"/>
    <hyperlink ref="Q35" r:id="rId170" display="open"/>
    <hyperlink ref="M36" r:id="rId171" display="open"/>
    <hyperlink ref="N36" r:id="rId172" display="open"/>
    <hyperlink ref="O36" r:id="rId173" display="open"/>
    <hyperlink ref="P36" r:id="rId174" display="open"/>
    <hyperlink ref="Q36" r:id="rId175" display="open"/>
    <hyperlink ref="M37" r:id="rId176" display="open"/>
    <hyperlink ref="N37" r:id="rId177" display="open"/>
    <hyperlink ref="O37" r:id="rId178" display="open"/>
    <hyperlink ref="P37" r:id="rId179" display="open"/>
    <hyperlink ref="Q37" r:id="rId180" display="open"/>
    <hyperlink ref="M38" r:id="rId181" display="open"/>
    <hyperlink ref="N38" r:id="rId182" display="open"/>
    <hyperlink ref="O38" r:id="rId183" display="open"/>
    <hyperlink ref="P38" r:id="rId184" display="open"/>
    <hyperlink ref="Q38" r:id="rId185" display="open"/>
    <hyperlink ref="M39" r:id="rId186" display="open"/>
    <hyperlink ref="N39" r:id="rId187" display="open"/>
    <hyperlink ref="O39" r:id="rId188" display="open"/>
    <hyperlink ref="P39" r:id="rId189" display="open"/>
    <hyperlink ref="Q39" r:id="rId190" display="open"/>
    <hyperlink ref="M40" r:id="rId191" display="open"/>
    <hyperlink ref="N40" r:id="rId192" display="open"/>
    <hyperlink ref="O40" r:id="rId193" display="open"/>
    <hyperlink ref="P40" r:id="rId194" display="open"/>
    <hyperlink ref="Q40" r:id="rId195" display="open"/>
    <hyperlink ref="M41" r:id="rId196" display="open"/>
    <hyperlink ref="N41" r:id="rId197" display="open"/>
    <hyperlink ref="O41" r:id="rId198" display="open"/>
    <hyperlink ref="P41" r:id="rId199" display="open"/>
    <hyperlink ref="Q41" r:id="rId200" display="open"/>
    <hyperlink ref="M42" r:id="rId201" display="open"/>
    <hyperlink ref="N42" r:id="rId202" display="open"/>
    <hyperlink ref="O42" r:id="rId203" display="open"/>
    <hyperlink ref="P42" r:id="rId204" display="open"/>
    <hyperlink ref="Q42" r:id="rId205" display="open"/>
    <hyperlink ref="M43" r:id="rId206" display="open"/>
    <hyperlink ref="N43" r:id="rId207" display="open"/>
    <hyperlink ref="O43" r:id="rId208" display="open"/>
    <hyperlink ref="P43" r:id="rId209" display="open"/>
    <hyperlink ref="Q43" r:id="rId210" display="open"/>
    <hyperlink ref="M44" r:id="rId211" display="open"/>
    <hyperlink ref="N44" r:id="rId212" display="open"/>
    <hyperlink ref="O44" r:id="rId213" display="open"/>
    <hyperlink ref="P44" r:id="rId214" display="open"/>
    <hyperlink ref="Q44" r:id="rId215" display="open"/>
    <hyperlink ref="M45" r:id="rId216" display="open"/>
    <hyperlink ref="N45" r:id="rId217" display="open"/>
    <hyperlink ref="O45" r:id="rId218" display="open"/>
    <hyperlink ref="P45" r:id="rId219" display="open"/>
    <hyperlink ref="Q45" r:id="rId220" display="open"/>
    <hyperlink ref="M46" r:id="rId221" display="open"/>
    <hyperlink ref="N46" r:id="rId222" display="open"/>
    <hyperlink ref="O46" r:id="rId223" display="open"/>
    <hyperlink ref="P46" r:id="rId224" display="open"/>
    <hyperlink ref="Q46" r:id="rId225" display="open"/>
    <hyperlink ref="M47" r:id="rId226" display="open"/>
    <hyperlink ref="N47" r:id="rId227" display="open"/>
    <hyperlink ref="O47" r:id="rId228" display="open"/>
    <hyperlink ref="P47" r:id="rId229" display="open"/>
    <hyperlink ref="Q47" r:id="rId230" display="open"/>
    <hyperlink ref="M48" r:id="rId231" display="open"/>
    <hyperlink ref="N48" r:id="rId232" display="open"/>
    <hyperlink ref="O48" r:id="rId233" display="open"/>
    <hyperlink ref="P48" r:id="rId234" display="open"/>
    <hyperlink ref="Q48" r:id="rId235" display="open"/>
    <hyperlink ref="M49" r:id="rId236" display="open"/>
    <hyperlink ref="N49" r:id="rId237" display="open"/>
    <hyperlink ref="O49" r:id="rId238" display="open"/>
    <hyperlink ref="P49" r:id="rId239" display="open"/>
    <hyperlink ref="Q49" r:id="rId240" display="open"/>
    <hyperlink ref="M50" r:id="rId241" display="open"/>
    <hyperlink ref="N50" r:id="rId242" display="open"/>
    <hyperlink ref="O50" r:id="rId243" display="open"/>
    <hyperlink ref="P50" r:id="rId244" display="open"/>
    <hyperlink ref="Q50" r:id="rId245" display="open"/>
    <hyperlink ref="M51" r:id="rId246" display="open"/>
    <hyperlink ref="N51" r:id="rId247" display="open"/>
    <hyperlink ref="O51" r:id="rId248" display="open"/>
    <hyperlink ref="P51" r:id="rId249" display="open"/>
    <hyperlink ref="Q51" r:id="rId250" display="open"/>
    <hyperlink ref="M52" r:id="rId251" display="open"/>
    <hyperlink ref="N52" r:id="rId252" display="open"/>
    <hyperlink ref="O52" r:id="rId253" display="open"/>
    <hyperlink ref="P52" r:id="rId254" display="open"/>
    <hyperlink ref="Q52" r:id="rId255" display="open"/>
    <hyperlink ref="M53" r:id="rId256" display="open"/>
    <hyperlink ref="N53" r:id="rId257" display="open"/>
    <hyperlink ref="O53" r:id="rId258" display="open"/>
    <hyperlink ref="P53" r:id="rId259" display="open"/>
    <hyperlink ref="Q53" r:id="rId260" display="open"/>
    <hyperlink ref="M54" r:id="rId261" display="open"/>
    <hyperlink ref="N54" r:id="rId262" display="open"/>
    <hyperlink ref="O54" r:id="rId263" display="open"/>
    <hyperlink ref="P54" r:id="rId264" display="open"/>
    <hyperlink ref="Q54" r:id="rId265" display="open"/>
    <hyperlink ref="M55" r:id="rId266" display="open"/>
    <hyperlink ref="N55" r:id="rId267" display="open"/>
    <hyperlink ref="O55" r:id="rId268" display="open"/>
    <hyperlink ref="P55" r:id="rId269" display="open"/>
    <hyperlink ref="Q55" r:id="rId270" display="open"/>
    <hyperlink ref="M56" r:id="rId271" display="open"/>
    <hyperlink ref="N56" r:id="rId272" display="open"/>
    <hyperlink ref="O56" r:id="rId273" display="open"/>
    <hyperlink ref="P56" r:id="rId274" display="open"/>
    <hyperlink ref="Q56" r:id="rId275" display="open"/>
    <hyperlink ref="M57" r:id="rId276" display="open"/>
    <hyperlink ref="N57" r:id="rId277" display="open"/>
    <hyperlink ref="O57" r:id="rId278" display="open"/>
    <hyperlink ref="P57" r:id="rId279" display="open"/>
    <hyperlink ref="Q57" r:id="rId280" display="open"/>
    <hyperlink ref="M58" r:id="rId281" display="open"/>
    <hyperlink ref="N58" r:id="rId282" display="open"/>
    <hyperlink ref="O58" r:id="rId283" display="open"/>
    <hyperlink ref="P58" r:id="rId284" display="open"/>
    <hyperlink ref="Q58" r:id="rId285" display="open"/>
    <hyperlink ref="M59" r:id="rId286" display="open"/>
    <hyperlink ref="N59" r:id="rId287" display="open"/>
    <hyperlink ref="O59" r:id="rId288" display="open"/>
    <hyperlink ref="P59" r:id="rId289" display="open"/>
    <hyperlink ref="Q59" r:id="rId290" display="open"/>
    <hyperlink ref="M60" r:id="rId291" display="open"/>
    <hyperlink ref="N60" r:id="rId292" display="open"/>
    <hyperlink ref="O60" r:id="rId293" display="open"/>
    <hyperlink ref="P60" r:id="rId294" display="open"/>
    <hyperlink ref="Q60" r:id="rId295" display="open"/>
    <hyperlink ref="M61" r:id="rId296" display="open"/>
    <hyperlink ref="N61" r:id="rId297" display="open"/>
    <hyperlink ref="O61" r:id="rId298" display="open"/>
    <hyperlink ref="P61" r:id="rId299" display="open"/>
    <hyperlink ref="Q61" r:id="rId300" display="open"/>
    <hyperlink ref="M62" r:id="rId301" display="open"/>
    <hyperlink ref="N62" r:id="rId302" display="open"/>
    <hyperlink ref="O62" r:id="rId303" display="open"/>
    <hyperlink ref="P62" r:id="rId304" display="open"/>
    <hyperlink ref="Q62" r:id="rId305" display="open"/>
    <hyperlink ref="M63" r:id="rId306" display="open"/>
    <hyperlink ref="N63" r:id="rId307" display="open"/>
    <hyperlink ref="O63" r:id="rId308" display="open"/>
    <hyperlink ref="P63" r:id="rId309" display="open"/>
    <hyperlink ref="Q63" r:id="rId310" display="open"/>
    <hyperlink ref="M64" r:id="rId311" display="open"/>
    <hyperlink ref="N64" r:id="rId312" display="open"/>
    <hyperlink ref="O64" r:id="rId313" display="open"/>
    <hyperlink ref="P64" r:id="rId314" display="open"/>
    <hyperlink ref="Q64" r:id="rId315" display="open"/>
    <hyperlink ref="M65" r:id="rId316" display="open"/>
    <hyperlink ref="N65" r:id="rId317" display="open"/>
    <hyperlink ref="O65" r:id="rId318" display="open"/>
    <hyperlink ref="P65" r:id="rId319" display="open"/>
    <hyperlink ref="Q65" r:id="rId320" display="open"/>
    <hyperlink ref="M66" r:id="rId321" display="open"/>
    <hyperlink ref="N66" r:id="rId322" display="open"/>
    <hyperlink ref="O66" r:id="rId323" display="open"/>
    <hyperlink ref="P66" r:id="rId324" display="open"/>
    <hyperlink ref="Q66" r:id="rId325" display="open"/>
    <hyperlink ref="M67" r:id="rId326" display="open"/>
    <hyperlink ref="N67" r:id="rId327" display="open"/>
    <hyperlink ref="O67" r:id="rId328" display="open"/>
    <hyperlink ref="P67" r:id="rId329" display="open"/>
    <hyperlink ref="Q67" r:id="rId330" display="open"/>
    <hyperlink ref="M68" r:id="rId331" display="open"/>
    <hyperlink ref="N68" r:id="rId332" display="open"/>
    <hyperlink ref="O68" r:id="rId333" display="open"/>
    <hyperlink ref="P68" r:id="rId334" display="open"/>
    <hyperlink ref="Q68" r:id="rId335" display="open"/>
    <hyperlink ref="M69" r:id="rId336" display="open"/>
    <hyperlink ref="N69" r:id="rId337" display="open"/>
    <hyperlink ref="O69" r:id="rId338" display="open"/>
    <hyperlink ref="P69" r:id="rId339" display="open"/>
    <hyperlink ref="Q69" r:id="rId340" display="open"/>
    <hyperlink ref="M70" r:id="rId341" display="open"/>
    <hyperlink ref="N70" r:id="rId342" display="open"/>
    <hyperlink ref="O70" r:id="rId343" display="open"/>
    <hyperlink ref="P70" r:id="rId344" display="open"/>
    <hyperlink ref="Q70" r:id="rId345" display="open"/>
    <hyperlink ref="M71" r:id="rId346" display="open"/>
    <hyperlink ref="N71" r:id="rId347" display="open"/>
    <hyperlink ref="O71" r:id="rId348" display="open"/>
    <hyperlink ref="P71" r:id="rId349" display="open"/>
    <hyperlink ref="Q71" r:id="rId350" display="open"/>
    <hyperlink ref="M72" r:id="rId351" display="open"/>
    <hyperlink ref="N72" r:id="rId352" display="open"/>
    <hyperlink ref="O72" r:id="rId353" display="open"/>
    <hyperlink ref="P72" r:id="rId354" display="open"/>
    <hyperlink ref="Q72" r:id="rId355" display="open"/>
    <hyperlink ref="M73" r:id="rId356" display="open"/>
    <hyperlink ref="N73" r:id="rId357" display="open"/>
    <hyperlink ref="O73" r:id="rId358" display="open"/>
    <hyperlink ref="P73" r:id="rId359" display="open"/>
    <hyperlink ref="Q73" r:id="rId360" display="open"/>
    <hyperlink ref="M74" r:id="rId361" display="open"/>
    <hyperlink ref="N74" r:id="rId362" display="open"/>
    <hyperlink ref="O74" r:id="rId363" display="open"/>
    <hyperlink ref="P74" r:id="rId364" display="open"/>
    <hyperlink ref="Q74" r:id="rId365" display="open"/>
    <hyperlink ref="M75" r:id="rId366" display="open"/>
    <hyperlink ref="N75" r:id="rId367" display="open"/>
    <hyperlink ref="O75" r:id="rId368" display="open"/>
    <hyperlink ref="P75" r:id="rId369" display="open"/>
    <hyperlink ref="Q75" r:id="rId370" display="open"/>
    <hyperlink ref="M76" r:id="rId371" display="open"/>
    <hyperlink ref="N76" r:id="rId372" display="open"/>
    <hyperlink ref="O76" r:id="rId373" display="open"/>
    <hyperlink ref="P76" r:id="rId374" display="open"/>
    <hyperlink ref="Q76" r:id="rId375" display="open"/>
    <hyperlink ref="M77" r:id="rId376" display="open"/>
    <hyperlink ref="N77" r:id="rId377" display="open"/>
    <hyperlink ref="O77" r:id="rId378" display="open"/>
    <hyperlink ref="P77" r:id="rId379" display="open"/>
    <hyperlink ref="Q77" r:id="rId380" display="open"/>
    <hyperlink ref="M78" r:id="rId381" display="open"/>
    <hyperlink ref="N78" r:id="rId382" display="open"/>
    <hyperlink ref="O78" r:id="rId383" display="open"/>
    <hyperlink ref="P78" r:id="rId384" display="open"/>
    <hyperlink ref="Q78" r:id="rId385" display="open"/>
    <hyperlink ref="M79" r:id="rId386" display="open"/>
    <hyperlink ref="N79" r:id="rId387" display="open"/>
    <hyperlink ref="O79" r:id="rId388" display="open"/>
    <hyperlink ref="P79" r:id="rId389" display="open"/>
    <hyperlink ref="Q79" r:id="rId390" display="open"/>
    <hyperlink ref="M80" r:id="rId391" display="open"/>
    <hyperlink ref="N80" r:id="rId392" display="open"/>
    <hyperlink ref="O80" r:id="rId393" display="open"/>
    <hyperlink ref="P80" r:id="rId394" display="open"/>
    <hyperlink ref="Q80" r:id="rId395" display="open"/>
    <hyperlink ref="M81" r:id="rId396" display="open"/>
    <hyperlink ref="N81" r:id="rId397" display="open"/>
    <hyperlink ref="O81" r:id="rId398" display="open"/>
    <hyperlink ref="P81" r:id="rId399" display="open"/>
    <hyperlink ref="Q81" r:id="rId400" display="open"/>
    <hyperlink ref="M82" r:id="rId401" display="open"/>
    <hyperlink ref="N82" r:id="rId402" display="open"/>
    <hyperlink ref="O82" r:id="rId403" display="open"/>
    <hyperlink ref="P82" r:id="rId404" display="open"/>
    <hyperlink ref="Q82" r:id="rId405" display="open"/>
    <hyperlink ref="M83" r:id="rId406" display="open"/>
    <hyperlink ref="N83" r:id="rId407" display="open"/>
    <hyperlink ref="O83" r:id="rId408" display="open"/>
    <hyperlink ref="P83" r:id="rId409" display="open"/>
    <hyperlink ref="Q83" r:id="rId410" display="open"/>
    <hyperlink ref="M84" r:id="rId411" display="open"/>
    <hyperlink ref="N84" r:id="rId412" display="open"/>
    <hyperlink ref="O84" r:id="rId413" display="open"/>
    <hyperlink ref="P84" r:id="rId414" display="open"/>
    <hyperlink ref="Q84" r:id="rId415" display="open"/>
    <hyperlink ref="M85" r:id="rId416" display="open"/>
    <hyperlink ref="N85" r:id="rId417" display="open"/>
    <hyperlink ref="O85" r:id="rId418" display="open"/>
    <hyperlink ref="P85" r:id="rId419" display="open"/>
    <hyperlink ref="Q85" r:id="rId420" display="open"/>
    <hyperlink ref="M86" r:id="rId421" display="open"/>
    <hyperlink ref="N86" r:id="rId422" display="open"/>
    <hyperlink ref="O86" r:id="rId423" display="open"/>
    <hyperlink ref="P86" r:id="rId424" display="open"/>
    <hyperlink ref="M87" r:id="rId425" display="open"/>
    <hyperlink ref="N87" r:id="rId426" display="open"/>
    <hyperlink ref="O87" r:id="rId427" display="open"/>
    <hyperlink ref="P87" r:id="rId428" display="open"/>
    <hyperlink ref="Q87" r:id="rId429" display="open"/>
    <hyperlink ref="M88" r:id="rId430" display="open"/>
    <hyperlink ref="N88" r:id="rId431" display="open"/>
    <hyperlink ref="O88" r:id="rId432" display="open"/>
    <hyperlink ref="P88" r:id="rId433" display="open"/>
    <hyperlink ref="Q88" r:id="rId434" display="open"/>
    <hyperlink ref="M89" r:id="rId435" display="open"/>
    <hyperlink ref="N89" r:id="rId436" display="open"/>
    <hyperlink ref="O89" r:id="rId437" display="open"/>
    <hyperlink ref="P89" r:id="rId438" display="open"/>
    <hyperlink ref="Q89" r:id="rId439" display="open"/>
    <hyperlink ref="M90" r:id="rId440" display="open"/>
    <hyperlink ref="N90" r:id="rId441" display="open"/>
    <hyperlink ref="O90" r:id="rId442" display="open"/>
    <hyperlink ref="P90" r:id="rId443" display="open"/>
    <hyperlink ref="Q90" r:id="rId444" display="open"/>
    <hyperlink ref="M91" r:id="rId445" display="open"/>
    <hyperlink ref="N91" r:id="rId446" display="open"/>
    <hyperlink ref="O91" r:id="rId447" display="open"/>
    <hyperlink ref="P91" r:id="rId448" display="open"/>
    <hyperlink ref="Q91" r:id="rId449" display="open"/>
    <hyperlink ref="M92" r:id="rId450" display="open"/>
    <hyperlink ref="N92" r:id="rId451" display="open"/>
    <hyperlink ref="O92" r:id="rId452" display="open"/>
    <hyperlink ref="P92" r:id="rId453" display="open"/>
    <hyperlink ref="Q92" r:id="rId454" display="open"/>
    <hyperlink ref="M93" r:id="rId455" display="open"/>
    <hyperlink ref="N93" r:id="rId456" display="open"/>
    <hyperlink ref="O93" r:id="rId457" display="open"/>
    <hyperlink ref="P93" r:id="rId458" display="open"/>
    <hyperlink ref="Q93" r:id="rId459" display="open"/>
    <hyperlink ref="M94" r:id="rId460" display="open"/>
    <hyperlink ref="N94" r:id="rId461" display="open"/>
    <hyperlink ref="O94" r:id="rId462" display="open"/>
    <hyperlink ref="P94" r:id="rId463" display="open"/>
    <hyperlink ref="Q94" r:id="rId464" display="open"/>
    <hyperlink ref="M95" r:id="rId465" display="open"/>
    <hyperlink ref="N95" r:id="rId466" display="open"/>
    <hyperlink ref="O95" r:id="rId467" display="open"/>
    <hyperlink ref="P95" r:id="rId468" display="open"/>
    <hyperlink ref="Q95" r:id="rId469" display="open"/>
    <hyperlink ref="M96" r:id="rId470" display="open"/>
    <hyperlink ref="N96" r:id="rId471" display="open"/>
    <hyperlink ref="O96" r:id="rId472" display="open"/>
    <hyperlink ref="P96" r:id="rId473" display="open"/>
    <hyperlink ref="Q96" r:id="rId474" display="open"/>
    <hyperlink ref="M97" r:id="rId475" display="open"/>
    <hyperlink ref="N97" r:id="rId476" display="open"/>
    <hyperlink ref="O97" r:id="rId477" display="open"/>
    <hyperlink ref="P97" r:id="rId478" display="open"/>
    <hyperlink ref="Q97" r:id="rId479" display="open"/>
    <hyperlink ref="M98" r:id="rId480" display="open"/>
    <hyperlink ref="N98" r:id="rId481" display="open"/>
    <hyperlink ref="O98" r:id="rId482" display="open"/>
    <hyperlink ref="P98" r:id="rId483" display="open"/>
    <hyperlink ref="Q98" r:id="rId484" display="open"/>
    <hyperlink ref="M99" r:id="rId485" display="open"/>
    <hyperlink ref="N99" r:id="rId486" display="open"/>
    <hyperlink ref="O99" r:id="rId487" display="open"/>
    <hyperlink ref="P99" r:id="rId488" display="open"/>
    <hyperlink ref="Q99" r:id="rId489" display="open"/>
    <hyperlink ref="M100" r:id="rId490" display="open"/>
    <hyperlink ref="N100" r:id="rId491" display="open"/>
    <hyperlink ref="O100" r:id="rId492" display="open"/>
    <hyperlink ref="P100" r:id="rId493" display="open"/>
    <hyperlink ref="Q100" r:id="rId494" display="open"/>
    <hyperlink ref="M101" r:id="rId495" display="open"/>
    <hyperlink ref="N101" r:id="rId496" display="open"/>
    <hyperlink ref="O101" r:id="rId497" display="open"/>
    <hyperlink ref="P101" r:id="rId498" display="open"/>
    <hyperlink ref="Q101" r:id="rId499" display="open"/>
    <hyperlink ref="M102" r:id="rId500" display="open"/>
    <hyperlink ref="N102" r:id="rId501" display="open"/>
    <hyperlink ref="O102" r:id="rId502" display="open"/>
    <hyperlink ref="P102" r:id="rId503" display="open"/>
    <hyperlink ref="Q102" r:id="rId504" display="open"/>
    <hyperlink ref="M103" r:id="rId505" display="open"/>
    <hyperlink ref="N103" r:id="rId506" display="open"/>
    <hyperlink ref="O103" r:id="rId507" display="open"/>
    <hyperlink ref="P103" r:id="rId508" display="open"/>
    <hyperlink ref="Q103" r:id="rId509" display="open"/>
    <hyperlink ref="M104" r:id="rId510" display="open"/>
    <hyperlink ref="N104" r:id="rId511" display="open"/>
    <hyperlink ref="O104" r:id="rId512" display="open"/>
    <hyperlink ref="P104" r:id="rId513" display="open"/>
    <hyperlink ref="Q104" r:id="rId514" display="open"/>
    <hyperlink ref="M105" r:id="rId515" display="open"/>
    <hyperlink ref="N105" r:id="rId516" display="open"/>
    <hyperlink ref="O105" r:id="rId517" display="open"/>
    <hyperlink ref="P105" r:id="rId518" display="open"/>
    <hyperlink ref="Q105" r:id="rId519" display="open"/>
    <hyperlink ref="M106" r:id="rId520" display="open"/>
    <hyperlink ref="N106" r:id="rId521" display="open"/>
    <hyperlink ref="O106" r:id="rId522" display="open"/>
    <hyperlink ref="P106" r:id="rId523" display="open"/>
    <hyperlink ref="Q106" r:id="rId524" display="open"/>
    <hyperlink ref="M107" r:id="rId525" display="open"/>
    <hyperlink ref="N107" r:id="rId526" display="open"/>
    <hyperlink ref="O107" r:id="rId527" display="open"/>
    <hyperlink ref="P107" r:id="rId528" display="open"/>
    <hyperlink ref="Q107" r:id="rId529" display="open"/>
    <hyperlink ref="M108" r:id="rId530" display="open"/>
    <hyperlink ref="N108" r:id="rId531" display="open"/>
    <hyperlink ref="O108" r:id="rId532" display="open"/>
    <hyperlink ref="P108" r:id="rId533" display="open"/>
    <hyperlink ref="Q108" r:id="rId534" display="open"/>
    <hyperlink ref="M109" r:id="rId535" display="open"/>
    <hyperlink ref="N109" r:id="rId536" display="open"/>
    <hyperlink ref="O109" r:id="rId537" display="open"/>
    <hyperlink ref="P109" r:id="rId538" display="open"/>
    <hyperlink ref="Q109" r:id="rId539" display="open"/>
    <hyperlink ref="M110" r:id="rId540" display="open"/>
    <hyperlink ref="N110" r:id="rId541" display="open"/>
    <hyperlink ref="O110" r:id="rId542" display="open"/>
    <hyperlink ref="P110" r:id="rId543" display="open"/>
    <hyperlink ref="Q110" r:id="rId544" display="open"/>
    <hyperlink ref="M111" r:id="rId545" display="open"/>
    <hyperlink ref="N111" r:id="rId546" display="open"/>
    <hyperlink ref="O111" r:id="rId547" display="open"/>
    <hyperlink ref="P111" r:id="rId548" display="open"/>
    <hyperlink ref="Q111" r:id="rId549" display="open"/>
    <hyperlink ref="M112" r:id="rId550" display="open"/>
    <hyperlink ref="N112" r:id="rId551" display="open"/>
    <hyperlink ref="O112" r:id="rId552" display="open"/>
    <hyperlink ref="P112" r:id="rId553" display="open"/>
    <hyperlink ref="Q112" r:id="rId554" display="open"/>
    <hyperlink ref="M113" r:id="rId555" display="open"/>
    <hyperlink ref="N113" r:id="rId556" display="open"/>
    <hyperlink ref="O113" r:id="rId557" display="open"/>
    <hyperlink ref="P113" r:id="rId558" display="open"/>
    <hyperlink ref="M114" r:id="rId559" display="open"/>
    <hyperlink ref="N114" r:id="rId560" display="open"/>
    <hyperlink ref="O114" r:id="rId561" display="open"/>
    <hyperlink ref="P114" r:id="rId562" display="open"/>
    <hyperlink ref="M115" r:id="rId563" display="open"/>
    <hyperlink ref="N115" r:id="rId564" display="open"/>
    <hyperlink ref="O115" r:id="rId565" display="open"/>
    <hyperlink ref="P115" r:id="rId566" display="open"/>
    <hyperlink ref="M116" r:id="rId567" display="open"/>
    <hyperlink ref="N116" r:id="rId568" display="open"/>
    <hyperlink ref="O116" r:id="rId569" display="open"/>
    <hyperlink ref="P116" r:id="rId570" display="open"/>
    <hyperlink ref="M117" r:id="rId571" display="open"/>
    <hyperlink ref="N117" r:id="rId572" display="open"/>
    <hyperlink ref="O117" r:id="rId573" display="open"/>
    <hyperlink ref="P117" r:id="rId574" display="open"/>
    <hyperlink ref="M118" r:id="rId575" display="open"/>
    <hyperlink ref="N118" r:id="rId576" display="open"/>
    <hyperlink ref="O118" r:id="rId577" display="open"/>
    <hyperlink ref="P118" r:id="rId578" display="open"/>
    <hyperlink ref="M119" r:id="rId579" display="open"/>
    <hyperlink ref="N119" r:id="rId580" display="open"/>
    <hyperlink ref="O119" r:id="rId581" display="open"/>
    <hyperlink ref="P119" r:id="rId582" display="open"/>
    <hyperlink ref="M120" r:id="rId583" display="open"/>
    <hyperlink ref="N120" r:id="rId584" display="open"/>
    <hyperlink ref="O120" r:id="rId585" display="open"/>
    <hyperlink ref="P120" r:id="rId586" display="open"/>
    <hyperlink ref="M121" r:id="rId587" display="open"/>
    <hyperlink ref="N121" r:id="rId588" display="open"/>
    <hyperlink ref="O121" r:id="rId589" display="open"/>
    <hyperlink ref="P121" r:id="rId590" display="open"/>
    <hyperlink ref="M122" r:id="rId591" display="open"/>
    <hyperlink ref="N122" r:id="rId592" display="open"/>
    <hyperlink ref="O122" r:id="rId593" display="open"/>
    <hyperlink ref="P122" r:id="rId594" display="open"/>
    <hyperlink ref="M123" r:id="rId595" display="open"/>
    <hyperlink ref="N123" r:id="rId596" display="open"/>
    <hyperlink ref="O123" r:id="rId597" display="open"/>
    <hyperlink ref="P123" r:id="rId598" display="open"/>
    <hyperlink ref="M124" r:id="rId599" display="open"/>
    <hyperlink ref="N124" r:id="rId600" display="open"/>
    <hyperlink ref="O124" r:id="rId601" display="open"/>
    <hyperlink ref="P124" r:id="rId602" display="open"/>
    <hyperlink ref="M125" r:id="rId603" display="open"/>
    <hyperlink ref="N125" r:id="rId604" display="open"/>
    <hyperlink ref="O125" r:id="rId605" display="open"/>
    <hyperlink ref="P125" r:id="rId606" display="open"/>
    <hyperlink ref="M126" r:id="rId607" display="open"/>
    <hyperlink ref="N126" r:id="rId608" display="open"/>
    <hyperlink ref="O126" r:id="rId609" display="open"/>
    <hyperlink ref="P126" r:id="rId610" display="open"/>
    <hyperlink ref="M127" r:id="rId611" display="open"/>
    <hyperlink ref="N127" r:id="rId612" display="open"/>
    <hyperlink ref="O127" r:id="rId613" display="open"/>
    <hyperlink ref="P127" r:id="rId614" display="open"/>
    <hyperlink ref="M128" r:id="rId615" display="open"/>
    <hyperlink ref="N128" r:id="rId616" display="open"/>
    <hyperlink ref="O128" r:id="rId617" display="open"/>
    <hyperlink ref="P128" r:id="rId618" display="open"/>
    <hyperlink ref="M129" r:id="rId619" display="open"/>
    <hyperlink ref="N129" r:id="rId620" display="open"/>
    <hyperlink ref="O129" r:id="rId621" display="open"/>
    <hyperlink ref="P129" r:id="rId622" display="open"/>
    <hyperlink ref="M130" r:id="rId623" display="open"/>
    <hyperlink ref="N130" r:id="rId624" display="open"/>
    <hyperlink ref="O130" r:id="rId625" display="open"/>
    <hyperlink ref="P130" r:id="rId626" display="open"/>
    <hyperlink ref="M131" r:id="rId627" display="open"/>
    <hyperlink ref="N131" r:id="rId628" display="open"/>
    <hyperlink ref="O131" r:id="rId629" display="open"/>
    <hyperlink ref="P131" r:id="rId630" display="open"/>
    <hyperlink ref="M132" r:id="rId631" display="open"/>
    <hyperlink ref="N132" r:id="rId632" display="open"/>
    <hyperlink ref="O132" r:id="rId633" display="open"/>
    <hyperlink ref="P132" r:id="rId634" display="open"/>
    <hyperlink ref="M133" r:id="rId635" display="open"/>
    <hyperlink ref="N133" r:id="rId636" display="open"/>
    <hyperlink ref="O133" r:id="rId637" display="open"/>
    <hyperlink ref="P133" r:id="rId638" display="open"/>
    <hyperlink ref="M134" r:id="rId639" display="open"/>
    <hyperlink ref="N134" r:id="rId640" display="open"/>
    <hyperlink ref="O134" r:id="rId641" display="open"/>
    <hyperlink ref="P134" r:id="rId642" display="open"/>
    <hyperlink ref="M135" r:id="rId643" display="open"/>
    <hyperlink ref="N135" r:id="rId644" display="open"/>
    <hyperlink ref="O135" r:id="rId645" display="open"/>
    <hyperlink ref="P135" r:id="rId646" display="open"/>
    <hyperlink ref="M136" r:id="rId647" display="open"/>
    <hyperlink ref="N136" r:id="rId648" display="open"/>
    <hyperlink ref="O136" r:id="rId649" display="open"/>
    <hyperlink ref="P136" r:id="rId650" display="open"/>
    <hyperlink ref="M137" r:id="rId651" display="open"/>
    <hyperlink ref="N137" r:id="rId652" display="open"/>
    <hyperlink ref="O137" r:id="rId653" display="open"/>
    <hyperlink ref="P137" r:id="rId654" display="open"/>
    <hyperlink ref="M138" r:id="rId655" display="open"/>
    <hyperlink ref="N138" r:id="rId656" display="open"/>
    <hyperlink ref="O138" r:id="rId657" display="open"/>
    <hyperlink ref="P138" r:id="rId658" display="open"/>
    <hyperlink ref="M139" r:id="rId659" display="open"/>
    <hyperlink ref="N139" r:id="rId660" display="open"/>
    <hyperlink ref="O139" r:id="rId661" display="open"/>
    <hyperlink ref="P139" r:id="rId662" display="open"/>
    <hyperlink ref="M140" r:id="rId663" display="open"/>
    <hyperlink ref="N140" r:id="rId664" display="open"/>
    <hyperlink ref="O140" r:id="rId665" display="open"/>
    <hyperlink ref="P140" r:id="rId666" display="open"/>
    <hyperlink ref="M141" r:id="rId667" display="open"/>
    <hyperlink ref="N141" r:id="rId668" display="open"/>
    <hyperlink ref="O141" r:id="rId669" display="open"/>
    <hyperlink ref="P141" r:id="rId670" display="open"/>
    <hyperlink ref="M142" r:id="rId671" display="open"/>
    <hyperlink ref="N142" r:id="rId672" display="open"/>
    <hyperlink ref="O142" r:id="rId673" display="open"/>
    <hyperlink ref="P142" r:id="rId674" display="open"/>
    <hyperlink ref="M143" r:id="rId675" display="open"/>
    <hyperlink ref="N143" r:id="rId676" display="open"/>
    <hyperlink ref="O143" r:id="rId677" display="open"/>
    <hyperlink ref="P143" r:id="rId678" display="open"/>
    <hyperlink ref="M144" r:id="rId679" display="open"/>
    <hyperlink ref="N144" r:id="rId680" display="open"/>
    <hyperlink ref="O144" r:id="rId681" display="open"/>
    <hyperlink ref="P144" r:id="rId682" display="open"/>
    <hyperlink ref="M145" r:id="rId683" display="open"/>
    <hyperlink ref="N145" r:id="rId684" display="open"/>
    <hyperlink ref="O145" r:id="rId685" display="open"/>
    <hyperlink ref="P145" r:id="rId686" display="open"/>
    <hyperlink ref="M146" r:id="rId687" display="open"/>
    <hyperlink ref="N146" r:id="rId688" display="open"/>
    <hyperlink ref="O146" r:id="rId689" display="open"/>
    <hyperlink ref="P146" r:id="rId690" display="open"/>
    <hyperlink ref="M147" r:id="rId691" display="open"/>
    <hyperlink ref="N147" r:id="rId692" display="open"/>
    <hyperlink ref="O147" r:id="rId693" display="open"/>
    <hyperlink ref="P147" r:id="rId694" display="open"/>
    <hyperlink ref="M148" r:id="rId695" display="open"/>
    <hyperlink ref="N148" r:id="rId696" display="open"/>
    <hyperlink ref="O148" r:id="rId697" display="open"/>
    <hyperlink ref="P148" r:id="rId698" display="open"/>
    <hyperlink ref="M149" r:id="rId699" display="open"/>
    <hyperlink ref="N149" r:id="rId700" display="open"/>
    <hyperlink ref="O149" r:id="rId701" display="open"/>
    <hyperlink ref="P149" r:id="rId702" display="open"/>
    <hyperlink ref="M150" r:id="rId703" display="open"/>
    <hyperlink ref="N150" r:id="rId704" display="open"/>
    <hyperlink ref="O150" r:id="rId705" display="open"/>
    <hyperlink ref="P150" r:id="rId706" display="open"/>
    <hyperlink ref="M151" r:id="rId707" display="open"/>
    <hyperlink ref="N151" r:id="rId708" display="open"/>
    <hyperlink ref="O151" r:id="rId709" display="open"/>
    <hyperlink ref="P151" r:id="rId710" display="open"/>
    <hyperlink ref="M152" r:id="rId711" display="open"/>
    <hyperlink ref="N152" r:id="rId712" display="open"/>
    <hyperlink ref="O152" r:id="rId713" display="open"/>
    <hyperlink ref="P152" r:id="rId714" display="open"/>
    <hyperlink ref="M153" r:id="rId715" display="open"/>
    <hyperlink ref="N153" r:id="rId716" display="open"/>
    <hyperlink ref="O153" r:id="rId717" display="open"/>
    <hyperlink ref="P153" r:id="rId718" display="open"/>
    <hyperlink ref="M154" r:id="rId719" display="open"/>
    <hyperlink ref="N154" r:id="rId720" display="open"/>
    <hyperlink ref="O154" r:id="rId721" display="open"/>
    <hyperlink ref="P154" r:id="rId722" display="open"/>
    <hyperlink ref="M155" r:id="rId723" display="open"/>
    <hyperlink ref="N155" r:id="rId724" display="open"/>
    <hyperlink ref="O155" r:id="rId725" display="open"/>
    <hyperlink ref="P155" r:id="rId726" display="open"/>
    <hyperlink ref="M156" r:id="rId727" display="open"/>
    <hyperlink ref="N156" r:id="rId728" display="open"/>
    <hyperlink ref="O156" r:id="rId729" display="open"/>
    <hyperlink ref="P156" r:id="rId730" display="open"/>
    <hyperlink ref="M157" r:id="rId731" display="open"/>
    <hyperlink ref="N157" r:id="rId732" display="open"/>
    <hyperlink ref="O157" r:id="rId733" display="open"/>
    <hyperlink ref="P157" r:id="rId734" display="open"/>
    <hyperlink ref="M158" r:id="rId735" display="open"/>
    <hyperlink ref="N158" r:id="rId736" display="open"/>
    <hyperlink ref="O158" r:id="rId737" display="open"/>
    <hyperlink ref="P158" r:id="rId738" display="open"/>
    <hyperlink ref="M159" r:id="rId739" display="open"/>
    <hyperlink ref="N159" r:id="rId740" display="open"/>
    <hyperlink ref="O159" r:id="rId741" display="open"/>
    <hyperlink ref="P159" r:id="rId742" display="open"/>
    <hyperlink ref="M160" r:id="rId743" display="open"/>
    <hyperlink ref="N160" r:id="rId744" display="open"/>
    <hyperlink ref="O160" r:id="rId745" display="open"/>
    <hyperlink ref="P160" r:id="rId746" display="open"/>
    <hyperlink ref="M161" r:id="rId747" display="open"/>
    <hyperlink ref="N161" r:id="rId748" display="open"/>
    <hyperlink ref="O161" r:id="rId749" display="open"/>
    <hyperlink ref="P161" r:id="rId750" display="open"/>
    <hyperlink ref="M162" r:id="rId751" display="open"/>
    <hyperlink ref="N162" r:id="rId752" display="open"/>
    <hyperlink ref="O162" r:id="rId753" display="open"/>
    <hyperlink ref="P162" r:id="rId754" display="open"/>
    <hyperlink ref="M163" r:id="rId755" display="open"/>
    <hyperlink ref="N163" r:id="rId756" display="open"/>
    <hyperlink ref="O163" r:id="rId757" display="open"/>
    <hyperlink ref="P163" r:id="rId758" display="open"/>
    <hyperlink ref="M164" r:id="rId759" display="open"/>
    <hyperlink ref="N164" r:id="rId760" display="open"/>
    <hyperlink ref="O164" r:id="rId761" display="open"/>
    <hyperlink ref="P164" r:id="rId762" display="open"/>
    <hyperlink ref="M165" r:id="rId763" display="open"/>
    <hyperlink ref="N165" r:id="rId764" display="open"/>
    <hyperlink ref="O165" r:id="rId765" display="open"/>
    <hyperlink ref="P165" r:id="rId766" display="open"/>
    <hyperlink ref="M166" r:id="rId767" display="open"/>
    <hyperlink ref="N166" r:id="rId768" display="open"/>
    <hyperlink ref="O166" r:id="rId769" display="open"/>
    <hyperlink ref="P166" r:id="rId770" display="open"/>
    <hyperlink ref="M167" r:id="rId771" display="open"/>
    <hyperlink ref="N167" r:id="rId772" display="open"/>
    <hyperlink ref="O167" r:id="rId773" display="open"/>
    <hyperlink ref="P167" r:id="rId774" display="open"/>
    <hyperlink ref="M168" r:id="rId775" display="open"/>
    <hyperlink ref="N168" r:id="rId776" display="open"/>
    <hyperlink ref="O168" r:id="rId777" display="open"/>
    <hyperlink ref="P168" r:id="rId778" display="open"/>
    <hyperlink ref="M169" r:id="rId779" display="open"/>
    <hyperlink ref="N169" r:id="rId780" display="open"/>
    <hyperlink ref="O169" r:id="rId781" display="open"/>
    <hyperlink ref="P169" r:id="rId782" display="open"/>
    <hyperlink ref="M170" r:id="rId783" display="open"/>
    <hyperlink ref="N170" r:id="rId784" display="open"/>
    <hyperlink ref="O170" r:id="rId785" display="open"/>
    <hyperlink ref="P170" r:id="rId786" display="open"/>
    <hyperlink ref="M171" r:id="rId787" display="open"/>
    <hyperlink ref="N171" r:id="rId788" display="open"/>
    <hyperlink ref="O171" r:id="rId789" display="open"/>
    <hyperlink ref="P171" r:id="rId790" display="open"/>
    <hyperlink ref="M172" r:id="rId791" display="open"/>
    <hyperlink ref="N172" r:id="rId792" display="open"/>
    <hyperlink ref="O172" r:id="rId793" display="open"/>
    <hyperlink ref="P172" r:id="rId794" display="open"/>
    <hyperlink ref="M173" r:id="rId795" display="open"/>
    <hyperlink ref="N173" r:id="rId796" display="open"/>
    <hyperlink ref="O173" r:id="rId797" display="open"/>
    <hyperlink ref="P173" r:id="rId798" display="open"/>
    <hyperlink ref="M174" r:id="rId799" display="open"/>
    <hyperlink ref="N174" r:id="rId800" display="open"/>
    <hyperlink ref="O174" r:id="rId801" display="open"/>
    <hyperlink ref="P174" r:id="rId802" display="open"/>
    <hyperlink ref="M175" r:id="rId803" display="open"/>
    <hyperlink ref="N175" r:id="rId804" display="open"/>
    <hyperlink ref="O175" r:id="rId805" display="open"/>
    <hyperlink ref="P175" r:id="rId806" display="open"/>
    <hyperlink ref="M176" r:id="rId807" display="open"/>
    <hyperlink ref="N176" r:id="rId808" display="open"/>
    <hyperlink ref="O176" r:id="rId809" display="open"/>
    <hyperlink ref="P176" r:id="rId810" display="open"/>
    <hyperlink ref="M177" r:id="rId811" display="open"/>
    <hyperlink ref="N177" r:id="rId812" display="open"/>
    <hyperlink ref="O177" r:id="rId813" display="open"/>
    <hyperlink ref="P177" r:id="rId814" display="open"/>
    <hyperlink ref="M178" r:id="rId815" display="open"/>
    <hyperlink ref="N178" r:id="rId816" display="open"/>
    <hyperlink ref="O178" r:id="rId817" display="open"/>
    <hyperlink ref="P178" r:id="rId818" display="open"/>
    <hyperlink ref="M179" r:id="rId819" display="open"/>
    <hyperlink ref="N179" r:id="rId820" display="open"/>
    <hyperlink ref="O179" r:id="rId821" display="open"/>
    <hyperlink ref="P179" r:id="rId822" display="open"/>
    <hyperlink ref="M180" r:id="rId823" display="open"/>
    <hyperlink ref="N180" r:id="rId824" display="open"/>
    <hyperlink ref="O180" r:id="rId825" display="open"/>
    <hyperlink ref="P180" r:id="rId826" display="open"/>
    <hyperlink ref="M181" r:id="rId827" display="open"/>
    <hyperlink ref="N181" r:id="rId828" display="open"/>
    <hyperlink ref="O181" r:id="rId829" display="open"/>
    <hyperlink ref="P181" r:id="rId830" display="open"/>
    <hyperlink ref="M182" r:id="rId831" display="open"/>
    <hyperlink ref="N182" r:id="rId832" display="open"/>
    <hyperlink ref="O182" r:id="rId833" display="open"/>
    <hyperlink ref="P182" r:id="rId834" display="open"/>
    <hyperlink ref="M183" r:id="rId835" display="open"/>
    <hyperlink ref="N183" r:id="rId836" display="open"/>
    <hyperlink ref="O183" r:id="rId837" display="open"/>
    <hyperlink ref="P183" r:id="rId838" display="open"/>
    <hyperlink ref="M184" r:id="rId839" display="open"/>
    <hyperlink ref="N184" r:id="rId840" display="open"/>
    <hyperlink ref="O184" r:id="rId841" display="open"/>
    <hyperlink ref="P184" r:id="rId842" display="open"/>
    <hyperlink ref="M185" r:id="rId843" display="open"/>
    <hyperlink ref="N185" r:id="rId844" display="open"/>
    <hyperlink ref="O185" r:id="rId845" display="open"/>
    <hyperlink ref="P185" r:id="rId846" display="open"/>
    <hyperlink ref="M186" r:id="rId847" display="open"/>
    <hyperlink ref="N186" r:id="rId848" display="open"/>
    <hyperlink ref="O186" r:id="rId849" display="open"/>
    <hyperlink ref="P186" r:id="rId850" display="open"/>
    <hyperlink ref="M187" r:id="rId851" display="open"/>
    <hyperlink ref="N187" r:id="rId852" display="open"/>
    <hyperlink ref="O187" r:id="rId853" display="open"/>
    <hyperlink ref="P187" r:id="rId854" display="open"/>
    <hyperlink ref="M188" r:id="rId855" display="open"/>
    <hyperlink ref="N188" r:id="rId856" display="open"/>
    <hyperlink ref="O188" r:id="rId857" display="open"/>
    <hyperlink ref="P188" r:id="rId858" display="open"/>
    <hyperlink ref="M189" r:id="rId859" display="open"/>
    <hyperlink ref="N189" r:id="rId860" display="open"/>
    <hyperlink ref="O189" r:id="rId861" display="open"/>
    <hyperlink ref="P189" r:id="rId862" display="open"/>
    <hyperlink ref="M190" r:id="rId863" display="open"/>
    <hyperlink ref="N190" r:id="rId864" display="open"/>
    <hyperlink ref="O190" r:id="rId865" display="open"/>
    <hyperlink ref="P190" r:id="rId866" display="open"/>
    <hyperlink ref="M191" r:id="rId867" display="open"/>
    <hyperlink ref="N191" r:id="rId868" display="open"/>
    <hyperlink ref="O191" r:id="rId869" display="open"/>
    <hyperlink ref="P191" r:id="rId870" display="open"/>
    <hyperlink ref="M192" r:id="rId871" display="open"/>
    <hyperlink ref="N192" r:id="rId872" display="open"/>
    <hyperlink ref="O192" r:id="rId873" display="open"/>
    <hyperlink ref="P192" r:id="rId874" display="open"/>
    <hyperlink ref="M193" r:id="rId875" display="open"/>
    <hyperlink ref="N193" r:id="rId876" display="open"/>
    <hyperlink ref="O193" r:id="rId877" display="open"/>
    <hyperlink ref="P193" r:id="rId878" display="open"/>
    <hyperlink ref="M194" r:id="rId879" display="open"/>
    <hyperlink ref="N194" r:id="rId880" display="open"/>
    <hyperlink ref="O194" r:id="rId881" display="open"/>
    <hyperlink ref="P194" r:id="rId882" display="open"/>
    <hyperlink ref="M195" r:id="rId883" display="open"/>
    <hyperlink ref="N195" r:id="rId884" display="open"/>
    <hyperlink ref="O195" r:id="rId885" display="open"/>
    <hyperlink ref="P195" r:id="rId886" display="open"/>
    <hyperlink ref="M196" r:id="rId887" display="open"/>
    <hyperlink ref="N196" r:id="rId888" display="open"/>
    <hyperlink ref="O196" r:id="rId889" display="open"/>
    <hyperlink ref="P196" r:id="rId890" display="open"/>
    <hyperlink ref="M197" r:id="rId891" display="open"/>
    <hyperlink ref="N197" r:id="rId892" display="open"/>
    <hyperlink ref="O197" r:id="rId893" display="open"/>
    <hyperlink ref="P197" r:id="rId894" display="open"/>
    <hyperlink ref="M198" r:id="rId895" display="open"/>
    <hyperlink ref="N198" r:id="rId896" display="open"/>
    <hyperlink ref="O198" r:id="rId897" display="open"/>
    <hyperlink ref="P198" r:id="rId898" display="open"/>
    <hyperlink ref="M199" r:id="rId899" display="open"/>
    <hyperlink ref="N199" r:id="rId900" display="open"/>
    <hyperlink ref="O199" r:id="rId901" display="open"/>
    <hyperlink ref="P199" r:id="rId902" display="open"/>
    <hyperlink ref="M200" r:id="rId903" display="open"/>
    <hyperlink ref="N200" r:id="rId904" display="open"/>
    <hyperlink ref="O200" r:id="rId905" display="open"/>
    <hyperlink ref="P200" r:id="rId906" display="open"/>
    <hyperlink ref="M201" r:id="rId907" display="open"/>
    <hyperlink ref="N201" r:id="rId908" display="open"/>
    <hyperlink ref="O201" r:id="rId909" display="open"/>
    <hyperlink ref="P201" r:id="rId910" display="open"/>
    <hyperlink ref="M202" r:id="rId911" display="open"/>
    <hyperlink ref="N202" r:id="rId912" display="open"/>
    <hyperlink ref="O202" r:id="rId913" display="open"/>
    <hyperlink ref="P202" r:id="rId914" display="open"/>
    <hyperlink ref="M203" r:id="rId915" display="open"/>
    <hyperlink ref="N203" r:id="rId916" display="open"/>
    <hyperlink ref="O203" r:id="rId917" display="open"/>
    <hyperlink ref="P203" r:id="rId918" display="open"/>
    <hyperlink ref="M204" r:id="rId919" display="open"/>
    <hyperlink ref="N204" r:id="rId920" display="open"/>
    <hyperlink ref="O204" r:id="rId921" display="open"/>
    <hyperlink ref="P204" r:id="rId922" display="open"/>
    <hyperlink ref="M205" r:id="rId923" display="open"/>
    <hyperlink ref="N205" r:id="rId924" display="open"/>
    <hyperlink ref="O205" r:id="rId925" display="open"/>
    <hyperlink ref="P205" r:id="rId926" display="open"/>
    <hyperlink ref="M206" r:id="rId927" display="open"/>
    <hyperlink ref="N206" r:id="rId928" display="open"/>
    <hyperlink ref="O206" r:id="rId929" display="open"/>
    <hyperlink ref="P206" r:id="rId930" display="open"/>
    <hyperlink ref="M207" r:id="rId931" display="open"/>
    <hyperlink ref="N207" r:id="rId932" display="open"/>
    <hyperlink ref="O207" r:id="rId933" display="open"/>
    <hyperlink ref="P207" r:id="rId934" display="open"/>
    <hyperlink ref="M208" r:id="rId935" display="open"/>
    <hyperlink ref="N208" r:id="rId936" display="open"/>
    <hyperlink ref="O208" r:id="rId937" display="open"/>
    <hyperlink ref="P208" r:id="rId938" display="open"/>
    <hyperlink ref="M209" r:id="rId939" display="open"/>
    <hyperlink ref="N209" r:id="rId940" display="open"/>
    <hyperlink ref="O209" r:id="rId941" display="open"/>
    <hyperlink ref="P209" r:id="rId942" display="open"/>
    <hyperlink ref="M210" r:id="rId943" display="open"/>
    <hyperlink ref="N210" r:id="rId944" display="open"/>
    <hyperlink ref="O210" r:id="rId945" display="open"/>
    <hyperlink ref="P210" r:id="rId946" display="open"/>
    <hyperlink ref="M211" r:id="rId947" display="open"/>
    <hyperlink ref="N211" r:id="rId948" display="open"/>
    <hyperlink ref="O211" r:id="rId949" display="open"/>
    <hyperlink ref="P211" r:id="rId950" display="open"/>
    <hyperlink ref="M212" r:id="rId951" display="open"/>
    <hyperlink ref="N212" r:id="rId952" display="open"/>
    <hyperlink ref="O212" r:id="rId953" display="open"/>
    <hyperlink ref="P212" r:id="rId954" display="open"/>
    <hyperlink ref="M213" r:id="rId955" display="open"/>
    <hyperlink ref="N213" r:id="rId956" display="open"/>
    <hyperlink ref="O213" r:id="rId957" display="open"/>
    <hyperlink ref="P213" r:id="rId958" display="open"/>
    <hyperlink ref="M214" r:id="rId959" display="open"/>
    <hyperlink ref="N214" r:id="rId960" display="open"/>
    <hyperlink ref="O214" r:id="rId961" display="open"/>
    <hyperlink ref="P214" r:id="rId962" display="open"/>
    <hyperlink ref="M215" r:id="rId963" display="open"/>
    <hyperlink ref="N215" r:id="rId964" display="open"/>
    <hyperlink ref="O215" r:id="rId965" display="open"/>
    <hyperlink ref="P215" r:id="rId966" display="open"/>
    <hyperlink ref="M216" r:id="rId967" display="open"/>
    <hyperlink ref="N216" r:id="rId968" display="open"/>
    <hyperlink ref="O216" r:id="rId969" display="open"/>
    <hyperlink ref="P216" r:id="rId970" display="open"/>
    <hyperlink ref="M217" r:id="rId971" display="open"/>
    <hyperlink ref="N217" r:id="rId972" display="open"/>
    <hyperlink ref="O217" r:id="rId973" display="open"/>
    <hyperlink ref="P217" r:id="rId974" display="open"/>
    <hyperlink ref="M218" r:id="rId975" display="open"/>
    <hyperlink ref="N218" r:id="rId976" display="open"/>
    <hyperlink ref="O218" r:id="rId977" display="open"/>
    <hyperlink ref="P218" r:id="rId978" display="open"/>
    <hyperlink ref="M219" r:id="rId979" display="open"/>
    <hyperlink ref="N219" r:id="rId980" display="open"/>
    <hyperlink ref="O219" r:id="rId981" display="open"/>
    <hyperlink ref="P219" r:id="rId982" display="open"/>
    <hyperlink ref="M220" r:id="rId983" display="open"/>
    <hyperlink ref="N220" r:id="rId984" display="open"/>
    <hyperlink ref="O220" r:id="rId985" display="open"/>
    <hyperlink ref="P220" r:id="rId986" display="open"/>
    <hyperlink ref="M221" r:id="rId987" display="open"/>
    <hyperlink ref="N221" r:id="rId988" display="open"/>
    <hyperlink ref="O221" r:id="rId989" display="open"/>
    <hyperlink ref="P221" r:id="rId990" display="open"/>
    <hyperlink ref="M222" r:id="rId991" display="open"/>
    <hyperlink ref="N222" r:id="rId992" display="open"/>
    <hyperlink ref="O222" r:id="rId993" display="open"/>
    <hyperlink ref="P222" r:id="rId994" display="open"/>
    <hyperlink ref="M223" r:id="rId995" display="open"/>
    <hyperlink ref="N223" r:id="rId996" display="open"/>
    <hyperlink ref="O223" r:id="rId997" display="open"/>
    <hyperlink ref="P223" r:id="rId998" display="open"/>
    <hyperlink ref="M224" r:id="rId999" display="open"/>
    <hyperlink ref="N224" r:id="rId1000" display="open"/>
    <hyperlink ref="O224" r:id="rId1001" display="open"/>
    <hyperlink ref="P224" r:id="rId1002" display="open"/>
    <hyperlink ref="M225" r:id="rId1003" display="open"/>
    <hyperlink ref="N225" r:id="rId1004" display="open"/>
    <hyperlink ref="O225" r:id="rId1005" display="open"/>
    <hyperlink ref="P225" r:id="rId1006" display="open"/>
    <hyperlink ref="M226" r:id="rId1007" display="open"/>
    <hyperlink ref="N226" r:id="rId1008" display="open"/>
    <hyperlink ref="O226" r:id="rId1009" display="open"/>
    <hyperlink ref="P226" r:id="rId1010" display="open"/>
    <hyperlink ref="M227" r:id="rId1011" display="open"/>
    <hyperlink ref="N227" r:id="rId1012" display="open"/>
    <hyperlink ref="O227" r:id="rId1013" display="open"/>
    <hyperlink ref="P227" r:id="rId1014" display="open"/>
    <hyperlink ref="M228" r:id="rId1015" display="open"/>
    <hyperlink ref="N228" r:id="rId1016" display="open"/>
    <hyperlink ref="O228" r:id="rId1017" display="open"/>
    <hyperlink ref="P228" r:id="rId1018" display="open"/>
    <hyperlink ref="M229" r:id="rId1019" display="open"/>
    <hyperlink ref="N229" r:id="rId1020" display="open"/>
    <hyperlink ref="O229" r:id="rId1021" display="open"/>
    <hyperlink ref="P229" r:id="rId1022" display="open"/>
    <hyperlink ref="M230" r:id="rId1023" display="open"/>
    <hyperlink ref="N230" r:id="rId1024" display="open"/>
    <hyperlink ref="O230" r:id="rId1025" display="open"/>
    <hyperlink ref="P230" r:id="rId1026" display="open"/>
    <hyperlink ref="M231" r:id="rId1027" display="open"/>
    <hyperlink ref="N231" r:id="rId1028" display="open"/>
    <hyperlink ref="O231" r:id="rId1029" display="open"/>
    <hyperlink ref="P231" r:id="rId1030" display="open"/>
    <hyperlink ref="M232" r:id="rId1031" display="open"/>
    <hyperlink ref="N232" r:id="rId1032" display="open"/>
    <hyperlink ref="O232" r:id="rId1033" display="open"/>
    <hyperlink ref="P232" r:id="rId1034" display="open"/>
    <hyperlink ref="M233" r:id="rId1035" display="open"/>
    <hyperlink ref="N233" r:id="rId1036" display="open"/>
    <hyperlink ref="O233" r:id="rId1037" display="open"/>
    <hyperlink ref="P233" r:id="rId1038" display="open"/>
    <hyperlink ref="M234" r:id="rId1039" display="open"/>
    <hyperlink ref="N234" r:id="rId1040" display="open"/>
    <hyperlink ref="O234" r:id="rId1041" display="open"/>
    <hyperlink ref="P234" r:id="rId1042" display="open"/>
    <hyperlink ref="M235" r:id="rId1043" display="open"/>
    <hyperlink ref="N235" r:id="rId1044" display="open"/>
    <hyperlink ref="O235" r:id="rId1045" display="open"/>
    <hyperlink ref="P235" r:id="rId1046" display="open"/>
    <hyperlink ref="M236" r:id="rId1047" display="open"/>
    <hyperlink ref="N236" r:id="rId1048" display="open"/>
    <hyperlink ref="O236" r:id="rId1049" display="open"/>
    <hyperlink ref="P236" r:id="rId1050" display="open"/>
    <hyperlink ref="M237" r:id="rId1051" display="open"/>
    <hyperlink ref="N237" r:id="rId1052" display="open"/>
    <hyperlink ref="O237" r:id="rId1053" display="open"/>
    <hyperlink ref="P237" r:id="rId1054" display="open"/>
    <hyperlink ref="M238" r:id="rId1055" display="open"/>
    <hyperlink ref="N238" r:id="rId1056" display="open"/>
    <hyperlink ref="O238" r:id="rId1057" display="open"/>
    <hyperlink ref="P238" r:id="rId1058" display="open"/>
    <hyperlink ref="M239" r:id="rId1059" display="open"/>
    <hyperlink ref="N239" r:id="rId1060" display="open"/>
    <hyperlink ref="O239" r:id="rId1061" display="open"/>
    <hyperlink ref="P239" r:id="rId1062" display="open"/>
    <hyperlink ref="M240" r:id="rId1063" display="open"/>
    <hyperlink ref="N240" r:id="rId1064" display="open"/>
    <hyperlink ref="O240" r:id="rId1065" display="open"/>
    <hyperlink ref="P240" r:id="rId1066" display="open"/>
    <hyperlink ref="M241" r:id="rId1067" display="open"/>
    <hyperlink ref="N241" r:id="rId1068" display="open"/>
    <hyperlink ref="O241" r:id="rId1069" display="open"/>
    <hyperlink ref="P241" r:id="rId1070" display="open"/>
    <hyperlink ref="M242" r:id="rId1071" display="open"/>
    <hyperlink ref="N242" r:id="rId1072" display="open"/>
    <hyperlink ref="O242" r:id="rId1073" display="open"/>
    <hyperlink ref="P242" r:id="rId1074" display="open"/>
    <hyperlink ref="M243" r:id="rId1075" display="open"/>
    <hyperlink ref="N243" r:id="rId1076" display="open"/>
    <hyperlink ref="O243" r:id="rId1077" display="open"/>
    <hyperlink ref="P243" r:id="rId1078" display="open"/>
    <hyperlink ref="M244" r:id="rId1079" display="open"/>
    <hyperlink ref="N244" r:id="rId1080" display="open"/>
    <hyperlink ref="O244" r:id="rId1081" display="open"/>
    <hyperlink ref="P244" r:id="rId1082" display="open"/>
    <hyperlink ref="M245" r:id="rId1083" display="open"/>
    <hyperlink ref="N245" r:id="rId1084" display="open"/>
    <hyperlink ref="O245" r:id="rId1085" display="open"/>
    <hyperlink ref="P245" r:id="rId1086" display="open"/>
    <hyperlink ref="M246" r:id="rId1087" display="open"/>
    <hyperlink ref="N246" r:id="rId1088" display="open"/>
    <hyperlink ref="O246" r:id="rId1089" display="open"/>
    <hyperlink ref="P246" r:id="rId1090" display="open"/>
    <hyperlink ref="M247" r:id="rId1091" display="open"/>
    <hyperlink ref="N247" r:id="rId1092" display="open"/>
    <hyperlink ref="O247" r:id="rId1093" display="open"/>
    <hyperlink ref="P247" r:id="rId1094" display="open"/>
    <hyperlink ref="M248" r:id="rId1095" display="open"/>
    <hyperlink ref="N248" r:id="rId1096" display="open"/>
    <hyperlink ref="O248" r:id="rId1097" display="open"/>
    <hyperlink ref="P248" r:id="rId1098" display="open"/>
    <hyperlink ref="M249" r:id="rId1099" display="open"/>
    <hyperlink ref="N249" r:id="rId1100" display="open"/>
    <hyperlink ref="O249" r:id="rId1101" display="open"/>
    <hyperlink ref="P249" r:id="rId1102" display="open"/>
    <hyperlink ref="M250" r:id="rId1103" display="open"/>
    <hyperlink ref="N250" r:id="rId1104" display="open"/>
    <hyperlink ref="O250" r:id="rId1105" display="open"/>
    <hyperlink ref="P250" r:id="rId1106" display="open"/>
    <hyperlink ref="M251" r:id="rId1107" display="open"/>
    <hyperlink ref="N251" r:id="rId1108" display="open"/>
    <hyperlink ref="O251" r:id="rId1109" display="open"/>
    <hyperlink ref="P251" r:id="rId1110" display="open"/>
    <hyperlink ref="M252" r:id="rId1111" display="open"/>
    <hyperlink ref="N252" r:id="rId1112" display="open"/>
    <hyperlink ref="O252" r:id="rId1113" display="open"/>
    <hyperlink ref="P252" r:id="rId1114" display="open"/>
    <hyperlink ref="M253" r:id="rId1115" display="open"/>
    <hyperlink ref="N253" r:id="rId1116" display="open"/>
    <hyperlink ref="O253" r:id="rId1117" display="open"/>
    <hyperlink ref="P253" r:id="rId1118" display="open"/>
    <hyperlink ref="M254" r:id="rId1119" display="open"/>
    <hyperlink ref="N254" r:id="rId1120" display="open"/>
    <hyperlink ref="O254" r:id="rId1121" display="open"/>
    <hyperlink ref="P254" r:id="rId1122" display="open"/>
    <hyperlink ref="M255" r:id="rId1123" display="open"/>
    <hyperlink ref="N255" r:id="rId1124" display="open"/>
    <hyperlink ref="O255" r:id="rId1125" display="open"/>
    <hyperlink ref="P255" r:id="rId1126" display="open"/>
    <hyperlink ref="M256" r:id="rId1127" display="open"/>
    <hyperlink ref="N256" r:id="rId1128" display="open"/>
    <hyperlink ref="O256" r:id="rId1129" display="open"/>
    <hyperlink ref="P256" r:id="rId1130" display="open"/>
    <hyperlink ref="M257" r:id="rId1131" display="open"/>
    <hyperlink ref="N257" r:id="rId1132" display="open"/>
    <hyperlink ref="O257" r:id="rId1133" display="open"/>
    <hyperlink ref="P257" r:id="rId1134" display="open"/>
    <hyperlink ref="M258" r:id="rId1135" display="open"/>
    <hyperlink ref="N258" r:id="rId1136" display="open"/>
    <hyperlink ref="O258" r:id="rId1137" display="open"/>
    <hyperlink ref="P258" r:id="rId1138" display="open"/>
    <hyperlink ref="M259" r:id="rId1139" display="open"/>
    <hyperlink ref="N259" r:id="rId1140" display="open"/>
    <hyperlink ref="O259" r:id="rId1141" display="open"/>
    <hyperlink ref="P259" r:id="rId1142" display="open"/>
    <hyperlink ref="M260" r:id="rId1143" display="open"/>
    <hyperlink ref="N260" r:id="rId1144" display="open"/>
    <hyperlink ref="O260" r:id="rId1145" display="open"/>
    <hyperlink ref="P260" r:id="rId1146" display="open"/>
    <hyperlink ref="M261" r:id="rId1147" display="open"/>
    <hyperlink ref="N261" r:id="rId1148" display="open"/>
    <hyperlink ref="O261" r:id="rId1149" display="open"/>
    <hyperlink ref="P261" r:id="rId1150" display="open"/>
    <hyperlink ref="M262" r:id="rId1151" display="open"/>
    <hyperlink ref="N262" r:id="rId1152" display="open"/>
    <hyperlink ref="O262" r:id="rId1153" display="open"/>
    <hyperlink ref="P262" r:id="rId1154" display="open"/>
    <hyperlink ref="M263" r:id="rId1155" display="open"/>
    <hyperlink ref="N263" r:id="rId1156" display="open"/>
    <hyperlink ref="O263" r:id="rId1157" display="open"/>
    <hyperlink ref="P263" r:id="rId1158" display="open"/>
    <hyperlink ref="M264" r:id="rId1159" display="open"/>
    <hyperlink ref="N264" r:id="rId1160" display="open"/>
    <hyperlink ref="O264" r:id="rId1161" display="open"/>
    <hyperlink ref="P264" r:id="rId1162" display="open"/>
    <hyperlink ref="M265" r:id="rId1163" display="open"/>
    <hyperlink ref="N265" r:id="rId1164" display="open"/>
    <hyperlink ref="O265" r:id="rId1165" display="open"/>
    <hyperlink ref="P265" r:id="rId1166" display="open"/>
    <hyperlink ref="M266" r:id="rId1167" display="open"/>
    <hyperlink ref="N266" r:id="rId1168" display="open"/>
    <hyperlink ref="O266" r:id="rId1169" display="open"/>
    <hyperlink ref="P266" r:id="rId1170" display="open"/>
    <hyperlink ref="M267" r:id="rId1171" display="open"/>
    <hyperlink ref="N267" r:id="rId1172" display="open"/>
    <hyperlink ref="O267" r:id="rId1173" display="open"/>
    <hyperlink ref="P267" r:id="rId1174" display="open"/>
    <hyperlink ref="M268" r:id="rId1175" display="open"/>
    <hyperlink ref="N268" r:id="rId1176" display="open"/>
    <hyperlink ref="O268" r:id="rId1177" display="open"/>
    <hyperlink ref="P268" r:id="rId1178" display="open"/>
    <hyperlink ref="M269" r:id="rId1179" display="open"/>
    <hyperlink ref="N269" r:id="rId1180" display="open"/>
    <hyperlink ref="O269" r:id="rId1181" display="open"/>
    <hyperlink ref="P269" r:id="rId1182" display="open"/>
    <hyperlink ref="M270" r:id="rId1183" display="open"/>
    <hyperlink ref="N270" r:id="rId1184" display="open"/>
    <hyperlink ref="O270" r:id="rId1185" display="open"/>
    <hyperlink ref="P270" r:id="rId1186" display="open"/>
    <hyperlink ref="M271" r:id="rId1187" display="open"/>
    <hyperlink ref="N271" r:id="rId1188" display="open"/>
    <hyperlink ref="O271" r:id="rId1189" display="open"/>
    <hyperlink ref="P271" r:id="rId1190" display="open"/>
    <hyperlink ref="M272" r:id="rId1191" display="open"/>
    <hyperlink ref="N272" r:id="rId1192" display="open"/>
    <hyperlink ref="O272" r:id="rId1193" display="open"/>
    <hyperlink ref="P272" r:id="rId1194" display="open"/>
    <hyperlink ref="M273" r:id="rId1195" display="open"/>
    <hyperlink ref="N273" r:id="rId1196" display="open"/>
    <hyperlink ref="O273" r:id="rId1197" display="open"/>
    <hyperlink ref="P273" r:id="rId1198" display="open"/>
    <hyperlink ref="M274" r:id="rId1199" display="open"/>
    <hyperlink ref="N274" r:id="rId1200" display="open"/>
    <hyperlink ref="O274" r:id="rId1201" display="open"/>
    <hyperlink ref="P274" r:id="rId1202" display="open"/>
    <hyperlink ref="M275" r:id="rId1203" display="open"/>
    <hyperlink ref="N275" r:id="rId1204" display="open"/>
    <hyperlink ref="O275" r:id="rId1205" display="open"/>
    <hyperlink ref="P275" r:id="rId1206" display="open"/>
    <hyperlink ref="M276" r:id="rId1207" display="open"/>
    <hyperlink ref="N276" r:id="rId1208" display="open"/>
    <hyperlink ref="O276" r:id="rId1209" display="open"/>
    <hyperlink ref="P276" r:id="rId1210" display="open"/>
    <hyperlink ref="M277" r:id="rId1211" display="open"/>
    <hyperlink ref="N277" r:id="rId1212" display="open"/>
    <hyperlink ref="O277" r:id="rId1213" display="open"/>
    <hyperlink ref="P277" r:id="rId1214" display="open"/>
    <hyperlink ref="M278" r:id="rId1215" display="open"/>
    <hyperlink ref="N278" r:id="rId1216" display="open"/>
    <hyperlink ref="O278" r:id="rId1217" display="open"/>
    <hyperlink ref="P278" r:id="rId1218" display="open"/>
    <hyperlink ref="M279" r:id="rId1219" display="open"/>
    <hyperlink ref="N279" r:id="rId1220" display="open"/>
    <hyperlink ref="O279" r:id="rId1221" display="open"/>
    <hyperlink ref="P279" r:id="rId1222" display="open"/>
    <hyperlink ref="M280" r:id="rId1223" display="open"/>
    <hyperlink ref="N280" r:id="rId1224" display="open"/>
    <hyperlink ref="O280" r:id="rId1225" display="open"/>
    <hyperlink ref="P280" r:id="rId1226" display="open"/>
    <hyperlink ref="M281" r:id="rId1227" display="open"/>
    <hyperlink ref="N281" r:id="rId1228" display="open"/>
    <hyperlink ref="O281" r:id="rId1229" display="open"/>
    <hyperlink ref="P281" r:id="rId1230" display="open"/>
    <hyperlink ref="M282" r:id="rId1231" display="open"/>
    <hyperlink ref="N282" r:id="rId1232" display="open"/>
    <hyperlink ref="O282" r:id="rId1233" display="open"/>
    <hyperlink ref="P282" r:id="rId1234" display="open"/>
    <hyperlink ref="M283" r:id="rId1235" display="open"/>
    <hyperlink ref="N283" r:id="rId1236" display="open"/>
    <hyperlink ref="O283" r:id="rId1237" display="open"/>
    <hyperlink ref="P283" r:id="rId1238" display="open"/>
    <hyperlink ref="M284" r:id="rId1239" display="open"/>
    <hyperlink ref="N284" r:id="rId1240" display="open"/>
    <hyperlink ref="O284" r:id="rId1241" display="open"/>
    <hyperlink ref="P284" r:id="rId1242" display="open"/>
    <hyperlink ref="M285" r:id="rId1243" display="open"/>
    <hyperlink ref="N285" r:id="rId1244" display="open"/>
    <hyperlink ref="O285" r:id="rId1245" display="open"/>
    <hyperlink ref="P285" r:id="rId1246" display="open"/>
    <hyperlink ref="M286" r:id="rId1247" display="open"/>
    <hyperlink ref="N286" r:id="rId1248" display="open"/>
    <hyperlink ref="O286" r:id="rId1249" display="open"/>
    <hyperlink ref="P286" r:id="rId1250" display="open"/>
    <hyperlink ref="M287" r:id="rId1251" display="open"/>
    <hyperlink ref="N287" r:id="rId1252" display="open"/>
    <hyperlink ref="O287" r:id="rId1253" display="open"/>
    <hyperlink ref="P287" r:id="rId1254" display="open"/>
    <hyperlink ref="M288" r:id="rId1255" display="open"/>
    <hyperlink ref="N288" r:id="rId1256" display="open"/>
    <hyperlink ref="O288" r:id="rId1257" display="open"/>
    <hyperlink ref="P288" r:id="rId1258" display="open"/>
    <hyperlink ref="M289" r:id="rId1259" display="open"/>
    <hyperlink ref="N289" r:id="rId1260" display="open"/>
    <hyperlink ref="O289" r:id="rId1261" display="open"/>
    <hyperlink ref="P289" r:id="rId1262" display="open"/>
    <hyperlink ref="M290" r:id="rId1263" display="open"/>
    <hyperlink ref="N290" r:id="rId1264" display="open"/>
    <hyperlink ref="O290" r:id="rId1265" display="open"/>
    <hyperlink ref="P290" r:id="rId1266" display="open"/>
    <hyperlink ref="M291" r:id="rId1267" display="open"/>
    <hyperlink ref="N291" r:id="rId1268" display="open"/>
    <hyperlink ref="O291" r:id="rId1269" display="open"/>
    <hyperlink ref="P291" r:id="rId1270" display="open"/>
    <hyperlink ref="M292" r:id="rId1271" display="open"/>
    <hyperlink ref="N292" r:id="rId1272" display="open"/>
    <hyperlink ref="O292" r:id="rId1273" display="open"/>
    <hyperlink ref="P292" r:id="rId1274" display="open"/>
    <hyperlink ref="M293" r:id="rId1275" display="open"/>
    <hyperlink ref="N293" r:id="rId1276" display="open"/>
    <hyperlink ref="O293" r:id="rId1277" display="open"/>
    <hyperlink ref="P293" r:id="rId1278" display="open"/>
    <hyperlink ref="M294" r:id="rId1279" display="open"/>
    <hyperlink ref="N294" r:id="rId1280" display="open"/>
    <hyperlink ref="O294" r:id="rId1281" display="open"/>
    <hyperlink ref="P294" r:id="rId1282" display="open"/>
    <hyperlink ref="M295" r:id="rId1283" display="open"/>
    <hyperlink ref="N295" r:id="rId1284" display="open"/>
    <hyperlink ref="O295" r:id="rId1285" display="open"/>
    <hyperlink ref="P295" r:id="rId1286" display="open"/>
    <hyperlink ref="M296" r:id="rId1287" display="open"/>
    <hyperlink ref="N296" r:id="rId1288" display="open"/>
    <hyperlink ref="O296" r:id="rId1289" display="open"/>
    <hyperlink ref="P296" r:id="rId1290" display="open"/>
    <hyperlink ref="M297" r:id="rId1291" display="open"/>
    <hyperlink ref="N297" r:id="rId1292" display="open"/>
    <hyperlink ref="O297" r:id="rId1293" display="open"/>
    <hyperlink ref="P297" r:id="rId1294" display="open"/>
    <hyperlink ref="M298" r:id="rId1295" display="open"/>
    <hyperlink ref="N298" r:id="rId1296" display="open"/>
    <hyperlink ref="O298" r:id="rId1297" display="open"/>
    <hyperlink ref="P298" r:id="rId1298" display="open"/>
    <hyperlink ref="M299" r:id="rId1299" display="open"/>
    <hyperlink ref="N299" r:id="rId1300" display="open"/>
    <hyperlink ref="O299" r:id="rId1301" display="open"/>
    <hyperlink ref="P299" r:id="rId1302" display="open"/>
    <hyperlink ref="M300" r:id="rId1303" display="open"/>
    <hyperlink ref="N300" r:id="rId1304" display="open"/>
    <hyperlink ref="O300" r:id="rId1305" display="open"/>
    <hyperlink ref="P300" r:id="rId1306" display="open"/>
    <hyperlink ref="M301" r:id="rId1307" display="open"/>
    <hyperlink ref="N301" r:id="rId1308" display="open"/>
    <hyperlink ref="O301" r:id="rId1309" display="open"/>
    <hyperlink ref="P301" r:id="rId1310" display="open"/>
    <hyperlink ref="M302" r:id="rId1311" display="open"/>
    <hyperlink ref="N302" r:id="rId1312" display="open"/>
    <hyperlink ref="O302" r:id="rId1313" display="open"/>
    <hyperlink ref="P302" r:id="rId1314" display="open"/>
    <hyperlink ref="M303" r:id="rId1315" display="open"/>
    <hyperlink ref="N303" r:id="rId1316" display="open"/>
    <hyperlink ref="O303" r:id="rId1317" display="open"/>
    <hyperlink ref="P303" r:id="rId1318" display="open"/>
    <hyperlink ref="M304" r:id="rId1319" display="open"/>
    <hyperlink ref="N304" r:id="rId1320" display="open"/>
    <hyperlink ref="O304" r:id="rId1321" display="open"/>
    <hyperlink ref="P304" r:id="rId1322" display="open"/>
    <hyperlink ref="M305" r:id="rId1323" display="open"/>
    <hyperlink ref="N305" r:id="rId1324" display="open"/>
    <hyperlink ref="O305" r:id="rId1325" display="open"/>
    <hyperlink ref="P305" r:id="rId1326" display="open"/>
    <hyperlink ref="M306" r:id="rId1327" display="open"/>
    <hyperlink ref="N306" r:id="rId1328" display="open"/>
    <hyperlink ref="O306" r:id="rId1329" display="open"/>
    <hyperlink ref="P306" r:id="rId1330" display="open"/>
    <hyperlink ref="M307" r:id="rId1331" display="open"/>
    <hyperlink ref="N307" r:id="rId1332" display="open"/>
    <hyperlink ref="O307" r:id="rId1333" display="open"/>
    <hyperlink ref="P307" r:id="rId1334" display="open"/>
    <hyperlink ref="M308" r:id="rId1335" display="open"/>
    <hyperlink ref="N308" r:id="rId1336" display="open"/>
    <hyperlink ref="O308" r:id="rId1337" display="open"/>
    <hyperlink ref="P308" r:id="rId1338" display="open"/>
    <hyperlink ref="M309" r:id="rId1339" display="open"/>
    <hyperlink ref="N309" r:id="rId1340" display="open"/>
    <hyperlink ref="O309" r:id="rId1341" display="open"/>
    <hyperlink ref="P309" r:id="rId1342" display="open"/>
    <hyperlink ref="M310" r:id="rId1343" display="open"/>
    <hyperlink ref="N310" r:id="rId1344" display="open"/>
    <hyperlink ref="O310" r:id="rId1345" display="open"/>
    <hyperlink ref="P310" r:id="rId1346" display="open"/>
    <hyperlink ref="M311" r:id="rId1347" display="open"/>
    <hyperlink ref="N311" r:id="rId1348" display="open"/>
    <hyperlink ref="O311" r:id="rId1349" display="open"/>
    <hyperlink ref="P311" r:id="rId1350" display="open"/>
    <hyperlink ref="M312" r:id="rId1351" display="open"/>
    <hyperlink ref="N312" r:id="rId1352" display="open"/>
    <hyperlink ref="O312" r:id="rId1353" display="open"/>
    <hyperlink ref="P312" r:id="rId1354" display="open"/>
    <hyperlink ref="M313" r:id="rId1355" display="open"/>
    <hyperlink ref="N313" r:id="rId1356" display="open"/>
    <hyperlink ref="O313" r:id="rId1357" display="open"/>
    <hyperlink ref="P313" r:id="rId1358" display="open"/>
    <hyperlink ref="M314" r:id="rId1359" display="open"/>
    <hyperlink ref="N314" r:id="rId1360" display="open"/>
    <hyperlink ref="O314" r:id="rId1361" display="open"/>
    <hyperlink ref="P314" r:id="rId1362" display="open"/>
    <hyperlink ref="M315" r:id="rId1363" display="open"/>
    <hyperlink ref="N315" r:id="rId1364" display="open"/>
    <hyperlink ref="O315" r:id="rId1365" display="open"/>
    <hyperlink ref="P315" r:id="rId1366" display="open"/>
    <hyperlink ref="M316" r:id="rId1367" display="open"/>
    <hyperlink ref="N316" r:id="rId1368" display="open"/>
    <hyperlink ref="O316" r:id="rId1369" display="open"/>
    <hyperlink ref="P316" r:id="rId1370" display="open"/>
    <hyperlink ref="M317" r:id="rId1371" display="open"/>
    <hyperlink ref="N317" r:id="rId1372" display="open"/>
    <hyperlink ref="O317" r:id="rId1373" display="open"/>
    <hyperlink ref="P317" r:id="rId1374" display="open"/>
    <hyperlink ref="M318" r:id="rId1375" display="open"/>
    <hyperlink ref="N318" r:id="rId1376" display="open"/>
    <hyperlink ref="O318" r:id="rId1377" display="open"/>
    <hyperlink ref="P318" r:id="rId1378" display="open"/>
    <hyperlink ref="M319" r:id="rId1379" display="open"/>
    <hyperlink ref="N319" r:id="rId1380" display="open"/>
    <hyperlink ref="O319" r:id="rId1381" display="open"/>
    <hyperlink ref="P319" r:id="rId1382" display="open"/>
    <hyperlink ref="M320" r:id="rId1383" display="open"/>
    <hyperlink ref="N320" r:id="rId1384" display="open"/>
    <hyperlink ref="O320" r:id="rId1385" display="open"/>
    <hyperlink ref="P320" r:id="rId1386" display="open"/>
    <hyperlink ref="M321" r:id="rId1387" display="open"/>
    <hyperlink ref="N321" r:id="rId1388" display="open"/>
    <hyperlink ref="O321" r:id="rId1389" display="open"/>
    <hyperlink ref="P321" r:id="rId1390" display="open"/>
    <hyperlink ref="M322" r:id="rId1391" display="open"/>
    <hyperlink ref="N322" r:id="rId1392" display="open"/>
    <hyperlink ref="O322" r:id="rId1393" display="open"/>
    <hyperlink ref="P322" r:id="rId1394" display="open"/>
    <hyperlink ref="M323" r:id="rId1395" display="open"/>
    <hyperlink ref="N323" r:id="rId1396" display="open"/>
    <hyperlink ref="O323" r:id="rId1397" display="open"/>
    <hyperlink ref="P323" r:id="rId1398" display="open"/>
    <hyperlink ref="M324" r:id="rId1399" display="open"/>
    <hyperlink ref="N324" r:id="rId1400" display="open"/>
    <hyperlink ref="O324" r:id="rId1401" display="open"/>
    <hyperlink ref="P324" r:id="rId1402" display="open"/>
    <hyperlink ref="M325" r:id="rId1403" display="open"/>
    <hyperlink ref="N325" r:id="rId1404" display="open"/>
    <hyperlink ref="O325" r:id="rId1405" display="open"/>
    <hyperlink ref="P325" r:id="rId1406" display="open"/>
    <hyperlink ref="M326" r:id="rId1407" display="open"/>
    <hyperlink ref="N326" r:id="rId1408" display="open"/>
    <hyperlink ref="O326" r:id="rId1409" display="open"/>
    <hyperlink ref="P326" r:id="rId1410" display="open"/>
    <hyperlink ref="M327" r:id="rId1411" display="open"/>
    <hyperlink ref="N327" r:id="rId1412" display="open"/>
    <hyperlink ref="O327" r:id="rId1413" display="open"/>
    <hyperlink ref="P327" r:id="rId1414" display="open"/>
    <hyperlink ref="M328" r:id="rId1415" display="open"/>
    <hyperlink ref="N328" r:id="rId1416" display="open"/>
    <hyperlink ref="O328" r:id="rId1417" display="open"/>
    <hyperlink ref="P328" r:id="rId1418" display="open"/>
    <hyperlink ref="M329" r:id="rId1419" display="open"/>
    <hyperlink ref="N329" r:id="rId1420" display="open"/>
    <hyperlink ref="O329" r:id="rId1421" display="open"/>
    <hyperlink ref="P329" r:id="rId1422" display="open"/>
    <hyperlink ref="M330" r:id="rId1423" display="open"/>
    <hyperlink ref="N330" r:id="rId1424" display="open"/>
    <hyperlink ref="O330" r:id="rId1425" display="open"/>
    <hyperlink ref="P330" r:id="rId1426" display="open"/>
    <hyperlink ref="M331" r:id="rId1427" display="open"/>
    <hyperlink ref="N331" r:id="rId1428" display="open"/>
    <hyperlink ref="O331" r:id="rId1429" display="open"/>
    <hyperlink ref="P331" r:id="rId1430" display="open"/>
    <hyperlink ref="M332" r:id="rId1431" display="open"/>
    <hyperlink ref="N332" r:id="rId1432" display="open"/>
    <hyperlink ref="O332" r:id="rId1433" display="open"/>
    <hyperlink ref="P332" r:id="rId1434" display="open"/>
    <hyperlink ref="M333" r:id="rId1435" display="open"/>
    <hyperlink ref="N333" r:id="rId1436" display="open"/>
    <hyperlink ref="O333" r:id="rId1437" display="open"/>
    <hyperlink ref="P333" r:id="rId1438" display="open"/>
    <hyperlink ref="M334" r:id="rId1439" display="open"/>
    <hyperlink ref="N334" r:id="rId1440" display="open"/>
    <hyperlink ref="O334" r:id="rId1441" display="open"/>
    <hyperlink ref="P334" r:id="rId1442" display="open"/>
    <hyperlink ref="M335" r:id="rId1443" display="open"/>
    <hyperlink ref="N335" r:id="rId1444" display="open"/>
    <hyperlink ref="O335" r:id="rId1445" display="open"/>
    <hyperlink ref="P335" r:id="rId1446" display="open"/>
    <hyperlink ref="M336" r:id="rId1447" display="open"/>
    <hyperlink ref="N336" r:id="rId1448" display="open"/>
    <hyperlink ref="O336" r:id="rId1449" display="open"/>
    <hyperlink ref="P336" r:id="rId1450" display="open"/>
    <hyperlink ref="M337" r:id="rId1451" display="open"/>
    <hyperlink ref="N337" r:id="rId1452" display="open"/>
    <hyperlink ref="O337" r:id="rId1453" display="open"/>
    <hyperlink ref="P337" r:id="rId1454" display="open"/>
    <hyperlink ref="M338" r:id="rId1455" display="open"/>
    <hyperlink ref="N338" r:id="rId1456" display="open"/>
    <hyperlink ref="O338" r:id="rId1457" display="open"/>
    <hyperlink ref="P338" r:id="rId1458" display="open"/>
    <hyperlink ref="M339" r:id="rId1459" display="open"/>
    <hyperlink ref="N339" r:id="rId1460" display="open"/>
    <hyperlink ref="O339" r:id="rId1461" display="open"/>
    <hyperlink ref="P339" r:id="rId1462" display="open"/>
    <hyperlink ref="M340" r:id="rId1463" display="open"/>
    <hyperlink ref="N340" r:id="rId1464" display="open"/>
    <hyperlink ref="O340" r:id="rId1465" display="open"/>
    <hyperlink ref="P340" r:id="rId1466" display="open"/>
    <hyperlink ref="M341" r:id="rId1467" display="open"/>
    <hyperlink ref="N341" r:id="rId1468" display="open"/>
    <hyperlink ref="O341" r:id="rId1469" display="open"/>
    <hyperlink ref="P341" r:id="rId1470" display="open"/>
    <hyperlink ref="M342" r:id="rId1471" display="open"/>
    <hyperlink ref="N342" r:id="rId1472" display="open"/>
    <hyperlink ref="O342" r:id="rId1473" display="open"/>
    <hyperlink ref="P342" r:id="rId1474" display="open"/>
    <hyperlink ref="M343" r:id="rId1475" display="open"/>
    <hyperlink ref="N343" r:id="rId1476" display="open"/>
    <hyperlink ref="O343" r:id="rId1477" display="open"/>
    <hyperlink ref="P343" r:id="rId1478" display="open"/>
    <hyperlink ref="M344" r:id="rId1479" display="open"/>
    <hyperlink ref="N344" r:id="rId1480" display="open"/>
    <hyperlink ref="O344" r:id="rId1481" display="open"/>
    <hyperlink ref="P344" r:id="rId1482" display="open"/>
    <hyperlink ref="M345" r:id="rId1483" display="open"/>
    <hyperlink ref="N345" r:id="rId1484" display="open"/>
    <hyperlink ref="O345" r:id="rId1485" display="open"/>
    <hyperlink ref="P345" r:id="rId1486" display="open"/>
    <hyperlink ref="M346" r:id="rId1487" display="open"/>
    <hyperlink ref="N346" r:id="rId1488" display="open"/>
    <hyperlink ref="O346" r:id="rId1489" display="open"/>
    <hyperlink ref="P346" r:id="rId1490" display="open"/>
    <hyperlink ref="M347" r:id="rId1491" display="open"/>
    <hyperlink ref="N347" r:id="rId1492" display="open"/>
    <hyperlink ref="O347" r:id="rId1493" display="open"/>
    <hyperlink ref="P347" r:id="rId1494" display="open"/>
    <hyperlink ref="M348" r:id="rId1495" display="open"/>
    <hyperlink ref="N348" r:id="rId1496" display="open"/>
    <hyperlink ref="O348" r:id="rId1497" display="open"/>
    <hyperlink ref="P348" r:id="rId1498" display="open"/>
    <hyperlink ref="M349" r:id="rId1499" display="open"/>
    <hyperlink ref="N349" r:id="rId1500" display="open"/>
    <hyperlink ref="O349" r:id="rId1501" display="open"/>
    <hyperlink ref="P349" r:id="rId1502" display="open"/>
    <hyperlink ref="M350" r:id="rId1503" display="open"/>
    <hyperlink ref="N350" r:id="rId1504" display="open"/>
    <hyperlink ref="O350" r:id="rId1505" display="open"/>
    <hyperlink ref="P350" r:id="rId1506" display="open"/>
    <hyperlink ref="M351" r:id="rId1507" display="open"/>
    <hyperlink ref="N351" r:id="rId1508" display="open"/>
    <hyperlink ref="O351" r:id="rId1509" display="open"/>
    <hyperlink ref="P351" r:id="rId1510" display="open"/>
    <hyperlink ref="M352" r:id="rId1511" display="open"/>
    <hyperlink ref="N352" r:id="rId1512" display="open"/>
    <hyperlink ref="O352" r:id="rId1513" display="open"/>
    <hyperlink ref="P352" r:id="rId1514" display="open"/>
    <hyperlink ref="M353" r:id="rId1515" display="open"/>
    <hyperlink ref="N353" r:id="rId1516" display="open"/>
    <hyperlink ref="O353" r:id="rId1517" display="open"/>
    <hyperlink ref="P353" r:id="rId1518" display="open"/>
    <hyperlink ref="M354" r:id="rId1519" display="open"/>
    <hyperlink ref="N354" r:id="rId1520" display="open"/>
    <hyperlink ref="O354" r:id="rId1521" display="open"/>
    <hyperlink ref="P354" r:id="rId1522" display="open"/>
    <hyperlink ref="M355" r:id="rId1523" display="open"/>
    <hyperlink ref="N355" r:id="rId1524" display="open"/>
    <hyperlink ref="O355" r:id="rId1525" display="open"/>
    <hyperlink ref="P355" r:id="rId1526" display="open"/>
    <hyperlink ref="M356" r:id="rId1527" display="open"/>
    <hyperlink ref="N356" r:id="rId1528" display="open"/>
    <hyperlink ref="O356" r:id="rId1529" display="open"/>
    <hyperlink ref="P356" r:id="rId1530" display="open"/>
    <hyperlink ref="M357" r:id="rId1531" display="open"/>
    <hyperlink ref="N357" r:id="rId1532" display="open"/>
    <hyperlink ref="O357" r:id="rId1533" display="open"/>
    <hyperlink ref="P357" r:id="rId1534" display="open"/>
    <hyperlink ref="M358" r:id="rId1535" display="open"/>
    <hyperlink ref="N358" r:id="rId1536" display="open"/>
    <hyperlink ref="O358" r:id="rId1537" display="open"/>
    <hyperlink ref="P358" r:id="rId1538" display="open"/>
    <hyperlink ref="M359" r:id="rId1539" display="open"/>
    <hyperlink ref="N359" r:id="rId1540" display="open"/>
    <hyperlink ref="O359" r:id="rId1541" display="open"/>
    <hyperlink ref="P359" r:id="rId1542" display="open"/>
    <hyperlink ref="M360" r:id="rId1543" display="open"/>
    <hyperlink ref="N360" r:id="rId1544" display="open"/>
    <hyperlink ref="O360" r:id="rId1545" display="open"/>
    <hyperlink ref="P360" r:id="rId1546" display="open"/>
    <hyperlink ref="M361" r:id="rId1547" display="open"/>
    <hyperlink ref="N361" r:id="rId1548" display="open"/>
    <hyperlink ref="O361" r:id="rId1549" display="open"/>
    <hyperlink ref="P361" r:id="rId1550" display="open"/>
    <hyperlink ref="M362" r:id="rId1551" display="open"/>
    <hyperlink ref="N362" r:id="rId1552" display="open"/>
    <hyperlink ref="O362" r:id="rId1553" display="open"/>
    <hyperlink ref="P362" r:id="rId1554" display="open"/>
    <hyperlink ref="M363" r:id="rId1555" display="open"/>
    <hyperlink ref="N363" r:id="rId1556" display="open"/>
    <hyperlink ref="O363" r:id="rId1557" display="open"/>
    <hyperlink ref="P363" r:id="rId1558" display="open"/>
    <hyperlink ref="M364" r:id="rId1559" display="open"/>
    <hyperlink ref="N364" r:id="rId1560" display="open"/>
    <hyperlink ref="O364" r:id="rId1561" display="open"/>
    <hyperlink ref="P364" r:id="rId1562" display="open"/>
    <hyperlink ref="M365" r:id="rId1563" display="open"/>
    <hyperlink ref="N365" r:id="rId1564" display="open"/>
    <hyperlink ref="O365" r:id="rId1565" display="open"/>
    <hyperlink ref="P365" r:id="rId1566" display="open"/>
    <hyperlink ref="M366" r:id="rId1567" display="open"/>
    <hyperlink ref="N366" r:id="rId1568" display="open"/>
    <hyperlink ref="O366" r:id="rId1569" display="open"/>
    <hyperlink ref="P366" r:id="rId1570" display="open"/>
    <hyperlink ref="M367" r:id="rId1571" display="open"/>
    <hyperlink ref="N367" r:id="rId1572" display="open"/>
    <hyperlink ref="O367" r:id="rId1573" display="open"/>
    <hyperlink ref="P367" r:id="rId1574" display="open"/>
    <hyperlink ref="M368" r:id="rId1575" display="open"/>
    <hyperlink ref="N368" r:id="rId1576" display="open"/>
    <hyperlink ref="O368" r:id="rId1577" display="open"/>
    <hyperlink ref="P368" r:id="rId1578" display="open"/>
    <hyperlink ref="M369" r:id="rId1579" display="open"/>
    <hyperlink ref="N369" r:id="rId1580" display="open"/>
    <hyperlink ref="O369" r:id="rId1581" display="open"/>
    <hyperlink ref="P369" r:id="rId1582" display="open"/>
    <hyperlink ref="M370" r:id="rId1583" display="open"/>
    <hyperlink ref="N370" r:id="rId1584" display="open"/>
    <hyperlink ref="O370" r:id="rId1585" display="open"/>
    <hyperlink ref="P370" r:id="rId1586" display="open"/>
    <hyperlink ref="M371" r:id="rId1587" display="open"/>
    <hyperlink ref="N371" r:id="rId1588" display="open"/>
    <hyperlink ref="O371" r:id="rId1589" display="open"/>
    <hyperlink ref="P371" r:id="rId1590" display="open"/>
    <hyperlink ref="M372" r:id="rId1591" display="open"/>
    <hyperlink ref="N372" r:id="rId1592" display="open"/>
    <hyperlink ref="O372" r:id="rId1593" display="open"/>
    <hyperlink ref="P372" r:id="rId1594" display="open"/>
    <hyperlink ref="M373" r:id="rId1595" display="open"/>
    <hyperlink ref="N373" r:id="rId1596" display="open"/>
    <hyperlink ref="O373" r:id="rId1597" display="open"/>
    <hyperlink ref="P373" r:id="rId1598" display="open"/>
    <hyperlink ref="M374" r:id="rId1599" display="open"/>
    <hyperlink ref="N374" r:id="rId1600" display="open"/>
    <hyperlink ref="O374" r:id="rId1601" display="open"/>
    <hyperlink ref="P374" r:id="rId1602" display="open"/>
    <hyperlink ref="M375" r:id="rId1603" display="open"/>
    <hyperlink ref="N375" r:id="rId1604" display="open"/>
    <hyperlink ref="O375" r:id="rId1605" display="open"/>
    <hyperlink ref="P375" r:id="rId1606" display="open"/>
    <hyperlink ref="M376" r:id="rId1607" display="open"/>
    <hyperlink ref="N376" r:id="rId1608" display="open"/>
    <hyperlink ref="O376" r:id="rId1609" display="open"/>
    <hyperlink ref="P376" r:id="rId1610" display="open"/>
    <hyperlink ref="M377" r:id="rId1611" display="open"/>
    <hyperlink ref="N377" r:id="rId1612" display="open"/>
    <hyperlink ref="O377" r:id="rId1613" display="open"/>
    <hyperlink ref="P377" r:id="rId1614" display="open"/>
    <hyperlink ref="M378" r:id="rId1615" display="open"/>
    <hyperlink ref="N378" r:id="rId1616" display="open"/>
    <hyperlink ref="O378" r:id="rId1617" display="open"/>
    <hyperlink ref="P378" r:id="rId1618" display="open"/>
    <hyperlink ref="M379" r:id="rId1619" display="open"/>
    <hyperlink ref="N379" r:id="rId1620" display="open"/>
    <hyperlink ref="O379" r:id="rId1621" display="open"/>
    <hyperlink ref="P379" r:id="rId1622" display="open"/>
    <hyperlink ref="M380" r:id="rId1623" display="open"/>
    <hyperlink ref="N380" r:id="rId1624" display="open"/>
    <hyperlink ref="O380" r:id="rId1625" display="open"/>
    <hyperlink ref="P380" r:id="rId1626" display="open"/>
    <hyperlink ref="M381" r:id="rId1627" display="open"/>
    <hyperlink ref="N381" r:id="rId1628" display="open"/>
    <hyperlink ref="O381" r:id="rId1629" display="open"/>
    <hyperlink ref="P381" r:id="rId1630" display="open"/>
    <hyperlink ref="M382" r:id="rId1631" display="open"/>
    <hyperlink ref="N382" r:id="rId1632" display="open"/>
    <hyperlink ref="O382" r:id="rId1633" display="open"/>
    <hyperlink ref="P382" r:id="rId1634" display="open"/>
    <hyperlink ref="M383" r:id="rId1635" display="open"/>
    <hyperlink ref="N383" r:id="rId1636" display="open"/>
    <hyperlink ref="O383" r:id="rId1637" display="open"/>
    <hyperlink ref="P383" r:id="rId1638" display="open"/>
    <hyperlink ref="M384" r:id="rId1639" display="open"/>
    <hyperlink ref="N384" r:id="rId1640" display="open"/>
    <hyperlink ref="O384" r:id="rId1641" display="open"/>
    <hyperlink ref="P384" r:id="rId1642" display="open"/>
    <hyperlink ref="M385" r:id="rId1643" display="open"/>
    <hyperlink ref="N385" r:id="rId1644" display="open"/>
    <hyperlink ref="O385" r:id="rId1645" display="open"/>
    <hyperlink ref="P385" r:id="rId1646" display="open"/>
    <hyperlink ref="M386" r:id="rId1647" display="open"/>
    <hyperlink ref="N386" r:id="rId1648" display="open"/>
    <hyperlink ref="O386" r:id="rId1649" display="open"/>
    <hyperlink ref="P386" r:id="rId1650" display="open"/>
    <hyperlink ref="M387" r:id="rId1651" display="open"/>
    <hyperlink ref="N387" r:id="rId1652" display="open"/>
    <hyperlink ref="O387" r:id="rId1653" display="open"/>
    <hyperlink ref="P387" r:id="rId1654" display="open"/>
    <hyperlink ref="M388" r:id="rId1655" display="open"/>
    <hyperlink ref="N388" r:id="rId1656" display="open"/>
    <hyperlink ref="O388" r:id="rId1657" display="open"/>
    <hyperlink ref="P388" r:id="rId1658" display="open"/>
    <hyperlink ref="M389" r:id="rId1659" display="open"/>
    <hyperlink ref="N389" r:id="rId1660" display="open"/>
    <hyperlink ref="O389" r:id="rId1661" display="open"/>
    <hyperlink ref="P389" r:id="rId1662" display="open"/>
    <hyperlink ref="M390" r:id="rId1663" display="open"/>
    <hyperlink ref="N390" r:id="rId1664" display="open"/>
    <hyperlink ref="O390" r:id="rId1665" display="open"/>
    <hyperlink ref="P390" r:id="rId1666" display="open"/>
    <hyperlink ref="M391" r:id="rId1667" display="open"/>
    <hyperlink ref="N391" r:id="rId1668" display="open"/>
    <hyperlink ref="O391" r:id="rId1669" display="open"/>
    <hyperlink ref="P391" r:id="rId1670" display="open"/>
    <hyperlink ref="M392" r:id="rId1671" display="open"/>
    <hyperlink ref="N392" r:id="rId1672" display="open"/>
    <hyperlink ref="O392" r:id="rId1673" display="open"/>
    <hyperlink ref="P392" r:id="rId1674" display="open"/>
    <hyperlink ref="M393" r:id="rId1675" display="open"/>
    <hyperlink ref="N393" r:id="rId1676" display="open"/>
    <hyperlink ref="O393" r:id="rId1677" display="open"/>
    <hyperlink ref="P393" r:id="rId1678" display="open"/>
    <hyperlink ref="M394" r:id="rId1679" display="open"/>
    <hyperlink ref="N394" r:id="rId1680" display="open"/>
    <hyperlink ref="O394" r:id="rId1681" display="open"/>
    <hyperlink ref="P394" r:id="rId1682" display="open"/>
    <hyperlink ref="M395" r:id="rId1683" display="open"/>
    <hyperlink ref="N395" r:id="rId1684" display="open"/>
    <hyperlink ref="O395" r:id="rId1685" display="open"/>
    <hyperlink ref="P395" r:id="rId1686" display="open"/>
    <hyperlink ref="M396" r:id="rId1687" display="open"/>
    <hyperlink ref="N396" r:id="rId1688" display="open"/>
    <hyperlink ref="O396" r:id="rId1689" display="open"/>
    <hyperlink ref="P396" r:id="rId1690" display="open"/>
    <hyperlink ref="M397" r:id="rId1691" display="open"/>
    <hyperlink ref="N397" r:id="rId1692" display="open"/>
    <hyperlink ref="O397" r:id="rId1693" display="open"/>
    <hyperlink ref="P397" r:id="rId1694" display="open"/>
    <hyperlink ref="M398" r:id="rId1695" display="open"/>
    <hyperlink ref="N398" r:id="rId1696" display="open"/>
    <hyperlink ref="O398" r:id="rId1697" display="open"/>
    <hyperlink ref="P398" r:id="rId1698" display="open"/>
    <hyperlink ref="M399" r:id="rId1699" display="open"/>
    <hyperlink ref="N399" r:id="rId1700" display="open"/>
    <hyperlink ref="O399" r:id="rId1701" display="open"/>
    <hyperlink ref="P399" r:id="rId1702" display="open"/>
    <hyperlink ref="M400" r:id="rId1703" display="open"/>
    <hyperlink ref="N400" r:id="rId1704" display="open"/>
    <hyperlink ref="O400" r:id="rId1705" display="open"/>
    <hyperlink ref="P400" r:id="rId1706" display="open"/>
    <hyperlink ref="M401" r:id="rId1707" display="open"/>
    <hyperlink ref="N401" r:id="rId1708" display="open"/>
    <hyperlink ref="O401" r:id="rId1709" display="open"/>
    <hyperlink ref="P401" r:id="rId1710" display="open"/>
    <hyperlink ref="M402" r:id="rId1711" display="open"/>
    <hyperlink ref="N402" r:id="rId1712" display="open"/>
    <hyperlink ref="O402" r:id="rId1713" display="open"/>
    <hyperlink ref="P402" r:id="rId1714" display="open"/>
    <hyperlink ref="M403" r:id="rId1715" display="open"/>
    <hyperlink ref="N403" r:id="rId1716" display="open"/>
    <hyperlink ref="O403" r:id="rId1717" display="open"/>
    <hyperlink ref="P403" r:id="rId1718" display="open"/>
    <hyperlink ref="M404" r:id="rId1719" display="open"/>
    <hyperlink ref="N404" r:id="rId1720" display="open"/>
    <hyperlink ref="O404" r:id="rId1721" display="open"/>
    <hyperlink ref="P404" r:id="rId1722" display="open"/>
    <hyperlink ref="M405" r:id="rId1723" display="open"/>
    <hyperlink ref="N405" r:id="rId1724" display="open"/>
    <hyperlink ref="O405" r:id="rId1725" display="open"/>
    <hyperlink ref="P405" r:id="rId1726" display="open"/>
    <hyperlink ref="M406" r:id="rId1727" display="open"/>
    <hyperlink ref="N406" r:id="rId1728" display="open"/>
    <hyperlink ref="O406" r:id="rId1729" display="open"/>
    <hyperlink ref="P406" r:id="rId1730" display="open"/>
    <hyperlink ref="M407" r:id="rId1731" display="open"/>
    <hyperlink ref="N407" r:id="rId1732" display="open"/>
    <hyperlink ref="O407" r:id="rId1733" display="open"/>
    <hyperlink ref="P407" r:id="rId1734" display="open"/>
    <hyperlink ref="M408" r:id="rId1735" display="open"/>
    <hyperlink ref="N408" r:id="rId1736" display="open"/>
    <hyperlink ref="O408" r:id="rId1737" display="open"/>
    <hyperlink ref="P408" r:id="rId1738" display="open"/>
    <hyperlink ref="M409" r:id="rId1739" display="open"/>
    <hyperlink ref="N409" r:id="rId1740" display="open"/>
    <hyperlink ref="O409" r:id="rId1741" display="open"/>
    <hyperlink ref="P409" r:id="rId1742" display="open"/>
    <hyperlink ref="M410" r:id="rId1743" display="open"/>
    <hyperlink ref="N410" r:id="rId1744" display="open"/>
    <hyperlink ref="O410" r:id="rId1745" display="open"/>
    <hyperlink ref="P410" r:id="rId1746" display="open"/>
    <hyperlink ref="M411" r:id="rId1747" display="open"/>
    <hyperlink ref="N411" r:id="rId1748" display="open"/>
    <hyperlink ref="O411" r:id="rId1749" display="open"/>
    <hyperlink ref="P411" r:id="rId1750" display="open"/>
    <hyperlink ref="M412" r:id="rId1751" display="open"/>
    <hyperlink ref="N412" r:id="rId1752" display="open"/>
    <hyperlink ref="O412" r:id="rId1753" display="open"/>
    <hyperlink ref="P412" r:id="rId1754" display="open"/>
    <hyperlink ref="M413" r:id="rId1755" display="open"/>
    <hyperlink ref="N413" r:id="rId1756" display="open"/>
    <hyperlink ref="O413" r:id="rId1757" display="open"/>
    <hyperlink ref="P413" r:id="rId1758" display="open"/>
    <hyperlink ref="M414" r:id="rId1759" display="open"/>
    <hyperlink ref="N414" r:id="rId1760" display="open"/>
    <hyperlink ref="O414" r:id="rId1761" display="open"/>
    <hyperlink ref="P414" r:id="rId1762" display="open"/>
    <hyperlink ref="M415" r:id="rId1763" display="open"/>
    <hyperlink ref="N415" r:id="rId1764" display="open"/>
    <hyperlink ref="O415" r:id="rId1765" display="open"/>
    <hyperlink ref="P415" r:id="rId1766" display="open"/>
    <hyperlink ref="M416" r:id="rId1767" display="open"/>
    <hyperlink ref="N416" r:id="rId1768" display="open"/>
    <hyperlink ref="O416" r:id="rId1769" display="open"/>
    <hyperlink ref="P416" r:id="rId1770" display="open"/>
    <hyperlink ref="M417" r:id="rId1771" display="open"/>
    <hyperlink ref="N417" r:id="rId1772" display="open"/>
    <hyperlink ref="O417" r:id="rId1773" display="open"/>
    <hyperlink ref="P417" r:id="rId1774" display="open"/>
    <hyperlink ref="M418" r:id="rId1775" display="open"/>
    <hyperlink ref="N418" r:id="rId1776" display="open"/>
    <hyperlink ref="O418" r:id="rId1777" display="open"/>
    <hyperlink ref="P418" r:id="rId1778" display="open"/>
    <hyperlink ref="M419" r:id="rId1779" display="open"/>
    <hyperlink ref="N419" r:id="rId1780" display="open"/>
    <hyperlink ref="O419" r:id="rId1781" display="open"/>
    <hyperlink ref="P419" r:id="rId1782" display="open"/>
    <hyperlink ref="M420" r:id="rId1783" display="open"/>
    <hyperlink ref="N420" r:id="rId1784" display="open"/>
    <hyperlink ref="O420" r:id="rId1785" display="open"/>
    <hyperlink ref="P420" r:id="rId1786" display="open"/>
    <hyperlink ref="M421" r:id="rId1787" display="open"/>
    <hyperlink ref="N421" r:id="rId1788" display="open"/>
    <hyperlink ref="O421" r:id="rId1789" display="open"/>
    <hyperlink ref="P421" r:id="rId1790" display="open"/>
    <hyperlink ref="M422" r:id="rId1791" display="open"/>
    <hyperlink ref="N422" r:id="rId1792" display="open"/>
    <hyperlink ref="O422" r:id="rId1793" display="open"/>
    <hyperlink ref="P422" r:id="rId1794" display="open"/>
    <hyperlink ref="M423" r:id="rId1795" display="open"/>
    <hyperlink ref="N423" r:id="rId1796" display="open"/>
    <hyperlink ref="O423" r:id="rId1797" display="open"/>
    <hyperlink ref="P423" r:id="rId1798" display="open"/>
    <hyperlink ref="M424" r:id="rId1799" display="open"/>
    <hyperlink ref="N424" r:id="rId1800" display="open"/>
    <hyperlink ref="O424" r:id="rId1801" display="open"/>
    <hyperlink ref="P424" r:id="rId1802" display="open"/>
    <hyperlink ref="M425" r:id="rId1803" display="open"/>
    <hyperlink ref="N425" r:id="rId1804" display="open"/>
    <hyperlink ref="O425" r:id="rId1805" display="open"/>
    <hyperlink ref="P425" r:id="rId1806" display="open"/>
    <hyperlink ref="M426" r:id="rId1807" display="open"/>
    <hyperlink ref="N426" r:id="rId1808" display="open"/>
    <hyperlink ref="O426" r:id="rId1809" display="open"/>
    <hyperlink ref="P426" r:id="rId1810" display="open"/>
    <hyperlink ref="M427" r:id="rId1811" display="open"/>
    <hyperlink ref="N427" r:id="rId1812" display="open"/>
    <hyperlink ref="O427" r:id="rId1813" display="open"/>
    <hyperlink ref="P427" r:id="rId1814" display="open"/>
    <hyperlink ref="M428" r:id="rId1815" display="open"/>
    <hyperlink ref="N428" r:id="rId1816" display="open"/>
    <hyperlink ref="O428" r:id="rId1817" display="open"/>
    <hyperlink ref="P428" r:id="rId1818" display="open"/>
    <hyperlink ref="M429" r:id="rId1819" display="open"/>
    <hyperlink ref="N429" r:id="rId1820" display="open"/>
    <hyperlink ref="O429" r:id="rId1821" display="open"/>
    <hyperlink ref="P429" r:id="rId1822" display="open"/>
    <hyperlink ref="M430" r:id="rId1823" display="open"/>
    <hyperlink ref="N430" r:id="rId1824" display="open"/>
    <hyperlink ref="O430" r:id="rId1825" display="open"/>
    <hyperlink ref="P430" r:id="rId1826" display="open"/>
    <hyperlink ref="M431" r:id="rId1827" display="open"/>
    <hyperlink ref="N431" r:id="rId1828" display="open"/>
    <hyperlink ref="O431" r:id="rId1829" display="open"/>
    <hyperlink ref="P431" r:id="rId1830" display="open"/>
    <hyperlink ref="M432" r:id="rId1831" display="open"/>
    <hyperlink ref="N432" r:id="rId1832" display="open"/>
    <hyperlink ref="O432" r:id="rId1833" display="open"/>
    <hyperlink ref="P432" r:id="rId1834" display="open"/>
    <hyperlink ref="M433" r:id="rId1835" display="open"/>
    <hyperlink ref="N433" r:id="rId1836" display="open"/>
    <hyperlink ref="O433" r:id="rId1837" display="open"/>
    <hyperlink ref="P433" r:id="rId1838" display="open"/>
    <hyperlink ref="M434" r:id="rId1839" display="open"/>
    <hyperlink ref="N434" r:id="rId1840" display="open"/>
    <hyperlink ref="O434" r:id="rId1841" display="open"/>
    <hyperlink ref="P434" r:id="rId1842" display="open"/>
    <hyperlink ref="M435" r:id="rId1843" display="open"/>
    <hyperlink ref="N435" r:id="rId1844" display="open"/>
    <hyperlink ref="O435" r:id="rId1845" display="open"/>
    <hyperlink ref="P435" r:id="rId1846" display="open"/>
    <hyperlink ref="M436" r:id="rId1847" display="open"/>
    <hyperlink ref="N436" r:id="rId1848" display="open"/>
    <hyperlink ref="O436" r:id="rId1849" display="open"/>
    <hyperlink ref="P436" r:id="rId1850" display="open"/>
    <hyperlink ref="M437" r:id="rId1851" display="open"/>
    <hyperlink ref="N437" r:id="rId1852" display="open"/>
    <hyperlink ref="O437" r:id="rId1853" display="open"/>
    <hyperlink ref="P437" r:id="rId1854" display="open"/>
    <hyperlink ref="M438" r:id="rId1855" display="open"/>
    <hyperlink ref="N438" r:id="rId1856" display="open"/>
    <hyperlink ref="O438" r:id="rId1857" display="open"/>
    <hyperlink ref="P438" r:id="rId1858" display="open"/>
    <hyperlink ref="M439" r:id="rId1859" display="open"/>
    <hyperlink ref="N439" r:id="rId1860" display="open"/>
    <hyperlink ref="O439" r:id="rId1861" display="open"/>
    <hyperlink ref="P439" r:id="rId1862" display="open"/>
    <hyperlink ref="M440" r:id="rId1863" display="open"/>
    <hyperlink ref="N440" r:id="rId1864" display="open"/>
    <hyperlink ref="O440" r:id="rId1865" display="open"/>
    <hyperlink ref="P440" r:id="rId1866" display="open"/>
    <hyperlink ref="M441" r:id="rId1867" display="open"/>
    <hyperlink ref="N441" r:id="rId1868" display="open"/>
    <hyperlink ref="O441" r:id="rId1869" display="open"/>
    <hyperlink ref="P441" r:id="rId1870" display="open"/>
    <hyperlink ref="M442" r:id="rId1871" display="open"/>
    <hyperlink ref="N442" r:id="rId1872" display="open"/>
    <hyperlink ref="O442" r:id="rId1873" display="open"/>
    <hyperlink ref="P442" r:id="rId1874" display="open"/>
    <hyperlink ref="M443" r:id="rId1875" display="open"/>
    <hyperlink ref="N443" r:id="rId1876" display="open"/>
    <hyperlink ref="O443" r:id="rId1877" display="open"/>
    <hyperlink ref="P443" r:id="rId1878" display="open"/>
    <hyperlink ref="M444" r:id="rId1879" display="open"/>
    <hyperlink ref="N444" r:id="rId1880" display="open"/>
    <hyperlink ref="O444" r:id="rId1881" display="open"/>
    <hyperlink ref="P444" r:id="rId1882" display="open"/>
    <hyperlink ref="M445" r:id="rId1883" display="open"/>
    <hyperlink ref="N445" r:id="rId1884" display="open"/>
    <hyperlink ref="O445" r:id="rId1885" display="open"/>
    <hyperlink ref="P445" r:id="rId1886" display="open"/>
    <hyperlink ref="M446" r:id="rId1887" display="open"/>
    <hyperlink ref="N446" r:id="rId1888" display="open"/>
    <hyperlink ref="O446" r:id="rId1889" display="open"/>
    <hyperlink ref="P446" r:id="rId1890" display="open"/>
    <hyperlink ref="M447" r:id="rId1891" display="open"/>
    <hyperlink ref="N447" r:id="rId1892" display="open"/>
    <hyperlink ref="O447" r:id="rId1893" display="open"/>
    <hyperlink ref="P447" r:id="rId1894" display="open"/>
    <hyperlink ref="M448" r:id="rId1895" display="open"/>
    <hyperlink ref="N448" r:id="rId1896" display="open"/>
    <hyperlink ref="O448" r:id="rId1897" display="open"/>
    <hyperlink ref="P448" r:id="rId1898" display="open"/>
    <hyperlink ref="M449" r:id="rId1899" display="open"/>
    <hyperlink ref="N449" r:id="rId1900" display="open"/>
    <hyperlink ref="O449" r:id="rId1901" display="open"/>
    <hyperlink ref="P449" r:id="rId1902" display="open"/>
    <hyperlink ref="M450" r:id="rId1903" display="open"/>
    <hyperlink ref="N450" r:id="rId1904" display="open"/>
    <hyperlink ref="O450" r:id="rId1905" display="open"/>
    <hyperlink ref="P450" r:id="rId1906" display="open"/>
    <hyperlink ref="M451" r:id="rId1907" display="open"/>
    <hyperlink ref="N451" r:id="rId1908" display="open"/>
    <hyperlink ref="O451" r:id="rId1909" display="open"/>
    <hyperlink ref="P451" r:id="rId1910" display="open"/>
    <hyperlink ref="M452" r:id="rId1911" display="open"/>
    <hyperlink ref="N452" r:id="rId1912" display="open"/>
    <hyperlink ref="O452" r:id="rId1913" display="open"/>
    <hyperlink ref="P452" r:id="rId1914" display="open"/>
    <hyperlink ref="M453" r:id="rId1915" display="open"/>
    <hyperlink ref="N453" r:id="rId1916" display="open"/>
    <hyperlink ref="O453" r:id="rId1917" display="open"/>
    <hyperlink ref="P453" r:id="rId1918" display="open"/>
    <hyperlink ref="M454" r:id="rId1919" display="open"/>
    <hyperlink ref="N454" r:id="rId1920" display="open"/>
    <hyperlink ref="O454" r:id="rId1921" display="open"/>
    <hyperlink ref="P454" r:id="rId1922" display="open"/>
    <hyperlink ref="M455" r:id="rId1923" display="open"/>
    <hyperlink ref="N455" r:id="rId1924" display="open"/>
    <hyperlink ref="O455" r:id="rId1925" display="open"/>
    <hyperlink ref="P455" r:id="rId1926" display="open"/>
    <hyperlink ref="M456" r:id="rId1927" display="open"/>
    <hyperlink ref="N456" r:id="rId1928" display="open"/>
    <hyperlink ref="O456" r:id="rId1929" display="open"/>
    <hyperlink ref="P456" r:id="rId1930" display="open"/>
    <hyperlink ref="M457" r:id="rId1931" display="open"/>
    <hyperlink ref="N457" r:id="rId1932" display="open"/>
    <hyperlink ref="O457" r:id="rId1933" display="open"/>
    <hyperlink ref="P457" r:id="rId1934" display="open"/>
    <hyperlink ref="M458" r:id="rId1935" display="open"/>
    <hyperlink ref="N458" r:id="rId1936" display="open"/>
    <hyperlink ref="O458" r:id="rId1937" display="open"/>
    <hyperlink ref="P458" r:id="rId1938" display="open"/>
    <hyperlink ref="M459" r:id="rId1939" display="open"/>
    <hyperlink ref="N459" r:id="rId1940" display="open"/>
    <hyperlink ref="O459" r:id="rId1941" display="open"/>
    <hyperlink ref="P459" r:id="rId1942" display="open"/>
    <hyperlink ref="M460" r:id="rId1943" display="open"/>
    <hyperlink ref="N460" r:id="rId1944" display="open"/>
    <hyperlink ref="O460" r:id="rId1945" display="open"/>
    <hyperlink ref="P460" r:id="rId1946" display="open"/>
    <hyperlink ref="M461" r:id="rId1947" display="open"/>
    <hyperlink ref="N461" r:id="rId1948" display="open"/>
    <hyperlink ref="O461" r:id="rId1949" display="open"/>
    <hyperlink ref="P461" r:id="rId1950" display="open"/>
    <hyperlink ref="M462" r:id="rId1951" display="open"/>
    <hyperlink ref="N462" r:id="rId1952" display="open"/>
    <hyperlink ref="O462" r:id="rId1953" display="open"/>
    <hyperlink ref="P462" r:id="rId1954" display="open"/>
    <hyperlink ref="M463" r:id="rId1955" display="open"/>
    <hyperlink ref="N463" r:id="rId1956" display="open"/>
    <hyperlink ref="O463" r:id="rId1957" display="open"/>
    <hyperlink ref="P463" r:id="rId1958" display="open"/>
    <hyperlink ref="M464" r:id="rId1959" display="open"/>
    <hyperlink ref="N464" r:id="rId1960" display="open"/>
    <hyperlink ref="O464" r:id="rId1961" display="open"/>
    <hyperlink ref="P464" r:id="rId1962" display="open"/>
    <hyperlink ref="M465" r:id="rId1963" display="open"/>
    <hyperlink ref="N465" r:id="rId1964" display="open"/>
    <hyperlink ref="O465" r:id="rId1965" display="open"/>
    <hyperlink ref="P465" r:id="rId1966" display="open"/>
    <hyperlink ref="M466" r:id="rId1967" display="open"/>
    <hyperlink ref="N466" r:id="rId1968" display="open"/>
    <hyperlink ref="O466" r:id="rId1969" display="open"/>
    <hyperlink ref="P466" r:id="rId1970" display="open"/>
    <hyperlink ref="M467" r:id="rId1971" display="open"/>
    <hyperlink ref="N467" r:id="rId1972" display="open"/>
    <hyperlink ref="O467" r:id="rId1973" display="open"/>
    <hyperlink ref="P467" r:id="rId1974" display="open"/>
    <hyperlink ref="M468" r:id="rId1975" display="open"/>
    <hyperlink ref="N468" r:id="rId1976" display="open"/>
    <hyperlink ref="O468" r:id="rId1977" display="open"/>
    <hyperlink ref="P468" r:id="rId1978" display="open"/>
    <hyperlink ref="M469" r:id="rId1979" display="open"/>
    <hyperlink ref="N469" r:id="rId1980" display="open"/>
    <hyperlink ref="O469" r:id="rId1981" display="open"/>
    <hyperlink ref="P469" r:id="rId1982" display="open"/>
    <hyperlink ref="M470" r:id="rId1983" display="open"/>
    <hyperlink ref="N470" r:id="rId1984" display="open"/>
    <hyperlink ref="O470" r:id="rId1985" display="open"/>
    <hyperlink ref="P470" r:id="rId1986" display="open"/>
    <hyperlink ref="M471" r:id="rId1987" display="open"/>
    <hyperlink ref="N471" r:id="rId1988" display="open"/>
    <hyperlink ref="O471" r:id="rId1989" display="open"/>
    <hyperlink ref="P471" r:id="rId1990" display="open"/>
    <hyperlink ref="M472" r:id="rId1991" display="open"/>
    <hyperlink ref="N472" r:id="rId1992" display="open"/>
    <hyperlink ref="O472" r:id="rId1993" display="open"/>
    <hyperlink ref="P472" r:id="rId1994" display="open"/>
    <hyperlink ref="M473" r:id="rId1995" display="open"/>
    <hyperlink ref="N473" r:id="rId1996" display="open"/>
    <hyperlink ref="O473" r:id="rId1997" display="open"/>
    <hyperlink ref="P473" r:id="rId1998" display="open"/>
    <hyperlink ref="M474" r:id="rId1999" display="open"/>
    <hyperlink ref="N474" r:id="rId2000" display="open"/>
    <hyperlink ref="O474" r:id="rId2001" display="open"/>
    <hyperlink ref="P474" r:id="rId2002" display="open"/>
    <hyperlink ref="M475" r:id="rId2003" display="open"/>
    <hyperlink ref="N475" r:id="rId2004" display="open"/>
    <hyperlink ref="O475" r:id="rId2005" display="open"/>
    <hyperlink ref="P475" r:id="rId2006" display="open"/>
    <hyperlink ref="M476" r:id="rId2007" display="open"/>
    <hyperlink ref="N476" r:id="rId2008" display="open"/>
    <hyperlink ref="O476" r:id="rId2009" display="open"/>
    <hyperlink ref="P476" r:id="rId2010" display="open"/>
    <hyperlink ref="M477" r:id="rId2011" display="open"/>
    <hyperlink ref="N477" r:id="rId2012" display="open"/>
    <hyperlink ref="O477" r:id="rId2013" display="open"/>
    <hyperlink ref="P477" r:id="rId2014" display="open"/>
    <hyperlink ref="M478" r:id="rId2015" display="open"/>
    <hyperlink ref="N478" r:id="rId2016" display="open"/>
    <hyperlink ref="O478" r:id="rId2017" display="open"/>
    <hyperlink ref="P478" r:id="rId2018" display="open"/>
    <hyperlink ref="M479" r:id="rId2019" display="open"/>
    <hyperlink ref="N479" r:id="rId2020" display="open"/>
    <hyperlink ref="O479" r:id="rId2021" display="open"/>
    <hyperlink ref="P479" r:id="rId2022" display="open"/>
    <hyperlink ref="M480" r:id="rId2023" display="open"/>
    <hyperlink ref="N480" r:id="rId2024" display="open"/>
    <hyperlink ref="O480" r:id="rId2025" display="open"/>
    <hyperlink ref="P480" r:id="rId2026" display="open"/>
    <hyperlink ref="M481" r:id="rId2027" display="open"/>
    <hyperlink ref="N481" r:id="rId2028" display="open"/>
    <hyperlink ref="O481" r:id="rId2029" display="open"/>
    <hyperlink ref="P481" r:id="rId2030" display="open"/>
    <hyperlink ref="M482" r:id="rId2031" display="open"/>
    <hyperlink ref="N482" r:id="rId2032" display="open"/>
    <hyperlink ref="O482" r:id="rId2033" display="open"/>
    <hyperlink ref="P482" r:id="rId2034" display="open"/>
    <hyperlink ref="M483" r:id="rId2035" display="open"/>
    <hyperlink ref="N483" r:id="rId2036" display="open"/>
    <hyperlink ref="O483" r:id="rId2037" display="open"/>
    <hyperlink ref="P483" r:id="rId2038" display="open"/>
    <hyperlink ref="M484" r:id="rId2039" display="open"/>
    <hyperlink ref="N484" r:id="rId2040" display="open"/>
    <hyperlink ref="O484" r:id="rId2041" display="open"/>
    <hyperlink ref="P484" r:id="rId2042" display="open"/>
    <hyperlink ref="M485" r:id="rId2043" display="open"/>
    <hyperlink ref="N485" r:id="rId2044" display="open"/>
    <hyperlink ref="O485" r:id="rId2045" display="open"/>
    <hyperlink ref="P485" r:id="rId2046" display="open"/>
    <hyperlink ref="M486" r:id="rId2047" display="open"/>
    <hyperlink ref="N486" r:id="rId2048" display="open"/>
    <hyperlink ref="O486" r:id="rId2049" display="open"/>
    <hyperlink ref="P486" r:id="rId2050" display="open"/>
    <hyperlink ref="M487" r:id="rId2051" display="open"/>
    <hyperlink ref="N487" r:id="rId2052" display="open"/>
    <hyperlink ref="O487" r:id="rId2053" display="open"/>
    <hyperlink ref="P487" r:id="rId2054" display="open"/>
    <hyperlink ref="M488" r:id="rId2055" display="open"/>
    <hyperlink ref="N488" r:id="rId2056" display="open"/>
    <hyperlink ref="O488" r:id="rId2057" display="open"/>
    <hyperlink ref="P488" r:id="rId2058" display="open"/>
    <hyperlink ref="M489" r:id="rId2059" display="open"/>
    <hyperlink ref="N489" r:id="rId2060" display="open"/>
    <hyperlink ref="O489" r:id="rId2061" display="open"/>
    <hyperlink ref="P489" r:id="rId2062" display="open"/>
    <hyperlink ref="M490" r:id="rId2063" display="open"/>
    <hyperlink ref="N490" r:id="rId2064" display="open"/>
    <hyperlink ref="O490" r:id="rId2065" display="open"/>
    <hyperlink ref="P490" r:id="rId2066" display="open"/>
    <hyperlink ref="M491" r:id="rId2067" display="open"/>
    <hyperlink ref="N491" r:id="rId2068" display="open"/>
    <hyperlink ref="O491" r:id="rId2069" display="open"/>
    <hyperlink ref="P491" r:id="rId2070" display="open"/>
    <hyperlink ref="M492" r:id="rId2071" display="open"/>
    <hyperlink ref="N492" r:id="rId2072" display="open"/>
    <hyperlink ref="O492" r:id="rId2073" display="open"/>
    <hyperlink ref="P492" r:id="rId2074" display="open"/>
    <hyperlink ref="M493" r:id="rId2075" display="open"/>
    <hyperlink ref="N493" r:id="rId2076" display="open"/>
    <hyperlink ref="O493" r:id="rId2077" display="open"/>
    <hyperlink ref="P493" r:id="rId2078" display="open"/>
    <hyperlink ref="M494" r:id="rId2079" display="open"/>
    <hyperlink ref="N494" r:id="rId2080" display="open"/>
    <hyperlink ref="O494" r:id="rId2081" display="open"/>
    <hyperlink ref="P494" r:id="rId2082" display="open"/>
    <hyperlink ref="M495" r:id="rId2083" display="open"/>
    <hyperlink ref="N495" r:id="rId2084" display="open"/>
    <hyperlink ref="O495" r:id="rId2085" display="open"/>
    <hyperlink ref="P495" r:id="rId2086" display="open"/>
    <hyperlink ref="M496" r:id="rId2087" display="open"/>
    <hyperlink ref="N496" r:id="rId2088" display="open"/>
    <hyperlink ref="O496" r:id="rId2089" display="open"/>
    <hyperlink ref="P496" r:id="rId2090" display="open"/>
    <hyperlink ref="M497" r:id="rId2091" display="open"/>
    <hyperlink ref="N497" r:id="rId2092" display="open"/>
    <hyperlink ref="O497" r:id="rId2093" display="open"/>
    <hyperlink ref="P497" r:id="rId2094" display="open"/>
    <hyperlink ref="M498" r:id="rId2095" display="open"/>
    <hyperlink ref="N498" r:id="rId2096" display="open"/>
    <hyperlink ref="O498" r:id="rId2097" display="open"/>
    <hyperlink ref="P498" r:id="rId2098" display="open"/>
    <hyperlink ref="M499" r:id="rId2099" display="open"/>
    <hyperlink ref="N499" r:id="rId2100" display="open"/>
    <hyperlink ref="O499" r:id="rId2101" display="open"/>
    <hyperlink ref="P499" r:id="rId2102" display="open"/>
    <hyperlink ref="M500" r:id="rId2103" display="open"/>
    <hyperlink ref="N500" r:id="rId2104" display="open"/>
    <hyperlink ref="O500" r:id="rId2105" display="open"/>
    <hyperlink ref="P500" r:id="rId2106" display="open"/>
    <hyperlink ref="M501" r:id="rId2107" display="open"/>
    <hyperlink ref="N501" r:id="rId2108" display="open"/>
    <hyperlink ref="O501" r:id="rId2109" display="open"/>
    <hyperlink ref="P501" r:id="rId2110" display="open"/>
    <hyperlink ref="M502" r:id="rId2111" display="open"/>
    <hyperlink ref="N502" r:id="rId2112" display="open"/>
    <hyperlink ref="O502" r:id="rId2113" display="open"/>
    <hyperlink ref="P502" r:id="rId2114" display="open"/>
    <hyperlink ref="M503" r:id="rId2115" display="open"/>
    <hyperlink ref="N503" r:id="rId2116" display="open"/>
    <hyperlink ref="O503" r:id="rId2117" display="open"/>
    <hyperlink ref="P503" r:id="rId2118" display="open"/>
    <hyperlink ref="M504" r:id="rId2119" display="open"/>
    <hyperlink ref="N504" r:id="rId2120" display="open"/>
    <hyperlink ref="O504" r:id="rId2121" display="open"/>
    <hyperlink ref="P504" r:id="rId2122" display="open"/>
    <hyperlink ref="M505" r:id="rId2123" display="open"/>
    <hyperlink ref="N505" r:id="rId2124" display="open"/>
    <hyperlink ref="O505" r:id="rId2125" display="open"/>
    <hyperlink ref="P505" r:id="rId2126" display="open"/>
    <hyperlink ref="M506" r:id="rId2127" display="open"/>
    <hyperlink ref="N506" r:id="rId2128" display="open"/>
    <hyperlink ref="O506" r:id="rId2129" display="open"/>
    <hyperlink ref="P506" r:id="rId2130" display="open"/>
    <hyperlink ref="M507" r:id="rId2131" display="open"/>
    <hyperlink ref="N507" r:id="rId2132" display="open"/>
    <hyperlink ref="O507" r:id="rId2133" display="open"/>
    <hyperlink ref="P507" r:id="rId2134" display="open"/>
    <hyperlink ref="M508" r:id="rId2135" display="open"/>
    <hyperlink ref="N508" r:id="rId2136" display="open"/>
    <hyperlink ref="O508" r:id="rId2137" display="open"/>
    <hyperlink ref="P508" r:id="rId2138" display="open"/>
    <hyperlink ref="M509" r:id="rId2139" display="open"/>
    <hyperlink ref="N509" r:id="rId2140" display="open"/>
    <hyperlink ref="O509" r:id="rId2141" display="open"/>
    <hyperlink ref="P509" r:id="rId2142" display="open"/>
    <hyperlink ref="M510" r:id="rId2143" display="open"/>
    <hyperlink ref="N510" r:id="rId2144" display="open"/>
    <hyperlink ref="O510" r:id="rId2145" display="open"/>
    <hyperlink ref="P510" r:id="rId2146" display="open"/>
    <hyperlink ref="M511" r:id="rId2147" display="open"/>
    <hyperlink ref="N511" r:id="rId2148" display="open"/>
    <hyperlink ref="O511" r:id="rId2149" display="open"/>
    <hyperlink ref="P511" r:id="rId2150" display="open"/>
    <hyperlink ref="M512" r:id="rId2151" display="open"/>
    <hyperlink ref="N512" r:id="rId2152" display="open"/>
    <hyperlink ref="O512" r:id="rId2153" display="open"/>
    <hyperlink ref="P512" r:id="rId2154" display="open"/>
    <hyperlink ref="M513" r:id="rId2155" display="open"/>
    <hyperlink ref="N513" r:id="rId2156" display="open"/>
    <hyperlink ref="O513" r:id="rId2157" display="open"/>
    <hyperlink ref="P513" r:id="rId2158" display="open"/>
    <hyperlink ref="M514" r:id="rId2159" display="open"/>
    <hyperlink ref="N514" r:id="rId2160" display="open"/>
    <hyperlink ref="O514" r:id="rId2161" display="open"/>
    <hyperlink ref="P514" r:id="rId2162" display="open"/>
    <hyperlink ref="M515" r:id="rId2163" display="open"/>
    <hyperlink ref="N515" r:id="rId2164" display="open"/>
    <hyperlink ref="O515" r:id="rId2165" display="open"/>
    <hyperlink ref="P515" r:id="rId2166" display="open"/>
    <hyperlink ref="M516" r:id="rId2167" display="open"/>
    <hyperlink ref="N516" r:id="rId2168" display="open"/>
    <hyperlink ref="O516" r:id="rId2169" display="open"/>
    <hyperlink ref="P516" r:id="rId2170" display="open"/>
    <hyperlink ref="M517" r:id="rId2171" display="open"/>
    <hyperlink ref="N517" r:id="rId2172" display="open"/>
    <hyperlink ref="O517" r:id="rId2173" display="open"/>
    <hyperlink ref="P517" r:id="rId2174" display="open"/>
    <hyperlink ref="M518" r:id="rId2175" display="open"/>
    <hyperlink ref="N518" r:id="rId2176" display="open"/>
    <hyperlink ref="O518" r:id="rId2177" display="open"/>
    <hyperlink ref="P518" r:id="rId2178" display="open"/>
    <hyperlink ref="M519" r:id="rId2179" display="open"/>
    <hyperlink ref="N519" r:id="rId2180" display="open"/>
    <hyperlink ref="O519" r:id="rId2181" display="open"/>
    <hyperlink ref="P519" r:id="rId2182" display="open"/>
    <hyperlink ref="M520" r:id="rId2183" display="open"/>
    <hyperlink ref="N520" r:id="rId2184" display="open"/>
    <hyperlink ref="O520" r:id="rId2185" display="open"/>
    <hyperlink ref="P520" r:id="rId2186" display="open"/>
    <hyperlink ref="M521" r:id="rId2187" display="open"/>
    <hyperlink ref="N521" r:id="rId2188" display="open"/>
    <hyperlink ref="O521" r:id="rId2189" display="open"/>
    <hyperlink ref="P521" r:id="rId2190" display="open"/>
    <hyperlink ref="M522" r:id="rId2191" display="open"/>
    <hyperlink ref="N522" r:id="rId2192" display="open"/>
    <hyperlink ref="O522" r:id="rId2193" display="open"/>
    <hyperlink ref="P522" r:id="rId2194" display="open"/>
    <hyperlink ref="M523" r:id="rId2195" display="open"/>
    <hyperlink ref="N523" r:id="rId2196" display="open"/>
    <hyperlink ref="O523" r:id="rId2197" display="open"/>
    <hyperlink ref="P523" r:id="rId2198" display="open"/>
    <hyperlink ref="M524" r:id="rId2199" display="open"/>
    <hyperlink ref="N524" r:id="rId2200" display="open"/>
    <hyperlink ref="O524" r:id="rId2201" display="open"/>
    <hyperlink ref="P524" r:id="rId2202" display="open"/>
    <hyperlink ref="M525" r:id="rId2203" display="open"/>
    <hyperlink ref="N525" r:id="rId2204" display="open"/>
    <hyperlink ref="O525" r:id="rId2205" display="open"/>
    <hyperlink ref="P525" r:id="rId2206" display="open"/>
    <hyperlink ref="M526" r:id="rId2207" display="open"/>
    <hyperlink ref="N526" r:id="rId2208" display="open"/>
    <hyperlink ref="O526" r:id="rId2209" display="open"/>
    <hyperlink ref="P526" r:id="rId2210" display="open"/>
    <hyperlink ref="M527" r:id="rId2211" display="open"/>
    <hyperlink ref="N527" r:id="rId2212" display="open"/>
    <hyperlink ref="O527" r:id="rId2213" display="open"/>
    <hyperlink ref="P527" r:id="rId2214" display="open"/>
    <hyperlink ref="M528" r:id="rId2215" display="open"/>
    <hyperlink ref="N528" r:id="rId2216" display="open"/>
    <hyperlink ref="O528" r:id="rId2217" display="open"/>
    <hyperlink ref="P528" r:id="rId2218" display="open"/>
    <hyperlink ref="M529" r:id="rId2219" display="open"/>
    <hyperlink ref="N529" r:id="rId2220" display="open"/>
    <hyperlink ref="O529" r:id="rId2221" display="open"/>
    <hyperlink ref="P529" r:id="rId2222" display="open"/>
    <hyperlink ref="M530" r:id="rId2223" display="open"/>
    <hyperlink ref="N530" r:id="rId2224" display="open"/>
    <hyperlink ref="O530" r:id="rId2225" display="open"/>
    <hyperlink ref="P530" r:id="rId2226" display="open"/>
    <hyperlink ref="M531" r:id="rId2227" display="open"/>
    <hyperlink ref="N531" r:id="rId2228" display="open"/>
    <hyperlink ref="O531" r:id="rId2229" display="open"/>
    <hyperlink ref="P531" r:id="rId2230" display="open"/>
    <hyperlink ref="M532" r:id="rId2231" display="open"/>
    <hyperlink ref="N532" r:id="rId2232" display="open"/>
    <hyperlink ref="O532" r:id="rId2233" display="open"/>
    <hyperlink ref="P532" r:id="rId2234" display="open"/>
    <hyperlink ref="M533" r:id="rId2235" display="open"/>
    <hyperlink ref="N533" r:id="rId2236" display="open"/>
    <hyperlink ref="O533" r:id="rId2237" display="open"/>
    <hyperlink ref="P533" r:id="rId2238" display="open"/>
    <hyperlink ref="M534" r:id="rId2239" display="open"/>
    <hyperlink ref="N534" r:id="rId2240" display="open"/>
    <hyperlink ref="O534" r:id="rId2241" display="open"/>
    <hyperlink ref="P534" r:id="rId2242" display="open"/>
    <hyperlink ref="M535" r:id="rId2243" display="open"/>
    <hyperlink ref="N535" r:id="rId2244" display="open"/>
    <hyperlink ref="O535" r:id="rId2245" display="open"/>
    <hyperlink ref="P535" r:id="rId2246" display="open"/>
    <hyperlink ref="M536" r:id="rId2247" display="open"/>
    <hyperlink ref="N536" r:id="rId2248" display="open"/>
    <hyperlink ref="O536" r:id="rId2249" display="open"/>
    <hyperlink ref="P536" r:id="rId2250" display="open"/>
    <hyperlink ref="M537" r:id="rId2251" display="open"/>
    <hyperlink ref="N537" r:id="rId2252" display="open"/>
    <hyperlink ref="O537" r:id="rId2253" display="open"/>
    <hyperlink ref="P537" r:id="rId2254" display="open"/>
    <hyperlink ref="M538" r:id="rId2255" display="open"/>
    <hyperlink ref="N538" r:id="rId2256" display="open"/>
    <hyperlink ref="O538" r:id="rId2257" display="open"/>
    <hyperlink ref="P538" r:id="rId2258" display="open"/>
    <hyperlink ref="M539" r:id="rId2259" display="open"/>
    <hyperlink ref="N539" r:id="rId2260" display="open"/>
    <hyperlink ref="O539" r:id="rId2261" display="open"/>
    <hyperlink ref="P539" r:id="rId2262" display="open"/>
    <hyperlink ref="M540" r:id="rId2263" display="open"/>
    <hyperlink ref="N540" r:id="rId2264" display="open"/>
    <hyperlink ref="O540" r:id="rId2265" display="open"/>
    <hyperlink ref="P540" r:id="rId2266" display="open"/>
    <hyperlink ref="M541" r:id="rId2267" display="open"/>
    <hyperlink ref="N541" r:id="rId2268" display="open"/>
    <hyperlink ref="O541" r:id="rId2269" display="open"/>
    <hyperlink ref="P541" r:id="rId2270" display="open"/>
    <hyperlink ref="M542" r:id="rId2271" display="open"/>
    <hyperlink ref="N542" r:id="rId2272" display="open"/>
    <hyperlink ref="O542" r:id="rId2273" display="open"/>
    <hyperlink ref="P542" r:id="rId2274" display="open"/>
    <hyperlink ref="M543" r:id="rId2275" display="open"/>
    <hyperlink ref="N543" r:id="rId2276" display="open"/>
    <hyperlink ref="O543" r:id="rId2277" display="open"/>
    <hyperlink ref="P543" r:id="rId2278" display="open"/>
    <hyperlink ref="M544" r:id="rId2279" display="open"/>
    <hyperlink ref="N544" r:id="rId2280" display="open"/>
    <hyperlink ref="O544" r:id="rId2281" display="open"/>
    <hyperlink ref="P544" r:id="rId2282" display="open"/>
    <hyperlink ref="M545" r:id="rId2283" display="open"/>
    <hyperlink ref="N545" r:id="rId2284" display="open"/>
    <hyperlink ref="O545" r:id="rId2285" display="open"/>
    <hyperlink ref="P545" r:id="rId2286" display="open"/>
    <hyperlink ref="M546" r:id="rId2287" display="open"/>
    <hyperlink ref="N546" r:id="rId2288" display="open"/>
    <hyperlink ref="O546" r:id="rId2289" display="open"/>
    <hyperlink ref="P546" r:id="rId2290" display="open"/>
    <hyperlink ref="M547" r:id="rId2291" display="open"/>
    <hyperlink ref="N547" r:id="rId2292" display="open"/>
    <hyperlink ref="O547" r:id="rId2293" display="open"/>
    <hyperlink ref="P547" r:id="rId2294" display="open"/>
    <hyperlink ref="M548" r:id="rId2295" display="open"/>
    <hyperlink ref="N548" r:id="rId2296" display="open"/>
    <hyperlink ref="O548" r:id="rId2297" display="open"/>
    <hyperlink ref="P548" r:id="rId2298" display="open"/>
    <hyperlink ref="M549" r:id="rId2299" display="open"/>
    <hyperlink ref="N549" r:id="rId2300" display="open"/>
    <hyperlink ref="O549" r:id="rId2301" display="open"/>
    <hyperlink ref="P549" r:id="rId2302" display="open"/>
    <hyperlink ref="M550" r:id="rId2303" display="open"/>
    <hyperlink ref="N550" r:id="rId2304" display="open"/>
    <hyperlink ref="O550" r:id="rId2305" display="open"/>
    <hyperlink ref="P550" r:id="rId2306" display="open"/>
    <hyperlink ref="M551" r:id="rId2307" display="open"/>
    <hyperlink ref="N551" r:id="rId2308" display="open"/>
    <hyperlink ref="O551" r:id="rId2309" display="open"/>
    <hyperlink ref="P551" r:id="rId2310" display="open"/>
    <hyperlink ref="M552" r:id="rId2311" display="open"/>
    <hyperlink ref="N552" r:id="rId2312" display="open"/>
    <hyperlink ref="O552" r:id="rId2313" display="open"/>
    <hyperlink ref="P552" r:id="rId2314" display="open"/>
    <hyperlink ref="M553" r:id="rId2315" display="open"/>
    <hyperlink ref="N553" r:id="rId2316" display="open"/>
    <hyperlink ref="O553" r:id="rId2317" display="open"/>
    <hyperlink ref="P553" r:id="rId2318" display="open"/>
    <hyperlink ref="M554" r:id="rId2319" display="open"/>
    <hyperlink ref="N554" r:id="rId2320" display="open"/>
    <hyperlink ref="O554" r:id="rId2321" display="open"/>
    <hyperlink ref="P554" r:id="rId2322" display="open"/>
    <hyperlink ref="M555" r:id="rId2323" display="open"/>
    <hyperlink ref="N555" r:id="rId2324" display="open"/>
    <hyperlink ref="O555" r:id="rId2325" display="open"/>
    <hyperlink ref="P555" r:id="rId2326" display="open"/>
    <hyperlink ref="M556" r:id="rId2327" display="open"/>
    <hyperlink ref="N556" r:id="rId2328" display="open"/>
    <hyperlink ref="O556" r:id="rId2329" display="open"/>
    <hyperlink ref="P556" r:id="rId2330" display="open"/>
    <hyperlink ref="M557" r:id="rId2331" display="open"/>
    <hyperlink ref="N557" r:id="rId2332" display="open"/>
    <hyperlink ref="O557" r:id="rId2333" display="open"/>
    <hyperlink ref="P557" r:id="rId2334" display="open"/>
    <hyperlink ref="M558" r:id="rId2335" display="open"/>
    <hyperlink ref="N558" r:id="rId2336" display="open"/>
    <hyperlink ref="O558" r:id="rId2337" display="open"/>
    <hyperlink ref="P558" r:id="rId2338" display="open"/>
    <hyperlink ref="M559" r:id="rId2339" display="open"/>
    <hyperlink ref="N559" r:id="rId2340" display="open"/>
    <hyperlink ref="O559" r:id="rId2341" display="open"/>
    <hyperlink ref="P559" r:id="rId2342" display="open"/>
    <hyperlink ref="M560" r:id="rId2343" display="open"/>
    <hyperlink ref="N560" r:id="rId2344" display="open"/>
    <hyperlink ref="O560" r:id="rId2345" display="open"/>
    <hyperlink ref="P560" r:id="rId2346" display="open"/>
    <hyperlink ref="M561" r:id="rId2347" display="open"/>
    <hyperlink ref="N561" r:id="rId2348" display="open"/>
    <hyperlink ref="O561" r:id="rId2349" display="open"/>
    <hyperlink ref="P561" r:id="rId2350" display="open"/>
    <hyperlink ref="M562" r:id="rId2351" display="open"/>
    <hyperlink ref="N562" r:id="rId2352" display="open"/>
    <hyperlink ref="O562" r:id="rId2353" display="open"/>
    <hyperlink ref="P562" r:id="rId2354" display="open"/>
    <hyperlink ref="M563" r:id="rId2355" display="open"/>
    <hyperlink ref="N563" r:id="rId2356" display="open"/>
    <hyperlink ref="O563" r:id="rId2357" display="open"/>
    <hyperlink ref="P563" r:id="rId2358" display="open"/>
    <hyperlink ref="M564" r:id="rId2359" display="open"/>
    <hyperlink ref="N564" r:id="rId2360" display="open"/>
    <hyperlink ref="O564" r:id="rId2361" display="open"/>
    <hyperlink ref="P564" r:id="rId2362" display="open"/>
    <hyperlink ref="M565" r:id="rId2363" display="open"/>
    <hyperlink ref="N565" r:id="rId2364" display="open"/>
    <hyperlink ref="O565" r:id="rId2365" display="open"/>
    <hyperlink ref="P565" r:id="rId2366" display="open"/>
    <hyperlink ref="M566" r:id="rId2367" display="open"/>
    <hyperlink ref="N566" r:id="rId2368" display="open"/>
    <hyperlink ref="O566" r:id="rId2369" display="open"/>
    <hyperlink ref="P566" r:id="rId2370" display="open"/>
    <hyperlink ref="M567" r:id="rId2371" display="open"/>
    <hyperlink ref="N567" r:id="rId2372" display="open"/>
    <hyperlink ref="O567" r:id="rId2373" display="open"/>
    <hyperlink ref="P567" r:id="rId2374" display="open"/>
    <hyperlink ref="M568" r:id="rId2375" display="open"/>
    <hyperlink ref="N568" r:id="rId2376" display="open"/>
    <hyperlink ref="O568" r:id="rId2377" display="open"/>
    <hyperlink ref="P568" r:id="rId2378" display="open"/>
    <hyperlink ref="M569" r:id="rId2379" display="open"/>
    <hyperlink ref="N569" r:id="rId2380" display="open"/>
    <hyperlink ref="O569" r:id="rId2381" display="open"/>
    <hyperlink ref="P569" r:id="rId2382" display="open"/>
    <hyperlink ref="M570" r:id="rId2383" display="open"/>
    <hyperlink ref="N570" r:id="rId2384" display="open"/>
    <hyperlink ref="O570" r:id="rId2385" display="open"/>
    <hyperlink ref="P570" r:id="rId2386" display="open"/>
    <hyperlink ref="M571" r:id="rId2387" display="open"/>
    <hyperlink ref="N571" r:id="rId2388" display="open"/>
    <hyperlink ref="O571" r:id="rId2389" display="open"/>
    <hyperlink ref="P571" r:id="rId2390" display="open"/>
    <hyperlink ref="M572" r:id="rId2391" display="open"/>
    <hyperlink ref="N572" r:id="rId2392" display="open"/>
    <hyperlink ref="O572" r:id="rId2393" display="open"/>
    <hyperlink ref="P572" r:id="rId2394" display="open"/>
    <hyperlink ref="M573" r:id="rId2395" display="open"/>
    <hyperlink ref="N573" r:id="rId2396" display="open"/>
    <hyperlink ref="O573" r:id="rId2397" display="open"/>
    <hyperlink ref="P573" r:id="rId2398" display="open"/>
    <hyperlink ref="M574" r:id="rId2399" display="open"/>
    <hyperlink ref="N574" r:id="rId2400" display="open"/>
    <hyperlink ref="O574" r:id="rId2401" display="open"/>
    <hyperlink ref="P574" r:id="rId2402" display="open"/>
    <hyperlink ref="M575" r:id="rId2403" display="open"/>
    <hyperlink ref="N575" r:id="rId2404" display="open"/>
    <hyperlink ref="O575" r:id="rId2405" display="open"/>
    <hyperlink ref="P575" r:id="rId2406" display="open"/>
    <hyperlink ref="M576" r:id="rId2407" display="open"/>
    <hyperlink ref="N576" r:id="rId2408" display="open"/>
    <hyperlink ref="O576" r:id="rId2409" display="open"/>
    <hyperlink ref="P576" r:id="rId2410" display="open"/>
    <hyperlink ref="M577" r:id="rId2411" display="open"/>
    <hyperlink ref="N577" r:id="rId2412" display="open"/>
    <hyperlink ref="O577" r:id="rId2413" display="open"/>
    <hyperlink ref="P577" r:id="rId2414" display="open"/>
    <hyperlink ref="M578" r:id="rId2415" display="open"/>
    <hyperlink ref="N578" r:id="rId2416" display="open"/>
    <hyperlink ref="O578" r:id="rId2417" display="open"/>
    <hyperlink ref="P578" r:id="rId2418" display="open"/>
    <hyperlink ref="M579" r:id="rId2419" display="open"/>
    <hyperlink ref="N579" r:id="rId2420" display="open"/>
    <hyperlink ref="O579" r:id="rId2421" display="open"/>
    <hyperlink ref="P579" r:id="rId2422" display="open"/>
    <hyperlink ref="M580" r:id="rId2423" display="open"/>
    <hyperlink ref="N580" r:id="rId2424" display="open"/>
    <hyperlink ref="O580" r:id="rId2425" display="open"/>
    <hyperlink ref="P580" r:id="rId2426" display="open"/>
    <hyperlink ref="M581" r:id="rId2427" display="open"/>
    <hyperlink ref="N581" r:id="rId2428" display="open"/>
    <hyperlink ref="O581" r:id="rId2429" display="open"/>
    <hyperlink ref="P581" r:id="rId2430" display="open"/>
    <hyperlink ref="M582" r:id="rId2431" display="open"/>
    <hyperlink ref="N582" r:id="rId2432" display="open"/>
    <hyperlink ref="O582" r:id="rId2433" display="open"/>
    <hyperlink ref="P582" r:id="rId2434" display="open"/>
    <hyperlink ref="M583" r:id="rId2435" display="open"/>
    <hyperlink ref="N583" r:id="rId2436" display="open"/>
    <hyperlink ref="O583" r:id="rId2437" display="open"/>
    <hyperlink ref="P583" r:id="rId2438" display="open"/>
    <hyperlink ref="M584" r:id="rId2439" display="open"/>
    <hyperlink ref="N584" r:id="rId2440" display="open"/>
    <hyperlink ref="O584" r:id="rId2441" display="open"/>
    <hyperlink ref="P584" r:id="rId2442" display="open"/>
    <hyperlink ref="M585" r:id="rId2443" display="open"/>
    <hyperlink ref="N585" r:id="rId2444" display="open"/>
    <hyperlink ref="O585" r:id="rId2445" display="open"/>
    <hyperlink ref="P585" r:id="rId2446" display="open"/>
    <hyperlink ref="M586" r:id="rId2447" display="open"/>
    <hyperlink ref="N586" r:id="rId2448" display="open"/>
    <hyperlink ref="O586" r:id="rId2449" display="open"/>
    <hyperlink ref="P586" r:id="rId2450" display="open"/>
    <hyperlink ref="M587" r:id="rId2451" display="open"/>
    <hyperlink ref="N587" r:id="rId2452" display="open"/>
    <hyperlink ref="O587" r:id="rId2453" display="open"/>
    <hyperlink ref="P587" r:id="rId2454" display="open"/>
    <hyperlink ref="M588" r:id="rId2455" display="open"/>
    <hyperlink ref="N588" r:id="rId2456" display="open"/>
    <hyperlink ref="O588" r:id="rId2457" display="open"/>
    <hyperlink ref="P588" r:id="rId2458" display="open"/>
    <hyperlink ref="M589" r:id="rId2459" display="open"/>
    <hyperlink ref="N589" r:id="rId2460" display="open"/>
    <hyperlink ref="O589" r:id="rId2461" display="open"/>
    <hyperlink ref="P589" r:id="rId2462" display="open"/>
    <hyperlink ref="M590" r:id="rId2463" display="open"/>
    <hyperlink ref="N590" r:id="rId2464" display="open"/>
    <hyperlink ref="O590" r:id="rId2465" display="open"/>
    <hyperlink ref="P590" r:id="rId2466" display="open"/>
    <hyperlink ref="M591" r:id="rId2467" display="open"/>
    <hyperlink ref="N591" r:id="rId2468" display="open"/>
    <hyperlink ref="O591" r:id="rId2469" display="open"/>
    <hyperlink ref="P591" r:id="rId2470" display="open"/>
    <hyperlink ref="M592" r:id="rId2471" display="open"/>
    <hyperlink ref="N592" r:id="rId2472" display="open"/>
    <hyperlink ref="O592" r:id="rId2473" display="open"/>
    <hyperlink ref="P592" r:id="rId2474" display="open"/>
    <hyperlink ref="M593" r:id="rId2475" display="open"/>
    <hyperlink ref="N593" r:id="rId2476" display="open"/>
    <hyperlink ref="O593" r:id="rId2477" display="open"/>
    <hyperlink ref="P593" r:id="rId2478" display="open"/>
    <hyperlink ref="M594" r:id="rId2479" display="open"/>
    <hyperlink ref="N594" r:id="rId2480" display="open"/>
    <hyperlink ref="O594" r:id="rId2481" display="open"/>
    <hyperlink ref="P594" r:id="rId2482" display="open"/>
    <hyperlink ref="M595" r:id="rId2483" display="open"/>
    <hyperlink ref="N595" r:id="rId2484" display="open"/>
    <hyperlink ref="O595" r:id="rId2485" display="open"/>
    <hyperlink ref="P595" r:id="rId2486" display="open"/>
    <hyperlink ref="M596" r:id="rId2487" display="open"/>
    <hyperlink ref="N596" r:id="rId2488" display="open"/>
    <hyperlink ref="O596" r:id="rId2489" display="open"/>
    <hyperlink ref="P596" r:id="rId2490" display="open"/>
    <hyperlink ref="M597" r:id="rId2491" display="open"/>
    <hyperlink ref="N597" r:id="rId2492" display="open"/>
    <hyperlink ref="O597" r:id="rId2493" display="open"/>
    <hyperlink ref="P597" r:id="rId2494" display="open"/>
    <hyperlink ref="M598" r:id="rId2495" display="open"/>
    <hyperlink ref="N598" r:id="rId2496" display="open"/>
    <hyperlink ref="O598" r:id="rId2497" display="open"/>
    <hyperlink ref="P598" r:id="rId2498" display="open"/>
    <hyperlink ref="M599" r:id="rId2499" display="open"/>
    <hyperlink ref="N599" r:id="rId2500" display="open"/>
    <hyperlink ref="O599" r:id="rId2501" display="open"/>
    <hyperlink ref="P599" r:id="rId2502" display="open"/>
    <hyperlink ref="M600" r:id="rId2503" display="open"/>
    <hyperlink ref="N600" r:id="rId2504" display="open"/>
    <hyperlink ref="O600" r:id="rId2505" display="open"/>
    <hyperlink ref="P600" r:id="rId2506" display="open"/>
    <hyperlink ref="M601" r:id="rId2507" display="open"/>
    <hyperlink ref="N601" r:id="rId2508" display="open"/>
    <hyperlink ref="O601" r:id="rId2509" display="open"/>
    <hyperlink ref="P601" r:id="rId2510" display="open"/>
    <hyperlink ref="M602" r:id="rId2511" display="open"/>
    <hyperlink ref="N602" r:id="rId2512" display="open"/>
    <hyperlink ref="O602" r:id="rId2513" display="open"/>
    <hyperlink ref="P602" r:id="rId2514" display="open"/>
    <hyperlink ref="M603" r:id="rId2515" display="open"/>
    <hyperlink ref="N603" r:id="rId2516" display="open"/>
    <hyperlink ref="O603" r:id="rId2517" display="open"/>
    <hyperlink ref="P603" r:id="rId2518" display="open"/>
    <hyperlink ref="M604" r:id="rId2519" display="open"/>
    <hyperlink ref="N604" r:id="rId2520" display="open"/>
    <hyperlink ref="O604" r:id="rId2521" display="open"/>
    <hyperlink ref="P604" r:id="rId2522" display="open"/>
    <hyperlink ref="M605" r:id="rId2523" display="open"/>
    <hyperlink ref="N605" r:id="rId2524" display="open"/>
    <hyperlink ref="O605" r:id="rId2525" display="open"/>
    <hyperlink ref="P605" r:id="rId2526" display="open"/>
    <hyperlink ref="M606" r:id="rId2527" display="open"/>
    <hyperlink ref="N606" r:id="rId2528" display="open"/>
    <hyperlink ref="O606" r:id="rId2529" display="open"/>
    <hyperlink ref="P606" r:id="rId2530" display="open"/>
    <hyperlink ref="M607" r:id="rId2531" display="open"/>
    <hyperlink ref="N607" r:id="rId2532" display="open"/>
    <hyperlink ref="O607" r:id="rId2533" display="open"/>
    <hyperlink ref="P607" r:id="rId2534" display="open"/>
    <hyperlink ref="M608" r:id="rId2535" display="open"/>
    <hyperlink ref="N608" r:id="rId2536" display="open"/>
    <hyperlink ref="O608" r:id="rId2537" display="open"/>
    <hyperlink ref="P608" r:id="rId2538" display="open"/>
    <hyperlink ref="M609" r:id="rId2539" display="open"/>
    <hyperlink ref="N609" r:id="rId2540" display="open"/>
    <hyperlink ref="O609" r:id="rId2541" display="open"/>
    <hyperlink ref="P609" r:id="rId2542" display="open"/>
    <hyperlink ref="M610" r:id="rId2543" display="open"/>
    <hyperlink ref="N610" r:id="rId2544" display="open"/>
    <hyperlink ref="O610" r:id="rId2545" display="open"/>
    <hyperlink ref="P610" r:id="rId2546" display="open"/>
    <hyperlink ref="M611" r:id="rId2547" display="open"/>
    <hyperlink ref="N611" r:id="rId2548" display="open"/>
    <hyperlink ref="O611" r:id="rId2549" display="open"/>
    <hyperlink ref="P611" r:id="rId2550" display="open"/>
    <hyperlink ref="M612" r:id="rId2551" display="open"/>
    <hyperlink ref="N612" r:id="rId2552" display="open"/>
    <hyperlink ref="O612" r:id="rId2553" display="open"/>
    <hyperlink ref="P612" r:id="rId2554" display="open"/>
    <hyperlink ref="M613" r:id="rId2555" display="open"/>
    <hyperlink ref="N613" r:id="rId2556" display="open"/>
    <hyperlink ref="O613" r:id="rId2557" display="open"/>
    <hyperlink ref="P613" r:id="rId2558" display="open"/>
    <hyperlink ref="M614" r:id="rId2559" display="open"/>
    <hyperlink ref="N614" r:id="rId2560" display="open"/>
    <hyperlink ref="O614" r:id="rId2561" display="open"/>
    <hyperlink ref="P614" r:id="rId2562" display="open"/>
    <hyperlink ref="M615" r:id="rId2563" display="open"/>
    <hyperlink ref="N615" r:id="rId2564" display="open"/>
    <hyperlink ref="O615" r:id="rId2565" display="open"/>
    <hyperlink ref="P615" r:id="rId2566" display="open"/>
    <hyperlink ref="M616" r:id="rId2567" display="open"/>
    <hyperlink ref="N616" r:id="rId2568" display="open"/>
    <hyperlink ref="O616" r:id="rId2569" display="open"/>
    <hyperlink ref="P616" r:id="rId2570" display="open"/>
    <hyperlink ref="M617" r:id="rId2571" display="open"/>
    <hyperlink ref="N617" r:id="rId2572" display="open"/>
    <hyperlink ref="O617" r:id="rId2573" display="open"/>
    <hyperlink ref="P617" r:id="rId2574" display="open"/>
    <hyperlink ref="M618" r:id="rId2575" display="open"/>
    <hyperlink ref="N618" r:id="rId2576" display="open"/>
    <hyperlink ref="O618" r:id="rId2577" display="open"/>
    <hyperlink ref="P618" r:id="rId2578" display="open"/>
    <hyperlink ref="M619" r:id="rId2579" display="open"/>
    <hyperlink ref="N619" r:id="rId2580" display="open"/>
    <hyperlink ref="O619" r:id="rId2581" display="open"/>
    <hyperlink ref="P619" r:id="rId2582" display="open"/>
    <hyperlink ref="M620" r:id="rId2583" display="open"/>
    <hyperlink ref="N620" r:id="rId2584" display="open"/>
    <hyperlink ref="O620" r:id="rId2585" display="open"/>
    <hyperlink ref="P620" r:id="rId2586" display="open"/>
    <hyperlink ref="M621" r:id="rId2587" display="open"/>
    <hyperlink ref="N621" r:id="rId2588" display="open"/>
    <hyperlink ref="O621" r:id="rId2589" display="open"/>
    <hyperlink ref="P621" r:id="rId2590" display="open"/>
    <hyperlink ref="M622" r:id="rId2591" display="open"/>
    <hyperlink ref="N622" r:id="rId2592" display="open"/>
    <hyperlink ref="O622" r:id="rId2593" display="open"/>
    <hyperlink ref="P622" r:id="rId2594" display="open"/>
    <hyperlink ref="M623" r:id="rId2595" display="open"/>
    <hyperlink ref="N623" r:id="rId2596" display="open"/>
    <hyperlink ref="O623" r:id="rId2597" display="open"/>
    <hyperlink ref="P623" r:id="rId2598" display="open"/>
    <hyperlink ref="M624" r:id="rId2599" display="open"/>
    <hyperlink ref="N624" r:id="rId2600" display="open"/>
    <hyperlink ref="O624" r:id="rId2601" display="open"/>
    <hyperlink ref="P624" r:id="rId2602" display="open"/>
    <hyperlink ref="M625" r:id="rId2603" display="open"/>
    <hyperlink ref="N625" r:id="rId2604" display="open"/>
    <hyperlink ref="O625" r:id="rId2605" display="open"/>
    <hyperlink ref="P625" r:id="rId2606" display="open"/>
    <hyperlink ref="M626" r:id="rId2607" display="open"/>
    <hyperlink ref="N626" r:id="rId2608" display="open"/>
    <hyperlink ref="O626" r:id="rId2609" display="open"/>
    <hyperlink ref="P626" r:id="rId2610" display="open"/>
    <hyperlink ref="M627" r:id="rId2611" display="open"/>
    <hyperlink ref="N627" r:id="rId2612" display="open"/>
    <hyperlink ref="O627" r:id="rId2613" display="open"/>
    <hyperlink ref="P627" r:id="rId2614" display="open"/>
    <hyperlink ref="M628" r:id="rId2615" display="open"/>
    <hyperlink ref="N628" r:id="rId2616" display="open"/>
    <hyperlink ref="O628" r:id="rId2617" display="open"/>
    <hyperlink ref="P628" r:id="rId2618" display="open"/>
    <hyperlink ref="M629" r:id="rId2619" display="open"/>
    <hyperlink ref="N629" r:id="rId2620" display="open"/>
    <hyperlink ref="O629" r:id="rId2621" display="open"/>
    <hyperlink ref="P629" r:id="rId2622" display="open"/>
    <hyperlink ref="M630" r:id="rId2623" display="open"/>
    <hyperlink ref="N630" r:id="rId2624" display="open"/>
    <hyperlink ref="O630" r:id="rId2625" display="open"/>
    <hyperlink ref="P630" r:id="rId2626" display="open"/>
    <hyperlink ref="M631" r:id="rId2627" display="open"/>
    <hyperlink ref="N631" r:id="rId2628" display="open"/>
    <hyperlink ref="O631" r:id="rId2629" display="open"/>
    <hyperlink ref="P631" r:id="rId2630" display="open"/>
    <hyperlink ref="M632" r:id="rId2631" display="open"/>
    <hyperlink ref="N632" r:id="rId2632" display="open"/>
    <hyperlink ref="O632" r:id="rId2633" display="open"/>
    <hyperlink ref="P632" r:id="rId2634" display="open"/>
    <hyperlink ref="M633" r:id="rId2635" display="open"/>
    <hyperlink ref="N633" r:id="rId2636" display="open"/>
    <hyperlink ref="O633" r:id="rId2637" display="open"/>
    <hyperlink ref="P633" r:id="rId2638" display="open"/>
    <hyperlink ref="M634" r:id="rId2639" display="open"/>
    <hyperlink ref="N634" r:id="rId2640" display="open"/>
    <hyperlink ref="O634" r:id="rId2641" display="open"/>
    <hyperlink ref="P634" r:id="rId2642" display="open"/>
    <hyperlink ref="M635" r:id="rId2643" display="open"/>
    <hyperlink ref="N635" r:id="rId2644" display="open"/>
    <hyperlink ref="O635" r:id="rId2645" display="open"/>
    <hyperlink ref="P635" r:id="rId2646" display="open"/>
    <hyperlink ref="M636" r:id="rId2647" display="open"/>
    <hyperlink ref="N636" r:id="rId2648" display="open"/>
    <hyperlink ref="O636" r:id="rId2649" display="open"/>
    <hyperlink ref="P636" r:id="rId2650" display="open"/>
    <hyperlink ref="M637" r:id="rId2651" display="open"/>
    <hyperlink ref="N637" r:id="rId2652" display="open"/>
    <hyperlink ref="O637" r:id="rId2653" display="open"/>
    <hyperlink ref="P637" r:id="rId2654" display="open"/>
    <hyperlink ref="M638" r:id="rId2655" display="open"/>
    <hyperlink ref="N638" r:id="rId2656" display="open"/>
    <hyperlink ref="O638" r:id="rId2657" display="open"/>
    <hyperlink ref="P638" r:id="rId2658" display="open"/>
    <hyperlink ref="M639" r:id="rId2659" display="open"/>
    <hyperlink ref="N639" r:id="rId2660" display="open"/>
    <hyperlink ref="O639" r:id="rId2661" display="open"/>
    <hyperlink ref="P639" r:id="rId2662" display="open"/>
    <hyperlink ref="M640" r:id="rId2663" display="open"/>
    <hyperlink ref="N640" r:id="rId2664" display="open"/>
    <hyperlink ref="O640" r:id="rId2665" display="open"/>
    <hyperlink ref="P640" r:id="rId2666" display="open"/>
    <hyperlink ref="M641" r:id="rId2667" display="open"/>
    <hyperlink ref="N641" r:id="rId2668" display="open"/>
    <hyperlink ref="O641" r:id="rId2669" display="open"/>
    <hyperlink ref="P641" r:id="rId2670" display="open"/>
    <hyperlink ref="M642" r:id="rId2671" display="open"/>
    <hyperlink ref="N642" r:id="rId2672" display="open"/>
    <hyperlink ref="O642" r:id="rId2673" display="open"/>
    <hyperlink ref="P642" r:id="rId2674" display="open"/>
    <hyperlink ref="M643" r:id="rId2675" display="open"/>
    <hyperlink ref="N643" r:id="rId2676" display="open"/>
    <hyperlink ref="O643" r:id="rId2677" display="open"/>
    <hyperlink ref="P643" r:id="rId2678" display="open"/>
    <hyperlink ref="M644" r:id="rId2679" display="open"/>
    <hyperlink ref="N644" r:id="rId2680" display="open"/>
    <hyperlink ref="O644" r:id="rId2681" display="open"/>
    <hyperlink ref="P644" r:id="rId2682" display="open"/>
    <hyperlink ref="M645" r:id="rId2683" display="open"/>
    <hyperlink ref="N645" r:id="rId2684" display="open"/>
    <hyperlink ref="O645" r:id="rId2685" display="open"/>
    <hyperlink ref="P645" r:id="rId2686" display="open"/>
    <hyperlink ref="M646" r:id="rId2687" display="open"/>
    <hyperlink ref="N646" r:id="rId2688" display="open"/>
    <hyperlink ref="O646" r:id="rId2689" display="open"/>
    <hyperlink ref="P646" r:id="rId2690" display="open"/>
    <hyperlink ref="M647" r:id="rId2691" display="open"/>
    <hyperlink ref="N647" r:id="rId2692" display="open"/>
    <hyperlink ref="O647" r:id="rId2693" display="open"/>
    <hyperlink ref="P647" r:id="rId2694" display="open"/>
    <hyperlink ref="M648" r:id="rId2695" display="open"/>
    <hyperlink ref="N648" r:id="rId2696" display="open"/>
    <hyperlink ref="O648" r:id="rId2697" display="open"/>
    <hyperlink ref="P648" r:id="rId2698" display="open"/>
    <hyperlink ref="M649" r:id="rId2699" display="open"/>
    <hyperlink ref="N649" r:id="rId2700" display="open"/>
    <hyperlink ref="O649" r:id="rId2701" display="open"/>
    <hyperlink ref="P649" r:id="rId2702" display="open"/>
    <hyperlink ref="M650" r:id="rId2703" display="open"/>
    <hyperlink ref="N650" r:id="rId2704" display="open"/>
    <hyperlink ref="O650" r:id="rId2705" display="open"/>
    <hyperlink ref="P650" r:id="rId2706" display="open"/>
    <hyperlink ref="M651" r:id="rId2707" display="open"/>
    <hyperlink ref="N651" r:id="rId2708" display="open"/>
    <hyperlink ref="O651" r:id="rId2709" display="open"/>
    <hyperlink ref="P651" r:id="rId2710" display="open"/>
    <hyperlink ref="M652" r:id="rId2711" display="open"/>
    <hyperlink ref="N652" r:id="rId2712" display="open"/>
    <hyperlink ref="O652" r:id="rId2713" display="open"/>
    <hyperlink ref="P652" r:id="rId2714" display="open"/>
    <hyperlink ref="M653" r:id="rId2715" display="open"/>
    <hyperlink ref="N653" r:id="rId2716" display="open"/>
    <hyperlink ref="O653" r:id="rId2717" display="open"/>
    <hyperlink ref="P653" r:id="rId2718" display="open"/>
    <hyperlink ref="M654" r:id="rId2719" display="open"/>
    <hyperlink ref="N654" r:id="rId2720" display="open"/>
    <hyperlink ref="O654" r:id="rId2721" display="open"/>
    <hyperlink ref="P654" r:id="rId2722" display="open"/>
    <hyperlink ref="M655" r:id="rId2723" display="open"/>
    <hyperlink ref="N655" r:id="rId2724" display="open"/>
    <hyperlink ref="O655" r:id="rId2725" display="open"/>
    <hyperlink ref="P655" r:id="rId2726" display="open"/>
    <hyperlink ref="M656" r:id="rId2727" display="open"/>
    <hyperlink ref="N656" r:id="rId2728" display="open"/>
    <hyperlink ref="O656" r:id="rId2729" display="open"/>
    <hyperlink ref="P656" r:id="rId2730" display="open"/>
    <hyperlink ref="M657" r:id="rId2731" display="open"/>
    <hyperlink ref="N657" r:id="rId2732" display="open"/>
    <hyperlink ref="O657" r:id="rId2733" display="open"/>
    <hyperlink ref="P657" r:id="rId2734" display="open"/>
    <hyperlink ref="M658" r:id="rId2735" display="open"/>
    <hyperlink ref="N658" r:id="rId2736" display="open"/>
    <hyperlink ref="O658" r:id="rId2737" display="open"/>
    <hyperlink ref="P658" r:id="rId2738" display="open"/>
    <hyperlink ref="M659" r:id="rId2739" display="open"/>
    <hyperlink ref="N659" r:id="rId2740" display="open"/>
    <hyperlink ref="O659" r:id="rId2741" display="open"/>
    <hyperlink ref="P659" r:id="rId2742" display="open"/>
    <hyperlink ref="M660" r:id="rId2743" display="open"/>
    <hyperlink ref="N660" r:id="rId2744" display="open"/>
    <hyperlink ref="O660" r:id="rId2745" display="open"/>
    <hyperlink ref="P660" r:id="rId2746" display="open"/>
    <hyperlink ref="M661" r:id="rId2747" display="open"/>
    <hyperlink ref="N661" r:id="rId2748" display="open"/>
    <hyperlink ref="O661" r:id="rId2749" display="open"/>
    <hyperlink ref="P661" r:id="rId2750" display="open"/>
    <hyperlink ref="M662" r:id="rId2751" display="open"/>
    <hyperlink ref="N662" r:id="rId2752" display="open"/>
    <hyperlink ref="O662" r:id="rId2753" display="open"/>
    <hyperlink ref="P662" r:id="rId2754" display="open"/>
    <hyperlink ref="M663" r:id="rId2755" display="open"/>
    <hyperlink ref="N663" r:id="rId2756" display="open"/>
    <hyperlink ref="O663" r:id="rId2757" display="open"/>
    <hyperlink ref="P663" r:id="rId2758" display="open"/>
    <hyperlink ref="M664" r:id="rId2759" display="open"/>
    <hyperlink ref="N664" r:id="rId2760" display="open"/>
    <hyperlink ref="O664" r:id="rId2761" display="open"/>
    <hyperlink ref="P664" r:id="rId2762" display="open"/>
    <hyperlink ref="M665" r:id="rId2763" display="open"/>
    <hyperlink ref="N665" r:id="rId2764" display="open"/>
    <hyperlink ref="O665" r:id="rId2765" display="open"/>
    <hyperlink ref="P665" r:id="rId2766" display="open"/>
    <hyperlink ref="M666" r:id="rId2767" display="open"/>
    <hyperlink ref="N666" r:id="rId2768" display="open"/>
    <hyperlink ref="O666" r:id="rId2769" display="open"/>
    <hyperlink ref="P666" r:id="rId2770" display="open"/>
    <hyperlink ref="M667" r:id="rId2771" display="open"/>
    <hyperlink ref="N667" r:id="rId2772" display="open"/>
    <hyperlink ref="O667" r:id="rId2773" display="open"/>
    <hyperlink ref="P667" r:id="rId2774" display="open"/>
    <hyperlink ref="M668" r:id="rId2775" display="open"/>
    <hyperlink ref="N668" r:id="rId2776" display="open"/>
    <hyperlink ref="O668" r:id="rId2777" display="open"/>
    <hyperlink ref="P668" r:id="rId2778" display="open"/>
    <hyperlink ref="M669" r:id="rId2779" display="open"/>
    <hyperlink ref="N669" r:id="rId2780" display="open"/>
    <hyperlink ref="O669" r:id="rId2781" display="open"/>
    <hyperlink ref="P669" r:id="rId2782" display="open"/>
    <hyperlink ref="M670" r:id="rId2783" display="open"/>
    <hyperlink ref="N670" r:id="rId2784" display="open"/>
    <hyperlink ref="O670" r:id="rId2785" display="open"/>
    <hyperlink ref="P670" r:id="rId2786" display="open"/>
    <hyperlink ref="M671" r:id="rId2787" display="open"/>
    <hyperlink ref="N671" r:id="rId2788" display="open"/>
    <hyperlink ref="O671" r:id="rId2789" display="open"/>
    <hyperlink ref="P671" r:id="rId2790" display="open"/>
    <hyperlink ref="M672" r:id="rId2791" display="open"/>
    <hyperlink ref="N672" r:id="rId2792" display="open"/>
    <hyperlink ref="O672" r:id="rId2793" display="open"/>
    <hyperlink ref="P672" r:id="rId2794" display="open"/>
    <hyperlink ref="M673" r:id="rId2795" display="open"/>
    <hyperlink ref="N673" r:id="rId2796" display="open"/>
    <hyperlink ref="O673" r:id="rId2797" display="open"/>
    <hyperlink ref="P673" r:id="rId2798" display="open"/>
    <hyperlink ref="M674" r:id="rId2799" display="open"/>
    <hyperlink ref="N674" r:id="rId2800" display="open"/>
    <hyperlink ref="O674" r:id="rId2801" display="open"/>
    <hyperlink ref="P674" r:id="rId2802" display="open"/>
    <hyperlink ref="M675" r:id="rId2803" display="open"/>
    <hyperlink ref="N675" r:id="rId2804" display="open"/>
    <hyperlink ref="O675" r:id="rId2805" display="open"/>
    <hyperlink ref="P675" r:id="rId2806" display="open"/>
    <hyperlink ref="M676" r:id="rId2807" display="open"/>
    <hyperlink ref="N676" r:id="rId2808" display="open"/>
    <hyperlink ref="O676" r:id="rId2809" display="open"/>
    <hyperlink ref="P676" r:id="rId2810" display="open"/>
    <hyperlink ref="M677" r:id="rId2811" display="open"/>
    <hyperlink ref="N677" r:id="rId2812" display="open"/>
    <hyperlink ref="O677" r:id="rId2813" display="open"/>
    <hyperlink ref="P677" r:id="rId2814" display="open"/>
    <hyperlink ref="M678" r:id="rId2815" display="open"/>
    <hyperlink ref="N678" r:id="rId2816" display="open"/>
    <hyperlink ref="O678" r:id="rId2817" display="open"/>
    <hyperlink ref="P678" r:id="rId2818" display="open"/>
    <hyperlink ref="M679" r:id="rId2819" display="open"/>
    <hyperlink ref="N679" r:id="rId2820" display="open"/>
    <hyperlink ref="O679" r:id="rId2821" display="open"/>
    <hyperlink ref="P679" r:id="rId2822" display="open"/>
    <hyperlink ref="M680" r:id="rId2823" display="open"/>
    <hyperlink ref="N680" r:id="rId2824" display="open"/>
    <hyperlink ref="O680" r:id="rId2825" display="open"/>
    <hyperlink ref="P680" r:id="rId2826" display="open"/>
    <hyperlink ref="M681" r:id="rId2827" display="open"/>
    <hyperlink ref="N681" r:id="rId2828" display="open"/>
    <hyperlink ref="O681" r:id="rId2829" display="open"/>
    <hyperlink ref="P681" r:id="rId2830" display="open"/>
    <hyperlink ref="M682" r:id="rId2831" display="open"/>
    <hyperlink ref="N682" r:id="rId2832" display="open"/>
    <hyperlink ref="O682" r:id="rId2833" display="open"/>
    <hyperlink ref="P682" r:id="rId2834" display="open"/>
    <hyperlink ref="M683" r:id="rId2835" display="open"/>
    <hyperlink ref="N683" r:id="rId2836" display="open"/>
    <hyperlink ref="O683" r:id="rId2837" display="open"/>
    <hyperlink ref="P683" r:id="rId2838" display="open"/>
    <hyperlink ref="M684" r:id="rId2839" display="open"/>
    <hyperlink ref="N684" r:id="rId2840" display="open"/>
    <hyperlink ref="O684" r:id="rId2841" display="open"/>
    <hyperlink ref="P684" r:id="rId2842" display="open"/>
    <hyperlink ref="M685" r:id="rId2843" display="open"/>
    <hyperlink ref="N685" r:id="rId2844" display="open"/>
    <hyperlink ref="O685" r:id="rId2845" display="open"/>
    <hyperlink ref="P685" r:id="rId2846" display="open"/>
    <hyperlink ref="M686" r:id="rId2847" display="open"/>
    <hyperlink ref="N686" r:id="rId2848" display="open"/>
    <hyperlink ref="O686" r:id="rId2849" display="open"/>
    <hyperlink ref="P686" r:id="rId2850" display="open"/>
    <hyperlink ref="M687" r:id="rId2851" display="open"/>
    <hyperlink ref="N687" r:id="rId2852" display="open"/>
    <hyperlink ref="O687" r:id="rId2853" display="open"/>
    <hyperlink ref="P687" r:id="rId2854" display="open"/>
    <hyperlink ref="M688" r:id="rId2855" display="open"/>
    <hyperlink ref="N688" r:id="rId2856" display="open"/>
    <hyperlink ref="O688" r:id="rId2857" display="open"/>
    <hyperlink ref="P688" r:id="rId2858" display="open"/>
    <hyperlink ref="M689" r:id="rId2859" display="open"/>
    <hyperlink ref="N689" r:id="rId2860" display="open"/>
    <hyperlink ref="O689" r:id="rId2861" display="open"/>
    <hyperlink ref="P689" r:id="rId2862" display="open"/>
    <hyperlink ref="M690" r:id="rId2863" display="open"/>
    <hyperlink ref="N690" r:id="rId2864" display="open"/>
    <hyperlink ref="O690" r:id="rId2865" display="open"/>
    <hyperlink ref="P690" r:id="rId2866" display="open"/>
    <hyperlink ref="M691" r:id="rId2867" display="open"/>
    <hyperlink ref="N691" r:id="rId2868" display="open"/>
    <hyperlink ref="O691" r:id="rId2869" display="open"/>
    <hyperlink ref="P691" r:id="rId2870" display="open"/>
    <hyperlink ref="M692" r:id="rId2871" display="open"/>
    <hyperlink ref="N692" r:id="rId2872" display="open"/>
    <hyperlink ref="O692" r:id="rId2873" display="open"/>
    <hyperlink ref="P692" r:id="rId2874" display="open"/>
    <hyperlink ref="M693" r:id="rId2875" display="open"/>
    <hyperlink ref="N693" r:id="rId2876" display="open"/>
    <hyperlink ref="O693" r:id="rId2877" display="open"/>
    <hyperlink ref="P693" r:id="rId2878" display="open"/>
    <hyperlink ref="M694" r:id="rId2879" display="open"/>
    <hyperlink ref="N694" r:id="rId2880" display="open"/>
    <hyperlink ref="O694" r:id="rId2881" display="open"/>
    <hyperlink ref="P694" r:id="rId2882" display="open"/>
    <hyperlink ref="M695" r:id="rId2883" display="open"/>
    <hyperlink ref="N695" r:id="rId2884" display="open"/>
    <hyperlink ref="O695" r:id="rId2885" display="open"/>
    <hyperlink ref="P695" r:id="rId2886" display="open"/>
    <hyperlink ref="M696" r:id="rId2887" display="open"/>
    <hyperlink ref="N696" r:id="rId2888" display="open"/>
    <hyperlink ref="O696" r:id="rId2889" display="open"/>
    <hyperlink ref="P696" r:id="rId2890" display="open"/>
    <hyperlink ref="M697" r:id="rId2891" display="open"/>
    <hyperlink ref="N697" r:id="rId2892" display="open"/>
    <hyperlink ref="O697" r:id="rId2893" display="open"/>
    <hyperlink ref="P697" r:id="rId2894" display="open"/>
    <hyperlink ref="M698" r:id="rId2895" display="open"/>
    <hyperlink ref="N698" r:id="rId2896" display="open"/>
    <hyperlink ref="O698" r:id="rId2897" display="open"/>
    <hyperlink ref="P698" r:id="rId2898" display="open"/>
    <hyperlink ref="M699" r:id="rId2899" display="open"/>
    <hyperlink ref="N699" r:id="rId2900" display="open"/>
    <hyperlink ref="O699" r:id="rId2901" display="open"/>
    <hyperlink ref="P699" r:id="rId2902" display="open"/>
    <hyperlink ref="M700" r:id="rId2903" display="open"/>
    <hyperlink ref="N700" r:id="rId2904" display="open"/>
    <hyperlink ref="O700" r:id="rId2905" display="open"/>
    <hyperlink ref="P700" r:id="rId2906" display="open"/>
    <hyperlink ref="M701" r:id="rId2907" display="open"/>
    <hyperlink ref="N701" r:id="rId2908" display="open"/>
    <hyperlink ref="O701" r:id="rId2909" display="open"/>
    <hyperlink ref="P701" r:id="rId2910" display="open"/>
    <hyperlink ref="M702" r:id="rId2911" display="open"/>
    <hyperlink ref="N702" r:id="rId2912" display="open"/>
    <hyperlink ref="O702" r:id="rId2913" display="open"/>
    <hyperlink ref="P702" r:id="rId2914" display="open"/>
    <hyperlink ref="M703" r:id="rId2915" display="open"/>
    <hyperlink ref="N703" r:id="rId2916" display="open"/>
    <hyperlink ref="O703" r:id="rId2917" display="open"/>
    <hyperlink ref="P703" r:id="rId2918" display="open"/>
    <hyperlink ref="M704" r:id="rId2919" display="open"/>
    <hyperlink ref="N704" r:id="rId2920" display="open"/>
    <hyperlink ref="O704" r:id="rId2921" display="open"/>
    <hyperlink ref="P704" r:id="rId2922" display="open"/>
    <hyperlink ref="M705" r:id="rId2923" display="open"/>
    <hyperlink ref="N705" r:id="rId2924" display="open"/>
    <hyperlink ref="O705" r:id="rId2925" display="open"/>
    <hyperlink ref="P705" r:id="rId2926" display="open"/>
    <hyperlink ref="M706" r:id="rId2927" display="open"/>
    <hyperlink ref="N706" r:id="rId2928" display="open"/>
    <hyperlink ref="O706" r:id="rId2929" display="open"/>
    <hyperlink ref="P706" r:id="rId2930" display="open"/>
    <hyperlink ref="M707" r:id="rId2931" display="open"/>
    <hyperlink ref="N707" r:id="rId2932" display="open"/>
    <hyperlink ref="O707" r:id="rId2933" display="open"/>
    <hyperlink ref="P707" r:id="rId2934" display="open"/>
    <hyperlink ref="M708" r:id="rId2935" display="open"/>
    <hyperlink ref="N708" r:id="rId2936" display="open"/>
    <hyperlink ref="O708" r:id="rId2937" display="open"/>
    <hyperlink ref="P708" r:id="rId2938" display="open"/>
    <hyperlink ref="M709" r:id="rId2939" display="open"/>
    <hyperlink ref="N709" r:id="rId2940" display="open"/>
    <hyperlink ref="O709" r:id="rId2941" display="open"/>
    <hyperlink ref="P709" r:id="rId2942" display="open"/>
    <hyperlink ref="M710" r:id="rId2943" display="open"/>
    <hyperlink ref="N710" r:id="rId2944" display="open"/>
    <hyperlink ref="O710" r:id="rId2945" display="open"/>
    <hyperlink ref="P710" r:id="rId2946" display="open"/>
    <hyperlink ref="M711" r:id="rId2947" display="open"/>
    <hyperlink ref="N711" r:id="rId2948" display="open"/>
    <hyperlink ref="O711" r:id="rId2949" display="open"/>
    <hyperlink ref="P711" r:id="rId2950" display="open"/>
    <hyperlink ref="M712" r:id="rId2951" display="open"/>
    <hyperlink ref="N712" r:id="rId2952" display="open"/>
    <hyperlink ref="O712" r:id="rId2953" display="open"/>
    <hyperlink ref="P712" r:id="rId2954" display="open"/>
    <hyperlink ref="M713" r:id="rId2955" display="open"/>
    <hyperlink ref="N713" r:id="rId2956" display="open"/>
    <hyperlink ref="O713" r:id="rId2957" display="open"/>
    <hyperlink ref="P713" r:id="rId2958" display="open"/>
    <hyperlink ref="M714" r:id="rId2959" display="open"/>
    <hyperlink ref="N714" r:id="rId2960" display="open"/>
    <hyperlink ref="O714" r:id="rId2961" display="open"/>
    <hyperlink ref="P714" r:id="rId2962" display="open"/>
    <hyperlink ref="M715" r:id="rId2963" display="open"/>
    <hyperlink ref="N715" r:id="rId2964" display="open"/>
    <hyperlink ref="O715" r:id="rId2965" display="open"/>
    <hyperlink ref="P715" r:id="rId2966" display="open"/>
    <hyperlink ref="M716" r:id="rId2967" display="open"/>
    <hyperlink ref="N716" r:id="rId2968" display="open"/>
    <hyperlink ref="O716" r:id="rId2969" display="open"/>
    <hyperlink ref="P716" r:id="rId2970" display="open"/>
    <hyperlink ref="M717" r:id="rId2971" display="open"/>
    <hyperlink ref="N717" r:id="rId2972" display="open"/>
    <hyperlink ref="O717" r:id="rId2973" display="open"/>
    <hyperlink ref="P717" r:id="rId2974" display="open"/>
    <hyperlink ref="M718" r:id="rId2975" display="open"/>
    <hyperlink ref="N718" r:id="rId2976" display="open"/>
    <hyperlink ref="O718" r:id="rId2977" display="open"/>
    <hyperlink ref="P718" r:id="rId2978" display="open"/>
    <hyperlink ref="M719" r:id="rId2979" display="open"/>
    <hyperlink ref="N719" r:id="rId2980" display="open"/>
    <hyperlink ref="O719" r:id="rId2981" display="open"/>
    <hyperlink ref="P719" r:id="rId2982" display="open"/>
    <hyperlink ref="M720" r:id="rId2983" display="open"/>
    <hyperlink ref="N720" r:id="rId2984" display="open"/>
    <hyperlink ref="O720" r:id="rId2985" display="open"/>
    <hyperlink ref="P720" r:id="rId2986" display="open"/>
    <hyperlink ref="M721" r:id="rId2987" display="open"/>
    <hyperlink ref="N721" r:id="rId2988" display="open"/>
    <hyperlink ref="O721" r:id="rId2989" display="open"/>
    <hyperlink ref="P721" r:id="rId2990" display="open"/>
    <hyperlink ref="M722" r:id="rId2991" display="open"/>
    <hyperlink ref="N722" r:id="rId2992" display="open"/>
    <hyperlink ref="O722" r:id="rId2993" display="open"/>
    <hyperlink ref="P722" r:id="rId2994" display="open"/>
    <hyperlink ref="M723" r:id="rId2995" display="open"/>
    <hyperlink ref="N723" r:id="rId2996" display="open"/>
    <hyperlink ref="O723" r:id="rId2997" display="open"/>
    <hyperlink ref="P723" r:id="rId2998" display="open"/>
    <hyperlink ref="M724" r:id="rId2999" display="open"/>
    <hyperlink ref="N724" r:id="rId3000" display="open"/>
    <hyperlink ref="O724" r:id="rId3001" display="open"/>
    <hyperlink ref="P724" r:id="rId3002" display="open"/>
    <hyperlink ref="M725" r:id="rId3003" display="open"/>
    <hyperlink ref="N725" r:id="rId3004" display="open"/>
    <hyperlink ref="O725" r:id="rId3005" display="open"/>
    <hyperlink ref="P725" r:id="rId3006" display="open"/>
    <hyperlink ref="M726" r:id="rId3007" display="open"/>
    <hyperlink ref="N726" r:id="rId3008" display="open"/>
    <hyperlink ref="O726" r:id="rId3009" display="open"/>
    <hyperlink ref="P726" r:id="rId3010" display="open"/>
    <hyperlink ref="M727" r:id="rId3011" display="open"/>
    <hyperlink ref="N727" r:id="rId3012" display="open"/>
    <hyperlink ref="O727" r:id="rId3013" display="open"/>
    <hyperlink ref="P727" r:id="rId3014" display="open"/>
    <hyperlink ref="M728" r:id="rId3015" display="open"/>
    <hyperlink ref="N728" r:id="rId3016" display="open"/>
    <hyperlink ref="O728" r:id="rId3017" display="open"/>
    <hyperlink ref="P728" r:id="rId3018" display="open"/>
    <hyperlink ref="M729" r:id="rId3019" display="open"/>
    <hyperlink ref="N729" r:id="rId3020" display="open"/>
    <hyperlink ref="O729" r:id="rId3021" display="open"/>
    <hyperlink ref="P729" r:id="rId3022" display="open"/>
    <hyperlink ref="M730" r:id="rId3023" display="open"/>
    <hyperlink ref="N730" r:id="rId3024" display="open"/>
    <hyperlink ref="O730" r:id="rId3025" display="open"/>
    <hyperlink ref="P730" r:id="rId3026" display="open"/>
    <hyperlink ref="M731" r:id="rId3027" display="open"/>
    <hyperlink ref="N731" r:id="rId3028" display="open"/>
    <hyperlink ref="O731" r:id="rId3029" display="open"/>
    <hyperlink ref="P731" r:id="rId3030" display="open"/>
    <hyperlink ref="M732" r:id="rId3031" display="open"/>
    <hyperlink ref="N732" r:id="rId3032" display="open"/>
    <hyperlink ref="O732" r:id="rId3033" display="open"/>
    <hyperlink ref="P732" r:id="rId3034" display="open"/>
    <hyperlink ref="M733" r:id="rId3035" display="open"/>
    <hyperlink ref="N733" r:id="rId3036" display="open"/>
    <hyperlink ref="O733" r:id="rId3037" display="open"/>
    <hyperlink ref="P733" r:id="rId3038" display="open"/>
    <hyperlink ref="M734" r:id="rId3039" display="open"/>
    <hyperlink ref="N734" r:id="rId3040" display="open"/>
    <hyperlink ref="O734" r:id="rId3041" display="open"/>
    <hyperlink ref="P734" r:id="rId3042" display="open"/>
    <hyperlink ref="M735" r:id="rId3043" display="open"/>
    <hyperlink ref="N735" r:id="rId3044" display="open"/>
    <hyperlink ref="O735" r:id="rId3045" display="open"/>
    <hyperlink ref="P735" r:id="rId3046" display="open"/>
    <hyperlink ref="M736" r:id="rId3047" display="open"/>
    <hyperlink ref="N736" r:id="rId3048" display="open"/>
    <hyperlink ref="O736" r:id="rId3049" display="open"/>
    <hyperlink ref="P736" r:id="rId3050" display="open"/>
    <hyperlink ref="M737" r:id="rId3051" display="open"/>
    <hyperlink ref="N737" r:id="rId3052" display="open"/>
    <hyperlink ref="O737" r:id="rId3053" display="open"/>
    <hyperlink ref="P737" r:id="rId3054" display="open"/>
    <hyperlink ref="M738" r:id="rId3055" display="open"/>
    <hyperlink ref="N738" r:id="rId3056" display="open"/>
    <hyperlink ref="O738" r:id="rId3057" display="open"/>
    <hyperlink ref="P738" r:id="rId3058" display="open"/>
    <hyperlink ref="M739" r:id="rId3059" display="open"/>
    <hyperlink ref="N739" r:id="rId3060" display="open"/>
    <hyperlink ref="O739" r:id="rId3061" display="open"/>
    <hyperlink ref="P739" r:id="rId3062" display="open"/>
    <hyperlink ref="M740" r:id="rId3063" display="open"/>
    <hyperlink ref="N740" r:id="rId3064" display="open"/>
    <hyperlink ref="O740" r:id="rId3065" display="open"/>
    <hyperlink ref="P740" r:id="rId3066" display="open"/>
    <hyperlink ref="M741" r:id="rId3067" display="open"/>
    <hyperlink ref="N741" r:id="rId3068" display="open"/>
    <hyperlink ref="O741" r:id="rId3069" display="open"/>
    <hyperlink ref="P741" r:id="rId3070" display="open"/>
    <hyperlink ref="M742" r:id="rId3071" display="open"/>
    <hyperlink ref="N742" r:id="rId3072" display="open"/>
    <hyperlink ref="O742" r:id="rId3073" display="open"/>
    <hyperlink ref="P742" r:id="rId3074" display="open"/>
    <hyperlink ref="M743" r:id="rId3075" display="open"/>
    <hyperlink ref="N743" r:id="rId3076" display="open"/>
    <hyperlink ref="O743" r:id="rId3077" display="open"/>
    <hyperlink ref="P743" r:id="rId3078" display="open"/>
    <hyperlink ref="M744" r:id="rId3079" display="open"/>
    <hyperlink ref="N744" r:id="rId3080" display="open"/>
    <hyperlink ref="O744" r:id="rId3081" display="open"/>
    <hyperlink ref="P744" r:id="rId3082" display="open"/>
    <hyperlink ref="M745" r:id="rId3083" display="open"/>
    <hyperlink ref="N745" r:id="rId3084" display="open"/>
    <hyperlink ref="O745" r:id="rId3085" display="open"/>
    <hyperlink ref="P745" r:id="rId3086" display="open"/>
    <hyperlink ref="M746" r:id="rId3087" display="open"/>
    <hyperlink ref="N746" r:id="rId3088" display="open"/>
    <hyperlink ref="O746" r:id="rId3089" display="open"/>
    <hyperlink ref="P746" r:id="rId3090" display="open"/>
    <hyperlink ref="M747" r:id="rId3091" display="open"/>
    <hyperlink ref="N747" r:id="rId3092" display="open"/>
    <hyperlink ref="O747" r:id="rId3093" display="open"/>
    <hyperlink ref="P747" r:id="rId3094" display="open"/>
    <hyperlink ref="M748" r:id="rId3095" display="open"/>
    <hyperlink ref="N748" r:id="rId3096" display="open"/>
    <hyperlink ref="O748" r:id="rId3097" display="open"/>
    <hyperlink ref="P748" r:id="rId3098" display="open"/>
    <hyperlink ref="M749" r:id="rId3099" display="open"/>
    <hyperlink ref="N749" r:id="rId3100" display="open"/>
    <hyperlink ref="O749" r:id="rId3101" display="open"/>
    <hyperlink ref="P749" r:id="rId3102" display="open"/>
    <hyperlink ref="M750" r:id="rId3103" display="open"/>
    <hyperlink ref="N750" r:id="rId3104" display="open"/>
    <hyperlink ref="O750" r:id="rId3105" display="open"/>
    <hyperlink ref="P750" r:id="rId3106" display="open"/>
    <hyperlink ref="M751" r:id="rId3107" display="open"/>
    <hyperlink ref="N751" r:id="rId3108" display="open"/>
    <hyperlink ref="O751" r:id="rId3109" display="open"/>
    <hyperlink ref="P751" r:id="rId3110" display="open"/>
    <hyperlink ref="M752" r:id="rId3111" display="open"/>
    <hyperlink ref="N752" r:id="rId3112" display="open"/>
    <hyperlink ref="O752" r:id="rId3113" display="open"/>
    <hyperlink ref="P752" r:id="rId3114" display="open"/>
    <hyperlink ref="M753" r:id="rId3115" display="open"/>
    <hyperlink ref="N753" r:id="rId3116" display="open"/>
    <hyperlink ref="O753" r:id="rId3117" display="open"/>
    <hyperlink ref="P753" r:id="rId3118" display="open"/>
    <hyperlink ref="M754" r:id="rId3119" display="open"/>
    <hyperlink ref="N754" r:id="rId3120" display="open"/>
    <hyperlink ref="O754" r:id="rId3121" display="open"/>
    <hyperlink ref="P754" r:id="rId3122" display="open"/>
    <hyperlink ref="M755" r:id="rId3123" display="open"/>
    <hyperlink ref="N755" r:id="rId3124" display="open"/>
    <hyperlink ref="O755" r:id="rId3125" display="open"/>
    <hyperlink ref="P755" r:id="rId3126" display="open"/>
    <hyperlink ref="M756" r:id="rId3127" display="open"/>
    <hyperlink ref="N756" r:id="rId3128" display="open"/>
    <hyperlink ref="O756" r:id="rId3129" display="open"/>
    <hyperlink ref="P756" r:id="rId3130" display="open"/>
    <hyperlink ref="M757" r:id="rId3131" display="open"/>
    <hyperlink ref="N757" r:id="rId3132" display="open"/>
    <hyperlink ref="O757" r:id="rId3133" display="open"/>
    <hyperlink ref="P757" r:id="rId3134" display="open"/>
    <hyperlink ref="M758" r:id="rId3135" display="open"/>
    <hyperlink ref="N758" r:id="rId3136" display="open"/>
    <hyperlink ref="O758" r:id="rId3137" display="open"/>
    <hyperlink ref="P758" r:id="rId3138" display="open"/>
    <hyperlink ref="M759" r:id="rId3139" display="open"/>
    <hyperlink ref="N759" r:id="rId3140" display="open"/>
    <hyperlink ref="O759" r:id="rId3141" display="open"/>
    <hyperlink ref="P759" r:id="rId3142" display="open"/>
    <hyperlink ref="M760" r:id="rId3143" display="open"/>
    <hyperlink ref="N760" r:id="rId3144" display="open"/>
    <hyperlink ref="O760" r:id="rId3145" display="open"/>
    <hyperlink ref="P760" r:id="rId3146" display="open"/>
    <hyperlink ref="M761" r:id="rId3147" display="open"/>
    <hyperlink ref="N761" r:id="rId3148" display="open"/>
    <hyperlink ref="O761" r:id="rId3149" display="open"/>
    <hyperlink ref="P761" r:id="rId3150" display="open"/>
    <hyperlink ref="M762" r:id="rId3151" display="open"/>
    <hyperlink ref="N762" r:id="rId3152" display="open"/>
    <hyperlink ref="O762" r:id="rId3153" display="open"/>
    <hyperlink ref="P762" r:id="rId3154" display="open"/>
    <hyperlink ref="M763" r:id="rId3155" display="open"/>
    <hyperlink ref="N763" r:id="rId3156" display="open"/>
    <hyperlink ref="O763" r:id="rId3157" display="open"/>
    <hyperlink ref="P763" r:id="rId3158" display="open"/>
    <hyperlink ref="M764" r:id="rId3159" display="open"/>
    <hyperlink ref="N764" r:id="rId3160" display="open"/>
    <hyperlink ref="O764" r:id="rId3161" display="open"/>
    <hyperlink ref="P764" r:id="rId3162" display="open"/>
    <hyperlink ref="M765" r:id="rId3163" display="open"/>
    <hyperlink ref="N765" r:id="rId3164" display="open"/>
    <hyperlink ref="O765" r:id="rId3165" display="open"/>
    <hyperlink ref="P765" r:id="rId3166" display="open"/>
    <hyperlink ref="M766" r:id="rId3167" display="open"/>
    <hyperlink ref="N766" r:id="rId3168" display="open"/>
    <hyperlink ref="O766" r:id="rId3169" display="open"/>
    <hyperlink ref="P766" r:id="rId3170" display="open"/>
    <hyperlink ref="M767" r:id="rId3171" display="open"/>
    <hyperlink ref="N767" r:id="rId3172" display="open"/>
    <hyperlink ref="O767" r:id="rId3173" display="open"/>
    <hyperlink ref="P767" r:id="rId3174" display="open"/>
    <hyperlink ref="M768" r:id="rId3175" display="open"/>
    <hyperlink ref="N768" r:id="rId3176" display="open"/>
    <hyperlink ref="O768" r:id="rId3177" display="open"/>
    <hyperlink ref="P768" r:id="rId3178" display="open"/>
    <hyperlink ref="M769" r:id="rId3179" display="open"/>
    <hyperlink ref="N769" r:id="rId3180" display="open"/>
    <hyperlink ref="O769" r:id="rId3181" display="open"/>
    <hyperlink ref="P769" r:id="rId3182" display="open"/>
    <hyperlink ref="M770" r:id="rId3183" display="open"/>
    <hyperlink ref="N770" r:id="rId3184" display="open"/>
    <hyperlink ref="O770" r:id="rId3185" display="open"/>
    <hyperlink ref="P770" r:id="rId3186" display="open"/>
    <hyperlink ref="M771" r:id="rId3187" display="open"/>
    <hyperlink ref="N771" r:id="rId3188" display="open"/>
    <hyperlink ref="O771" r:id="rId3189" display="open"/>
    <hyperlink ref="P771" r:id="rId3190" display="open"/>
    <hyperlink ref="M772" r:id="rId3191" display="open"/>
    <hyperlink ref="N772" r:id="rId3192" display="open"/>
    <hyperlink ref="O772" r:id="rId3193" display="open"/>
    <hyperlink ref="P772" r:id="rId3194" display="open"/>
    <hyperlink ref="M773" r:id="rId3195" display="open"/>
    <hyperlink ref="N773" r:id="rId3196" display="open"/>
    <hyperlink ref="O773" r:id="rId3197" display="open"/>
    <hyperlink ref="P773" r:id="rId3198" display="open"/>
    <hyperlink ref="M774" r:id="rId3199" display="open"/>
    <hyperlink ref="N774" r:id="rId3200" display="open"/>
    <hyperlink ref="O774" r:id="rId3201" display="open"/>
    <hyperlink ref="P774" r:id="rId3202" display="open"/>
    <hyperlink ref="M775" r:id="rId3203" display="open"/>
    <hyperlink ref="N775" r:id="rId3204" display="open"/>
    <hyperlink ref="O775" r:id="rId3205" display="open"/>
    <hyperlink ref="P775" r:id="rId3206" display="open"/>
    <hyperlink ref="M776" r:id="rId3207" display="open"/>
    <hyperlink ref="N776" r:id="rId3208" display="open"/>
    <hyperlink ref="O776" r:id="rId3209" display="open"/>
    <hyperlink ref="P776" r:id="rId3210" display="open"/>
    <hyperlink ref="M777" r:id="rId3211" display="open"/>
    <hyperlink ref="N777" r:id="rId3212" display="open"/>
    <hyperlink ref="O777" r:id="rId3213" display="open"/>
    <hyperlink ref="P777" r:id="rId3214" display="open"/>
    <hyperlink ref="M778" r:id="rId3215" display="open"/>
    <hyperlink ref="N778" r:id="rId3216" display="open"/>
    <hyperlink ref="O778" r:id="rId3217" display="open"/>
    <hyperlink ref="P778" r:id="rId3218" display="open"/>
    <hyperlink ref="M779" r:id="rId3219" display="open"/>
    <hyperlink ref="N779" r:id="rId3220" display="open"/>
    <hyperlink ref="O779" r:id="rId3221" display="open"/>
    <hyperlink ref="P779" r:id="rId3222" display="open"/>
    <hyperlink ref="M780" r:id="rId3223" display="open"/>
    <hyperlink ref="N780" r:id="rId3224" display="open"/>
    <hyperlink ref="O780" r:id="rId3225" display="open"/>
    <hyperlink ref="P780" r:id="rId3226" display="open"/>
    <hyperlink ref="M781" r:id="rId3227" display="open"/>
    <hyperlink ref="N781" r:id="rId3228" display="open"/>
    <hyperlink ref="O781" r:id="rId3229" display="open"/>
    <hyperlink ref="P781" r:id="rId3230" display="open"/>
    <hyperlink ref="M782" r:id="rId3231" display="open"/>
    <hyperlink ref="N782" r:id="rId3232" display="open"/>
    <hyperlink ref="O782" r:id="rId3233" display="open"/>
    <hyperlink ref="P782" r:id="rId3234" display="open"/>
    <hyperlink ref="M783" r:id="rId3235" display="open"/>
    <hyperlink ref="N783" r:id="rId3236" display="open"/>
    <hyperlink ref="O783" r:id="rId3237" display="open"/>
    <hyperlink ref="P783" r:id="rId3238" display="open"/>
    <hyperlink ref="M784" r:id="rId3239" display="open"/>
    <hyperlink ref="N784" r:id="rId3240" display="open"/>
    <hyperlink ref="O784" r:id="rId3241" display="open"/>
    <hyperlink ref="P784" r:id="rId3242" display="open"/>
    <hyperlink ref="M785" r:id="rId3243" display="open"/>
    <hyperlink ref="N785" r:id="rId3244" display="open"/>
    <hyperlink ref="O785" r:id="rId3245" display="open"/>
    <hyperlink ref="P785" r:id="rId3246" display="open"/>
    <hyperlink ref="M786" r:id="rId3247" display="open"/>
    <hyperlink ref="N786" r:id="rId3248" display="open"/>
    <hyperlink ref="O786" r:id="rId3249" display="open"/>
    <hyperlink ref="P786" r:id="rId3250" display="open"/>
    <hyperlink ref="M787" r:id="rId3251" display="open"/>
    <hyperlink ref="N787" r:id="rId3252" display="open"/>
    <hyperlink ref="O787" r:id="rId3253" display="open"/>
    <hyperlink ref="P787" r:id="rId3254" display="open"/>
    <hyperlink ref="M788" r:id="rId3255" display="open"/>
    <hyperlink ref="N788" r:id="rId3256" display="open"/>
    <hyperlink ref="O788" r:id="rId3257" display="open"/>
    <hyperlink ref="P788" r:id="rId3258" display="open"/>
    <hyperlink ref="M789" r:id="rId3259" display="open"/>
    <hyperlink ref="N789" r:id="rId3260" display="open"/>
    <hyperlink ref="O789" r:id="rId3261" display="open"/>
    <hyperlink ref="P789" r:id="rId3262" display="open"/>
    <hyperlink ref="M790" r:id="rId3263" display="open"/>
    <hyperlink ref="N790" r:id="rId3264" display="open"/>
    <hyperlink ref="O790" r:id="rId3265" display="open"/>
    <hyperlink ref="P790" r:id="rId3266" display="open"/>
    <hyperlink ref="M791" r:id="rId3267" display="open"/>
    <hyperlink ref="N791" r:id="rId3268" display="open"/>
    <hyperlink ref="O791" r:id="rId3269" display="open"/>
    <hyperlink ref="P791" r:id="rId3270" display="open"/>
    <hyperlink ref="M792" r:id="rId3271" display="open"/>
    <hyperlink ref="N792" r:id="rId3272" display="open"/>
    <hyperlink ref="O792" r:id="rId3273" display="open"/>
    <hyperlink ref="P792" r:id="rId3274" display="open"/>
    <hyperlink ref="M793" r:id="rId3275" display="open"/>
    <hyperlink ref="N793" r:id="rId3276" display="open"/>
    <hyperlink ref="O793" r:id="rId3277" display="open"/>
    <hyperlink ref="P793" r:id="rId3278" display="open"/>
    <hyperlink ref="M794" r:id="rId3279" display="open"/>
    <hyperlink ref="N794" r:id="rId3280" display="open"/>
    <hyperlink ref="O794" r:id="rId3281" display="open"/>
    <hyperlink ref="P794" r:id="rId3282" display="open"/>
    <hyperlink ref="M795" r:id="rId3283" display="open"/>
    <hyperlink ref="N795" r:id="rId3284" display="open"/>
    <hyperlink ref="O795" r:id="rId3285" display="open"/>
    <hyperlink ref="P795" r:id="rId3286" display="open"/>
    <hyperlink ref="M796" r:id="rId3287" display="open"/>
    <hyperlink ref="N796" r:id="rId3288" display="open"/>
    <hyperlink ref="O796" r:id="rId3289" display="open"/>
    <hyperlink ref="P796" r:id="rId3290" display="open"/>
    <hyperlink ref="M797" r:id="rId3291" display="open"/>
    <hyperlink ref="N797" r:id="rId3292" display="open"/>
    <hyperlink ref="O797" r:id="rId3293" display="open"/>
    <hyperlink ref="P797" r:id="rId3294" display="open"/>
    <hyperlink ref="M798" r:id="rId3295" display="open"/>
    <hyperlink ref="N798" r:id="rId3296" display="open"/>
    <hyperlink ref="O798" r:id="rId3297" display="open"/>
    <hyperlink ref="P798" r:id="rId3298" display="open"/>
    <hyperlink ref="M799" r:id="rId3299" display="open"/>
    <hyperlink ref="N799" r:id="rId3300" display="open"/>
    <hyperlink ref="O799" r:id="rId3301" display="open"/>
    <hyperlink ref="P799" r:id="rId3302" display="open"/>
    <hyperlink ref="M800" r:id="rId3303" display="open"/>
    <hyperlink ref="N800" r:id="rId3304" display="open"/>
    <hyperlink ref="O800" r:id="rId3305" display="open"/>
    <hyperlink ref="P800" r:id="rId3306" display="open"/>
    <hyperlink ref="M801" r:id="rId3307" display="open"/>
    <hyperlink ref="N801" r:id="rId3308" display="open"/>
    <hyperlink ref="O801" r:id="rId3309" display="open"/>
    <hyperlink ref="P801" r:id="rId3310" display="open"/>
    <hyperlink ref="M802" r:id="rId3311" display="open"/>
    <hyperlink ref="N802" r:id="rId3312" display="open"/>
    <hyperlink ref="O802" r:id="rId3313" display="open"/>
    <hyperlink ref="P802" r:id="rId3314" display="open"/>
    <hyperlink ref="M803" r:id="rId3315" display="open"/>
    <hyperlink ref="N803" r:id="rId3316" display="open"/>
    <hyperlink ref="O803" r:id="rId3317" display="open"/>
    <hyperlink ref="P803" r:id="rId3318" display="open"/>
    <hyperlink ref="M804" r:id="rId3319" display="open"/>
    <hyperlink ref="N804" r:id="rId3320" display="open"/>
    <hyperlink ref="O804" r:id="rId3321" display="open"/>
    <hyperlink ref="P804" r:id="rId3322" display="open"/>
    <hyperlink ref="M805" r:id="rId3323" display="open"/>
    <hyperlink ref="N805" r:id="rId3324" display="open"/>
    <hyperlink ref="O805" r:id="rId3325" display="open"/>
    <hyperlink ref="P805" r:id="rId3326" display="open"/>
    <hyperlink ref="M806" r:id="rId3327" display="open"/>
    <hyperlink ref="N806" r:id="rId3328" display="open"/>
    <hyperlink ref="O806" r:id="rId3329" display="open"/>
    <hyperlink ref="P806" r:id="rId3330" display="open"/>
    <hyperlink ref="M807" r:id="rId3331" display="open"/>
    <hyperlink ref="N807" r:id="rId3332" display="open"/>
    <hyperlink ref="O807" r:id="rId3333" display="open"/>
    <hyperlink ref="P807" r:id="rId3334" display="open"/>
    <hyperlink ref="M808" r:id="rId3335" display="open"/>
    <hyperlink ref="N808" r:id="rId3336" display="open"/>
    <hyperlink ref="O808" r:id="rId3337" display="open"/>
    <hyperlink ref="P808" r:id="rId3338" display="open"/>
    <hyperlink ref="M809" r:id="rId3339" display="open"/>
    <hyperlink ref="N809" r:id="rId3340" display="open"/>
    <hyperlink ref="O809" r:id="rId3341" display="open"/>
    <hyperlink ref="P809" r:id="rId3342" display="open"/>
    <hyperlink ref="M810" r:id="rId3343" display="open"/>
    <hyperlink ref="N810" r:id="rId3344" display="open"/>
    <hyperlink ref="O810" r:id="rId3345" display="open"/>
    <hyperlink ref="P810" r:id="rId3346" display="open"/>
    <hyperlink ref="M811" r:id="rId3347" display="open"/>
    <hyperlink ref="N811" r:id="rId3348" display="open"/>
    <hyperlink ref="O811" r:id="rId3349" display="open"/>
    <hyperlink ref="P811" r:id="rId3350" display="open"/>
    <hyperlink ref="M812" r:id="rId3351" display="open"/>
    <hyperlink ref="N812" r:id="rId3352" display="open"/>
    <hyperlink ref="O812" r:id="rId3353" display="open"/>
    <hyperlink ref="P812" r:id="rId3354" display="open"/>
    <hyperlink ref="M813" r:id="rId3355" display="open"/>
    <hyperlink ref="N813" r:id="rId3356" display="open"/>
    <hyperlink ref="O813" r:id="rId3357" display="open"/>
    <hyperlink ref="P813" r:id="rId3358" display="open"/>
    <hyperlink ref="M814" r:id="rId3359" display="open"/>
    <hyperlink ref="N814" r:id="rId3360" display="open"/>
    <hyperlink ref="O814" r:id="rId3361" display="open"/>
    <hyperlink ref="P814" r:id="rId3362" display="open"/>
    <hyperlink ref="M815" r:id="rId3363" display="open"/>
    <hyperlink ref="N815" r:id="rId3364" display="open"/>
    <hyperlink ref="O815" r:id="rId3365" display="open"/>
    <hyperlink ref="P815" r:id="rId3366" display="open"/>
    <hyperlink ref="M816" r:id="rId3367" display="open"/>
    <hyperlink ref="N816" r:id="rId3368" display="open"/>
    <hyperlink ref="O816" r:id="rId3369" display="open"/>
    <hyperlink ref="P816" r:id="rId3370" display="open"/>
    <hyperlink ref="M817" r:id="rId3371" display="open"/>
    <hyperlink ref="N817" r:id="rId3372" display="open"/>
    <hyperlink ref="O817" r:id="rId3373" display="open"/>
    <hyperlink ref="P817" r:id="rId3374" display="open"/>
    <hyperlink ref="M818" r:id="rId3375" display="open"/>
    <hyperlink ref="N818" r:id="rId3376" display="open"/>
    <hyperlink ref="O818" r:id="rId3377" display="open"/>
    <hyperlink ref="P818" r:id="rId3378" display="open"/>
    <hyperlink ref="M819" r:id="rId3379" display="open"/>
    <hyperlink ref="N819" r:id="rId3380" display="open"/>
    <hyperlink ref="O819" r:id="rId3381" display="open"/>
    <hyperlink ref="P819" r:id="rId3382" display="open"/>
    <hyperlink ref="M820" r:id="rId3383" display="open"/>
    <hyperlink ref="N820" r:id="rId3384" display="open"/>
    <hyperlink ref="O820" r:id="rId3385" display="open"/>
    <hyperlink ref="P820" r:id="rId3386" display="open"/>
    <hyperlink ref="M821" r:id="rId3387" display="open"/>
    <hyperlink ref="N821" r:id="rId3388" display="open"/>
    <hyperlink ref="O821" r:id="rId3389" display="open"/>
    <hyperlink ref="P821" r:id="rId3390" display="open"/>
    <hyperlink ref="M822" r:id="rId3391" display="open"/>
    <hyperlink ref="N822" r:id="rId3392" display="open"/>
    <hyperlink ref="O822" r:id="rId3393" display="open"/>
    <hyperlink ref="P822" r:id="rId3394" display="open"/>
    <hyperlink ref="M823" r:id="rId3395" display="open"/>
    <hyperlink ref="N823" r:id="rId3396" display="open"/>
    <hyperlink ref="O823" r:id="rId3397" display="open"/>
    <hyperlink ref="P823" r:id="rId3398" display="open"/>
    <hyperlink ref="M824" r:id="rId3399" display="open"/>
    <hyperlink ref="N824" r:id="rId3400" display="open"/>
    <hyperlink ref="O824" r:id="rId3401" display="open"/>
    <hyperlink ref="P824" r:id="rId3402" display="open"/>
    <hyperlink ref="M825" r:id="rId3403" display="open"/>
    <hyperlink ref="N825" r:id="rId3404" display="open"/>
    <hyperlink ref="O825" r:id="rId3405" display="open"/>
    <hyperlink ref="P825" r:id="rId3406" display="open"/>
    <hyperlink ref="M826" r:id="rId3407" display="open"/>
    <hyperlink ref="N826" r:id="rId3408" display="open"/>
    <hyperlink ref="O826" r:id="rId3409" display="open"/>
    <hyperlink ref="P826" r:id="rId3410" display="open"/>
    <hyperlink ref="M827" r:id="rId3411" display="open"/>
    <hyperlink ref="N827" r:id="rId3412" display="open"/>
    <hyperlink ref="O827" r:id="rId3413" display="open"/>
    <hyperlink ref="P827" r:id="rId3414" display="open"/>
    <hyperlink ref="M828" r:id="rId3415" display="open"/>
    <hyperlink ref="N828" r:id="rId3416" display="open"/>
    <hyperlink ref="O828" r:id="rId3417" display="open"/>
    <hyperlink ref="P828" r:id="rId3418" display="open"/>
    <hyperlink ref="M829" r:id="rId3419" display="open"/>
    <hyperlink ref="N829" r:id="rId3420" display="open"/>
    <hyperlink ref="O829" r:id="rId3421" display="open"/>
    <hyperlink ref="P829" r:id="rId3422" display="open"/>
    <hyperlink ref="M830" r:id="rId3423" display="open"/>
    <hyperlink ref="N830" r:id="rId3424" display="open"/>
    <hyperlink ref="O830" r:id="rId3425" display="open"/>
    <hyperlink ref="P830" r:id="rId3426" display="open"/>
    <hyperlink ref="M831" r:id="rId3427" display="open"/>
    <hyperlink ref="N831" r:id="rId3428" display="open"/>
    <hyperlink ref="O831" r:id="rId3429" display="open"/>
    <hyperlink ref="P831" r:id="rId3430" display="open"/>
    <hyperlink ref="M832" r:id="rId3431" display="open"/>
    <hyperlink ref="N832" r:id="rId3432" display="open"/>
    <hyperlink ref="O832" r:id="rId3433" display="open"/>
    <hyperlink ref="P832" r:id="rId3434" display="open"/>
    <hyperlink ref="M833" r:id="rId3435" display="open"/>
    <hyperlink ref="N833" r:id="rId3436" display="open"/>
    <hyperlink ref="O833" r:id="rId3437" display="open"/>
    <hyperlink ref="P833" r:id="rId3438" display="open"/>
    <hyperlink ref="M834" r:id="rId3439" display="open"/>
    <hyperlink ref="N834" r:id="rId3440" display="open"/>
    <hyperlink ref="O834" r:id="rId3441" display="open"/>
    <hyperlink ref="P834" r:id="rId3442" display="open"/>
    <hyperlink ref="M835" r:id="rId3443" display="open"/>
    <hyperlink ref="N835" r:id="rId3444" display="open"/>
    <hyperlink ref="O835" r:id="rId3445" display="open"/>
    <hyperlink ref="P835" r:id="rId3446" display="open"/>
    <hyperlink ref="M836" r:id="rId3447" display="open"/>
    <hyperlink ref="N836" r:id="rId3448" display="open"/>
    <hyperlink ref="O836" r:id="rId3449" display="open"/>
    <hyperlink ref="P836" r:id="rId3450" display="open"/>
    <hyperlink ref="M837" r:id="rId3451" display="open"/>
    <hyperlink ref="N837" r:id="rId3452" display="open"/>
    <hyperlink ref="O837" r:id="rId3453" display="open"/>
    <hyperlink ref="P837" r:id="rId3454" display="open"/>
    <hyperlink ref="M838" r:id="rId3455" display="open"/>
    <hyperlink ref="N838" r:id="rId3456" display="open"/>
    <hyperlink ref="O838" r:id="rId3457" display="open"/>
    <hyperlink ref="P838" r:id="rId3458" display="open"/>
    <hyperlink ref="M839" r:id="rId3459" display="open"/>
    <hyperlink ref="N839" r:id="rId3460" display="open"/>
    <hyperlink ref="O839" r:id="rId3461" display="open"/>
    <hyperlink ref="P839" r:id="rId3462" display="open"/>
    <hyperlink ref="M840" r:id="rId3463" display="open"/>
    <hyperlink ref="N840" r:id="rId3464" display="open"/>
    <hyperlink ref="O840" r:id="rId3465" display="open"/>
    <hyperlink ref="P840" r:id="rId3466" display="open"/>
    <hyperlink ref="M841" r:id="rId3467" display="open"/>
    <hyperlink ref="N841" r:id="rId3468" display="open"/>
    <hyperlink ref="O841" r:id="rId3469" display="open"/>
    <hyperlink ref="P841" r:id="rId3470" display="open"/>
    <hyperlink ref="M842" r:id="rId3471" display="open"/>
    <hyperlink ref="N842" r:id="rId3472" display="open"/>
    <hyperlink ref="O842" r:id="rId3473" display="open"/>
    <hyperlink ref="P842" r:id="rId3474" display="open"/>
    <hyperlink ref="M843" r:id="rId3475" display="open"/>
    <hyperlink ref="N843" r:id="rId3476" display="open"/>
    <hyperlink ref="O843" r:id="rId3477" display="open"/>
    <hyperlink ref="P843" r:id="rId3478" display="open"/>
    <hyperlink ref="M844" r:id="rId3479" display="open"/>
    <hyperlink ref="N844" r:id="rId3480" display="open"/>
    <hyperlink ref="O844" r:id="rId3481" display="open"/>
    <hyperlink ref="P844" r:id="rId3482" display="open"/>
    <hyperlink ref="M845" r:id="rId3483" display="open"/>
    <hyperlink ref="N845" r:id="rId3484" display="open"/>
    <hyperlink ref="O845" r:id="rId3485" display="open"/>
    <hyperlink ref="P845" r:id="rId3486" display="open"/>
    <hyperlink ref="M846" r:id="rId3487" display="open"/>
    <hyperlink ref="N846" r:id="rId3488" display="open"/>
    <hyperlink ref="O846" r:id="rId3489" display="open"/>
    <hyperlink ref="P846" r:id="rId3490" display="open"/>
    <hyperlink ref="M847" r:id="rId3491" display="open"/>
    <hyperlink ref="N847" r:id="rId3492" display="open"/>
    <hyperlink ref="O847" r:id="rId3493" display="open"/>
    <hyperlink ref="P847" r:id="rId3494" display="open"/>
    <hyperlink ref="M848" r:id="rId3495" display="open"/>
    <hyperlink ref="N848" r:id="rId3496" display="open"/>
    <hyperlink ref="O848" r:id="rId3497" display="open"/>
    <hyperlink ref="P848" r:id="rId3498" display="open"/>
    <hyperlink ref="M849" r:id="rId3499" display="open"/>
    <hyperlink ref="N849" r:id="rId3500" display="open"/>
    <hyperlink ref="O849" r:id="rId3501" display="open"/>
    <hyperlink ref="P849" r:id="rId3502" display="open"/>
    <hyperlink ref="M850" r:id="rId3503" display="open"/>
    <hyperlink ref="N850" r:id="rId3504" display="open"/>
    <hyperlink ref="O850" r:id="rId3505" display="open"/>
    <hyperlink ref="P850" r:id="rId3506" display="open"/>
    <hyperlink ref="M851" r:id="rId3507" display="open"/>
    <hyperlink ref="N851" r:id="rId3508" display="open"/>
    <hyperlink ref="O851" r:id="rId3509" display="open"/>
    <hyperlink ref="P851" r:id="rId3510" display="open"/>
    <hyperlink ref="M852" r:id="rId3511" display="open"/>
    <hyperlink ref="N852" r:id="rId3512" display="open"/>
    <hyperlink ref="O852" r:id="rId3513" display="open"/>
    <hyperlink ref="P852" r:id="rId3514" display="open"/>
    <hyperlink ref="M853" r:id="rId3515" display="open"/>
    <hyperlink ref="N853" r:id="rId3516" display="open"/>
    <hyperlink ref="O853" r:id="rId3517" display="open"/>
    <hyperlink ref="P853" r:id="rId3518" display="open"/>
    <hyperlink ref="M854" r:id="rId3519" display="open"/>
    <hyperlink ref="N854" r:id="rId3520" display="open"/>
    <hyperlink ref="O854" r:id="rId3521" display="open"/>
    <hyperlink ref="P854" r:id="rId3522" display="open"/>
    <hyperlink ref="M855" r:id="rId3523" display="open"/>
    <hyperlink ref="N855" r:id="rId3524" display="open"/>
    <hyperlink ref="O855" r:id="rId3525" display="open"/>
    <hyperlink ref="P855" r:id="rId3526" display="open"/>
    <hyperlink ref="M856" r:id="rId3527" display="open"/>
    <hyperlink ref="N856" r:id="rId3528" display="open"/>
    <hyperlink ref="O856" r:id="rId3529" display="open"/>
    <hyperlink ref="P856" r:id="rId3530" display="open"/>
    <hyperlink ref="M857" r:id="rId3531" display="open"/>
    <hyperlink ref="N857" r:id="rId3532" display="open"/>
    <hyperlink ref="O857" r:id="rId3533" display="open"/>
    <hyperlink ref="P857" r:id="rId3534" display="open"/>
    <hyperlink ref="M858" r:id="rId3535" display="open"/>
    <hyperlink ref="N858" r:id="rId3536" display="open"/>
    <hyperlink ref="O858" r:id="rId3537" display="open"/>
    <hyperlink ref="P858" r:id="rId3538" display="open"/>
    <hyperlink ref="M859" r:id="rId3539" display="open"/>
    <hyperlink ref="N859" r:id="rId3540" display="open"/>
    <hyperlink ref="O859" r:id="rId3541" display="open"/>
    <hyperlink ref="P859" r:id="rId3542" display="open"/>
    <hyperlink ref="M860" r:id="rId3543" display="open"/>
    <hyperlink ref="N860" r:id="rId3544" display="open"/>
    <hyperlink ref="O860" r:id="rId3545" display="open"/>
    <hyperlink ref="P860" r:id="rId3546" display="open"/>
    <hyperlink ref="M861" r:id="rId3547" display="open"/>
    <hyperlink ref="N861" r:id="rId3548" display="open"/>
    <hyperlink ref="O861" r:id="rId3549" display="open"/>
    <hyperlink ref="P861" r:id="rId3550" display="open"/>
    <hyperlink ref="M862" r:id="rId3551" display="open"/>
    <hyperlink ref="N862" r:id="rId3552" display="open"/>
    <hyperlink ref="O862" r:id="rId3553" display="open"/>
    <hyperlink ref="P862" r:id="rId3554" display="open"/>
    <hyperlink ref="M863" r:id="rId3555" display="open"/>
    <hyperlink ref="N863" r:id="rId3556" display="open"/>
    <hyperlink ref="O863" r:id="rId3557" display="open"/>
    <hyperlink ref="P863" r:id="rId3558" display="open"/>
    <hyperlink ref="M864" r:id="rId3559" display="open"/>
    <hyperlink ref="N864" r:id="rId3560" display="open"/>
    <hyperlink ref="O864" r:id="rId3561" display="open"/>
    <hyperlink ref="P864" r:id="rId3562" display="open"/>
    <hyperlink ref="M865" r:id="rId3563" display="open"/>
    <hyperlink ref="N865" r:id="rId3564" display="open"/>
    <hyperlink ref="O865" r:id="rId3565" display="open"/>
    <hyperlink ref="P865" r:id="rId3566" display="open"/>
    <hyperlink ref="M866" r:id="rId3567" display="open"/>
    <hyperlink ref="N866" r:id="rId3568" display="open"/>
    <hyperlink ref="O866" r:id="rId3569" display="open"/>
    <hyperlink ref="P866" r:id="rId3570" display="open"/>
    <hyperlink ref="M867" r:id="rId3571" display="open"/>
    <hyperlink ref="N867" r:id="rId3572" display="open"/>
    <hyperlink ref="O867" r:id="rId3573" display="open"/>
    <hyperlink ref="P867" r:id="rId3574" display="open"/>
    <hyperlink ref="M868" r:id="rId3575" display="open"/>
    <hyperlink ref="N868" r:id="rId3576" display="open"/>
    <hyperlink ref="O868" r:id="rId3577" display="open"/>
    <hyperlink ref="P868" r:id="rId3578" display="open"/>
    <hyperlink ref="M869" r:id="rId3579" display="open"/>
    <hyperlink ref="N869" r:id="rId3580" display="open"/>
    <hyperlink ref="O869" r:id="rId3581" display="open"/>
    <hyperlink ref="P869" r:id="rId3582" display="open"/>
    <hyperlink ref="M870" r:id="rId3583" display="open"/>
    <hyperlink ref="N870" r:id="rId3584" display="open"/>
    <hyperlink ref="O870" r:id="rId3585" display="open"/>
    <hyperlink ref="P870" r:id="rId3586" display="open"/>
    <hyperlink ref="M871" r:id="rId3587" display="open"/>
    <hyperlink ref="N871" r:id="rId3588" display="open"/>
    <hyperlink ref="O871" r:id="rId3589" display="open"/>
    <hyperlink ref="P871" r:id="rId3590" display="open"/>
    <hyperlink ref="M872" r:id="rId3591" display="open"/>
    <hyperlink ref="N872" r:id="rId3592" display="open"/>
    <hyperlink ref="O872" r:id="rId3593" display="open"/>
    <hyperlink ref="P872" r:id="rId3594" display="open"/>
    <hyperlink ref="M873" r:id="rId3595" display="open"/>
    <hyperlink ref="N873" r:id="rId3596" display="open"/>
    <hyperlink ref="O873" r:id="rId3597" display="open"/>
    <hyperlink ref="P873" r:id="rId3598" display="open"/>
    <hyperlink ref="M874" r:id="rId3599" display="open"/>
    <hyperlink ref="N874" r:id="rId3600" display="open"/>
    <hyperlink ref="O874" r:id="rId3601" display="open"/>
    <hyperlink ref="P874" r:id="rId3602" display="open"/>
    <hyperlink ref="M875" r:id="rId3603" display="open"/>
    <hyperlink ref="N875" r:id="rId3604" display="open"/>
    <hyperlink ref="O875" r:id="rId3605" display="open"/>
    <hyperlink ref="P875" r:id="rId3606" display="open"/>
    <hyperlink ref="M876" r:id="rId3607" display="open"/>
    <hyperlink ref="N876" r:id="rId3608" display="open"/>
    <hyperlink ref="O876" r:id="rId3609" display="open"/>
    <hyperlink ref="P876" r:id="rId3610" display="open"/>
    <hyperlink ref="M877" r:id="rId3611" display="open"/>
    <hyperlink ref="N877" r:id="rId3612" display="open"/>
    <hyperlink ref="O877" r:id="rId3613" display="open"/>
    <hyperlink ref="P877" r:id="rId3614" display="open"/>
    <hyperlink ref="M878" r:id="rId3615" display="open"/>
    <hyperlink ref="N878" r:id="rId3616" display="open"/>
    <hyperlink ref="O878" r:id="rId3617" display="open"/>
    <hyperlink ref="P878" r:id="rId3618" display="open"/>
    <hyperlink ref="M879" r:id="rId3619" display="open"/>
    <hyperlink ref="N879" r:id="rId3620" display="open"/>
    <hyperlink ref="O879" r:id="rId3621" display="open"/>
    <hyperlink ref="P879" r:id="rId3622" display="open"/>
    <hyperlink ref="M880" r:id="rId3623" display="open"/>
    <hyperlink ref="N880" r:id="rId3624" display="open"/>
    <hyperlink ref="O880" r:id="rId3625" display="open"/>
    <hyperlink ref="P880" r:id="rId3626" display="open"/>
    <hyperlink ref="M881" r:id="rId3627" display="open"/>
    <hyperlink ref="N881" r:id="rId3628" display="open"/>
    <hyperlink ref="O881" r:id="rId3629" display="open"/>
    <hyperlink ref="P881" r:id="rId3630" display="open"/>
    <hyperlink ref="M882" r:id="rId3631" display="open"/>
    <hyperlink ref="N882" r:id="rId3632" display="open"/>
    <hyperlink ref="O882" r:id="rId3633" display="open"/>
    <hyperlink ref="P882" r:id="rId3634" display="open"/>
    <hyperlink ref="M883" r:id="rId3635" display="open"/>
    <hyperlink ref="N883" r:id="rId3636" display="open"/>
    <hyperlink ref="O883" r:id="rId3637" display="open"/>
    <hyperlink ref="P883" r:id="rId3638" display="open"/>
    <hyperlink ref="M884" r:id="rId3639" display="open"/>
    <hyperlink ref="N884" r:id="rId3640" display="open"/>
    <hyperlink ref="O884" r:id="rId3641" display="open"/>
    <hyperlink ref="P884" r:id="rId3642" display="open"/>
    <hyperlink ref="M885" r:id="rId3643" display="open"/>
    <hyperlink ref="N885" r:id="rId3644" display="open"/>
    <hyperlink ref="O885" r:id="rId3645" display="open"/>
    <hyperlink ref="P885" r:id="rId3646" display="open"/>
    <hyperlink ref="M886" r:id="rId3647" display="open"/>
    <hyperlink ref="N886" r:id="rId3648" display="open"/>
    <hyperlink ref="O886" r:id="rId3649" display="open"/>
    <hyperlink ref="P886" r:id="rId3650" display="open"/>
    <hyperlink ref="M887" r:id="rId3651" display="open"/>
    <hyperlink ref="N887" r:id="rId3652" display="open"/>
    <hyperlink ref="O887" r:id="rId3653" display="open"/>
    <hyperlink ref="P887" r:id="rId3654" display="open"/>
    <hyperlink ref="M888" r:id="rId3655" display="open"/>
    <hyperlink ref="N888" r:id="rId3656" display="open"/>
    <hyperlink ref="O888" r:id="rId3657" display="open"/>
    <hyperlink ref="P888" r:id="rId3658" display="open"/>
    <hyperlink ref="M889" r:id="rId3659" display="open"/>
    <hyperlink ref="N889" r:id="rId3660" display="open"/>
    <hyperlink ref="O889" r:id="rId3661" display="open"/>
    <hyperlink ref="P889" r:id="rId3662" display="open"/>
    <hyperlink ref="M890" r:id="rId3663" display="open"/>
    <hyperlink ref="N890" r:id="rId3664" display="open"/>
    <hyperlink ref="O890" r:id="rId3665" display="open"/>
    <hyperlink ref="P890" r:id="rId3666" display="open"/>
    <hyperlink ref="M891" r:id="rId3667" display="open"/>
    <hyperlink ref="N891" r:id="rId3668" display="open"/>
    <hyperlink ref="O891" r:id="rId3669" display="open"/>
    <hyperlink ref="P891" r:id="rId3670" display="open"/>
    <hyperlink ref="M892" r:id="rId3671" display="open"/>
    <hyperlink ref="N892" r:id="rId3672" display="open"/>
    <hyperlink ref="O892" r:id="rId3673" display="open"/>
    <hyperlink ref="P892" r:id="rId3674" display="open"/>
    <hyperlink ref="M893" r:id="rId3675" display="open"/>
    <hyperlink ref="N893" r:id="rId3676" display="open"/>
    <hyperlink ref="O893" r:id="rId3677" display="open"/>
    <hyperlink ref="P893" r:id="rId3678" display="open"/>
    <hyperlink ref="M894" r:id="rId3679" display="open"/>
    <hyperlink ref="N894" r:id="rId3680" display="open"/>
    <hyperlink ref="O894" r:id="rId3681" display="open"/>
    <hyperlink ref="P894" r:id="rId3682" display="open"/>
    <hyperlink ref="M895" r:id="rId3683" display="open"/>
    <hyperlink ref="N895" r:id="rId3684" display="open"/>
    <hyperlink ref="O895" r:id="rId3685" display="open"/>
    <hyperlink ref="P895" r:id="rId3686" display="open"/>
    <hyperlink ref="M896" r:id="rId3687" display="open"/>
    <hyperlink ref="N896" r:id="rId3688" display="open"/>
    <hyperlink ref="O896" r:id="rId3689" display="open"/>
    <hyperlink ref="P896" r:id="rId3690" display="open"/>
    <hyperlink ref="M897" r:id="rId3691" display="open"/>
    <hyperlink ref="N897" r:id="rId3692" display="open"/>
    <hyperlink ref="O897" r:id="rId3693" display="open"/>
    <hyperlink ref="P897" r:id="rId3694" display="open"/>
    <hyperlink ref="M898" r:id="rId3695" display="open"/>
    <hyperlink ref="N898" r:id="rId3696" display="open"/>
    <hyperlink ref="O898" r:id="rId3697" display="open"/>
    <hyperlink ref="P898" r:id="rId3698" display="open"/>
    <hyperlink ref="M899" r:id="rId3699" display="open"/>
    <hyperlink ref="N899" r:id="rId3700" display="open"/>
    <hyperlink ref="O899" r:id="rId3701" display="open"/>
    <hyperlink ref="P899" r:id="rId3702" display="open"/>
    <hyperlink ref="M900" r:id="rId3703" display="open"/>
    <hyperlink ref="N900" r:id="rId3704" display="open"/>
    <hyperlink ref="O900" r:id="rId3705" display="open"/>
    <hyperlink ref="P900" r:id="rId3706" display="open"/>
    <hyperlink ref="M901" r:id="rId3707" display="open"/>
    <hyperlink ref="N901" r:id="rId3708" display="open"/>
    <hyperlink ref="O901" r:id="rId3709" display="open"/>
    <hyperlink ref="P901" r:id="rId3710" display="open"/>
    <hyperlink ref="M902" r:id="rId3711" display="open"/>
    <hyperlink ref="N902" r:id="rId3712" display="open"/>
    <hyperlink ref="O902" r:id="rId3713" display="open"/>
    <hyperlink ref="P902" r:id="rId3714" display="open"/>
    <hyperlink ref="M903" r:id="rId3715" display="open"/>
    <hyperlink ref="N903" r:id="rId3716" display="open"/>
    <hyperlink ref="O903" r:id="rId3717" display="open"/>
    <hyperlink ref="P903" r:id="rId3718" display="open"/>
    <hyperlink ref="M904" r:id="rId3719" display="open"/>
    <hyperlink ref="N904" r:id="rId3720" display="open"/>
    <hyperlink ref="O904" r:id="rId3721" display="open"/>
    <hyperlink ref="P904" r:id="rId3722" display="open"/>
    <hyperlink ref="M905" r:id="rId3723" display="open"/>
    <hyperlink ref="N905" r:id="rId3724" display="open"/>
    <hyperlink ref="O905" r:id="rId3725" display="open"/>
    <hyperlink ref="P905" r:id="rId3726" display="open"/>
    <hyperlink ref="M906" r:id="rId3727" display="open"/>
    <hyperlink ref="N906" r:id="rId3728" display="open"/>
    <hyperlink ref="O906" r:id="rId3729" display="open"/>
    <hyperlink ref="P906" r:id="rId3730" display="open"/>
    <hyperlink ref="M907" r:id="rId3731" display="open"/>
    <hyperlink ref="N907" r:id="rId3732" display="open"/>
    <hyperlink ref="O907" r:id="rId3733" display="open"/>
    <hyperlink ref="P907" r:id="rId3734" display="open"/>
    <hyperlink ref="M908" r:id="rId3735" display="open"/>
    <hyperlink ref="N908" r:id="rId3736" display="open"/>
    <hyperlink ref="O908" r:id="rId3737" display="open"/>
    <hyperlink ref="P908" r:id="rId3738" display="open"/>
    <hyperlink ref="M909" r:id="rId3739" display="open"/>
    <hyperlink ref="N909" r:id="rId3740" display="open"/>
    <hyperlink ref="O909" r:id="rId3741" display="open"/>
    <hyperlink ref="P909" r:id="rId3742" display="open"/>
    <hyperlink ref="M910" r:id="rId3743" display="open"/>
    <hyperlink ref="N910" r:id="rId3744" display="open"/>
    <hyperlink ref="O910" r:id="rId3745" display="open"/>
    <hyperlink ref="P910" r:id="rId3746" display="open"/>
    <hyperlink ref="M911" r:id="rId3747" display="open"/>
    <hyperlink ref="N911" r:id="rId3748" display="open"/>
    <hyperlink ref="O911" r:id="rId3749" display="open"/>
    <hyperlink ref="P911" r:id="rId3750" display="open"/>
    <hyperlink ref="M912" r:id="rId3751" display="open"/>
    <hyperlink ref="N912" r:id="rId3752" display="open"/>
    <hyperlink ref="O912" r:id="rId3753" display="open"/>
    <hyperlink ref="P912" r:id="rId3754" display="open"/>
    <hyperlink ref="M913" r:id="rId3755" display="open"/>
    <hyperlink ref="N913" r:id="rId3756" display="open"/>
    <hyperlink ref="O913" r:id="rId3757" display="open"/>
    <hyperlink ref="P913" r:id="rId3758" display="open"/>
    <hyperlink ref="M914" r:id="rId3759" display="open"/>
    <hyperlink ref="N914" r:id="rId3760" display="open"/>
    <hyperlink ref="O914" r:id="rId3761" display="open"/>
    <hyperlink ref="P914" r:id="rId3762" display="open"/>
    <hyperlink ref="M915" r:id="rId3763" display="open"/>
    <hyperlink ref="N915" r:id="rId3764" display="open"/>
    <hyperlink ref="O915" r:id="rId3765" display="open"/>
    <hyperlink ref="P915" r:id="rId3766" display="open"/>
    <hyperlink ref="M916" r:id="rId3767" display="open"/>
    <hyperlink ref="N916" r:id="rId3768" display="open"/>
    <hyperlink ref="O916" r:id="rId3769" display="open"/>
    <hyperlink ref="P916" r:id="rId3770" display="open"/>
    <hyperlink ref="M917" r:id="rId3771" display="open"/>
    <hyperlink ref="N917" r:id="rId3772" display="open"/>
    <hyperlink ref="O917" r:id="rId3773" display="open"/>
    <hyperlink ref="P917" r:id="rId3774" display="open"/>
    <hyperlink ref="M918" r:id="rId3775" display="open"/>
    <hyperlink ref="N918" r:id="rId3776" display="open"/>
    <hyperlink ref="O918" r:id="rId3777" display="open"/>
    <hyperlink ref="P918" r:id="rId3778" display="open"/>
    <hyperlink ref="M919" r:id="rId3779" display="open"/>
    <hyperlink ref="N919" r:id="rId3780" display="open"/>
    <hyperlink ref="O919" r:id="rId3781" display="open"/>
    <hyperlink ref="P919" r:id="rId3782" display="open"/>
    <hyperlink ref="M920" r:id="rId3783" display="open"/>
    <hyperlink ref="N920" r:id="rId3784" display="open"/>
    <hyperlink ref="O920" r:id="rId3785" display="open"/>
    <hyperlink ref="P920" r:id="rId3786" display="open"/>
    <hyperlink ref="M921" r:id="rId3787" display="open"/>
    <hyperlink ref="N921" r:id="rId3788" display="open"/>
    <hyperlink ref="O921" r:id="rId3789" display="open"/>
    <hyperlink ref="P921" r:id="rId3790" display="open"/>
    <hyperlink ref="M922" r:id="rId3791" display="open"/>
    <hyperlink ref="N922" r:id="rId3792" display="open"/>
    <hyperlink ref="O922" r:id="rId3793" display="open"/>
    <hyperlink ref="P922" r:id="rId3794" display="open"/>
    <hyperlink ref="M923" r:id="rId3795" display="open"/>
    <hyperlink ref="N923" r:id="rId3796" display="open"/>
    <hyperlink ref="O923" r:id="rId3797" display="open"/>
    <hyperlink ref="P923" r:id="rId3798" display="open"/>
    <hyperlink ref="M924" r:id="rId3799" display="open"/>
    <hyperlink ref="N924" r:id="rId3800" display="open"/>
    <hyperlink ref="O924" r:id="rId3801" display="open"/>
    <hyperlink ref="P924" r:id="rId3802" display="open"/>
    <hyperlink ref="M925" r:id="rId3803" display="open"/>
    <hyperlink ref="N925" r:id="rId3804" display="open"/>
    <hyperlink ref="O925" r:id="rId3805" display="open"/>
    <hyperlink ref="P925" r:id="rId3806" display="open"/>
    <hyperlink ref="M926" r:id="rId3807" display="open"/>
    <hyperlink ref="N926" r:id="rId3808" display="open"/>
    <hyperlink ref="O926" r:id="rId3809" display="open"/>
    <hyperlink ref="P926" r:id="rId3810" display="open"/>
    <hyperlink ref="M927" r:id="rId3811" display="open"/>
    <hyperlink ref="N927" r:id="rId3812" display="open"/>
    <hyperlink ref="O927" r:id="rId3813" display="open"/>
    <hyperlink ref="P927" r:id="rId3814" display="open"/>
    <hyperlink ref="M928" r:id="rId3815" display="open"/>
    <hyperlink ref="N928" r:id="rId3816" display="open"/>
    <hyperlink ref="O928" r:id="rId3817" display="open"/>
    <hyperlink ref="P928" r:id="rId3818" display="open"/>
    <hyperlink ref="M929" r:id="rId3819" display="open"/>
    <hyperlink ref="N929" r:id="rId3820" display="open"/>
    <hyperlink ref="O929" r:id="rId3821" display="open"/>
    <hyperlink ref="P929" r:id="rId3822" display="open"/>
    <hyperlink ref="M930" r:id="rId3823" display="open"/>
    <hyperlink ref="N930" r:id="rId3824" display="open"/>
    <hyperlink ref="O930" r:id="rId3825" display="open"/>
    <hyperlink ref="P930" r:id="rId3826" display="open"/>
    <hyperlink ref="M931" r:id="rId3827" display="open"/>
    <hyperlink ref="N931" r:id="rId3828" display="open"/>
    <hyperlink ref="O931" r:id="rId3829" display="open"/>
    <hyperlink ref="P931" r:id="rId3830" display="open"/>
    <hyperlink ref="M932" r:id="rId3831" display="open"/>
    <hyperlink ref="N932" r:id="rId3832" display="open"/>
    <hyperlink ref="O932" r:id="rId3833" display="open"/>
    <hyperlink ref="P932" r:id="rId3834" display="open"/>
    <hyperlink ref="M933" r:id="rId3835" display="open"/>
    <hyperlink ref="N933" r:id="rId3836" display="open"/>
    <hyperlink ref="O933" r:id="rId3837" display="open"/>
    <hyperlink ref="P933" r:id="rId3838" display="open"/>
    <hyperlink ref="M934" r:id="rId3839" display="open"/>
    <hyperlink ref="N934" r:id="rId3840" display="open"/>
    <hyperlink ref="O934" r:id="rId3841" display="open"/>
    <hyperlink ref="P934" r:id="rId3842" display="open"/>
    <hyperlink ref="M935" r:id="rId3843" display="open"/>
    <hyperlink ref="N935" r:id="rId3844" display="open"/>
    <hyperlink ref="O935" r:id="rId3845" display="open"/>
    <hyperlink ref="P935" r:id="rId3846" display="open"/>
    <hyperlink ref="M936" r:id="rId3847" display="open"/>
    <hyperlink ref="N936" r:id="rId3848" display="open"/>
    <hyperlink ref="O936" r:id="rId3849" display="open"/>
    <hyperlink ref="P936" r:id="rId3850" display="open"/>
    <hyperlink ref="M937" r:id="rId3851" display="open"/>
    <hyperlink ref="N937" r:id="rId3852" display="open"/>
    <hyperlink ref="O937" r:id="rId3853" display="open"/>
    <hyperlink ref="P937" r:id="rId3854" display="open"/>
    <hyperlink ref="M938" r:id="rId3855" display="open"/>
    <hyperlink ref="N938" r:id="rId3856" display="open"/>
    <hyperlink ref="O938" r:id="rId3857" display="open"/>
    <hyperlink ref="P938" r:id="rId3858" display="open"/>
    <hyperlink ref="M939" r:id="rId3859" display="open"/>
    <hyperlink ref="N939" r:id="rId3860" display="open"/>
    <hyperlink ref="O939" r:id="rId3861" display="open"/>
    <hyperlink ref="P939" r:id="rId3862" display="open"/>
    <hyperlink ref="M940" r:id="rId3863" display="open"/>
    <hyperlink ref="N940" r:id="rId3864" display="open"/>
    <hyperlink ref="O940" r:id="rId3865" display="open"/>
    <hyperlink ref="P940" r:id="rId3866" display="open"/>
    <hyperlink ref="M941" r:id="rId3867" display="open"/>
    <hyperlink ref="N941" r:id="rId3868" display="open"/>
    <hyperlink ref="O941" r:id="rId3869" display="open"/>
    <hyperlink ref="P941" r:id="rId3870" display="open"/>
    <hyperlink ref="M942" r:id="rId3871" display="open"/>
    <hyperlink ref="N942" r:id="rId3872" display="open"/>
    <hyperlink ref="O942" r:id="rId3873" display="open"/>
    <hyperlink ref="P942" r:id="rId3874" display="open"/>
    <hyperlink ref="M943" r:id="rId3875" display="open"/>
    <hyperlink ref="N943" r:id="rId3876" display="open"/>
    <hyperlink ref="O943" r:id="rId3877" display="open"/>
    <hyperlink ref="P943" r:id="rId3878" display="open"/>
    <hyperlink ref="M944" r:id="rId3879" display="open"/>
    <hyperlink ref="N944" r:id="rId3880" display="open"/>
    <hyperlink ref="O944" r:id="rId3881" display="open"/>
    <hyperlink ref="P944" r:id="rId3882" display="open"/>
    <hyperlink ref="M945" r:id="rId3883" display="open"/>
    <hyperlink ref="N945" r:id="rId3884" display="open"/>
    <hyperlink ref="O945" r:id="rId3885" display="open"/>
    <hyperlink ref="P945" r:id="rId3886" display="open"/>
    <hyperlink ref="M946" r:id="rId3887" display="open"/>
    <hyperlink ref="N946" r:id="rId3888" display="open"/>
    <hyperlink ref="O946" r:id="rId3889" display="open"/>
    <hyperlink ref="P946" r:id="rId3890" display="open"/>
    <hyperlink ref="M947" r:id="rId3891" display="open"/>
    <hyperlink ref="N947" r:id="rId3892" display="open"/>
    <hyperlink ref="O947" r:id="rId3893" display="open"/>
    <hyperlink ref="P947" r:id="rId3894" display="open"/>
    <hyperlink ref="M948" r:id="rId3895" display="open"/>
    <hyperlink ref="N948" r:id="rId3896" display="open"/>
    <hyperlink ref="O948" r:id="rId3897" display="open"/>
    <hyperlink ref="P948" r:id="rId3898" display="open"/>
    <hyperlink ref="M949" r:id="rId3899" display="open"/>
    <hyperlink ref="N949" r:id="rId3900" display="open"/>
    <hyperlink ref="O949" r:id="rId3901" display="open"/>
    <hyperlink ref="P949" r:id="rId3902" display="open"/>
    <hyperlink ref="M950" r:id="rId3903" display="open"/>
    <hyperlink ref="N950" r:id="rId3904" display="open"/>
    <hyperlink ref="O950" r:id="rId3905" display="open"/>
    <hyperlink ref="P950" r:id="rId3906" display="open"/>
    <hyperlink ref="M951" r:id="rId3907" display="open"/>
    <hyperlink ref="N951" r:id="rId3908" display="open"/>
    <hyperlink ref="O951" r:id="rId3909" display="open"/>
    <hyperlink ref="P951" r:id="rId3910" display="open"/>
    <hyperlink ref="M952" r:id="rId3911" display="open"/>
    <hyperlink ref="N952" r:id="rId3912" display="open"/>
    <hyperlink ref="O952" r:id="rId3913" display="open"/>
    <hyperlink ref="P952" r:id="rId3914" display="open"/>
    <hyperlink ref="M953" r:id="rId3915" display="open"/>
    <hyperlink ref="N953" r:id="rId3916" display="open"/>
    <hyperlink ref="O953" r:id="rId3917" display="open"/>
    <hyperlink ref="P953" r:id="rId3918" display="open"/>
    <hyperlink ref="M954" r:id="rId3919" display="open"/>
    <hyperlink ref="N954" r:id="rId3920" display="open"/>
    <hyperlink ref="O954" r:id="rId3921" display="open"/>
    <hyperlink ref="P954" r:id="rId3922" display="open"/>
    <hyperlink ref="M955" r:id="rId3923" display="open"/>
    <hyperlink ref="N955" r:id="rId3924" display="open"/>
    <hyperlink ref="O955" r:id="rId3925" display="open"/>
    <hyperlink ref="P955" r:id="rId3926" display="open"/>
    <hyperlink ref="M956" r:id="rId3927" display="open"/>
    <hyperlink ref="N956" r:id="rId3928" display="open"/>
    <hyperlink ref="O956" r:id="rId3929" display="open"/>
    <hyperlink ref="P956" r:id="rId3930" display="open"/>
    <hyperlink ref="M957" r:id="rId3931" display="open"/>
    <hyperlink ref="N957" r:id="rId3932" display="open"/>
    <hyperlink ref="O957" r:id="rId3933" display="open"/>
    <hyperlink ref="P957" r:id="rId3934" display="open"/>
    <hyperlink ref="M958" r:id="rId3935" display="open"/>
    <hyperlink ref="N958" r:id="rId3936" display="open"/>
    <hyperlink ref="O958" r:id="rId3937" display="open"/>
    <hyperlink ref="P958" r:id="rId3938" display="open"/>
    <hyperlink ref="M959" r:id="rId3939" display="open"/>
    <hyperlink ref="N959" r:id="rId3940" display="open"/>
    <hyperlink ref="O959" r:id="rId3941" display="open"/>
    <hyperlink ref="P959" r:id="rId3942" display="open"/>
    <hyperlink ref="M960" r:id="rId3943" display="open"/>
    <hyperlink ref="N960" r:id="rId3944" display="open"/>
    <hyperlink ref="O960" r:id="rId3945" display="open"/>
    <hyperlink ref="P960" r:id="rId3946" display="open"/>
    <hyperlink ref="M961" r:id="rId3947" display="open"/>
    <hyperlink ref="N961" r:id="rId3948" display="open"/>
    <hyperlink ref="O961" r:id="rId3949" display="open"/>
    <hyperlink ref="P961" r:id="rId3950" display="open"/>
    <hyperlink ref="M962" r:id="rId3951" display="open"/>
    <hyperlink ref="N962" r:id="rId3952" display="open"/>
    <hyperlink ref="O962" r:id="rId3953" display="open"/>
    <hyperlink ref="P962" r:id="rId3954" display="open"/>
    <hyperlink ref="M963" r:id="rId3955" display="open"/>
    <hyperlink ref="N963" r:id="rId3956" display="open"/>
    <hyperlink ref="O963" r:id="rId3957" display="open"/>
    <hyperlink ref="P963" r:id="rId3958" display="open"/>
    <hyperlink ref="M964" r:id="rId3959" display="open"/>
    <hyperlink ref="N964" r:id="rId3960" display="open"/>
    <hyperlink ref="O964" r:id="rId3961" display="open"/>
    <hyperlink ref="P964" r:id="rId3962" display="open"/>
    <hyperlink ref="M965" r:id="rId3963" display="open"/>
    <hyperlink ref="N965" r:id="rId3964" display="open"/>
    <hyperlink ref="O965" r:id="rId3965" display="open"/>
    <hyperlink ref="P965" r:id="rId3966" display="open"/>
    <hyperlink ref="M966" r:id="rId3967" display="open"/>
    <hyperlink ref="N966" r:id="rId3968" display="open"/>
    <hyperlink ref="O966" r:id="rId3969" display="open"/>
    <hyperlink ref="P966" r:id="rId3970" display="open"/>
    <hyperlink ref="M967" r:id="rId3971" display="open"/>
    <hyperlink ref="N967" r:id="rId3972" display="open"/>
    <hyperlink ref="O967" r:id="rId3973" display="open"/>
    <hyperlink ref="P967" r:id="rId3974" display="open"/>
    <hyperlink ref="M968" r:id="rId3975" display="open"/>
    <hyperlink ref="N968" r:id="rId3976" display="open"/>
    <hyperlink ref="O968" r:id="rId3977" display="open"/>
    <hyperlink ref="P968" r:id="rId3978" display="open"/>
    <hyperlink ref="M969" r:id="rId3979" display="open"/>
    <hyperlink ref="N969" r:id="rId3980" display="open"/>
    <hyperlink ref="O969" r:id="rId3981" display="open"/>
    <hyperlink ref="P969" r:id="rId3982" display="open"/>
    <hyperlink ref="M970" r:id="rId3983" display="open"/>
    <hyperlink ref="N970" r:id="rId3984" display="open"/>
    <hyperlink ref="O970" r:id="rId3985" display="open"/>
    <hyperlink ref="P970" r:id="rId3986" display="open"/>
    <hyperlink ref="M971" r:id="rId3987" display="open"/>
    <hyperlink ref="N971" r:id="rId3988" display="open"/>
    <hyperlink ref="O971" r:id="rId3989" display="open"/>
    <hyperlink ref="P971" r:id="rId3990" display="open"/>
    <hyperlink ref="M972" r:id="rId3991" display="open"/>
    <hyperlink ref="N972" r:id="rId3992" display="open"/>
    <hyperlink ref="O972" r:id="rId3993" display="open"/>
    <hyperlink ref="P972" r:id="rId3994" display="open"/>
    <hyperlink ref="M973" r:id="rId3995" display="open"/>
    <hyperlink ref="N973" r:id="rId3996" display="open"/>
    <hyperlink ref="O973" r:id="rId3997" display="open"/>
    <hyperlink ref="P973" r:id="rId3998" display="open"/>
    <hyperlink ref="M974" r:id="rId3999" display="open"/>
    <hyperlink ref="N974" r:id="rId4000" display="open"/>
    <hyperlink ref="O974" r:id="rId4001" display="open"/>
    <hyperlink ref="P974" r:id="rId4002" display="open"/>
    <hyperlink ref="M975" r:id="rId4003" display="open"/>
    <hyperlink ref="N975" r:id="rId4004" display="open"/>
    <hyperlink ref="O975" r:id="rId4005" display="open"/>
    <hyperlink ref="P975" r:id="rId4006" display="open"/>
    <hyperlink ref="M976" r:id="rId4007" display="open"/>
    <hyperlink ref="N976" r:id="rId4008" display="open"/>
    <hyperlink ref="O976" r:id="rId4009" display="open"/>
    <hyperlink ref="P976" r:id="rId4010" display="open"/>
    <hyperlink ref="M977" r:id="rId4011" display="open"/>
    <hyperlink ref="N977" r:id="rId4012" display="open"/>
    <hyperlink ref="O977" r:id="rId4013" display="open"/>
    <hyperlink ref="P977" r:id="rId4014" display="open"/>
    <hyperlink ref="M978" r:id="rId4015" display="open"/>
    <hyperlink ref="N978" r:id="rId4016" display="open"/>
    <hyperlink ref="O978" r:id="rId4017" display="open"/>
    <hyperlink ref="P978" r:id="rId4018" display="open"/>
    <hyperlink ref="M979" r:id="rId4019" display="open"/>
    <hyperlink ref="N979" r:id="rId4020" display="open"/>
    <hyperlink ref="O979" r:id="rId4021" display="open"/>
    <hyperlink ref="P979" r:id="rId4022" display="open"/>
    <hyperlink ref="M980" r:id="rId4023" display="open"/>
    <hyperlink ref="N980" r:id="rId4024" display="open"/>
    <hyperlink ref="O980" r:id="rId4025" display="open"/>
    <hyperlink ref="P980" r:id="rId4026" display="open"/>
    <hyperlink ref="M981" r:id="rId4027" display="open"/>
    <hyperlink ref="N981" r:id="rId4028" display="open"/>
    <hyperlink ref="O981" r:id="rId4029" display="open"/>
    <hyperlink ref="P981" r:id="rId4030" display="open"/>
    <hyperlink ref="M982" r:id="rId4031" display="open"/>
    <hyperlink ref="N982" r:id="rId4032" display="open"/>
    <hyperlink ref="O982" r:id="rId4033" display="open"/>
    <hyperlink ref="P982" r:id="rId4034" display="open"/>
    <hyperlink ref="M983" r:id="rId4035" display="open"/>
    <hyperlink ref="N983" r:id="rId4036" display="open"/>
    <hyperlink ref="O983" r:id="rId4037" display="open"/>
    <hyperlink ref="P983" r:id="rId4038" display="open"/>
    <hyperlink ref="M984" r:id="rId4039" display="open"/>
    <hyperlink ref="N984" r:id="rId4040" display="open"/>
    <hyperlink ref="O984" r:id="rId4041" display="open"/>
    <hyperlink ref="P984" r:id="rId4042" display="open"/>
    <hyperlink ref="M985" r:id="rId4043" display="open"/>
    <hyperlink ref="N985" r:id="rId4044" display="open"/>
    <hyperlink ref="O985" r:id="rId4045" display="open"/>
    <hyperlink ref="P985" r:id="rId4046" display="open"/>
    <hyperlink ref="M986" r:id="rId4047" display="open"/>
    <hyperlink ref="N986" r:id="rId4048" display="open"/>
    <hyperlink ref="O986" r:id="rId4049" display="open"/>
    <hyperlink ref="P986" r:id="rId4050" display="open"/>
    <hyperlink ref="M987" r:id="rId4051" display="open"/>
    <hyperlink ref="N987" r:id="rId4052" display="open"/>
    <hyperlink ref="O987" r:id="rId4053" display="open"/>
    <hyperlink ref="P987" r:id="rId4054" display="open"/>
    <hyperlink ref="M988" r:id="rId4055" display="open"/>
    <hyperlink ref="N988" r:id="rId4056" display="open"/>
    <hyperlink ref="O988" r:id="rId4057" display="open"/>
    <hyperlink ref="P988" r:id="rId4058" display="open"/>
    <hyperlink ref="M989" r:id="rId4059" display="open"/>
    <hyperlink ref="N989" r:id="rId4060" display="open"/>
    <hyperlink ref="O989" r:id="rId4061" display="open"/>
    <hyperlink ref="P989" r:id="rId4062" display="open"/>
    <hyperlink ref="M990" r:id="rId4063" display="open"/>
    <hyperlink ref="N990" r:id="rId4064" display="open"/>
    <hyperlink ref="O990" r:id="rId4065" display="open"/>
    <hyperlink ref="P990" r:id="rId4066" display="open"/>
    <hyperlink ref="M991" r:id="rId4067" display="open"/>
    <hyperlink ref="N991" r:id="rId4068" display="open"/>
    <hyperlink ref="O991" r:id="rId4069" display="open"/>
    <hyperlink ref="P991" r:id="rId4070" display="open"/>
    <hyperlink ref="M992" r:id="rId4071" display="open"/>
    <hyperlink ref="N992" r:id="rId4072" display="open"/>
    <hyperlink ref="O992" r:id="rId4073" display="open"/>
    <hyperlink ref="P992" r:id="rId4074" display="open"/>
    <hyperlink ref="M993" r:id="rId4075" display="open"/>
    <hyperlink ref="N993" r:id="rId4076" display="open"/>
    <hyperlink ref="O993" r:id="rId4077" display="open"/>
    <hyperlink ref="P993" r:id="rId4078" display="open"/>
    <hyperlink ref="M994" r:id="rId4079" display="open"/>
    <hyperlink ref="N994" r:id="rId4080" display="open"/>
    <hyperlink ref="O994" r:id="rId4081" display="open"/>
    <hyperlink ref="P994" r:id="rId4082" display="open"/>
    <hyperlink ref="M995" r:id="rId4083" display="open"/>
    <hyperlink ref="N995" r:id="rId4084" display="open"/>
    <hyperlink ref="O995" r:id="rId4085" display="open"/>
    <hyperlink ref="P995" r:id="rId4086" display="open"/>
    <hyperlink ref="M996" r:id="rId4087" display="open"/>
    <hyperlink ref="N996" r:id="rId4088" display="open"/>
    <hyperlink ref="O996" r:id="rId4089" display="open"/>
    <hyperlink ref="P996" r:id="rId4090" display="open"/>
    <hyperlink ref="M997" r:id="rId4091" display="open"/>
    <hyperlink ref="N997" r:id="rId4092" display="open"/>
    <hyperlink ref="O997" r:id="rId4093" display="open"/>
    <hyperlink ref="P997" r:id="rId4094" display="open"/>
    <hyperlink ref="M998" r:id="rId4095" display="open"/>
    <hyperlink ref="N998" r:id="rId4096" display="open"/>
    <hyperlink ref="O998" r:id="rId4097" display="open"/>
    <hyperlink ref="P998" r:id="rId4098" display="open"/>
    <hyperlink ref="M999" r:id="rId4099" display="open"/>
    <hyperlink ref="N999" r:id="rId4100" display="open"/>
    <hyperlink ref="O999" r:id="rId4101" display="open"/>
    <hyperlink ref="P999" r:id="rId4102" display="open"/>
    <hyperlink ref="M1000" r:id="rId4103" display="open"/>
    <hyperlink ref="N1000" r:id="rId4104" display="open"/>
    <hyperlink ref="O1000" r:id="rId4105" display="open"/>
    <hyperlink ref="P1000" r:id="rId4106" display="open"/>
    <hyperlink ref="M1001" r:id="rId4107" display="open"/>
    <hyperlink ref="N1001" r:id="rId4108" display="open"/>
    <hyperlink ref="O1001" r:id="rId4109" display="open"/>
    <hyperlink ref="P1001" r:id="rId4110" display="open"/>
    <hyperlink ref="M1002" r:id="rId4111" display="open"/>
    <hyperlink ref="N1002" r:id="rId4112" display="open"/>
    <hyperlink ref="O1002" r:id="rId4113" display="open"/>
    <hyperlink ref="P1002" r:id="rId4114" display="open"/>
    <hyperlink ref="M1003" r:id="rId4115" display="open"/>
    <hyperlink ref="N1003" r:id="rId4116" display="open"/>
    <hyperlink ref="O1003" r:id="rId4117" display="open"/>
    <hyperlink ref="P1003" r:id="rId4118" display="open"/>
    <hyperlink ref="M1004" r:id="rId4119" display="open"/>
    <hyperlink ref="N1004" r:id="rId4120" display="open"/>
    <hyperlink ref="O1004" r:id="rId4121" display="open"/>
    <hyperlink ref="P1004" r:id="rId4122" display="open"/>
    <hyperlink ref="M1005" r:id="rId4123" display="open"/>
    <hyperlink ref="N1005" r:id="rId4124" display="open"/>
    <hyperlink ref="O1005" r:id="rId4125" display="open"/>
    <hyperlink ref="P1005" r:id="rId4126" display="open"/>
    <hyperlink ref="M1006" r:id="rId4127" display="open"/>
    <hyperlink ref="N1006" r:id="rId4128" display="open"/>
    <hyperlink ref="O1006" r:id="rId4129" display="open"/>
    <hyperlink ref="P1006" r:id="rId4130" display="open"/>
    <hyperlink ref="M1007" r:id="rId4131" display="open"/>
    <hyperlink ref="N1007" r:id="rId4132" display="open"/>
    <hyperlink ref="O1007" r:id="rId4133" display="open"/>
    <hyperlink ref="P1007" r:id="rId4134" display="open"/>
    <hyperlink ref="M1008" r:id="rId4135" display="open"/>
    <hyperlink ref="N1008" r:id="rId4136" display="open"/>
    <hyperlink ref="O1008" r:id="rId4137" display="open"/>
    <hyperlink ref="P1008" r:id="rId4138" display="open"/>
    <hyperlink ref="M1009" r:id="rId4139" display="open"/>
    <hyperlink ref="N1009" r:id="rId4140" display="open"/>
    <hyperlink ref="O1009" r:id="rId4141" display="open"/>
    <hyperlink ref="P1009" r:id="rId4142" display="open"/>
    <hyperlink ref="M1010" r:id="rId4143" display="open"/>
    <hyperlink ref="N1010" r:id="rId4144" display="open"/>
    <hyperlink ref="O1010" r:id="rId4145" display="open"/>
    <hyperlink ref="P1010" r:id="rId4146" display="open"/>
    <hyperlink ref="M1011" r:id="rId4147" display="open"/>
    <hyperlink ref="N1011" r:id="rId4148" display="open"/>
    <hyperlink ref="O1011" r:id="rId4149" display="open"/>
    <hyperlink ref="P1011" r:id="rId4150" display="open"/>
    <hyperlink ref="M1012" r:id="rId4151" display="open"/>
    <hyperlink ref="N1012" r:id="rId4152" display="open"/>
    <hyperlink ref="O1012" r:id="rId4153" display="open"/>
    <hyperlink ref="P1012" r:id="rId4154" display="open"/>
    <hyperlink ref="M1013" r:id="rId4155" display="open"/>
    <hyperlink ref="N1013" r:id="rId4156" display="open"/>
    <hyperlink ref="O1013" r:id="rId4157" display="open"/>
    <hyperlink ref="P1013" r:id="rId4158" display="open"/>
    <hyperlink ref="M1014" r:id="rId4159" display="open"/>
    <hyperlink ref="N1014" r:id="rId4160" display="open"/>
    <hyperlink ref="O1014" r:id="rId4161" display="open"/>
    <hyperlink ref="P1014" r:id="rId4162" display="open"/>
    <hyperlink ref="M1015" r:id="rId4163" display="open"/>
    <hyperlink ref="N1015" r:id="rId4164" display="open"/>
    <hyperlink ref="O1015" r:id="rId4165" display="open"/>
    <hyperlink ref="P1015" r:id="rId4166" display="open"/>
    <hyperlink ref="M1016" r:id="rId4167" display="open"/>
    <hyperlink ref="N1016" r:id="rId4168" display="open"/>
    <hyperlink ref="O1016" r:id="rId4169" display="open"/>
    <hyperlink ref="P1016" r:id="rId4170" display="open"/>
    <hyperlink ref="M1017" r:id="rId4171" display="open"/>
    <hyperlink ref="N1017" r:id="rId4172" display="open"/>
    <hyperlink ref="O1017" r:id="rId4173" display="open"/>
    <hyperlink ref="P1017" r:id="rId4174" display="open"/>
    <hyperlink ref="M1018" r:id="rId4175" display="open"/>
    <hyperlink ref="N1018" r:id="rId4176" display="open"/>
    <hyperlink ref="O1018" r:id="rId4177" display="open"/>
    <hyperlink ref="P1018" r:id="rId4178" display="open"/>
    <hyperlink ref="M1019" r:id="rId4179" display="open"/>
    <hyperlink ref="N1019" r:id="rId4180" display="open"/>
    <hyperlink ref="O1019" r:id="rId4181" display="open"/>
    <hyperlink ref="P1019" r:id="rId4182" display="open"/>
    <hyperlink ref="M1020" r:id="rId4183" display="open"/>
    <hyperlink ref="N1020" r:id="rId4184" display="open"/>
    <hyperlink ref="O1020" r:id="rId4185" display="open"/>
    <hyperlink ref="P1020" r:id="rId4186" display="open"/>
    <hyperlink ref="M1021" r:id="rId4187" display="open"/>
    <hyperlink ref="N1021" r:id="rId4188" display="open"/>
    <hyperlink ref="O1021" r:id="rId4189" display="open"/>
    <hyperlink ref="P1021" r:id="rId4190" display="open"/>
    <hyperlink ref="M1022" r:id="rId4191" display="open"/>
    <hyperlink ref="N1022" r:id="rId4192" display="open"/>
    <hyperlink ref="O1022" r:id="rId4193" display="open"/>
    <hyperlink ref="P1022" r:id="rId4194" display="open"/>
    <hyperlink ref="M1023" r:id="rId4195" display="open"/>
    <hyperlink ref="N1023" r:id="rId4196" display="open"/>
    <hyperlink ref="O1023" r:id="rId4197" display="open"/>
    <hyperlink ref="P1023" r:id="rId4198" display="open"/>
    <hyperlink ref="M1024" r:id="rId4199" display="open"/>
    <hyperlink ref="N1024" r:id="rId4200" display="open"/>
    <hyperlink ref="O1024" r:id="rId4201" display="open"/>
    <hyperlink ref="P1024" r:id="rId4202" display="open"/>
    <hyperlink ref="M1025" r:id="rId4203" display="open"/>
    <hyperlink ref="N1025" r:id="rId4204" display="open"/>
    <hyperlink ref="O1025" r:id="rId4205" display="open"/>
    <hyperlink ref="P1025" r:id="rId4206" display="open"/>
    <hyperlink ref="M1026" r:id="rId4207" display="open"/>
    <hyperlink ref="N1026" r:id="rId4208" display="open"/>
    <hyperlink ref="O1026" r:id="rId4209" display="open"/>
    <hyperlink ref="P1026" r:id="rId4210" display="open"/>
    <hyperlink ref="M1027" r:id="rId4211" display="open"/>
    <hyperlink ref="N1027" r:id="rId4212" display="open"/>
    <hyperlink ref="O1027" r:id="rId4213" display="open"/>
    <hyperlink ref="P1027" r:id="rId4214" display="open"/>
    <hyperlink ref="M1028" r:id="rId4215" display="open"/>
    <hyperlink ref="N1028" r:id="rId4216" display="open"/>
    <hyperlink ref="O1028" r:id="rId4217" display="open"/>
    <hyperlink ref="P1028" r:id="rId4218" display="open"/>
    <hyperlink ref="M1029" r:id="rId4219" display="open"/>
    <hyperlink ref="N1029" r:id="rId4220" display="open"/>
    <hyperlink ref="O1029" r:id="rId4221" display="open"/>
    <hyperlink ref="P1029" r:id="rId4222" display="open"/>
    <hyperlink ref="M1030" r:id="rId4223" display="open"/>
    <hyperlink ref="N1030" r:id="rId4224" display="open"/>
    <hyperlink ref="O1030" r:id="rId4225" display="open"/>
    <hyperlink ref="P1030" r:id="rId4226" display="open"/>
    <hyperlink ref="M1031" r:id="rId4227" display="open"/>
    <hyperlink ref="N1031" r:id="rId4228" display="open"/>
    <hyperlink ref="O1031" r:id="rId4229" display="open"/>
    <hyperlink ref="P1031" r:id="rId4230" display="open"/>
    <hyperlink ref="M1032" r:id="rId4231" display="open"/>
    <hyperlink ref="N1032" r:id="rId4232" display="open"/>
    <hyperlink ref="O1032" r:id="rId4233" display="open"/>
    <hyperlink ref="P1032" r:id="rId4234" display="open"/>
    <hyperlink ref="M1033" r:id="rId4235" display="open"/>
    <hyperlink ref="N1033" r:id="rId4236" display="open"/>
    <hyperlink ref="O1033" r:id="rId4237" display="open"/>
    <hyperlink ref="P1033" r:id="rId4238" display="open"/>
    <hyperlink ref="M1034" r:id="rId4239" display="open"/>
    <hyperlink ref="N1034" r:id="rId4240" display="open"/>
    <hyperlink ref="O1034" r:id="rId4241" display="open"/>
    <hyperlink ref="P1034" r:id="rId4242" display="open"/>
    <hyperlink ref="M1035" r:id="rId4243" display="open"/>
    <hyperlink ref="N1035" r:id="rId4244" display="open"/>
    <hyperlink ref="O1035" r:id="rId4245" display="open"/>
    <hyperlink ref="P1035" r:id="rId4246" display="open"/>
    <hyperlink ref="M1036" r:id="rId4247" display="open"/>
    <hyperlink ref="N1036" r:id="rId4248" display="open"/>
    <hyperlink ref="O1036" r:id="rId4249" display="open"/>
    <hyperlink ref="P1036" r:id="rId4250" display="open"/>
    <hyperlink ref="M1037" r:id="rId4251" display="open"/>
    <hyperlink ref="N1037" r:id="rId4252" display="open"/>
    <hyperlink ref="O1037" r:id="rId4253" display="open"/>
    <hyperlink ref="P1037" r:id="rId4254" display="open"/>
    <hyperlink ref="M1038" r:id="rId4255" display="open"/>
    <hyperlink ref="N1038" r:id="rId4256" display="open"/>
    <hyperlink ref="O1038" r:id="rId4257" display="open"/>
    <hyperlink ref="P1038" r:id="rId4258" display="open"/>
    <hyperlink ref="M1039" r:id="rId4259" display="open"/>
    <hyperlink ref="N1039" r:id="rId4260" display="open"/>
    <hyperlink ref="O1039" r:id="rId4261" display="open"/>
    <hyperlink ref="P1039" r:id="rId4262" display="open"/>
    <hyperlink ref="M1040" r:id="rId4263" display="open"/>
    <hyperlink ref="N1040" r:id="rId4264" display="open"/>
    <hyperlink ref="O1040" r:id="rId4265" display="open"/>
    <hyperlink ref="P1040" r:id="rId4266" display="open"/>
    <hyperlink ref="M1041" r:id="rId4267" display="open"/>
    <hyperlink ref="N1041" r:id="rId4268" display="open"/>
    <hyperlink ref="O1041" r:id="rId4269" display="open"/>
    <hyperlink ref="P1041" r:id="rId4270" display="open"/>
    <hyperlink ref="M1042" r:id="rId4271" display="open"/>
    <hyperlink ref="N1042" r:id="rId4272" display="open"/>
    <hyperlink ref="O1042" r:id="rId4273" display="open"/>
    <hyperlink ref="P1042" r:id="rId4274" display="open"/>
    <hyperlink ref="M1043" r:id="rId4275" display="open"/>
    <hyperlink ref="N1043" r:id="rId4276" display="open"/>
    <hyperlink ref="O1043" r:id="rId4277" display="open"/>
    <hyperlink ref="P1043" r:id="rId4278" display="open"/>
    <hyperlink ref="M1044" r:id="rId4279" display="open"/>
    <hyperlink ref="N1044" r:id="rId4280" display="open"/>
    <hyperlink ref="O1044" r:id="rId4281" display="open"/>
    <hyperlink ref="P1044" r:id="rId4282" display="open"/>
    <hyperlink ref="M1045" r:id="rId4283" display="open"/>
    <hyperlink ref="N1045" r:id="rId4284" display="open"/>
    <hyperlink ref="O1045" r:id="rId4285" display="open"/>
    <hyperlink ref="P1045" r:id="rId4286" display="open"/>
    <hyperlink ref="M1046" r:id="rId4287" display="open"/>
    <hyperlink ref="N1046" r:id="rId4288" display="open"/>
    <hyperlink ref="O1046" r:id="rId4289" display="open"/>
    <hyperlink ref="P1046" r:id="rId4290" display="open"/>
    <hyperlink ref="M1047" r:id="rId4291" display="open"/>
    <hyperlink ref="N1047" r:id="rId4292" display="open"/>
    <hyperlink ref="O1047" r:id="rId4293" display="open"/>
    <hyperlink ref="P1047" r:id="rId4294" display="open"/>
    <hyperlink ref="M1048" r:id="rId4295" display="open"/>
    <hyperlink ref="N1048" r:id="rId4296" display="open"/>
    <hyperlink ref="O1048" r:id="rId4297" display="open"/>
    <hyperlink ref="P1048" r:id="rId4298" display="open"/>
    <hyperlink ref="M1049" r:id="rId4299" display="open"/>
    <hyperlink ref="N1049" r:id="rId4300" display="open"/>
    <hyperlink ref="O1049" r:id="rId4301" display="open"/>
    <hyperlink ref="P1049" r:id="rId4302" display="open"/>
    <hyperlink ref="M1050" r:id="rId4303" display="open"/>
    <hyperlink ref="N1050" r:id="rId4304" display="open"/>
    <hyperlink ref="O1050" r:id="rId4305" display="open"/>
    <hyperlink ref="P1050" r:id="rId4306" display="open"/>
    <hyperlink ref="M1051" r:id="rId4307" display="open"/>
    <hyperlink ref="N1051" r:id="rId4308" display="open"/>
    <hyperlink ref="O1051" r:id="rId4309" display="open"/>
    <hyperlink ref="P1051" r:id="rId4310" display="open"/>
    <hyperlink ref="M1052" r:id="rId4311" display="open"/>
    <hyperlink ref="N1052" r:id="rId4312" display="open"/>
    <hyperlink ref="O1052" r:id="rId4313" display="open"/>
    <hyperlink ref="P1052" r:id="rId4314" display="open"/>
    <hyperlink ref="M1053" r:id="rId4315" display="open"/>
    <hyperlink ref="N1053" r:id="rId4316" display="open"/>
    <hyperlink ref="O1053" r:id="rId4317" display="open"/>
    <hyperlink ref="P1053" r:id="rId4318" display="open"/>
    <hyperlink ref="M1054" r:id="rId4319" display="open"/>
    <hyperlink ref="N1054" r:id="rId4320" display="open"/>
    <hyperlink ref="O1054" r:id="rId4321" display="open"/>
    <hyperlink ref="P1054" r:id="rId4322" display="open"/>
    <hyperlink ref="M1055" r:id="rId4323" display="open"/>
    <hyperlink ref="N1055" r:id="rId4324" display="open"/>
    <hyperlink ref="O1055" r:id="rId4325" display="open"/>
    <hyperlink ref="P1055" r:id="rId4326" display="open"/>
    <hyperlink ref="M1056" r:id="rId4327" display="open"/>
    <hyperlink ref="N1056" r:id="rId4328" display="open"/>
    <hyperlink ref="O1056" r:id="rId4329" display="open"/>
    <hyperlink ref="P1056" r:id="rId4330" display="open"/>
    <hyperlink ref="M1057" r:id="rId4331" display="open"/>
    <hyperlink ref="N1057" r:id="rId4332" display="open"/>
    <hyperlink ref="O1057" r:id="rId4333" display="open"/>
    <hyperlink ref="P1057" r:id="rId4334" display="open"/>
    <hyperlink ref="M1058" r:id="rId4335" display="open"/>
    <hyperlink ref="N1058" r:id="rId4336" display="open"/>
    <hyperlink ref="O1058" r:id="rId4337" display="open"/>
    <hyperlink ref="P1058" r:id="rId4338" display="open"/>
    <hyperlink ref="M1059" r:id="rId4339" display="open"/>
    <hyperlink ref="N1059" r:id="rId4340" display="open"/>
    <hyperlink ref="O1059" r:id="rId4341" display="open"/>
    <hyperlink ref="P1059" r:id="rId4342" display="open"/>
    <hyperlink ref="M1060" r:id="rId4343" display="open"/>
    <hyperlink ref="N1060" r:id="rId4344" display="open"/>
    <hyperlink ref="O1060" r:id="rId4345" display="open"/>
    <hyperlink ref="P1060" r:id="rId4346" display="open"/>
    <hyperlink ref="M1061" r:id="rId4347" display="open"/>
    <hyperlink ref="N1061" r:id="rId4348" display="open"/>
    <hyperlink ref="O1061" r:id="rId4349" display="open"/>
    <hyperlink ref="P1061" r:id="rId4350" display="open"/>
    <hyperlink ref="M1062" r:id="rId4351" display="open"/>
    <hyperlink ref="N1062" r:id="rId4352" display="open"/>
    <hyperlink ref="O1062" r:id="rId4353" display="open"/>
    <hyperlink ref="P1062" r:id="rId4354" display="open"/>
    <hyperlink ref="M1063" r:id="rId4355" display="open"/>
    <hyperlink ref="N1063" r:id="rId4356" display="open"/>
    <hyperlink ref="O1063" r:id="rId4357" display="open"/>
    <hyperlink ref="P1063" r:id="rId4358" display="open"/>
    <hyperlink ref="M1064" r:id="rId4359" display="open"/>
    <hyperlink ref="N1064" r:id="rId4360" display="open"/>
    <hyperlink ref="O1064" r:id="rId4361" display="open"/>
    <hyperlink ref="P1064" r:id="rId4362" display="open"/>
    <hyperlink ref="M1065" r:id="rId4363" display="open"/>
    <hyperlink ref="N1065" r:id="rId4364" display="open"/>
    <hyperlink ref="O1065" r:id="rId4365" display="open"/>
    <hyperlink ref="P1065" r:id="rId4366" display="open"/>
    <hyperlink ref="M1066" r:id="rId4367" display="open"/>
    <hyperlink ref="N1066" r:id="rId4368" display="open"/>
    <hyperlink ref="O1066" r:id="rId4369" display="open"/>
    <hyperlink ref="P1066" r:id="rId4370" display="open"/>
    <hyperlink ref="M1067" r:id="rId4371" display="open"/>
    <hyperlink ref="N1067" r:id="rId4372" display="open"/>
    <hyperlink ref="O1067" r:id="rId4373" display="open"/>
    <hyperlink ref="P1067" r:id="rId4374" display="open"/>
    <hyperlink ref="M1068" r:id="rId4375" display="open"/>
    <hyperlink ref="N1068" r:id="rId4376" display="open"/>
    <hyperlink ref="O1068" r:id="rId4377" display="open"/>
    <hyperlink ref="P1068" r:id="rId4378" display="open"/>
    <hyperlink ref="M1069" r:id="rId4379" display="open"/>
    <hyperlink ref="N1069" r:id="rId4380" display="open"/>
    <hyperlink ref="O1069" r:id="rId4381" display="open"/>
    <hyperlink ref="P1069" r:id="rId4382" display="open"/>
    <hyperlink ref="M1070" r:id="rId4383" display="open"/>
    <hyperlink ref="N1070" r:id="rId4384" display="open"/>
    <hyperlink ref="O1070" r:id="rId4385" display="open"/>
    <hyperlink ref="P1070" r:id="rId4386" display="open"/>
    <hyperlink ref="M1071" r:id="rId4387" display="open"/>
    <hyperlink ref="N1071" r:id="rId4388" display="open"/>
    <hyperlink ref="O1071" r:id="rId4389" display="open"/>
    <hyperlink ref="P1071" r:id="rId4390" display="open"/>
    <hyperlink ref="M1072" r:id="rId4391" display="open"/>
    <hyperlink ref="N1072" r:id="rId4392" display="open"/>
    <hyperlink ref="O1072" r:id="rId4393" display="open"/>
    <hyperlink ref="P1072" r:id="rId4394" display="open"/>
    <hyperlink ref="M1073" r:id="rId4395" display="open"/>
    <hyperlink ref="N1073" r:id="rId4396" display="open"/>
    <hyperlink ref="O1073" r:id="rId4397" display="open"/>
    <hyperlink ref="P1073" r:id="rId4398" display="open"/>
    <hyperlink ref="M1074" r:id="rId4399" display="open"/>
    <hyperlink ref="N1074" r:id="rId4400" display="open"/>
    <hyperlink ref="O1074" r:id="rId4401" display="open"/>
    <hyperlink ref="P1074" r:id="rId4402" display="open"/>
    <hyperlink ref="M1075" r:id="rId4403" display="open"/>
    <hyperlink ref="N1075" r:id="rId4404" display="open"/>
    <hyperlink ref="O1075" r:id="rId4405" display="open"/>
    <hyperlink ref="P1075" r:id="rId4406" display="open"/>
    <hyperlink ref="M1076" r:id="rId4407" display="open"/>
    <hyperlink ref="N1076" r:id="rId4408" display="open"/>
    <hyperlink ref="O1076" r:id="rId4409" display="open"/>
    <hyperlink ref="P1076" r:id="rId4410" display="open"/>
    <hyperlink ref="M1077" r:id="rId4411" display="open"/>
    <hyperlink ref="N1077" r:id="rId4412" display="open"/>
    <hyperlink ref="O1077" r:id="rId4413" display="open"/>
    <hyperlink ref="P1077" r:id="rId4414" display="open"/>
    <hyperlink ref="M1078" r:id="rId4415" display="open"/>
    <hyperlink ref="N1078" r:id="rId4416" display="open"/>
    <hyperlink ref="O1078" r:id="rId4417" display="open"/>
    <hyperlink ref="P1078" r:id="rId4418" display="open"/>
    <hyperlink ref="M1079" r:id="rId4419" display="open"/>
    <hyperlink ref="N1079" r:id="rId4420" display="open"/>
    <hyperlink ref="O1079" r:id="rId4421" display="open"/>
    <hyperlink ref="P1079" r:id="rId4422" display="open"/>
    <hyperlink ref="M1080" r:id="rId4423" display="open"/>
    <hyperlink ref="N1080" r:id="rId4424" display="open"/>
    <hyperlink ref="O1080" r:id="rId4425" display="open"/>
    <hyperlink ref="P1080" r:id="rId4426" display="open"/>
    <hyperlink ref="M1081" r:id="rId4427" display="open"/>
    <hyperlink ref="N1081" r:id="rId4428" display="open"/>
    <hyperlink ref="O1081" r:id="rId4429" display="open"/>
    <hyperlink ref="P1081" r:id="rId4430" display="open"/>
    <hyperlink ref="M1082" r:id="rId4431" display="open"/>
    <hyperlink ref="N1082" r:id="rId4432" display="open"/>
    <hyperlink ref="O1082" r:id="rId4433" display="open"/>
    <hyperlink ref="P1082" r:id="rId4434" display="open"/>
    <hyperlink ref="M1083" r:id="rId4435" display="open"/>
    <hyperlink ref="N1083" r:id="rId4436" display="open"/>
    <hyperlink ref="O1083" r:id="rId4437" display="open"/>
    <hyperlink ref="P1083" r:id="rId4438" display="open"/>
    <hyperlink ref="M1084" r:id="rId4439" display="open"/>
    <hyperlink ref="N1084" r:id="rId4440" display="open"/>
    <hyperlink ref="O1084" r:id="rId4441" display="open"/>
    <hyperlink ref="P1084" r:id="rId4442" display="open"/>
    <hyperlink ref="M1085" r:id="rId4443" display="open"/>
    <hyperlink ref="N1085" r:id="rId4444" display="open"/>
    <hyperlink ref="O1085" r:id="rId4445" display="open"/>
    <hyperlink ref="P1085" r:id="rId4446" display="open"/>
    <hyperlink ref="M1086" r:id="rId4447" display="open"/>
    <hyperlink ref="N1086" r:id="rId4448" display="open"/>
    <hyperlink ref="O1086" r:id="rId4449" display="open"/>
    <hyperlink ref="P1086" r:id="rId4450" display="open"/>
    <hyperlink ref="M1087" r:id="rId4451" display="open"/>
    <hyperlink ref="N1087" r:id="rId4452" display="open"/>
    <hyperlink ref="O1087" r:id="rId4453" display="open"/>
    <hyperlink ref="P1087" r:id="rId4454" display="open"/>
    <hyperlink ref="M1088" r:id="rId4455" display="open"/>
    <hyperlink ref="N1088" r:id="rId4456" display="open"/>
    <hyperlink ref="O1088" r:id="rId4457" display="open"/>
    <hyperlink ref="P1088" r:id="rId4458" display="open"/>
    <hyperlink ref="M1089" r:id="rId4459" display="open"/>
    <hyperlink ref="N1089" r:id="rId4460" display="open"/>
    <hyperlink ref="O1089" r:id="rId4461" display="open"/>
    <hyperlink ref="P1089" r:id="rId4462" display="open"/>
    <hyperlink ref="M1090" r:id="rId4463" display="open"/>
    <hyperlink ref="N1090" r:id="rId4464" display="open"/>
    <hyperlink ref="O1090" r:id="rId4465" display="open"/>
    <hyperlink ref="P1090" r:id="rId4466" display="open"/>
    <hyperlink ref="M1091" r:id="rId4467" display="open"/>
    <hyperlink ref="N1091" r:id="rId4468" display="open"/>
    <hyperlink ref="O1091" r:id="rId4469" display="open"/>
    <hyperlink ref="P1091" r:id="rId4470" display="open"/>
    <hyperlink ref="M1092" r:id="rId4471" display="open"/>
    <hyperlink ref="N1092" r:id="rId4472" display="open"/>
    <hyperlink ref="O1092" r:id="rId4473" display="open"/>
    <hyperlink ref="P1092" r:id="rId4474" display="open"/>
    <hyperlink ref="M1093" r:id="rId4475" display="open"/>
    <hyperlink ref="N1093" r:id="rId4476" display="open"/>
    <hyperlink ref="O1093" r:id="rId4477" display="open"/>
    <hyperlink ref="P1093" r:id="rId4478" display="open"/>
    <hyperlink ref="M1094" r:id="rId4479" display="open"/>
    <hyperlink ref="N1094" r:id="rId4480" display="open"/>
    <hyperlink ref="O1094" r:id="rId4481" display="open"/>
    <hyperlink ref="P1094" r:id="rId4482" display="open"/>
    <hyperlink ref="M1095" r:id="rId4483" display="open"/>
    <hyperlink ref="N1095" r:id="rId4484" display="open"/>
    <hyperlink ref="O1095" r:id="rId4485" display="open"/>
    <hyperlink ref="P1095" r:id="rId4486" display="open"/>
    <hyperlink ref="M1096" r:id="rId4487" display="open"/>
    <hyperlink ref="N1096" r:id="rId4488" display="open"/>
    <hyperlink ref="O1096" r:id="rId4489" display="open"/>
    <hyperlink ref="P1096" r:id="rId4490" display="open"/>
    <hyperlink ref="M1097" r:id="rId4491" display="open"/>
    <hyperlink ref="N1097" r:id="rId4492" display="open"/>
    <hyperlink ref="O1097" r:id="rId4493" display="open"/>
    <hyperlink ref="P1097" r:id="rId4494" display="open"/>
    <hyperlink ref="M1098" r:id="rId4495" display="open"/>
    <hyperlink ref="N1098" r:id="rId4496" display="open"/>
    <hyperlink ref="O1098" r:id="rId4497" display="open"/>
    <hyperlink ref="P1098" r:id="rId4498" display="open"/>
    <hyperlink ref="M1099" r:id="rId4499" display="open"/>
    <hyperlink ref="N1099" r:id="rId4500" display="open"/>
    <hyperlink ref="O1099" r:id="rId4501" display="open"/>
    <hyperlink ref="P1099" r:id="rId4502" display="open"/>
    <hyperlink ref="M1100" r:id="rId4503" display="open"/>
    <hyperlink ref="N1100" r:id="rId4504" display="open"/>
    <hyperlink ref="O1100" r:id="rId4505" display="open"/>
    <hyperlink ref="P1100" r:id="rId4506" display="open"/>
    <hyperlink ref="M1101" r:id="rId4507" display="open"/>
    <hyperlink ref="N1101" r:id="rId4508" display="open"/>
    <hyperlink ref="O1101" r:id="rId4509" display="open"/>
    <hyperlink ref="P1101" r:id="rId4510" display="open"/>
    <hyperlink ref="M1102" r:id="rId4511" display="open"/>
    <hyperlink ref="N1102" r:id="rId4512" display="open"/>
    <hyperlink ref="O1102" r:id="rId4513" display="open"/>
    <hyperlink ref="P1102" r:id="rId4514" display="open"/>
    <hyperlink ref="M1103" r:id="rId4515" display="open"/>
    <hyperlink ref="N1103" r:id="rId4516" display="open"/>
    <hyperlink ref="O1103" r:id="rId4517" display="open"/>
    <hyperlink ref="P1103" r:id="rId4518" display="open"/>
    <hyperlink ref="M1104" r:id="rId4519" display="open"/>
    <hyperlink ref="N1104" r:id="rId4520" display="open"/>
    <hyperlink ref="O1104" r:id="rId4521" display="open"/>
    <hyperlink ref="P1104" r:id="rId4522" display="open"/>
    <hyperlink ref="M1105" r:id="rId4523" display="open"/>
    <hyperlink ref="N1105" r:id="rId4524" display="open"/>
    <hyperlink ref="O1105" r:id="rId4525" display="open"/>
    <hyperlink ref="P1105" r:id="rId4526" display="open"/>
    <hyperlink ref="M1106" r:id="rId4527" display="open"/>
    <hyperlink ref="N1106" r:id="rId4528" display="open"/>
    <hyperlink ref="O1106" r:id="rId4529" display="open"/>
    <hyperlink ref="P1106" r:id="rId4530" display="open"/>
    <hyperlink ref="M1107" r:id="rId4531" display="open"/>
    <hyperlink ref="N1107" r:id="rId4532" display="open"/>
    <hyperlink ref="O1107" r:id="rId4533" display="open"/>
    <hyperlink ref="P1107" r:id="rId4534" display="open"/>
    <hyperlink ref="M1108" r:id="rId4535" display="open"/>
    <hyperlink ref="N1108" r:id="rId4536" display="open"/>
    <hyperlink ref="O1108" r:id="rId4537" display="open"/>
    <hyperlink ref="P1108" r:id="rId4538" display="open"/>
    <hyperlink ref="M1109" r:id="rId4539" display="open"/>
    <hyperlink ref="N1109" r:id="rId4540" display="open"/>
    <hyperlink ref="O1109" r:id="rId4541" display="open"/>
    <hyperlink ref="P1109" r:id="rId4542" display="open"/>
    <hyperlink ref="M1110" r:id="rId4543" display="open"/>
    <hyperlink ref="N1110" r:id="rId4544" display="open"/>
    <hyperlink ref="O1110" r:id="rId4545" display="open"/>
    <hyperlink ref="P1110" r:id="rId4546" display="open"/>
    <hyperlink ref="M1111" r:id="rId4547" display="open"/>
    <hyperlink ref="N1111" r:id="rId4548" display="open"/>
    <hyperlink ref="O1111" r:id="rId4549" display="open"/>
    <hyperlink ref="P1111" r:id="rId4550" display="open"/>
    <hyperlink ref="M1112" r:id="rId4551" display="open"/>
    <hyperlink ref="N1112" r:id="rId4552" display="open"/>
    <hyperlink ref="O1112" r:id="rId4553" display="open"/>
    <hyperlink ref="P1112" r:id="rId4554" display="open"/>
    <hyperlink ref="M1113" r:id="rId4555" display="open"/>
    <hyperlink ref="N1113" r:id="rId4556" display="open"/>
    <hyperlink ref="O1113" r:id="rId4557" display="open"/>
    <hyperlink ref="P1113" r:id="rId4558" display="open"/>
    <hyperlink ref="M1114" r:id="rId4559" display="open"/>
    <hyperlink ref="N1114" r:id="rId4560" display="open"/>
    <hyperlink ref="O1114" r:id="rId4561" display="open"/>
    <hyperlink ref="P1114" r:id="rId4562" display="open"/>
    <hyperlink ref="M1115" r:id="rId4563" display="open"/>
    <hyperlink ref="N1115" r:id="rId4564" display="open"/>
    <hyperlink ref="O1115" r:id="rId4565" display="open"/>
    <hyperlink ref="P1115" r:id="rId4566" display="open"/>
    <hyperlink ref="M1116" r:id="rId4567" display="open"/>
    <hyperlink ref="N1116" r:id="rId4568" display="open"/>
    <hyperlink ref="O1116" r:id="rId4569" display="open"/>
    <hyperlink ref="P1116" r:id="rId4570" display="open"/>
    <hyperlink ref="M1117" r:id="rId4571" display="open"/>
    <hyperlink ref="N1117" r:id="rId4572" display="open"/>
    <hyperlink ref="O1117" r:id="rId4573" display="open"/>
    <hyperlink ref="P1117" r:id="rId4574" display="open"/>
    <hyperlink ref="M1118" r:id="rId4575" display="open"/>
    <hyperlink ref="N1118" r:id="rId4576" display="open"/>
    <hyperlink ref="O1118" r:id="rId4577" display="open"/>
    <hyperlink ref="P1118" r:id="rId4578" display="open"/>
    <hyperlink ref="M1119" r:id="rId4579" display="open"/>
    <hyperlink ref="N1119" r:id="rId4580" display="open"/>
    <hyperlink ref="O1119" r:id="rId4581" display="open"/>
    <hyperlink ref="P1119" r:id="rId4582" display="open"/>
    <hyperlink ref="M1120" r:id="rId4583" display="open"/>
    <hyperlink ref="N1120" r:id="rId4584" display="open"/>
    <hyperlink ref="O1120" r:id="rId4585" display="open"/>
    <hyperlink ref="P1120" r:id="rId4586" display="open"/>
    <hyperlink ref="M1121" r:id="rId4587" display="open"/>
    <hyperlink ref="N1121" r:id="rId4588" display="open"/>
    <hyperlink ref="O1121" r:id="rId4589" display="open"/>
    <hyperlink ref="P1121" r:id="rId4590" display="open"/>
    <hyperlink ref="M1122" r:id="rId4591" display="open"/>
    <hyperlink ref="N1122" r:id="rId4592" display="open"/>
    <hyperlink ref="O1122" r:id="rId4593" display="open"/>
    <hyperlink ref="P1122" r:id="rId4594" display="open"/>
    <hyperlink ref="M1123" r:id="rId4595" display="open"/>
    <hyperlink ref="N1123" r:id="rId4596" display="open"/>
    <hyperlink ref="O1123" r:id="rId4597" display="open"/>
    <hyperlink ref="P1123" r:id="rId4598" display="open"/>
    <hyperlink ref="M1124" r:id="rId4599" display="open"/>
    <hyperlink ref="N1124" r:id="rId4600" display="open"/>
    <hyperlink ref="O1124" r:id="rId4601" display="open"/>
    <hyperlink ref="P1124" r:id="rId4602" display="open"/>
    <hyperlink ref="M1125" r:id="rId4603" display="open"/>
    <hyperlink ref="N1125" r:id="rId4604" display="open"/>
    <hyperlink ref="O1125" r:id="rId4605" display="open"/>
    <hyperlink ref="P1125" r:id="rId4606" display="open"/>
    <hyperlink ref="M1126" r:id="rId4607" display="open"/>
    <hyperlink ref="N1126" r:id="rId4608" display="open"/>
    <hyperlink ref="O1126" r:id="rId4609" display="open"/>
    <hyperlink ref="P1126" r:id="rId4610" display="open"/>
    <hyperlink ref="M1127" r:id="rId4611" display="open"/>
    <hyperlink ref="N1127" r:id="rId4612" display="open"/>
    <hyperlink ref="O1127" r:id="rId4613" display="open"/>
    <hyperlink ref="P1127" r:id="rId4614" display="open"/>
    <hyperlink ref="M1128" r:id="rId4615" display="open"/>
    <hyperlink ref="N1128" r:id="rId4616" display="open"/>
    <hyperlink ref="O1128" r:id="rId4617" display="open"/>
    <hyperlink ref="P1128" r:id="rId4618" display="open"/>
    <hyperlink ref="M1129" r:id="rId4619" display="open"/>
    <hyperlink ref="N1129" r:id="rId4620" display="open"/>
    <hyperlink ref="O1129" r:id="rId4621" display="open"/>
    <hyperlink ref="P1129" r:id="rId4622" display="open"/>
    <hyperlink ref="M1130" r:id="rId4623" display="open"/>
    <hyperlink ref="N1130" r:id="rId4624" display="open"/>
    <hyperlink ref="O1130" r:id="rId4625" display="open"/>
    <hyperlink ref="P1130" r:id="rId4626" display="open"/>
    <hyperlink ref="M1131" r:id="rId4627" display="open"/>
    <hyperlink ref="N1131" r:id="rId4628" display="open"/>
    <hyperlink ref="O1131" r:id="rId4629" display="open"/>
    <hyperlink ref="P1131" r:id="rId4630" display="open"/>
    <hyperlink ref="M1132" r:id="rId4631" display="open"/>
    <hyperlink ref="N1132" r:id="rId4632" display="open"/>
    <hyperlink ref="O1132" r:id="rId4633" display="open"/>
    <hyperlink ref="P1132" r:id="rId4634" display="open"/>
    <hyperlink ref="M1133" r:id="rId4635" display="open"/>
    <hyperlink ref="N1133" r:id="rId4636" display="open"/>
    <hyperlink ref="O1133" r:id="rId4637" display="open"/>
    <hyperlink ref="P1133" r:id="rId4638" display="open"/>
    <hyperlink ref="M1134" r:id="rId4639" display="open"/>
    <hyperlink ref="N1134" r:id="rId4640" display="open"/>
    <hyperlink ref="O1134" r:id="rId4641" display="open"/>
    <hyperlink ref="P1134" r:id="rId4642" display="open"/>
    <hyperlink ref="M1135" r:id="rId4643" display="open"/>
    <hyperlink ref="N1135" r:id="rId4644" display="open"/>
    <hyperlink ref="O1135" r:id="rId4645" display="open"/>
    <hyperlink ref="P1135" r:id="rId4646" display="open"/>
    <hyperlink ref="M1136" r:id="rId4647" display="open"/>
    <hyperlink ref="N1136" r:id="rId4648" display="open"/>
    <hyperlink ref="O1136" r:id="rId4649" display="open"/>
    <hyperlink ref="P1136" r:id="rId4650" display="open"/>
    <hyperlink ref="M1137" r:id="rId4651" display="open"/>
    <hyperlink ref="N1137" r:id="rId4652" display="open"/>
    <hyperlink ref="O1137" r:id="rId4653" display="open"/>
    <hyperlink ref="P1137" r:id="rId4654" display="open"/>
    <hyperlink ref="M1138" r:id="rId4655" display="open"/>
    <hyperlink ref="N1138" r:id="rId4656" display="open"/>
    <hyperlink ref="O1138" r:id="rId4657" display="open"/>
    <hyperlink ref="P1138" r:id="rId4658" display="open"/>
    <hyperlink ref="M1139" r:id="rId4659" display="open"/>
    <hyperlink ref="N1139" r:id="rId4660" display="open"/>
    <hyperlink ref="O1139" r:id="rId4661" display="open"/>
    <hyperlink ref="P1139" r:id="rId4662" display="open"/>
    <hyperlink ref="M1140" r:id="rId4663" display="open"/>
    <hyperlink ref="N1140" r:id="rId4664" display="open"/>
    <hyperlink ref="O1140" r:id="rId4665" display="open"/>
    <hyperlink ref="P1140" r:id="rId4666" display="open"/>
    <hyperlink ref="M1141" r:id="rId4667" display="open"/>
    <hyperlink ref="N1141" r:id="rId4668" display="open"/>
    <hyperlink ref="O1141" r:id="rId4669" display="open"/>
    <hyperlink ref="P1141" r:id="rId4670" display="open"/>
    <hyperlink ref="M1142" r:id="rId4671" display="open"/>
    <hyperlink ref="N1142" r:id="rId4672" display="open"/>
    <hyperlink ref="O1142" r:id="rId4673" display="open"/>
    <hyperlink ref="P1142" r:id="rId4674" display="open"/>
    <hyperlink ref="M1143" r:id="rId4675" display="open"/>
    <hyperlink ref="N1143" r:id="rId4676" display="open"/>
    <hyperlink ref="O1143" r:id="rId4677" display="open"/>
    <hyperlink ref="P1143" r:id="rId4678" display="open"/>
    <hyperlink ref="M1144" r:id="rId4679" display="open"/>
    <hyperlink ref="N1144" r:id="rId4680" display="open"/>
    <hyperlink ref="O1144" r:id="rId4681" display="open"/>
    <hyperlink ref="P1144" r:id="rId4682" display="open"/>
    <hyperlink ref="M1145" r:id="rId4683" display="open"/>
    <hyperlink ref="N1145" r:id="rId4684" display="open"/>
    <hyperlink ref="O1145" r:id="rId4685" display="open"/>
    <hyperlink ref="P1145" r:id="rId4686" display="open"/>
    <hyperlink ref="M1146" r:id="rId4687" display="open"/>
    <hyperlink ref="N1146" r:id="rId4688" display="open"/>
    <hyperlink ref="O1146" r:id="rId4689" display="open"/>
    <hyperlink ref="P1146" r:id="rId4690" display="open"/>
    <hyperlink ref="M1147" r:id="rId4691" display="open"/>
    <hyperlink ref="N1147" r:id="rId4692" display="open"/>
    <hyperlink ref="O1147" r:id="rId4693" display="open"/>
    <hyperlink ref="P1147" r:id="rId4694" display="open"/>
    <hyperlink ref="M1148" r:id="rId4695" display="open"/>
    <hyperlink ref="N1148" r:id="rId4696" display="open"/>
    <hyperlink ref="O1148" r:id="rId4697" display="open"/>
    <hyperlink ref="P1148" r:id="rId4698" display="open"/>
    <hyperlink ref="M1149" r:id="rId4699" display="open"/>
    <hyperlink ref="N1149" r:id="rId4700" display="open"/>
    <hyperlink ref="O1149" r:id="rId4701" display="open"/>
    <hyperlink ref="P1149" r:id="rId4702" display="open"/>
    <hyperlink ref="M1150" r:id="rId4703" display="open"/>
    <hyperlink ref="N1150" r:id="rId4704" display="open"/>
    <hyperlink ref="O1150" r:id="rId4705" display="open"/>
    <hyperlink ref="P1150" r:id="rId4706" display="open"/>
    <hyperlink ref="M1151" r:id="rId4707" display="open"/>
    <hyperlink ref="N1151" r:id="rId4708" display="open"/>
    <hyperlink ref="O1151" r:id="rId4709" display="open"/>
    <hyperlink ref="P1151" r:id="rId4710" display="open"/>
    <hyperlink ref="M1152" r:id="rId4711" display="open"/>
    <hyperlink ref="N1152" r:id="rId4712" display="open"/>
    <hyperlink ref="O1152" r:id="rId4713" display="open"/>
    <hyperlink ref="P1152" r:id="rId4714" display="open"/>
    <hyperlink ref="M1153" r:id="rId4715" display="open"/>
    <hyperlink ref="N1153" r:id="rId4716" display="open"/>
    <hyperlink ref="O1153" r:id="rId4717" display="open"/>
    <hyperlink ref="P1153" r:id="rId4718" display="open"/>
    <hyperlink ref="M1154" r:id="rId4719" display="open"/>
    <hyperlink ref="N1154" r:id="rId4720" display="open"/>
    <hyperlink ref="O1154" r:id="rId4721" display="open"/>
    <hyperlink ref="P1154" r:id="rId4722" display="open"/>
    <hyperlink ref="M1155" r:id="rId4723" display="open"/>
    <hyperlink ref="N1155" r:id="rId4724" display="open"/>
    <hyperlink ref="O1155" r:id="rId4725" display="open"/>
    <hyperlink ref="P1155" r:id="rId4726" display="open"/>
    <hyperlink ref="M1156" r:id="rId4727" display="open"/>
    <hyperlink ref="N1156" r:id="rId4728" display="open"/>
    <hyperlink ref="O1156" r:id="rId4729" display="open"/>
    <hyperlink ref="P1156" r:id="rId4730" display="open"/>
    <hyperlink ref="M1157" r:id="rId4731" display="open"/>
    <hyperlink ref="N1157" r:id="rId4732" display="open"/>
    <hyperlink ref="O1157" r:id="rId4733" display="open"/>
    <hyperlink ref="P1157" r:id="rId4734" display="open"/>
    <hyperlink ref="M1158" r:id="rId4735" display="open"/>
    <hyperlink ref="N1158" r:id="rId4736" display="open"/>
    <hyperlink ref="O1158" r:id="rId4737" display="open"/>
    <hyperlink ref="P1158" r:id="rId4738" display="open"/>
    <hyperlink ref="M1159" r:id="rId4739" display="open"/>
    <hyperlink ref="N1159" r:id="rId4740" display="open"/>
    <hyperlink ref="O1159" r:id="rId4741" display="open"/>
    <hyperlink ref="P1159" r:id="rId4742" display="open"/>
    <hyperlink ref="M1160" r:id="rId4743" display="open"/>
    <hyperlink ref="N1160" r:id="rId4744" display="open"/>
    <hyperlink ref="O1160" r:id="rId4745" display="open"/>
    <hyperlink ref="P1160" r:id="rId4746" display="open"/>
    <hyperlink ref="M1161" r:id="rId4747" display="open"/>
    <hyperlink ref="N1161" r:id="rId4748" display="open"/>
    <hyperlink ref="O1161" r:id="rId4749" display="open"/>
    <hyperlink ref="P1161" r:id="rId4750" display="open"/>
    <hyperlink ref="M1162" r:id="rId4751" display="open"/>
    <hyperlink ref="N1162" r:id="rId4752" display="open"/>
    <hyperlink ref="O1162" r:id="rId4753" display="open"/>
    <hyperlink ref="P1162" r:id="rId4754" display="open"/>
    <hyperlink ref="M1163" r:id="rId4755" display="open"/>
    <hyperlink ref="N1163" r:id="rId4756" display="open"/>
    <hyperlink ref="O1163" r:id="rId4757" display="open"/>
    <hyperlink ref="P1163" r:id="rId4758" display="open"/>
    <hyperlink ref="M1164" r:id="rId4759" display="open"/>
    <hyperlink ref="N1164" r:id="rId4760" display="open"/>
    <hyperlink ref="O1164" r:id="rId4761" display="open"/>
    <hyperlink ref="P1164" r:id="rId4762" display="open"/>
    <hyperlink ref="M1165" r:id="rId4763" display="open"/>
    <hyperlink ref="N1165" r:id="rId4764" display="open"/>
    <hyperlink ref="O1165" r:id="rId4765" display="open"/>
    <hyperlink ref="P1165" r:id="rId4766" display="open"/>
    <hyperlink ref="M1166" r:id="rId4767" display="open"/>
    <hyperlink ref="N1166" r:id="rId4768" display="open"/>
    <hyperlink ref="O1166" r:id="rId4769" display="open"/>
    <hyperlink ref="P1166" r:id="rId4770" display="open"/>
    <hyperlink ref="M1167" r:id="rId4771" display="open"/>
    <hyperlink ref="N1167" r:id="rId4772" display="open"/>
    <hyperlink ref="O1167" r:id="rId4773" display="open"/>
    <hyperlink ref="P1167" r:id="rId4774" display="open"/>
    <hyperlink ref="M1168" r:id="rId4775" display="open"/>
    <hyperlink ref="N1168" r:id="rId4776" display="open"/>
    <hyperlink ref="O1168" r:id="rId4777" display="open"/>
    <hyperlink ref="P1168" r:id="rId4778" display="open"/>
    <hyperlink ref="M1169" r:id="rId4779" display="open"/>
    <hyperlink ref="N1169" r:id="rId4780" display="open"/>
    <hyperlink ref="O1169" r:id="rId4781" display="open"/>
    <hyperlink ref="P1169" r:id="rId4782" display="open"/>
    <hyperlink ref="M1170" r:id="rId4783" display="open"/>
    <hyperlink ref="N1170" r:id="rId4784" display="open"/>
    <hyperlink ref="O1170" r:id="rId4785" display="open"/>
    <hyperlink ref="P1170" r:id="rId4786" display="open"/>
    <hyperlink ref="M1171" r:id="rId4787" display="open"/>
    <hyperlink ref="N1171" r:id="rId4788" display="open"/>
    <hyperlink ref="O1171" r:id="rId4789" display="open"/>
    <hyperlink ref="P1171" r:id="rId4790" display="open"/>
    <hyperlink ref="M1172" r:id="rId4791" display="open"/>
    <hyperlink ref="N1172" r:id="rId4792" display="open"/>
    <hyperlink ref="O1172" r:id="rId4793" display="open"/>
    <hyperlink ref="P1172" r:id="rId4794" display="open"/>
    <hyperlink ref="M1173" r:id="rId4795" display="open"/>
    <hyperlink ref="N1173" r:id="rId4796" display="open"/>
    <hyperlink ref="O1173" r:id="rId4797" display="open"/>
    <hyperlink ref="P1173" r:id="rId4798" display="open"/>
    <hyperlink ref="M1174" r:id="rId4799" display="open"/>
    <hyperlink ref="N1174" r:id="rId4800" display="open"/>
    <hyperlink ref="O1174" r:id="rId4801" display="open"/>
    <hyperlink ref="P1174" r:id="rId4802" display="open"/>
    <hyperlink ref="M1175" r:id="rId4803" display="open"/>
    <hyperlink ref="N1175" r:id="rId4804" display="open"/>
    <hyperlink ref="O1175" r:id="rId4805" display="open"/>
    <hyperlink ref="P1175" r:id="rId4806" display="open"/>
    <hyperlink ref="M1176" r:id="rId4807" display="open"/>
    <hyperlink ref="N1176" r:id="rId4808" display="open"/>
    <hyperlink ref="O1176" r:id="rId4809" display="open"/>
    <hyperlink ref="P1176" r:id="rId4810" display="open"/>
    <hyperlink ref="M1177" r:id="rId4811" display="open"/>
    <hyperlink ref="N1177" r:id="rId4812" display="open"/>
    <hyperlink ref="O1177" r:id="rId4813" display="open"/>
    <hyperlink ref="P1177" r:id="rId4814" display="open"/>
    <hyperlink ref="M1178" r:id="rId4815" display="open"/>
    <hyperlink ref="N1178" r:id="rId4816" display="open"/>
    <hyperlink ref="O1178" r:id="rId4817" display="open"/>
    <hyperlink ref="P1178" r:id="rId4818" display="open"/>
    <hyperlink ref="M1179" r:id="rId4819" display="open"/>
    <hyperlink ref="N1179" r:id="rId4820" display="open"/>
    <hyperlink ref="O1179" r:id="rId4821" display="open"/>
    <hyperlink ref="P1179" r:id="rId4822" display="open"/>
    <hyperlink ref="M1180" r:id="rId4823" display="open"/>
    <hyperlink ref="N1180" r:id="rId4824" display="open"/>
    <hyperlink ref="O1180" r:id="rId4825" display="open"/>
    <hyperlink ref="P1180" r:id="rId4826" display="open"/>
    <hyperlink ref="M1181" r:id="rId4827" display="open"/>
    <hyperlink ref="N1181" r:id="rId4828" display="open"/>
    <hyperlink ref="O1181" r:id="rId4829" display="open"/>
    <hyperlink ref="P1181" r:id="rId4830" display="open"/>
    <hyperlink ref="M1182" r:id="rId4831" display="open"/>
    <hyperlink ref="N1182" r:id="rId4832" display="open"/>
    <hyperlink ref="O1182" r:id="rId4833" display="open"/>
    <hyperlink ref="P1182" r:id="rId4834" display="open"/>
    <hyperlink ref="M1183" r:id="rId4835" display="open"/>
    <hyperlink ref="N1183" r:id="rId4836" display="open"/>
    <hyperlink ref="O1183" r:id="rId4837" display="open"/>
    <hyperlink ref="P1183" r:id="rId4838" display="open"/>
    <hyperlink ref="M1184" r:id="rId4839" display="open"/>
    <hyperlink ref="N1184" r:id="rId4840" display="open"/>
    <hyperlink ref="O1184" r:id="rId4841" display="open"/>
    <hyperlink ref="P1184" r:id="rId4842" display="open"/>
    <hyperlink ref="M1185" r:id="rId4843" display="open"/>
    <hyperlink ref="N1185" r:id="rId4844" display="open"/>
    <hyperlink ref="O1185" r:id="rId4845" display="open"/>
    <hyperlink ref="P1185" r:id="rId4846" display="open"/>
    <hyperlink ref="M1186" r:id="rId4847" display="open"/>
    <hyperlink ref="N1186" r:id="rId4848" display="open"/>
    <hyperlink ref="O1186" r:id="rId4849" display="open"/>
    <hyperlink ref="P1186" r:id="rId4850" display="open"/>
    <hyperlink ref="M1187" r:id="rId4851" display="open"/>
    <hyperlink ref="N1187" r:id="rId4852" display="open"/>
    <hyperlink ref="O1187" r:id="rId4853" display="open"/>
    <hyperlink ref="P1187" r:id="rId4854" display="open"/>
    <hyperlink ref="M1188" r:id="rId4855" display="open"/>
    <hyperlink ref="N1188" r:id="rId4856" display="open"/>
    <hyperlink ref="O1188" r:id="rId4857" display="open"/>
    <hyperlink ref="P1188" r:id="rId4858" display="open"/>
    <hyperlink ref="M1189" r:id="rId4859" display="open"/>
    <hyperlink ref="N1189" r:id="rId4860" display="open"/>
    <hyperlink ref="O1189" r:id="rId4861" display="open"/>
    <hyperlink ref="P1189" r:id="rId4862" display="open"/>
    <hyperlink ref="M1190" r:id="rId4863" display="open"/>
    <hyperlink ref="N1190" r:id="rId4864" display="open"/>
    <hyperlink ref="O1190" r:id="rId4865" display="open"/>
    <hyperlink ref="P1190" r:id="rId4866" display="open"/>
    <hyperlink ref="M1191" r:id="rId4867" display="open"/>
    <hyperlink ref="N1191" r:id="rId4868" display="open"/>
    <hyperlink ref="O1191" r:id="rId4869" display="open"/>
    <hyperlink ref="P1191" r:id="rId4870" display="open"/>
    <hyperlink ref="M1192" r:id="rId4871" display="open"/>
    <hyperlink ref="N1192" r:id="rId4872" display="open"/>
    <hyperlink ref="O1192" r:id="rId4873" display="open"/>
    <hyperlink ref="P1192" r:id="rId4874" display="open"/>
    <hyperlink ref="M1193" r:id="rId4875" display="open"/>
    <hyperlink ref="N1193" r:id="rId4876" display="open"/>
    <hyperlink ref="O1193" r:id="rId4877" display="open"/>
    <hyperlink ref="P1193" r:id="rId4878" display="open"/>
    <hyperlink ref="M1194" r:id="rId4879" display="open"/>
    <hyperlink ref="N1194" r:id="rId4880" display="open"/>
    <hyperlink ref="O1194" r:id="rId4881" display="open"/>
    <hyperlink ref="P1194" r:id="rId4882" display="open"/>
    <hyperlink ref="M1195" r:id="rId4883" display="open"/>
    <hyperlink ref="N1195" r:id="rId4884" display="open"/>
    <hyperlink ref="O1195" r:id="rId4885" display="open"/>
    <hyperlink ref="P1195" r:id="rId4886" display="open"/>
    <hyperlink ref="M1196" r:id="rId4887" display="open"/>
    <hyperlink ref="N1196" r:id="rId4888" display="open"/>
    <hyperlink ref="O1196" r:id="rId4889" display="open"/>
    <hyperlink ref="P1196" r:id="rId4890" display="open"/>
    <hyperlink ref="M1197" r:id="rId4891" display="open"/>
    <hyperlink ref="N1197" r:id="rId4892" display="open"/>
    <hyperlink ref="O1197" r:id="rId4893" display="open"/>
    <hyperlink ref="P1197" r:id="rId4894" display="open"/>
    <hyperlink ref="M1198" r:id="rId4895" display="open"/>
    <hyperlink ref="N1198" r:id="rId4896" display="open"/>
    <hyperlink ref="O1198" r:id="rId4897" display="open"/>
    <hyperlink ref="P1198" r:id="rId4898" display="open"/>
    <hyperlink ref="M1199" r:id="rId4899" display="open"/>
    <hyperlink ref="N1199" r:id="rId4900" display="open"/>
    <hyperlink ref="O1199" r:id="rId4901" display="open"/>
    <hyperlink ref="P1199" r:id="rId4902" display="open"/>
    <hyperlink ref="M1200" r:id="rId4903" display="open"/>
    <hyperlink ref="N1200" r:id="rId4904" display="open"/>
    <hyperlink ref="O1200" r:id="rId4905" display="open"/>
    <hyperlink ref="P1200" r:id="rId4906" display="open"/>
    <hyperlink ref="M1201" r:id="rId4907" display="open"/>
    <hyperlink ref="N1201" r:id="rId4908" display="open"/>
    <hyperlink ref="O1201" r:id="rId4909" display="open"/>
    <hyperlink ref="P1201" r:id="rId4910" display="open"/>
    <hyperlink ref="M1202" r:id="rId4911" display="open"/>
    <hyperlink ref="N1202" r:id="rId4912" display="open"/>
    <hyperlink ref="O1202" r:id="rId4913" display="open"/>
    <hyperlink ref="P1202" r:id="rId4914" display="open"/>
    <hyperlink ref="M1203" r:id="rId4915" display="open"/>
    <hyperlink ref="N1203" r:id="rId4916" display="open"/>
    <hyperlink ref="O1203" r:id="rId4917" display="open"/>
    <hyperlink ref="P1203" r:id="rId4918" display="open"/>
    <hyperlink ref="M1204" r:id="rId4919" display="open"/>
    <hyperlink ref="N1204" r:id="rId4920" display="open"/>
    <hyperlink ref="O1204" r:id="rId4921" display="open"/>
    <hyperlink ref="P1204" r:id="rId4922" display="open"/>
    <hyperlink ref="M1205" r:id="rId4923" display="open"/>
    <hyperlink ref="N1205" r:id="rId4924" display="open"/>
    <hyperlink ref="O1205" r:id="rId4925" display="open"/>
    <hyperlink ref="P1205" r:id="rId4926" display="open"/>
    <hyperlink ref="M1206" r:id="rId4927" display="open"/>
    <hyperlink ref="N1206" r:id="rId4928" display="open"/>
    <hyperlink ref="O1206" r:id="rId4929" display="open"/>
    <hyperlink ref="P1206" r:id="rId4930" display="open"/>
    <hyperlink ref="M1207" r:id="rId4931" display="open"/>
    <hyperlink ref="N1207" r:id="rId4932" display="open"/>
    <hyperlink ref="O1207" r:id="rId4933" display="open"/>
    <hyperlink ref="P1207" r:id="rId4934" display="open"/>
    <hyperlink ref="M1208" r:id="rId4935" display="open"/>
    <hyperlink ref="N1208" r:id="rId4936" display="open"/>
    <hyperlink ref="O1208" r:id="rId4937" display="open"/>
    <hyperlink ref="P1208" r:id="rId4938" display="open"/>
    <hyperlink ref="M1209" r:id="rId4939" display="open"/>
    <hyperlink ref="N1209" r:id="rId4940" display="open"/>
    <hyperlink ref="O1209" r:id="rId4941" display="open"/>
    <hyperlink ref="P1209" r:id="rId4942" display="open"/>
    <hyperlink ref="M1210" r:id="rId4943" display="open"/>
    <hyperlink ref="N1210" r:id="rId4944" display="open"/>
    <hyperlink ref="O1210" r:id="rId4945" display="open"/>
    <hyperlink ref="P1210" r:id="rId4946" display="open"/>
    <hyperlink ref="M1211" r:id="rId4947" display="open"/>
    <hyperlink ref="N1211" r:id="rId4948" display="open"/>
    <hyperlink ref="O1211" r:id="rId4949" display="open"/>
    <hyperlink ref="P1211" r:id="rId4950" display="open"/>
    <hyperlink ref="M1212" r:id="rId4951" display="open"/>
    <hyperlink ref="N1212" r:id="rId4952" display="open"/>
    <hyperlink ref="O1212" r:id="rId4953" display="open"/>
    <hyperlink ref="P1212" r:id="rId4954" display="open"/>
    <hyperlink ref="M1213" r:id="rId4955" display="open"/>
    <hyperlink ref="N1213" r:id="rId4956" display="open"/>
    <hyperlink ref="O1213" r:id="rId4957" display="open"/>
    <hyperlink ref="P1213" r:id="rId4958" display="open"/>
    <hyperlink ref="M1214" r:id="rId4959" display="open"/>
    <hyperlink ref="N1214" r:id="rId4960" display="open"/>
    <hyperlink ref="O1214" r:id="rId4961" display="open"/>
    <hyperlink ref="P1214" r:id="rId4962" display="open"/>
    <hyperlink ref="M1215" r:id="rId4963" display="open"/>
    <hyperlink ref="N1215" r:id="rId4964" display="open"/>
    <hyperlink ref="O1215" r:id="rId4965" display="open"/>
    <hyperlink ref="P1215" r:id="rId4966" display="open"/>
    <hyperlink ref="M1216" r:id="rId4967" display="open"/>
    <hyperlink ref="N1216" r:id="rId4968" display="open"/>
    <hyperlink ref="O1216" r:id="rId4969" display="open"/>
    <hyperlink ref="P1216" r:id="rId4970" display="open"/>
    <hyperlink ref="M1217" r:id="rId4971" display="open"/>
    <hyperlink ref="N1217" r:id="rId4972" display="open"/>
    <hyperlink ref="O1217" r:id="rId4973" display="open"/>
    <hyperlink ref="P1217" r:id="rId4974" display="open"/>
    <hyperlink ref="M1218" r:id="rId4975" display="open"/>
    <hyperlink ref="N1218" r:id="rId4976" display="open"/>
    <hyperlink ref="O1218" r:id="rId4977" display="open"/>
    <hyperlink ref="P1218" r:id="rId4978" display="open"/>
    <hyperlink ref="M1219" r:id="rId4979" display="open"/>
    <hyperlink ref="N1219" r:id="rId4980" display="open"/>
    <hyperlink ref="O1219" r:id="rId4981" display="open"/>
    <hyperlink ref="P1219" r:id="rId4982" display="open"/>
    <hyperlink ref="M1220" r:id="rId4983" display="open"/>
    <hyperlink ref="N1220" r:id="rId4984" display="open"/>
    <hyperlink ref="O1220" r:id="rId4985" display="open"/>
    <hyperlink ref="P1220" r:id="rId4986" display="open"/>
    <hyperlink ref="M1221" r:id="rId4987" display="open"/>
    <hyperlink ref="N1221" r:id="rId4988" display="open"/>
    <hyperlink ref="O1221" r:id="rId4989" display="open"/>
    <hyperlink ref="P1221" r:id="rId4990" display="open"/>
    <hyperlink ref="M1222" r:id="rId4991" display="open"/>
    <hyperlink ref="N1222" r:id="rId4992" display="open"/>
    <hyperlink ref="O1222" r:id="rId4993" display="open"/>
    <hyperlink ref="P1222" r:id="rId4994" display="open"/>
    <hyperlink ref="M1223" r:id="rId4995" display="open"/>
    <hyperlink ref="N1223" r:id="rId4996" display="open"/>
    <hyperlink ref="O1223" r:id="rId4997" display="open"/>
    <hyperlink ref="P1223" r:id="rId4998" display="open"/>
    <hyperlink ref="M1224" r:id="rId4999" display="open"/>
    <hyperlink ref="N1224" r:id="rId5000" display="open"/>
    <hyperlink ref="O1224" r:id="rId5001" display="open"/>
    <hyperlink ref="P1224" r:id="rId5002" display="open"/>
    <hyperlink ref="M1225" r:id="rId5003" display="open"/>
    <hyperlink ref="N1225" r:id="rId5004" display="open"/>
    <hyperlink ref="O1225" r:id="rId5005" display="open"/>
    <hyperlink ref="P1225" r:id="rId5006" display="open"/>
    <hyperlink ref="M1226" r:id="rId5007" display="open"/>
    <hyperlink ref="N1226" r:id="rId5008" display="open"/>
    <hyperlink ref="O1226" r:id="rId5009" display="open"/>
    <hyperlink ref="P1226" r:id="rId5010" display="open"/>
    <hyperlink ref="M1227" r:id="rId5011" display="open"/>
    <hyperlink ref="N1227" r:id="rId5012" display="open"/>
    <hyperlink ref="O1227" r:id="rId5013" display="open"/>
    <hyperlink ref="P1227" r:id="rId5014" display="open"/>
    <hyperlink ref="M1228" r:id="rId5015" display="open"/>
    <hyperlink ref="N1228" r:id="rId5016" display="open"/>
    <hyperlink ref="O1228" r:id="rId5017" display="open"/>
    <hyperlink ref="P1228" r:id="rId5018" display="open"/>
    <hyperlink ref="M1229" r:id="rId5019" display="open"/>
    <hyperlink ref="N1229" r:id="rId5020" display="open"/>
    <hyperlink ref="O1229" r:id="rId5021" display="open"/>
    <hyperlink ref="P1229" r:id="rId5022" display="open"/>
    <hyperlink ref="M1230" r:id="rId5023" display="open"/>
    <hyperlink ref="N1230" r:id="rId5024" display="open"/>
    <hyperlink ref="O1230" r:id="rId5025" display="open"/>
    <hyperlink ref="P1230" r:id="rId5026" display="open"/>
    <hyperlink ref="M1231" r:id="rId5027" display="open"/>
    <hyperlink ref="N1231" r:id="rId5028" display="open"/>
    <hyperlink ref="O1231" r:id="rId5029" display="open"/>
    <hyperlink ref="P1231" r:id="rId5030" display="open"/>
    <hyperlink ref="M1232" r:id="rId5031" display="open"/>
    <hyperlink ref="N1232" r:id="rId5032" display="open"/>
    <hyperlink ref="O1232" r:id="rId5033" display="open"/>
    <hyperlink ref="P1232" r:id="rId5034" display="open"/>
    <hyperlink ref="M1233" r:id="rId5035" display="open"/>
    <hyperlink ref="N1233" r:id="rId5036" display="open"/>
    <hyperlink ref="O1233" r:id="rId5037" display="open"/>
    <hyperlink ref="P1233" r:id="rId5038" display="open"/>
    <hyperlink ref="M1234" r:id="rId5039" display="open"/>
    <hyperlink ref="N1234" r:id="rId5040" display="open"/>
    <hyperlink ref="O1234" r:id="rId5041" display="open"/>
    <hyperlink ref="P1234" r:id="rId5042" display="open"/>
    <hyperlink ref="M1235" r:id="rId5043" display="open"/>
    <hyperlink ref="N1235" r:id="rId5044" display="open"/>
    <hyperlink ref="O1235" r:id="rId5045" display="open"/>
    <hyperlink ref="P1235" r:id="rId5046" display="open"/>
    <hyperlink ref="M1236" r:id="rId5047" display="open"/>
    <hyperlink ref="N1236" r:id="rId5048" display="open"/>
    <hyperlink ref="O1236" r:id="rId5049" display="open"/>
    <hyperlink ref="P1236" r:id="rId5050" display="open"/>
    <hyperlink ref="M1237" r:id="rId5051" display="open"/>
    <hyperlink ref="N1237" r:id="rId5052" display="open"/>
    <hyperlink ref="O1237" r:id="rId5053" display="open"/>
    <hyperlink ref="P1237" r:id="rId5054" display="open"/>
    <hyperlink ref="M1238" r:id="rId5055" display="open"/>
    <hyperlink ref="N1238" r:id="rId5056" display="open"/>
    <hyperlink ref="O1238" r:id="rId5057" display="open"/>
    <hyperlink ref="P1238" r:id="rId5058" display="open"/>
    <hyperlink ref="M1239" r:id="rId5059" display="open"/>
    <hyperlink ref="N1239" r:id="rId5060" display="open"/>
    <hyperlink ref="O1239" r:id="rId5061" display="open"/>
    <hyperlink ref="P1239" r:id="rId5062" display="open"/>
    <hyperlink ref="M1240" r:id="rId5063" display="open"/>
    <hyperlink ref="N1240" r:id="rId5064" display="open"/>
    <hyperlink ref="O1240" r:id="rId5065" display="open"/>
    <hyperlink ref="P1240" r:id="rId5066" display="open"/>
    <hyperlink ref="M1241" r:id="rId5067" display="open"/>
    <hyperlink ref="N1241" r:id="rId5068" display="open"/>
    <hyperlink ref="O1241" r:id="rId5069" display="open"/>
    <hyperlink ref="P1241" r:id="rId5070" display="open"/>
    <hyperlink ref="M1242" r:id="rId5071" display="open"/>
    <hyperlink ref="N1242" r:id="rId5072" display="open"/>
    <hyperlink ref="O1242" r:id="rId5073" display="open"/>
    <hyperlink ref="P1242" r:id="rId5074" display="open"/>
    <hyperlink ref="M1243" r:id="rId5075" display="open"/>
    <hyperlink ref="N1243" r:id="rId5076" display="open"/>
    <hyperlink ref="O1243" r:id="rId5077" display="open"/>
    <hyperlink ref="P1243" r:id="rId5078" display="open"/>
    <hyperlink ref="M1244" r:id="rId5079" display="open"/>
    <hyperlink ref="N1244" r:id="rId5080" display="open"/>
    <hyperlink ref="O1244" r:id="rId5081" display="open"/>
    <hyperlink ref="P1244" r:id="rId5082" display="open"/>
    <hyperlink ref="M1245" r:id="rId5083" display="open"/>
    <hyperlink ref="N1245" r:id="rId5084" display="open"/>
    <hyperlink ref="O1245" r:id="rId5085" display="open"/>
    <hyperlink ref="P1245" r:id="rId5086" display="open"/>
    <hyperlink ref="M1246" r:id="rId5087" display="open"/>
    <hyperlink ref="N1246" r:id="rId5088" display="open"/>
    <hyperlink ref="O1246" r:id="rId5089" display="open"/>
    <hyperlink ref="P1246" r:id="rId5090" display="open"/>
    <hyperlink ref="M1247" r:id="rId5091" display="open"/>
    <hyperlink ref="N1247" r:id="rId5092" display="open"/>
    <hyperlink ref="O1247" r:id="rId5093" display="open"/>
    <hyperlink ref="P1247" r:id="rId5094" display="open"/>
    <hyperlink ref="M1248" r:id="rId5095" display="open"/>
    <hyperlink ref="N1248" r:id="rId5096" display="open"/>
    <hyperlink ref="O1248" r:id="rId5097" display="open"/>
    <hyperlink ref="P1248" r:id="rId5098" display="open"/>
    <hyperlink ref="M1249" r:id="rId5099" display="open"/>
    <hyperlink ref="N1249" r:id="rId5100" display="open"/>
    <hyperlink ref="O1249" r:id="rId5101" display="open"/>
    <hyperlink ref="P1249" r:id="rId5102" display="open"/>
    <hyperlink ref="M1250" r:id="rId5103" display="open"/>
    <hyperlink ref="N1250" r:id="rId5104" display="open"/>
    <hyperlink ref="O1250" r:id="rId5105" display="open"/>
    <hyperlink ref="P1250" r:id="rId5106" display="open"/>
    <hyperlink ref="M1251" r:id="rId5107" display="open"/>
    <hyperlink ref="N1251" r:id="rId5108" display="open"/>
    <hyperlink ref="O1251" r:id="rId5109" display="open"/>
    <hyperlink ref="P1251" r:id="rId5110" display="open"/>
    <hyperlink ref="M1252" r:id="rId5111" display="open"/>
    <hyperlink ref="N1252" r:id="rId5112" display="open"/>
    <hyperlink ref="O1252" r:id="rId5113" display="open"/>
    <hyperlink ref="P1252" r:id="rId5114" display="open"/>
    <hyperlink ref="M1253" r:id="rId5115" display="open"/>
    <hyperlink ref="N1253" r:id="rId5116" display="open"/>
    <hyperlink ref="O1253" r:id="rId5117" display="open"/>
    <hyperlink ref="P1253" r:id="rId5118" display="open"/>
    <hyperlink ref="M1254" r:id="rId5119" display="open"/>
    <hyperlink ref="N1254" r:id="rId5120" display="open"/>
    <hyperlink ref="O1254" r:id="rId5121" display="open"/>
    <hyperlink ref="P1254" r:id="rId5122" display="open"/>
    <hyperlink ref="M1255" r:id="rId5123" display="open"/>
    <hyperlink ref="N1255" r:id="rId5124" display="open"/>
    <hyperlink ref="O1255" r:id="rId5125" display="open"/>
    <hyperlink ref="P1255" r:id="rId5126" display="open"/>
    <hyperlink ref="M1256" r:id="rId5127" display="open"/>
    <hyperlink ref="N1256" r:id="rId5128" display="open"/>
    <hyperlink ref="O1256" r:id="rId5129" display="open"/>
    <hyperlink ref="P1256" r:id="rId5130" display="open"/>
    <hyperlink ref="M1257" r:id="rId5131" display="open"/>
    <hyperlink ref="N1257" r:id="rId5132" display="open"/>
    <hyperlink ref="O1257" r:id="rId5133" display="open"/>
    <hyperlink ref="P1257" r:id="rId5134" display="open"/>
    <hyperlink ref="M1258" r:id="rId5135" display="open"/>
    <hyperlink ref="N1258" r:id="rId5136" display="open"/>
    <hyperlink ref="O1258" r:id="rId5137" display="open"/>
    <hyperlink ref="P1258" r:id="rId5138" display="open"/>
    <hyperlink ref="M1259" r:id="rId5139" display="open"/>
    <hyperlink ref="N1259" r:id="rId5140" display="open"/>
    <hyperlink ref="O1259" r:id="rId5141" display="open"/>
    <hyperlink ref="P1259" r:id="rId5142" display="open"/>
    <hyperlink ref="M1260" r:id="rId5143" display="open"/>
    <hyperlink ref="N1260" r:id="rId5144" display="open"/>
    <hyperlink ref="O1260" r:id="rId5145" display="open"/>
    <hyperlink ref="P1260" r:id="rId5146" display="open"/>
    <hyperlink ref="M1261" r:id="rId5147" display="open"/>
    <hyperlink ref="N1261" r:id="rId5148" display="open"/>
    <hyperlink ref="O1261" r:id="rId5149" display="open"/>
    <hyperlink ref="P1261" r:id="rId5150" display="open"/>
    <hyperlink ref="M1262" r:id="rId5151" display="open"/>
    <hyperlink ref="N1262" r:id="rId5152" display="open"/>
    <hyperlink ref="O1262" r:id="rId5153" display="open"/>
    <hyperlink ref="P1262" r:id="rId5154" display="open"/>
    <hyperlink ref="M1263" r:id="rId5155" display="open"/>
    <hyperlink ref="N1263" r:id="rId5156" display="open"/>
    <hyperlink ref="O1263" r:id="rId5157" display="open"/>
    <hyperlink ref="P1263" r:id="rId5158" display="open"/>
    <hyperlink ref="M1264" r:id="rId5159" display="open"/>
    <hyperlink ref="N1264" r:id="rId5160" display="open"/>
    <hyperlink ref="O1264" r:id="rId5161" display="open"/>
    <hyperlink ref="P1264" r:id="rId5162" display="open"/>
    <hyperlink ref="M1265" r:id="rId5163" display="open"/>
    <hyperlink ref="N1265" r:id="rId5164" display="open"/>
    <hyperlink ref="O1265" r:id="rId5165" display="open"/>
    <hyperlink ref="P1265" r:id="rId5166" display="open"/>
    <hyperlink ref="M1266" r:id="rId5167" display="open"/>
    <hyperlink ref="N1266" r:id="rId5168" display="open"/>
    <hyperlink ref="O1266" r:id="rId5169" display="open"/>
    <hyperlink ref="P1266" r:id="rId5170" display="open"/>
    <hyperlink ref="M1267" r:id="rId5171" display="open"/>
    <hyperlink ref="N1267" r:id="rId5172" display="open"/>
    <hyperlink ref="O1267" r:id="rId5173" display="open"/>
    <hyperlink ref="P1267" r:id="rId5174" display="open"/>
    <hyperlink ref="M1268" r:id="rId5175" display="open"/>
    <hyperlink ref="N1268" r:id="rId5176" display="open"/>
    <hyperlink ref="O1268" r:id="rId5177" display="open"/>
    <hyperlink ref="P1268" r:id="rId5178" display="open"/>
    <hyperlink ref="M1269" r:id="rId5179" display="open"/>
    <hyperlink ref="N1269" r:id="rId5180" display="open"/>
    <hyperlink ref="O1269" r:id="rId5181" display="open"/>
    <hyperlink ref="P1269" r:id="rId5182" display="open"/>
    <hyperlink ref="M1270" r:id="rId5183" display="open"/>
    <hyperlink ref="N1270" r:id="rId5184" display="open"/>
    <hyperlink ref="O1270" r:id="rId5185" display="open"/>
    <hyperlink ref="P1270" r:id="rId5186" display="open"/>
    <hyperlink ref="M1271" r:id="rId5187" display="open"/>
    <hyperlink ref="N1271" r:id="rId5188" display="open"/>
    <hyperlink ref="O1271" r:id="rId5189" display="open"/>
    <hyperlink ref="P1271" r:id="rId5190" display="open"/>
    <hyperlink ref="M1272" r:id="rId5191" display="open"/>
    <hyperlink ref="N1272" r:id="rId5192" display="open"/>
    <hyperlink ref="O1272" r:id="rId5193" display="open"/>
    <hyperlink ref="P1272" r:id="rId5194" display="open"/>
    <hyperlink ref="M1273" r:id="rId5195" display="open"/>
    <hyperlink ref="N1273" r:id="rId5196" display="open"/>
    <hyperlink ref="O1273" r:id="rId5197" display="open"/>
    <hyperlink ref="P1273" r:id="rId5198" display="open"/>
    <hyperlink ref="M1274" r:id="rId5199" display="open"/>
    <hyperlink ref="N1274" r:id="rId5200" display="open"/>
    <hyperlink ref="O1274" r:id="rId5201" display="open"/>
    <hyperlink ref="P1274" r:id="rId5202" display="open"/>
    <hyperlink ref="M1275" r:id="rId5203" display="open"/>
    <hyperlink ref="N1275" r:id="rId5204" display="open"/>
    <hyperlink ref="O1275" r:id="rId5205" display="open"/>
    <hyperlink ref="P1275" r:id="rId5206" display="open"/>
    <hyperlink ref="M1276" r:id="rId5207" display="open"/>
    <hyperlink ref="N1276" r:id="rId5208" display="open"/>
    <hyperlink ref="O1276" r:id="rId5209" display="open"/>
    <hyperlink ref="P1276" r:id="rId5210" display="open"/>
    <hyperlink ref="M1277" r:id="rId5211" display="open"/>
    <hyperlink ref="N1277" r:id="rId5212" display="open"/>
    <hyperlink ref="O1277" r:id="rId5213" display="open"/>
    <hyperlink ref="P1277" r:id="rId5214" display="open"/>
    <hyperlink ref="M1278" r:id="rId5215" display="open"/>
    <hyperlink ref="N1278" r:id="rId5216" display="open"/>
    <hyperlink ref="O1278" r:id="rId5217" display="open"/>
    <hyperlink ref="P1278" r:id="rId5218" display="open"/>
    <hyperlink ref="M1279" r:id="rId5219" display="open"/>
    <hyperlink ref="N1279" r:id="rId5220" display="open"/>
    <hyperlink ref="O1279" r:id="rId5221" display="open"/>
    <hyperlink ref="P1279" r:id="rId5222" display="open"/>
    <hyperlink ref="M1280" r:id="rId5223" display="open"/>
    <hyperlink ref="N1280" r:id="rId5224" display="open"/>
    <hyperlink ref="O1280" r:id="rId5225" display="open"/>
    <hyperlink ref="P1280" r:id="rId5226" display="open"/>
    <hyperlink ref="M1281" r:id="rId5227" display="open"/>
    <hyperlink ref="N1281" r:id="rId5228" display="open"/>
    <hyperlink ref="O1281" r:id="rId5229" display="open"/>
    <hyperlink ref="P1281" r:id="rId5230" display="open"/>
    <hyperlink ref="M1282" r:id="rId5231" display="open"/>
    <hyperlink ref="N1282" r:id="rId5232" display="open"/>
    <hyperlink ref="O1282" r:id="rId5233" display="open"/>
    <hyperlink ref="P1282" r:id="rId5234" display="open"/>
    <hyperlink ref="M1283" r:id="rId5235" display="open"/>
    <hyperlink ref="N1283" r:id="rId5236" display="open"/>
    <hyperlink ref="O1283" r:id="rId5237" display="open"/>
    <hyperlink ref="P1283" r:id="rId5238" display="open"/>
    <hyperlink ref="M1284" r:id="rId5239" display="open"/>
    <hyperlink ref="N1284" r:id="rId5240" display="open"/>
    <hyperlink ref="O1284" r:id="rId5241" display="open"/>
    <hyperlink ref="P1284" r:id="rId5242" display="open"/>
    <hyperlink ref="M1285" r:id="rId5243" display="open"/>
    <hyperlink ref="N1285" r:id="rId5244" display="open"/>
    <hyperlink ref="O1285" r:id="rId5245" display="open"/>
    <hyperlink ref="P1285" r:id="rId5246" display="open"/>
    <hyperlink ref="M1286" r:id="rId5247" display="open"/>
    <hyperlink ref="N1286" r:id="rId5248" display="open"/>
    <hyperlink ref="O1286" r:id="rId5249" display="open"/>
    <hyperlink ref="P1286" r:id="rId5250" display="open"/>
    <hyperlink ref="M1287" r:id="rId5251" display="open"/>
    <hyperlink ref="N1287" r:id="rId5252" display="open"/>
    <hyperlink ref="O1287" r:id="rId5253" display="open"/>
    <hyperlink ref="P1287" r:id="rId5254" display="open"/>
    <hyperlink ref="M1288" r:id="rId5255" display="open"/>
    <hyperlink ref="N1288" r:id="rId5256" display="open"/>
    <hyperlink ref="O1288" r:id="rId5257" display="open"/>
    <hyperlink ref="P1288" r:id="rId5258" display="open"/>
    <hyperlink ref="M1289" r:id="rId5259" display="open"/>
    <hyperlink ref="N1289" r:id="rId5260" display="open"/>
    <hyperlink ref="O1289" r:id="rId5261" display="open"/>
    <hyperlink ref="P1289" r:id="rId5262" display="open"/>
    <hyperlink ref="M1290" r:id="rId5263" display="open"/>
    <hyperlink ref="N1290" r:id="rId5264" display="open"/>
    <hyperlink ref="O1290" r:id="rId5265" display="open"/>
    <hyperlink ref="P1290" r:id="rId5266" display="open"/>
    <hyperlink ref="M1291" r:id="rId5267" display="open"/>
    <hyperlink ref="N1291" r:id="rId5268" display="open"/>
    <hyperlink ref="O1291" r:id="rId5269" display="open"/>
    <hyperlink ref="P1291" r:id="rId5270" display="open"/>
    <hyperlink ref="M1292" r:id="rId5271" display="open"/>
    <hyperlink ref="N1292" r:id="rId5272" display="open"/>
    <hyperlink ref="O1292" r:id="rId5273" display="open"/>
    <hyperlink ref="P1292" r:id="rId5274" display="open"/>
    <hyperlink ref="M1293" r:id="rId5275" display="open"/>
    <hyperlink ref="N1293" r:id="rId5276" display="open"/>
    <hyperlink ref="O1293" r:id="rId5277" display="open"/>
    <hyperlink ref="P1293" r:id="rId5278" display="open"/>
    <hyperlink ref="M1294" r:id="rId5279" display="open"/>
    <hyperlink ref="N1294" r:id="rId5280" display="open"/>
    <hyperlink ref="O1294" r:id="rId5281" display="open"/>
    <hyperlink ref="P1294" r:id="rId5282" display="open"/>
    <hyperlink ref="M1295" r:id="rId5283" display="open"/>
    <hyperlink ref="N1295" r:id="rId5284" display="open"/>
    <hyperlink ref="O1295" r:id="rId5285" display="open"/>
    <hyperlink ref="P1295" r:id="rId5286" display="open"/>
    <hyperlink ref="M1296" r:id="rId5287" display="open"/>
    <hyperlink ref="N1296" r:id="rId5288" display="open"/>
    <hyperlink ref="O1296" r:id="rId5289" display="open"/>
    <hyperlink ref="P1296" r:id="rId5290" display="open"/>
    <hyperlink ref="M1297" r:id="rId5291" display="open"/>
    <hyperlink ref="N1297" r:id="rId5292" display="open"/>
    <hyperlink ref="O1297" r:id="rId5293" display="open"/>
    <hyperlink ref="P1297" r:id="rId5294" display="open"/>
    <hyperlink ref="M1298" r:id="rId5295" display="open"/>
    <hyperlink ref="N1298" r:id="rId5296" display="open"/>
    <hyperlink ref="O1298" r:id="rId5297" display="open"/>
    <hyperlink ref="P1298" r:id="rId5298" display="open"/>
    <hyperlink ref="M1299" r:id="rId5299" display="open"/>
    <hyperlink ref="N1299" r:id="rId5300" display="open"/>
    <hyperlink ref="O1299" r:id="rId5301" display="open"/>
    <hyperlink ref="P1299" r:id="rId5302" display="open"/>
    <hyperlink ref="M1300" r:id="rId5303" display="open"/>
    <hyperlink ref="N1300" r:id="rId5304" display="open"/>
    <hyperlink ref="O1300" r:id="rId5305" display="open"/>
    <hyperlink ref="P1300" r:id="rId5306" display="open"/>
    <hyperlink ref="M1301" r:id="rId5307" display="open"/>
    <hyperlink ref="N1301" r:id="rId5308" display="open"/>
    <hyperlink ref="O1301" r:id="rId5309" display="open"/>
    <hyperlink ref="P1301" r:id="rId5310" display="open"/>
    <hyperlink ref="M1302" r:id="rId5311" display="open"/>
    <hyperlink ref="N1302" r:id="rId5312" display="open"/>
    <hyperlink ref="O1302" r:id="rId5313" display="open"/>
    <hyperlink ref="P1302" r:id="rId5314" display="open"/>
    <hyperlink ref="M1303" r:id="rId5315" display="open"/>
    <hyperlink ref="N1303" r:id="rId5316" display="open"/>
    <hyperlink ref="O1303" r:id="rId5317" display="open"/>
    <hyperlink ref="P1303" r:id="rId5318" display="open"/>
    <hyperlink ref="M1304" r:id="rId5319" display="open"/>
    <hyperlink ref="N1304" r:id="rId5320" display="open"/>
    <hyperlink ref="O1304" r:id="rId5321" display="open"/>
    <hyperlink ref="P1304" r:id="rId5322" display="open"/>
    <hyperlink ref="M1305" r:id="rId5323" display="open"/>
    <hyperlink ref="N1305" r:id="rId5324" display="open"/>
    <hyperlink ref="O1305" r:id="rId5325" display="open"/>
    <hyperlink ref="P1305" r:id="rId5326" display="open"/>
    <hyperlink ref="M1306" r:id="rId5327" display="open"/>
    <hyperlink ref="N1306" r:id="rId5328" display="open"/>
    <hyperlink ref="O1306" r:id="rId5329" display="open"/>
    <hyperlink ref="P1306" r:id="rId5330" display="open"/>
    <hyperlink ref="M1307" r:id="rId5331" display="open"/>
    <hyperlink ref="N1307" r:id="rId5332" display="open"/>
    <hyperlink ref="O1307" r:id="rId5333" display="open"/>
    <hyperlink ref="P1307" r:id="rId5334" display="open"/>
    <hyperlink ref="M1308" r:id="rId5335" display="open"/>
    <hyperlink ref="N1308" r:id="rId5336" display="open"/>
    <hyperlink ref="O1308" r:id="rId5337" display="open"/>
    <hyperlink ref="P1308" r:id="rId5338" display="open"/>
    <hyperlink ref="M1309" r:id="rId5339" display="open"/>
    <hyperlink ref="N1309" r:id="rId5340" display="open"/>
    <hyperlink ref="O1309" r:id="rId5341" display="open"/>
    <hyperlink ref="P1309" r:id="rId5342" display="open"/>
    <hyperlink ref="M1310" r:id="rId5343" display="open"/>
    <hyperlink ref="N1310" r:id="rId5344" display="open"/>
    <hyperlink ref="O1310" r:id="rId5345" display="open"/>
    <hyperlink ref="P1310" r:id="rId5346" display="open"/>
    <hyperlink ref="M1311" r:id="rId5347" display="open"/>
    <hyperlink ref="N1311" r:id="rId5348" display="open"/>
    <hyperlink ref="O1311" r:id="rId5349" display="open"/>
    <hyperlink ref="P1311" r:id="rId5350" display="open"/>
    <hyperlink ref="M1312" r:id="rId5351" display="open"/>
    <hyperlink ref="N1312" r:id="rId5352" display="open"/>
    <hyperlink ref="O1312" r:id="rId5353" display="open"/>
    <hyperlink ref="P1312" r:id="rId5354" display="open"/>
    <hyperlink ref="M1313" r:id="rId5355" display="open"/>
    <hyperlink ref="N1313" r:id="rId5356" display="open"/>
    <hyperlink ref="O1313" r:id="rId5357" display="open"/>
    <hyperlink ref="P1313" r:id="rId5358" display="open"/>
    <hyperlink ref="M1314" r:id="rId5359" display="open"/>
    <hyperlink ref="N1314" r:id="rId5360" display="open"/>
    <hyperlink ref="O1314" r:id="rId5361" display="open"/>
    <hyperlink ref="P1314" r:id="rId5362" display="open"/>
    <hyperlink ref="M1315" r:id="rId5363" display="open"/>
    <hyperlink ref="N1315" r:id="rId5364" display="open"/>
    <hyperlink ref="O1315" r:id="rId5365" display="open"/>
    <hyperlink ref="P1315" r:id="rId5366" display="open"/>
    <hyperlink ref="M1316" r:id="rId5367" display="open"/>
    <hyperlink ref="N1316" r:id="rId5368" display="open"/>
    <hyperlink ref="O1316" r:id="rId5369" display="open"/>
    <hyperlink ref="P1316" r:id="rId5370" display="open"/>
    <hyperlink ref="M1317" r:id="rId5371" display="open"/>
    <hyperlink ref="N1317" r:id="rId5372" display="open"/>
    <hyperlink ref="O1317" r:id="rId5373" display="open"/>
    <hyperlink ref="P1317" r:id="rId5374" display="open"/>
    <hyperlink ref="M1318" r:id="rId5375" display="open"/>
    <hyperlink ref="N1318" r:id="rId5376" display="open"/>
    <hyperlink ref="O1318" r:id="rId5377" display="open"/>
    <hyperlink ref="P1318" r:id="rId5378" display="open"/>
    <hyperlink ref="M1319" r:id="rId5379" display="open"/>
    <hyperlink ref="N1319" r:id="rId5380" display="open"/>
    <hyperlink ref="O1319" r:id="rId5381" display="open"/>
    <hyperlink ref="P1319" r:id="rId5382" display="open"/>
    <hyperlink ref="M1320" r:id="rId5383" display="open"/>
    <hyperlink ref="N1320" r:id="rId5384" display="open"/>
    <hyperlink ref="O1320" r:id="rId5385" display="open"/>
    <hyperlink ref="P1320" r:id="rId5386" display="open"/>
    <hyperlink ref="M1321" r:id="rId5387" display="open"/>
    <hyperlink ref="N1321" r:id="rId5388" display="open"/>
    <hyperlink ref="O1321" r:id="rId5389" display="open"/>
    <hyperlink ref="P1321" r:id="rId5390" display="open"/>
    <hyperlink ref="M1322" r:id="rId5391" display="open"/>
    <hyperlink ref="N1322" r:id="rId5392" display="open"/>
    <hyperlink ref="O1322" r:id="rId5393" display="open"/>
    <hyperlink ref="P1322" r:id="rId5394" display="open"/>
    <hyperlink ref="M1323" r:id="rId5395" display="open"/>
    <hyperlink ref="N1323" r:id="rId5396" display="open"/>
    <hyperlink ref="O1323" r:id="rId5397" display="open"/>
    <hyperlink ref="P1323" r:id="rId5398" display="open"/>
    <hyperlink ref="M1324" r:id="rId5399" display="open"/>
    <hyperlink ref="N1324" r:id="rId5400" display="open"/>
    <hyperlink ref="O1324" r:id="rId5401" display="open"/>
    <hyperlink ref="P1324" r:id="rId5402" display="open"/>
    <hyperlink ref="M1325" r:id="rId5403" display="open"/>
    <hyperlink ref="N1325" r:id="rId5404" display="open"/>
    <hyperlink ref="O1325" r:id="rId5405" display="open"/>
    <hyperlink ref="P1325" r:id="rId5406" display="open"/>
    <hyperlink ref="M1326" r:id="rId5407" display="open"/>
    <hyperlink ref="N1326" r:id="rId5408" display="open"/>
    <hyperlink ref="O1326" r:id="rId5409" display="open"/>
    <hyperlink ref="P1326" r:id="rId5410" display="open"/>
    <hyperlink ref="M1327" r:id="rId5411" display="open"/>
    <hyperlink ref="N1327" r:id="rId5412" display="open"/>
    <hyperlink ref="O1327" r:id="rId5413" display="open"/>
    <hyperlink ref="P1327" r:id="rId5414" display="open"/>
    <hyperlink ref="M1328" r:id="rId5415" display="open"/>
    <hyperlink ref="N1328" r:id="rId5416" display="open"/>
    <hyperlink ref="O1328" r:id="rId5417" display="open"/>
    <hyperlink ref="P1328" r:id="rId5418" display="open"/>
    <hyperlink ref="M1329" r:id="rId5419" display="open"/>
    <hyperlink ref="N1329" r:id="rId5420" display="open"/>
    <hyperlink ref="O1329" r:id="rId5421" display="open"/>
    <hyperlink ref="P1329" r:id="rId5422" display="open"/>
    <hyperlink ref="M1330" r:id="rId5423" display="open"/>
    <hyperlink ref="N1330" r:id="rId5424" display="open"/>
    <hyperlink ref="O1330" r:id="rId5425" display="open"/>
    <hyperlink ref="P1330" r:id="rId5426" display="open"/>
    <hyperlink ref="M1331" r:id="rId5427" display="open"/>
    <hyperlink ref="N1331" r:id="rId5428" display="open"/>
    <hyperlink ref="O1331" r:id="rId5429" display="open"/>
    <hyperlink ref="P1331" r:id="rId5430" display="open"/>
    <hyperlink ref="M1332" r:id="rId5431" display="open"/>
    <hyperlink ref="N1332" r:id="rId5432" display="open"/>
    <hyperlink ref="O1332" r:id="rId5433" display="open"/>
    <hyperlink ref="P1332" r:id="rId5434" display="open"/>
    <hyperlink ref="M1333" r:id="rId5435" display="open"/>
    <hyperlink ref="N1333" r:id="rId5436" display="open"/>
    <hyperlink ref="O1333" r:id="rId5437" display="open"/>
    <hyperlink ref="P1333" r:id="rId5438" display="open"/>
    <hyperlink ref="M1334" r:id="rId5439" display="open"/>
    <hyperlink ref="N1334" r:id="rId5440" display="open"/>
    <hyperlink ref="O1334" r:id="rId5441" display="open"/>
    <hyperlink ref="P1334" r:id="rId5442" display="open"/>
    <hyperlink ref="M1335" r:id="rId5443" display="open"/>
    <hyperlink ref="N1335" r:id="rId5444" display="open"/>
    <hyperlink ref="O1335" r:id="rId5445" display="open"/>
    <hyperlink ref="P1335" r:id="rId5446" display="open"/>
    <hyperlink ref="M1336" r:id="rId5447" display="open"/>
    <hyperlink ref="N1336" r:id="rId5448" display="open"/>
    <hyperlink ref="O1336" r:id="rId5449" display="open"/>
    <hyperlink ref="P1336" r:id="rId5450" display="open"/>
    <hyperlink ref="M1337" r:id="rId5451" display="open"/>
    <hyperlink ref="N1337" r:id="rId5452" display="open"/>
    <hyperlink ref="O1337" r:id="rId5453" display="open"/>
    <hyperlink ref="P1337" r:id="rId5454" display="open"/>
    <hyperlink ref="M1338" r:id="rId5455" display="open"/>
    <hyperlink ref="N1338" r:id="rId5456" display="open"/>
    <hyperlink ref="O1338" r:id="rId5457" display="open"/>
    <hyperlink ref="P1338" r:id="rId5458" display="open"/>
    <hyperlink ref="M1339" r:id="rId5459" display="open"/>
    <hyperlink ref="N1339" r:id="rId5460" display="open"/>
    <hyperlink ref="O1339" r:id="rId5461" display="open"/>
    <hyperlink ref="P1339" r:id="rId5462" display="open"/>
    <hyperlink ref="M1340" r:id="rId5463" display="open"/>
    <hyperlink ref="N1340" r:id="rId5464" display="open"/>
    <hyperlink ref="O1340" r:id="rId5465" display="open"/>
    <hyperlink ref="P1340" r:id="rId5466" display="open"/>
    <hyperlink ref="M1341" r:id="rId5467" display="open"/>
    <hyperlink ref="N1341" r:id="rId5468" display="open"/>
    <hyperlink ref="O1341" r:id="rId5469" display="open"/>
    <hyperlink ref="P1341" r:id="rId5470" display="open"/>
    <hyperlink ref="M1342" r:id="rId5471" display="open"/>
    <hyperlink ref="N1342" r:id="rId5472" display="open"/>
    <hyperlink ref="O1342" r:id="rId5473" display="open"/>
    <hyperlink ref="P1342" r:id="rId5474" display="open"/>
    <hyperlink ref="M1343" r:id="rId5475" display="open"/>
    <hyperlink ref="N1343" r:id="rId5476" display="open"/>
    <hyperlink ref="O1343" r:id="rId5477" display="open"/>
    <hyperlink ref="P1343" r:id="rId5478" display="open"/>
    <hyperlink ref="M1344" r:id="rId5479" display="open"/>
    <hyperlink ref="N1344" r:id="rId5480" display="open"/>
    <hyperlink ref="O1344" r:id="rId5481" display="open"/>
    <hyperlink ref="P1344" r:id="rId5482" display="open"/>
    <hyperlink ref="M1345" r:id="rId5483" display="open"/>
    <hyperlink ref="N1345" r:id="rId5484" display="open"/>
    <hyperlink ref="O1345" r:id="rId5485" display="open"/>
    <hyperlink ref="P1345" r:id="rId5486" display="open"/>
    <hyperlink ref="M1346" r:id="rId5487" display="open"/>
    <hyperlink ref="N1346" r:id="rId5488" display="open"/>
    <hyperlink ref="O1346" r:id="rId5489" display="open"/>
    <hyperlink ref="P1346" r:id="rId5490" display="open"/>
    <hyperlink ref="M1347" r:id="rId5491" display="open"/>
    <hyperlink ref="N1347" r:id="rId5492" display="open"/>
    <hyperlink ref="O1347" r:id="rId5493" display="open"/>
    <hyperlink ref="P1347" r:id="rId5494" display="open"/>
    <hyperlink ref="M1348" r:id="rId5495" display="open"/>
    <hyperlink ref="N1348" r:id="rId5496" display="open"/>
    <hyperlink ref="O1348" r:id="rId5497" display="open"/>
    <hyperlink ref="P1348" r:id="rId5498" display="open"/>
    <hyperlink ref="M1349" r:id="rId5499" display="open"/>
    <hyperlink ref="N1349" r:id="rId5500" display="open"/>
    <hyperlink ref="O1349" r:id="rId5501" display="open"/>
    <hyperlink ref="P1349" r:id="rId5502" display="open"/>
    <hyperlink ref="M1350" r:id="rId5503" display="open"/>
    <hyperlink ref="N1350" r:id="rId5504" display="open"/>
    <hyperlink ref="O1350" r:id="rId5505" display="open"/>
    <hyperlink ref="P1350" r:id="rId5506" display="open"/>
    <hyperlink ref="M1351" r:id="rId5507" display="open"/>
    <hyperlink ref="N1351" r:id="rId5508" display="open"/>
    <hyperlink ref="O1351" r:id="rId5509" display="open"/>
    <hyperlink ref="P1351" r:id="rId5510" display="open"/>
    <hyperlink ref="M1352" r:id="rId5511" display="open"/>
    <hyperlink ref="N1352" r:id="rId5512" display="open"/>
    <hyperlink ref="O1352" r:id="rId5513" display="open"/>
    <hyperlink ref="P1352" r:id="rId5514" display="open"/>
    <hyperlink ref="M1353" r:id="rId5515" display="open"/>
    <hyperlink ref="N1353" r:id="rId5516" display="open"/>
    <hyperlink ref="O1353" r:id="rId5517" display="open"/>
    <hyperlink ref="P1353" r:id="rId5518" display="open"/>
    <hyperlink ref="M1354" r:id="rId5519" display="open"/>
    <hyperlink ref="N1354" r:id="rId5520" display="open"/>
    <hyperlink ref="O1354" r:id="rId5521" display="open"/>
    <hyperlink ref="P1354" r:id="rId5522" display="open"/>
    <hyperlink ref="M1355" r:id="rId5523" display="open"/>
    <hyperlink ref="N1355" r:id="rId5524" display="open"/>
    <hyperlink ref="O1355" r:id="rId5525" display="open"/>
    <hyperlink ref="P1355" r:id="rId5526" display="open"/>
    <hyperlink ref="M1356" r:id="rId5527" display="open"/>
    <hyperlink ref="N1356" r:id="rId5528" display="open"/>
    <hyperlink ref="O1356" r:id="rId5529" display="open"/>
    <hyperlink ref="P1356" r:id="rId5530" display="open"/>
    <hyperlink ref="M1357" r:id="rId5531" display="open"/>
    <hyperlink ref="N1357" r:id="rId5532" display="open"/>
    <hyperlink ref="O1357" r:id="rId5533" display="open"/>
    <hyperlink ref="P1357" r:id="rId5534" display="open"/>
    <hyperlink ref="M1358" r:id="rId5535" display="open"/>
    <hyperlink ref="N1358" r:id="rId5536" display="open"/>
    <hyperlink ref="O1358" r:id="rId5537" display="open"/>
    <hyperlink ref="P1358" r:id="rId5538" display="open"/>
    <hyperlink ref="M1359" r:id="rId5539" display="open"/>
    <hyperlink ref="N1359" r:id="rId5540" display="open"/>
    <hyperlink ref="O1359" r:id="rId5541" display="open"/>
    <hyperlink ref="P1359" r:id="rId5542" display="open"/>
    <hyperlink ref="M1360" r:id="rId5543" display="open"/>
    <hyperlink ref="N1360" r:id="rId5544" display="open"/>
    <hyperlink ref="O1360" r:id="rId5545" display="open"/>
    <hyperlink ref="P1360" r:id="rId5546" display="open"/>
    <hyperlink ref="M1361" r:id="rId5547" display="open"/>
    <hyperlink ref="N1361" r:id="rId5548" display="open"/>
    <hyperlink ref="O1361" r:id="rId5549" display="open"/>
    <hyperlink ref="P1361" r:id="rId5550" display="open"/>
    <hyperlink ref="M1362" r:id="rId5551" display="open"/>
    <hyperlink ref="N1362" r:id="rId5552" display="open"/>
    <hyperlink ref="O1362" r:id="rId5553" display="open"/>
    <hyperlink ref="P1362" r:id="rId5554" display="open"/>
    <hyperlink ref="M1363" r:id="rId5555" display="open"/>
    <hyperlink ref="N1363" r:id="rId5556" display="open"/>
    <hyperlink ref="O1363" r:id="rId5557" display="open"/>
    <hyperlink ref="P1363" r:id="rId5558" display="open"/>
    <hyperlink ref="M1364" r:id="rId5559" display="open"/>
    <hyperlink ref="N1364" r:id="rId5560" display="open"/>
    <hyperlink ref="O1364" r:id="rId5561" display="open"/>
    <hyperlink ref="P1364" r:id="rId5562" display="open"/>
    <hyperlink ref="M1365" r:id="rId5563" display="open"/>
    <hyperlink ref="N1365" r:id="rId5564" display="open"/>
    <hyperlink ref="O1365" r:id="rId5565" display="open"/>
    <hyperlink ref="P1365" r:id="rId5566" display="open"/>
    <hyperlink ref="M1366" r:id="rId5567" display="open"/>
    <hyperlink ref="N1366" r:id="rId5568" display="open"/>
    <hyperlink ref="O1366" r:id="rId5569" display="open"/>
    <hyperlink ref="P1366" r:id="rId5570" display="open"/>
    <hyperlink ref="M1367" r:id="rId5571" display="open"/>
    <hyperlink ref="N1367" r:id="rId5572" display="open"/>
    <hyperlink ref="O1367" r:id="rId5573" display="open"/>
    <hyperlink ref="P1367" r:id="rId5574" display="open"/>
    <hyperlink ref="M1368" r:id="rId5575" display="open"/>
    <hyperlink ref="N1368" r:id="rId5576" display="open"/>
    <hyperlink ref="O1368" r:id="rId5577" display="open"/>
    <hyperlink ref="P1368" r:id="rId5578" display="open"/>
    <hyperlink ref="M1369" r:id="rId5579" display="open"/>
    <hyperlink ref="N1369" r:id="rId5580" display="open"/>
    <hyperlink ref="O1369" r:id="rId5581" display="open"/>
    <hyperlink ref="P1369" r:id="rId5582" display="open"/>
    <hyperlink ref="M1370" r:id="rId5583" display="open"/>
    <hyperlink ref="N1370" r:id="rId5584" display="open"/>
    <hyperlink ref="O1370" r:id="rId5585" display="open"/>
    <hyperlink ref="P1370" r:id="rId5586" display="open"/>
    <hyperlink ref="M1371" r:id="rId5587" display="open"/>
    <hyperlink ref="N1371" r:id="rId5588" display="open"/>
    <hyperlink ref="O1371" r:id="rId5589" display="open"/>
    <hyperlink ref="P1371" r:id="rId5590" display="open"/>
    <hyperlink ref="M1372" r:id="rId5591" display="open"/>
    <hyperlink ref="N1372" r:id="rId5592" display="open"/>
    <hyperlink ref="O1372" r:id="rId5593" display="open"/>
    <hyperlink ref="P1372" r:id="rId5594" display="open"/>
    <hyperlink ref="M1373" r:id="rId5595" display="open"/>
    <hyperlink ref="N1373" r:id="rId5596" display="open"/>
    <hyperlink ref="O1373" r:id="rId5597" display="open"/>
    <hyperlink ref="P1373" r:id="rId5598" display="open"/>
    <hyperlink ref="M1374" r:id="rId5599" display="open"/>
    <hyperlink ref="N1374" r:id="rId5600" display="open"/>
    <hyperlink ref="O1374" r:id="rId5601" display="open"/>
    <hyperlink ref="P1374" r:id="rId5602" display="open"/>
    <hyperlink ref="M1375" r:id="rId5603" display="open"/>
    <hyperlink ref="N1375" r:id="rId5604" display="open"/>
    <hyperlink ref="O1375" r:id="rId5605" display="open"/>
    <hyperlink ref="P1375" r:id="rId5606" display="open"/>
    <hyperlink ref="M1376" r:id="rId5607" display="open"/>
    <hyperlink ref="N1376" r:id="rId5608" display="open"/>
    <hyperlink ref="O1376" r:id="rId5609" display="open"/>
    <hyperlink ref="P1376" r:id="rId5610" display="open"/>
    <hyperlink ref="M1377" r:id="rId5611" display="open"/>
    <hyperlink ref="N1377" r:id="rId5612" display="open"/>
    <hyperlink ref="O1377" r:id="rId5613" display="open"/>
    <hyperlink ref="P1377" r:id="rId5614" display="open"/>
    <hyperlink ref="M1378" r:id="rId5615" display="open"/>
    <hyperlink ref="N1378" r:id="rId5616" display="open"/>
    <hyperlink ref="O1378" r:id="rId5617" display="open"/>
    <hyperlink ref="P1378" r:id="rId5618" display="open"/>
    <hyperlink ref="M1379" r:id="rId5619" display="open"/>
    <hyperlink ref="N1379" r:id="rId5620" display="open"/>
    <hyperlink ref="O1379" r:id="rId5621" display="open"/>
    <hyperlink ref="P1379" r:id="rId5622" display="open"/>
    <hyperlink ref="M1380" r:id="rId5623" display="open"/>
    <hyperlink ref="N1380" r:id="rId5624" display="open"/>
    <hyperlink ref="O1380" r:id="rId5625" display="open"/>
    <hyperlink ref="P1380" r:id="rId5626" display="open"/>
    <hyperlink ref="M1381" r:id="rId5627" display="open"/>
    <hyperlink ref="N1381" r:id="rId5628" display="open"/>
    <hyperlink ref="O1381" r:id="rId5629" display="open"/>
    <hyperlink ref="P1381" r:id="rId5630" display="open"/>
    <hyperlink ref="M1382" r:id="rId5631" display="open"/>
    <hyperlink ref="N1382" r:id="rId5632" display="open"/>
    <hyperlink ref="O1382" r:id="rId5633" display="open"/>
    <hyperlink ref="P1382" r:id="rId5634" display="open"/>
    <hyperlink ref="M1383" r:id="rId5635" display="open"/>
    <hyperlink ref="N1383" r:id="rId5636" display="open"/>
    <hyperlink ref="O1383" r:id="rId5637" display="open"/>
    <hyperlink ref="P1383" r:id="rId5638" display="open"/>
    <hyperlink ref="M1384" r:id="rId5639" display="open"/>
    <hyperlink ref="N1384" r:id="rId5640" display="open"/>
    <hyperlink ref="O1384" r:id="rId5641" display="open"/>
    <hyperlink ref="P1384" r:id="rId5642" display="open"/>
    <hyperlink ref="M1385" r:id="rId5643" display="open"/>
    <hyperlink ref="N1385" r:id="rId5644" display="open"/>
    <hyperlink ref="O1385" r:id="rId5645" display="open"/>
    <hyperlink ref="P1385" r:id="rId5646" display="open"/>
    <hyperlink ref="M1386" r:id="rId5647" display="open"/>
    <hyperlink ref="N1386" r:id="rId5648" display="open"/>
    <hyperlink ref="O1386" r:id="rId5649" display="open"/>
    <hyperlink ref="P1386" r:id="rId5650" display="open"/>
    <hyperlink ref="M1387" r:id="rId5651" display="open"/>
    <hyperlink ref="N1387" r:id="rId5652" display="open"/>
    <hyperlink ref="O1387" r:id="rId5653" display="open"/>
    <hyperlink ref="P1387" r:id="rId5654" display="open"/>
    <hyperlink ref="M1388" r:id="rId5655" display="open"/>
    <hyperlink ref="N1388" r:id="rId5656" display="open"/>
    <hyperlink ref="O1388" r:id="rId5657" display="open"/>
    <hyperlink ref="P1388" r:id="rId5658" display="open"/>
    <hyperlink ref="M1389" r:id="rId5659" display="open"/>
    <hyperlink ref="N1389" r:id="rId5660" display="open"/>
    <hyperlink ref="O1389" r:id="rId5661" display="open"/>
    <hyperlink ref="P1389" r:id="rId5662" display="open"/>
    <hyperlink ref="M1390" r:id="rId5663" display="open"/>
    <hyperlink ref="N1390" r:id="rId5664" display="open"/>
    <hyperlink ref="O1390" r:id="rId5665" display="open"/>
    <hyperlink ref="P1390" r:id="rId5666" display="open"/>
    <hyperlink ref="M1391" r:id="rId5667" display="open"/>
    <hyperlink ref="N1391" r:id="rId5668" display="open"/>
    <hyperlink ref="O1391" r:id="rId5669" display="open"/>
    <hyperlink ref="P1391" r:id="rId5670" display="open"/>
    <hyperlink ref="M1392" r:id="rId5671" display="open"/>
    <hyperlink ref="N1392" r:id="rId5672" display="open"/>
    <hyperlink ref="O1392" r:id="rId5673" display="open"/>
    <hyperlink ref="P1392" r:id="rId5674" display="open"/>
    <hyperlink ref="M1393" r:id="rId5675" display="open"/>
    <hyperlink ref="N1393" r:id="rId5676" display="open"/>
    <hyperlink ref="O1393" r:id="rId5677" display="open"/>
    <hyperlink ref="P1393" r:id="rId5678" display="open"/>
    <hyperlink ref="M1394" r:id="rId5679" display="open"/>
    <hyperlink ref="N1394" r:id="rId5680" display="open"/>
    <hyperlink ref="O1394" r:id="rId5681" display="open"/>
    <hyperlink ref="P1394" r:id="rId5682" display="open"/>
    <hyperlink ref="M1395" r:id="rId5683" display="open"/>
    <hyperlink ref="N1395" r:id="rId5684" display="open"/>
    <hyperlink ref="O1395" r:id="rId5685" display="open"/>
    <hyperlink ref="P1395" r:id="rId5686" display="open"/>
    <hyperlink ref="M1396" r:id="rId5687" display="open"/>
    <hyperlink ref="N1396" r:id="rId5688" display="open"/>
    <hyperlink ref="O1396" r:id="rId5689" display="open"/>
    <hyperlink ref="P1396" r:id="rId5690" display="open"/>
    <hyperlink ref="M1397" r:id="rId5691" display="open"/>
    <hyperlink ref="N1397" r:id="rId5692" display="open"/>
    <hyperlink ref="O1397" r:id="rId5693" display="open"/>
    <hyperlink ref="P1397" r:id="rId5694" display="open"/>
    <hyperlink ref="M1398" r:id="rId5695" display="open"/>
    <hyperlink ref="N1398" r:id="rId5696" display="open"/>
    <hyperlink ref="O1398" r:id="rId5697" display="open"/>
    <hyperlink ref="P1398" r:id="rId5698" display="open"/>
    <hyperlink ref="M1399" r:id="rId5699" display="open"/>
    <hyperlink ref="N1399" r:id="rId5700" display="open"/>
    <hyperlink ref="O1399" r:id="rId5701" display="open"/>
    <hyperlink ref="P1399" r:id="rId5702" display="open"/>
    <hyperlink ref="M1400" r:id="rId5703" display="open"/>
    <hyperlink ref="N1400" r:id="rId5704" display="open"/>
    <hyperlink ref="O1400" r:id="rId5705" display="open"/>
    <hyperlink ref="P1400" r:id="rId5706" display="open"/>
    <hyperlink ref="M1401" r:id="rId5707" display="open"/>
    <hyperlink ref="N1401" r:id="rId5708" display="open"/>
    <hyperlink ref="O1401" r:id="rId5709" display="open"/>
    <hyperlink ref="P1401" r:id="rId5710" display="open"/>
    <hyperlink ref="M1402" r:id="rId5711" display="open"/>
    <hyperlink ref="N1402" r:id="rId5712" display="open"/>
    <hyperlink ref="O1402" r:id="rId5713" display="open"/>
    <hyperlink ref="P1402" r:id="rId5714" display="open"/>
    <hyperlink ref="M1403" r:id="rId5715" display="open"/>
    <hyperlink ref="N1403" r:id="rId5716" display="open"/>
    <hyperlink ref="O1403" r:id="rId5717" display="open"/>
    <hyperlink ref="P1403" r:id="rId5718" display="open"/>
    <hyperlink ref="M1404" r:id="rId5719" display="open"/>
    <hyperlink ref="N1404" r:id="rId5720" display="open"/>
    <hyperlink ref="O1404" r:id="rId5721" display="open"/>
    <hyperlink ref="P1404" r:id="rId5722" display="open"/>
    <hyperlink ref="M1405" r:id="rId5723" display="open"/>
    <hyperlink ref="N1405" r:id="rId5724" display="open"/>
    <hyperlink ref="O1405" r:id="rId5725" display="open"/>
    <hyperlink ref="P1405" r:id="rId5726" display="open"/>
    <hyperlink ref="M1406" r:id="rId5727" display="open"/>
    <hyperlink ref="N1406" r:id="rId5728" display="open"/>
    <hyperlink ref="O1406" r:id="rId5729" display="open"/>
    <hyperlink ref="P1406" r:id="rId5730" display="open"/>
    <hyperlink ref="M1407" r:id="rId5731" display="open"/>
    <hyperlink ref="N1407" r:id="rId5732" display="open"/>
    <hyperlink ref="O1407" r:id="rId5733" display="open"/>
    <hyperlink ref="P1407" r:id="rId5734" display="open"/>
    <hyperlink ref="M1408" r:id="rId5735" display="open"/>
    <hyperlink ref="N1408" r:id="rId5736" display="open"/>
    <hyperlink ref="O1408" r:id="rId5737" display="open"/>
    <hyperlink ref="P1408" r:id="rId5738" display="open"/>
    <hyperlink ref="M1409" r:id="rId5739" display="open"/>
    <hyperlink ref="N1409" r:id="rId5740" display="open"/>
    <hyperlink ref="O1409" r:id="rId5741" display="open"/>
    <hyperlink ref="P1409" r:id="rId5742" display="open"/>
    <hyperlink ref="M1410" r:id="rId5743" display="open"/>
    <hyperlink ref="N1410" r:id="rId5744" display="open"/>
    <hyperlink ref="O1410" r:id="rId5745" display="open"/>
    <hyperlink ref="P1410" r:id="rId5746" display="open"/>
    <hyperlink ref="M1411" r:id="rId5747" display="open"/>
    <hyperlink ref="N1411" r:id="rId5748" display="open"/>
    <hyperlink ref="O1411" r:id="rId5749" display="open"/>
    <hyperlink ref="P1411" r:id="rId5750" display="open"/>
    <hyperlink ref="M1412" r:id="rId5751" display="open"/>
    <hyperlink ref="N1412" r:id="rId5752" display="open"/>
    <hyperlink ref="O1412" r:id="rId5753" display="open"/>
    <hyperlink ref="P1412" r:id="rId5754" display="open"/>
    <hyperlink ref="M1413" r:id="rId5755" display="open"/>
    <hyperlink ref="N1413" r:id="rId5756" display="open"/>
    <hyperlink ref="O1413" r:id="rId5757" display="open"/>
    <hyperlink ref="P1413" r:id="rId5758" display="open"/>
    <hyperlink ref="M1414" r:id="rId5759" display="open"/>
    <hyperlink ref="N1414" r:id="rId5760" display="open"/>
    <hyperlink ref="O1414" r:id="rId5761" display="open"/>
    <hyperlink ref="P1414" r:id="rId5762" display="open"/>
    <hyperlink ref="M1415" r:id="rId5763" display="open"/>
    <hyperlink ref="N1415" r:id="rId5764" display="open"/>
    <hyperlink ref="O1415" r:id="rId5765" display="open"/>
    <hyperlink ref="P1415" r:id="rId5766" display="open"/>
    <hyperlink ref="M1416" r:id="rId5767" display="open"/>
    <hyperlink ref="N1416" r:id="rId5768" display="open"/>
    <hyperlink ref="O1416" r:id="rId5769" display="open"/>
    <hyperlink ref="P1416" r:id="rId5770" display="open"/>
    <hyperlink ref="M1417" r:id="rId5771" display="open"/>
    <hyperlink ref="N1417" r:id="rId5772" display="open"/>
    <hyperlink ref="O1417" r:id="rId5773" display="open"/>
    <hyperlink ref="P1417" r:id="rId5774" display="open"/>
    <hyperlink ref="M1418" r:id="rId5775" display="open"/>
    <hyperlink ref="N1418" r:id="rId5776" display="open"/>
    <hyperlink ref="O1418" r:id="rId5777" display="open"/>
    <hyperlink ref="P1418" r:id="rId5778" display="open"/>
    <hyperlink ref="M1419" r:id="rId5779" display="open"/>
    <hyperlink ref="N1419" r:id="rId5780" display="open"/>
    <hyperlink ref="O1419" r:id="rId5781" display="open"/>
    <hyperlink ref="P1419" r:id="rId5782" display="open"/>
    <hyperlink ref="M1420" r:id="rId5783" display="open"/>
    <hyperlink ref="N1420" r:id="rId5784" display="open"/>
    <hyperlink ref="O1420" r:id="rId5785" display="open"/>
    <hyperlink ref="P1420" r:id="rId5786" display="open"/>
    <hyperlink ref="M1421" r:id="rId5787" display="open"/>
    <hyperlink ref="N1421" r:id="rId5788" display="open"/>
    <hyperlink ref="O1421" r:id="rId5789" display="open"/>
    <hyperlink ref="P1421" r:id="rId5790" display="open"/>
    <hyperlink ref="M1422" r:id="rId5791" display="open"/>
    <hyperlink ref="N1422" r:id="rId5792" display="open"/>
    <hyperlink ref="O1422" r:id="rId5793" display="open"/>
    <hyperlink ref="P1422" r:id="rId5794" display="open"/>
    <hyperlink ref="M1423" r:id="rId5795" display="open"/>
    <hyperlink ref="N1423" r:id="rId5796" display="open"/>
    <hyperlink ref="O1423" r:id="rId5797" display="open"/>
    <hyperlink ref="P1423" r:id="rId5798" display="open"/>
    <hyperlink ref="M1424" r:id="rId5799" display="open"/>
    <hyperlink ref="N1424" r:id="rId5800" display="open"/>
    <hyperlink ref="O1424" r:id="rId5801" display="open"/>
    <hyperlink ref="P1424" r:id="rId5802" display="open"/>
    <hyperlink ref="M1425" r:id="rId5803" display="open"/>
    <hyperlink ref="N1425" r:id="rId5804" display="open"/>
    <hyperlink ref="O1425" r:id="rId5805" display="open"/>
    <hyperlink ref="P1425" r:id="rId5806" display="open"/>
    <hyperlink ref="M1426" r:id="rId5807" display="open"/>
    <hyperlink ref="N1426" r:id="rId5808" display="open"/>
    <hyperlink ref="O1426" r:id="rId5809" display="open"/>
    <hyperlink ref="P1426" r:id="rId5810" display="open"/>
    <hyperlink ref="M1427" r:id="rId5811" display="open"/>
    <hyperlink ref="N1427" r:id="rId5812" display="open"/>
    <hyperlink ref="O1427" r:id="rId5813" display="open"/>
    <hyperlink ref="P1427" r:id="rId5814" display="open"/>
    <hyperlink ref="M1428" r:id="rId5815" display="open"/>
    <hyperlink ref="N1428" r:id="rId5816" display="open"/>
    <hyperlink ref="O1428" r:id="rId5817" display="open"/>
    <hyperlink ref="P1428" r:id="rId5818" display="open"/>
    <hyperlink ref="M1429" r:id="rId5819" display="open"/>
    <hyperlink ref="N1429" r:id="rId5820" display="open"/>
    <hyperlink ref="O1429" r:id="rId5821" display="open"/>
    <hyperlink ref="P1429" r:id="rId5822" display="open"/>
    <hyperlink ref="M1430" r:id="rId5823" display="open"/>
    <hyperlink ref="N1430" r:id="rId5824" display="open"/>
    <hyperlink ref="O1430" r:id="rId5825" display="open"/>
    <hyperlink ref="P1430" r:id="rId5826" display="open"/>
    <hyperlink ref="M1431" r:id="rId5827" display="open"/>
    <hyperlink ref="N1431" r:id="rId5828" display="open"/>
    <hyperlink ref="O1431" r:id="rId5829" display="open"/>
    <hyperlink ref="P1431" r:id="rId5830" display="open"/>
    <hyperlink ref="M1432" r:id="rId5831" display="open"/>
    <hyperlink ref="N1432" r:id="rId5832" display="open"/>
    <hyperlink ref="O1432" r:id="rId5833" display="open"/>
    <hyperlink ref="P1432" r:id="rId5834" display="open"/>
    <hyperlink ref="M1433" r:id="rId5835" display="open"/>
    <hyperlink ref="N1433" r:id="rId5836" display="open"/>
    <hyperlink ref="O1433" r:id="rId5837" display="open"/>
    <hyperlink ref="P1433" r:id="rId5838" display="open"/>
    <hyperlink ref="M1434" r:id="rId5839" display="open"/>
    <hyperlink ref="N1434" r:id="rId5840" display="open"/>
    <hyperlink ref="O1434" r:id="rId5841" display="open"/>
    <hyperlink ref="P1434" r:id="rId5842" display="open"/>
    <hyperlink ref="M1435" r:id="rId5843" display="open"/>
    <hyperlink ref="N1435" r:id="rId5844" display="open"/>
    <hyperlink ref="O1435" r:id="rId5845" display="open"/>
    <hyperlink ref="P1435" r:id="rId5846" display="open"/>
    <hyperlink ref="M1436" r:id="rId5847" display="open"/>
    <hyperlink ref="N1436" r:id="rId5848" display="open"/>
    <hyperlink ref="O1436" r:id="rId5849" display="open"/>
    <hyperlink ref="P1436" r:id="rId5850" display="open"/>
    <hyperlink ref="M1437" r:id="rId5851" display="open"/>
    <hyperlink ref="N1437" r:id="rId5852" display="open"/>
    <hyperlink ref="O1437" r:id="rId5853" display="open"/>
    <hyperlink ref="P1437" r:id="rId5854" display="open"/>
    <hyperlink ref="M1438" r:id="rId5855" display="open"/>
    <hyperlink ref="N1438" r:id="rId5856" display="open"/>
    <hyperlink ref="O1438" r:id="rId5857" display="open"/>
    <hyperlink ref="P1438" r:id="rId5858" display="open"/>
    <hyperlink ref="M1439" r:id="rId5859" display="open"/>
    <hyperlink ref="N1439" r:id="rId5860" display="open"/>
    <hyperlink ref="O1439" r:id="rId5861" display="open"/>
    <hyperlink ref="P1439" r:id="rId5862" display="open"/>
    <hyperlink ref="M1440" r:id="rId5863" display="open"/>
    <hyperlink ref="N1440" r:id="rId5864" display="open"/>
    <hyperlink ref="O1440" r:id="rId5865" display="open"/>
    <hyperlink ref="P1440" r:id="rId5866" display="open"/>
    <hyperlink ref="M1441" r:id="rId5867" display="open"/>
    <hyperlink ref="N1441" r:id="rId5868" display="open"/>
    <hyperlink ref="O1441" r:id="rId5869" display="open"/>
    <hyperlink ref="P1441" r:id="rId5870" display="open"/>
    <hyperlink ref="M1442" r:id="rId5871" display="open"/>
    <hyperlink ref="N1442" r:id="rId5872" display="open"/>
    <hyperlink ref="O1442" r:id="rId5873" display="open"/>
    <hyperlink ref="P1442" r:id="rId5874" display="open"/>
    <hyperlink ref="M1443" r:id="rId5875" display="open"/>
    <hyperlink ref="N1443" r:id="rId5876" display="open"/>
    <hyperlink ref="O1443" r:id="rId5877" display="open"/>
    <hyperlink ref="P1443" r:id="rId5878" display="open"/>
    <hyperlink ref="M1444" r:id="rId5879" display="open"/>
    <hyperlink ref="N1444" r:id="rId5880" display="open"/>
    <hyperlink ref="O1444" r:id="rId5881" display="open"/>
    <hyperlink ref="P1444" r:id="rId5882" display="open"/>
    <hyperlink ref="M1445" r:id="rId5883" display="open"/>
    <hyperlink ref="N1445" r:id="rId5884" display="open"/>
    <hyperlink ref="O1445" r:id="rId5885" display="open"/>
    <hyperlink ref="P1445" r:id="rId5886" display="open"/>
    <hyperlink ref="M1446" r:id="rId5887" display="open"/>
    <hyperlink ref="N1446" r:id="rId5888" display="open"/>
    <hyperlink ref="O1446" r:id="rId5889" display="open"/>
    <hyperlink ref="P1446" r:id="rId5890" display="open"/>
    <hyperlink ref="M1447" r:id="rId5891" display="open"/>
    <hyperlink ref="N1447" r:id="rId5892" display="open"/>
    <hyperlink ref="O1447" r:id="rId5893" display="open"/>
    <hyperlink ref="P1447" r:id="rId5894" display="open"/>
    <hyperlink ref="M1448" r:id="rId5895" display="open"/>
    <hyperlink ref="N1448" r:id="rId5896" display="open"/>
    <hyperlink ref="O1448" r:id="rId5897" display="open"/>
    <hyperlink ref="P1448" r:id="rId5898" display="open"/>
    <hyperlink ref="M1449" r:id="rId5899" display="open"/>
    <hyperlink ref="N1449" r:id="rId5900" display="open"/>
    <hyperlink ref="O1449" r:id="rId5901" display="open"/>
    <hyperlink ref="P1449" r:id="rId5902" display="open"/>
    <hyperlink ref="M1450" r:id="rId5903" display="open"/>
    <hyperlink ref="N1450" r:id="rId5904" display="open"/>
    <hyperlink ref="O1450" r:id="rId5905" display="open"/>
    <hyperlink ref="P1450" r:id="rId5906" display="open"/>
    <hyperlink ref="M1451" r:id="rId5907" display="open"/>
    <hyperlink ref="N1451" r:id="rId5908" display="open"/>
    <hyperlink ref="O1451" r:id="rId5909" display="open"/>
    <hyperlink ref="P1451" r:id="rId5910" display="open"/>
    <hyperlink ref="M1452" r:id="rId5911" display="open"/>
    <hyperlink ref="N1452" r:id="rId5912" display="open"/>
    <hyperlink ref="O1452" r:id="rId5913" display="open"/>
    <hyperlink ref="P1452" r:id="rId5914" display="open"/>
    <hyperlink ref="M1453" r:id="rId5915" display="open"/>
    <hyperlink ref="N1453" r:id="rId5916" display="open"/>
    <hyperlink ref="O1453" r:id="rId5917" display="open"/>
    <hyperlink ref="P1453" r:id="rId5918" display="open"/>
    <hyperlink ref="M1454" r:id="rId5919" display="open"/>
    <hyperlink ref="N1454" r:id="rId5920" display="open"/>
    <hyperlink ref="O1454" r:id="rId5921" display="open"/>
    <hyperlink ref="P1454" r:id="rId5922" display="open"/>
    <hyperlink ref="M1455" r:id="rId5923" display="open"/>
    <hyperlink ref="N1455" r:id="rId5924" display="open"/>
    <hyperlink ref="O1455" r:id="rId5925" display="open"/>
    <hyperlink ref="P1455" r:id="rId5926" display="open"/>
    <hyperlink ref="M1456" r:id="rId5927" display="open"/>
    <hyperlink ref="N1456" r:id="rId5928" display="open"/>
    <hyperlink ref="O1456" r:id="rId5929" display="open"/>
    <hyperlink ref="P1456" r:id="rId5930" display="open"/>
    <hyperlink ref="M1457" r:id="rId5931" display="open"/>
    <hyperlink ref="N1457" r:id="rId5932" display="open"/>
    <hyperlink ref="O1457" r:id="rId5933" display="open"/>
    <hyperlink ref="P1457" r:id="rId5934" display="open"/>
    <hyperlink ref="M1458" r:id="rId5935" display="open"/>
    <hyperlink ref="N1458" r:id="rId5936" display="open"/>
    <hyperlink ref="O1458" r:id="rId5937" display="open"/>
    <hyperlink ref="P1458" r:id="rId5938" display="open"/>
    <hyperlink ref="M1459" r:id="rId5939" display="open"/>
    <hyperlink ref="N1459" r:id="rId5940" display="open"/>
    <hyperlink ref="O1459" r:id="rId5941" display="open"/>
    <hyperlink ref="P1459" r:id="rId5942" display="open"/>
    <hyperlink ref="M1460" r:id="rId5943" display="open"/>
    <hyperlink ref="N1460" r:id="rId5944" display="open"/>
    <hyperlink ref="O1460" r:id="rId5945" display="open"/>
    <hyperlink ref="P1460" r:id="rId5946" display="open"/>
    <hyperlink ref="M1461" r:id="rId5947" display="open"/>
    <hyperlink ref="N1461" r:id="rId5948" display="open"/>
    <hyperlink ref="O1461" r:id="rId5949" display="open"/>
    <hyperlink ref="P1461" r:id="rId5950" display="open"/>
    <hyperlink ref="M1462" r:id="rId5951" display="open"/>
    <hyperlink ref="N1462" r:id="rId5952" display="open"/>
    <hyperlink ref="O1462" r:id="rId5953" display="open"/>
    <hyperlink ref="P1462" r:id="rId5954" display="open"/>
    <hyperlink ref="M1463" r:id="rId5955" display="open"/>
    <hyperlink ref="N1463" r:id="rId5956" display="open"/>
    <hyperlink ref="O1463" r:id="rId5957" display="open"/>
    <hyperlink ref="P1463" r:id="rId5958" display="open"/>
    <hyperlink ref="M1464" r:id="rId5959" display="open"/>
    <hyperlink ref="N1464" r:id="rId5960" display="open"/>
    <hyperlink ref="O1464" r:id="rId5961" display="open"/>
    <hyperlink ref="P1464" r:id="rId5962" display="open"/>
    <hyperlink ref="M1465" r:id="rId5963" display="open"/>
    <hyperlink ref="N1465" r:id="rId5964" display="open"/>
    <hyperlink ref="O1465" r:id="rId5965" display="open"/>
    <hyperlink ref="P1465" r:id="rId5966" display="open"/>
    <hyperlink ref="M1466" r:id="rId5967" display="open"/>
    <hyperlink ref="N1466" r:id="rId5968" display="open"/>
    <hyperlink ref="O1466" r:id="rId5969" display="open"/>
    <hyperlink ref="P1466" r:id="rId5970" display="open"/>
    <hyperlink ref="M1467" r:id="rId5971" display="open"/>
    <hyperlink ref="N1467" r:id="rId5972" display="open"/>
    <hyperlink ref="O1467" r:id="rId5973" display="open"/>
    <hyperlink ref="P1467" r:id="rId5974" display="open"/>
    <hyperlink ref="M1468" r:id="rId5975" display="open"/>
    <hyperlink ref="N1468" r:id="rId5976" display="open"/>
    <hyperlink ref="O1468" r:id="rId5977" display="open"/>
    <hyperlink ref="P1468" r:id="rId5978" display="open"/>
    <hyperlink ref="M1469" r:id="rId5979" display="open"/>
    <hyperlink ref="N1469" r:id="rId5980" display="open"/>
    <hyperlink ref="O1469" r:id="rId5981" display="open"/>
    <hyperlink ref="P1469" r:id="rId5982" display="open"/>
    <hyperlink ref="M1470" r:id="rId5983" display="open"/>
    <hyperlink ref="N1470" r:id="rId5984" display="open"/>
    <hyperlink ref="O1470" r:id="rId5985" display="open"/>
    <hyperlink ref="P1470" r:id="rId5986" display="open"/>
    <hyperlink ref="M1471" r:id="rId5987" display="open"/>
    <hyperlink ref="N1471" r:id="rId5988" display="open"/>
    <hyperlink ref="O1471" r:id="rId5989" display="open"/>
    <hyperlink ref="P1471" r:id="rId5990" display="open"/>
    <hyperlink ref="M1472" r:id="rId5991" display="open"/>
    <hyperlink ref="N1472" r:id="rId5992" display="open"/>
    <hyperlink ref="O1472" r:id="rId5993" display="open"/>
    <hyperlink ref="P1472" r:id="rId5994" display="open"/>
    <hyperlink ref="M1473" r:id="rId5995" display="open"/>
    <hyperlink ref="N1473" r:id="rId5996" display="open"/>
    <hyperlink ref="O1473" r:id="rId5997" display="open"/>
    <hyperlink ref="P1473" r:id="rId5998" display="open"/>
    <hyperlink ref="M1474" r:id="rId5999" display="open"/>
    <hyperlink ref="N1474" r:id="rId6000" display="open"/>
    <hyperlink ref="O1474" r:id="rId6001" display="open"/>
    <hyperlink ref="P1474" r:id="rId6002" display="open"/>
    <hyperlink ref="M1475" r:id="rId6003" display="open"/>
    <hyperlink ref="N1475" r:id="rId6004" display="open"/>
    <hyperlink ref="O1475" r:id="rId6005" display="open"/>
    <hyperlink ref="P1475" r:id="rId6006" display="open"/>
    <hyperlink ref="M1476" r:id="rId6007" display="open"/>
    <hyperlink ref="N1476" r:id="rId6008" display="open"/>
    <hyperlink ref="O1476" r:id="rId6009" display="open"/>
    <hyperlink ref="P1476" r:id="rId6010" display="open"/>
    <hyperlink ref="M1477" r:id="rId6011" display="open"/>
    <hyperlink ref="N1477" r:id="rId6012" display="open"/>
    <hyperlink ref="O1477" r:id="rId6013" display="open"/>
    <hyperlink ref="P1477" r:id="rId6014" display="open"/>
    <hyperlink ref="M1478" r:id="rId6015" display="open"/>
    <hyperlink ref="N1478" r:id="rId6016" display="open"/>
    <hyperlink ref="O1478" r:id="rId6017" display="open"/>
    <hyperlink ref="P1478" r:id="rId6018" display="open"/>
    <hyperlink ref="M1479" r:id="rId6019" display="open"/>
    <hyperlink ref="N1479" r:id="rId6020" display="open"/>
    <hyperlink ref="O1479" r:id="rId6021" display="open"/>
    <hyperlink ref="P1479" r:id="rId6022" display="open"/>
    <hyperlink ref="M1480" r:id="rId6023" display="open"/>
    <hyperlink ref="N1480" r:id="rId6024" display="open"/>
    <hyperlink ref="O1480" r:id="rId6025" display="open"/>
    <hyperlink ref="P1480" r:id="rId6026" display="open"/>
    <hyperlink ref="M1481" r:id="rId6027" display="open"/>
    <hyperlink ref="N1481" r:id="rId6028" display="open"/>
    <hyperlink ref="O1481" r:id="rId6029" display="open"/>
    <hyperlink ref="P1481" r:id="rId6030" display="open"/>
    <hyperlink ref="M1482" r:id="rId6031" display="open"/>
    <hyperlink ref="N1482" r:id="rId6032" display="open"/>
    <hyperlink ref="O1482" r:id="rId6033" display="open"/>
    <hyperlink ref="P1482" r:id="rId6034" display="open"/>
    <hyperlink ref="M1483" r:id="rId6035" display="open"/>
    <hyperlink ref="N1483" r:id="rId6036" display="open"/>
    <hyperlink ref="O1483" r:id="rId6037" display="open"/>
    <hyperlink ref="P1483" r:id="rId6038" display="open"/>
    <hyperlink ref="M1484" r:id="rId6039" display="open"/>
    <hyperlink ref="N1484" r:id="rId6040" display="open"/>
    <hyperlink ref="O1484" r:id="rId6041" display="open"/>
    <hyperlink ref="P1484" r:id="rId6042" display="open"/>
    <hyperlink ref="M1485" r:id="rId6043" display="open"/>
    <hyperlink ref="N1485" r:id="rId6044" display="open"/>
    <hyperlink ref="O1485" r:id="rId6045" display="open"/>
    <hyperlink ref="P1485" r:id="rId6046" display="open"/>
    <hyperlink ref="M1486" r:id="rId6047" display="open"/>
    <hyperlink ref="N1486" r:id="rId6048" display="open"/>
    <hyperlink ref="O1486" r:id="rId6049" display="open"/>
    <hyperlink ref="P1486" r:id="rId6050" display="open"/>
    <hyperlink ref="M1487" r:id="rId6051" display="open"/>
    <hyperlink ref="N1487" r:id="rId6052" display="open"/>
    <hyperlink ref="O1487" r:id="rId6053" display="open"/>
    <hyperlink ref="P1487" r:id="rId6054" display="open"/>
    <hyperlink ref="M1488" r:id="rId6055" display="open"/>
    <hyperlink ref="N1488" r:id="rId6056" display="open"/>
    <hyperlink ref="O1488" r:id="rId6057" display="open"/>
    <hyperlink ref="P1488" r:id="rId6058" display="open"/>
    <hyperlink ref="M1489" r:id="rId6059" display="open"/>
    <hyperlink ref="N1489" r:id="rId6060" display="open"/>
    <hyperlink ref="O1489" r:id="rId6061" display="open"/>
    <hyperlink ref="P1489" r:id="rId6062" display="open"/>
    <hyperlink ref="M1490" r:id="rId6063" display="open"/>
    <hyperlink ref="N1490" r:id="rId6064" display="open"/>
    <hyperlink ref="O1490" r:id="rId6065" display="open"/>
    <hyperlink ref="P1490" r:id="rId6066" display="open"/>
    <hyperlink ref="M1491" r:id="rId6067" display="open"/>
    <hyperlink ref="N1491" r:id="rId6068" display="open"/>
    <hyperlink ref="O1491" r:id="rId6069" display="open"/>
    <hyperlink ref="P1491" r:id="rId6070" display="open"/>
    <hyperlink ref="M1492" r:id="rId6071" display="open"/>
    <hyperlink ref="N1492" r:id="rId6072" display="open"/>
    <hyperlink ref="O1492" r:id="rId6073" display="open"/>
    <hyperlink ref="P1492" r:id="rId6074" display="open"/>
    <hyperlink ref="M1493" r:id="rId6075" display="open"/>
    <hyperlink ref="N1493" r:id="rId6076" display="open"/>
    <hyperlink ref="O1493" r:id="rId6077" display="open"/>
    <hyperlink ref="P1493" r:id="rId6078" display="open"/>
    <hyperlink ref="M1494" r:id="rId6079" display="open"/>
    <hyperlink ref="N1494" r:id="rId6080" display="open"/>
    <hyperlink ref="O1494" r:id="rId6081" display="open"/>
    <hyperlink ref="P1494" r:id="rId6082" display="open"/>
    <hyperlink ref="M1495" r:id="rId6083" display="open"/>
    <hyperlink ref="N1495" r:id="rId6084" display="open"/>
    <hyperlink ref="O1495" r:id="rId6085" display="open"/>
    <hyperlink ref="P1495" r:id="rId6086" display="open"/>
    <hyperlink ref="M1496" r:id="rId6087" display="open"/>
    <hyperlink ref="N1496" r:id="rId6088" display="open"/>
    <hyperlink ref="O1496" r:id="rId6089" display="open"/>
    <hyperlink ref="P1496" r:id="rId6090" display="open"/>
    <hyperlink ref="M1497" r:id="rId6091" display="open"/>
    <hyperlink ref="N1497" r:id="rId6092" display="open"/>
    <hyperlink ref="O1497" r:id="rId6093" display="open"/>
    <hyperlink ref="P1497" r:id="rId6094" display="open"/>
    <hyperlink ref="M1498" r:id="rId6095" display="open"/>
    <hyperlink ref="N1498" r:id="rId6096" display="open"/>
    <hyperlink ref="O1498" r:id="rId6097" display="open"/>
    <hyperlink ref="P1498" r:id="rId6098" display="open"/>
    <hyperlink ref="M1499" r:id="rId6099" display="open"/>
    <hyperlink ref="N1499" r:id="rId6100" display="open"/>
    <hyperlink ref="O1499" r:id="rId6101" display="open"/>
    <hyperlink ref="P1499" r:id="rId6102" display="open"/>
    <hyperlink ref="M1500" r:id="rId6103" display="open"/>
    <hyperlink ref="N1500" r:id="rId6104" display="open"/>
    <hyperlink ref="O1500" r:id="rId6105" display="open"/>
    <hyperlink ref="P1500" r:id="rId6106" display="open"/>
    <hyperlink ref="M1501" r:id="rId6107" display="open"/>
    <hyperlink ref="N1501" r:id="rId6108" display="open"/>
    <hyperlink ref="O1501" r:id="rId6109" display="open"/>
    <hyperlink ref="P1501" r:id="rId6110" display="open"/>
    <hyperlink ref="M1502" r:id="rId6111" display="open"/>
    <hyperlink ref="N1502" r:id="rId6112" display="open"/>
    <hyperlink ref="O1502" r:id="rId6113" display="open"/>
    <hyperlink ref="P1502" r:id="rId6114" display="open"/>
    <hyperlink ref="M1503" r:id="rId6115" display="open"/>
    <hyperlink ref="N1503" r:id="rId6116" display="open"/>
    <hyperlink ref="O1503" r:id="rId6117" display="open"/>
    <hyperlink ref="P1503" r:id="rId6118" display="open"/>
    <hyperlink ref="M1504" r:id="rId6119" display="open"/>
    <hyperlink ref="N1504" r:id="rId6120" display="open"/>
    <hyperlink ref="O1504" r:id="rId6121" display="open"/>
    <hyperlink ref="P1504" r:id="rId6122" display="open"/>
    <hyperlink ref="M1505" r:id="rId6123" display="open"/>
    <hyperlink ref="N1505" r:id="rId6124" display="open"/>
    <hyperlink ref="O1505" r:id="rId6125" display="open"/>
    <hyperlink ref="P1505" r:id="rId6126" display="open"/>
    <hyperlink ref="M1506" r:id="rId6127" display="open"/>
    <hyperlink ref="N1506" r:id="rId6128" display="open"/>
    <hyperlink ref="O1506" r:id="rId6129" display="open"/>
    <hyperlink ref="P1506" r:id="rId6130" display="open"/>
    <hyperlink ref="M1507" r:id="rId6131" display="open"/>
    <hyperlink ref="N1507" r:id="rId6132" display="open"/>
    <hyperlink ref="O1507" r:id="rId6133" display="open"/>
    <hyperlink ref="P1507" r:id="rId6134" display="open"/>
    <hyperlink ref="M1508" r:id="rId6135" display="open"/>
    <hyperlink ref="N1508" r:id="rId6136" display="open"/>
    <hyperlink ref="O1508" r:id="rId6137" display="open"/>
    <hyperlink ref="P1508" r:id="rId6138" display="open"/>
    <hyperlink ref="M1509" r:id="rId6139" display="open"/>
    <hyperlink ref="N1509" r:id="rId6140" display="open"/>
    <hyperlink ref="O1509" r:id="rId6141" display="open"/>
    <hyperlink ref="P1509" r:id="rId6142" display="open"/>
    <hyperlink ref="M1510" r:id="rId6143" display="open"/>
    <hyperlink ref="N1510" r:id="rId6144" display="open"/>
    <hyperlink ref="O1510" r:id="rId6145" display="open"/>
    <hyperlink ref="P1510" r:id="rId6146" display="open"/>
    <hyperlink ref="M1511" r:id="rId6147" display="open"/>
    <hyperlink ref="N1511" r:id="rId6148" display="open"/>
    <hyperlink ref="O1511" r:id="rId6149" display="open"/>
    <hyperlink ref="P1511" r:id="rId6150" display="open"/>
    <hyperlink ref="M1512" r:id="rId6151" display="open"/>
    <hyperlink ref="N1512" r:id="rId6152" display="open"/>
    <hyperlink ref="O1512" r:id="rId6153" display="open"/>
    <hyperlink ref="P1512" r:id="rId6154" display="open"/>
    <hyperlink ref="M1513" r:id="rId6155" display="open"/>
    <hyperlink ref="N1513" r:id="rId6156" display="open"/>
    <hyperlink ref="O1513" r:id="rId6157" display="open"/>
    <hyperlink ref="P1513" r:id="rId6158" display="open"/>
    <hyperlink ref="M1514" r:id="rId6159" display="open"/>
    <hyperlink ref="N1514" r:id="rId6160" display="open"/>
    <hyperlink ref="O1514" r:id="rId6161" display="open"/>
    <hyperlink ref="P1514" r:id="rId6162" display="open"/>
    <hyperlink ref="M1515" r:id="rId6163" display="open"/>
    <hyperlink ref="N1515" r:id="rId6164" display="open"/>
    <hyperlink ref="O1515" r:id="rId6165" display="open"/>
    <hyperlink ref="P1515" r:id="rId6166" display="open"/>
    <hyperlink ref="M1516" r:id="rId6167" display="open"/>
    <hyperlink ref="N1516" r:id="rId6168" display="open"/>
    <hyperlink ref="O1516" r:id="rId6169" display="open"/>
    <hyperlink ref="P1516" r:id="rId6170" display="open"/>
    <hyperlink ref="M1517" r:id="rId6171" display="open"/>
    <hyperlink ref="N1517" r:id="rId6172" display="open"/>
    <hyperlink ref="O1517" r:id="rId6173" display="open"/>
    <hyperlink ref="P1517" r:id="rId6174" display="open"/>
    <hyperlink ref="M1518" r:id="rId6175" display="open"/>
    <hyperlink ref="N1518" r:id="rId6176" display="open"/>
    <hyperlink ref="O1518" r:id="rId6177" display="open"/>
    <hyperlink ref="P1518" r:id="rId6178" display="open"/>
    <hyperlink ref="M1519" r:id="rId6179" display="open"/>
    <hyperlink ref="N1519" r:id="rId6180" display="open"/>
    <hyperlink ref="O1519" r:id="rId6181" display="open"/>
    <hyperlink ref="P1519" r:id="rId6182" display="open"/>
    <hyperlink ref="M1520" r:id="rId6183" display="open"/>
    <hyperlink ref="N1520" r:id="rId6184" display="open"/>
    <hyperlink ref="O1520" r:id="rId6185" display="open"/>
    <hyperlink ref="P1520" r:id="rId6186" display="open"/>
    <hyperlink ref="M1521" r:id="rId6187" display="open"/>
    <hyperlink ref="N1521" r:id="rId6188" display="open"/>
    <hyperlink ref="O1521" r:id="rId6189" display="open"/>
    <hyperlink ref="P1521" r:id="rId6190" display="open"/>
    <hyperlink ref="M1522" r:id="rId6191" display="open"/>
    <hyperlink ref="N1522" r:id="rId6192" display="open"/>
    <hyperlink ref="O1522" r:id="rId6193" display="open"/>
    <hyperlink ref="P1522" r:id="rId6194" display="open"/>
    <hyperlink ref="M1523" r:id="rId6195" display="open"/>
    <hyperlink ref="N1523" r:id="rId6196" display="open"/>
    <hyperlink ref="O1523" r:id="rId6197" display="open"/>
    <hyperlink ref="P1523" r:id="rId6198" display="open"/>
    <hyperlink ref="M1524" r:id="rId6199" display="open"/>
    <hyperlink ref="N1524" r:id="rId6200" display="open"/>
    <hyperlink ref="O1524" r:id="rId6201" display="open"/>
    <hyperlink ref="P1524" r:id="rId6202" display="open"/>
    <hyperlink ref="M1525" r:id="rId6203" display="open"/>
    <hyperlink ref="N1525" r:id="rId6204" display="open"/>
    <hyperlink ref="O1525" r:id="rId6205" display="open"/>
    <hyperlink ref="P1525" r:id="rId6206" display="open"/>
    <hyperlink ref="M1526" r:id="rId6207" display="open"/>
    <hyperlink ref="N1526" r:id="rId6208" display="open"/>
    <hyperlink ref="O1526" r:id="rId6209" display="open"/>
    <hyperlink ref="P1526" r:id="rId6210" display="open"/>
    <hyperlink ref="M1527" r:id="rId6211" display="open"/>
    <hyperlink ref="N1527" r:id="rId6212" display="open"/>
    <hyperlink ref="O1527" r:id="rId6213" display="open"/>
    <hyperlink ref="P1527" r:id="rId6214" display="open"/>
    <hyperlink ref="M1528" r:id="rId6215" display="open"/>
    <hyperlink ref="N1528" r:id="rId6216" display="open"/>
    <hyperlink ref="O1528" r:id="rId6217" display="open"/>
    <hyperlink ref="P1528" r:id="rId6218" display="open"/>
    <hyperlink ref="M1529" r:id="rId6219" display="open"/>
    <hyperlink ref="N1529" r:id="rId6220" display="open"/>
    <hyperlink ref="O1529" r:id="rId6221" display="open"/>
    <hyperlink ref="P1529" r:id="rId6222" display="open"/>
    <hyperlink ref="M1530" r:id="rId6223" display="open"/>
    <hyperlink ref="N1530" r:id="rId6224" display="open"/>
    <hyperlink ref="O1530" r:id="rId6225" display="open"/>
    <hyperlink ref="P1530" r:id="rId6226" display="open"/>
    <hyperlink ref="M1531" r:id="rId6227" display="open"/>
    <hyperlink ref="N1531" r:id="rId6228" display="open"/>
    <hyperlink ref="O1531" r:id="rId6229" display="open"/>
    <hyperlink ref="P1531" r:id="rId6230" display="open"/>
    <hyperlink ref="M1532" r:id="rId6231" display="open"/>
    <hyperlink ref="N1532" r:id="rId6232" display="open"/>
    <hyperlink ref="O1532" r:id="rId6233" display="open"/>
    <hyperlink ref="P1532" r:id="rId6234" display="open"/>
    <hyperlink ref="M1533" r:id="rId6235" display="open"/>
    <hyperlink ref="N1533" r:id="rId6236" display="open"/>
    <hyperlink ref="O1533" r:id="rId6237" display="open"/>
    <hyperlink ref="P1533" r:id="rId6238" display="open"/>
    <hyperlink ref="M1534" r:id="rId6239" display="open"/>
    <hyperlink ref="N1534" r:id="rId6240" display="open"/>
    <hyperlink ref="O1534" r:id="rId6241" display="open"/>
    <hyperlink ref="P1534" r:id="rId6242" display="open"/>
    <hyperlink ref="M1535" r:id="rId6243" display="open"/>
    <hyperlink ref="N1535" r:id="rId6244" display="open"/>
    <hyperlink ref="O1535" r:id="rId6245" display="open"/>
    <hyperlink ref="P1535" r:id="rId6246" display="open"/>
    <hyperlink ref="M1536" r:id="rId6247" display="open"/>
    <hyperlink ref="N1536" r:id="rId6248" display="open"/>
    <hyperlink ref="O1536" r:id="rId6249" display="open"/>
    <hyperlink ref="P1536" r:id="rId6250" display="open"/>
    <hyperlink ref="M1537" r:id="rId6251" display="open"/>
    <hyperlink ref="N1537" r:id="rId6252" display="open"/>
    <hyperlink ref="O1537" r:id="rId6253" display="open"/>
    <hyperlink ref="P1537" r:id="rId6254" display="open"/>
    <hyperlink ref="M1538" r:id="rId6255" display="open"/>
    <hyperlink ref="N1538" r:id="rId6256" display="open"/>
    <hyperlink ref="O1538" r:id="rId6257" display="open"/>
    <hyperlink ref="P1538" r:id="rId6258" display="open"/>
    <hyperlink ref="M1539" r:id="rId6259" display="open"/>
    <hyperlink ref="N1539" r:id="rId6260" display="open"/>
    <hyperlink ref="O1539" r:id="rId6261" display="open"/>
    <hyperlink ref="P1539" r:id="rId6262" display="open"/>
    <hyperlink ref="M1540" r:id="rId6263" display="open"/>
    <hyperlink ref="N1540" r:id="rId6264" display="open"/>
    <hyperlink ref="O1540" r:id="rId6265" display="open"/>
    <hyperlink ref="P1540" r:id="rId6266" display="open"/>
    <hyperlink ref="M1541" r:id="rId6267" display="open"/>
    <hyperlink ref="N1541" r:id="rId6268" display="open"/>
    <hyperlink ref="O1541" r:id="rId6269" display="open"/>
    <hyperlink ref="P1541" r:id="rId6270" display="open"/>
    <hyperlink ref="M1542" r:id="rId6271" display="open"/>
    <hyperlink ref="N1542" r:id="rId6272" display="open"/>
    <hyperlink ref="O1542" r:id="rId6273" display="open"/>
    <hyperlink ref="P1542" r:id="rId6274" display="open"/>
    <hyperlink ref="M1543" r:id="rId6275" display="open"/>
    <hyperlink ref="N1543" r:id="rId6276" display="open"/>
    <hyperlink ref="O1543" r:id="rId6277" display="open"/>
    <hyperlink ref="P1543" r:id="rId6278" display="open"/>
    <hyperlink ref="M1544" r:id="rId6279" display="open"/>
    <hyperlink ref="N1544" r:id="rId6280" display="open"/>
    <hyperlink ref="O1544" r:id="rId6281" display="open"/>
    <hyperlink ref="P1544" r:id="rId6282" display="open"/>
    <hyperlink ref="M1545" r:id="rId6283" display="open"/>
    <hyperlink ref="N1545" r:id="rId6284" display="open"/>
    <hyperlink ref="O1545" r:id="rId6285" display="open"/>
    <hyperlink ref="P1545" r:id="rId6286" display="open"/>
    <hyperlink ref="M1546" r:id="rId6287" display="open"/>
    <hyperlink ref="N1546" r:id="rId6288" display="open"/>
    <hyperlink ref="O1546" r:id="rId6289" display="open"/>
    <hyperlink ref="P1546" r:id="rId6290" display="open"/>
    <hyperlink ref="M1547" r:id="rId6291" display="open"/>
    <hyperlink ref="N1547" r:id="rId6292" display="open"/>
    <hyperlink ref="O1547" r:id="rId6293" display="open"/>
    <hyperlink ref="P1547" r:id="rId6294" display="open"/>
    <hyperlink ref="M1548" r:id="rId6295" display="open"/>
    <hyperlink ref="N1548" r:id="rId6296" display="open"/>
    <hyperlink ref="O1548" r:id="rId6297" display="open"/>
    <hyperlink ref="P1548" r:id="rId6298" display="open"/>
    <hyperlink ref="M1549" r:id="rId6299" display="open"/>
    <hyperlink ref="N1549" r:id="rId6300" display="open"/>
    <hyperlink ref="O1549" r:id="rId6301" display="open"/>
    <hyperlink ref="P1549" r:id="rId6302" display="open"/>
    <hyperlink ref="M1550" r:id="rId6303" display="open"/>
    <hyperlink ref="N1550" r:id="rId6304" display="open"/>
    <hyperlink ref="O1550" r:id="rId6305" display="open"/>
    <hyperlink ref="P1550" r:id="rId6306" display="open"/>
    <hyperlink ref="M1551" r:id="rId6307" display="open"/>
    <hyperlink ref="N1551" r:id="rId6308" display="open"/>
    <hyperlink ref="O1551" r:id="rId6309" display="open"/>
    <hyperlink ref="P1551" r:id="rId6310" display="open"/>
    <hyperlink ref="M1552" r:id="rId6311" display="open"/>
    <hyperlink ref="N1552" r:id="rId6312" display="open"/>
    <hyperlink ref="O1552" r:id="rId6313" display="open"/>
    <hyperlink ref="P1552" r:id="rId6314" display="open"/>
    <hyperlink ref="M1553" r:id="rId6315" display="open"/>
    <hyperlink ref="N1553" r:id="rId6316" display="open"/>
    <hyperlink ref="O1553" r:id="rId6317" display="open"/>
    <hyperlink ref="P1553" r:id="rId6318" display="open"/>
    <hyperlink ref="M1554" r:id="rId6319" display="open"/>
    <hyperlink ref="N1554" r:id="rId6320" display="open"/>
    <hyperlink ref="O1554" r:id="rId6321" display="open"/>
    <hyperlink ref="P1554" r:id="rId6322" display="open"/>
    <hyperlink ref="M1555" r:id="rId6323" display="open"/>
    <hyperlink ref="N1555" r:id="rId6324" display="open"/>
    <hyperlink ref="O1555" r:id="rId6325" display="open"/>
    <hyperlink ref="P1555" r:id="rId6326" display="open"/>
    <hyperlink ref="M1556" r:id="rId6327" display="open"/>
    <hyperlink ref="N1556" r:id="rId6328" display="open"/>
    <hyperlink ref="O1556" r:id="rId6329" display="open"/>
    <hyperlink ref="P1556" r:id="rId6330" display="open"/>
    <hyperlink ref="M1557" r:id="rId6331" display="open"/>
    <hyperlink ref="N1557" r:id="rId6332" display="open"/>
    <hyperlink ref="O1557" r:id="rId6333" display="open"/>
    <hyperlink ref="P1557" r:id="rId6334" display="open"/>
    <hyperlink ref="M1558" r:id="rId6335" display="open"/>
    <hyperlink ref="N1558" r:id="rId6336" display="open"/>
    <hyperlink ref="O1558" r:id="rId6337" display="open"/>
    <hyperlink ref="P1558" r:id="rId6338" display="open"/>
    <hyperlink ref="M1559" r:id="rId6339" display="open"/>
    <hyperlink ref="N1559" r:id="rId6340" display="open"/>
    <hyperlink ref="O1559" r:id="rId6341" display="open"/>
    <hyperlink ref="P1559" r:id="rId6342" display="open"/>
    <hyperlink ref="M1560" r:id="rId6343" display="open"/>
    <hyperlink ref="N1560" r:id="rId6344" display="open"/>
    <hyperlink ref="O1560" r:id="rId6345" display="open"/>
    <hyperlink ref="P1560" r:id="rId6346" display="open"/>
    <hyperlink ref="M1561" r:id="rId6347" display="open"/>
    <hyperlink ref="N1561" r:id="rId6348" display="open"/>
    <hyperlink ref="O1561" r:id="rId6349" display="open"/>
    <hyperlink ref="P1561" r:id="rId6350" display="open"/>
    <hyperlink ref="M1562" r:id="rId6351" display="open"/>
    <hyperlink ref="N1562" r:id="rId6352" display="open"/>
    <hyperlink ref="O1562" r:id="rId6353" display="open"/>
    <hyperlink ref="P1562" r:id="rId6354" display="open"/>
    <hyperlink ref="M1563" r:id="rId6355" display="open"/>
    <hyperlink ref="N1563" r:id="rId6356" display="open"/>
    <hyperlink ref="O1563" r:id="rId6357" display="open"/>
    <hyperlink ref="P1563" r:id="rId6358" display="open"/>
    <hyperlink ref="M1564" r:id="rId6359" display="open"/>
    <hyperlink ref="N1564" r:id="rId6360" display="open"/>
    <hyperlink ref="O1564" r:id="rId6361" display="open"/>
    <hyperlink ref="P1564" r:id="rId6362" display="open"/>
    <hyperlink ref="M1565" r:id="rId6363" display="open"/>
    <hyperlink ref="N1565" r:id="rId6364" display="open"/>
    <hyperlink ref="O1565" r:id="rId6365" display="open"/>
    <hyperlink ref="P1565" r:id="rId6366" display="open"/>
    <hyperlink ref="M1566" r:id="rId6367" display="open"/>
    <hyperlink ref="N1566" r:id="rId6368" display="open"/>
    <hyperlink ref="O1566" r:id="rId6369" display="open"/>
    <hyperlink ref="P1566" r:id="rId6370" display="open"/>
    <hyperlink ref="M1567" r:id="rId6371" display="open"/>
    <hyperlink ref="N1567" r:id="rId6372" display="open"/>
    <hyperlink ref="O1567" r:id="rId6373" display="open"/>
    <hyperlink ref="P1567" r:id="rId6374" display="open"/>
    <hyperlink ref="M1568" r:id="rId6375" display="open"/>
    <hyperlink ref="N1568" r:id="rId6376" display="open"/>
    <hyperlink ref="O1568" r:id="rId6377" display="open"/>
    <hyperlink ref="P1568" r:id="rId6378" display="open"/>
    <hyperlink ref="M1569" r:id="rId6379" display="open"/>
    <hyperlink ref="N1569" r:id="rId6380" display="open"/>
    <hyperlink ref="O1569" r:id="rId6381" display="open"/>
    <hyperlink ref="P1569" r:id="rId6382" display="open"/>
    <hyperlink ref="M1570" r:id="rId6383" display="open"/>
    <hyperlink ref="N1570" r:id="rId6384" display="open"/>
    <hyperlink ref="O1570" r:id="rId6385" display="open"/>
    <hyperlink ref="P1570" r:id="rId6386" display="open"/>
    <hyperlink ref="M1571" r:id="rId6387" display="open"/>
    <hyperlink ref="N1571" r:id="rId6388" display="open"/>
    <hyperlink ref="O1571" r:id="rId6389" display="open"/>
    <hyperlink ref="P1571" r:id="rId6390" display="open"/>
    <hyperlink ref="M1572" r:id="rId6391" display="open"/>
    <hyperlink ref="N1572" r:id="rId6392" display="open"/>
    <hyperlink ref="O1572" r:id="rId6393" display="open"/>
    <hyperlink ref="P1572" r:id="rId6394" display="open"/>
    <hyperlink ref="M1573" r:id="rId6395" display="open"/>
    <hyperlink ref="N1573" r:id="rId6396" display="open"/>
    <hyperlink ref="O1573" r:id="rId6397" display="open"/>
    <hyperlink ref="P1573" r:id="rId6398" display="open"/>
    <hyperlink ref="M1574" r:id="rId6399" display="open"/>
    <hyperlink ref="N1574" r:id="rId6400" display="open"/>
    <hyperlink ref="O1574" r:id="rId6401" display="open"/>
    <hyperlink ref="P1574" r:id="rId6402" display="open"/>
    <hyperlink ref="M1575" r:id="rId6403" display="open"/>
    <hyperlink ref="N1575" r:id="rId6404" display="open"/>
    <hyperlink ref="O1575" r:id="rId6405" display="open"/>
    <hyperlink ref="P1575" r:id="rId6406" display="open"/>
    <hyperlink ref="M1576" r:id="rId6407" display="open"/>
    <hyperlink ref="N1576" r:id="rId6408" display="open"/>
    <hyperlink ref="O1576" r:id="rId6409" display="open"/>
    <hyperlink ref="P1576" r:id="rId6410" display="open"/>
    <hyperlink ref="M1577" r:id="rId6411" display="open"/>
    <hyperlink ref="N1577" r:id="rId6412" display="open"/>
    <hyperlink ref="O1577" r:id="rId6413" display="open"/>
    <hyperlink ref="P1577" r:id="rId6414" display="open"/>
    <hyperlink ref="M1578" r:id="rId6415" display="open"/>
    <hyperlink ref="N1578" r:id="rId6416" display="open"/>
    <hyperlink ref="O1578" r:id="rId6417" display="open"/>
    <hyperlink ref="P1578" r:id="rId6418" display="open"/>
    <hyperlink ref="M1579" r:id="rId6419" display="open"/>
    <hyperlink ref="N1579" r:id="rId6420" display="open"/>
    <hyperlink ref="O1579" r:id="rId6421" display="open"/>
    <hyperlink ref="P1579" r:id="rId6422" display="open"/>
    <hyperlink ref="M1580" r:id="rId6423" display="open"/>
    <hyperlink ref="N1580" r:id="rId6424" display="open"/>
    <hyperlink ref="O1580" r:id="rId6425" display="open"/>
    <hyperlink ref="P1580" r:id="rId6426" display="open"/>
    <hyperlink ref="M1581" r:id="rId6427" display="open"/>
    <hyperlink ref="N1581" r:id="rId6428" display="open"/>
    <hyperlink ref="O1581" r:id="rId6429" display="open"/>
    <hyperlink ref="P1581" r:id="rId6430" display="open"/>
    <hyperlink ref="M1582" r:id="rId6431" display="open"/>
    <hyperlink ref="N1582" r:id="rId6432" display="open"/>
    <hyperlink ref="O1582" r:id="rId6433" display="open"/>
    <hyperlink ref="P1582" r:id="rId6434" display="open"/>
    <hyperlink ref="M1583" r:id="rId6435" display="open"/>
    <hyperlink ref="N1583" r:id="rId6436" display="open"/>
    <hyperlink ref="O1583" r:id="rId6437" display="open"/>
    <hyperlink ref="P1583" r:id="rId6438" display="open"/>
    <hyperlink ref="M1584" r:id="rId6439" display="open"/>
    <hyperlink ref="N1584" r:id="rId6440" display="open"/>
    <hyperlink ref="O1584" r:id="rId6441" display="open"/>
    <hyperlink ref="P1584" r:id="rId6442" display="open"/>
    <hyperlink ref="M1585" r:id="rId6443" display="open"/>
    <hyperlink ref="N1585" r:id="rId6444" display="open"/>
    <hyperlink ref="O1585" r:id="rId6445" display="open"/>
    <hyperlink ref="P1585" r:id="rId6446" display="open"/>
    <hyperlink ref="M1586" r:id="rId6447" display="open"/>
    <hyperlink ref="N1586" r:id="rId6448" display="open"/>
    <hyperlink ref="O1586" r:id="rId6449" display="open"/>
    <hyperlink ref="P1586" r:id="rId6450" display="open"/>
    <hyperlink ref="M1587" r:id="rId6451" display="open"/>
    <hyperlink ref="N1587" r:id="rId6452" display="open"/>
    <hyperlink ref="O1587" r:id="rId6453" display="open"/>
    <hyperlink ref="P1587" r:id="rId6454" display="open"/>
    <hyperlink ref="M1588" r:id="rId6455" display="open"/>
    <hyperlink ref="N1588" r:id="rId6456" display="open"/>
    <hyperlink ref="O1588" r:id="rId6457" display="open"/>
    <hyperlink ref="P1588" r:id="rId6458" display="open"/>
    <hyperlink ref="M1589" r:id="rId6459" display="open"/>
    <hyperlink ref="N1589" r:id="rId6460" display="open"/>
    <hyperlink ref="O1589" r:id="rId6461" display="open"/>
    <hyperlink ref="P1589" r:id="rId6462" display="open"/>
    <hyperlink ref="M1590" r:id="rId6463" display="open"/>
    <hyperlink ref="N1590" r:id="rId6464" display="open"/>
    <hyperlink ref="O1590" r:id="rId6465" display="open"/>
    <hyperlink ref="P1590" r:id="rId6466" display="open"/>
    <hyperlink ref="M1591" r:id="rId6467" display="open"/>
    <hyperlink ref="N1591" r:id="rId6468" display="open"/>
    <hyperlink ref="O1591" r:id="rId6469" display="open"/>
    <hyperlink ref="P1591" r:id="rId6470" display="open"/>
    <hyperlink ref="M1592" r:id="rId6471" display="open"/>
    <hyperlink ref="N1592" r:id="rId6472" display="open"/>
    <hyperlink ref="O1592" r:id="rId6473" display="open"/>
    <hyperlink ref="P1592" r:id="rId6474" display="open"/>
    <hyperlink ref="M1593" r:id="rId6475" display="open"/>
    <hyperlink ref="N1593" r:id="rId6476" display="open"/>
    <hyperlink ref="O1593" r:id="rId6477" display="open"/>
    <hyperlink ref="P1593" r:id="rId6478" display="open"/>
    <hyperlink ref="M1594" r:id="rId6479" display="open"/>
    <hyperlink ref="N1594" r:id="rId6480" display="open"/>
    <hyperlink ref="O1594" r:id="rId6481" display="open"/>
    <hyperlink ref="P1594" r:id="rId6482" display="open"/>
    <hyperlink ref="M1595" r:id="rId6483" display="open"/>
    <hyperlink ref="N1595" r:id="rId6484" display="open"/>
    <hyperlink ref="O1595" r:id="rId6485" display="open"/>
    <hyperlink ref="P1595" r:id="rId6486" display="open"/>
    <hyperlink ref="M1596" r:id="rId6487" display="open"/>
    <hyperlink ref="N1596" r:id="rId6488" display="open"/>
    <hyperlink ref="O1596" r:id="rId6489" display="open"/>
    <hyperlink ref="P1596" r:id="rId6490" display="open"/>
    <hyperlink ref="M1597" r:id="rId6491" display="open"/>
    <hyperlink ref="N1597" r:id="rId6492" display="open"/>
    <hyperlink ref="O1597" r:id="rId6493" display="open"/>
    <hyperlink ref="P1597" r:id="rId6494" display="open"/>
    <hyperlink ref="M1598" r:id="rId6495" display="open"/>
    <hyperlink ref="N1598" r:id="rId6496" display="open"/>
    <hyperlink ref="O1598" r:id="rId6497" display="open"/>
    <hyperlink ref="P1598" r:id="rId6498" display="open"/>
    <hyperlink ref="M1599" r:id="rId6499" display="open"/>
    <hyperlink ref="N1599" r:id="rId6500" display="open"/>
    <hyperlink ref="O1599" r:id="rId6501" display="open"/>
    <hyperlink ref="P1599" r:id="rId6502" display="open"/>
    <hyperlink ref="M1600" r:id="rId6503" display="open"/>
    <hyperlink ref="N1600" r:id="rId6504" display="open"/>
    <hyperlink ref="O1600" r:id="rId6505" display="open"/>
    <hyperlink ref="P1600" r:id="rId6506" display="open"/>
    <hyperlink ref="M1601" r:id="rId6507" display="open"/>
    <hyperlink ref="N1601" r:id="rId6508" display="open"/>
    <hyperlink ref="O1601" r:id="rId6509" display="open"/>
    <hyperlink ref="P1601" r:id="rId6510" display="open"/>
    <hyperlink ref="M1602" r:id="rId6511" display="open"/>
    <hyperlink ref="N1602" r:id="rId6512" display="open"/>
    <hyperlink ref="O1602" r:id="rId6513" display="open"/>
    <hyperlink ref="P1602" r:id="rId6514" display="open"/>
    <hyperlink ref="M1603" r:id="rId6515" display="open"/>
    <hyperlink ref="N1603" r:id="rId6516" display="open"/>
    <hyperlink ref="O1603" r:id="rId6517" display="open"/>
    <hyperlink ref="P1603" r:id="rId6518" display="open"/>
    <hyperlink ref="M1604" r:id="rId6519" display="open"/>
    <hyperlink ref="N1604" r:id="rId6520" display="open"/>
    <hyperlink ref="O1604" r:id="rId6521" display="open"/>
    <hyperlink ref="P1604" r:id="rId6522"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52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0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9"/>
    <col collapsed="false" customWidth="true" hidden="false" outlineLevel="0" max="4" min="4" style="0" width="7"/>
    <col collapsed="false" customWidth="true" hidden="false" outlineLevel="0" max="5" min="5" style="0" width="9"/>
    <col collapsed="false" customWidth="true" hidden="false" outlineLevel="0" max="6" min="6" style="0" width="60"/>
    <col collapsed="false" customWidth="true" hidden="false" outlineLevel="0" max="7" min="7" style="0" width="50"/>
    <col collapsed="false" customWidth="true" hidden="false" outlineLevel="0" max="8" min="8" style="0" width="45"/>
    <col collapsed="false" customWidth="true" hidden="false" outlineLevel="0" max="9" min="9" style="0" width="22"/>
    <col collapsed="false" customWidth="true" hidden="false" outlineLevel="0" max="10" min="10" style="0" width="12"/>
    <col collapsed="false" customWidth="true" hidden="false" outlineLevel="0" max="11" min="11" style="0" width="9"/>
    <col collapsed="false" customWidth="true" hidden="false" outlineLevel="0" max="12" min="12" style="0" width="11"/>
    <col collapsed="false" customWidth="true" hidden="false" outlineLevel="0" max="13" min="13" style="0" width="12"/>
    <col collapsed="false" customWidth="true" hidden="false" outlineLevel="0" max="18" min="14" style="0" width="18"/>
  </cols>
  <sheetData>
    <row r="1" customFormat="false" ht="30" hidden="false" customHeight="true" outlineLevel="0" collapsed="false">
      <c r="A1" s="9" t="s">
        <v>86</v>
      </c>
      <c r="B1" s="9" t="s">
        <v>2</v>
      </c>
      <c r="C1" s="9" t="s">
        <v>32</v>
      </c>
      <c r="D1" s="9" t="s">
        <v>33</v>
      </c>
      <c r="E1" s="9" t="s">
        <v>87</v>
      </c>
      <c r="F1" s="9" t="s">
        <v>3821</v>
      </c>
      <c r="G1" s="9" t="s">
        <v>1789</v>
      </c>
      <c r="H1" s="9" t="s">
        <v>88</v>
      </c>
      <c r="I1" s="9" t="s">
        <v>89</v>
      </c>
      <c r="J1" s="9" t="s">
        <v>90</v>
      </c>
      <c r="K1" s="9" t="s">
        <v>91</v>
      </c>
      <c r="L1" s="9" t="s">
        <v>92</v>
      </c>
      <c r="M1" s="9" t="s">
        <v>93</v>
      </c>
      <c r="N1" s="9" t="s">
        <v>94</v>
      </c>
      <c r="O1" s="9" t="s">
        <v>95</v>
      </c>
      <c r="P1" s="9" t="s">
        <v>96</v>
      </c>
      <c r="Q1" s="9" t="s">
        <v>97</v>
      </c>
      <c r="R1" s="9" t="s">
        <v>98</v>
      </c>
    </row>
    <row r="2" customFormat="false" ht="15" hidden="false" customHeight="false" outlineLevel="0" collapsed="false">
      <c r="A2" s="4" t="s">
        <v>99</v>
      </c>
      <c r="B2" s="4" t="n">
        <v>11</v>
      </c>
      <c r="C2" s="4" t="s">
        <v>100</v>
      </c>
      <c r="D2" s="4" t="s">
        <v>36</v>
      </c>
      <c r="E2" s="4" t="s">
        <v>101</v>
      </c>
      <c r="F2" s="4"/>
      <c r="G2" s="4"/>
      <c r="H2" s="4" t="s">
        <v>102</v>
      </c>
      <c r="I2" s="4"/>
      <c r="J2" s="4"/>
      <c r="K2" s="4"/>
      <c r="L2" s="10" t="n">
        <v>1.36</v>
      </c>
      <c r="M2" s="10" t="n">
        <v>0.3</v>
      </c>
      <c r="N2" s="11" t="s">
        <v>103</v>
      </c>
      <c r="O2" s="11" t="s">
        <v>103</v>
      </c>
      <c r="P2" s="11" t="s">
        <v>103</v>
      </c>
      <c r="Q2" s="11" t="s">
        <v>103</v>
      </c>
      <c r="R2" s="11" t="s">
        <v>103</v>
      </c>
    </row>
    <row r="3" customFormat="false" ht="15" hidden="false" customHeight="false" outlineLevel="0" collapsed="false">
      <c r="A3" s="4" t="s">
        <v>104</v>
      </c>
      <c r="B3" s="4" t="n">
        <v>11</v>
      </c>
      <c r="C3" s="4" t="s">
        <v>100</v>
      </c>
      <c r="D3" s="4" t="s">
        <v>36</v>
      </c>
      <c r="E3" s="4" t="s">
        <v>101</v>
      </c>
      <c r="F3" s="4"/>
      <c r="G3" s="4"/>
      <c r="H3" s="4" t="s">
        <v>105</v>
      </c>
      <c r="I3" s="4"/>
      <c r="J3" s="4"/>
      <c r="K3" s="4"/>
      <c r="L3" s="10" t="n">
        <v>1.36</v>
      </c>
      <c r="M3" s="10" t="n">
        <v>0.3</v>
      </c>
      <c r="N3" s="11" t="s">
        <v>103</v>
      </c>
      <c r="O3" s="11" t="s">
        <v>103</v>
      </c>
      <c r="P3" s="11" t="s">
        <v>103</v>
      </c>
      <c r="Q3" s="11" t="s">
        <v>103</v>
      </c>
      <c r="R3" s="11" t="s">
        <v>103</v>
      </c>
    </row>
    <row r="4" customFormat="false" ht="15" hidden="false" customHeight="false" outlineLevel="0" collapsed="false">
      <c r="A4" s="4" t="s">
        <v>106</v>
      </c>
      <c r="B4" s="4" t="n">
        <v>11</v>
      </c>
      <c r="C4" s="4" t="s">
        <v>100</v>
      </c>
      <c r="D4" s="4" t="s">
        <v>36</v>
      </c>
      <c r="E4" s="4" t="s">
        <v>101</v>
      </c>
      <c r="F4" s="4"/>
      <c r="G4" s="4"/>
      <c r="H4" s="4" t="s">
        <v>105</v>
      </c>
      <c r="I4" s="4"/>
      <c r="J4" s="4"/>
      <c r="K4" s="4"/>
      <c r="L4" s="10" t="n">
        <v>1.36</v>
      </c>
      <c r="M4" s="10" t="n">
        <v>0.3</v>
      </c>
      <c r="N4" s="11" t="s">
        <v>103</v>
      </c>
      <c r="O4" s="11" t="s">
        <v>103</v>
      </c>
      <c r="P4" s="11" t="s">
        <v>103</v>
      </c>
      <c r="Q4" s="11" t="s">
        <v>103</v>
      </c>
      <c r="R4" s="11" t="s">
        <v>103</v>
      </c>
    </row>
    <row r="5" customFormat="false" ht="15" hidden="false" customHeight="false" outlineLevel="0" collapsed="false">
      <c r="A5" s="4" t="s">
        <v>107</v>
      </c>
      <c r="B5" s="4" t="n">
        <v>11</v>
      </c>
      <c r="C5" s="4" t="s">
        <v>100</v>
      </c>
      <c r="D5" s="4" t="s">
        <v>36</v>
      </c>
      <c r="E5" s="4" t="s">
        <v>101</v>
      </c>
      <c r="F5" s="4"/>
      <c r="G5" s="4"/>
      <c r="H5" s="4" t="s">
        <v>108</v>
      </c>
      <c r="I5" s="4"/>
      <c r="J5" s="4"/>
      <c r="K5" s="4"/>
      <c r="L5" s="10" t="n">
        <v>1.36</v>
      </c>
      <c r="M5" s="10" t="n">
        <v>0.3</v>
      </c>
      <c r="N5" s="11" t="s">
        <v>103</v>
      </c>
      <c r="O5" s="11" t="s">
        <v>103</v>
      </c>
      <c r="P5" s="11" t="s">
        <v>103</v>
      </c>
      <c r="Q5" s="11" t="s">
        <v>103</v>
      </c>
      <c r="R5" s="11" t="s">
        <v>103</v>
      </c>
    </row>
    <row r="6" customFormat="false" ht="15" hidden="false" customHeight="false" outlineLevel="0" collapsed="false">
      <c r="A6" s="4" t="s">
        <v>109</v>
      </c>
      <c r="B6" s="4" t="n">
        <v>11</v>
      </c>
      <c r="C6" s="4" t="s">
        <v>100</v>
      </c>
      <c r="D6" s="4" t="s">
        <v>36</v>
      </c>
      <c r="E6" s="4" t="s">
        <v>101</v>
      </c>
      <c r="F6" s="4"/>
      <c r="G6" s="4"/>
      <c r="H6" s="4" t="s">
        <v>108</v>
      </c>
      <c r="I6" s="4"/>
      <c r="J6" s="4"/>
      <c r="K6" s="4"/>
      <c r="L6" s="10" t="n">
        <v>1.36</v>
      </c>
      <c r="M6" s="10" t="n">
        <v>0.3</v>
      </c>
      <c r="N6" s="11" t="s">
        <v>103</v>
      </c>
      <c r="O6" s="11" t="s">
        <v>103</v>
      </c>
      <c r="P6" s="11" t="s">
        <v>103</v>
      </c>
      <c r="Q6" s="11" t="s">
        <v>103</v>
      </c>
      <c r="R6" s="11" t="s">
        <v>103</v>
      </c>
    </row>
    <row r="7" customFormat="false" ht="15" hidden="false" customHeight="false" outlineLevel="0" collapsed="false">
      <c r="A7" s="4" t="s">
        <v>110</v>
      </c>
      <c r="B7" s="4" t="n">
        <v>11</v>
      </c>
      <c r="C7" s="4" t="s">
        <v>100</v>
      </c>
      <c r="D7" s="4" t="s">
        <v>36</v>
      </c>
      <c r="E7" s="4" t="s">
        <v>101</v>
      </c>
      <c r="F7" s="4"/>
      <c r="G7" s="4"/>
      <c r="H7" s="4" t="s">
        <v>108</v>
      </c>
      <c r="I7" s="4"/>
      <c r="J7" s="4"/>
      <c r="K7" s="4"/>
      <c r="L7" s="10" t="n">
        <v>1.36</v>
      </c>
      <c r="M7" s="10" t="n">
        <v>0.3</v>
      </c>
      <c r="N7" s="11" t="s">
        <v>103</v>
      </c>
      <c r="O7" s="11" t="s">
        <v>103</v>
      </c>
      <c r="P7" s="11" t="s">
        <v>103</v>
      </c>
      <c r="Q7" s="11" t="s">
        <v>103</v>
      </c>
      <c r="R7" s="11" t="s">
        <v>103</v>
      </c>
    </row>
    <row r="8" customFormat="false" ht="15" hidden="false" customHeight="false" outlineLevel="0" collapsed="false">
      <c r="A8" s="4" t="s">
        <v>111</v>
      </c>
      <c r="B8" s="4" t="n">
        <v>11</v>
      </c>
      <c r="C8" s="4" t="s">
        <v>100</v>
      </c>
      <c r="D8" s="4" t="s">
        <v>36</v>
      </c>
      <c r="E8" s="4" t="s">
        <v>101</v>
      </c>
      <c r="F8" s="4"/>
      <c r="G8" s="4"/>
      <c r="H8" s="4" t="s">
        <v>102</v>
      </c>
      <c r="I8" s="4"/>
      <c r="J8" s="4"/>
      <c r="K8" s="4"/>
      <c r="L8" s="10" t="n">
        <v>1.36</v>
      </c>
      <c r="M8" s="10" t="n">
        <v>0.3</v>
      </c>
      <c r="N8" s="11" t="s">
        <v>103</v>
      </c>
      <c r="O8" s="11" t="s">
        <v>103</v>
      </c>
      <c r="P8" s="11" t="s">
        <v>103</v>
      </c>
      <c r="Q8" s="11" t="s">
        <v>103</v>
      </c>
      <c r="R8" s="11" t="s">
        <v>103</v>
      </c>
    </row>
    <row r="9" customFormat="false" ht="15" hidden="false" customHeight="false" outlineLevel="0" collapsed="false">
      <c r="A9" s="4" t="s">
        <v>112</v>
      </c>
      <c r="B9" s="4" t="n">
        <v>11</v>
      </c>
      <c r="C9" s="4" t="s">
        <v>100</v>
      </c>
      <c r="D9" s="4" t="s">
        <v>36</v>
      </c>
      <c r="E9" s="4" t="s">
        <v>101</v>
      </c>
      <c r="F9" s="4"/>
      <c r="G9" s="4"/>
      <c r="H9" s="4" t="s">
        <v>102</v>
      </c>
      <c r="I9" s="4"/>
      <c r="J9" s="4"/>
      <c r="K9" s="4"/>
      <c r="L9" s="10" t="n">
        <v>1.36</v>
      </c>
      <c r="M9" s="10" t="n">
        <v>0.3</v>
      </c>
      <c r="N9" s="11" t="s">
        <v>103</v>
      </c>
      <c r="O9" s="11" t="s">
        <v>103</v>
      </c>
      <c r="P9" s="11" t="s">
        <v>103</v>
      </c>
      <c r="Q9" s="11" t="s">
        <v>103</v>
      </c>
      <c r="R9" s="11" t="s">
        <v>103</v>
      </c>
    </row>
    <row r="10" customFormat="false" ht="15" hidden="false" customHeight="false" outlineLevel="0" collapsed="false">
      <c r="A10" s="4" t="s">
        <v>113</v>
      </c>
      <c r="B10" s="4" t="n">
        <v>11</v>
      </c>
      <c r="C10" s="4" t="s">
        <v>100</v>
      </c>
      <c r="D10" s="4" t="s">
        <v>36</v>
      </c>
      <c r="E10" s="4" t="s">
        <v>101</v>
      </c>
      <c r="F10" s="4"/>
      <c r="G10" s="4"/>
      <c r="H10" s="4" t="s">
        <v>102</v>
      </c>
      <c r="I10" s="4"/>
      <c r="J10" s="4"/>
      <c r="K10" s="4"/>
      <c r="L10" s="10" t="n">
        <v>1.36</v>
      </c>
      <c r="M10" s="10" t="n">
        <v>0.3</v>
      </c>
      <c r="N10" s="11" t="s">
        <v>103</v>
      </c>
      <c r="O10" s="11" t="s">
        <v>103</v>
      </c>
      <c r="P10" s="11" t="s">
        <v>103</v>
      </c>
      <c r="Q10" s="11" t="s">
        <v>103</v>
      </c>
      <c r="R10" s="11" t="s">
        <v>103</v>
      </c>
    </row>
    <row r="11" customFormat="false" ht="15" hidden="false" customHeight="false" outlineLevel="0" collapsed="false">
      <c r="A11" s="4" t="s">
        <v>114</v>
      </c>
      <c r="B11" s="4" t="n">
        <v>11</v>
      </c>
      <c r="C11" s="4" t="s">
        <v>100</v>
      </c>
      <c r="D11" s="4" t="s">
        <v>36</v>
      </c>
      <c r="E11" s="4" t="s">
        <v>101</v>
      </c>
      <c r="F11" s="4"/>
      <c r="G11" s="4"/>
      <c r="H11" s="4" t="s">
        <v>102</v>
      </c>
      <c r="I11" s="4"/>
      <c r="J11" s="4"/>
      <c r="K11" s="4"/>
      <c r="L11" s="10" t="n">
        <v>1.36</v>
      </c>
      <c r="M11" s="10" t="n">
        <v>0.3</v>
      </c>
      <c r="N11" s="11" t="s">
        <v>103</v>
      </c>
      <c r="O11" s="11" t="s">
        <v>103</v>
      </c>
      <c r="P11" s="11" t="s">
        <v>103</v>
      </c>
      <c r="Q11" s="11" t="s">
        <v>103</v>
      </c>
      <c r="R11" s="11" t="s">
        <v>103</v>
      </c>
    </row>
    <row r="12" customFormat="false" ht="15" hidden="false" customHeight="false" outlineLevel="0" collapsed="false">
      <c r="A12" s="4" t="s">
        <v>115</v>
      </c>
      <c r="B12" s="4" t="n">
        <v>11</v>
      </c>
      <c r="C12" s="4" t="s">
        <v>100</v>
      </c>
      <c r="D12" s="4" t="s">
        <v>36</v>
      </c>
      <c r="E12" s="4" t="s">
        <v>101</v>
      </c>
      <c r="F12" s="4"/>
      <c r="G12" s="4"/>
      <c r="H12" s="4" t="s">
        <v>102</v>
      </c>
      <c r="I12" s="4"/>
      <c r="J12" s="4"/>
      <c r="K12" s="4"/>
      <c r="L12" s="10" t="n">
        <v>1.36</v>
      </c>
      <c r="M12" s="10" t="n">
        <v>0.3</v>
      </c>
      <c r="N12" s="11" t="s">
        <v>103</v>
      </c>
      <c r="O12" s="11" t="s">
        <v>103</v>
      </c>
      <c r="P12" s="11" t="s">
        <v>103</v>
      </c>
      <c r="Q12" s="11" t="s">
        <v>103</v>
      </c>
      <c r="R12" s="11" t="s">
        <v>103</v>
      </c>
    </row>
    <row r="13" customFormat="false" ht="15" hidden="false" customHeight="false" outlineLevel="0" collapsed="false">
      <c r="A13" s="4" t="s">
        <v>116</v>
      </c>
      <c r="B13" s="4" t="n">
        <v>11</v>
      </c>
      <c r="C13" s="4" t="s">
        <v>100</v>
      </c>
      <c r="D13" s="4" t="s">
        <v>36</v>
      </c>
      <c r="E13" s="4" t="s">
        <v>101</v>
      </c>
      <c r="F13" s="4"/>
      <c r="G13" s="4"/>
      <c r="H13" s="4" t="s">
        <v>102</v>
      </c>
      <c r="I13" s="4"/>
      <c r="J13" s="4"/>
      <c r="K13" s="4"/>
      <c r="L13" s="10" t="n">
        <v>1.36</v>
      </c>
      <c r="M13" s="10" t="n">
        <v>0.3</v>
      </c>
      <c r="N13" s="11" t="s">
        <v>103</v>
      </c>
      <c r="O13" s="11" t="s">
        <v>103</v>
      </c>
      <c r="P13" s="11" t="s">
        <v>103</v>
      </c>
      <c r="Q13" s="11" t="s">
        <v>103</v>
      </c>
      <c r="R13" s="11" t="s">
        <v>103</v>
      </c>
    </row>
    <row r="14" customFormat="false" ht="15" hidden="false" customHeight="false" outlineLevel="0" collapsed="false">
      <c r="A14" s="4" t="s">
        <v>117</v>
      </c>
      <c r="B14" s="4" t="n">
        <v>11</v>
      </c>
      <c r="C14" s="4" t="s">
        <v>100</v>
      </c>
      <c r="D14" s="4" t="s">
        <v>36</v>
      </c>
      <c r="E14" s="4" t="s">
        <v>101</v>
      </c>
      <c r="F14" s="4"/>
      <c r="G14" s="4"/>
      <c r="H14" s="4" t="s">
        <v>102</v>
      </c>
      <c r="I14" s="4"/>
      <c r="J14" s="4"/>
      <c r="K14" s="4"/>
      <c r="L14" s="10" t="n">
        <v>1.36</v>
      </c>
      <c r="M14" s="10" t="n">
        <v>0.3</v>
      </c>
      <c r="N14" s="11" t="s">
        <v>103</v>
      </c>
      <c r="O14" s="11" t="s">
        <v>103</v>
      </c>
      <c r="P14" s="11" t="s">
        <v>103</v>
      </c>
      <c r="Q14" s="11" t="s">
        <v>103</v>
      </c>
      <c r="R14" s="11" t="s">
        <v>103</v>
      </c>
    </row>
    <row r="15" customFormat="false" ht="15" hidden="false" customHeight="false" outlineLevel="0" collapsed="false">
      <c r="A15" s="4" t="s">
        <v>118</v>
      </c>
      <c r="B15" s="4" t="n">
        <v>11</v>
      </c>
      <c r="C15" s="4" t="s">
        <v>100</v>
      </c>
      <c r="D15" s="4" t="s">
        <v>36</v>
      </c>
      <c r="E15" s="4" t="s">
        <v>101</v>
      </c>
      <c r="F15" s="4"/>
      <c r="G15" s="4"/>
      <c r="H15" s="4" t="s">
        <v>102</v>
      </c>
      <c r="I15" s="4"/>
      <c r="J15" s="4"/>
      <c r="K15" s="4"/>
      <c r="L15" s="10" t="n">
        <v>1.36</v>
      </c>
      <c r="M15" s="10" t="n">
        <v>0.3</v>
      </c>
      <c r="N15" s="11" t="s">
        <v>103</v>
      </c>
      <c r="O15" s="11" t="s">
        <v>103</v>
      </c>
      <c r="P15" s="11" t="s">
        <v>103</v>
      </c>
      <c r="Q15" s="11" t="s">
        <v>103</v>
      </c>
      <c r="R15" s="11" t="s">
        <v>103</v>
      </c>
    </row>
    <row r="16" customFormat="false" ht="15" hidden="false" customHeight="false" outlineLevel="0" collapsed="false">
      <c r="A16" s="4" t="s">
        <v>119</v>
      </c>
      <c r="B16" s="4" t="n">
        <v>11</v>
      </c>
      <c r="C16" s="4" t="s">
        <v>100</v>
      </c>
      <c r="D16" s="4" t="s">
        <v>36</v>
      </c>
      <c r="E16" s="4" t="s">
        <v>101</v>
      </c>
      <c r="F16" s="4"/>
      <c r="G16" s="4"/>
      <c r="H16" s="4" t="s">
        <v>120</v>
      </c>
      <c r="I16" s="4"/>
      <c r="J16" s="4"/>
      <c r="K16" s="4"/>
      <c r="L16" s="10" t="n">
        <v>1.36</v>
      </c>
      <c r="M16" s="10" t="n">
        <v>0.3</v>
      </c>
      <c r="N16" s="11" t="s">
        <v>103</v>
      </c>
      <c r="O16" s="11" t="s">
        <v>103</v>
      </c>
      <c r="P16" s="11" t="s">
        <v>103</v>
      </c>
      <c r="Q16" s="11" t="s">
        <v>103</v>
      </c>
      <c r="R16" s="11" t="s">
        <v>103</v>
      </c>
    </row>
    <row r="17" customFormat="false" ht="15" hidden="false" customHeight="false" outlineLevel="0" collapsed="false">
      <c r="A17" s="4" t="s">
        <v>121</v>
      </c>
      <c r="B17" s="4" t="n">
        <v>11</v>
      </c>
      <c r="C17" s="4" t="s">
        <v>100</v>
      </c>
      <c r="D17" s="4" t="s">
        <v>36</v>
      </c>
      <c r="E17" s="4" t="s">
        <v>101</v>
      </c>
      <c r="F17" s="4"/>
      <c r="G17" s="4"/>
      <c r="H17" s="4" t="s">
        <v>120</v>
      </c>
      <c r="I17" s="4"/>
      <c r="J17" s="4"/>
      <c r="K17" s="4"/>
      <c r="L17" s="10" t="n">
        <v>1.36</v>
      </c>
      <c r="M17" s="10" t="n">
        <v>0.3</v>
      </c>
      <c r="N17" s="11" t="s">
        <v>103</v>
      </c>
      <c r="O17" s="11" t="s">
        <v>103</v>
      </c>
      <c r="P17" s="11" t="s">
        <v>103</v>
      </c>
      <c r="Q17" s="11" t="s">
        <v>103</v>
      </c>
      <c r="R17" s="11" t="s">
        <v>103</v>
      </c>
    </row>
    <row r="18" customFormat="false" ht="15" hidden="false" customHeight="false" outlineLevel="0" collapsed="false">
      <c r="A18" s="4" t="s">
        <v>122</v>
      </c>
      <c r="B18" s="4" t="n">
        <v>11</v>
      </c>
      <c r="C18" s="4" t="s">
        <v>100</v>
      </c>
      <c r="D18" s="4" t="s">
        <v>36</v>
      </c>
      <c r="E18" s="4" t="s">
        <v>101</v>
      </c>
      <c r="F18" s="4"/>
      <c r="G18" s="4"/>
      <c r="H18" s="4" t="s">
        <v>120</v>
      </c>
      <c r="I18" s="4"/>
      <c r="J18" s="4"/>
      <c r="K18" s="4"/>
      <c r="L18" s="10" t="n">
        <v>1.36</v>
      </c>
      <c r="M18" s="10" t="n">
        <v>0.3</v>
      </c>
      <c r="N18" s="11" t="s">
        <v>103</v>
      </c>
      <c r="O18" s="11" t="s">
        <v>103</v>
      </c>
      <c r="P18" s="11" t="s">
        <v>103</v>
      </c>
      <c r="Q18" s="11" t="s">
        <v>103</v>
      </c>
      <c r="R18" s="11" t="s">
        <v>103</v>
      </c>
    </row>
    <row r="19" customFormat="false" ht="15" hidden="false" customHeight="false" outlineLevel="0" collapsed="false">
      <c r="A19" s="4" t="s">
        <v>123</v>
      </c>
      <c r="B19" s="4" t="n">
        <v>11</v>
      </c>
      <c r="C19" s="4" t="s">
        <v>100</v>
      </c>
      <c r="D19" s="4" t="s">
        <v>36</v>
      </c>
      <c r="E19" s="4" t="s">
        <v>101</v>
      </c>
      <c r="F19" s="4"/>
      <c r="G19" s="4"/>
      <c r="H19" s="4" t="s">
        <v>120</v>
      </c>
      <c r="I19" s="4"/>
      <c r="J19" s="4"/>
      <c r="K19" s="4"/>
      <c r="L19" s="10" t="n">
        <v>1.36</v>
      </c>
      <c r="M19" s="10" t="n">
        <v>0.3</v>
      </c>
      <c r="N19" s="11" t="s">
        <v>103</v>
      </c>
      <c r="O19" s="11" t="s">
        <v>103</v>
      </c>
      <c r="P19" s="11" t="s">
        <v>103</v>
      </c>
      <c r="Q19" s="11" t="s">
        <v>103</v>
      </c>
      <c r="R19" s="11" t="s">
        <v>103</v>
      </c>
    </row>
    <row r="20" customFormat="false" ht="15" hidden="false" customHeight="false" outlineLevel="0" collapsed="false">
      <c r="A20" s="4" t="s">
        <v>124</v>
      </c>
      <c r="B20" s="4" t="n">
        <v>11</v>
      </c>
      <c r="C20" s="4" t="s">
        <v>100</v>
      </c>
      <c r="D20" s="4" t="s">
        <v>36</v>
      </c>
      <c r="E20" s="4" t="s">
        <v>101</v>
      </c>
      <c r="F20" s="4"/>
      <c r="G20" s="4"/>
      <c r="H20" s="4" t="s">
        <v>102</v>
      </c>
      <c r="I20" s="4"/>
      <c r="J20" s="4"/>
      <c r="K20" s="4"/>
      <c r="L20" s="10" t="n">
        <v>1.36</v>
      </c>
      <c r="M20" s="10" t="n">
        <v>0.3</v>
      </c>
      <c r="N20" s="11" t="s">
        <v>103</v>
      </c>
      <c r="O20" s="11" t="s">
        <v>103</v>
      </c>
      <c r="P20" s="11" t="s">
        <v>103</v>
      </c>
      <c r="Q20" s="11" t="s">
        <v>103</v>
      </c>
      <c r="R20" s="11" t="s">
        <v>103</v>
      </c>
    </row>
    <row r="21" customFormat="false" ht="15" hidden="false" customHeight="false" outlineLevel="0" collapsed="false">
      <c r="A21" s="4" t="s">
        <v>125</v>
      </c>
      <c r="B21" s="4" t="n">
        <v>12</v>
      </c>
      <c r="C21" s="4" t="s">
        <v>126</v>
      </c>
      <c r="D21" s="4" t="s">
        <v>36</v>
      </c>
      <c r="E21" s="4" t="s">
        <v>101</v>
      </c>
      <c r="F21" s="4"/>
      <c r="G21" s="4"/>
      <c r="H21" s="4" t="s">
        <v>102</v>
      </c>
      <c r="I21" s="4"/>
      <c r="J21" s="4"/>
      <c r="K21" s="4" t="n">
        <v>60</v>
      </c>
      <c r="L21" s="10" t="n">
        <v>1.36</v>
      </c>
      <c r="M21" s="10" t="n">
        <v>0.3</v>
      </c>
      <c r="N21" s="11" t="s">
        <v>103</v>
      </c>
      <c r="O21" s="11" t="s">
        <v>103</v>
      </c>
      <c r="P21" s="11" t="s">
        <v>103</v>
      </c>
      <c r="Q21" s="11" t="s">
        <v>103</v>
      </c>
      <c r="R21" s="11" t="s">
        <v>103</v>
      </c>
    </row>
    <row r="22" customFormat="false" ht="15" hidden="false" customHeight="false" outlineLevel="0" collapsed="false">
      <c r="A22" s="4" t="s">
        <v>127</v>
      </c>
      <c r="B22" s="4" t="n">
        <v>12</v>
      </c>
      <c r="C22" s="4" t="s">
        <v>126</v>
      </c>
      <c r="D22" s="4" t="s">
        <v>36</v>
      </c>
      <c r="E22" s="4" t="s">
        <v>101</v>
      </c>
      <c r="F22" s="4"/>
      <c r="G22" s="4"/>
      <c r="H22" s="4" t="s">
        <v>102</v>
      </c>
      <c r="I22" s="4"/>
      <c r="J22" s="4"/>
      <c r="K22" s="4" t="n">
        <v>60</v>
      </c>
      <c r="L22" s="10" t="n">
        <v>1.36</v>
      </c>
      <c r="M22" s="10" t="n">
        <v>0.3</v>
      </c>
      <c r="N22" s="11" t="s">
        <v>103</v>
      </c>
      <c r="O22" s="11" t="s">
        <v>103</v>
      </c>
      <c r="P22" s="11" t="s">
        <v>103</v>
      </c>
      <c r="Q22" s="11" t="s">
        <v>103</v>
      </c>
      <c r="R22" s="11" t="s">
        <v>103</v>
      </c>
    </row>
    <row r="23" customFormat="false" ht="15" hidden="false" customHeight="false" outlineLevel="0" collapsed="false">
      <c r="A23" s="4" t="s">
        <v>128</v>
      </c>
      <c r="B23" s="4" t="n">
        <v>12</v>
      </c>
      <c r="C23" s="4" t="s">
        <v>126</v>
      </c>
      <c r="D23" s="4" t="s">
        <v>36</v>
      </c>
      <c r="E23" s="4" t="s">
        <v>101</v>
      </c>
      <c r="F23" s="4"/>
      <c r="G23" s="4"/>
      <c r="H23" s="4" t="s">
        <v>102</v>
      </c>
      <c r="I23" s="4"/>
      <c r="J23" s="4"/>
      <c r="K23" s="4" t="n">
        <v>60</v>
      </c>
      <c r="L23" s="10" t="n">
        <v>1.36</v>
      </c>
      <c r="M23" s="10" t="n">
        <v>0.3</v>
      </c>
      <c r="N23" s="11" t="s">
        <v>103</v>
      </c>
      <c r="O23" s="11" t="s">
        <v>103</v>
      </c>
      <c r="P23" s="11" t="s">
        <v>103</v>
      </c>
      <c r="Q23" s="11" t="s">
        <v>103</v>
      </c>
      <c r="R23" s="11" t="s">
        <v>103</v>
      </c>
    </row>
    <row r="24" customFormat="false" ht="15" hidden="false" customHeight="false" outlineLevel="0" collapsed="false">
      <c r="A24" s="4" t="s">
        <v>129</v>
      </c>
      <c r="B24" s="4" t="n">
        <v>12</v>
      </c>
      <c r="C24" s="4" t="s">
        <v>126</v>
      </c>
      <c r="D24" s="4" t="s">
        <v>36</v>
      </c>
      <c r="E24" s="4" t="s">
        <v>101</v>
      </c>
      <c r="F24" s="4"/>
      <c r="G24" s="4"/>
      <c r="H24" s="4" t="s">
        <v>102</v>
      </c>
      <c r="I24" s="4"/>
      <c r="J24" s="4"/>
      <c r="K24" s="4" t="n">
        <v>60</v>
      </c>
      <c r="L24" s="10" t="n">
        <v>1.36</v>
      </c>
      <c r="M24" s="10" t="n">
        <v>0.3</v>
      </c>
      <c r="N24" s="11" t="s">
        <v>103</v>
      </c>
      <c r="O24" s="11" t="s">
        <v>103</v>
      </c>
      <c r="P24" s="11" t="s">
        <v>103</v>
      </c>
      <c r="Q24" s="11" t="s">
        <v>103</v>
      </c>
      <c r="R24" s="11" t="s">
        <v>103</v>
      </c>
    </row>
    <row r="25" customFormat="false" ht="15" hidden="false" customHeight="false" outlineLevel="0" collapsed="false">
      <c r="A25" s="4" t="s">
        <v>130</v>
      </c>
      <c r="B25" s="4" t="n">
        <v>12</v>
      </c>
      <c r="C25" s="4" t="s">
        <v>131</v>
      </c>
      <c r="D25" s="4" t="s">
        <v>36</v>
      </c>
      <c r="E25" s="4" t="s">
        <v>101</v>
      </c>
      <c r="F25" s="4"/>
      <c r="G25" s="4"/>
      <c r="H25" s="4" t="s">
        <v>102</v>
      </c>
      <c r="I25" s="4"/>
      <c r="J25" s="4"/>
      <c r="K25" s="4"/>
      <c r="L25" s="10" t="n">
        <v>1.36</v>
      </c>
      <c r="M25" s="10" t="n">
        <v>0.3</v>
      </c>
      <c r="N25" s="11" t="s">
        <v>103</v>
      </c>
      <c r="O25" s="11" t="s">
        <v>103</v>
      </c>
      <c r="P25" s="11" t="s">
        <v>103</v>
      </c>
      <c r="Q25" s="11" t="s">
        <v>103</v>
      </c>
      <c r="R25" s="11" t="s">
        <v>103</v>
      </c>
    </row>
    <row r="26" customFormat="false" ht="15" hidden="false" customHeight="false" outlineLevel="0" collapsed="false">
      <c r="A26" s="4" t="s">
        <v>132</v>
      </c>
      <c r="B26" s="4" t="n">
        <v>12</v>
      </c>
      <c r="C26" s="4" t="s">
        <v>133</v>
      </c>
      <c r="D26" s="4" t="s">
        <v>38</v>
      </c>
      <c r="E26" s="4" t="s">
        <v>101</v>
      </c>
      <c r="F26" s="4"/>
      <c r="G26" s="4"/>
      <c r="H26" s="4" t="s">
        <v>134</v>
      </c>
      <c r="I26" s="4"/>
      <c r="J26" s="4"/>
      <c r="K26" s="4"/>
      <c r="L26" s="10" t="n">
        <v>0.348</v>
      </c>
      <c r="M26" s="10" t="n">
        <v>0.17</v>
      </c>
      <c r="N26" s="11" t="s">
        <v>103</v>
      </c>
      <c r="O26" s="11" t="s">
        <v>103</v>
      </c>
      <c r="P26" s="11" t="s">
        <v>103</v>
      </c>
      <c r="Q26" s="11" t="s">
        <v>103</v>
      </c>
      <c r="R26" s="11" t="s">
        <v>103</v>
      </c>
    </row>
    <row r="27" customFormat="false" ht="15" hidden="false" customHeight="false" outlineLevel="0" collapsed="false">
      <c r="A27" s="4" t="s">
        <v>135</v>
      </c>
      <c r="B27" s="4" t="n">
        <v>12</v>
      </c>
      <c r="C27" s="4" t="s">
        <v>133</v>
      </c>
      <c r="D27" s="4" t="s">
        <v>38</v>
      </c>
      <c r="E27" s="4" t="s">
        <v>101</v>
      </c>
      <c r="F27" s="4"/>
      <c r="G27" s="4"/>
      <c r="H27" s="4" t="s">
        <v>136</v>
      </c>
      <c r="I27" s="4"/>
      <c r="J27" s="4"/>
      <c r="K27" s="4"/>
      <c r="L27" s="10" t="n">
        <v>0.348</v>
      </c>
      <c r="M27" s="10" t="n">
        <v>0.17</v>
      </c>
      <c r="N27" s="11" t="s">
        <v>103</v>
      </c>
      <c r="O27" s="11" t="s">
        <v>103</v>
      </c>
      <c r="P27" s="11" t="s">
        <v>103</v>
      </c>
      <c r="Q27" s="11" t="s">
        <v>103</v>
      </c>
      <c r="R27" s="11" t="s">
        <v>103</v>
      </c>
    </row>
    <row r="28" customFormat="false" ht="15" hidden="false" customHeight="false" outlineLevel="0" collapsed="false">
      <c r="A28" s="4" t="s">
        <v>137</v>
      </c>
      <c r="B28" s="4" t="n">
        <v>12</v>
      </c>
      <c r="C28" s="4" t="s">
        <v>133</v>
      </c>
      <c r="D28" s="4" t="s">
        <v>38</v>
      </c>
      <c r="E28" s="4" t="s">
        <v>101</v>
      </c>
      <c r="F28" s="4"/>
      <c r="G28" s="4"/>
      <c r="H28" s="4" t="s">
        <v>136</v>
      </c>
      <c r="I28" s="4"/>
      <c r="J28" s="4"/>
      <c r="K28" s="4"/>
      <c r="L28" s="10" t="n">
        <v>0.348</v>
      </c>
      <c r="M28" s="10" t="n">
        <v>0.17</v>
      </c>
      <c r="N28" s="11" t="s">
        <v>103</v>
      </c>
      <c r="O28" s="11" t="s">
        <v>103</v>
      </c>
      <c r="P28" s="11" t="s">
        <v>103</v>
      </c>
      <c r="Q28" s="11" t="s">
        <v>103</v>
      </c>
      <c r="R28" s="11" t="s">
        <v>103</v>
      </c>
    </row>
    <row r="29" customFormat="false" ht="15" hidden="false" customHeight="false" outlineLevel="0" collapsed="false">
      <c r="A29" s="4" t="s">
        <v>138</v>
      </c>
      <c r="B29" s="4" t="n">
        <v>12</v>
      </c>
      <c r="C29" s="4" t="s">
        <v>133</v>
      </c>
      <c r="D29" s="4" t="s">
        <v>38</v>
      </c>
      <c r="E29" s="4" t="s">
        <v>101</v>
      </c>
      <c r="F29" s="4"/>
      <c r="G29" s="4"/>
      <c r="H29" s="4"/>
      <c r="I29" s="4" t="s">
        <v>139</v>
      </c>
      <c r="J29" s="4"/>
      <c r="K29" s="4"/>
      <c r="L29" s="10" t="n">
        <v>0.348</v>
      </c>
      <c r="M29" s="10" t="n">
        <v>0.17</v>
      </c>
      <c r="N29" s="11" t="s">
        <v>103</v>
      </c>
      <c r="O29" s="11" t="s">
        <v>103</v>
      </c>
      <c r="P29" s="11" t="s">
        <v>103</v>
      </c>
      <c r="Q29" s="11" t="s">
        <v>103</v>
      </c>
      <c r="R29" s="11" t="s">
        <v>103</v>
      </c>
    </row>
    <row r="30" customFormat="false" ht="15" hidden="false" customHeight="false" outlineLevel="0" collapsed="false">
      <c r="A30" s="4" t="s">
        <v>140</v>
      </c>
      <c r="B30" s="4" t="n">
        <v>12</v>
      </c>
      <c r="C30" s="4" t="s">
        <v>141</v>
      </c>
      <c r="D30" s="4" t="s">
        <v>38</v>
      </c>
      <c r="E30" s="4" t="s">
        <v>101</v>
      </c>
      <c r="F30" s="4"/>
      <c r="G30" s="4"/>
      <c r="H30" s="4" t="s">
        <v>136</v>
      </c>
      <c r="I30" s="4"/>
      <c r="J30" s="4"/>
      <c r="K30" s="4"/>
      <c r="L30" s="10" t="n">
        <v>0.348</v>
      </c>
      <c r="M30" s="10" t="n">
        <v>0.17</v>
      </c>
      <c r="N30" s="11" t="s">
        <v>103</v>
      </c>
      <c r="O30" s="11" t="s">
        <v>103</v>
      </c>
      <c r="P30" s="11" t="s">
        <v>103</v>
      </c>
      <c r="Q30" s="11" t="s">
        <v>103</v>
      </c>
      <c r="R30" s="4"/>
    </row>
    <row r="31" customFormat="false" ht="15" hidden="false" customHeight="false" outlineLevel="0" collapsed="false">
      <c r="A31" s="4" t="s">
        <v>142</v>
      </c>
      <c r="B31" s="4" t="n">
        <v>12</v>
      </c>
      <c r="C31" s="4" t="s">
        <v>141</v>
      </c>
      <c r="D31" s="4" t="s">
        <v>38</v>
      </c>
      <c r="E31" s="4" t="s">
        <v>101</v>
      </c>
      <c r="F31" s="4"/>
      <c r="G31" s="4"/>
      <c r="H31" s="4" t="s">
        <v>143</v>
      </c>
      <c r="I31" s="4" t="s">
        <v>144</v>
      </c>
      <c r="J31" s="4"/>
      <c r="K31" s="4"/>
      <c r="L31" s="10" t="n">
        <v>0.348</v>
      </c>
      <c r="M31" s="10" t="n">
        <v>0.17</v>
      </c>
      <c r="N31" s="11" t="s">
        <v>103</v>
      </c>
      <c r="O31" s="11" t="s">
        <v>103</v>
      </c>
      <c r="P31" s="11" t="s">
        <v>103</v>
      </c>
      <c r="Q31" s="11" t="s">
        <v>103</v>
      </c>
      <c r="R31" s="4"/>
    </row>
    <row r="32" customFormat="false" ht="15" hidden="false" customHeight="false" outlineLevel="0" collapsed="false">
      <c r="A32" s="4" t="s">
        <v>145</v>
      </c>
      <c r="B32" s="4" t="n">
        <v>12</v>
      </c>
      <c r="C32" s="4" t="s">
        <v>141</v>
      </c>
      <c r="D32" s="4" t="s">
        <v>38</v>
      </c>
      <c r="E32" s="4" t="s">
        <v>101</v>
      </c>
      <c r="F32" s="4"/>
      <c r="G32" s="4"/>
      <c r="H32" s="4" t="s">
        <v>143</v>
      </c>
      <c r="I32" s="4" t="s">
        <v>144</v>
      </c>
      <c r="J32" s="4"/>
      <c r="K32" s="4"/>
      <c r="L32" s="10" t="n">
        <v>0.348</v>
      </c>
      <c r="M32" s="10" t="n">
        <v>0.17</v>
      </c>
      <c r="N32" s="11" t="s">
        <v>103</v>
      </c>
      <c r="O32" s="11" t="s">
        <v>103</v>
      </c>
      <c r="P32" s="11" t="s">
        <v>103</v>
      </c>
      <c r="Q32" s="11" t="s">
        <v>103</v>
      </c>
      <c r="R32" s="4"/>
    </row>
    <row r="33" customFormat="false" ht="15" hidden="false" customHeight="false" outlineLevel="0" collapsed="false">
      <c r="A33" s="4" t="s">
        <v>146</v>
      </c>
      <c r="B33" s="4" t="n">
        <v>12</v>
      </c>
      <c r="C33" s="4" t="s">
        <v>141</v>
      </c>
      <c r="D33" s="4" t="s">
        <v>38</v>
      </c>
      <c r="E33" s="4" t="s">
        <v>101</v>
      </c>
      <c r="F33" s="4"/>
      <c r="G33" s="4"/>
      <c r="H33" s="4" t="s">
        <v>143</v>
      </c>
      <c r="I33" s="4" t="s">
        <v>144</v>
      </c>
      <c r="J33" s="4"/>
      <c r="K33" s="4"/>
      <c r="L33" s="10" t="n">
        <v>0.348</v>
      </c>
      <c r="M33" s="10" t="n">
        <v>0.17</v>
      </c>
      <c r="N33" s="11" t="s">
        <v>103</v>
      </c>
      <c r="O33" s="11" t="s">
        <v>103</v>
      </c>
      <c r="P33" s="11" t="s">
        <v>103</v>
      </c>
      <c r="Q33" s="11" t="s">
        <v>103</v>
      </c>
      <c r="R33" s="4"/>
    </row>
    <row r="34" customFormat="false" ht="15" hidden="false" customHeight="false" outlineLevel="0" collapsed="false">
      <c r="A34" s="4" t="s">
        <v>147</v>
      </c>
      <c r="B34" s="4" t="n">
        <v>12</v>
      </c>
      <c r="C34" s="4" t="s">
        <v>141</v>
      </c>
      <c r="D34" s="4" t="s">
        <v>38</v>
      </c>
      <c r="E34" s="4" t="s">
        <v>101</v>
      </c>
      <c r="F34" s="4"/>
      <c r="G34" s="4"/>
      <c r="H34" s="4" t="s">
        <v>143</v>
      </c>
      <c r="I34" s="4" t="s">
        <v>144</v>
      </c>
      <c r="J34" s="4"/>
      <c r="K34" s="4"/>
      <c r="L34" s="10" t="n">
        <v>0.348</v>
      </c>
      <c r="M34" s="10" t="n">
        <v>0.17</v>
      </c>
      <c r="N34" s="11" t="s">
        <v>103</v>
      </c>
      <c r="O34" s="11" t="s">
        <v>103</v>
      </c>
      <c r="P34" s="11" t="s">
        <v>103</v>
      </c>
      <c r="Q34" s="11" t="s">
        <v>103</v>
      </c>
      <c r="R34" s="4"/>
    </row>
    <row r="35" customFormat="false" ht="15" hidden="false" customHeight="false" outlineLevel="0" collapsed="false">
      <c r="A35" s="4" t="s">
        <v>148</v>
      </c>
      <c r="B35" s="4" t="n">
        <v>12</v>
      </c>
      <c r="C35" s="4" t="s">
        <v>141</v>
      </c>
      <c r="D35" s="4" t="s">
        <v>38</v>
      </c>
      <c r="E35" s="4" t="s">
        <v>101</v>
      </c>
      <c r="F35" s="4"/>
      <c r="G35" s="4"/>
      <c r="H35" s="4" t="s">
        <v>143</v>
      </c>
      <c r="I35" s="4" t="s">
        <v>144</v>
      </c>
      <c r="J35" s="4"/>
      <c r="K35" s="4"/>
      <c r="L35" s="10" t="n">
        <v>0.348</v>
      </c>
      <c r="M35" s="10" t="n">
        <v>0.17</v>
      </c>
      <c r="N35" s="11" t="s">
        <v>103</v>
      </c>
      <c r="O35" s="11" t="s">
        <v>103</v>
      </c>
      <c r="P35" s="11" t="s">
        <v>103</v>
      </c>
      <c r="Q35" s="11" t="s">
        <v>103</v>
      </c>
      <c r="R35" s="4"/>
    </row>
    <row r="36" customFormat="false" ht="15" hidden="false" customHeight="false" outlineLevel="0" collapsed="false">
      <c r="A36" s="4" t="s">
        <v>149</v>
      </c>
      <c r="B36" s="4" t="n">
        <v>12</v>
      </c>
      <c r="C36" s="4" t="s">
        <v>141</v>
      </c>
      <c r="D36" s="4" t="s">
        <v>38</v>
      </c>
      <c r="E36" s="4" t="s">
        <v>101</v>
      </c>
      <c r="F36" s="4"/>
      <c r="G36" s="4"/>
      <c r="H36" s="4" t="s">
        <v>143</v>
      </c>
      <c r="I36" s="4" t="s">
        <v>144</v>
      </c>
      <c r="J36" s="4"/>
      <c r="K36" s="4"/>
      <c r="L36" s="10" t="n">
        <v>0.348</v>
      </c>
      <c r="M36" s="10" t="n">
        <v>0.17</v>
      </c>
      <c r="N36" s="11" t="s">
        <v>103</v>
      </c>
      <c r="O36" s="11" t="s">
        <v>103</v>
      </c>
      <c r="P36" s="11" t="s">
        <v>103</v>
      </c>
      <c r="Q36" s="11" t="s">
        <v>103</v>
      </c>
      <c r="R36" s="4"/>
    </row>
    <row r="37" customFormat="false" ht="15" hidden="false" customHeight="false" outlineLevel="0" collapsed="false">
      <c r="A37" s="4" t="s">
        <v>150</v>
      </c>
      <c r="B37" s="4" t="n">
        <v>12</v>
      </c>
      <c r="C37" s="4" t="s">
        <v>141</v>
      </c>
      <c r="D37" s="4" t="s">
        <v>38</v>
      </c>
      <c r="E37" s="4" t="s">
        <v>101</v>
      </c>
      <c r="F37" s="4"/>
      <c r="G37" s="4"/>
      <c r="H37" s="4" t="s">
        <v>143</v>
      </c>
      <c r="I37" s="4" t="s">
        <v>144</v>
      </c>
      <c r="J37" s="4"/>
      <c r="K37" s="4"/>
      <c r="L37" s="10" t="n">
        <v>0.348</v>
      </c>
      <c r="M37" s="10" t="n">
        <v>0.17</v>
      </c>
      <c r="N37" s="11" t="s">
        <v>103</v>
      </c>
      <c r="O37" s="11" t="s">
        <v>103</v>
      </c>
      <c r="P37" s="11" t="s">
        <v>103</v>
      </c>
      <c r="Q37" s="11" t="s">
        <v>103</v>
      </c>
      <c r="R37" s="4"/>
    </row>
    <row r="38" customFormat="false" ht="15" hidden="false" customHeight="false" outlineLevel="0" collapsed="false">
      <c r="A38" s="4" t="s">
        <v>151</v>
      </c>
      <c r="B38" s="4" t="n">
        <v>12</v>
      </c>
      <c r="C38" s="4" t="s">
        <v>141</v>
      </c>
      <c r="D38" s="4" t="s">
        <v>38</v>
      </c>
      <c r="E38" s="4" t="s">
        <v>101</v>
      </c>
      <c r="F38" s="4"/>
      <c r="G38" s="4"/>
      <c r="H38" s="4" t="s">
        <v>143</v>
      </c>
      <c r="I38" s="4" t="s">
        <v>144</v>
      </c>
      <c r="J38" s="4"/>
      <c r="K38" s="4"/>
      <c r="L38" s="10" t="n">
        <v>0.348</v>
      </c>
      <c r="M38" s="10" t="n">
        <v>0.17</v>
      </c>
      <c r="N38" s="11" t="s">
        <v>103</v>
      </c>
      <c r="O38" s="11" t="s">
        <v>103</v>
      </c>
      <c r="P38" s="11" t="s">
        <v>103</v>
      </c>
      <c r="Q38" s="11" t="s">
        <v>103</v>
      </c>
      <c r="R38" s="4"/>
    </row>
    <row r="39" customFormat="false" ht="15" hidden="false" customHeight="false" outlineLevel="0" collapsed="false">
      <c r="A39" s="4" t="s">
        <v>152</v>
      </c>
      <c r="B39" s="4" t="n">
        <v>12</v>
      </c>
      <c r="C39" s="4" t="s">
        <v>141</v>
      </c>
      <c r="D39" s="4" t="s">
        <v>38</v>
      </c>
      <c r="E39" s="4" t="s">
        <v>101</v>
      </c>
      <c r="F39" s="4"/>
      <c r="G39" s="4"/>
      <c r="H39" s="4" t="s">
        <v>143</v>
      </c>
      <c r="I39" s="4" t="s">
        <v>144</v>
      </c>
      <c r="J39" s="4"/>
      <c r="K39" s="4"/>
      <c r="L39" s="10" t="n">
        <v>0.348</v>
      </c>
      <c r="M39" s="10" t="n">
        <v>0.17</v>
      </c>
      <c r="N39" s="11" t="s">
        <v>103</v>
      </c>
      <c r="O39" s="11" t="s">
        <v>103</v>
      </c>
      <c r="P39" s="11" t="s">
        <v>103</v>
      </c>
      <c r="Q39" s="11" t="s">
        <v>103</v>
      </c>
      <c r="R39" s="4"/>
    </row>
    <row r="40" customFormat="false" ht="15" hidden="false" customHeight="false" outlineLevel="0" collapsed="false">
      <c r="A40" s="4" t="s">
        <v>153</v>
      </c>
      <c r="B40" s="4" t="n">
        <v>12</v>
      </c>
      <c r="C40" s="4" t="s">
        <v>141</v>
      </c>
      <c r="D40" s="4" t="s">
        <v>38</v>
      </c>
      <c r="E40" s="4" t="s">
        <v>101</v>
      </c>
      <c r="F40" s="4"/>
      <c r="G40" s="4"/>
      <c r="H40" s="4" t="s">
        <v>143</v>
      </c>
      <c r="I40" s="4" t="s">
        <v>144</v>
      </c>
      <c r="J40" s="4"/>
      <c r="K40" s="4"/>
      <c r="L40" s="10" t="n">
        <v>0.348</v>
      </c>
      <c r="M40" s="10" t="n">
        <v>0.17</v>
      </c>
      <c r="N40" s="11" t="s">
        <v>103</v>
      </c>
      <c r="O40" s="11" t="s">
        <v>103</v>
      </c>
      <c r="P40" s="11" t="s">
        <v>103</v>
      </c>
      <c r="Q40" s="11" t="s">
        <v>103</v>
      </c>
      <c r="R40" s="4"/>
    </row>
    <row r="41" customFormat="false" ht="15" hidden="false" customHeight="false" outlineLevel="0" collapsed="false">
      <c r="A41" s="4" t="s">
        <v>154</v>
      </c>
      <c r="B41" s="4" t="n">
        <v>12</v>
      </c>
      <c r="C41" s="4" t="s">
        <v>141</v>
      </c>
      <c r="D41" s="4" t="s">
        <v>38</v>
      </c>
      <c r="E41" s="4" t="s">
        <v>101</v>
      </c>
      <c r="F41" s="4"/>
      <c r="G41" s="4"/>
      <c r="H41" s="4" t="s">
        <v>143</v>
      </c>
      <c r="I41" s="4" t="s">
        <v>144</v>
      </c>
      <c r="J41" s="4"/>
      <c r="K41" s="4"/>
      <c r="L41" s="10" t="n">
        <v>0.348</v>
      </c>
      <c r="M41" s="10" t="n">
        <v>0.17</v>
      </c>
      <c r="N41" s="11" t="s">
        <v>103</v>
      </c>
      <c r="O41" s="11" t="s">
        <v>103</v>
      </c>
      <c r="P41" s="11" t="s">
        <v>103</v>
      </c>
      <c r="Q41" s="11" t="s">
        <v>103</v>
      </c>
      <c r="R41" s="4"/>
    </row>
    <row r="42" customFormat="false" ht="15" hidden="false" customHeight="false" outlineLevel="0" collapsed="false">
      <c r="A42" s="4" t="s">
        <v>155</v>
      </c>
      <c r="B42" s="4" t="n">
        <v>12</v>
      </c>
      <c r="C42" s="4" t="s">
        <v>141</v>
      </c>
      <c r="D42" s="4" t="s">
        <v>38</v>
      </c>
      <c r="E42" s="4" t="s">
        <v>101</v>
      </c>
      <c r="F42" s="4"/>
      <c r="G42" s="4"/>
      <c r="H42" s="4" t="s">
        <v>143</v>
      </c>
      <c r="I42" s="4" t="s">
        <v>144</v>
      </c>
      <c r="J42" s="4"/>
      <c r="K42" s="4"/>
      <c r="L42" s="10" t="n">
        <v>0.348</v>
      </c>
      <c r="M42" s="10" t="n">
        <v>0.17</v>
      </c>
      <c r="N42" s="11" t="s">
        <v>103</v>
      </c>
      <c r="O42" s="11" t="s">
        <v>103</v>
      </c>
      <c r="P42" s="11" t="s">
        <v>103</v>
      </c>
      <c r="Q42" s="11" t="s">
        <v>103</v>
      </c>
      <c r="R42" s="4"/>
    </row>
    <row r="43" customFormat="false" ht="15" hidden="false" customHeight="false" outlineLevel="0" collapsed="false">
      <c r="A43" s="4" t="s">
        <v>156</v>
      </c>
      <c r="B43" s="4" t="n">
        <v>12</v>
      </c>
      <c r="C43" s="4" t="s">
        <v>141</v>
      </c>
      <c r="D43" s="4" t="s">
        <v>38</v>
      </c>
      <c r="E43" s="4" t="s">
        <v>101</v>
      </c>
      <c r="F43" s="4"/>
      <c r="G43" s="4"/>
      <c r="H43" s="4" t="s">
        <v>143</v>
      </c>
      <c r="I43" s="4" t="s">
        <v>144</v>
      </c>
      <c r="J43" s="4"/>
      <c r="K43" s="4"/>
      <c r="L43" s="10" t="n">
        <v>0.348</v>
      </c>
      <c r="M43" s="10" t="n">
        <v>0.17</v>
      </c>
      <c r="N43" s="11" t="s">
        <v>103</v>
      </c>
      <c r="O43" s="11" t="s">
        <v>103</v>
      </c>
      <c r="P43" s="11" t="s">
        <v>103</v>
      </c>
      <c r="Q43" s="11" t="s">
        <v>103</v>
      </c>
      <c r="R43" s="4"/>
    </row>
    <row r="44" customFormat="false" ht="15" hidden="false" customHeight="false" outlineLevel="0" collapsed="false">
      <c r="A44" s="4" t="s">
        <v>157</v>
      </c>
      <c r="B44" s="4" t="n">
        <v>12</v>
      </c>
      <c r="C44" s="4" t="s">
        <v>141</v>
      </c>
      <c r="D44" s="4" t="s">
        <v>38</v>
      </c>
      <c r="E44" s="4" t="s">
        <v>101</v>
      </c>
      <c r="F44" s="4"/>
      <c r="G44" s="4"/>
      <c r="H44" s="4" t="s">
        <v>158</v>
      </c>
      <c r="I44" s="4"/>
      <c r="J44" s="4"/>
      <c r="K44" s="4"/>
      <c r="L44" s="10" t="n">
        <v>0.348</v>
      </c>
      <c r="M44" s="10" t="n">
        <v>0.17</v>
      </c>
      <c r="N44" s="11" t="s">
        <v>103</v>
      </c>
      <c r="O44" s="11" t="s">
        <v>103</v>
      </c>
      <c r="P44" s="11" t="s">
        <v>103</v>
      </c>
      <c r="Q44" s="11" t="s">
        <v>103</v>
      </c>
      <c r="R44" s="4"/>
    </row>
    <row r="45" customFormat="false" ht="15" hidden="false" customHeight="false" outlineLevel="0" collapsed="false">
      <c r="A45" s="4" t="s">
        <v>159</v>
      </c>
      <c r="B45" s="4" t="n">
        <v>12</v>
      </c>
      <c r="C45" s="4" t="s">
        <v>141</v>
      </c>
      <c r="D45" s="4" t="s">
        <v>38</v>
      </c>
      <c r="E45" s="4" t="s">
        <v>101</v>
      </c>
      <c r="F45" s="4"/>
      <c r="G45" s="4"/>
      <c r="H45" s="4" t="s">
        <v>158</v>
      </c>
      <c r="I45" s="4"/>
      <c r="J45" s="4"/>
      <c r="K45" s="4"/>
      <c r="L45" s="10" t="n">
        <v>0.348</v>
      </c>
      <c r="M45" s="10" t="n">
        <v>0.17</v>
      </c>
      <c r="N45" s="11" t="s">
        <v>103</v>
      </c>
      <c r="O45" s="11" t="s">
        <v>103</v>
      </c>
      <c r="P45" s="11" t="s">
        <v>103</v>
      </c>
      <c r="Q45" s="11" t="s">
        <v>103</v>
      </c>
      <c r="R45" s="4"/>
    </row>
    <row r="46" customFormat="false" ht="15" hidden="false" customHeight="false" outlineLevel="0" collapsed="false">
      <c r="A46" s="4" t="s">
        <v>160</v>
      </c>
      <c r="B46" s="4" t="n">
        <v>12</v>
      </c>
      <c r="C46" s="4" t="s">
        <v>141</v>
      </c>
      <c r="D46" s="4" t="s">
        <v>38</v>
      </c>
      <c r="E46" s="4" t="s">
        <v>101</v>
      </c>
      <c r="F46" s="4"/>
      <c r="G46" s="4"/>
      <c r="H46" s="4" t="s">
        <v>158</v>
      </c>
      <c r="I46" s="4"/>
      <c r="J46" s="4"/>
      <c r="K46" s="4"/>
      <c r="L46" s="10" t="n">
        <v>0.348</v>
      </c>
      <c r="M46" s="10" t="n">
        <v>0.17</v>
      </c>
      <c r="N46" s="11" t="s">
        <v>103</v>
      </c>
      <c r="O46" s="11" t="s">
        <v>103</v>
      </c>
      <c r="P46" s="11" t="s">
        <v>103</v>
      </c>
      <c r="Q46" s="11" t="s">
        <v>103</v>
      </c>
      <c r="R46" s="4"/>
    </row>
    <row r="47" customFormat="false" ht="15" hidden="false" customHeight="false" outlineLevel="0" collapsed="false">
      <c r="A47" s="4" t="s">
        <v>161</v>
      </c>
      <c r="B47" s="4" t="n">
        <v>12</v>
      </c>
      <c r="C47" s="4" t="s">
        <v>141</v>
      </c>
      <c r="D47" s="4" t="s">
        <v>38</v>
      </c>
      <c r="E47" s="4" t="s">
        <v>101</v>
      </c>
      <c r="F47" s="4"/>
      <c r="G47" s="4"/>
      <c r="H47" s="4" t="s">
        <v>158</v>
      </c>
      <c r="I47" s="4"/>
      <c r="J47" s="4"/>
      <c r="K47" s="4"/>
      <c r="L47" s="10" t="n">
        <v>0.348</v>
      </c>
      <c r="M47" s="10" t="n">
        <v>0.17</v>
      </c>
      <c r="N47" s="11" t="s">
        <v>103</v>
      </c>
      <c r="O47" s="11" t="s">
        <v>103</v>
      </c>
      <c r="P47" s="11" t="s">
        <v>103</v>
      </c>
      <c r="Q47" s="11" t="s">
        <v>103</v>
      </c>
      <c r="R47" s="4"/>
    </row>
    <row r="48" customFormat="false" ht="15" hidden="false" customHeight="false" outlineLevel="0" collapsed="false">
      <c r="A48" s="4" t="s">
        <v>162</v>
      </c>
      <c r="B48" s="4" t="n">
        <v>12</v>
      </c>
      <c r="C48" s="4" t="s">
        <v>141</v>
      </c>
      <c r="D48" s="4" t="s">
        <v>38</v>
      </c>
      <c r="E48" s="4" t="s">
        <v>101</v>
      </c>
      <c r="F48" s="4"/>
      <c r="G48" s="4"/>
      <c r="H48" s="4" t="s">
        <v>158</v>
      </c>
      <c r="I48" s="4"/>
      <c r="J48" s="4"/>
      <c r="K48" s="4"/>
      <c r="L48" s="10" t="n">
        <v>0.348</v>
      </c>
      <c r="M48" s="10" t="n">
        <v>0.17</v>
      </c>
      <c r="N48" s="11" t="s">
        <v>103</v>
      </c>
      <c r="O48" s="11" t="s">
        <v>103</v>
      </c>
      <c r="P48" s="11" t="s">
        <v>103</v>
      </c>
      <c r="Q48" s="11" t="s">
        <v>103</v>
      </c>
      <c r="R48" s="4"/>
    </row>
    <row r="49" customFormat="false" ht="15" hidden="false" customHeight="false" outlineLevel="0" collapsed="false">
      <c r="A49" s="4" t="s">
        <v>163</v>
      </c>
      <c r="B49" s="4" t="n">
        <v>12</v>
      </c>
      <c r="C49" s="4" t="s">
        <v>141</v>
      </c>
      <c r="D49" s="4" t="s">
        <v>38</v>
      </c>
      <c r="E49" s="4" t="s">
        <v>101</v>
      </c>
      <c r="F49" s="4"/>
      <c r="G49" s="4"/>
      <c r="H49" s="4" t="s">
        <v>158</v>
      </c>
      <c r="I49" s="4"/>
      <c r="J49" s="4"/>
      <c r="K49" s="4"/>
      <c r="L49" s="10" t="n">
        <v>0.348</v>
      </c>
      <c r="M49" s="10" t="n">
        <v>0.17</v>
      </c>
      <c r="N49" s="11" t="s">
        <v>103</v>
      </c>
      <c r="O49" s="11" t="s">
        <v>103</v>
      </c>
      <c r="P49" s="11" t="s">
        <v>103</v>
      </c>
      <c r="Q49" s="11" t="s">
        <v>103</v>
      </c>
      <c r="R49" s="4"/>
    </row>
    <row r="50" customFormat="false" ht="15" hidden="false" customHeight="false" outlineLevel="0" collapsed="false">
      <c r="A50" s="4" t="s">
        <v>164</v>
      </c>
      <c r="B50" s="4" t="n">
        <v>12</v>
      </c>
      <c r="C50" s="4" t="s">
        <v>141</v>
      </c>
      <c r="D50" s="4" t="s">
        <v>38</v>
      </c>
      <c r="E50" s="4" t="s">
        <v>101</v>
      </c>
      <c r="F50" s="4"/>
      <c r="G50" s="4"/>
      <c r="H50" s="4" t="s">
        <v>158</v>
      </c>
      <c r="I50" s="4"/>
      <c r="J50" s="4"/>
      <c r="K50" s="4"/>
      <c r="L50" s="10" t="n">
        <v>0.348</v>
      </c>
      <c r="M50" s="10" t="n">
        <v>0.17</v>
      </c>
      <c r="N50" s="11" t="s">
        <v>103</v>
      </c>
      <c r="O50" s="11" t="s">
        <v>103</v>
      </c>
      <c r="P50" s="11" t="s">
        <v>103</v>
      </c>
      <c r="Q50" s="11" t="s">
        <v>103</v>
      </c>
      <c r="R50" s="4"/>
    </row>
    <row r="51" customFormat="false" ht="15" hidden="false" customHeight="false" outlineLevel="0" collapsed="false">
      <c r="A51" s="4" t="s">
        <v>165</v>
      </c>
      <c r="B51" s="4" t="n">
        <v>12</v>
      </c>
      <c r="C51" s="4" t="s">
        <v>141</v>
      </c>
      <c r="D51" s="4" t="s">
        <v>38</v>
      </c>
      <c r="E51" s="4" t="s">
        <v>101</v>
      </c>
      <c r="F51" s="4"/>
      <c r="G51" s="4"/>
      <c r="H51" s="4" t="s">
        <v>158</v>
      </c>
      <c r="I51" s="4"/>
      <c r="J51" s="4"/>
      <c r="K51" s="4"/>
      <c r="L51" s="10" t="n">
        <v>0.348</v>
      </c>
      <c r="M51" s="10" t="n">
        <v>0.17</v>
      </c>
      <c r="N51" s="11" t="s">
        <v>103</v>
      </c>
      <c r="O51" s="11" t="s">
        <v>103</v>
      </c>
      <c r="P51" s="11" t="s">
        <v>103</v>
      </c>
      <c r="Q51" s="11" t="s">
        <v>103</v>
      </c>
      <c r="R51" s="4"/>
    </row>
    <row r="52" customFormat="false" ht="15" hidden="false" customHeight="false" outlineLevel="0" collapsed="false">
      <c r="A52" s="4" t="s">
        <v>166</v>
      </c>
      <c r="B52" s="4" t="n">
        <v>12</v>
      </c>
      <c r="C52" s="4" t="s">
        <v>141</v>
      </c>
      <c r="D52" s="4" t="s">
        <v>38</v>
      </c>
      <c r="E52" s="4" t="s">
        <v>101</v>
      </c>
      <c r="F52" s="4"/>
      <c r="G52" s="4"/>
      <c r="H52" s="4"/>
      <c r="I52" s="4" t="s">
        <v>167</v>
      </c>
      <c r="J52" s="4"/>
      <c r="K52" s="4"/>
      <c r="L52" s="10" t="n">
        <v>0.348</v>
      </c>
      <c r="M52" s="10" t="n">
        <v>0.17</v>
      </c>
      <c r="N52" s="11" t="s">
        <v>103</v>
      </c>
      <c r="O52" s="11" t="s">
        <v>103</v>
      </c>
      <c r="P52" s="11" t="s">
        <v>103</v>
      </c>
      <c r="Q52" s="11" t="s">
        <v>103</v>
      </c>
      <c r="R52" s="4"/>
    </row>
    <row r="53" customFormat="false" ht="15" hidden="false" customHeight="false" outlineLevel="0" collapsed="false">
      <c r="A53" s="4" t="s">
        <v>168</v>
      </c>
      <c r="B53" s="4" t="n">
        <v>12</v>
      </c>
      <c r="C53" s="4" t="s">
        <v>141</v>
      </c>
      <c r="D53" s="4" t="s">
        <v>38</v>
      </c>
      <c r="E53" s="4" t="s">
        <v>101</v>
      </c>
      <c r="F53" s="4"/>
      <c r="G53" s="4"/>
      <c r="H53" s="4"/>
      <c r="I53" s="4" t="s">
        <v>167</v>
      </c>
      <c r="J53" s="4"/>
      <c r="K53" s="4"/>
      <c r="L53" s="10" t="n">
        <v>0.348</v>
      </c>
      <c r="M53" s="10" t="n">
        <v>0.17</v>
      </c>
      <c r="N53" s="11" t="s">
        <v>103</v>
      </c>
      <c r="O53" s="11" t="s">
        <v>103</v>
      </c>
      <c r="P53" s="11" t="s">
        <v>103</v>
      </c>
      <c r="Q53" s="11" t="s">
        <v>103</v>
      </c>
      <c r="R53" s="4"/>
    </row>
    <row r="54" customFormat="false" ht="15" hidden="false" customHeight="false" outlineLevel="0" collapsed="false">
      <c r="A54" s="4" t="s">
        <v>169</v>
      </c>
      <c r="B54" s="4" t="n">
        <v>12</v>
      </c>
      <c r="C54" s="4" t="s">
        <v>141</v>
      </c>
      <c r="D54" s="4" t="s">
        <v>38</v>
      </c>
      <c r="E54" s="4" t="s">
        <v>101</v>
      </c>
      <c r="F54" s="4"/>
      <c r="G54" s="4"/>
      <c r="H54" s="4"/>
      <c r="I54" s="4" t="s">
        <v>167</v>
      </c>
      <c r="J54" s="4"/>
      <c r="K54" s="4"/>
      <c r="L54" s="10" t="n">
        <v>0.348</v>
      </c>
      <c r="M54" s="10" t="n">
        <v>0.17</v>
      </c>
      <c r="N54" s="11" t="s">
        <v>103</v>
      </c>
      <c r="O54" s="11" t="s">
        <v>103</v>
      </c>
      <c r="P54" s="11" t="s">
        <v>103</v>
      </c>
      <c r="Q54" s="11" t="s">
        <v>103</v>
      </c>
      <c r="R54" s="4"/>
    </row>
    <row r="55" customFormat="false" ht="15" hidden="false" customHeight="false" outlineLevel="0" collapsed="false">
      <c r="A55" s="4" t="s">
        <v>170</v>
      </c>
      <c r="B55" s="4" t="n">
        <v>12</v>
      </c>
      <c r="C55" s="4" t="s">
        <v>141</v>
      </c>
      <c r="D55" s="4" t="s">
        <v>38</v>
      </c>
      <c r="E55" s="4" t="s">
        <v>101</v>
      </c>
      <c r="F55" s="4"/>
      <c r="G55" s="4"/>
      <c r="H55" s="4"/>
      <c r="I55" s="4" t="s">
        <v>167</v>
      </c>
      <c r="J55" s="4"/>
      <c r="K55" s="4"/>
      <c r="L55" s="10" t="n">
        <v>0.348</v>
      </c>
      <c r="M55" s="10" t="n">
        <v>0.17</v>
      </c>
      <c r="N55" s="11" t="s">
        <v>103</v>
      </c>
      <c r="O55" s="11" t="s">
        <v>103</v>
      </c>
      <c r="P55" s="11" t="s">
        <v>103</v>
      </c>
      <c r="Q55" s="11" t="s">
        <v>103</v>
      </c>
      <c r="R55" s="4"/>
    </row>
    <row r="56" customFormat="false" ht="15" hidden="false" customHeight="false" outlineLevel="0" collapsed="false">
      <c r="A56" s="4" t="s">
        <v>171</v>
      </c>
      <c r="B56" s="4" t="n">
        <v>12</v>
      </c>
      <c r="C56" s="4" t="s">
        <v>141</v>
      </c>
      <c r="D56" s="4" t="s">
        <v>38</v>
      </c>
      <c r="E56" s="4" t="s">
        <v>101</v>
      </c>
      <c r="F56" s="4"/>
      <c r="G56" s="4"/>
      <c r="H56" s="4"/>
      <c r="I56" s="4" t="s">
        <v>167</v>
      </c>
      <c r="J56" s="4"/>
      <c r="K56" s="4"/>
      <c r="L56" s="10" t="n">
        <v>0.348</v>
      </c>
      <c r="M56" s="10" t="n">
        <v>0.17</v>
      </c>
      <c r="N56" s="11" t="s">
        <v>103</v>
      </c>
      <c r="O56" s="11" t="s">
        <v>103</v>
      </c>
      <c r="P56" s="11" t="s">
        <v>103</v>
      </c>
      <c r="Q56" s="11" t="s">
        <v>103</v>
      </c>
      <c r="R56" s="4"/>
    </row>
    <row r="57" customFormat="false" ht="15" hidden="false" customHeight="false" outlineLevel="0" collapsed="false">
      <c r="A57" s="4" t="s">
        <v>172</v>
      </c>
      <c r="B57" s="4" t="n">
        <v>12</v>
      </c>
      <c r="C57" s="4" t="s">
        <v>141</v>
      </c>
      <c r="D57" s="4" t="s">
        <v>38</v>
      </c>
      <c r="E57" s="4" t="s">
        <v>101</v>
      </c>
      <c r="F57" s="4"/>
      <c r="G57" s="4"/>
      <c r="H57" s="4"/>
      <c r="I57" s="4" t="s">
        <v>167</v>
      </c>
      <c r="J57" s="4"/>
      <c r="K57" s="4"/>
      <c r="L57" s="10" t="n">
        <v>0.348</v>
      </c>
      <c r="M57" s="10" t="n">
        <v>0.17</v>
      </c>
      <c r="N57" s="11" t="s">
        <v>103</v>
      </c>
      <c r="O57" s="11" t="s">
        <v>103</v>
      </c>
      <c r="P57" s="11" t="s">
        <v>103</v>
      </c>
      <c r="Q57" s="11" t="s">
        <v>103</v>
      </c>
      <c r="R57" s="4"/>
    </row>
    <row r="58" customFormat="false" ht="15" hidden="false" customHeight="false" outlineLevel="0" collapsed="false">
      <c r="A58" s="4" t="s">
        <v>173</v>
      </c>
      <c r="B58" s="4" t="n">
        <v>12</v>
      </c>
      <c r="C58" s="4" t="s">
        <v>141</v>
      </c>
      <c r="D58" s="4" t="s">
        <v>38</v>
      </c>
      <c r="E58" s="4" t="s">
        <v>101</v>
      </c>
      <c r="F58" s="4"/>
      <c r="G58" s="4"/>
      <c r="H58" s="4"/>
      <c r="I58" s="4" t="s">
        <v>167</v>
      </c>
      <c r="J58" s="4"/>
      <c r="K58" s="4"/>
      <c r="L58" s="10" t="n">
        <v>0.348</v>
      </c>
      <c r="M58" s="10" t="n">
        <v>0.17</v>
      </c>
      <c r="N58" s="11" t="s">
        <v>103</v>
      </c>
      <c r="O58" s="11" t="s">
        <v>103</v>
      </c>
      <c r="P58" s="11" t="s">
        <v>103</v>
      </c>
      <c r="Q58" s="11" t="s">
        <v>103</v>
      </c>
      <c r="R58" s="4"/>
    </row>
    <row r="59" customFormat="false" ht="15" hidden="false" customHeight="false" outlineLevel="0" collapsed="false">
      <c r="A59" s="4" t="s">
        <v>174</v>
      </c>
      <c r="B59" s="4" t="n">
        <v>12</v>
      </c>
      <c r="C59" s="4" t="s">
        <v>141</v>
      </c>
      <c r="D59" s="4" t="s">
        <v>38</v>
      </c>
      <c r="E59" s="4" t="s">
        <v>101</v>
      </c>
      <c r="F59" s="4"/>
      <c r="G59" s="4"/>
      <c r="H59" s="4"/>
      <c r="I59" s="4" t="s">
        <v>167</v>
      </c>
      <c r="J59" s="4"/>
      <c r="K59" s="4"/>
      <c r="L59" s="10" t="n">
        <v>0.348</v>
      </c>
      <c r="M59" s="10" t="n">
        <v>0.17</v>
      </c>
      <c r="N59" s="11" t="s">
        <v>103</v>
      </c>
      <c r="O59" s="11" t="s">
        <v>103</v>
      </c>
      <c r="P59" s="11" t="s">
        <v>103</v>
      </c>
      <c r="Q59" s="11" t="s">
        <v>103</v>
      </c>
      <c r="R59" s="4"/>
    </row>
    <row r="60" customFormat="false" ht="15" hidden="false" customHeight="false" outlineLevel="0" collapsed="false">
      <c r="A60" s="4" t="s">
        <v>175</v>
      </c>
      <c r="B60" s="4" t="n">
        <v>12</v>
      </c>
      <c r="C60" s="4" t="s">
        <v>141</v>
      </c>
      <c r="D60" s="4" t="s">
        <v>38</v>
      </c>
      <c r="E60" s="4" t="s">
        <v>101</v>
      </c>
      <c r="F60" s="4"/>
      <c r="G60" s="4"/>
      <c r="H60" s="4"/>
      <c r="I60" s="4" t="s">
        <v>167</v>
      </c>
      <c r="J60" s="4"/>
      <c r="K60" s="4"/>
      <c r="L60" s="10" t="n">
        <v>0.348</v>
      </c>
      <c r="M60" s="10" t="n">
        <v>0.17</v>
      </c>
      <c r="N60" s="11" t="s">
        <v>103</v>
      </c>
      <c r="O60" s="11" t="s">
        <v>103</v>
      </c>
      <c r="P60" s="11" t="s">
        <v>103</v>
      </c>
      <c r="Q60" s="11" t="s">
        <v>103</v>
      </c>
      <c r="R60" s="4"/>
    </row>
    <row r="61" customFormat="false" ht="15" hidden="false" customHeight="false" outlineLevel="0" collapsed="false">
      <c r="A61" s="4" t="s">
        <v>176</v>
      </c>
      <c r="B61" s="4" t="n">
        <v>12</v>
      </c>
      <c r="C61" s="4" t="s">
        <v>141</v>
      </c>
      <c r="D61" s="4" t="s">
        <v>38</v>
      </c>
      <c r="E61" s="4" t="s">
        <v>101</v>
      </c>
      <c r="F61" s="4"/>
      <c r="G61" s="4"/>
      <c r="H61" s="4" t="s">
        <v>134</v>
      </c>
      <c r="I61" s="4"/>
      <c r="J61" s="4"/>
      <c r="K61" s="4"/>
      <c r="L61" s="10" t="n">
        <v>0.348</v>
      </c>
      <c r="M61" s="10" t="n">
        <v>0.17</v>
      </c>
      <c r="N61" s="11" t="s">
        <v>103</v>
      </c>
      <c r="O61" s="11" t="s">
        <v>103</v>
      </c>
      <c r="P61" s="11" t="s">
        <v>103</v>
      </c>
      <c r="Q61" s="11" t="s">
        <v>103</v>
      </c>
      <c r="R61" s="4"/>
    </row>
    <row r="62" customFormat="false" ht="15" hidden="false" customHeight="false" outlineLevel="0" collapsed="false">
      <c r="A62" s="4" t="s">
        <v>177</v>
      </c>
      <c r="B62" s="4" t="n">
        <v>12</v>
      </c>
      <c r="C62" s="4" t="s">
        <v>141</v>
      </c>
      <c r="D62" s="4" t="s">
        <v>38</v>
      </c>
      <c r="E62" s="4" t="s">
        <v>101</v>
      </c>
      <c r="F62" s="4"/>
      <c r="G62" s="4"/>
      <c r="H62" s="4" t="s">
        <v>136</v>
      </c>
      <c r="I62" s="4"/>
      <c r="J62" s="4"/>
      <c r="K62" s="4"/>
      <c r="L62" s="10" t="n">
        <v>0.348</v>
      </c>
      <c r="M62" s="10" t="n">
        <v>0.17</v>
      </c>
      <c r="N62" s="11" t="s">
        <v>103</v>
      </c>
      <c r="O62" s="11" t="s">
        <v>103</v>
      </c>
      <c r="P62" s="11" t="s">
        <v>103</v>
      </c>
      <c r="Q62" s="11" t="s">
        <v>103</v>
      </c>
      <c r="R62" s="11" t="s">
        <v>103</v>
      </c>
    </row>
    <row r="63" customFormat="false" ht="15" hidden="false" customHeight="false" outlineLevel="0" collapsed="false">
      <c r="A63" s="4" t="s">
        <v>178</v>
      </c>
      <c r="B63" s="4" t="n">
        <v>12</v>
      </c>
      <c r="C63" s="4" t="s">
        <v>141</v>
      </c>
      <c r="D63" s="4" t="s">
        <v>38</v>
      </c>
      <c r="E63" s="4" t="s">
        <v>101</v>
      </c>
      <c r="F63" s="4"/>
      <c r="G63" s="4"/>
      <c r="H63" s="4" t="s">
        <v>136</v>
      </c>
      <c r="I63" s="4"/>
      <c r="J63" s="4"/>
      <c r="K63" s="4"/>
      <c r="L63" s="10" t="n">
        <v>0.348</v>
      </c>
      <c r="M63" s="10" t="n">
        <v>0.17</v>
      </c>
      <c r="N63" s="11" t="s">
        <v>103</v>
      </c>
      <c r="O63" s="11" t="s">
        <v>103</v>
      </c>
      <c r="P63" s="11" t="s">
        <v>103</v>
      </c>
      <c r="Q63" s="11" t="s">
        <v>103</v>
      </c>
      <c r="R63" s="11" t="s">
        <v>103</v>
      </c>
    </row>
    <row r="64" customFormat="false" ht="15" hidden="false" customHeight="false" outlineLevel="0" collapsed="false">
      <c r="A64" s="4" t="s">
        <v>179</v>
      </c>
      <c r="B64" s="4" t="n">
        <v>12</v>
      </c>
      <c r="C64" s="4" t="s">
        <v>141</v>
      </c>
      <c r="D64" s="4" t="s">
        <v>38</v>
      </c>
      <c r="E64" s="4" t="s">
        <v>101</v>
      </c>
      <c r="F64" s="4"/>
      <c r="G64" s="4"/>
      <c r="H64" s="4" t="s">
        <v>136</v>
      </c>
      <c r="I64" s="4"/>
      <c r="J64" s="4"/>
      <c r="K64" s="4"/>
      <c r="L64" s="10" t="n">
        <v>0.348</v>
      </c>
      <c r="M64" s="10" t="n">
        <v>0.17</v>
      </c>
      <c r="N64" s="11" t="s">
        <v>103</v>
      </c>
      <c r="O64" s="11" t="s">
        <v>103</v>
      </c>
      <c r="P64" s="11" t="s">
        <v>103</v>
      </c>
      <c r="Q64" s="11" t="s">
        <v>103</v>
      </c>
      <c r="R64" s="11" t="s">
        <v>103</v>
      </c>
    </row>
    <row r="65" customFormat="false" ht="15" hidden="false" customHeight="false" outlineLevel="0" collapsed="false">
      <c r="A65" s="4" t="s">
        <v>180</v>
      </c>
      <c r="B65" s="4" t="n">
        <v>12</v>
      </c>
      <c r="C65" s="4" t="s">
        <v>141</v>
      </c>
      <c r="D65" s="4" t="s">
        <v>38</v>
      </c>
      <c r="E65" s="4" t="s">
        <v>101</v>
      </c>
      <c r="F65" s="4"/>
      <c r="G65" s="4"/>
      <c r="H65" s="4" t="s">
        <v>181</v>
      </c>
      <c r="I65" s="4"/>
      <c r="J65" s="4"/>
      <c r="K65" s="4"/>
      <c r="L65" s="10" t="n">
        <v>0.348</v>
      </c>
      <c r="M65" s="10" t="n">
        <v>0.17</v>
      </c>
      <c r="N65" s="11" t="s">
        <v>103</v>
      </c>
      <c r="O65" s="11" t="s">
        <v>103</v>
      </c>
      <c r="P65" s="11" t="s">
        <v>103</v>
      </c>
      <c r="Q65" s="11" t="s">
        <v>103</v>
      </c>
      <c r="R65" s="11" t="s">
        <v>103</v>
      </c>
    </row>
    <row r="66" customFormat="false" ht="15" hidden="false" customHeight="false" outlineLevel="0" collapsed="false">
      <c r="A66" s="4" t="s">
        <v>182</v>
      </c>
      <c r="B66" s="4" t="n">
        <v>12</v>
      </c>
      <c r="C66" s="4" t="s">
        <v>141</v>
      </c>
      <c r="D66" s="4" t="s">
        <v>38</v>
      </c>
      <c r="E66" s="4" t="s">
        <v>101</v>
      </c>
      <c r="F66" s="4"/>
      <c r="G66" s="4"/>
      <c r="H66" s="4" t="s">
        <v>136</v>
      </c>
      <c r="I66" s="4"/>
      <c r="J66" s="4"/>
      <c r="K66" s="4"/>
      <c r="L66" s="10" t="n">
        <v>0.348</v>
      </c>
      <c r="M66" s="10" t="n">
        <v>0.17</v>
      </c>
      <c r="N66" s="11" t="s">
        <v>103</v>
      </c>
      <c r="O66" s="11" t="s">
        <v>103</v>
      </c>
      <c r="P66" s="11" t="s">
        <v>103</v>
      </c>
      <c r="Q66" s="11" t="s">
        <v>103</v>
      </c>
      <c r="R66" s="11" t="s">
        <v>103</v>
      </c>
    </row>
    <row r="67" customFormat="false" ht="15" hidden="false" customHeight="false" outlineLevel="0" collapsed="false">
      <c r="A67" s="4" t="s">
        <v>183</v>
      </c>
      <c r="B67" s="4" t="n">
        <v>12</v>
      </c>
      <c r="C67" s="4" t="s">
        <v>141</v>
      </c>
      <c r="D67" s="4" t="s">
        <v>38</v>
      </c>
      <c r="E67" s="4" t="s">
        <v>101</v>
      </c>
      <c r="F67" s="4"/>
      <c r="G67" s="4"/>
      <c r="H67" s="4" t="s">
        <v>136</v>
      </c>
      <c r="I67" s="4"/>
      <c r="J67" s="4"/>
      <c r="K67" s="4"/>
      <c r="L67" s="10" t="n">
        <v>0.348</v>
      </c>
      <c r="M67" s="10" t="n">
        <v>0.17</v>
      </c>
      <c r="N67" s="11" t="s">
        <v>103</v>
      </c>
      <c r="O67" s="11" t="s">
        <v>103</v>
      </c>
      <c r="P67" s="11" t="s">
        <v>103</v>
      </c>
      <c r="Q67" s="11" t="s">
        <v>103</v>
      </c>
      <c r="R67" s="11" t="s">
        <v>103</v>
      </c>
    </row>
    <row r="68" customFormat="false" ht="15" hidden="false" customHeight="false" outlineLevel="0" collapsed="false">
      <c r="A68" s="4" t="s">
        <v>184</v>
      </c>
      <c r="B68" s="4" t="n">
        <v>12</v>
      </c>
      <c r="C68" s="4" t="s">
        <v>141</v>
      </c>
      <c r="D68" s="4" t="s">
        <v>38</v>
      </c>
      <c r="E68" s="4" t="s">
        <v>101</v>
      </c>
      <c r="F68" s="4"/>
      <c r="G68" s="4"/>
      <c r="H68" s="4" t="s">
        <v>136</v>
      </c>
      <c r="I68" s="4"/>
      <c r="J68" s="4"/>
      <c r="K68" s="4"/>
      <c r="L68" s="10" t="n">
        <v>0.348</v>
      </c>
      <c r="M68" s="10" t="n">
        <v>0.17</v>
      </c>
      <c r="N68" s="11" t="s">
        <v>103</v>
      </c>
      <c r="O68" s="11" t="s">
        <v>103</v>
      </c>
      <c r="P68" s="11" t="s">
        <v>103</v>
      </c>
      <c r="Q68" s="11" t="s">
        <v>103</v>
      </c>
      <c r="R68" s="11" t="s">
        <v>103</v>
      </c>
    </row>
    <row r="69" customFormat="false" ht="15" hidden="false" customHeight="false" outlineLevel="0" collapsed="false">
      <c r="A69" s="4" t="s">
        <v>185</v>
      </c>
      <c r="B69" s="4" t="n">
        <v>12</v>
      </c>
      <c r="C69" s="4" t="s">
        <v>141</v>
      </c>
      <c r="D69" s="4" t="s">
        <v>38</v>
      </c>
      <c r="E69" s="4" t="s">
        <v>101</v>
      </c>
      <c r="F69" s="4"/>
      <c r="G69" s="4"/>
      <c r="H69" s="4" t="s">
        <v>136</v>
      </c>
      <c r="I69" s="4"/>
      <c r="J69" s="4"/>
      <c r="K69" s="4"/>
      <c r="L69" s="10" t="n">
        <v>0.348</v>
      </c>
      <c r="M69" s="10" t="n">
        <v>0.17</v>
      </c>
      <c r="N69" s="11" t="s">
        <v>103</v>
      </c>
      <c r="O69" s="11" t="s">
        <v>103</v>
      </c>
      <c r="P69" s="11" t="s">
        <v>103</v>
      </c>
      <c r="Q69" s="11" t="s">
        <v>103</v>
      </c>
      <c r="R69" s="11" t="s">
        <v>103</v>
      </c>
    </row>
    <row r="70" customFormat="false" ht="15" hidden="false" customHeight="false" outlineLevel="0" collapsed="false">
      <c r="A70" s="4" t="s">
        <v>186</v>
      </c>
      <c r="B70" s="4" t="n">
        <v>12</v>
      </c>
      <c r="C70" s="4" t="s">
        <v>141</v>
      </c>
      <c r="D70" s="4" t="s">
        <v>38</v>
      </c>
      <c r="E70" s="4" t="s">
        <v>101</v>
      </c>
      <c r="F70" s="4"/>
      <c r="G70" s="4"/>
      <c r="H70" s="4" t="s">
        <v>136</v>
      </c>
      <c r="I70" s="4"/>
      <c r="J70" s="4"/>
      <c r="K70" s="4"/>
      <c r="L70" s="10" t="n">
        <v>0.348</v>
      </c>
      <c r="M70" s="10" t="n">
        <v>0.17</v>
      </c>
      <c r="N70" s="11" t="s">
        <v>103</v>
      </c>
      <c r="O70" s="11" t="s">
        <v>103</v>
      </c>
      <c r="P70" s="11" t="s">
        <v>103</v>
      </c>
      <c r="Q70" s="11" t="s">
        <v>103</v>
      </c>
      <c r="R70" s="11" t="s">
        <v>103</v>
      </c>
    </row>
    <row r="71" customFormat="false" ht="15" hidden="false" customHeight="false" outlineLevel="0" collapsed="false">
      <c r="A71" s="4" t="s">
        <v>187</v>
      </c>
      <c r="B71" s="4" t="n">
        <v>12</v>
      </c>
      <c r="C71" s="4" t="s">
        <v>141</v>
      </c>
      <c r="D71" s="4" t="s">
        <v>38</v>
      </c>
      <c r="E71" s="4" t="s">
        <v>101</v>
      </c>
      <c r="F71" s="4"/>
      <c r="G71" s="4"/>
      <c r="H71" s="4" t="s">
        <v>188</v>
      </c>
      <c r="I71" s="4"/>
      <c r="J71" s="4"/>
      <c r="K71" s="4"/>
      <c r="L71" s="10" t="n">
        <v>0.348</v>
      </c>
      <c r="M71" s="10" t="n">
        <v>0.17</v>
      </c>
      <c r="N71" s="11" t="s">
        <v>103</v>
      </c>
      <c r="O71" s="11" t="s">
        <v>103</v>
      </c>
      <c r="P71" s="11" t="s">
        <v>103</v>
      </c>
      <c r="Q71" s="11" t="s">
        <v>103</v>
      </c>
      <c r="R71" s="11" t="s">
        <v>103</v>
      </c>
    </row>
    <row r="72" customFormat="false" ht="15" hidden="false" customHeight="false" outlineLevel="0" collapsed="false">
      <c r="A72" s="4" t="s">
        <v>189</v>
      </c>
      <c r="B72" s="4" t="n">
        <v>12</v>
      </c>
      <c r="C72" s="4" t="s">
        <v>141</v>
      </c>
      <c r="D72" s="4" t="s">
        <v>38</v>
      </c>
      <c r="E72" s="4" t="s">
        <v>101</v>
      </c>
      <c r="F72" s="4"/>
      <c r="G72" s="4"/>
      <c r="H72" s="4" t="s">
        <v>136</v>
      </c>
      <c r="I72" s="4"/>
      <c r="J72" s="4"/>
      <c r="K72" s="4"/>
      <c r="L72" s="10" t="n">
        <v>0.348</v>
      </c>
      <c r="M72" s="10" t="n">
        <v>0.17</v>
      </c>
      <c r="N72" s="11" t="s">
        <v>103</v>
      </c>
      <c r="O72" s="11" t="s">
        <v>103</v>
      </c>
      <c r="P72" s="11" t="s">
        <v>103</v>
      </c>
      <c r="Q72" s="11" t="s">
        <v>103</v>
      </c>
      <c r="R72" s="11" t="s">
        <v>103</v>
      </c>
    </row>
    <row r="73" customFormat="false" ht="15" hidden="false" customHeight="false" outlineLevel="0" collapsed="false">
      <c r="A73" s="4" t="s">
        <v>190</v>
      </c>
      <c r="B73" s="4" t="n">
        <v>12</v>
      </c>
      <c r="C73" s="4" t="s">
        <v>141</v>
      </c>
      <c r="D73" s="4" t="s">
        <v>38</v>
      </c>
      <c r="E73" s="4" t="s">
        <v>101</v>
      </c>
      <c r="F73" s="4"/>
      <c r="G73" s="4"/>
      <c r="H73" s="4" t="s">
        <v>191</v>
      </c>
      <c r="I73" s="4"/>
      <c r="J73" s="4"/>
      <c r="K73" s="4"/>
      <c r="L73" s="10" t="n">
        <v>0.348</v>
      </c>
      <c r="M73" s="10" t="n">
        <v>0.17</v>
      </c>
      <c r="N73" s="11" t="s">
        <v>103</v>
      </c>
      <c r="O73" s="11" t="s">
        <v>103</v>
      </c>
      <c r="P73" s="11" t="s">
        <v>103</v>
      </c>
      <c r="Q73" s="11" t="s">
        <v>103</v>
      </c>
      <c r="R73" s="11" t="s">
        <v>103</v>
      </c>
    </row>
    <row r="74" customFormat="false" ht="15" hidden="false" customHeight="false" outlineLevel="0" collapsed="false">
      <c r="A74" s="4" t="s">
        <v>192</v>
      </c>
      <c r="B74" s="4" t="n">
        <v>12</v>
      </c>
      <c r="C74" s="4" t="s">
        <v>141</v>
      </c>
      <c r="D74" s="4" t="s">
        <v>38</v>
      </c>
      <c r="E74" s="4" t="s">
        <v>101</v>
      </c>
      <c r="F74" s="4"/>
      <c r="G74" s="4"/>
      <c r="H74" s="4" t="s">
        <v>191</v>
      </c>
      <c r="I74" s="4"/>
      <c r="J74" s="4"/>
      <c r="K74" s="4"/>
      <c r="L74" s="10" t="n">
        <v>0.348</v>
      </c>
      <c r="M74" s="10" t="n">
        <v>0.17</v>
      </c>
      <c r="N74" s="11" t="s">
        <v>103</v>
      </c>
      <c r="O74" s="11" t="s">
        <v>103</v>
      </c>
      <c r="P74" s="11" t="s">
        <v>103</v>
      </c>
      <c r="Q74" s="11" t="s">
        <v>103</v>
      </c>
      <c r="R74" s="11" t="s">
        <v>103</v>
      </c>
    </row>
    <row r="75" customFormat="false" ht="15" hidden="false" customHeight="false" outlineLevel="0" collapsed="false">
      <c r="A75" s="4" t="s">
        <v>193</v>
      </c>
      <c r="B75" s="4" t="n">
        <v>12</v>
      </c>
      <c r="C75" s="4" t="s">
        <v>141</v>
      </c>
      <c r="D75" s="4" t="s">
        <v>38</v>
      </c>
      <c r="E75" s="4" t="s">
        <v>101</v>
      </c>
      <c r="F75" s="4"/>
      <c r="G75" s="4"/>
      <c r="H75" s="4" t="s">
        <v>191</v>
      </c>
      <c r="I75" s="4"/>
      <c r="J75" s="4"/>
      <c r="K75" s="4"/>
      <c r="L75" s="10" t="n">
        <v>0.348</v>
      </c>
      <c r="M75" s="10" t="n">
        <v>0.17</v>
      </c>
      <c r="N75" s="11" t="s">
        <v>103</v>
      </c>
      <c r="O75" s="11" t="s">
        <v>103</v>
      </c>
      <c r="P75" s="11" t="s">
        <v>103</v>
      </c>
      <c r="Q75" s="11" t="s">
        <v>103</v>
      </c>
      <c r="R75" s="11" t="s">
        <v>103</v>
      </c>
    </row>
    <row r="76" customFormat="false" ht="15" hidden="false" customHeight="false" outlineLevel="0" collapsed="false">
      <c r="A76" s="4" t="s">
        <v>194</v>
      </c>
      <c r="B76" s="4" t="n">
        <v>12</v>
      </c>
      <c r="C76" s="4" t="s">
        <v>141</v>
      </c>
      <c r="D76" s="4" t="s">
        <v>38</v>
      </c>
      <c r="E76" s="4" t="s">
        <v>101</v>
      </c>
      <c r="F76" s="4"/>
      <c r="G76" s="4"/>
      <c r="H76" s="4" t="s">
        <v>191</v>
      </c>
      <c r="I76" s="4"/>
      <c r="J76" s="4"/>
      <c r="K76" s="4"/>
      <c r="L76" s="10" t="n">
        <v>0.348</v>
      </c>
      <c r="M76" s="10" t="n">
        <v>0.17</v>
      </c>
      <c r="N76" s="11" t="s">
        <v>103</v>
      </c>
      <c r="O76" s="11" t="s">
        <v>103</v>
      </c>
      <c r="P76" s="11" t="s">
        <v>103</v>
      </c>
      <c r="Q76" s="11" t="s">
        <v>103</v>
      </c>
      <c r="R76" s="11" t="s">
        <v>103</v>
      </c>
    </row>
    <row r="77" customFormat="false" ht="15" hidden="false" customHeight="false" outlineLevel="0" collapsed="false">
      <c r="A77" s="4" t="s">
        <v>195</v>
      </c>
      <c r="B77" s="4" t="n">
        <v>12</v>
      </c>
      <c r="C77" s="4" t="s">
        <v>141</v>
      </c>
      <c r="D77" s="4" t="s">
        <v>38</v>
      </c>
      <c r="E77" s="4" t="s">
        <v>101</v>
      </c>
      <c r="F77" s="4"/>
      <c r="G77" s="4"/>
      <c r="H77" s="4" t="s">
        <v>191</v>
      </c>
      <c r="I77" s="4"/>
      <c r="J77" s="4"/>
      <c r="K77" s="4"/>
      <c r="L77" s="10" t="n">
        <v>0.348</v>
      </c>
      <c r="M77" s="10" t="n">
        <v>0.17</v>
      </c>
      <c r="N77" s="11" t="s">
        <v>103</v>
      </c>
      <c r="O77" s="11" t="s">
        <v>103</v>
      </c>
      <c r="P77" s="11" t="s">
        <v>103</v>
      </c>
      <c r="Q77" s="11" t="s">
        <v>103</v>
      </c>
      <c r="R77" s="11" t="s">
        <v>103</v>
      </c>
    </row>
    <row r="78" customFormat="false" ht="15" hidden="false" customHeight="false" outlineLevel="0" collapsed="false">
      <c r="A78" s="4" t="s">
        <v>196</v>
      </c>
      <c r="B78" s="4" t="n">
        <v>12</v>
      </c>
      <c r="C78" s="4" t="s">
        <v>141</v>
      </c>
      <c r="D78" s="4" t="s">
        <v>38</v>
      </c>
      <c r="E78" s="4" t="s">
        <v>101</v>
      </c>
      <c r="F78" s="4"/>
      <c r="G78" s="4"/>
      <c r="H78" s="4" t="s">
        <v>191</v>
      </c>
      <c r="I78" s="4"/>
      <c r="J78" s="4"/>
      <c r="K78" s="4"/>
      <c r="L78" s="10" t="n">
        <v>0.348</v>
      </c>
      <c r="M78" s="10" t="n">
        <v>0.17</v>
      </c>
      <c r="N78" s="11" t="s">
        <v>103</v>
      </c>
      <c r="O78" s="11" t="s">
        <v>103</v>
      </c>
      <c r="P78" s="11" t="s">
        <v>103</v>
      </c>
      <c r="Q78" s="11" t="s">
        <v>103</v>
      </c>
      <c r="R78" s="11" t="s">
        <v>103</v>
      </c>
    </row>
    <row r="79" customFormat="false" ht="15" hidden="false" customHeight="false" outlineLevel="0" collapsed="false">
      <c r="A79" s="4" t="s">
        <v>197</v>
      </c>
      <c r="B79" s="4" t="n">
        <v>12</v>
      </c>
      <c r="C79" s="4" t="s">
        <v>141</v>
      </c>
      <c r="D79" s="4" t="s">
        <v>38</v>
      </c>
      <c r="E79" s="4" t="s">
        <v>101</v>
      </c>
      <c r="F79" s="4"/>
      <c r="G79" s="4"/>
      <c r="H79" s="4" t="s">
        <v>191</v>
      </c>
      <c r="I79" s="4"/>
      <c r="J79" s="4"/>
      <c r="K79" s="4"/>
      <c r="L79" s="10" t="n">
        <v>0.348</v>
      </c>
      <c r="M79" s="10" t="n">
        <v>0.17</v>
      </c>
      <c r="N79" s="11" t="s">
        <v>103</v>
      </c>
      <c r="O79" s="11" t="s">
        <v>103</v>
      </c>
      <c r="P79" s="11" t="s">
        <v>103</v>
      </c>
      <c r="Q79" s="11" t="s">
        <v>103</v>
      </c>
      <c r="R79" s="11" t="s">
        <v>103</v>
      </c>
    </row>
    <row r="80" customFormat="false" ht="15" hidden="false" customHeight="false" outlineLevel="0" collapsed="false">
      <c r="A80" s="4" t="s">
        <v>198</v>
      </c>
      <c r="B80" s="4" t="n">
        <v>12</v>
      </c>
      <c r="C80" s="4" t="s">
        <v>141</v>
      </c>
      <c r="D80" s="4" t="s">
        <v>38</v>
      </c>
      <c r="E80" s="4" t="s">
        <v>101</v>
      </c>
      <c r="F80" s="4"/>
      <c r="G80" s="4"/>
      <c r="H80" s="4" t="s">
        <v>134</v>
      </c>
      <c r="I80" s="4"/>
      <c r="J80" s="4"/>
      <c r="K80" s="4"/>
      <c r="L80" s="10" t="n">
        <v>0.348</v>
      </c>
      <c r="M80" s="10" t="n">
        <v>0.17</v>
      </c>
      <c r="N80" s="11" t="s">
        <v>103</v>
      </c>
      <c r="O80" s="11" t="s">
        <v>103</v>
      </c>
      <c r="P80" s="11" t="s">
        <v>103</v>
      </c>
      <c r="Q80" s="11" t="s">
        <v>103</v>
      </c>
      <c r="R80" s="11" t="s">
        <v>103</v>
      </c>
    </row>
    <row r="81" customFormat="false" ht="15" hidden="false" customHeight="false" outlineLevel="0" collapsed="false">
      <c r="A81" s="4" t="s">
        <v>199</v>
      </c>
      <c r="B81" s="4" t="n">
        <v>12</v>
      </c>
      <c r="C81" s="4" t="s">
        <v>141</v>
      </c>
      <c r="D81" s="4" t="s">
        <v>38</v>
      </c>
      <c r="E81" s="4" t="s">
        <v>101</v>
      </c>
      <c r="F81" s="4"/>
      <c r="G81" s="4"/>
      <c r="H81" s="4" t="s">
        <v>134</v>
      </c>
      <c r="I81" s="4"/>
      <c r="J81" s="4"/>
      <c r="K81" s="4"/>
      <c r="L81" s="10" t="n">
        <v>0.348</v>
      </c>
      <c r="M81" s="10" t="n">
        <v>0.17</v>
      </c>
      <c r="N81" s="11" t="s">
        <v>103</v>
      </c>
      <c r="O81" s="11" t="s">
        <v>103</v>
      </c>
      <c r="P81" s="11" t="s">
        <v>103</v>
      </c>
      <c r="Q81" s="11" t="s">
        <v>103</v>
      </c>
      <c r="R81" s="11" t="s">
        <v>103</v>
      </c>
    </row>
    <row r="82" customFormat="false" ht="15" hidden="false" customHeight="false" outlineLevel="0" collapsed="false">
      <c r="A82" s="4" t="s">
        <v>200</v>
      </c>
      <c r="B82" s="4" t="n">
        <v>12</v>
      </c>
      <c r="C82" s="4" t="s">
        <v>141</v>
      </c>
      <c r="D82" s="4" t="s">
        <v>38</v>
      </c>
      <c r="E82" s="4" t="s">
        <v>101</v>
      </c>
      <c r="F82" s="4"/>
      <c r="G82" s="4"/>
      <c r="H82" s="4" t="s">
        <v>134</v>
      </c>
      <c r="I82" s="4"/>
      <c r="J82" s="4"/>
      <c r="K82" s="4"/>
      <c r="L82" s="10" t="n">
        <v>0.348</v>
      </c>
      <c r="M82" s="10" t="n">
        <v>0.17</v>
      </c>
      <c r="N82" s="11" t="s">
        <v>103</v>
      </c>
      <c r="O82" s="11" t="s">
        <v>103</v>
      </c>
      <c r="P82" s="11" t="s">
        <v>103</v>
      </c>
      <c r="Q82" s="11" t="s">
        <v>103</v>
      </c>
      <c r="R82" s="11" t="s">
        <v>103</v>
      </c>
    </row>
    <row r="83" customFormat="false" ht="15" hidden="false" customHeight="false" outlineLevel="0" collapsed="false">
      <c r="A83" s="4" t="s">
        <v>201</v>
      </c>
      <c r="B83" s="4" t="n">
        <v>12</v>
      </c>
      <c r="C83" s="4" t="s">
        <v>141</v>
      </c>
      <c r="D83" s="4" t="s">
        <v>38</v>
      </c>
      <c r="E83" s="4" t="s">
        <v>101</v>
      </c>
      <c r="F83" s="4"/>
      <c r="G83" s="4"/>
      <c r="H83" s="4" t="s">
        <v>134</v>
      </c>
      <c r="I83" s="4"/>
      <c r="J83" s="4"/>
      <c r="K83" s="4"/>
      <c r="L83" s="10" t="n">
        <v>0.348</v>
      </c>
      <c r="M83" s="10" t="n">
        <v>0.17</v>
      </c>
      <c r="N83" s="11" t="s">
        <v>103</v>
      </c>
      <c r="O83" s="11" t="s">
        <v>103</v>
      </c>
      <c r="P83" s="11" t="s">
        <v>103</v>
      </c>
      <c r="Q83" s="11" t="s">
        <v>103</v>
      </c>
      <c r="R83" s="11" t="s">
        <v>103</v>
      </c>
    </row>
    <row r="84" customFormat="false" ht="15" hidden="false" customHeight="false" outlineLevel="0" collapsed="false">
      <c r="A84" s="4" t="s">
        <v>202</v>
      </c>
      <c r="B84" s="4" t="n">
        <v>12</v>
      </c>
      <c r="C84" s="4" t="s">
        <v>141</v>
      </c>
      <c r="D84" s="4" t="s">
        <v>38</v>
      </c>
      <c r="E84" s="4" t="s">
        <v>101</v>
      </c>
      <c r="F84" s="4"/>
      <c r="G84" s="4"/>
      <c r="H84" s="4" t="s">
        <v>134</v>
      </c>
      <c r="I84" s="4"/>
      <c r="J84" s="4"/>
      <c r="K84" s="4"/>
      <c r="L84" s="10" t="n">
        <v>0.348</v>
      </c>
      <c r="M84" s="10" t="n">
        <v>0.17</v>
      </c>
      <c r="N84" s="11" t="s">
        <v>103</v>
      </c>
      <c r="O84" s="11" t="s">
        <v>103</v>
      </c>
      <c r="P84" s="11" t="s">
        <v>103</v>
      </c>
      <c r="Q84" s="11" t="s">
        <v>103</v>
      </c>
      <c r="R84" s="11" t="s">
        <v>103</v>
      </c>
    </row>
    <row r="85" customFormat="false" ht="15" hidden="false" customHeight="false" outlineLevel="0" collapsed="false">
      <c r="A85" s="4" t="s">
        <v>203</v>
      </c>
      <c r="B85" s="4" t="n">
        <v>12</v>
      </c>
      <c r="C85" s="4" t="s">
        <v>141</v>
      </c>
      <c r="D85" s="4" t="s">
        <v>38</v>
      </c>
      <c r="E85" s="4" t="s">
        <v>101</v>
      </c>
      <c r="F85" s="4"/>
      <c r="G85" s="4"/>
      <c r="H85" s="4" t="s">
        <v>134</v>
      </c>
      <c r="I85" s="4"/>
      <c r="J85" s="4"/>
      <c r="K85" s="4"/>
      <c r="L85" s="10" t="n">
        <v>0.348</v>
      </c>
      <c r="M85" s="10" t="n">
        <v>0.17</v>
      </c>
      <c r="N85" s="11" t="s">
        <v>103</v>
      </c>
      <c r="O85" s="11" t="s">
        <v>103</v>
      </c>
      <c r="P85" s="11" t="s">
        <v>103</v>
      </c>
      <c r="Q85" s="11" t="s">
        <v>103</v>
      </c>
      <c r="R85" s="11" t="s">
        <v>103</v>
      </c>
    </row>
    <row r="86" customFormat="false" ht="15" hidden="false" customHeight="false" outlineLevel="0" collapsed="false">
      <c r="A86" s="4" t="s">
        <v>204</v>
      </c>
      <c r="B86" s="4" t="n">
        <v>12</v>
      </c>
      <c r="C86" s="4" t="s">
        <v>141</v>
      </c>
      <c r="D86" s="4" t="s">
        <v>38</v>
      </c>
      <c r="E86" s="4" t="s">
        <v>101</v>
      </c>
      <c r="F86" s="4"/>
      <c r="G86" s="4"/>
      <c r="H86" s="4" t="s">
        <v>134</v>
      </c>
      <c r="I86" s="4"/>
      <c r="J86" s="4"/>
      <c r="K86" s="4"/>
      <c r="L86" s="10" t="n">
        <v>0.348</v>
      </c>
      <c r="M86" s="10" t="n">
        <v>0.17</v>
      </c>
      <c r="N86" s="11" t="s">
        <v>103</v>
      </c>
      <c r="O86" s="11" t="s">
        <v>103</v>
      </c>
      <c r="P86" s="11" t="s">
        <v>103</v>
      </c>
      <c r="Q86" s="11" t="s">
        <v>103</v>
      </c>
      <c r="R86" s="11" t="s">
        <v>103</v>
      </c>
    </row>
    <row r="87" customFormat="false" ht="15" hidden="false" customHeight="false" outlineLevel="0" collapsed="false">
      <c r="A87" s="4" t="s">
        <v>205</v>
      </c>
      <c r="B87" s="4" t="n">
        <v>12</v>
      </c>
      <c r="C87" s="4" t="s">
        <v>141</v>
      </c>
      <c r="D87" s="4" t="s">
        <v>38</v>
      </c>
      <c r="E87" s="4" t="s">
        <v>101</v>
      </c>
      <c r="F87" s="4"/>
      <c r="G87" s="4"/>
      <c r="H87" s="4" t="s">
        <v>134</v>
      </c>
      <c r="I87" s="4"/>
      <c r="J87" s="4"/>
      <c r="K87" s="4"/>
      <c r="L87" s="10" t="n">
        <v>0.348</v>
      </c>
      <c r="M87" s="10" t="n">
        <v>0.17</v>
      </c>
      <c r="N87" s="11" t="s">
        <v>103</v>
      </c>
      <c r="O87" s="11" t="s">
        <v>103</v>
      </c>
      <c r="P87" s="11" t="s">
        <v>103</v>
      </c>
      <c r="Q87" s="11" t="s">
        <v>103</v>
      </c>
      <c r="R87" s="11" t="s">
        <v>103</v>
      </c>
    </row>
    <row r="88" customFormat="false" ht="15" hidden="false" customHeight="false" outlineLevel="0" collapsed="false">
      <c r="A88" s="4" t="s">
        <v>206</v>
      </c>
      <c r="B88" s="4" t="n">
        <v>12</v>
      </c>
      <c r="C88" s="4" t="s">
        <v>141</v>
      </c>
      <c r="D88" s="4" t="s">
        <v>38</v>
      </c>
      <c r="E88" s="4" t="s">
        <v>101</v>
      </c>
      <c r="F88" s="4"/>
      <c r="G88" s="4"/>
      <c r="H88" s="4" t="s">
        <v>134</v>
      </c>
      <c r="I88" s="4"/>
      <c r="J88" s="4"/>
      <c r="K88" s="4"/>
      <c r="L88" s="10" t="n">
        <v>0.348</v>
      </c>
      <c r="M88" s="10" t="n">
        <v>0.17</v>
      </c>
      <c r="N88" s="11" t="s">
        <v>103</v>
      </c>
      <c r="O88" s="11" t="s">
        <v>103</v>
      </c>
      <c r="P88" s="11" t="s">
        <v>103</v>
      </c>
      <c r="Q88" s="11" t="s">
        <v>103</v>
      </c>
      <c r="R88" s="11" t="s">
        <v>103</v>
      </c>
    </row>
    <row r="89" customFormat="false" ht="15" hidden="false" customHeight="false" outlineLevel="0" collapsed="false">
      <c r="A89" s="4" t="s">
        <v>207</v>
      </c>
      <c r="B89" s="4" t="n">
        <v>12</v>
      </c>
      <c r="C89" s="4" t="s">
        <v>141</v>
      </c>
      <c r="D89" s="4" t="s">
        <v>38</v>
      </c>
      <c r="E89" s="4" t="s">
        <v>101</v>
      </c>
      <c r="F89" s="4"/>
      <c r="G89" s="4"/>
      <c r="H89" s="4" t="s">
        <v>134</v>
      </c>
      <c r="I89" s="4"/>
      <c r="J89" s="4"/>
      <c r="K89" s="4"/>
      <c r="L89" s="10" t="n">
        <v>0.348</v>
      </c>
      <c r="M89" s="10" t="n">
        <v>0.17</v>
      </c>
      <c r="N89" s="11" t="s">
        <v>103</v>
      </c>
      <c r="O89" s="11" t="s">
        <v>103</v>
      </c>
      <c r="P89" s="11" t="s">
        <v>103</v>
      </c>
      <c r="Q89" s="11" t="s">
        <v>103</v>
      </c>
      <c r="R89" s="11" t="s">
        <v>103</v>
      </c>
    </row>
    <row r="90" customFormat="false" ht="15" hidden="false" customHeight="false" outlineLevel="0" collapsed="false">
      <c r="A90" s="4" t="s">
        <v>208</v>
      </c>
      <c r="B90" s="4" t="n">
        <v>12</v>
      </c>
      <c r="C90" s="4" t="s">
        <v>141</v>
      </c>
      <c r="D90" s="4" t="s">
        <v>38</v>
      </c>
      <c r="E90" s="4" t="s">
        <v>101</v>
      </c>
      <c r="F90" s="4"/>
      <c r="G90" s="4"/>
      <c r="H90" s="4" t="s">
        <v>134</v>
      </c>
      <c r="I90" s="4"/>
      <c r="J90" s="4"/>
      <c r="K90" s="4"/>
      <c r="L90" s="10" t="n">
        <v>0.348</v>
      </c>
      <c r="M90" s="10" t="n">
        <v>0.17</v>
      </c>
      <c r="N90" s="11" t="s">
        <v>103</v>
      </c>
      <c r="O90" s="11" t="s">
        <v>103</v>
      </c>
      <c r="P90" s="11" t="s">
        <v>103</v>
      </c>
      <c r="Q90" s="11" t="s">
        <v>103</v>
      </c>
      <c r="R90" s="11" t="s">
        <v>103</v>
      </c>
    </row>
    <row r="91" customFormat="false" ht="15" hidden="false" customHeight="false" outlineLevel="0" collapsed="false">
      <c r="A91" s="4" t="s">
        <v>209</v>
      </c>
      <c r="B91" s="4" t="n">
        <v>12</v>
      </c>
      <c r="C91" s="4" t="s">
        <v>141</v>
      </c>
      <c r="D91" s="4" t="s">
        <v>38</v>
      </c>
      <c r="E91" s="4" t="s">
        <v>101</v>
      </c>
      <c r="F91" s="4"/>
      <c r="G91" s="4"/>
      <c r="H91" s="4" t="s">
        <v>134</v>
      </c>
      <c r="I91" s="4"/>
      <c r="J91" s="4"/>
      <c r="K91" s="4"/>
      <c r="L91" s="10" t="n">
        <v>0.348</v>
      </c>
      <c r="M91" s="10" t="n">
        <v>0.17</v>
      </c>
      <c r="N91" s="11" t="s">
        <v>103</v>
      </c>
      <c r="O91" s="11" t="s">
        <v>103</v>
      </c>
      <c r="P91" s="11" t="s">
        <v>103</v>
      </c>
      <c r="Q91" s="11" t="s">
        <v>103</v>
      </c>
      <c r="R91" s="11" t="s">
        <v>103</v>
      </c>
    </row>
    <row r="92" customFormat="false" ht="15" hidden="false" customHeight="false" outlineLevel="0" collapsed="false">
      <c r="A92" s="4" t="s">
        <v>210</v>
      </c>
      <c r="B92" s="4" t="n">
        <v>12</v>
      </c>
      <c r="C92" s="4" t="s">
        <v>141</v>
      </c>
      <c r="D92" s="4" t="s">
        <v>38</v>
      </c>
      <c r="E92" s="4" t="s">
        <v>101</v>
      </c>
      <c r="F92" s="4"/>
      <c r="G92" s="4"/>
      <c r="H92" s="4" t="s">
        <v>134</v>
      </c>
      <c r="I92" s="4"/>
      <c r="J92" s="4"/>
      <c r="K92" s="4"/>
      <c r="L92" s="10" t="n">
        <v>0.348</v>
      </c>
      <c r="M92" s="10" t="n">
        <v>0.17</v>
      </c>
      <c r="N92" s="11" t="s">
        <v>103</v>
      </c>
      <c r="O92" s="11" t="s">
        <v>103</v>
      </c>
      <c r="P92" s="11" t="s">
        <v>103</v>
      </c>
      <c r="Q92" s="11" t="s">
        <v>103</v>
      </c>
      <c r="R92" s="11" t="s">
        <v>103</v>
      </c>
    </row>
    <row r="93" customFormat="false" ht="15" hidden="false" customHeight="false" outlineLevel="0" collapsed="false">
      <c r="A93" s="4" t="s">
        <v>211</v>
      </c>
      <c r="B93" s="4" t="n">
        <v>12</v>
      </c>
      <c r="C93" s="4" t="s">
        <v>141</v>
      </c>
      <c r="D93" s="4" t="s">
        <v>38</v>
      </c>
      <c r="E93" s="4" t="s">
        <v>101</v>
      </c>
      <c r="F93" s="4"/>
      <c r="G93" s="4"/>
      <c r="H93" s="4" t="s">
        <v>134</v>
      </c>
      <c r="I93" s="4"/>
      <c r="J93" s="4"/>
      <c r="K93" s="4"/>
      <c r="L93" s="10" t="n">
        <v>0.348</v>
      </c>
      <c r="M93" s="10" t="n">
        <v>0.17</v>
      </c>
      <c r="N93" s="11" t="s">
        <v>103</v>
      </c>
      <c r="O93" s="11" t="s">
        <v>103</v>
      </c>
      <c r="P93" s="11" t="s">
        <v>103</v>
      </c>
      <c r="Q93" s="11" t="s">
        <v>103</v>
      </c>
      <c r="R93" s="11" t="s">
        <v>103</v>
      </c>
    </row>
    <row r="94" customFormat="false" ht="15" hidden="false" customHeight="false" outlineLevel="0" collapsed="false">
      <c r="A94" s="4" t="s">
        <v>212</v>
      </c>
      <c r="B94" s="4" t="n">
        <v>12</v>
      </c>
      <c r="C94" s="4" t="s">
        <v>141</v>
      </c>
      <c r="D94" s="4" t="s">
        <v>38</v>
      </c>
      <c r="E94" s="4" t="s">
        <v>101</v>
      </c>
      <c r="F94" s="4"/>
      <c r="G94" s="4"/>
      <c r="H94" s="4" t="s">
        <v>134</v>
      </c>
      <c r="I94" s="4"/>
      <c r="J94" s="4"/>
      <c r="K94" s="4"/>
      <c r="L94" s="10" t="n">
        <v>0.348</v>
      </c>
      <c r="M94" s="10" t="n">
        <v>0.17</v>
      </c>
      <c r="N94" s="11" t="s">
        <v>103</v>
      </c>
      <c r="O94" s="11" t="s">
        <v>103</v>
      </c>
      <c r="P94" s="11" t="s">
        <v>103</v>
      </c>
      <c r="Q94" s="11" t="s">
        <v>103</v>
      </c>
      <c r="R94" s="11" t="s">
        <v>103</v>
      </c>
    </row>
    <row r="95" customFormat="false" ht="15" hidden="false" customHeight="false" outlineLevel="0" collapsed="false">
      <c r="A95" s="4" t="s">
        <v>213</v>
      </c>
      <c r="B95" s="4" t="n">
        <v>14</v>
      </c>
      <c r="C95" s="4" t="s">
        <v>214</v>
      </c>
      <c r="D95" s="4" t="s">
        <v>38</v>
      </c>
      <c r="E95" s="4" t="s">
        <v>101</v>
      </c>
      <c r="F95" s="4"/>
      <c r="G95" s="4"/>
      <c r="H95" s="4" t="s">
        <v>215</v>
      </c>
      <c r="I95" s="4"/>
      <c r="J95" s="4"/>
      <c r="K95" s="4" t="n">
        <v>60</v>
      </c>
      <c r="L95" s="10" t="n">
        <v>0.348</v>
      </c>
      <c r="M95" s="10" t="n">
        <v>0.17</v>
      </c>
      <c r="N95" s="11" t="s">
        <v>103</v>
      </c>
      <c r="O95" s="11" t="s">
        <v>103</v>
      </c>
      <c r="P95" s="11" t="s">
        <v>103</v>
      </c>
      <c r="Q95" s="11" t="s">
        <v>103</v>
      </c>
      <c r="R95" s="11" t="s">
        <v>103</v>
      </c>
    </row>
    <row r="96" customFormat="false" ht="15" hidden="false" customHeight="false" outlineLevel="0" collapsed="false">
      <c r="A96" s="4" t="s">
        <v>216</v>
      </c>
      <c r="B96" s="4" t="n">
        <v>14</v>
      </c>
      <c r="C96" s="4" t="s">
        <v>214</v>
      </c>
      <c r="D96" s="4" t="s">
        <v>38</v>
      </c>
      <c r="E96" s="4" t="s">
        <v>101</v>
      </c>
      <c r="F96" s="4"/>
      <c r="G96" s="4"/>
      <c r="H96" s="4" t="s">
        <v>215</v>
      </c>
      <c r="I96" s="4"/>
      <c r="J96" s="4"/>
      <c r="K96" s="4" t="n">
        <v>60</v>
      </c>
      <c r="L96" s="10" t="n">
        <v>0.348</v>
      </c>
      <c r="M96" s="10" t="n">
        <v>0.17</v>
      </c>
      <c r="N96" s="11" t="s">
        <v>103</v>
      </c>
      <c r="O96" s="11" t="s">
        <v>103</v>
      </c>
      <c r="P96" s="11" t="s">
        <v>103</v>
      </c>
      <c r="Q96" s="11" t="s">
        <v>103</v>
      </c>
      <c r="R96" s="11" t="s">
        <v>103</v>
      </c>
    </row>
    <row r="97" customFormat="false" ht="15" hidden="false" customHeight="false" outlineLevel="0" collapsed="false">
      <c r="A97" s="4" t="s">
        <v>217</v>
      </c>
      <c r="B97" s="4" t="n">
        <v>14</v>
      </c>
      <c r="C97" s="4" t="s">
        <v>214</v>
      </c>
      <c r="D97" s="4" t="s">
        <v>38</v>
      </c>
      <c r="E97" s="4" t="s">
        <v>101</v>
      </c>
      <c r="F97" s="4"/>
      <c r="G97" s="4"/>
      <c r="H97" s="4" t="s">
        <v>215</v>
      </c>
      <c r="I97" s="4"/>
      <c r="J97" s="4"/>
      <c r="K97" s="4" t="n">
        <v>60</v>
      </c>
      <c r="L97" s="10" t="n">
        <v>0.348</v>
      </c>
      <c r="M97" s="10" t="n">
        <v>0.17</v>
      </c>
      <c r="N97" s="11" t="s">
        <v>103</v>
      </c>
      <c r="O97" s="11" t="s">
        <v>103</v>
      </c>
      <c r="P97" s="11" t="s">
        <v>103</v>
      </c>
      <c r="Q97" s="11" t="s">
        <v>103</v>
      </c>
      <c r="R97" s="11" t="s">
        <v>103</v>
      </c>
    </row>
    <row r="98" customFormat="false" ht="15" hidden="false" customHeight="false" outlineLevel="0" collapsed="false">
      <c r="A98" s="4" t="s">
        <v>218</v>
      </c>
      <c r="B98" s="4" t="n">
        <v>14</v>
      </c>
      <c r="C98" s="4" t="s">
        <v>214</v>
      </c>
      <c r="D98" s="4" t="s">
        <v>38</v>
      </c>
      <c r="E98" s="4" t="s">
        <v>101</v>
      </c>
      <c r="F98" s="4"/>
      <c r="G98" s="4"/>
      <c r="H98" s="4" t="s">
        <v>215</v>
      </c>
      <c r="I98" s="4"/>
      <c r="J98" s="4"/>
      <c r="K98" s="4" t="n">
        <v>60</v>
      </c>
      <c r="L98" s="10" t="n">
        <v>0.348</v>
      </c>
      <c r="M98" s="10" t="n">
        <v>0.17</v>
      </c>
      <c r="N98" s="11" t="s">
        <v>103</v>
      </c>
      <c r="O98" s="11" t="s">
        <v>103</v>
      </c>
      <c r="P98" s="11" t="s">
        <v>103</v>
      </c>
      <c r="Q98" s="11" t="s">
        <v>103</v>
      </c>
      <c r="R98" s="11" t="s">
        <v>103</v>
      </c>
    </row>
    <row r="99" customFormat="false" ht="15" hidden="false" customHeight="false" outlineLevel="0" collapsed="false">
      <c r="A99" s="4" t="s">
        <v>219</v>
      </c>
      <c r="B99" s="4" t="n">
        <v>14</v>
      </c>
      <c r="C99" s="4" t="s">
        <v>214</v>
      </c>
      <c r="D99" s="4" t="s">
        <v>38</v>
      </c>
      <c r="E99" s="4" t="s">
        <v>101</v>
      </c>
      <c r="F99" s="4"/>
      <c r="G99" s="4"/>
      <c r="H99" s="4" t="s">
        <v>220</v>
      </c>
      <c r="I99" s="4"/>
      <c r="J99" s="4"/>
      <c r="K99" s="4" t="n">
        <v>60</v>
      </c>
      <c r="L99" s="10" t="n">
        <v>0.348</v>
      </c>
      <c r="M99" s="10" t="n">
        <v>0.17</v>
      </c>
      <c r="N99" s="11" t="s">
        <v>103</v>
      </c>
      <c r="O99" s="11" t="s">
        <v>103</v>
      </c>
      <c r="P99" s="11" t="s">
        <v>103</v>
      </c>
      <c r="Q99" s="11" t="s">
        <v>103</v>
      </c>
      <c r="R99" s="11" t="s">
        <v>103</v>
      </c>
    </row>
    <row r="100" customFormat="false" ht="15" hidden="false" customHeight="false" outlineLevel="0" collapsed="false">
      <c r="A100" s="4" t="s">
        <v>221</v>
      </c>
      <c r="B100" s="4" t="n">
        <v>14</v>
      </c>
      <c r="C100" s="4" t="s">
        <v>214</v>
      </c>
      <c r="D100" s="4" t="s">
        <v>38</v>
      </c>
      <c r="E100" s="4" t="s">
        <v>101</v>
      </c>
      <c r="F100" s="4"/>
      <c r="G100" s="4"/>
      <c r="H100" s="4" t="s">
        <v>220</v>
      </c>
      <c r="I100" s="4"/>
      <c r="J100" s="4"/>
      <c r="K100" s="4" t="n">
        <v>60</v>
      </c>
      <c r="L100" s="10" t="n">
        <v>0.348</v>
      </c>
      <c r="M100" s="10" t="n">
        <v>0.17</v>
      </c>
      <c r="N100" s="11" t="s">
        <v>103</v>
      </c>
      <c r="O100" s="11" t="s">
        <v>103</v>
      </c>
      <c r="P100" s="11" t="s">
        <v>103</v>
      </c>
      <c r="Q100" s="11" t="s">
        <v>103</v>
      </c>
      <c r="R100" s="11" t="s">
        <v>103</v>
      </c>
    </row>
    <row r="101" customFormat="false" ht="15" hidden="false" customHeight="false" outlineLevel="0" collapsed="false">
      <c r="A101" s="4" t="s">
        <v>222</v>
      </c>
      <c r="B101" s="4" t="n">
        <v>14</v>
      </c>
      <c r="C101" s="4" t="s">
        <v>214</v>
      </c>
      <c r="D101" s="4" t="s">
        <v>38</v>
      </c>
      <c r="E101" s="4" t="s">
        <v>101</v>
      </c>
      <c r="F101" s="4"/>
      <c r="G101" s="4"/>
      <c r="H101" s="4" t="s">
        <v>220</v>
      </c>
      <c r="I101" s="4"/>
      <c r="J101" s="4"/>
      <c r="K101" s="4" t="n">
        <v>60</v>
      </c>
      <c r="L101" s="10" t="n">
        <v>0.348</v>
      </c>
      <c r="M101" s="10" t="n">
        <v>0.17</v>
      </c>
      <c r="N101" s="11" t="s">
        <v>103</v>
      </c>
      <c r="O101" s="11" t="s">
        <v>103</v>
      </c>
      <c r="P101" s="11" t="s">
        <v>103</v>
      </c>
      <c r="Q101" s="11" t="s">
        <v>103</v>
      </c>
      <c r="R101" s="11" t="s">
        <v>103</v>
      </c>
    </row>
    <row r="102" customFormat="false" ht="15" hidden="false" customHeight="false" outlineLevel="0" collapsed="false">
      <c r="A102" s="4" t="s">
        <v>223</v>
      </c>
      <c r="B102" s="4" t="n">
        <v>14</v>
      </c>
      <c r="C102" s="4" t="s">
        <v>214</v>
      </c>
      <c r="D102" s="4" t="s">
        <v>38</v>
      </c>
      <c r="E102" s="4" t="s">
        <v>101</v>
      </c>
      <c r="F102" s="4"/>
      <c r="G102" s="4"/>
      <c r="H102" s="4" t="s">
        <v>220</v>
      </c>
      <c r="I102" s="4"/>
      <c r="J102" s="4"/>
      <c r="K102" s="4" t="n">
        <v>60</v>
      </c>
      <c r="L102" s="10" t="n">
        <v>0.348</v>
      </c>
      <c r="M102" s="10" t="n">
        <v>0.17</v>
      </c>
      <c r="N102" s="11" t="s">
        <v>103</v>
      </c>
      <c r="O102" s="11" t="s">
        <v>103</v>
      </c>
      <c r="P102" s="11" t="s">
        <v>103</v>
      </c>
      <c r="Q102" s="11" t="s">
        <v>103</v>
      </c>
      <c r="R102" s="11" t="s">
        <v>103</v>
      </c>
    </row>
    <row r="103" customFormat="false" ht="15" hidden="false" customHeight="false" outlineLevel="0" collapsed="false">
      <c r="A103" s="4" t="s">
        <v>224</v>
      </c>
      <c r="B103" s="4" t="n">
        <v>14</v>
      </c>
      <c r="C103" s="4" t="s">
        <v>214</v>
      </c>
      <c r="D103" s="4" t="s">
        <v>38</v>
      </c>
      <c r="E103" s="4" t="s">
        <v>101</v>
      </c>
      <c r="F103" s="4"/>
      <c r="G103" s="4"/>
      <c r="H103" s="4" t="s">
        <v>215</v>
      </c>
      <c r="I103" s="4"/>
      <c r="J103" s="4"/>
      <c r="K103" s="4" t="n">
        <v>60</v>
      </c>
      <c r="L103" s="10" t="n">
        <v>0.348</v>
      </c>
      <c r="M103" s="10" t="n">
        <v>0.17</v>
      </c>
      <c r="N103" s="11" t="s">
        <v>103</v>
      </c>
      <c r="O103" s="11" t="s">
        <v>103</v>
      </c>
      <c r="P103" s="11" t="s">
        <v>103</v>
      </c>
      <c r="Q103" s="11" t="s">
        <v>103</v>
      </c>
      <c r="R103" s="11" t="s">
        <v>103</v>
      </c>
    </row>
    <row r="104" customFormat="false" ht="15" hidden="false" customHeight="false" outlineLevel="0" collapsed="false">
      <c r="A104" s="4" t="s">
        <v>225</v>
      </c>
      <c r="B104" s="4" t="n">
        <v>14</v>
      </c>
      <c r="C104" s="4" t="s">
        <v>214</v>
      </c>
      <c r="D104" s="4" t="s">
        <v>38</v>
      </c>
      <c r="E104" s="4" t="s">
        <v>101</v>
      </c>
      <c r="F104" s="4"/>
      <c r="G104" s="4"/>
      <c r="H104" s="4" t="s">
        <v>215</v>
      </c>
      <c r="I104" s="4"/>
      <c r="J104" s="4"/>
      <c r="K104" s="4" t="n">
        <v>60</v>
      </c>
      <c r="L104" s="10" t="n">
        <v>0.348</v>
      </c>
      <c r="M104" s="10" t="n">
        <v>0.17</v>
      </c>
      <c r="N104" s="11" t="s">
        <v>103</v>
      </c>
      <c r="O104" s="11" t="s">
        <v>103</v>
      </c>
      <c r="P104" s="11" t="s">
        <v>103</v>
      </c>
      <c r="Q104" s="11" t="s">
        <v>103</v>
      </c>
      <c r="R104" s="11" t="s">
        <v>103</v>
      </c>
    </row>
    <row r="105" customFormat="false" ht="15" hidden="false" customHeight="false" outlineLevel="0" collapsed="false">
      <c r="A105" s="4" t="s">
        <v>226</v>
      </c>
      <c r="B105" s="4" t="n">
        <v>14</v>
      </c>
      <c r="C105" s="4" t="s">
        <v>214</v>
      </c>
      <c r="D105" s="4" t="s">
        <v>38</v>
      </c>
      <c r="E105" s="4" t="s">
        <v>101</v>
      </c>
      <c r="F105" s="4"/>
      <c r="G105" s="4"/>
      <c r="H105" s="4" t="s">
        <v>215</v>
      </c>
      <c r="I105" s="4"/>
      <c r="J105" s="4"/>
      <c r="K105" s="4" t="n">
        <v>60</v>
      </c>
      <c r="L105" s="10" t="n">
        <v>0.348</v>
      </c>
      <c r="M105" s="10" t="n">
        <v>0.17</v>
      </c>
      <c r="N105" s="11" t="s">
        <v>103</v>
      </c>
      <c r="O105" s="11" t="s">
        <v>103</v>
      </c>
      <c r="P105" s="11" t="s">
        <v>103</v>
      </c>
      <c r="Q105" s="11" t="s">
        <v>103</v>
      </c>
      <c r="R105" s="11" t="s">
        <v>103</v>
      </c>
    </row>
    <row r="106" customFormat="false" ht="15" hidden="false" customHeight="false" outlineLevel="0" collapsed="false">
      <c r="A106" s="4" t="s">
        <v>227</v>
      </c>
      <c r="B106" s="4" t="n">
        <v>14</v>
      </c>
      <c r="C106" s="4" t="s">
        <v>214</v>
      </c>
      <c r="D106" s="4" t="s">
        <v>38</v>
      </c>
      <c r="E106" s="4" t="s">
        <v>101</v>
      </c>
      <c r="F106" s="4"/>
      <c r="G106" s="4"/>
      <c r="H106" s="4" t="s">
        <v>215</v>
      </c>
      <c r="I106" s="4"/>
      <c r="J106" s="4"/>
      <c r="K106" s="4" t="n">
        <v>60</v>
      </c>
      <c r="L106" s="10" t="n">
        <v>0.348</v>
      </c>
      <c r="M106" s="10" t="n">
        <v>0.17</v>
      </c>
      <c r="N106" s="11" t="s">
        <v>103</v>
      </c>
      <c r="O106" s="11" t="s">
        <v>103</v>
      </c>
      <c r="P106" s="11" t="s">
        <v>103</v>
      </c>
      <c r="Q106" s="11" t="s">
        <v>103</v>
      </c>
      <c r="R106" s="11" t="s">
        <v>103</v>
      </c>
    </row>
    <row r="107" customFormat="false" ht="15" hidden="false" customHeight="false" outlineLevel="0" collapsed="false">
      <c r="A107" s="4" t="s">
        <v>228</v>
      </c>
      <c r="B107" s="4" t="n">
        <v>14</v>
      </c>
      <c r="C107" s="4" t="s">
        <v>214</v>
      </c>
      <c r="D107" s="4" t="s">
        <v>38</v>
      </c>
      <c r="E107" s="4" t="s">
        <v>101</v>
      </c>
      <c r="F107" s="4"/>
      <c r="G107" s="4"/>
      <c r="H107" s="4" t="s">
        <v>215</v>
      </c>
      <c r="I107" s="4"/>
      <c r="J107" s="4"/>
      <c r="K107" s="4" t="n">
        <v>60</v>
      </c>
      <c r="L107" s="10" t="n">
        <v>0.348</v>
      </c>
      <c r="M107" s="10" t="n">
        <v>0.17</v>
      </c>
      <c r="N107" s="11" t="s">
        <v>103</v>
      </c>
      <c r="O107" s="11" t="s">
        <v>103</v>
      </c>
      <c r="P107" s="11" t="s">
        <v>103</v>
      </c>
      <c r="Q107" s="11" t="s">
        <v>103</v>
      </c>
      <c r="R107" s="11" t="s">
        <v>103</v>
      </c>
    </row>
    <row r="108" customFormat="false" ht="15" hidden="false" customHeight="false" outlineLevel="0" collapsed="false">
      <c r="A108" s="4" t="s">
        <v>229</v>
      </c>
      <c r="B108" s="4" t="n">
        <v>14</v>
      </c>
      <c r="C108" s="4" t="s">
        <v>214</v>
      </c>
      <c r="D108" s="4" t="s">
        <v>38</v>
      </c>
      <c r="E108" s="4" t="s">
        <v>101</v>
      </c>
      <c r="F108" s="4"/>
      <c r="G108" s="4"/>
      <c r="H108" s="4" t="s">
        <v>215</v>
      </c>
      <c r="I108" s="4"/>
      <c r="J108" s="4"/>
      <c r="K108" s="4" t="n">
        <v>60</v>
      </c>
      <c r="L108" s="10" t="n">
        <v>0.348</v>
      </c>
      <c r="M108" s="10" t="n">
        <v>0.17</v>
      </c>
      <c r="N108" s="11" t="s">
        <v>103</v>
      </c>
      <c r="O108" s="11" t="s">
        <v>103</v>
      </c>
      <c r="P108" s="11" t="s">
        <v>103</v>
      </c>
      <c r="Q108" s="11" t="s">
        <v>103</v>
      </c>
      <c r="R108" s="11" t="s">
        <v>103</v>
      </c>
    </row>
    <row r="109" customFormat="false" ht="15" hidden="false" customHeight="false" outlineLevel="0" collapsed="false">
      <c r="A109" s="4" t="s">
        <v>230</v>
      </c>
      <c r="B109" s="4" t="n">
        <v>14</v>
      </c>
      <c r="C109" s="4" t="s">
        <v>214</v>
      </c>
      <c r="D109" s="4" t="s">
        <v>38</v>
      </c>
      <c r="E109" s="4" t="s">
        <v>101</v>
      </c>
      <c r="F109" s="4"/>
      <c r="G109" s="4"/>
      <c r="H109" s="4" t="s">
        <v>215</v>
      </c>
      <c r="I109" s="4"/>
      <c r="J109" s="4"/>
      <c r="K109" s="4" t="n">
        <v>60</v>
      </c>
      <c r="L109" s="10" t="n">
        <v>0.348</v>
      </c>
      <c r="M109" s="10" t="n">
        <v>0.17</v>
      </c>
      <c r="N109" s="11" t="s">
        <v>103</v>
      </c>
      <c r="O109" s="11" t="s">
        <v>103</v>
      </c>
      <c r="P109" s="11" t="s">
        <v>103</v>
      </c>
      <c r="Q109" s="11" t="s">
        <v>103</v>
      </c>
      <c r="R109" s="11" t="s">
        <v>103</v>
      </c>
    </row>
    <row r="110" customFormat="false" ht="15" hidden="false" customHeight="false" outlineLevel="0" collapsed="false">
      <c r="A110" s="4" t="s">
        <v>231</v>
      </c>
      <c r="B110" s="4" t="n">
        <v>14</v>
      </c>
      <c r="C110" s="4" t="s">
        <v>214</v>
      </c>
      <c r="D110" s="4" t="s">
        <v>38</v>
      </c>
      <c r="E110" s="4" t="s">
        <v>101</v>
      </c>
      <c r="F110" s="4"/>
      <c r="G110" s="4"/>
      <c r="H110" s="4" t="s">
        <v>215</v>
      </c>
      <c r="I110" s="4"/>
      <c r="J110" s="4"/>
      <c r="K110" s="4" t="n">
        <v>60</v>
      </c>
      <c r="L110" s="10" t="n">
        <v>0.348</v>
      </c>
      <c r="M110" s="10" t="n">
        <v>0.17</v>
      </c>
      <c r="N110" s="11" t="s">
        <v>103</v>
      </c>
      <c r="O110" s="11" t="s">
        <v>103</v>
      </c>
      <c r="P110" s="11" t="s">
        <v>103</v>
      </c>
      <c r="Q110" s="11" t="s">
        <v>103</v>
      </c>
      <c r="R110" s="11" t="s">
        <v>103</v>
      </c>
    </row>
    <row r="111" customFormat="false" ht="15" hidden="false" customHeight="false" outlineLevel="0" collapsed="false">
      <c r="A111" s="4" t="s">
        <v>232</v>
      </c>
      <c r="B111" s="4" t="n">
        <v>14</v>
      </c>
      <c r="C111" s="4" t="s">
        <v>214</v>
      </c>
      <c r="D111" s="4" t="s">
        <v>38</v>
      </c>
      <c r="E111" s="4" t="s">
        <v>101</v>
      </c>
      <c r="F111" s="4"/>
      <c r="G111" s="4"/>
      <c r="H111" s="4" t="s">
        <v>215</v>
      </c>
      <c r="I111" s="4"/>
      <c r="J111" s="4"/>
      <c r="K111" s="4" t="n">
        <v>60</v>
      </c>
      <c r="L111" s="10" t="n">
        <v>0.348</v>
      </c>
      <c r="M111" s="10" t="n">
        <v>0.17</v>
      </c>
      <c r="N111" s="11" t="s">
        <v>103</v>
      </c>
      <c r="O111" s="11" t="s">
        <v>103</v>
      </c>
      <c r="P111" s="11" t="s">
        <v>103</v>
      </c>
      <c r="Q111" s="11" t="s">
        <v>103</v>
      </c>
      <c r="R111" s="11" t="s">
        <v>103</v>
      </c>
    </row>
    <row r="112" customFormat="false" ht="15" hidden="false" customHeight="false" outlineLevel="0" collapsed="false">
      <c r="A112" s="4" t="s">
        <v>233</v>
      </c>
      <c r="B112" s="4" t="n">
        <v>14</v>
      </c>
      <c r="C112" s="4" t="s">
        <v>214</v>
      </c>
      <c r="D112" s="4" t="s">
        <v>38</v>
      </c>
      <c r="E112" s="4" t="s">
        <v>101</v>
      </c>
      <c r="F112" s="4"/>
      <c r="G112" s="4"/>
      <c r="H112" s="4" t="s">
        <v>215</v>
      </c>
      <c r="I112" s="4"/>
      <c r="J112" s="4"/>
      <c r="K112" s="4" t="n">
        <v>60</v>
      </c>
      <c r="L112" s="10" t="n">
        <v>0.348</v>
      </c>
      <c r="M112" s="10" t="n">
        <v>0.17</v>
      </c>
      <c r="N112" s="11" t="s">
        <v>103</v>
      </c>
      <c r="O112" s="11" t="s">
        <v>103</v>
      </c>
      <c r="P112" s="11" t="s">
        <v>103</v>
      </c>
      <c r="Q112" s="11" t="s">
        <v>103</v>
      </c>
      <c r="R112" s="11" t="s">
        <v>103</v>
      </c>
    </row>
    <row r="113" customFormat="false" ht="15" hidden="false" customHeight="false" outlineLevel="0" collapsed="false">
      <c r="A113" s="4" t="s">
        <v>234</v>
      </c>
      <c r="B113" s="4" t="n">
        <v>14</v>
      </c>
      <c r="C113" s="4" t="s">
        <v>214</v>
      </c>
      <c r="D113" s="4" t="s">
        <v>38</v>
      </c>
      <c r="E113" s="4" t="s">
        <v>101</v>
      </c>
      <c r="F113" s="4"/>
      <c r="G113" s="4"/>
      <c r="H113" s="4" t="s">
        <v>235</v>
      </c>
      <c r="I113" s="4"/>
      <c r="J113" s="4"/>
      <c r="K113" s="4" t="n">
        <v>60</v>
      </c>
      <c r="L113" s="10" t="n">
        <v>0.348</v>
      </c>
      <c r="M113" s="10" t="n">
        <v>0.17</v>
      </c>
      <c r="N113" s="11" t="s">
        <v>103</v>
      </c>
      <c r="O113" s="11" t="s">
        <v>103</v>
      </c>
      <c r="P113" s="11" t="s">
        <v>103</v>
      </c>
      <c r="Q113" s="11" t="s">
        <v>103</v>
      </c>
      <c r="R113" s="11" t="s">
        <v>103</v>
      </c>
    </row>
    <row r="114" customFormat="false" ht="15" hidden="false" customHeight="false" outlineLevel="0" collapsed="false">
      <c r="A114" s="4" t="s">
        <v>236</v>
      </c>
      <c r="B114" s="4" t="n">
        <v>14</v>
      </c>
      <c r="C114" s="4" t="s">
        <v>214</v>
      </c>
      <c r="D114" s="4" t="s">
        <v>38</v>
      </c>
      <c r="E114" s="4" t="s">
        <v>101</v>
      </c>
      <c r="F114" s="4"/>
      <c r="G114" s="4"/>
      <c r="H114" s="4" t="s">
        <v>235</v>
      </c>
      <c r="I114" s="4"/>
      <c r="J114" s="4"/>
      <c r="K114" s="4" t="n">
        <v>60</v>
      </c>
      <c r="L114" s="10" t="n">
        <v>0.348</v>
      </c>
      <c r="M114" s="10" t="n">
        <v>0.17</v>
      </c>
      <c r="N114" s="11" t="s">
        <v>103</v>
      </c>
      <c r="O114" s="11" t="s">
        <v>103</v>
      </c>
      <c r="P114" s="11" t="s">
        <v>103</v>
      </c>
      <c r="Q114" s="11" t="s">
        <v>103</v>
      </c>
      <c r="R114" s="11" t="s">
        <v>103</v>
      </c>
    </row>
    <row r="115" customFormat="false" ht="15" hidden="false" customHeight="false" outlineLevel="0" collapsed="false">
      <c r="A115" s="4" t="s">
        <v>237</v>
      </c>
      <c r="B115" s="4" t="n">
        <v>14</v>
      </c>
      <c r="C115" s="4" t="s">
        <v>214</v>
      </c>
      <c r="D115" s="4" t="s">
        <v>38</v>
      </c>
      <c r="E115" s="4" t="s">
        <v>101</v>
      </c>
      <c r="F115" s="4"/>
      <c r="G115" s="4"/>
      <c r="H115" s="4" t="s">
        <v>215</v>
      </c>
      <c r="I115" s="4"/>
      <c r="J115" s="4"/>
      <c r="K115" s="4" t="n">
        <v>60</v>
      </c>
      <c r="L115" s="10" t="n">
        <v>0.348</v>
      </c>
      <c r="M115" s="10" t="n">
        <v>0.17</v>
      </c>
      <c r="N115" s="11" t="s">
        <v>103</v>
      </c>
      <c r="O115" s="11" t="s">
        <v>103</v>
      </c>
      <c r="P115" s="11" t="s">
        <v>103</v>
      </c>
      <c r="Q115" s="11" t="s">
        <v>103</v>
      </c>
      <c r="R115" s="11" t="s">
        <v>103</v>
      </c>
    </row>
    <row r="116" customFormat="false" ht="15" hidden="false" customHeight="false" outlineLevel="0" collapsed="false">
      <c r="A116" s="4" t="s">
        <v>238</v>
      </c>
      <c r="B116" s="4" t="n">
        <v>14</v>
      </c>
      <c r="C116" s="4" t="s">
        <v>214</v>
      </c>
      <c r="D116" s="4" t="s">
        <v>38</v>
      </c>
      <c r="E116" s="4" t="s">
        <v>101</v>
      </c>
      <c r="F116" s="4"/>
      <c r="G116" s="4"/>
      <c r="H116" s="4" t="s">
        <v>215</v>
      </c>
      <c r="I116" s="4"/>
      <c r="J116" s="4"/>
      <c r="K116" s="4" t="n">
        <v>60</v>
      </c>
      <c r="L116" s="10" t="n">
        <v>0.348</v>
      </c>
      <c r="M116" s="10" t="n">
        <v>0.17</v>
      </c>
      <c r="N116" s="11" t="s">
        <v>103</v>
      </c>
      <c r="O116" s="11" t="s">
        <v>103</v>
      </c>
      <c r="P116" s="11" t="s">
        <v>103</v>
      </c>
      <c r="Q116" s="11" t="s">
        <v>103</v>
      </c>
      <c r="R116" s="11" t="s">
        <v>103</v>
      </c>
    </row>
    <row r="117" customFormat="false" ht="15" hidden="false" customHeight="false" outlineLevel="0" collapsed="false">
      <c r="A117" s="4" t="s">
        <v>239</v>
      </c>
      <c r="B117" s="4" t="n">
        <v>14</v>
      </c>
      <c r="C117" s="4" t="s">
        <v>214</v>
      </c>
      <c r="D117" s="4" t="s">
        <v>38</v>
      </c>
      <c r="E117" s="4" t="s">
        <v>101</v>
      </c>
      <c r="F117" s="4"/>
      <c r="G117" s="4"/>
      <c r="H117" s="4" t="s">
        <v>215</v>
      </c>
      <c r="I117" s="4"/>
      <c r="J117" s="4"/>
      <c r="K117" s="4" t="n">
        <v>60</v>
      </c>
      <c r="L117" s="10" t="n">
        <v>0.348</v>
      </c>
      <c r="M117" s="10" t="n">
        <v>0.17</v>
      </c>
      <c r="N117" s="11" t="s">
        <v>103</v>
      </c>
      <c r="O117" s="11" t="s">
        <v>103</v>
      </c>
      <c r="P117" s="11" t="s">
        <v>103</v>
      </c>
      <c r="Q117" s="11" t="s">
        <v>103</v>
      </c>
      <c r="R117" s="11" t="s">
        <v>103</v>
      </c>
    </row>
    <row r="118" customFormat="false" ht="15" hidden="false" customHeight="false" outlineLevel="0" collapsed="false">
      <c r="A118" s="4" t="s">
        <v>240</v>
      </c>
      <c r="B118" s="4" t="n">
        <v>14</v>
      </c>
      <c r="C118" s="4" t="s">
        <v>214</v>
      </c>
      <c r="D118" s="4" t="s">
        <v>38</v>
      </c>
      <c r="E118" s="4" t="s">
        <v>101</v>
      </c>
      <c r="F118" s="4"/>
      <c r="G118" s="4"/>
      <c r="H118" s="4" t="s">
        <v>215</v>
      </c>
      <c r="I118" s="4"/>
      <c r="J118" s="4"/>
      <c r="K118" s="4" t="n">
        <v>60</v>
      </c>
      <c r="L118" s="10" t="n">
        <v>0.348</v>
      </c>
      <c r="M118" s="10" t="n">
        <v>0.17</v>
      </c>
      <c r="N118" s="11" t="s">
        <v>103</v>
      </c>
      <c r="O118" s="11" t="s">
        <v>103</v>
      </c>
      <c r="P118" s="11" t="s">
        <v>103</v>
      </c>
      <c r="Q118" s="11" t="s">
        <v>103</v>
      </c>
      <c r="R118" s="11" t="s">
        <v>103</v>
      </c>
    </row>
    <row r="119" customFormat="false" ht="15" hidden="false" customHeight="false" outlineLevel="0" collapsed="false">
      <c r="A119" s="4" t="s">
        <v>241</v>
      </c>
      <c r="B119" s="4" t="n">
        <v>14</v>
      </c>
      <c r="C119" s="4" t="s">
        <v>214</v>
      </c>
      <c r="D119" s="4" t="s">
        <v>38</v>
      </c>
      <c r="E119" s="4" t="s">
        <v>101</v>
      </c>
      <c r="F119" s="4"/>
      <c r="G119" s="4"/>
      <c r="H119" s="4" t="s">
        <v>215</v>
      </c>
      <c r="I119" s="4"/>
      <c r="J119" s="4"/>
      <c r="K119" s="4" t="n">
        <v>60</v>
      </c>
      <c r="L119" s="10" t="n">
        <v>0.348</v>
      </c>
      <c r="M119" s="10" t="n">
        <v>0.17</v>
      </c>
      <c r="N119" s="11" t="s">
        <v>103</v>
      </c>
      <c r="O119" s="11" t="s">
        <v>103</v>
      </c>
      <c r="P119" s="11" t="s">
        <v>103</v>
      </c>
      <c r="Q119" s="11" t="s">
        <v>103</v>
      </c>
      <c r="R119" s="11" t="s">
        <v>103</v>
      </c>
    </row>
    <row r="120" customFormat="false" ht="15" hidden="false" customHeight="false" outlineLevel="0" collapsed="false">
      <c r="A120" s="4" t="s">
        <v>242</v>
      </c>
      <c r="B120" s="4" t="n">
        <v>14</v>
      </c>
      <c r="C120" s="4" t="s">
        <v>214</v>
      </c>
      <c r="D120" s="4" t="s">
        <v>38</v>
      </c>
      <c r="E120" s="4" t="s">
        <v>101</v>
      </c>
      <c r="F120" s="4"/>
      <c r="G120" s="4"/>
      <c r="H120" s="4" t="s">
        <v>215</v>
      </c>
      <c r="I120" s="4"/>
      <c r="J120" s="4"/>
      <c r="K120" s="4" t="n">
        <v>60</v>
      </c>
      <c r="L120" s="10" t="n">
        <v>0.348</v>
      </c>
      <c r="M120" s="10" t="n">
        <v>0.17</v>
      </c>
      <c r="N120" s="11" t="s">
        <v>103</v>
      </c>
      <c r="O120" s="11" t="s">
        <v>103</v>
      </c>
      <c r="P120" s="11" t="s">
        <v>103</v>
      </c>
      <c r="Q120" s="11" t="s">
        <v>103</v>
      </c>
      <c r="R120" s="11" t="s">
        <v>103</v>
      </c>
    </row>
    <row r="121" customFormat="false" ht="15" hidden="false" customHeight="false" outlineLevel="0" collapsed="false">
      <c r="A121" s="4" t="s">
        <v>243</v>
      </c>
      <c r="B121" s="4" t="n">
        <v>14</v>
      </c>
      <c r="C121" s="4" t="s">
        <v>214</v>
      </c>
      <c r="D121" s="4" t="s">
        <v>38</v>
      </c>
      <c r="E121" s="4" t="s">
        <v>101</v>
      </c>
      <c r="F121" s="4"/>
      <c r="G121" s="4"/>
      <c r="H121" s="4" t="s">
        <v>215</v>
      </c>
      <c r="I121" s="4"/>
      <c r="J121" s="4"/>
      <c r="K121" s="4" t="n">
        <v>60</v>
      </c>
      <c r="L121" s="10" t="n">
        <v>0.348</v>
      </c>
      <c r="M121" s="10" t="n">
        <v>0.17</v>
      </c>
      <c r="N121" s="11" t="s">
        <v>103</v>
      </c>
      <c r="O121" s="11" t="s">
        <v>103</v>
      </c>
      <c r="P121" s="11" t="s">
        <v>103</v>
      </c>
      <c r="Q121" s="11" t="s">
        <v>103</v>
      </c>
      <c r="R121" s="11" t="s">
        <v>103</v>
      </c>
    </row>
    <row r="122" customFormat="false" ht="15" hidden="false" customHeight="false" outlineLevel="0" collapsed="false">
      <c r="A122" s="4" t="s">
        <v>244</v>
      </c>
      <c r="B122" s="4" t="n">
        <v>14</v>
      </c>
      <c r="C122" s="4" t="s">
        <v>214</v>
      </c>
      <c r="D122" s="4" t="s">
        <v>38</v>
      </c>
      <c r="E122" s="4" t="s">
        <v>101</v>
      </c>
      <c r="F122" s="4"/>
      <c r="G122" s="4"/>
      <c r="H122" s="4" t="s">
        <v>215</v>
      </c>
      <c r="I122" s="4"/>
      <c r="J122" s="4"/>
      <c r="K122" s="4" t="n">
        <v>60</v>
      </c>
      <c r="L122" s="10" t="n">
        <v>0.348</v>
      </c>
      <c r="M122" s="10" t="n">
        <v>0.17</v>
      </c>
      <c r="N122" s="11" t="s">
        <v>103</v>
      </c>
      <c r="O122" s="11" t="s">
        <v>103</v>
      </c>
      <c r="P122" s="11" t="s">
        <v>103</v>
      </c>
      <c r="Q122" s="11" t="s">
        <v>103</v>
      </c>
      <c r="R122" s="11" t="s">
        <v>103</v>
      </c>
    </row>
    <row r="123" customFormat="false" ht="15" hidden="false" customHeight="false" outlineLevel="0" collapsed="false">
      <c r="A123" s="4" t="s">
        <v>245</v>
      </c>
      <c r="B123" s="4" t="n">
        <v>14</v>
      </c>
      <c r="C123" s="4" t="s">
        <v>214</v>
      </c>
      <c r="D123" s="4" t="s">
        <v>38</v>
      </c>
      <c r="E123" s="4" t="s">
        <v>101</v>
      </c>
      <c r="F123" s="4"/>
      <c r="G123" s="4"/>
      <c r="H123" s="4" t="s">
        <v>215</v>
      </c>
      <c r="I123" s="4"/>
      <c r="J123" s="4"/>
      <c r="K123" s="4" t="n">
        <v>60</v>
      </c>
      <c r="L123" s="10" t="n">
        <v>0.348</v>
      </c>
      <c r="M123" s="10" t="n">
        <v>0.17</v>
      </c>
      <c r="N123" s="11" t="s">
        <v>103</v>
      </c>
      <c r="O123" s="11" t="s">
        <v>103</v>
      </c>
      <c r="P123" s="11" t="s">
        <v>103</v>
      </c>
      <c r="Q123" s="11" t="s">
        <v>103</v>
      </c>
      <c r="R123" s="11" t="s">
        <v>103</v>
      </c>
    </row>
    <row r="124" customFormat="false" ht="15" hidden="false" customHeight="false" outlineLevel="0" collapsed="false">
      <c r="A124" s="4" t="s">
        <v>246</v>
      </c>
      <c r="B124" s="4" t="n">
        <v>14</v>
      </c>
      <c r="C124" s="4" t="s">
        <v>214</v>
      </c>
      <c r="D124" s="4" t="s">
        <v>38</v>
      </c>
      <c r="E124" s="4" t="s">
        <v>101</v>
      </c>
      <c r="F124" s="4"/>
      <c r="G124" s="4"/>
      <c r="H124" s="4" t="s">
        <v>215</v>
      </c>
      <c r="I124" s="4"/>
      <c r="J124" s="4"/>
      <c r="K124" s="4" t="n">
        <v>60</v>
      </c>
      <c r="L124" s="10" t="n">
        <v>0.348</v>
      </c>
      <c r="M124" s="10" t="n">
        <v>0.17</v>
      </c>
      <c r="N124" s="11" t="s">
        <v>103</v>
      </c>
      <c r="O124" s="11" t="s">
        <v>103</v>
      </c>
      <c r="P124" s="11" t="s">
        <v>103</v>
      </c>
      <c r="Q124" s="11" t="s">
        <v>103</v>
      </c>
      <c r="R124" s="11" t="s">
        <v>103</v>
      </c>
    </row>
    <row r="125" customFormat="false" ht="15" hidden="false" customHeight="false" outlineLevel="0" collapsed="false">
      <c r="A125" s="4" t="s">
        <v>247</v>
      </c>
      <c r="B125" s="4" t="n">
        <v>14</v>
      </c>
      <c r="C125" s="4" t="s">
        <v>214</v>
      </c>
      <c r="D125" s="4" t="s">
        <v>38</v>
      </c>
      <c r="E125" s="4" t="s">
        <v>101</v>
      </c>
      <c r="F125" s="4"/>
      <c r="G125" s="4"/>
      <c r="H125" s="4" t="s">
        <v>215</v>
      </c>
      <c r="I125" s="4"/>
      <c r="J125" s="4"/>
      <c r="K125" s="4" t="n">
        <v>60</v>
      </c>
      <c r="L125" s="10" t="n">
        <v>0.348</v>
      </c>
      <c r="M125" s="10" t="n">
        <v>0.17</v>
      </c>
      <c r="N125" s="11" t="s">
        <v>103</v>
      </c>
      <c r="O125" s="11" t="s">
        <v>103</v>
      </c>
      <c r="P125" s="11" t="s">
        <v>103</v>
      </c>
      <c r="Q125" s="11" t="s">
        <v>103</v>
      </c>
      <c r="R125" s="11" t="s">
        <v>103</v>
      </c>
    </row>
    <row r="126" customFormat="false" ht="15" hidden="false" customHeight="false" outlineLevel="0" collapsed="false">
      <c r="A126" s="4" t="s">
        <v>248</v>
      </c>
      <c r="B126" s="4" t="n">
        <v>14</v>
      </c>
      <c r="C126" s="4" t="s">
        <v>214</v>
      </c>
      <c r="D126" s="4" t="s">
        <v>38</v>
      </c>
      <c r="E126" s="4" t="s">
        <v>101</v>
      </c>
      <c r="F126" s="4"/>
      <c r="G126" s="4"/>
      <c r="H126" s="4" t="s">
        <v>215</v>
      </c>
      <c r="I126" s="4"/>
      <c r="J126" s="4"/>
      <c r="K126" s="4" t="n">
        <v>60</v>
      </c>
      <c r="L126" s="10" t="n">
        <v>0.348</v>
      </c>
      <c r="M126" s="10" t="n">
        <v>0.17</v>
      </c>
      <c r="N126" s="11" t="s">
        <v>103</v>
      </c>
      <c r="O126" s="11" t="s">
        <v>103</v>
      </c>
      <c r="P126" s="11" t="s">
        <v>103</v>
      </c>
      <c r="Q126" s="11" t="s">
        <v>103</v>
      </c>
      <c r="R126" s="11" t="s">
        <v>103</v>
      </c>
    </row>
    <row r="127" customFormat="false" ht="15" hidden="false" customHeight="false" outlineLevel="0" collapsed="false">
      <c r="A127" s="4" t="s">
        <v>249</v>
      </c>
      <c r="B127" s="4" t="n">
        <v>14</v>
      </c>
      <c r="C127" s="4" t="s">
        <v>214</v>
      </c>
      <c r="D127" s="4" t="s">
        <v>38</v>
      </c>
      <c r="E127" s="4" t="s">
        <v>101</v>
      </c>
      <c r="F127" s="4"/>
      <c r="G127" s="4"/>
      <c r="H127" s="4" t="s">
        <v>215</v>
      </c>
      <c r="I127" s="4"/>
      <c r="J127" s="4"/>
      <c r="K127" s="4" t="n">
        <v>60</v>
      </c>
      <c r="L127" s="10" t="n">
        <v>0.348</v>
      </c>
      <c r="M127" s="10" t="n">
        <v>0.17</v>
      </c>
      <c r="N127" s="11" t="s">
        <v>103</v>
      </c>
      <c r="O127" s="11" t="s">
        <v>103</v>
      </c>
      <c r="P127" s="11" t="s">
        <v>103</v>
      </c>
      <c r="Q127" s="11" t="s">
        <v>103</v>
      </c>
      <c r="R127" s="11" t="s">
        <v>103</v>
      </c>
    </row>
    <row r="128" customFormat="false" ht="15" hidden="false" customHeight="false" outlineLevel="0" collapsed="false">
      <c r="A128" s="4" t="s">
        <v>250</v>
      </c>
      <c r="B128" s="4" t="n">
        <v>14</v>
      </c>
      <c r="C128" s="4" t="s">
        <v>214</v>
      </c>
      <c r="D128" s="4" t="s">
        <v>38</v>
      </c>
      <c r="E128" s="4" t="s">
        <v>101</v>
      </c>
      <c r="F128" s="4"/>
      <c r="G128" s="4"/>
      <c r="H128" s="4" t="s">
        <v>215</v>
      </c>
      <c r="I128" s="4"/>
      <c r="J128" s="4"/>
      <c r="K128" s="4" t="n">
        <v>60</v>
      </c>
      <c r="L128" s="10" t="n">
        <v>0.348</v>
      </c>
      <c r="M128" s="10" t="n">
        <v>0.17</v>
      </c>
      <c r="N128" s="11" t="s">
        <v>103</v>
      </c>
      <c r="O128" s="11" t="s">
        <v>103</v>
      </c>
      <c r="P128" s="11" t="s">
        <v>103</v>
      </c>
      <c r="Q128" s="11" t="s">
        <v>103</v>
      </c>
      <c r="R128" s="11" t="s">
        <v>103</v>
      </c>
    </row>
    <row r="129" customFormat="false" ht="15" hidden="false" customHeight="false" outlineLevel="0" collapsed="false">
      <c r="A129" s="4" t="s">
        <v>251</v>
      </c>
      <c r="B129" s="4" t="n">
        <v>14</v>
      </c>
      <c r="C129" s="4" t="s">
        <v>214</v>
      </c>
      <c r="D129" s="4" t="s">
        <v>38</v>
      </c>
      <c r="E129" s="4" t="s">
        <v>101</v>
      </c>
      <c r="F129" s="4"/>
      <c r="G129" s="4"/>
      <c r="H129" s="4" t="s">
        <v>215</v>
      </c>
      <c r="I129" s="4"/>
      <c r="J129" s="4"/>
      <c r="K129" s="4" t="n">
        <v>60</v>
      </c>
      <c r="L129" s="10" t="n">
        <v>0.348</v>
      </c>
      <c r="M129" s="10" t="n">
        <v>0.17</v>
      </c>
      <c r="N129" s="11" t="s">
        <v>103</v>
      </c>
      <c r="O129" s="11" t="s">
        <v>103</v>
      </c>
      <c r="P129" s="11" t="s">
        <v>103</v>
      </c>
      <c r="Q129" s="11" t="s">
        <v>103</v>
      </c>
      <c r="R129" s="11" t="s">
        <v>103</v>
      </c>
    </row>
    <row r="130" customFormat="false" ht="15" hidden="false" customHeight="false" outlineLevel="0" collapsed="false">
      <c r="A130" s="4" t="s">
        <v>252</v>
      </c>
      <c r="B130" s="4" t="n">
        <v>14</v>
      </c>
      <c r="C130" s="4" t="s">
        <v>214</v>
      </c>
      <c r="D130" s="4" t="s">
        <v>38</v>
      </c>
      <c r="E130" s="4" t="s">
        <v>101</v>
      </c>
      <c r="F130" s="4"/>
      <c r="G130" s="4"/>
      <c r="H130" s="4" t="s">
        <v>253</v>
      </c>
      <c r="I130" s="4"/>
      <c r="J130" s="4"/>
      <c r="K130" s="4" t="n">
        <v>60</v>
      </c>
      <c r="L130" s="10" t="n">
        <v>0.348</v>
      </c>
      <c r="M130" s="10" t="n">
        <v>0.17</v>
      </c>
      <c r="N130" s="11" t="s">
        <v>103</v>
      </c>
      <c r="O130" s="11" t="s">
        <v>103</v>
      </c>
      <c r="P130" s="11" t="s">
        <v>103</v>
      </c>
      <c r="Q130" s="11" t="s">
        <v>103</v>
      </c>
      <c r="R130" s="11" t="s">
        <v>103</v>
      </c>
    </row>
    <row r="131" customFormat="false" ht="15" hidden="false" customHeight="false" outlineLevel="0" collapsed="false">
      <c r="A131" s="4" t="s">
        <v>254</v>
      </c>
      <c r="B131" s="4" t="n">
        <v>14</v>
      </c>
      <c r="C131" s="4" t="s">
        <v>214</v>
      </c>
      <c r="D131" s="4" t="s">
        <v>38</v>
      </c>
      <c r="E131" s="4" t="s">
        <v>101</v>
      </c>
      <c r="F131" s="4"/>
      <c r="G131" s="4"/>
      <c r="H131" s="4" t="s">
        <v>253</v>
      </c>
      <c r="I131" s="4"/>
      <c r="J131" s="4"/>
      <c r="K131" s="4" t="n">
        <v>60</v>
      </c>
      <c r="L131" s="10" t="n">
        <v>0.348</v>
      </c>
      <c r="M131" s="10" t="n">
        <v>0.17</v>
      </c>
      <c r="N131" s="11" t="s">
        <v>103</v>
      </c>
      <c r="O131" s="11" t="s">
        <v>103</v>
      </c>
      <c r="P131" s="11" t="s">
        <v>103</v>
      </c>
      <c r="Q131" s="11" t="s">
        <v>103</v>
      </c>
      <c r="R131" s="11" t="s">
        <v>103</v>
      </c>
    </row>
    <row r="132" customFormat="false" ht="15" hidden="false" customHeight="false" outlineLevel="0" collapsed="false">
      <c r="A132" s="4" t="s">
        <v>255</v>
      </c>
      <c r="B132" s="4" t="n">
        <v>14</v>
      </c>
      <c r="C132" s="4" t="s">
        <v>214</v>
      </c>
      <c r="D132" s="4" t="s">
        <v>38</v>
      </c>
      <c r="E132" s="4" t="s">
        <v>101</v>
      </c>
      <c r="F132" s="4"/>
      <c r="G132" s="4"/>
      <c r="H132" s="4" t="s">
        <v>253</v>
      </c>
      <c r="I132" s="4"/>
      <c r="J132" s="4"/>
      <c r="K132" s="4" t="n">
        <v>60</v>
      </c>
      <c r="L132" s="10" t="n">
        <v>0.348</v>
      </c>
      <c r="M132" s="10" t="n">
        <v>0.17</v>
      </c>
      <c r="N132" s="11" t="s">
        <v>103</v>
      </c>
      <c r="O132" s="11" t="s">
        <v>103</v>
      </c>
      <c r="P132" s="11" t="s">
        <v>103</v>
      </c>
      <c r="Q132" s="11" t="s">
        <v>103</v>
      </c>
      <c r="R132" s="11" t="s">
        <v>103</v>
      </c>
    </row>
    <row r="133" customFormat="false" ht="15" hidden="false" customHeight="false" outlineLevel="0" collapsed="false">
      <c r="A133" s="4" t="s">
        <v>256</v>
      </c>
      <c r="B133" s="4" t="n">
        <v>14</v>
      </c>
      <c r="C133" s="4" t="s">
        <v>214</v>
      </c>
      <c r="D133" s="4" t="s">
        <v>38</v>
      </c>
      <c r="E133" s="4" t="s">
        <v>101</v>
      </c>
      <c r="F133" s="4"/>
      <c r="G133" s="4"/>
      <c r="H133" s="4" t="s">
        <v>253</v>
      </c>
      <c r="I133" s="4"/>
      <c r="J133" s="4"/>
      <c r="K133" s="4" t="n">
        <v>60</v>
      </c>
      <c r="L133" s="10" t="n">
        <v>0.348</v>
      </c>
      <c r="M133" s="10" t="n">
        <v>0.17</v>
      </c>
      <c r="N133" s="11" t="s">
        <v>103</v>
      </c>
      <c r="O133" s="11" t="s">
        <v>103</v>
      </c>
      <c r="P133" s="11" t="s">
        <v>103</v>
      </c>
      <c r="Q133" s="11" t="s">
        <v>103</v>
      </c>
      <c r="R133" s="11" t="s">
        <v>103</v>
      </c>
    </row>
    <row r="134" customFormat="false" ht="15" hidden="false" customHeight="false" outlineLevel="0" collapsed="false">
      <c r="A134" s="4" t="s">
        <v>257</v>
      </c>
      <c r="B134" s="4" t="n">
        <v>14</v>
      </c>
      <c r="C134" s="4" t="s">
        <v>214</v>
      </c>
      <c r="D134" s="4" t="s">
        <v>38</v>
      </c>
      <c r="E134" s="4" t="s">
        <v>101</v>
      </c>
      <c r="F134" s="4"/>
      <c r="G134" s="4"/>
      <c r="H134" s="4" t="s">
        <v>258</v>
      </c>
      <c r="I134" s="4"/>
      <c r="J134" s="4"/>
      <c r="K134" s="4" t="n">
        <v>60</v>
      </c>
      <c r="L134" s="10" t="n">
        <v>0.348</v>
      </c>
      <c r="M134" s="10" t="n">
        <v>0.17</v>
      </c>
      <c r="N134" s="11" t="s">
        <v>103</v>
      </c>
      <c r="O134" s="11" t="s">
        <v>103</v>
      </c>
      <c r="P134" s="11" t="s">
        <v>103</v>
      </c>
      <c r="Q134" s="11" t="s">
        <v>103</v>
      </c>
      <c r="R134" s="11" t="s">
        <v>103</v>
      </c>
    </row>
    <row r="135" customFormat="false" ht="15" hidden="false" customHeight="false" outlineLevel="0" collapsed="false">
      <c r="A135" s="4" t="s">
        <v>259</v>
      </c>
      <c r="B135" s="4" t="n">
        <v>14</v>
      </c>
      <c r="C135" s="4" t="s">
        <v>214</v>
      </c>
      <c r="D135" s="4" t="s">
        <v>38</v>
      </c>
      <c r="E135" s="4" t="s">
        <v>101</v>
      </c>
      <c r="F135" s="4"/>
      <c r="G135" s="4"/>
      <c r="H135" s="4"/>
      <c r="I135" s="4"/>
      <c r="J135" s="4"/>
      <c r="K135" s="4" t="n">
        <v>60</v>
      </c>
      <c r="L135" s="10" t="n">
        <v>0.348</v>
      </c>
      <c r="M135" s="10" t="n">
        <v>0.17</v>
      </c>
      <c r="N135" s="11" t="s">
        <v>103</v>
      </c>
      <c r="O135" s="11" t="s">
        <v>103</v>
      </c>
      <c r="P135" s="11" t="s">
        <v>103</v>
      </c>
      <c r="Q135" s="11" t="s">
        <v>103</v>
      </c>
      <c r="R135" s="11" t="s">
        <v>103</v>
      </c>
    </row>
    <row r="136" customFormat="false" ht="15" hidden="false" customHeight="false" outlineLevel="0" collapsed="false">
      <c r="A136" s="4" t="s">
        <v>260</v>
      </c>
      <c r="B136" s="4" t="n">
        <v>14</v>
      </c>
      <c r="C136" s="4" t="s">
        <v>214</v>
      </c>
      <c r="D136" s="4" t="s">
        <v>38</v>
      </c>
      <c r="E136" s="4" t="s">
        <v>101</v>
      </c>
      <c r="F136" s="4"/>
      <c r="G136" s="4"/>
      <c r="H136" s="4"/>
      <c r="I136" s="4"/>
      <c r="J136" s="4"/>
      <c r="K136" s="4" t="n">
        <v>60</v>
      </c>
      <c r="L136" s="10" t="n">
        <v>0.348</v>
      </c>
      <c r="M136" s="10" t="n">
        <v>0.17</v>
      </c>
      <c r="N136" s="11" t="s">
        <v>103</v>
      </c>
      <c r="O136" s="11" t="s">
        <v>103</v>
      </c>
      <c r="P136" s="11" t="s">
        <v>103</v>
      </c>
      <c r="Q136" s="11" t="s">
        <v>103</v>
      </c>
      <c r="R136" s="11" t="s">
        <v>103</v>
      </c>
    </row>
    <row r="137" customFormat="false" ht="15" hidden="false" customHeight="false" outlineLevel="0" collapsed="false">
      <c r="A137" s="4" t="s">
        <v>261</v>
      </c>
      <c r="B137" s="4" t="n">
        <v>14</v>
      </c>
      <c r="C137" s="4" t="s">
        <v>214</v>
      </c>
      <c r="D137" s="4" t="s">
        <v>38</v>
      </c>
      <c r="E137" s="4" t="s">
        <v>101</v>
      </c>
      <c r="F137" s="4"/>
      <c r="G137" s="4"/>
      <c r="H137" s="4"/>
      <c r="I137" s="4"/>
      <c r="J137" s="4"/>
      <c r="K137" s="4" t="n">
        <v>60</v>
      </c>
      <c r="L137" s="10" t="n">
        <v>0.348</v>
      </c>
      <c r="M137" s="10" t="n">
        <v>0.17</v>
      </c>
      <c r="N137" s="11" t="s">
        <v>103</v>
      </c>
      <c r="O137" s="11" t="s">
        <v>103</v>
      </c>
      <c r="P137" s="11" t="s">
        <v>103</v>
      </c>
      <c r="Q137" s="11" t="s">
        <v>103</v>
      </c>
      <c r="R137" s="11" t="s">
        <v>103</v>
      </c>
    </row>
    <row r="138" customFormat="false" ht="15" hidden="false" customHeight="false" outlineLevel="0" collapsed="false">
      <c r="A138" s="4" t="s">
        <v>262</v>
      </c>
      <c r="B138" s="4" t="n">
        <v>14</v>
      </c>
      <c r="C138" s="4" t="s">
        <v>214</v>
      </c>
      <c r="D138" s="4" t="s">
        <v>38</v>
      </c>
      <c r="E138" s="4" t="s">
        <v>101</v>
      </c>
      <c r="F138" s="4"/>
      <c r="G138" s="4"/>
      <c r="H138" s="4"/>
      <c r="I138" s="4"/>
      <c r="J138" s="4"/>
      <c r="K138" s="4" t="n">
        <v>60</v>
      </c>
      <c r="L138" s="10" t="n">
        <v>0.348</v>
      </c>
      <c r="M138" s="10" t="n">
        <v>0.17</v>
      </c>
      <c r="N138" s="11" t="s">
        <v>103</v>
      </c>
      <c r="O138" s="11" t="s">
        <v>103</v>
      </c>
      <c r="P138" s="11" t="s">
        <v>103</v>
      </c>
      <c r="Q138" s="11" t="s">
        <v>103</v>
      </c>
      <c r="R138" s="11" t="s">
        <v>103</v>
      </c>
    </row>
    <row r="139" customFormat="false" ht="15" hidden="false" customHeight="false" outlineLevel="0" collapsed="false">
      <c r="A139" s="4" t="s">
        <v>263</v>
      </c>
      <c r="B139" s="4" t="n">
        <v>14</v>
      </c>
      <c r="C139" s="4" t="s">
        <v>214</v>
      </c>
      <c r="D139" s="4" t="s">
        <v>38</v>
      </c>
      <c r="E139" s="4" t="s">
        <v>101</v>
      </c>
      <c r="F139" s="4"/>
      <c r="G139" s="4"/>
      <c r="H139" s="4"/>
      <c r="I139" s="4"/>
      <c r="J139" s="4"/>
      <c r="K139" s="4" t="n">
        <v>60</v>
      </c>
      <c r="L139" s="10" t="n">
        <v>0.348</v>
      </c>
      <c r="M139" s="10" t="n">
        <v>0.17</v>
      </c>
      <c r="N139" s="11" t="s">
        <v>103</v>
      </c>
      <c r="O139" s="11" t="s">
        <v>103</v>
      </c>
      <c r="P139" s="11" t="s">
        <v>103</v>
      </c>
      <c r="Q139" s="11" t="s">
        <v>103</v>
      </c>
      <c r="R139" s="11" t="s">
        <v>103</v>
      </c>
    </row>
    <row r="140" customFormat="false" ht="15" hidden="false" customHeight="false" outlineLevel="0" collapsed="false">
      <c r="A140" s="4" t="s">
        <v>264</v>
      </c>
      <c r="B140" s="4" t="n">
        <v>14</v>
      </c>
      <c r="C140" s="4" t="s">
        <v>265</v>
      </c>
      <c r="D140" s="4" t="s">
        <v>36</v>
      </c>
      <c r="E140" s="4" t="s">
        <v>101</v>
      </c>
      <c r="F140" s="4"/>
      <c r="G140" s="4"/>
      <c r="H140" s="4" t="s">
        <v>266</v>
      </c>
      <c r="I140" s="4"/>
      <c r="J140" s="4"/>
      <c r="K140" s="4" t="n">
        <v>60</v>
      </c>
      <c r="L140" s="10" t="n">
        <v>1.36</v>
      </c>
      <c r="M140" s="10" t="n">
        <v>0.3</v>
      </c>
      <c r="N140" s="11" t="s">
        <v>103</v>
      </c>
      <c r="O140" s="11" t="s">
        <v>103</v>
      </c>
      <c r="P140" s="11" t="s">
        <v>103</v>
      </c>
      <c r="Q140" s="11" t="s">
        <v>103</v>
      </c>
      <c r="R140" s="11" t="s">
        <v>103</v>
      </c>
    </row>
    <row r="141" customFormat="false" ht="15" hidden="false" customHeight="false" outlineLevel="0" collapsed="false">
      <c r="A141" s="4" t="s">
        <v>267</v>
      </c>
      <c r="B141" s="4" t="n">
        <v>14</v>
      </c>
      <c r="C141" s="4" t="s">
        <v>265</v>
      </c>
      <c r="D141" s="4" t="s">
        <v>36</v>
      </c>
      <c r="E141" s="4" t="s">
        <v>101</v>
      </c>
      <c r="F141" s="4"/>
      <c r="G141" s="4"/>
      <c r="H141" s="4" t="s">
        <v>266</v>
      </c>
      <c r="I141" s="4"/>
      <c r="J141" s="4"/>
      <c r="K141" s="4" t="n">
        <v>60</v>
      </c>
      <c r="L141" s="10" t="n">
        <v>1.36</v>
      </c>
      <c r="M141" s="10" t="n">
        <v>0.3</v>
      </c>
      <c r="N141" s="11" t="s">
        <v>103</v>
      </c>
      <c r="O141" s="11" t="s">
        <v>103</v>
      </c>
      <c r="P141" s="11" t="s">
        <v>103</v>
      </c>
      <c r="Q141" s="11" t="s">
        <v>103</v>
      </c>
      <c r="R141" s="11" t="s">
        <v>103</v>
      </c>
    </row>
    <row r="142" customFormat="false" ht="15" hidden="false" customHeight="false" outlineLevel="0" collapsed="false">
      <c r="A142" s="4" t="s">
        <v>268</v>
      </c>
      <c r="B142" s="4" t="n">
        <v>14</v>
      </c>
      <c r="C142" s="4" t="s">
        <v>265</v>
      </c>
      <c r="D142" s="4" t="s">
        <v>36</v>
      </c>
      <c r="E142" s="4" t="s">
        <v>101</v>
      </c>
      <c r="F142" s="4"/>
      <c r="G142" s="4"/>
      <c r="H142" s="4" t="s">
        <v>269</v>
      </c>
      <c r="I142" s="4"/>
      <c r="J142" s="4"/>
      <c r="K142" s="4" t="n">
        <v>60</v>
      </c>
      <c r="L142" s="10" t="n">
        <v>1.36</v>
      </c>
      <c r="M142" s="10" t="n">
        <v>0.3</v>
      </c>
      <c r="N142" s="11" t="s">
        <v>103</v>
      </c>
      <c r="O142" s="11" t="s">
        <v>103</v>
      </c>
      <c r="P142" s="11" t="s">
        <v>103</v>
      </c>
      <c r="Q142" s="11" t="s">
        <v>103</v>
      </c>
      <c r="R142" s="11" t="s">
        <v>103</v>
      </c>
    </row>
    <row r="143" customFormat="false" ht="15" hidden="false" customHeight="false" outlineLevel="0" collapsed="false">
      <c r="A143" s="4" t="s">
        <v>270</v>
      </c>
      <c r="B143" s="4" t="n">
        <v>14</v>
      </c>
      <c r="C143" s="4" t="s">
        <v>265</v>
      </c>
      <c r="D143" s="4" t="s">
        <v>36</v>
      </c>
      <c r="E143" s="4" t="s">
        <v>101</v>
      </c>
      <c r="F143" s="4"/>
      <c r="G143" s="4"/>
      <c r="H143" s="4" t="s">
        <v>269</v>
      </c>
      <c r="I143" s="4"/>
      <c r="J143" s="4"/>
      <c r="K143" s="4" t="n">
        <v>60</v>
      </c>
      <c r="L143" s="10" t="n">
        <v>1.36</v>
      </c>
      <c r="M143" s="10" t="n">
        <v>0.3</v>
      </c>
      <c r="N143" s="11" t="s">
        <v>103</v>
      </c>
      <c r="O143" s="11" t="s">
        <v>103</v>
      </c>
      <c r="P143" s="11" t="s">
        <v>103</v>
      </c>
      <c r="Q143" s="11" t="s">
        <v>103</v>
      </c>
      <c r="R143" s="11" t="s">
        <v>103</v>
      </c>
    </row>
    <row r="144" customFormat="false" ht="15" hidden="false" customHeight="false" outlineLevel="0" collapsed="false">
      <c r="A144" s="4" t="s">
        <v>271</v>
      </c>
      <c r="B144" s="4" t="n">
        <v>14</v>
      </c>
      <c r="C144" s="4" t="s">
        <v>265</v>
      </c>
      <c r="D144" s="4" t="s">
        <v>36</v>
      </c>
      <c r="E144" s="4" t="s">
        <v>101</v>
      </c>
      <c r="F144" s="4"/>
      <c r="G144" s="4"/>
      <c r="H144" s="4" t="s">
        <v>269</v>
      </c>
      <c r="I144" s="4"/>
      <c r="J144" s="4"/>
      <c r="K144" s="4" t="n">
        <v>60</v>
      </c>
      <c r="L144" s="10" t="n">
        <v>1.36</v>
      </c>
      <c r="M144" s="10" t="n">
        <v>0.3</v>
      </c>
      <c r="N144" s="11" t="s">
        <v>103</v>
      </c>
      <c r="O144" s="11" t="s">
        <v>103</v>
      </c>
      <c r="P144" s="11" t="s">
        <v>103</v>
      </c>
      <c r="Q144" s="11" t="s">
        <v>103</v>
      </c>
      <c r="R144" s="11" t="s">
        <v>103</v>
      </c>
    </row>
    <row r="145" customFormat="false" ht="15" hidden="false" customHeight="false" outlineLevel="0" collapsed="false">
      <c r="A145" s="4" t="s">
        <v>272</v>
      </c>
      <c r="B145" s="4" t="n">
        <v>14</v>
      </c>
      <c r="C145" s="4" t="s">
        <v>265</v>
      </c>
      <c r="D145" s="4" t="s">
        <v>36</v>
      </c>
      <c r="E145" s="4" t="s">
        <v>101</v>
      </c>
      <c r="F145" s="4"/>
      <c r="G145" s="4"/>
      <c r="H145" s="4" t="s">
        <v>273</v>
      </c>
      <c r="I145" s="4"/>
      <c r="J145" s="4"/>
      <c r="K145" s="4" t="n">
        <v>60</v>
      </c>
      <c r="L145" s="10" t="n">
        <v>1.36</v>
      </c>
      <c r="M145" s="10" t="n">
        <v>0.3</v>
      </c>
      <c r="N145" s="11" t="s">
        <v>103</v>
      </c>
      <c r="O145" s="11" t="s">
        <v>103</v>
      </c>
      <c r="P145" s="11" t="s">
        <v>103</v>
      </c>
      <c r="Q145" s="11" t="s">
        <v>103</v>
      </c>
      <c r="R145" s="11" t="s">
        <v>103</v>
      </c>
    </row>
    <row r="146" customFormat="false" ht="15" hidden="false" customHeight="false" outlineLevel="0" collapsed="false">
      <c r="A146" s="4" t="s">
        <v>274</v>
      </c>
      <c r="B146" s="4" t="n">
        <v>14</v>
      </c>
      <c r="C146" s="4" t="s">
        <v>265</v>
      </c>
      <c r="D146" s="4" t="s">
        <v>36</v>
      </c>
      <c r="E146" s="4" t="s">
        <v>101</v>
      </c>
      <c r="F146" s="4"/>
      <c r="G146" s="4"/>
      <c r="H146" s="4" t="s">
        <v>275</v>
      </c>
      <c r="I146" s="4"/>
      <c r="J146" s="4"/>
      <c r="K146" s="4" t="n">
        <v>60</v>
      </c>
      <c r="L146" s="10" t="n">
        <v>1.36</v>
      </c>
      <c r="M146" s="10" t="n">
        <v>0.3</v>
      </c>
      <c r="N146" s="11" t="s">
        <v>103</v>
      </c>
      <c r="O146" s="11" t="s">
        <v>103</v>
      </c>
      <c r="P146" s="11" t="s">
        <v>103</v>
      </c>
      <c r="Q146" s="11" t="s">
        <v>103</v>
      </c>
      <c r="R146" s="4"/>
    </row>
    <row r="147" customFormat="false" ht="15" hidden="false" customHeight="false" outlineLevel="0" collapsed="false">
      <c r="A147" s="4" t="s">
        <v>276</v>
      </c>
      <c r="B147" s="4" t="n">
        <v>14</v>
      </c>
      <c r="C147" s="4" t="s">
        <v>265</v>
      </c>
      <c r="D147" s="4" t="s">
        <v>36</v>
      </c>
      <c r="E147" s="4" t="s">
        <v>101</v>
      </c>
      <c r="F147" s="4"/>
      <c r="G147" s="4"/>
      <c r="H147" s="4" t="s">
        <v>266</v>
      </c>
      <c r="I147" s="4"/>
      <c r="J147" s="4"/>
      <c r="K147" s="4" t="n">
        <v>60</v>
      </c>
      <c r="L147" s="10" t="n">
        <v>1.36</v>
      </c>
      <c r="M147" s="10" t="n">
        <v>0.3</v>
      </c>
      <c r="N147" s="11" t="s">
        <v>103</v>
      </c>
      <c r="O147" s="11" t="s">
        <v>103</v>
      </c>
      <c r="P147" s="11" t="s">
        <v>103</v>
      </c>
      <c r="Q147" s="11" t="s">
        <v>103</v>
      </c>
      <c r="R147" s="11" t="s">
        <v>103</v>
      </c>
    </row>
    <row r="148" customFormat="false" ht="15" hidden="false" customHeight="false" outlineLevel="0" collapsed="false">
      <c r="A148" s="4" t="s">
        <v>277</v>
      </c>
      <c r="B148" s="4" t="n">
        <v>14</v>
      </c>
      <c r="C148" s="4" t="s">
        <v>265</v>
      </c>
      <c r="D148" s="4" t="s">
        <v>36</v>
      </c>
      <c r="E148" s="4" t="s">
        <v>101</v>
      </c>
      <c r="F148" s="4"/>
      <c r="G148" s="4"/>
      <c r="H148" s="4" t="s">
        <v>278</v>
      </c>
      <c r="I148" s="4"/>
      <c r="J148" s="4"/>
      <c r="K148" s="4" t="n">
        <v>60</v>
      </c>
      <c r="L148" s="10" t="n">
        <v>1.36</v>
      </c>
      <c r="M148" s="10" t="n">
        <v>0.3</v>
      </c>
      <c r="N148" s="11" t="s">
        <v>103</v>
      </c>
      <c r="O148" s="11" t="s">
        <v>103</v>
      </c>
      <c r="P148" s="11" t="s">
        <v>103</v>
      </c>
      <c r="Q148" s="11" t="s">
        <v>103</v>
      </c>
      <c r="R148" s="11" t="s">
        <v>103</v>
      </c>
    </row>
    <row r="149" customFormat="false" ht="15" hidden="false" customHeight="false" outlineLevel="0" collapsed="false">
      <c r="A149" s="4" t="s">
        <v>279</v>
      </c>
      <c r="B149" s="4" t="n">
        <v>14</v>
      </c>
      <c r="C149" s="4" t="s">
        <v>265</v>
      </c>
      <c r="D149" s="4" t="s">
        <v>36</v>
      </c>
      <c r="E149" s="4" t="s">
        <v>101</v>
      </c>
      <c r="F149" s="4"/>
      <c r="G149" s="4"/>
      <c r="H149" s="4" t="s">
        <v>278</v>
      </c>
      <c r="I149" s="4"/>
      <c r="J149" s="4"/>
      <c r="K149" s="4" t="n">
        <v>60</v>
      </c>
      <c r="L149" s="10" t="n">
        <v>1.36</v>
      </c>
      <c r="M149" s="10" t="n">
        <v>0.3</v>
      </c>
      <c r="N149" s="11" t="s">
        <v>103</v>
      </c>
      <c r="O149" s="11" t="s">
        <v>103</v>
      </c>
      <c r="P149" s="11" t="s">
        <v>103</v>
      </c>
      <c r="Q149" s="11" t="s">
        <v>103</v>
      </c>
      <c r="R149" s="11" t="s">
        <v>103</v>
      </c>
    </row>
    <row r="150" customFormat="false" ht="15" hidden="false" customHeight="false" outlineLevel="0" collapsed="false">
      <c r="A150" s="4" t="s">
        <v>280</v>
      </c>
      <c r="B150" s="4" t="n">
        <v>14</v>
      </c>
      <c r="C150" s="4" t="s">
        <v>265</v>
      </c>
      <c r="D150" s="4" t="s">
        <v>36</v>
      </c>
      <c r="E150" s="4" t="s">
        <v>101</v>
      </c>
      <c r="F150" s="4"/>
      <c r="G150" s="4"/>
      <c r="H150" s="4" t="s">
        <v>278</v>
      </c>
      <c r="I150" s="4"/>
      <c r="J150" s="4"/>
      <c r="K150" s="4" t="n">
        <v>60</v>
      </c>
      <c r="L150" s="10" t="n">
        <v>1.36</v>
      </c>
      <c r="M150" s="10" t="n">
        <v>0.3</v>
      </c>
      <c r="N150" s="11" t="s">
        <v>103</v>
      </c>
      <c r="O150" s="11" t="s">
        <v>103</v>
      </c>
      <c r="P150" s="11" t="s">
        <v>103</v>
      </c>
      <c r="Q150" s="11" t="s">
        <v>103</v>
      </c>
      <c r="R150" s="11" t="s">
        <v>103</v>
      </c>
    </row>
    <row r="151" customFormat="false" ht="15" hidden="false" customHeight="false" outlineLevel="0" collapsed="false">
      <c r="A151" s="4" t="s">
        <v>281</v>
      </c>
      <c r="B151" s="4" t="n">
        <v>14</v>
      </c>
      <c r="C151" s="4" t="s">
        <v>265</v>
      </c>
      <c r="D151" s="4" t="s">
        <v>36</v>
      </c>
      <c r="E151" s="4" t="s">
        <v>101</v>
      </c>
      <c r="F151" s="4"/>
      <c r="G151" s="4"/>
      <c r="H151" s="4" t="s">
        <v>278</v>
      </c>
      <c r="I151" s="4"/>
      <c r="J151" s="4"/>
      <c r="K151" s="4" t="n">
        <v>60</v>
      </c>
      <c r="L151" s="10" t="n">
        <v>1.36</v>
      </c>
      <c r="M151" s="10" t="n">
        <v>0.3</v>
      </c>
      <c r="N151" s="11" t="s">
        <v>103</v>
      </c>
      <c r="O151" s="11" t="s">
        <v>103</v>
      </c>
      <c r="P151" s="11" t="s">
        <v>103</v>
      </c>
      <c r="Q151" s="11" t="s">
        <v>103</v>
      </c>
      <c r="R151" s="11" t="s">
        <v>103</v>
      </c>
    </row>
    <row r="152" customFormat="false" ht="15" hidden="false" customHeight="false" outlineLevel="0" collapsed="false">
      <c r="A152" s="4" t="s">
        <v>282</v>
      </c>
      <c r="B152" s="4" t="n">
        <v>14</v>
      </c>
      <c r="C152" s="4" t="s">
        <v>265</v>
      </c>
      <c r="D152" s="4" t="s">
        <v>36</v>
      </c>
      <c r="E152" s="4" t="s">
        <v>101</v>
      </c>
      <c r="F152" s="4"/>
      <c r="G152" s="4"/>
      <c r="H152" s="4" t="s">
        <v>283</v>
      </c>
      <c r="I152" s="4"/>
      <c r="J152" s="4"/>
      <c r="K152" s="4" t="n">
        <v>60</v>
      </c>
      <c r="L152" s="10" t="n">
        <v>1.36</v>
      </c>
      <c r="M152" s="10" t="n">
        <v>0.3</v>
      </c>
      <c r="N152" s="11" t="s">
        <v>103</v>
      </c>
      <c r="O152" s="11" t="s">
        <v>103</v>
      </c>
      <c r="P152" s="11" t="s">
        <v>103</v>
      </c>
      <c r="Q152" s="11" t="s">
        <v>103</v>
      </c>
      <c r="R152" s="11" t="s">
        <v>103</v>
      </c>
    </row>
    <row r="153" customFormat="false" ht="15" hidden="false" customHeight="false" outlineLevel="0" collapsed="false">
      <c r="A153" s="4" t="s">
        <v>284</v>
      </c>
      <c r="B153" s="4" t="n">
        <v>14</v>
      </c>
      <c r="C153" s="4" t="s">
        <v>265</v>
      </c>
      <c r="D153" s="4" t="s">
        <v>36</v>
      </c>
      <c r="E153" s="4" t="s">
        <v>101</v>
      </c>
      <c r="F153" s="4"/>
      <c r="G153" s="4"/>
      <c r="H153" s="4" t="s">
        <v>283</v>
      </c>
      <c r="I153" s="4"/>
      <c r="J153" s="4"/>
      <c r="K153" s="4" t="n">
        <v>60</v>
      </c>
      <c r="L153" s="10" t="n">
        <v>1.36</v>
      </c>
      <c r="M153" s="10" t="n">
        <v>0.3</v>
      </c>
      <c r="N153" s="11" t="s">
        <v>103</v>
      </c>
      <c r="O153" s="11" t="s">
        <v>103</v>
      </c>
      <c r="P153" s="11" t="s">
        <v>103</v>
      </c>
      <c r="Q153" s="11" t="s">
        <v>103</v>
      </c>
      <c r="R153" s="11" t="s">
        <v>103</v>
      </c>
    </row>
    <row r="154" customFormat="false" ht="15" hidden="false" customHeight="false" outlineLevel="0" collapsed="false">
      <c r="A154" s="4" t="s">
        <v>285</v>
      </c>
      <c r="B154" s="4" t="n">
        <v>14</v>
      </c>
      <c r="C154" s="4" t="s">
        <v>265</v>
      </c>
      <c r="D154" s="4" t="s">
        <v>36</v>
      </c>
      <c r="E154" s="4" t="s">
        <v>101</v>
      </c>
      <c r="F154" s="4"/>
      <c r="G154" s="4"/>
      <c r="H154" s="4" t="s">
        <v>283</v>
      </c>
      <c r="I154" s="4"/>
      <c r="J154" s="4"/>
      <c r="K154" s="4" t="n">
        <v>60</v>
      </c>
      <c r="L154" s="10" t="n">
        <v>1.36</v>
      </c>
      <c r="M154" s="10" t="n">
        <v>0.3</v>
      </c>
      <c r="N154" s="11" t="s">
        <v>103</v>
      </c>
      <c r="O154" s="11" t="s">
        <v>103</v>
      </c>
      <c r="P154" s="11" t="s">
        <v>103</v>
      </c>
      <c r="Q154" s="11" t="s">
        <v>103</v>
      </c>
      <c r="R154" s="11" t="s">
        <v>103</v>
      </c>
    </row>
    <row r="155" customFormat="false" ht="15" hidden="false" customHeight="false" outlineLevel="0" collapsed="false">
      <c r="A155" s="4" t="s">
        <v>286</v>
      </c>
      <c r="B155" s="4" t="n">
        <v>14</v>
      </c>
      <c r="C155" s="4" t="s">
        <v>265</v>
      </c>
      <c r="D155" s="4" t="s">
        <v>36</v>
      </c>
      <c r="E155" s="4" t="s">
        <v>101</v>
      </c>
      <c r="F155" s="4"/>
      <c r="G155" s="4"/>
      <c r="H155" s="4" t="s">
        <v>287</v>
      </c>
      <c r="I155" s="4"/>
      <c r="J155" s="4"/>
      <c r="K155" s="4" t="n">
        <v>60</v>
      </c>
      <c r="L155" s="10" t="n">
        <v>1.36</v>
      </c>
      <c r="M155" s="10" t="n">
        <v>0.3</v>
      </c>
      <c r="N155" s="11" t="s">
        <v>103</v>
      </c>
      <c r="O155" s="11" t="s">
        <v>103</v>
      </c>
      <c r="P155" s="11" t="s">
        <v>103</v>
      </c>
      <c r="Q155" s="11" t="s">
        <v>103</v>
      </c>
      <c r="R155" s="11" t="s">
        <v>103</v>
      </c>
    </row>
    <row r="156" customFormat="false" ht="15" hidden="false" customHeight="false" outlineLevel="0" collapsed="false">
      <c r="A156" s="4" t="s">
        <v>288</v>
      </c>
      <c r="B156" s="4" t="n">
        <v>14</v>
      </c>
      <c r="C156" s="4" t="s">
        <v>265</v>
      </c>
      <c r="D156" s="4" t="s">
        <v>36</v>
      </c>
      <c r="E156" s="4" t="s">
        <v>101</v>
      </c>
      <c r="F156" s="4"/>
      <c r="G156" s="4"/>
      <c r="H156" s="4" t="s">
        <v>287</v>
      </c>
      <c r="I156" s="4"/>
      <c r="J156" s="4"/>
      <c r="K156" s="4" t="n">
        <v>60</v>
      </c>
      <c r="L156" s="10" t="n">
        <v>1.36</v>
      </c>
      <c r="M156" s="10" t="n">
        <v>0.3</v>
      </c>
      <c r="N156" s="11" t="s">
        <v>103</v>
      </c>
      <c r="O156" s="11" t="s">
        <v>103</v>
      </c>
      <c r="P156" s="11" t="s">
        <v>103</v>
      </c>
      <c r="Q156" s="11" t="s">
        <v>103</v>
      </c>
      <c r="R156" s="11" t="s">
        <v>103</v>
      </c>
    </row>
    <row r="157" customFormat="false" ht="15" hidden="false" customHeight="false" outlineLevel="0" collapsed="false">
      <c r="A157" s="4" t="s">
        <v>289</v>
      </c>
      <c r="B157" s="4" t="n">
        <v>14</v>
      </c>
      <c r="C157" s="4" t="s">
        <v>265</v>
      </c>
      <c r="D157" s="4" t="s">
        <v>36</v>
      </c>
      <c r="E157" s="4" t="s">
        <v>101</v>
      </c>
      <c r="F157" s="4"/>
      <c r="G157" s="4"/>
      <c r="H157" s="4" t="s">
        <v>290</v>
      </c>
      <c r="I157" s="4"/>
      <c r="J157" s="4"/>
      <c r="K157" s="4" t="n">
        <v>60</v>
      </c>
      <c r="L157" s="10" t="n">
        <v>1.36</v>
      </c>
      <c r="M157" s="10" t="n">
        <v>0.3</v>
      </c>
      <c r="N157" s="11" t="s">
        <v>103</v>
      </c>
      <c r="O157" s="11" t="s">
        <v>103</v>
      </c>
      <c r="P157" s="11" t="s">
        <v>103</v>
      </c>
      <c r="Q157" s="11" t="s">
        <v>103</v>
      </c>
      <c r="R157" s="11" t="s">
        <v>103</v>
      </c>
    </row>
    <row r="158" customFormat="false" ht="15" hidden="false" customHeight="false" outlineLevel="0" collapsed="false">
      <c r="A158" s="4" t="s">
        <v>291</v>
      </c>
      <c r="B158" s="4" t="n">
        <v>14</v>
      </c>
      <c r="C158" s="4" t="s">
        <v>265</v>
      </c>
      <c r="D158" s="4" t="s">
        <v>36</v>
      </c>
      <c r="E158" s="4" t="s">
        <v>101</v>
      </c>
      <c r="F158" s="4"/>
      <c r="G158" s="4"/>
      <c r="H158" s="4" t="s">
        <v>292</v>
      </c>
      <c r="I158" s="4"/>
      <c r="J158" s="4"/>
      <c r="K158" s="4" t="n">
        <v>60</v>
      </c>
      <c r="L158" s="10" t="n">
        <v>1.36</v>
      </c>
      <c r="M158" s="10" t="n">
        <v>0.3</v>
      </c>
      <c r="N158" s="11" t="s">
        <v>103</v>
      </c>
      <c r="O158" s="11" t="s">
        <v>103</v>
      </c>
      <c r="P158" s="11" t="s">
        <v>103</v>
      </c>
      <c r="Q158" s="11" t="s">
        <v>103</v>
      </c>
      <c r="R158" s="11" t="s">
        <v>103</v>
      </c>
    </row>
    <row r="159" customFormat="false" ht="15" hidden="false" customHeight="false" outlineLevel="0" collapsed="false">
      <c r="A159" s="4" t="s">
        <v>293</v>
      </c>
      <c r="B159" s="4" t="n">
        <v>14</v>
      </c>
      <c r="C159" s="4" t="s">
        <v>265</v>
      </c>
      <c r="D159" s="4" t="s">
        <v>36</v>
      </c>
      <c r="E159" s="4" t="s">
        <v>101</v>
      </c>
      <c r="F159" s="4"/>
      <c r="G159" s="4"/>
      <c r="H159" s="4" t="s">
        <v>292</v>
      </c>
      <c r="I159" s="4"/>
      <c r="J159" s="4"/>
      <c r="K159" s="4" t="n">
        <v>60</v>
      </c>
      <c r="L159" s="10" t="n">
        <v>1.36</v>
      </c>
      <c r="M159" s="10" t="n">
        <v>0.3</v>
      </c>
      <c r="N159" s="11" t="s">
        <v>103</v>
      </c>
      <c r="O159" s="11" t="s">
        <v>103</v>
      </c>
      <c r="P159" s="11" t="s">
        <v>103</v>
      </c>
      <c r="Q159" s="11" t="s">
        <v>103</v>
      </c>
      <c r="R159" s="11" t="s">
        <v>103</v>
      </c>
    </row>
    <row r="160" customFormat="false" ht="15" hidden="false" customHeight="false" outlineLevel="0" collapsed="false">
      <c r="A160" s="4" t="s">
        <v>294</v>
      </c>
      <c r="B160" s="4" t="n">
        <v>14</v>
      </c>
      <c r="C160" s="4" t="s">
        <v>265</v>
      </c>
      <c r="D160" s="4" t="s">
        <v>36</v>
      </c>
      <c r="E160" s="4" t="s">
        <v>101</v>
      </c>
      <c r="F160" s="4"/>
      <c r="G160" s="4"/>
      <c r="H160" s="4" t="s">
        <v>295</v>
      </c>
      <c r="I160" s="4"/>
      <c r="J160" s="4"/>
      <c r="K160" s="4" t="n">
        <v>60</v>
      </c>
      <c r="L160" s="10" t="n">
        <v>1.36</v>
      </c>
      <c r="M160" s="10" t="n">
        <v>0.3</v>
      </c>
      <c r="N160" s="11" t="s">
        <v>103</v>
      </c>
      <c r="O160" s="11" t="s">
        <v>103</v>
      </c>
      <c r="P160" s="11" t="s">
        <v>103</v>
      </c>
      <c r="Q160" s="11" t="s">
        <v>103</v>
      </c>
      <c r="R160" s="11" t="s">
        <v>103</v>
      </c>
    </row>
    <row r="161" customFormat="false" ht="15" hidden="false" customHeight="false" outlineLevel="0" collapsed="false">
      <c r="A161" s="4" t="s">
        <v>296</v>
      </c>
      <c r="B161" s="4" t="n">
        <v>14</v>
      </c>
      <c r="C161" s="4" t="s">
        <v>265</v>
      </c>
      <c r="D161" s="4" t="s">
        <v>36</v>
      </c>
      <c r="E161" s="4" t="s">
        <v>101</v>
      </c>
      <c r="F161" s="4"/>
      <c r="G161" s="4"/>
      <c r="H161" s="4" t="s">
        <v>297</v>
      </c>
      <c r="I161" s="4"/>
      <c r="J161" s="4"/>
      <c r="K161" s="4" t="n">
        <v>60</v>
      </c>
      <c r="L161" s="10" t="n">
        <v>1.36</v>
      </c>
      <c r="M161" s="10" t="n">
        <v>0.3</v>
      </c>
      <c r="N161" s="11" t="s">
        <v>103</v>
      </c>
      <c r="O161" s="11" t="s">
        <v>103</v>
      </c>
      <c r="P161" s="11" t="s">
        <v>103</v>
      </c>
      <c r="Q161" s="11" t="s">
        <v>103</v>
      </c>
      <c r="R161" s="11" t="s">
        <v>103</v>
      </c>
    </row>
    <row r="162" customFormat="false" ht="15" hidden="false" customHeight="false" outlineLevel="0" collapsed="false">
      <c r="A162" s="4" t="s">
        <v>298</v>
      </c>
      <c r="B162" s="4" t="n">
        <v>14</v>
      </c>
      <c r="C162" s="4" t="s">
        <v>265</v>
      </c>
      <c r="D162" s="4" t="s">
        <v>36</v>
      </c>
      <c r="E162" s="4" t="s">
        <v>101</v>
      </c>
      <c r="F162" s="4"/>
      <c r="G162" s="4"/>
      <c r="H162" s="4" t="s">
        <v>297</v>
      </c>
      <c r="I162" s="4"/>
      <c r="J162" s="4"/>
      <c r="K162" s="4" t="n">
        <v>60</v>
      </c>
      <c r="L162" s="10" t="n">
        <v>1.36</v>
      </c>
      <c r="M162" s="10" t="n">
        <v>0.3</v>
      </c>
      <c r="N162" s="11" t="s">
        <v>103</v>
      </c>
      <c r="O162" s="11" t="s">
        <v>103</v>
      </c>
      <c r="P162" s="11" t="s">
        <v>103</v>
      </c>
      <c r="Q162" s="11" t="s">
        <v>103</v>
      </c>
      <c r="R162" s="11" t="s">
        <v>103</v>
      </c>
    </row>
    <row r="163" customFormat="false" ht="15" hidden="false" customHeight="false" outlineLevel="0" collapsed="false">
      <c r="A163" s="4" t="s">
        <v>299</v>
      </c>
      <c r="B163" s="4" t="n">
        <v>14</v>
      </c>
      <c r="C163" s="4" t="s">
        <v>265</v>
      </c>
      <c r="D163" s="4" t="s">
        <v>36</v>
      </c>
      <c r="E163" s="4" t="s">
        <v>101</v>
      </c>
      <c r="F163" s="4"/>
      <c r="G163" s="4"/>
      <c r="H163" s="4" t="s">
        <v>297</v>
      </c>
      <c r="I163" s="4"/>
      <c r="J163" s="4"/>
      <c r="K163" s="4" t="n">
        <v>60</v>
      </c>
      <c r="L163" s="10" t="n">
        <v>1.36</v>
      </c>
      <c r="M163" s="10" t="n">
        <v>0.3</v>
      </c>
      <c r="N163" s="11" t="s">
        <v>103</v>
      </c>
      <c r="O163" s="11" t="s">
        <v>103</v>
      </c>
      <c r="P163" s="11" t="s">
        <v>103</v>
      </c>
      <c r="Q163" s="11" t="s">
        <v>103</v>
      </c>
      <c r="R163" s="11" t="s">
        <v>103</v>
      </c>
    </row>
    <row r="164" customFormat="false" ht="15" hidden="false" customHeight="false" outlineLevel="0" collapsed="false">
      <c r="A164" s="4" t="s">
        <v>300</v>
      </c>
      <c r="B164" s="4" t="n">
        <v>14</v>
      </c>
      <c r="C164" s="4" t="s">
        <v>265</v>
      </c>
      <c r="D164" s="4" t="s">
        <v>36</v>
      </c>
      <c r="E164" s="4" t="s">
        <v>101</v>
      </c>
      <c r="F164" s="4"/>
      <c r="G164" s="4"/>
      <c r="H164" s="4" t="s">
        <v>266</v>
      </c>
      <c r="I164" s="4"/>
      <c r="J164" s="4"/>
      <c r="K164" s="4" t="n">
        <v>60</v>
      </c>
      <c r="L164" s="10" t="n">
        <v>1.36</v>
      </c>
      <c r="M164" s="10" t="n">
        <v>0.3</v>
      </c>
      <c r="N164" s="11" t="s">
        <v>103</v>
      </c>
      <c r="O164" s="11" t="s">
        <v>103</v>
      </c>
      <c r="P164" s="11" t="s">
        <v>103</v>
      </c>
      <c r="Q164" s="11" t="s">
        <v>103</v>
      </c>
      <c r="R164" s="11" t="s">
        <v>103</v>
      </c>
    </row>
    <row r="165" customFormat="false" ht="15" hidden="false" customHeight="false" outlineLevel="0" collapsed="false">
      <c r="A165" s="4" t="s">
        <v>301</v>
      </c>
      <c r="B165" s="4" t="n">
        <v>14</v>
      </c>
      <c r="C165" s="4" t="s">
        <v>265</v>
      </c>
      <c r="D165" s="4" t="s">
        <v>36</v>
      </c>
      <c r="E165" s="4" t="s">
        <v>101</v>
      </c>
      <c r="F165" s="4"/>
      <c r="G165" s="4"/>
      <c r="H165" s="4" t="s">
        <v>297</v>
      </c>
      <c r="I165" s="4"/>
      <c r="J165" s="4"/>
      <c r="K165" s="4" t="n">
        <v>60</v>
      </c>
      <c r="L165" s="10" t="n">
        <v>1.36</v>
      </c>
      <c r="M165" s="10" t="n">
        <v>0.3</v>
      </c>
      <c r="N165" s="11" t="s">
        <v>103</v>
      </c>
      <c r="O165" s="11" t="s">
        <v>103</v>
      </c>
      <c r="P165" s="11" t="s">
        <v>103</v>
      </c>
      <c r="Q165" s="11" t="s">
        <v>103</v>
      </c>
      <c r="R165" s="11" t="s">
        <v>103</v>
      </c>
    </row>
    <row r="166" customFormat="false" ht="15" hidden="false" customHeight="false" outlineLevel="0" collapsed="false">
      <c r="A166" s="4" t="s">
        <v>302</v>
      </c>
      <c r="B166" s="4" t="n">
        <v>14</v>
      </c>
      <c r="C166" s="4" t="s">
        <v>265</v>
      </c>
      <c r="D166" s="4" t="s">
        <v>36</v>
      </c>
      <c r="E166" s="4" t="s">
        <v>101</v>
      </c>
      <c r="F166" s="4"/>
      <c r="G166" s="4"/>
      <c r="H166" s="4" t="s">
        <v>297</v>
      </c>
      <c r="I166" s="4"/>
      <c r="J166" s="4"/>
      <c r="K166" s="4" t="n">
        <v>60</v>
      </c>
      <c r="L166" s="10" t="n">
        <v>1.36</v>
      </c>
      <c r="M166" s="10" t="n">
        <v>0.3</v>
      </c>
      <c r="N166" s="11" t="s">
        <v>103</v>
      </c>
      <c r="O166" s="11" t="s">
        <v>103</v>
      </c>
      <c r="P166" s="11" t="s">
        <v>103</v>
      </c>
      <c r="Q166" s="11" t="s">
        <v>103</v>
      </c>
      <c r="R166" s="11" t="s">
        <v>103</v>
      </c>
    </row>
    <row r="167" customFormat="false" ht="15" hidden="false" customHeight="false" outlineLevel="0" collapsed="false">
      <c r="A167" s="4" t="s">
        <v>303</v>
      </c>
      <c r="B167" s="4" t="n">
        <v>14</v>
      </c>
      <c r="C167" s="4" t="s">
        <v>265</v>
      </c>
      <c r="D167" s="4" t="s">
        <v>36</v>
      </c>
      <c r="E167" s="4" t="s">
        <v>101</v>
      </c>
      <c r="F167" s="4"/>
      <c r="G167" s="4"/>
      <c r="H167" s="4" t="s">
        <v>304</v>
      </c>
      <c r="I167" s="4"/>
      <c r="J167" s="4"/>
      <c r="K167" s="4" t="n">
        <v>60</v>
      </c>
      <c r="L167" s="10" t="n">
        <v>1.36</v>
      </c>
      <c r="M167" s="10" t="n">
        <v>0.3</v>
      </c>
      <c r="N167" s="11" t="s">
        <v>103</v>
      </c>
      <c r="O167" s="11" t="s">
        <v>103</v>
      </c>
      <c r="P167" s="11" t="s">
        <v>103</v>
      </c>
      <c r="Q167" s="11" t="s">
        <v>103</v>
      </c>
      <c r="R167" s="11" t="s">
        <v>103</v>
      </c>
    </row>
    <row r="168" customFormat="false" ht="15" hidden="false" customHeight="false" outlineLevel="0" collapsed="false">
      <c r="A168" s="4" t="s">
        <v>305</v>
      </c>
      <c r="B168" s="4" t="n">
        <v>14</v>
      </c>
      <c r="C168" s="4" t="s">
        <v>265</v>
      </c>
      <c r="D168" s="4" t="s">
        <v>36</v>
      </c>
      <c r="E168" s="4" t="s">
        <v>101</v>
      </c>
      <c r="F168" s="4"/>
      <c r="G168" s="4"/>
      <c r="H168" s="4" t="s">
        <v>304</v>
      </c>
      <c r="I168" s="4"/>
      <c r="J168" s="4"/>
      <c r="K168" s="4" t="n">
        <v>60</v>
      </c>
      <c r="L168" s="10" t="n">
        <v>1.36</v>
      </c>
      <c r="M168" s="10" t="n">
        <v>0.3</v>
      </c>
      <c r="N168" s="11" t="s">
        <v>103</v>
      </c>
      <c r="O168" s="11" t="s">
        <v>103</v>
      </c>
      <c r="P168" s="11" t="s">
        <v>103</v>
      </c>
      <c r="Q168" s="11" t="s">
        <v>103</v>
      </c>
      <c r="R168" s="11" t="s">
        <v>103</v>
      </c>
    </row>
    <row r="169" customFormat="false" ht="15" hidden="false" customHeight="false" outlineLevel="0" collapsed="false">
      <c r="A169" s="4" t="s">
        <v>306</v>
      </c>
      <c r="B169" s="4" t="n">
        <v>14</v>
      </c>
      <c r="C169" s="4" t="s">
        <v>265</v>
      </c>
      <c r="D169" s="4" t="s">
        <v>36</v>
      </c>
      <c r="E169" s="4" t="s">
        <v>101</v>
      </c>
      <c r="F169" s="4"/>
      <c r="G169" s="4"/>
      <c r="H169" s="4" t="s">
        <v>292</v>
      </c>
      <c r="I169" s="4"/>
      <c r="J169" s="4"/>
      <c r="K169" s="4" t="n">
        <v>60</v>
      </c>
      <c r="L169" s="10" t="n">
        <v>1.36</v>
      </c>
      <c r="M169" s="10" t="n">
        <v>0.3</v>
      </c>
      <c r="N169" s="11" t="s">
        <v>103</v>
      </c>
      <c r="O169" s="11" t="s">
        <v>103</v>
      </c>
      <c r="P169" s="11" t="s">
        <v>103</v>
      </c>
      <c r="Q169" s="11" t="s">
        <v>103</v>
      </c>
      <c r="R169" s="11" t="s">
        <v>103</v>
      </c>
    </row>
    <row r="170" customFormat="false" ht="15" hidden="false" customHeight="false" outlineLevel="0" collapsed="false">
      <c r="A170" s="4" t="s">
        <v>307</v>
      </c>
      <c r="B170" s="4" t="n">
        <v>14</v>
      </c>
      <c r="C170" s="4" t="s">
        <v>308</v>
      </c>
      <c r="D170" s="4" t="s">
        <v>36</v>
      </c>
      <c r="E170" s="4" t="s">
        <v>101</v>
      </c>
      <c r="F170" s="4"/>
      <c r="G170" s="4"/>
      <c r="H170" s="4" t="s">
        <v>309</v>
      </c>
      <c r="I170" s="4"/>
      <c r="J170" s="4"/>
      <c r="K170" s="4" t="n">
        <v>60</v>
      </c>
      <c r="L170" s="10" t="n">
        <v>1.36</v>
      </c>
      <c r="M170" s="10" t="n">
        <v>0.3</v>
      </c>
      <c r="N170" s="11" t="s">
        <v>103</v>
      </c>
      <c r="O170" s="11" t="s">
        <v>103</v>
      </c>
      <c r="P170" s="11" t="s">
        <v>103</v>
      </c>
      <c r="Q170" s="11" t="s">
        <v>103</v>
      </c>
      <c r="R170" s="11" t="s">
        <v>103</v>
      </c>
    </row>
    <row r="171" customFormat="false" ht="15" hidden="false" customHeight="false" outlineLevel="0" collapsed="false">
      <c r="A171" s="4" t="s">
        <v>310</v>
      </c>
      <c r="B171" s="4" t="n">
        <v>14</v>
      </c>
      <c r="C171" s="4" t="s">
        <v>308</v>
      </c>
      <c r="D171" s="4" t="s">
        <v>36</v>
      </c>
      <c r="E171" s="4" t="s">
        <v>101</v>
      </c>
      <c r="F171" s="4"/>
      <c r="G171" s="4"/>
      <c r="H171" s="4" t="s">
        <v>309</v>
      </c>
      <c r="I171" s="4"/>
      <c r="J171" s="4"/>
      <c r="K171" s="4" t="n">
        <v>60</v>
      </c>
      <c r="L171" s="10" t="n">
        <v>1.36</v>
      </c>
      <c r="M171" s="10" t="n">
        <v>0.3</v>
      </c>
      <c r="N171" s="11" t="s">
        <v>103</v>
      </c>
      <c r="O171" s="11" t="s">
        <v>103</v>
      </c>
      <c r="P171" s="11" t="s">
        <v>103</v>
      </c>
      <c r="Q171" s="11" t="s">
        <v>103</v>
      </c>
      <c r="R171" s="11" t="s">
        <v>103</v>
      </c>
    </row>
    <row r="172" customFormat="false" ht="15" hidden="false" customHeight="false" outlineLevel="0" collapsed="false">
      <c r="A172" s="4" t="s">
        <v>311</v>
      </c>
      <c r="B172" s="4" t="n">
        <v>14</v>
      </c>
      <c r="C172" s="4" t="s">
        <v>312</v>
      </c>
      <c r="D172" s="4" t="s">
        <v>38</v>
      </c>
      <c r="E172" s="4" t="s">
        <v>101</v>
      </c>
      <c r="F172" s="4"/>
      <c r="G172" s="4"/>
      <c r="H172" s="4" t="s">
        <v>313</v>
      </c>
      <c r="I172" s="4"/>
      <c r="J172" s="4"/>
      <c r="K172" s="4" t="n">
        <v>60</v>
      </c>
      <c r="L172" s="10" t="n">
        <v>0.348</v>
      </c>
      <c r="M172" s="10" t="n">
        <v>0.17</v>
      </c>
      <c r="N172" s="11" t="s">
        <v>103</v>
      </c>
      <c r="O172" s="11" t="s">
        <v>103</v>
      </c>
      <c r="P172" s="11" t="s">
        <v>103</v>
      </c>
      <c r="Q172" s="11" t="s">
        <v>103</v>
      </c>
      <c r="R172" s="11" t="s">
        <v>103</v>
      </c>
    </row>
    <row r="173" customFormat="false" ht="15" hidden="false" customHeight="false" outlineLevel="0" collapsed="false">
      <c r="A173" s="4" t="s">
        <v>314</v>
      </c>
      <c r="B173" s="4" t="n">
        <v>14</v>
      </c>
      <c r="C173" s="4" t="s">
        <v>312</v>
      </c>
      <c r="D173" s="4" t="s">
        <v>38</v>
      </c>
      <c r="E173" s="4" t="s">
        <v>101</v>
      </c>
      <c r="F173" s="4"/>
      <c r="G173" s="4"/>
      <c r="H173" s="4" t="s">
        <v>315</v>
      </c>
      <c r="I173" s="4"/>
      <c r="J173" s="4"/>
      <c r="K173" s="4" t="n">
        <v>60</v>
      </c>
      <c r="L173" s="10" t="n">
        <v>0.348</v>
      </c>
      <c r="M173" s="10" t="n">
        <v>0.17</v>
      </c>
      <c r="N173" s="11" t="s">
        <v>103</v>
      </c>
      <c r="O173" s="11" t="s">
        <v>103</v>
      </c>
      <c r="P173" s="11" t="s">
        <v>103</v>
      </c>
      <c r="Q173" s="11" t="s">
        <v>103</v>
      </c>
      <c r="R173" s="11" t="s">
        <v>103</v>
      </c>
    </row>
    <row r="174" customFormat="false" ht="15" hidden="false" customHeight="false" outlineLevel="0" collapsed="false">
      <c r="A174" s="4" t="s">
        <v>316</v>
      </c>
      <c r="B174" s="4" t="n">
        <v>14</v>
      </c>
      <c r="C174" s="4" t="s">
        <v>312</v>
      </c>
      <c r="D174" s="4" t="s">
        <v>38</v>
      </c>
      <c r="E174" s="4" t="s">
        <v>101</v>
      </c>
      <c r="F174" s="4"/>
      <c r="G174" s="4"/>
      <c r="H174" s="4" t="s">
        <v>317</v>
      </c>
      <c r="I174" s="4"/>
      <c r="J174" s="4"/>
      <c r="K174" s="4" t="n">
        <v>60</v>
      </c>
      <c r="L174" s="10" t="n">
        <v>0.348</v>
      </c>
      <c r="M174" s="10" t="n">
        <v>0.17</v>
      </c>
      <c r="N174" s="11" t="s">
        <v>103</v>
      </c>
      <c r="O174" s="11" t="s">
        <v>103</v>
      </c>
      <c r="P174" s="11" t="s">
        <v>103</v>
      </c>
      <c r="Q174" s="11" t="s">
        <v>103</v>
      </c>
      <c r="R174" s="11" t="s">
        <v>103</v>
      </c>
    </row>
    <row r="175" customFormat="false" ht="15" hidden="false" customHeight="false" outlineLevel="0" collapsed="false">
      <c r="A175" s="4" t="s">
        <v>318</v>
      </c>
      <c r="B175" s="4" t="n">
        <v>14</v>
      </c>
      <c r="C175" s="4" t="s">
        <v>312</v>
      </c>
      <c r="D175" s="4" t="s">
        <v>38</v>
      </c>
      <c r="E175" s="4" t="s">
        <v>101</v>
      </c>
      <c r="F175" s="4"/>
      <c r="G175" s="4"/>
      <c r="H175" s="4" t="s">
        <v>319</v>
      </c>
      <c r="I175" s="4"/>
      <c r="J175" s="4"/>
      <c r="K175" s="4" t="n">
        <v>60</v>
      </c>
      <c r="L175" s="10" t="n">
        <v>0.348</v>
      </c>
      <c r="M175" s="10" t="n">
        <v>0.17</v>
      </c>
      <c r="N175" s="11" t="s">
        <v>103</v>
      </c>
      <c r="O175" s="11" t="s">
        <v>103</v>
      </c>
      <c r="P175" s="11" t="s">
        <v>103</v>
      </c>
      <c r="Q175" s="11" t="s">
        <v>103</v>
      </c>
      <c r="R175" s="11" t="s">
        <v>103</v>
      </c>
    </row>
    <row r="176" customFormat="false" ht="15" hidden="false" customHeight="false" outlineLevel="0" collapsed="false">
      <c r="A176" s="4" t="s">
        <v>320</v>
      </c>
      <c r="B176" s="4" t="n">
        <v>14</v>
      </c>
      <c r="C176" s="4" t="s">
        <v>312</v>
      </c>
      <c r="D176" s="4" t="s">
        <v>38</v>
      </c>
      <c r="E176" s="4" t="s">
        <v>101</v>
      </c>
      <c r="F176" s="4"/>
      <c r="G176" s="4"/>
      <c r="H176" s="4" t="s">
        <v>321</v>
      </c>
      <c r="I176" s="4"/>
      <c r="J176" s="4"/>
      <c r="K176" s="4" t="n">
        <v>60</v>
      </c>
      <c r="L176" s="10" t="n">
        <v>0.348</v>
      </c>
      <c r="M176" s="10" t="n">
        <v>0.17</v>
      </c>
      <c r="N176" s="11" t="s">
        <v>103</v>
      </c>
      <c r="O176" s="11" t="s">
        <v>103</v>
      </c>
      <c r="P176" s="11" t="s">
        <v>103</v>
      </c>
      <c r="Q176" s="11" t="s">
        <v>103</v>
      </c>
      <c r="R176" s="11" t="s">
        <v>103</v>
      </c>
    </row>
    <row r="177" customFormat="false" ht="15" hidden="false" customHeight="false" outlineLevel="0" collapsed="false">
      <c r="A177" s="4" t="s">
        <v>322</v>
      </c>
      <c r="B177" s="4" t="n">
        <v>14</v>
      </c>
      <c r="C177" s="4" t="s">
        <v>312</v>
      </c>
      <c r="D177" s="4" t="s">
        <v>38</v>
      </c>
      <c r="E177" s="4" t="s">
        <v>101</v>
      </c>
      <c r="F177" s="4"/>
      <c r="G177" s="4"/>
      <c r="H177" s="4" t="s">
        <v>321</v>
      </c>
      <c r="I177" s="4"/>
      <c r="J177" s="4"/>
      <c r="K177" s="4" t="n">
        <v>60</v>
      </c>
      <c r="L177" s="10" t="n">
        <v>0.348</v>
      </c>
      <c r="M177" s="10" t="n">
        <v>0.17</v>
      </c>
      <c r="N177" s="11" t="s">
        <v>103</v>
      </c>
      <c r="O177" s="11" t="s">
        <v>103</v>
      </c>
      <c r="P177" s="11" t="s">
        <v>103</v>
      </c>
      <c r="Q177" s="11" t="s">
        <v>103</v>
      </c>
      <c r="R177" s="11" t="s">
        <v>103</v>
      </c>
    </row>
    <row r="178" customFormat="false" ht="15" hidden="false" customHeight="false" outlineLevel="0" collapsed="false">
      <c r="A178" s="4" t="s">
        <v>323</v>
      </c>
      <c r="B178" s="4" t="n">
        <v>14</v>
      </c>
      <c r="C178" s="4" t="s">
        <v>312</v>
      </c>
      <c r="D178" s="4" t="s">
        <v>38</v>
      </c>
      <c r="E178" s="4" t="s">
        <v>101</v>
      </c>
      <c r="F178" s="4"/>
      <c r="G178" s="4"/>
      <c r="H178" s="4" t="s">
        <v>324</v>
      </c>
      <c r="I178" s="4"/>
      <c r="J178" s="4"/>
      <c r="K178" s="4" t="n">
        <v>60</v>
      </c>
      <c r="L178" s="10" t="n">
        <v>0.348</v>
      </c>
      <c r="M178" s="10" t="n">
        <v>0.17</v>
      </c>
      <c r="N178" s="11" t="s">
        <v>103</v>
      </c>
      <c r="O178" s="11" t="s">
        <v>103</v>
      </c>
      <c r="P178" s="11" t="s">
        <v>103</v>
      </c>
      <c r="Q178" s="11" t="s">
        <v>103</v>
      </c>
      <c r="R178" s="11" t="s">
        <v>103</v>
      </c>
    </row>
    <row r="179" customFormat="false" ht="15" hidden="false" customHeight="false" outlineLevel="0" collapsed="false">
      <c r="A179" s="4" t="s">
        <v>325</v>
      </c>
      <c r="B179" s="4" t="n">
        <v>14</v>
      </c>
      <c r="C179" s="4" t="s">
        <v>312</v>
      </c>
      <c r="D179" s="4" t="s">
        <v>38</v>
      </c>
      <c r="E179" s="4" t="s">
        <v>101</v>
      </c>
      <c r="F179" s="4"/>
      <c r="G179" s="4"/>
      <c r="H179" s="4" t="s">
        <v>324</v>
      </c>
      <c r="I179" s="4"/>
      <c r="J179" s="4"/>
      <c r="K179" s="4" t="n">
        <v>60</v>
      </c>
      <c r="L179" s="10" t="n">
        <v>0.348</v>
      </c>
      <c r="M179" s="10" t="n">
        <v>0.17</v>
      </c>
      <c r="N179" s="11" t="s">
        <v>103</v>
      </c>
      <c r="O179" s="11" t="s">
        <v>103</v>
      </c>
      <c r="P179" s="11" t="s">
        <v>103</v>
      </c>
      <c r="Q179" s="11" t="s">
        <v>103</v>
      </c>
      <c r="R179" s="11" t="s">
        <v>103</v>
      </c>
    </row>
    <row r="180" customFormat="false" ht="15" hidden="false" customHeight="false" outlineLevel="0" collapsed="false">
      <c r="A180" s="4" t="s">
        <v>326</v>
      </c>
      <c r="B180" s="4" t="n">
        <v>14</v>
      </c>
      <c r="C180" s="4" t="s">
        <v>312</v>
      </c>
      <c r="D180" s="4" t="s">
        <v>38</v>
      </c>
      <c r="E180" s="4" t="s">
        <v>101</v>
      </c>
      <c r="F180" s="4"/>
      <c r="G180" s="4"/>
      <c r="H180" s="4" t="s">
        <v>324</v>
      </c>
      <c r="I180" s="4"/>
      <c r="J180" s="4"/>
      <c r="K180" s="4" t="n">
        <v>60</v>
      </c>
      <c r="L180" s="10" t="n">
        <v>0.348</v>
      </c>
      <c r="M180" s="10" t="n">
        <v>0.17</v>
      </c>
      <c r="N180" s="11" t="s">
        <v>103</v>
      </c>
      <c r="O180" s="11" t="s">
        <v>103</v>
      </c>
      <c r="P180" s="11" t="s">
        <v>103</v>
      </c>
      <c r="Q180" s="11" t="s">
        <v>103</v>
      </c>
      <c r="R180" s="11" t="s">
        <v>103</v>
      </c>
    </row>
    <row r="181" customFormat="false" ht="15" hidden="false" customHeight="false" outlineLevel="0" collapsed="false">
      <c r="A181" s="4" t="s">
        <v>327</v>
      </c>
      <c r="B181" s="4" t="n">
        <v>14</v>
      </c>
      <c r="C181" s="4" t="s">
        <v>312</v>
      </c>
      <c r="D181" s="4" t="s">
        <v>38</v>
      </c>
      <c r="E181" s="4" t="s">
        <v>101</v>
      </c>
      <c r="F181" s="4"/>
      <c r="G181" s="4"/>
      <c r="H181" s="4" t="s">
        <v>328</v>
      </c>
      <c r="I181" s="4"/>
      <c r="J181" s="4"/>
      <c r="K181" s="4" t="n">
        <v>60</v>
      </c>
      <c r="L181" s="10" t="n">
        <v>0.348</v>
      </c>
      <c r="M181" s="10" t="n">
        <v>0.17</v>
      </c>
      <c r="N181" s="11" t="s">
        <v>103</v>
      </c>
      <c r="O181" s="11" t="s">
        <v>103</v>
      </c>
      <c r="P181" s="11" t="s">
        <v>103</v>
      </c>
      <c r="Q181" s="11" t="s">
        <v>103</v>
      </c>
      <c r="R181" s="11" t="s">
        <v>103</v>
      </c>
    </row>
    <row r="182" customFormat="false" ht="15" hidden="false" customHeight="false" outlineLevel="0" collapsed="false">
      <c r="A182" s="4" t="s">
        <v>329</v>
      </c>
      <c r="B182" s="4" t="n">
        <v>14</v>
      </c>
      <c r="C182" s="4" t="s">
        <v>312</v>
      </c>
      <c r="D182" s="4" t="s">
        <v>38</v>
      </c>
      <c r="E182" s="4" t="s">
        <v>101</v>
      </c>
      <c r="F182" s="4"/>
      <c r="G182" s="4"/>
      <c r="H182" s="4" t="s">
        <v>330</v>
      </c>
      <c r="I182" s="4"/>
      <c r="J182" s="4"/>
      <c r="K182" s="4" t="n">
        <v>60</v>
      </c>
      <c r="L182" s="10" t="n">
        <v>0.348</v>
      </c>
      <c r="M182" s="10" t="n">
        <v>0.17</v>
      </c>
      <c r="N182" s="11" t="s">
        <v>103</v>
      </c>
      <c r="O182" s="11" t="s">
        <v>103</v>
      </c>
      <c r="P182" s="11" t="s">
        <v>103</v>
      </c>
      <c r="Q182" s="11" t="s">
        <v>103</v>
      </c>
      <c r="R182" s="11" t="s">
        <v>103</v>
      </c>
    </row>
    <row r="183" customFormat="false" ht="15" hidden="false" customHeight="false" outlineLevel="0" collapsed="false">
      <c r="A183" s="4" t="s">
        <v>331</v>
      </c>
      <c r="B183" s="4" t="n">
        <v>14</v>
      </c>
      <c r="C183" s="4" t="s">
        <v>312</v>
      </c>
      <c r="D183" s="4" t="s">
        <v>38</v>
      </c>
      <c r="E183" s="4" t="s">
        <v>101</v>
      </c>
      <c r="F183" s="4"/>
      <c r="G183" s="4"/>
      <c r="H183" s="4" t="s">
        <v>332</v>
      </c>
      <c r="I183" s="4"/>
      <c r="J183" s="4"/>
      <c r="K183" s="4" t="n">
        <v>60</v>
      </c>
      <c r="L183" s="10" t="n">
        <v>0.348</v>
      </c>
      <c r="M183" s="10" t="n">
        <v>0.17</v>
      </c>
      <c r="N183" s="11" t="s">
        <v>103</v>
      </c>
      <c r="O183" s="11" t="s">
        <v>103</v>
      </c>
      <c r="P183" s="11" t="s">
        <v>103</v>
      </c>
      <c r="Q183" s="11" t="s">
        <v>103</v>
      </c>
      <c r="R183" s="11" t="s">
        <v>103</v>
      </c>
    </row>
    <row r="184" customFormat="false" ht="15" hidden="false" customHeight="false" outlineLevel="0" collapsed="false">
      <c r="A184" s="4" t="s">
        <v>333</v>
      </c>
      <c r="B184" s="4" t="n">
        <v>14</v>
      </c>
      <c r="C184" s="4" t="s">
        <v>312</v>
      </c>
      <c r="D184" s="4" t="s">
        <v>38</v>
      </c>
      <c r="E184" s="4" t="s">
        <v>101</v>
      </c>
      <c r="F184" s="4"/>
      <c r="G184" s="4"/>
      <c r="H184" s="4" t="s">
        <v>334</v>
      </c>
      <c r="I184" s="4"/>
      <c r="J184" s="4"/>
      <c r="K184" s="4" t="n">
        <v>60</v>
      </c>
      <c r="L184" s="10" t="n">
        <v>0.348</v>
      </c>
      <c r="M184" s="10" t="n">
        <v>0.17</v>
      </c>
      <c r="N184" s="11" t="s">
        <v>103</v>
      </c>
      <c r="O184" s="11" t="s">
        <v>103</v>
      </c>
      <c r="P184" s="11" t="s">
        <v>103</v>
      </c>
      <c r="Q184" s="11" t="s">
        <v>103</v>
      </c>
      <c r="R184" s="11" t="s">
        <v>103</v>
      </c>
    </row>
    <row r="185" customFormat="false" ht="15" hidden="false" customHeight="false" outlineLevel="0" collapsed="false">
      <c r="A185" s="4" t="s">
        <v>335</v>
      </c>
      <c r="B185" s="4" t="n">
        <v>14</v>
      </c>
      <c r="C185" s="4" t="s">
        <v>312</v>
      </c>
      <c r="D185" s="4" t="s">
        <v>38</v>
      </c>
      <c r="E185" s="4" t="s">
        <v>101</v>
      </c>
      <c r="F185" s="4"/>
      <c r="G185" s="4"/>
      <c r="H185" s="4" t="s">
        <v>336</v>
      </c>
      <c r="I185" s="4"/>
      <c r="J185" s="4"/>
      <c r="K185" s="4" t="n">
        <v>60</v>
      </c>
      <c r="L185" s="10" t="n">
        <v>0.348</v>
      </c>
      <c r="M185" s="10" t="n">
        <v>0.17</v>
      </c>
      <c r="N185" s="11" t="s">
        <v>103</v>
      </c>
      <c r="O185" s="11" t="s">
        <v>103</v>
      </c>
      <c r="P185" s="11" t="s">
        <v>103</v>
      </c>
      <c r="Q185" s="11" t="s">
        <v>103</v>
      </c>
      <c r="R185" s="11" t="s">
        <v>103</v>
      </c>
    </row>
    <row r="186" customFormat="false" ht="15" hidden="false" customHeight="false" outlineLevel="0" collapsed="false">
      <c r="A186" s="4" t="s">
        <v>337</v>
      </c>
      <c r="B186" s="4" t="n">
        <v>14</v>
      </c>
      <c r="C186" s="4" t="s">
        <v>312</v>
      </c>
      <c r="D186" s="4" t="s">
        <v>38</v>
      </c>
      <c r="E186" s="4" t="s">
        <v>101</v>
      </c>
      <c r="F186" s="4"/>
      <c r="G186" s="4"/>
      <c r="H186" s="4" t="s">
        <v>338</v>
      </c>
      <c r="I186" s="4"/>
      <c r="J186" s="4"/>
      <c r="K186" s="4" t="n">
        <v>60</v>
      </c>
      <c r="L186" s="10" t="n">
        <v>0.348</v>
      </c>
      <c r="M186" s="10" t="n">
        <v>0.17</v>
      </c>
      <c r="N186" s="11" t="s">
        <v>103</v>
      </c>
      <c r="O186" s="11" t="s">
        <v>103</v>
      </c>
      <c r="P186" s="11" t="s">
        <v>103</v>
      </c>
      <c r="Q186" s="11" t="s">
        <v>103</v>
      </c>
      <c r="R186" s="11" t="s">
        <v>103</v>
      </c>
    </row>
    <row r="187" customFormat="false" ht="15" hidden="false" customHeight="false" outlineLevel="0" collapsed="false">
      <c r="A187" s="4" t="s">
        <v>339</v>
      </c>
      <c r="B187" s="4" t="n">
        <v>14</v>
      </c>
      <c r="C187" s="4" t="s">
        <v>312</v>
      </c>
      <c r="D187" s="4" t="s">
        <v>38</v>
      </c>
      <c r="E187" s="4" t="s">
        <v>101</v>
      </c>
      <c r="F187" s="4"/>
      <c r="G187" s="4"/>
      <c r="H187" s="4" t="s">
        <v>324</v>
      </c>
      <c r="I187" s="4"/>
      <c r="J187" s="4"/>
      <c r="K187" s="4" t="n">
        <v>60</v>
      </c>
      <c r="L187" s="10" t="n">
        <v>0.348</v>
      </c>
      <c r="M187" s="10" t="n">
        <v>0.17</v>
      </c>
      <c r="N187" s="11" t="s">
        <v>103</v>
      </c>
      <c r="O187" s="11" t="s">
        <v>103</v>
      </c>
      <c r="P187" s="11" t="s">
        <v>103</v>
      </c>
      <c r="Q187" s="11" t="s">
        <v>103</v>
      </c>
      <c r="R187" s="11" t="s">
        <v>103</v>
      </c>
    </row>
    <row r="188" customFormat="false" ht="15" hidden="false" customHeight="false" outlineLevel="0" collapsed="false">
      <c r="A188" s="4" t="s">
        <v>340</v>
      </c>
      <c r="B188" s="4" t="n">
        <v>14</v>
      </c>
      <c r="C188" s="4" t="s">
        <v>312</v>
      </c>
      <c r="D188" s="4" t="s">
        <v>38</v>
      </c>
      <c r="E188" s="4" t="s">
        <v>101</v>
      </c>
      <c r="F188" s="4"/>
      <c r="G188" s="4"/>
      <c r="H188" s="4" t="s">
        <v>341</v>
      </c>
      <c r="I188" s="4"/>
      <c r="J188" s="4"/>
      <c r="K188" s="4" t="n">
        <v>60</v>
      </c>
      <c r="L188" s="10" t="n">
        <v>0.348</v>
      </c>
      <c r="M188" s="10" t="n">
        <v>0.17</v>
      </c>
      <c r="N188" s="11" t="s">
        <v>103</v>
      </c>
      <c r="O188" s="11" t="s">
        <v>103</v>
      </c>
      <c r="P188" s="11" t="s">
        <v>103</v>
      </c>
      <c r="Q188" s="11" t="s">
        <v>103</v>
      </c>
      <c r="R188" s="11" t="s">
        <v>103</v>
      </c>
    </row>
    <row r="189" customFormat="false" ht="15" hidden="false" customHeight="false" outlineLevel="0" collapsed="false">
      <c r="A189" s="4" t="s">
        <v>342</v>
      </c>
      <c r="B189" s="4" t="n">
        <v>14</v>
      </c>
      <c r="C189" s="4" t="s">
        <v>312</v>
      </c>
      <c r="D189" s="4" t="s">
        <v>38</v>
      </c>
      <c r="E189" s="4" t="s">
        <v>101</v>
      </c>
      <c r="F189" s="4"/>
      <c r="G189" s="4"/>
      <c r="H189" s="4" t="s">
        <v>343</v>
      </c>
      <c r="I189" s="4"/>
      <c r="J189" s="4"/>
      <c r="K189" s="4" t="n">
        <v>60</v>
      </c>
      <c r="L189" s="10" t="n">
        <v>0.348</v>
      </c>
      <c r="M189" s="10" t="n">
        <v>0.17</v>
      </c>
      <c r="N189" s="11" t="s">
        <v>103</v>
      </c>
      <c r="O189" s="11" t="s">
        <v>103</v>
      </c>
      <c r="P189" s="11" t="s">
        <v>103</v>
      </c>
      <c r="Q189" s="11" t="s">
        <v>103</v>
      </c>
      <c r="R189" s="11" t="s">
        <v>103</v>
      </c>
    </row>
    <row r="190" customFormat="false" ht="15" hidden="false" customHeight="false" outlineLevel="0" collapsed="false">
      <c r="A190" s="4" t="s">
        <v>344</v>
      </c>
      <c r="B190" s="4" t="n">
        <v>14</v>
      </c>
      <c r="C190" s="4" t="s">
        <v>312</v>
      </c>
      <c r="D190" s="4" t="s">
        <v>38</v>
      </c>
      <c r="E190" s="4" t="s">
        <v>101</v>
      </c>
      <c r="F190" s="4"/>
      <c r="G190" s="4"/>
      <c r="H190" s="4" t="s">
        <v>338</v>
      </c>
      <c r="I190" s="4"/>
      <c r="J190" s="4"/>
      <c r="K190" s="4" t="n">
        <v>60</v>
      </c>
      <c r="L190" s="10" t="n">
        <v>0.348</v>
      </c>
      <c r="M190" s="10" t="n">
        <v>0.17</v>
      </c>
      <c r="N190" s="11" t="s">
        <v>103</v>
      </c>
      <c r="O190" s="11" t="s">
        <v>103</v>
      </c>
      <c r="P190" s="11" t="s">
        <v>103</v>
      </c>
      <c r="Q190" s="11" t="s">
        <v>103</v>
      </c>
      <c r="R190" s="11" t="s">
        <v>103</v>
      </c>
    </row>
    <row r="191" customFormat="false" ht="15" hidden="false" customHeight="false" outlineLevel="0" collapsed="false">
      <c r="A191" s="4" t="s">
        <v>345</v>
      </c>
      <c r="B191" s="4" t="n">
        <v>14</v>
      </c>
      <c r="C191" s="4" t="s">
        <v>312</v>
      </c>
      <c r="D191" s="4" t="s">
        <v>38</v>
      </c>
      <c r="E191" s="4" t="s">
        <v>101</v>
      </c>
      <c r="F191" s="4"/>
      <c r="G191" s="4"/>
      <c r="H191" s="4" t="s">
        <v>338</v>
      </c>
      <c r="I191" s="4"/>
      <c r="J191" s="4"/>
      <c r="K191" s="4" t="n">
        <v>60</v>
      </c>
      <c r="L191" s="10" t="n">
        <v>0.348</v>
      </c>
      <c r="M191" s="10" t="n">
        <v>0.17</v>
      </c>
      <c r="N191" s="11" t="s">
        <v>103</v>
      </c>
      <c r="O191" s="11" t="s">
        <v>103</v>
      </c>
      <c r="P191" s="11" t="s">
        <v>103</v>
      </c>
      <c r="Q191" s="11" t="s">
        <v>103</v>
      </c>
      <c r="R191" s="11" t="s">
        <v>103</v>
      </c>
    </row>
    <row r="192" customFormat="false" ht="15" hidden="false" customHeight="false" outlineLevel="0" collapsed="false">
      <c r="A192" s="4" t="s">
        <v>346</v>
      </c>
      <c r="B192" s="4" t="n">
        <v>14</v>
      </c>
      <c r="C192" s="4" t="s">
        <v>312</v>
      </c>
      <c r="D192" s="4" t="s">
        <v>38</v>
      </c>
      <c r="E192" s="4" t="s">
        <v>101</v>
      </c>
      <c r="F192" s="4"/>
      <c r="G192" s="4"/>
      <c r="H192" s="4" t="s">
        <v>347</v>
      </c>
      <c r="I192" s="4"/>
      <c r="J192" s="4"/>
      <c r="K192" s="4" t="n">
        <v>60</v>
      </c>
      <c r="L192" s="10" t="n">
        <v>0.348</v>
      </c>
      <c r="M192" s="10" t="n">
        <v>0.17</v>
      </c>
      <c r="N192" s="11" t="s">
        <v>103</v>
      </c>
      <c r="O192" s="11" t="s">
        <v>103</v>
      </c>
      <c r="P192" s="11" t="s">
        <v>103</v>
      </c>
      <c r="Q192" s="11" t="s">
        <v>103</v>
      </c>
      <c r="R192" s="11" t="s">
        <v>103</v>
      </c>
    </row>
    <row r="193" customFormat="false" ht="15" hidden="false" customHeight="false" outlineLevel="0" collapsed="false">
      <c r="A193" s="4" t="s">
        <v>348</v>
      </c>
      <c r="B193" s="4" t="n">
        <v>14</v>
      </c>
      <c r="C193" s="4" t="s">
        <v>312</v>
      </c>
      <c r="D193" s="4" t="s">
        <v>38</v>
      </c>
      <c r="E193" s="4" t="s">
        <v>101</v>
      </c>
      <c r="F193" s="4"/>
      <c r="G193" s="4"/>
      <c r="H193" s="4" t="s">
        <v>349</v>
      </c>
      <c r="I193" s="4"/>
      <c r="J193" s="4"/>
      <c r="K193" s="4" t="n">
        <v>60</v>
      </c>
      <c r="L193" s="10" t="n">
        <v>0.348</v>
      </c>
      <c r="M193" s="10" t="n">
        <v>0.17</v>
      </c>
      <c r="N193" s="11" t="s">
        <v>103</v>
      </c>
      <c r="O193" s="11" t="s">
        <v>103</v>
      </c>
      <c r="P193" s="11" t="s">
        <v>103</v>
      </c>
      <c r="Q193" s="11" t="s">
        <v>103</v>
      </c>
      <c r="R193" s="11" t="s">
        <v>103</v>
      </c>
    </row>
    <row r="194" customFormat="false" ht="15" hidden="false" customHeight="false" outlineLevel="0" collapsed="false">
      <c r="A194" s="4" t="s">
        <v>350</v>
      </c>
      <c r="B194" s="4" t="n">
        <v>14</v>
      </c>
      <c r="C194" s="4" t="s">
        <v>312</v>
      </c>
      <c r="D194" s="4" t="s">
        <v>38</v>
      </c>
      <c r="E194" s="4" t="s">
        <v>101</v>
      </c>
      <c r="F194" s="4"/>
      <c r="G194" s="4"/>
      <c r="H194" s="4" t="s">
        <v>349</v>
      </c>
      <c r="I194" s="4"/>
      <c r="J194" s="4"/>
      <c r="K194" s="4" t="n">
        <v>60</v>
      </c>
      <c r="L194" s="10" t="n">
        <v>0.348</v>
      </c>
      <c r="M194" s="10" t="n">
        <v>0.17</v>
      </c>
      <c r="N194" s="11" t="s">
        <v>103</v>
      </c>
      <c r="O194" s="11" t="s">
        <v>103</v>
      </c>
      <c r="P194" s="11" t="s">
        <v>103</v>
      </c>
      <c r="Q194" s="11" t="s">
        <v>103</v>
      </c>
      <c r="R194" s="11" t="s">
        <v>103</v>
      </c>
    </row>
    <row r="195" customFormat="false" ht="15" hidden="false" customHeight="false" outlineLevel="0" collapsed="false">
      <c r="A195" s="4" t="s">
        <v>351</v>
      </c>
      <c r="B195" s="4" t="n">
        <v>14</v>
      </c>
      <c r="C195" s="4" t="s">
        <v>312</v>
      </c>
      <c r="D195" s="4" t="s">
        <v>38</v>
      </c>
      <c r="E195" s="4" t="s">
        <v>101</v>
      </c>
      <c r="F195" s="4"/>
      <c r="G195" s="4"/>
      <c r="H195" s="4" t="s">
        <v>352</v>
      </c>
      <c r="I195" s="4"/>
      <c r="J195" s="4"/>
      <c r="K195" s="4" t="n">
        <v>60</v>
      </c>
      <c r="L195" s="10" t="n">
        <v>0.348</v>
      </c>
      <c r="M195" s="10" t="n">
        <v>0.17</v>
      </c>
      <c r="N195" s="11" t="s">
        <v>103</v>
      </c>
      <c r="O195" s="11" t="s">
        <v>103</v>
      </c>
      <c r="P195" s="11" t="s">
        <v>103</v>
      </c>
      <c r="Q195" s="11" t="s">
        <v>103</v>
      </c>
      <c r="R195" s="11" t="s">
        <v>103</v>
      </c>
    </row>
    <row r="196" customFormat="false" ht="15" hidden="false" customHeight="false" outlineLevel="0" collapsed="false">
      <c r="A196" s="4" t="s">
        <v>353</v>
      </c>
      <c r="B196" s="4" t="n">
        <v>14</v>
      </c>
      <c r="C196" s="4" t="s">
        <v>312</v>
      </c>
      <c r="D196" s="4" t="s">
        <v>38</v>
      </c>
      <c r="E196" s="4" t="s">
        <v>101</v>
      </c>
      <c r="F196" s="4"/>
      <c r="G196" s="4"/>
      <c r="H196" s="4" t="s">
        <v>352</v>
      </c>
      <c r="I196" s="4"/>
      <c r="J196" s="4"/>
      <c r="K196" s="4" t="n">
        <v>60</v>
      </c>
      <c r="L196" s="10" t="n">
        <v>0.348</v>
      </c>
      <c r="M196" s="10" t="n">
        <v>0.17</v>
      </c>
      <c r="N196" s="11" t="s">
        <v>103</v>
      </c>
      <c r="O196" s="11" t="s">
        <v>103</v>
      </c>
      <c r="P196" s="11" t="s">
        <v>103</v>
      </c>
      <c r="Q196" s="11" t="s">
        <v>103</v>
      </c>
      <c r="R196" s="11" t="s">
        <v>103</v>
      </c>
    </row>
    <row r="197" customFormat="false" ht="15" hidden="false" customHeight="false" outlineLevel="0" collapsed="false">
      <c r="A197" s="4" t="s">
        <v>354</v>
      </c>
      <c r="B197" s="4" t="n">
        <v>14</v>
      </c>
      <c r="C197" s="4" t="s">
        <v>312</v>
      </c>
      <c r="D197" s="4" t="s">
        <v>38</v>
      </c>
      <c r="E197" s="4" t="s">
        <v>101</v>
      </c>
      <c r="F197" s="4"/>
      <c r="G197" s="4"/>
      <c r="H197" s="4" t="s">
        <v>355</v>
      </c>
      <c r="I197" s="4"/>
      <c r="J197" s="4"/>
      <c r="K197" s="4" t="n">
        <v>60</v>
      </c>
      <c r="L197" s="10" t="n">
        <v>0.348</v>
      </c>
      <c r="M197" s="10" t="n">
        <v>0.17</v>
      </c>
      <c r="N197" s="11" t="s">
        <v>103</v>
      </c>
      <c r="O197" s="11" t="s">
        <v>103</v>
      </c>
      <c r="P197" s="11" t="s">
        <v>103</v>
      </c>
      <c r="Q197" s="11" t="s">
        <v>103</v>
      </c>
      <c r="R197" s="11" t="s">
        <v>103</v>
      </c>
    </row>
    <row r="198" customFormat="false" ht="15" hidden="false" customHeight="false" outlineLevel="0" collapsed="false">
      <c r="A198" s="4" t="s">
        <v>356</v>
      </c>
      <c r="B198" s="4" t="n">
        <v>14</v>
      </c>
      <c r="C198" s="4" t="s">
        <v>312</v>
      </c>
      <c r="D198" s="4" t="s">
        <v>38</v>
      </c>
      <c r="E198" s="4" t="s">
        <v>101</v>
      </c>
      <c r="F198" s="4"/>
      <c r="G198" s="4"/>
      <c r="H198" s="4" t="s">
        <v>355</v>
      </c>
      <c r="I198" s="4"/>
      <c r="J198" s="4"/>
      <c r="K198" s="4" t="n">
        <v>60</v>
      </c>
      <c r="L198" s="10" t="n">
        <v>0.348</v>
      </c>
      <c r="M198" s="10" t="n">
        <v>0.17</v>
      </c>
      <c r="N198" s="11" t="s">
        <v>103</v>
      </c>
      <c r="O198" s="11" t="s">
        <v>103</v>
      </c>
      <c r="P198" s="11" t="s">
        <v>103</v>
      </c>
      <c r="Q198" s="11" t="s">
        <v>103</v>
      </c>
      <c r="R198" s="11" t="s">
        <v>103</v>
      </c>
    </row>
    <row r="199" customFormat="false" ht="15" hidden="false" customHeight="false" outlineLevel="0" collapsed="false">
      <c r="A199" s="4" t="s">
        <v>357</v>
      </c>
      <c r="B199" s="4" t="n">
        <v>14</v>
      </c>
      <c r="C199" s="4" t="s">
        <v>312</v>
      </c>
      <c r="D199" s="4" t="s">
        <v>38</v>
      </c>
      <c r="E199" s="4" t="s">
        <v>101</v>
      </c>
      <c r="F199" s="4"/>
      <c r="G199" s="4"/>
      <c r="H199" s="4" t="s">
        <v>338</v>
      </c>
      <c r="I199" s="4"/>
      <c r="J199" s="4"/>
      <c r="K199" s="4" t="n">
        <v>60</v>
      </c>
      <c r="L199" s="10" t="n">
        <v>0.348</v>
      </c>
      <c r="M199" s="10" t="n">
        <v>0.17</v>
      </c>
      <c r="N199" s="11" t="s">
        <v>103</v>
      </c>
      <c r="O199" s="11" t="s">
        <v>103</v>
      </c>
      <c r="P199" s="11" t="s">
        <v>103</v>
      </c>
      <c r="Q199" s="11" t="s">
        <v>103</v>
      </c>
      <c r="R199" s="11" t="s">
        <v>103</v>
      </c>
    </row>
    <row r="200" customFormat="false" ht="15" hidden="false" customHeight="false" outlineLevel="0" collapsed="false">
      <c r="A200" s="4" t="s">
        <v>358</v>
      </c>
      <c r="B200" s="4" t="n">
        <v>14</v>
      </c>
      <c r="C200" s="4" t="s">
        <v>312</v>
      </c>
      <c r="D200" s="4" t="s">
        <v>38</v>
      </c>
      <c r="E200" s="4" t="s">
        <v>101</v>
      </c>
      <c r="F200" s="4"/>
      <c r="G200" s="4"/>
      <c r="H200" s="4" t="s">
        <v>359</v>
      </c>
      <c r="I200" s="4"/>
      <c r="J200" s="4"/>
      <c r="K200" s="4" t="n">
        <v>60</v>
      </c>
      <c r="L200" s="10" t="n">
        <v>0.348</v>
      </c>
      <c r="M200" s="10" t="n">
        <v>0.17</v>
      </c>
      <c r="N200" s="11" t="s">
        <v>103</v>
      </c>
      <c r="O200" s="11" t="s">
        <v>103</v>
      </c>
      <c r="P200" s="11" t="s">
        <v>103</v>
      </c>
      <c r="Q200" s="11" t="s">
        <v>103</v>
      </c>
      <c r="R200" s="11" t="s">
        <v>103</v>
      </c>
    </row>
    <row r="201" customFormat="false" ht="15" hidden="false" customHeight="false" outlineLevel="0" collapsed="false">
      <c r="A201" s="4" t="s">
        <v>360</v>
      </c>
      <c r="B201" s="4" t="n">
        <v>14</v>
      </c>
      <c r="C201" s="4" t="s">
        <v>312</v>
      </c>
      <c r="D201" s="4" t="s">
        <v>38</v>
      </c>
      <c r="E201" s="4" t="s">
        <v>101</v>
      </c>
      <c r="F201" s="4"/>
      <c r="G201" s="4"/>
      <c r="H201" s="4" t="s">
        <v>359</v>
      </c>
      <c r="I201" s="4"/>
      <c r="J201" s="4"/>
      <c r="K201" s="4" t="n">
        <v>60</v>
      </c>
      <c r="L201" s="10" t="n">
        <v>0.348</v>
      </c>
      <c r="M201" s="10" t="n">
        <v>0.17</v>
      </c>
      <c r="N201" s="11" t="s">
        <v>103</v>
      </c>
      <c r="O201" s="11" t="s">
        <v>103</v>
      </c>
      <c r="P201" s="11" t="s">
        <v>103</v>
      </c>
      <c r="Q201" s="11" t="s">
        <v>103</v>
      </c>
      <c r="R201" s="11" t="s">
        <v>103</v>
      </c>
    </row>
    <row r="202" customFormat="false" ht="15" hidden="false" customHeight="false" outlineLevel="0" collapsed="false">
      <c r="A202" s="4" t="s">
        <v>361</v>
      </c>
      <c r="B202" s="4" t="n">
        <v>14</v>
      </c>
      <c r="C202" s="4" t="s">
        <v>312</v>
      </c>
      <c r="D202" s="4" t="s">
        <v>38</v>
      </c>
      <c r="E202" s="4" t="s">
        <v>101</v>
      </c>
      <c r="F202" s="4"/>
      <c r="G202" s="4"/>
      <c r="H202" s="4" t="s">
        <v>359</v>
      </c>
      <c r="I202" s="4"/>
      <c r="J202" s="4"/>
      <c r="K202" s="4" t="n">
        <v>60</v>
      </c>
      <c r="L202" s="10" t="n">
        <v>0.348</v>
      </c>
      <c r="M202" s="10" t="n">
        <v>0.17</v>
      </c>
      <c r="N202" s="11" t="s">
        <v>103</v>
      </c>
      <c r="O202" s="11" t="s">
        <v>103</v>
      </c>
      <c r="P202" s="11" t="s">
        <v>103</v>
      </c>
      <c r="Q202" s="11" t="s">
        <v>103</v>
      </c>
      <c r="R202" s="11" t="s">
        <v>103</v>
      </c>
    </row>
    <row r="203" customFormat="false" ht="15" hidden="false" customHeight="false" outlineLevel="0" collapsed="false">
      <c r="A203" s="4" t="s">
        <v>362</v>
      </c>
      <c r="B203" s="4" t="n">
        <v>14</v>
      </c>
      <c r="C203" s="4" t="s">
        <v>312</v>
      </c>
      <c r="D203" s="4" t="s">
        <v>38</v>
      </c>
      <c r="E203" s="4" t="s">
        <v>101</v>
      </c>
      <c r="F203" s="4"/>
      <c r="G203" s="4"/>
      <c r="H203" s="4" t="s">
        <v>363</v>
      </c>
      <c r="I203" s="4"/>
      <c r="J203" s="4"/>
      <c r="K203" s="4" t="n">
        <v>60</v>
      </c>
      <c r="L203" s="10" t="n">
        <v>0.348</v>
      </c>
      <c r="M203" s="10" t="n">
        <v>0.17</v>
      </c>
      <c r="N203" s="11" t="s">
        <v>103</v>
      </c>
      <c r="O203" s="11" t="s">
        <v>103</v>
      </c>
      <c r="P203" s="11" t="s">
        <v>103</v>
      </c>
      <c r="Q203" s="11" t="s">
        <v>103</v>
      </c>
      <c r="R203" s="11" t="s">
        <v>103</v>
      </c>
    </row>
    <row r="204" customFormat="false" ht="15" hidden="false" customHeight="false" outlineLevel="0" collapsed="false">
      <c r="A204" s="4" t="s">
        <v>364</v>
      </c>
      <c r="B204" s="4" t="n">
        <v>14</v>
      </c>
      <c r="C204" s="4" t="s">
        <v>312</v>
      </c>
      <c r="D204" s="4" t="s">
        <v>38</v>
      </c>
      <c r="E204" s="4" t="s">
        <v>101</v>
      </c>
      <c r="F204" s="4"/>
      <c r="G204" s="4"/>
      <c r="H204" s="4" t="s">
        <v>365</v>
      </c>
      <c r="I204" s="4"/>
      <c r="J204" s="4"/>
      <c r="K204" s="4" t="n">
        <v>60</v>
      </c>
      <c r="L204" s="10" t="n">
        <v>0.348</v>
      </c>
      <c r="M204" s="10" t="n">
        <v>0.17</v>
      </c>
      <c r="N204" s="11" t="s">
        <v>103</v>
      </c>
      <c r="O204" s="11" t="s">
        <v>103</v>
      </c>
      <c r="P204" s="11" t="s">
        <v>103</v>
      </c>
      <c r="Q204" s="11" t="s">
        <v>103</v>
      </c>
      <c r="R204" s="11" t="s">
        <v>103</v>
      </c>
    </row>
    <row r="205" customFormat="false" ht="15" hidden="false" customHeight="false" outlineLevel="0" collapsed="false">
      <c r="A205" s="4" t="s">
        <v>366</v>
      </c>
      <c r="B205" s="4" t="n">
        <v>15</v>
      </c>
      <c r="C205" s="4" t="s">
        <v>367</v>
      </c>
      <c r="D205" s="4" t="s">
        <v>38</v>
      </c>
      <c r="E205" s="4" t="s">
        <v>101</v>
      </c>
      <c r="F205" s="4"/>
      <c r="G205" s="4"/>
      <c r="H205" s="4"/>
      <c r="I205" s="4" t="s">
        <v>368</v>
      </c>
      <c r="J205" s="4" t="s">
        <v>369</v>
      </c>
      <c r="K205" s="4" t="n">
        <v>60</v>
      </c>
      <c r="L205" s="10" t="n">
        <v>0.348</v>
      </c>
      <c r="M205" s="10" t="n">
        <v>0.17</v>
      </c>
      <c r="N205" s="11" t="s">
        <v>103</v>
      </c>
      <c r="O205" s="11" t="s">
        <v>103</v>
      </c>
      <c r="P205" s="11" t="s">
        <v>103</v>
      </c>
      <c r="Q205" s="11" t="s">
        <v>103</v>
      </c>
      <c r="R205" s="4"/>
    </row>
    <row r="206" customFormat="false" ht="15" hidden="false" customHeight="false" outlineLevel="0" collapsed="false">
      <c r="A206" s="4" t="s">
        <v>370</v>
      </c>
      <c r="B206" s="4" t="n">
        <v>15</v>
      </c>
      <c r="C206" s="4" t="s">
        <v>367</v>
      </c>
      <c r="D206" s="4" t="s">
        <v>38</v>
      </c>
      <c r="E206" s="4" t="s">
        <v>101</v>
      </c>
      <c r="F206" s="4"/>
      <c r="G206" s="4"/>
      <c r="H206" s="4"/>
      <c r="I206" s="4" t="s">
        <v>368</v>
      </c>
      <c r="J206" s="4" t="s">
        <v>369</v>
      </c>
      <c r="K206" s="4" t="n">
        <v>60</v>
      </c>
      <c r="L206" s="10" t="n">
        <v>0.348</v>
      </c>
      <c r="M206" s="10" t="n">
        <v>0.17</v>
      </c>
      <c r="N206" s="11" t="s">
        <v>103</v>
      </c>
      <c r="O206" s="11" t="s">
        <v>103</v>
      </c>
      <c r="P206" s="11" t="s">
        <v>103</v>
      </c>
      <c r="Q206" s="11" t="s">
        <v>103</v>
      </c>
      <c r="R206" s="4"/>
    </row>
    <row r="207" customFormat="false" ht="15" hidden="false" customHeight="false" outlineLevel="0" collapsed="false">
      <c r="A207" s="4" t="s">
        <v>371</v>
      </c>
      <c r="B207" s="4" t="n">
        <v>15</v>
      </c>
      <c r="C207" s="4" t="s">
        <v>367</v>
      </c>
      <c r="D207" s="4" t="s">
        <v>38</v>
      </c>
      <c r="E207" s="4" t="s">
        <v>101</v>
      </c>
      <c r="F207" s="4"/>
      <c r="G207" s="4"/>
      <c r="H207" s="4"/>
      <c r="I207" s="4" t="s">
        <v>368</v>
      </c>
      <c r="J207" s="4" t="s">
        <v>369</v>
      </c>
      <c r="K207" s="4" t="n">
        <v>60</v>
      </c>
      <c r="L207" s="10" t="n">
        <v>0.348</v>
      </c>
      <c r="M207" s="10" t="n">
        <v>0.17</v>
      </c>
      <c r="N207" s="11" t="s">
        <v>103</v>
      </c>
      <c r="O207" s="11" t="s">
        <v>103</v>
      </c>
      <c r="P207" s="11" t="s">
        <v>103</v>
      </c>
      <c r="Q207" s="11" t="s">
        <v>103</v>
      </c>
      <c r="R207" s="4"/>
    </row>
    <row r="208" customFormat="false" ht="15" hidden="false" customHeight="false" outlineLevel="0" collapsed="false">
      <c r="A208" s="4" t="s">
        <v>372</v>
      </c>
      <c r="B208" s="4" t="n">
        <v>15</v>
      </c>
      <c r="C208" s="4" t="s">
        <v>367</v>
      </c>
      <c r="D208" s="4" t="s">
        <v>38</v>
      </c>
      <c r="E208" s="4" t="s">
        <v>101</v>
      </c>
      <c r="F208" s="4"/>
      <c r="G208" s="4"/>
      <c r="H208" s="4"/>
      <c r="I208" s="4" t="s">
        <v>373</v>
      </c>
      <c r="J208" s="4" t="s">
        <v>374</v>
      </c>
      <c r="K208" s="4" t="n">
        <v>60</v>
      </c>
      <c r="L208" s="10" t="n">
        <v>0.348</v>
      </c>
      <c r="M208" s="10" t="n">
        <v>0.17</v>
      </c>
      <c r="N208" s="11" t="s">
        <v>103</v>
      </c>
      <c r="O208" s="11" t="s">
        <v>103</v>
      </c>
      <c r="P208" s="11" t="s">
        <v>103</v>
      </c>
      <c r="Q208" s="11" t="s">
        <v>103</v>
      </c>
      <c r="R208" s="4"/>
    </row>
    <row r="209" customFormat="false" ht="15" hidden="false" customHeight="false" outlineLevel="0" collapsed="false">
      <c r="A209" s="4" t="s">
        <v>375</v>
      </c>
      <c r="B209" s="4" t="n">
        <v>15</v>
      </c>
      <c r="C209" s="4" t="s">
        <v>367</v>
      </c>
      <c r="D209" s="4" t="s">
        <v>38</v>
      </c>
      <c r="E209" s="4" t="s">
        <v>101</v>
      </c>
      <c r="F209" s="4"/>
      <c r="G209" s="4"/>
      <c r="H209" s="4"/>
      <c r="I209" s="4" t="s">
        <v>376</v>
      </c>
      <c r="J209" s="4" t="s">
        <v>374</v>
      </c>
      <c r="K209" s="4" t="n">
        <v>60</v>
      </c>
      <c r="L209" s="10" t="n">
        <v>0.348</v>
      </c>
      <c r="M209" s="10" t="n">
        <v>0.17</v>
      </c>
      <c r="N209" s="11" t="s">
        <v>103</v>
      </c>
      <c r="O209" s="11" t="s">
        <v>103</v>
      </c>
      <c r="P209" s="11" t="s">
        <v>103</v>
      </c>
      <c r="Q209" s="11" t="s">
        <v>103</v>
      </c>
      <c r="R209" s="4"/>
    </row>
    <row r="210" customFormat="false" ht="15" hidden="false" customHeight="false" outlineLevel="0" collapsed="false">
      <c r="A210" s="4" t="s">
        <v>377</v>
      </c>
      <c r="B210" s="4" t="n">
        <v>15</v>
      </c>
      <c r="C210" s="4" t="s">
        <v>367</v>
      </c>
      <c r="D210" s="4" t="s">
        <v>38</v>
      </c>
      <c r="E210" s="4" t="s">
        <v>101</v>
      </c>
      <c r="F210" s="4"/>
      <c r="G210" s="4"/>
      <c r="H210" s="4"/>
      <c r="I210" s="4" t="s">
        <v>376</v>
      </c>
      <c r="J210" s="4" t="s">
        <v>374</v>
      </c>
      <c r="K210" s="4" t="n">
        <v>60</v>
      </c>
      <c r="L210" s="10" t="n">
        <v>0.348</v>
      </c>
      <c r="M210" s="10" t="n">
        <v>0.17</v>
      </c>
      <c r="N210" s="11" t="s">
        <v>103</v>
      </c>
      <c r="O210" s="11" t="s">
        <v>103</v>
      </c>
      <c r="P210" s="11" t="s">
        <v>103</v>
      </c>
      <c r="Q210" s="11" t="s">
        <v>103</v>
      </c>
      <c r="R210" s="4"/>
    </row>
    <row r="211" customFormat="false" ht="15" hidden="false" customHeight="false" outlineLevel="0" collapsed="false">
      <c r="A211" s="4" t="s">
        <v>378</v>
      </c>
      <c r="B211" s="4" t="n">
        <v>15</v>
      </c>
      <c r="C211" s="4" t="s">
        <v>367</v>
      </c>
      <c r="D211" s="4" t="s">
        <v>38</v>
      </c>
      <c r="E211" s="4" t="s">
        <v>101</v>
      </c>
      <c r="F211" s="4"/>
      <c r="G211" s="4"/>
      <c r="H211" s="4" t="s">
        <v>379</v>
      </c>
      <c r="I211" s="4"/>
      <c r="J211" s="4" t="s">
        <v>374</v>
      </c>
      <c r="K211" s="4" t="n">
        <v>60</v>
      </c>
      <c r="L211" s="10" t="n">
        <v>0.348</v>
      </c>
      <c r="M211" s="10" t="n">
        <v>0.17</v>
      </c>
      <c r="N211" s="11" t="s">
        <v>103</v>
      </c>
      <c r="O211" s="11" t="s">
        <v>103</v>
      </c>
      <c r="P211" s="11" t="s">
        <v>103</v>
      </c>
      <c r="Q211" s="11" t="s">
        <v>103</v>
      </c>
      <c r="R211" s="4"/>
    </row>
    <row r="212" customFormat="false" ht="15" hidden="false" customHeight="false" outlineLevel="0" collapsed="false">
      <c r="A212" s="4" t="s">
        <v>380</v>
      </c>
      <c r="B212" s="4" t="n">
        <v>15</v>
      </c>
      <c r="C212" s="4" t="s">
        <v>367</v>
      </c>
      <c r="D212" s="4" t="s">
        <v>38</v>
      </c>
      <c r="E212" s="4" t="s">
        <v>101</v>
      </c>
      <c r="F212" s="4"/>
      <c r="G212" s="4"/>
      <c r="H212" s="4" t="s">
        <v>381</v>
      </c>
      <c r="I212" s="4"/>
      <c r="J212" s="4" t="s">
        <v>374</v>
      </c>
      <c r="K212" s="4" t="n">
        <v>60</v>
      </c>
      <c r="L212" s="10" t="n">
        <v>0.348</v>
      </c>
      <c r="M212" s="10" t="n">
        <v>0.17</v>
      </c>
      <c r="N212" s="11" t="s">
        <v>103</v>
      </c>
      <c r="O212" s="11" t="s">
        <v>103</v>
      </c>
      <c r="P212" s="11" t="s">
        <v>103</v>
      </c>
      <c r="Q212" s="11" t="s">
        <v>103</v>
      </c>
      <c r="R212" s="4"/>
    </row>
    <row r="213" customFormat="false" ht="15" hidden="false" customHeight="false" outlineLevel="0" collapsed="false">
      <c r="A213" s="4" t="s">
        <v>382</v>
      </c>
      <c r="B213" s="4" t="n">
        <v>15</v>
      </c>
      <c r="C213" s="4" t="s">
        <v>367</v>
      </c>
      <c r="D213" s="4" t="s">
        <v>38</v>
      </c>
      <c r="E213" s="4" t="s">
        <v>101</v>
      </c>
      <c r="F213" s="4"/>
      <c r="G213" s="4"/>
      <c r="H213" s="4"/>
      <c r="I213" s="4" t="s">
        <v>368</v>
      </c>
      <c r="J213" s="4" t="s">
        <v>374</v>
      </c>
      <c r="K213" s="4" t="n">
        <v>60</v>
      </c>
      <c r="L213" s="10" t="n">
        <v>0.348</v>
      </c>
      <c r="M213" s="10" t="n">
        <v>0.17</v>
      </c>
      <c r="N213" s="11" t="s">
        <v>103</v>
      </c>
      <c r="O213" s="11" t="s">
        <v>103</v>
      </c>
      <c r="P213" s="11" t="s">
        <v>103</v>
      </c>
      <c r="Q213" s="11" t="s">
        <v>103</v>
      </c>
      <c r="R213" s="4"/>
    </row>
    <row r="214" customFormat="false" ht="15" hidden="false" customHeight="false" outlineLevel="0" collapsed="false">
      <c r="A214" s="4" t="s">
        <v>383</v>
      </c>
      <c r="B214" s="4" t="n">
        <v>15</v>
      </c>
      <c r="C214" s="4" t="s">
        <v>367</v>
      </c>
      <c r="D214" s="4" t="s">
        <v>38</v>
      </c>
      <c r="E214" s="4" t="s">
        <v>101</v>
      </c>
      <c r="F214" s="4"/>
      <c r="G214" s="4"/>
      <c r="H214" s="4"/>
      <c r="I214" s="4" t="s">
        <v>368</v>
      </c>
      <c r="J214" s="4" t="s">
        <v>374</v>
      </c>
      <c r="K214" s="4" t="n">
        <v>60</v>
      </c>
      <c r="L214" s="10" t="n">
        <v>0.348</v>
      </c>
      <c r="M214" s="10" t="n">
        <v>0.17</v>
      </c>
      <c r="N214" s="11" t="s">
        <v>103</v>
      </c>
      <c r="O214" s="11" t="s">
        <v>103</v>
      </c>
      <c r="P214" s="11" t="s">
        <v>103</v>
      </c>
      <c r="Q214" s="11" t="s">
        <v>103</v>
      </c>
      <c r="R214" s="4"/>
    </row>
    <row r="215" customFormat="false" ht="15" hidden="false" customHeight="false" outlineLevel="0" collapsed="false">
      <c r="A215" s="4" t="s">
        <v>384</v>
      </c>
      <c r="B215" s="4" t="n">
        <v>15</v>
      </c>
      <c r="C215" s="4" t="s">
        <v>367</v>
      </c>
      <c r="D215" s="4" t="s">
        <v>38</v>
      </c>
      <c r="E215" s="4" t="s">
        <v>101</v>
      </c>
      <c r="F215" s="4"/>
      <c r="G215" s="4"/>
      <c r="H215" s="4"/>
      <c r="I215" s="4" t="s">
        <v>368</v>
      </c>
      <c r="J215" s="4" t="s">
        <v>374</v>
      </c>
      <c r="K215" s="4" t="n">
        <v>60</v>
      </c>
      <c r="L215" s="10" t="n">
        <v>0.348</v>
      </c>
      <c r="M215" s="10" t="n">
        <v>0.17</v>
      </c>
      <c r="N215" s="11" t="s">
        <v>103</v>
      </c>
      <c r="O215" s="11" t="s">
        <v>103</v>
      </c>
      <c r="P215" s="11" t="s">
        <v>103</v>
      </c>
      <c r="Q215" s="11" t="s">
        <v>103</v>
      </c>
      <c r="R215" s="4"/>
    </row>
    <row r="216" customFormat="false" ht="15" hidden="false" customHeight="false" outlineLevel="0" collapsed="false">
      <c r="A216" s="4" t="s">
        <v>385</v>
      </c>
      <c r="B216" s="4" t="n">
        <v>15</v>
      </c>
      <c r="C216" s="4" t="s">
        <v>367</v>
      </c>
      <c r="D216" s="4" t="s">
        <v>38</v>
      </c>
      <c r="E216" s="4" t="s">
        <v>101</v>
      </c>
      <c r="F216" s="4"/>
      <c r="G216" s="4"/>
      <c r="H216" s="4"/>
      <c r="I216" s="4" t="s">
        <v>368</v>
      </c>
      <c r="J216" s="4" t="s">
        <v>374</v>
      </c>
      <c r="K216" s="4" t="n">
        <v>60</v>
      </c>
      <c r="L216" s="10" t="n">
        <v>0.348</v>
      </c>
      <c r="M216" s="10" t="n">
        <v>0.17</v>
      </c>
      <c r="N216" s="11" t="s">
        <v>103</v>
      </c>
      <c r="O216" s="11" t="s">
        <v>103</v>
      </c>
      <c r="P216" s="11" t="s">
        <v>103</v>
      </c>
      <c r="Q216" s="11" t="s">
        <v>103</v>
      </c>
      <c r="R216" s="4"/>
    </row>
    <row r="217" customFormat="false" ht="15" hidden="false" customHeight="false" outlineLevel="0" collapsed="false">
      <c r="A217" s="4" t="s">
        <v>386</v>
      </c>
      <c r="B217" s="4" t="n">
        <v>15</v>
      </c>
      <c r="C217" s="4" t="s">
        <v>367</v>
      </c>
      <c r="D217" s="4" t="s">
        <v>38</v>
      </c>
      <c r="E217" s="4" t="s">
        <v>101</v>
      </c>
      <c r="F217" s="4"/>
      <c r="G217" s="4"/>
      <c r="H217" s="4"/>
      <c r="I217" s="4" t="s">
        <v>368</v>
      </c>
      <c r="J217" s="4" t="s">
        <v>374</v>
      </c>
      <c r="K217" s="4" t="n">
        <v>60</v>
      </c>
      <c r="L217" s="10" t="n">
        <v>0.348</v>
      </c>
      <c r="M217" s="10" t="n">
        <v>0.17</v>
      </c>
      <c r="N217" s="11" t="s">
        <v>103</v>
      </c>
      <c r="O217" s="11" t="s">
        <v>103</v>
      </c>
      <c r="P217" s="11" t="s">
        <v>103</v>
      </c>
      <c r="Q217" s="11" t="s">
        <v>103</v>
      </c>
      <c r="R217" s="4"/>
    </row>
    <row r="218" customFormat="false" ht="15" hidden="false" customHeight="false" outlineLevel="0" collapsed="false">
      <c r="A218" s="4" t="s">
        <v>387</v>
      </c>
      <c r="B218" s="4" t="n">
        <v>15</v>
      </c>
      <c r="C218" s="4" t="s">
        <v>367</v>
      </c>
      <c r="D218" s="4" t="s">
        <v>38</v>
      </c>
      <c r="E218" s="4" t="s">
        <v>101</v>
      </c>
      <c r="F218" s="4"/>
      <c r="G218" s="4"/>
      <c r="H218" s="4"/>
      <c r="I218" s="4" t="s">
        <v>368</v>
      </c>
      <c r="J218" s="4" t="s">
        <v>374</v>
      </c>
      <c r="K218" s="4" t="n">
        <v>60</v>
      </c>
      <c r="L218" s="10" t="n">
        <v>0.348</v>
      </c>
      <c r="M218" s="10" t="n">
        <v>0.17</v>
      </c>
      <c r="N218" s="11" t="s">
        <v>103</v>
      </c>
      <c r="O218" s="11" t="s">
        <v>103</v>
      </c>
      <c r="P218" s="11" t="s">
        <v>103</v>
      </c>
      <c r="Q218" s="11" t="s">
        <v>103</v>
      </c>
      <c r="R218" s="4"/>
    </row>
    <row r="219" customFormat="false" ht="15" hidden="false" customHeight="false" outlineLevel="0" collapsed="false">
      <c r="A219" s="4" t="s">
        <v>388</v>
      </c>
      <c r="B219" s="4" t="n">
        <v>15</v>
      </c>
      <c r="C219" s="4" t="s">
        <v>367</v>
      </c>
      <c r="D219" s="4" t="s">
        <v>38</v>
      </c>
      <c r="E219" s="4" t="s">
        <v>101</v>
      </c>
      <c r="F219" s="4"/>
      <c r="G219" s="4"/>
      <c r="H219" s="4"/>
      <c r="I219" s="4"/>
      <c r="J219" s="4" t="s">
        <v>374</v>
      </c>
      <c r="K219" s="4" t="n">
        <v>60</v>
      </c>
      <c r="L219" s="10" t="n">
        <v>0.348</v>
      </c>
      <c r="M219" s="10" t="n">
        <v>0.17</v>
      </c>
      <c r="N219" s="11" t="s">
        <v>103</v>
      </c>
      <c r="O219" s="11" t="s">
        <v>103</v>
      </c>
      <c r="P219" s="11" t="s">
        <v>103</v>
      </c>
      <c r="Q219" s="11" t="s">
        <v>103</v>
      </c>
      <c r="R219" s="4"/>
    </row>
    <row r="220" customFormat="false" ht="15" hidden="false" customHeight="false" outlineLevel="0" collapsed="false">
      <c r="A220" s="4" t="s">
        <v>389</v>
      </c>
      <c r="B220" s="4" t="n">
        <v>15</v>
      </c>
      <c r="C220" s="4" t="s">
        <v>367</v>
      </c>
      <c r="D220" s="4" t="s">
        <v>38</v>
      </c>
      <c r="E220" s="4" t="s">
        <v>101</v>
      </c>
      <c r="F220" s="4"/>
      <c r="G220" s="4"/>
      <c r="H220" s="4"/>
      <c r="I220" s="4"/>
      <c r="J220" s="4" t="s">
        <v>374</v>
      </c>
      <c r="K220" s="4" t="n">
        <v>60</v>
      </c>
      <c r="L220" s="10" t="n">
        <v>0.348</v>
      </c>
      <c r="M220" s="10" t="n">
        <v>0.17</v>
      </c>
      <c r="N220" s="11" t="s">
        <v>103</v>
      </c>
      <c r="O220" s="11" t="s">
        <v>103</v>
      </c>
      <c r="P220" s="11" t="s">
        <v>103</v>
      </c>
      <c r="Q220" s="11" t="s">
        <v>103</v>
      </c>
      <c r="R220" s="4"/>
    </row>
    <row r="221" customFormat="false" ht="15" hidden="false" customHeight="false" outlineLevel="0" collapsed="false">
      <c r="A221" s="4" t="s">
        <v>390</v>
      </c>
      <c r="B221" s="4" t="n">
        <v>15</v>
      </c>
      <c r="C221" s="4" t="s">
        <v>367</v>
      </c>
      <c r="D221" s="4" t="s">
        <v>38</v>
      </c>
      <c r="E221" s="4" t="s">
        <v>101</v>
      </c>
      <c r="F221" s="4"/>
      <c r="G221" s="4"/>
      <c r="H221" s="4"/>
      <c r="I221" s="4" t="s">
        <v>391</v>
      </c>
      <c r="J221" s="4" t="s">
        <v>374</v>
      </c>
      <c r="K221" s="4" t="n">
        <v>60</v>
      </c>
      <c r="L221" s="10" t="n">
        <v>0.348</v>
      </c>
      <c r="M221" s="10" t="n">
        <v>0.17</v>
      </c>
      <c r="N221" s="11" t="s">
        <v>103</v>
      </c>
      <c r="O221" s="11" t="s">
        <v>103</v>
      </c>
      <c r="P221" s="11" t="s">
        <v>103</v>
      </c>
      <c r="Q221" s="11" t="s">
        <v>103</v>
      </c>
      <c r="R221" s="4"/>
    </row>
    <row r="222" customFormat="false" ht="15" hidden="false" customHeight="false" outlineLevel="0" collapsed="false">
      <c r="A222" s="4" t="s">
        <v>392</v>
      </c>
      <c r="B222" s="4" t="n">
        <v>15</v>
      </c>
      <c r="C222" s="4" t="s">
        <v>367</v>
      </c>
      <c r="D222" s="4" t="s">
        <v>38</v>
      </c>
      <c r="E222" s="4" t="s">
        <v>101</v>
      </c>
      <c r="F222" s="4"/>
      <c r="G222" s="4"/>
      <c r="H222" s="4"/>
      <c r="I222" s="4" t="s">
        <v>391</v>
      </c>
      <c r="J222" s="4" t="s">
        <v>374</v>
      </c>
      <c r="K222" s="4" t="n">
        <v>60</v>
      </c>
      <c r="L222" s="10" t="n">
        <v>0.348</v>
      </c>
      <c r="M222" s="10" t="n">
        <v>0.17</v>
      </c>
      <c r="N222" s="11" t="s">
        <v>103</v>
      </c>
      <c r="O222" s="11" t="s">
        <v>103</v>
      </c>
      <c r="P222" s="11" t="s">
        <v>103</v>
      </c>
      <c r="Q222" s="11" t="s">
        <v>103</v>
      </c>
      <c r="R222" s="4"/>
    </row>
    <row r="223" customFormat="false" ht="15" hidden="false" customHeight="false" outlineLevel="0" collapsed="false">
      <c r="A223" s="4" t="s">
        <v>393</v>
      </c>
      <c r="B223" s="4" t="n">
        <v>15</v>
      </c>
      <c r="C223" s="4" t="s">
        <v>367</v>
      </c>
      <c r="D223" s="4" t="s">
        <v>38</v>
      </c>
      <c r="E223" s="4" t="s">
        <v>101</v>
      </c>
      <c r="F223" s="4"/>
      <c r="G223" s="4"/>
      <c r="H223" s="4"/>
      <c r="I223" s="4" t="s">
        <v>391</v>
      </c>
      <c r="J223" s="4" t="s">
        <v>374</v>
      </c>
      <c r="K223" s="4" t="n">
        <v>60</v>
      </c>
      <c r="L223" s="10" t="n">
        <v>0.348</v>
      </c>
      <c r="M223" s="10" t="n">
        <v>0.17</v>
      </c>
      <c r="N223" s="11" t="s">
        <v>103</v>
      </c>
      <c r="O223" s="11" t="s">
        <v>103</v>
      </c>
      <c r="P223" s="11" t="s">
        <v>103</v>
      </c>
      <c r="Q223" s="11" t="s">
        <v>103</v>
      </c>
      <c r="R223" s="4"/>
    </row>
    <row r="224" customFormat="false" ht="15" hidden="false" customHeight="false" outlineLevel="0" collapsed="false">
      <c r="A224" s="4" t="s">
        <v>394</v>
      </c>
      <c r="B224" s="4" t="n">
        <v>15</v>
      </c>
      <c r="C224" s="4" t="s">
        <v>367</v>
      </c>
      <c r="D224" s="4" t="s">
        <v>38</v>
      </c>
      <c r="E224" s="4" t="s">
        <v>101</v>
      </c>
      <c r="F224" s="4"/>
      <c r="G224" s="4"/>
      <c r="H224" s="4"/>
      <c r="I224" s="4" t="s">
        <v>391</v>
      </c>
      <c r="J224" s="4" t="s">
        <v>374</v>
      </c>
      <c r="K224" s="4" t="n">
        <v>60</v>
      </c>
      <c r="L224" s="10" t="n">
        <v>0.348</v>
      </c>
      <c r="M224" s="10" t="n">
        <v>0.17</v>
      </c>
      <c r="N224" s="11" t="s">
        <v>103</v>
      </c>
      <c r="O224" s="11" t="s">
        <v>103</v>
      </c>
      <c r="P224" s="11" t="s">
        <v>103</v>
      </c>
      <c r="Q224" s="11" t="s">
        <v>103</v>
      </c>
      <c r="R224" s="4"/>
    </row>
    <row r="225" customFormat="false" ht="15" hidden="false" customHeight="false" outlineLevel="0" collapsed="false">
      <c r="A225" s="4" t="s">
        <v>395</v>
      </c>
      <c r="B225" s="4" t="n">
        <v>15</v>
      </c>
      <c r="C225" s="4" t="s">
        <v>367</v>
      </c>
      <c r="D225" s="4" t="s">
        <v>38</v>
      </c>
      <c r="E225" s="4" t="s">
        <v>101</v>
      </c>
      <c r="F225" s="4"/>
      <c r="G225" s="4"/>
      <c r="H225" s="4"/>
      <c r="I225" s="4" t="s">
        <v>391</v>
      </c>
      <c r="J225" s="4" t="s">
        <v>374</v>
      </c>
      <c r="K225" s="4" t="n">
        <v>60</v>
      </c>
      <c r="L225" s="10" t="n">
        <v>0.348</v>
      </c>
      <c r="M225" s="10" t="n">
        <v>0.17</v>
      </c>
      <c r="N225" s="11" t="s">
        <v>103</v>
      </c>
      <c r="O225" s="11" t="s">
        <v>103</v>
      </c>
      <c r="P225" s="11" t="s">
        <v>103</v>
      </c>
      <c r="Q225" s="11" t="s">
        <v>103</v>
      </c>
      <c r="R225" s="4"/>
    </row>
    <row r="226" customFormat="false" ht="15" hidden="false" customHeight="false" outlineLevel="0" collapsed="false">
      <c r="A226" s="4" t="s">
        <v>396</v>
      </c>
      <c r="B226" s="4" t="n">
        <v>15</v>
      </c>
      <c r="C226" s="4" t="s">
        <v>367</v>
      </c>
      <c r="D226" s="4" t="s">
        <v>38</v>
      </c>
      <c r="E226" s="4" t="s">
        <v>101</v>
      </c>
      <c r="F226" s="4"/>
      <c r="G226" s="4"/>
      <c r="H226" s="4"/>
      <c r="I226" s="4" t="s">
        <v>397</v>
      </c>
      <c r="J226" s="4" t="s">
        <v>374</v>
      </c>
      <c r="K226" s="4" t="n">
        <v>60</v>
      </c>
      <c r="L226" s="10" t="n">
        <v>0.348</v>
      </c>
      <c r="M226" s="10" t="n">
        <v>0.17</v>
      </c>
      <c r="N226" s="11" t="s">
        <v>103</v>
      </c>
      <c r="O226" s="11" t="s">
        <v>103</v>
      </c>
      <c r="P226" s="11" t="s">
        <v>103</v>
      </c>
      <c r="Q226" s="11" t="s">
        <v>103</v>
      </c>
      <c r="R226" s="4"/>
    </row>
    <row r="227" customFormat="false" ht="15" hidden="false" customHeight="false" outlineLevel="0" collapsed="false">
      <c r="A227" s="4" t="s">
        <v>398</v>
      </c>
      <c r="B227" s="4" t="n">
        <v>15</v>
      </c>
      <c r="C227" s="4" t="s">
        <v>367</v>
      </c>
      <c r="D227" s="4" t="s">
        <v>38</v>
      </c>
      <c r="E227" s="4" t="s">
        <v>101</v>
      </c>
      <c r="F227" s="4"/>
      <c r="G227" s="4"/>
      <c r="H227" s="4"/>
      <c r="I227" s="4" t="s">
        <v>373</v>
      </c>
      <c r="J227" s="4" t="s">
        <v>374</v>
      </c>
      <c r="K227" s="4" t="n">
        <v>60</v>
      </c>
      <c r="L227" s="10" t="n">
        <v>0.348</v>
      </c>
      <c r="M227" s="10" t="n">
        <v>0.17</v>
      </c>
      <c r="N227" s="11" t="s">
        <v>103</v>
      </c>
      <c r="O227" s="11" t="s">
        <v>103</v>
      </c>
      <c r="P227" s="11" t="s">
        <v>103</v>
      </c>
      <c r="Q227" s="11" t="s">
        <v>103</v>
      </c>
      <c r="R227" s="4"/>
    </row>
    <row r="228" customFormat="false" ht="15" hidden="false" customHeight="false" outlineLevel="0" collapsed="false">
      <c r="A228" s="4" t="s">
        <v>399</v>
      </c>
      <c r="B228" s="4" t="n">
        <v>15</v>
      </c>
      <c r="C228" s="4" t="s">
        <v>367</v>
      </c>
      <c r="D228" s="4" t="s">
        <v>38</v>
      </c>
      <c r="E228" s="4" t="s">
        <v>101</v>
      </c>
      <c r="F228" s="4"/>
      <c r="G228" s="4"/>
      <c r="H228" s="4"/>
      <c r="I228" s="4" t="s">
        <v>373</v>
      </c>
      <c r="J228" s="4" t="s">
        <v>374</v>
      </c>
      <c r="K228" s="4" t="n">
        <v>60</v>
      </c>
      <c r="L228" s="10" t="n">
        <v>0.348</v>
      </c>
      <c r="M228" s="10" t="n">
        <v>0.17</v>
      </c>
      <c r="N228" s="11" t="s">
        <v>103</v>
      </c>
      <c r="O228" s="11" t="s">
        <v>103</v>
      </c>
      <c r="P228" s="11" t="s">
        <v>103</v>
      </c>
      <c r="Q228" s="11" t="s">
        <v>103</v>
      </c>
      <c r="R228" s="4"/>
    </row>
    <row r="229" customFormat="false" ht="15" hidden="false" customHeight="false" outlineLevel="0" collapsed="false">
      <c r="A229" s="4" t="s">
        <v>400</v>
      </c>
      <c r="B229" s="4" t="n">
        <v>15</v>
      </c>
      <c r="C229" s="4" t="s">
        <v>367</v>
      </c>
      <c r="D229" s="4" t="s">
        <v>38</v>
      </c>
      <c r="E229" s="4" t="s">
        <v>101</v>
      </c>
      <c r="F229" s="4"/>
      <c r="G229" s="4"/>
      <c r="H229" s="4"/>
      <c r="I229" s="4"/>
      <c r="J229" s="4" t="s">
        <v>374</v>
      </c>
      <c r="K229" s="4" t="n">
        <v>60</v>
      </c>
      <c r="L229" s="10" t="n">
        <v>0.348</v>
      </c>
      <c r="M229" s="10" t="n">
        <v>0.17</v>
      </c>
      <c r="N229" s="11" t="s">
        <v>103</v>
      </c>
      <c r="O229" s="11" t="s">
        <v>103</v>
      </c>
      <c r="P229" s="11" t="s">
        <v>103</v>
      </c>
      <c r="Q229" s="11" t="s">
        <v>103</v>
      </c>
      <c r="R229" s="4"/>
    </row>
    <row r="230" customFormat="false" ht="15" hidden="false" customHeight="false" outlineLevel="0" collapsed="false">
      <c r="A230" s="4" t="s">
        <v>401</v>
      </c>
      <c r="B230" s="4" t="n">
        <v>15</v>
      </c>
      <c r="C230" s="4" t="s">
        <v>367</v>
      </c>
      <c r="D230" s="4" t="s">
        <v>38</v>
      </c>
      <c r="E230" s="4" t="s">
        <v>101</v>
      </c>
      <c r="F230" s="4"/>
      <c r="G230" s="4"/>
      <c r="H230" s="4" t="s">
        <v>402</v>
      </c>
      <c r="I230" s="4" t="s">
        <v>403</v>
      </c>
      <c r="J230" s="4" t="s">
        <v>374</v>
      </c>
      <c r="K230" s="4" t="n">
        <v>60</v>
      </c>
      <c r="L230" s="10" t="n">
        <v>0.348</v>
      </c>
      <c r="M230" s="10" t="n">
        <v>0.17</v>
      </c>
      <c r="N230" s="11" t="s">
        <v>103</v>
      </c>
      <c r="O230" s="11" t="s">
        <v>103</v>
      </c>
      <c r="P230" s="11" t="s">
        <v>103</v>
      </c>
      <c r="Q230" s="11" t="s">
        <v>103</v>
      </c>
      <c r="R230" s="4"/>
    </row>
    <row r="231" customFormat="false" ht="15" hidden="false" customHeight="false" outlineLevel="0" collapsed="false">
      <c r="A231" s="4" t="s">
        <v>404</v>
      </c>
      <c r="B231" s="4" t="n">
        <v>15</v>
      </c>
      <c r="C231" s="4" t="s">
        <v>367</v>
      </c>
      <c r="D231" s="4" t="s">
        <v>38</v>
      </c>
      <c r="E231" s="4" t="s">
        <v>101</v>
      </c>
      <c r="F231" s="4"/>
      <c r="G231" s="4"/>
      <c r="H231" s="4" t="s">
        <v>405</v>
      </c>
      <c r="I231" s="4"/>
      <c r="J231" s="4" t="s">
        <v>374</v>
      </c>
      <c r="K231" s="4" t="n">
        <v>60</v>
      </c>
      <c r="L231" s="10" t="n">
        <v>0.348</v>
      </c>
      <c r="M231" s="10" t="n">
        <v>0.17</v>
      </c>
      <c r="N231" s="11" t="s">
        <v>103</v>
      </c>
      <c r="O231" s="11" t="s">
        <v>103</v>
      </c>
      <c r="P231" s="11" t="s">
        <v>103</v>
      </c>
      <c r="Q231" s="11" t="s">
        <v>103</v>
      </c>
      <c r="R231" s="4"/>
    </row>
    <row r="232" customFormat="false" ht="15" hidden="false" customHeight="false" outlineLevel="0" collapsed="false">
      <c r="A232" s="4" t="s">
        <v>406</v>
      </c>
      <c r="B232" s="4" t="n">
        <v>15</v>
      </c>
      <c r="C232" s="4" t="s">
        <v>367</v>
      </c>
      <c r="D232" s="4" t="s">
        <v>38</v>
      </c>
      <c r="E232" s="4" t="s">
        <v>101</v>
      </c>
      <c r="F232" s="4"/>
      <c r="G232" s="4"/>
      <c r="H232" s="4"/>
      <c r="I232" s="4" t="s">
        <v>376</v>
      </c>
      <c r="J232" s="4" t="s">
        <v>407</v>
      </c>
      <c r="K232" s="4" t="n">
        <v>60</v>
      </c>
      <c r="L232" s="10" t="n">
        <v>0.348</v>
      </c>
      <c r="M232" s="10" t="n">
        <v>0.17</v>
      </c>
      <c r="N232" s="11" t="s">
        <v>103</v>
      </c>
      <c r="O232" s="11" t="s">
        <v>103</v>
      </c>
      <c r="P232" s="11" t="s">
        <v>103</v>
      </c>
      <c r="Q232" s="11" t="s">
        <v>103</v>
      </c>
      <c r="R232" s="4"/>
    </row>
    <row r="233" customFormat="false" ht="15" hidden="false" customHeight="false" outlineLevel="0" collapsed="false">
      <c r="A233" s="4" t="s">
        <v>408</v>
      </c>
      <c r="B233" s="4" t="n">
        <v>15</v>
      </c>
      <c r="C233" s="4" t="s">
        <v>367</v>
      </c>
      <c r="D233" s="4" t="s">
        <v>38</v>
      </c>
      <c r="E233" s="4" t="s">
        <v>101</v>
      </c>
      <c r="F233" s="4"/>
      <c r="G233" s="4"/>
      <c r="H233" s="4"/>
      <c r="I233" s="4" t="s">
        <v>376</v>
      </c>
      <c r="J233" s="4" t="s">
        <v>407</v>
      </c>
      <c r="K233" s="4" t="n">
        <v>60</v>
      </c>
      <c r="L233" s="10" t="n">
        <v>0.348</v>
      </c>
      <c r="M233" s="10" t="n">
        <v>0.17</v>
      </c>
      <c r="N233" s="11" t="s">
        <v>103</v>
      </c>
      <c r="O233" s="11" t="s">
        <v>103</v>
      </c>
      <c r="P233" s="11" t="s">
        <v>103</v>
      </c>
      <c r="Q233" s="11" t="s">
        <v>103</v>
      </c>
      <c r="R233" s="4"/>
    </row>
    <row r="234" customFormat="false" ht="15" hidden="false" customHeight="false" outlineLevel="0" collapsed="false">
      <c r="A234" s="4" t="s">
        <v>409</v>
      </c>
      <c r="B234" s="4" t="n">
        <v>15</v>
      </c>
      <c r="C234" s="4" t="s">
        <v>367</v>
      </c>
      <c r="D234" s="4" t="s">
        <v>38</v>
      </c>
      <c r="E234" s="4" t="s">
        <v>101</v>
      </c>
      <c r="F234" s="4"/>
      <c r="G234" s="4"/>
      <c r="H234" s="4"/>
      <c r="I234" s="4"/>
      <c r="J234" s="4" t="s">
        <v>407</v>
      </c>
      <c r="K234" s="4" t="n">
        <v>60</v>
      </c>
      <c r="L234" s="10" t="n">
        <v>0.348</v>
      </c>
      <c r="M234" s="10" t="n">
        <v>0.17</v>
      </c>
      <c r="N234" s="11" t="s">
        <v>103</v>
      </c>
      <c r="O234" s="11" t="s">
        <v>103</v>
      </c>
      <c r="P234" s="11" t="s">
        <v>103</v>
      </c>
      <c r="Q234" s="11" t="s">
        <v>103</v>
      </c>
      <c r="R234" s="4"/>
    </row>
    <row r="235" customFormat="false" ht="15" hidden="false" customHeight="false" outlineLevel="0" collapsed="false">
      <c r="A235" s="4" t="s">
        <v>410</v>
      </c>
      <c r="B235" s="4" t="n">
        <v>15</v>
      </c>
      <c r="C235" s="4" t="s">
        <v>367</v>
      </c>
      <c r="D235" s="4" t="s">
        <v>38</v>
      </c>
      <c r="E235" s="4" t="s">
        <v>101</v>
      </c>
      <c r="F235" s="4"/>
      <c r="G235" s="4"/>
      <c r="H235" s="4" t="s">
        <v>411</v>
      </c>
      <c r="I235" s="4"/>
      <c r="J235" s="4" t="s">
        <v>407</v>
      </c>
      <c r="K235" s="4" t="n">
        <v>60</v>
      </c>
      <c r="L235" s="10" t="n">
        <v>0.348</v>
      </c>
      <c r="M235" s="10" t="n">
        <v>0.17</v>
      </c>
      <c r="N235" s="11" t="s">
        <v>103</v>
      </c>
      <c r="O235" s="11" t="s">
        <v>103</v>
      </c>
      <c r="P235" s="11" t="s">
        <v>103</v>
      </c>
      <c r="Q235" s="11" t="s">
        <v>103</v>
      </c>
      <c r="R235" s="4"/>
    </row>
    <row r="236" customFormat="false" ht="15" hidden="false" customHeight="false" outlineLevel="0" collapsed="false">
      <c r="A236" s="4" t="s">
        <v>412</v>
      </c>
      <c r="B236" s="4" t="n">
        <v>15</v>
      </c>
      <c r="C236" s="4" t="s">
        <v>367</v>
      </c>
      <c r="D236" s="4" t="s">
        <v>38</v>
      </c>
      <c r="E236" s="4" t="s">
        <v>101</v>
      </c>
      <c r="F236" s="4"/>
      <c r="G236" s="4"/>
      <c r="H236" s="4"/>
      <c r="I236" s="4" t="s">
        <v>368</v>
      </c>
      <c r="J236" s="4" t="s">
        <v>407</v>
      </c>
      <c r="K236" s="4" t="n">
        <v>60</v>
      </c>
      <c r="L236" s="10" t="n">
        <v>0.348</v>
      </c>
      <c r="M236" s="10" t="n">
        <v>0.17</v>
      </c>
      <c r="N236" s="11" t="s">
        <v>103</v>
      </c>
      <c r="O236" s="11" t="s">
        <v>103</v>
      </c>
      <c r="P236" s="11" t="s">
        <v>103</v>
      </c>
      <c r="Q236" s="11" t="s">
        <v>103</v>
      </c>
      <c r="R236" s="4"/>
    </row>
    <row r="237" customFormat="false" ht="15" hidden="false" customHeight="false" outlineLevel="0" collapsed="false">
      <c r="A237" s="4" t="s">
        <v>413</v>
      </c>
      <c r="B237" s="4" t="n">
        <v>15</v>
      </c>
      <c r="C237" s="4" t="s">
        <v>367</v>
      </c>
      <c r="D237" s="4" t="s">
        <v>38</v>
      </c>
      <c r="E237" s="4" t="s">
        <v>101</v>
      </c>
      <c r="F237" s="4"/>
      <c r="G237" s="4"/>
      <c r="H237" s="4"/>
      <c r="I237" s="4" t="s">
        <v>368</v>
      </c>
      <c r="J237" s="4" t="s">
        <v>407</v>
      </c>
      <c r="K237" s="4" t="n">
        <v>60</v>
      </c>
      <c r="L237" s="10" t="n">
        <v>0.348</v>
      </c>
      <c r="M237" s="10" t="n">
        <v>0.17</v>
      </c>
      <c r="N237" s="11" t="s">
        <v>103</v>
      </c>
      <c r="O237" s="11" t="s">
        <v>103</v>
      </c>
      <c r="P237" s="11" t="s">
        <v>103</v>
      </c>
      <c r="Q237" s="11" t="s">
        <v>103</v>
      </c>
      <c r="R237" s="4"/>
    </row>
    <row r="238" customFormat="false" ht="15" hidden="false" customHeight="false" outlineLevel="0" collapsed="false">
      <c r="A238" s="4" t="s">
        <v>414</v>
      </c>
      <c r="B238" s="4" t="n">
        <v>15</v>
      </c>
      <c r="C238" s="4" t="s">
        <v>367</v>
      </c>
      <c r="D238" s="4" t="s">
        <v>38</v>
      </c>
      <c r="E238" s="4" t="s">
        <v>101</v>
      </c>
      <c r="F238" s="4"/>
      <c r="G238" s="4"/>
      <c r="H238" s="4"/>
      <c r="I238" s="4"/>
      <c r="J238" s="4" t="s">
        <v>407</v>
      </c>
      <c r="K238" s="4" t="n">
        <v>60</v>
      </c>
      <c r="L238" s="10" t="n">
        <v>0.348</v>
      </c>
      <c r="M238" s="10" t="n">
        <v>0.17</v>
      </c>
      <c r="N238" s="11" t="s">
        <v>103</v>
      </c>
      <c r="O238" s="11" t="s">
        <v>103</v>
      </c>
      <c r="P238" s="11" t="s">
        <v>103</v>
      </c>
      <c r="Q238" s="11" t="s">
        <v>103</v>
      </c>
      <c r="R238" s="4"/>
    </row>
    <row r="239" customFormat="false" ht="15" hidden="false" customHeight="false" outlineLevel="0" collapsed="false">
      <c r="A239" s="4" t="s">
        <v>415</v>
      </c>
      <c r="B239" s="4" t="n">
        <v>15</v>
      </c>
      <c r="C239" s="4" t="s">
        <v>367</v>
      </c>
      <c r="D239" s="4" t="s">
        <v>38</v>
      </c>
      <c r="E239" s="4" t="s">
        <v>101</v>
      </c>
      <c r="F239" s="4"/>
      <c r="G239" s="4"/>
      <c r="H239" s="4" t="s">
        <v>416</v>
      </c>
      <c r="I239" s="4" t="s">
        <v>391</v>
      </c>
      <c r="J239" s="4" t="s">
        <v>407</v>
      </c>
      <c r="K239" s="4" t="n">
        <v>60</v>
      </c>
      <c r="L239" s="10" t="n">
        <v>0.348</v>
      </c>
      <c r="M239" s="10" t="n">
        <v>0.17</v>
      </c>
      <c r="N239" s="11" t="s">
        <v>103</v>
      </c>
      <c r="O239" s="11" t="s">
        <v>103</v>
      </c>
      <c r="P239" s="11" t="s">
        <v>103</v>
      </c>
      <c r="Q239" s="11" t="s">
        <v>103</v>
      </c>
      <c r="R239" s="4"/>
    </row>
    <row r="240" customFormat="false" ht="15" hidden="false" customHeight="false" outlineLevel="0" collapsed="false">
      <c r="A240" s="4" t="s">
        <v>417</v>
      </c>
      <c r="B240" s="4" t="n">
        <v>15</v>
      </c>
      <c r="C240" s="4" t="s">
        <v>367</v>
      </c>
      <c r="D240" s="4" t="s">
        <v>38</v>
      </c>
      <c r="E240" s="4" t="s">
        <v>101</v>
      </c>
      <c r="F240" s="4"/>
      <c r="G240" s="4"/>
      <c r="H240" s="4"/>
      <c r="I240" s="4" t="s">
        <v>397</v>
      </c>
      <c r="J240" s="4" t="s">
        <v>407</v>
      </c>
      <c r="K240" s="4" t="n">
        <v>60</v>
      </c>
      <c r="L240" s="10" t="n">
        <v>0.348</v>
      </c>
      <c r="M240" s="10" t="n">
        <v>0.17</v>
      </c>
      <c r="N240" s="11" t="s">
        <v>103</v>
      </c>
      <c r="O240" s="11" t="s">
        <v>103</v>
      </c>
      <c r="P240" s="11" t="s">
        <v>103</v>
      </c>
      <c r="Q240" s="11" t="s">
        <v>103</v>
      </c>
      <c r="R240" s="4"/>
    </row>
    <row r="241" customFormat="false" ht="15" hidden="false" customHeight="false" outlineLevel="0" collapsed="false">
      <c r="A241" s="4" t="s">
        <v>418</v>
      </c>
      <c r="B241" s="4" t="n">
        <v>15</v>
      </c>
      <c r="C241" s="4" t="s">
        <v>367</v>
      </c>
      <c r="D241" s="4" t="s">
        <v>38</v>
      </c>
      <c r="E241" s="4" t="s">
        <v>101</v>
      </c>
      <c r="F241" s="4"/>
      <c r="G241" s="4"/>
      <c r="H241" s="4"/>
      <c r="I241" s="4" t="s">
        <v>373</v>
      </c>
      <c r="J241" s="4" t="s">
        <v>407</v>
      </c>
      <c r="K241" s="4" t="n">
        <v>60</v>
      </c>
      <c r="L241" s="10" t="n">
        <v>0.348</v>
      </c>
      <c r="M241" s="10" t="n">
        <v>0.17</v>
      </c>
      <c r="N241" s="11" t="s">
        <v>103</v>
      </c>
      <c r="O241" s="11" t="s">
        <v>103</v>
      </c>
      <c r="P241" s="11" t="s">
        <v>103</v>
      </c>
      <c r="Q241" s="11" t="s">
        <v>103</v>
      </c>
      <c r="R241" s="4"/>
    </row>
    <row r="242" customFormat="false" ht="15" hidden="false" customHeight="false" outlineLevel="0" collapsed="false">
      <c r="A242" s="4" t="s">
        <v>419</v>
      </c>
      <c r="B242" s="4" t="n">
        <v>15</v>
      </c>
      <c r="C242" s="4" t="s">
        <v>367</v>
      </c>
      <c r="D242" s="4" t="s">
        <v>38</v>
      </c>
      <c r="E242" s="4" t="s">
        <v>101</v>
      </c>
      <c r="F242" s="4"/>
      <c r="G242" s="4"/>
      <c r="H242" s="4"/>
      <c r="I242" s="4" t="s">
        <v>373</v>
      </c>
      <c r="J242" s="4" t="s">
        <v>407</v>
      </c>
      <c r="K242" s="4" t="n">
        <v>60</v>
      </c>
      <c r="L242" s="10" t="n">
        <v>0.348</v>
      </c>
      <c r="M242" s="10" t="n">
        <v>0.17</v>
      </c>
      <c r="N242" s="11" t="s">
        <v>103</v>
      </c>
      <c r="O242" s="11" t="s">
        <v>103</v>
      </c>
      <c r="P242" s="11" t="s">
        <v>103</v>
      </c>
      <c r="Q242" s="11" t="s">
        <v>103</v>
      </c>
      <c r="R242" s="4"/>
    </row>
    <row r="243" customFormat="false" ht="15" hidden="false" customHeight="false" outlineLevel="0" collapsed="false">
      <c r="A243" s="4" t="s">
        <v>420</v>
      </c>
      <c r="B243" s="4" t="n">
        <v>15</v>
      </c>
      <c r="C243" s="4" t="s">
        <v>367</v>
      </c>
      <c r="D243" s="4" t="s">
        <v>38</v>
      </c>
      <c r="E243" s="4" t="s">
        <v>101</v>
      </c>
      <c r="F243" s="4"/>
      <c r="G243" s="4"/>
      <c r="H243" s="4" t="s">
        <v>421</v>
      </c>
      <c r="I243" s="4"/>
      <c r="J243" s="4" t="s">
        <v>407</v>
      </c>
      <c r="K243" s="4" t="n">
        <v>60</v>
      </c>
      <c r="L243" s="10" t="n">
        <v>0.348</v>
      </c>
      <c r="M243" s="10" t="n">
        <v>0.17</v>
      </c>
      <c r="N243" s="11" t="s">
        <v>103</v>
      </c>
      <c r="O243" s="11" t="s">
        <v>103</v>
      </c>
      <c r="P243" s="11" t="s">
        <v>103</v>
      </c>
      <c r="Q243" s="11" t="s">
        <v>103</v>
      </c>
      <c r="R243" s="4"/>
    </row>
    <row r="244" customFormat="false" ht="15" hidden="false" customHeight="false" outlineLevel="0" collapsed="false">
      <c r="A244" s="4" t="s">
        <v>422</v>
      </c>
      <c r="B244" s="4" t="n">
        <v>15</v>
      </c>
      <c r="C244" s="4" t="s">
        <v>367</v>
      </c>
      <c r="D244" s="4" t="s">
        <v>38</v>
      </c>
      <c r="E244" s="4" t="s">
        <v>101</v>
      </c>
      <c r="F244" s="4"/>
      <c r="G244" s="4"/>
      <c r="H244" s="4"/>
      <c r="I244" s="4" t="s">
        <v>423</v>
      </c>
      <c r="J244" s="4" t="s">
        <v>407</v>
      </c>
      <c r="K244" s="4" t="n">
        <v>60</v>
      </c>
      <c r="L244" s="10" t="n">
        <v>0.348</v>
      </c>
      <c r="M244" s="10" t="n">
        <v>0.17</v>
      </c>
      <c r="N244" s="11" t="s">
        <v>103</v>
      </c>
      <c r="O244" s="11" t="s">
        <v>103</v>
      </c>
      <c r="P244" s="11" t="s">
        <v>103</v>
      </c>
      <c r="Q244" s="11" t="s">
        <v>103</v>
      </c>
      <c r="R244" s="4"/>
    </row>
    <row r="245" customFormat="false" ht="15" hidden="false" customHeight="false" outlineLevel="0" collapsed="false">
      <c r="A245" s="4" t="s">
        <v>424</v>
      </c>
      <c r="B245" s="4" t="n">
        <v>15</v>
      </c>
      <c r="C245" s="4" t="s">
        <v>367</v>
      </c>
      <c r="D245" s="4" t="s">
        <v>38</v>
      </c>
      <c r="E245" s="4" t="s">
        <v>101</v>
      </c>
      <c r="F245" s="4"/>
      <c r="G245" s="4"/>
      <c r="H245" s="4"/>
      <c r="I245" s="4" t="s">
        <v>423</v>
      </c>
      <c r="J245" s="4" t="s">
        <v>407</v>
      </c>
      <c r="K245" s="4" t="n">
        <v>60</v>
      </c>
      <c r="L245" s="10" t="n">
        <v>0.348</v>
      </c>
      <c r="M245" s="10" t="n">
        <v>0.17</v>
      </c>
      <c r="N245" s="11" t="s">
        <v>103</v>
      </c>
      <c r="O245" s="11" t="s">
        <v>103</v>
      </c>
      <c r="P245" s="11" t="s">
        <v>103</v>
      </c>
      <c r="Q245" s="11" t="s">
        <v>103</v>
      </c>
      <c r="R245" s="4"/>
    </row>
    <row r="246" customFormat="false" ht="15" hidden="false" customHeight="false" outlineLevel="0" collapsed="false">
      <c r="A246" s="4" t="s">
        <v>425</v>
      </c>
      <c r="B246" s="4" t="n">
        <v>15</v>
      </c>
      <c r="C246" s="4" t="s">
        <v>367</v>
      </c>
      <c r="D246" s="4" t="s">
        <v>38</v>
      </c>
      <c r="E246" s="4" t="s">
        <v>101</v>
      </c>
      <c r="F246" s="4"/>
      <c r="G246" s="4"/>
      <c r="H246" s="4"/>
      <c r="I246" s="4" t="s">
        <v>368</v>
      </c>
      <c r="J246" s="4" t="s">
        <v>426</v>
      </c>
      <c r="K246" s="4" t="n">
        <v>60</v>
      </c>
      <c r="L246" s="10" t="n">
        <v>0.348</v>
      </c>
      <c r="M246" s="10" t="n">
        <v>0.17</v>
      </c>
      <c r="N246" s="11" t="s">
        <v>103</v>
      </c>
      <c r="O246" s="11" t="s">
        <v>103</v>
      </c>
      <c r="P246" s="11" t="s">
        <v>103</v>
      </c>
      <c r="Q246" s="11" t="s">
        <v>103</v>
      </c>
      <c r="R246" s="4"/>
    </row>
    <row r="247" customFormat="false" ht="15" hidden="false" customHeight="false" outlineLevel="0" collapsed="false">
      <c r="A247" s="4" t="s">
        <v>427</v>
      </c>
      <c r="B247" s="4" t="n">
        <v>15</v>
      </c>
      <c r="C247" s="4" t="s">
        <v>367</v>
      </c>
      <c r="D247" s="4" t="s">
        <v>38</v>
      </c>
      <c r="E247" s="4" t="s">
        <v>101</v>
      </c>
      <c r="F247" s="4"/>
      <c r="G247" s="4"/>
      <c r="H247" s="4"/>
      <c r="I247" s="4" t="s">
        <v>368</v>
      </c>
      <c r="J247" s="4" t="s">
        <v>426</v>
      </c>
      <c r="K247" s="4" t="n">
        <v>60</v>
      </c>
      <c r="L247" s="10" t="n">
        <v>0.348</v>
      </c>
      <c r="M247" s="10" t="n">
        <v>0.17</v>
      </c>
      <c r="N247" s="11" t="s">
        <v>103</v>
      </c>
      <c r="O247" s="11" t="s">
        <v>103</v>
      </c>
      <c r="P247" s="11" t="s">
        <v>103</v>
      </c>
      <c r="Q247" s="11" t="s">
        <v>103</v>
      </c>
      <c r="R247" s="4"/>
    </row>
    <row r="248" customFormat="false" ht="15" hidden="false" customHeight="false" outlineLevel="0" collapsed="false">
      <c r="A248" s="4" t="s">
        <v>428</v>
      </c>
      <c r="B248" s="4" t="n">
        <v>15</v>
      </c>
      <c r="C248" s="4" t="s">
        <v>367</v>
      </c>
      <c r="D248" s="4" t="s">
        <v>38</v>
      </c>
      <c r="E248" s="4" t="s">
        <v>101</v>
      </c>
      <c r="F248" s="4"/>
      <c r="G248" s="4"/>
      <c r="H248" s="4"/>
      <c r="I248" s="4" t="s">
        <v>429</v>
      </c>
      <c r="J248" s="4" t="s">
        <v>426</v>
      </c>
      <c r="K248" s="4" t="n">
        <v>60</v>
      </c>
      <c r="L248" s="10" t="n">
        <v>0.348</v>
      </c>
      <c r="M248" s="10" t="n">
        <v>0.17</v>
      </c>
      <c r="N248" s="11" t="s">
        <v>103</v>
      </c>
      <c r="O248" s="11" t="s">
        <v>103</v>
      </c>
      <c r="P248" s="11" t="s">
        <v>103</v>
      </c>
      <c r="Q248" s="11" t="s">
        <v>103</v>
      </c>
      <c r="R248" s="4"/>
    </row>
    <row r="249" customFormat="false" ht="15" hidden="false" customHeight="false" outlineLevel="0" collapsed="false">
      <c r="A249" s="4" t="s">
        <v>430</v>
      </c>
      <c r="B249" s="4" t="n">
        <v>15</v>
      </c>
      <c r="C249" s="4" t="s">
        <v>367</v>
      </c>
      <c r="D249" s="4" t="s">
        <v>38</v>
      </c>
      <c r="E249" s="4" t="s">
        <v>101</v>
      </c>
      <c r="F249" s="4"/>
      <c r="G249" s="4"/>
      <c r="H249" s="4"/>
      <c r="I249" s="4" t="s">
        <v>391</v>
      </c>
      <c r="J249" s="4" t="s">
        <v>426</v>
      </c>
      <c r="K249" s="4" t="n">
        <v>60</v>
      </c>
      <c r="L249" s="10" t="n">
        <v>0.348</v>
      </c>
      <c r="M249" s="10" t="n">
        <v>0.17</v>
      </c>
      <c r="N249" s="11" t="s">
        <v>103</v>
      </c>
      <c r="O249" s="11" t="s">
        <v>103</v>
      </c>
      <c r="P249" s="11" t="s">
        <v>103</v>
      </c>
      <c r="Q249" s="11" t="s">
        <v>103</v>
      </c>
      <c r="R249" s="4"/>
    </row>
    <row r="250" customFormat="false" ht="15" hidden="false" customHeight="false" outlineLevel="0" collapsed="false">
      <c r="A250" s="4" t="s">
        <v>431</v>
      </c>
      <c r="B250" s="4" t="n">
        <v>15</v>
      </c>
      <c r="C250" s="4" t="s">
        <v>367</v>
      </c>
      <c r="D250" s="4" t="s">
        <v>38</v>
      </c>
      <c r="E250" s="4" t="s">
        <v>101</v>
      </c>
      <c r="F250" s="4"/>
      <c r="G250" s="4"/>
      <c r="H250" s="4"/>
      <c r="I250" s="4" t="s">
        <v>397</v>
      </c>
      <c r="J250" s="4" t="s">
        <v>426</v>
      </c>
      <c r="K250" s="4" t="n">
        <v>60</v>
      </c>
      <c r="L250" s="10" t="n">
        <v>0.348</v>
      </c>
      <c r="M250" s="10" t="n">
        <v>0.17</v>
      </c>
      <c r="N250" s="11" t="s">
        <v>103</v>
      </c>
      <c r="O250" s="11" t="s">
        <v>103</v>
      </c>
      <c r="P250" s="11" t="s">
        <v>103</v>
      </c>
      <c r="Q250" s="11" t="s">
        <v>103</v>
      </c>
      <c r="R250" s="4"/>
    </row>
    <row r="251" customFormat="false" ht="15" hidden="false" customHeight="false" outlineLevel="0" collapsed="false">
      <c r="A251" s="4" t="s">
        <v>432</v>
      </c>
      <c r="B251" s="4" t="n">
        <v>15</v>
      </c>
      <c r="C251" s="4" t="s">
        <v>367</v>
      </c>
      <c r="D251" s="4" t="s">
        <v>38</v>
      </c>
      <c r="E251" s="4" t="s">
        <v>101</v>
      </c>
      <c r="F251" s="4"/>
      <c r="G251" s="4"/>
      <c r="H251" s="4"/>
      <c r="I251" s="4" t="s">
        <v>373</v>
      </c>
      <c r="J251" s="4" t="s">
        <v>426</v>
      </c>
      <c r="K251" s="4" t="n">
        <v>60</v>
      </c>
      <c r="L251" s="10" t="n">
        <v>0.348</v>
      </c>
      <c r="M251" s="10" t="n">
        <v>0.17</v>
      </c>
      <c r="N251" s="11" t="s">
        <v>103</v>
      </c>
      <c r="O251" s="11" t="s">
        <v>103</v>
      </c>
      <c r="P251" s="11" t="s">
        <v>103</v>
      </c>
      <c r="Q251" s="11" t="s">
        <v>103</v>
      </c>
      <c r="R251" s="4"/>
    </row>
    <row r="252" customFormat="false" ht="15" hidden="false" customHeight="false" outlineLevel="0" collapsed="false">
      <c r="A252" s="4" t="s">
        <v>433</v>
      </c>
      <c r="B252" s="4" t="n">
        <v>15</v>
      </c>
      <c r="C252" s="4" t="s">
        <v>367</v>
      </c>
      <c r="D252" s="4" t="s">
        <v>38</v>
      </c>
      <c r="E252" s="4" t="s">
        <v>101</v>
      </c>
      <c r="F252" s="4"/>
      <c r="G252" s="4"/>
      <c r="H252" s="4" t="s">
        <v>434</v>
      </c>
      <c r="I252" s="4"/>
      <c r="J252" s="4" t="s">
        <v>426</v>
      </c>
      <c r="K252" s="4" t="n">
        <v>60</v>
      </c>
      <c r="L252" s="10" t="n">
        <v>0.348</v>
      </c>
      <c r="M252" s="10" t="n">
        <v>0.17</v>
      </c>
      <c r="N252" s="11" t="s">
        <v>103</v>
      </c>
      <c r="O252" s="11" t="s">
        <v>103</v>
      </c>
      <c r="P252" s="11" t="s">
        <v>103</v>
      </c>
      <c r="Q252" s="11" t="s">
        <v>103</v>
      </c>
      <c r="R252" s="4"/>
    </row>
    <row r="253" customFormat="false" ht="15" hidden="false" customHeight="false" outlineLevel="0" collapsed="false">
      <c r="A253" s="4" t="s">
        <v>435</v>
      </c>
      <c r="B253" s="4" t="n">
        <v>15</v>
      </c>
      <c r="C253" s="4" t="s">
        <v>367</v>
      </c>
      <c r="D253" s="4" t="s">
        <v>38</v>
      </c>
      <c r="E253" s="4" t="s">
        <v>101</v>
      </c>
      <c r="F253" s="4"/>
      <c r="G253" s="4"/>
      <c r="H253" s="4"/>
      <c r="I253" s="4" t="s">
        <v>436</v>
      </c>
      <c r="J253" s="4" t="s">
        <v>426</v>
      </c>
      <c r="K253" s="4" t="n">
        <v>60</v>
      </c>
      <c r="L253" s="10" t="n">
        <v>0.348</v>
      </c>
      <c r="M253" s="10" t="n">
        <v>0.17</v>
      </c>
      <c r="N253" s="11" t="s">
        <v>103</v>
      </c>
      <c r="O253" s="11" t="s">
        <v>103</v>
      </c>
      <c r="P253" s="11" t="s">
        <v>103</v>
      </c>
      <c r="Q253" s="11" t="s">
        <v>103</v>
      </c>
      <c r="R253" s="4"/>
    </row>
    <row r="254" customFormat="false" ht="15" hidden="false" customHeight="false" outlineLevel="0" collapsed="false">
      <c r="A254" s="4" t="s">
        <v>437</v>
      </c>
      <c r="B254" s="4" t="n">
        <v>15</v>
      </c>
      <c r="C254" s="4" t="s">
        <v>367</v>
      </c>
      <c r="D254" s="4" t="s">
        <v>38</v>
      </c>
      <c r="E254" s="4" t="s">
        <v>101</v>
      </c>
      <c r="F254" s="4"/>
      <c r="G254" s="4"/>
      <c r="H254" s="4"/>
      <c r="I254" s="4" t="s">
        <v>436</v>
      </c>
      <c r="J254" s="4" t="s">
        <v>426</v>
      </c>
      <c r="K254" s="4" t="n">
        <v>60</v>
      </c>
      <c r="L254" s="10" t="n">
        <v>0.348</v>
      </c>
      <c r="M254" s="10" t="n">
        <v>0.17</v>
      </c>
      <c r="N254" s="11" t="s">
        <v>103</v>
      </c>
      <c r="O254" s="11" t="s">
        <v>103</v>
      </c>
      <c r="P254" s="11" t="s">
        <v>103</v>
      </c>
      <c r="Q254" s="11" t="s">
        <v>103</v>
      </c>
      <c r="R254" s="4"/>
    </row>
    <row r="255" customFormat="false" ht="15" hidden="false" customHeight="false" outlineLevel="0" collapsed="false">
      <c r="A255" s="4" t="s">
        <v>438</v>
      </c>
      <c r="B255" s="4" t="n">
        <v>15</v>
      </c>
      <c r="C255" s="4" t="s">
        <v>367</v>
      </c>
      <c r="D255" s="4" t="s">
        <v>38</v>
      </c>
      <c r="E255" s="4" t="s">
        <v>101</v>
      </c>
      <c r="F255" s="4"/>
      <c r="G255" s="4"/>
      <c r="H255" s="4"/>
      <c r="I255" s="4" t="s">
        <v>439</v>
      </c>
      <c r="J255" s="4" t="s">
        <v>426</v>
      </c>
      <c r="K255" s="4" t="n">
        <v>60</v>
      </c>
      <c r="L255" s="10" t="n">
        <v>0.348</v>
      </c>
      <c r="M255" s="10" t="n">
        <v>0.17</v>
      </c>
      <c r="N255" s="11" t="s">
        <v>103</v>
      </c>
      <c r="O255" s="11" t="s">
        <v>103</v>
      </c>
      <c r="P255" s="11" t="s">
        <v>103</v>
      </c>
      <c r="Q255" s="11" t="s">
        <v>103</v>
      </c>
      <c r="R255" s="4"/>
    </row>
    <row r="256" customFormat="false" ht="15" hidden="false" customHeight="false" outlineLevel="0" collapsed="false">
      <c r="A256" s="4" t="s">
        <v>440</v>
      </c>
      <c r="B256" s="4" t="n">
        <v>15</v>
      </c>
      <c r="C256" s="4" t="s">
        <v>367</v>
      </c>
      <c r="D256" s="4" t="s">
        <v>38</v>
      </c>
      <c r="E256" s="4" t="s">
        <v>101</v>
      </c>
      <c r="F256" s="4"/>
      <c r="G256" s="4"/>
      <c r="H256" s="4" t="s">
        <v>441</v>
      </c>
      <c r="I256" s="4"/>
      <c r="J256" s="4" t="s">
        <v>426</v>
      </c>
      <c r="K256" s="4" t="n">
        <v>60</v>
      </c>
      <c r="L256" s="10" t="n">
        <v>0.348</v>
      </c>
      <c r="M256" s="10" t="n">
        <v>0.17</v>
      </c>
      <c r="N256" s="11" t="s">
        <v>103</v>
      </c>
      <c r="O256" s="11" t="s">
        <v>103</v>
      </c>
      <c r="P256" s="11" t="s">
        <v>103</v>
      </c>
      <c r="Q256" s="11" t="s">
        <v>103</v>
      </c>
      <c r="R256" s="4"/>
    </row>
    <row r="257" customFormat="false" ht="15" hidden="false" customHeight="false" outlineLevel="0" collapsed="false">
      <c r="A257" s="4" t="s">
        <v>442</v>
      </c>
      <c r="B257" s="4" t="n">
        <v>15</v>
      </c>
      <c r="C257" s="4" t="s">
        <v>443</v>
      </c>
      <c r="D257" s="4" t="s">
        <v>38</v>
      </c>
      <c r="E257" s="4" t="s">
        <v>101</v>
      </c>
      <c r="F257" s="4"/>
      <c r="G257" s="4"/>
      <c r="H257" s="4" t="s">
        <v>444</v>
      </c>
      <c r="I257" s="4" t="s">
        <v>445</v>
      </c>
      <c r="J257" s="4" t="s">
        <v>444</v>
      </c>
      <c r="K257" s="4" t="n">
        <v>500</v>
      </c>
      <c r="L257" s="10" t="n">
        <v>0.348</v>
      </c>
      <c r="M257" s="10" t="n">
        <v>0.17</v>
      </c>
      <c r="N257" s="11" t="s">
        <v>103</v>
      </c>
      <c r="O257" s="11" t="s">
        <v>103</v>
      </c>
      <c r="P257" s="11" t="s">
        <v>103</v>
      </c>
      <c r="Q257" s="11" t="s">
        <v>103</v>
      </c>
      <c r="R257" s="4"/>
    </row>
    <row r="258" customFormat="false" ht="15" hidden="false" customHeight="false" outlineLevel="0" collapsed="false">
      <c r="A258" s="4" t="s">
        <v>446</v>
      </c>
      <c r="B258" s="4" t="n">
        <v>15</v>
      </c>
      <c r="C258" s="4" t="s">
        <v>443</v>
      </c>
      <c r="D258" s="4" t="s">
        <v>38</v>
      </c>
      <c r="E258" s="4" t="s">
        <v>101</v>
      </c>
      <c r="F258" s="4"/>
      <c r="G258" s="4"/>
      <c r="H258" s="4" t="s">
        <v>444</v>
      </c>
      <c r="I258" s="4" t="s">
        <v>445</v>
      </c>
      <c r="J258" s="4" t="s">
        <v>444</v>
      </c>
      <c r="K258" s="4" t="n">
        <v>500</v>
      </c>
      <c r="L258" s="10" t="n">
        <v>0.348</v>
      </c>
      <c r="M258" s="10" t="n">
        <v>0.17</v>
      </c>
      <c r="N258" s="11" t="s">
        <v>103</v>
      </c>
      <c r="O258" s="11" t="s">
        <v>103</v>
      </c>
      <c r="P258" s="11" t="s">
        <v>103</v>
      </c>
      <c r="Q258" s="11" t="s">
        <v>103</v>
      </c>
      <c r="R258" s="4"/>
    </row>
    <row r="259" customFormat="false" ht="15" hidden="false" customHeight="false" outlineLevel="0" collapsed="false">
      <c r="A259" s="4" t="s">
        <v>447</v>
      </c>
      <c r="B259" s="4" t="n">
        <v>15</v>
      </c>
      <c r="C259" s="4" t="s">
        <v>443</v>
      </c>
      <c r="D259" s="4" t="s">
        <v>38</v>
      </c>
      <c r="E259" s="4" t="s">
        <v>101</v>
      </c>
      <c r="F259" s="4"/>
      <c r="G259" s="4"/>
      <c r="H259" s="4" t="s">
        <v>444</v>
      </c>
      <c r="I259" s="4" t="s">
        <v>445</v>
      </c>
      <c r="J259" s="4" t="s">
        <v>444</v>
      </c>
      <c r="K259" s="4" t="n">
        <v>500</v>
      </c>
      <c r="L259" s="10" t="n">
        <v>0.348</v>
      </c>
      <c r="M259" s="10" t="n">
        <v>0.17</v>
      </c>
      <c r="N259" s="11" t="s">
        <v>103</v>
      </c>
      <c r="O259" s="11" t="s">
        <v>103</v>
      </c>
      <c r="P259" s="11" t="s">
        <v>103</v>
      </c>
      <c r="Q259" s="11" t="s">
        <v>103</v>
      </c>
      <c r="R259" s="4"/>
    </row>
    <row r="260" customFormat="false" ht="15" hidden="false" customHeight="false" outlineLevel="0" collapsed="false">
      <c r="A260" s="4" t="s">
        <v>448</v>
      </c>
      <c r="B260" s="4" t="n">
        <v>15</v>
      </c>
      <c r="C260" s="4" t="s">
        <v>443</v>
      </c>
      <c r="D260" s="4" t="s">
        <v>38</v>
      </c>
      <c r="E260" s="4" t="s">
        <v>101</v>
      </c>
      <c r="F260" s="4"/>
      <c r="G260" s="4"/>
      <c r="H260" s="4" t="s">
        <v>444</v>
      </c>
      <c r="I260" s="4" t="s">
        <v>445</v>
      </c>
      <c r="J260" s="4" t="s">
        <v>444</v>
      </c>
      <c r="K260" s="4" t="n">
        <v>500</v>
      </c>
      <c r="L260" s="10" t="n">
        <v>0.348</v>
      </c>
      <c r="M260" s="10" t="n">
        <v>0.17</v>
      </c>
      <c r="N260" s="11" t="s">
        <v>103</v>
      </c>
      <c r="O260" s="11" t="s">
        <v>103</v>
      </c>
      <c r="P260" s="11" t="s">
        <v>103</v>
      </c>
      <c r="Q260" s="11" t="s">
        <v>103</v>
      </c>
      <c r="R260" s="4"/>
    </row>
    <row r="261" customFormat="false" ht="15" hidden="false" customHeight="false" outlineLevel="0" collapsed="false">
      <c r="A261" s="4" t="s">
        <v>449</v>
      </c>
      <c r="B261" s="4" t="n">
        <v>15</v>
      </c>
      <c r="C261" s="4" t="s">
        <v>443</v>
      </c>
      <c r="D261" s="4" t="s">
        <v>38</v>
      </c>
      <c r="E261" s="4" t="s">
        <v>101</v>
      </c>
      <c r="F261" s="4"/>
      <c r="G261" s="4"/>
      <c r="H261" s="4" t="s">
        <v>444</v>
      </c>
      <c r="I261" s="4" t="s">
        <v>445</v>
      </c>
      <c r="J261" s="4" t="s">
        <v>444</v>
      </c>
      <c r="K261" s="4" t="n">
        <v>500</v>
      </c>
      <c r="L261" s="10" t="n">
        <v>0.348</v>
      </c>
      <c r="M261" s="10" t="n">
        <v>0.17</v>
      </c>
      <c r="N261" s="11" t="s">
        <v>103</v>
      </c>
      <c r="O261" s="11" t="s">
        <v>103</v>
      </c>
      <c r="P261" s="11" t="s">
        <v>103</v>
      </c>
      <c r="Q261" s="11" t="s">
        <v>103</v>
      </c>
      <c r="R261" s="4"/>
    </row>
    <row r="262" customFormat="false" ht="15" hidden="false" customHeight="false" outlineLevel="0" collapsed="false">
      <c r="A262" s="4" t="s">
        <v>450</v>
      </c>
      <c r="B262" s="4" t="n">
        <v>15</v>
      </c>
      <c r="C262" s="4" t="s">
        <v>443</v>
      </c>
      <c r="D262" s="4" t="s">
        <v>38</v>
      </c>
      <c r="E262" s="4" t="s">
        <v>101</v>
      </c>
      <c r="F262" s="4"/>
      <c r="G262" s="4"/>
      <c r="H262" s="4" t="s">
        <v>444</v>
      </c>
      <c r="I262" s="4" t="s">
        <v>445</v>
      </c>
      <c r="J262" s="4" t="s">
        <v>444</v>
      </c>
      <c r="K262" s="4" t="n">
        <v>500</v>
      </c>
      <c r="L262" s="10" t="n">
        <v>0.348</v>
      </c>
      <c r="M262" s="10" t="n">
        <v>0.17</v>
      </c>
      <c r="N262" s="11" t="s">
        <v>103</v>
      </c>
      <c r="O262" s="11" t="s">
        <v>103</v>
      </c>
      <c r="P262" s="11" t="s">
        <v>103</v>
      </c>
      <c r="Q262" s="11" t="s">
        <v>103</v>
      </c>
      <c r="R262" s="4"/>
    </row>
    <row r="263" customFormat="false" ht="15" hidden="false" customHeight="false" outlineLevel="0" collapsed="false">
      <c r="A263" s="4" t="s">
        <v>451</v>
      </c>
      <c r="B263" s="4" t="n">
        <v>15</v>
      </c>
      <c r="C263" s="4" t="s">
        <v>443</v>
      </c>
      <c r="D263" s="4" t="s">
        <v>38</v>
      </c>
      <c r="E263" s="4" t="s">
        <v>101</v>
      </c>
      <c r="F263" s="4"/>
      <c r="G263" s="4"/>
      <c r="H263" s="4" t="s">
        <v>444</v>
      </c>
      <c r="I263" s="4" t="s">
        <v>445</v>
      </c>
      <c r="J263" s="4" t="s">
        <v>444</v>
      </c>
      <c r="K263" s="4" t="n">
        <v>500</v>
      </c>
      <c r="L263" s="10" t="n">
        <v>0.348</v>
      </c>
      <c r="M263" s="10" t="n">
        <v>0.17</v>
      </c>
      <c r="N263" s="11" t="s">
        <v>103</v>
      </c>
      <c r="O263" s="11" t="s">
        <v>103</v>
      </c>
      <c r="P263" s="11" t="s">
        <v>103</v>
      </c>
      <c r="Q263" s="11" t="s">
        <v>103</v>
      </c>
      <c r="R263" s="4"/>
    </row>
    <row r="264" customFormat="false" ht="15" hidden="false" customHeight="false" outlineLevel="0" collapsed="false">
      <c r="A264" s="4" t="s">
        <v>452</v>
      </c>
      <c r="B264" s="4" t="n">
        <v>15</v>
      </c>
      <c r="C264" s="4" t="s">
        <v>443</v>
      </c>
      <c r="D264" s="4" t="s">
        <v>38</v>
      </c>
      <c r="E264" s="4" t="s">
        <v>101</v>
      </c>
      <c r="F264" s="4"/>
      <c r="G264" s="4"/>
      <c r="H264" s="4" t="s">
        <v>444</v>
      </c>
      <c r="I264" s="4" t="s">
        <v>445</v>
      </c>
      <c r="J264" s="4" t="s">
        <v>444</v>
      </c>
      <c r="K264" s="4" t="n">
        <v>500</v>
      </c>
      <c r="L264" s="10" t="n">
        <v>0.348</v>
      </c>
      <c r="M264" s="10" t="n">
        <v>0.17</v>
      </c>
      <c r="N264" s="11" t="s">
        <v>103</v>
      </c>
      <c r="O264" s="11" t="s">
        <v>103</v>
      </c>
      <c r="P264" s="11" t="s">
        <v>103</v>
      </c>
      <c r="Q264" s="11" t="s">
        <v>103</v>
      </c>
      <c r="R264" s="4"/>
    </row>
    <row r="265" customFormat="false" ht="15" hidden="false" customHeight="false" outlineLevel="0" collapsed="false">
      <c r="A265" s="4" t="s">
        <v>453</v>
      </c>
      <c r="B265" s="4" t="n">
        <v>15</v>
      </c>
      <c r="C265" s="4" t="s">
        <v>443</v>
      </c>
      <c r="D265" s="4" t="s">
        <v>38</v>
      </c>
      <c r="E265" s="4" t="s">
        <v>101</v>
      </c>
      <c r="F265" s="4"/>
      <c r="G265" s="4"/>
      <c r="H265" s="4" t="s">
        <v>444</v>
      </c>
      <c r="I265" s="4" t="s">
        <v>445</v>
      </c>
      <c r="J265" s="4" t="s">
        <v>444</v>
      </c>
      <c r="K265" s="4" t="n">
        <v>500</v>
      </c>
      <c r="L265" s="10" t="n">
        <v>0.348</v>
      </c>
      <c r="M265" s="10" t="n">
        <v>0.17</v>
      </c>
      <c r="N265" s="11" t="s">
        <v>103</v>
      </c>
      <c r="O265" s="11" t="s">
        <v>103</v>
      </c>
      <c r="P265" s="11" t="s">
        <v>103</v>
      </c>
      <c r="Q265" s="11" t="s">
        <v>103</v>
      </c>
      <c r="R265" s="4"/>
    </row>
    <row r="266" customFormat="false" ht="15" hidden="false" customHeight="false" outlineLevel="0" collapsed="false">
      <c r="A266" s="4" t="s">
        <v>454</v>
      </c>
      <c r="B266" s="4" t="n">
        <v>15</v>
      </c>
      <c r="C266" s="4" t="s">
        <v>443</v>
      </c>
      <c r="D266" s="4" t="s">
        <v>38</v>
      </c>
      <c r="E266" s="4" t="s">
        <v>101</v>
      </c>
      <c r="F266" s="4"/>
      <c r="G266" s="4"/>
      <c r="H266" s="4" t="s">
        <v>444</v>
      </c>
      <c r="I266" s="4" t="s">
        <v>445</v>
      </c>
      <c r="J266" s="4" t="s">
        <v>444</v>
      </c>
      <c r="K266" s="4" t="n">
        <v>500</v>
      </c>
      <c r="L266" s="10" t="n">
        <v>0.348</v>
      </c>
      <c r="M266" s="10" t="n">
        <v>0.17</v>
      </c>
      <c r="N266" s="11" t="s">
        <v>103</v>
      </c>
      <c r="O266" s="11" t="s">
        <v>103</v>
      </c>
      <c r="P266" s="11" t="s">
        <v>103</v>
      </c>
      <c r="Q266" s="11" t="s">
        <v>103</v>
      </c>
      <c r="R266" s="4"/>
    </row>
    <row r="267" customFormat="false" ht="15" hidden="false" customHeight="false" outlineLevel="0" collapsed="false">
      <c r="A267" s="4" t="s">
        <v>455</v>
      </c>
      <c r="B267" s="4" t="n">
        <v>15</v>
      </c>
      <c r="C267" s="4" t="s">
        <v>443</v>
      </c>
      <c r="D267" s="4" t="s">
        <v>38</v>
      </c>
      <c r="E267" s="4" t="s">
        <v>101</v>
      </c>
      <c r="F267" s="4"/>
      <c r="G267" s="4"/>
      <c r="H267" s="4" t="s">
        <v>444</v>
      </c>
      <c r="I267" s="4" t="s">
        <v>445</v>
      </c>
      <c r="J267" s="4" t="s">
        <v>444</v>
      </c>
      <c r="K267" s="4" t="n">
        <v>500</v>
      </c>
      <c r="L267" s="10" t="n">
        <v>0.348</v>
      </c>
      <c r="M267" s="10" t="n">
        <v>0.17</v>
      </c>
      <c r="N267" s="11" t="s">
        <v>103</v>
      </c>
      <c r="O267" s="11" t="s">
        <v>103</v>
      </c>
      <c r="P267" s="11" t="s">
        <v>103</v>
      </c>
      <c r="Q267" s="11" t="s">
        <v>103</v>
      </c>
      <c r="R267" s="4"/>
    </row>
    <row r="268" customFormat="false" ht="15" hidden="false" customHeight="false" outlineLevel="0" collapsed="false">
      <c r="A268" s="4" t="s">
        <v>456</v>
      </c>
      <c r="B268" s="4" t="n">
        <v>15</v>
      </c>
      <c r="C268" s="4" t="s">
        <v>443</v>
      </c>
      <c r="D268" s="4" t="s">
        <v>38</v>
      </c>
      <c r="E268" s="4" t="s">
        <v>101</v>
      </c>
      <c r="F268" s="4"/>
      <c r="G268" s="4"/>
      <c r="H268" s="4" t="s">
        <v>444</v>
      </c>
      <c r="I268" s="4" t="s">
        <v>445</v>
      </c>
      <c r="J268" s="4" t="s">
        <v>444</v>
      </c>
      <c r="K268" s="4" t="n">
        <v>500</v>
      </c>
      <c r="L268" s="10" t="n">
        <v>0.348</v>
      </c>
      <c r="M268" s="10" t="n">
        <v>0.17</v>
      </c>
      <c r="N268" s="11" t="s">
        <v>103</v>
      </c>
      <c r="O268" s="11" t="s">
        <v>103</v>
      </c>
      <c r="P268" s="11" t="s">
        <v>103</v>
      </c>
      <c r="Q268" s="11" t="s">
        <v>103</v>
      </c>
      <c r="R268" s="4"/>
    </row>
    <row r="269" customFormat="false" ht="15" hidden="false" customHeight="false" outlineLevel="0" collapsed="false">
      <c r="A269" s="4" t="s">
        <v>457</v>
      </c>
      <c r="B269" s="4" t="n">
        <v>15</v>
      </c>
      <c r="C269" s="4" t="s">
        <v>443</v>
      </c>
      <c r="D269" s="4" t="s">
        <v>38</v>
      </c>
      <c r="E269" s="4" t="s">
        <v>101</v>
      </c>
      <c r="F269" s="4"/>
      <c r="G269" s="4"/>
      <c r="H269" s="4" t="s">
        <v>444</v>
      </c>
      <c r="I269" s="4" t="s">
        <v>445</v>
      </c>
      <c r="J269" s="4" t="s">
        <v>444</v>
      </c>
      <c r="K269" s="4" t="n">
        <v>500</v>
      </c>
      <c r="L269" s="10" t="n">
        <v>0.348</v>
      </c>
      <c r="M269" s="10" t="n">
        <v>0.17</v>
      </c>
      <c r="N269" s="11" t="s">
        <v>103</v>
      </c>
      <c r="O269" s="11" t="s">
        <v>103</v>
      </c>
      <c r="P269" s="11" t="s">
        <v>103</v>
      </c>
      <c r="Q269" s="11" t="s">
        <v>103</v>
      </c>
      <c r="R269" s="4"/>
    </row>
    <row r="270" customFormat="false" ht="15" hidden="false" customHeight="false" outlineLevel="0" collapsed="false">
      <c r="A270" s="4" t="s">
        <v>458</v>
      </c>
      <c r="B270" s="4" t="n">
        <v>15</v>
      </c>
      <c r="C270" s="4" t="s">
        <v>443</v>
      </c>
      <c r="D270" s="4" t="s">
        <v>38</v>
      </c>
      <c r="E270" s="4" t="s">
        <v>101</v>
      </c>
      <c r="F270" s="4"/>
      <c r="G270" s="4"/>
      <c r="H270" s="4" t="s">
        <v>444</v>
      </c>
      <c r="I270" s="4" t="s">
        <v>445</v>
      </c>
      <c r="J270" s="4" t="s">
        <v>444</v>
      </c>
      <c r="K270" s="4" t="n">
        <v>500</v>
      </c>
      <c r="L270" s="10" t="n">
        <v>0.348</v>
      </c>
      <c r="M270" s="10" t="n">
        <v>0.17</v>
      </c>
      <c r="N270" s="11" t="s">
        <v>103</v>
      </c>
      <c r="O270" s="11" t="s">
        <v>103</v>
      </c>
      <c r="P270" s="11" t="s">
        <v>103</v>
      </c>
      <c r="Q270" s="11" t="s">
        <v>103</v>
      </c>
      <c r="R270" s="4"/>
    </row>
    <row r="271" customFormat="false" ht="15" hidden="false" customHeight="false" outlineLevel="0" collapsed="false">
      <c r="A271" s="4" t="s">
        <v>459</v>
      </c>
      <c r="B271" s="4" t="n">
        <v>15</v>
      </c>
      <c r="C271" s="4" t="s">
        <v>443</v>
      </c>
      <c r="D271" s="4" t="s">
        <v>38</v>
      </c>
      <c r="E271" s="4" t="s">
        <v>101</v>
      </c>
      <c r="F271" s="4"/>
      <c r="G271" s="4"/>
      <c r="H271" s="4" t="s">
        <v>444</v>
      </c>
      <c r="I271" s="4" t="s">
        <v>445</v>
      </c>
      <c r="J271" s="4" t="s">
        <v>444</v>
      </c>
      <c r="K271" s="4" t="n">
        <v>500</v>
      </c>
      <c r="L271" s="10" t="n">
        <v>0.348</v>
      </c>
      <c r="M271" s="10" t="n">
        <v>0.17</v>
      </c>
      <c r="N271" s="11" t="s">
        <v>103</v>
      </c>
      <c r="O271" s="11" t="s">
        <v>103</v>
      </c>
      <c r="P271" s="11" t="s">
        <v>103</v>
      </c>
      <c r="Q271" s="11" t="s">
        <v>103</v>
      </c>
      <c r="R271" s="4"/>
    </row>
    <row r="272" customFormat="false" ht="15" hidden="false" customHeight="false" outlineLevel="0" collapsed="false">
      <c r="A272" s="4" t="s">
        <v>460</v>
      </c>
      <c r="B272" s="4" t="n">
        <v>15</v>
      </c>
      <c r="C272" s="4" t="s">
        <v>443</v>
      </c>
      <c r="D272" s="4" t="s">
        <v>38</v>
      </c>
      <c r="E272" s="4" t="s">
        <v>101</v>
      </c>
      <c r="F272" s="4"/>
      <c r="G272" s="4"/>
      <c r="H272" s="4" t="s">
        <v>444</v>
      </c>
      <c r="I272" s="4" t="s">
        <v>445</v>
      </c>
      <c r="J272" s="4" t="s">
        <v>444</v>
      </c>
      <c r="K272" s="4" t="n">
        <v>500</v>
      </c>
      <c r="L272" s="10" t="n">
        <v>0.348</v>
      </c>
      <c r="M272" s="10" t="n">
        <v>0.17</v>
      </c>
      <c r="N272" s="11" t="s">
        <v>103</v>
      </c>
      <c r="O272" s="11" t="s">
        <v>103</v>
      </c>
      <c r="P272" s="11" t="s">
        <v>103</v>
      </c>
      <c r="Q272" s="11" t="s">
        <v>103</v>
      </c>
      <c r="R272" s="4"/>
    </row>
    <row r="273" customFormat="false" ht="15" hidden="false" customHeight="false" outlineLevel="0" collapsed="false">
      <c r="A273" s="4" t="s">
        <v>461</v>
      </c>
      <c r="B273" s="4" t="n">
        <v>15</v>
      </c>
      <c r="C273" s="4" t="s">
        <v>443</v>
      </c>
      <c r="D273" s="4" t="s">
        <v>38</v>
      </c>
      <c r="E273" s="4" t="s">
        <v>101</v>
      </c>
      <c r="F273" s="4"/>
      <c r="G273" s="4"/>
      <c r="H273" s="4" t="s">
        <v>444</v>
      </c>
      <c r="I273" s="4" t="s">
        <v>445</v>
      </c>
      <c r="J273" s="4" t="s">
        <v>444</v>
      </c>
      <c r="K273" s="4" t="n">
        <v>500</v>
      </c>
      <c r="L273" s="10" t="n">
        <v>0.348</v>
      </c>
      <c r="M273" s="10" t="n">
        <v>0.17</v>
      </c>
      <c r="N273" s="11" t="s">
        <v>103</v>
      </c>
      <c r="O273" s="11" t="s">
        <v>103</v>
      </c>
      <c r="P273" s="11" t="s">
        <v>103</v>
      </c>
      <c r="Q273" s="11" t="s">
        <v>103</v>
      </c>
      <c r="R273" s="4"/>
    </row>
    <row r="274" customFormat="false" ht="15" hidden="false" customHeight="false" outlineLevel="0" collapsed="false">
      <c r="A274" s="4" t="s">
        <v>462</v>
      </c>
      <c r="B274" s="4" t="n">
        <v>15</v>
      </c>
      <c r="C274" s="4" t="s">
        <v>443</v>
      </c>
      <c r="D274" s="4" t="s">
        <v>38</v>
      </c>
      <c r="E274" s="4" t="s">
        <v>101</v>
      </c>
      <c r="F274" s="4"/>
      <c r="G274" s="4"/>
      <c r="H274" s="4" t="s">
        <v>444</v>
      </c>
      <c r="I274" s="4" t="s">
        <v>445</v>
      </c>
      <c r="J274" s="4" t="s">
        <v>444</v>
      </c>
      <c r="K274" s="4" t="n">
        <v>500</v>
      </c>
      <c r="L274" s="10" t="n">
        <v>0.348</v>
      </c>
      <c r="M274" s="10" t="n">
        <v>0.17</v>
      </c>
      <c r="N274" s="11" t="s">
        <v>103</v>
      </c>
      <c r="O274" s="11" t="s">
        <v>103</v>
      </c>
      <c r="P274" s="11" t="s">
        <v>103</v>
      </c>
      <c r="Q274" s="11" t="s">
        <v>103</v>
      </c>
      <c r="R274" s="4"/>
    </row>
    <row r="275" customFormat="false" ht="15" hidden="false" customHeight="false" outlineLevel="0" collapsed="false">
      <c r="A275" s="4" t="s">
        <v>463</v>
      </c>
      <c r="B275" s="4" t="n">
        <v>15</v>
      </c>
      <c r="C275" s="4" t="s">
        <v>443</v>
      </c>
      <c r="D275" s="4" t="s">
        <v>38</v>
      </c>
      <c r="E275" s="4" t="s">
        <v>101</v>
      </c>
      <c r="F275" s="4"/>
      <c r="G275" s="4"/>
      <c r="H275" s="4" t="s">
        <v>444</v>
      </c>
      <c r="I275" s="4" t="s">
        <v>445</v>
      </c>
      <c r="J275" s="4" t="s">
        <v>444</v>
      </c>
      <c r="K275" s="4" t="n">
        <v>500</v>
      </c>
      <c r="L275" s="10" t="n">
        <v>0.348</v>
      </c>
      <c r="M275" s="10" t="n">
        <v>0.17</v>
      </c>
      <c r="N275" s="11" t="s">
        <v>103</v>
      </c>
      <c r="O275" s="11" t="s">
        <v>103</v>
      </c>
      <c r="P275" s="11" t="s">
        <v>103</v>
      </c>
      <c r="Q275" s="11" t="s">
        <v>103</v>
      </c>
      <c r="R275" s="4"/>
    </row>
    <row r="276" customFormat="false" ht="15" hidden="false" customHeight="false" outlineLevel="0" collapsed="false">
      <c r="A276" s="4" t="s">
        <v>464</v>
      </c>
      <c r="B276" s="4" t="n">
        <v>15</v>
      </c>
      <c r="C276" s="4" t="s">
        <v>443</v>
      </c>
      <c r="D276" s="4" t="s">
        <v>38</v>
      </c>
      <c r="E276" s="4" t="s">
        <v>101</v>
      </c>
      <c r="F276" s="4"/>
      <c r="G276" s="4"/>
      <c r="H276" s="4" t="s">
        <v>444</v>
      </c>
      <c r="I276" s="4" t="s">
        <v>445</v>
      </c>
      <c r="J276" s="4" t="s">
        <v>444</v>
      </c>
      <c r="K276" s="4" t="n">
        <v>500</v>
      </c>
      <c r="L276" s="10" t="n">
        <v>0.348</v>
      </c>
      <c r="M276" s="10" t="n">
        <v>0.17</v>
      </c>
      <c r="N276" s="11" t="s">
        <v>103</v>
      </c>
      <c r="O276" s="11" t="s">
        <v>103</v>
      </c>
      <c r="P276" s="11" t="s">
        <v>103</v>
      </c>
      <c r="Q276" s="11" t="s">
        <v>103</v>
      </c>
      <c r="R276" s="4"/>
    </row>
    <row r="277" customFormat="false" ht="15" hidden="false" customHeight="false" outlineLevel="0" collapsed="false">
      <c r="A277" s="4" t="s">
        <v>465</v>
      </c>
      <c r="B277" s="4" t="n">
        <v>15</v>
      </c>
      <c r="C277" s="4" t="s">
        <v>443</v>
      </c>
      <c r="D277" s="4" t="s">
        <v>38</v>
      </c>
      <c r="E277" s="4" t="s">
        <v>101</v>
      </c>
      <c r="F277" s="4"/>
      <c r="G277" s="4"/>
      <c r="H277" s="4" t="s">
        <v>444</v>
      </c>
      <c r="I277" s="4" t="s">
        <v>445</v>
      </c>
      <c r="J277" s="4" t="s">
        <v>444</v>
      </c>
      <c r="K277" s="4" t="n">
        <v>500</v>
      </c>
      <c r="L277" s="10" t="n">
        <v>0.348</v>
      </c>
      <c r="M277" s="10" t="n">
        <v>0.17</v>
      </c>
      <c r="N277" s="11" t="s">
        <v>103</v>
      </c>
      <c r="O277" s="11" t="s">
        <v>103</v>
      </c>
      <c r="P277" s="11" t="s">
        <v>103</v>
      </c>
      <c r="Q277" s="11" t="s">
        <v>103</v>
      </c>
      <c r="R277" s="4"/>
    </row>
    <row r="278" customFormat="false" ht="15" hidden="false" customHeight="false" outlineLevel="0" collapsed="false">
      <c r="A278" s="4" t="s">
        <v>466</v>
      </c>
      <c r="B278" s="4" t="n">
        <v>15</v>
      </c>
      <c r="C278" s="4" t="s">
        <v>443</v>
      </c>
      <c r="D278" s="4" t="s">
        <v>38</v>
      </c>
      <c r="E278" s="4" t="s">
        <v>101</v>
      </c>
      <c r="F278" s="4"/>
      <c r="G278" s="4"/>
      <c r="H278" s="4" t="s">
        <v>444</v>
      </c>
      <c r="I278" s="4" t="s">
        <v>445</v>
      </c>
      <c r="J278" s="4" t="s">
        <v>444</v>
      </c>
      <c r="K278" s="4" t="n">
        <v>500</v>
      </c>
      <c r="L278" s="10" t="n">
        <v>0.348</v>
      </c>
      <c r="M278" s="10" t="n">
        <v>0.17</v>
      </c>
      <c r="N278" s="11" t="s">
        <v>103</v>
      </c>
      <c r="O278" s="11" t="s">
        <v>103</v>
      </c>
      <c r="P278" s="11" t="s">
        <v>103</v>
      </c>
      <c r="Q278" s="11" t="s">
        <v>103</v>
      </c>
      <c r="R278" s="4"/>
    </row>
    <row r="279" customFormat="false" ht="15" hidden="false" customHeight="false" outlineLevel="0" collapsed="false">
      <c r="A279" s="4" t="s">
        <v>467</v>
      </c>
      <c r="B279" s="4" t="n">
        <v>15</v>
      </c>
      <c r="C279" s="4" t="s">
        <v>443</v>
      </c>
      <c r="D279" s="4" t="s">
        <v>38</v>
      </c>
      <c r="E279" s="4" t="s">
        <v>101</v>
      </c>
      <c r="F279" s="4"/>
      <c r="G279" s="4"/>
      <c r="H279" s="4" t="s">
        <v>444</v>
      </c>
      <c r="I279" s="4" t="s">
        <v>445</v>
      </c>
      <c r="J279" s="4" t="s">
        <v>444</v>
      </c>
      <c r="K279" s="4" t="n">
        <v>500</v>
      </c>
      <c r="L279" s="10" t="n">
        <v>0.348</v>
      </c>
      <c r="M279" s="10" t="n">
        <v>0.17</v>
      </c>
      <c r="N279" s="11" t="s">
        <v>103</v>
      </c>
      <c r="O279" s="11" t="s">
        <v>103</v>
      </c>
      <c r="P279" s="11" t="s">
        <v>103</v>
      </c>
      <c r="Q279" s="11" t="s">
        <v>103</v>
      </c>
      <c r="R279" s="4"/>
    </row>
    <row r="280" customFormat="false" ht="15" hidden="false" customHeight="false" outlineLevel="0" collapsed="false">
      <c r="A280" s="4" t="s">
        <v>468</v>
      </c>
      <c r="B280" s="4" t="n">
        <v>15</v>
      </c>
      <c r="C280" s="4" t="s">
        <v>443</v>
      </c>
      <c r="D280" s="4" t="s">
        <v>38</v>
      </c>
      <c r="E280" s="4" t="s">
        <v>101</v>
      </c>
      <c r="F280" s="4"/>
      <c r="G280" s="4"/>
      <c r="H280" s="4" t="s">
        <v>444</v>
      </c>
      <c r="I280" s="4" t="s">
        <v>445</v>
      </c>
      <c r="J280" s="4" t="s">
        <v>444</v>
      </c>
      <c r="K280" s="4" t="n">
        <v>500</v>
      </c>
      <c r="L280" s="10" t="n">
        <v>0.348</v>
      </c>
      <c r="M280" s="10" t="n">
        <v>0.17</v>
      </c>
      <c r="N280" s="11" t="s">
        <v>103</v>
      </c>
      <c r="O280" s="11" t="s">
        <v>103</v>
      </c>
      <c r="P280" s="11" t="s">
        <v>103</v>
      </c>
      <c r="Q280" s="11" t="s">
        <v>103</v>
      </c>
      <c r="R280" s="4"/>
    </row>
    <row r="281" customFormat="false" ht="15" hidden="false" customHeight="false" outlineLevel="0" collapsed="false">
      <c r="A281" s="4" t="s">
        <v>469</v>
      </c>
      <c r="B281" s="4" t="n">
        <v>15</v>
      </c>
      <c r="C281" s="4" t="s">
        <v>443</v>
      </c>
      <c r="D281" s="4" t="s">
        <v>38</v>
      </c>
      <c r="E281" s="4" t="s">
        <v>101</v>
      </c>
      <c r="F281" s="4"/>
      <c r="G281" s="4"/>
      <c r="H281" s="4" t="s">
        <v>444</v>
      </c>
      <c r="I281" s="4" t="s">
        <v>445</v>
      </c>
      <c r="J281" s="4" t="s">
        <v>444</v>
      </c>
      <c r="K281" s="4" t="n">
        <v>500</v>
      </c>
      <c r="L281" s="10" t="n">
        <v>0.348</v>
      </c>
      <c r="M281" s="10" t="n">
        <v>0.17</v>
      </c>
      <c r="N281" s="11" t="s">
        <v>103</v>
      </c>
      <c r="O281" s="11" t="s">
        <v>103</v>
      </c>
      <c r="P281" s="11" t="s">
        <v>103</v>
      </c>
      <c r="Q281" s="11" t="s">
        <v>103</v>
      </c>
      <c r="R281" s="4"/>
    </row>
    <row r="282" customFormat="false" ht="15" hidden="false" customHeight="false" outlineLevel="0" collapsed="false">
      <c r="A282" s="4" t="s">
        <v>470</v>
      </c>
      <c r="B282" s="4" t="n">
        <v>15</v>
      </c>
      <c r="C282" s="4" t="s">
        <v>443</v>
      </c>
      <c r="D282" s="4" t="s">
        <v>38</v>
      </c>
      <c r="E282" s="4" t="s">
        <v>101</v>
      </c>
      <c r="F282" s="4"/>
      <c r="G282" s="4"/>
      <c r="H282" s="4" t="s">
        <v>444</v>
      </c>
      <c r="I282" s="4" t="s">
        <v>445</v>
      </c>
      <c r="J282" s="4" t="s">
        <v>444</v>
      </c>
      <c r="K282" s="4" t="n">
        <v>500</v>
      </c>
      <c r="L282" s="10" t="n">
        <v>0.348</v>
      </c>
      <c r="M282" s="10" t="n">
        <v>0.17</v>
      </c>
      <c r="N282" s="11" t="s">
        <v>103</v>
      </c>
      <c r="O282" s="11" t="s">
        <v>103</v>
      </c>
      <c r="P282" s="11" t="s">
        <v>103</v>
      </c>
      <c r="Q282" s="11" t="s">
        <v>103</v>
      </c>
      <c r="R282" s="4"/>
    </row>
    <row r="283" customFormat="false" ht="15" hidden="false" customHeight="false" outlineLevel="0" collapsed="false">
      <c r="A283" s="4" t="s">
        <v>471</v>
      </c>
      <c r="B283" s="4" t="n">
        <v>15</v>
      </c>
      <c r="C283" s="4" t="s">
        <v>443</v>
      </c>
      <c r="D283" s="4" t="s">
        <v>38</v>
      </c>
      <c r="E283" s="4" t="s">
        <v>101</v>
      </c>
      <c r="F283" s="4"/>
      <c r="G283" s="4"/>
      <c r="H283" s="4" t="s">
        <v>444</v>
      </c>
      <c r="I283" s="4" t="s">
        <v>472</v>
      </c>
      <c r="J283" s="4" t="s">
        <v>444</v>
      </c>
      <c r="K283" s="4" t="n">
        <v>500</v>
      </c>
      <c r="L283" s="10" t="n">
        <v>0.348</v>
      </c>
      <c r="M283" s="10" t="n">
        <v>0.17</v>
      </c>
      <c r="N283" s="11" t="s">
        <v>103</v>
      </c>
      <c r="O283" s="11" t="s">
        <v>103</v>
      </c>
      <c r="P283" s="11" t="s">
        <v>103</v>
      </c>
      <c r="Q283" s="11" t="s">
        <v>103</v>
      </c>
      <c r="R283" s="4"/>
    </row>
    <row r="284" customFormat="false" ht="15" hidden="false" customHeight="false" outlineLevel="0" collapsed="false">
      <c r="A284" s="4" t="s">
        <v>473</v>
      </c>
      <c r="B284" s="4" t="n">
        <v>15</v>
      </c>
      <c r="C284" s="4" t="s">
        <v>443</v>
      </c>
      <c r="D284" s="4" t="s">
        <v>38</v>
      </c>
      <c r="E284" s="4" t="s">
        <v>101</v>
      </c>
      <c r="F284" s="4"/>
      <c r="G284" s="4"/>
      <c r="H284" s="4" t="s">
        <v>444</v>
      </c>
      <c r="I284" s="4" t="s">
        <v>472</v>
      </c>
      <c r="J284" s="4" t="s">
        <v>444</v>
      </c>
      <c r="K284" s="4" t="n">
        <v>500</v>
      </c>
      <c r="L284" s="10" t="n">
        <v>0.348</v>
      </c>
      <c r="M284" s="10" t="n">
        <v>0.17</v>
      </c>
      <c r="N284" s="11" t="s">
        <v>103</v>
      </c>
      <c r="O284" s="11" t="s">
        <v>103</v>
      </c>
      <c r="P284" s="11" t="s">
        <v>103</v>
      </c>
      <c r="Q284" s="11" t="s">
        <v>103</v>
      </c>
      <c r="R284" s="4"/>
    </row>
    <row r="285" customFormat="false" ht="15" hidden="false" customHeight="false" outlineLevel="0" collapsed="false">
      <c r="A285" s="4" t="s">
        <v>474</v>
      </c>
      <c r="B285" s="4" t="n">
        <v>15</v>
      </c>
      <c r="C285" s="4" t="s">
        <v>443</v>
      </c>
      <c r="D285" s="4" t="s">
        <v>38</v>
      </c>
      <c r="E285" s="4" t="s">
        <v>101</v>
      </c>
      <c r="F285" s="4"/>
      <c r="G285" s="4"/>
      <c r="H285" s="4" t="s">
        <v>444</v>
      </c>
      <c r="I285" s="4" t="s">
        <v>472</v>
      </c>
      <c r="J285" s="4" t="s">
        <v>444</v>
      </c>
      <c r="K285" s="4" t="n">
        <v>500</v>
      </c>
      <c r="L285" s="10" t="n">
        <v>0.348</v>
      </c>
      <c r="M285" s="10" t="n">
        <v>0.17</v>
      </c>
      <c r="N285" s="11" t="s">
        <v>103</v>
      </c>
      <c r="O285" s="11" t="s">
        <v>103</v>
      </c>
      <c r="P285" s="11" t="s">
        <v>103</v>
      </c>
      <c r="Q285" s="11" t="s">
        <v>103</v>
      </c>
      <c r="R285" s="4"/>
    </row>
    <row r="286" customFormat="false" ht="15" hidden="false" customHeight="false" outlineLevel="0" collapsed="false">
      <c r="A286" s="4" t="s">
        <v>475</v>
      </c>
      <c r="B286" s="4" t="n">
        <v>15</v>
      </c>
      <c r="C286" s="4" t="s">
        <v>443</v>
      </c>
      <c r="D286" s="4" t="s">
        <v>38</v>
      </c>
      <c r="E286" s="4" t="s">
        <v>101</v>
      </c>
      <c r="F286" s="4"/>
      <c r="G286" s="4"/>
      <c r="H286" s="4" t="s">
        <v>444</v>
      </c>
      <c r="I286" s="4" t="s">
        <v>476</v>
      </c>
      <c r="J286" s="4" t="s">
        <v>444</v>
      </c>
      <c r="K286" s="4" t="n">
        <v>500</v>
      </c>
      <c r="L286" s="10" t="n">
        <v>0.348</v>
      </c>
      <c r="M286" s="10" t="n">
        <v>0.17</v>
      </c>
      <c r="N286" s="11" t="s">
        <v>103</v>
      </c>
      <c r="O286" s="11" t="s">
        <v>103</v>
      </c>
      <c r="P286" s="11" t="s">
        <v>103</v>
      </c>
      <c r="Q286" s="11" t="s">
        <v>103</v>
      </c>
      <c r="R286" s="4"/>
    </row>
    <row r="287" customFormat="false" ht="15" hidden="false" customHeight="false" outlineLevel="0" collapsed="false">
      <c r="A287" s="4" t="s">
        <v>477</v>
      </c>
      <c r="B287" s="4" t="n">
        <v>15</v>
      </c>
      <c r="C287" s="4" t="s">
        <v>443</v>
      </c>
      <c r="D287" s="4" t="s">
        <v>38</v>
      </c>
      <c r="E287" s="4" t="s">
        <v>101</v>
      </c>
      <c r="F287" s="4"/>
      <c r="G287" s="4"/>
      <c r="H287" s="4" t="s">
        <v>478</v>
      </c>
      <c r="I287" s="4"/>
      <c r="J287" s="4" t="s">
        <v>444</v>
      </c>
      <c r="K287" s="4" t="n">
        <v>500</v>
      </c>
      <c r="L287" s="10" t="n">
        <v>0.348</v>
      </c>
      <c r="M287" s="10" t="n">
        <v>0.17</v>
      </c>
      <c r="N287" s="11" t="s">
        <v>103</v>
      </c>
      <c r="O287" s="11" t="s">
        <v>103</v>
      </c>
      <c r="P287" s="11" t="s">
        <v>103</v>
      </c>
      <c r="Q287" s="11" t="s">
        <v>103</v>
      </c>
      <c r="R287" s="4"/>
    </row>
    <row r="288" customFormat="false" ht="15" hidden="false" customHeight="false" outlineLevel="0" collapsed="false">
      <c r="A288" s="4" t="s">
        <v>479</v>
      </c>
      <c r="B288" s="4" t="n">
        <v>15</v>
      </c>
      <c r="C288" s="4" t="s">
        <v>443</v>
      </c>
      <c r="D288" s="4" t="s">
        <v>38</v>
      </c>
      <c r="E288" s="4" t="s">
        <v>101</v>
      </c>
      <c r="F288" s="4"/>
      <c r="G288" s="4"/>
      <c r="H288" s="4" t="s">
        <v>480</v>
      </c>
      <c r="I288" s="4" t="s">
        <v>481</v>
      </c>
      <c r="J288" s="4" t="s">
        <v>480</v>
      </c>
      <c r="K288" s="4" t="n">
        <v>500</v>
      </c>
      <c r="L288" s="10" t="n">
        <v>0.348</v>
      </c>
      <c r="M288" s="10" t="n">
        <v>0.17</v>
      </c>
      <c r="N288" s="11" t="s">
        <v>103</v>
      </c>
      <c r="O288" s="11" t="s">
        <v>103</v>
      </c>
      <c r="P288" s="11" t="s">
        <v>103</v>
      </c>
      <c r="Q288" s="11" t="s">
        <v>103</v>
      </c>
      <c r="R288" s="4"/>
    </row>
    <row r="289" customFormat="false" ht="15" hidden="false" customHeight="false" outlineLevel="0" collapsed="false">
      <c r="A289" s="4" t="s">
        <v>482</v>
      </c>
      <c r="B289" s="4" t="n">
        <v>15</v>
      </c>
      <c r="C289" s="4" t="s">
        <v>443</v>
      </c>
      <c r="D289" s="4" t="s">
        <v>38</v>
      </c>
      <c r="E289" s="4" t="s">
        <v>101</v>
      </c>
      <c r="F289" s="4"/>
      <c r="G289" s="4"/>
      <c r="H289" s="4" t="s">
        <v>480</v>
      </c>
      <c r="I289" s="4" t="s">
        <v>481</v>
      </c>
      <c r="J289" s="4" t="s">
        <v>480</v>
      </c>
      <c r="K289" s="4" t="n">
        <v>500</v>
      </c>
      <c r="L289" s="10" t="n">
        <v>0.348</v>
      </c>
      <c r="M289" s="10" t="n">
        <v>0.17</v>
      </c>
      <c r="N289" s="11" t="s">
        <v>103</v>
      </c>
      <c r="O289" s="11" t="s">
        <v>103</v>
      </c>
      <c r="P289" s="11" t="s">
        <v>103</v>
      </c>
      <c r="Q289" s="11" t="s">
        <v>103</v>
      </c>
      <c r="R289" s="4"/>
    </row>
    <row r="290" customFormat="false" ht="15" hidden="false" customHeight="false" outlineLevel="0" collapsed="false">
      <c r="A290" s="4" t="s">
        <v>483</v>
      </c>
      <c r="B290" s="4" t="n">
        <v>15</v>
      </c>
      <c r="C290" s="4" t="s">
        <v>443</v>
      </c>
      <c r="D290" s="4" t="s">
        <v>38</v>
      </c>
      <c r="E290" s="4" t="s">
        <v>101</v>
      </c>
      <c r="F290" s="4"/>
      <c r="G290" s="4"/>
      <c r="H290" s="4" t="s">
        <v>480</v>
      </c>
      <c r="I290" s="4" t="s">
        <v>481</v>
      </c>
      <c r="J290" s="4" t="s">
        <v>480</v>
      </c>
      <c r="K290" s="4" t="n">
        <v>500</v>
      </c>
      <c r="L290" s="10" t="n">
        <v>0.348</v>
      </c>
      <c r="M290" s="10" t="n">
        <v>0.17</v>
      </c>
      <c r="N290" s="11" t="s">
        <v>103</v>
      </c>
      <c r="O290" s="11" t="s">
        <v>103</v>
      </c>
      <c r="P290" s="11" t="s">
        <v>103</v>
      </c>
      <c r="Q290" s="11" t="s">
        <v>103</v>
      </c>
      <c r="R290" s="4"/>
    </row>
    <row r="291" customFormat="false" ht="15" hidden="false" customHeight="false" outlineLevel="0" collapsed="false">
      <c r="A291" s="4" t="s">
        <v>484</v>
      </c>
      <c r="B291" s="4" t="n">
        <v>15</v>
      </c>
      <c r="C291" s="4" t="s">
        <v>443</v>
      </c>
      <c r="D291" s="4" t="s">
        <v>38</v>
      </c>
      <c r="E291" s="4" t="s">
        <v>101</v>
      </c>
      <c r="F291" s="4"/>
      <c r="G291" s="4"/>
      <c r="H291" s="4" t="s">
        <v>480</v>
      </c>
      <c r="I291" s="4" t="s">
        <v>481</v>
      </c>
      <c r="J291" s="4" t="s">
        <v>480</v>
      </c>
      <c r="K291" s="4" t="n">
        <v>500</v>
      </c>
      <c r="L291" s="10" t="n">
        <v>0.348</v>
      </c>
      <c r="M291" s="10" t="n">
        <v>0.17</v>
      </c>
      <c r="N291" s="11" t="s">
        <v>103</v>
      </c>
      <c r="O291" s="11" t="s">
        <v>103</v>
      </c>
      <c r="P291" s="11" t="s">
        <v>103</v>
      </c>
      <c r="Q291" s="11" t="s">
        <v>103</v>
      </c>
      <c r="R291" s="4"/>
    </row>
    <row r="292" customFormat="false" ht="15" hidden="false" customHeight="false" outlineLevel="0" collapsed="false">
      <c r="A292" s="4" t="s">
        <v>485</v>
      </c>
      <c r="B292" s="4" t="n">
        <v>15</v>
      </c>
      <c r="C292" s="4" t="s">
        <v>443</v>
      </c>
      <c r="D292" s="4" t="s">
        <v>38</v>
      </c>
      <c r="E292" s="4" t="s">
        <v>101</v>
      </c>
      <c r="F292" s="4"/>
      <c r="G292" s="4"/>
      <c r="H292" s="4" t="s">
        <v>480</v>
      </c>
      <c r="I292" s="4" t="s">
        <v>481</v>
      </c>
      <c r="J292" s="4" t="s">
        <v>480</v>
      </c>
      <c r="K292" s="4" t="n">
        <v>500</v>
      </c>
      <c r="L292" s="10" t="n">
        <v>0.348</v>
      </c>
      <c r="M292" s="10" t="n">
        <v>0.17</v>
      </c>
      <c r="N292" s="11" t="s">
        <v>103</v>
      </c>
      <c r="O292" s="11" t="s">
        <v>103</v>
      </c>
      <c r="P292" s="11" t="s">
        <v>103</v>
      </c>
      <c r="Q292" s="11" t="s">
        <v>103</v>
      </c>
      <c r="R292" s="4"/>
    </row>
    <row r="293" customFormat="false" ht="15" hidden="false" customHeight="false" outlineLevel="0" collapsed="false">
      <c r="A293" s="4" t="s">
        <v>486</v>
      </c>
      <c r="B293" s="4" t="n">
        <v>15</v>
      </c>
      <c r="C293" s="4" t="s">
        <v>443</v>
      </c>
      <c r="D293" s="4" t="s">
        <v>38</v>
      </c>
      <c r="E293" s="4" t="s">
        <v>101</v>
      </c>
      <c r="F293" s="4"/>
      <c r="G293" s="4"/>
      <c r="H293" s="4" t="s">
        <v>480</v>
      </c>
      <c r="I293" s="4" t="s">
        <v>481</v>
      </c>
      <c r="J293" s="4" t="s">
        <v>480</v>
      </c>
      <c r="K293" s="4" t="n">
        <v>500</v>
      </c>
      <c r="L293" s="10" t="n">
        <v>0.348</v>
      </c>
      <c r="M293" s="10" t="n">
        <v>0.17</v>
      </c>
      <c r="N293" s="11" t="s">
        <v>103</v>
      </c>
      <c r="O293" s="11" t="s">
        <v>103</v>
      </c>
      <c r="P293" s="11" t="s">
        <v>103</v>
      </c>
      <c r="Q293" s="11" t="s">
        <v>103</v>
      </c>
      <c r="R293" s="4"/>
    </row>
    <row r="294" customFormat="false" ht="15" hidden="false" customHeight="false" outlineLevel="0" collapsed="false">
      <c r="A294" s="4" t="s">
        <v>487</v>
      </c>
      <c r="B294" s="4" t="n">
        <v>15</v>
      </c>
      <c r="C294" s="4" t="s">
        <v>443</v>
      </c>
      <c r="D294" s="4" t="s">
        <v>38</v>
      </c>
      <c r="E294" s="4" t="s">
        <v>101</v>
      </c>
      <c r="F294" s="4"/>
      <c r="G294" s="4"/>
      <c r="H294" s="4" t="s">
        <v>480</v>
      </c>
      <c r="I294" s="4" t="s">
        <v>481</v>
      </c>
      <c r="J294" s="4" t="s">
        <v>480</v>
      </c>
      <c r="K294" s="4" t="n">
        <v>500</v>
      </c>
      <c r="L294" s="10" t="n">
        <v>0.348</v>
      </c>
      <c r="M294" s="10" t="n">
        <v>0.17</v>
      </c>
      <c r="N294" s="11" t="s">
        <v>103</v>
      </c>
      <c r="O294" s="11" t="s">
        <v>103</v>
      </c>
      <c r="P294" s="11" t="s">
        <v>103</v>
      </c>
      <c r="Q294" s="11" t="s">
        <v>103</v>
      </c>
      <c r="R294" s="4"/>
    </row>
    <row r="295" customFormat="false" ht="15" hidden="false" customHeight="false" outlineLevel="0" collapsed="false">
      <c r="A295" s="4" t="s">
        <v>488</v>
      </c>
      <c r="B295" s="4" t="n">
        <v>15</v>
      </c>
      <c r="C295" s="4" t="s">
        <v>443</v>
      </c>
      <c r="D295" s="4" t="s">
        <v>38</v>
      </c>
      <c r="E295" s="4" t="s">
        <v>101</v>
      </c>
      <c r="F295" s="4"/>
      <c r="G295" s="4"/>
      <c r="H295" s="4" t="s">
        <v>480</v>
      </c>
      <c r="I295" s="4" t="s">
        <v>481</v>
      </c>
      <c r="J295" s="4" t="s">
        <v>480</v>
      </c>
      <c r="K295" s="4" t="n">
        <v>500</v>
      </c>
      <c r="L295" s="10" t="n">
        <v>0.348</v>
      </c>
      <c r="M295" s="10" t="n">
        <v>0.17</v>
      </c>
      <c r="N295" s="11" t="s">
        <v>103</v>
      </c>
      <c r="O295" s="11" t="s">
        <v>103</v>
      </c>
      <c r="P295" s="11" t="s">
        <v>103</v>
      </c>
      <c r="Q295" s="11" t="s">
        <v>103</v>
      </c>
      <c r="R295" s="4"/>
    </row>
    <row r="296" customFormat="false" ht="15" hidden="false" customHeight="false" outlineLevel="0" collapsed="false">
      <c r="A296" s="4" t="s">
        <v>489</v>
      </c>
      <c r="B296" s="4" t="n">
        <v>15</v>
      </c>
      <c r="C296" s="4" t="s">
        <v>443</v>
      </c>
      <c r="D296" s="4" t="s">
        <v>38</v>
      </c>
      <c r="E296" s="4" t="s">
        <v>101</v>
      </c>
      <c r="F296" s="4"/>
      <c r="G296" s="4"/>
      <c r="H296" s="4" t="s">
        <v>480</v>
      </c>
      <c r="I296" s="4" t="s">
        <v>481</v>
      </c>
      <c r="J296" s="4" t="s">
        <v>480</v>
      </c>
      <c r="K296" s="4" t="n">
        <v>500</v>
      </c>
      <c r="L296" s="10" t="n">
        <v>0.348</v>
      </c>
      <c r="M296" s="10" t="n">
        <v>0.17</v>
      </c>
      <c r="N296" s="11" t="s">
        <v>103</v>
      </c>
      <c r="O296" s="11" t="s">
        <v>103</v>
      </c>
      <c r="P296" s="11" t="s">
        <v>103</v>
      </c>
      <c r="Q296" s="11" t="s">
        <v>103</v>
      </c>
      <c r="R296" s="4"/>
    </row>
    <row r="297" customFormat="false" ht="15" hidden="false" customHeight="false" outlineLevel="0" collapsed="false">
      <c r="A297" s="4" t="s">
        <v>490</v>
      </c>
      <c r="B297" s="4" t="n">
        <v>15</v>
      </c>
      <c r="C297" s="4" t="s">
        <v>443</v>
      </c>
      <c r="D297" s="4" t="s">
        <v>38</v>
      </c>
      <c r="E297" s="4" t="s">
        <v>101</v>
      </c>
      <c r="F297" s="4"/>
      <c r="G297" s="4"/>
      <c r="H297" s="4" t="s">
        <v>480</v>
      </c>
      <c r="I297" s="4" t="s">
        <v>481</v>
      </c>
      <c r="J297" s="4" t="s">
        <v>480</v>
      </c>
      <c r="K297" s="4" t="n">
        <v>500</v>
      </c>
      <c r="L297" s="10" t="n">
        <v>0.348</v>
      </c>
      <c r="M297" s="10" t="n">
        <v>0.17</v>
      </c>
      <c r="N297" s="11" t="s">
        <v>103</v>
      </c>
      <c r="O297" s="11" t="s">
        <v>103</v>
      </c>
      <c r="P297" s="11" t="s">
        <v>103</v>
      </c>
      <c r="Q297" s="11" t="s">
        <v>103</v>
      </c>
      <c r="R297" s="4"/>
    </row>
    <row r="298" customFormat="false" ht="15" hidden="false" customHeight="false" outlineLevel="0" collapsed="false">
      <c r="A298" s="4" t="s">
        <v>491</v>
      </c>
      <c r="B298" s="4" t="n">
        <v>15</v>
      </c>
      <c r="C298" s="4" t="s">
        <v>443</v>
      </c>
      <c r="D298" s="4" t="s">
        <v>38</v>
      </c>
      <c r="E298" s="4" t="s">
        <v>101</v>
      </c>
      <c r="F298" s="4"/>
      <c r="G298" s="4"/>
      <c r="H298" s="4" t="s">
        <v>480</v>
      </c>
      <c r="I298" s="4" t="s">
        <v>481</v>
      </c>
      <c r="J298" s="4" t="s">
        <v>480</v>
      </c>
      <c r="K298" s="4" t="n">
        <v>500</v>
      </c>
      <c r="L298" s="10" t="n">
        <v>0.348</v>
      </c>
      <c r="M298" s="10" t="n">
        <v>0.17</v>
      </c>
      <c r="N298" s="11" t="s">
        <v>103</v>
      </c>
      <c r="O298" s="11" t="s">
        <v>103</v>
      </c>
      <c r="P298" s="11" t="s">
        <v>103</v>
      </c>
      <c r="Q298" s="11" t="s">
        <v>103</v>
      </c>
      <c r="R298" s="4"/>
    </row>
    <row r="299" customFormat="false" ht="15" hidden="false" customHeight="false" outlineLevel="0" collapsed="false">
      <c r="A299" s="4" t="s">
        <v>492</v>
      </c>
      <c r="B299" s="4" t="n">
        <v>15</v>
      </c>
      <c r="C299" s="4" t="s">
        <v>443</v>
      </c>
      <c r="D299" s="4" t="s">
        <v>38</v>
      </c>
      <c r="E299" s="4" t="s">
        <v>101</v>
      </c>
      <c r="F299" s="4"/>
      <c r="G299" s="4"/>
      <c r="H299" s="4" t="s">
        <v>480</v>
      </c>
      <c r="I299" s="4" t="s">
        <v>481</v>
      </c>
      <c r="J299" s="4" t="s">
        <v>480</v>
      </c>
      <c r="K299" s="4" t="n">
        <v>500</v>
      </c>
      <c r="L299" s="10" t="n">
        <v>0.348</v>
      </c>
      <c r="M299" s="10" t="n">
        <v>0.17</v>
      </c>
      <c r="N299" s="11" t="s">
        <v>103</v>
      </c>
      <c r="O299" s="11" t="s">
        <v>103</v>
      </c>
      <c r="P299" s="11" t="s">
        <v>103</v>
      </c>
      <c r="Q299" s="11" t="s">
        <v>103</v>
      </c>
      <c r="R299" s="4"/>
    </row>
    <row r="300" customFormat="false" ht="15" hidden="false" customHeight="false" outlineLevel="0" collapsed="false">
      <c r="A300" s="4" t="s">
        <v>493</v>
      </c>
      <c r="B300" s="4" t="n">
        <v>15</v>
      </c>
      <c r="C300" s="4" t="s">
        <v>443</v>
      </c>
      <c r="D300" s="4" t="s">
        <v>38</v>
      </c>
      <c r="E300" s="4" t="s">
        <v>101</v>
      </c>
      <c r="F300" s="4"/>
      <c r="G300" s="4"/>
      <c r="H300" s="4" t="s">
        <v>480</v>
      </c>
      <c r="I300" s="4" t="s">
        <v>481</v>
      </c>
      <c r="J300" s="4" t="s">
        <v>480</v>
      </c>
      <c r="K300" s="4" t="n">
        <v>500</v>
      </c>
      <c r="L300" s="10" t="n">
        <v>0.348</v>
      </c>
      <c r="M300" s="10" t="n">
        <v>0.17</v>
      </c>
      <c r="N300" s="11" t="s">
        <v>103</v>
      </c>
      <c r="O300" s="11" t="s">
        <v>103</v>
      </c>
      <c r="P300" s="11" t="s">
        <v>103</v>
      </c>
      <c r="Q300" s="11" t="s">
        <v>103</v>
      </c>
      <c r="R300" s="4"/>
    </row>
    <row r="301" customFormat="false" ht="15" hidden="false" customHeight="false" outlineLevel="0" collapsed="false">
      <c r="A301" s="4" t="s">
        <v>494</v>
      </c>
      <c r="B301" s="4" t="n">
        <v>15</v>
      </c>
      <c r="C301" s="4" t="s">
        <v>443</v>
      </c>
      <c r="D301" s="4" t="s">
        <v>38</v>
      </c>
      <c r="E301" s="4" t="s">
        <v>101</v>
      </c>
      <c r="F301" s="4"/>
      <c r="G301" s="4"/>
      <c r="H301" s="4" t="s">
        <v>480</v>
      </c>
      <c r="I301" s="4" t="s">
        <v>481</v>
      </c>
      <c r="J301" s="4" t="s">
        <v>480</v>
      </c>
      <c r="K301" s="4" t="n">
        <v>500</v>
      </c>
      <c r="L301" s="10" t="n">
        <v>0.348</v>
      </c>
      <c r="M301" s="10" t="n">
        <v>0.17</v>
      </c>
      <c r="N301" s="11" t="s">
        <v>103</v>
      </c>
      <c r="O301" s="11" t="s">
        <v>103</v>
      </c>
      <c r="P301" s="11" t="s">
        <v>103</v>
      </c>
      <c r="Q301" s="11" t="s">
        <v>103</v>
      </c>
      <c r="R301" s="4"/>
    </row>
    <row r="302" customFormat="false" ht="15" hidden="false" customHeight="false" outlineLevel="0" collapsed="false">
      <c r="A302" s="4" t="s">
        <v>495</v>
      </c>
      <c r="B302" s="4" t="n">
        <v>15</v>
      </c>
      <c r="C302" s="4" t="s">
        <v>443</v>
      </c>
      <c r="D302" s="4" t="s">
        <v>38</v>
      </c>
      <c r="E302" s="4" t="s">
        <v>101</v>
      </c>
      <c r="F302" s="4"/>
      <c r="G302" s="4"/>
      <c r="H302" s="4" t="s">
        <v>480</v>
      </c>
      <c r="I302" s="4" t="s">
        <v>481</v>
      </c>
      <c r="J302" s="4" t="s">
        <v>480</v>
      </c>
      <c r="K302" s="4" t="n">
        <v>500</v>
      </c>
      <c r="L302" s="10" t="n">
        <v>0.348</v>
      </c>
      <c r="M302" s="10" t="n">
        <v>0.17</v>
      </c>
      <c r="N302" s="11" t="s">
        <v>103</v>
      </c>
      <c r="O302" s="11" t="s">
        <v>103</v>
      </c>
      <c r="P302" s="11" t="s">
        <v>103</v>
      </c>
      <c r="Q302" s="11" t="s">
        <v>103</v>
      </c>
      <c r="R302" s="4"/>
    </row>
    <row r="303" customFormat="false" ht="15" hidden="false" customHeight="false" outlineLevel="0" collapsed="false">
      <c r="A303" s="4" t="s">
        <v>496</v>
      </c>
      <c r="B303" s="4" t="n">
        <v>15</v>
      </c>
      <c r="C303" s="4" t="s">
        <v>443</v>
      </c>
      <c r="D303" s="4" t="s">
        <v>38</v>
      </c>
      <c r="E303" s="4" t="s">
        <v>101</v>
      </c>
      <c r="F303" s="4"/>
      <c r="G303" s="4"/>
      <c r="H303" s="4" t="s">
        <v>480</v>
      </c>
      <c r="I303" s="4" t="s">
        <v>481</v>
      </c>
      <c r="J303" s="4" t="s">
        <v>480</v>
      </c>
      <c r="K303" s="4" t="n">
        <v>500</v>
      </c>
      <c r="L303" s="10" t="n">
        <v>0.348</v>
      </c>
      <c r="M303" s="10" t="n">
        <v>0.17</v>
      </c>
      <c r="N303" s="11" t="s">
        <v>103</v>
      </c>
      <c r="O303" s="11" t="s">
        <v>103</v>
      </c>
      <c r="P303" s="11" t="s">
        <v>103</v>
      </c>
      <c r="Q303" s="11" t="s">
        <v>103</v>
      </c>
      <c r="R303" s="4"/>
    </row>
    <row r="304" customFormat="false" ht="15" hidden="false" customHeight="false" outlineLevel="0" collapsed="false">
      <c r="A304" s="4" t="s">
        <v>497</v>
      </c>
      <c r="B304" s="4" t="n">
        <v>15</v>
      </c>
      <c r="C304" s="4" t="s">
        <v>443</v>
      </c>
      <c r="D304" s="4" t="s">
        <v>38</v>
      </c>
      <c r="E304" s="4" t="s">
        <v>101</v>
      </c>
      <c r="F304" s="4"/>
      <c r="G304" s="4"/>
      <c r="H304" s="4" t="s">
        <v>480</v>
      </c>
      <c r="I304" s="4" t="s">
        <v>481</v>
      </c>
      <c r="J304" s="4" t="s">
        <v>480</v>
      </c>
      <c r="K304" s="4" t="n">
        <v>500</v>
      </c>
      <c r="L304" s="10" t="n">
        <v>0.348</v>
      </c>
      <c r="M304" s="10" t="n">
        <v>0.17</v>
      </c>
      <c r="N304" s="11" t="s">
        <v>103</v>
      </c>
      <c r="O304" s="11" t="s">
        <v>103</v>
      </c>
      <c r="P304" s="11" t="s">
        <v>103</v>
      </c>
      <c r="Q304" s="11" t="s">
        <v>103</v>
      </c>
      <c r="R304" s="4"/>
    </row>
    <row r="305" customFormat="false" ht="15" hidden="false" customHeight="false" outlineLevel="0" collapsed="false">
      <c r="A305" s="4" t="s">
        <v>498</v>
      </c>
      <c r="B305" s="4" t="n">
        <v>15</v>
      </c>
      <c r="C305" s="4" t="s">
        <v>443</v>
      </c>
      <c r="D305" s="4" t="s">
        <v>38</v>
      </c>
      <c r="E305" s="4" t="s">
        <v>101</v>
      </c>
      <c r="F305" s="4"/>
      <c r="G305" s="4"/>
      <c r="H305" s="4" t="s">
        <v>480</v>
      </c>
      <c r="I305" s="4" t="s">
        <v>481</v>
      </c>
      <c r="J305" s="4" t="s">
        <v>480</v>
      </c>
      <c r="K305" s="4" t="n">
        <v>500</v>
      </c>
      <c r="L305" s="10" t="n">
        <v>0.348</v>
      </c>
      <c r="M305" s="10" t="n">
        <v>0.17</v>
      </c>
      <c r="N305" s="11" t="s">
        <v>103</v>
      </c>
      <c r="O305" s="11" t="s">
        <v>103</v>
      </c>
      <c r="P305" s="11" t="s">
        <v>103</v>
      </c>
      <c r="Q305" s="11" t="s">
        <v>103</v>
      </c>
      <c r="R305" s="4"/>
    </row>
    <row r="306" customFormat="false" ht="15" hidden="false" customHeight="false" outlineLevel="0" collapsed="false">
      <c r="A306" s="4" t="s">
        <v>499</v>
      </c>
      <c r="B306" s="4" t="n">
        <v>15</v>
      </c>
      <c r="C306" s="4" t="s">
        <v>443</v>
      </c>
      <c r="D306" s="4" t="s">
        <v>38</v>
      </c>
      <c r="E306" s="4" t="s">
        <v>101</v>
      </c>
      <c r="F306" s="4"/>
      <c r="G306" s="4"/>
      <c r="H306" s="4" t="s">
        <v>480</v>
      </c>
      <c r="I306" s="4" t="s">
        <v>481</v>
      </c>
      <c r="J306" s="4" t="s">
        <v>480</v>
      </c>
      <c r="K306" s="4" t="n">
        <v>500</v>
      </c>
      <c r="L306" s="10" t="n">
        <v>0.348</v>
      </c>
      <c r="M306" s="10" t="n">
        <v>0.17</v>
      </c>
      <c r="N306" s="11" t="s">
        <v>103</v>
      </c>
      <c r="O306" s="11" t="s">
        <v>103</v>
      </c>
      <c r="P306" s="11" t="s">
        <v>103</v>
      </c>
      <c r="Q306" s="11" t="s">
        <v>103</v>
      </c>
      <c r="R306" s="4"/>
    </row>
    <row r="307" customFormat="false" ht="15" hidden="false" customHeight="false" outlineLevel="0" collapsed="false">
      <c r="A307" s="4" t="s">
        <v>500</v>
      </c>
      <c r="B307" s="4" t="n">
        <v>15</v>
      </c>
      <c r="C307" s="4" t="s">
        <v>443</v>
      </c>
      <c r="D307" s="4" t="s">
        <v>38</v>
      </c>
      <c r="E307" s="4" t="s">
        <v>101</v>
      </c>
      <c r="F307" s="4"/>
      <c r="G307" s="4"/>
      <c r="H307" s="4" t="s">
        <v>480</v>
      </c>
      <c r="I307" s="4" t="s">
        <v>368</v>
      </c>
      <c r="J307" s="4" t="s">
        <v>480</v>
      </c>
      <c r="K307" s="4" t="n">
        <v>500</v>
      </c>
      <c r="L307" s="10" t="n">
        <v>0.348</v>
      </c>
      <c r="M307" s="10" t="n">
        <v>0.17</v>
      </c>
      <c r="N307" s="11" t="s">
        <v>103</v>
      </c>
      <c r="O307" s="11" t="s">
        <v>103</v>
      </c>
      <c r="P307" s="11" t="s">
        <v>103</v>
      </c>
      <c r="Q307" s="11" t="s">
        <v>103</v>
      </c>
      <c r="R307" s="4"/>
    </row>
    <row r="308" customFormat="false" ht="15" hidden="false" customHeight="false" outlineLevel="0" collapsed="false">
      <c r="A308" s="4" t="s">
        <v>501</v>
      </c>
      <c r="B308" s="4" t="n">
        <v>15</v>
      </c>
      <c r="C308" s="4" t="s">
        <v>443</v>
      </c>
      <c r="D308" s="4" t="s">
        <v>38</v>
      </c>
      <c r="E308" s="4" t="s">
        <v>101</v>
      </c>
      <c r="F308" s="4"/>
      <c r="G308" s="4"/>
      <c r="H308" s="4" t="s">
        <v>480</v>
      </c>
      <c r="I308" s="4" t="s">
        <v>368</v>
      </c>
      <c r="J308" s="4" t="s">
        <v>480</v>
      </c>
      <c r="K308" s="4" t="n">
        <v>500</v>
      </c>
      <c r="L308" s="10" t="n">
        <v>0.348</v>
      </c>
      <c r="M308" s="10" t="n">
        <v>0.17</v>
      </c>
      <c r="N308" s="11" t="s">
        <v>103</v>
      </c>
      <c r="O308" s="11" t="s">
        <v>103</v>
      </c>
      <c r="P308" s="11" t="s">
        <v>103</v>
      </c>
      <c r="Q308" s="11" t="s">
        <v>103</v>
      </c>
      <c r="R308" s="4"/>
    </row>
    <row r="309" customFormat="false" ht="15" hidden="false" customHeight="false" outlineLevel="0" collapsed="false">
      <c r="A309" s="4" t="s">
        <v>502</v>
      </c>
      <c r="B309" s="4" t="n">
        <v>15</v>
      </c>
      <c r="C309" s="4" t="s">
        <v>443</v>
      </c>
      <c r="D309" s="4" t="s">
        <v>38</v>
      </c>
      <c r="E309" s="4" t="s">
        <v>101</v>
      </c>
      <c r="F309" s="4"/>
      <c r="G309" s="4"/>
      <c r="H309" s="4" t="s">
        <v>480</v>
      </c>
      <c r="I309" s="4" t="s">
        <v>503</v>
      </c>
      <c r="J309" s="4" t="s">
        <v>480</v>
      </c>
      <c r="K309" s="4" t="n">
        <v>500</v>
      </c>
      <c r="L309" s="10" t="n">
        <v>0.348</v>
      </c>
      <c r="M309" s="10" t="n">
        <v>0.17</v>
      </c>
      <c r="N309" s="11" t="s">
        <v>103</v>
      </c>
      <c r="O309" s="11" t="s">
        <v>103</v>
      </c>
      <c r="P309" s="11" t="s">
        <v>103</v>
      </c>
      <c r="Q309" s="11" t="s">
        <v>103</v>
      </c>
      <c r="R309" s="4"/>
    </row>
    <row r="310" customFormat="false" ht="15" hidden="false" customHeight="false" outlineLevel="0" collapsed="false">
      <c r="A310" s="4" t="s">
        <v>504</v>
      </c>
      <c r="B310" s="4" t="n">
        <v>15</v>
      </c>
      <c r="C310" s="4" t="s">
        <v>443</v>
      </c>
      <c r="D310" s="4" t="s">
        <v>38</v>
      </c>
      <c r="E310" s="4" t="s">
        <v>101</v>
      </c>
      <c r="F310" s="4"/>
      <c r="G310" s="4"/>
      <c r="H310" s="4" t="s">
        <v>480</v>
      </c>
      <c r="I310" s="4" t="s">
        <v>505</v>
      </c>
      <c r="J310" s="4" t="s">
        <v>480</v>
      </c>
      <c r="K310" s="4" t="n">
        <v>500</v>
      </c>
      <c r="L310" s="10" t="n">
        <v>0.348</v>
      </c>
      <c r="M310" s="10" t="n">
        <v>0.17</v>
      </c>
      <c r="N310" s="11" t="s">
        <v>103</v>
      </c>
      <c r="O310" s="11" t="s">
        <v>103</v>
      </c>
      <c r="P310" s="11" t="s">
        <v>103</v>
      </c>
      <c r="Q310" s="11" t="s">
        <v>103</v>
      </c>
      <c r="R310" s="4"/>
    </row>
    <row r="311" customFormat="false" ht="15" hidden="false" customHeight="false" outlineLevel="0" collapsed="false">
      <c r="A311" s="4" t="s">
        <v>506</v>
      </c>
      <c r="B311" s="4" t="n">
        <v>15</v>
      </c>
      <c r="C311" s="4" t="s">
        <v>443</v>
      </c>
      <c r="D311" s="4" t="s">
        <v>38</v>
      </c>
      <c r="E311" s="4" t="s">
        <v>101</v>
      </c>
      <c r="F311" s="4"/>
      <c r="G311" s="4"/>
      <c r="H311" s="4" t="s">
        <v>480</v>
      </c>
      <c r="I311" s="4" t="s">
        <v>505</v>
      </c>
      <c r="J311" s="4" t="s">
        <v>480</v>
      </c>
      <c r="K311" s="4" t="n">
        <v>500</v>
      </c>
      <c r="L311" s="10" t="n">
        <v>0.348</v>
      </c>
      <c r="M311" s="10" t="n">
        <v>0.17</v>
      </c>
      <c r="N311" s="11" t="s">
        <v>103</v>
      </c>
      <c r="O311" s="11" t="s">
        <v>103</v>
      </c>
      <c r="P311" s="11" t="s">
        <v>103</v>
      </c>
      <c r="Q311" s="11" t="s">
        <v>103</v>
      </c>
      <c r="R311" s="4"/>
    </row>
    <row r="312" customFormat="false" ht="15" hidden="false" customHeight="false" outlineLevel="0" collapsed="false">
      <c r="A312" s="4" t="s">
        <v>507</v>
      </c>
      <c r="B312" s="4" t="n">
        <v>15</v>
      </c>
      <c r="C312" s="4" t="s">
        <v>443</v>
      </c>
      <c r="D312" s="4" t="s">
        <v>38</v>
      </c>
      <c r="E312" s="4" t="s">
        <v>101</v>
      </c>
      <c r="F312" s="4"/>
      <c r="G312" s="4"/>
      <c r="H312" s="4" t="s">
        <v>480</v>
      </c>
      <c r="I312" s="4" t="s">
        <v>505</v>
      </c>
      <c r="J312" s="4" t="s">
        <v>480</v>
      </c>
      <c r="K312" s="4" t="n">
        <v>500</v>
      </c>
      <c r="L312" s="10" t="n">
        <v>0.348</v>
      </c>
      <c r="M312" s="10" t="n">
        <v>0.17</v>
      </c>
      <c r="N312" s="11" t="s">
        <v>103</v>
      </c>
      <c r="O312" s="11" t="s">
        <v>103</v>
      </c>
      <c r="P312" s="11" t="s">
        <v>103</v>
      </c>
      <c r="Q312" s="11" t="s">
        <v>103</v>
      </c>
      <c r="R312" s="4"/>
    </row>
    <row r="313" customFormat="false" ht="15" hidden="false" customHeight="false" outlineLevel="0" collapsed="false">
      <c r="A313" s="4" t="s">
        <v>508</v>
      </c>
      <c r="B313" s="4" t="n">
        <v>15</v>
      </c>
      <c r="C313" s="4" t="s">
        <v>443</v>
      </c>
      <c r="D313" s="4" t="s">
        <v>38</v>
      </c>
      <c r="E313" s="4" t="s">
        <v>101</v>
      </c>
      <c r="F313" s="4"/>
      <c r="G313" s="4"/>
      <c r="H313" s="4" t="s">
        <v>480</v>
      </c>
      <c r="I313" s="4" t="s">
        <v>505</v>
      </c>
      <c r="J313" s="4" t="s">
        <v>480</v>
      </c>
      <c r="K313" s="4" t="n">
        <v>500</v>
      </c>
      <c r="L313" s="10" t="n">
        <v>0.348</v>
      </c>
      <c r="M313" s="10" t="n">
        <v>0.17</v>
      </c>
      <c r="N313" s="11" t="s">
        <v>103</v>
      </c>
      <c r="O313" s="11" t="s">
        <v>103</v>
      </c>
      <c r="P313" s="11" t="s">
        <v>103</v>
      </c>
      <c r="Q313" s="11" t="s">
        <v>103</v>
      </c>
      <c r="R313" s="4"/>
    </row>
    <row r="314" customFormat="false" ht="15" hidden="false" customHeight="false" outlineLevel="0" collapsed="false">
      <c r="A314" s="4" t="s">
        <v>509</v>
      </c>
      <c r="B314" s="4" t="n">
        <v>15</v>
      </c>
      <c r="C314" s="4" t="s">
        <v>443</v>
      </c>
      <c r="D314" s="4" t="s">
        <v>38</v>
      </c>
      <c r="E314" s="4" t="s">
        <v>101</v>
      </c>
      <c r="F314" s="4"/>
      <c r="G314" s="4"/>
      <c r="H314" s="4" t="s">
        <v>480</v>
      </c>
      <c r="I314" s="4" t="s">
        <v>510</v>
      </c>
      <c r="J314" s="4" t="s">
        <v>480</v>
      </c>
      <c r="K314" s="4" t="n">
        <v>500</v>
      </c>
      <c r="L314" s="10" t="n">
        <v>0.348</v>
      </c>
      <c r="M314" s="10" t="n">
        <v>0.17</v>
      </c>
      <c r="N314" s="11" t="s">
        <v>103</v>
      </c>
      <c r="O314" s="11" t="s">
        <v>103</v>
      </c>
      <c r="P314" s="11" t="s">
        <v>103</v>
      </c>
      <c r="Q314" s="11" t="s">
        <v>103</v>
      </c>
      <c r="R314" s="4"/>
    </row>
    <row r="315" customFormat="false" ht="15" hidden="false" customHeight="false" outlineLevel="0" collapsed="false">
      <c r="A315" s="4" t="s">
        <v>511</v>
      </c>
      <c r="B315" s="4" t="n">
        <v>15</v>
      </c>
      <c r="C315" s="4" t="s">
        <v>443</v>
      </c>
      <c r="D315" s="4" t="s">
        <v>38</v>
      </c>
      <c r="E315" s="4" t="s">
        <v>101</v>
      </c>
      <c r="F315" s="4"/>
      <c r="G315" s="4"/>
      <c r="H315" s="4" t="s">
        <v>480</v>
      </c>
      <c r="I315" s="4" t="s">
        <v>368</v>
      </c>
      <c r="J315" s="4" t="s">
        <v>480</v>
      </c>
      <c r="K315" s="4" t="n">
        <v>500</v>
      </c>
      <c r="L315" s="10" t="n">
        <v>0.348</v>
      </c>
      <c r="M315" s="10" t="n">
        <v>0.17</v>
      </c>
      <c r="N315" s="11" t="s">
        <v>103</v>
      </c>
      <c r="O315" s="11" t="s">
        <v>103</v>
      </c>
      <c r="P315" s="11" t="s">
        <v>103</v>
      </c>
      <c r="Q315" s="11" t="s">
        <v>103</v>
      </c>
      <c r="R315" s="4"/>
    </row>
    <row r="316" customFormat="false" ht="15" hidden="false" customHeight="false" outlineLevel="0" collapsed="false">
      <c r="A316" s="4" t="s">
        <v>512</v>
      </c>
      <c r="B316" s="4" t="n">
        <v>15</v>
      </c>
      <c r="C316" s="4" t="s">
        <v>443</v>
      </c>
      <c r="D316" s="4" t="s">
        <v>38</v>
      </c>
      <c r="E316" s="4" t="s">
        <v>101</v>
      </c>
      <c r="F316" s="4"/>
      <c r="G316" s="4"/>
      <c r="H316" s="4" t="s">
        <v>480</v>
      </c>
      <c r="I316" s="4" t="s">
        <v>368</v>
      </c>
      <c r="J316" s="4" t="s">
        <v>480</v>
      </c>
      <c r="K316" s="4" t="n">
        <v>500</v>
      </c>
      <c r="L316" s="10" t="n">
        <v>0.348</v>
      </c>
      <c r="M316" s="10" t="n">
        <v>0.17</v>
      </c>
      <c r="N316" s="11" t="s">
        <v>103</v>
      </c>
      <c r="O316" s="11" t="s">
        <v>103</v>
      </c>
      <c r="P316" s="11" t="s">
        <v>103</v>
      </c>
      <c r="Q316" s="11" t="s">
        <v>103</v>
      </c>
      <c r="R316" s="4"/>
    </row>
    <row r="317" customFormat="false" ht="15" hidden="false" customHeight="false" outlineLevel="0" collapsed="false">
      <c r="A317" s="4" t="s">
        <v>513</v>
      </c>
      <c r="B317" s="4" t="n">
        <v>15</v>
      </c>
      <c r="C317" s="4" t="s">
        <v>443</v>
      </c>
      <c r="D317" s="4" t="s">
        <v>38</v>
      </c>
      <c r="E317" s="4" t="s">
        <v>101</v>
      </c>
      <c r="F317" s="4"/>
      <c r="G317" s="4"/>
      <c r="H317" s="4" t="s">
        <v>480</v>
      </c>
      <c r="I317" s="4" t="s">
        <v>503</v>
      </c>
      <c r="J317" s="4" t="s">
        <v>480</v>
      </c>
      <c r="K317" s="4" t="n">
        <v>500</v>
      </c>
      <c r="L317" s="10" t="n">
        <v>0.348</v>
      </c>
      <c r="M317" s="10" t="n">
        <v>0.17</v>
      </c>
      <c r="N317" s="11" t="s">
        <v>103</v>
      </c>
      <c r="O317" s="11" t="s">
        <v>103</v>
      </c>
      <c r="P317" s="11" t="s">
        <v>103</v>
      </c>
      <c r="Q317" s="11" t="s">
        <v>103</v>
      </c>
      <c r="R317" s="4"/>
    </row>
    <row r="318" customFormat="false" ht="15" hidden="false" customHeight="false" outlineLevel="0" collapsed="false">
      <c r="A318" s="4" t="s">
        <v>514</v>
      </c>
      <c r="B318" s="4" t="n">
        <v>15</v>
      </c>
      <c r="C318" s="4" t="s">
        <v>443</v>
      </c>
      <c r="D318" s="4" t="s">
        <v>38</v>
      </c>
      <c r="E318" s="4" t="s">
        <v>101</v>
      </c>
      <c r="F318" s="4"/>
      <c r="G318" s="4"/>
      <c r="H318" s="4" t="s">
        <v>480</v>
      </c>
      <c r="I318" s="4" t="s">
        <v>503</v>
      </c>
      <c r="J318" s="4" t="s">
        <v>480</v>
      </c>
      <c r="K318" s="4" t="n">
        <v>500</v>
      </c>
      <c r="L318" s="10" t="n">
        <v>0.348</v>
      </c>
      <c r="M318" s="10" t="n">
        <v>0.17</v>
      </c>
      <c r="N318" s="11" t="s">
        <v>103</v>
      </c>
      <c r="O318" s="11" t="s">
        <v>103</v>
      </c>
      <c r="P318" s="11" t="s">
        <v>103</v>
      </c>
      <c r="Q318" s="11" t="s">
        <v>103</v>
      </c>
      <c r="R318" s="4"/>
    </row>
    <row r="319" customFormat="false" ht="15" hidden="false" customHeight="false" outlineLevel="0" collapsed="false">
      <c r="A319" s="4" t="s">
        <v>515</v>
      </c>
      <c r="B319" s="4" t="n">
        <v>15</v>
      </c>
      <c r="C319" s="4" t="s">
        <v>443</v>
      </c>
      <c r="D319" s="4" t="s">
        <v>38</v>
      </c>
      <c r="E319" s="4" t="s">
        <v>101</v>
      </c>
      <c r="F319" s="4"/>
      <c r="G319" s="4"/>
      <c r="H319" s="4" t="s">
        <v>480</v>
      </c>
      <c r="I319" s="4" t="s">
        <v>503</v>
      </c>
      <c r="J319" s="4" t="s">
        <v>480</v>
      </c>
      <c r="K319" s="4" t="n">
        <v>500</v>
      </c>
      <c r="L319" s="10" t="n">
        <v>0.348</v>
      </c>
      <c r="M319" s="10" t="n">
        <v>0.17</v>
      </c>
      <c r="N319" s="11" t="s">
        <v>103</v>
      </c>
      <c r="O319" s="11" t="s">
        <v>103</v>
      </c>
      <c r="P319" s="11" t="s">
        <v>103</v>
      </c>
      <c r="Q319" s="11" t="s">
        <v>103</v>
      </c>
      <c r="R319" s="4"/>
    </row>
    <row r="320" customFormat="false" ht="15" hidden="false" customHeight="false" outlineLevel="0" collapsed="false">
      <c r="A320" s="4" t="s">
        <v>516</v>
      </c>
      <c r="B320" s="4" t="n">
        <v>15</v>
      </c>
      <c r="C320" s="4" t="s">
        <v>443</v>
      </c>
      <c r="D320" s="4" t="s">
        <v>38</v>
      </c>
      <c r="E320" s="4" t="s">
        <v>101</v>
      </c>
      <c r="F320" s="4"/>
      <c r="G320" s="4"/>
      <c r="H320" s="4" t="s">
        <v>480</v>
      </c>
      <c r="I320" s="4" t="s">
        <v>376</v>
      </c>
      <c r="J320" s="4" t="s">
        <v>480</v>
      </c>
      <c r="K320" s="4" t="n">
        <v>500</v>
      </c>
      <c r="L320" s="10" t="n">
        <v>0.348</v>
      </c>
      <c r="M320" s="10" t="n">
        <v>0.17</v>
      </c>
      <c r="N320" s="11" t="s">
        <v>103</v>
      </c>
      <c r="O320" s="11" t="s">
        <v>103</v>
      </c>
      <c r="P320" s="11" t="s">
        <v>103</v>
      </c>
      <c r="Q320" s="11" t="s">
        <v>103</v>
      </c>
      <c r="R320" s="4"/>
    </row>
    <row r="321" customFormat="false" ht="15" hidden="false" customHeight="false" outlineLevel="0" collapsed="false">
      <c r="A321" s="4" t="s">
        <v>517</v>
      </c>
      <c r="B321" s="4" t="n">
        <v>15</v>
      </c>
      <c r="C321" s="4" t="s">
        <v>443</v>
      </c>
      <c r="D321" s="4" t="s">
        <v>38</v>
      </c>
      <c r="E321" s="4" t="s">
        <v>101</v>
      </c>
      <c r="F321" s="4"/>
      <c r="G321" s="4"/>
      <c r="H321" s="4" t="s">
        <v>480</v>
      </c>
      <c r="I321" s="4" t="s">
        <v>376</v>
      </c>
      <c r="J321" s="4" t="s">
        <v>480</v>
      </c>
      <c r="K321" s="4" t="n">
        <v>500</v>
      </c>
      <c r="L321" s="10" t="n">
        <v>0.348</v>
      </c>
      <c r="M321" s="10" t="n">
        <v>0.17</v>
      </c>
      <c r="N321" s="11" t="s">
        <v>103</v>
      </c>
      <c r="O321" s="11" t="s">
        <v>103</v>
      </c>
      <c r="P321" s="11" t="s">
        <v>103</v>
      </c>
      <c r="Q321" s="11" t="s">
        <v>103</v>
      </c>
      <c r="R321" s="4"/>
    </row>
    <row r="322" customFormat="false" ht="15" hidden="false" customHeight="false" outlineLevel="0" collapsed="false">
      <c r="A322" s="4" t="s">
        <v>518</v>
      </c>
      <c r="B322" s="4" t="n">
        <v>15</v>
      </c>
      <c r="C322" s="4" t="s">
        <v>443</v>
      </c>
      <c r="D322" s="4" t="s">
        <v>38</v>
      </c>
      <c r="E322" s="4" t="s">
        <v>101</v>
      </c>
      <c r="F322" s="4"/>
      <c r="G322" s="4"/>
      <c r="H322" s="4" t="s">
        <v>480</v>
      </c>
      <c r="I322" s="4" t="s">
        <v>376</v>
      </c>
      <c r="J322" s="4" t="s">
        <v>480</v>
      </c>
      <c r="K322" s="4" t="n">
        <v>500</v>
      </c>
      <c r="L322" s="10" t="n">
        <v>0.348</v>
      </c>
      <c r="M322" s="10" t="n">
        <v>0.17</v>
      </c>
      <c r="N322" s="11" t="s">
        <v>103</v>
      </c>
      <c r="O322" s="11" t="s">
        <v>103</v>
      </c>
      <c r="P322" s="11" t="s">
        <v>103</v>
      </c>
      <c r="Q322" s="11" t="s">
        <v>103</v>
      </c>
      <c r="R322" s="4"/>
    </row>
    <row r="323" customFormat="false" ht="15" hidden="false" customHeight="false" outlineLevel="0" collapsed="false">
      <c r="A323" s="4" t="s">
        <v>519</v>
      </c>
      <c r="B323" s="4" t="n">
        <v>15</v>
      </c>
      <c r="C323" s="4" t="s">
        <v>443</v>
      </c>
      <c r="D323" s="4" t="s">
        <v>38</v>
      </c>
      <c r="E323" s="4" t="s">
        <v>101</v>
      </c>
      <c r="F323" s="4"/>
      <c r="G323" s="4"/>
      <c r="H323" s="4" t="s">
        <v>480</v>
      </c>
      <c r="I323" s="4" t="s">
        <v>520</v>
      </c>
      <c r="J323" s="4" t="s">
        <v>480</v>
      </c>
      <c r="K323" s="4" t="n">
        <v>500</v>
      </c>
      <c r="L323" s="10" t="n">
        <v>0.348</v>
      </c>
      <c r="M323" s="10" t="n">
        <v>0.17</v>
      </c>
      <c r="N323" s="11" t="s">
        <v>103</v>
      </c>
      <c r="O323" s="11" t="s">
        <v>103</v>
      </c>
      <c r="P323" s="11" t="s">
        <v>103</v>
      </c>
      <c r="Q323" s="11" t="s">
        <v>103</v>
      </c>
      <c r="R323" s="4"/>
    </row>
    <row r="324" customFormat="false" ht="15" hidden="false" customHeight="false" outlineLevel="0" collapsed="false">
      <c r="A324" s="4" t="s">
        <v>521</v>
      </c>
      <c r="B324" s="4" t="n">
        <v>15</v>
      </c>
      <c r="C324" s="4" t="s">
        <v>443</v>
      </c>
      <c r="D324" s="4" t="s">
        <v>38</v>
      </c>
      <c r="E324" s="4" t="s">
        <v>101</v>
      </c>
      <c r="F324" s="4"/>
      <c r="G324" s="4"/>
      <c r="H324" s="4" t="s">
        <v>480</v>
      </c>
      <c r="I324" s="4" t="s">
        <v>376</v>
      </c>
      <c r="J324" s="4" t="s">
        <v>480</v>
      </c>
      <c r="K324" s="4" t="n">
        <v>500</v>
      </c>
      <c r="L324" s="10" t="n">
        <v>0.348</v>
      </c>
      <c r="M324" s="10" t="n">
        <v>0.17</v>
      </c>
      <c r="N324" s="11" t="s">
        <v>103</v>
      </c>
      <c r="O324" s="11" t="s">
        <v>103</v>
      </c>
      <c r="P324" s="11" t="s">
        <v>103</v>
      </c>
      <c r="Q324" s="11" t="s">
        <v>103</v>
      </c>
      <c r="R324" s="4"/>
    </row>
    <row r="325" customFormat="false" ht="15" hidden="false" customHeight="false" outlineLevel="0" collapsed="false">
      <c r="A325" s="4" t="s">
        <v>522</v>
      </c>
      <c r="B325" s="4" t="n">
        <v>15</v>
      </c>
      <c r="C325" s="4" t="s">
        <v>443</v>
      </c>
      <c r="D325" s="4" t="s">
        <v>38</v>
      </c>
      <c r="E325" s="4" t="s">
        <v>101</v>
      </c>
      <c r="F325" s="4"/>
      <c r="G325" s="4"/>
      <c r="H325" s="4" t="s">
        <v>480</v>
      </c>
      <c r="I325" s="4" t="s">
        <v>523</v>
      </c>
      <c r="J325" s="4" t="s">
        <v>480</v>
      </c>
      <c r="K325" s="4" t="n">
        <v>500</v>
      </c>
      <c r="L325" s="10" t="n">
        <v>0.348</v>
      </c>
      <c r="M325" s="10" t="n">
        <v>0.17</v>
      </c>
      <c r="N325" s="11" t="s">
        <v>103</v>
      </c>
      <c r="O325" s="11" t="s">
        <v>103</v>
      </c>
      <c r="P325" s="11" t="s">
        <v>103</v>
      </c>
      <c r="Q325" s="11" t="s">
        <v>103</v>
      </c>
      <c r="R325" s="4"/>
    </row>
    <row r="326" customFormat="false" ht="15" hidden="false" customHeight="false" outlineLevel="0" collapsed="false">
      <c r="A326" s="4" t="s">
        <v>524</v>
      </c>
      <c r="B326" s="4" t="n">
        <v>15</v>
      </c>
      <c r="C326" s="4" t="s">
        <v>443</v>
      </c>
      <c r="D326" s="4" t="s">
        <v>38</v>
      </c>
      <c r="E326" s="4" t="s">
        <v>101</v>
      </c>
      <c r="F326" s="4"/>
      <c r="G326" s="4"/>
      <c r="H326" s="4" t="s">
        <v>480</v>
      </c>
      <c r="I326" s="4" t="s">
        <v>523</v>
      </c>
      <c r="J326" s="4" t="s">
        <v>480</v>
      </c>
      <c r="K326" s="4" t="n">
        <v>500</v>
      </c>
      <c r="L326" s="10" t="n">
        <v>0.348</v>
      </c>
      <c r="M326" s="10" t="n">
        <v>0.17</v>
      </c>
      <c r="N326" s="11" t="s">
        <v>103</v>
      </c>
      <c r="O326" s="11" t="s">
        <v>103</v>
      </c>
      <c r="P326" s="11" t="s">
        <v>103</v>
      </c>
      <c r="Q326" s="11" t="s">
        <v>103</v>
      </c>
      <c r="R326" s="4"/>
    </row>
    <row r="327" customFormat="false" ht="15" hidden="false" customHeight="false" outlineLevel="0" collapsed="false">
      <c r="A327" s="4" t="s">
        <v>525</v>
      </c>
      <c r="B327" s="4" t="n">
        <v>15</v>
      </c>
      <c r="C327" s="4" t="s">
        <v>443</v>
      </c>
      <c r="D327" s="4" t="s">
        <v>38</v>
      </c>
      <c r="E327" s="4" t="s">
        <v>101</v>
      </c>
      <c r="F327" s="4"/>
      <c r="G327" s="4"/>
      <c r="H327" s="4" t="s">
        <v>480</v>
      </c>
      <c r="I327" s="4" t="s">
        <v>523</v>
      </c>
      <c r="J327" s="4" t="s">
        <v>480</v>
      </c>
      <c r="K327" s="4" t="n">
        <v>500</v>
      </c>
      <c r="L327" s="10" t="n">
        <v>0.348</v>
      </c>
      <c r="M327" s="10" t="n">
        <v>0.17</v>
      </c>
      <c r="N327" s="11" t="s">
        <v>103</v>
      </c>
      <c r="O327" s="11" t="s">
        <v>103</v>
      </c>
      <c r="P327" s="11" t="s">
        <v>103</v>
      </c>
      <c r="Q327" s="11" t="s">
        <v>103</v>
      </c>
      <c r="R327" s="4"/>
    </row>
    <row r="328" customFormat="false" ht="15" hidden="false" customHeight="false" outlineLevel="0" collapsed="false">
      <c r="A328" s="4" t="s">
        <v>526</v>
      </c>
      <c r="B328" s="4" t="n">
        <v>15</v>
      </c>
      <c r="C328" s="4" t="s">
        <v>443</v>
      </c>
      <c r="D328" s="4" t="s">
        <v>38</v>
      </c>
      <c r="E328" s="4" t="s">
        <v>101</v>
      </c>
      <c r="F328" s="4"/>
      <c r="G328" s="4"/>
      <c r="H328" s="4" t="s">
        <v>480</v>
      </c>
      <c r="I328" s="4" t="s">
        <v>523</v>
      </c>
      <c r="J328" s="4" t="s">
        <v>480</v>
      </c>
      <c r="K328" s="4" t="n">
        <v>500</v>
      </c>
      <c r="L328" s="10" t="n">
        <v>0.348</v>
      </c>
      <c r="M328" s="10" t="n">
        <v>0.17</v>
      </c>
      <c r="N328" s="11" t="s">
        <v>103</v>
      </c>
      <c r="O328" s="11" t="s">
        <v>103</v>
      </c>
      <c r="P328" s="11" t="s">
        <v>103</v>
      </c>
      <c r="Q328" s="11" t="s">
        <v>103</v>
      </c>
      <c r="R328" s="4"/>
    </row>
    <row r="329" customFormat="false" ht="15" hidden="false" customHeight="false" outlineLevel="0" collapsed="false">
      <c r="A329" s="4" t="s">
        <v>527</v>
      </c>
      <c r="B329" s="4" t="n">
        <v>15</v>
      </c>
      <c r="C329" s="4" t="s">
        <v>443</v>
      </c>
      <c r="D329" s="4" t="s">
        <v>38</v>
      </c>
      <c r="E329" s="4" t="s">
        <v>101</v>
      </c>
      <c r="F329" s="4"/>
      <c r="G329" s="4"/>
      <c r="H329" s="4" t="s">
        <v>480</v>
      </c>
      <c r="I329" s="4" t="s">
        <v>523</v>
      </c>
      <c r="J329" s="4" t="s">
        <v>480</v>
      </c>
      <c r="K329" s="4" t="n">
        <v>500</v>
      </c>
      <c r="L329" s="10" t="n">
        <v>0.348</v>
      </c>
      <c r="M329" s="10" t="n">
        <v>0.17</v>
      </c>
      <c r="N329" s="11" t="s">
        <v>103</v>
      </c>
      <c r="O329" s="11" t="s">
        <v>103</v>
      </c>
      <c r="P329" s="11" t="s">
        <v>103</v>
      </c>
      <c r="Q329" s="11" t="s">
        <v>103</v>
      </c>
      <c r="R329" s="4"/>
    </row>
    <row r="330" customFormat="false" ht="15" hidden="false" customHeight="false" outlineLevel="0" collapsed="false">
      <c r="A330" s="4" t="s">
        <v>528</v>
      </c>
      <c r="B330" s="4" t="n">
        <v>15</v>
      </c>
      <c r="C330" s="4" t="s">
        <v>443</v>
      </c>
      <c r="D330" s="4" t="s">
        <v>38</v>
      </c>
      <c r="E330" s="4" t="s">
        <v>101</v>
      </c>
      <c r="F330" s="4"/>
      <c r="G330" s="4"/>
      <c r="H330" s="4" t="s">
        <v>480</v>
      </c>
      <c r="I330" s="4" t="s">
        <v>523</v>
      </c>
      <c r="J330" s="4" t="s">
        <v>480</v>
      </c>
      <c r="K330" s="4" t="n">
        <v>500</v>
      </c>
      <c r="L330" s="10" t="n">
        <v>0.348</v>
      </c>
      <c r="M330" s="10" t="n">
        <v>0.17</v>
      </c>
      <c r="N330" s="11" t="s">
        <v>103</v>
      </c>
      <c r="O330" s="11" t="s">
        <v>103</v>
      </c>
      <c r="P330" s="11" t="s">
        <v>103</v>
      </c>
      <c r="Q330" s="11" t="s">
        <v>103</v>
      </c>
      <c r="R330" s="4"/>
    </row>
    <row r="331" customFormat="false" ht="15" hidden="false" customHeight="false" outlineLevel="0" collapsed="false">
      <c r="A331" s="4" t="s">
        <v>529</v>
      </c>
      <c r="B331" s="4" t="n">
        <v>15</v>
      </c>
      <c r="C331" s="4" t="s">
        <v>443</v>
      </c>
      <c r="D331" s="4" t="s">
        <v>38</v>
      </c>
      <c r="E331" s="4" t="s">
        <v>101</v>
      </c>
      <c r="F331" s="4"/>
      <c r="G331" s="4"/>
      <c r="H331" s="4" t="s">
        <v>480</v>
      </c>
      <c r="I331" s="4" t="s">
        <v>523</v>
      </c>
      <c r="J331" s="4" t="s">
        <v>480</v>
      </c>
      <c r="K331" s="4" t="n">
        <v>500</v>
      </c>
      <c r="L331" s="10" t="n">
        <v>0.348</v>
      </c>
      <c r="M331" s="10" t="n">
        <v>0.17</v>
      </c>
      <c r="N331" s="11" t="s">
        <v>103</v>
      </c>
      <c r="O331" s="11" t="s">
        <v>103</v>
      </c>
      <c r="P331" s="11" t="s">
        <v>103</v>
      </c>
      <c r="Q331" s="11" t="s">
        <v>103</v>
      </c>
      <c r="R331" s="4"/>
    </row>
    <row r="332" customFormat="false" ht="15" hidden="false" customHeight="false" outlineLevel="0" collapsed="false">
      <c r="A332" s="4" t="s">
        <v>530</v>
      </c>
      <c r="B332" s="4" t="n">
        <v>15</v>
      </c>
      <c r="C332" s="4" t="s">
        <v>443</v>
      </c>
      <c r="D332" s="4" t="s">
        <v>38</v>
      </c>
      <c r="E332" s="4" t="s">
        <v>101</v>
      </c>
      <c r="F332" s="4"/>
      <c r="G332" s="4"/>
      <c r="H332" s="4" t="s">
        <v>480</v>
      </c>
      <c r="I332" s="4" t="s">
        <v>523</v>
      </c>
      <c r="J332" s="4" t="s">
        <v>480</v>
      </c>
      <c r="K332" s="4" t="n">
        <v>500</v>
      </c>
      <c r="L332" s="10" t="n">
        <v>0.348</v>
      </c>
      <c r="M332" s="10" t="n">
        <v>0.17</v>
      </c>
      <c r="N332" s="11" t="s">
        <v>103</v>
      </c>
      <c r="O332" s="11" t="s">
        <v>103</v>
      </c>
      <c r="P332" s="11" t="s">
        <v>103</v>
      </c>
      <c r="Q332" s="11" t="s">
        <v>103</v>
      </c>
      <c r="R332" s="4"/>
    </row>
    <row r="333" customFormat="false" ht="15" hidden="false" customHeight="false" outlineLevel="0" collapsed="false">
      <c r="A333" s="4" t="s">
        <v>531</v>
      </c>
      <c r="B333" s="4" t="n">
        <v>15</v>
      </c>
      <c r="C333" s="4" t="s">
        <v>443</v>
      </c>
      <c r="D333" s="4" t="s">
        <v>38</v>
      </c>
      <c r="E333" s="4" t="s">
        <v>101</v>
      </c>
      <c r="F333" s="4"/>
      <c r="G333" s="4"/>
      <c r="H333" s="4" t="s">
        <v>480</v>
      </c>
      <c r="I333" s="4" t="s">
        <v>523</v>
      </c>
      <c r="J333" s="4" t="s">
        <v>480</v>
      </c>
      <c r="K333" s="4" t="n">
        <v>500</v>
      </c>
      <c r="L333" s="10" t="n">
        <v>0.348</v>
      </c>
      <c r="M333" s="10" t="n">
        <v>0.17</v>
      </c>
      <c r="N333" s="11" t="s">
        <v>103</v>
      </c>
      <c r="O333" s="11" t="s">
        <v>103</v>
      </c>
      <c r="P333" s="11" t="s">
        <v>103</v>
      </c>
      <c r="Q333" s="11" t="s">
        <v>103</v>
      </c>
      <c r="R333" s="4"/>
    </row>
    <row r="334" customFormat="false" ht="15" hidden="false" customHeight="false" outlineLevel="0" collapsed="false">
      <c r="A334" s="4" t="s">
        <v>532</v>
      </c>
      <c r="B334" s="4" t="n">
        <v>15</v>
      </c>
      <c r="C334" s="4" t="s">
        <v>443</v>
      </c>
      <c r="D334" s="4" t="s">
        <v>38</v>
      </c>
      <c r="E334" s="4" t="s">
        <v>101</v>
      </c>
      <c r="F334" s="4"/>
      <c r="G334" s="4"/>
      <c r="H334" s="4" t="s">
        <v>480</v>
      </c>
      <c r="I334" s="4" t="s">
        <v>523</v>
      </c>
      <c r="J334" s="4" t="s">
        <v>480</v>
      </c>
      <c r="K334" s="4" t="n">
        <v>500</v>
      </c>
      <c r="L334" s="10" t="n">
        <v>0.348</v>
      </c>
      <c r="M334" s="10" t="n">
        <v>0.17</v>
      </c>
      <c r="N334" s="11" t="s">
        <v>103</v>
      </c>
      <c r="O334" s="11" t="s">
        <v>103</v>
      </c>
      <c r="P334" s="11" t="s">
        <v>103</v>
      </c>
      <c r="Q334" s="11" t="s">
        <v>103</v>
      </c>
      <c r="R334" s="4"/>
    </row>
    <row r="335" customFormat="false" ht="15" hidden="false" customHeight="false" outlineLevel="0" collapsed="false">
      <c r="A335" s="4" t="s">
        <v>533</v>
      </c>
      <c r="B335" s="4" t="n">
        <v>15</v>
      </c>
      <c r="C335" s="4" t="s">
        <v>443</v>
      </c>
      <c r="D335" s="4" t="s">
        <v>38</v>
      </c>
      <c r="E335" s="4" t="s">
        <v>101</v>
      </c>
      <c r="F335" s="4"/>
      <c r="G335" s="4"/>
      <c r="H335" s="4" t="s">
        <v>480</v>
      </c>
      <c r="I335" s="4" t="s">
        <v>523</v>
      </c>
      <c r="J335" s="4" t="s">
        <v>480</v>
      </c>
      <c r="K335" s="4" t="n">
        <v>500</v>
      </c>
      <c r="L335" s="10" t="n">
        <v>0.348</v>
      </c>
      <c r="M335" s="10" t="n">
        <v>0.17</v>
      </c>
      <c r="N335" s="11" t="s">
        <v>103</v>
      </c>
      <c r="O335" s="11" t="s">
        <v>103</v>
      </c>
      <c r="P335" s="11" t="s">
        <v>103</v>
      </c>
      <c r="Q335" s="11" t="s">
        <v>103</v>
      </c>
      <c r="R335" s="4"/>
    </row>
    <row r="336" customFormat="false" ht="15" hidden="false" customHeight="false" outlineLevel="0" collapsed="false">
      <c r="A336" s="4" t="s">
        <v>534</v>
      </c>
      <c r="B336" s="4" t="n">
        <v>15</v>
      </c>
      <c r="C336" s="4" t="s">
        <v>443</v>
      </c>
      <c r="D336" s="4" t="s">
        <v>38</v>
      </c>
      <c r="E336" s="4" t="s">
        <v>101</v>
      </c>
      <c r="F336" s="4"/>
      <c r="G336" s="4"/>
      <c r="H336" s="4" t="s">
        <v>480</v>
      </c>
      <c r="I336" s="4" t="s">
        <v>523</v>
      </c>
      <c r="J336" s="4" t="s">
        <v>480</v>
      </c>
      <c r="K336" s="4" t="n">
        <v>500</v>
      </c>
      <c r="L336" s="10" t="n">
        <v>0.348</v>
      </c>
      <c r="M336" s="10" t="n">
        <v>0.17</v>
      </c>
      <c r="N336" s="11" t="s">
        <v>103</v>
      </c>
      <c r="O336" s="11" t="s">
        <v>103</v>
      </c>
      <c r="P336" s="11" t="s">
        <v>103</v>
      </c>
      <c r="Q336" s="11" t="s">
        <v>103</v>
      </c>
      <c r="R336" s="4"/>
    </row>
    <row r="337" customFormat="false" ht="15" hidden="false" customHeight="false" outlineLevel="0" collapsed="false">
      <c r="A337" s="4" t="s">
        <v>535</v>
      </c>
      <c r="B337" s="4" t="n">
        <v>15</v>
      </c>
      <c r="C337" s="4" t="s">
        <v>536</v>
      </c>
      <c r="D337" s="4" t="s">
        <v>38</v>
      </c>
      <c r="E337" s="4" t="s">
        <v>101</v>
      </c>
      <c r="F337" s="4"/>
      <c r="G337" s="4"/>
      <c r="H337" s="4" t="s">
        <v>537</v>
      </c>
      <c r="I337" s="4" t="s">
        <v>538</v>
      </c>
      <c r="J337" s="4" t="s">
        <v>537</v>
      </c>
      <c r="K337" s="4" t="n">
        <v>60</v>
      </c>
      <c r="L337" s="10" t="n">
        <v>0.348</v>
      </c>
      <c r="M337" s="10" t="n">
        <v>0.17</v>
      </c>
      <c r="N337" s="11" t="s">
        <v>103</v>
      </c>
      <c r="O337" s="11" t="s">
        <v>103</v>
      </c>
      <c r="P337" s="11" t="s">
        <v>103</v>
      </c>
      <c r="Q337" s="11" t="s">
        <v>103</v>
      </c>
      <c r="R337" s="4"/>
    </row>
    <row r="338" customFormat="false" ht="15" hidden="false" customHeight="false" outlineLevel="0" collapsed="false">
      <c r="A338" s="4" t="s">
        <v>539</v>
      </c>
      <c r="B338" s="4" t="n">
        <v>15</v>
      </c>
      <c r="C338" s="4" t="s">
        <v>536</v>
      </c>
      <c r="D338" s="4" t="s">
        <v>38</v>
      </c>
      <c r="E338" s="4" t="s">
        <v>101</v>
      </c>
      <c r="F338" s="4"/>
      <c r="G338" s="4"/>
      <c r="H338" s="4" t="s">
        <v>537</v>
      </c>
      <c r="I338" s="4" t="s">
        <v>538</v>
      </c>
      <c r="J338" s="4" t="s">
        <v>537</v>
      </c>
      <c r="K338" s="4" t="n">
        <v>60</v>
      </c>
      <c r="L338" s="10" t="n">
        <v>0.348</v>
      </c>
      <c r="M338" s="10" t="n">
        <v>0.17</v>
      </c>
      <c r="N338" s="11" t="s">
        <v>103</v>
      </c>
      <c r="O338" s="11" t="s">
        <v>103</v>
      </c>
      <c r="P338" s="11" t="s">
        <v>103</v>
      </c>
      <c r="Q338" s="11" t="s">
        <v>103</v>
      </c>
      <c r="R338" s="4"/>
    </row>
    <row r="339" customFormat="false" ht="15" hidden="false" customHeight="false" outlineLevel="0" collapsed="false">
      <c r="A339" s="4" t="s">
        <v>540</v>
      </c>
      <c r="B339" s="4" t="n">
        <v>15</v>
      </c>
      <c r="C339" s="4" t="s">
        <v>536</v>
      </c>
      <c r="D339" s="4" t="s">
        <v>38</v>
      </c>
      <c r="E339" s="4" t="s">
        <v>101</v>
      </c>
      <c r="F339" s="4"/>
      <c r="G339" s="4"/>
      <c r="H339" s="4" t="s">
        <v>541</v>
      </c>
      <c r="I339" s="4" t="s">
        <v>542</v>
      </c>
      <c r="J339" s="4" t="s">
        <v>543</v>
      </c>
      <c r="K339" s="4" t="n">
        <v>60</v>
      </c>
      <c r="L339" s="10" t="n">
        <v>0.348</v>
      </c>
      <c r="M339" s="10" t="n">
        <v>0.17</v>
      </c>
      <c r="N339" s="11" t="s">
        <v>103</v>
      </c>
      <c r="O339" s="11" t="s">
        <v>103</v>
      </c>
      <c r="P339" s="11" t="s">
        <v>103</v>
      </c>
      <c r="Q339" s="11" t="s">
        <v>103</v>
      </c>
      <c r="R339" s="4"/>
    </row>
    <row r="340" customFormat="false" ht="15" hidden="false" customHeight="false" outlineLevel="0" collapsed="false">
      <c r="A340" s="4" t="s">
        <v>544</v>
      </c>
      <c r="B340" s="4" t="n">
        <v>15</v>
      </c>
      <c r="C340" s="4" t="s">
        <v>536</v>
      </c>
      <c r="D340" s="4" t="s">
        <v>38</v>
      </c>
      <c r="E340" s="4" t="s">
        <v>101</v>
      </c>
      <c r="F340" s="4"/>
      <c r="G340" s="4"/>
      <c r="H340" s="4" t="s">
        <v>545</v>
      </c>
      <c r="I340" s="4" t="s">
        <v>542</v>
      </c>
      <c r="J340" s="4" t="s">
        <v>543</v>
      </c>
      <c r="K340" s="4" t="n">
        <v>60</v>
      </c>
      <c r="L340" s="10" t="n">
        <v>0.348</v>
      </c>
      <c r="M340" s="10" t="n">
        <v>0.17</v>
      </c>
      <c r="N340" s="11" t="s">
        <v>103</v>
      </c>
      <c r="O340" s="11" t="s">
        <v>103</v>
      </c>
      <c r="P340" s="11" t="s">
        <v>103</v>
      </c>
      <c r="Q340" s="11" t="s">
        <v>103</v>
      </c>
      <c r="R340" s="4"/>
    </row>
    <row r="341" customFormat="false" ht="15" hidden="false" customHeight="false" outlineLevel="0" collapsed="false">
      <c r="A341" s="4" t="s">
        <v>546</v>
      </c>
      <c r="B341" s="4" t="n">
        <v>15</v>
      </c>
      <c r="C341" s="4" t="s">
        <v>536</v>
      </c>
      <c r="D341" s="4" t="s">
        <v>38</v>
      </c>
      <c r="E341" s="4" t="s">
        <v>101</v>
      </c>
      <c r="F341" s="4"/>
      <c r="G341" s="4"/>
      <c r="H341" s="4" t="s">
        <v>545</v>
      </c>
      <c r="I341" s="4" t="s">
        <v>481</v>
      </c>
      <c r="J341" s="4" t="s">
        <v>543</v>
      </c>
      <c r="K341" s="4" t="n">
        <v>60</v>
      </c>
      <c r="L341" s="10" t="n">
        <v>0.348</v>
      </c>
      <c r="M341" s="10" t="n">
        <v>0.17</v>
      </c>
      <c r="N341" s="11" t="s">
        <v>103</v>
      </c>
      <c r="O341" s="11" t="s">
        <v>103</v>
      </c>
      <c r="P341" s="11" t="s">
        <v>103</v>
      </c>
      <c r="Q341" s="11" t="s">
        <v>103</v>
      </c>
      <c r="R341" s="4"/>
    </row>
    <row r="342" customFormat="false" ht="15" hidden="false" customHeight="false" outlineLevel="0" collapsed="false">
      <c r="A342" s="4" t="s">
        <v>547</v>
      </c>
      <c r="B342" s="4" t="n">
        <v>15</v>
      </c>
      <c r="C342" s="4" t="s">
        <v>536</v>
      </c>
      <c r="D342" s="4" t="s">
        <v>38</v>
      </c>
      <c r="E342" s="4" t="s">
        <v>101</v>
      </c>
      <c r="F342" s="4"/>
      <c r="G342" s="4"/>
      <c r="H342" s="4" t="s">
        <v>548</v>
      </c>
      <c r="I342" s="4" t="s">
        <v>549</v>
      </c>
      <c r="J342" s="4" t="s">
        <v>543</v>
      </c>
      <c r="K342" s="4" t="n">
        <v>60</v>
      </c>
      <c r="L342" s="10" t="n">
        <v>0.348</v>
      </c>
      <c r="M342" s="10" t="n">
        <v>0.17</v>
      </c>
      <c r="N342" s="11" t="s">
        <v>103</v>
      </c>
      <c r="O342" s="11" t="s">
        <v>103</v>
      </c>
      <c r="P342" s="11" t="s">
        <v>103</v>
      </c>
      <c r="Q342" s="11" t="s">
        <v>103</v>
      </c>
      <c r="R342" s="4"/>
    </row>
    <row r="343" customFormat="false" ht="15" hidden="false" customHeight="false" outlineLevel="0" collapsed="false">
      <c r="A343" s="4" t="s">
        <v>550</v>
      </c>
      <c r="B343" s="4" t="n">
        <v>15</v>
      </c>
      <c r="C343" s="4" t="s">
        <v>536</v>
      </c>
      <c r="D343" s="4" t="s">
        <v>38</v>
      </c>
      <c r="E343" s="4" t="s">
        <v>101</v>
      </c>
      <c r="F343" s="4"/>
      <c r="G343" s="4"/>
      <c r="H343" s="4" t="s">
        <v>545</v>
      </c>
      <c r="I343" s="4" t="s">
        <v>549</v>
      </c>
      <c r="J343" s="4" t="s">
        <v>543</v>
      </c>
      <c r="K343" s="4" t="n">
        <v>60</v>
      </c>
      <c r="L343" s="10" t="n">
        <v>0.348</v>
      </c>
      <c r="M343" s="10" t="n">
        <v>0.17</v>
      </c>
      <c r="N343" s="11" t="s">
        <v>103</v>
      </c>
      <c r="O343" s="11" t="s">
        <v>103</v>
      </c>
      <c r="P343" s="11" t="s">
        <v>103</v>
      </c>
      <c r="Q343" s="11" t="s">
        <v>103</v>
      </c>
      <c r="R343" s="4"/>
    </row>
    <row r="344" customFormat="false" ht="15" hidden="false" customHeight="false" outlineLevel="0" collapsed="false">
      <c r="A344" s="4" t="s">
        <v>551</v>
      </c>
      <c r="B344" s="4" t="n">
        <v>15</v>
      </c>
      <c r="C344" s="4" t="s">
        <v>536</v>
      </c>
      <c r="D344" s="4" t="s">
        <v>38</v>
      </c>
      <c r="E344" s="4" t="s">
        <v>101</v>
      </c>
      <c r="F344" s="4"/>
      <c r="G344" s="4"/>
      <c r="H344" s="4" t="s">
        <v>545</v>
      </c>
      <c r="I344" s="4" t="s">
        <v>523</v>
      </c>
      <c r="J344" s="4" t="s">
        <v>543</v>
      </c>
      <c r="K344" s="4" t="n">
        <v>60</v>
      </c>
      <c r="L344" s="10" t="n">
        <v>0.348</v>
      </c>
      <c r="M344" s="10" t="n">
        <v>0.17</v>
      </c>
      <c r="N344" s="11" t="s">
        <v>103</v>
      </c>
      <c r="O344" s="11" t="s">
        <v>103</v>
      </c>
      <c r="P344" s="11" t="s">
        <v>103</v>
      </c>
      <c r="Q344" s="11" t="s">
        <v>103</v>
      </c>
      <c r="R344" s="4"/>
    </row>
    <row r="345" customFormat="false" ht="15" hidden="false" customHeight="false" outlineLevel="0" collapsed="false">
      <c r="A345" s="4" t="s">
        <v>552</v>
      </c>
      <c r="B345" s="4" t="n">
        <v>15</v>
      </c>
      <c r="C345" s="4" t="s">
        <v>536</v>
      </c>
      <c r="D345" s="4" t="s">
        <v>38</v>
      </c>
      <c r="E345" s="4" t="s">
        <v>101</v>
      </c>
      <c r="F345" s="4"/>
      <c r="G345" s="4"/>
      <c r="H345" s="4" t="s">
        <v>545</v>
      </c>
      <c r="I345" s="4" t="s">
        <v>523</v>
      </c>
      <c r="J345" s="4" t="s">
        <v>543</v>
      </c>
      <c r="K345" s="4" t="n">
        <v>60</v>
      </c>
      <c r="L345" s="10" t="n">
        <v>0.348</v>
      </c>
      <c r="M345" s="10" t="n">
        <v>0.17</v>
      </c>
      <c r="N345" s="11" t="s">
        <v>103</v>
      </c>
      <c r="O345" s="11" t="s">
        <v>103</v>
      </c>
      <c r="P345" s="11" t="s">
        <v>103</v>
      </c>
      <c r="Q345" s="11" t="s">
        <v>103</v>
      </c>
      <c r="R345" s="4"/>
    </row>
    <row r="346" customFormat="false" ht="15" hidden="false" customHeight="false" outlineLevel="0" collapsed="false">
      <c r="A346" s="4" t="s">
        <v>553</v>
      </c>
      <c r="B346" s="4" t="n">
        <v>15</v>
      </c>
      <c r="C346" s="4" t="s">
        <v>536</v>
      </c>
      <c r="D346" s="4" t="s">
        <v>38</v>
      </c>
      <c r="E346" s="4" t="s">
        <v>101</v>
      </c>
      <c r="F346" s="4"/>
      <c r="G346" s="4"/>
      <c r="H346" s="4" t="s">
        <v>545</v>
      </c>
      <c r="I346" s="4" t="s">
        <v>523</v>
      </c>
      <c r="J346" s="4" t="s">
        <v>543</v>
      </c>
      <c r="K346" s="4" t="n">
        <v>60</v>
      </c>
      <c r="L346" s="10" t="n">
        <v>0.348</v>
      </c>
      <c r="M346" s="10" t="n">
        <v>0.17</v>
      </c>
      <c r="N346" s="11" t="s">
        <v>103</v>
      </c>
      <c r="O346" s="11" t="s">
        <v>103</v>
      </c>
      <c r="P346" s="11" t="s">
        <v>103</v>
      </c>
      <c r="Q346" s="11" t="s">
        <v>103</v>
      </c>
      <c r="R346" s="4"/>
    </row>
    <row r="347" customFormat="false" ht="15" hidden="false" customHeight="false" outlineLevel="0" collapsed="false">
      <c r="A347" s="4" t="s">
        <v>554</v>
      </c>
      <c r="B347" s="4" t="n">
        <v>15</v>
      </c>
      <c r="C347" s="4" t="s">
        <v>536</v>
      </c>
      <c r="D347" s="4" t="s">
        <v>38</v>
      </c>
      <c r="E347" s="4" t="s">
        <v>101</v>
      </c>
      <c r="F347" s="4"/>
      <c r="G347" s="4"/>
      <c r="H347" s="4" t="s">
        <v>555</v>
      </c>
      <c r="I347" s="4" t="s">
        <v>549</v>
      </c>
      <c r="J347" s="4" t="s">
        <v>543</v>
      </c>
      <c r="K347" s="4" t="n">
        <v>60</v>
      </c>
      <c r="L347" s="10" t="n">
        <v>0.348</v>
      </c>
      <c r="M347" s="10" t="n">
        <v>0.17</v>
      </c>
      <c r="N347" s="11" t="s">
        <v>103</v>
      </c>
      <c r="O347" s="11" t="s">
        <v>103</v>
      </c>
      <c r="P347" s="11" t="s">
        <v>103</v>
      </c>
      <c r="Q347" s="11" t="s">
        <v>103</v>
      </c>
      <c r="R347" s="4"/>
    </row>
    <row r="348" customFormat="false" ht="15" hidden="false" customHeight="false" outlineLevel="0" collapsed="false">
      <c r="A348" s="4" t="s">
        <v>556</v>
      </c>
      <c r="B348" s="4" t="n">
        <v>15</v>
      </c>
      <c r="C348" s="4" t="s">
        <v>536</v>
      </c>
      <c r="D348" s="4" t="s">
        <v>38</v>
      </c>
      <c r="E348" s="4" t="s">
        <v>101</v>
      </c>
      <c r="F348" s="4"/>
      <c r="G348" s="4"/>
      <c r="H348" s="4" t="s">
        <v>557</v>
      </c>
      <c r="I348" s="4" t="s">
        <v>558</v>
      </c>
      <c r="J348" s="4" t="s">
        <v>559</v>
      </c>
      <c r="K348" s="4" t="n">
        <v>60</v>
      </c>
      <c r="L348" s="10" t="n">
        <v>0.348</v>
      </c>
      <c r="M348" s="10" t="n">
        <v>0.17</v>
      </c>
      <c r="N348" s="11" t="s">
        <v>103</v>
      </c>
      <c r="O348" s="11" t="s">
        <v>103</v>
      </c>
      <c r="P348" s="11" t="s">
        <v>103</v>
      </c>
      <c r="Q348" s="11" t="s">
        <v>103</v>
      </c>
      <c r="R348" s="4"/>
    </row>
    <row r="349" customFormat="false" ht="15" hidden="false" customHeight="false" outlineLevel="0" collapsed="false">
      <c r="A349" s="4" t="s">
        <v>560</v>
      </c>
      <c r="B349" s="4" t="n">
        <v>15</v>
      </c>
      <c r="C349" s="4" t="s">
        <v>536</v>
      </c>
      <c r="D349" s="4" t="s">
        <v>38</v>
      </c>
      <c r="E349" s="4" t="s">
        <v>101</v>
      </c>
      <c r="F349" s="4"/>
      <c r="G349" s="4"/>
      <c r="H349" s="4" t="s">
        <v>557</v>
      </c>
      <c r="I349" s="4" t="s">
        <v>558</v>
      </c>
      <c r="J349" s="4" t="s">
        <v>559</v>
      </c>
      <c r="K349" s="4" t="n">
        <v>60</v>
      </c>
      <c r="L349" s="10" t="n">
        <v>0.348</v>
      </c>
      <c r="M349" s="10" t="n">
        <v>0.17</v>
      </c>
      <c r="N349" s="11" t="s">
        <v>103</v>
      </c>
      <c r="O349" s="11" t="s">
        <v>103</v>
      </c>
      <c r="P349" s="11" t="s">
        <v>103</v>
      </c>
      <c r="Q349" s="11" t="s">
        <v>103</v>
      </c>
      <c r="R349" s="4"/>
    </row>
    <row r="350" customFormat="false" ht="15" hidden="false" customHeight="false" outlineLevel="0" collapsed="false">
      <c r="A350" s="4" t="s">
        <v>561</v>
      </c>
      <c r="B350" s="4" t="n">
        <v>15</v>
      </c>
      <c r="C350" s="4" t="s">
        <v>536</v>
      </c>
      <c r="D350" s="4" t="s">
        <v>38</v>
      </c>
      <c r="E350" s="4" t="s">
        <v>101</v>
      </c>
      <c r="F350" s="4"/>
      <c r="G350" s="4"/>
      <c r="H350" s="4" t="s">
        <v>562</v>
      </c>
      <c r="I350" s="4" t="s">
        <v>549</v>
      </c>
      <c r="J350" s="4" t="s">
        <v>559</v>
      </c>
      <c r="K350" s="4" t="n">
        <v>60</v>
      </c>
      <c r="L350" s="10" t="n">
        <v>0.348</v>
      </c>
      <c r="M350" s="10" t="n">
        <v>0.17</v>
      </c>
      <c r="N350" s="11" t="s">
        <v>103</v>
      </c>
      <c r="O350" s="11" t="s">
        <v>103</v>
      </c>
      <c r="P350" s="11" t="s">
        <v>103</v>
      </c>
      <c r="Q350" s="11" t="s">
        <v>103</v>
      </c>
      <c r="R350" s="4"/>
    </row>
    <row r="351" customFormat="false" ht="15" hidden="false" customHeight="false" outlineLevel="0" collapsed="false">
      <c r="A351" s="4" t="s">
        <v>563</v>
      </c>
      <c r="B351" s="4" t="n">
        <v>15</v>
      </c>
      <c r="C351" s="4" t="s">
        <v>536</v>
      </c>
      <c r="D351" s="4" t="s">
        <v>38</v>
      </c>
      <c r="E351" s="4" t="s">
        <v>101</v>
      </c>
      <c r="F351" s="4"/>
      <c r="G351" s="4"/>
      <c r="H351" s="4" t="s">
        <v>557</v>
      </c>
      <c r="I351" s="4" t="s">
        <v>481</v>
      </c>
      <c r="J351" s="4" t="s">
        <v>559</v>
      </c>
      <c r="K351" s="4" t="n">
        <v>60</v>
      </c>
      <c r="L351" s="10" t="n">
        <v>0.348</v>
      </c>
      <c r="M351" s="10" t="n">
        <v>0.17</v>
      </c>
      <c r="N351" s="11" t="s">
        <v>103</v>
      </c>
      <c r="O351" s="11" t="s">
        <v>103</v>
      </c>
      <c r="P351" s="11" t="s">
        <v>103</v>
      </c>
      <c r="Q351" s="11" t="s">
        <v>103</v>
      </c>
      <c r="R351" s="4"/>
    </row>
    <row r="352" customFormat="false" ht="15" hidden="false" customHeight="false" outlineLevel="0" collapsed="false">
      <c r="A352" s="4" t="s">
        <v>564</v>
      </c>
      <c r="B352" s="4" t="n">
        <v>15</v>
      </c>
      <c r="C352" s="4" t="s">
        <v>536</v>
      </c>
      <c r="D352" s="4" t="s">
        <v>38</v>
      </c>
      <c r="E352" s="4" t="s">
        <v>101</v>
      </c>
      <c r="F352" s="4"/>
      <c r="G352" s="4"/>
      <c r="H352" s="4" t="s">
        <v>557</v>
      </c>
      <c r="I352" s="4" t="s">
        <v>523</v>
      </c>
      <c r="J352" s="4" t="s">
        <v>559</v>
      </c>
      <c r="K352" s="4" t="n">
        <v>60</v>
      </c>
      <c r="L352" s="10" t="n">
        <v>0.348</v>
      </c>
      <c r="M352" s="10" t="n">
        <v>0.17</v>
      </c>
      <c r="N352" s="11" t="s">
        <v>103</v>
      </c>
      <c r="O352" s="11" t="s">
        <v>103</v>
      </c>
      <c r="P352" s="11" t="s">
        <v>103</v>
      </c>
      <c r="Q352" s="11" t="s">
        <v>103</v>
      </c>
      <c r="R352" s="4"/>
    </row>
    <row r="353" customFormat="false" ht="15" hidden="false" customHeight="false" outlineLevel="0" collapsed="false">
      <c r="A353" s="4" t="s">
        <v>565</v>
      </c>
      <c r="B353" s="4" t="n">
        <v>15</v>
      </c>
      <c r="C353" s="4" t="s">
        <v>536</v>
      </c>
      <c r="D353" s="4" t="s">
        <v>38</v>
      </c>
      <c r="E353" s="4" t="s">
        <v>101</v>
      </c>
      <c r="F353" s="4"/>
      <c r="G353" s="4"/>
      <c r="H353" s="4" t="s">
        <v>566</v>
      </c>
      <c r="I353" s="4" t="s">
        <v>549</v>
      </c>
      <c r="J353" s="4" t="s">
        <v>559</v>
      </c>
      <c r="K353" s="4" t="n">
        <v>60</v>
      </c>
      <c r="L353" s="10" t="n">
        <v>0.348</v>
      </c>
      <c r="M353" s="10" t="n">
        <v>0.17</v>
      </c>
      <c r="N353" s="11" t="s">
        <v>103</v>
      </c>
      <c r="O353" s="11" t="s">
        <v>103</v>
      </c>
      <c r="P353" s="11" t="s">
        <v>103</v>
      </c>
      <c r="Q353" s="11" t="s">
        <v>103</v>
      </c>
      <c r="R353" s="4"/>
    </row>
    <row r="354" customFormat="false" ht="15" hidden="false" customHeight="false" outlineLevel="0" collapsed="false">
      <c r="A354" s="4" t="s">
        <v>567</v>
      </c>
      <c r="B354" s="4" t="n">
        <v>15</v>
      </c>
      <c r="C354" s="4" t="s">
        <v>536</v>
      </c>
      <c r="D354" s="4" t="s">
        <v>38</v>
      </c>
      <c r="E354" s="4" t="s">
        <v>101</v>
      </c>
      <c r="F354" s="4"/>
      <c r="G354" s="4"/>
      <c r="H354" s="4" t="s">
        <v>566</v>
      </c>
      <c r="I354" s="4" t="s">
        <v>549</v>
      </c>
      <c r="J354" s="4" t="s">
        <v>559</v>
      </c>
      <c r="K354" s="4" t="n">
        <v>60</v>
      </c>
      <c r="L354" s="10" t="n">
        <v>0.348</v>
      </c>
      <c r="M354" s="10" t="n">
        <v>0.17</v>
      </c>
      <c r="N354" s="11" t="s">
        <v>103</v>
      </c>
      <c r="O354" s="11" t="s">
        <v>103</v>
      </c>
      <c r="P354" s="11" t="s">
        <v>103</v>
      </c>
      <c r="Q354" s="11" t="s">
        <v>103</v>
      </c>
      <c r="R354" s="4"/>
    </row>
    <row r="355" customFormat="false" ht="15" hidden="false" customHeight="false" outlineLevel="0" collapsed="false">
      <c r="A355" s="4" t="s">
        <v>568</v>
      </c>
      <c r="B355" s="4" t="n">
        <v>15</v>
      </c>
      <c r="C355" s="4" t="s">
        <v>536</v>
      </c>
      <c r="D355" s="4" t="s">
        <v>38</v>
      </c>
      <c r="E355" s="4" t="s">
        <v>101</v>
      </c>
      <c r="F355" s="4"/>
      <c r="G355" s="4"/>
      <c r="H355" s="4" t="s">
        <v>569</v>
      </c>
      <c r="I355" s="4" t="s">
        <v>481</v>
      </c>
      <c r="J355" s="4" t="s">
        <v>559</v>
      </c>
      <c r="K355" s="4" t="n">
        <v>60</v>
      </c>
      <c r="L355" s="10" t="n">
        <v>0.348</v>
      </c>
      <c r="M355" s="10" t="n">
        <v>0.17</v>
      </c>
      <c r="N355" s="11" t="s">
        <v>103</v>
      </c>
      <c r="O355" s="11" t="s">
        <v>103</v>
      </c>
      <c r="P355" s="11" t="s">
        <v>103</v>
      </c>
      <c r="Q355" s="11" t="s">
        <v>103</v>
      </c>
      <c r="R355" s="4"/>
    </row>
    <row r="356" customFormat="false" ht="15" hidden="false" customHeight="false" outlineLevel="0" collapsed="false">
      <c r="A356" s="4" t="s">
        <v>570</v>
      </c>
      <c r="B356" s="4" t="n">
        <v>15</v>
      </c>
      <c r="C356" s="4" t="s">
        <v>536</v>
      </c>
      <c r="D356" s="4" t="s">
        <v>38</v>
      </c>
      <c r="E356" s="4" t="s">
        <v>101</v>
      </c>
      <c r="F356" s="4"/>
      <c r="G356" s="4"/>
      <c r="H356" s="4" t="s">
        <v>569</v>
      </c>
      <c r="I356" s="4" t="s">
        <v>481</v>
      </c>
      <c r="J356" s="4" t="s">
        <v>559</v>
      </c>
      <c r="K356" s="4" t="n">
        <v>60</v>
      </c>
      <c r="L356" s="10" t="n">
        <v>0.348</v>
      </c>
      <c r="M356" s="10" t="n">
        <v>0.17</v>
      </c>
      <c r="N356" s="11" t="s">
        <v>103</v>
      </c>
      <c r="O356" s="11" t="s">
        <v>103</v>
      </c>
      <c r="P356" s="11" t="s">
        <v>103</v>
      </c>
      <c r="Q356" s="11" t="s">
        <v>103</v>
      </c>
      <c r="R356" s="4"/>
    </row>
    <row r="357" customFormat="false" ht="15" hidden="false" customHeight="false" outlineLevel="0" collapsed="false">
      <c r="A357" s="4" t="s">
        <v>571</v>
      </c>
      <c r="B357" s="4" t="n">
        <v>15</v>
      </c>
      <c r="C357" s="4" t="s">
        <v>536</v>
      </c>
      <c r="D357" s="4" t="s">
        <v>38</v>
      </c>
      <c r="E357" s="4" t="s">
        <v>101</v>
      </c>
      <c r="F357" s="4"/>
      <c r="G357" s="4"/>
      <c r="H357" s="4" t="s">
        <v>569</v>
      </c>
      <c r="I357" s="4" t="s">
        <v>481</v>
      </c>
      <c r="J357" s="4" t="s">
        <v>559</v>
      </c>
      <c r="K357" s="4" t="n">
        <v>60</v>
      </c>
      <c r="L357" s="10" t="n">
        <v>0.348</v>
      </c>
      <c r="M357" s="10" t="n">
        <v>0.17</v>
      </c>
      <c r="N357" s="11" t="s">
        <v>103</v>
      </c>
      <c r="O357" s="11" t="s">
        <v>103</v>
      </c>
      <c r="P357" s="11" t="s">
        <v>103</v>
      </c>
      <c r="Q357" s="11" t="s">
        <v>103</v>
      </c>
      <c r="R357" s="4"/>
    </row>
    <row r="358" customFormat="false" ht="15" hidden="false" customHeight="false" outlineLevel="0" collapsed="false">
      <c r="A358" s="4" t="s">
        <v>572</v>
      </c>
      <c r="B358" s="4" t="n">
        <v>15</v>
      </c>
      <c r="C358" s="4" t="s">
        <v>536</v>
      </c>
      <c r="D358" s="4" t="s">
        <v>38</v>
      </c>
      <c r="E358" s="4" t="s">
        <v>101</v>
      </c>
      <c r="F358" s="4"/>
      <c r="G358" s="4"/>
      <c r="H358" s="4" t="s">
        <v>569</v>
      </c>
      <c r="I358" s="4" t="s">
        <v>523</v>
      </c>
      <c r="J358" s="4" t="s">
        <v>559</v>
      </c>
      <c r="K358" s="4" t="n">
        <v>60</v>
      </c>
      <c r="L358" s="10" t="n">
        <v>0.348</v>
      </c>
      <c r="M358" s="10" t="n">
        <v>0.17</v>
      </c>
      <c r="N358" s="11" t="s">
        <v>103</v>
      </c>
      <c r="O358" s="11" t="s">
        <v>103</v>
      </c>
      <c r="P358" s="11" t="s">
        <v>103</v>
      </c>
      <c r="Q358" s="11" t="s">
        <v>103</v>
      </c>
      <c r="R358" s="4"/>
    </row>
    <row r="359" customFormat="false" ht="15" hidden="false" customHeight="false" outlineLevel="0" collapsed="false">
      <c r="A359" s="4" t="s">
        <v>573</v>
      </c>
      <c r="B359" s="4" t="n">
        <v>15</v>
      </c>
      <c r="C359" s="4" t="s">
        <v>536</v>
      </c>
      <c r="D359" s="4" t="s">
        <v>38</v>
      </c>
      <c r="E359" s="4" t="s">
        <v>101</v>
      </c>
      <c r="F359" s="4"/>
      <c r="G359" s="4"/>
      <c r="H359" s="4" t="s">
        <v>569</v>
      </c>
      <c r="I359" s="4" t="s">
        <v>523</v>
      </c>
      <c r="J359" s="4" t="s">
        <v>559</v>
      </c>
      <c r="K359" s="4" t="n">
        <v>60</v>
      </c>
      <c r="L359" s="10" t="n">
        <v>0.348</v>
      </c>
      <c r="M359" s="10" t="n">
        <v>0.17</v>
      </c>
      <c r="N359" s="11" t="s">
        <v>103</v>
      </c>
      <c r="O359" s="11" t="s">
        <v>103</v>
      </c>
      <c r="P359" s="11" t="s">
        <v>103</v>
      </c>
      <c r="Q359" s="11" t="s">
        <v>103</v>
      </c>
      <c r="R359" s="4"/>
    </row>
    <row r="360" customFormat="false" ht="15" hidden="false" customHeight="false" outlineLevel="0" collapsed="false">
      <c r="A360" s="4" t="s">
        <v>574</v>
      </c>
      <c r="B360" s="4" t="n">
        <v>15</v>
      </c>
      <c r="C360" s="4" t="s">
        <v>536</v>
      </c>
      <c r="D360" s="4" t="s">
        <v>38</v>
      </c>
      <c r="E360" s="4" t="s">
        <v>101</v>
      </c>
      <c r="F360" s="4"/>
      <c r="G360" s="4"/>
      <c r="H360" s="4" t="s">
        <v>575</v>
      </c>
      <c r="I360" s="4" t="s">
        <v>549</v>
      </c>
      <c r="J360" s="4" t="s">
        <v>559</v>
      </c>
      <c r="K360" s="4" t="n">
        <v>60</v>
      </c>
      <c r="L360" s="10" t="n">
        <v>0.348</v>
      </c>
      <c r="M360" s="10" t="n">
        <v>0.17</v>
      </c>
      <c r="N360" s="11" t="s">
        <v>103</v>
      </c>
      <c r="O360" s="11" t="s">
        <v>103</v>
      </c>
      <c r="P360" s="11" t="s">
        <v>103</v>
      </c>
      <c r="Q360" s="11" t="s">
        <v>103</v>
      </c>
      <c r="R360" s="4"/>
    </row>
    <row r="361" customFormat="false" ht="15" hidden="false" customHeight="false" outlineLevel="0" collapsed="false">
      <c r="A361" s="4" t="s">
        <v>576</v>
      </c>
      <c r="B361" s="4" t="n">
        <v>15</v>
      </c>
      <c r="C361" s="4" t="s">
        <v>536</v>
      </c>
      <c r="D361" s="4" t="s">
        <v>38</v>
      </c>
      <c r="E361" s="4" t="s">
        <v>101</v>
      </c>
      <c r="F361" s="4"/>
      <c r="G361" s="4"/>
      <c r="H361" s="4" t="s">
        <v>575</v>
      </c>
      <c r="I361" s="4" t="s">
        <v>549</v>
      </c>
      <c r="J361" s="4" t="s">
        <v>559</v>
      </c>
      <c r="K361" s="4" t="n">
        <v>60</v>
      </c>
      <c r="L361" s="10" t="n">
        <v>0.348</v>
      </c>
      <c r="M361" s="10" t="n">
        <v>0.17</v>
      </c>
      <c r="N361" s="11" t="s">
        <v>103</v>
      </c>
      <c r="O361" s="11" t="s">
        <v>103</v>
      </c>
      <c r="P361" s="11" t="s">
        <v>103</v>
      </c>
      <c r="Q361" s="11" t="s">
        <v>103</v>
      </c>
      <c r="R361" s="4"/>
    </row>
    <row r="362" customFormat="false" ht="15" hidden="false" customHeight="false" outlineLevel="0" collapsed="false">
      <c r="A362" s="4" t="s">
        <v>577</v>
      </c>
      <c r="B362" s="4" t="n">
        <v>15</v>
      </c>
      <c r="C362" s="4" t="s">
        <v>536</v>
      </c>
      <c r="D362" s="4" t="s">
        <v>38</v>
      </c>
      <c r="E362" s="4" t="s">
        <v>101</v>
      </c>
      <c r="F362" s="4"/>
      <c r="G362" s="4"/>
      <c r="H362" s="4" t="s">
        <v>569</v>
      </c>
      <c r="I362" s="4" t="s">
        <v>549</v>
      </c>
      <c r="J362" s="4" t="s">
        <v>559</v>
      </c>
      <c r="K362" s="4" t="n">
        <v>60</v>
      </c>
      <c r="L362" s="10" t="n">
        <v>0.348</v>
      </c>
      <c r="M362" s="10" t="n">
        <v>0.17</v>
      </c>
      <c r="N362" s="11" t="s">
        <v>103</v>
      </c>
      <c r="O362" s="11" t="s">
        <v>103</v>
      </c>
      <c r="P362" s="11" t="s">
        <v>103</v>
      </c>
      <c r="Q362" s="11" t="s">
        <v>103</v>
      </c>
      <c r="R362" s="4"/>
    </row>
    <row r="363" customFormat="false" ht="15" hidden="false" customHeight="false" outlineLevel="0" collapsed="false">
      <c r="A363" s="4" t="s">
        <v>578</v>
      </c>
      <c r="B363" s="4" t="n">
        <v>15</v>
      </c>
      <c r="C363" s="4" t="s">
        <v>579</v>
      </c>
      <c r="D363" s="4" t="s">
        <v>36</v>
      </c>
      <c r="E363" s="4" t="s">
        <v>101</v>
      </c>
      <c r="F363" s="4"/>
      <c r="G363" s="4"/>
      <c r="H363" s="4" t="s">
        <v>580</v>
      </c>
      <c r="I363" s="4" t="s">
        <v>581</v>
      </c>
      <c r="J363" s="4" t="s">
        <v>580</v>
      </c>
      <c r="K363" s="4" t="n">
        <v>60</v>
      </c>
      <c r="L363" s="10" t="n">
        <v>1.36</v>
      </c>
      <c r="M363" s="10" t="n">
        <v>0.3</v>
      </c>
      <c r="N363" s="11" t="s">
        <v>103</v>
      </c>
      <c r="O363" s="11" t="s">
        <v>103</v>
      </c>
      <c r="P363" s="11" t="s">
        <v>103</v>
      </c>
      <c r="Q363" s="11" t="s">
        <v>103</v>
      </c>
      <c r="R363" s="4"/>
    </row>
    <row r="364" customFormat="false" ht="15" hidden="false" customHeight="false" outlineLevel="0" collapsed="false">
      <c r="A364" s="4" t="s">
        <v>582</v>
      </c>
      <c r="B364" s="4" t="n">
        <v>15</v>
      </c>
      <c r="C364" s="4" t="s">
        <v>579</v>
      </c>
      <c r="D364" s="4" t="s">
        <v>36</v>
      </c>
      <c r="E364" s="4" t="s">
        <v>101</v>
      </c>
      <c r="F364" s="4"/>
      <c r="G364" s="4"/>
      <c r="H364" s="4" t="s">
        <v>583</v>
      </c>
      <c r="I364" s="4" t="s">
        <v>581</v>
      </c>
      <c r="J364" s="4" t="s">
        <v>580</v>
      </c>
      <c r="K364" s="4" t="n">
        <v>60</v>
      </c>
      <c r="L364" s="10" t="n">
        <v>1.36</v>
      </c>
      <c r="M364" s="10" t="n">
        <v>0.3</v>
      </c>
      <c r="N364" s="11" t="s">
        <v>103</v>
      </c>
      <c r="O364" s="11" t="s">
        <v>103</v>
      </c>
      <c r="P364" s="11" t="s">
        <v>103</v>
      </c>
      <c r="Q364" s="11" t="s">
        <v>103</v>
      </c>
      <c r="R364" s="4"/>
    </row>
    <row r="365" customFormat="false" ht="15" hidden="false" customHeight="false" outlineLevel="0" collapsed="false">
      <c r="A365" s="4" t="s">
        <v>584</v>
      </c>
      <c r="B365" s="4" t="n">
        <v>15</v>
      </c>
      <c r="C365" s="4" t="s">
        <v>585</v>
      </c>
      <c r="D365" s="4" t="s">
        <v>36</v>
      </c>
      <c r="E365" s="4" t="s">
        <v>101</v>
      </c>
      <c r="F365" s="4"/>
      <c r="G365" s="4"/>
      <c r="H365" s="4" t="s">
        <v>369</v>
      </c>
      <c r="I365" s="4" t="s">
        <v>558</v>
      </c>
      <c r="J365" s="4"/>
      <c r="K365" s="4" t="n">
        <v>60</v>
      </c>
      <c r="L365" s="10" t="n">
        <v>1.36</v>
      </c>
      <c r="M365" s="10" t="n">
        <v>0.3</v>
      </c>
      <c r="N365" s="11" t="s">
        <v>103</v>
      </c>
      <c r="O365" s="11" t="s">
        <v>103</v>
      </c>
      <c r="P365" s="11" t="s">
        <v>103</v>
      </c>
      <c r="Q365" s="11" t="s">
        <v>103</v>
      </c>
      <c r="R365" s="4"/>
    </row>
    <row r="366" customFormat="false" ht="15" hidden="false" customHeight="false" outlineLevel="0" collapsed="false">
      <c r="A366" s="4" t="s">
        <v>586</v>
      </c>
      <c r="B366" s="4" t="n">
        <v>15</v>
      </c>
      <c r="C366" s="4" t="s">
        <v>587</v>
      </c>
      <c r="D366" s="4" t="s">
        <v>38</v>
      </c>
      <c r="E366" s="4" t="s">
        <v>101</v>
      </c>
      <c r="F366" s="4"/>
      <c r="G366" s="4"/>
      <c r="H366" s="4" t="s">
        <v>588</v>
      </c>
      <c r="I366" s="4" t="s">
        <v>549</v>
      </c>
      <c r="J366" s="4" t="s">
        <v>407</v>
      </c>
      <c r="K366" s="4" t="n">
        <v>500</v>
      </c>
      <c r="L366" s="10" t="n">
        <v>0.348</v>
      </c>
      <c r="M366" s="10" t="n">
        <v>0.17</v>
      </c>
      <c r="N366" s="11" t="s">
        <v>103</v>
      </c>
      <c r="O366" s="11" t="s">
        <v>103</v>
      </c>
      <c r="P366" s="11" t="s">
        <v>103</v>
      </c>
      <c r="Q366" s="11" t="s">
        <v>103</v>
      </c>
      <c r="R366" s="4"/>
    </row>
    <row r="367" customFormat="false" ht="15" hidden="false" customHeight="false" outlineLevel="0" collapsed="false">
      <c r="A367" s="4" t="s">
        <v>589</v>
      </c>
      <c r="B367" s="4" t="n">
        <v>15</v>
      </c>
      <c r="C367" s="4" t="s">
        <v>587</v>
      </c>
      <c r="D367" s="4" t="s">
        <v>38</v>
      </c>
      <c r="E367" s="4" t="s">
        <v>101</v>
      </c>
      <c r="F367" s="4"/>
      <c r="G367" s="4"/>
      <c r="H367" s="4" t="s">
        <v>588</v>
      </c>
      <c r="I367" s="4" t="s">
        <v>549</v>
      </c>
      <c r="J367" s="4" t="s">
        <v>407</v>
      </c>
      <c r="K367" s="4" t="n">
        <v>500</v>
      </c>
      <c r="L367" s="10" t="n">
        <v>0.348</v>
      </c>
      <c r="M367" s="10" t="n">
        <v>0.17</v>
      </c>
      <c r="N367" s="11" t="s">
        <v>103</v>
      </c>
      <c r="O367" s="11" t="s">
        <v>103</v>
      </c>
      <c r="P367" s="11" t="s">
        <v>103</v>
      </c>
      <c r="Q367" s="11" t="s">
        <v>103</v>
      </c>
      <c r="R367" s="4"/>
    </row>
    <row r="368" customFormat="false" ht="15" hidden="false" customHeight="false" outlineLevel="0" collapsed="false">
      <c r="A368" s="4" t="s">
        <v>590</v>
      </c>
      <c r="B368" s="4" t="n">
        <v>15</v>
      </c>
      <c r="C368" s="4" t="s">
        <v>587</v>
      </c>
      <c r="D368" s="4" t="s">
        <v>38</v>
      </c>
      <c r="E368" s="4" t="s">
        <v>101</v>
      </c>
      <c r="F368" s="4"/>
      <c r="G368" s="4"/>
      <c r="H368" s="4" t="s">
        <v>588</v>
      </c>
      <c r="I368" s="4" t="s">
        <v>549</v>
      </c>
      <c r="J368" s="4" t="s">
        <v>407</v>
      </c>
      <c r="K368" s="4" t="n">
        <v>500</v>
      </c>
      <c r="L368" s="10" t="n">
        <v>0.348</v>
      </c>
      <c r="M368" s="10" t="n">
        <v>0.17</v>
      </c>
      <c r="N368" s="11" t="s">
        <v>103</v>
      </c>
      <c r="O368" s="11" t="s">
        <v>103</v>
      </c>
      <c r="P368" s="11" t="s">
        <v>103</v>
      </c>
      <c r="Q368" s="11" t="s">
        <v>103</v>
      </c>
      <c r="R368" s="4"/>
    </row>
    <row r="369" customFormat="false" ht="15" hidden="false" customHeight="false" outlineLevel="0" collapsed="false">
      <c r="A369" s="4" t="s">
        <v>591</v>
      </c>
      <c r="B369" s="4" t="n">
        <v>15</v>
      </c>
      <c r="C369" s="4" t="s">
        <v>587</v>
      </c>
      <c r="D369" s="4" t="s">
        <v>38</v>
      </c>
      <c r="E369" s="4" t="s">
        <v>101</v>
      </c>
      <c r="F369" s="4"/>
      <c r="G369" s="4"/>
      <c r="H369" s="4" t="s">
        <v>588</v>
      </c>
      <c r="I369" s="4" t="s">
        <v>549</v>
      </c>
      <c r="J369" s="4" t="s">
        <v>407</v>
      </c>
      <c r="K369" s="4" t="n">
        <v>500</v>
      </c>
      <c r="L369" s="10" t="n">
        <v>0.348</v>
      </c>
      <c r="M369" s="10" t="n">
        <v>0.17</v>
      </c>
      <c r="N369" s="11" t="s">
        <v>103</v>
      </c>
      <c r="O369" s="11" t="s">
        <v>103</v>
      </c>
      <c r="P369" s="11" t="s">
        <v>103</v>
      </c>
      <c r="Q369" s="11" t="s">
        <v>103</v>
      </c>
      <c r="R369" s="4"/>
    </row>
    <row r="370" customFormat="false" ht="15" hidden="false" customHeight="false" outlineLevel="0" collapsed="false">
      <c r="A370" s="4" t="s">
        <v>592</v>
      </c>
      <c r="B370" s="4" t="n">
        <v>15</v>
      </c>
      <c r="C370" s="4" t="s">
        <v>587</v>
      </c>
      <c r="D370" s="4" t="s">
        <v>38</v>
      </c>
      <c r="E370" s="4" t="s">
        <v>101</v>
      </c>
      <c r="F370" s="4"/>
      <c r="G370" s="4"/>
      <c r="H370" s="4" t="s">
        <v>588</v>
      </c>
      <c r="I370" s="4" t="s">
        <v>549</v>
      </c>
      <c r="J370" s="4" t="s">
        <v>407</v>
      </c>
      <c r="K370" s="4" t="n">
        <v>500</v>
      </c>
      <c r="L370" s="10" t="n">
        <v>0.348</v>
      </c>
      <c r="M370" s="10" t="n">
        <v>0.17</v>
      </c>
      <c r="N370" s="11" t="s">
        <v>103</v>
      </c>
      <c r="O370" s="11" t="s">
        <v>103</v>
      </c>
      <c r="P370" s="11" t="s">
        <v>103</v>
      </c>
      <c r="Q370" s="11" t="s">
        <v>103</v>
      </c>
      <c r="R370" s="4"/>
    </row>
    <row r="371" customFormat="false" ht="15" hidden="false" customHeight="false" outlineLevel="0" collapsed="false">
      <c r="A371" s="4" t="s">
        <v>593</v>
      </c>
      <c r="B371" s="4" t="n">
        <v>15</v>
      </c>
      <c r="C371" s="4" t="s">
        <v>587</v>
      </c>
      <c r="D371" s="4" t="s">
        <v>38</v>
      </c>
      <c r="E371" s="4" t="s">
        <v>101</v>
      </c>
      <c r="F371" s="4"/>
      <c r="G371" s="4"/>
      <c r="H371" s="4" t="s">
        <v>588</v>
      </c>
      <c r="I371" s="4" t="s">
        <v>549</v>
      </c>
      <c r="J371" s="4" t="s">
        <v>407</v>
      </c>
      <c r="K371" s="4" t="n">
        <v>500</v>
      </c>
      <c r="L371" s="10" t="n">
        <v>0.348</v>
      </c>
      <c r="M371" s="10" t="n">
        <v>0.17</v>
      </c>
      <c r="N371" s="11" t="s">
        <v>103</v>
      </c>
      <c r="O371" s="11" t="s">
        <v>103</v>
      </c>
      <c r="P371" s="11" t="s">
        <v>103</v>
      </c>
      <c r="Q371" s="11" t="s">
        <v>103</v>
      </c>
      <c r="R371" s="4"/>
    </row>
    <row r="372" customFormat="false" ht="15" hidden="false" customHeight="false" outlineLevel="0" collapsed="false">
      <c r="A372" s="4" t="s">
        <v>594</v>
      </c>
      <c r="B372" s="4" t="n">
        <v>15</v>
      </c>
      <c r="C372" s="4" t="s">
        <v>587</v>
      </c>
      <c r="D372" s="4" t="s">
        <v>38</v>
      </c>
      <c r="E372" s="4" t="s">
        <v>101</v>
      </c>
      <c r="F372" s="4"/>
      <c r="G372" s="4"/>
      <c r="H372" s="4" t="s">
        <v>588</v>
      </c>
      <c r="I372" s="4" t="s">
        <v>549</v>
      </c>
      <c r="J372" s="4" t="s">
        <v>407</v>
      </c>
      <c r="K372" s="4" t="n">
        <v>500</v>
      </c>
      <c r="L372" s="10" t="n">
        <v>0.348</v>
      </c>
      <c r="M372" s="10" t="n">
        <v>0.17</v>
      </c>
      <c r="N372" s="11" t="s">
        <v>103</v>
      </c>
      <c r="O372" s="11" t="s">
        <v>103</v>
      </c>
      <c r="P372" s="11" t="s">
        <v>103</v>
      </c>
      <c r="Q372" s="11" t="s">
        <v>103</v>
      </c>
      <c r="R372" s="4"/>
    </row>
    <row r="373" customFormat="false" ht="15" hidden="false" customHeight="false" outlineLevel="0" collapsed="false">
      <c r="A373" s="4" t="s">
        <v>595</v>
      </c>
      <c r="B373" s="4" t="n">
        <v>15</v>
      </c>
      <c r="C373" s="4" t="s">
        <v>587</v>
      </c>
      <c r="D373" s="4" t="s">
        <v>38</v>
      </c>
      <c r="E373" s="4" t="s">
        <v>101</v>
      </c>
      <c r="F373" s="4"/>
      <c r="G373" s="4"/>
      <c r="H373" s="4" t="s">
        <v>588</v>
      </c>
      <c r="I373" s="4" t="s">
        <v>549</v>
      </c>
      <c r="J373" s="4" t="s">
        <v>407</v>
      </c>
      <c r="K373" s="4" t="n">
        <v>500</v>
      </c>
      <c r="L373" s="10" t="n">
        <v>0.348</v>
      </c>
      <c r="M373" s="10" t="n">
        <v>0.17</v>
      </c>
      <c r="N373" s="11" t="s">
        <v>103</v>
      </c>
      <c r="O373" s="11" t="s">
        <v>103</v>
      </c>
      <c r="P373" s="11" t="s">
        <v>103</v>
      </c>
      <c r="Q373" s="11" t="s">
        <v>103</v>
      </c>
      <c r="R373" s="4"/>
    </row>
    <row r="374" customFormat="false" ht="15" hidden="false" customHeight="false" outlineLevel="0" collapsed="false">
      <c r="A374" s="4" t="s">
        <v>596</v>
      </c>
      <c r="B374" s="4" t="n">
        <v>15</v>
      </c>
      <c r="C374" s="4" t="s">
        <v>587</v>
      </c>
      <c r="D374" s="4" t="s">
        <v>38</v>
      </c>
      <c r="E374" s="4" t="s">
        <v>101</v>
      </c>
      <c r="F374" s="4"/>
      <c r="G374" s="4"/>
      <c r="H374" s="4" t="s">
        <v>588</v>
      </c>
      <c r="I374" s="4" t="s">
        <v>549</v>
      </c>
      <c r="J374" s="4" t="s">
        <v>407</v>
      </c>
      <c r="K374" s="4" t="n">
        <v>500</v>
      </c>
      <c r="L374" s="10" t="n">
        <v>0.348</v>
      </c>
      <c r="M374" s="10" t="n">
        <v>0.17</v>
      </c>
      <c r="N374" s="11" t="s">
        <v>103</v>
      </c>
      <c r="O374" s="11" t="s">
        <v>103</v>
      </c>
      <c r="P374" s="11" t="s">
        <v>103</v>
      </c>
      <c r="Q374" s="11" t="s">
        <v>103</v>
      </c>
      <c r="R374" s="4"/>
    </row>
    <row r="375" customFormat="false" ht="15" hidden="false" customHeight="false" outlineLevel="0" collapsed="false">
      <c r="A375" s="4" t="s">
        <v>597</v>
      </c>
      <c r="B375" s="4" t="n">
        <v>15</v>
      </c>
      <c r="C375" s="4" t="s">
        <v>587</v>
      </c>
      <c r="D375" s="4" t="s">
        <v>38</v>
      </c>
      <c r="E375" s="4" t="s">
        <v>101</v>
      </c>
      <c r="F375" s="4"/>
      <c r="G375" s="4"/>
      <c r="H375" s="4" t="s">
        <v>588</v>
      </c>
      <c r="I375" s="4" t="s">
        <v>549</v>
      </c>
      <c r="J375" s="4" t="s">
        <v>407</v>
      </c>
      <c r="K375" s="4" t="n">
        <v>500</v>
      </c>
      <c r="L375" s="10" t="n">
        <v>0.348</v>
      </c>
      <c r="M375" s="10" t="n">
        <v>0.17</v>
      </c>
      <c r="N375" s="11" t="s">
        <v>103</v>
      </c>
      <c r="O375" s="11" t="s">
        <v>103</v>
      </c>
      <c r="P375" s="11" t="s">
        <v>103</v>
      </c>
      <c r="Q375" s="11" t="s">
        <v>103</v>
      </c>
      <c r="R375" s="4"/>
    </row>
    <row r="376" customFormat="false" ht="15" hidden="false" customHeight="false" outlineLevel="0" collapsed="false">
      <c r="A376" s="4" t="s">
        <v>598</v>
      </c>
      <c r="B376" s="4" t="n">
        <v>15</v>
      </c>
      <c r="C376" s="4" t="s">
        <v>587</v>
      </c>
      <c r="D376" s="4" t="s">
        <v>38</v>
      </c>
      <c r="E376" s="4" t="s">
        <v>101</v>
      </c>
      <c r="F376" s="4"/>
      <c r="G376" s="4"/>
      <c r="H376" s="4" t="s">
        <v>588</v>
      </c>
      <c r="I376" s="4" t="s">
        <v>549</v>
      </c>
      <c r="J376" s="4" t="s">
        <v>407</v>
      </c>
      <c r="K376" s="4" t="n">
        <v>500</v>
      </c>
      <c r="L376" s="10" t="n">
        <v>0.348</v>
      </c>
      <c r="M376" s="10" t="n">
        <v>0.17</v>
      </c>
      <c r="N376" s="11" t="s">
        <v>103</v>
      </c>
      <c r="O376" s="11" t="s">
        <v>103</v>
      </c>
      <c r="P376" s="11" t="s">
        <v>103</v>
      </c>
      <c r="Q376" s="11" t="s">
        <v>103</v>
      </c>
      <c r="R376" s="4"/>
    </row>
    <row r="377" customFormat="false" ht="15" hidden="false" customHeight="false" outlineLevel="0" collapsed="false">
      <c r="A377" s="4" t="s">
        <v>599</v>
      </c>
      <c r="B377" s="4" t="n">
        <v>15</v>
      </c>
      <c r="C377" s="4" t="s">
        <v>587</v>
      </c>
      <c r="D377" s="4" t="s">
        <v>38</v>
      </c>
      <c r="E377" s="4" t="s">
        <v>101</v>
      </c>
      <c r="F377" s="4"/>
      <c r="G377" s="4"/>
      <c r="H377" s="4" t="s">
        <v>588</v>
      </c>
      <c r="I377" s="4" t="s">
        <v>549</v>
      </c>
      <c r="J377" s="4" t="s">
        <v>407</v>
      </c>
      <c r="K377" s="4" t="n">
        <v>500</v>
      </c>
      <c r="L377" s="10" t="n">
        <v>0.348</v>
      </c>
      <c r="M377" s="10" t="n">
        <v>0.17</v>
      </c>
      <c r="N377" s="11" t="s">
        <v>103</v>
      </c>
      <c r="O377" s="11" t="s">
        <v>103</v>
      </c>
      <c r="P377" s="11" t="s">
        <v>103</v>
      </c>
      <c r="Q377" s="11" t="s">
        <v>103</v>
      </c>
      <c r="R377" s="4"/>
    </row>
    <row r="378" customFormat="false" ht="15" hidden="false" customHeight="false" outlineLevel="0" collapsed="false">
      <c r="A378" s="4" t="s">
        <v>600</v>
      </c>
      <c r="B378" s="4" t="n">
        <v>15</v>
      </c>
      <c r="C378" s="4" t="s">
        <v>587</v>
      </c>
      <c r="D378" s="4" t="s">
        <v>38</v>
      </c>
      <c r="E378" s="4" t="s">
        <v>101</v>
      </c>
      <c r="F378" s="4"/>
      <c r="G378" s="4"/>
      <c r="H378" s="4" t="s">
        <v>588</v>
      </c>
      <c r="I378" s="4" t="s">
        <v>549</v>
      </c>
      <c r="J378" s="4" t="s">
        <v>407</v>
      </c>
      <c r="K378" s="4" t="n">
        <v>500</v>
      </c>
      <c r="L378" s="10" t="n">
        <v>0.348</v>
      </c>
      <c r="M378" s="10" t="n">
        <v>0.17</v>
      </c>
      <c r="N378" s="11" t="s">
        <v>103</v>
      </c>
      <c r="O378" s="11" t="s">
        <v>103</v>
      </c>
      <c r="P378" s="11" t="s">
        <v>103</v>
      </c>
      <c r="Q378" s="11" t="s">
        <v>103</v>
      </c>
      <c r="R378" s="4"/>
    </row>
    <row r="379" customFormat="false" ht="15" hidden="false" customHeight="false" outlineLevel="0" collapsed="false">
      <c r="A379" s="4" t="s">
        <v>601</v>
      </c>
      <c r="B379" s="4" t="n">
        <v>15</v>
      </c>
      <c r="C379" s="4" t="s">
        <v>587</v>
      </c>
      <c r="D379" s="4" t="s">
        <v>38</v>
      </c>
      <c r="E379" s="4" t="s">
        <v>101</v>
      </c>
      <c r="F379" s="4"/>
      <c r="G379" s="4"/>
      <c r="H379" s="4" t="s">
        <v>602</v>
      </c>
      <c r="I379" s="4" t="s">
        <v>549</v>
      </c>
      <c r="J379" s="4" t="s">
        <v>407</v>
      </c>
      <c r="K379" s="4" t="n">
        <v>500</v>
      </c>
      <c r="L379" s="10" t="n">
        <v>0.348</v>
      </c>
      <c r="M379" s="10" t="n">
        <v>0.17</v>
      </c>
      <c r="N379" s="11" t="s">
        <v>103</v>
      </c>
      <c r="O379" s="11" t="s">
        <v>103</v>
      </c>
      <c r="P379" s="11" t="s">
        <v>103</v>
      </c>
      <c r="Q379" s="11" t="s">
        <v>103</v>
      </c>
      <c r="R379" s="4"/>
    </row>
    <row r="380" customFormat="false" ht="15" hidden="false" customHeight="false" outlineLevel="0" collapsed="false">
      <c r="A380" s="4" t="s">
        <v>603</v>
      </c>
      <c r="B380" s="4" t="n">
        <v>15</v>
      </c>
      <c r="C380" s="4" t="s">
        <v>587</v>
      </c>
      <c r="D380" s="4" t="s">
        <v>38</v>
      </c>
      <c r="E380" s="4" t="s">
        <v>101</v>
      </c>
      <c r="F380" s="4"/>
      <c r="G380" s="4"/>
      <c r="H380" s="4" t="s">
        <v>602</v>
      </c>
      <c r="I380" s="4" t="s">
        <v>549</v>
      </c>
      <c r="J380" s="4" t="s">
        <v>407</v>
      </c>
      <c r="K380" s="4" t="n">
        <v>500</v>
      </c>
      <c r="L380" s="10" t="n">
        <v>0.348</v>
      </c>
      <c r="M380" s="10" t="n">
        <v>0.17</v>
      </c>
      <c r="N380" s="11" t="s">
        <v>103</v>
      </c>
      <c r="O380" s="11" t="s">
        <v>103</v>
      </c>
      <c r="P380" s="11" t="s">
        <v>103</v>
      </c>
      <c r="Q380" s="11" t="s">
        <v>103</v>
      </c>
      <c r="R380" s="4"/>
    </row>
    <row r="381" customFormat="false" ht="15" hidden="false" customHeight="false" outlineLevel="0" collapsed="false">
      <c r="A381" s="4" t="s">
        <v>604</v>
      </c>
      <c r="B381" s="4" t="n">
        <v>15</v>
      </c>
      <c r="C381" s="4" t="s">
        <v>587</v>
      </c>
      <c r="D381" s="4" t="s">
        <v>38</v>
      </c>
      <c r="E381" s="4" t="s">
        <v>101</v>
      </c>
      <c r="F381" s="4"/>
      <c r="G381" s="4"/>
      <c r="H381" s="4" t="s">
        <v>602</v>
      </c>
      <c r="I381" s="4" t="s">
        <v>549</v>
      </c>
      <c r="J381" s="4" t="s">
        <v>407</v>
      </c>
      <c r="K381" s="4" t="n">
        <v>500</v>
      </c>
      <c r="L381" s="10" t="n">
        <v>0.348</v>
      </c>
      <c r="M381" s="10" t="n">
        <v>0.17</v>
      </c>
      <c r="N381" s="11" t="s">
        <v>103</v>
      </c>
      <c r="O381" s="11" t="s">
        <v>103</v>
      </c>
      <c r="P381" s="11" t="s">
        <v>103</v>
      </c>
      <c r="Q381" s="11" t="s">
        <v>103</v>
      </c>
      <c r="R381" s="4"/>
    </row>
    <row r="382" customFormat="false" ht="15" hidden="false" customHeight="false" outlineLevel="0" collapsed="false">
      <c r="A382" s="4" t="s">
        <v>605</v>
      </c>
      <c r="B382" s="4" t="n">
        <v>15</v>
      </c>
      <c r="C382" s="4" t="s">
        <v>587</v>
      </c>
      <c r="D382" s="4" t="s">
        <v>38</v>
      </c>
      <c r="E382" s="4" t="s">
        <v>101</v>
      </c>
      <c r="F382" s="4"/>
      <c r="G382" s="4"/>
      <c r="H382" s="4" t="s">
        <v>602</v>
      </c>
      <c r="I382" s="4" t="s">
        <v>549</v>
      </c>
      <c r="J382" s="4" t="s">
        <v>407</v>
      </c>
      <c r="K382" s="4" t="n">
        <v>500</v>
      </c>
      <c r="L382" s="10" t="n">
        <v>0.348</v>
      </c>
      <c r="M382" s="10" t="n">
        <v>0.17</v>
      </c>
      <c r="N382" s="11" t="s">
        <v>103</v>
      </c>
      <c r="O382" s="11" t="s">
        <v>103</v>
      </c>
      <c r="P382" s="11" t="s">
        <v>103</v>
      </c>
      <c r="Q382" s="11" t="s">
        <v>103</v>
      </c>
      <c r="R382" s="4"/>
    </row>
    <row r="383" customFormat="false" ht="15" hidden="false" customHeight="false" outlineLevel="0" collapsed="false">
      <c r="A383" s="4" t="s">
        <v>606</v>
      </c>
      <c r="B383" s="4" t="n">
        <v>15</v>
      </c>
      <c r="C383" s="4" t="s">
        <v>587</v>
      </c>
      <c r="D383" s="4" t="s">
        <v>38</v>
      </c>
      <c r="E383" s="4" t="s">
        <v>101</v>
      </c>
      <c r="F383" s="4"/>
      <c r="G383" s="4"/>
      <c r="H383" s="4" t="s">
        <v>602</v>
      </c>
      <c r="I383" s="4" t="s">
        <v>549</v>
      </c>
      <c r="J383" s="4" t="s">
        <v>407</v>
      </c>
      <c r="K383" s="4" t="n">
        <v>500</v>
      </c>
      <c r="L383" s="10" t="n">
        <v>0.348</v>
      </c>
      <c r="M383" s="10" t="n">
        <v>0.17</v>
      </c>
      <c r="N383" s="11" t="s">
        <v>103</v>
      </c>
      <c r="O383" s="11" t="s">
        <v>103</v>
      </c>
      <c r="P383" s="11" t="s">
        <v>103</v>
      </c>
      <c r="Q383" s="11" t="s">
        <v>103</v>
      </c>
      <c r="R383" s="4"/>
    </row>
    <row r="384" customFormat="false" ht="15" hidden="false" customHeight="false" outlineLevel="0" collapsed="false">
      <c r="A384" s="4" t="s">
        <v>607</v>
      </c>
      <c r="B384" s="4" t="n">
        <v>15</v>
      </c>
      <c r="C384" s="4" t="s">
        <v>587</v>
      </c>
      <c r="D384" s="4" t="s">
        <v>38</v>
      </c>
      <c r="E384" s="4" t="s">
        <v>101</v>
      </c>
      <c r="F384" s="4"/>
      <c r="G384" s="4"/>
      <c r="H384" s="4" t="s">
        <v>602</v>
      </c>
      <c r="I384" s="4" t="s">
        <v>549</v>
      </c>
      <c r="J384" s="4" t="s">
        <v>407</v>
      </c>
      <c r="K384" s="4" t="n">
        <v>500</v>
      </c>
      <c r="L384" s="10" t="n">
        <v>0.348</v>
      </c>
      <c r="M384" s="10" t="n">
        <v>0.17</v>
      </c>
      <c r="N384" s="11" t="s">
        <v>103</v>
      </c>
      <c r="O384" s="11" t="s">
        <v>103</v>
      </c>
      <c r="P384" s="11" t="s">
        <v>103</v>
      </c>
      <c r="Q384" s="11" t="s">
        <v>103</v>
      </c>
      <c r="R384" s="4"/>
    </row>
    <row r="385" customFormat="false" ht="15" hidden="false" customHeight="false" outlineLevel="0" collapsed="false">
      <c r="A385" s="4" t="s">
        <v>608</v>
      </c>
      <c r="B385" s="4" t="n">
        <v>15</v>
      </c>
      <c r="C385" s="4" t="s">
        <v>587</v>
      </c>
      <c r="D385" s="4" t="s">
        <v>38</v>
      </c>
      <c r="E385" s="4" t="s">
        <v>101</v>
      </c>
      <c r="F385" s="4"/>
      <c r="G385" s="4"/>
      <c r="H385" s="4" t="s">
        <v>602</v>
      </c>
      <c r="I385" s="4" t="s">
        <v>549</v>
      </c>
      <c r="J385" s="4" t="s">
        <v>407</v>
      </c>
      <c r="K385" s="4" t="n">
        <v>500</v>
      </c>
      <c r="L385" s="10" t="n">
        <v>0.348</v>
      </c>
      <c r="M385" s="10" t="n">
        <v>0.17</v>
      </c>
      <c r="N385" s="11" t="s">
        <v>103</v>
      </c>
      <c r="O385" s="11" t="s">
        <v>103</v>
      </c>
      <c r="P385" s="11" t="s">
        <v>103</v>
      </c>
      <c r="Q385" s="11" t="s">
        <v>103</v>
      </c>
      <c r="R385" s="4"/>
    </row>
    <row r="386" customFormat="false" ht="15" hidden="false" customHeight="false" outlineLevel="0" collapsed="false">
      <c r="A386" s="4" t="s">
        <v>609</v>
      </c>
      <c r="B386" s="4" t="n">
        <v>15</v>
      </c>
      <c r="C386" s="4" t="s">
        <v>587</v>
      </c>
      <c r="D386" s="4" t="s">
        <v>38</v>
      </c>
      <c r="E386" s="4" t="s">
        <v>101</v>
      </c>
      <c r="F386" s="4"/>
      <c r="G386" s="4"/>
      <c r="H386" s="4" t="s">
        <v>602</v>
      </c>
      <c r="I386" s="4" t="s">
        <v>549</v>
      </c>
      <c r="J386" s="4" t="s">
        <v>407</v>
      </c>
      <c r="K386" s="4" t="n">
        <v>500</v>
      </c>
      <c r="L386" s="10" t="n">
        <v>0.348</v>
      </c>
      <c r="M386" s="10" t="n">
        <v>0.17</v>
      </c>
      <c r="N386" s="11" t="s">
        <v>103</v>
      </c>
      <c r="O386" s="11" t="s">
        <v>103</v>
      </c>
      <c r="P386" s="11" t="s">
        <v>103</v>
      </c>
      <c r="Q386" s="11" t="s">
        <v>103</v>
      </c>
      <c r="R386" s="4"/>
    </row>
    <row r="387" customFormat="false" ht="15" hidden="false" customHeight="false" outlineLevel="0" collapsed="false">
      <c r="A387" s="4" t="s">
        <v>610</v>
      </c>
      <c r="B387" s="4" t="n">
        <v>15</v>
      </c>
      <c r="C387" s="4" t="s">
        <v>587</v>
      </c>
      <c r="D387" s="4" t="s">
        <v>38</v>
      </c>
      <c r="E387" s="4" t="s">
        <v>101</v>
      </c>
      <c r="F387" s="4"/>
      <c r="G387" s="4"/>
      <c r="H387" s="4" t="s">
        <v>602</v>
      </c>
      <c r="I387" s="4" t="s">
        <v>549</v>
      </c>
      <c r="J387" s="4" t="s">
        <v>407</v>
      </c>
      <c r="K387" s="4" t="n">
        <v>500</v>
      </c>
      <c r="L387" s="10" t="n">
        <v>0.348</v>
      </c>
      <c r="M387" s="10" t="n">
        <v>0.17</v>
      </c>
      <c r="N387" s="11" t="s">
        <v>103</v>
      </c>
      <c r="O387" s="11" t="s">
        <v>103</v>
      </c>
      <c r="P387" s="11" t="s">
        <v>103</v>
      </c>
      <c r="Q387" s="11" t="s">
        <v>103</v>
      </c>
      <c r="R387" s="4"/>
    </row>
    <row r="388" customFormat="false" ht="15" hidden="false" customHeight="false" outlineLevel="0" collapsed="false">
      <c r="A388" s="4" t="s">
        <v>611</v>
      </c>
      <c r="B388" s="4" t="n">
        <v>15</v>
      </c>
      <c r="C388" s="4" t="s">
        <v>587</v>
      </c>
      <c r="D388" s="4" t="s">
        <v>38</v>
      </c>
      <c r="E388" s="4" t="s">
        <v>101</v>
      </c>
      <c r="F388" s="4"/>
      <c r="G388" s="4"/>
      <c r="H388" s="4" t="s">
        <v>602</v>
      </c>
      <c r="I388" s="4" t="s">
        <v>549</v>
      </c>
      <c r="J388" s="4" t="s">
        <v>407</v>
      </c>
      <c r="K388" s="4" t="n">
        <v>500</v>
      </c>
      <c r="L388" s="10" t="n">
        <v>0.348</v>
      </c>
      <c r="M388" s="10" t="n">
        <v>0.17</v>
      </c>
      <c r="N388" s="11" t="s">
        <v>103</v>
      </c>
      <c r="O388" s="11" t="s">
        <v>103</v>
      </c>
      <c r="P388" s="11" t="s">
        <v>103</v>
      </c>
      <c r="Q388" s="11" t="s">
        <v>103</v>
      </c>
      <c r="R388" s="4"/>
    </row>
    <row r="389" customFormat="false" ht="15" hidden="false" customHeight="false" outlineLevel="0" collapsed="false">
      <c r="A389" s="4" t="s">
        <v>612</v>
      </c>
      <c r="B389" s="4" t="n">
        <v>15</v>
      </c>
      <c r="C389" s="4" t="s">
        <v>587</v>
      </c>
      <c r="D389" s="4" t="s">
        <v>38</v>
      </c>
      <c r="E389" s="4" t="s">
        <v>101</v>
      </c>
      <c r="F389" s="4"/>
      <c r="G389" s="4"/>
      <c r="H389" s="4" t="s">
        <v>602</v>
      </c>
      <c r="I389" s="4" t="s">
        <v>549</v>
      </c>
      <c r="J389" s="4" t="s">
        <v>407</v>
      </c>
      <c r="K389" s="4" t="n">
        <v>500</v>
      </c>
      <c r="L389" s="10" t="n">
        <v>0.348</v>
      </c>
      <c r="M389" s="10" t="n">
        <v>0.17</v>
      </c>
      <c r="N389" s="11" t="s">
        <v>103</v>
      </c>
      <c r="O389" s="11" t="s">
        <v>103</v>
      </c>
      <c r="P389" s="11" t="s">
        <v>103</v>
      </c>
      <c r="Q389" s="11" t="s">
        <v>103</v>
      </c>
      <c r="R389" s="4"/>
    </row>
    <row r="390" customFormat="false" ht="15" hidden="false" customHeight="false" outlineLevel="0" collapsed="false">
      <c r="A390" s="4" t="s">
        <v>613</v>
      </c>
      <c r="B390" s="4" t="n">
        <v>15</v>
      </c>
      <c r="C390" s="4" t="s">
        <v>587</v>
      </c>
      <c r="D390" s="4" t="s">
        <v>38</v>
      </c>
      <c r="E390" s="4" t="s">
        <v>101</v>
      </c>
      <c r="F390" s="4"/>
      <c r="G390" s="4"/>
      <c r="H390" s="4" t="s">
        <v>602</v>
      </c>
      <c r="I390" s="4" t="s">
        <v>549</v>
      </c>
      <c r="J390" s="4" t="s">
        <v>407</v>
      </c>
      <c r="K390" s="4" t="n">
        <v>500</v>
      </c>
      <c r="L390" s="10" t="n">
        <v>0.348</v>
      </c>
      <c r="M390" s="10" t="n">
        <v>0.17</v>
      </c>
      <c r="N390" s="11" t="s">
        <v>103</v>
      </c>
      <c r="O390" s="11" t="s">
        <v>103</v>
      </c>
      <c r="P390" s="11" t="s">
        <v>103</v>
      </c>
      <c r="Q390" s="11" t="s">
        <v>103</v>
      </c>
      <c r="R390" s="4"/>
    </row>
    <row r="391" customFormat="false" ht="15" hidden="false" customHeight="false" outlineLevel="0" collapsed="false">
      <c r="A391" s="4" t="s">
        <v>614</v>
      </c>
      <c r="B391" s="4" t="n">
        <v>15</v>
      </c>
      <c r="C391" s="4" t="s">
        <v>587</v>
      </c>
      <c r="D391" s="4" t="s">
        <v>38</v>
      </c>
      <c r="E391" s="4" t="s">
        <v>101</v>
      </c>
      <c r="F391" s="4"/>
      <c r="G391" s="4"/>
      <c r="H391" s="4" t="s">
        <v>602</v>
      </c>
      <c r="I391" s="4" t="s">
        <v>549</v>
      </c>
      <c r="J391" s="4" t="s">
        <v>407</v>
      </c>
      <c r="K391" s="4" t="n">
        <v>500</v>
      </c>
      <c r="L391" s="10" t="n">
        <v>0.348</v>
      </c>
      <c r="M391" s="10" t="n">
        <v>0.17</v>
      </c>
      <c r="N391" s="11" t="s">
        <v>103</v>
      </c>
      <c r="O391" s="11" t="s">
        <v>103</v>
      </c>
      <c r="P391" s="11" t="s">
        <v>103</v>
      </c>
      <c r="Q391" s="11" t="s">
        <v>103</v>
      </c>
      <c r="R391" s="4"/>
    </row>
    <row r="392" customFormat="false" ht="15" hidden="false" customHeight="false" outlineLevel="0" collapsed="false">
      <c r="A392" s="4" t="s">
        <v>615</v>
      </c>
      <c r="B392" s="4" t="n">
        <v>15</v>
      </c>
      <c r="C392" s="4" t="s">
        <v>587</v>
      </c>
      <c r="D392" s="4" t="s">
        <v>38</v>
      </c>
      <c r="E392" s="4" t="s">
        <v>101</v>
      </c>
      <c r="F392" s="4"/>
      <c r="G392" s="4"/>
      <c r="H392" s="4" t="s">
        <v>602</v>
      </c>
      <c r="I392" s="4" t="s">
        <v>549</v>
      </c>
      <c r="J392" s="4" t="s">
        <v>407</v>
      </c>
      <c r="K392" s="4" t="n">
        <v>500</v>
      </c>
      <c r="L392" s="10" t="n">
        <v>0.348</v>
      </c>
      <c r="M392" s="10" t="n">
        <v>0.17</v>
      </c>
      <c r="N392" s="11" t="s">
        <v>103</v>
      </c>
      <c r="O392" s="11" t="s">
        <v>103</v>
      </c>
      <c r="P392" s="11" t="s">
        <v>103</v>
      </c>
      <c r="Q392" s="11" t="s">
        <v>103</v>
      </c>
      <c r="R392" s="4"/>
    </row>
    <row r="393" customFormat="false" ht="15" hidden="false" customHeight="false" outlineLevel="0" collapsed="false">
      <c r="A393" s="4" t="s">
        <v>616</v>
      </c>
      <c r="B393" s="4" t="n">
        <v>15</v>
      </c>
      <c r="C393" s="4" t="s">
        <v>587</v>
      </c>
      <c r="D393" s="4" t="s">
        <v>38</v>
      </c>
      <c r="E393" s="4" t="s">
        <v>101</v>
      </c>
      <c r="F393" s="4"/>
      <c r="G393" s="4"/>
      <c r="H393" s="4" t="s">
        <v>602</v>
      </c>
      <c r="I393" s="4" t="s">
        <v>549</v>
      </c>
      <c r="J393" s="4" t="s">
        <v>407</v>
      </c>
      <c r="K393" s="4" t="n">
        <v>500</v>
      </c>
      <c r="L393" s="10" t="n">
        <v>0.348</v>
      </c>
      <c r="M393" s="10" t="n">
        <v>0.17</v>
      </c>
      <c r="N393" s="11" t="s">
        <v>103</v>
      </c>
      <c r="O393" s="11" t="s">
        <v>103</v>
      </c>
      <c r="P393" s="11" t="s">
        <v>103</v>
      </c>
      <c r="Q393" s="11" t="s">
        <v>103</v>
      </c>
      <c r="R393" s="4"/>
    </row>
    <row r="394" customFormat="false" ht="15" hidden="false" customHeight="false" outlineLevel="0" collapsed="false">
      <c r="A394" s="4" t="s">
        <v>617</v>
      </c>
      <c r="B394" s="4" t="n">
        <v>15</v>
      </c>
      <c r="C394" s="4" t="s">
        <v>587</v>
      </c>
      <c r="D394" s="4" t="s">
        <v>38</v>
      </c>
      <c r="E394" s="4" t="s">
        <v>101</v>
      </c>
      <c r="F394" s="4"/>
      <c r="G394" s="4"/>
      <c r="H394" s="4" t="s">
        <v>602</v>
      </c>
      <c r="I394" s="4" t="s">
        <v>549</v>
      </c>
      <c r="J394" s="4" t="s">
        <v>407</v>
      </c>
      <c r="K394" s="4" t="n">
        <v>500</v>
      </c>
      <c r="L394" s="10" t="n">
        <v>0.348</v>
      </c>
      <c r="M394" s="10" t="n">
        <v>0.17</v>
      </c>
      <c r="N394" s="11" t="s">
        <v>103</v>
      </c>
      <c r="O394" s="11" t="s">
        <v>103</v>
      </c>
      <c r="P394" s="11" t="s">
        <v>103</v>
      </c>
      <c r="Q394" s="11" t="s">
        <v>103</v>
      </c>
      <c r="R394" s="4"/>
    </row>
    <row r="395" customFormat="false" ht="15" hidden="false" customHeight="false" outlineLevel="0" collapsed="false">
      <c r="A395" s="4" t="s">
        <v>618</v>
      </c>
      <c r="B395" s="4" t="n">
        <v>15</v>
      </c>
      <c r="C395" s="4" t="s">
        <v>587</v>
      </c>
      <c r="D395" s="4" t="s">
        <v>38</v>
      </c>
      <c r="E395" s="4" t="s">
        <v>101</v>
      </c>
      <c r="F395" s="4"/>
      <c r="G395" s="4"/>
      <c r="H395" s="4" t="s">
        <v>602</v>
      </c>
      <c r="I395" s="4" t="s">
        <v>549</v>
      </c>
      <c r="J395" s="4" t="s">
        <v>407</v>
      </c>
      <c r="K395" s="4" t="n">
        <v>500</v>
      </c>
      <c r="L395" s="10" t="n">
        <v>0.348</v>
      </c>
      <c r="M395" s="10" t="n">
        <v>0.17</v>
      </c>
      <c r="N395" s="11" t="s">
        <v>103</v>
      </c>
      <c r="O395" s="11" t="s">
        <v>103</v>
      </c>
      <c r="P395" s="11" t="s">
        <v>103</v>
      </c>
      <c r="Q395" s="11" t="s">
        <v>103</v>
      </c>
      <c r="R395" s="4"/>
    </row>
    <row r="396" customFormat="false" ht="15" hidden="false" customHeight="false" outlineLevel="0" collapsed="false">
      <c r="A396" s="4" t="s">
        <v>619</v>
      </c>
      <c r="B396" s="4" t="n">
        <v>15</v>
      </c>
      <c r="C396" s="4" t="s">
        <v>587</v>
      </c>
      <c r="D396" s="4" t="s">
        <v>38</v>
      </c>
      <c r="E396" s="4" t="s">
        <v>101</v>
      </c>
      <c r="F396" s="4"/>
      <c r="G396" s="4"/>
      <c r="H396" s="4" t="s">
        <v>620</v>
      </c>
      <c r="I396" s="4"/>
      <c r="J396" s="4" t="s">
        <v>407</v>
      </c>
      <c r="K396" s="4" t="n">
        <v>500</v>
      </c>
      <c r="L396" s="10" t="n">
        <v>0.348</v>
      </c>
      <c r="M396" s="10" t="n">
        <v>0.17</v>
      </c>
      <c r="N396" s="11" t="s">
        <v>103</v>
      </c>
      <c r="O396" s="11" t="s">
        <v>103</v>
      </c>
      <c r="P396" s="11" t="s">
        <v>103</v>
      </c>
      <c r="Q396" s="11" t="s">
        <v>103</v>
      </c>
      <c r="R396" s="4"/>
    </row>
    <row r="397" customFormat="false" ht="15" hidden="false" customHeight="false" outlineLevel="0" collapsed="false">
      <c r="A397" s="4" t="s">
        <v>621</v>
      </c>
      <c r="B397" s="4" t="n">
        <v>15</v>
      </c>
      <c r="C397" s="4" t="s">
        <v>587</v>
      </c>
      <c r="D397" s="4" t="s">
        <v>38</v>
      </c>
      <c r="E397" s="4" t="s">
        <v>101</v>
      </c>
      <c r="F397" s="4"/>
      <c r="G397" s="4"/>
      <c r="H397" s="4" t="s">
        <v>620</v>
      </c>
      <c r="I397" s="4"/>
      <c r="J397" s="4" t="s">
        <v>407</v>
      </c>
      <c r="K397" s="4" t="n">
        <v>500</v>
      </c>
      <c r="L397" s="10" t="n">
        <v>0.348</v>
      </c>
      <c r="M397" s="10" t="n">
        <v>0.17</v>
      </c>
      <c r="N397" s="11" t="s">
        <v>103</v>
      </c>
      <c r="O397" s="11" t="s">
        <v>103</v>
      </c>
      <c r="P397" s="11" t="s">
        <v>103</v>
      </c>
      <c r="Q397" s="11" t="s">
        <v>103</v>
      </c>
      <c r="R397" s="4"/>
    </row>
    <row r="398" customFormat="false" ht="15" hidden="false" customHeight="false" outlineLevel="0" collapsed="false">
      <c r="A398" s="4" t="s">
        <v>622</v>
      </c>
      <c r="B398" s="4" t="n">
        <v>15</v>
      </c>
      <c r="C398" s="4" t="s">
        <v>587</v>
      </c>
      <c r="D398" s="4" t="s">
        <v>38</v>
      </c>
      <c r="E398" s="4" t="s">
        <v>101</v>
      </c>
      <c r="F398" s="4"/>
      <c r="G398" s="4"/>
      <c r="H398" s="4" t="s">
        <v>620</v>
      </c>
      <c r="I398" s="4"/>
      <c r="J398" s="4" t="s">
        <v>407</v>
      </c>
      <c r="K398" s="4" t="n">
        <v>500</v>
      </c>
      <c r="L398" s="10" t="n">
        <v>0.348</v>
      </c>
      <c r="M398" s="10" t="n">
        <v>0.17</v>
      </c>
      <c r="N398" s="11" t="s">
        <v>103</v>
      </c>
      <c r="O398" s="11" t="s">
        <v>103</v>
      </c>
      <c r="P398" s="11" t="s">
        <v>103</v>
      </c>
      <c r="Q398" s="11" t="s">
        <v>103</v>
      </c>
      <c r="R398" s="4"/>
    </row>
    <row r="399" customFormat="false" ht="15" hidden="false" customHeight="false" outlineLevel="0" collapsed="false">
      <c r="A399" s="4" t="s">
        <v>623</v>
      </c>
      <c r="B399" s="4" t="n">
        <v>15</v>
      </c>
      <c r="C399" s="4" t="s">
        <v>587</v>
      </c>
      <c r="D399" s="4" t="s">
        <v>38</v>
      </c>
      <c r="E399" s="4" t="s">
        <v>101</v>
      </c>
      <c r="F399" s="4"/>
      <c r="G399" s="4"/>
      <c r="H399" s="4" t="s">
        <v>620</v>
      </c>
      <c r="I399" s="4"/>
      <c r="J399" s="4" t="s">
        <v>407</v>
      </c>
      <c r="K399" s="4" t="n">
        <v>500</v>
      </c>
      <c r="L399" s="10" t="n">
        <v>0.348</v>
      </c>
      <c r="M399" s="10" t="n">
        <v>0.17</v>
      </c>
      <c r="N399" s="11" t="s">
        <v>103</v>
      </c>
      <c r="O399" s="11" t="s">
        <v>103</v>
      </c>
      <c r="P399" s="11" t="s">
        <v>103</v>
      </c>
      <c r="Q399" s="11" t="s">
        <v>103</v>
      </c>
      <c r="R399" s="4"/>
    </row>
    <row r="400" customFormat="false" ht="15" hidden="false" customHeight="false" outlineLevel="0" collapsed="false">
      <c r="A400" s="4" t="s">
        <v>624</v>
      </c>
      <c r="B400" s="4" t="n">
        <v>15</v>
      </c>
      <c r="C400" s="4" t="s">
        <v>587</v>
      </c>
      <c r="D400" s="4" t="s">
        <v>38</v>
      </c>
      <c r="E400" s="4" t="s">
        <v>101</v>
      </c>
      <c r="F400" s="4"/>
      <c r="G400" s="4"/>
      <c r="H400" s="4" t="s">
        <v>625</v>
      </c>
      <c r="I400" s="4"/>
      <c r="J400" s="4" t="s">
        <v>407</v>
      </c>
      <c r="K400" s="4" t="n">
        <v>500</v>
      </c>
      <c r="L400" s="10" t="n">
        <v>0.348</v>
      </c>
      <c r="M400" s="10" t="n">
        <v>0.17</v>
      </c>
      <c r="N400" s="11" t="s">
        <v>103</v>
      </c>
      <c r="O400" s="11" t="s">
        <v>103</v>
      </c>
      <c r="P400" s="11" t="s">
        <v>103</v>
      </c>
      <c r="Q400" s="11" t="s">
        <v>103</v>
      </c>
      <c r="R400" s="4"/>
    </row>
    <row r="401" customFormat="false" ht="15" hidden="false" customHeight="false" outlineLevel="0" collapsed="false">
      <c r="A401" s="4" t="s">
        <v>626</v>
      </c>
      <c r="B401" s="4" t="n">
        <v>15</v>
      </c>
      <c r="C401" s="4" t="s">
        <v>587</v>
      </c>
      <c r="D401" s="4" t="s">
        <v>38</v>
      </c>
      <c r="E401" s="4" t="s">
        <v>101</v>
      </c>
      <c r="F401" s="4"/>
      <c r="G401" s="4"/>
      <c r="H401" s="4" t="s">
        <v>625</v>
      </c>
      <c r="I401" s="4"/>
      <c r="J401" s="4" t="s">
        <v>407</v>
      </c>
      <c r="K401" s="4" t="n">
        <v>500</v>
      </c>
      <c r="L401" s="10" t="n">
        <v>0.348</v>
      </c>
      <c r="M401" s="10" t="n">
        <v>0.17</v>
      </c>
      <c r="N401" s="11" t="s">
        <v>103</v>
      </c>
      <c r="O401" s="11" t="s">
        <v>103</v>
      </c>
      <c r="P401" s="11" t="s">
        <v>103</v>
      </c>
      <c r="Q401" s="11" t="s">
        <v>103</v>
      </c>
      <c r="R401" s="4"/>
    </row>
    <row r="402" customFormat="false" ht="15" hidden="false" customHeight="false" outlineLevel="0" collapsed="false">
      <c r="A402" s="4" t="s">
        <v>627</v>
      </c>
      <c r="B402" s="4" t="n">
        <v>15</v>
      </c>
      <c r="C402" s="4" t="s">
        <v>587</v>
      </c>
      <c r="D402" s="4" t="s">
        <v>38</v>
      </c>
      <c r="E402" s="4" t="s">
        <v>101</v>
      </c>
      <c r="F402" s="4"/>
      <c r="G402" s="4"/>
      <c r="H402" s="4" t="s">
        <v>625</v>
      </c>
      <c r="I402" s="4"/>
      <c r="J402" s="4" t="s">
        <v>407</v>
      </c>
      <c r="K402" s="4" t="n">
        <v>500</v>
      </c>
      <c r="L402" s="10" t="n">
        <v>0.348</v>
      </c>
      <c r="M402" s="10" t="n">
        <v>0.17</v>
      </c>
      <c r="N402" s="11" t="s">
        <v>103</v>
      </c>
      <c r="O402" s="11" t="s">
        <v>103</v>
      </c>
      <c r="P402" s="11" t="s">
        <v>103</v>
      </c>
      <c r="Q402" s="11" t="s">
        <v>103</v>
      </c>
      <c r="R402" s="4"/>
    </row>
    <row r="403" customFormat="false" ht="15" hidden="false" customHeight="false" outlineLevel="0" collapsed="false">
      <c r="A403" s="4" t="s">
        <v>628</v>
      </c>
      <c r="B403" s="4" t="n">
        <v>15</v>
      </c>
      <c r="C403" s="4" t="s">
        <v>587</v>
      </c>
      <c r="D403" s="4" t="s">
        <v>38</v>
      </c>
      <c r="E403" s="4" t="s">
        <v>101</v>
      </c>
      <c r="F403" s="4"/>
      <c r="G403" s="4"/>
      <c r="H403" s="4" t="s">
        <v>625</v>
      </c>
      <c r="I403" s="4"/>
      <c r="J403" s="4" t="s">
        <v>407</v>
      </c>
      <c r="K403" s="4" t="n">
        <v>500</v>
      </c>
      <c r="L403" s="10" t="n">
        <v>0.348</v>
      </c>
      <c r="M403" s="10" t="n">
        <v>0.17</v>
      </c>
      <c r="N403" s="11" t="s">
        <v>103</v>
      </c>
      <c r="O403" s="11" t="s">
        <v>103</v>
      </c>
      <c r="P403" s="11" t="s">
        <v>103</v>
      </c>
      <c r="Q403" s="11" t="s">
        <v>103</v>
      </c>
      <c r="R403" s="4"/>
    </row>
    <row r="404" customFormat="false" ht="15" hidden="false" customHeight="false" outlineLevel="0" collapsed="false">
      <c r="A404" s="4" t="s">
        <v>629</v>
      </c>
      <c r="B404" s="4" t="n">
        <v>15</v>
      </c>
      <c r="C404" s="4" t="s">
        <v>587</v>
      </c>
      <c r="D404" s="4" t="s">
        <v>38</v>
      </c>
      <c r="E404" s="4" t="s">
        <v>101</v>
      </c>
      <c r="F404" s="4"/>
      <c r="G404" s="4"/>
      <c r="H404" s="4" t="s">
        <v>630</v>
      </c>
      <c r="I404" s="4" t="s">
        <v>549</v>
      </c>
      <c r="J404" s="4" t="s">
        <v>407</v>
      </c>
      <c r="K404" s="4" t="n">
        <v>500</v>
      </c>
      <c r="L404" s="10" t="n">
        <v>0.348</v>
      </c>
      <c r="M404" s="10" t="n">
        <v>0.17</v>
      </c>
      <c r="N404" s="11" t="s">
        <v>103</v>
      </c>
      <c r="O404" s="11" t="s">
        <v>103</v>
      </c>
      <c r="P404" s="11" t="s">
        <v>103</v>
      </c>
      <c r="Q404" s="11" t="s">
        <v>103</v>
      </c>
      <c r="R404" s="4"/>
    </row>
    <row r="405" customFormat="false" ht="15" hidden="false" customHeight="false" outlineLevel="0" collapsed="false">
      <c r="A405" s="4" t="s">
        <v>631</v>
      </c>
      <c r="B405" s="4" t="n">
        <v>15</v>
      </c>
      <c r="C405" s="4" t="s">
        <v>587</v>
      </c>
      <c r="D405" s="4" t="s">
        <v>38</v>
      </c>
      <c r="E405" s="4" t="s">
        <v>101</v>
      </c>
      <c r="F405" s="4"/>
      <c r="G405" s="4"/>
      <c r="H405" s="4" t="s">
        <v>630</v>
      </c>
      <c r="I405" s="4" t="s">
        <v>549</v>
      </c>
      <c r="J405" s="4" t="s">
        <v>407</v>
      </c>
      <c r="K405" s="4" t="n">
        <v>500</v>
      </c>
      <c r="L405" s="10" t="n">
        <v>0.348</v>
      </c>
      <c r="M405" s="10" t="n">
        <v>0.17</v>
      </c>
      <c r="N405" s="11" t="s">
        <v>103</v>
      </c>
      <c r="O405" s="11" t="s">
        <v>103</v>
      </c>
      <c r="P405" s="11" t="s">
        <v>103</v>
      </c>
      <c r="Q405" s="11" t="s">
        <v>103</v>
      </c>
      <c r="R405" s="4"/>
    </row>
    <row r="406" customFormat="false" ht="15" hidden="false" customHeight="false" outlineLevel="0" collapsed="false">
      <c r="A406" s="4" t="s">
        <v>632</v>
      </c>
      <c r="B406" s="4" t="n">
        <v>15</v>
      </c>
      <c r="C406" s="4" t="s">
        <v>587</v>
      </c>
      <c r="D406" s="4" t="s">
        <v>38</v>
      </c>
      <c r="E406" s="4" t="s">
        <v>101</v>
      </c>
      <c r="F406" s="4"/>
      <c r="G406" s="4"/>
      <c r="H406" s="4" t="s">
        <v>630</v>
      </c>
      <c r="I406" s="4" t="s">
        <v>549</v>
      </c>
      <c r="J406" s="4" t="s">
        <v>407</v>
      </c>
      <c r="K406" s="4" t="n">
        <v>500</v>
      </c>
      <c r="L406" s="10" t="n">
        <v>0.348</v>
      </c>
      <c r="M406" s="10" t="n">
        <v>0.17</v>
      </c>
      <c r="N406" s="11" t="s">
        <v>103</v>
      </c>
      <c r="O406" s="11" t="s">
        <v>103</v>
      </c>
      <c r="P406" s="11" t="s">
        <v>103</v>
      </c>
      <c r="Q406" s="11" t="s">
        <v>103</v>
      </c>
      <c r="R406" s="4"/>
    </row>
    <row r="407" customFormat="false" ht="15" hidden="false" customHeight="false" outlineLevel="0" collapsed="false">
      <c r="A407" s="4" t="s">
        <v>633</v>
      </c>
      <c r="B407" s="4" t="n">
        <v>15</v>
      </c>
      <c r="C407" s="4" t="s">
        <v>587</v>
      </c>
      <c r="D407" s="4" t="s">
        <v>38</v>
      </c>
      <c r="E407" s="4" t="s">
        <v>101</v>
      </c>
      <c r="F407" s="4"/>
      <c r="G407" s="4"/>
      <c r="H407" s="4" t="s">
        <v>630</v>
      </c>
      <c r="I407" s="4" t="s">
        <v>549</v>
      </c>
      <c r="J407" s="4" t="s">
        <v>407</v>
      </c>
      <c r="K407" s="4" t="n">
        <v>500</v>
      </c>
      <c r="L407" s="10" t="n">
        <v>0.348</v>
      </c>
      <c r="M407" s="10" t="n">
        <v>0.17</v>
      </c>
      <c r="N407" s="11" t="s">
        <v>103</v>
      </c>
      <c r="O407" s="11" t="s">
        <v>103</v>
      </c>
      <c r="P407" s="11" t="s">
        <v>103</v>
      </c>
      <c r="Q407" s="11" t="s">
        <v>103</v>
      </c>
      <c r="R407" s="4"/>
    </row>
    <row r="408" customFormat="false" ht="15" hidden="false" customHeight="false" outlineLevel="0" collapsed="false">
      <c r="A408" s="4" t="s">
        <v>634</v>
      </c>
      <c r="B408" s="4" t="n">
        <v>15</v>
      </c>
      <c r="C408" s="4" t="s">
        <v>587</v>
      </c>
      <c r="D408" s="4" t="s">
        <v>38</v>
      </c>
      <c r="E408" s="4" t="s">
        <v>101</v>
      </c>
      <c r="F408" s="4"/>
      <c r="G408" s="4"/>
      <c r="H408" s="4" t="s">
        <v>635</v>
      </c>
      <c r="I408" s="4"/>
      <c r="J408" s="4" t="s">
        <v>407</v>
      </c>
      <c r="K408" s="4" t="n">
        <v>500</v>
      </c>
      <c r="L408" s="10" t="n">
        <v>0.348</v>
      </c>
      <c r="M408" s="10" t="n">
        <v>0.17</v>
      </c>
      <c r="N408" s="11" t="s">
        <v>103</v>
      </c>
      <c r="O408" s="11" t="s">
        <v>103</v>
      </c>
      <c r="P408" s="11" t="s">
        <v>103</v>
      </c>
      <c r="Q408" s="11" t="s">
        <v>103</v>
      </c>
      <c r="R408" s="4"/>
    </row>
    <row r="409" customFormat="false" ht="15" hidden="false" customHeight="false" outlineLevel="0" collapsed="false">
      <c r="A409" s="4" t="s">
        <v>636</v>
      </c>
      <c r="B409" s="4" t="n">
        <v>15</v>
      </c>
      <c r="C409" s="4" t="s">
        <v>587</v>
      </c>
      <c r="D409" s="4" t="s">
        <v>38</v>
      </c>
      <c r="E409" s="4" t="s">
        <v>101</v>
      </c>
      <c r="F409" s="4"/>
      <c r="G409" s="4"/>
      <c r="H409" s="4" t="s">
        <v>635</v>
      </c>
      <c r="I409" s="4"/>
      <c r="J409" s="4" t="s">
        <v>407</v>
      </c>
      <c r="K409" s="4" t="n">
        <v>500</v>
      </c>
      <c r="L409" s="10" t="n">
        <v>0.348</v>
      </c>
      <c r="M409" s="10" t="n">
        <v>0.17</v>
      </c>
      <c r="N409" s="11" t="s">
        <v>103</v>
      </c>
      <c r="O409" s="11" t="s">
        <v>103</v>
      </c>
      <c r="P409" s="11" t="s">
        <v>103</v>
      </c>
      <c r="Q409" s="11" t="s">
        <v>103</v>
      </c>
      <c r="R409" s="4"/>
    </row>
    <row r="410" customFormat="false" ht="15" hidden="false" customHeight="false" outlineLevel="0" collapsed="false">
      <c r="A410" s="4" t="s">
        <v>637</v>
      </c>
      <c r="B410" s="4" t="n">
        <v>15</v>
      </c>
      <c r="C410" s="4" t="s">
        <v>587</v>
      </c>
      <c r="D410" s="4" t="s">
        <v>38</v>
      </c>
      <c r="E410" s="4" t="s">
        <v>101</v>
      </c>
      <c r="F410" s="4"/>
      <c r="G410" s="4"/>
      <c r="H410" s="4" t="s">
        <v>635</v>
      </c>
      <c r="I410" s="4"/>
      <c r="J410" s="4" t="s">
        <v>407</v>
      </c>
      <c r="K410" s="4" t="n">
        <v>500</v>
      </c>
      <c r="L410" s="10" t="n">
        <v>0.348</v>
      </c>
      <c r="M410" s="10" t="n">
        <v>0.17</v>
      </c>
      <c r="N410" s="11" t="s">
        <v>103</v>
      </c>
      <c r="O410" s="11" t="s">
        <v>103</v>
      </c>
      <c r="P410" s="11" t="s">
        <v>103</v>
      </c>
      <c r="Q410" s="11" t="s">
        <v>103</v>
      </c>
      <c r="R410" s="4"/>
    </row>
    <row r="411" customFormat="false" ht="15" hidden="false" customHeight="false" outlineLevel="0" collapsed="false">
      <c r="A411" s="4" t="s">
        <v>638</v>
      </c>
      <c r="B411" s="4" t="n">
        <v>15</v>
      </c>
      <c r="C411" s="4" t="s">
        <v>587</v>
      </c>
      <c r="D411" s="4" t="s">
        <v>38</v>
      </c>
      <c r="E411" s="4" t="s">
        <v>101</v>
      </c>
      <c r="F411" s="4"/>
      <c r="G411" s="4"/>
      <c r="H411" s="4" t="s">
        <v>635</v>
      </c>
      <c r="I411" s="4"/>
      <c r="J411" s="4" t="s">
        <v>407</v>
      </c>
      <c r="K411" s="4" t="n">
        <v>500</v>
      </c>
      <c r="L411" s="10" t="n">
        <v>0.348</v>
      </c>
      <c r="M411" s="10" t="n">
        <v>0.17</v>
      </c>
      <c r="N411" s="11" t="s">
        <v>103</v>
      </c>
      <c r="O411" s="11" t="s">
        <v>103</v>
      </c>
      <c r="P411" s="11" t="s">
        <v>103</v>
      </c>
      <c r="Q411" s="11" t="s">
        <v>103</v>
      </c>
      <c r="R411" s="4"/>
    </row>
    <row r="412" customFormat="false" ht="15" hidden="false" customHeight="false" outlineLevel="0" collapsed="false">
      <c r="A412" s="4" t="s">
        <v>639</v>
      </c>
      <c r="B412" s="4" t="n">
        <v>15</v>
      </c>
      <c r="C412" s="4" t="s">
        <v>587</v>
      </c>
      <c r="D412" s="4" t="s">
        <v>38</v>
      </c>
      <c r="E412" s="4" t="s">
        <v>101</v>
      </c>
      <c r="F412" s="4"/>
      <c r="G412" s="4"/>
      <c r="H412" s="4" t="s">
        <v>635</v>
      </c>
      <c r="I412" s="4"/>
      <c r="J412" s="4" t="s">
        <v>407</v>
      </c>
      <c r="K412" s="4" t="n">
        <v>500</v>
      </c>
      <c r="L412" s="10" t="n">
        <v>0.348</v>
      </c>
      <c r="M412" s="10" t="n">
        <v>0.17</v>
      </c>
      <c r="N412" s="11" t="s">
        <v>103</v>
      </c>
      <c r="O412" s="11" t="s">
        <v>103</v>
      </c>
      <c r="P412" s="11" t="s">
        <v>103</v>
      </c>
      <c r="Q412" s="11" t="s">
        <v>103</v>
      </c>
      <c r="R412" s="4"/>
    </row>
    <row r="413" customFormat="false" ht="15" hidden="false" customHeight="false" outlineLevel="0" collapsed="false">
      <c r="A413" s="4" t="s">
        <v>640</v>
      </c>
      <c r="B413" s="4" t="n">
        <v>15</v>
      </c>
      <c r="C413" s="4" t="s">
        <v>587</v>
      </c>
      <c r="D413" s="4" t="s">
        <v>38</v>
      </c>
      <c r="E413" s="4" t="s">
        <v>101</v>
      </c>
      <c r="F413" s="4"/>
      <c r="G413" s="4"/>
      <c r="H413" s="4" t="s">
        <v>635</v>
      </c>
      <c r="I413" s="4"/>
      <c r="J413" s="4" t="s">
        <v>407</v>
      </c>
      <c r="K413" s="4" t="n">
        <v>500</v>
      </c>
      <c r="L413" s="10" t="n">
        <v>0.348</v>
      </c>
      <c r="M413" s="10" t="n">
        <v>0.17</v>
      </c>
      <c r="N413" s="11" t="s">
        <v>103</v>
      </c>
      <c r="O413" s="11" t="s">
        <v>103</v>
      </c>
      <c r="P413" s="11" t="s">
        <v>103</v>
      </c>
      <c r="Q413" s="11" t="s">
        <v>103</v>
      </c>
      <c r="R413" s="4"/>
    </row>
    <row r="414" customFormat="false" ht="15" hidden="false" customHeight="false" outlineLevel="0" collapsed="false">
      <c r="A414" s="4" t="s">
        <v>641</v>
      </c>
      <c r="B414" s="4" t="n">
        <v>15</v>
      </c>
      <c r="C414" s="4" t="s">
        <v>587</v>
      </c>
      <c r="D414" s="4" t="s">
        <v>38</v>
      </c>
      <c r="E414" s="4" t="s">
        <v>101</v>
      </c>
      <c r="F414" s="4"/>
      <c r="G414" s="4"/>
      <c r="H414" s="4" t="s">
        <v>635</v>
      </c>
      <c r="I414" s="4"/>
      <c r="J414" s="4" t="s">
        <v>407</v>
      </c>
      <c r="K414" s="4" t="n">
        <v>500</v>
      </c>
      <c r="L414" s="10" t="n">
        <v>0.348</v>
      </c>
      <c r="M414" s="10" t="n">
        <v>0.17</v>
      </c>
      <c r="N414" s="11" t="s">
        <v>103</v>
      </c>
      <c r="O414" s="11" t="s">
        <v>103</v>
      </c>
      <c r="P414" s="11" t="s">
        <v>103</v>
      </c>
      <c r="Q414" s="11" t="s">
        <v>103</v>
      </c>
      <c r="R414" s="4"/>
    </row>
    <row r="415" customFormat="false" ht="15" hidden="false" customHeight="false" outlineLevel="0" collapsed="false">
      <c r="A415" s="4" t="s">
        <v>642</v>
      </c>
      <c r="B415" s="4" t="n">
        <v>15</v>
      </c>
      <c r="C415" s="4" t="s">
        <v>587</v>
      </c>
      <c r="D415" s="4" t="s">
        <v>38</v>
      </c>
      <c r="E415" s="4" t="s">
        <v>101</v>
      </c>
      <c r="F415" s="4"/>
      <c r="G415" s="4"/>
      <c r="H415" s="4" t="s">
        <v>635</v>
      </c>
      <c r="I415" s="4"/>
      <c r="J415" s="4" t="s">
        <v>407</v>
      </c>
      <c r="K415" s="4" t="n">
        <v>500</v>
      </c>
      <c r="L415" s="10" t="n">
        <v>0.348</v>
      </c>
      <c r="M415" s="10" t="n">
        <v>0.17</v>
      </c>
      <c r="N415" s="11" t="s">
        <v>103</v>
      </c>
      <c r="O415" s="11" t="s">
        <v>103</v>
      </c>
      <c r="P415" s="11" t="s">
        <v>103</v>
      </c>
      <c r="Q415" s="11" t="s">
        <v>103</v>
      </c>
      <c r="R415" s="4"/>
    </row>
    <row r="416" customFormat="false" ht="15" hidden="false" customHeight="false" outlineLevel="0" collapsed="false">
      <c r="A416" s="4" t="s">
        <v>643</v>
      </c>
      <c r="B416" s="4" t="n">
        <v>15</v>
      </c>
      <c r="C416" s="4" t="s">
        <v>587</v>
      </c>
      <c r="D416" s="4" t="s">
        <v>38</v>
      </c>
      <c r="E416" s="4" t="s">
        <v>101</v>
      </c>
      <c r="F416" s="4"/>
      <c r="G416" s="4"/>
      <c r="H416" s="4" t="s">
        <v>635</v>
      </c>
      <c r="I416" s="4"/>
      <c r="J416" s="4" t="s">
        <v>407</v>
      </c>
      <c r="K416" s="4" t="n">
        <v>500</v>
      </c>
      <c r="L416" s="10" t="n">
        <v>0.348</v>
      </c>
      <c r="M416" s="10" t="n">
        <v>0.17</v>
      </c>
      <c r="N416" s="11" t="s">
        <v>103</v>
      </c>
      <c r="O416" s="11" t="s">
        <v>103</v>
      </c>
      <c r="P416" s="11" t="s">
        <v>103</v>
      </c>
      <c r="Q416" s="11" t="s">
        <v>103</v>
      </c>
      <c r="R416" s="4"/>
    </row>
    <row r="417" customFormat="false" ht="15" hidden="false" customHeight="false" outlineLevel="0" collapsed="false">
      <c r="A417" s="4" t="s">
        <v>644</v>
      </c>
      <c r="B417" s="4" t="n">
        <v>15</v>
      </c>
      <c r="C417" s="4" t="s">
        <v>587</v>
      </c>
      <c r="D417" s="4" t="s">
        <v>38</v>
      </c>
      <c r="E417" s="4" t="s">
        <v>101</v>
      </c>
      <c r="F417" s="4"/>
      <c r="G417" s="4"/>
      <c r="H417" s="4" t="s">
        <v>635</v>
      </c>
      <c r="I417" s="4"/>
      <c r="J417" s="4" t="s">
        <v>407</v>
      </c>
      <c r="K417" s="4" t="n">
        <v>500</v>
      </c>
      <c r="L417" s="10" t="n">
        <v>0.348</v>
      </c>
      <c r="M417" s="10" t="n">
        <v>0.17</v>
      </c>
      <c r="N417" s="11" t="s">
        <v>103</v>
      </c>
      <c r="O417" s="11" t="s">
        <v>103</v>
      </c>
      <c r="P417" s="11" t="s">
        <v>103</v>
      </c>
      <c r="Q417" s="11" t="s">
        <v>103</v>
      </c>
      <c r="R417" s="4"/>
    </row>
    <row r="418" customFormat="false" ht="15" hidden="false" customHeight="false" outlineLevel="0" collapsed="false">
      <c r="A418" s="4" t="s">
        <v>645</v>
      </c>
      <c r="B418" s="4" t="n">
        <v>15</v>
      </c>
      <c r="C418" s="4" t="s">
        <v>587</v>
      </c>
      <c r="D418" s="4" t="s">
        <v>38</v>
      </c>
      <c r="E418" s="4" t="s">
        <v>101</v>
      </c>
      <c r="F418" s="4"/>
      <c r="G418" s="4"/>
      <c r="H418" s="4" t="s">
        <v>635</v>
      </c>
      <c r="I418" s="4"/>
      <c r="J418" s="4" t="s">
        <v>407</v>
      </c>
      <c r="K418" s="4" t="n">
        <v>500</v>
      </c>
      <c r="L418" s="10" t="n">
        <v>0.348</v>
      </c>
      <c r="M418" s="10" t="n">
        <v>0.17</v>
      </c>
      <c r="N418" s="11" t="s">
        <v>103</v>
      </c>
      <c r="O418" s="11" t="s">
        <v>103</v>
      </c>
      <c r="P418" s="11" t="s">
        <v>103</v>
      </c>
      <c r="Q418" s="11" t="s">
        <v>103</v>
      </c>
      <c r="R418" s="4"/>
    </row>
    <row r="419" customFormat="false" ht="15" hidden="false" customHeight="false" outlineLevel="0" collapsed="false">
      <c r="A419" s="4" t="s">
        <v>646</v>
      </c>
      <c r="B419" s="4" t="n">
        <v>15</v>
      </c>
      <c r="C419" s="4" t="s">
        <v>587</v>
      </c>
      <c r="D419" s="4" t="s">
        <v>38</v>
      </c>
      <c r="E419" s="4" t="s">
        <v>101</v>
      </c>
      <c r="F419" s="4"/>
      <c r="G419" s="4"/>
      <c r="H419" s="4" t="s">
        <v>635</v>
      </c>
      <c r="I419" s="4"/>
      <c r="J419" s="4" t="s">
        <v>407</v>
      </c>
      <c r="K419" s="4" t="n">
        <v>500</v>
      </c>
      <c r="L419" s="10" t="n">
        <v>0.348</v>
      </c>
      <c r="M419" s="10" t="n">
        <v>0.17</v>
      </c>
      <c r="N419" s="11" t="s">
        <v>103</v>
      </c>
      <c r="O419" s="11" t="s">
        <v>103</v>
      </c>
      <c r="P419" s="11" t="s">
        <v>103</v>
      </c>
      <c r="Q419" s="11" t="s">
        <v>103</v>
      </c>
      <c r="R419" s="4"/>
    </row>
    <row r="420" customFormat="false" ht="15" hidden="false" customHeight="false" outlineLevel="0" collapsed="false">
      <c r="A420" s="4" t="s">
        <v>647</v>
      </c>
      <c r="B420" s="4" t="n">
        <v>15</v>
      </c>
      <c r="C420" s="4" t="s">
        <v>587</v>
      </c>
      <c r="D420" s="4" t="s">
        <v>38</v>
      </c>
      <c r="E420" s="4" t="s">
        <v>101</v>
      </c>
      <c r="F420" s="4"/>
      <c r="G420" s="4"/>
      <c r="H420" s="4" t="s">
        <v>635</v>
      </c>
      <c r="I420" s="4"/>
      <c r="J420" s="4" t="s">
        <v>407</v>
      </c>
      <c r="K420" s="4" t="n">
        <v>500</v>
      </c>
      <c r="L420" s="10" t="n">
        <v>0.348</v>
      </c>
      <c r="M420" s="10" t="n">
        <v>0.17</v>
      </c>
      <c r="N420" s="11" t="s">
        <v>103</v>
      </c>
      <c r="O420" s="11" t="s">
        <v>103</v>
      </c>
      <c r="P420" s="11" t="s">
        <v>103</v>
      </c>
      <c r="Q420" s="11" t="s">
        <v>103</v>
      </c>
      <c r="R420" s="4"/>
    </row>
    <row r="421" customFormat="false" ht="15" hidden="false" customHeight="false" outlineLevel="0" collapsed="false">
      <c r="A421" s="4" t="s">
        <v>648</v>
      </c>
      <c r="B421" s="4" t="n">
        <v>15</v>
      </c>
      <c r="C421" s="4" t="s">
        <v>587</v>
      </c>
      <c r="D421" s="4" t="s">
        <v>38</v>
      </c>
      <c r="E421" s="4" t="s">
        <v>101</v>
      </c>
      <c r="F421" s="4"/>
      <c r="G421" s="4"/>
      <c r="H421" s="4" t="s">
        <v>635</v>
      </c>
      <c r="I421" s="4"/>
      <c r="J421" s="4" t="s">
        <v>407</v>
      </c>
      <c r="K421" s="4" t="n">
        <v>500</v>
      </c>
      <c r="L421" s="10" t="n">
        <v>0.348</v>
      </c>
      <c r="M421" s="10" t="n">
        <v>0.17</v>
      </c>
      <c r="N421" s="11" t="s">
        <v>103</v>
      </c>
      <c r="O421" s="11" t="s">
        <v>103</v>
      </c>
      <c r="P421" s="11" t="s">
        <v>103</v>
      </c>
      <c r="Q421" s="11" t="s">
        <v>103</v>
      </c>
      <c r="R421" s="4"/>
    </row>
    <row r="422" customFormat="false" ht="15" hidden="false" customHeight="false" outlineLevel="0" collapsed="false">
      <c r="A422" s="4" t="s">
        <v>649</v>
      </c>
      <c r="B422" s="4" t="n">
        <v>15</v>
      </c>
      <c r="C422" s="4" t="s">
        <v>587</v>
      </c>
      <c r="D422" s="4" t="s">
        <v>38</v>
      </c>
      <c r="E422" s="4" t="s">
        <v>101</v>
      </c>
      <c r="F422" s="4"/>
      <c r="G422" s="4"/>
      <c r="H422" s="4" t="s">
        <v>635</v>
      </c>
      <c r="I422" s="4"/>
      <c r="J422" s="4" t="s">
        <v>407</v>
      </c>
      <c r="K422" s="4" t="n">
        <v>500</v>
      </c>
      <c r="L422" s="10" t="n">
        <v>0.348</v>
      </c>
      <c r="M422" s="10" t="n">
        <v>0.17</v>
      </c>
      <c r="N422" s="11" t="s">
        <v>103</v>
      </c>
      <c r="O422" s="11" t="s">
        <v>103</v>
      </c>
      <c r="P422" s="11" t="s">
        <v>103</v>
      </c>
      <c r="Q422" s="11" t="s">
        <v>103</v>
      </c>
      <c r="R422" s="4"/>
    </row>
    <row r="423" customFormat="false" ht="15" hidden="false" customHeight="false" outlineLevel="0" collapsed="false">
      <c r="A423" s="4" t="s">
        <v>650</v>
      </c>
      <c r="B423" s="4" t="n">
        <v>15</v>
      </c>
      <c r="C423" s="4" t="s">
        <v>587</v>
      </c>
      <c r="D423" s="4" t="s">
        <v>38</v>
      </c>
      <c r="E423" s="4" t="s">
        <v>101</v>
      </c>
      <c r="F423" s="4"/>
      <c r="G423" s="4"/>
      <c r="H423" s="4" t="s">
        <v>635</v>
      </c>
      <c r="I423" s="4"/>
      <c r="J423" s="4" t="s">
        <v>407</v>
      </c>
      <c r="K423" s="4" t="n">
        <v>500</v>
      </c>
      <c r="L423" s="10" t="n">
        <v>0.348</v>
      </c>
      <c r="M423" s="10" t="n">
        <v>0.17</v>
      </c>
      <c r="N423" s="11" t="s">
        <v>103</v>
      </c>
      <c r="O423" s="11" t="s">
        <v>103</v>
      </c>
      <c r="P423" s="11" t="s">
        <v>103</v>
      </c>
      <c r="Q423" s="11" t="s">
        <v>103</v>
      </c>
      <c r="R423" s="4"/>
    </row>
    <row r="424" customFormat="false" ht="15" hidden="false" customHeight="false" outlineLevel="0" collapsed="false">
      <c r="A424" s="4" t="s">
        <v>651</v>
      </c>
      <c r="B424" s="4" t="n">
        <v>15</v>
      </c>
      <c r="C424" s="4" t="s">
        <v>587</v>
      </c>
      <c r="D424" s="4" t="s">
        <v>38</v>
      </c>
      <c r="E424" s="4" t="s">
        <v>101</v>
      </c>
      <c r="F424" s="4"/>
      <c r="G424" s="4"/>
      <c r="H424" s="4" t="s">
        <v>635</v>
      </c>
      <c r="I424" s="4"/>
      <c r="J424" s="4" t="s">
        <v>407</v>
      </c>
      <c r="K424" s="4" t="n">
        <v>500</v>
      </c>
      <c r="L424" s="10" t="n">
        <v>0.348</v>
      </c>
      <c r="M424" s="10" t="n">
        <v>0.17</v>
      </c>
      <c r="N424" s="11" t="s">
        <v>103</v>
      </c>
      <c r="O424" s="11" t="s">
        <v>103</v>
      </c>
      <c r="P424" s="11" t="s">
        <v>103</v>
      </c>
      <c r="Q424" s="11" t="s">
        <v>103</v>
      </c>
      <c r="R424" s="4"/>
    </row>
    <row r="425" customFormat="false" ht="15" hidden="false" customHeight="false" outlineLevel="0" collapsed="false">
      <c r="A425" s="4" t="s">
        <v>652</v>
      </c>
      <c r="B425" s="4" t="n">
        <v>15</v>
      </c>
      <c r="C425" s="4" t="s">
        <v>587</v>
      </c>
      <c r="D425" s="4" t="s">
        <v>38</v>
      </c>
      <c r="E425" s="4" t="s">
        <v>101</v>
      </c>
      <c r="F425" s="4"/>
      <c r="G425" s="4"/>
      <c r="H425" s="4" t="s">
        <v>635</v>
      </c>
      <c r="I425" s="4"/>
      <c r="J425" s="4" t="s">
        <v>407</v>
      </c>
      <c r="K425" s="4" t="n">
        <v>500</v>
      </c>
      <c r="L425" s="10" t="n">
        <v>0.348</v>
      </c>
      <c r="M425" s="10" t="n">
        <v>0.17</v>
      </c>
      <c r="N425" s="11" t="s">
        <v>103</v>
      </c>
      <c r="O425" s="11" t="s">
        <v>103</v>
      </c>
      <c r="P425" s="11" t="s">
        <v>103</v>
      </c>
      <c r="Q425" s="11" t="s">
        <v>103</v>
      </c>
      <c r="R425" s="4"/>
    </row>
    <row r="426" customFormat="false" ht="15" hidden="false" customHeight="false" outlineLevel="0" collapsed="false">
      <c r="A426" s="4" t="s">
        <v>653</v>
      </c>
      <c r="B426" s="4" t="n">
        <v>15</v>
      </c>
      <c r="C426" s="4" t="s">
        <v>587</v>
      </c>
      <c r="D426" s="4" t="s">
        <v>38</v>
      </c>
      <c r="E426" s="4" t="s">
        <v>101</v>
      </c>
      <c r="F426" s="4"/>
      <c r="G426" s="4"/>
      <c r="H426" s="4" t="s">
        <v>635</v>
      </c>
      <c r="I426" s="4"/>
      <c r="J426" s="4" t="s">
        <v>407</v>
      </c>
      <c r="K426" s="4" t="n">
        <v>500</v>
      </c>
      <c r="L426" s="10" t="n">
        <v>0.348</v>
      </c>
      <c r="M426" s="10" t="n">
        <v>0.17</v>
      </c>
      <c r="N426" s="11" t="s">
        <v>103</v>
      </c>
      <c r="O426" s="11" t="s">
        <v>103</v>
      </c>
      <c r="P426" s="11" t="s">
        <v>103</v>
      </c>
      <c r="Q426" s="11" t="s">
        <v>103</v>
      </c>
      <c r="R426" s="4"/>
    </row>
    <row r="427" customFormat="false" ht="15" hidden="false" customHeight="false" outlineLevel="0" collapsed="false">
      <c r="A427" s="4" t="s">
        <v>654</v>
      </c>
      <c r="B427" s="4" t="n">
        <v>15</v>
      </c>
      <c r="C427" s="4" t="s">
        <v>587</v>
      </c>
      <c r="D427" s="4" t="s">
        <v>38</v>
      </c>
      <c r="E427" s="4" t="s">
        <v>101</v>
      </c>
      <c r="F427" s="4"/>
      <c r="G427" s="4"/>
      <c r="H427" s="4" t="s">
        <v>635</v>
      </c>
      <c r="I427" s="4"/>
      <c r="J427" s="4" t="s">
        <v>407</v>
      </c>
      <c r="K427" s="4" t="n">
        <v>500</v>
      </c>
      <c r="L427" s="10" t="n">
        <v>0.348</v>
      </c>
      <c r="M427" s="10" t="n">
        <v>0.17</v>
      </c>
      <c r="N427" s="11" t="s">
        <v>103</v>
      </c>
      <c r="O427" s="11" t="s">
        <v>103</v>
      </c>
      <c r="P427" s="11" t="s">
        <v>103</v>
      </c>
      <c r="Q427" s="11" t="s">
        <v>103</v>
      </c>
      <c r="R427" s="4"/>
    </row>
    <row r="428" customFormat="false" ht="15" hidden="false" customHeight="false" outlineLevel="0" collapsed="false">
      <c r="A428" s="4" t="s">
        <v>655</v>
      </c>
      <c r="B428" s="4" t="n">
        <v>15</v>
      </c>
      <c r="C428" s="4" t="s">
        <v>587</v>
      </c>
      <c r="D428" s="4" t="s">
        <v>38</v>
      </c>
      <c r="E428" s="4" t="s">
        <v>101</v>
      </c>
      <c r="F428" s="4"/>
      <c r="G428" s="4"/>
      <c r="H428" s="4" t="s">
        <v>635</v>
      </c>
      <c r="I428" s="4"/>
      <c r="J428" s="4" t="s">
        <v>407</v>
      </c>
      <c r="K428" s="4" t="n">
        <v>500</v>
      </c>
      <c r="L428" s="10" t="n">
        <v>0.348</v>
      </c>
      <c r="M428" s="10" t="n">
        <v>0.17</v>
      </c>
      <c r="N428" s="11" t="s">
        <v>103</v>
      </c>
      <c r="O428" s="11" t="s">
        <v>103</v>
      </c>
      <c r="P428" s="11" t="s">
        <v>103</v>
      </c>
      <c r="Q428" s="11" t="s">
        <v>103</v>
      </c>
      <c r="R428" s="4"/>
    </row>
    <row r="429" customFormat="false" ht="15" hidden="false" customHeight="false" outlineLevel="0" collapsed="false">
      <c r="A429" s="4" t="s">
        <v>656</v>
      </c>
      <c r="B429" s="4" t="n">
        <v>15</v>
      </c>
      <c r="C429" s="4" t="s">
        <v>587</v>
      </c>
      <c r="D429" s="4" t="s">
        <v>38</v>
      </c>
      <c r="E429" s="4" t="s">
        <v>101</v>
      </c>
      <c r="F429" s="4"/>
      <c r="G429" s="4"/>
      <c r="H429" s="4" t="s">
        <v>657</v>
      </c>
      <c r="I429" s="4"/>
      <c r="J429" s="4" t="s">
        <v>407</v>
      </c>
      <c r="K429" s="4" t="n">
        <v>500</v>
      </c>
      <c r="L429" s="10" t="n">
        <v>0.348</v>
      </c>
      <c r="M429" s="10" t="n">
        <v>0.17</v>
      </c>
      <c r="N429" s="11" t="s">
        <v>103</v>
      </c>
      <c r="O429" s="11" t="s">
        <v>103</v>
      </c>
      <c r="P429" s="11" t="s">
        <v>103</v>
      </c>
      <c r="Q429" s="11" t="s">
        <v>103</v>
      </c>
      <c r="R429" s="4"/>
    </row>
    <row r="430" customFormat="false" ht="15" hidden="false" customHeight="false" outlineLevel="0" collapsed="false">
      <c r="A430" s="4" t="s">
        <v>658</v>
      </c>
      <c r="B430" s="4" t="n">
        <v>15</v>
      </c>
      <c r="C430" s="4" t="s">
        <v>587</v>
      </c>
      <c r="D430" s="4" t="s">
        <v>38</v>
      </c>
      <c r="E430" s="4" t="s">
        <v>101</v>
      </c>
      <c r="F430" s="4"/>
      <c r="G430" s="4"/>
      <c r="H430" s="4" t="s">
        <v>657</v>
      </c>
      <c r="I430" s="4"/>
      <c r="J430" s="4" t="s">
        <v>407</v>
      </c>
      <c r="K430" s="4" t="n">
        <v>500</v>
      </c>
      <c r="L430" s="10" t="n">
        <v>0.348</v>
      </c>
      <c r="M430" s="10" t="n">
        <v>0.17</v>
      </c>
      <c r="N430" s="11" t="s">
        <v>103</v>
      </c>
      <c r="O430" s="11" t="s">
        <v>103</v>
      </c>
      <c r="P430" s="11" t="s">
        <v>103</v>
      </c>
      <c r="Q430" s="11" t="s">
        <v>103</v>
      </c>
      <c r="R430" s="4"/>
    </row>
    <row r="431" customFormat="false" ht="15" hidden="false" customHeight="false" outlineLevel="0" collapsed="false">
      <c r="A431" s="4" t="s">
        <v>659</v>
      </c>
      <c r="B431" s="4" t="n">
        <v>15</v>
      </c>
      <c r="C431" s="4" t="s">
        <v>587</v>
      </c>
      <c r="D431" s="4" t="s">
        <v>38</v>
      </c>
      <c r="E431" s="4" t="s">
        <v>101</v>
      </c>
      <c r="F431" s="4"/>
      <c r="G431" s="4"/>
      <c r="H431" s="4" t="s">
        <v>657</v>
      </c>
      <c r="I431" s="4"/>
      <c r="J431" s="4" t="s">
        <v>407</v>
      </c>
      <c r="K431" s="4" t="n">
        <v>500</v>
      </c>
      <c r="L431" s="10" t="n">
        <v>0.348</v>
      </c>
      <c r="M431" s="10" t="n">
        <v>0.17</v>
      </c>
      <c r="N431" s="11" t="s">
        <v>103</v>
      </c>
      <c r="O431" s="11" t="s">
        <v>103</v>
      </c>
      <c r="P431" s="11" t="s">
        <v>103</v>
      </c>
      <c r="Q431" s="11" t="s">
        <v>103</v>
      </c>
      <c r="R431" s="4"/>
    </row>
    <row r="432" customFormat="false" ht="15" hidden="false" customHeight="false" outlineLevel="0" collapsed="false">
      <c r="A432" s="4" t="s">
        <v>660</v>
      </c>
      <c r="B432" s="4" t="n">
        <v>15</v>
      </c>
      <c r="C432" s="4" t="s">
        <v>587</v>
      </c>
      <c r="D432" s="4" t="s">
        <v>38</v>
      </c>
      <c r="E432" s="4" t="s">
        <v>101</v>
      </c>
      <c r="F432" s="4"/>
      <c r="G432" s="4"/>
      <c r="H432" s="4" t="s">
        <v>635</v>
      </c>
      <c r="I432" s="4"/>
      <c r="J432" s="4" t="s">
        <v>407</v>
      </c>
      <c r="K432" s="4" t="n">
        <v>500</v>
      </c>
      <c r="L432" s="10" t="n">
        <v>0.348</v>
      </c>
      <c r="M432" s="10" t="n">
        <v>0.17</v>
      </c>
      <c r="N432" s="11" t="s">
        <v>103</v>
      </c>
      <c r="O432" s="11" t="s">
        <v>103</v>
      </c>
      <c r="P432" s="11" t="s">
        <v>103</v>
      </c>
      <c r="Q432" s="11" t="s">
        <v>103</v>
      </c>
      <c r="R432" s="4"/>
    </row>
    <row r="433" customFormat="false" ht="15" hidden="false" customHeight="false" outlineLevel="0" collapsed="false">
      <c r="A433" s="4" t="s">
        <v>661</v>
      </c>
      <c r="B433" s="4" t="n">
        <v>15</v>
      </c>
      <c r="C433" s="4" t="s">
        <v>587</v>
      </c>
      <c r="D433" s="4" t="s">
        <v>38</v>
      </c>
      <c r="E433" s="4" t="s">
        <v>101</v>
      </c>
      <c r="F433" s="4"/>
      <c r="G433" s="4"/>
      <c r="H433" s="4" t="s">
        <v>635</v>
      </c>
      <c r="I433" s="4"/>
      <c r="J433" s="4" t="s">
        <v>407</v>
      </c>
      <c r="K433" s="4" t="n">
        <v>500</v>
      </c>
      <c r="L433" s="10" t="n">
        <v>0.348</v>
      </c>
      <c r="M433" s="10" t="n">
        <v>0.17</v>
      </c>
      <c r="N433" s="11" t="s">
        <v>103</v>
      </c>
      <c r="O433" s="11" t="s">
        <v>103</v>
      </c>
      <c r="P433" s="11" t="s">
        <v>103</v>
      </c>
      <c r="Q433" s="11" t="s">
        <v>103</v>
      </c>
      <c r="R433" s="4"/>
    </row>
    <row r="434" customFormat="false" ht="15" hidden="false" customHeight="false" outlineLevel="0" collapsed="false">
      <c r="A434" s="4" t="s">
        <v>662</v>
      </c>
      <c r="B434" s="4" t="n">
        <v>15</v>
      </c>
      <c r="C434" s="4" t="s">
        <v>587</v>
      </c>
      <c r="D434" s="4" t="s">
        <v>38</v>
      </c>
      <c r="E434" s="4" t="s">
        <v>101</v>
      </c>
      <c r="F434" s="4"/>
      <c r="G434" s="4"/>
      <c r="H434" s="4" t="s">
        <v>635</v>
      </c>
      <c r="I434" s="4"/>
      <c r="J434" s="4" t="s">
        <v>407</v>
      </c>
      <c r="K434" s="4" t="n">
        <v>500</v>
      </c>
      <c r="L434" s="10" t="n">
        <v>0.348</v>
      </c>
      <c r="M434" s="10" t="n">
        <v>0.17</v>
      </c>
      <c r="N434" s="11" t="s">
        <v>103</v>
      </c>
      <c r="O434" s="11" t="s">
        <v>103</v>
      </c>
      <c r="P434" s="11" t="s">
        <v>103</v>
      </c>
      <c r="Q434" s="11" t="s">
        <v>103</v>
      </c>
      <c r="R434" s="4"/>
    </row>
    <row r="435" customFormat="false" ht="15" hidden="false" customHeight="false" outlineLevel="0" collapsed="false">
      <c r="A435" s="4" t="s">
        <v>663</v>
      </c>
      <c r="B435" s="4" t="n">
        <v>15</v>
      </c>
      <c r="C435" s="4" t="s">
        <v>587</v>
      </c>
      <c r="D435" s="4" t="s">
        <v>38</v>
      </c>
      <c r="E435" s="4" t="s">
        <v>101</v>
      </c>
      <c r="F435" s="4"/>
      <c r="G435" s="4"/>
      <c r="H435" s="4" t="s">
        <v>635</v>
      </c>
      <c r="I435" s="4"/>
      <c r="J435" s="4" t="s">
        <v>407</v>
      </c>
      <c r="K435" s="4" t="n">
        <v>500</v>
      </c>
      <c r="L435" s="10" t="n">
        <v>0.348</v>
      </c>
      <c r="M435" s="10" t="n">
        <v>0.17</v>
      </c>
      <c r="N435" s="11" t="s">
        <v>103</v>
      </c>
      <c r="O435" s="11" t="s">
        <v>103</v>
      </c>
      <c r="P435" s="11" t="s">
        <v>103</v>
      </c>
      <c r="Q435" s="11" t="s">
        <v>103</v>
      </c>
      <c r="R435" s="4"/>
    </row>
    <row r="436" customFormat="false" ht="15" hidden="false" customHeight="false" outlineLevel="0" collapsed="false">
      <c r="A436" s="4" t="s">
        <v>664</v>
      </c>
      <c r="B436" s="4" t="n">
        <v>15</v>
      </c>
      <c r="C436" s="4" t="s">
        <v>587</v>
      </c>
      <c r="D436" s="4" t="s">
        <v>38</v>
      </c>
      <c r="E436" s="4" t="s">
        <v>101</v>
      </c>
      <c r="F436" s="4"/>
      <c r="G436" s="4"/>
      <c r="H436" s="4" t="s">
        <v>665</v>
      </c>
      <c r="I436" s="4"/>
      <c r="J436" s="4" t="s">
        <v>407</v>
      </c>
      <c r="K436" s="4" t="n">
        <v>500</v>
      </c>
      <c r="L436" s="10" t="n">
        <v>0.348</v>
      </c>
      <c r="M436" s="10" t="n">
        <v>0.17</v>
      </c>
      <c r="N436" s="11" t="s">
        <v>103</v>
      </c>
      <c r="O436" s="11" t="s">
        <v>103</v>
      </c>
      <c r="P436" s="11" t="s">
        <v>103</v>
      </c>
      <c r="Q436" s="11" t="s">
        <v>103</v>
      </c>
      <c r="R436" s="4"/>
    </row>
    <row r="437" customFormat="false" ht="15" hidden="false" customHeight="false" outlineLevel="0" collapsed="false">
      <c r="A437" s="4" t="s">
        <v>666</v>
      </c>
      <c r="B437" s="4" t="n">
        <v>15</v>
      </c>
      <c r="C437" s="4" t="s">
        <v>587</v>
      </c>
      <c r="D437" s="4" t="s">
        <v>38</v>
      </c>
      <c r="E437" s="4" t="s">
        <v>101</v>
      </c>
      <c r="F437" s="4"/>
      <c r="G437" s="4"/>
      <c r="H437" s="4" t="s">
        <v>665</v>
      </c>
      <c r="I437" s="4"/>
      <c r="J437" s="4" t="s">
        <v>407</v>
      </c>
      <c r="K437" s="4" t="n">
        <v>500</v>
      </c>
      <c r="L437" s="10" t="n">
        <v>0.348</v>
      </c>
      <c r="M437" s="10" t="n">
        <v>0.17</v>
      </c>
      <c r="N437" s="11" t="s">
        <v>103</v>
      </c>
      <c r="O437" s="11" t="s">
        <v>103</v>
      </c>
      <c r="P437" s="11" t="s">
        <v>103</v>
      </c>
      <c r="Q437" s="11" t="s">
        <v>103</v>
      </c>
      <c r="R437" s="4"/>
    </row>
    <row r="438" customFormat="false" ht="15" hidden="false" customHeight="false" outlineLevel="0" collapsed="false">
      <c r="A438" s="4" t="s">
        <v>667</v>
      </c>
      <c r="B438" s="4" t="n">
        <v>15</v>
      </c>
      <c r="C438" s="4" t="s">
        <v>587</v>
      </c>
      <c r="D438" s="4" t="s">
        <v>38</v>
      </c>
      <c r="E438" s="4" t="s">
        <v>101</v>
      </c>
      <c r="F438" s="4"/>
      <c r="G438" s="4"/>
      <c r="H438" s="4" t="s">
        <v>665</v>
      </c>
      <c r="I438" s="4"/>
      <c r="J438" s="4" t="s">
        <v>407</v>
      </c>
      <c r="K438" s="4" t="n">
        <v>500</v>
      </c>
      <c r="L438" s="10" t="n">
        <v>0.348</v>
      </c>
      <c r="M438" s="10" t="n">
        <v>0.17</v>
      </c>
      <c r="N438" s="11" t="s">
        <v>103</v>
      </c>
      <c r="O438" s="11" t="s">
        <v>103</v>
      </c>
      <c r="P438" s="11" t="s">
        <v>103</v>
      </c>
      <c r="Q438" s="11" t="s">
        <v>103</v>
      </c>
      <c r="R438" s="4"/>
    </row>
    <row r="439" customFormat="false" ht="15" hidden="false" customHeight="false" outlineLevel="0" collapsed="false">
      <c r="A439" s="4" t="s">
        <v>668</v>
      </c>
      <c r="B439" s="4" t="n">
        <v>15</v>
      </c>
      <c r="C439" s="4" t="s">
        <v>587</v>
      </c>
      <c r="D439" s="4" t="s">
        <v>38</v>
      </c>
      <c r="E439" s="4" t="s">
        <v>101</v>
      </c>
      <c r="F439" s="4"/>
      <c r="G439" s="4"/>
      <c r="H439" s="4" t="s">
        <v>665</v>
      </c>
      <c r="I439" s="4"/>
      <c r="J439" s="4" t="s">
        <v>407</v>
      </c>
      <c r="K439" s="4" t="n">
        <v>500</v>
      </c>
      <c r="L439" s="10" t="n">
        <v>0.348</v>
      </c>
      <c r="M439" s="10" t="n">
        <v>0.17</v>
      </c>
      <c r="N439" s="11" t="s">
        <v>103</v>
      </c>
      <c r="O439" s="11" t="s">
        <v>103</v>
      </c>
      <c r="P439" s="11" t="s">
        <v>103</v>
      </c>
      <c r="Q439" s="11" t="s">
        <v>103</v>
      </c>
      <c r="R439" s="4"/>
    </row>
    <row r="440" customFormat="false" ht="15" hidden="false" customHeight="false" outlineLevel="0" collapsed="false">
      <c r="A440" s="4" t="s">
        <v>669</v>
      </c>
      <c r="B440" s="4" t="n">
        <v>15</v>
      </c>
      <c r="C440" s="4" t="s">
        <v>587</v>
      </c>
      <c r="D440" s="4" t="s">
        <v>38</v>
      </c>
      <c r="E440" s="4" t="s">
        <v>101</v>
      </c>
      <c r="F440" s="4"/>
      <c r="G440" s="4"/>
      <c r="H440" s="4" t="s">
        <v>665</v>
      </c>
      <c r="I440" s="4"/>
      <c r="J440" s="4" t="s">
        <v>407</v>
      </c>
      <c r="K440" s="4" t="n">
        <v>500</v>
      </c>
      <c r="L440" s="10" t="n">
        <v>0.348</v>
      </c>
      <c r="M440" s="10" t="n">
        <v>0.17</v>
      </c>
      <c r="N440" s="11" t="s">
        <v>103</v>
      </c>
      <c r="O440" s="11" t="s">
        <v>103</v>
      </c>
      <c r="P440" s="11" t="s">
        <v>103</v>
      </c>
      <c r="Q440" s="11" t="s">
        <v>103</v>
      </c>
      <c r="R440" s="4"/>
    </row>
    <row r="441" customFormat="false" ht="15" hidden="false" customHeight="false" outlineLevel="0" collapsed="false">
      <c r="A441" s="4" t="s">
        <v>670</v>
      </c>
      <c r="B441" s="4" t="n">
        <v>15</v>
      </c>
      <c r="C441" s="4" t="s">
        <v>587</v>
      </c>
      <c r="D441" s="4" t="s">
        <v>38</v>
      </c>
      <c r="E441" s="4" t="s">
        <v>101</v>
      </c>
      <c r="F441" s="4"/>
      <c r="G441" s="4"/>
      <c r="H441" s="4" t="s">
        <v>665</v>
      </c>
      <c r="I441" s="4"/>
      <c r="J441" s="4" t="s">
        <v>407</v>
      </c>
      <c r="K441" s="4" t="n">
        <v>500</v>
      </c>
      <c r="L441" s="10" t="n">
        <v>0.348</v>
      </c>
      <c r="M441" s="10" t="n">
        <v>0.17</v>
      </c>
      <c r="N441" s="11" t="s">
        <v>103</v>
      </c>
      <c r="O441" s="11" t="s">
        <v>103</v>
      </c>
      <c r="P441" s="11" t="s">
        <v>103</v>
      </c>
      <c r="Q441" s="11" t="s">
        <v>103</v>
      </c>
      <c r="R441" s="4"/>
    </row>
    <row r="442" customFormat="false" ht="15" hidden="false" customHeight="false" outlineLevel="0" collapsed="false">
      <c r="A442" s="4" t="s">
        <v>671</v>
      </c>
      <c r="B442" s="4" t="n">
        <v>15</v>
      </c>
      <c r="C442" s="4" t="s">
        <v>587</v>
      </c>
      <c r="D442" s="4" t="s">
        <v>38</v>
      </c>
      <c r="E442" s="4" t="s">
        <v>101</v>
      </c>
      <c r="F442" s="4"/>
      <c r="G442" s="4"/>
      <c r="H442" s="4" t="s">
        <v>665</v>
      </c>
      <c r="I442" s="4"/>
      <c r="J442" s="4" t="s">
        <v>407</v>
      </c>
      <c r="K442" s="4" t="n">
        <v>500</v>
      </c>
      <c r="L442" s="10" t="n">
        <v>0.348</v>
      </c>
      <c r="M442" s="10" t="n">
        <v>0.17</v>
      </c>
      <c r="N442" s="11" t="s">
        <v>103</v>
      </c>
      <c r="O442" s="11" t="s">
        <v>103</v>
      </c>
      <c r="P442" s="11" t="s">
        <v>103</v>
      </c>
      <c r="Q442" s="11" t="s">
        <v>103</v>
      </c>
      <c r="R442" s="4"/>
    </row>
    <row r="443" customFormat="false" ht="15" hidden="false" customHeight="false" outlineLevel="0" collapsed="false">
      <c r="A443" s="4" t="s">
        <v>672</v>
      </c>
      <c r="B443" s="4" t="n">
        <v>15</v>
      </c>
      <c r="C443" s="4" t="s">
        <v>587</v>
      </c>
      <c r="D443" s="4" t="s">
        <v>38</v>
      </c>
      <c r="E443" s="4" t="s">
        <v>101</v>
      </c>
      <c r="F443" s="4"/>
      <c r="G443" s="4"/>
      <c r="H443" s="4" t="s">
        <v>673</v>
      </c>
      <c r="I443" s="4"/>
      <c r="J443" s="4" t="s">
        <v>407</v>
      </c>
      <c r="K443" s="4" t="n">
        <v>500</v>
      </c>
      <c r="L443" s="10" t="n">
        <v>0.348</v>
      </c>
      <c r="M443" s="10" t="n">
        <v>0.17</v>
      </c>
      <c r="N443" s="11" t="s">
        <v>103</v>
      </c>
      <c r="O443" s="11" t="s">
        <v>103</v>
      </c>
      <c r="P443" s="11" t="s">
        <v>103</v>
      </c>
      <c r="Q443" s="11" t="s">
        <v>103</v>
      </c>
      <c r="R443" s="4"/>
    </row>
    <row r="444" customFormat="false" ht="15" hidden="false" customHeight="false" outlineLevel="0" collapsed="false">
      <c r="A444" s="4" t="s">
        <v>674</v>
      </c>
      <c r="B444" s="4" t="n">
        <v>15</v>
      </c>
      <c r="C444" s="4" t="s">
        <v>587</v>
      </c>
      <c r="D444" s="4" t="s">
        <v>38</v>
      </c>
      <c r="E444" s="4" t="s">
        <v>101</v>
      </c>
      <c r="F444" s="4"/>
      <c r="G444" s="4"/>
      <c r="H444" s="4" t="s">
        <v>675</v>
      </c>
      <c r="I444" s="4" t="s">
        <v>373</v>
      </c>
      <c r="J444" s="4" t="s">
        <v>407</v>
      </c>
      <c r="K444" s="4" t="n">
        <v>500</v>
      </c>
      <c r="L444" s="10" t="n">
        <v>0.348</v>
      </c>
      <c r="M444" s="10" t="n">
        <v>0.17</v>
      </c>
      <c r="N444" s="11" t="s">
        <v>103</v>
      </c>
      <c r="O444" s="11" t="s">
        <v>103</v>
      </c>
      <c r="P444" s="11" t="s">
        <v>103</v>
      </c>
      <c r="Q444" s="11" t="s">
        <v>103</v>
      </c>
      <c r="R444" s="4"/>
    </row>
    <row r="445" customFormat="false" ht="15" hidden="false" customHeight="false" outlineLevel="0" collapsed="false">
      <c r="A445" s="4" t="s">
        <v>676</v>
      </c>
      <c r="B445" s="4" t="n">
        <v>15</v>
      </c>
      <c r="C445" s="4" t="s">
        <v>587</v>
      </c>
      <c r="D445" s="4" t="s">
        <v>38</v>
      </c>
      <c r="E445" s="4" t="s">
        <v>101</v>
      </c>
      <c r="F445" s="4"/>
      <c r="G445" s="4"/>
      <c r="H445" s="4" t="s">
        <v>677</v>
      </c>
      <c r="I445" s="4" t="s">
        <v>549</v>
      </c>
      <c r="J445" s="4" t="s">
        <v>426</v>
      </c>
      <c r="K445" s="4" t="n">
        <v>500</v>
      </c>
      <c r="L445" s="10" t="n">
        <v>0.348</v>
      </c>
      <c r="M445" s="10" t="n">
        <v>0.17</v>
      </c>
      <c r="N445" s="11" t="s">
        <v>103</v>
      </c>
      <c r="O445" s="11" t="s">
        <v>103</v>
      </c>
      <c r="P445" s="11" t="s">
        <v>103</v>
      </c>
      <c r="Q445" s="11" t="s">
        <v>103</v>
      </c>
      <c r="R445" s="4"/>
    </row>
    <row r="446" customFormat="false" ht="15" hidden="false" customHeight="false" outlineLevel="0" collapsed="false">
      <c r="A446" s="4" t="s">
        <v>678</v>
      </c>
      <c r="B446" s="4" t="n">
        <v>15</v>
      </c>
      <c r="C446" s="4" t="s">
        <v>587</v>
      </c>
      <c r="D446" s="4" t="s">
        <v>38</v>
      </c>
      <c r="E446" s="4" t="s">
        <v>101</v>
      </c>
      <c r="F446" s="4"/>
      <c r="G446" s="4"/>
      <c r="H446" s="4" t="s">
        <v>677</v>
      </c>
      <c r="I446" s="4" t="s">
        <v>549</v>
      </c>
      <c r="J446" s="4" t="s">
        <v>426</v>
      </c>
      <c r="K446" s="4" t="n">
        <v>500</v>
      </c>
      <c r="L446" s="10" t="n">
        <v>0.348</v>
      </c>
      <c r="M446" s="10" t="n">
        <v>0.17</v>
      </c>
      <c r="N446" s="11" t="s">
        <v>103</v>
      </c>
      <c r="O446" s="11" t="s">
        <v>103</v>
      </c>
      <c r="P446" s="11" t="s">
        <v>103</v>
      </c>
      <c r="Q446" s="11" t="s">
        <v>103</v>
      </c>
      <c r="R446" s="4"/>
    </row>
    <row r="447" customFormat="false" ht="15" hidden="false" customHeight="false" outlineLevel="0" collapsed="false">
      <c r="A447" s="4" t="s">
        <v>679</v>
      </c>
      <c r="B447" s="4" t="n">
        <v>15</v>
      </c>
      <c r="C447" s="4" t="s">
        <v>587</v>
      </c>
      <c r="D447" s="4" t="s">
        <v>38</v>
      </c>
      <c r="E447" s="4" t="s">
        <v>101</v>
      </c>
      <c r="F447" s="4"/>
      <c r="G447" s="4"/>
      <c r="H447" s="4" t="s">
        <v>677</v>
      </c>
      <c r="I447" s="4" t="s">
        <v>549</v>
      </c>
      <c r="J447" s="4" t="s">
        <v>426</v>
      </c>
      <c r="K447" s="4" t="n">
        <v>500</v>
      </c>
      <c r="L447" s="10" t="n">
        <v>0.348</v>
      </c>
      <c r="M447" s="10" t="n">
        <v>0.17</v>
      </c>
      <c r="N447" s="11" t="s">
        <v>103</v>
      </c>
      <c r="O447" s="11" t="s">
        <v>103</v>
      </c>
      <c r="P447" s="11" t="s">
        <v>103</v>
      </c>
      <c r="Q447" s="11" t="s">
        <v>103</v>
      </c>
      <c r="R447" s="4"/>
    </row>
    <row r="448" customFormat="false" ht="15" hidden="false" customHeight="false" outlineLevel="0" collapsed="false">
      <c r="A448" s="4" t="s">
        <v>680</v>
      </c>
      <c r="B448" s="4" t="n">
        <v>15</v>
      </c>
      <c r="C448" s="4" t="s">
        <v>587</v>
      </c>
      <c r="D448" s="4" t="s">
        <v>38</v>
      </c>
      <c r="E448" s="4" t="s">
        <v>101</v>
      </c>
      <c r="F448" s="4"/>
      <c r="G448" s="4"/>
      <c r="H448" s="4" t="s">
        <v>677</v>
      </c>
      <c r="I448" s="4" t="s">
        <v>549</v>
      </c>
      <c r="J448" s="4" t="s">
        <v>426</v>
      </c>
      <c r="K448" s="4" t="n">
        <v>500</v>
      </c>
      <c r="L448" s="10" t="n">
        <v>0.348</v>
      </c>
      <c r="M448" s="10" t="n">
        <v>0.17</v>
      </c>
      <c r="N448" s="11" t="s">
        <v>103</v>
      </c>
      <c r="O448" s="11" t="s">
        <v>103</v>
      </c>
      <c r="P448" s="11" t="s">
        <v>103</v>
      </c>
      <c r="Q448" s="11" t="s">
        <v>103</v>
      </c>
      <c r="R448" s="4"/>
    </row>
    <row r="449" customFormat="false" ht="15" hidden="false" customHeight="false" outlineLevel="0" collapsed="false">
      <c r="A449" s="4" t="s">
        <v>681</v>
      </c>
      <c r="B449" s="4" t="n">
        <v>15</v>
      </c>
      <c r="C449" s="4" t="s">
        <v>587</v>
      </c>
      <c r="D449" s="4" t="s">
        <v>38</v>
      </c>
      <c r="E449" s="4" t="s">
        <v>101</v>
      </c>
      <c r="F449" s="4"/>
      <c r="G449" s="4"/>
      <c r="H449" s="4" t="s">
        <v>677</v>
      </c>
      <c r="I449" s="4" t="s">
        <v>549</v>
      </c>
      <c r="J449" s="4" t="s">
        <v>426</v>
      </c>
      <c r="K449" s="4" t="n">
        <v>500</v>
      </c>
      <c r="L449" s="10" t="n">
        <v>0.348</v>
      </c>
      <c r="M449" s="10" t="n">
        <v>0.17</v>
      </c>
      <c r="N449" s="11" t="s">
        <v>103</v>
      </c>
      <c r="O449" s="11" t="s">
        <v>103</v>
      </c>
      <c r="P449" s="11" t="s">
        <v>103</v>
      </c>
      <c r="Q449" s="11" t="s">
        <v>103</v>
      </c>
      <c r="R449" s="4"/>
    </row>
    <row r="450" customFormat="false" ht="15" hidden="false" customHeight="false" outlineLevel="0" collapsed="false">
      <c r="A450" s="4" t="s">
        <v>682</v>
      </c>
      <c r="B450" s="4" t="n">
        <v>15</v>
      </c>
      <c r="C450" s="4" t="s">
        <v>587</v>
      </c>
      <c r="D450" s="4" t="s">
        <v>38</v>
      </c>
      <c r="E450" s="4" t="s">
        <v>101</v>
      </c>
      <c r="F450" s="4"/>
      <c r="G450" s="4"/>
      <c r="H450" s="4" t="s">
        <v>677</v>
      </c>
      <c r="I450" s="4" t="s">
        <v>549</v>
      </c>
      <c r="J450" s="4" t="s">
        <v>426</v>
      </c>
      <c r="K450" s="4" t="n">
        <v>500</v>
      </c>
      <c r="L450" s="10" t="n">
        <v>0.348</v>
      </c>
      <c r="M450" s="10" t="n">
        <v>0.17</v>
      </c>
      <c r="N450" s="11" t="s">
        <v>103</v>
      </c>
      <c r="O450" s="11" t="s">
        <v>103</v>
      </c>
      <c r="P450" s="11" t="s">
        <v>103</v>
      </c>
      <c r="Q450" s="11" t="s">
        <v>103</v>
      </c>
      <c r="R450" s="4"/>
    </row>
    <row r="451" customFormat="false" ht="15" hidden="false" customHeight="false" outlineLevel="0" collapsed="false">
      <c r="A451" s="4" t="s">
        <v>683</v>
      </c>
      <c r="B451" s="4" t="n">
        <v>15</v>
      </c>
      <c r="C451" s="4" t="s">
        <v>587</v>
      </c>
      <c r="D451" s="4" t="s">
        <v>38</v>
      </c>
      <c r="E451" s="4" t="s">
        <v>101</v>
      </c>
      <c r="F451" s="4"/>
      <c r="G451" s="4"/>
      <c r="H451" s="4" t="s">
        <v>677</v>
      </c>
      <c r="I451" s="4" t="s">
        <v>549</v>
      </c>
      <c r="J451" s="4" t="s">
        <v>426</v>
      </c>
      <c r="K451" s="4" t="n">
        <v>500</v>
      </c>
      <c r="L451" s="10" t="n">
        <v>0.348</v>
      </c>
      <c r="M451" s="10" t="n">
        <v>0.17</v>
      </c>
      <c r="N451" s="11" t="s">
        <v>103</v>
      </c>
      <c r="O451" s="11" t="s">
        <v>103</v>
      </c>
      <c r="P451" s="11" t="s">
        <v>103</v>
      </c>
      <c r="Q451" s="11" t="s">
        <v>103</v>
      </c>
      <c r="R451" s="4"/>
    </row>
    <row r="452" customFormat="false" ht="15" hidden="false" customHeight="false" outlineLevel="0" collapsed="false">
      <c r="A452" s="4" t="s">
        <v>684</v>
      </c>
      <c r="B452" s="4" t="n">
        <v>15</v>
      </c>
      <c r="C452" s="4" t="s">
        <v>587</v>
      </c>
      <c r="D452" s="4" t="s">
        <v>38</v>
      </c>
      <c r="E452" s="4" t="s">
        <v>101</v>
      </c>
      <c r="F452" s="4"/>
      <c r="G452" s="4"/>
      <c r="H452" s="4" t="s">
        <v>677</v>
      </c>
      <c r="I452" s="4" t="s">
        <v>549</v>
      </c>
      <c r="J452" s="4" t="s">
        <v>426</v>
      </c>
      <c r="K452" s="4" t="n">
        <v>500</v>
      </c>
      <c r="L452" s="10" t="n">
        <v>0.348</v>
      </c>
      <c r="M452" s="10" t="n">
        <v>0.17</v>
      </c>
      <c r="N452" s="11" t="s">
        <v>103</v>
      </c>
      <c r="O452" s="11" t="s">
        <v>103</v>
      </c>
      <c r="P452" s="11" t="s">
        <v>103</v>
      </c>
      <c r="Q452" s="11" t="s">
        <v>103</v>
      </c>
      <c r="R452" s="4"/>
    </row>
    <row r="453" customFormat="false" ht="15" hidden="false" customHeight="false" outlineLevel="0" collapsed="false">
      <c r="A453" s="4" t="s">
        <v>685</v>
      </c>
      <c r="B453" s="4" t="n">
        <v>15</v>
      </c>
      <c r="C453" s="4" t="s">
        <v>587</v>
      </c>
      <c r="D453" s="4" t="s">
        <v>38</v>
      </c>
      <c r="E453" s="4" t="s">
        <v>101</v>
      </c>
      <c r="F453" s="4"/>
      <c r="G453" s="4"/>
      <c r="H453" s="4" t="s">
        <v>677</v>
      </c>
      <c r="I453" s="4" t="s">
        <v>549</v>
      </c>
      <c r="J453" s="4" t="s">
        <v>426</v>
      </c>
      <c r="K453" s="4" t="n">
        <v>500</v>
      </c>
      <c r="L453" s="10" t="n">
        <v>0.348</v>
      </c>
      <c r="M453" s="10" t="n">
        <v>0.17</v>
      </c>
      <c r="N453" s="11" t="s">
        <v>103</v>
      </c>
      <c r="O453" s="11" t="s">
        <v>103</v>
      </c>
      <c r="P453" s="11" t="s">
        <v>103</v>
      </c>
      <c r="Q453" s="11" t="s">
        <v>103</v>
      </c>
      <c r="R453" s="4"/>
    </row>
    <row r="454" customFormat="false" ht="15" hidden="false" customHeight="false" outlineLevel="0" collapsed="false">
      <c r="A454" s="4" t="s">
        <v>686</v>
      </c>
      <c r="B454" s="4" t="n">
        <v>15</v>
      </c>
      <c r="C454" s="4" t="s">
        <v>587</v>
      </c>
      <c r="D454" s="4" t="s">
        <v>38</v>
      </c>
      <c r="E454" s="4" t="s">
        <v>101</v>
      </c>
      <c r="F454" s="4"/>
      <c r="G454" s="4"/>
      <c r="H454" s="4" t="s">
        <v>677</v>
      </c>
      <c r="I454" s="4" t="s">
        <v>549</v>
      </c>
      <c r="J454" s="4" t="s">
        <v>426</v>
      </c>
      <c r="K454" s="4" t="n">
        <v>500</v>
      </c>
      <c r="L454" s="10" t="n">
        <v>0.348</v>
      </c>
      <c r="M454" s="10" t="n">
        <v>0.17</v>
      </c>
      <c r="N454" s="11" t="s">
        <v>103</v>
      </c>
      <c r="O454" s="11" t="s">
        <v>103</v>
      </c>
      <c r="P454" s="11" t="s">
        <v>103</v>
      </c>
      <c r="Q454" s="11" t="s">
        <v>103</v>
      </c>
      <c r="R454" s="4"/>
    </row>
    <row r="455" customFormat="false" ht="15" hidden="false" customHeight="false" outlineLevel="0" collapsed="false">
      <c r="A455" s="4" t="s">
        <v>687</v>
      </c>
      <c r="B455" s="4" t="n">
        <v>15</v>
      </c>
      <c r="C455" s="4" t="s">
        <v>587</v>
      </c>
      <c r="D455" s="4" t="s">
        <v>38</v>
      </c>
      <c r="E455" s="4" t="s">
        <v>101</v>
      </c>
      <c r="F455" s="4"/>
      <c r="G455" s="4"/>
      <c r="H455" s="4" t="s">
        <v>677</v>
      </c>
      <c r="I455" s="4" t="s">
        <v>549</v>
      </c>
      <c r="J455" s="4" t="s">
        <v>426</v>
      </c>
      <c r="K455" s="4" t="n">
        <v>500</v>
      </c>
      <c r="L455" s="10" t="n">
        <v>0.348</v>
      </c>
      <c r="M455" s="10" t="n">
        <v>0.17</v>
      </c>
      <c r="N455" s="11" t="s">
        <v>103</v>
      </c>
      <c r="O455" s="11" t="s">
        <v>103</v>
      </c>
      <c r="P455" s="11" t="s">
        <v>103</v>
      </c>
      <c r="Q455" s="11" t="s">
        <v>103</v>
      </c>
      <c r="R455" s="4"/>
    </row>
    <row r="456" customFormat="false" ht="15" hidden="false" customHeight="false" outlineLevel="0" collapsed="false">
      <c r="A456" s="4" t="s">
        <v>688</v>
      </c>
      <c r="B456" s="4" t="n">
        <v>15</v>
      </c>
      <c r="C456" s="4" t="s">
        <v>587</v>
      </c>
      <c r="D456" s="4" t="s">
        <v>38</v>
      </c>
      <c r="E456" s="4" t="s">
        <v>101</v>
      </c>
      <c r="F456" s="4"/>
      <c r="G456" s="4"/>
      <c r="H456" s="4" t="s">
        <v>677</v>
      </c>
      <c r="I456" s="4" t="s">
        <v>549</v>
      </c>
      <c r="J456" s="4" t="s">
        <v>426</v>
      </c>
      <c r="K456" s="4" t="n">
        <v>500</v>
      </c>
      <c r="L456" s="10" t="n">
        <v>0.348</v>
      </c>
      <c r="M456" s="10" t="n">
        <v>0.17</v>
      </c>
      <c r="N456" s="11" t="s">
        <v>103</v>
      </c>
      <c r="O456" s="11" t="s">
        <v>103</v>
      </c>
      <c r="P456" s="11" t="s">
        <v>103</v>
      </c>
      <c r="Q456" s="11" t="s">
        <v>103</v>
      </c>
      <c r="R456" s="4"/>
    </row>
    <row r="457" customFormat="false" ht="15" hidden="false" customHeight="false" outlineLevel="0" collapsed="false">
      <c r="A457" s="4" t="s">
        <v>689</v>
      </c>
      <c r="B457" s="4" t="n">
        <v>15</v>
      </c>
      <c r="C457" s="4" t="s">
        <v>587</v>
      </c>
      <c r="D457" s="4" t="s">
        <v>38</v>
      </c>
      <c r="E457" s="4" t="s">
        <v>101</v>
      </c>
      <c r="F457" s="4"/>
      <c r="G457" s="4"/>
      <c r="H457" s="4" t="s">
        <v>677</v>
      </c>
      <c r="I457" s="4" t="s">
        <v>549</v>
      </c>
      <c r="J457" s="4" t="s">
        <v>426</v>
      </c>
      <c r="K457" s="4" t="n">
        <v>500</v>
      </c>
      <c r="L457" s="10" t="n">
        <v>0.348</v>
      </c>
      <c r="M457" s="10" t="n">
        <v>0.17</v>
      </c>
      <c r="N457" s="11" t="s">
        <v>103</v>
      </c>
      <c r="O457" s="11" t="s">
        <v>103</v>
      </c>
      <c r="P457" s="11" t="s">
        <v>103</v>
      </c>
      <c r="Q457" s="11" t="s">
        <v>103</v>
      </c>
      <c r="R457" s="4"/>
    </row>
    <row r="458" customFormat="false" ht="15" hidden="false" customHeight="false" outlineLevel="0" collapsed="false">
      <c r="A458" s="4" t="s">
        <v>690</v>
      </c>
      <c r="B458" s="4" t="n">
        <v>15</v>
      </c>
      <c r="C458" s="4" t="s">
        <v>587</v>
      </c>
      <c r="D458" s="4" t="s">
        <v>38</v>
      </c>
      <c r="E458" s="4" t="s">
        <v>101</v>
      </c>
      <c r="F458" s="4"/>
      <c r="G458" s="4"/>
      <c r="H458" s="4" t="s">
        <v>677</v>
      </c>
      <c r="I458" s="4" t="s">
        <v>549</v>
      </c>
      <c r="J458" s="4" t="s">
        <v>426</v>
      </c>
      <c r="K458" s="4" t="n">
        <v>500</v>
      </c>
      <c r="L458" s="10" t="n">
        <v>0.348</v>
      </c>
      <c r="M458" s="10" t="n">
        <v>0.17</v>
      </c>
      <c r="N458" s="11" t="s">
        <v>103</v>
      </c>
      <c r="O458" s="11" t="s">
        <v>103</v>
      </c>
      <c r="P458" s="11" t="s">
        <v>103</v>
      </c>
      <c r="Q458" s="11" t="s">
        <v>103</v>
      </c>
      <c r="R458" s="4"/>
    </row>
    <row r="459" customFormat="false" ht="15" hidden="false" customHeight="false" outlineLevel="0" collapsed="false">
      <c r="A459" s="4" t="s">
        <v>691</v>
      </c>
      <c r="B459" s="4" t="n">
        <v>15</v>
      </c>
      <c r="C459" s="4" t="s">
        <v>587</v>
      </c>
      <c r="D459" s="4" t="s">
        <v>38</v>
      </c>
      <c r="E459" s="4" t="s">
        <v>101</v>
      </c>
      <c r="F459" s="4"/>
      <c r="G459" s="4"/>
      <c r="H459" s="4" t="s">
        <v>677</v>
      </c>
      <c r="I459" s="4" t="s">
        <v>549</v>
      </c>
      <c r="J459" s="4" t="s">
        <v>426</v>
      </c>
      <c r="K459" s="4" t="n">
        <v>500</v>
      </c>
      <c r="L459" s="10" t="n">
        <v>0.348</v>
      </c>
      <c r="M459" s="10" t="n">
        <v>0.17</v>
      </c>
      <c r="N459" s="11" t="s">
        <v>103</v>
      </c>
      <c r="O459" s="11" t="s">
        <v>103</v>
      </c>
      <c r="P459" s="11" t="s">
        <v>103</v>
      </c>
      <c r="Q459" s="11" t="s">
        <v>103</v>
      </c>
      <c r="R459" s="4"/>
    </row>
    <row r="460" customFormat="false" ht="15" hidden="false" customHeight="false" outlineLevel="0" collapsed="false">
      <c r="A460" s="4" t="s">
        <v>692</v>
      </c>
      <c r="B460" s="4" t="n">
        <v>15</v>
      </c>
      <c r="C460" s="4" t="s">
        <v>587</v>
      </c>
      <c r="D460" s="4" t="s">
        <v>38</v>
      </c>
      <c r="E460" s="4" t="s">
        <v>101</v>
      </c>
      <c r="F460" s="4"/>
      <c r="G460" s="4"/>
      <c r="H460" s="4" t="s">
        <v>677</v>
      </c>
      <c r="I460" s="4" t="s">
        <v>549</v>
      </c>
      <c r="J460" s="4" t="s">
        <v>426</v>
      </c>
      <c r="K460" s="4" t="n">
        <v>500</v>
      </c>
      <c r="L460" s="10" t="n">
        <v>0.348</v>
      </c>
      <c r="M460" s="10" t="n">
        <v>0.17</v>
      </c>
      <c r="N460" s="11" t="s">
        <v>103</v>
      </c>
      <c r="O460" s="11" t="s">
        <v>103</v>
      </c>
      <c r="P460" s="11" t="s">
        <v>103</v>
      </c>
      <c r="Q460" s="11" t="s">
        <v>103</v>
      </c>
      <c r="R460" s="4"/>
    </row>
    <row r="461" customFormat="false" ht="15" hidden="false" customHeight="false" outlineLevel="0" collapsed="false">
      <c r="A461" s="4" t="s">
        <v>693</v>
      </c>
      <c r="B461" s="4" t="n">
        <v>15</v>
      </c>
      <c r="C461" s="4" t="s">
        <v>587</v>
      </c>
      <c r="D461" s="4" t="s">
        <v>38</v>
      </c>
      <c r="E461" s="4" t="s">
        <v>101</v>
      </c>
      <c r="F461" s="4"/>
      <c r="G461" s="4"/>
      <c r="H461" s="4" t="s">
        <v>677</v>
      </c>
      <c r="I461" s="4" t="s">
        <v>549</v>
      </c>
      <c r="J461" s="4" t="s">
        <v>426</v>
      </c>
      <c r="K461" s="4" t="n">
        <v>500</v>
      </c>
      <c r="L461" s="10" t="n">
        <v>0.348</v>
      </c>
      <c r="M461" s="10" t="n">
        <v>0.17</v>
      </c>
      <c r="N461" s="11" t="s">
        <v>103</v>
      </c>
      <c r="O461" s="11" t="s">
        <v>103</v>
      </c>
      <c r="P461" s="11" t="s">
        <v>103</v>
      </c>
      <c r="Q461" s="11" t="s">
        <v>103</v>
      </c>
      <c r="R461" s="4"/>
    </row>
    <row r="462" customFormat="false" ht="15" hidden="false" customHeight="false" outlineLevel="0" collapsed="false">
      <c r="A462" s="4" t="s">
        <v>694</v>
      </c>
      <c r="B462" s="4" t="n">
        <v>15</v>
      </c>
      <c r="C462" s="4" t="s">
        <v>587</v>
      </c>
      <c r="D462" s="4" t="s">
        <v>38</v>
      </c>
      <c r="E462" s="4" t="s">
        <v>101</v>
      </c>
      <c r="F462" s="4"/>
      <c r="G462" s="4"/>
      <c r="H462" s="4" t="s">
        <v>677</v>
      </c>
      <c r="I462" s="4" t="s">
        <v>549</v>
      </c>
      <c r="J462" s="4" t="s">
        <v>426</v>
      </c>
      <c r="K462" s="4" t="n">
        <v>500</v>
      </c>
      <c r="L462" s="10" t="n">
        <v>0.348</v>
      </c>
      <c r="M462" s="10" t="n">
        <v>0.17</v>
      </c>
      <c r="N462" s="11" t="s">
        <v>103</v>
      </c>
      <c r="O462" s="11" t="s">
        <v>103</v>
      </c>
      <c r="P462" s="11" t="s">
        <v>103</v>
      </c>
      <c r="Q462" s="11" t="s">
        <v>103</v>
      </c>
      <c r="R462" s="4"/>
    </row>
    <row r="463" customFormat="false" ht="15" hidden="false" customHeight="false" outlineLevel="0" collapsed="false">
      <c r="A463" s="4" t="s">
        <v>695</v>
      </c>
      <c r="B463" s="4" t="n">
        <v>15</v>
      </c>
      <c r="C463" s="4" t="s">
        <v>587</v>
      </c>
      <c r="D463" s="4" t="s">
        <v>38</v>
      </c>
      <c r="E463" s="4" t="s">
        <v>101</v>
      </c>
      <c r="F463" s="4"/>
      <c r="G463" s="4"/>
      <c r="H463" s="4" t="s">
        <v>696</v>
      </c>
      <c r="I463" s="4" t="s">
        <v>549</v>
      </c>
      <c r="J463" s="4" t="s">
        <v>426</v>
      </c>
      <c r="K463" s="4" t="n">
        <v>500</v>
      </c>
      <c r="L463" s="10" t="n">
        <v>0.348</v>
      </c>
      <c r="M463" s="10" t="n">
        <v>0.17</v>
      </c>
      <c r="N463" s="11" t="s">
        <v>103</v>
      </c>
      <c r="O463" s="11" t="s">
        <v>103</v>
      </c>
      <c r="P463" s="11" t="s">
        <v>103</v>
      </c>
      <c r="Q463" s="11" t="s">
        <v>103</v>
      </c>
      <c r="R463" s="4"/>
    </row>
    <row r="464" customFormat="false" ht="15" hidden="false" customHeight="false" outlineLevel="0" collapsed="false">
      <c r="A464" s="4" t="s">
        <v>697</v>
      </c>
      <c r="B464" s="4" t="n">
        <v>15</v>
      </c>
      <c r="C464" s="4" t="s">
        <v>587</v>
      </c>
      <c r="D464" s="4" t="s">
        <v>38</v>
      </c>
      <c r="E464" s="4" t="s">
        <v>101</v>
      </c>
      <c r="F464" s="4"/>
      <c r="G464" s="4"/>
      <c r="H464" s="4" t="s">
        <v>696</v>
      </c>
      <c r="I464" s="4" t="s">
        <v>549</v>
      </c>
      <c r="J464" s="4" t="s">
        <v>426</v>
      </c>
      <c r="K464" s="4" t="n">
        <v>500</v>
      </c>
      <c r="L464" s="10" t="n">
        <v>0.348</v>
      </c>
      <c r="M464" s="10" t="n">
        <v>0.17</v>
      </c>
      <c r="N464" s="11" t="s">
        <v>103</v>
      </c>
      <c r="O464" s="11" t="s">
        <v>103</v>
      </c>
      <c r="P464" s="11" t="s">
        <v>103</v>
      </c>
      <c r="Q464" s="11" t="s">
        <v>103</v>
      </c>
      <c r="R464" s="4"/>
    </row>
    <row r="465" customFormat="false" ht="15" hidden="false" customHeight="false" outlineLevel="0" collapsed="false">
      <c r="A465" s="4" t="s">
        <v>698</v>
      </c>
      <c r="B465" s="4" t="n">
        <v>15</v>
      </c>
      <c r="C465" s="4" t="s">
        <v>587</v>
      </c>
      <c r="D465" s="4" t="s">
        <v>38</v>
      </c>
      <c r="E465" s="4" t="s">
        <v>101</v>
      </c>
      <c r="F465" s="4"/>
      <c r="G465" s="4"/>
      <c r="H465" s="4" t="s">
        <v>696</v>
      </c>
      <c r="I465" s="4" t="s">
        <v>549</v>
      </c>
      <c r="J465" s="4" t="s">
        <v>426</v>
      </c>
      <c r="K465" s="4" t="n">
        <v>500</v>
      </c>
      <c r="L465" s="10" t="n">
        <v>0.348</v>
      </c>
      <c r="M465" s="10" t="n">
        <v>0.17</v>
      </c>
      <c r="N465" s="11" t="s">
        <v>103</v>
      </c>
      <c r="O465" s="11" t="s">
        <v>103</v>
      </c>
      <c r="P465" s="11" t="s">
        <v>103</v>
      </c>
      <c r="Q465" s="11" t="s">
        <v>103</v>
      </c>
      <c r="R465" s="4"/>
    </row>
    <row r="466" customFormat="false" ht="15" hidden="false" customHeight="false" outlineLevel="0" collapsed="false">
      <c r="A466" s="4" t="s">
        <v>699</v>
      </c>
      <c r="B466" s="4" t="n">
        <v>15</v>
      </c>
      <c r="C466" s="4" t="s">
        <v>587</v>
      </c>
      <c r="D466" s="4" t="s">
        <v>38</v>
      </c>
      <c r="E466" s="4" t="s">
        <v>101</v>
      </c>
      <c r="F466" s="4"/>
      <c r="G466" s="4"/>
      <c r="H466" s="4" t="s">
        <v>696</v>
      </c>
      <c r="I466" s="4" t="s">
        <v>549</v>
      </c>
      <c r="J466" s="4" t="s">
        <v>426</v>
      </c>
      <c r="K466" s="4" t="n">
        <v>500</v>
      </c>
      <c r="L466" s="10" t="n">
        <v>0.348</v>
      </c>
      <c r="M466" s="10" t="n">
        <v>0.17</v>
      </c>
      <c r="N466" s="11" t="s">
        <v>103</v>
      </c>
      <c r="O466" s="11" t="s">
        <v>103</v>
      </c>
      <c r="P466" s="11" t="s">
        <v>103</v>
      </c>
      <c r="Q466" s="11" t="s">
        <v>103</v>
      </c>
      <c r="R466" s="4"/>
    </row>
    <row r="467" customFormat="false" ht="15" hidden="false" customHeight="false" outlineLevel="0" collapsed="false">
      <c r="A467" s="4" t="s">
        <v>700</v>
      </c>
      <c r="B467" s="4" t="n">
        <v>15</v>
      </c>
      <c r="C467" s="4" t="s">
        <v>587</v>
      </c>
      <c r="D467" s="4" t="s">
        <v>38</v>
      </c>
      <c r="E467" s="4" t="s">
        <v>101</v>
      </c>
      <c r="F467" s="4"/>
      <c r="G467" s="4"/>
      <c r="H467" s="4" t="s">
        <v>696</v>
      </c>
      <c r="I467" s="4" t="s">
        <v>549</v>
      </c>
      <c r="J467" s="4" t="s">
        <v>426</v>
      </c>
      <c r="K467" s="4" t="n">
        <v>500</v>
      </c>
      <c r="L467" s="10" t="n">
        <v>0.348</v>
      </c>
      <c r="M467" s="10" t="n">
        <v>0.17</v>
      </c>
      <c r="N467" s="11" t="s">
        <v>103</v>
      </c>
      <c r="O467" s="11" t="s">
        <v>103</v>
      </c>
      <c r="P467" s="11" t="s">
        <v>103</v>
      </c>
      <c r="Q467" s="11" t="s">
        <v>103</v>
      </c>
      <c r="R467" s="4"/>
    </row>
    <row r="468" customFormat="false" ht="15" hidden="false" customHeight="false" outlineLevel="0" collapsed="false">
      <c r="A468" s="4" t="s">
        <v>701</v>
      </c>
      <c r="B468" s="4" t="n">
        <v>15</v>
      </c>
      <c r="C468" s="4" t="s">
        <v>587</v>
      </c>
      <c r="D468" s="4" t="s">
        <v>38</v>
      </c>
      <c r="E468" s="4" t="s">
        <v>101</v>
      </c>
      <c r="F468" s="4"/>
      <c r="G468" s="4"/>
      <c r="H468" s="4" t="s">
        <v>696</v>
      </c>
      <c r="I468" s="4" t="s">
        <v>549</v>
      </c>
      <c r="J468" s="4" t="s">
        <v>426</v>
      </c>
      <c r="K468" s="4" t="n">
        <v>500</v>
      </c>
      <c r="L468" s="10" t="n">
        <v>0.348</v>
      </c>
      <c r="M468" s="10" t="n">
        <v>0.17</v>
      </c>
      <c r="N468" s="11" t="s">
        <v>103</v>
      </c>
      <c r="O468" s="11" t="s">
        <v>103</v>
      </c>
      <c r="P468" s="11" t="s">
        <v>103</v>
      </c>
      <c r="Q468" s="11" t="s">
        <v>103</v>
      </c>
      <c r="R468" s="4"/>
    </row>
    <row r="469" customFormat="false" ht="15" hidden="false" customHeight="false" outlineLevel="0" collapsed="false">
      <c r="A469" s="4" t="s">
        <v>702</v>
      </c>
      <c r="B469" s="4" t="n">
        <v>15</v>
      </c>
      <c r="C469" s="4" t="s">
        <v>587</v>
      </c>
      <c r="D469" s="4" t="s">
        <v>38</v>
      </c>
      <c r="E469" s="4" t="s">
        <v>101</v>
      </c>
      <c r="F469" s="4"/>
      <c r="G469" s="4"/>
      <c r="H469" s="4" t="s">
        <v>696</v>
      </c>
      <c r="I469" s="4" t="s">
        <v>549</v>
      </c>
      <c r="J469" s="4" t="s">
        <v>426</v>
      </c>
      <c r="K469" s="4" t="n">
        <v>500</v>
      </c>
      <c r="L469" s="10" t="n">
        <v>0.348</v>
      </c>
      <c r="M469" s="10" t="n">
        <v>0.17</v>
      </c>
      <c r="N469" s="11" t="s">
        <v>103</v>
      </c>
      <c r="O469" s="11" t="s">
        <v>103</v>
      </c>
      <c r="P469" s="11" t="s">
        <v>103</v>
      </c>
      <c r="Q469" s="11" t="s">
        <v>103</v>
      </c>
      <c r="R469" s="4"/>
    </row>
    <row r="470" customFormat="false" ht="15" hidden="false" customHeight="false" outlineLevel="0" collapsed="false">
      <c r="A470" s="4" t="s">
        <v>703</v>
      </c>
      <c r="B470" s="4" t="n">
        <v>15</v>
      </c>
      <c r="C470" s="4" t="s">
        <v>587</v>
      </c>
      <c r="D470" s="4" t="s">
        <v>38</v>
      </c>
      <c r="E470" s="4" t="s">
        <v>101</v>
      </c>
      <c r="F470" s="4"/>
      <c r="G470" s="4"/>
      <c r="H470" s="4" t="s">
        <v>696</v>
      </c>
      <c r="I470" s="4" t="s">
        <v>549</v>
      </c>
      <c r="J470" s="4" t="s">
        <v>426</v>
      </c>
      <c r="K470" s="4" t="n">
        <v>500</v>
      </c>
      <c r="L470" s="10" t="n">
        <v>0.348</v>
      </c>
      <c r="M470" s="10" t="n">
        <v>0.17</v>
      </c>
      <c r="N470" s="11" t="s">
        <v>103</v>
      </c>
      <c r="O470" s="11" t="s">
        <v>103</v>
      </c>
      <c r="P470" s="11" t="s">
        <v>103</v>
      </c>
      <c r="Q470" s="11" t="s">
        <v>103</v>
      </c>
      <c r="R470" s="4"/>
    </row>
    <row r="471" customFormat="false" ht="15" hidden="false" customHeight="false" outlineLevel="0" collapsed="false">
      <c r="A471" s="4" t="s">
        <v>704</v>
      </c>
      <c r="B471" s="4" t="n">
        <v>15</v>
      </c>
      <c r="C471" s="4" t="s">
        <v>587</v>
      </c>
      <c r="D471" s="4" t="s">
        <v>38</v>
      </c>
      <c r="E471" s="4" t="s">
        <v>101</v>
      </c>
      <c r="F471" s="4"/>
      <c r="G471" s="4"/>
      <c r="H471" s="4" t="s">
        <v>696</v>
      </c>
      <c r="I471" s="4" t="s">
        <v>549</v>
      </c>
      <c r="J471" s="4" t="s">
        <v>426</v>
      </c>
      <c r="K471" s="4" t="n">
        <v>500</v>
      </c>
      <c r="L471" s="10" t="n">
        <v>0.348</v>
      </c>
      <c r="M471" s="10" t="n">
        <v>0.17</v>
      </c>
      <c r="N471" s="11" t="s">
        <v>103</v>
      </c>
      <c r="O471" s="11" t="s">
        <v>103</v>
      </c>
      <c r="P471" s="11" t="s">
        <v>103</v>
      </c>
      <c r="Q471" s="11" t="s">
        <v>103</v>
      </c>
      <c r="R471" s="4"/>
    </row>
    <row r="472" customFormat="false" ht="15" hidden="false" customHeight="false" outlineLevel="0" collapsed="false">
      <c r="A472" s="4" t="s">
        <v>705</v>
      </c>
      <c r="B472" s="4" t="n">
        <v>15</v>
      </c>
      <c r="C472" s="4" t="s">
        <v>587</v>
      </c>
      <c r="D472" s="4" t="s">
        <v>38</v>
      </c>
      <c r="E472" s="4" t="s">
        <v>101</v>
      </c>
      <c r="F472" s="4"/>
      <c r="G472" s="4"/>
      <c r="H472" s="4" t="s">
        <v>696</v>
      </c>
      <c r="I472" s="4" t="s">
        <v>549</v>
      </c>
      <c r="J472" s="4" t="s">
        <v>426</v>
      </c>
      <c r="K472" s="4" t="n">
        <v>500</v>
      </c>
      <c r="L472" s="10" t="n">
        <v>0.348</v>
      </c>
      <c r="M472" s="10" t="n">
        <v>0.17</v>
      </c>
      <c r="N472" s="11" t="s">
        <v>103</v>
      </c>
      <c r="O472" s="11" t="s">
        <v>103</v>
      </c>
      <c r="P472" s="11" t="s">
        <v>103</v>
      </c>
      <c r="Q472" s="11" t="s">
        <v>103</v>
      </c>
      <c r="R472" s="4"/>
    </row>
    <row r="473" customFormat="false" ht="15" hidden="false" customHeight="false" outlineLevel="0" collapsed="false">
      <c r="A473" s="4" t="s">
        <v>706</v>
      </c>
      <c r="B473" s="4" t="n">
        <v>15</v>
      </c>
      <c r="C473" s="4" t="s">
        <v>587</v>
      </c>
      <c r="D473" s="4" t="s">
        <v>38</v>
      </c>
      <c r="E473" s="4" t="s">
        <v>101</v>
      </c>
      <c r="F473" s="4"/>
      <c r="G473" s="4"/>
      <c r="H473" s="4" t="s">
        <v>696</v>
      </c>
      <c r="I473" s="4" t="s">
        <v>549</v>
      </c>
      <c r="J473" s="4" t="s">
        <v>426</v>
      </c>
      <c r="K473" s="4" t="n">
        <v>500</v>
      </c>
      <c r="L473" s="10" t="n">
        <v>0.348</v>
      </c>
      <c r="M473" s="10" t="n">
        <v>0.17</v>
      </c>
      <c r="N473" s="11" t="s">
        <v>103</v>
      </c>
      <c r="O473" s="11" t="s">
        <v>103</v>
      </c>
      <c r="P473" s="11" t="s">
        <v>103</v>
      </c>
      <c r="Q473" s="11" t="s">
        <v>103</v>
      </c>
      <c r="R473" s="4"/>
    </row>
    <row r="474" customFormat="false" ht="15" hidden="false" customHeight="false" outlineLevel="0" collapsed="false">
      <c r="A474" s="4" t="s">
        <v>707</v>
      </c>
      <c r="B474" s="4" t="n">
        <v>15</v>
      </c>
      <c r="C474" s="4" t="s">
        <v>587</v>
      </c>
      <c r="D474" s="4" t="s">
        <v>38</v>
      </c>
      <c r="E474" s="4" t="s">
        <v>101</v>
      </c>
      <c r="F474" s="4"/>
      <c r="G474" s="4"/>
      <c r="H474" s="4" t="s">
        <v>696</v>
      </c>
      <c r="I474" s="4" t="s">
        <v>549</v>
      </c>
      <c r="J474" s="4" t="s">
        <v>426</v>
      </c>
      <c r="K474" s="4" t="n">
        <v>500</v>
      </c>
      <c r="L474" s="10" t="n">
        <v>0.348</v>
      </c>
      <c r="M474" s="10" t="n">
        <v>0.17</v>
      </c>
      <c r="N474" s="11" t="s">
        <v>103</v>
      </c>
      <c r="O474" s="11" t="s">
        <v>103</v>
      </c>
      <c r="P474" s="11" t="s">
        <v>103</v>
      </c>
      <c r="Q474" s="11" t="s">
        <v>103</v>
      </c>
      <c r="R474" s="4"/>
    </row>
    <row r="475" customFormat="false" ht="15" hidden="false" customHeight="false" outlineLevel="0" collapsed="false">
      <c r="A475" s="4" t="s">
        <v>708</v>
      </c>
      <c r="B475" s="4" t="n">
        <v>15</v>
      </c>
      <c r="C475" s="4" t="s">
        <v>587</v>
      </c>
      <c r="D475" s="4" t="s">
        <v>38</v>
      </c>
      <c r="E475" s="4" t="s">
        <v>101</v>
      </c>
      <c r="F475" s="4"/>
      <c r="G475" s="4"/>
      <c r="H475" s="4" t="s">
        <v>696</v>
      </c>
      <c r="I475" s="4" t="s">
        <v>549</v>
      </c>
      <c r="J475" s="4" t="s">
        <v>426</v>
      </c>
      <c r="K475" s="4" t="n">
        <v>500</v>
      </c>
      <c r="L475" s="10" t="n">
        <v>0.348</v>
      </c>
      <c r="M475" s="10" t="n">
        <v>0.17</v>
      </c>
      <c r="N475" s="11" t="s">
        <v>103</v>
      </c>
      <c r="O475" s="11" t="s">
        <v>103</v>
      </c>
      <c r="P475" s="11" t="s">
        <v>103</v>
      </c>
      <c r="Q475" s="11" t="s">
        <v>103</v>
      </c>
      <c r="R475" s="4"/>
    </row>
    <row r="476" customFormat="false" ht="15" hidden="false" customHeight="false" outlineLevel="0" collapsed="false">
      <c r="A476" s="4" t="s">
        <v>709</v>
      </c>
      <c r="B476" s="4" t="n">
        <v>15</v>
      </c>
      <c r="C476" s="4" t="s">
        <v>587</v>
      </c>
      <c r="D476" s="4" t="s">
        <v>38</v>
      </c>
      <c r="E476" s="4" t="s">
        <v>101</v>
      </c>
      <c r="F476" s="4"/>
      <c r="G476" s="4"/>
      <c r="H476" s="4" t="s">
        <v>696</v>
      </c>
      <c r="I476" s="4" t="s">
        <v>549</v>
      </c>
      <c r="J476" s="4" t="s">
        <v>426</v>
      </c>
      <c r="K476" s="4" t="n">
        <v>500</v>
      </c>
      <c r="L476" s="10" t="n">
        <v>0.348</v>
      </c>
      <c r="M476" s="10" t="n">
        <v>0.17</v>
      </c>
      <c r="N476" s="11" t="s">
        <v>103</v>
      </c>
      <c r="O476" s="11" t="s">
        <v>103</v>
      </c>
      <c r="P476" s="11" t="s">
        <v>103</v>
      </c>
      <c r="Q476" s="11" t="s">
        <v>103</v>
      </c>
      <c r="R476" s="4"/>
    </row>
    <row r="477" customFormat="false" ht="15" hidden="false" customHeight="false" outlineLevel="0" collapsed="false">
      <c r="A477" s="4" t="s">
        <v>710</v>
      </c>
      <c r="B477" s="4" t="n">
        <v>15</v>
      </c>
      <c r="C477" s="4" t="s">
        <v>587</v>
      </c>
      <c r="D477" s="4" t="s">
        <v>38</v>
      </c>
      <c r="E477" s="4" t="s">
        <v>101</v>
      </c>
      <c r="F477" s="4"/>
      <c r="G477" s="4"/>
      <c r="H477" s="4" t="s">
        <v>696</v>
      </c>
      <c r="I477" s="4" t="s">
        <v>549</v>
      </c>
      <c r="J477" s="4" t="s">
        <v>426</v>
      </c>
      <c r="K477" s="4" t="n">
        <v>500</v>
      </c>
      <c r="L477" s="10" t="n">
        <v>0.348</v>
      </c>
      <c r="M477" s="10" t="n">
        <v>0.17</v>
      </c>
      <c r="N477" s="11" t="s">
        <v>103</v>
      </c>
      <c r="O477" s="11" t="s">
        <v>103</v>
      </c>
      <c r="P477" s="11" t="s">
        <v>103</v>
      </c>
      <c r="Q477" s="11" t="s">
        <v>103</v>
      </c>
      <c r="R477" s="4"/>
    </row>
    <row r="478" customFormat="false" ht="15" hidden="false" customHeight="false" outlineLevel="0" collapsed="false">
      <c r="A478" s="4" t="s">
        <v>711</v>
      </c>
      <c r="B478" s="4" t="n">
        <v>15</v>
      </c>
      <c r="C478" s="4" t="s">
        <v>587</v>
      </c>
      <c r="D478" s="4" t="s">
        <v>38</v>
      </c>
      <c r="E478" s="4" t="s">
        <v>101</v>
      </c>
      <c r="F478" s="4"/>
      <c r="G478" s="4"/>
      <c r="H478" s="4" t="s">
        <v>696</v>
      </c>
      <c r="I478" s="4" t="s">
        <v>549</v>
      </c>
      <c r="J478" s="4" t="s">
        <v>426</v>
      </c>
      <c r="K478" s="4" t="n">
        <v>500</v>
      </c>
      <c r="L478" s="10" t="n">
        <v>0.348</v>
      </c>
      <c r="M478" s="10" t="n">
        <v>0.17</v>
      </c>
      <c r="N478" s="11" t="s">
        <v>103</v>
      </c>
      <c r="O478" s="11" t="s">
        <v>103</v>
      </c>
      <c r="P478" s="11" t="s">
        <v>103</v>
      </c>
      <c r="Q478" s="11" t="s">
        <v>103</v>
      </c>
      <c r="R478" s="4"/>
    </row>
    <row r="479" customFormat="false" ht="15" hidden="false" customHeight="false" outlineLevel="0" collapsed="false">
      <c r="A479" s="4" t="s">
        <v>712</v>
      </c>
      <c r="B479" s="4" t="n">
        <v>15</v>
      </c>
      <c r="C479" s="4" t="s">
        <v>587</v>
      </c>
      <c r="D479" s="4" t="s">
        <v>38</v>
      </c>
      <c r="E479" s="4" t="s">
        <v>101</v>
      </c>
      <c r="F479" s="4"/>
      <c r="G479" s="4"/>
      <c r="H479" s="4" t="s">
        <v>696</v>
      </c>
      <c r="I479" s="4" t="s">
        <v>549</v>
      </c>
      <c r="J479" s="4" t="s">
        <v>426</v>
      </c>
      <c r="K479" s="4" t="n">
        <v>500</v>
      </c>
      <c r="L479" s="10" t="n">
        <v>0.348</v>
      </c>
      <c r="M479" s="10" t="n">
        <v>0.17</v>
      </c>
      <c r="N479" s="11" t="s">
        <v>103</v>
      </c>
      <c r="O479" s="11" t="s">
        <v>103</v>
      </c>
      <c r="P479" s="11" t="s">
        <v>103</v>
      </c>
      <c r="Q479" s="11" t="s">
        <v>103</v>
      </c>
      <c r="R479" s="4"/>
    </row>
    <row r="480" customFormat="false" ht="15" hidden="false" customHeight="false" outlineLevel="0" collapsed="false">
      <c r="A480" s="4" t="s">
        <v>713</v>
      </c>
      <c r="B480" s="4" t="n">
        <v>15</v>
      </c>
      <c r="C480" s="4" t="s">
        <v>587</v>
      </c>
      <c r="D480" s="4" t="s">
        <v>38</v>
      </c>
      <c r="E480" s="4" t="s">
        <v>101</v>
      </c>
      <c r="F480" s="4"/>
      <c r="G480" s="4"/>
      <c r="H480" s="4" t="s">
        <v>714</v>
      </c>
      <c r="I480" s="4"/>
      <c r="J480" s="4" t="s">
        <v>426</v>
      </c>
      <c r="K480" s="4" t="n">
        <v>500</v>
      </c>
      <c r="L480" s="10" t="n">
        <v>0.348</v>
      </c>
      <c r="M480" s="10" t="n">
        <v>0.17</v>
      </c>
      <c r="N480" s="11" t="s">
        <v>103</v>
      </c>
      <c r="O480" s="11" t="s">
        <v>103</v>
      </c>
      <c r="P480" s="11" t="s">
        <v>103</v>
      </c>
      <c r="Q480" s="11" t="s">
        <v>103</v>
      </c>
      <c r="R480" s="4"/>
    </row>
    <row r="481" customFormat="false" ht="15" hidden="false" customHeight="false" outlineLevel="0" collapsed="false">
      <c r="A481" s="4" t="s">
        <v>715</v>
      </c>
      <c r="B481" s="4" t="n">
        <v>15</v>
      </c>
      <c r="C481" s="4" t="s">
        <v>587</v>
      </c>
      <c r="D481" s="4" t="s">
        <v>38</v>
      </c>
      <c r="E481" s="4" t="s">
        <v>101</v>
      </c>
      <c r="F481" s="4"/>
      <c r="G481" s="4"/>
      <c r="H481" s="4" t="s">
        <v>714</v>
      </c>
      <c r="I481" s="4"/>
      <c r="J481" s="4" t="s">
        <v>426</v>
      </c>
      <c r="K481" s="4" t="n">
        <v>500</v>
      </c>
      <c r="L481" s="10" t="n">
        <v>0.348</v>
      </c>
      <c r="M481" s="10" t="n">
        <v>0.17</v>
      </c>
      <c r="N481" s="11" t="s">
        <v>103</v>
      </c>
      <c r="O481" s="11" t="s">
        <v>103</v>
      </c>
      <c r="P481" s="11" t="s">
        <v>103</v>
      </c>
      <c r="Q481" s="11" t="s">
        <v>103</v>
      </c>
      <c r="R481" s="4"/>
    </row>
    <row r="482" customFormat="false" ht="15" hidden="false" customHeight="false" outlineLevel="0" collapsed="false">
      <c r="A482" s="4" t="s">
        <v>716</v>
      </c>
      <c r="B482" s="4" t="n">
        <v>15</v>
      </c>
      <c r="C482" s="4" t="s">
        <v>587</v>
      </c>
      <c r="D482" s="4" t="s">
        <v>38</v>
      </c>
      <c r="E482" s="4" t="s">
        <v>101</v>
      </c>
      <c r="F482" s="4"/>
      <c r="G482" s="4"/>
      <c r="H482" s="4" t="s">
        <v>714</v>
      </c>
      <c r="I482" s="4"/>
      <c r="J482" s="4" t="s">
        <v>426</v>
      </c>
      <c r="K482" s="4" t="n">
        <v>500</v>
      </c>
      <c r="L482" s="10" t="n">
        <v>0.348</v>
      </c>
      <c r="M482" s="10" t="n">
        <v>0.17</v>
      </c>
      <c r="N482" s="11" t="s">
        <v>103</v>
      </c>
      <c r="O482" s="11" t="s">
        <v>103</v>
      </c>
      <c r="P482" s="11" t="s">
        <v>103</v>
      </c>
      <c r="Q482" s="11" t="s">
        <v>103</v>
      </c>
      <c r="R482" s="4"/>
    </row>
    <row r="483" customFormat="false" ht="15" hidden="false" customHeight="false" outlineLevel="0" collapsed="false">
      <c r="A483" s="4" t="s">
        <v>717</v>
      </c>
      <c r="B483" s="4" t="n">
        <v>15</v>
      </c>
      <c r="C483" s="4" t="s">
        <v>587</v>
      </c>
      <c r="D483" s="4" t="s">
        <v>38</v>
      </c>
      <c r="E483" s="4" t="s">
        <v>101</v>
      </c>
      <c r="F483" s="4"/>
      <c r="G483" s="4"/>
      <c r="H483" s="4" t="s">
        <v>714</v>
      </c>
      <c r="I483" s="4"/>
      <c r="J483" s="4" t="s">
        <v>426</v>
      </c>
      <c r="K483" s="4" t="n">
        <v>500</v>
      </c>
      <c r="L483" s="10" t="n">
        <v>0.348</v>
      </c>
      <c r="M483" s="10" t="n">
        <v>0.17</v>
      </c>
      <c r="N483" s="11" t="s">
        <v>103</v>
      </c>
      <c r="O483" s="11" t="s">
        <v>103</v>
      </c>
      <c r="P483" s="11" t="s">
        <v>103</v>
      </c>
      <c r="Q483" s="11" t="s">
        <v>103</v>
      </c>
      <c r="R483" s="4"/>
    </row>
    <row r="484" customFormat="false" ht="15" hidden="false" customHeight="false" outlineLevel="0" collapsed="false">
      <c r="A484" s="4" t="s">
        <v>718</v>
      </c>
      <c r="B484" s="4" t="n">
        <v>15</v>
      </c>
      <c r="C484" s="4" t="s">
        <v>587</v>
      </c>
      <c r="D484" s="4" t="s">
        <v>38</v>
      </c>
      <c r="E484" s="4" t="s">
        <v>101</v>
      </c>
      <c r="F484" s="4"/>
      <c r="G484" s="4"/>
      <c r="H484" s="4" t="s">
        <v>714</v>
      </c>
      <c r="I484" s="4"/>
      <c r="J484" s="4" t="s">
        <v>426</v>
      </c>
      <c r="K484" s="4" t="n">
        <v>500</v>
      </c>
      <c r="L484" s="10" t="n">
        <v>0.348</v>
      </c>
      <c r="M484" s="10" t="n">
        <v>0.17</v>
      </c>
      <c r="N484" s="11" t="s">
        <v>103</v>
      </c>
      <c r="O484" s="11" t="s">
        <v>103</v>
      </c>
      <c r="P484" s="11" t="s">
        <v>103</v>
      </c>
      <c r="Q484" s="11" t="s">
        <v>103</v>
      </c>
      <c r="R484" s="4"/>
    </row>
    <row r="485" customFormat="false" ht="15" hidden="false" customHeight="false" outlineLevel="0" collapsed="false">
      <c r="A485" s="4" t="s">
        <v>719</v>
      </c>
      <c r="B485" s="4" t="n">
        <v>15</v>
      </c>
      <c r="C485" s="4" t="s">
        <v>587</v>
      </c>
      <c r="D485" s="4" t="s">
        <v>38</v>
      </c>
      <c r="E485" s="4" t="s">
        <v>101</v>
      </c>
      <c r="F485" s="4"/>
      <c r="G485" s="4"/>
      <c r="H485" s="4" t="s">
        <v>714</v>
      </c>
      <c r="I485" s="4"/>
      <c r="J485" s="4" t="s">
        <v>426</v>
      </c>
      <c r="K485" s="4" t="n">
        <v>500</v>
      </c>
      <c r="L485" s="10" t="n">
        <v>0.348</v>
      </c>
      <c r="M485" s="10" t="n">
        <v>0.17</v>
      </c>
      <c r="N485" s="11" t="s">
        <v>103</v>
      </c>
      <c r="O485" s="11" t="s">
        <v>103</v>
      </c>
      <c r="P485" s="11" t="s">
        <v>103</v>
      </c>
      <c r="Q485" s="11" t="s">
        <v>103</v>
      </c>
      <c r="R485" s="4"/>
    </row>
    <row r="486" customFormat="false" ht="15" hidden="false" customHeight="false" outlineLevel="0" collapsed="false">
      <c r="A486" s="4" t="s">
        <v>720</v>
      </c>
      <c r="B486" s="4" t="n">
        <v>15</v>
      </c>
      <c r="C486" s="4" t="s">
        <v>587</v>
      </c>
      <c r="D486" s="4" t="s">
        <v>38</v>
      </c>
      <c r="E486" s="4" t="s">
        <v>101</v>
      </c>
      <c r="F486" s="4"/>
      <c r="G486" s="4"/>
      <c r="H486" s="4" t="s">
        <v>714</v>
      </c>
      <c r="I486" s="4"/>
      <c r="J486" s="4" t="s">
        <v>426</v>
      </c>
      <c r="K486" s="4" t="n">
        <v>500</v>
      </c>
      <c r="L486" s="10" t="n">
        <v>0.348</v>
      </c>
      <c r="M486" s="10" t="n">
        <v>0.17</v>
      </c>
      <c r="N486" s="11" t="s">
        <v>103</v>
      </c>
      <c r="O486" s="11" t="s">
        <v>103</v>
      </c>
      <c r="P486" s="11" t="s">
        <v>103</v>
      </c>
      <c r="Q486" s="11" t="s">
        <v>103</v>
      </c>
      <c r="R486" s="4"/>
    </row>
    <row r="487" customFormat="false" ht="15" hidden="false" customHeight="false" outlineLevel="0" collapsed="false">
      <c r="A487" s="4" t="s">
        <v>721</v>
      </c>
      <c r="B487" s="4" t="n">
        <v>15</v>
      </c>
      <c r="C487" s="4" t="s">
        <v>587</v>
      </c>
      <c r="D487" s="4" t="s">
        <v>38</v>
      </c>
      <c r="E487" s="4" t="s">
        <v>101</v>
      </c>
      <c r="F487" s="4"/>
      <c r="G487" s="4"/>
      <c r="H487" s="4" t="s">
        <v>714</v>
      </c>
      <c r="I487" s="4"/>
      <c r="J487" s="4" t="s">
        <v>426</v>
      </c>
      <c r="K487" s="4" t="n">
        <v>500</v>
      </c>
      <c r="L487" s="10" t="n">
        <v>0.348</v>
      </c>
      <c r="M487" s="10" t="n">
        <v>0.17</v>
      </c>
      <c r="N487" s="11" t="s">
        <v>103</v>
      </c>
      <c r="O487" s="11" t="s">
        <v>103</v>
      </c>
      <c r="P487" s="11" t="s">
        <v>103</v>
      </c>
      <c r="Q487" s="11" t="s">
        <v>103</v>
      </c>
      <c r="R487" s="4"/>
    </row>
    <row r="488" customFormat="false" ht="15" hidden="false" customHeight="false" outlineLevel="0" collapsed="false">
      <c r="A488" s="4" t="s">
        <v>722</v>
      </c>
      <c r="B488" s="4" t="n">
        <v>15</v>
      </c>
      <c r="C488" s="4" t="s">
        <v>587</v>
      </c>
      <c r="D488" s="4" t="s">
        <v>38</v>
      </c>
      <c r="E488" s="4" t="s">
        <v>101</v>
      </c>
      <c r="F488" s="4"/>
      <c r="G488" s="4"/>
      <c r="H488" s="4" t="s">
        <v>714</v>
      </c>
      <c r="I488" s="4"/>
      <c r="J488" s="4" t="s">
        <v>426</v>
      </c>
      <c r="K488" s="4" t="n">
        <v>500</v>
      </c>
      <c r="L488" s="10" t="n">
        <v>0.348</v>
      </c>
      <c r="M488" s="10" t="n">
        <v>0.17</v>
      </c>
      <c r="N488" s="11" t="s">
        <v>103</v>
      </c>
      <c r="O488" s="11" t="s">
        <v>103</v>
      </c>
      <c r="P488" s="11" t="s">
        <v>103</v>
      </c>
      <c r="Q488" s="11" t="s">
        <v>103</v>
      </c>
      <c r="R488" s="4"/>
    </row>
    <row r="489" customFormat="false" ht="15" hidden="false" customHeight="false" outlineLevel="0" collapsed="false">
      <c r="A489" s="4" t="s">
        <v>723</v>
      </c>
      <c r="B489" s="4" t="n">
        <v>15</v>
      </c>
      <c r="C489" s="4" t="s">
        <v>587</v>
      </c>
      <c r="D489" s="4" t="s">
        <v>38</v>
      </c>
      <c r="E489" s="4" t="s">
        <v>101</v>
      </c>
      <c r="F489" s="4"/>
      <c r="G489" s="4"/>
      <c r="H489" s="4" t="s">
        <v>724</v>
      </c>
      <c r="I489" s="4"/>
      <c r="J489" s="4" t="s">
        <v>426</v>
      </c>
      <c r="K489" s="4" t="n">
        <v>500</v>
      </c>
      <c r="L489" s="10" t="n">
        <v>0.348</v>
      </c>
      <c r="M489" s="10" t="n">
        <v>0.17</v>
      </c>
      <c r="N489" s="11" t="s">
        <v>103</v>
      </c>
      <c r="O489" s="11" t="s">
        <v>103</v>
      </c>
      <c r="P489" s="11" t="s">
        <v>103</v>
      </c>
      <c r="Q489" s="11" t="s">
        <v>103</v>
      </c>
      <c r="R489" s="4"/>
    </row>
    <row r="490" customFormat="false" ht="15" hidden="false" customHeight="false" outlineLevel="0" collapsed="false">
      <c r="A490" s="4" t="s">
        <v>725</v>
      </c>
      <c r="B490" s="4" t="n">
        <v>15</v>
      </c>
      <c r="C490" s="4" t="s">
        <v>587</v>
      </c>
      <c r="D490" s="4" t="s">
        <v>38</v>
      </c>
      <c r="E490" s="4" t="s">
        <v>101</v>
      </c>
      <c r="F490" s="4"/>
      <c r="G490" s="4"/>
      <c r="H490" s="4" t="s">
        <v>724</v>
      </c>
      <c r="I490" s="4"/>
      <c r="J490" s="4" t="s">
        <v>426</v>
      </c>
      <c r="K490" s="4" t="n">
        <v>500</v>
      </c>
      <c r="L490" s="10" t="n">
        <v>0.348</v>
      </c>
      <c r="M490" s="10" t="n">
        <v>0.17</v>
      </c>
      <c r="N490" s="11" t="s">
        <v>103</v>
      </c>
      <c r="O490" s="11" t="s">
        <v>103</v>
      </c>
      <c r="P490" s="11" t="s">
        <v>103</v>
      </c>
      <c r="Q490" s="11" t="s">
        <v>103</v>
      </c>
      <c r="R490" s="4"/>
    </row>
    <row r="491" customFormat="false" ht="15" hidden="false" customHeight="false" outlineLevel="0" collapsed="false">
      <c r="A491" s="4" t="s">
        <v>726</v>
      </c>
      <c r="B491" s="4" t="n">
        <v>15</v>
      </c>
      <c r="C491" s="4" t="s">
        <v>587</v>
      </c>
      <c r="D491" s="4" t="s">
        <v>38</v>
      </c>
      <c r="E491" s="4" t="s">
        <v>101</v>
      </c>
      <c r="F491" s="4"/>
      <c r="G491" s="4"/>
      <c r="H491" s="4" t="s">
        <v>727</v>
      </c>
      <c r="I491" s="4"/>
      <c r="J491" s="4" t="s">
        <v>426</v>
      </c>
      <c r="K491" s="4" t="n">
        <v>500</v>
      </c>
      <c r="L491" s="10" t="n">
        <v>0.348</v>
      </c>
      <c r="M491" s="10" t="n">
        <v>0.17</v>
      </c>
      <c r="N491" s="11" t="s">
        <v>103</v>
      </c>
      <c r="O491" s="11" t="s">
        <v>103</v>
      </c>
      <c r="P491" s="11" t="s">
        <v>103</v>
      </c>
      <c r="Q491" s="11" t="s">
        <v>103</v>
      </c>
      <c r="R491" s="4"/>
    </row>
    <row r="492" customFormat="false" ht="15" hidden="false" customHeight="false" outlineLevel="0" collapsed="false">
      <c r="A492" s="4" t="s">
        <v>728</v>
      </c>
      <c r="B492" s="4" t="n">
        <v>15</v>
      </c>
      <c r="C492" s="4" t="s">
        <v>587</v>
      </c>
      <c r="D492" s="4" t="s">
        <v>38</v>
      </c>
      <c r="E492" s="4" t="s">
        <v>101</v>
      </c>
      <c r="F492" s="4"/>
      <c r="G492" s="4"/>
      <c r="H492" s="4" t="s">
        <v>727</v>
      </c>
      <c r="I492" s="4"/>
      <c r="J492" s="4" t="s">
        <v>426</v>
      </c>
      <c r="K492" s="4" t="n">
        <v>500</v>
      </c>
      <c r="L492" s="10" t="n">
        <v>0.348</v>
      </c>
      <c r="M492" s="10" t="n">
        <v>0.17</v>
      </c>
      <c r="N492" s="11" t="s">
        <v>103</v>
      </c>
      <c r="O492" s="11" t="s">
        <v>103</v>
      </c>
      <c r="P492" s="11" t="s">
        <v>103</v>
      </c>
      <c r="Q492" s="11" t="s">
        <v>103</v>
      </c>
      <c r="R492" s="4"/>
    </row>
    <row r="493" customFormat="false" ht="15" hidden="false" customHeight="false" outlineLevel="0" collapsed="false">
      <c r="A493" s="4" t="s">
        <v>729</v>
      </c>
      <c r="B493" s="4" t="n">
        <v>15</v>
      </c>
      <c r="C493" s="4" t="s">
        <v>587</v>
      </c>
      <c r="D493" s="4" t="s">
        <v>38</v>
      </c>
      <c r="E493" s="4" t="s">
        <v>101</v>
      </c>
      <c r="F493" s="4"/>
      <c r="G493" s="4"/>
      <c r="H493" s="4" t="s">
        <v>727</v>
      </c>
      <c r="I493" s="4"/>
      <c r="J493" s="4" t="s">
        <v>426</v>
      </c>
      <c r="K493" s="4" t="n">
        <v>500</v>
      </c>
      <c r="L493" s="10" t="n">
        <v>0.348</v>
      </c>
      <c r="M493" s="10" t="n">
        <v>0.17</v>
      </c>
      <c r="N493" s="11" t="s">
        <v>103</v>
      </c>
      <c r="O493" s="11" t="s">
        <v>103</v>
      </c>
      <c r="P493" s="11" t="s">
        <v>103</v>
      </c>
      <c r="Q493" s="11" t="s">
        <v>103</v>
      </c>
      <c r="R493" s="4"/>
    </row>
    <row r="494" customFormat="false" ht="15" hidden="false" customHeight="false" outlineLevel="0" collapsed="false">
      <c r="A494" s="4" t="s">
        <v>730</v>
      </c>
      <c r="B494" s="4" t="n">
        <v>15</v>
      </c>
      <c r="C494" s="4" t="s">
        <v>587</v>
      </c>
      <c r="D494" s="4" t="s">
        <v>38</v>
      </c>
      <c r="E494" s="4" t="s">
        <v>101</v>
      </c>
      <c r="F494" s="4"/>
      <c r="G494" s="4"/>
      <c r="H494" s="4" t="s">
        <v>727</v>
      </c>
      <c r="I494" s="4"/>
      <c r="J494" s="4" t="s">
        <v>426</v>
      </c>
      <c r="K494" s="4" t="n">
        <v>500</v>
      </c>
      <c r="L494" s="10" t="n">
        <v>0.348</v>
      </c>
      <c r="M494" s="10" t="n">
        <v>0.17</v>
      </c>
      <c r="N494" s="11" t="s">
        <v>103</v>
      </c>
      <c r="O494" s="11" t="s">
        <v>103</v>
      </c>
      <c r="P494" s="11" t="s">
        <v>103</v>
      </c>
      <c r="Q494" s="11" t="s">
        <v>103</v>
      </c>
      <c r="R494" s="4"/>
    </row>
    <row r="495" customFormat="false" ht="15" hidden="false" customHeight="false" outlineLevel="0" collapsed="false">
      <c r="A495" s="4" t="s">
        <v>731</v>
      </c>
      <c r="B495" s="4" t="n">
        <v>15</v>
      </c>
      <c r="C495" s="4" t="s">
        <v>587</v>
      </c>
      <c r="D495" s="4" t="s">
        <v>38</v>
      </c>
      <c r="E495" s="4" t="s">
        <v>101</v>
      </c>
      <c r="F495" s="4"/>
      <c r="G495" s="4"/>
      <c r="H495" s="4" t="s">
        <v>732</v>
      </c>
      <c r="I495" s="4"/>
      <c r="J495" s="4" t="s">
        <v>426</v>
      </c>
      <c r="K495" s="4" t="n">
        <v>500</v>
      </c>
      <c r="L495" s="10" t="n">
        <v>0.348</v>
      </c>
      <c r="M495" s="10" t="n">
        <v>0.17</v>
      </c>
      <c r="N495" s="11" t="s">
        <v>103</v>
      </c>
      <c r="O495" s="11" t="s">
        <v>103</v>
      </c>
      <c r="P495" s="11" t="s">
        <v>103</v>
      </c>
      <c r="Q495" s="11" t="s">
        <v>103</v>
      </c>
      <c r="R495" s="4"/>
    </row>
    <row r="496" customFormat="false" ht="15" hidden="false" customHeight="false" outlineLevel="0" collapsed="false">
      <c r="A496" s="4" t="s">
        <v>733</v>
      </c>
      <c r="B496" s="4" t="n">
        <v>15</v>
      </c>
      <c r="C496" s="4" t="s">
        <v>587</v>
      </c>
      <c r="D496" s="4" t="s">
        <v>38</v>
      </c>
      <c r="E496" s="4" t="s">
        <v>101</v>
      </c>
      <c r="F496" s="4"/>
      <c r="G496" s="4"/>
      <c r="H496" s="4" t="s">
        <v>734</v>
      </c>
      <c r="I496" s="4"/>
      <c r="J496" s="4" t="s">
        <v>426</v>
      </c>
      <c r="K496" s="4" t="n">
        <v>500</v>
      </c>
      <c r="L496" s="10" t="n">
        <v>0.348</v>
      </c>
      <c r="M496" s="10" t="n">
        <v>0.17</v>
      </c>
      <c r="N496" s="11" t="s">
        <v>103</v>
      </c>
      <c r="O496" s="11" t="s">
        <v>103</v>
      </c>
      <c r="P496" s="11" t="s">
        <v>103</v>
      </c>
      <c r="Q496" s="11" t="s">
        <v>103</v>
      </c>
      <c r="R496" s="4"/>
    </row>
    <row r="497" customFormat="false" ht="15" hidden="false" customHeight="false" outlineLevel="0" collapsed="false">
      <c r="A497" s="4" t="s">
        <v>735</v>
      </c>
      <c r="B497" s="4" t="n">
        <v>15</v>
      </c>
      <c r="C497" s="4" t="s">
        <v>587</v>
      </c>
      <c r="D497" s="4" t="s">
        <v>38</v>
      </c>
      <c r="E497" s="4" t="s">
        <v>101</v>
      </c>
      <c r="F497" s="4"/>
      <c r="G497" s="4"/>
      <c r="H497" s="4" t="s">
        <v>734</v>
      </c>
      <c r="I497" s="4"/>
      <c r="J497" s="4" t="s">
        <v>426</v>
      </c>
      <c r="K497" s="4" t="n">
        <v>500</v>
      </c>
      <c r="L497" s="10" t="n">
        <v>0.348</v>
      </c>
      <c r="M497" s="10" t="n">
        <v>0.17</v>
      </c>
      <c r="N497" s="11" t="s">
        <v>103</v>
      </c>
      <c r="O497" s="11" t="s">
        <v>103</v>
      </c>
      <c r="P497" s="11" t="s">
        <v>103</v>
      </c>
      <c r="Q497" s="11" t="s">
        <v>103</v>
      </c>
      <c r="R497" s="4"/>
    </row>
    <row r="498" customFormat="false" ht="15" hidden="false" customHeight="false" outlineLevel="0" collapsed="false">
      <c r="A498" s="4" t="s">
        <v>736</v>
      </c>
      <c r="B498" s="4" t="n">
        <v>15</v>
      </c>
      <c r="C498" s="4" t="s">
        <v>587</v>
      </c>
      <c r="D498" s="4" t="s">
        <v>38</v>
      </c>
      <c r="E498" s="4" t="s">
        <v>101</v>
      </c>
      <c r="F498" s="4"/>
      <c r="G498" s="4"/>
      <c r="H498" s="4" t="s">
        <v>734</v>
      </c>
      <c r="I498" s="4"/>
      <c r="J498" s="4" t="s">
        <v>426</v>
      </c>
      <c r="K498" s="4" t="n">
        <v>500</v>
      </c>
      <c r="L498" s="10" t="n">
        <v>0.348</v>
      </c>
      <c r="M498" s="10" t="n">
        <v>0.17</v>
      </c>
      <c r="N498" s="11" t="s">
        <v>103</v>
      </c>
      <c r="O498" s="11" t="s">
        <v>103</v>
      </c>
      <c r="P498" s="11" t="s">
        <v>103</v>
      </c>
      <c r="Q498" s="11" t="s">
        <v>103</v>
      </c>
      <c r="R498" s="4"/>
    </row>
    <row r="499" customFormat="false" ht="15" hidden="false" customHeight="false" outlineLevel="0" collapsed="false">
      <c r="A499" s="4" t="s">
        <v>737</v>
      </c>
      <c r="B499" s="4" t="n">
        <v>15</v>
      </c>
      <c r="C499" s="4" t="s">
        <v>587</v>
      </c>
      <c r="D499" s="4" t="s">
        <v>38</v>
      </c>
      <c r="E499" s="4" t="s">
        <v>101</v>
      </c>
      <c r="F499" s="4"/>
      <c r="G499" s="4"/>
      <c r="H499" s="4" t="s">
        <v>738</v>
      </c>
      <c r="I499" s="4"/>
      <c r="J499" s="4" t="s">
        <v>426</v>
      </c>
      <c r="K499" s="4" t="n">
        <v>500</v>
      </c>
      <c r="L499" s="10" t="n">
        <v>0.348</v>
      </c>
      <c r="M499" s="10" t="n">
        <v>0.17</v>
      </c>
      <c r="N499" s="11" t="s">
        <v>103</v>
      </c>
      <c r="O499" s="11" t="s">
        <v>103</v>
      </c>
      <c r="P499" s="11" t="s">
        <v>103</v>
      </c>
      <c r="Q499" s="11" t="s">
        <v>103</v>
      </c>
      <c r="R499" s="4"/>
    </row>
    <row r="500" customFormat="false" ht="15" hidden="false" customHeight="false" outlineLevel="0" collapsed="false">
      <c r="A500" s="4" t="s">
        <v>739</v>
      </c>
      <c r="B500" s="4" t="n">
        <v>15</v>
      </c>
      <c r="C500" s="4" t="s">
        <v>587</v>
      </c>
      <c r="D500" s="4" t="s">
        <v>38</v>
      </c>
      <c r="E500" s="4" t="s">
        <v>101</v>
      </c>
      <c r="F500" s="4"/>
      <c r="G500" s="4"/>
      <c r="H500" s="4" t="s">
        <v>738</v>
      </c>
      <c r="I500" s="4"/>
      <c r="J500" s="4" t="s">
        <v>426</v>
      </c>
      <c r="K500" s="4" t="n">
        <v>500</v>
      </c>
      <c r="L500" s="10" t="n">
        <v>0.348</v>
      </c>
      <c r="M500" s="10" t="n">
        <v>0.17</v>
      </c>
      <c r="N500" s="11" t="s">
        <v>103</v>
      </c>
      <c r="O500" s="11" t="s">
        <v>103</v>
      </c>
      <c r="P500" s="11" t="s">
        <v>103</v>
      </c>
      <c r="Q500" s="11" t="s">
        <v>103</v>
      </c>
      <c r="R500" s="4"/>
    </row>
    <row r="501" customFormat="false" ht="15" hidden="false" customHeight="false" outlineLevel="0" collapsed="false">
      <c r="A501" s="4" t="s">
        <v>740</v>
      </c>
      <c r="B501" s="4" t="n">
        <v>15</v>
      </c>
      <c r="C501" s="4" t="s">
        <v>587</v>
      </c>
      <c r="D501" s="4" t="s">
        <v>38</v>
      </c>
      <c r="E501" s="4" t="s">
        <v>101</v>
      </c>
      <c r="F501" s="4"/>
      <c r="G501" s="4"/>
      <c r="H501" s="4" t="s">
        <v>734</v>
      </c>
      <c r="I501" s="4"/>
      <c r="J501" s="4" t="s">
        <v>426</v>
      </c>
      <c r="K501" s="4" t="n">
        <v>500</v>
      </c>
      <c r="L501" s="10" t="n">
        <v>0.348</v>
      </c>
      <c r="M501" s="10" t="n">
        <v>0.17</v>
      </c>
      <c r="N501" s="11" t="s">
        <v>103</v>
      </c>
      <c r="O501" s="11" t="s">
        <v>103</v>
      </c>
      <c r="P501" s="11" t="s">
        <v>103</v>
      </c>
      <c r="Q501" s="11" t="s">
        <v>103</v>
      </c>
      <c r="R501" s="4"/>
    </row>
    <row r="502" customFormat="false" ht="15" hidden="false" customHeight="false" outlineLevel="0" collapsed="false">
      <c r="A502" s="4" t="s">
        <v>741</v>
      </c>
      <c r="B502" s="4" t="n">
        <v>15</v>
      </c>
      <c r="C502" s="4" t="s">
        <v>587</v>
      </c>
      <c r="D502" s="4" t="s">
        <v>38</v>
      </c>
      <c r="E502" s="4" t="s">
        <v>101</v>
      </c>
      <c r="F502" s="4"/>
      <c r="G502" s="4"/>
      <c r="H502" s="4" t="s">
        <v>734</v>
      </c>
      <c r="I502" s="4"/>
      <c r="J502" s="4" t="s">
        <v>426</v>
      </c>
      <c r="K502" s="4" t="n">
        <v>500</v>
      </c>
      <c r="L502" s="10" t="n">
        <v>0.348</v>
      </c>
      <c r="M502" s="10" t="n">
        <v>0.17</v>
      </c>
      <c r="N502" s="11" t="s">
        <v>103</v>
      </c>
      <c r="O502" s="11" t="s">
        <v>103</v>
      </c>
      <c r="P502" s="11" t="s">
        <v>103</v>
      </c>
      <c r="Q502" s="11" t="s">
        <v>103</v>
      </c>
      <c r="R502" s="4"/>
    </row>
    <row r="503" customFormat="false" ht="15" hidden="false" customHeight="false" outlineLevel="0" collapsed="false">
      <c r="A503" s="4" t="s">
        <v>742</v>
      </c>
      <c r="B503" s="4" t="n">
        <v>15</v>
      </c>
      <c r="C503" s="4" t="s">
        <v>587</v>
      </c>
      <c r="D503" s="4" t="s">
        <v>38</v>
      </c>
      <c r="E503" s="4" t="s">
        <v>101</v>
      </c>
      <c r="F503" s="4"/>
      <c r="G503" s="4"/>
      <c r="H503" s="4" t="s">
        <v>734</v>
      </c>
      <c r="I503" s="4"/>
      <c r="J503" s="4" t="s">
        <v>426</v>
      </c>
      <c r="K503" s="4" t="n">
        <v>500</v>
      </c>
      <c r="L503" s="10" t="n">
        <v>0.348</v>
      </c>
      <c r="M503" s="10" t="n">
        <v>0.17</v>
      </c>
      <c r="N503" s="11" t="s">
        <v>103</v>
      </c>
      <c r="O503" s="11" t="s">
        <v>103</v>
      </c>
      <c r="P503" s="11" t="s">
        <v>103</v>
      </c>
      <c r="Q503" s="11" t="s">
        <v>103</v>
      </c>
      <c r="R503" s="4"/>
    </row>
    <row r="504" customFormat="false" ht="15" hidden="false" customHeight="false" outlineLevel="0" collapsed="false">
      <c r="A504" s="4" t="s">
        <v>743</v>
      </c>
      <c r="B504" s="4" t="n">
        <v>15</v>
      </c>
      <c r="C504" s="4" t="s">
        <v>587</v>
      </c>
      <c r="D504" s="4" t="s">
        <v>38</v>
      </c>
      <c r="E504" s="4" t="s">
        <v>101</v>
      </c>
      <c r="F504" s="4"/>
      <c r="G504" s="4"/>
      <c r="H504" s="4" t="s">
        <v>744</v>
      </c>
      <c r="I504" s="4"/>
      <c r="J504" s="4" t="s">
        <v>426</v>
      </c>
      <c r="K504" s="4" t="n">
        <v>500</v>
      </c>
      <c r="L504" s="10" t="n">
        <v>0.348</v>
      </c>
      <c r="M504" s="10" t="n">
        <v>0.17</v>
      </c>
      <c r="N504" s="11" t="s">
        <v>103</v>
      </c>
      <c r="O504" s="11" t="s">
        <v>103</v>
      </c>
      <c r="P504" s="11" t="s">
        <v>103</v>
      </c>
      <c r="Q504" s="11" t="s">
        <v>103</v>
      </c>
      <c r="R504" s="4"/>
    </row>
    <row r="505" customFormat="false" ht="15" hidden="false" customHeight="false" outlineLevel="0" collapsed="false">
      <c r="A505" s="4" t="s">
        <v>745</v>
      </c>
      <c r="B505" s="4" t="n">
        <v>15</v>
      </c>
      <c r="C505" s="4" t="s">
        <v>587</v>
      </c>
      <c r="D505" s="4" t="s">
        <v>38</v>
      </c>
      <c r="E505" s="4" t="s">
        <v>101</v>
      </c>
      <c r="F505" s="4"/>
      <c r="G505" s="4"/>
      <c r="H505" s="4" t="s">
        <v>744</v>
      </c>
      <c r="I505" s="4"/>
      <c r="J505" s="4" t="s">
        <v>426</v>
      </c>
      <c r="K505" s="4" t="n">
        <v>500</v>
      </c>
      <c r="L505" s="10" t="n">
        <v>0.348</v>
      </c>
      <c r="M505" s="10" t="n">
        <v>0.17</v>
      </c>
      <c r="N505" s="11" t="s">
        <v>103</v>
      </c>
      <c r="O505" s="11" t="s">
        <v>103</v>
      </c>
      <c r="P505" s="11" t="s">
        <v>103</v>
      </c>
      <c r="Q505" s="11" t="s">
        <v>103</v>
      </c>
      <c r="R505" s="4"/>
    </row>
    <row r="506" customFormat="false" ht="15" hidden="false" customHeight="false" outlineLevel="0" collapsed="false">
      <c r="A506" s="4" t="s">
        <v>746</v>
      </c>
      <c r="B506" s="4" t="n">
        <v>15</v>
      </c>
      <c r="C506" s="4" t="s">
        <v>587</v>
      </c>
      <c r="D506" s="4" t="s">
        <v>38</v>
      </c>
      <c r="E506" s="4" t="s">
        <v>101</v>
      </c>
      <c r="F506" s="4"/>
      <c r="G506" s="4"/>
      <c r="H506" s="4" t="s">
        <v>747</v>
      </c>
      <c r="I506" s="4"/>
      <c r="J506" s="4" t="s">
        <v>426</v>
      </c>
      <c r="K506" s="4" t="n">
        <v>500</v>
      </c>
      <c r="L506" s="10" t="n">
        <v>0.348</v>
      </c>
      <c r="M506" s="10" t="n">
        <v>0.17</v>
      </c>
      <c r="N506" s="11" t="s">
        <v>103</v>
      </c>
      <c r="O506" s="11" t="s">
        <v>103</v>
      </c>
      <c r="P506" s="11" t="s">
        <v>103</v>
      </c>
      <c r="Q506" s="11" t="s">
        <v>103</v>
      </c>
      <c r="R506" s="4"/>
    </row>
    <row r="507" customFormat="false" ht="15" hidden="false" customHeight="false" outlineLevel="0" collapsed="false">
      <c r="A507" s="4" t="s">
        <v>748</v>
      </c>
      <c r="B507" s="4" t="n">
        <v>15</v>
      </c>
      <c r="C507" s="4" t="s">
        <v>587</v>
      </c>
      <c r="D507" s="4" t="s">
        <v>38</v>
      </c>
      <c r="E507" s="4" t="s">
        <v>101</v>
      </c>
      <c r="F507" s="4"/>
      <c r="G507" s="4"/>
      <c r="H507" s="4" t="s">
        <v>747</v>
      </c>
      <c r="I507" s="4"/>
      <c r="J507" s="4" t="s">
        <v>426</v>
      </c>
      <c r="K507" s="4" t="n">
        <v>500</v>
      </c>
      <c r="L507" s="10" t="n">
        <v>0.348</v>
      </c>
      <c r="M507" s="10" t="n">
        <v>0.17</v>
      </c>
      <c r="N507" s="11" t="s">
        <v>103</v>
      </c>
      <c r="O507" s="11" t="s">
        <v>103</v>
      </c>
      <c r="P507" s="11" t="s">
        <v>103</v>
      </c>
      <c r="Q507" s="11" t="s">
        <v>103</v>
      </c>
      <c r="R507" s="4"/>
    </row>
    <row r="508" customFormat="false" ht="15" hidden="false" customHeight="false" outlineLevel="0" collapsed="false">
      <c r="A508" s="4" t="s">
        <v>749</v>
      </c>
      <c r="B508" s="4" t="n">
        <v>15</v>
      </c>
      <c r="C508" s="4" t="s">
        <v>587</v>
      </c>
      <c r="D508" s="4" t="s">
        <v>38</v>
      </c>
      <c r="E508" s="4" t="s">
        <v>101</v>
      </c>
      <c r="F508" s="4"/>
      <c r="G508" s="4"/>
      <c r="H508" s="4" t="s">
        <v>426</v>
      </c>
      <c r="I508" s="4" t="s">
        <v>750</v>
      </c>
      <c r="J508" s="4" t="s">
        <v>426</v>
      </c>
      <c r="K508" s="4" t="n">
        <v>500</v>
      </c>
      <c r="L508" s="10" t="n">
        <v>0.348</v>
      </c>
      <c r="M508" s="10" t="n">
        <v>0.17</v>
      </c>
      <c r="N508" s="11" t="s">
        <v>103</v>
      </c>
      <c r="O508" s="11" t="s">
        <v>103</v>
      </c>
      <c r="P508" s="11" t="s">
        <v>103</v>
      </c>
      <c r="Q508" s="11" t="s">
        <v>103</v>
      </c>
      <c r="R508" s="4"/>
    </row>
    <row r="509" customFormat="false" ht="15" hidden="false" customHeight="false" outlineLevel="0" collapsed="false">
      <c r="A509" s="4" t="s">
        <v>751</v>
      </c>
      <c r="B509" s="4" t="n">
        <v>15</v>
      </c>
      <c r="C509" s="4" t="s">
        <v>587</v>
      </c>
      <c r="D509" s="4" t="s">
        <v>38</v>
      </c>
      <c r="E509" s="4" t="s">
        <v>101</v>
      </c>
      <c r="F509" s="4"/>
      <c r="G509" s="4"/>
      <c r="H509" s="4" t="s">
        <v>426</v>
      </c>
      <c r="I509" s="4" t="s">
        <v>750</v>
      </c>
      <c r="J509" s="4" t="s">
        <v>426</v>
      </c>
      <c r="K509" s="4" t="n">
        <v>500</v>
      </c>
      <c r="L509" s="10" t="n">
        <v>0.348</v>
      </c>
      <c r="M509" s="10" t="n">
        <v>0.17</v>
      </c>
      <c r="N509" s="11" t="s">
        <v>103</v>
      </c>
      <c r="O509" s="11" t="s">
        <v>103</v>
      </c>
      <c r="P509" s="11" t="s">
        <v>103</v>
      </c>
      <c r="Q509" s="11" t="s">
        <v>103</v>
      </c>
      <c r="R509" s="4"/>
    </row>
    <row r="510" customFormat="false" ht="15" hidden="false" customHeight="false" outlineLevel="0" collapsed="false">
      <c r="A510" s="4" t="s">
        <v>752</v>
      </c>
      <c r="B510" s="4" t="n">
        <v>15</v>
      </c>
      <c r="C510" s="4" t="s">
        <v>587</v>
      </c>
      <c r="D510" s="4" t="s">
        <v>38</v>
      </c>
      <c r="E510" s="4" t="s">
        <v>101</v>
      </c>
      <c r="F510" s="4"/>
      <c r="G510" s="4"/>
      <c r="H510" s="4" t="s">
        <v>426</v>
      </c>
      <c r="I510" s="4" t="s">
        <v>750</v>
      </c>
      <c r="J510" s="4" t="s">
        <v>426</v>
      </c>
      <c r="K510" s="4" t="n">
        <v>500</v>
      </c>
      <c r="L510" s="10" t="n">
        <v>0.348</v>
      </c>
      <c r="M510" s="10" t="n">
        <v>0.17</v>
      </c>
      <c r="N510" s="11" t="s">
        <v>103</v>
      </c>
      <c r="O510" s="11" t="s">
        <v>103</v>
      </c>
      <c r="P510" s="11" t="s">
        <v>103</v>
      </c>
      <c r="Q510" s="11" t="s">
        <v>103</v>
      </c>
      <c r="R510" s="4"/>
    </row>
    <row r="511" customFormat="false" ht="15" hidden="false" customHeight="false" outlineLevel="0" collapsed="false">
      <c r="A511" s="4" t="s">
        <v>753</v>
      </c>
      <c r="B511" s="4" t="n">
        <v>15</v>
      </c>
      <c r="C511" s="4" t="s">
        <v>587</v>
      </c>
      <c r="D511" s="4" t="s">
        <v>38</v>
      </c>
      <c r="E511" s="4" t="s">
        <v>101</v>
      </c>
      <c r="F511" s="4"/>
      <c r="G511" s="4"/>
      <c r="H511" s="4" t="s">
        <v>426</v>
      </c>
      <c r="I511" s="4" t="s">
        <v>750</v>
      </c>
      <c r="J511" s="4" t="s">
        <v>426</v>
      </c>
      <c r="K511" s="4" t="n">
        <v>500</v>
      </c>
      <c r="L511" s="10" t="n">
        <v>0.348</v>
      </c>
      <c r="M511" s="10" t="n">
        <v>0.17</v>
      </c>
      <c r="N511" s="11" t="s">
        <v>103</v>
      </c>
      <c r="O511" s="11" t="s">
        <v>103</v>
      </c>
      <c r="P511" s="11" t="s">
        <v>103</v>
      </c>
      <c r="Q511" s="11" t="s">
        <v>103</v>
      </c>
      <c r="R511" s="4"/>
    </row>
    <row r="512" customFormat="false" ht="15" hidden="false" customHeight="false" outlineLevel="0" collapsed="false">
      <c r="A512" s="4" t="s">
        <v>754</v>
      </c>
      <c r="B512" s="4" t="n">
        <v>15</v>
      </c>
      <c r="C512" s="4" t="s">
        <v>587</v>
      </c>
      <c r="D512" s="4" t="s">
        <v>38</v>
      </c>
      <c r="E512" s="4" t="s">
        <v>101</v>
      </c>
      <c r="F512" s="4"/>
      <c r="G512" s="4"/>
      <c r="H512" s="4" t="s">
        <v>426</v>
      </c>
      <c r="I512" s="4" t="s">
        <v>750</v>
      </c>
      <c r="J512" s="4" t="s">
        <v>426</v>
      </c>
      <c r="K512" s="4" t="n">
        <v>500</v>
      </c>
      <c r="L512" s="10" t="n">
        <v>0.348</v>
      </c>
      <c r="M512" s="10" t="n">
        <v>0.17</v>
      </c>
      <c r="N512" s="11" t="s">
        <v>103</v>
      </c>
      <c r="O512" s="11" t="s">
        <v>103</v>
      </c>
      <c r="P512" s="11" t="s">
        <v>103</v>
      </c>
      <c r="Q512" s="11" t="s">
        <v>103</v>
      </c>
      <c r="R512" s="4"/>
    </row>
    <row r="513" customFormat="false" ht="15" hidden="false" customHeight="false" outlineLevel="0" collapsed="false">
      <c r="A513" s="4" t="s">
        <v>755</v>
      </c>
      <c r="B513" s="4" t="n">
        <v>15</v>
      </c>
      <c r="C513" s="4" t="s">
        <v>587</v>
      </c>
      <c r="D513" s="4" t="s">
        <v>38</v>
      </c>
      <c r="E513" s="4" t="s">
        <v>101</v>
      </c>
      <c r="F513" s="4"/>
      <c r="G513" s="4"/>
      <c r="H513" s="4" t="s">
        <v>756</v>
      </c>
      <c r="I513" s="4" t="s">
        <v>757</v>
      </c>
      <c r="J513" s="4" t="s">
        <v>758</v>
      </c>
      <c r="K513" s="4" t="n">
        <v>500</v>
      </c>
      <c r="L513" s="10" t="n">
        <v>0.348</v>
      </c>
      <c r="M513" s="10" t="n">
        <v>0.17</v>
      </c>
      <c r="N513" s="11" t="s">
        <v>103</v>
      </c>
      <c r="O513" s="11" t="s">
        <v>103</v>
      </c>
      <c r="P513" s="11" t="s">
        <v>103</v>
      </c>
      <c r="Q513" s="11" t="s">
        <v>103</v>
      </c>
      <c r="R513" s="4"/>
    </row>
    <row r="514" customFormat="false" ht="15" hidden="false" customHeight="false" outlineLevel="0" collapsed="false">
      <c r="A514" s="4" t="s">
        <v>759</v>
      </c>
      <c r="B514" s="4" t="n">
        <v>15</v>
      </c>
      <c r="C514" s="4" t="s">
        <v>587</v>
      </c>
      <c r="D514" s="4" t="s">
        <v>38</v>
      </c>
      <c r="E514" s="4" t="s">
        <v>101</v>
      </c>
      <c r="F514" s="4"/>
      <c r="G514" s="4"/>
      <c r="H514" s="4" t="s">
        <v>756</v>
      </c>
      <c r="I514" s="4" t="s">
        <v>505</v>
      </c>
      <c r="J514" s="4" t="s">
        <v>758</v>
      </c>
      <c r="K514" s="4" t="n">
        <v>500</v>
      </c>
      <c r="L514" s="10" t="n">
        <v>0.348</v>
      </c>
      <c r="M514" s="10" t="n">
        <v>0.17</v>
      </c>
      <c r="N514" s="11" t="s">
        <v>103</v>
      </c>
      <c r="O514" s="11" t="s">
        <v>103</v>
      </c>
      <c r="P514" s="11" t="s">
        <v>103</v>
      </c>
      <c r="Q514" s="11" t="s">
        <v>103</v>
      </c>
      <c r="R514" s="4"/>
    </row>
    <row r="515" customFormat="false" ht="15" hidden="false" customHeight="false" outlineLevel="0" collapsed="false">
      <c r="A515" s="4" t="s">
        <v>760</v>
      </c>
      <c r="B515" s="4" t="n">
        <v>15</v>
      </c>
      <c r="C515" s="4" t="s">
        <v>587</v>
      </c>
      <c r="D515" s="4" t="s">
        <v>38</v>
      </c>
      <c r="E515" s="4" t="s">
        <v>101</v>
      </c>
      <c r="F515" s="4"/>
      <c r="G515" s="4"/>
      <c r="H515" s="4" t="s">
        <v>756</v>
      </c>
      <c r="I515" s="4" t="s">
        <v>505</v>
      </c>
      <c r="J515" s="4" t="s">
        <v>758</v>
      </c>
      <c r="K515" s="4" t="n">
        <v>500</v>
      </c>
      <c r="L515" s="10" t="n">
        <v>0.348</v>
      </c>
      <c r="M515" s="10" t="n">
        <v>0.17</v>
      </c>
      <c r="N515" s="11" t="s">
        <v>103</v>
      </c>
      <c r="O515" s="11" t="s">
        <v>103</v>
      </c>
      <c r="P515" s="11" t="s">
        <v>103</v>
      </c>
      <c r="Q515" s="11" t="s">
        <v>103</v>
      </c>
      <c r="R515" s="4"/>
    </row>
    <row r="516" customFormat="false" ht="15" hidden="false" customHeight="false" outlineLevel="0" collapsed="false">
      <c r="A516" s="4" t="s">
        <v>761</v>
      </c>
      <c r="B516" s="4" t="n">
        <v>15</v>
      </c>
      <c r="C516" s="4" t="s">
        <v>587</v>
      </c>
      <c r="D516" s="4" t="s">
        <v>38</v>
      </c>
      <c r="E516" s="4" t="s">
        <v>101</v>
      </c>
      <c r="F516" s="4"/>
      <c r="G516" s="4"/>
      <c r="H516" s="4" t="s">
        <v>756</v>
      </c>
      <c r="I516" s="4" t="s">
        <v>391</v>
      </c>
      <c r="J516" s="4" t="s">
        <v>758</v>
      </c>
      <c r="K516" s="4" t="n">
        <v>500</v>
      </c>
      <c r="L516" s="10" t="n">
        <v>0.348</v>
      </c>
      <c r="M516" s="10" t="n">
        <v>0.17</v>
      </c>
      <c r="N516" s="11" t="s">
        <v>103</v>
      </c>
      <c r="O516" s="11" t="s">
        <v>103</v>
      </c>
      <c r="P516" s="11" t="s">
        <v>103</v>
      </c>
      <c r="Q516" s="11" t="s">
        <v>103</v>
      </c>
      <c r="R516" s="4"/>
    </row>
    <row r="517" customFormat="false" ht="15" hidden="false" customHeight="false" outlineLevel="0" collapsed="false">
      <c r="A517" s="4" t="s">
        <v>762</v>
      </c>
      <c r="B517" s="4" t="n">
        <v>15</v>
      </c>
      <c r="C517" s="4" t="s">
        <v>587</v>
      </c>
      <c r="D517" s="4" t="s">
        <v>38</v>
      </c>
      <c r="E517" s="4" t="s">
        <v>101</v>
      </c>
      <c r="F517" s="4"/>
      <c r="G517" s="4"/>
      <c r="H517" s="4" t="s">
        <v>763</v>
      </c>
      <c r="I517" s="4" t="s">
        <v>391</v>
      </c>
      <c r="J517" s="4" t="s">
        <v>758</v>
      </c>
      <c r="K517" s="4" t="n">
        <v>500</v>
      </c>
      <c r="L517" s="10" t="n">
        <v>0.348</v>
      </c>
      <c r="M517" s="10" t="n">
        <v>0.17</v>
      </c>
      <c r="N517" s="11" t="s">
        <v>103</v>
      </c>
      <c r="O517" s="11" t="s">
        <v>103</v>
      </c>
      <c r="P517" s="11" t="s">
        <v>103</v>
      </c>
      <c r="Q517" s="11" t="s">
        <v>103</v>
      </c>
      <c r="R517" s="4"/>
    </row>
    <row r="518" customFormat="false" ht="15" hidden="false" customHeight="false" outlineLevel="0" collapsed="false">
      <c r="A518" s="4" t="s">
        <v>764</v>
      </c>
      <c r="B518" s="4" t="n">
        <v>15</v>
      </c>
      <c r="C518" s="4" t="s">
        <v>587</v>
      </c>
      <c r="D518" s="4" t="s">
        <v>38</v>
      </c>
      <c r="E518" s="4" t="s">
        <v>101</v>
      </c>
      <c r="F518" s="4"/>
      <c r="G518" s="4"/>
      <c r="H518" s="4" t="s">
        <v>765</v>
      </c>
      <c r="I518" s="4"/>
      <c r="J518" s="4" t="s">
        <v>758</v>
      </c>
      <c r="K518" s="4" t="n">
        <v>500</v>
      </c>
      <c r="L518" s="10" t="n">
        <v>0.348</v>
      </c>
      <c r="M518" s="10" t="n">
        <v>0.17</v>
      </c>
      <c r="N518" s="11" t="s">
        <v>103</v>
      </c>
      <c r="O518" s="11" t="s">
        <v>103</v>
      </c>
      <c r="P518" s="11" t="s">
        <v>103</v>
      </c>
      <c r="Q518" s="11" t="s">
        <v>103</v>
      </c>
      <c r="R518" s="4"/>
    </row>
    <row r="519" customFormat="false" ht="15" hidden="false" customHeight="false" outlineLevel="0" collapsed="false">
      <c r="A519" s="4" t="s">
        <v>766</v>
      </c>
      <c r="B519" s="4" t="n">
        <v>15</v>
      </c>
      <c r="C519" s="4" t="s">
        <v>767</v>
      </c>
      <c r="D519" s="4" t="s">
        <v>38</v>
      </c>
      <c r="E519" s="4" t="s">
        <v>101</v>
      </c>
      <c r="F519" s="4"/>
      <c r="G519" s="4"/>
      <c r="H519" s="4" t="s">
        <v>768</v>
      </c>
      <c r="I519" s="4" t="s">
        <v>558</v>
      </c>
      <c r="J519" s="4"/>
      <c r="K519" s="4" t="n">
        <v>60</v>
      </c>
      <c r="L519" s="10" t="n">
        <v>0.348</v>
      </c>
      <c r="M519" s="10" t="n">
        <v>0.17</v>
      </c>
      <c r="N519" s="11" t="s">
        <v>103</v>
      </c>
      <c r="O519" s="11" t="s">
        <v>103</v>
      </c>
      <c r="P519" s="11" t="s">
        <v>103</v>
      </c>
      <c r="Q519" s="11" t="s">
        <v>103</v>
      </c>
      <c r="R519" s="4"/>
    </row>
    <row r="520" customFormat="false" ht="15" hidden="false" customHeight="false" outlineLevel="0" collapsed="false">
      <c r="A520" s="4" t="s">
        <v>769</v>
      </c>
      <c r="B520" s="4" t="n">
        <v>15</v>
      </c>
      <c r="C520" s="4" t="s">
        <v>767</v>
      </c>
      <c r="D520" s="4" t="s">
        <v>38</v>
      </c>
      <c r="E520" s="4" t="s">
        <v>101</v>
      </c>
      <c r="F520" s="4"/>
      <c r="G520" s="4"/>
      <c r="H520" s="4" t="s">
        <v>770</v>
      </c>
      <c r="I520" s="4" t="s">
        <v>549</v>
      </c>
      <c r="J520" s="4"/>
      <c r="K520" s="4" t="n">
        <v>60</v>
      </c>
      <c r="L520" s="10" t="n">
        <v>0.348</v>
      </c>
      <c r="M520" s="10" t="n">
        <v>0.17</v>
      </c>
      <c r="N520" s="11" t="s">
        <v>103</v>
      </c>
      <c r="O520" s="11" t="s">
        <v>103</v>
      </c>
      <c r="P520" s="11" t="s">
        <v>103</v>
      </c>
      <c r="Q520" s="11" t="s">
        <v>103</v>
      </c>
      <c r="R520" s="4"/>
    </row>
    <row r="521" customFormat="false" ht="15" hidden="false" customHeight="false" outlineLevel="0" collapsed="false">
      <c r="A521" s="4" t="s">
        <v>771</v>
      </c>
      <c r="B521" s="4" t="n">
        <v>15</v>
      </c>
      <c r="C521" s="4" t="s">
        <v>767</v>
      </c>
      <c r="D521" s="4" t="s">
        <v>38</v>
      </c>
      <c r="E521" s="4" t="s">
        <v>101</v>
      </c>
      <c r="F521" s="4"/>
      <c r="G521" s="4"/>
      <c r="H521" s="4" t="s">
        <v>768</v>
      </c>
      <c r="I521" s="4" t="s">
        <v>481</v>
      </c>
      <c r="J521" s="4"/>
      <c r="K521" s="4" t="n">
        <v>60</v>
      </c>
      <c r="L521" s="10" t="n">
        <v>0.348</v>
      </c>
      <c r="M521" s="10" t="n">
        <v>0.17</v>
      </c>
      <c r="N521" s="11" t="s">
        <v>103</v>
      </c>
      <c r="O521" s="11" t="s">
        <v>103</v>
      </c>
      <c r="P521" s="11" t="s">
        <v>103</v>
      </c>
      <c r="Q521" s="11" t="s">
        <v>103</v>
      </c>
      <c r="R521" s="4"/>
    </row>
    <row r="522" customFormat="false" ht="15" hidden="false" customHeight="false" outlineLevel="0" collapsed="false">
      <c r="A522" s="4" t="s">
        <v>772</v>
      </c>
      <c r="B522" s="4" t="n">
        <v>15</v>
      </c>
      <c r="C522" s="4" t="s">
        <v>767</v>
      </c>
      <c r="D522" s="4" t="s">
        <v>38</v>
      </c>
      <c r="E522" s="4" t="s">
        <v>101</v>
      </c>
      <c r="F522" s="4"/>
      <c r="G522" s="4"/>
      <c r="H522" s="4" t="s">
        <v>768</v>
      </c>
      <c r="I522" s="4" t="s">
        <v>481</v>
      </c>
      <c r="J522" s="4"/>
      <c r="K522" s="4" t="n">
        <v>60</v>
      </c>
      <c r="L522" s="10" t="n">
        <v>0.348</v>
      </c>
      <c r="M522" s="10" t="n">
        <v>0.17</v>
      </c>
      <c r="N522" s="11" t="s">
        <v>103</v>
      </c>
      <c r="O522" s="11" t="s">
        <v>103</v>
      </c>
      <c r="P522" s="11" t="s">
        <v>103</v>
      </c>
      <c r="Q522" s="11" t="s">
        <v>103</v>
      </c>
      <c r="R522" s="4"/>
    </row>
    <row r="523" customFormat="false" ht="15" hidden="false" customHeight="false" outlineLevel="0" collapsed="false">
      <c r="A523" s="4" t="s">
        <v>773</v>
      </c>
      <c r="B523" s="4" t="n">
        <v>15</v>
      </c>
      <c r="C523" s="4" t="s">
        <v>767</v>
      </c>
      <c r="D523" s="4" t="s">
        <v>38</v>
      </c>
      <c r="E523" s="4" t="s">
        <v>101</v>
      </c>
      <c r="F523" s="4"/>
      <c r="G523" s="4"/>
      <c r="H523" s="4" t="s">
        <v>768</v>
      </c>
      <c r="I523" s="4" t="s">
        <v>481</v>
      </c>
      <c r="J523" s="4"/>
      <c r="K523" s="4" t="n">
        <v>60</v>
      </c>
      <c r="L523" s="10" t="n">
        <v>0.348</v>
      </c>
      <c r="M523" s="10" t="n">
        <v>0.17</v>
      </c>
      <c r="N523" s="11" t="s">
        <v>103</v>
      </c>
      <c r="O523" s="11" t="s">
        <v>103</v>
      </c>
      <c r="P523" s="11" t="s">
        <v>103</v>
      </c>
      <c r="Q523" s="11" t="s">
        <v>103</v>
      </c>
      <c r="R523" s="4"/>
    </row>
    <row r="524" customFormat="false" ht="15" hidden="false" customHeight="false" outlineLevel="0" collapsed="false">
      <c r="A524" s="4" t="s">
        <v>774</v>
      </c>
      <c r="B524" s="4" t="n">
        <v>15</v>
      </c>
      <c r="C524" s="4" t="s">
        <v>767</v>
      </c>
      <c r="D524" s="4" t="s">
        <v>38</v>
      </c>
      <c r="E524" s="4" t="s">
        <v>101</v>
      </c>
      <c r="F524" s="4"/>
      <c r="G524" s="4"/>
      <c r="H524" s="4" t="s">
        <v>768</v>
      </c>
      <c r="I524" s="4" t="s">
        <v>481</v>
      </c>
      <c r="J524" s="4"/>
      <c r="K524" s="4" t="n">
        <v>60</v>
      </c>
      <c r="L524" s="10" t="n">
        <v>0.348</v>
      </c>
      <c r="M524" s="10" t="n">
        <v>0.17</v>
      </c>
      <c r="N524" s="11" t="s">
        <v>103</v>
      </c>
      <c r="O524" s="11" t="s">
        <v>103</v>
      </c>
      <c r="P524" s="11" t="s">
        <v>103</v>
      </c>
      <c r="Q524" s="11" t="s">
        <v>103</v>
      </c>
      <c r="R524" s="4"/>
    </row>
    <row r="525" customFormat="false" ht="15" hidden="false" customHeight="false" outlineLevel="0" collapsed="false">
      <c r="A525" s="4" t="s">
        <v>775</v>
      </c>
      <c r="B525" s="4" t="n">
        <v>15</v>
      </c>
      <c r="C525" s="4" t="s">
        <v>767</v>
      </c>
      <c r="D525" s="4" t="s">
        <v>38</v>
      </c>
      <c r="E525" s="4" t="s">
        <v>101</v>
      </c>
      <c r="F525" s="4"/>
      <c r="G525" s="4"/>
      <c r="H525" s="4" t="s">
        <v>776</v>
      </c>
      <c r="I525" s="4" t="s">
        <v>549</v>
      </c>
      <c r="J525" s="4"/>
      <c r="K525" s="4" t="n">
        <v>60</v>
      </c>
      <c r="L525" s="10" t="n">
        <v>0.348</v>
      </c>
      <c r="M525" s="10" t="n">
        <v>0.17</v>
      </c>
      <c r="N525" s="11" t="s">
        <v>103</v>
      </c>
      <c r="O525" s="11" t="s">
        <v>103</v>
      </c>
      <c r="P525" s="11" t="s">
        <v>103</v>
      </c>
      <c r="Q525" s="11" t="s">
        <v>103</v>
      </c>
      <c r="R525" s="4"/>
    </row>
    <row r="526" customFormat="false" ht="15" hidden="false" customHeight="false" outlineLevel="0" collapsed="false">
      <c r="A526" s="4" t="s">
        <v>777</v>
      </c>
      <c r="B526" s="4" t="n">
        <v>15</v>
      </c>
      <c r="C526" s="4" t="s">
        <v>767</v>
      </c>
      <c r="D526" s="4" t="s">
        <v>38</v>
      </c>
      <c r="E526" s="4" t="s">
        <v>101</v>
      </c>
      <c r="F526" s="4"/>
      <c r="G526" s="4"/>
      <c r="H526" s="4" t="s">
        <v>776</v>
      </c>
      <c r="I526" s="4" t="s">
        <v>549</v>
      </c>
      <c r="J526" s="4"/>
      <c r="K526" s="4" t="n">
        <v>60</v>
      </c>
      <c r="L526" s="10" t="n">
        <v>0.348</v>
      </c>
      <c r="M526" s="10" t="n">
        <v>0.17</v>
      </c>
      <c r="N526" s="11" t="s">
        <v>103</v>
      </c>
      <c r="O526" s="11" t="s">
        <v>103</v>
      </c>
      <c r="P526" s="11" t="s">
        <v>103</v>
      </c>
      <c r="Q526" s="11" t="s">
        <v>103</v>
      </c>
      <c r="R526" s="4"/>
    </row>
    <row r="527" customFormat="false" ht="15" hidden="false" customHeight="false" outlineLevel="0" collapsed="false">
      <c r="A527" s="4" t="s">
        <v>778</v>
      </c>
      <c r="B527" s="4" t="n">
        <v>15</v>
      </c>
      <c r="C527" s="4" t="s">
        <v>767</v>
      </c>
      <c r="D527" s="4" t="s">
        <v>38</v>
      </c>
      <c r="E527" s="4" t="s">
        <v>101</v>
      </c>
      <c r="F527" s="4"/>
      <c r="G527" s="4"/>
      <c r="H527" s="4" t="s">
        <v>768</v>
      </c>
      <c r="I527" s="4" t="s">
        <v>549</v>
      </c>
      <c r="J527" s="4"/>
      <c r="K527" s="4" t="n">
        <v>60</v>
      </c>
      <c r="L527" s="10" t="n">
        <v>0.348</v>
      </c>
      <c r="M527" s="10" t="n">
        <v>0.17</v>
      </c>
      <c r="N527" s="11" t="s">
        <v>103</v>
      </c>
      <c r="O527" s="11" t="s">
        <v>103</v>
      </c>
      <c r="P527" s="11" t="s">
        <v>103</v>
      </c>
      <c r="Q527" s="11" t="s">
        <v>103</v>
      </c>
      <c r="R527" s="4"/>
    </row>
    <row r="528" customFormat="false" ht="15" hidden="false" customHeight="false" outlineLevel="0" collapsed="false">
      <c r="A528" s="4" t="s">
        <v>779</v>
      </c>
      <c r="B528" s="4" t="n">
        <v>15</v>
      </c>
      <c r="C528" s="4" t="s">
        <v>767</v>
      </c>
      <c r="D528" s="4" t="s">
        <v>38</v>
      </c>
      <c r="E528" s="4" t="s">
        <v>101</v>
      </c>
      <c r="F528" s="4"/>
      <c r="G528" s="4"/>
      <c r="H528" s="4" t="s">
        <v>780</v>
      </c>
      <c r="I528" s="4" t="s">
        <v>520</v>
      </c>
      <c r="J528" s="4"/>
      <c r="K528" s="4" t="n">
        <v>60</v>
      </c>
      <c r="L528" s="10" t="n">
        <v>0.348</v>
      </c>
      <c r="M528" s="10" t="n">
        <v>0.17</v>
      </c>
      <c r="N528" s="11" t="s">
        <v>103</v>
      </c>
      <c r="O528" s="11" t="s">
        <v>103</v>
      </c>
      <c r="P528" s="11" t="s">
        <v>103</v>
      </c>
      <c r="Q528" s="11" t="s">
        <v>103</v>
      </c>
      <c r="R528" s="4"/>
    </row>
    <row r="529" customFormat="false" ht="15" hidden="false" customHeight="false" outlineLevel="0" collapsed="false">
      <c r="A529" s="4" t="s">
        <v>781</v>
      </c>
      <c r="B529" s="4" t="n">
        <v>15</v>
      </c>
      <c r="C529" s="4" t="s">
        <v>767</v>
      </c>
      <c r="D529" s="4" t="s">
        <v>38</v>
      </c>
      <c r="E529" s="4" t="s">
        <v>101</v>
      </c>
      <c r="F529" s="4"/>
      <c r="G529" s="4"/>
      <c r="H529" s="4" t="s">
        <v>780</v>
      </c>
      <c r="I529" s="4" t="s">
        <v>520</v>
      </c>
      <c r="J529" s="4"/>
      <c r="K529" s="4" t="n">
        <v>60</v>
      </c>
      <c r="L529" s="10" t="n">
        <v>0.348</v>
      </c>
      <c r="M529" s="10" t="n">
        <v>0.17</v>
      </c>
      <c r="N529" s="11" t="s">
        <v>103</v>
      </c>
      <c r="O529" s="11" t="s">
        <v>103</v>
      </c>
      <c r="P529" s="11" t="s">
        <v>103</v>
      </c>
      <c r="Q529" s="11" t="s">
        <v>103</v>
      </c>
      <c r="R529" s="4"/>
    </row>
    <row r="530" customFormat="false" ht="15" hidden="false" customHeight="false" outlineLevel="0" collapsed="false">
      <c r="A530" s="4" t="s">
        <v>782</v>
      </c>
      <c r="B530" s="4" t="n">
        <v>15</v>
      </c>
      <c r="C530" s="4" t="s">
        <v>767</v>
      </c>
      <c r="D530" s="4" t="s">
        <v>38</v>
      </c>
      <c r="E530" s="4" t="s">
        <v>101</v>
      </c>
      <c r="F530" s="4"/>
      <c r="G530" s="4"/>
      <c r="H530" s="4" t="s">
        <v>780</v>
      </c>
      <c r="I530" s="4" t="s">
        <v>368</v>
      </c>
      <c r="J530" s="4"/>
      <c r="K530" s="4" t="n">
        <v>60</v>
      </c>
      <c r="L530" s="10" t="n">
        <v>0.348</v>
      </c>
      <c r="M530" s="10" t="n">
        <v>0.17</v>
      </c>
      <c r="N530" s="11" t="s">
        <v>103</v>
      </c>
      <c r="O530" s="11" t="s">
        <v>103</v>
      </c>
      <c r="P530" s="11" t="s">
        <v>103</v>
      </c>
      <c r="Q530" s="11" t="s">
        <v>103</v>
      </c>
      <c r="R530" s="4"/>
    </row>
    <row r="531" customFormat="false" ht="15" hidden="false" customHeight="false" outlineLevel="0" collapsed="false">
      <c r="A531" s="4" t="s">
        <v>783</v>
      </c>
      <c r="B531" s="4" t="n">
        <v>15</v>
      </c>
      <c r="C531" s="4" t="s">
        <v>767</v>
      </c>
      <c r="D531" s="4" t="s">
        <v>38</v>
      </c>
      <c r="E531" s="4" t="s">
        <v>101</v>
      </c>
      <c r="F531" s="4"/>
      <c r="G531" s="4"/>
      <c r="H531" s="4" t="s">
        <v>780</v>
      </c>
      <c r="I531" s="4" t="s">
        <v>368</v>
      </c>
      <c r="J531" s="4"/>
      <c r="K531" s="4" t="n">
        <v>60</v>
      </c>
      <c r="L531" s="10" t="n">
        <v>0.348</v>
      </c>
      <c r="M531" s="10" t="n">
        <v>0.17</v>
      </c>
      <c r="N531" s="11" t="s">
        <v>103</v>
      </c>
      <c r="O531" s="11" t="s">
        <v>103</v>
      </c>
      <c r="P531" s="11" t="s">
        <v>103</v>
      </c>
      <c r="Q531" s="11" t="s">
        <v>103</v>
      </c>
      <c r="R531" s="4"/>
    </row>
    <row r="532" customFormat="false" ht="15" hidden="false" customHeight="false" outlineLevel="0" collapsed="false">
      <c r="A532" s="4" t="s">
        <v>784</v>
      </c>
      <c r="B532" s="4" t="n">
        <v>15</v>
      </c>
      <c r="C532" s="4" t="s">
        <v>767</v>
      </c>
      <c r="D532" s="4" t="s">
        <v>38</v>
      </c>
      <c r="E532" s="4" t="s">
        <v>101</v>
      </c>
      <c r="F532" s="4"/>
      <c r="G532" s="4"/>
      <c r="H532" s="4" t="s">
        <v>780</v>
      </c>
      <c r="I532" s="4" t="s">
        <v>368</v>
      </c>
      <c r="J532" s="4"/>
      <c r="K532" s="4" t="n">
        <v>60</v>
      </c>
      <c r="L532" s="10" t="n">
        <v>0.348</v>
      </c>
      <c r="M532" s="10" t="n">
        <v>0.17</v>
      </c>
      <c r="N532" s="11" t="s">
        <v>103</v>
      </c>
      <c r="O532" s="11" t="s">
        <v>103</v>
      </c>
      <c r="P532" s="11" t="s">
        <v>103</v>
      </c>
      <c r="Q532" s="11" t="s">
        <v>103</v>
      </c>
      <c r="R532" s="4"/>
    </row>
    <row r="533" customFormat="false" ht="15" hidden="false" customHeight="false" outlineLevel="0" collapsed="false">
      <c r="A533" s="4" t="s">
        <v>785</v>
      </c>
      <c r="B533" s="4" t="n">
        <v>15</v>
      </c>
      <c r="C533" s="4" t="s">
        <v>767</v>
      </c>
      <c r="D533" s="4" t="s">
        <v>38</v>
      </c>
      <c r="E533" s="4" t="s">
        <v>101</v>
      </c>
      <c r="F533" s="4"/>
      <c r="G533" s="4"/>
      <c r="H533" s="4" t="s">
        <v>780</v>
      </c>
      <c r="I533" s="4" t="s">
        <v>368</v>
      </c>
      <c r="J533" s="4"/>
      <c r="K533" s="4" t="n">
        <v>60</v>
      </c>
      <c r="L533" s="10" t="n">
        <v>0.348</v>
      </c>
      <c r="M533" s="10" t="n">
        <v>0.17</v>
      </c>
      <c r="N533" s="11" t="s">
        <v>103</v>
      </c>
      <c r="O533" s="11" t="s">
        <v>103</v>
      </c>
      <c r="P533" s="11" t="s">
        <v>103</v>
      </c>
      <c r="Q533" s="11" t="s">
        <v>103</v>
      </c>
      <c r="R533" s="4"/>
    </row>
    <row r="534" customFormat="false" ht="15" hidden="false" customHeight="false" outlineLevel="0" collapsed="false">
      <c r="A534" s="4" t="s">
        <v>786</v>
      </c>
      <c r="B534" s="4" t="n">
        <v>15</v>
      </c>
      <c r="C534" s="4" t="s">
        <v>767</v>
      </c>
      <c r="D534" s="4" t="s">
        <v>38</v>
      </c>
      <c r="E534" s="4" t="s">
        <v>101</v>
      </c>
      <c r="F534" s="4"/>
      <c r="G534" s="4"/>
      <c r="H534" s="4" t="s">
        <v>780</v>
      </c>
      <c r="I534" s="4" t="s">
        <v>549</v>
      </c>
      <c r="J534" s="4"/>
      <c r="K534" s="4" t="n">
        <v>60</v>
      </c>
      <c r="L534" s="10" t="n">
        <v>0.348</v>
      </c>
      <c r="M534" s="10" t="n">
        <v>0.17</v>
      </c>
      <c r="N534" s="11" t="s">
        <v>103</v>
      </c>
      <c r="O534" s="11" t="s">
        <v>103</v>
      </c>
      <c r="P534" s="11" t="s">
        <v>103</v>
      </c>
      <c r="Q534" s="11" t="s">
        <v>103</v>
      </c>
      <c r="R534" s="4"/>
    </row>
    <row r="535" customFormat="false" ht="15" hidden="false" customHeight="false" outlineLevel="0" collapsed="false">
      <c r="A535" s="4" t="s">
        <v>787</v>
      </c>
      <c r="B535" s="4" t="n">
        <v>15</v>
      </c>
      <c r="C535" s="4" t="s">
        <v>767</v>
      </c>
      <c r="D535" s="4" t="s">
        <v>38</v>
      </c>
      <c r="E535" s="4" t="s">
        <v>101</v>
      </c>
      <c r="F535" s="4"/>
      <c r="G535" s="4"/>
      <c r="H535" s="4" t="s">
        <v>780</v>
      </c>
      <c r="I535" s="4" t="s">
        <v>549</v>
      </c>
      <c r="J535" s="4"/>
      <c r="K535" s="4" t="n">
        <v>60</v>
      </c>
      <c r="L535" s="10" t="n">
        <v>0.348</v>
      </c>
      <c r="M535" s="10" t="n">
        <v>0.17</v>
      </c>
      <c r="N535" s="11" t="s">
        <v>103</v>
      </c>
      <c r="O535" s="11" t="s">
        <v>103</v>
      </c>
      <c r="P535" s="11" t="s">
        <v>103</v>
      </c>
      <c r="Q535" s="11" t="s">
        <v>103</v>
      </c>
      <c r="R535" s="4"/>
    </row>
    <row r="536" customFormat="false" ht="15" hidden="false" customHeight="false" outlineLevel="0" collapsed="false">
      <c r="A536" s="4" t="s">
        <v>788</v>
      </c>
      <c r="B536" s="4" t="n">
        <v>15</v>
      </c>
      <c r="C536" s="4" t="s">
        <v>767</v>
      </c>
      <c r="D536" s="4" t="s">
        <v>38</v>
      </c>
      <c r="E536" s="4" t="s">
        <v>101</v>
      </c>
      <c r="F536" s="4"/>
      <c r="G536" s="4"/>
      <c r="H536" s="4" t="s">
        <v>780</v>
      </c>
      <c r="I536" s="4" t="s">
        <v>789</v>
      </c>
      <c r="J536" s="4"/>
      <c r="K536" s="4" t="n">
        <v>60</v>
      </c>
      <c r="L536" s="10" t="n">
        <v>0.348</v>
      </c>
      <c r="M536" s="10" t="n">
        <v>0.17</v>
      </c>
      <c r="N536" s="11" t="s">
        <v>103</v>
      </c>
      <c r="O536" s="11" t="s">
        <v>103</v>
      </c>
      <c r="P536" s="11" t="s">
        <v>103</v>
      </c>
      <c r="Q536" s="11" t="s">
        <v>103</v>
      </c>
      <c r="R536" s="4"/>
    </row>
    <row r="537" customFormat="false" ht="15" hidden="false" customHeight="false" outlineLevel="0" collapsed="false">
      <c r="A537" s="4" t="s">
        <v>790</v>
      </c>
      <c r="B537" s="4" t="n">
        <v>15</v>
      </c>
      <c r="C537" s="4" t="s">
        <v>767</v>
      </c>
      <c r="D537" s="4" t="s">
        <v>38</v>
      </c>
      <c r="E537" s="4" t="s">
        <v>101</v>
      </c>
      <c r="F537" s="4"/>
      <c r="G537" s="4"/>
      <c r="H537" s="4" t="s">
        <v>780</v>
      </c>
      <c r="I537" s="4" t="s">
        <v>789</v>
      </c>
      <c r="J537" s="4"/>
      <c r="K537" s="4" t="n">
        <v>60</v>
      </c>
      <c r="L537" s="10" t="n">
        <v>0.348</v>
      </c>
      <c r="M537" s="10" t="n">
        <v>0.17</v>
      </c>
      <c r="N537" s="11" t="s">
        <v>103</v>
      </c>
      <c r="O537" s="11" t="s">
        <v>103</v>
      </c>
      <c r="P537" s="11" t="s">
        <v>103</v>
      </c>
      <c r="Q537" s="11" t="s">
        <v>103</v>
      </c>
      <c r="R537" s="4"/>
    </row>
    <row r="538" customFormat="false" ht="15" hidden="false" customHeight="false" outlineLevel="0" collapsed="false">
      <c r="A538" s="4" t="s">
        <v>791</v>
      </c>
      <c r="B538" s="4" t="n">
        <v>15</v>
      </c>
      <c r="C538" s="4" t="s">
        <v>767</v>
      </c>
      <c r="D538" s="4" t="s">
        <v>38</v>
      </c>
      <c r="E538" s="4" t="s">
        <v>101</v>
      </c>
      <c r="F538" s="4"/>
      <c r="G538" s="4"/>
      <c r="H538" s="4" t="s">
        <v>792</v>
      </c>
      <c r="I538" s="4" t="s">
        <v>558</v>
      </c>
      <c r="J538" s="4"/>
      <c r="K538" s="4" t="n">
        <v>60</v>
      </c>
      <c r="L538" s="10" t="n">
        <v>0.348</v>
      </c>
      <c r="M538" s="10" t="n">
        <v>0.17</v>
      </c>
      <c r="N538" s="11" t="s">
        <v>103</v>
      </c>
      <c r="O538" s="11" t="s">
        <v>103</v>
      </c>
      <c r="P538" s="11" t="s">
        <v>103</v>
      </c>
      <c r="Q538" s="11" t="s">
        <v>103</v>
      </c>
      <c r="R538" s="4"/>
    </row>
    <row r="539" customFormat="false" ht="15" hidden="false" customHeight="false" outlineLevel="0" collapsed="false">
      <c r="A539" s="4" t="s">
        <v>793</v>
      </c>
      <c r="B539" s="4" t="n">
        <v>15</v>
      </c>
      <c r="C539" s="4" t="s">
        <v>767</v>
      </c>
      <c r="D539" s="4" t="s">
        <v>38</v>
      </c>
      <c r="E539" s="4" t="s">
        <v>101</v>
      </c>
      <c r="F539" s="4"/>
      <c r="G539" s="4"/>
      <c r="H539" s="4" t="s">
        <v>792</v>
      </c>
      <c r="I539" s="4" t="s">
        <v>794</v>
      </c>
      <c r="J539" s="4"/>
      <c r="K539" s="4" t="n">
        <v>60</v>
      </c>
      <c r="L539" s="10" t="n">
        <v>0.348</v>
      </c>
      <c r="M539" s="10" t="n">
        <v>0.17</v>
      </c>
      <c r="N539" s="11" t="s">
        <v>103</v>
      </c>
      <c r="O539" s="11" t="s">
        <v>103</v>
      </c>
      <c r="P539" s="11" t="s">
        <v>103</v>
      </c>
      <c r="Q539" s="11" t="s">
        <v>103</v>
      </c>
      <c r="R539" s="4"/>
    </row>
    <row r="540" customFormat="false" ht="15" hidden="false" customHeight="false" outlineLevel="0" collapsed="false">
      <c r="A540" s="4" t="s">
        <v>795</v>
      </c>
      <c r="B540" s="4" t="n">
        <v>15</v>
      </c>
      <c r="C540" s="4" t="s">
        <v>767</v>
      </c>
      <c r="D540" s="4" t="s">
        <v>38</v>
      </c>
      <c r="E540" s="4" t="s">
        <v>101</v>
      </c>
      <c r="F540" s="4"/>
      <c r="G540" s="4"/>
      <c r="H540" s="4" t="s">
        <v>792</v>
      </c>
      <c r="I540" s="4" t="s">
        <v>796</v>
      </c>
      <c r="J540" s="4"/>
      <c r="K540" s="4" t="n">
        <v>60</v>
      </c>
      <c r="L540" s="10" t="n">
        <v>0.348</v>
      </c>
      <c r="M540" s="10" t="n">
        <v>0.17</v>
      </c>
      <c r="N540" s="11" t="s">
        <v>103</v>
      </c>
      <c r="O540" s="11" t="s">
        <v>103</v>
      </c>
      <c r="P540" s="11" t="s">
        <v>103</v>
      </c>
      <c r="Q540" s="11" t="s">
        <v>103</v>
      </c>
      <c r="R540" s="4"/>
    </row>
    <row r="541" customFormat="false" ht="15" hidden="false" customHeight="false" outlineLevel="0" collapsed="false">
      <c r="A541" s="4" t="s">
        <v>797</v>
      </c>
      <c r="B541" s="4" t="n">
        <v>15</v>
      </c>
      <c r="C541" s="4" t="s">
        <v>767</v>
      </c>
      <c r="D541" s="4" t="s">
        <v>38</v>
      </c>
      <c r="E541" s="4" t="s">
        <v>101</v>
      </c>
      <c r="F541" s="4"/>
      <c r="G541" s="4"/>
      <c r="H541" s="4" t="s">
        <v>792</v>
      </c>
      <c r="I541" s="4" t="s">
        <v>798</v>
      </c>
      <c r="J541" s="4"/>
      <c r="K541" s="4" t="n">
        <v>60</v>
      </c>
      <c r="L541" s="10" t="n">
        <v>0.348</v>
      </c>
      <c r="M541" s="10" t="n">
        <v>0.17</v>
      </c>
      <c r="N541" s="11" t="s">
        <v>103</v>
      </c>
      <c r="O541" s="11" t="s">
        <v>103</v>
      </c>
      <c r="P541" s="11" t="s">
        <v>103</v>
      </c>
      <c r="Q541" s="11" t="s">
        <v>103</v>
      </c>
      <c r="R541" s="4"/>
    </row>
    <row r="542" customFormat="false" ht="15" hidden="false" customHeight="false" outlineLevel="0" collapsed="false">
      <c r="A542" s="4" t="s">
        <v>799</v>
      </c>
      <c r="B542" s="4" t="n">
        <v>15</v>
      </c>
      <c r="C542" s="4" t="s">
        <v>767</v>
      </c>
      <c r="D542" s="4" t="s">
        <v>38</v>
      </c>
      <c r="E542" s="4" t="s">
        <v>101</v>
      </c>
      <c r="F542" s="4"/>
      <c r="G542" s="4"/>
      <c r="H542" s="4" t="s">
        <v>792</v>
      </c>
      <c r="I542" s="4" t="s">
        <v>798</v>
      </c>
      <c r="J542" s="4"/>
      <c r="K542" s="4" t="n">
        <v>60</v>
      </c>
      <c r="L542" s="10" t="n">
        <v>0.348</v>
      </c>
      <c r="M542" s="10" t="n">
        <v>0.17</v>
      </c>
      <c r="N542" s="11" t="s">
        <v>103</v>
      </c>
      <c r="O542" s="11" t="s">
        <v>103</v>
      </c>
      <c r="P542" s="11" t="s">
        <v>103</v>
      </c>
      <c r="Q542" s="11" t="s">
        <v>103</v>
      </c>
      <c r="R542" s="4"/>
    </row>
    <row r="543" customFormat="false" ht="15" hidden="false" customHeight="false" outlineLevel="0" collapsed="false">
      <c r="A543" s="4" t="s">
        <v>800</v>
      </c>
      <c r="B543" s="4" t="n">
        <v>15</v>
      </c>
      <c r="C543" s="4" t="s">
        <v>767</v>
      </c>
      <c r="D543" s="4" t="s">
        <v>38</v>
      </c>
      <c r="E543" s="4" t="s">
        <v>101</v>
      </c>
      <c r="F543" s="4"/>
      <c r="G543" s="4"/>
      <c r="H543" s="4" t="s">
        <v>792</v>
      </c>
      <c r="I543" s="4" t="s">
        <v>549</v>
      </c>
      <c r="J543" s="4"/>
      <c r="K543" s="4" t="n">
        <v>60</v>
      </c>
      <c r="L543" s="10" t="n">
        <v>0.348</v>
      </c>
      <c r="M543" s="10" t="n">
        <v>0.17</v>
      </c>
      <c r="N543" s="11" t="s">
        <v>103</v>
      </c>
      <c r="O543" s="11" t="s">
        <v>103</v>
      </c>
      <c r="P543" s="11" t="s">
        <v>103</v>
      </c>
      <c r="Q543" s="11" t="s">
        <v>103</v>
      </c>
      <c r="R543" s="4"/>
    </row>
    <row r="544" customFormat="false" ht="15" hidden="false" customHeight="false" outlineLevel="0" collapsed="false">
      <c r="A544" s="4" t="s">
        <v>801</v>
      </c>
      <c r="B544" s="4" t="n">
        <v>15</v>
      </c>
      <c r="C544" s="4" t="s">
        <v>767</v>
      </c>
      <c r="D544" s="4" t="s">
        <v>38</v>
      </c>
      <c r="E544" s="4" t="s">
        <v>101</v>
      </c>
      <c r="F544" s="4"/>
      <c r="G544" s="4"/>
      <c r="H544" s="4" t="s">
        <v>792</v>
      </c>
      <c r="I544" s="4" t="s">
        <v>549</v>
      </c>
      <c r="J544" s="4"/>
      <c r="K544" s="4" t="n">
        <v>60</v>
      </c>
      <c r="L544" s="10" t="n">
        <v>0.348</v>
      </c>
      <c r="M544" s="10" t="n">
        <v>0.17</v>
      </c>
      <c r="N544" s="11" t="s">
        <v>103</v>
      </c>
      <c r="O544" s="11" t="s">
        <v>103</v>
      </c>
      <c r="P544" s="11" t="s">
        <v>103</v>
      </c>
      <c r="Q544" s="11" t="s">
        <v>103</v>
      </c>
      <c r="R544" s="4"/>
    </row>
    <row r="545" customFormat="false" ht="15" hidden="false" customHeight="false" outlineLevel="0" collapsed="false">
      <c r="A545" s="4" t="s">
        <v>802</v>
      </c>
      <c r="B545" s="4" t="n">
        <v>16</v>
      </c>
      <c r="C545" s="4" t="s">
        <v>803</v>
      </c>
      <c r="D545" s="4" t="s">
        <v>38</v>
      </c>
      <c r="E545" s="4" t="s">
        <v>101</v>
      </c>
      <c r="F545" s="4"/>
      <c r="G545" s="4"/>
      <c r="H545" s="4" t="s">
        <v>756</v>
      </c>
      <c r="I545" s="4" t="s">
        <v>804</v>
      </c>
      <c r="J545" s="4"/>
      <c r="K545" s="4"/>
      <c r="L545" s="10" t="n">
        <v>0.348</v>
      </c>
      <c r="M545" s="10" t="n">
        <v>0.17</v>
      </c>
      <c r="N545" s="11" t="s">
        <v>103</v>
      </c>
      <c r="O545" s="11" t="s">
        <v>103</v>
      </c>
      <c r="P545" s="11" t="s">
        <v>103</v>
      </c>
      <c r="Q545" s="11" t="s">
        <v>103</v>
      </c>
      <c r="R545" s="4"/>
    </row>
    <row r="546" customFormat="false" ht="15" hidden="false" customHeight="false" outlineLevel="0" collapsed="false">
      <c r="A546" s="4" t="s">
        <v>805</v>
      </c>
      <c r="B546" s="4" t="n">
        <v>16</v>
      </c>
      <c r="C546" s="4" t="s">
        <v>803</v>
      </c>
      <c r="D546" s="4" t="s">
        <v>38</v>
      </c>
      <c r="E546" s="4" t="s">
        <v>101</v>
      </c>
      <c r="F546" s="4"/>
      <c r="G546" s="4"/>
      <c r="H546" s="4" t="s">
        <v>756</v>
      </c>
      <c r="I546" s="4" t="s">
        <v>804</v>
      </c>
      <c r="J546" s="4"/>
      <c r="K546" s="4"/>
      <c r="L546" s="10" t="n">
        <v>0.348</v>
      </c>
      <c r="M546" s="10" t="n">
        <v>0.17</v>
      </c>
      <c r="N546" s="11" t="s">
        <v>103</v>
      </c>
      <c r="O546" s="11" t="s">
        <v>103</v>
      </c>
      <c r="P546" s="11" t="s">
        <v>103</v>
      </c>
      <c r="Q546" s="11" t="s">
        <v>103</v>
      </c>
      <c r="R546" s="4"/>
    </row>
    <row r="547" customFormat="false" ht="15" hidden="false" customHeight="false" outlineLevel="0" collapsed="false">
      <c r="A547" s="4" t="s">
        <v>806</v>
      </c>
      <c r="B547" s="4" t="n">
        <v>16</v>
      </c>
      <c r="C547" s="4" t="s">
        <v>803</v>
      </c>
      <c r="D547" s="4" t="s">
        <v>38</v>
      </c>
      <c r="E547" s="4" t="s">
        <v>101</v>
      </c>
      <c r="F547" s="4"/>
      <c r="G547" s="4"/>
      <c r="H547" s="4" t="s">
        <v>756</v>
      </c>
      <c r="I547" s="4" t="s">
        <v>804</v>
      </c>
      <c r="J547" s="4"/>
      <c r="K547" s="4"/>
      <c r="L547" s="10" t="n">
        <v>0.348</v>
      </c>
      <c r="M547" s="10" t="n">
        <v>0.17</v>
      </c>
      <c r="N547" s="11" t="s">
        <v>103</v>
      </c>
      <c r="O547" s="11" t="s">
        <v>103</v>
      </c>
      <c r="P547" s="11" t="s">
        <v>103</v>
      </c>
      <c r="Q547" s="11" t="s">
        <v>103</v>
      </c>
      <c r="R547" s="4"/>
    </row>
    <row r="548" customFormat="false" ht="15" hidden="false" customHeight="false" outlineLevel="0" collapsed="false">
      <c r="A548" s="4" t="s">
        <v>807</v>
      </c>
      <c r="B548" s="4" t="n">
        <v>16</v>
      </c>
      <c r="C548" s="4" t="s">
        <v>803</v>
      </c>
      <c r="D548" s="4" t="s">
        <v>38</v>
      </c>
      <c r="E548" s="4" t="s">
        <v>101</v>
      </c>
      <c r="F548" s="4"/>
      <c r="G548" s="4"/>
      <c r="H548" s="4" t="s">
        <v>756</v>
      </c>
      <c r="I548" s="4" t="s">
        <v>804</v>
      </c>
      <c r="J548" s="4"/>
      <c r="K548" s="4"/>
      <c r="L548" s="10" t="n">
        <v>0.348</v>
      </c>
      <c r="M548" s="10" t="n">
        <v>0.17</v>
      </c>
      <c r="N548" s="11" t="s">
        <v>103</v>
      </c>
      <c r="O548" s="11" t="s">
        <v>103</v>
      </c>
      <c r="P548" s="11" t="s">
        <v>103</v>
      </c>
      <c r="Q548" s="11" t="s">
        <v>103</v>
      </c>
      <c r="R548" s="4"/>
    </row>
    <row r="549" customFormat="false" ht="15" hidden="false" customHeight="false" outlineLevel="0" collapsed="false">
      <c r="A549" s="4" t="s">
        <v>808</v>
      </c>
      <c r="B549" s="4" t="n">
        <v>16</v>
      </c>
      <c r="C549" s="4" t="s">
        <v>803</v>
      </c>
      <c r="D549" s="4" t="s">
        <v>38</v>
      </c>
      <c r="E549" s="4" t="s">
        <v>101</v>
      </c>
      <c r="F549" s="4"/>
      <c r="G549" s="4"/>
      <c r="H549" s="4" t="s">
        <v>756</v>
      </c>
      <c r="I549" s="4" t="s">
        <v>804</v>
      </c>
      <c r="J549" s="4"/>
      <c r="K549" s="4"/>
      <c r="L549" s="10" t="n">
        <v>0.348</v>
      </c>
      <c r="M549" s="10" t="n">
        <v>0.17</v>
      </c>
      <c r="N549" s="11" t="s">
        <v>103</v>
      </c>
      <c r="O549" s="11" t="s">
        <v>103</v>
      </c>
      <c r="P549" s="11" t="s">
        <v>103</v>
      </c>
      <c r="Q549" s="11" t="s">
        <v>103</v>
      </c>
      <c r="R549" s="4"/>
    </row>
    <row r="550" customFormat="false" ht="15" hidden="false" customHeight="false" outlineLevel="0" collapsed="false">
      <c r="A550" s="4" t="s">
        <v>809</v>
      </c>
      <c r="B550" s="4" t="n">
        <v>16</v>
      </c>
      <c r="C550" s="4" t="s">
        <v>803</v>
      </c>
      <c r="D550" s="4" t="s">
        <v>38</v>
      </c>
      <c r="E550" s="4" t="s">
        <v>101</v>
      </c>
      <c r="F550" s="4"/>
      <c r="G550" s="4"/>
      <c r="H550" s="4" t="s">
        <v>756</v>
      </c>
      <c r="I550" s="4" t="s">
        <v>804</v>
      </c>
      <c r="J550" s="4"/>
      <c r="K550" s="4"/>
      <c r="L550" s="10" t="n">
        <v>0.348</v>
      </c>
      <c r="M550" s="10" t="n">
        <v>0.17</v>
      </c>
      <c r="N550" s="11" t="s">
        <v>103</v>
      </c>
      <c r="O550" s="11" t="s">
        <v>103</v>
      </c>
      <c r="P550" s="11" t="s">
        <v>103</v>
      </c>
      <c r="Q550" s="11" t="s">
        <v>103</v>
      </c>
      <c r="R550" s="4"/>
    </row>
    <row r="551" customFormat="false" ht="15" hidden="false" customHeight="false" outlineLevel="0" collapsed="false">
      <c r="A551" s="4" t="s">
        <v>810</v>
      </c>
      <c r="B551" s="4" t="n">
        <v>16</v>
      </c>
      <c r="C551" s="4" t="s">
        <v>803</v>
      </c>
      <c r="D551" s="4" t="s">
        <v>38</v>
      </c>
      <c r="E551" s="4" t="s">
        <v>101</v>
      </c>
      <c r="F551" s="4"/>
      <c r="G551" s="4"/>
      <c r="H551" s="4" t="s">
        <v>756</v>
      </c>
      <c r="I551" s="4" t="s">
        <v>804</v>
      </c>
      <c r="J551" s="4"/>
      <c r="K551" s="4"/>
      <c r="L551" s="10" t="n">
        <v>0.348</v>
      </c>
      <c r="M551" s="10" t="n">
        <v>0.17</v>
      </c>
      <c r="N551" s="11" t="s">
        <v>103</v>
      </c>
      <c r="O551" s="11" t="s">
        <v>103</v>
      </c>
      <c r="P551" s="11" t="s">
        <v>103</v>
      </c>
      <c r="Q551" s="11" t="s">
        <v>103</v>
      </c>
      <c r="R551" s="4"/>
    </row>
    <row r="552" customFormat="false" ht="15" hidden="false" customHeight="false" outlineLevel="0" collapsed="false">
      <c r="A552" s="4" t="s">
        <v>811</v>
      </c>
      <c r="B552" s="4" t="n">
        <v>16</v>
      </c>
      <c r="C552" s="4" t="s">
        <v>803</v>
      </c>
      <c r="D552" s="4" t="s">
        <v>38</v>
      </c>
      <c r="E552" s="4" t="s">
        <v>101</v>
      </c>
      <c r="F552" s="4"/>
      <c r="G552" s="4"/>
      <c r="H552" s="4" t="s">
        <v>756</v>
      </c>
      <c r="I552" s="4" t="s">
        <v>804</v>
      </c>
      <c r="J552" s="4"/>
      <c r="K552" s="4"/>
      <c r="L552" s="10" t="n">
        <v>0.348</v>
      </c>
      <c r="M552" s="10" t="n">
        <v>0.17</v>
      </c>
      <c r="N552" s="11" t="s">
        <v>103</v>
      </c>
      <c r="O552" s="11" t="s">
        <v>103</v>
      </c>
      <c r="P552" s="11" t="s">
        <v>103</v>
      </c>
      <c r="Q552" s="11" t="s">
        <v>103</v>
      </c>
      <c r="R552" s="4"/>
    </row>
    <row r="553" customFormat="false" ht="15" hidden="false" customHeight="false" outlineLevel="0" collapsed="false">
      <c r="A553" s="4" t="s">
        <v>812</v>
      </c>
      <c r="B553" s="4" t="n">
        <v>16</v>
      </c>
      <c r="C553" s="4" t="s">
        <v>803</v>
      </c>
      <c r="D553" s="4" t="s">
        <v>38</v>
      </c>
      <c r="E553" s="4" t="s">
        <v>101</v>
      </c>
      <c r="F553" s="4"/>
      <c r="G553" s="4"/>
      <c r="H553" s="4" t="s">
        <v>756</v>
      </c>
      <c r="I553" s="4" t="s">
        <v>804</v>
      </c>
      <c r="J553" s="4"/>
      <c r="K553" s="4"/>
      <c r="L553" s="10" t="n">
        <v>0.348</v>
      </c>
      <c r="M553" s="10" t="n">
        <v>0.17</v>
      </c>
      <c r="N553" s="11" t="s">
        <v>103</v>
      </c>
      <c r="O553" s="11" t="s">
        <v>103</v>
      </c>
      <c r="P553" s="11" t="s">
        <v>103</v>
      </c>
      <c r="Q553" s="11" t="s">
        <v>103</v>
      </c>
      <c r="R553" s="4"/>
    </row>
    <row r="554" customFormat="false" ht="15" hidden="false" customHeight="false" outlineLevel="0" collapsed="false">
      <c r="A554" s="4" t="s">
        <v>813</v>
      </c>
      <c r="B554" s="4" t="n">
        <v>16</v>
      </c>
      <c r="C554" s="4" t="s">
        <v>803</v>
      </c>
      <c r="D554" s="4" t="s">
        <v>38</v>
      </c>
      <c r="E554" s="4" t="s">
        <v>101</v>
      </c>
      <c r="F554" s="4"/>
      <c r="G554" s="4"/>
      <c r="H554" s="4" t="s">
        <v>756</v>
      </c>
      <c r="I554" s="4" t="s">
        <v>804</v>
      </c>
      <c r="J554" s="4"/>
      <c r="K554" s="4"/>
      <c r="L554" s="10" t="n">
        <v>0.348</v>
      </c>
      <c r="M554" s="10" t="n">
        <v>0.17</v>
      </c>
      <c r="N554" s="11" t="s">
        <v>103</v>
      </c>
      <c r="O554" s="11" t="s">
        <v>103</v>
      </c>
      <c r="P554" s="11" t="s">
        <v>103</v>
      </c>
      <c r="Q554" s="11" t="s">
        <v>103</v>
      </c>
      <c r="R554" s="4"/>
    </row>
    <row r="555" customFormat="false" ht="15" hidden="false" customHeight="false" outlineLevel="0" collapsed="false">
      <c r="A555" s="4" t="s">
        <v>814</v>
      </c>
      <c r="B555" s="4" t="n">
        <v>16</v>
      </c>
      <c r="C555" s="4" t="s">
        <v>803</v>
      </c>
      <c r="D555" s="4" t="s">
        <v>38</v>
      </c>
      <c r="E555" s="4" t="s">
        <v>101</v>
      </c>
      <c r="F555" s="4"/>
      <c r="G555" s="4"/>
      <c r="H555" s="4" t="s">
        <v>756</v>
      </c>
      <c r="I555" s="4" t="s">
        <v>804</v>
      </c>
      <c r="J555" s="4"/>
      <c r="K555" s="4"/>
      <c r="L555" s="10" t="n">
        <v>0.348</v>
      </c>
      <c r="M555" s="10" t="n">
        <v>0.17</v>
      </c>
      <c r="N555" s="11" t="s">
        <v>103</v>
      </c>
      <c r="O555" s="11" t="s">
        <v>103</v>
      </c>
      <c r="P555" s="11" t="s">
        <v>103</v>
      </c>
      <c r="Q555" s="11" t="s">
        <v>103</v>
      </c>
      <c r="R555" s="4"/>
    </row>
    <row r="556" customFormat="false" ht="15" hidden="false" customHeight="false" outlineLevel="0" collapsed="false">
      <c r="A556" s="4" t="s">
        <v>815</v>
      </c>
      <c r="B556" s="4" t="n">
        <v>16</v>
      </c>
      <c r="C556" s="4" t="s">
        <v>803</v>
      </c>
      <c r="D556" s="4" t="s">
        <v>38</v>
      </c>
      <c r="E556" s="4" t="s">
        <v>101</v>
      </c>
      <c r="F556" s="4"/>
      <c r="G556" s="4"/>
      <c r="H556" s="4" t="s">
        <v>756</v>
      </c>
      <c r="I556" s="4" t="s">
        <v>804</v>
      </c>
      <c r="J556" s="4"/>
      <c r="K556" s="4"/>
      <c r="L556" s="10" t="n">
        <v>0.348</v>
      </c>
      <c r="M556" s="10" t="n">
        <v>0.17</v>
      </c>
      <c r="N556" s="11" t="s">
        <v>103</v>
      </c>
      <c r="O556" s="11" t="s">
        <v>103</v>
      </c>
      <c r="P556" s="11" t="s">
        <v>103</v>
      </c>
      <c r="Q556" s="11" t="s">
        <v>103</v>
      </c>
      <c r="R556" s="4"/>
    </row>
    <row r="557" customFormat="false" ht="15" hidden="false" customHeight="false" outlineLevel="0" collapsed="false">
      <c r="A557" s="4" t="s">
        <v>816</v>
      </c>
      <c r="B557" s="4" t="n">
        <v>16</v>
      </c>
      <c r="C557" s="4" t="s">
        <v>803</v>
      </c>
      <c r="D557" s="4" t="s">
        <v>38</v>
      </c>
      <c r="E557" s="4" t="s">
        <v>101</v>
      </c>
      <c r="F557" s="4"/>
      <c r="G557" s="4"/>
      <c r="H557" s="4" t="s">
        <v>756</v>
      </c>
      <c r="I557" s="4" t="s">
        <v>804</v>
      </c>
      <c r="J557" s="4"/>
      <c r="K557" s="4"/>
      <c r="L557" s="10" t="n">
        <v>0.348</v>
      </c>
      <c r="M557" s="10" t="n">
        <v>0.17</v>
      </c>
      <c r="N557" s="11" t="s">
        <v>103</v>
      </c>
      <c r="O557" s="11" t="s">
        <v>103</v>
      </c>
      <c r="P557" s="11" t="s">
        <v>103</v>
      </c>
      <c r="Q557" s="11" t="s">
        <v>103</v>
      </c>
      <c r="R557" s="4"/>
    </row>
    <row r="558" customFormat="false" ht="15" hidden="false" customHeight="false" outlineLevel="0" collapsed="false">
      <c r="A558" s="4" t="s">
        <v>817</v>
      </c>
      <c r="B558" s="4" t="n">
        <v>16</v>
      </c>
      <c r="C558" s="4" t="s">
        <v>803</v>
      </c>
      <c r="D558" s="4" t="s">
        <v>38</v>
      </c>
      <c r="E558" s="4" t="s">
        <v>101</v>
      </c>
      <c r="F558" s="4"/>
      <c r="G558" s="4"/>
      <c r="H558" s="4" t="s">
        <v>756</v>
      </c>
      <c r="I558" s="4" t="s">
        <v>804</v>
      </c>
      <c r="J558" s="4"/>
      <c r="K558" s="4"/>
      <c r="L558" s="10" t="n">
        <v>0.348</v>
      </c>
      <c r="M558" s="10" t="n">
        <v>0.17</v>
      </c>
      <c r="N558" s="11" t="s">
        <v>103</v>
      </c>
      <c r="O558" s="11" t="s">
        <v>103</v>
      </c>
      <c r="P558" s="11" t="s">
        <v>103</v>
      </c>
      <c r="Q558" s="11" t="s">
        <v>103</v>
      </c>
      <c r="R558" s="4"/>
    </row>
    <row r="559" customFormat="false" ht="15" hidden="false" customHeight="false" outlineLevel="0" collapsed="false">
      <c r="A559" s="4" t="s">
        <v>818</v>
      </c>
      <c r="B559" s="4" t="n">
        <v>16</v>
      </c>
      <c r="C559" s="4" t="s">
        <v>803</v>
      </c>
      <c r="D559" s="4" t="s">
        <v>38</v>
      </c>
      <c r="E559" s="4" t="s">
        <v>101</v>
      </c>
      <c r="F559" s="4"/>
      <c r="G559" s="4"/>
      <c r="H559" s="4" t="s">
        <v>756</v>
      </c>
      <c r="I559" s="4" t="s">
        <v>804</v>
      </c>
      <c r="J559" s="4"/>
      <c r="K559" s="4"/>
      <c r="L559" s="10" t="n">
        <v>0.348</v>
      </c>
      <c r="M559" s="10" t="n">
        <v>0.17</v>
      </c>
      <c r="N559" s="11" t="s">
        <v>103</v>
      </c>
      <c r="O559" s="11" t="s">
        <v>103</v>
      </c>
      <c r="P559" s="11" t="s">
        <v>103</v>
      </c>
      <c r="Q559" s="11" t="s">
        <v>103</v>
      </c>
      <c r="R559" s="4"/>
    </row>
    <row r="560" customFormat="false" ht="15" hidden="false" customHeight="false" outlineLevel="0" collapsed="false">
      <c r="A560" s="4" t="s">
        <v>819</v>
      </c>
      <c r="B560" s="4" t="n">
        <v>16</v>
      </c>
      <c r="C560" s="4" t="s">
        <v>803</v>
      </c>
      <c r="D560" s="4" t="s">
        <v>38</v>
      </c>
      <c r="E560" s="4" t="s">
        <v>101</v>
      </c>
      <c r="F560" s="4"/>
      <c r="G560" s="4"/>
      <c r="H560" s="4" t="s">
        <v>756</v>
      </c>
      <c r="I560" s="4" t="s">
        <v>804</v>
      </c>
      <c r="J560" s="4"/>
      <c r="K560" s="4"/>
      <c r="L560" s="10" t="n">
        <v>0.348</v>
      </c>
      <c r="M560" s="10" t="n">
        <v>0.17</v>
      </c>
      <c r="N560" s="11" t="s">
        <v>103</v>
      </c>
      <c r="O560" s="11" t="s">
        <v>103</v>
      </c>
      <c r="P560" s="11" t="s">
        <v>103</v>
      </c>
      <c r="Q560" s="11" t="s">
        <v>103</v>
      </c>
      <c r="R560" s="4"/>
    </row>
    <row r="561" customFormat="false" ht="15" hidden="false" customHeight="false" outlineLevel="0" collapsed="false">
      <c r="A561" s="4" t="s">
        <v>820</v>
      </c>
      <c r="B561" s="4" t="n">
        <v>16</v>
      </c>
      <c r="C561" s="4" t="s">
        <v>803</v>
      </c>
      <c r="D561" s="4" t="s">
        <v>38</v>
      </c>
      <c r="E561" s="4" t="s">
        <v>101</v>
      </c>
      <c r="F561" s="4"/>
      <c r="G561" s="4"/>
      <c r="H561" s="4" t="s">
        <v>756</v>
      </c>
      <c r="I561" s="4" t="s">
        <v>804</v>
      </c>
      <c r="J561" s="4"/>
      <c r="K561" s="4"/>
      <c r="L561" s="10" t="n">
        <v>0.348</v>
      </c>
      <c r="M561" s="10" t="n">
        <v>0.17</v>
      </c>
      <c r="N561" s="11" t="s">
        <v>103</v>
      </c>
      <c r="O561" s="11" t="s">
        <v>103</v>
      </c>
      <c r="P561" s="11" t="s">
        <v>103</v>
      </c>
      <c r="Q561" s="11" t="s">
        <v>103</v>
      </c>
      <c r="R561" s="4"/>
    </row>
    <row r="562" customFormat="false" ht="15" hidden="false" customHeight="false" outlineLevel="0" collapsed="false">
      <c r="A562" s="4" t="s">
        <v>821</v>
      </c>
      <c r="B562" s="4" t="n">
        <v>16</v>
      </c>
      <c r="C562" s="4" t="s">
        <v>803</v>
      </c>
      <c r="D562" s="4" t="s">
        <v>38</v>
      </c>
      <c r="E562" s="4" t="s">
        <v>101</v>
      </c>
      <c r="F562" s="4"/>
      <c r="G562" s="4"/>
      <c r="H562" s="4" t="s">
        <v>822</v>
      </c>
      <c r="I562" s="4" t="s">
        <v>823</v>
      </c>
      <c r="J562" s="4"/>
      <c r="K562" s="4"/>
      <c r="L562" s="10" t="n">
        <v>0.348</v>
      </c>
      <c r="M562" s="10" t="n">
        <v>0.17</v>
      </c>
      <c r="N562" s="11" t="s">
        <v>103</v>
      </c>
      <c r="O562" s="11" t="s">
        <v>103</v>
      </c>
      <c r="P562" s="11" t="s">
        <v>103</v>
      </c>
      <c r="Q562" s="11" t="s">
        <v>103</v>
      </c>
      <c r="R562" s="4"/>
    </row>
    <row r="563" customFormat="false" ht="15" hidden="false" customHeight="false" outlineLevel="0" collapsed="false">
      <c r="A563" s="4" t="s">
        <v>824</v>
      </c>
      <c r="B563" s="4" t="n">
        <v>16</v>
      </c>
      <c r="C563" s="4" t="s">
        <v>803</v>
      </c>
      <c r="D563" s="4" t="s">
        <v>38</v>
      </c>
      <c r="E563" s="4" t="s">
        <v>101</v>
      </c>
      <c r="F563" s="4"/>
      <c r="G563" s="4"/>
      <c r="H563" s="4" t="s">
        <v>822</v>
      </c>
      <c r="I563" s="4" t="s">
        <v>823</v>
      </c>
      <c r="J563" s="4"/>
      <c r="K563" s="4"/>
      <c r="L563" s="10" t="n">
        <v>0.348</v>
      </c>
      <c r="M563" s="10" t="n">
        <v>0.17</v>
      </c>
      <c r="N563" s="11" t="s">
        <v>103</v>
      </c>
      <c r="O563" s="11" t="s">
        <v>103</v>
      </c>
      <c r="P563" s="11" t="s">
        <v>103</v>
      </c>
      <c r="Q563" s="11" t="s">
        <v>103</v>
      </c>
      <c r="R563" s="4"/>
    </row>
    <row r="564" customFormat="false" ht="15" hidden="false" customHeight="false" outlineLevel="0" collapsed="false">
      <c r="A564" s="4" t="s">
        <v>825</v>
      </c>
      <c r="B564" s="4" t="n">
        <v>16</v>
      </c>
      <c r="C564" s="4" t="s">
        <v>803</v>
      </c>
      <c r="D564" s="4" t="s">
        <v>38</v>
      </c>
      <c r="E564" s="4" t="s">
        <v>101</v>
      </c>
      <c r="F564" s="4"/>
      <c r="G564" s="4"/>
      <c r="H564" s="4" t="s">
        <v>822</v>
      </c>
      <c r="I564" s="4" t="s">
        <v>823</v>
      </c>
      <c r="J564" s="4"/>
      <c r="K564" s="4"/>
      <c r="L564" s="10" t="n">
        <v>0.348</v>
      </c>
      <c r="M564" s="10" t="n">
        <v>0.17</v>
      </c>
      <c r="N564" s="11" t="s">
        <v>103</v>
      </c>
      <c r="O564" s="11" t="s">
        <v>103</v>
      </c>
      <c r="P564" s="11" t="s">
        <v>103</v>
      </c>
      <c r="Q564" s="11" t="s">
        <v>103</v>
      </c>
      <c r="R564" s="4"/>
    </row>
    <row r="565" customFormat="false" ht="15" hidden="false" customHeight="false" outlineLevel="0" collapsed="false">
      <c r="A565" s="4" t="s">
        <v>826</v>
      </c>
      <c r="B565" s="4" t="n">
        <v>16</v>
      </c>
      <c r="C565" s="4" t="s">
        <v>803</v>
      </c>
      <c r="D565" s="4" t="s">
        <v>38</v>
      </c>
      <c r="E565" s="4" t="s">
        <v>101</v>
      </c>
      <c r="F565" s="4"/>
      <c r="G565" s="4"/>
      <c r="H565" s="4" t="s">
        <v>822</v>
      </c>
      <c r="I565" s="4" t="s">
        <v>823</v>
      </c>
      <c r="J565" s="4"/>
      <c r="K565" s="4"/>
      <c r="L565" s="10" t="n">
        <v>0.348</v>
      </c>
      <c r="M565" s="10" t="n">
        <v>0.17</v>
      </c>
      <c r="N565" s="11" t="s">
        <v>103</v>
      </c>
      <c r="O565" s="11" t="s">
        <v>103</v>
      </c>
      <c r="P565" s="11" t="s">
        <v>103</v>
      </c>
      <c r="Q565" s="11" t="s">
        <v>103</v>
      </c>
      <c r="R565" s="4"/>
    </row>
    <row r="566" customFormat="false" ht="15" hidden="false" customHeight="false" outlineLevel="0" collapsed="false">
      <c r="A566" s="4" t="s">
        <v>827</v>
      </c>
      <c r="B566" s="4" t="n">
        <v>16</v>
      </c>
      <c r="C566" s="4" t="s">
        <v>803</v>
      </c>
      <c r="D566" s="4" t="s">
        <v>38</v>
      </c>
      <c r="E566" s="4" t="s">
        <v>101</v>
      </c>
      <c r="F566" s="4"/>
      <c r="G566" s="4"/>
      <c r="H566" s="4" t="s">
        <v>822</v>
      </c>
      <c r="I566" s="4" t="s">
        <v>823</v>
      </c>
      <c r="J566" s="4"/>
      <c r="K566" s="4"/>
      <c r="L566" s="10" t="n">
        <v>0.348</v>
      </c>
      <c r="M566" s="10" t="n">
        <v>0.17</v>
      </c>
      <c r="N566" s="11" t="s">
        <v>103</v>
      </c>
      <c r="O566" s="11" t="s">
        <v>103</v>
      </c>
      <c r="P566" s="11" t="s">
        <v>103</v>
      </c>
      <c r="Q566" s="11" t="s">
        <v>103</v>
      </c>
      <c r="R566" s="4"/>
    </row>
    <row r="567" customFormat="false" ht="15" hidden="false" customHeight="false" outlineLevel="0" collapsed="false">
      <c r="A567" s="4" t="s">
        <v>828</v>
      </c>
      <c r="B567" s="4" t="n">
        <v>16</v>
      </c>
      <c r="C567" s="4" t="s">
        <v>803</v>
      </c>
      <c r="D567" s="4" t="s">
        <v>38</v>
      </c>
      <c r="E567" s="4" t="s">
        <v>101</v>
      </c>
      <c r="F567" s="4"/>
      <c r="G567" s="4"/>
      <c r="H567" s="4" t="s">
        <v>822</v>
      </c>
      <c r="I567" s="4" t="s">
        <v>823</v>
      </c>
      <c r="J567" s="4"/>
      <c r="K567" s="4"/>
      <c r="L567" s="10" t="n">
        <v>0.348</v>
      </c>
      <c r="M567" s="10" t="n">
        <v>0.17</v>
      </c>
      <c r="N567" s="11" t="s">
        <v>103</v>
      </c>
      <c r="O567" s="11" t="s">
        <v>103</v>
      </c>
      <c r="P567" s="11" t="s">
        <v>103</v>
      </c>
      <c r="Q567" s="11" t="s">
        <v>103</v>
      </c>
      <c r="R567" s="4"/>
    </row>
    <row r="568" customFormat="false" ht="15" hidden="false" customHeight="false" outlineLevel="0" collapsed="false">
      <c r="A568" s="4" t="s">
        <v>829</v>
      </c>
      <c r="B568" s="4" t="n">
        <v>16</v>
      </c>
      <c r="C568" s="4" t="s">
        <v>803</v>
      </c>
      <c r="D568" s="4" t="s">
        <v>38</v>
      </c>
      <c r="E568" s="4" t="s">
        <v>101</v>
      </c>
      <c r="F568" s="4"/>
      <c r="G568" s="4"/>
      <c r="H568" s="4" t="s">
        <v>822</v>
      </c>
      <c r="I568" s="4" t="s">
        <v>823</v>
      </c>
      <c r="J568" s="4"/>
      <c r="K568" s="4"/>
      <c r="L568" s="10" t="n">
        <v>0.348</v>
      </c>
      <c r="M568" s="10" t="n">
        <v>0.17</v>
      </c>
      <c r="N568" s="11" t="s">
        <v>103</v>
      </c>
      <c r="O568" s="11" t="s">
        <v>103</v>
      </c>
      <c r="P568" s="11" t="s">
        <v>103</v>
      </c>
      <c r="Q568" s="11" t="s">
        <v>103</v>
      </c>
      <c r="R568" s="4"/>
    </row>
    <row r="569" customFormat="false" ht="15" hidden="false" customHeight="false" outlineLevel="0" collapsed="false">
      <c r="A569" s="4" t="s">
        <v>830</v>
      </c>
      <c r="B569" s="4" t="n">
        <v>16</v>
      </c>
      <c r="C569" s="4" t="s">
        <v>803</v>
      </c>
      <c r="D569" s="4" t="s">
        <v>38</v>
      </c>
      <c r="E569" s="4" t="s">
        <v>101</v>
      </c>
      <c r="F569" s="4"/>
      <c r="G569" s="4"/>
      <c r="H569" s="4" t="s">
        <v>822</v>
      </c>
      <c r="I569" s="4" t="s">
        <v>823</v>
      </c>
      <c r="J569" s="4"/>
      <c r="K569" s="4"/>
      <c r="L569" s="10" t="n">
        <v>0.348</v>
      </c>
      <c r="M569" s="10" t="n">
        <v>0.17</v>
      </c>
      <c r="N569" s="11" t="s">
        <v>103</v>
      </c>
      <c r="O569" s="11" t="s">
        <v>103</v>
      </c>
      <c r="P569" s="11" t="s">
        <v>103</v>
      </c>
      <c r="Q569" s="11" t="s">
        <v>103</v>
      </c>
      <c r="R569" s="4"/>
    </row>
    <row r="570" customFormat="false" ht="15" hidden="false" customHeight="false" outlineLevel="0" collapsed="false">
      <c r="A570" s="4" t="s">
        <v>831</v>
      </c>
      <c r="B570" s="4" t="n">
        <v>16</v>
      </c>
      <c r="C570" s="4" t="s">
        <v>803</v>
      </c>
      <c r="D570" s="4" t="s">
        <v>38</v>
      </c>
      <c r="E570" s="4" t="s">
        <v>101</v>
      </c>
      <c r="F570" s="4"/>
      <c r="G570" s="4"/>
      <c r="H570" s="4" t="s">
        <v>822</v>
      </c>
      <c r="I570" s="4" t="s">
        <v>823</v>
      </c>
      <c r="J570" s="4"/>
      <c r="K570" s="4"/>
      <c r="L570" s="10" t="n">
        <v>0.348</v>
      </c>
      <c r="M570" s="10" t="n">
        <v>0.17</v>
      </c>
      <c r="N570" s="11" t="s">
        <v>103</v>
      </c>
      <c r="O570" s="11" t="s">
        <v>103</v>
      </c>
      <c r="P570" s="11" t="s">
        <v>103</v>
      </c>
      <c r="Q570" s="11" t="s">
        <v>103</v>
      </c>
      <c r="R570" s="4"/>
    </row>
    <row r="571" customFormat="false" ht="15" hidden="false" customHeight="false" outlineLevel="0" collapsed="false">
      <c r="A571" s="4" t="s">
        <v>832</v>
      </c>
      <c r="B571" s="4" t="n">
        <v>16</v>
      </c>
      <c r="C571" s="4" t="s">
        <v>803</v>
      </c>
      <c r="D571" s="4" t="s">
        <v>38</v>
      </c>
      <c r="E571" s="4" t="s">
        <v>101</v>
      </c>
      <c r="F571" s="4"/>
      <c r="G571" s="4"/>
      <c r="H571" s="4" t="s">
        <v>822</v>
      </c>
      <c r="I571" s="4" t="s">
        <v>823</v>
      </c>
      <c r="J571" s="4"/>
      <c r="K571" s="4"/>
      <c r="L571" s="10" t="n">
        <v>0.348</v>
      </c>
      <c r="M571" s="10" t="n">
        <v>0.17</v>
      </c>
      <c r="N571" s="11" t="s">
        <v>103</v>
      </c>
      <c r="O571" s="11" t="s">
        <v>103</v>
      </c>
      <c r="P571" s="11" t="s">
        <v>103</v>
      </c>
      <c r="Q571" s="11" t="s">
        <v>103</v>
      </c>
      <c r="R571" s="4"/>
    </row>
    <row r="572" customFormat="false" ht="15" hidden="false" customHeight="false" outlineLevel="0" collapsed="false">
      <c r="A572" s="4" t="s">
        <v>833</v>
      </c>
      <c r="B572" s="4" t="n">
        <v>16</v>
      </c>
      <c r="C572" s="4" t="s">
        <v>803</v>
      </c>
      <c r="D572" s="4" t="s">
        <v>38</v>
      </c>
      <c r="E572" s="4" t="s">
        <v>101</v>
      </c>
      <c r="F572" s="4"/>
      <c r="G572" s="4"/>
      <c r="H572" s="4" t="s">
        <v>822</v>
      </c>
      <c r="I572" s="4" t="s">
        <v>823</v>
      </c>
      <c r="J572" s="4"/>
      <c r="K572" s="4"/>
      <c r="L572" s="10" t="n">
        <v>0.348</v>
      </c>
      <c r="M572" s="10" t="n">
        <v>0.17</v>
      </c>
      <c r="N572" s="11" t="s">
        <v>103</v>
      </c>
      <c r="O572" s="11" t="s">
        <v>103</v>
      </c>
      <c r="P572" s="11" t="s">
        <v>103</v>
      </c>
      <c r="Q572" s="11" t="s">
        <v>103</v>
      </c>
      <c r="R572" s="4"/>
    </row>
    <row r="573" customFormat="false" ht="15" hidden="false" customHeight="false" outlineLevel="0" collapsed="false">
      <c r="A573" s="4" t="s">
        <v>834</v>
      </c>
      <c r="B573" s="4" t="n">
        <v>16</v>
      </c>
      <c r="C573" s="4" t="s">
        <v>803</v>
      </c>
      <c r="D573" s="4" t="s">
        <v>38</v>
      </c>
      <c r="E573" s="4" t="s">
        <v>101</v>
      </c>
      <c r="F573" s="4"/>
      <c r="G573" s="4"/>
      <c r="H573" s="4" t="s">
        <v>822</v>
      </c>
      <c r="I573" s="4" t="s">
        <v>823</v>
      </c>
      <c r="J573" s="4"/>
      <c r="K573" s="4"/>
      <c r="L573" s="10" t="n">
        <v>0.348</v>
      </c>
      <c r="M573" s="10" t="n">
        <v>0.17</v>
      </c>
      <c r="N573" s="11" t="s">
        <v>103</v>
      </c>
      <c r="O573" s="11" t="s">
        <v>103</v>
      </c>
      <c r="P573" s="11" t="s">
        <v>103</v>
      </c>
      <c r="Q573" s="11" t="s">
        <v>103</v>
      </c>
      <c r="R573" s="4"/>
    </row>
    <row r="574" customFormat="false" ht="15" hidden="false" customHeight="false" outlineLevel="0" collapsed="false">
      <c r="A574" s="4" t="s">
        <v>835</v>
      </c>
      <c r="B574" s="4" t="n">
        <v>16</v>
      </c>
      <c r="C574" s="4" t="s">
        <v>803</v>
      </c>
      <c r="D574" s="4" t="s">
        <v>38</v>
      </c>
      <c r="E574" s="4" t="s">
        <v>101</v>
      </c>
      <c r="F574" s="4"/>
      <c r="G574" s="4"/>
      <c r="H574" s="4" t="s">
        <v>822</v>
      </c>
      <c r="I574" s="4" t="s">
        <v>823</v>
      </c>
      <c r="J574" s="4"/>
      <c r="K574" s="4"/>
      <c r="L574" s="10" t="n">
        <v>0.348</v>
      </c>
      <c r="M574" s="10" t="n">
        <v>0.17</v>
      </c>
      <c r="N574" s="11" t="s">
        <v>103</v>
      </c>
      <c r="O574" s="11" t="s">
        <v>103</v>
      </c>
      <c r="P574" s="11" t="s">
        <v>103</v>
      </c>
      <c r="Q574" s="11" t="s">
        <v>103</v>
      </c>
      <c r="R574" s="4"/>
    </row>
    <row r="575" customFormat="false" ht="15" hidden="false" customHeight="false" outlineLevel="0" collapsed="false">
      <c r="A575" s="4" t="s">
        <v>836</v>
      </c>
      <c r="B575" s="4" t="n">
        <v>16</v>
      </c>
      <c r="C575" s="4" t="s">
        <v>803</v>
      </c>
      <c r="D575" s="4" t="s">
        <v>38</v>
      </c>
      <c r="E575" s="4" t="s">
        <v>101</v>
      </c>
      <c r="F575" s="4"/>
      <c r="G575" s="4"/>
      <c r="H575" s="4" t="s">
        <v>822</v>
      </c>
      <c r="I575" s="4" t="s">
        <v>823</v>
      </c>
      <c r="J575" s="4"/>
      <c r="K575" s="4"/>
      <c r="L575" s="10" t="n">
        <v>0.348</v>
      </c>
      <c r="M575" s="10" t="n">
        <v>0.17</v>
      </c>
      <c r="N575" s="11" t="s">
        <v>103</v>
      </c>
      <c r="O575" s="11" t="s">
        <v>103</v>
      </c>
      <c r="P575" s="11" t="s">
        <v>103</v>
      </c>
      <c r="Q575" s="11" t="s">
        <v>103</v>
      </c>
      <c r="R575" s="4"/>
    </row>
    <row r="576" customFormat="false" ht="15" hidden="false" customHeight="false" outlineLevel="0" collapsed="false">
      <c r="A576" s="4" t="s">
        <v>837</v>
      </c>
      <c r="B576" s="4" t="n">
        <v>16</v>
      </c>
      <c r="C576" s="4" t="s">
        <v>803</v>
      </c>
      <c r="D576" s="4" t="s">
        <v>38</v>
      </c>
      <c r="E576" s="4" t="s">
        <v>101</v>
      </c>
      <c r="F576" s="4"/>
      <c r="G576" s="4"/>
      <c r="H576" s="4" t="s">
        <v>822</v>
      </c>
      <c r="I576" s="4" t="s">
        <v>823</v>
      </c>
      <c r="J576" s="4"/>
      <c r="K576" s="4"/>
      <c r="L576" s="10" t="n">
        <v>0.348</v>
      </c>
      <c r="M576" s="10" t="n">
        <v>0.17</v>
      </c>
      <c r="N576" s="11" t="s">
        <v>103</v>
      </c>
      <c r="O576" s="11" t="s">
        <v>103</v>
      </c>
      <c r="P576" s="11" t="s">
        <v>103</v>
      </c>
      <c r="Q576" s="11" t="s">
        <v>103</v>
      </c>
      <c r="R576" s="4"/>
    </row>
    <row r="577" customFormat="false" ht="15" hidden="false" customHeight="false" outlineLevel="0" collapsed="false">
      <c r="A577" s="4" t="s">
        <v>838</v>
      </c>
      <c r="B577" s="4" t="n">
        <v>16</v>
      </c>
      <c r="C577" s="4" t="s">
        <v>803</v>
      </c>
      <c r="D577" s="4" t="s">
        <v>38</v>
      </c>
      <c r="E577" s="4" t="s">
        <v>101</v>
      </c>
      <c r="F577" s="4"/>
      <c r="G577" s="4"/>
      <c r="H577" s="4" t="s">
        <v>822</v>
      </c>
      <c r="I577" s="4" t="s">
        <v>823</v>
      </c>
      <c r="J577" s="4"/>
      <c r="K577" s="4"/>
      <c r="L577" s="10" t="n">
        <v>0.348</v>
      </c>
      <c r="M577" s="10" t="n">
        <v>0.17</v>
      </c>
      <c r="N577" s="11" t="s">
        <v>103</v>
      </c>
      <c r="O577" s="11" t="s">
        <v>103</v>
      </c>
      <c r="P577" s="11" t="s">
        <v>103</v>
      </c>
      <c r="Q577" s="11" t="s">
        <v>103</v>
      </c>
      <c r="R577" s="4"/>
    </row>
    <row r="578" customFormat="false" ht="15" hidden="false" customHeight="false" outlineLevel="0" collapsed="false">
      <c r="A578" s="4" t="s">
        <v>839</v>
      </c>
      <c r="B578" s="4" t="n">
        <v>16</v>
      </c>
      <c r="C578" s="4" t="s">
        <v>803</v>
      </c>
      <c r="D578" s="4" t="s">
        <v>38</v>
      </c>
      <c r="E578" s="4" t="s">
        <v>101</v>
      </c>
      <c r="F578" s="4"/>
      <c r="G578" s="4"/>
      <c r="H578" s="4" t="s">
        <v>822</v>
      </c>
      <c r="I578" s="4" t="s">
        <v>823</v>
      </c>
      <c r="J578" s="4"/>
      <c r="K578" s="4"/>
      <c r="L578" s="10" t="n">
        <v>0.348</v>
      </c>
      <c r="M578" s="10" t="n">
        <v>0.17</v>
      </c>
      <c r="N578" s="11" t="s">
        <v>103</v>
      </c>
      <c r="O578" s="11" t="s">
        <v>103</v>
      </c>
      <c r="P578" s="11" t="s">
        <v>103</v>
      </c>
      <c r="Q578" s="11" t="s">
        <v>103</v>
      </c>
      <c r="R578" s="4"/>
    </row>
    <row r="579" customFormat="false" ht="15" hidden="false" customHeight="false" outlineLevel="0" collapsed="false">
      <c r="A579" s="4" t="s">
        <v>840</v>
      </c>
      <c r="B579" s="4" t="n">
        <v>16</v>
      </c>
      <c r="C579" s="4" t="s">
        <v>803</v>
      </c>
      <c r="D579" s="4" t="s">
        <v>38</v>
      </c>
      <c r="E579" s="4" t="s">
        <v>101</v>
      </c>
      <c r="F579" s="4"/>
      <c r="G579" s="4"/>
      <c r="H579" s="4" t="s">
        <v>822</v>
      </c>
      <c r="I579" s="4" t="s">
        <v>823</v>
      </c>
      <c r="J579" s="4"/>
      <c r="K579" s="4"/>
      <c r="L579" s="10" t="n">
        <v>0.348</v>
      </c>
      <c r="M579" s="10" t="n">
        <v>0.17</v>
      </c>
      <c r="N579" s="11" t="s">
        <v>103</v>
      </c>
      <c r="O579" s="11" t="s">
        <v>103</v>
      </c>
      <c r="P579" s="11" t="s">
        <v>103</v>
      </c>
      <c r="Q579" s="11" t="s">
        <v>103</v>
      </c>
      <c r="R579" s="4"/>
    </row>
    <row r="580" customFormat="false" ht="15" hidden="false" customHeight="false" outlineLevel="0" collapsed="false">
      <c r="A580" s="4" t="s">
        <v>841</v>
      </c>
      <c r="B580" s="4" t="n">
        <v>16</v>
      </c>
      <c r="C580" s="4" t="s">
        <v>803</v>
      </c>
      <c r="D580" s="4" t="s">
        <v>38</v>
      </c>
      <c r="E580" s="4" t="s">
        <v>101</v>
      </c>
      <c r="F580" s="4"/>
      <c r="G580" s="4"/>
      <c r="H580" s="4" t="s">
        <v>822</v>
      </c>
      <c r="I580" s="4" t="s">
        <v>823</v>
      </c>
      <c r="J580" s="4"/>
      <c r="K580" s="4"/>
      <c r="L580" s="10" t="n">
        <v>0.348</v>
      </c>
      <c r="M580" s="10" t="n">
        <v>0.17</v>
      </c>
      <c r="N580" s="11" t="s">
        <v>103</v>
      </c>
      <c r="O580" s="11" t="s">
        <v>103</v>
      </c>
      <c r="P580" s="11" t="s">
        <v>103</v>
      </c>
      <c r="Q580" s="11" t="s">
        <v>103</v>
      </c>
      <c r="R580" s="4"/>
    </row>
    <row r="581" customFormat="false" ht="15" hidden="false" customHeight="false" outlineLevel="0" collapsed="false">
      <c r="A581" s="4" t="s">
        <v>842</v>
      </c>
      <c r="B581" s="4" t="n">
        <v>16</v>
      </c>
      <c r="C581" s="4" t="s">
        <v>803</v>
      </c>
      <c r="D581" s="4" t="s">
        <v>38</v>
      </c>
      <c r="E581" s="4" t="s">
        <v>101</v>
      </c>
      <c r="F581" s="4"/>
      <c r="G581" s="4"/>
      <c r="H581" s="4" t="s">
        <v>822</v>
      </c>
      <c r="I581" s="4" t="s">
        <v>823</v>
      </c>
      <c r="J581" s="4"/>
      <c r="K581" s="4"/>
      <c r="L581" s="10" t="n">
        <v>0.348</v>
      </c>
      <c r="M581" s="10" t="n">
        <v>0.17</v>
      </c>
      <c r="N581" s="11" t="s">
        <v>103</v>
      </c>
      <c r="O581" s="11" t="s">
        <v>103</v>
      </c>
      <c r="P581" s="11" t="s">
        <v>103</v>
      </c>
      <c r="Q581" s="11" t="s">
        <v>103</v>
      </c>
      <c r="R581" s="4"/>
    </row>
    <row r="582" customFormat="false" ht="15" hidden="false" customHeight="false" outlineLevel="0" collapsed="false">
      <c r="A582" s="4" t="s">
        <v>843</v>
      </c>
      <c r="B582" s="4" t="n">
        <v>16</v>
      </c>
      <c r="C582" s="4" t="s">
        <v>803</v>
      </c>
      <c r="D582" s="4" t="s">
        <v>38</v>
      </c>
      <c r="E582" s="4" t="s">
        <v>101</v>
      </c>
      <c r="F582" s="4"/>
      <c r="G582" s="4"/>
      <c r="H582" s="4" t="s">
        <v>822</v>
      </c>
      <c r="I582" s="4" t="s">
        <v>823</v>
      </c>
      <c r="J582" s="4"/>
      <c r="K582" s="4"/>
      <c r="L582" s="10" t="n">
        <v>0.348</v>
      </c>
      <c r="M582" s="10" t="n">
        <v>0.17</v>
      </c>
      <c r="N582" s="11" t="s">
        <v>103</v>
      </c>
      <c r="O582" s="11" t="s">
        <v>103</v>
      </c>
      <c r="P582" s="11" t="s">
        <v>103</v>
      </c>
      <c r="Q582" s="11" t="s">
        <v>103</v>
      </c>
      <c r="R582" s="4"/>
    </row>
    <row r="583" customFormat="false" ht="15" hidden="false" customHeight="false" outlineLevel="0" collapsed="false">
      <c r="A583" s="4" t="s">
        <v>844</v>
      </c>
      <c r="B583" s="4" t="n">
        <v>16</v>
      </c>
      <c r="C583" s="4" t="s">
        <v>803</v>
      </c>
      <c r="D583" s="4" t="s">
        <v>38</v>
      </c>
      <c r="E583" s="4" t="s">
        <v>101</v>
      </c>
      <c r="F583" s="4"/>
      <c r="G583" s="4"/>
      <c r="H583" s="4" t="s">
        <v>822</v>
      </c>
      <c r="I583" s="4" t="s">
        <v>823</v>
      </c>
      <c r="J583" s="4"/>
      <c r="K583" s="4"/>
      <c r="L583" s="10" t="n">
        <v>0.348</v>
      </c>
      <c r="M583" s="10" t="n">
        <v>0.17</v>
      </c>
      <c r="N583" s="11" t="s">
        <v>103</v>
      </c>
      <c r="O583" s="11" t="s">
        <v>103</v>
      </c>
      <c r="P583" s="11" t="s">
        <v>103</v>
      </c>
      <c r="Q583" s="11" t="s">
        <v>103</v>
      </c>
      <c r="R583" s="4"/>
    </row>
    <row r="584" customFormat="false" ht="15" hidden="false" customHeight="false" outlineLevel="0" collapsed="false">
      <c r="A584" s="4" t="s">
        <v>845</v>
      </c>
      <c r="B584" s="4" t="n">
        <v>16</v>
      </c>
      <c r="C584" s="4" t="s">
        <v>803</v>
      </c>
      <c r="D584" s="4" t="s">
        <v>38</v>
      </c>
      <c r="E584" s="4" t="s">
        <v>101</v>
      </c>
      <c r="F584" s="4"/>
      <c r="G584" s="4"/>
      <c r="H584" s="4" t="s">
        <v>822</v>
      </c>
      <c r="I584" s="4" t="s">
        <v>823</v>
      </c>
      <c r="J584" s="4"/>
      <c r="K584" s="4"/>
      <c r="L584" s="10" t="n">
        <v>0.348</v>
      </c>
      <c r="M584" s="10" t="n">
        <v>0.17</v>
      </c>
      <c r="N584" s="11" t="s">
        <v>103</v>
      </c>
      <c r="O584" s="11" t="s">
        <v>103</v>
      </c>
      <c r="P584" s="11" t="s">
        <v>103</v>
      </c>
      <c r="Q584" s="11" t="s">
        <v>103</v>
      </c>
      <c r="R584" s="4"/>
    </row>
    <row r="585" customFormat="false" ht="15" hidden="false" customHeight="false" outlineLevel="0" collapsed="false">
      <c r="A585" s="4" t="s">
        <v>846</v>
      </c>
      <c r="B585" s="4" t="n">
        <v>16</v>
      </c>
      <c r="C585" s="4" t="s">
        <v>803</v>
      </c>
      <c r="D585" s="4" t="s">
        <v>38</v>
      </c>
      <c r="E585" s="4" t="s">
        <v>101</v>
      </c>
      <c r="F585" s="4"/>
      <c r="G585" s="4"/>
      <c r="H585" s="4" t="s">
        <v>822</v>
      </c>
      <c r="I585" s="4" t="s">
        <v>823</v>
      </c>
      <c r="J585" s="4"/>
      <c r="K585" s="4"/>
      <c r="L585" s="10" t="n">
        <v>0.348</v>
      </c>
      <c r="M585" s="10" t="n">
        <v>0.17</v>
      </c>
      <c r="N585" s="11" t="s">
        <v>103</v>
      </c>
      <c r="O585" s="11" t="s">
        <v>103</v>
      </c>
      <c r="P585" s="11" t="s">
        <v>103</v>
      </c>
      <c r="Q585" s="11" t="s">
        <v>103</v>
      </c>
      <c r="R585" s="4"/>
    </row>
    <row r="586" customFormat="false" ht="15" hidden="false" customHeight="false" outlineLevel="0" collapsed="false">
      <c r="A586" s="4" t="s">
        <v>847</v>
      </c>
      <c r="B586" s="4" t="n">
        <v>16</v>
      </c>
      <c r="C586" s="4" t="s">
        <v>803</v>
      </c>
      <c r="D586" s="4" t="s">
        <v>38</v>
      </c>
      <c r="E586" s="4" t="s">
        <v>101</v>
      </c>
      <c r="F586" s="4"/>
      <c r="G586" s="4"/>
      <c r="H586" s="4" t="s">
        <v>822</v>
      </c>
      <c r="I586" s="4" t="s">
        <v>823</v>
      </c>
      <c r="J586" s="4"/>
      <c r="K586" s="4"/>
      <c r="L586" s="10" t="n">
        <v>0.348</v>
      </c>
      <c r="M586" s="10" t="n">
        <v>0.17</v>
      </c>
      <c r="N586" s="11" t="s">
        <v>103</v>
      </c>
      <c r="O586" s="11" t="s">
        <v>103</v>
      </c>
      <c r="P586" s="11" t="s">
        <v>103</v>
      </c>
      <c r="Q586" s="11" t="s">
        <v>103</v>
      </c>
      <c r="R586" s="4"/>
    </row>
    <row r="587" customFormat="false" ht="15" hidden="false" customHeight="false" outlineLevel="0" collapsed="false">
      <c r="A587" s="4" t="s">
        <v>848</v>
      </c>
      <c r="B587" s="4" t="n">
        <v>16</v>
      </c>
      <c r="C587" s="4" t="s">
        <v>803</v>
      </c>
      <c r="D587" s="4" t="s">
        <v>38</v>
      </c>
      <c r="E587" s="4" t="s">
        <v>101</v>
      </c>
      <c r="F587" s="4"/>
      <c r="G587" s="4"/>
      <c r="H587" s="4" t="s">
        <v>822</v>
      </c>
      <c r="I587" s="4" t="s">
        <v>823</v>
      </c>
      <c r="J587" s="4"/>
      <c r="K587" s="4"/>
      <c r="L587" s="10" t="n">
        <v>0.348</v>
      </c>
      <c r="M587" s="10" t="n">
        <v>0.17</v>
      </c>
      <c r="N587" s="11" t="s">
        <v>103</v>
      </c>
      <c r="O587" s="11" t="s">
        <v>103</v>
      </c>
      <c r="P587" s="11" t="s">
        <v>103</v>
      </c>
      <c r="Q587" s="11" t="s">
        <v>103</v>
      </c>
      <c r="R587" s="4"/>
    </row>
    <row r="588" customFormat="false" ht="15" hidden="false" customHeight="false" outlineLevel="0" collapsed="false">
      <c r="A588" s="4" t="s">
        <v>849</v>
      </c>
      <c r="B588" s="4" t="n">
        <v>16</v>
      </c>
      <c r="C588" s="4" t="s">
        <v>803</v>
      </c>
      <c r="D588" s="4" t="s">
        <v>38</v>
      </c>
      <c r="E588" s="4" t="s">
        <v>101</v>
      </c>
      <c r="F588" s="4"/>
      <c r="G588" s="4"/>
      <c r="H588" s="4" t="s">
        <v>822</v>
      </c>
      <c r="I588" s="4" t="s">
        <v>823</v>
      </c>
      <c r="J588" s="4"/>
      <c r="K588" s="4"/>
      <c r="L588" s="10" t="n">
        <v>0.348</v>
      </c>
      <c r="M588" s="10" t="n">
        <v>0.17</v>
      </c>
      <c r="N588" s="11" t="s">
        <v>103</v>
      </c>
      <c r="O588" s="11" t="s">
        <v>103</v>
      </c>
      <c r="P588" s="11" t="s">
        <v>103</v>
      </c>
      <c r="Q588" s="11" t="s">
        <v>103</v>
      </c>
      <c r="R588" s="4"/>
    </row>
    <row r="589" customFormat="false" ht="15" hidden="false" customHeight="false" outlineLevel="0" collapsed="false">
      <c r="A589" s="4" t="s">
        <v>850</v>
      </c>
      <c r="B589" s="4" t="n">
        <v>16</v>
      </c>
      <c r="C589" s="4" t="s">
        <v>803</v>
      </c>
      <c r="D589" s="4" t="s">
        <v>38</v>
      </c>
      <c r="E589" s="4" t="s">
        <v>101</v>
      </c>
      <c r="F589" s="4"/>
      <c r="G589" s="4"/>
      <c r="H589" s="4" t="s">
        <v>822</v>
      </c>
      <c r="I589" s="4" t="s">
        <v>823</v>
      </c>
      <c r="J589" s="4"/>
      <c r="K589" s="4"/>
      <c r="L589" s="10" t="n">
        <v>0.348</v>
      </c>
      <c r="M589" s="10" t="n">
        <v>0.17</v>
      </c>
      <c r="N589" s="11" t="s">
        <v>103</v>
      </c>
      <c r="O589" s="11" t="s">
        <v>103</v>
      </c>
      <c r="P589" s="11" t="s">
        <v>103</v>
      </c>
      <c r="Q589" s="11" t="s">
        <v>103</v>
      </c>
      <c r="R589" s="4"/>
    </row>
    <row r="590" customFormat="false" ht="15" hidden="false" customHeight="false" outlineLevel="0" collapsed="false">
      <c r="A590" s="4" t="s">
        <v>851</v>
      </c>
      <c r="B590" s="4" t="n">
        <v>16</v>
      </c>
      <c r="C590" s="4" t="s">
        <v>803</v>
      </c>
      <c r="D590" s="4" t="s">
        <v>38</v>
      </c>
      <c r="E590" s="4" t="s">
        <v>101</v>
      </c>
      <c r="F590" s="4"/>
      <c r="G590" s="4"/>
      <c r="H590" s="4" t="s">
        <v>822</v>
      </c>
      <c r="I590" s="4" t="s">
        <v>823</v>
      </c>
      <c r="J590" s="4"/>
      <c r="K590" s="4"/>
      <c r="L590" s="10" t="n">
        <v>0.348</v>
      </c>
      <c r="M590" s="10" t="n">
        <v>0.17</v>
      </c>
      <c r="N590" s="11" t="s">
        <v>103</v>
      </c>
      <c r="O590" s="11" t="s">
        <v>103</v>
      </c>
      <c r="P590" s="11" t="s">
        <v>103</v>
      </c>
      <c r="Q590" s="11" t="s">
        <v>103</v>
      </c>
      <c r="R590" s="4"/>
    </row>
    <row r="591" customFormat="false" ht="15" hidden="false" customHeight="false" outlineLevel="0" collapsed="false">
      <c r="A591" s="4" t="s">
        <v>852</v>
      </c>
      <c r="B591" s="4" t="n">
        <v>16</v>
      </c>
      <c r="C591" s="4" t="s">
        <v>803</v>
      </c>
      <c r="D591" s="4" t="s">
        <v>38</v>
      </c>
      <c r="E591" s="4" t="s">
        <v>101</v>
      </c>
      <c r="F591" s="4"/>
      <c r="G591" s="4"/>
      <c r="H591" s="4" t="s">
        <v>822</v>
      </c>
      <c r="I591" s="4" t="s">
        <v>823</v>
      </c>
      <c r="J591" s="4"/>
      <c r="K591" s="4"/>
      <c r="L591" s="10" t="n">
        <v>0.348</v>
      </c>
      <c r="M591" s="10" t="n">
        <v>0.17</v>
      </c>
      <c r="N591" s="11" t="s">
        <v>103</v>
      </c>
      <c r="O591" s="11" t="s">
        <v>103</v>
      </c>
      <c r="P591" s="11" t="s">
        <v>103</v>
      </c>
      <c r="Q591" s="11" t="s">
        <v>103</v>
      </c>
      <c r="R591" s="4"/>
    </row>
    <row r="592" customFormat="false" ht="15" hidden="false" customHeight="false" outlineLevel="0" collapsed="false">
      <c r="A592" s="4" t="s">
        <v>853</v>
      </c>
      <c r="B592" s="4" t="n">
        <v>16</v>
      </c>
      <c r="C592" s="4" t="s">
        <v>803</v>
      </c>
      <c r="D592" s="4" t="s">
        <v>38</v>
      </c>
      <c r="E592" s="4" t="s">
        <v>101</v>
      </c>
      <c r="F592" s="4"/>
      <c r="G592" s="4"/>
      <c r="H592" s="4" t="s">
        <v>822</v>
      </c>
      <c r="I592" s="4" t="s">
        <v>823</v>
      </c>
      <c r="J592" s="4"/>
      <c r="K592" s="4"/>
      <c r="L592" s="10" t="n">
        <v>0.348</v>
      </c>
      <c r="M592" s="10" t="n">
        <v>0.17</v>
      </c>
      <c r="N592" s="11" t="s">
        <v>103</v>
      </c>
      <c r="O592" s="11" t="s">
        <v>103</v>
      </c>
      <c r="P592" s="11" t="s">
        <v>103</v>
      </c>
      <c r="Q592" s="11" t="s">
        <v>103</v>
      </c>
      <c r="R592" s="4"/>
    </row>
    <row r="593" customFormat="false" ht="15" hidden="false" customHeight="false" outlineLevel="0" collapsed="false">
      <c r="A593" s="4" t="s">
        <v>854</v>
      </c>
      <c r="B593" s="4" t="n">
        <v>16</v>
      </c>
      <c r="C593" s="4" t="s">
        <v>803</v>
      </c>
      <c r="D593" s="4" t="s">
        <v>38</v>
      </c>
      <c r="E593" s="4" t="s">
        <v>101</v>
      </c>
      <c r="F593" s="4"/>
      <c r="G593" s="4"/>
      <c r="H593" s="4" t="s">
        <v>822</v>
      </c>
      <c r="I593" s="4" t="s">
        <v>823</v>
      </c>
      <c r="J593" s="4"/>
      <c r="K593" s="4"/>
      <c r="L593" s="10" t="n">
        <v>0.348</v>
      </c>
      <c r="M593" s="10" t="n">
        <v>0.17</v>
      </c>
      <c r="N593" s="11" t="s">
        <v>103</v>
      </c>
      <c r="O593" s="11" t="s">
        <v>103</v>
      </c>
      <c r="P593" s="11" t="s">
        <v>103</v>
      </c>
      <c r="Q593" s="11" t="s">
        <v>103</v>
      </c>
      <c r="R593" s="4"/>
    </row>
    <row r="594" customFormat="false" ht="15" hidden="false" customHeight="false" outlineLevel="0" collapsed="false">
      <c r="A594" s="4" t="s">
        <v>855</v>
      </c>
      <c r="B594" s="4" t="n">
        <v>16</v>
      </c>
      <c r="C594" s="4" t="s">
        <v>803</v>
      </c>
      <c r="D594" s="4" t="s">
        <v>38</v>
      </c>
      <c r="E594" s="4" t="s">
        <v>101</v>
      </c>
      <c r="F594" s="4"/>
      <c r="G594" s="4"/>
      <c r="H594" s="4" t="s">
        <v>822</v>
      </c>
      <c r="I594" s="4" t="s">
        <v>823</v>
      </c>
      <c r="J594" s="4"/>
      <c r="K594" s="4"/>
      <c r="L594" s="10" t="n">
        <v>0.348</v>
      </c>
      <c r="M594" s="10" t="n">
        <v>0.17</v>
      </c>
      <c r="N594" s="11" t="s">
        <v>103</v>
      </c>
      <c r="O594" s="11" t="s">
        <v>103</v>
      </c>
      <c r="P594" s="11" t="s">
        <v>103</v>
      </c>
      <c r="Q594" s="11" t="s">
        <v>103</v>
      </c>
      <c r="R594" s="4"/>
    </row>
    <row r="595" customFormat="false" ht="15" hidden="false" customHeight="false" outlineLevel="0" collapsed="false">
      <c r="A595" s="4" t="s">
        <v>856</v>
      </c>
      <c r="B595" s="4" t="n">
        <v>16</v>
      </c>
      <c r="C595" s="4" t="s">
        <v>803</v>
      </c>
      <c r="D595" s="4" t="s">
        <v>38</v>
      </c>
      <c r="E595" s="4" t="s">
        <v>101</v>
      </c>
      <c r="F595" s="4"/>
      <c r="G595" s="4"/>
      <c r="H595" s="4" t="s">
        <v>822</v>
      </c>
      <c r="I595" s="4" t="s">
        <v>823</v>
      </c>
      <c r="J595" s="4"/>
      <c r="K595" s="4"/>
      <c r="L595" s="10" t="n">
        <v>0.348</v>
      </c>
      <c r="M595" s="10" t="n">
        <v>0.17</v>
      </c>
      <c r="N595" s="11" t="s">
        <v>103</v>
      </c>
      <c r="O595" s="11" t="s">
        <v>103</v>
      </c>
      <c r="P595" s="11" t="s">
        <v>103</v>
      </c>
      <c r="Q595" s="11" t="s">
        <v>103</v>
      </c>
      <c r="R595" s="4"/>
    </row>
    <row r="596" customFormat="false" ht="15" hidden="false" customHeight="false" outlineLevel="0" collapsed="false">
      <c r="A596" s="4" t="s">
        <v>857</v>
      </c>
      <c r="B596" s="4" t="n">
        <v>16</v>
      </c>
      <c r="C596" s="4" t="s">
        <v>803</v>
      </c>
      <c r="D596" s="4" t="s">
        <v>38</v>
      </c>
      <c r="E596" s="4" t="s">
        <v>101</v>
      </c>
      <c r="F596" s="4"/>
      <c r="G596" s="4"/>
      <c r="H596" s="4" t="s">
        <v>822</v>
      </c>
      <c r="I596" s="4" t="s">
        <v>823</v>
      </c>
      <c r="J596" s="4"/>
      <c r="K596" s="4"/>
      <c r="L596" s="10" t="n">
        <v>0.348</v>
      </c>
      <c r="M596" s="10" t="n">
        <v>0.17</v>
      </c>
      <c r="N596" s="11" t="s">
        <v>103</v>
      </c>
      <c r="O596" s="11" t="s">
        <v>103</v>
      </c>
      <c r="P596" s="11" t="s">
        <v>103</v>
      </c>
      <c r="Q596" s="11" t="s">
        <v>103</v>
      </c>
      <c r="R596" s="4"/>
    </row>
    <row r="597" customFormat="false" ht="15" hidden="false" customHeight="false" outlineLevel="0" collapsed="false">
      <c r="A597" s="4" t="s">
        <v>858</v>
      </c>
      <c r="B597" s="4" t="n">
        <v>16</v>
      </c>
      <c r="C597" s="4" t="s">
        <v>803</v>
      </c>
      <c r="D597" s="4" t="s">
        <v>38</v>
      </c>
      <c r="E597" s="4" t="s">
        <v>101</v>
      </c>
      <c r="F597" s="4"/>
      <c r="G597" s="4"/>
      <c r="H597" s="4" t="s">
        <v>822</v>
      </c>
      <c r="I597" s="4" t="s">
        <v>823</v>
      </c>
      <c r="J597" s="4"/>
      <c r="K597" s="4"/>
      <c r="L597" s="10" t="n">
        <v>0.348</v>
      </c>
      <c r="M597" s="10" t="n">
        <v>0.17</v>
      </c>
      <c r="N597" s="11" t="s">
        <v>103</v>
      </c>
      <c r="O597" s="11" t="s">
        <v>103</v>
      </c>
      <c r="P597" s="11" t="s">
        <v>103</v>
      </c>
      <c r="Q597" s="11" t="s">
        <v>103</v>
      </c>
      <c r="R597" s="4"/>
    </row>
    <row r="598" customFormat="false" ht="15" hidden="false" customHeight="false" outlineLevel="0" collapsed="false">
      <c r="A598" s="4" t="s">
        <v>859</v>
      </c>
      <c r="B598" s="4" t="n">
        <v>16</v>
      </c>
      <c r="C598" s="4" t="s">
        <v>803</v>
      </c>
      <c r="D598" s="4" t="s">
        <v>38</v>
      </c>
      <c r="E598" s="4" t="s">
        <v>101</v>
      </c>
      <c r="F598" s="4"/>
      <c r="G598" s="4"/>
      <c r="H598" s="4" t="s">
        <v>822</v>
      </c>
      <c r="I598" s="4" t="s">
        <v>823</v>
      </c>
      <c r="J598" s="4"/>
      <c r="K598" s="4"/>
      <c r="L598" s="10" t="n">
        <v>0.348</v>
      </c>
      <c r="M598" s="10" t="n">
        <v>0.17</v>
      </c>
      <c r="N598" s="11" t="s">
        <v>103</v>
      </c>
      <c r="O598" s="11" t="s">
        <v>103</v>
      </c>
      <c r="P598" s="11" t="s">
        <v>103</v>
      </c>
      <c r="Q598" s="11" t="s">
        <v>103</v>
      </c>
      <c r="R598" s="4"/>
    </row>
    <row r="599" customFormat="false" ht="15" hidden="false" customHeight="false" outlineLevel="0" collapsed="false">
      <c r="A599" s="4" t="s">
        <v>860</v>
      </c>
      <c r="B599" s="4" t="n">
        <v>16</v>
      </c>
      <c r="C599" s="4" t="s">
        <v>803</v>
      </c>
      <c r="D599" s="4" t="s">
        <v>38</v>
      </c>
      <c r="E599" s="4" t="s">
        <v>101</v>
      </c>
      <c r="F599" s="4"/>
      <c r="G599" s="4"/>
      <c r="H599" s="4" t="s">
        <v>822</v>
      </c>
      <c r="I599" s="4" t="s">
        <v>823</v>
      </c>
      <c r="J599" s="4"/>
      <c r="K599" s="4"/>
      <c r="L599" s="10" t="n">
        <v>0.348</v>
      </c>
      <c r="M599" s="10" t="n">
        <v>0.17</v>
      </c>
      <c r="N599" s="11" t="s">
        <v>103</v>
      </c>
      <c r="O599" s="11" t="s">
        <v>103</v>
      </c>
      <c r="P599" s="11" t="s">
        <v>103</v>
      </c>
      <c r="Q599" s="11" t="s">
        <v>103</v>
      </c>
      <c r="R599" s="4"/>
    </row>
    <row r="600" customFormat="false" ht="15" hidden="false" customHeight="false" outlineLevel="0" collapsed="false">
      <c r="A600" s="4" t="s">
        <v>861</v>
      </c>
      <c r="B600" s="4" t="n">
        <v>16</v>
      </c>
      <c r="C600" s="4" t="s">
        <v>803</v>
      </c>
      <c r="D600" s="4" t="s">
        <v>38</v>
      </c>
      <c r="E600" s="4" t="s">
        <v>101</v>
      </c>
      <c r="F600" s="4"/>
      <c r="G600" s="4"/>
      <c r="H600" s="4" t="s">
        <v>822</v>
      </c>
      <c r="I600" s="4" t="s">
        <v>823</v>
      </c>
      <c r="J600" s="4"/>
      <c r="K600" s="4"/>
      <c r="L600" s="10" t="n">
        <v>0.348</v>
      </c>
      <c r="M600" s="10" t="n">
        <v>0.17</v>
      </c>
      <c r="N600" s="11" t="s">
        <v>103</v>
      </c>
      <c r="O600" s="11" t="s">
        <v>103</v>
      </c>
      <c r="P600" s="11" t="s">
        <v>103</v>
      </c>
      <c r="Q600" s="11" t="s">
        <v>103</v>
      </c>
      <c r="R600" s="4"/>
    </row>
    <row r="601" customFormat="false" ht="15" hidden="false" customHeight="false" outlineLevel="0" collapsed="false">
      <c r="A601" s="4" t="s">
        <v>862</v>
      </c>
      <c r="B601" s="4" t="n">
        <v>16</v>
      </c>
      <c r="C601" s="4" t="s">
        <v>803</v>
      </c>
      <c r="D601" s="4" t="s">
        <v>38</v>
      </c>
      <c r="E601" s="4" t="s">
        <v>101</v>
      </c>
      <c r="F601" s="4"/>
      <c r="G601" s="4"/>
      <c r="H601" s="4" t="s">
        <v>822</v>
      </c>
      <c r="I601" s="4" t="s">
        <v>823</v>
      </c>
      <c r="J601" s="4"/>
      <c r="K601" s="4"/>
      <c r="L601" s="10" t="n">
        <v>0.348</v>
      </c>
      <c r="M601" s="10" t="n">
        <v>0.17</v>
      </c>
      <c r="N601" s="11" t="s">
        <v>103</v>
      </c>
      <c r="O601" s="11" t="s">
        <v>103</v>
      </c>
      <c r="P601" s="11" t="s">
        <v>103</v>
      </c>
      <c r="Q601" s="11" t="s">
        <v>103</v>
      </c>
      <c r="R601" s="4"/>
    </row>
    <row r="602" customFormat="false" ht="15" hidden="false" customHeight="false" outlineLevel="0" collapsed="false">
      <c r="A602" s="4" t="s">
        <v>863</v>
      </c>
      <c r="B602" s="4" t="n">
        <v>16</v>
      </c>
      <c r="C602" s="4" t="s">
        <v>803</v>
      </c>
      <c r="D602" s="4" t="s">
        <v>38</v>
      </c>
      <c r="E602" s="4" t="s">
        <v>101</v>
      </c>
      <c r="F602" s="4"/>
      <c r="G602" s="4"/>
      <c r="H602" s="4" t="s">
        <v>822</v>
      </c>
      <c r="I602" s="4" t="s">
        <v>823</v>
      </c>
      <c r="J602" s="4"/>
      <c r="K602" s="4"/>
      <c r="L602" s="10" t="n">
        <v>0.348</v>
      </c>
      <c r="M602" s="10" t="n">
        <v>0.17</v>
      </c>
      <c r="N602" s="11" t="s">
        <v>103</v>
      </c>
      <c r="O602" s="11" t="s">
        <v>103</v>
      </c>
      <c r="P602" s="11" t="s">
        <v>103</v>
      </c>
      <c r="Q602" s="11" t="s">
        <v>103</v>
      </c>
      <c r="R602" s="4"/>
    </row>
    <row r="603" customFormat="false" ht="15" hidden="false" customHeight="false" outlineLevel="0" collapsed="false">
      <c r="A603" s="4" t="s">
        <v>864</v>
      </c>
      <c r="B603" s="4" t="n">
        <v>16</v>
      </c>
      <c r="C603" s="4" t="s">
        <v>803</v>
      </c>
      <c r="D603" s="4" t="s">
        <v>38</v>
      </c>
      <c r="E603" s="4" t="s">
        <v>101</v>
      </c>
      <c r="F603" s="4"/>
      <c r="G603" s="4"/>
      <c r="H603" s="4" t="s">
        <v>822</v>
      </c>
      <c r="I603" s="4" t="s">
        <v>823</v>
      </c>
      <c r="J603" s="4"/>
      <c r="K603" s="4"/>
      <c r="L603" s="10" t="n">
        <v>0.348</v>
      </c>
      <c r="M603" s="10" t="n">
        <v>0.17</v>
      </c>
      <c r="N603" s="11" t="s">
        <v>103</v>
      </c>
      <c r="O603" s="11" t="s">
        <v>103</v>
      </c>
      <c r="P603" s="11" t="s">
        <v>103</v>
      </c>
      <c r="Q603" s="11" t="s">
        <v>103</v>
      </c>
      <c r="R603" s="4"/>
    </row>
    <row r="604" customFormat="false" ht="15" hidden="false" customHeight="false" outlineLevel="0" collapsed="false">
      <c r="A604" s="4" t="s">
        <v>865</v>
      </c>
      <c r="B604" s="4" t="n">
        <v>16</v>
      </c>
      <c r="C604" s="4" t="s">
        <v>803</v>
      </c>
      <c r="D604" s="4" t="s">
        <v>38</v>
      </c>
      <c r="E604" s="4" t="s">
        <v>101</v>
      </c>
      <c r="F604" s="4"/>
      <c r="G604" s="4"/>
      <c r="H604" s="4" t="s">
        <v>822</v>
      </c>
      <c r="I604" s="4" t="s">
        <v>823</v>
      </c>
      <c r="J604" s="4"/>
      <c r="K604" s="4"/>
      <c r="L604" s="10" t="n">
        <v>0.348</v>
      </c>
      <c r="M604" s="10" t="n">
        <v>0.17</v>
      </c>
      <c r="N604" s="11" t="s">
        <v>103</v>
      </c>
      <c r="O604" s="11" t="s">
        <v>103</v>
      </c>
      <c r="P604" s="11" t="s">
        <v>103</v>
      </c>
      <c r="Q604" s="11" t="s">
        <v>103</v>
      </c>
      <c r="R604" s="4"/>
    </row>
    <row r="605" customFormat="false" ht="15" hidden="false" customHeight="false" outlineLevel="0" collapsed="false">
      <c r="A605" s="4" t="s">
        <v>866</v>
      </c>
      <c r="B605" s="4" t="n">
        <v>16</v>
      </c>
      <c r="C605" s="4" t="s">
        <v>803</v>
      </c>
      <c r="D605" s="4" t="s">
        <v>38</v>
      </c>
      <c r="E605" s="4" t="s">
        <v>101</v>
      </c>
      <c r="F605" s="4"/>
      <c r="G605" s="4"/>
      <c r="H605" s="4" t="s">
        <v>822</v>
      </c>
      <c r="I605" s="4" t="s">
        <v>823</v>
      </c>
      <c r="J605" s="4"/>
      <c r="K605" s="4"/>
      <c r="L605" s="10" t="n">
        <v>0.348</v>
      </c>
      <c r="M605" s="10" t="n">
        <v>0.17</v>
      </c>
      <c r="N605" s="11" t="s">
        <v>103</v>
      </c>
      <c r="O605" s="11" t="s">
        <v>103</v>
      </c>
      <c r="P605" s="11" t="s">
        <v>103</v>
      </c>
      <c r="Q605" s="11" t="s">
        <v>103</v>
      </c>
      <c r="R605" s="4"/>
    </row>
    <row r="606" customFormat="false" ht="15" hidden="false" customHeight="false" outlineLevel="0" collapsed="false">
      <c r="A606" s="4" t="s">
        <v>867</v>
      </c>
      <c r="B606" s="4" t="n">
        <v>16</v>
      </c>
      <c r="C606" s="4" t="s">
        <v>803</v>
      </c>
      <c r="D606" s="4" t="s">
        <v>38</v>
      </c>
      <c r="E606" s="4" t="s">
        <v>101</v>
      </c>
      <c r="F606" s="4"/>
      <c r="G606" s="4"/>
      <c r="H606" s="4" t="s">
        <v>822</v>
      </c>
      <c r="I606" s="4" t="s">
        <v>823</v>
      </c>
      <c r="J606" s="4"/>
      <c r="K606" s="4"/>
      <c r="L606" s="10" t="n">
        <v>0.348</v>
      </c>
      <c r="M606" s="10" t="n">
        <v>0.17</v>
      </c>
      <c r="N606" s="11" t="s">
        <v>103</v>
      </c>
      <c r="O606" s="11" t="s">
        <v>103</v>
      </c>
      <c r="P606" s="11" t="s">
        <v>103</v>
      </c>
      <c r="Q606" s="11" t="s">
        <v>103</v>
      </c>
      <c r="R606" s="4"/>
    </row>
    <row r="607" customFormat="false" ht="15" hidden="false" customHeight="false" outlineLevel="0" collapsed="false">
      <c r="A607" s="4" t="s">
        <v>868</v>
      </c>
      <c r="B607" s="4" t="n">
        <v>16</v>
      </c>
      <c r="C607" s="4" t="s">
        <v>803</v>
      </c>
      <c r="D607" s="4" t="s">
        <v>38</v>
      </c>
      <c r="E607" s="4" t="s">
        <v>101</v>
      </c>
      <c r="F607" s="4"/>
      <c r="G607" s="4"/>
      <c r="H607" s="4" t="s">
        <v>822</v>
      </c>
      <c r="I607" s="4" t="s">
        <v>823</v>
      </c>
      <c r="J607" s="4"/>
      <c r="K607" s="4"/>
      <c r="L607" s="10" t="n">
        <v>0.348</v>
      </c>
      <c r="M607" s="10" t="n">
        <v>0.17</v>
      </c>
      <c r="N607" s="11" t="s">
        <v>103</v>
      </c>
      <c r="O607" s="11" t="s">
        <v>103</v>
      </c>
      <c r="P607" s="11" t="s">
        <v>103</v>
      </c>
      <c r="Q607" s="11" t="s">
        <v>103</v>
      </c>
      <c r="R607" s="4"/>
    </row>
    <row r="608" customFormat="false" ht="15" hidden="false" customHeight="false" outlineLevel="0" collapsed="false">
      <c r="A608" s="4" t="s">
        <v>869</v>
      </c>
      <c r="B608" s="4" t="n">
        <v>16</v>
      </c>
      <c r="C608" s="4" t="s">
        <v>803</v>
      </c>
      <c r="D608" s="4" t="s">
        <v>38</v>
      </c>
      <c r="E608" s="4" t="s">
        <v>101</v>
      </c>
      <c r="F608" s="4"/>
      <c r="G608" s="4"/>
      <c r="H608" s="4" t="s">
        <v>822</v>
      </c>
      <c r="I608" s="4" t="s">
        <v>823</v>
      </c>
      <c r="J608" s="4"/>
      <c r="K608" s="4"/>
      <c r="L608" s="10" t="n">
        <v>0.348</v>
      </c>
      <c r="M608" s="10" t="n">
        <v>0.17</v>
      </c>
      <c r="N608" s="11" t="s">
        <v>103</v>
      </c>
      <c r="O608" s="11" t="s">
        <v>103</v>
      </c>
      <c r="P608" s="11" t="s">
        <v>103</v>
      </c>
      <c r="Q608" s="11" t="s">
        <v>103</v>
      </c>
      <c r="R608" s="4"/>
    </row>
    <row r="609" customFormat="false" ht="15" hidden="false" customHeight="false" outlineLevel="0" collapsed="false">
      <c r="A609" s="4" t="s">
        <v>870</v>
      </c>
      <c r="B609" s="4" t="n">
        <v>16</v>
      </c>
      <c r="C609" s="4" t="s">
        <v>803</v>
      </c>
      <c r="D609" s="4" t="s">
        <v>38</v>
      </c>
      <c r="E609" s="4" t="s">
        <v>101</v>
      </c>
      <c r="F609" s="4"/>
      <c r="G609" s="4"/>
      <c r="H609" s="4" t="s">
        <v>822</v>
      </c>
      <c r="I609" s="4" t="s">
        <v>823</v>
      </c>
      <c r="J609" s="4"/>
      <c r="K609" s="4"/>
      <c r="L609" s="10" t="n">
        <v>0.348</v>
      </c>
      <c r="M609" s="10" t="n">
        <v>0.17</v>
      </c>
      <c r="N609" s="11" t="s">
        <v>103</v>
      </c>
      <c r="O609" s="11" t="s">
        <v>103</v>
      </c>
      <c r="P609" s="11" t="s">
        <v>103</v>
      </c>
      <c r="Q609" s="11" t="s">
        <v>103</v>
      </c>
      <c r="R609" s="4"/>
    </row>
    <row r="610" customFormat="false" ht="15" hidden="false" customHeight="false" outlineLevel="0" collapsed="false">
      <c r="A610" s="4" t="s">
        <v>871</v>
      </c>
      <c r="B610" s="4" t="n">
        <v>16</v>
      </c>
      <c r="C610" s="4" t="s">
        <v>803</v>
      </c>
      <c r="D610" s="4" t="s">
        <v>38</v>
      </c>
      <c r="E610" s="4" t="s">
        <v>101</v>
      </c>
      <c r="F610" s="4"/>
      <c r="G610" s="4"/>
      <c r="H610" s="4" t="s">
        <v>822</v>
      </c>
      <c r="I610" s="4" t="s">
        <v>823</v>
      </c>
      <c r="J610" s="4"/>
      <c r="K610" s="4"/>
      <c r="L610" s="10" t="n">
        <v>0.348</v>
      </c>
      <c r="M610" s="10" t="n">
        <v>0.17</v>
      </c>
      <c r="N610" s="11" t="s">
        <v>103</v>
      </c>
      <c r="O610" s="11" t="s">
        <v>103</v>
      </c>
      <c r="P610" s="11" t="s">
        <v>103</v>
      </c>
      <c r="Q610" s="11" t="s">
        <v>103</v>
      </c>
      <c r="R610" s="4"/>
    </row>
    <row r="611" customFormat="false" ht="15" hidden="false" customHeight="false" outlineLevel="0" collapsed="false">
      <c r="A611" s="4" t="s">
        <v>872</v>
      </c>
      <c r="B611" s="4" t="n">
        <v>16</v>
      </c>
      <c r="C611" s="4" t="s">
        <v>803</v>
      </c>
      <c r="D611" s="4" t="s">
        <v>38</v>
      </c>
      <c r="E611" s="4" t="s">
        <v>101</v>
      </c>
      <c r="F611" s="4"/>
      <c r="G611" s="4"/>
      <c r="H611" s="4" t="s">
        <v>822</v>
      </c>
      <c r="I611" s="4" t="s">
        <v>823</v>
      </c>
      <c r="J611" s="4"/>
      <c r="K611" s="4"/>
      <c r="L611" s="10" t="n">
        <v>0.348</v>
      </c>
      <c r="M611" s="10" t="n">
        <v>0.17</v>
      </c>
      <c r="N611" s="11" t="s">
        <v>103</v>
      </c>
      <c r="O611" s="11" t="s">
        <v>103</v>
      </c>
      <c r="P611" s="11" t="s">
        <v>103</v>
      </c>
      <c r="Q611" s="11" t="s">
        <v>103</v>
      </c>
      <c r="R611" s="4"/>
    </row>
    <row r="612" customFormat="false" ht="15" hidden="false" customHeight="false" outlineLevel="0" collapsed="false">
      <c r="A612" s="4" t="s">
        <v>873</v>
      </c>
      <c r="B612" s="4" t="n">
        <v>16</v>
      </c>
      <c r="C612" s="4" t="s">
        <v>803</v>
      </c>
      <c r="D612" s="4" t="s">
        <v>38</v>
      </c>
      <c r="E612" s="4" t="s">
        <v>101</v>
      </c>
      <c r="F612" s="4"/>
      <c r="G612" s="4"/>
      <c r="H612" s="4" t="s">
        <v>822</v>
      </c>
      <c r="I612" s="4" t="s">
        <v>823</v>
      </c>
      <c r="J612" s="4"/>
      <c r="K612" s="4"/>
      <c r="L612" s="10" t="n">
        <v>0.348</v>
      </c>
      <c r="M612" s="10" t="n">
        <v>0.17</v>
      </c>
      <c r="N612" s="11" t="s">
        <v>103</v>
      </c>
      <c r="O612" s="11" t="s">
        <v>103</v>
      </c>
      <c r="P612" s="11" t="s">
        <v>103</v>
      </c>
      <c r="Q612" s="11" t="s">
        <v>103</v>
      </c>
      <c r="R612" s="4"/>
    </row>
    <row r="613" customFormat="false" ht="15" hidden="false" customHeight="false" outlineLevel="0" collapsed="false">
      <c r="A613" s="4" t="s">
        <v>874</v>
      </c>
      <c r="B613" s="4" t="n">
        <v>16</v>
      </c>
      <c r="C613" s="4" t="s">
        <v>803</v>
      </c>
      <c r="D613" s="4" t="s">
        <v>38</v>
      </c>
      <c r="E613" s="4" t="s">
        <v>101</v>
      </c>
      <c r="F613" s="4"/>
      <c r="G613" s="4"/>
      <c r="H613" s="4" t="s">
        <v>822</v>
      </c>
      <c r="I613" s="4" t="s">
        <v>823</v>
      </c>
      <c r="J613" s="4"/>
      <c r="K613" s="4"/>
      <c r="L613" s="10" t="n">
        <v>0.348</v>
      </c>
      <c r="M613" s="10" t="n">
        <v>0.17</v>
      </c>
      <c r="N613" s="11" t="s">
        <v>103</v>
      </c>
      <c r="O613" s="11" t="s">
        <v>103</v>
      </c>
      <c r="P613" s="11" t="s">
        <v>103</v>
      </c>
      <c r="Q613" s="11" t="s">
        <v>103</v>
      </c>
      <c r="R613" s="4"/>
    </row>
    <row r="614" customFormat="false" ht="15" hidden="false" customHeight="false" outlineLevel="0" collapsed="false">
      <c r="A614" s="4" t="s">
        <v>875</v>
      </c>
      <c r="B614" s="4" t="n">
        <v>16</v>
      </c>
      <c r="C614" s="4" t="s">
        <v>803</v>
      </c>
      <c r="D614" s="4" t="s">
        <v>38</v>
      </c>
      <c r="E614" s="4" t="s">
        <v>101</v>
      </c>
      <c r="F614" s="4"/>
      <c r="G614" s="4"/>
      <c r="H614" s="4" t="s">
        <v>822</v>
      </c>
      <c r="I614" s="4" t="s">
        <v>823</v>
      </c>
      <c r="J614" s="4"/>
      <c r="K614" s="4"/>
      <c r="L614" s="10" t="n">
        <v>0.348</v>
      </c>
      <c r="M614" s="10" t="n">
        <v>0.17</v>
      </c>
      <c r="N614" s="11" t="s">
        <v>103</v>
      </c>
      <c r="O614" s="11" t="s">
        <v>103</v>
      </c>
      <c r="P614" s="11" t="s">
        <v>103</v>
      </c>
      <c r="Q614" s="11" t="s">
        <v>103</v>
      </c>
      <c r="R614" s="4"/>
    </row>
    <row r="615" customFormat="false" ht="15" hidden="false" customHeight="false" outlineLevel="0" collapsed="false">
      <c r="A615" s="4" t="s">
        <v>876</v>
      </c>
      <c r="B615" s="4" t="n">
        <v>16</v>
      </c>
      <c r="C615" s="4" t="s">
        <v>803</v>
      </c>
      <c r="D615" s="4" t="s">
        <v>38</v>
      </c>
      <c r="E615" s="4" t="s">
        <v>101</v>
      </c>
      <c r="F615" s="4"/>
      <c r="G615" s="4"/>
      <c r="H615" s="4" t="s">
        <v>822</v>
      </c>
      <c r="I615" s="4" t="s">
        <v>823</v>
      </c>
      <c r="J615" s="4"/>
      <c r="K615" s="4"/>
      <c r="L615" s="10" t="n">
        <v>0.348</v>
      </c>
      <c r="M615" s="10" t="n">
        <v>0.17</v>
      </c>
      <c r="N615" s="11" t="s">
        <v>103</v>
      </c>
      <c r="O615" s="11" t="s">
        <v>103</v>
      </c>
      <c r="P615" s="11" t="s">
        <v>103</v>
      </c>
      <c r="Q615" s="11" t="s">
        <v>103</v>
      </c>
      <c r="R615" s="4"/>
    </row>
    <row r="616" customFormat="false" ht="15" hidden="false" customHeight="false" outlineLevel="0" collapsed="false">
      <c r="A616" s="4" t="s">
        <v>877</v>
      </c>
      <c r="B616" s="4" t="n">
        <v>16</v>
      </c>
      <c r="C616" s="4" t="s">
        <v>803</v>
      </c>
      <c r="D616" s="4" t="s">
        <v>38</v>
      </c>
      <c r="E616" s="4" t="s">
        <v>101</v>
      </c>
      <c r="F616" s="4"/>
      <c r="G616" s="4"/>
      <c r="H616" s="4" t="s">
        <v>822</v>
      </c>
      <c r="I616" s="4" t="s">
        <v>823</v>
      </c>
      <c r="J616" s="4"/>
      <c r="K616" s="4"/>
      <c r="L616" s="10" t="n">
        <v>0.348</v>
      </c>
      <c r="M616" s="10" t="n">
        <v>0.17</v>
      </c>
      <c r="N616" s="11" t="s">
        <v>103</v>
      </c>
      <c r="O616" s="11" t="s">
        <v>103</v>
      </c>
      <c r="P616" s="11" t="s">
        <v>103</v>
      </c>
      <c r="Q616" s="11" t="s">
        <v>103</v>
      </c>
      <c r="R616" s="4"/>
    </row>
    <row r="617" customFormat="false" ht="15" hidden="false" customHeight="false" outlineLevel="0" collapsed="false">
      <c r="A617" s="4" t="s">
        <v>878</v>
      </c>
      <c r="B617" s="4" t="n">
        <v>16</v>
      </c>
      <c r="C617" s="4" t="s">
        <v>803</v>
      </c>
      <c r="D617" s="4" t="s">
        <v>38</v>
      </c>
      <c r="E617" s="4" t="s">
        <v>101</v>
      </c>
      <c r="F617" s="4"/>
      <c r="G617" s="4"/>
      <c r="H617" s="4" t="s">
        <v>822</v>
      </c>
      <c r="I617" s="4" t="s">
        <v>823</v>
      </c>
      <c r="J617" s="4"/>
      <c r="K617" s="4"/>
      <c r="L617" s="10" t="n">
        <v>0.348</v>
      </c>
      <c r="M617" s="10" t="n">
        <v>0.17</v>
      </c>
      <c r="N617" s="11" t="s">
        <v>103</v>
      </c>
      <c r="O617" s="11" t="s">
        <v>103</v>
      </c>
      <c r="P617" s="11" t="s">
        <v>103</v>
      </c>
      <c r="Q617" s="11" t="s">
        <v>103</v>
      </c>
      <c r="R617" s="4"/>
    </row>
    <row r="618" customFormat="false" ht="15" hidden="false" customHeight="false" outlineLevel="0" collapsed="false">
      <c r="A618" s="4" t="s">
        <v>879</v>
      </c>
      <c r="B618" s="4" t="n">
        <v>16</v>
      </c>
      <c r="C618" s="4" t="s">
        <v>803</v>
      </c>
      <c r="D618" s="4" t="s">
        <v>38</v>
      </c>
      <c r="E618" s="4" t="s">
        <v>101</v>
      </c>
      <c r="F618" s="4"/>
      <c r="G618" s="4"/>
      <c r="H618" s="4" t="s">
        <v>822</v>
      </c>
      <c r="I618" s="4" t="s">
        <v>823</v>
      </c>
      <c r="J618" s="4"/>
      <c r="K618" s="4"/>
      <c r="L618" s="10" t="n">
        <v>0.348</v>
      </c>
      <c r="M618" s="10" t="n">
        <v>0.17</v>
      </c>
      <c r="N618" s="11" t="s">
        <v>103</v>
      </c>
      <c r="O618" s="11" t="s">
        <v>103</v>
      </c>
      <c r="P618" s="11" t="s">
        <v>103</v>
      </c>
      <c r="Q618" s="11" t="s">
        <v>103</v>
      </c>
      <c r="R618" s="4"/>
    </row>
    <row r="619" customFormat="false" ht="15" hidden="false" customHeight="false" outlineLevel="0" collapsed="false">
      <c r="A619" s="4" t="s">
        <v>880</v>
      </c>
      <c r="B619" s="4" t="n">
        <v>16</v>
      </c>
      <c r="C619" s="4" t="s">
        <v>803</v>
      </c>
      <c r="D619" s="4" t="s">
        <v>38</v>
      </c>
      <c r="E619" s="4" t="s">
        <v>101</v>
      </c>
      <c r="F619" s="4"/>
      <c r="G619" s="4"/>
      <c r="H619" s="4" t="s">
        <v>822</v>
      </c>
      <c r="I619" s="4" t="s">
        <v>823</v>
      </c>
      <c r="J619" s="4"/>
      <c r="K619" s="4"/>
      <c r="L619" s="10" t="n">
        <v>0.348</v>
      </c>
      <c r="M619" s="10" t="n">
        <v>0.17</v>
      </c>
      <c r="N619" s="11" t="s">
        <v>103</v>
      </c>
      <c r="O619" s="11" t="s">
        <v>103</v>
      </c>
      <c r="P619" s="11" t="s">
        <v>103</v>
      </c>
      <c r="Q619" s="11" t="s">
        <v>103</v>
      </c>
      <c r="R619" s="4"/>
    </row>
    <row r="620" customFormat="false" ht="15" hidden="false" customHeight="false" outlineLevel="0" collapsed="false">
      <c r="A620" s="4" t="s">
        <v>881</v>
      </c>
      <c r="B620" s="4" t="n">
        <v>16</v>
      </c>
      <c r="C620" s="4" t="s">
        <v>803</v>
      </c>
      <c r="D620" s="4" t="s">
        <v>38</v>
      </c>
      <c r="E620" s="4" t="s">
        <v>101</v>
      </c>
      <c r="F620" s="4"/>
      <c r="G620" s="4"/>
      <c r="H620" s="4" t="s">
        <v>822</v>
      </c>
      <c r="I620" s="4" t="s">
        <v>823</v>
      </c>
      <c r="J620" s="4"/>
      <c r="K620" s="4"/>
      <c r="L620" s="10" t="n">
        <v>0.348</v>
      </c>
      <c r="M620" s="10" t="n">
        <v>0.17</v>
      </c>
      <c r="N620" s="11" t="s">
        <v>103</v>
      </c>
      <c r="O620" s="11" t="s">
        <v>103</v>
      </c>
      <c r="P620" s="11" t="s">
        <v>103</v>
      </c>
      <c r="Q620" s="11" t="s">
        <v>103</v>
      </c>
      <c r="R620" s="4"/>
    </row>
    <row r="621" customFormat="false" ht="15" hidden="false" customHeight="false" outlineLevel="0" collapsed="false">
      <c r="A621" s="4" t="s">
        <v>882</v>
      </c>
      <c r="B621" s="4" t="n">
        <v>16</v>
      </c>
      <c r="C621" s="4" t="s">
        <v>803</v>
      </c>
      <c r="D621" s="4" t="s">
        <v>38</v>
      </c>
      <c r="E621" s="4" t="s">
        <v>101</v>
      </c>
      <c r="F621" s="4"/>
      <c r="G621" s="4"/>
      <c r="H621" s="4" t="s">
        <v>822</v>
      </c>
      <c r="I621" s="4" t="s">
        <v>823</v>
      </c>
      <c r="J621" s="4"/>
      <c r="K621" s="4"/>
      <c r="L621" s="10" t="n">
        <v>0.348</v>
      </c>
      <c r="M621" s="10" t="n">
        <v>0.17</v>
      </c>
      <c r="N621" s="11" t="s">
        <v>103</v>
      </c>
      <c r="O621" s="11" t="s">
        <v>103</v>
      </c>
      <c r="P621" s="11" t="s">
        <v>103</v>
      </c>
      <c r="Q621" s="11" t="s">
        <v>103</v>
      </c>
      <c r="R621" s="4"/>
    </row>
    <row r="622" customFormat="false" ht="15" hidden="false" customHeight="false" outlineLevel="0" collapsed="false">
      <c r="A622" s="4" t="s">
        <v>883</v>
      </c>
      <c r="B622" s="4" t="n">
        <v>16</v>
      </c>
      <c r="C622" s="4" t="s">
        <v>803</v>
      </c>
      <c r="D622" s="4" t="s">
        <v>38</v>
      </c>
      <c r="E622" s="4" t="s">
        <v>101</v>
      </c>
      <c r="F622" s="4"/>
      <c r="G622" s="4"/>
      <c r="H622" s="4" t="s">
        <v>822</v>
      </c>
      <c r="I622" s="4" t="s">
        <v>823</v>
      </c>
      <c r="J622" s="4"/>
      <c r="K622" s="4"/>
      <c r="L622" s="10" t="n">
        <v>0.348</v>
      </c>
      <c r="M622" s="10" t="n">
        <v>0.17</v>
      </c>
      <c r="N622" s="11" t="s">
        <v>103</v>
      </c>
      <c r="O622" s="11" t="s">
        <v>103</v>
      </c>
      <c r="P622" s="11" t="s">
        <v>103</v>
      </c>
      <c r="Q622" s="11" t="s">
        <v>103</v>
      </c>
      <c r="R622" s="4"/>
    </row>
    <row r="623" customFormat="false" ht="15" hidden="false" customHeight="false" outlineLevel="0" collapsed="false">
      <c r="A623" s="4" t="s">
        <v>884</v>
      </c>
      <c r="B623" s="4" t="n">
        <v>16</v>
      </c>
      <c r="C623" s="4" t="s">
        <v>803</v>
      </c>
      <c r="D623" s="4" t="s">
        <v>38</v>
      </c>
      <c r="E623" s="4" t="s">
        <v>101</v>
      </c>
      <c r="F623" s="4"/>
      <c r="G623" s="4"/>
      <c r="H623" s="4" t="s">
        <v>822</v>
      </c>
      <c r="I623" s="4" t="s">
        <v>823</v>
      </c>
      <c r="J623" s="4"/>
      <c r="K623" s="4"/>
      <c r="L623" s="10" t="n">
        <v>0.348</v>
      </c>
      <c r="M623" s="10" t="n">
        <v>0.17</v>
      </c>
      <c r="N623" s="11" t="s">
        <v>103</v>
      </c>
      <c r="O623" s="11" t="s">
        <v>103</v>
      </c>
      <c r="P623" s="11" t="s">
        <v>103</v>
      </c>
      <c r="Q623" s="11" t="s">
        <v>103</v>
      </c>
      <c r="R623" s="4"/>
    </row>
    <row r="624" customFormat="false" ht="15" hidden="false" customHeight="false" outlineLevel="0" collapsed="false">
      <c r="A624" s="4" t="s">
        <v>885</v>
      </c>
      <c r="B624" s="4" t="n">
        <v>16</v>
      </c>
      <c r="C624" s="4" t="s">
        <v>803</v>
      </c>
      <c r="D624" s="4" t="s">
        <v>38</v>
      </c>
      <c r="E624" s="4" t="s">
        <v>101</v>
      </c>
      <c r="F624" s="4"/>
      <c r="G624" s="4"/>
      <c r="H624" s="4" t="s">
        <v>822</v>
      </c>
      <c r="I624" s="4" t="s">
        <v>823</v>
      </c>
      <c r="J624" s="4"/>
      <c r="K624" s="4"/>
      <c r="L624" s="10" t="n">
        <v>0.348</v>
      </c>
      <c r="M624" s="10" t="n">
        <v>0.17</v>
      </c>
      <c r="N624" s="11" t="s">
        <v>103</v>
      </c>
      <c r="O624" s="11" t="s">
        <v>103</v>
      </c>
      <c r="P624" s="11" t="s">
        <v>103</v>
      </c>
      <c r="Q624" s="11" t="s">
        <v>103</v>
      </c>
      <c r="R624" s="4"/>
    </row>
    <row r="625" customFormat="false" ht="15" hidden="false" customHeight="false" outlineLevel="0" collapsed="false">
      <c r="A625" s="4" t="s">
        <v>886</v>
      </c>
      <c r="B625" s="4" t="n">
        <v>16</v>
      </c>
      <c r="C625" s="4" t="s">
        <v>803</v>
      </c>
      <c r="D625" s="4" t="s">
        <v>38</v>
      </c>
      <c r="E625" s="4" t="s">
        <v>101</v>
      </c>
      <c r="F625" s="4"/>
      <c r="G625" s="4"/>
      <c r="H625" s="4" t="s">
        <v>822</v>
      </c>
      <c r="I625" s="4" t="s">
        <v>887</v>
      </c>
      <c r="J625" s="4"/>
      <c r="K625" s="4"/>
      <c r="L625" s="10" t="n">
        <v>0.348</v>
      </c>
      <c r="M625" s="10" t="n">
        <v>0.17</v>
      </c>
      <c r="N625" s="11" t="s">
        <v>103</v>
      </c>
      <c r="O625" s="11" t="s">
        <v>103</v>
      </c>
      <c r="P625" s="11" t="s">
        <v>103</v>
      </c>
      <c r="Q625" s="11" t="s">
        <v>103</v>
      </c>
      <c r="R625" s="4"/>
    </row>
    <row r="626" customFormat="false" ht="15" hidden="false" customHeight="false" outlineLevel="0" collapsed="false">
      <c r="A626" s="4" t="s">
        <v>888</v>
      </c>
      <c r="B626" s="4" t="n">
        <v>16</v>
      </c>
      <c r="C626" s="4" t="s">
        <v>803</v>
      </c>
      <c r="D626" s="4" t="s">
        <v>38</v>
      </c>
      <c r="E626" s="4" t="s">
        <v>101</v>
      </c>
      <c r="F626" s="4"/>
      <c r="G626" s="4"/>
      <c r="H626" s="4" t="s">
        <v>822</v>
      </c>
      <c r="I626" s="4" t="s">
        <v>887</v>
      </c>
      <c r="J626" s="4"/>
      <c r="K626" s="4"/>
      <c r="L626" s="10" t="n">
        <v>0.348</v>
      </c>
      <c r="M626" s="10" t="n">
        <v>0.17</v>
      </c>
      <c r="N626" s="11" t="s">
        <v>103</v>
      </c>
      <c r="O626" s="11" t="s">
        <v>103</v>
      </c>
      <c r="P626" s="11" t="s">
        <v>103</v>
      </c>
      <c r="Q626" s="11" t="s">
        <v>103</v>
      </c>
      <c r="R626" s="4"/>
    </row>
    <row r="627" customFormat="false" ht="15" hidden="false" customHeight="false" outlineLevel="0" collapsed="false">
      <c r="A627" s="4" t="s">
        <v>889</v>
      </c>
      <c r="B627" s="4" t="n">
        <v>16</v>
      </c>
      <c r="C627" s="4" t="s">
        <v>803</v>
      </c>
      <c r="D627" s="4" t="s">
        <v>38</v>
      </c>
      <c r="E627" s="4" t="s">
        <v>101</v>
      </c>
      <c r="F627" s="4"/>
      <c r="G627" s="4"/>
      <c r="H627" s="4" t="s">
        <v>822</v>
      </c>
      <c r="I627" s="4" t="s">
        <v>887</v>
      </c>
      <c r="J627" s="4"/>
      <c r="K627" s="4"/>
      <c r="L627" s="10" t="n">
        <v>0.348</v>
      </c>
      <c r="M627" s="10" t="n">
        <v>0.17</v>
      </c>
      <c r="N627" s="11" t="s">
        <v>103</v>
      </c>
      <c r="O627" s="11" t="s">
        <v>103</v>
      </c>
      <c r="P627" s="11" t="s">
        <v>103</v>
      </c>
      <c r="Q627" s="11" t="s">
        <v>103</v>
      </c>
      <c r="R627" s="4"/>
    </row>
    <row r="628" customFormat="false" ht="15" hidden="false" customHeight="false" outlineLevel="0" collapsed="false">
      <c r="A628" s="4" t="s">
        <v>890</v>
      </c>
      <c r="B628" s="4" t="n">
        <v>16</v>
      </c>
      <c r="C628" s="4" t="s">
        <v>803</v>
      </c>
      <c r="D628" s="4" t="s">
        <v>38</v>
      </c>
      <c r="E628" s="4" t="s">
        <v>101</v>
      </c>
      <c r="F628" s="4"/>
      <c r="G628" s="4"/>
      <c r="H628" s="4" t="s">
        <v>822</v>
      </c>
      <c r="I628" s="4" t="s">
        <v>887</v>
      </c>
      <c r="J628" s="4"/>
      <c r="K628" s="4"/>
      <c r="L628" s="10" t="n">
        <v>0.348</v>
      </c>
      <c r="M628" s="10" t="n">
        <v>0.17</v>
      </c>
      <c r="N628" s="11" t="s">
        <v>103</v>
      </c>
      <c r="O628" s="11" t="s">
        <v>103</v>
      </c>
      <c r="P628" s="11" t="s">
        <v>103</v>
      </c>
      <c r="Q628" s="11" t="s">
        <v>103</v>
      </c>
      <c r="R628" s="4"/>
    </row>
    <row r="629" customFormat="false" ht="15" hidden="false" customHeight="false" outlineLevel="0" collapsed="false">
      <c r="A629" s="4" t="s">
        <v>891</v>
      </c>
      <c r="B629" s="4" t="n">
        <v>16</v>
      </c>
      <c r="C629" s="4" t="s">
        <v>803</v>
      </c>
      <c r="D629" s="4" t="s">
        <v>38</v>
      </c>
      <c r="E629" s="4" t="s">
        <v>101</v>
      </c>
      <c r="F629" s="4"/>
      <c r="G629" s="4"/>
      <c r="H629" s="4" t="s">
        <v>822</v>
      </c>
      <c r="I629" s="4" t="s">
        <v>887</v>
      </c>
      <c r="J629" s="4"/>
      <c r="K629" s="4"/>
      <c r="L629" s="10" t="n">
        <v>0.348</v>
      </c>
      <c r="M629" s="10" t="n">
        <v>0.17</v>
      </c>
      <c r="N629" s="11" t="s">
        <v>103</v>
      </c>
      <c r="O629" s="11" t="s">
        <v>103</v>
      </c>
      <c r="P629" s="11" t="s">
        <v>103</v>
      </c>
      <c r="Q629" s="11" t="s">
        <v>103</v>
      </c>
      <c r="R629" s="4"/>
    </row>
    <row r="630" customFormat="false" ht="15" hidden="false" customHeight="false" outlineLevel="0" collapsed="false">
      <c r="A630" s="4" t="s">
        <v>892</v>
      </c>
      <c r="B630" s="4" t="n">
        <v>16</v>
      </c>
      <c r="C630" s="4" t="s">
        <v>803</v>
      </c>
      <c r="D630" s="4" t="s">
        <v>38</v>
      </c>
      <c r="E630" s="4" t="s">
        <v>101</v>
      </c>
      <c r="F630" s="4"/>
      <c r="G630" s="4"/>
      <c r="H630" s="4" t="s">
        <v>822</v>
      </c>
      <c r="I630" s="4" t="s">
        <v>887</v>
      </c>
      <c r="J630" s="4"/>
      <c r="K630" s="4"/>
      <c r="L630" s="10" t="n">
        <v>0.348</v>
      </c>
      <c r="M630" s="10" t="n">
        <v>0.17</v>
      </c>
      <c r="N630" s="11" t="s">
        <v>103</v>
      </c>
      <c r="O630" s="11" t="s">
        <v>103</v>
      </c>
      <c r="P630" s="11" t="s">
        <v>103</v>
      </c>
      <c r="Q630" s="11" t="s">
        <v>103</v>
      </c>
      <c r="R630" s="4"/>
    </row>
    <row r="631" customFormat="false" ht="15" hidden="false" customHeight="false" outlineLevel="0" collapsed="false">
      <c r="A631" s="4" t="s">
        <v>893</v>
      </c>
      <c r="B631" s="4" t="n">
        <v>16</v>
      </c>
      <c r="C631" s="4" t="s">
        <v>803</v>
      </c>
      <c r="D631" s="4" t="s">
        <v>38</v>
      </c>
      <c r="E631" s="4" t="s">
        <v>101</v>
      </c>
      <c r="F631" s="4"/>
      <c r="G631" s="4"/>
      <c r="H631" s="4" t="s">
        <v>822</v>
      </c>
      <c r="I631" s="4" t="s">
        <v>887</v>
      </c>
      <c r="J631" s="4"/>
      <c r="K631" s="4"/>
      <c r="L631" s="10" t="n">
        <v>0.348</v>
      </c>
      <c r="M631" s="10" t="n">
        <v>0.17</v>
      </c>
      <c r="N631" s="11" t="s">
        <v>103</v>
      </c>
      <c r="O631" s="11" t="s">
        <v>103</v>
      </c>
      <c r="P631" s="11" t="s">
        <v>103</v>
      </c>
      <c r="Q631" s="11" t="s">
        <v>103</v>
      </c>
      <c r="R631" s="4"/>
    </row>
    <row r="632" customFormat="false" ht="15" hidden="false" customHeight="false" outlineLevel="0" collapsed="false">
      <c r="A632" s="4" t="s">
        <v>894</v>
      </c>
      <c r="B632" s="4" t="n">
        <v>16</v>
      </c>
      <c r="C632" s="4" t="s">
        <v>803</v>
      </c>
      <c r="D632" s="4" t="s">
        <v>38</v>
      </c>
      <c r="E632" s="4" t="s">
        <v>101</v>
      </c>
      <c r="F632" s="4"/>
      <c r="G632" s="4"/>
      <c r="H632" s="4" t="s">
        <v>822</v>
      </c>
      <c r="I632" s="4" t="s">
        <v>887</v>
      </c>
      <c r="J632" s="4"/>
      <c r="K632" s="4"/>
      <c r="L632" s="10" t="n">
        <v>0.348</v>
      </c>
      <c r="M632" s="10" t="n">
        <v>0.17</v>
      </c>
      <c r="N632" s="11" t="s">
        <v>103</v>
      </c>
      <c r="O632" s="11" t="s">
        <v>103</v>
      </c>
      <c r="P632" s="11" t="s">
        <v>103</v>
      </c>
      <c r="Q632" s="11" t="s">
        <v>103</v>
      </c>
      <c r="R632" s="4"/>
    </row>
    <row r="633" customFormat="false" ht="15" hidden="false" customHeight="false" outlineLevel="0" collapsed="false">
      <c r="A633" s="4" t="s">
        <v>895</v>
      </c>
      <c r="B633" s="4" t="n">
        <v>16</v>
      </c>
      <c r="C633" s="4" t="s">
        <v>803</v>
      </c>
      <c r="D633" s="4" t="s">
        <v>38</v>
      </c>
      <c r="E633" s="4" t="s">
        <v>101</v>
      </c>
      <c r="F633" s="4"/>
      <c r="G633" s="4"/>
      <c r="H633" s="4" t="s">
        <v>822</v>
      </c>
      <c r="I633" s="4" t="s">
        <v>887</v>
      </c>
      <c r="J633" s="4"/>
      <c r="K633" s="4"/>
      <c r="L633" s="10" t="n">
        <v>0.348</v>
      </c>
      <c r="M633" s="10" t="n">
        <v>0.17</v>
      </c>
      <c r="N633" s="11" t="s">
        <v>103</v>
      </c>
      <c r="O633" s="11" t="s">
        <v>103</v>
      </c>
      <c r="P633" s="11" t="s">
        <v>103</v>
      </c>
      <c r="Q633" s="11" t="s">
        <v>103</v>
      </c>
      <c r="R633" s="4"/>
    </row>
    <row r="634" customFormat="false" ht="15" hidden="false" customHeight="false" outlineLevel="0" collapsed="false">
      <c r="A634" s="4" t="s">
        <v>896</v>
      </c>
      <c r="B634" s="4" t="n">
        <v>16</v>
      </c>
      <c r="C634" s="4" t="s">
        <v>803</v>
      </c>
      <c r="D634" s="4" t="s">
        <v>38</v>
      </c>
      <c r="E634" s="4" t="s">
        <v>101</v>
      </c>
      <c r="F634" s="4"/>
      <c r="G634" s="4"/>
      <c r="H634" s="4" t="s">
        <v>822</v>
      </c>
      <c r="I634" s="4" t="s">
        <v>887</v>
      </c>
      <c r="J634" s="4"/>
      <c r="K634" s="4"/>
      <c r="L634" s="10" t="n">
        <v>0.348</v>
      </c>
      <c r="M634" s="10" t="n">
        <v>0.17</v>
      </c>
      <c r="N634" s="11" t="s">
        <v>103</v>
      </c>
      <c r="O634" s="11" t="s">
        <v>103</v>
      </c>
      <c r="P634" s="11" t="s">
        <v>103</v>
      </c>
      <c r="Q634" s="11" t="s">
        <v>103</v>
      </c>
      <c r="R634" s="4"/>
    </row>
    <row r="635" customFormat="false" ht="15" hidden="false" customHeight="false" outlineLevel="0" collapsed="false">
      <c r="A635" s="4" t="s">
        <v>897</v>
      </c>
      <c r="B635" s="4" t="n">
        <v>16</v>
      </c>
      <c r="C635" s="4" t="s">
        <v>803</v>
      </c>
      <c r="D635" s="4" t="s">
        <v>38</v>
      </c>
      <c r="E635" s="4" t="s">
        <v>101</v>
      </c>
      <c r="F635" s="4"/>
      <c r="G635" s="4"/>
      <c r="H635" s="4" t="s">
        <v>822</v>
      </c>
      <c r="I635" s="4" t="s">
        <v>887</v>
      </c>
      <c r="J635" s="4"/>
      <c r="K635" s="4"/>
      <c r="L635" s="10" t="n">
        <v>0.348</v>
      </c>
      <c r="M635" s="10" t="n">
        <v>0.17</v>
      </c>
      <c r="N635" s="11" t="s">
        <v>103</v>
      </c>
      <c r="O635" s="11" t="s">
        <v>103</v>
      </c>
      <c r="P635" s="11" t="s">
        <v>103</v>
      </c>
      <c r="Q635" s="11" t="s">
        <v>103</v>
      </c>
      <c r="R635" s="4"/>
    </row>
    <row r="636" customFormat="false" ht="15" hidden="false" customHeight="false" outlineLevel="0" collapsed="false">
      <c r="A636" s="4" t="s">
        <v>898</v>
      </c>
      <c r="B636" s="4" t="n">
        <v>16</v>
      </c>
      <c r="C636" s="4" t="s">
        <v>803</v>
      </c>
      <c r="D636" s="4" t="s">
        <v>38</v>
      </c>
      <c r="E636" s="4" t="s">
        <v>101</v>
      </c>
      <c r="F636" s="4"/>
      <c r="G636" s="4"/>
      <c r="H636" s="4" t="s">
        <v>822</v>
      </c>
      <c r="I636" s="4" t="s">
        <v>887</v>
      </c>
      <c r="J636" s="4"/>
      <c r="K636" s="4"/>
      <c r="L636" s="10" t="n">
        <v>0.348</v>
      </c>
      <c r="M636" s="10" t="n">
        <v>0.17</v>
      </c>
      <c r="N636" s="11" t="s">
        <v>103</v>
      </c>
      <c r="O636" s="11" t="s">
        <v>103</v>
      </c>
      <c r="P636" s="11" t="s">
        <v>103</v>
      </c>
      <c r="Q636" s="11" t="s">
        <v>103</v>
      </c>
      <c r="R636" s="4"/>
    </row>
    <row r="637" customFormat="false" ht="15" hidden="false" customHeight="false" outlineLevel="0" collapsed="false">
      <c r="A637" s="4" t="s">
        <v>899</v>
      </c>
      <c r="B637" s="4" t="n">
        <v>16</v>
      </c>
      <c r="C637" s="4" t="s">
        <v>803</v>
      </c>
      <c r="D637" s="4" t="s">
        <v>38</v>
      </c>
      <c r="E637" s="4" t="s">
        <v>101</v>
      </c>
      <c r="F637" s="4"/>
      <c r="G637" s="4"/>
      <c r="H637" s="4" t="s">
        <v>822</v>
      </c>
      <c r="I637" s="4" t="s">
        <v>887</v>
      </c>
      <c r="J637" s="4"/>
      <c r="K637" s="4"/>
      <c r="L637" s="10" t="n">
        <v>0.348</v>
      </c>
      <c r="M637" s="10" t="n">
        <v>0.17</v>
      </c>
      <c r="N637" s="11" t="s">
        <v>103</v>
      </c>
      <c r="O637" s="11" t="s">
        <v>103</v>
      </c>
      <c r="P637" s="11" t="s">
        <v>103</v>
      </c>
      <c r="Q637" s="11" t="s">
        <v>103</v>
      </c>
      <c r="R637" s="4"/>
    </row>
    <row r="638" customFormat="false" ht="15" hidden="false" customHeight="false" outlineLevel="0" collapsed="false">
      <c r="A638" s="4" t="s">
        <v>900</v>
      </c>
      <c r="B638" s="4" t="n">
        <v>16</v>
      </c>
      <c r="C638" s="4" t="s">
        <v>803</v>
      </c>
      <c r="D638" s="4" t="s">
        <v>38</v>
      </c>
      <c r="E638" s="4" t="s">
        <v>101</v>
      </c>
      <c r="F638" s="4"/>
      <c r="G638" s="4"/>
      <c r="H638" s="4" t="s">
        <v>822</v>
      </c>
      <c r="I638" s="4" t="s">
        <v>887</v>
      </c>
      <c r="J638" s="4"/>
      <c r="K638" s="4"/>
      <c r="L638" s="10" t="n">
        <v>0.348</v>
      </c>
      <c r="M638" s="10" t="n">
        <v>0.17</v>
      </c>
      <c r="N638" s="11" t="s">
        <v>103</v>
      </c>
      <c r="O638" s="11" t="s">
        <v>103</v>
      </c>
      <c r="P638" s="11" t="s">
        <v>103</v>
      </c>
      <c r="Q638" s="11" t="s">
        <v>103</v>
      </c>
      <c r="R638" s="4"/>
    </row>
    <row r="639" customFormat="false" ht="15" hidden="false" customHeight="false" outlineLevel="0" collapsed="false">
      <c r="A639" s="4" t="s">
        <v>901</v>
      </c>
      <c r="B639" s="4" t="n">
        <v>16</v>
      </c>
      <c r="C639" s="4" t="s">
        <v>803</v>
      </c>
      <c r="D639" s="4" t="s">
        <v>38</v>
      </c>
      <c r="E639" s="4" t="s">
        <v>101</v>
      </c>
      <c r="F639" s="4"/>
      <c r="G639" s="4"/>
      <c r="H639" s="4" t="s">
        <v>822</v>
      </c>
      <c r="I639" s="4" t="s">
        <v>887</v>
      </c>
      <c r="J639" s="4"/>
      <c r="K639" s="4"/>
      <c r="L639" s="10" t="n">
        <v>0.348</v>
      </c>
      <c r="M639" s="10" t="n">
        <v>0.17</v>
      </c>
      <c r="N639" s="11" t="s">
        <v>103</v>
      </c>
      <c r="O639" s="11" t="s">
        <v>103</v>
      </c>
      <c r="P639" s="11" t="s">
        <v>103</v>
      </c>
      <c r="Q639" s="11" t="s">
        <v>103</v>
      </c>
      <c r="R639" s="4"/>
    </row>
    <row r="640" customFormat="false" ht="15" hidden="false" customHeight="false" outlineLevel="0" collapsed="false">
      <c r="A640" s="4" t="s">
        <v>902</v>
      </c>
      <c r="B640" s="4" t="n">
        <v>16</v>
      </c>
      <c r="C640" s="4" t="s">
        <v>803</v>
      </c>
      <c r="D640" s="4" t="s">
        <v>38</v>
      </c>
      <c r="E640" s="4" t="s">
        <v>101</v>
      </c>
      <c r="F640" s="4"/>
      <c r="G640" s="4"/>
      <c r="H640" s="4" t="s">
        <v>822</v>
      </c>
      <c r="I640" s="4" t="s">
        <v>887</v>
      </c>
      <c r="J640" s="4"/>
      <c r="K640" s="4"/>
      <c r="L640" s="10" t="n">
        <v>0.348</v>
      </c>
      <c r="M640" s="10" t="n">
        <v>0.17</v>
      </c>
      <c r="N640" s="11" t="s">
        <v>103</v>
      </c>
      <c r="O640" s="11" t="s">
        <v>103</v>
      </c>
      <c r="P640" s="11" t="s">
        <v>103</v>
      </c>
      <c r="Q640" s="11" t="s">
        <v>103</v>
      </c>
      <c r="R640" s="4"/>
    </row>
    <row r="641" customFormat="false" ht="15" hidden="false" customHeight="false" outlineLevel="0" collapsed="false">
      <c r="A641" s="4" t="s">
        <v>903</v>
      </c>
      <c r="B641" s="4" t="n">
        <v>16</v>
      </c>
      <c r="C641" s="4" t="s">
        <v>803</v>
      </c>
      <c r="D641" s="4" t="s">
        <v>38</v>
      </c>
      <c r="E641" s="4" t="s">
        <v>101</v>
      </c>
      <c r="F641" s="4"/>
      <c r="G641" s="4"/>
      <c r="H641" s="4" t="s">
        <v>822</v>
      </c>
      <c r="I641" s="4" t="s">
        <v>887</v>
      </c>
      <c r="J641" s="4"/>
      <c r="K641" s="4"/>
      <c r="L641" s="10" t="n">
        <v>0.348</v>
      </c>
      <c r="M641" s="10" t="n">
        <v>0.17</v>
      </c>
      <c r="N641" s="11" t="s">
        <v>103</v>
      </c>
      <c r="O641" s="11" t="s">
        <v>103</v>
      </c>
      <c r="P641" s="11" t="s">
        <v>103</v>
      </c>
      <c r="Q641" s="11" t="s">
        <v>103</v>
      </c>
      <c r="R641" s="4"/>
    </row>
    <row r="642" customFormat="false" ht="15" hidden="false" customHeight="false" outlineLevel="0" collapsed="false">
      <c r="A642" s="4" t="s">
        <v>904</v>
      </c>
      <c r="B642" s="4" t="n">
        <v>16</v>
      </c>
      <c r="C642" s="4" t="s">
        <v>803</v>
      </c>
      <c r="D642" s="4" t="s">
        <v>38</v>
      </c>
      <c r="E642" s="4" t="s">
        <v>101</v>
      </c>
      <c r="F642" s="4"/>
      <c r="G642" s="4"/>
      <c r="H642" s="4" t="s">
        <v>822</v>
      </c>
      <c r="I642" s="4" t="s">
        <v>887</v>
      </c>
      <c r="J642" s="4"/>
      <c r="K642" s="4"/>
      <c r="L642" s="10" t="n">
        <v>0.348</v>
      </c>
      <c r="M642" s="10" t="n">
        <v>0.17</v>
      </c>
      <c r="N642" s="11" t="s">
        <v>103</v>
      </c>
      <c r="O642" s="11" t="s">
        <v>103</v>
      </c>
      <c r="P642" s="11" t="s">
        <v>103</v>
      </c>
      <c r="Q642" s="11" t="s">
        <v>103</v>
      </c>
      <c r="R642" s="4"/>
    </row>
    <row r="643" customFormat="false" ht="15" hidden="false" customHeight="false" outlineLevel="0" collapsed="false">
      <c r="A643" s="4" t="s">
        <v>905</v>
      </c>
      <c r="B643" s="4" t="n">
        <v>16</v>
      </c>
      <c r="C643" s="4" t="s">
        <v>803</v>
      </c>
      <c r="D643" s="4" t="s">
        <v>38</v>
      </c>
      <c r="E643" s="4" t="s">
        <v>101</v>
      </c>
      <c r="F643" s="4"/>
      <c r="G643" s="4"/>
      <c r="H643" s="4" t="s">
        <v>822</v>
      </c>
      <c r="I643" s="4" t="s">
        <v>887</v>
      </c>
      <c r="J643" s="4"/>
      <c r="K643" s="4"/>
      <c r="L643" s="10" t="n">
        <v>0.348</v>
      </c>
      <c r="M643" s="10" t="n">
        <v>0.17</v>
      </c>
      <c r="N643" s="11" t="s">
        <v>103</v>
      </c>
      <c r="O643" s="11" t="s">
        <v>103</v>
      </c>
      <c r="P643" s="11" t="s">
        <v>103</v>
      </c>
      <c r="Q643" s="11" t="s">
        <v>103</v>
      </c>
      <c r="R643" s="4"/>
    </row>
    <row r="644" customFormat="false" ht="15" hidden="false" customHeight="false" outlineLevel="0" collapsed="false">
      <c r="A644" s="4" t="s">
        <v>906</v>
      </c>
      <c r="B644" s="4" t="n">
        <v>16</v>
      </c>
      <c r="C644" s="4" t="s">
        <v>803</v>
      </c>
      <c r="D644" s="4" t="s">
        <v>38</v>
      </c>
      <c r="E644" s="4" t="s">
        <v>101</v>
      </c>
      <c r="F644" s="4"/>
      <c r="G644" s="4"/>
      <c r="H644" s="4" t="s">
        <v>822</v>
      </c>
      <c r="I644" s="4" t="s">
        <v>887</v>
      </c>
      <c r="J644" s="4"/>
      <c r="K644" s="4"/>
      <c r="L644" s="10" t="n">
        <v>0.348</v>
      </c>
      <c r="M644" s="10" t="n">
        <v>0.17</v>
      </c>
      <c r="N644" s="11" t="s">
        <v>103</v>
      </c>
      <c r="O644" s="11" t="s">
        <v>103</v>
      </c>
      <c r="P644" s="11" t="s">
        <v>103</v>
      </c>
      <c r="Q644" s="11" t="s">
        <v>103</v>
      </c>
      <c r="R644" s="4"/>
    </row>
    <row r="645" customFormat="false" ht="15" hidden="false" customHeight="false" outlineLevel="0" collapsed="false">
      <c r="A645" s="4" t="s">
        <v>907</v>
      </c>
      <c r="B645" s="4" t="n">
        <v>16</v>
      </c>
      <c r="C645" s="4" t="s">
        <v>803</v>
      </c>
      <c r="D645" s="4" t="s">
        <v>38</v>
      </c>
      <c r="E645" s="4" t="s">
        <v>101</v>
      </c>
      <c r="F645" s="4"/>
      <c r="G645" s="4"/>
      <c r="H645" s="4" t="s">
        <v>822</v>
      </c>
      <c r="I645" s="4" t="s">
        <v>887</v>
      </c>
      <c r="J645" s="4"/>
      <c r="K645" s="4"/>
      <c r="L645" s="10" t="n">
        <v>0.348</v>
      </c>
      <c r="M645" s="10" t="n">
        <v>0.17</v>
      </c>
      <c r="N645" s="11" t="s">
        <v>103</v>
      </c>
      <c r="O645" s="11" t="s">
        <v>103</v>
      </c>
      <c r="P645" s="11" t="s">
        <v>103</v>
      </c>
      <c r="Q645" s="11" t="s">
        <v>103</v>
      </c>
      <c r="R645" s="4"/>
    </row>
    <row r="646" customFormat="false" ht="15" hidden="false" customHeight="false" outlineLevel="0" collapsed="false">
      <c r="A646" s="4" t="s">
        <v>908</v>
      </c>
      <c r="B646" s="4" t="n">
        <v>16</v>
      </c>
      <c r="C646" s="4" t="s">
        <v>803</v>
      </c>
      <c r="D646" s="4" t="s">
        <v>38</v>
      </c>
      <c r="E646" s="4" t="s">
        <v>101</v>
      </c>
      <c r="F646" s="4"/>
      <c r="G646" s="4"/>
      <c r="H646" s="4" t="s">
        <v>822</v>
      </c>
      <c r="I646" s="4" t="s">
        <v>887</v>
      </c>
      <c r="J646" s="4"/>
      <c r="K646" s="4"/>
      <c r="L646" s="10" t="n">
        <v>0.348</v>
      </c>
      <c r="M646" s="10" t="n">
        <v>0.17</v>
      </c>
      <c r="N646" s="11" t="s">
        <v>103</v>
      </c>
      <c r="O646" s="11" t="s">
        <v>103</v>
      </c>
      <c r="P646" s="11" t="s">
        <v>103</v>
      </c>
      <c r="Q646" s="11" t="s">
        <v>103</v>
      </c>
      <c r="R646" s="4"/>
    </row>
    <row r="647" customFormat="false" ht="15" hidden="false" customHeight="false" outlineLevel="0" collapsed="false">
      <c r="A647" s="4" t="s">
        <v>909</v>
      </c>
      <c r="B647" s="4" t="n">
        <v>16</v>
      </c>
      <c r="C647" s="4" t="s">
        <v>803</v>
      </c>
      <c r="D647" s="4" t="s">
        <v>38</v>
      </c>
      <c r="E647" s="4" t="s">
        <v>101</v>
      </c>
      <c r="F647" s="4"/>
      <c r="G647" s="4"/>
      <c r="H647" s="4" t="s">
        <v>822</v>
      </c>
      <c r="I647" s="4" t="s">
        <v>887</v>
      </c>
      <c r="J647" s="4"/>
      <c r="K647" s="4"/>
      <c r="L647" s="10" t="n">
        <v>0.348</v>
      </c>
      <c r="M647" s="10" t="n">
        <v>0.17</v>
      </c>
      <c r="N647" s="11" t="s">
        <v>103</v>
      </c>
      <c r="O647" s="11" t="s">
        <v>103</v>
      </c>
      <c r="P647" s="11" t="s">
        <v>103</v>
      </c>
      <c r="Q647" s="11" t="s">
        <v>103</v>
      </c>
      <c r="R647" s="4"/>
    </row>
    <row r="648" customFormat="false" ht="15" hidden="false" customHeight="false" outlineLevel="0" collapsed="false">
      <c r="A648" s="4" t="s">
        <v>910</v>
      </c>
      <c r="B648" s="4" t="n">
        <v>16</v>
      </c>
      <c r="C648" s="4" t="s">
        <v>803</v>
      </c>
      <c r="D648" s="4" t="s">
        <v>38</v>
      </c>
      <c r="E648" s="4" t="s">
        <v>101</v>
      </c>
      <c r="F648" s="4"/>
      <c r="G648" s="4"/>
      <c r="H648" s="4" t="s">
        <v>822</v>
      </c>
      <c r="I648" s="4" t="s">
        <v>887</v>
      </c>
      <c r="J648" s="4"/>
      <c r="K648" s="4"/>
      <c r="L648" s="10" t="n">
        <v>0.348</v>
      </c>
      <c r="M648" s="10" t="n">
        <v>0.17</v>
      </c>
      <c r="N648" s="11" t="s">
        <v>103</v>
      </c>
      <c r="O648" s="11" t="s">
        <v>103</v>
      </c>
      <c r="P648" s="11" t="s">
        <v>103</v>
      </c>
      <c r="Q648" s="11" t="s">
        <v>103</v>
      </c>
      <c r="R648" s="4"/>
    </row>
    <row r="649" customFormat="false" ht="15" hidden="false" customHeight="false" outlineLevel="0" collapsed="false">
      <c r="A649" s="4" t="s">
        <v>911</v>
      </c>
      <c r="B649" s="4" t="n">
        <v>16</v>
      </c>
      <c r="C649" s="4" t="s">
        <v>803</v>
      </c>
      <c r="D649" s="4" t="s">
        <v>38</v>
      </c>
      <c r="E649" s="4" t="s">
        <v>101</v>
      </c>
      <c r="F649" s="4"/>
      <c r="G649" s="4"/>
      <c r="H649" s="4" t="s">
        <v>822</v>
      </c>
      <c r="I649" s="4" t="s">
        <v>887</v>
      </c>
      <c r="J649" s="4"/>
      <c r="K649" s="4"/>
      <c r="L649" s="10" t="n">
        <v>0.348</v>
      </c>
      <c r="M649" s="10" t="n">
        <v>0.17</v>
      </c>
      <c r="N649" s="11" t="s">
        <v>103</v>
      </c>
      <c r="O649" s="11" t="s">
        <v>103</v>
      </c>
      <c r="P649" s="11" t="s">
        <v>103</v>
      </c>
      <c r="Q649" s="11" t="s">
        <v>103</v>
      </c>
      <c r="R649" s="4"/>
    </row>
    <row r="650" customFormat="false" ht="15" hidden="false" customHeight="false" outlineLevel="0" collapsed="false">
      <c r="A650" s="4" t="s">
        <v>912</v>
      </c>
      <c r="B650" s="4" t="n">
        <v>16</v>
      </c>
      <c r="C650" s="4" t="s">
        <v>803</v>
      </c>
      <c r="D650" s="4" t="s">
        <v>38</v>
      </c>
      <c r="E650" s="4" t="s">
        <v>101</v>
      </c>
      <c r="F650" s="4"/>
      <c r="G650" s="4"/>
      <c r="H650" s="4" t="s">
        <v>822</v>
      </c>
      <c r="I650" s="4" t="s">
        <v>887</v>
      </c>
      <c r="J650" s="4"/>
      <c r="K650" s="4"/>
      <c r="L650" s="10" t="n">
        <v>0.348</v>
      </c>
      <c r="M650" s="10" t="n">
        <v>0.17</v>
      </c>
      <c r="N650" s="11" t="s">
        <v>103</v>
      </c>
      <c r="O650" s="11" t="s">
        <v>103</v>
      </c>
      <c r="P650" s="11" t="s">
        <v>103</v>
      </c>
      <c r="Q650" s="11" t="s">
        <v>103</v>
      </c>
      <c r="R650" s="4"/>
    </row>
    <row r="651" customFormat="false" ht="15" hidden="false" customHeight="false" outlineLevel="0" collapsed="false">
      <c r="A651" s="4" t="s">
        <v>913</v>
      </c>
      <c r="B651" s="4" t="n">
        <v>16</v>
      </c>
      <c r="C651" s="4" t="s">
        <v>803</v>
      </c>
      <c r="D651" s="4" t="s">
        <v>38</v>
      </c>
      <c r="E651" s="4" t="s">
        <v>101</v>
      </c>
      <c r="F651" s="4"/>
      <c r="G651" s="4"/>
      <c r="H651" s="4" t="s">
        <v>822</v>
      </c>
      <c r="I651" s="4" t="s">
        <v>887</v>
      </c>
      <c r="J651" s="4"/>
      <c r="K651" s="4"/>
      <c r="L651" s="10" t="n">
        <v>0.348</v>
      </c>
      <c r="M651" s="10" t="n">
        <v>0.17</v>
      </c>
      <c r="N651" s="11" t="s">
        <v>103</v>
      </c>
      <c r="O651" s="11" t="s">
        <v>103</v>
      </c>
      <c r="P651" s="11" t="s">
        <v>103</v>
      </c>
      <c r="Q651" s="11" t="s">
        <v>103</v>
      </c>
      <c r="R651" s="4"/>
    </row>
    <row r="652" customFormat="false" ht="15" hidden="false" customHeight="false" outlineLevel="0" collapsed="false">
      <c r="A652" s="4" t="s">
        <v>914</v>
      </c>
      <c r="B652" s="4" t="n">
        <v>16</v>
      </c>
      <c r="C652" s="4" t="s">
        <v>803</v>
      </c>
      <c r="D652" s="4" t="s">
        <v>38</v>
      </c>
      <c r="E652" s="4" t="s">
        <v>101</v>
      </c>
      <c r="F652" s="4"/>
      <c r="G652" s="4"/>
      <c r="H652" s="4" t="s">
        <v>822</v>
      </c>
      <c r="I652" s="4" t="s">
        <v>887</v>
      </c>
      <c r="J652" s="4"/>
      <c r="K652" s="4"/>
      <c r="L652" s="10" t="n">
        <v>0.348</v>
      </c>
      <c r="M652" s="10" t="n">
        <v>0.17</v>
      </c>
      <c r="N652" s="11" t="s">
        <v>103</v>
      </c>
      <c r="O652" s="11" t="s">
        <v>103</v>
      </c>
      <c r="P652" s="11" t="s">
        <v>103</v>
      </c>
      <c r="Q652" s="11" t="s">
        <v>103</v>
      </c>
      <c r="R652" s="4"/>
    </row>
    <row r="653" customFormat="false" ht="15" hidden="false" customHeight="false" outlineLevel="0" collapsed="false">
      <c r="A653" s="4" t="s">
        <v>915</v>
      </c>
      <c r="B653" s="4" t="n">
        <v>16</v>
      </c>
      <c r="C653" s="4" t="s">
        <v>803</v>
      </c>
      <c r="D653" s="4" t="s">
        <v>38</v>
      </c>
      <c r="E653" s="4" t="s">
        <v>101</v>
      </c>
      <c r="F653" s="4"/>
      <c r="G653" s="4"/>
      <c r="H653" s="4" t="s">
        <v>822</v>
      </c>
      <c r="I653" s="4" t="s">
        <v>887</v>
      </c>
      <c r="J653" s="4"/>
      <c r="K653" s="4"/>
      <c r="L653" s="10" t="n">
        <v>0.348</v>
      </c>
      <c r="M653" s="10" t="n">
        <v>0.17</v>
      </c>
      <c r="N653" s="11" t="s">
        <v>103</v>
      </c>
      <c r="O653" s="11" t="s">
        <v>103</v>
      </c>
      <c r="P653" s="11" t="s">
        <v>103</v>
      </c>
      <c r="Q653" s="11" t="s">
        <v>103</v>
      </c>
      <c r="R653" s="4"/>
    </row>
    <row r="654" customFormat="false" ht="15" hidden="false" customHeight="false" outlineLevel="0" collapsed="false">
      <c r="A654" s="4" t="s">
        <v>916</v>
      </c>
      <c r="B654" s="4" t="n">
        <v>16</v>
      </c>
      <c r="C654" s="4" t="s">
        <v>803</v>
      </c>
      <c r="D654" s="4" t="s">
        <v>38</v>
      </c>
      <c r="E654" s="4" t="s">
        <v>101</v>
      </c>
      <c r="F654" s="4"/>
      <c r="G654" s="4"/>
      <c r="H654" s="4" t="s">
        <v>822</v>
      </c>
      <c r="I654" s="4" t="s">
        <v>887</v>
      </c>
      <c r="J654" s="4"/>
      <c r="K654" s="4"/>
      <c r="L654" s="10" t="n">
        <v>0.348</v>
      </c>
      <c r="M654" s="10" t="n">
        <v>0.17</v>
      </c>
      <c r="N654" s="11" t="s">
        <v>103</v>
      </c>
      <c r="O654" s="11" t="s">
        <v>103</v>
      </c>
      <c r="P654" s="11" t="s">
        <v>103</v>
      </c>
      <c r="Q654" s="11" t="s">
        <v>103</v>
      </c>
      <c r="R654" s="4"/>
    </row>
    <row r="655" customFormat="false" ht="15" hidden="false" customHeight="false" outlineLevel="0" collapsed="false">
      <c r="A655" s="4" t="s">
        <v>917</v>
      </c>
      <c r="B655" s="4" t="n">
        <v>16</v>
      </c>
      <c r="C655" s="4" t="s">
        <v>803</v>
      </c>
      <c r="D655" s="4" t="s">
        <v>38</v>
      </c>
      <c r="E655" s="4" t="s">
        <v>101</v>
      </c>
      <c r="F655" s="4"/>
      <c r="G655" s="4"/>
      <c r="H655" s="4" t="s">
        <v>822</v>
      </c>
      <c r="I655" s="4" t="s">
        <v>887</v>
      </c>
      <c r="J655" s="4"/>
      <c r="K655" s="4"/>
      <c r="L655" s="10" t="n">
        <v>0.348</v>
      </c>
      <c r="M655" s="10" t="n">
        <v>0.17</v>
      </c>
      <c r="N655" s="11" t="s">
        <v>103</v>
      </c>
      <c r="O655" s="11" t="s">
        <v>103</v>
      </c>
      <c r="P655" s="11" t="s">
        <v>103</v>
      </c>
      <c r="Q655" s="11" t="s">
        <v>103</v>
      </c>
      <c r="R655" s="4"/>
    </row>
    <row r="656" customFormat="false" ht="15" hidden="false" customHeight="false" outlineLevel="0" collapsed="false">
      <c r="A656" s="4" t="s">
        <v>918</v>
      </c>
      <c r="B656" s="4" t="n">
        <v>16</v>
      </c>
      <c r="C656" s="4" t="s">
        <v>803</v>
      </c>
      <c r="D656" s="4" t="s">
        <v>38</v>
      </c>
      <c r="E656" s="4" t="s">
        <v>101</v>
      </c>
      <c r="F656" s="4"/>
      <c r="G656" s="4"/>
      <c r="H656" s="4" t="s">
        <v>822</v>
      </c>
      <c r="I656" s="4" t="s">
        <v>887</v>
      </c>
      <c r="J656" s="4"/>
      <c r="K656" s="4"/>
      <c r="L656" s="10" t="n">
        <v>0.348</v>
      </c>
      <c r="M656" s="10" t="n">
        <v>0.17</v>
      </c>
      <c r="N656" s="11" t="s">
        <v>103</v>
      </c>
      <c r="O656" s="11" t="s">
        <v>103</v>
      </c>
      <c r="P656" s="11" t="s">
        <v>103</v>
      </c>
      <c r="Q656" s="11" t="s">
        <v>103</v>
      </c>
      <c r="R656" s="4"/>
    </row>
    <row r="657" customFormat="false" ht="15" hidden="false" customHeight="false" outlineLevel="0" collapsed="false">
      <c r="A657" s="4" t="s">
        <v>919</v>
      </c>
      <c r="B657" s="4" t="n">
        <v>16</v>
      </c>
      <c r="C657" s="4" t="s">
        <v>803</v>
      </c>
      <c r="D657" s="4" t="s">
        <v>38</v>
      </c>
      <c r="E657" s="4" t="s">
        <v>101</v>
      </c>
      <c r="F657" s="4"/>
      <c r="G657" s="4"/>
      <c r="H657" s="4" t="s">
        <v>822</v>
      </c>
      <c r="I657" s="4" t="s">
        <v>887</v>
      </c>
      <c r="J657" s="4"/>
      <c r="K657" s="4"/>
      <c r="L657" s="10" t="n">
        <v>0.348</v>
      </c>
      <c r="M657" s="10" t="n">
        <v>0.17</v>
      </c>
      <c r="N657" s="11" t="s">
        <v>103</v>
      </c>
      <c r="O657" s="11" t="s">
        <v>103</v>
      </c>
      <c r="P657" s="11" t="s">
        <v>103</v>
      </c>
      <c r="Q657" s="11" t="s">
        <v>103</v>
      </c>
      <c r="R657" s="4"/>
    </row>
    <row r="658" customFormat="false" ht="15" hidden="false" customHeight="false" outlineLevel="0" collapsed="false">
      <c r="A658" s="4" t="s">
        <v>920</v>
      </c>
      <c r="B658" s="4" t="n">
        <v>16</v>
      </c>
      <c r="C658" s="4" t="s">
        <v>803</v>
      </c>
      <c r="D658" s="4" t="s">
        <v>38</v>
      </c>
      <c r="E658" s="4" t="s">
        <v>101</v>
      </c>
      <c r="F658" s="4"/>
      <c r="G658" s="4"/>
      <c r="H658" s="4" t="s">
        <v>822</v>
      </c>
      <c r="I658" s="4" t="s">
        <v>823</v>
      </c>
      <c r="J658" s="4"/>
      <c r="K658" s="4"/>
      <c r="L658" s="10" t="n">
        <v>0.348</v>
      </c>
      <c r="M658" s="10" t="n">
        <v>0.17</v>
      </c>
      <c r="N658" s="11" t="s">
        <v>103</v>
      </c>
      <c r="O658" s="11" t="s">
        <v>103</v>
      </c>
      <c r="P658" s="11" t="s">
        <v>103</v>
      </c>
      <c r="Q658" s="11" t="s">
        <v>103</v>
      </c>
      <c r="R658" s="4"/>
    </row>
    <row r="659" customFormat="false" ht="15" hidden="false" customHeight="false" outlineLevel="0" collapsed="false">
      <c r="A659" s="4" t="s">
        <v>921</v>
      </c>
      <c r="B659" s="4" t="n">
        <v>16</v>
      </c>
      <c r="C659" s="4" t="s">
        <v>803</v>
      </c>
      <c r="D659" s="4" t="s">
        <v>38</v>
      </c>
      <c r="E659" s="4" t="s">
        <v>101</v>
      </c>
      <c r="F659" s="4"/>
      <c r="G659" s="4"/>
      <c r="H659" s="4" t="s">
        <v>822</v>
      </c>
      <c r="I659" s="4" t="s">
        <v>823</v>
      </c>
      <c r="J659" s="4"/>
      <c r="K659" s="4"/>
      <c r="L659" s="10" t="n">
        <v>0.348</v>
      </c>
      <c r="M659" s="10" t="n">
        <v>0.17</v>
      </c>
      <c r="N659" s="11" t="s">
        <v>103</v>
      </c>
      <c r="O659" s="11" t="s">
        <v>103</v>
      </c>
      <c r="P659" s="11" t="s">
        <v>103</v>
      </c>
      <c r="Q659" s="11" t="s">
        <v>103</v>
      </c>
      <c r="R659" s="4"/>
    </row>
    <row r="660" customFormat="false" ht="15" hidden="false" customHeight="false" outlineLevel="0" collapsed="false">
      <c r="A660" s="4" t="s">
        <v>922</v>
      </c>
      <c r="B660" s="4" t="n">
        <v>16</v>
      </c>
      <c r="C660" s="4" t="s">
        <v>923</v>
      </c>
      <c r="D660" s="4" t="s">
        <v>38</v>
      </c>
      <c r="E660" s="4" t="s">
        <v>101</v>
      </c>
      <c r="F660" s="4"/>
      <c r="G660" s="4"/>
      <c r="H660" s="4" t="s">
        <v>924</v>
      </c>
      <c r="I660" s="4"/>
      <c r="J660" s="4"/>
      <c r="K660" s="4"/>
      <c r="L660" s="10" t="n">
        <v>0.348</v>
      </c>
      <c r="M660" s="10" t="n">
        <v>0.17</v>
      </c>
      <c r="N660" s="11" t="s">
        <v>103</v>
      </c>
      <c r="O660" s="11" t="s">
        <v>103</v>
      </c>
      <c r="P660" s="11" t="s">
        <v>103</v>
      </c>
      <c r="Q660" s="11" t="s">
        <v>103</v>
      </c>
      <c r="R660" s="4"/>
    </row>
    <row r="661" customFormat="false" ht="15" hidden="false" customHeight="false" outlineLevel="0" collapsed="false">
      <c r="A661" s="4" t="s">
        <v>925</v>
      </c>
      <c r="B661" s="4" t="n">
        <v>16</v>
      </c>
      <c r="C661" s="4" t="s">
        <v>923</v>
      </c>
      <c r="D661" s="4" t="s">
        <v>38</v>
      </c>
      <c r="E661" s="4" t="s">
        <v>101</v>
      </c>
      <c r="F661" s="4"/>
      <c r="G661" s="4"/>
      <c r="H661" s="4" t="s">
        <v>924</v>
      </c>
      <c r="I661" s="4"/>
      <c r="J661" s="4"/>
      <c r="K661" s="4"/>
      <c r="L661" s="10" t="n">
        <v>0.348</v>
      </c>
      <c r="M661" s="10" t="n">
        <v>0.17</v>
      </c>
      <c r="N661" s="11" t="s">
        <v>103</v>
      </c>
      <c r="O661" s="11" t="s">
        <v>103</v>
      </c>
      <c r="P661" s="11" t="s">
        <v>103</v>
      </c>
      <c r="Q661" s="11" t="s">
        <v>103</v>
      </c>
      <c r="R661" s="4"/>
    </row>
    <row r="662" customFormat="false" ht="15" hidden="false" customHeight="false" outlineLevel="0" collapsed="false">
      <c r="A662" s="4" t="s">
        <v>926</v>
      </c>
      <c r="B662" s="4" t="n">
        <v>16</v>
      </c>
      <c r="C662" s="4" t="s">
        <v>923</v>
      </c>
      <c r="D662" s="4" t="s">
        <v>38</v>
      </c>
      <c r="E662" s="4" t="s">
        <v>101</v>
      </c>
      <c r="F662" s="4"/>
      <c r="G662" s="4"/>
      <c r="H662" s="4" t="s">
        <v>924</v>
      </c>
      <c r="I662" s="4"/>
      <c r="J662" s="4"/>
      <c r="K662" s="4"/>
      <c r="L662" s="10" t="n">
        <v>0.348</v>
      </c>
      <c r="M662" s="10" t="n">
        <v>0.17</v>
      </c>
      <c r="N662" s="11" t="s">
        <v>103</v>
      </c>
      <c r="O662" s="11" t="s">
        <v>103</v>
      </c>
      <c r="P662" s="11" t="s">
        <v>103</v>
      </c>
      <c r="Q662" s="11" t="s">
        <v>103</v>
      </c>
      <c r="R662" s="4"/>
    </row>
    <row r="663" customFormat="false" ht="15" hidden="false" customHeight="false" outlineLevel="0" collapsed="false">
      <c r="A663" s="4" t="s">
        <v>927</v>
      </c>
      <c r="B663" s="4" t="n">
        <v>16</v>
      </c>
      <c r="C663" s="4" t="s">
        <v>923</v>
      </c>
      <c r="D663" s="4" t="s">
        <v>38</v>
      </c>
      <c r="E663" s="4" t="s">
        <v>101</v>
      </c>
      <c r="F663" s="4"/>
      <c r="G663" s="4"/>
      <c r="H663" s="4" t="s">
        <v>924</v>
      </c>
      <c r="I663" s="4"/>
      <c r="J663" s="4"/>
      <c r="K663" s="4"/>
      <c r="L663" s="10" t="n">
        <v>0.348</v>
      </c>
      <c r="M663" s="10" t="n">
        <v>0.17</v>
      </c>
      <c r="N663" s="11" t="s">
        <v>103</v>
      </c>
      <c r="O663" s="11" t="s">
        <v>103</v>
      </c>
      <c r="P663" s="11" t="s">
        <v>103</v>
      </c>
      <c r="Q663" s="11" t="s">
        <v>103</v>
      </c>
      <c r="R663" s="4"/>
    </row>
    <row r="664" customFormat="false" ht="15" hidden="false" customHeight="false" outlineLevel="0" collapsed="false">
      <c r="A664" s="4" t="s">
        <v>928</v>
      </c>
      <c r="B664" s="4" t="n">
        <v>16</v>
      </c>
      <c r="C664" s="4" t="s">
        <v>923</v>
      </c>
      <c r="D664" s="4" t="s">
        <v>38</v>
      </c>
      <c r="E664" s="4" t="s">
        <v>101</v>
      </c>
      <c r="F664" s="4"/>
      <c r="G664" s="4"/>
      <c r="H664" s="4" t="s">
        <v>924</v>
      </c>
      <c r="I664" s="4"/>
      <c r="J664" s="4"/>
      <c r="K664" s="4"/>
      <c r="L664" s="10" t="n">
        <v>0.348</v>
      </c>
      <c r="M664" s="10" t="n">
        <v>0.17</v>
      </c>
      <c r="N664" s="11" t="s">
        <v>103</v>
      </c>
      <c r="O664" s="11" t="s">
        <v>103</v>
      </c>
      <c r="P664" s="11" t="s">
        <v>103</v>
      </c>
      <c r="Q664" s="11" t="s">
        <v>103</v>
      </c>
      <c r="R664" s="4"/>
    </row>
    <row r="665" customFormat="false" ht="15" hidden="false" customHeight="false" outlineLevel="0" collapsed="false">
      <c r="A665" s="4" t="s">
        <v>929</v>
      </c>
      <c r="B665" s="4" t="n">
        <v>16</v>
      </c>
      <c r="C665" s="4" t="s">
        <v>923</v>
      </c>
      <c r="D665" s="4" t="s">
        <v>38</v>
      </c>
      <c r="E665" s="4" t="s">
        <v>101</v>
      </c>
      <c r="F665" s="4"/>
      <c r="G665" s="4"/>
      <c r="H665" s="4" t="s">
        <v>924</v>
      </c>
      <c r="I665" s="4"/>
      <c r="J665" s="4"/>
      <c r="K665" s="4"/>
      <c r="L665" s="10" t="n">
        <v>0.348</v>
      </c>
      <c r="M665" s="10" t="n">
        <v>0.17</v>
      </c>
      <c r="N665" s="11" t="s">
        <v>103</v>
      </c>
      <c r="O665" s="11" t="s">
        <v>103</v>
      </c>
      <c r="P665" s="11" t="s">
        <v>103</v>
      </c>
      <c r="Q665" s="11" t="s">
        <v>103</v>
      </c>
      <c r="R665" s="4"/>
    </row>
    <row r="666" customFormat="false" ht="15" hidden="false" customHeight="false" outlineLevel="0" collapsed="false">
      <c r="A666" s="4" t="s">
        <v>930</v>
      </c>
      <c r="B666" s="4" t="n">
        <v>16</v>
      </c>
      <c r="C666" s="4" t="s">
        <v>923</v>
      </c>
      <c r="D666" s="4" t="s">
        <v>38</v>
      </c>
      <c r="E666" s="4" t="s">
        <v>101</v>
      </c>
      <c r="F666" s="4"/>
      <c r="G666" s="4"/>
      <c r="H666" s="4" t="s">
        <v>924</v>
      </c>
      <c r="I666" s="4"/>
      <c r="J666" s="4"/>
      <c r="K666" s="4"/>
      <c r="L666" s="10" t="n">
        <v>0.348</v>
      </c>
      <c r="M666" s="10" t="n">
        <v>0.17</v>
      </c>
      <c r="N666" s="11" t="s">
        <v>103</v>
      </c>
      <c r="O666" s="11" t="s">
        <v>103</v>
      </c>
      <c r="P666" s="11" t="s">
        <v>103</v>
      </c>
      <c r="Q666" s="11" t="s">
        <v>103</v>
      </c>
      <c r="R666" s="4"/>
    </row>
    <row r="667" customFormat="false" ht="15" hidden="false" customHeight="false" outlineLevel="0" collapsed="false">
      <c r="A667" s="4" t="s">
        <v>931</v>
      </c>
      <c r="B667" s="4" t="n">
        <v>16</v>
      </c>
      <c r="C667" s="4" t="s">
        <v>923</v>
      </c>
      <c r="D667" s="4" t="s">
        <v>38</v>
      </c>
      <c r="E667" s="4" t="s">
        <v>101</v>
      </c>
      <c r="F667" s="4"/>
      <c r="G667" s="4"/>
      <c r="H667" s="4" t="s">
        <v>924</v>
      </c>
      <c r="I667" s="4"/>
      <c r="J667" s="4"/>
      <c r="K667" s="4"/>
      <c r="L667" s="10" t="n">
        <v>0.348</v>
      </c>
      <c r="M667" s="10" t="n">
        <v>0.17</v>
      </c>
      <c r="N667" s="11" t="s">
        <v>103</v>
      </c>
      <c r="O667" s="11" t="s">
        <v>103</v>
      </c>
      <c r="P667" s="11" t="s">
        <v>103</v>
      </c>
      <c r="Q667" s="11" t="s">
        <v>103</v>
      </c>
      <c r="R667" s="4"/>
    </row>
    <row r="668" customFormat="false" ht="15" hidden="false" customHeight="false" outlineLevel="0" collapsed="false">
      <c r="A668" s="4" t="s">
        <v>932</v>
      </c>
      <c r="B668" s="4" t="n">
        <v>16</v>
      </c>
      <c r="C668" s="4" t="s">
        <v>923</v>
      </c>
      <c r="D668" s="4" t="s">
        <v>38</v>
      </c>
      <c r="E668" s="4" t="s">
        <v>101</v>
      </c>
      <c r="F668" s="4"/>
      <c r="G668" s="4"/>
      <c r="H668" s="4" t="s">
        <v>924</v>
      </c>
      <c r="I668" s="4"/>
      <c r="J668" s="4"/>
      <c r="K668" s="4"/>
      <c r="L668" s="10" t="n">
        <v>0.348</v>
      </c>
      <c r="M668" s="10" t="n">
        <v>0.17</v>
      </c>
      <c r="N668" s="11" t="s">
        <v>103</v>
      </c>
      <c r="O668" s="11" t="s">
        <v>103</v>
      </c>
      <c r="P668" s="11" t="s">
        <v>103</v>
      </c>
      <c r="Q668" s="11" t="s">
        <v>103</v>
      </c>
      <c r="R668" s="4"/>
    </row>
    <row r="669" customFormat="false" ht="15" hidden="false" customHeight="false" outlineLevel="0" collapsed="false">
      <c r="A669" s="4" t="s">
        <v>933</v>
      </c>
      <c r="B669" s="4" t="n">
        <v>16</v>
      </c>
      <c r="C669" s="4" t="s">
        <v>923</v>
      </c>
      <c r="D669" s="4" t="s">
        <v>38</v>
      </c>
      <c r="E669" s="4" t="s">
        <v>101</v>
      </c>
      <c r="F669" s="4"/>
      <c r="G669" s="4"/>
      <c r="H669" s="4" t="s">
        <v>934</v>
      </c>
      <c r="I669" s="4"/>
      <c r="J669" s="4"/>
      <c r="K669" s="4"/>
      <c r="L669" s="10" t="n">
        <v>0.348</v>
      </c>
      <c r="M669" s="10" t="n">
        <v>0.17</v>
      </c>
      <c r="N669" s="11" t="s">
        <v>103</v>
      </c>
      <c r="O669" s="11" t="s">
        <v>103</v>
      </c>
      <c r="P669" s="11" t="s">
        <v>103</v>
      </c>
      <c r="Q669" s="11" t="s">
        <v>103</v>
      </c>
      <c r="R669" s="4"/>
    </row>
    <row r="670" customFormat="false" ht="15" hidden="false" customHeight="false" outlineLevel="0" collapsed="false">
      <c r="A670" s="4" t="s">
        <v>935</v>
      </c>
      <c r="B670" s="4" t="n">
        <v>16</v>
      </c>
      <c r="C670" s="4" t="s">
        <v>923</v>
      </c>
      <c r="D670" s="4" t="s">
        <v>38</v>
      </c>
      <c r="E670" s="4" t="s">
        <v>101</v>
      </c>
      <c r="F670" s="4"/>
      <c r="G670" s="4"/>
      <c r="H670" s="4" t="s">
        <v>934</v>
      </c>
      <c r="I670" s="4"/>
      <c r="J670" s="4"/>
      <c r="K670" s="4"/>
      <c r="L670" s="10" t="n">
        <v>0.348</v>
      </c>
      <c r="M670" s="10" t="n">
        <v>0.17</v>
      </c>
      <c r="N670" s="11" t="s">
        <v>103</v>
      </c>
      <c r="O670" s="11" t="s">
        <v>103</v>
      </c>
      <c r="P670" s="11" t="s">
        <v>103</v>
      </c>
      <c r="Q670" s="11" t="s">
        <v>103</v>
      </c>
      <c r="R670" s="4"/>
    </row>
    <row r="671" customFormat="false" ht="15" hidden="false" customHeight="false" outlineLevel="0" collapsed="false">
      <c r="A671" s="4" t="s">
        <v>936</v>
      </c>
      <c r="B671" s="4" t="n">
        <v>16</v>
      </c>
      <c r="C671" s="4" t="s">
        <v>923</v>
      </c>
      <c r="D671" s="4" t="s">
        <v>38</v>
      </c>
      <c r="E671" s="4" t="s">
        <v>101</v>
      </c>
      <c r="F671" s="4"/>
      <c r="G671" s="4"/>
      <c r="H671" s="4" t="s">
        <v>934</v>
      </c>
      <c r="I671" s="4"/>
      <c r="J671" s="4"/>
      <c r="K671" s="4"/>
      <c r="L671" s="10" t="n">
        <v>0.348</v>
      </c>
      <c r="M671" s="10" t="n">
        <v>0.17</v>
      </c>
      <c r="N671" s="11" t="s">
        <v>103</v>
      </c>
      <c r="O671" s="11" t="s">
        <v>103</v>
      </c>
      <c r="P671" s="11" t="s">
        <v>103</v>
      </c>
      <c r="Q671" s="11" t="s">
        <v>103</v>
      </c>
      <c r="R671" s="4"/>
    </row>
    <row r="672" customFormat="false" ht="15" hidden="false" customHeight="false" outlineLevel="0" collapsed="false">
      <c r="A672" s="4" t="s">
        <v>937</v>
      </c>
      <c r="B672" s="4" t="n">
        <v>16</v>
      </c>
      <c r="C672" s="4" t="s">
        <v>923</v>
      </c>
      <c r="D672" s="4" t="s">
        <v>38</v>
      </c>
      <c r="E672" s="4" t="s">
        <v>101</v>
      </c>
      <c r="F672" s="4"/>
      <c r="G672" s="4"/>
      <c r="H672" s="4" t="s">
        <v>934</v>
      </c>
      <c r="I672" s="4"/>
      <c r="J672" s="4"/>
      <c r="K672" s="4"/>
      <c r="L672" s="10" t="n">
        <v>0.348</v>
      </c>
      <c r="M672" s="10" t="n">
        <v>0.17</v>
      </c>
      <c r="N672" s="11" t="s">
        <v>103</v>
      </c>
      <c r="O672" s="11" t="s">
        <v>103</v>
      </c>
      <c r="P672" s="11" t="s">
        <v>103</v>
      </c>
      <c r="Q672" s="11" t="s">
        <v>103</v>
      </c>
      <c r="R672" s="4"/>
    </row>
    <row r="673" customFormat="false" ht="15" hidden="false" customHeight="false" outlineLevel="0" collapsed="false">
      <c r="A673" s="4" t="s">
        <v>938</v>
      </c>
      <c r="B673" s="4" t="n">
        <v>16</v>
      </c>
      <c r="C673" s="4" t="s">
        <v>923</v>
      </c>
      <c r="D673" s="4" t="s">
        <v>38</v>
      </c>
      <c r="E673" s="4" t="s">
        <v>101</v>
      </c>
      <c r="F673" s="4"/>
      <c r="G673" s="4"/>
      <c r="H673" s="4" t="s">
        <v>934</v>
      </c>
      <c r="I673" s="4"/>
      <c r="J673" s="4"/>
      <c r="K673" s="4"/>
      <c r="L673" s="10" t="n">
        <v>0.348</v>
      </c>
      <c r="M673" s="10" t="n">
        <v>0.17</v>
      </c>
      <c r="N673" s="11" t="s">
        <v>103</v>
      </c>
      <c r="O673" s="11" t="s">
        <v>103</v>
      </c>
      <c r="P673" s="11" t="s">
        <v>103</v>
      </c>
      <c r="Q673" s="11" t="s">
        <v>103</v>
      </c>
      <c r="R673" s="4"/>
    </row>
    <row r="674" customFormat="false" ht="15" hidden="false" customHeight="false" outlineLevel="0" collapsed="false">
      <c r="A674" s="4" t="s">
        <v>939</v>
      </c>
      <c r="B674" s="4" t="n">
        <v>16</v>
      </c>
      <c r="C674" s="4" t="s">
        <v>923</v>
      </c>
      <c r="D674" s="4" t="s">
        <v>38</v>
      </c>
      <c r="E674" s="4" t="s">
        <v>101</v>
      </c>
      <c r="F674" s="4"/>
      <c r="G674" s="4"/>
      <c r="H674" s="4" t="s">
        <v>934</v>
      </c>
      <c r="I674" s="4"/>
      <c r="J674" s="4"/>
      <c r="K674" s="4"/>
      <c r="L674" s="10" t="n">
        <v>0.348</v>
      </c>
      <c r="M674" s="10" t="n">
        <v>0.17</v>
      </c>
      <c r="N674" s="11" t="s">
        <v>103</v>
      </c>
      <c r="O674" s="11" t="s">
        <v>103</v>
      </c>
      <c r="P674" s="11" t="s">
        <v>103</v>
      </c>
      <c r="Q674" s="11" t="s">
        <v>103</v>
      </c>
      <c r="R674" s="4"/>
    </row>
    <row r="675" customFormat="false" ht="15" hidden="false" customHeight="false" outlineLevel="0" collapsed="false">
      <c r="A675" s="4" t="s">
        <v>940</v>
      </c>
      <c r="B675" s="4" t="n">
        <v>16</v>
      </c>
      <c r="C675" s="4" t="s">
        <v>923</v>
      </c>
      <c r="D675" s="4" t="s">
        <v>38</v>
      </c>
      <c r="E675" s="4" t="s">
        <v>101</v>
      </c>
      <c r="F675" s="4"/>
      <c r="G675" s="4"/>
      <c r="H675" s="4" t="s">
        <v>934</v>
      </c>
      <c r="I675" s="4"/>
      <c r="J675" s="4"/>
      <c r="K675" s="4"/>
      <c r="L675" s="10" t="n">
        <v>0.348</v>
      </c>
      <c r="M675" s="10" t="n">
        <v>0.17</v>
      </c>
      <c r="N675" s="11" t="s">
        <v>103</v>
      </c>
      <c r="O675" s="11" t="s">
        <v>103</v>
      </c>
      <c r="P675" s="11" t="s">
        <v>103</v>
      </c>
      <c r="Q675" s="11" t="s">
        <v>103</v>
      </c>
      <c r="R675" s="4"/>
    </row>
    <row r="676" customFormat="false" ht="15" hidden="false" customHeight="false" outlineLevel="0" collapsed="false">
      <c r="A676" s="4" t="s">
        <v>941</v>
      </c>
      <c r="B676" s="4" t="n">
        <v>16</v>
      </c>
      <c r="C676" s="4" t="s">
        <v>923</v>
      </c>
      <c r="D676" s="4" t="s">
        <v>38</v>
      </c>
      <c r="E676" s="4" t="s">
        <v>101</v>
      </c>
      <c r="F676" s="4"/>
      <c r="G676" s="4"/>
      <c r="H676" s="4" t="s">
        <v>934</v>
      </c>
      <c r="I676" s="4"/>
      <c r="J676" s="4"/>
      <c r="K676" s="4"/>
      <c r="L676" s="10" t="n">
        <v>0.348</v>
      </c>
      <c r="M676" s="10" t="n">
        <v>0.17</v>
      </c>
      <c r="N676" s="11" t="s">
        <v>103</v>
      </c>
      <c r="O676" s="11" t="s">
        <v>103</v>
      </c>
      <c r="P676" s="11" t="s">
        <v>103</v>
      </c>
      <c r="Q676" s="11" t="s">
        <v>103</v>
      </c>
      <c r="R676" s="4"/>
    </row>
    <row r="677" customFormat="false" ht="15" hidden="false" customHeight="false" outlineLevel="0" collapsed="false">
      <c r="A677" s="4" t="s">
        <v>942</v>
      </c>
      <c r="B677" s="4" t="n">
        <v>16</v>
      </c>
      <c r="C677" s="4" t="s">
        <v>923</v>
      </c>
      <c r="D677" s="4" t="s">
        <v>38</v>
      </c>
      <c r="E677" s="4" t="s">
        <v>101</v>
      </c>
      <c r="F677" s="4"/>
      <c r="G677" s="4"/>
      <c r="H677" s="4" t="s">
        <v>934</v>
      </c>
      <c r="I677" s="4"/>
      <c r="J677" s="4"/>
      <c r="K677" s="4"/>
      <c r="L677" s="10" t="n">
        <v>0.348</v>
      </c>
      <c r="M677" s="10" t="n">
        <v>0.17</v>
      </c>
      <c r="N677" s="11" t="s">
        <v>103</v>
      </c>
      <c r="O677" s="11" t="s">
        <v>103</v>
      </c>
      <c r="P677" s="11" t="s">
        <v>103</v>
      </c>
      <c r="Q677" s="11" t="s">
        <v>103</v>
      </c>
      <c r="R677" s="4"/>
    </row>
    <row r="678" customFormat="false" ht="15" hidden="false" customHeight="false" outlineLevel="0" collapsed="false">
      <c r="A678" s="4" t="s">
        <v>943</v>
      </c>
      <c r="B678" s="4" t="n">
        <v>16</v>
      </c>
      <c r="C678" s="4" t="s">
        <v>923</v>
      </c>
      <c r="D678" s="4" t="s">
        <v>38</v>
      </c>
      <c r="E678" s="4" t="s">
        <v>101</v>
      </c>
      <c r="F678" s="4"/>
      <c r="G678" s="4"/>
      <c r="H678" s="4" t="s">
        <v>934</v>
      </c>
      <c r="I678" s="4"/>
      <c r="J678" s="4"/>
      <c r="K678" s="4"/>
      <c r="L678" s="10" t="n">
        <v>0.348</v>
      </c>
      <c r="M678" s="10" t="n">
        <v>0.17</v>
      </c>
      <c r="N678" s="11" t="s">
        <v>103</v>
      </c>
      <c r="O678" s="11" t="s">
        <v>103</v>
      </c>
      <c r="P678" s="11" t="s">
        <v>103</v>
      </c>
      <c r="Q678" s="11" t="s">
        <v>103</v>
      </c>
      <c r="R678" s="4"/>
    </row>
    <row r="679" customFormat="false" ht="15" hidden="false" customHeight="false" outlineLevel="0" collapsed="false">
      <c r="A679" s="4" t="s">
        <v>944</v>
      </c>
      <c r="B679" s="4" t="n">
        <v>16</v>
      </c>
      <c r="C679" s="4" t="s">
        <v>923</v>
      </c>
      <c r="D679" s="4" t="s">
        <v>38</v>
      </c>
      <c r="E679" s="4" t="s">
        <v>101</v>
      </c>
      <c r="F679" s="4"/>
      <c r="G679" s="4"/>
      <c r="H679" s="4" t="s">
        <v>934</v>
      </c>
      <c r="I679" s="4"/>
      <c r="J679" s="4"/>
      <c r="K679" s="4"/>
      <c r="L679" s="10" t="n">
        <v>0.348</v>
      </c>
      <c r="M679" s="10" t="n">
        <v>0.17</v>
      </c>
      <c r="N679" s="11" t="s">
        <v>103</v>
      </c>
      <c r="O679" s="11" t="s">
        <v>103</v>
      </c>
      <c r="P679" s="11" t="s">
        <v>103</v>
      </c>
      <c r="Q679" s="11" t="s">
        <v>103</v>
      </c>
      <c r="R679" s="4"/>
    </row>
    <row r="680" customFormat="false" ht="15" hidden="false" customHeight="false" outlineLevel="0" collapsed="false">
      <c r="A680" s="4" t="s">
        <v>945</v>
      </c>
      <c r="B680" s="4" t="n">
        <v>16</v>
      </c>
      <c r="C680" s="4" t="s">
        <v>923</v>
      </c>
      <c r="D680" s="4" t="s">
        <v>38</v>
      </c>
      <c r="E680" s="4" t="s">
        <v>101</v>
      </c>
      <c r="F680" s="4"/>
      <c r="G680" s="4"/>
      <c r="H680" s="4" t="s">
        <v>934</v>
      </c>
      <c r="I680" s="4"/>
      <c r="J680" s="4"/>
      <c r="K680" s="4"/>
      <c r="L680" s="10" t="n">
        <v>0.348</v>
      </c>
      <c r="M680" s="10" t="n">
        <v>0.17</v>
      </c>
      <c r="N680" s="11" t="s">
        <v>103</v>
      </c>
      <c r="O680" s="11" t="s">
        <v>103</v>
      </c>
      <c r="P680" s="11" t="s">
        <v>103</v>
      </c>
      <c r="Q680" s="11" t="s">
        <v>103</v>
      </c>
      <c r="R680" s="4"/>
    </row>
    <row r="681" customFormat="false" ht="15" hidden="false" customHeight="false" outlineLevel="0" collapsed="false">
      <c r="A681" s="4" t="s">
        <v>946</v>
      </c>
      <c r="B681" s="4" t="n">
        <v>16</v>
      </c>
      <c r="C681" s="4" t="s">
        <v>923</v>
      </c>
      <c r="D681" s="4" t="s">
        <v>38</v>
      </c>
      <c r="E681" s="4" t="s">
        <v>101</v>
      </c>
      <c r="F681" s="4"/>
      <c r="G681" s="4"/>
      <c r="H681" s="4" t="s">
        <v>934</v>
      </c>
      <c r="I681" s="4"/>
      <c r="J681" s="4"/>
      <c r="K681" s="4"/>
      <c r="L681" s="10" t="n">
        <v>0.348</v>
      </c>
      <c r="M681" s="10" t="n">
        <v>0.17</v>
      </c>
      <c r="N681" s="11" t="s">
        <v>103</v>
      </c>
      <c r="O681" s="11" t="s">
        <v>103</v>
      </c>
      <c r="P681" s="11" t="s">
        <v>103</v>
      </c>
      <c r="Q681" s="11" t="s">
        <v>103</v>
      </c>
      <c r="R681" s="4"/>
    </row>
    <row r="682" customFormat="false" ht="15" hidden="false" customHeight="false" outlineLevel="0" collapsed="false">
      <c r="A682" s="4" t="s">
        <v>947</v>
      </c>
      <c r="B682" s="4" t="n">
        <v>16</v>
      </c>
      <c r="C682" s="4" t="s">
        <v>923</v>
      </c>
      <c r="D682" s="4" t="s">
        <v>38</v>
      </c>
      <c r="E682" s="4" t="s">
        <v>101</v>
      </c>
      <c r="F682" s="4"/>
      <c r="G682" s="4"/>
      <c r="H682" s="4" t="s">
        <v>948</v>
      </c>
      <c r="I682" s="4"/>
      <c r="J682" s="4"/>
      <c r="K682" s="4"/>
      <c r="L682" s="10" t="n">
        <v>0.348</v>
      </c>
      <c r="M682" s="10" t="n">
        <v>0.17</v>
      </c>
      <c r="N682" s="11" t="s">
        <v>103</v>
      </c>
      <c r="O682" s="11" t="s">
        <v>103</v>
      </c>
      <c r="P682" s="11" t="s">
        <v>103</v>
      </c>
      <c r="Q682" s="11" t="s">
        <v>103</v>
      </c>
      <c r="R682" s="4"/>
    </row>
    <row r="683" customFormat="false" ht="15" hidden="false" customHeight="false" outlineLevel="0" collapsed="false">
      <c r="A683" s="4" t="s">
        <v>949</v>
      </c>
      <c r="B683" s="4" t="n">
        <v>16</v>
      </c>
      <c r="C683" s="4" t="s">
        <v>923</v>
      </c>
      <c r="D683" s="4" t="s">
        <v>38</v>
      </c>
      <c r="E683" s="4" t="s">
        <v>101</v>
      </c>
      <c r="F683" s="4"/>
      <c r="G683" s="4"/>
      <c r="H683" s="4" t="s">
        <v>948</v>
      </c>
      <c r="I683" s="4"/>
      <c r="J683" s="4"/>
      <c r="K683" s="4"/>
      <c r="L683" s="10" t="n">
        <v>0.348</v>
      </c>
      <c r="M683" s="10" t="n">
        <v>0.17</v>
      </c>
      <c r="N683" s="11" t="s">
        <v>103</v>
      </c>
      <c r="O683" s="11" t="s">
        <v>103</v>
      </c>
      <c r="P683" s="11" t="s">
        <v>103</v>
      </c>
      <c r="Q683" s="11" t="s">
        <v>103</v>
      </c>
      <c r="R683" s="4"/>
    </row>
    <row r="684" customFormat="false" ht="15" hidden="false" customHeight="false" outlineLevel="0" collapsed="false">
      <c r="A684" s="4" t="s">
        <v>950</v>
      </c>
      <c r="B684" s="4" t="n">
        <v>16</v>
      </c>
      <c r="C684" s="4" t="s">
        <v>923</v>
      </c>
      <c r="D684" s="4" t="s">
        <v>38</v>
      </c>
      <c r="E684" s="4" t="s">
        <v>101</v>
      </c>
      <c r="F684" s="4"/>
      <c r="G684" s="4"/>
      <c r="H684" s="4" t="s">
        <v>948</v>
      </c>
      <c r="I684" s="4"/>
      <c r="J684" s="4"/>
      <c r="K684" s="4"/>
      <c r="L684" s="10" t="n">
        <v>0.348</v>
      </c>
      <c r="M684" s="10" t="n">
        <v>0.17</v>
      </c>
      <c r="N684" s="11" t="s">
        <v>103</v>
      </c>
      <c r="O684" s="11" t="s">
        <v>103</v>
      </c>
      <c r="P684" s="11" t="s">
        <v>103</v>
      </c>
      <c r="Q684" s="11" t="s">
        <v>103</v>
      </c>
      <c r="R684" s="4"/>
    </row>
    <row r="685" customFormat="false" ht="15" hidden="false" customHeight="false" outlineLevel="0" collapsed="false">
      <c r="A685" s="4" t="s">
        <v>951</v>
      </c>
      <c r="B685" s="4" t="n">
        <v>16</v>
      </c>
      <c r="C685" s="4" t="s">
        <v>923</v>
      </c>
      <c r="D685" s="4" t="s">
        <v>38</v>
      </c>
      <c r="E685" s="4" t="s">
        <v>101</v>
      </c>
      <c r="F685" s="4"/>
      <c r="G685" s="4"/>
      <c r="H685" s="4" t="s">
        <v>948</v>
      </c>
      <c r="I685" s="4"/>
      <c r="J685" s="4"/>
      <c r="K685" s="4"/>
      <c r="L685" s="10" t="n">
        <v>0.348</v>
      </c>
      <c r="M685" s="10" t="n">
        <v>0.17</v>
      </c>
      <c r="N685" s="11" t="s">
        <v>103</v>
      </c>
      <c r="O685" s="11" t="s">
        <v>103</v>
      </c>
      <c r="P685" s="11" t="s">
        <v>103</v>
      </c>
      <c r="Q685" s="11" t="s">
        <v>103</v>
      </c>
      <c r="R685" s="4"/>
    </row>
    <row r="686" customFormat="false" ht="15" hidden="false" customHeight="false" outlineLevel="0" collapsed="false">
      <c r="A686" s="4" t="s">
        <v>952</v>
      </c>
      <c r="B686" s="4" t="n">
        <v>16</v>
      </c>
      <c r="C686" s="4" t="s">
        <v>923</v>
      </c>
      <c r="D686" s="4" t="s">
        <v>38</v>
      </c>
      <c r="E686" s="4" t="s">
        <v>101</v>
      </c>
      <c r="F686" s="4"/>
      <c r="G686" s="4"/>
      <c r="H686" s="4" t="s">
        <v>948</v>
      </c>
      <c r="I686" s="4"/>
      <c r="J686" s="4"/>
      <c r="K686" s="4"/>
      <c r="L686" s="10" t="n">
        <v>0.348</v>
      </c>
      <c r="M686" s="10" t="n">
        <v>0.17</v>
      </c>
      <c r="N686" s="11" t="s">
        <v>103</v>
      </c>
      <c r="O686" s="11" t="s">
        <v>103</v>
      </c>
      <c r="P686" s="11" t="s">
        <v>103</v>
      </c>
      <c r="Q686" s="11" t="s">
        <v>103</v>
      </c>
      <c r="R686" s="4"/>
    </row>
    <row r="687" customFormat="false" ht="15" hidden="false" customHeight="false" outlineLevel="0" collapsed="false">
      <c r="A687" s="4" t="s">
        <v>953</v>
      </c>
      <c r="B687" s="4" t="n">
        <v>16</v>
      </c>
      <c r="C687" s="4" t="s">
        <v>923</v>
      </c>
      <c r="D687" s="4" t="s">
        <v>38</v>
      </c>
      <c r="E687" s="4" t="s">
        <v>101</v>
      </c>
      <c r="F687" s="4"/>
      <c r="G687" s="4"/>
      <c r="H687" s="4" t="s">
        <v>948</v>
      </c>
      <c r="I687" s="4"/>
      <c r="J687" s="4"/>
      <c r="K687" s="4"/>
      <c r="L687" s="10" t="n">
        <v>0.348</v>
      </c>
      <c r="M687" s="10" t="n">
        <v>0.17</v>
      </c>
      <c r="N687" s="11" t="s">
        <v>103</v>
      </c>
      <c r="O687" s="11" t="s">
        <v>103</v>
      </c>
      <c r="P687" s="11" t="s">
        <v>103</v>
      </c>
      <c r="Q687" s="11" t="s">
        <v>103</v>
      </c>
      <c r="R687" s="4"/>
    </row>
    <row r="688" customFormat="false" ht="15" hidden="false" customHeight="false" outlineLevel="0" collapsed="false">
      <c r="A688" s="4" t="s">
        <v>954</v>
      </c>
      <c r="B688" s="4" t="n">
        <v>16</v>
      </c>
      <c r="C688" s="4" t="s">
        <v>923</v>
      </c>
      <c r="D688" s="4" t="s">
        <v>38</v>
      </c>
      <c r="E688" s="4" t="s">
        <v>101</v>
      </c>
      <c r="F688" s="4"/>
      <c r="G688" s="4"/>
      <c r="H688" s="4" t="s">
        <v>948</v>
      </c>
      <c r="I688" s="4"/>
      <c r="J688" s="4"/>
      <c r="K688" s="4"/>
      <c r="L688" s="10" t="n">
        <v>0.348</v>
      </c>
      <c r="M688" s="10" t="n">
        <v>0.17</v>
      </c>
      <c r="N688" s="11" t="s">
        <v>103</v>
      </c>
      <c r="O688" s="11" t="s">
        <v>103</v>
      </c>
      <c r="P688" s="11" t="s">
        <v>103</v>
      </c>
      <c r="Q688" s="11" t="s">
        <v>103</v>
      </c>
      <c r="R688" s="4"/>
    </row>
    <row r="689" customFormat="false" ht="15" hidden="false" customHeight="false" outlineLevel="0" collapsed="false">
      <c r="A689" s="4" t="s">
        <v>955</v>
      </c>
      <c r="B689" s="4" t="n">
        <v>16</v>
      </c>
      <c r="C689" s="4" t="s">
        <v>923</v>
      </c>
      <c r="D689" s="4" t="s">
        <v>38</v>
      </c>
      <c r="E689" s="4" t="s">
        <v>101</v>
      </c>
      <c r="F689" s="4"/>
      <c r="G689" s="4"/>
      <c r="H689" s="4" t="s">
        <v>948</v>
      </c>
      <c r="I689" s="4"/>
      <c r="J689" s="4"/>
      <c r="K689" s="4"/>
      <c r="L689" s="10" t="n">
        <v>0.348</v>
      </c>
      <c r="M689" s="10" t="n">
        <v>0.17</v>
      </c>
      <c r="N689" s="11" t="s">
        <v>103</v>
      </c>
      <c r="O689" s="11" t="s">
        <v>103</v>
      </c>
      <c r="P689" s="11" t="s">
        <v>103</v>
      </c>
      <c r="Q689" s="11" t="s">
        <v>103</v>
      </c>
      <c r="R689" s="4"/>
    </row>
    <row r="690" customFormat="false" ht="15" hidden="false" customHeight="false" outlineLevel="0" collapsed="false">
      <c r="A690" s="4" t="s">
        <v>956</v>
      </c>
      <c r="B690" s="4" t="n">
        <v>16</v>
      </c>
      <c r="C690" s="4" t="s">
        <v>923</v>
      </c>
      <c r="D690" s="4" t="s">
        <v>38</v>
      </c>
      <c r="E690" s="4" t="s">
        <v>101</v>
      </c>
      <c r="F690" s="4"/>
      <c r="G690" s="4"/>
      <c r="H690" s="4" t="s">
        <v>948</v>
      </c>
      <c r="I690" s="4"/>
      <c r="J690" s="4"/>
      <c r="K690" s="4"/>
      <c r="L690" s="10" t="n">
        <v>0.348</v>
      </c>
      <c r="M690" s="10" t="n">
        <v>0.17</v>
      </c>
      <c r="N690" s="11" t="s">
        <v>103</v>
      </c>
      <c r="O690" s="11" t="s">
        <v>103</v>
      </c>
      <c r="P690" s="11" t="s">
        <v>103</v>
      </c>
      <c r="Q690" s="11" t="s">
        <v>103</v>
      </c>
      <c r="R690" s="4"/>
    </row>
    <row r="691" customFormat="false" ht="15" hidden="false" customHeight="false" outlineLevel="0" collapsed="false">
      <c r="A691" s="4" t="s">
        <v>957</v>
      </c>
      <c r="B691" s="4" t="n">
        <v>16</v>
      </c>
      <c r="C691" s="4" t="s">
        <v>923</v>
      </c>
      <c r="D691" s="4" t="s">
        <v>38</v>
      </c>
      <c r="E691" s="4" t="s">
        <v>101</v>
      </c>
      <c r="F691" s="4"/>
      <c r="G691" s="4"/>
      <c r="H691" s="4" t="s">
        <v>948</v>
      </c>
      <c r="I691" s="4"/>
      <c r="J691" s="4"/>
      <c r="K691" s="4"/>
      <c r="L691" s="10" t="n">
        <v>0.348</v>
      </c>
      <c r="M691" s="10" t="n">
        <v>0.17</v>
      </c>
      <c r="N691" s="11" t="s">
        <v>103</v>
      </c>
      <c r="O691" s="11" t="s">
        <v>103</v>
      </c>
      <c r="P691" s="11" t="s">
        <v>103</v>
      </c>
      <c r="Q691" s="11" t="s">
        <v>103</v>
      </c>
      <c r="R691" s="4"/>
    </row>
    <row r="692" customFormat="false" ht="15" hidden="false" customHeight="false" outlineLevel="0" collapsed="false">
      <c r="A692" s="4" t="s">
        <v>958</v>
      </c>
      <c r="B692" s="4" t="n">
        <v>16</v>
      </c>
      <c r="C692" s="4" t="s">
        <v>923</v>
      </c>
      <c r="D692" s="4" t="s">
        <v>38</v>
      </c>
      <c r="E692" s="4" t="s">
        <v>101</v>
      </c>
      <c r="F692" s="4"/>
      <c r="G692" s="4"/>
      <c r="H692" s="4" t="s">
        <v>948</v>
      </c>
      <c r="I692" s="4"/>
      <c r="J692" s="4"/>
      <c r="K692" s="4"/>
      <c r="L692" s="10" t="n">
        <v>0.348</v>
      </c>
      <c r="M692" s="10" t="n">
        <v>0.17</v>
      </c>
      <c r="N692" s="11" t="s">
        <v>103</v>
      </c>
      <c r="O692" s="11" t="s">
        <v>103</v>
      </c>
      <c r="P692" s="11" t="s">
        <v>103</v>
      </c>
      <c r="Q692" s="11" t="s">
        <v>103</v>
      </c>
      <c r="R692" s="4"/>
    </row>
    <row r="693" customFormat="false" ht="15" hidden="false" customHeight="false" outlineLevel="0" collapsed="false">
      <c r="A693" s="4" t="s">
        <v>959</v>
      </c>
      <c r="B693" s="4" t="n">
        <v>16</v>
      </c>
      <c r="C693" s="4" t="s">
        <v>923</v>
      </c>
      <c r="D693" s="4" t="s">
        <v>38</v>
      </c>
      <c r="E693" s="4" t="s">
        <v>101</v>
      </c>
      <c r="F693" s="4"/>
      <c r="G693" s="4"/>
      <c r="H693" s="4" t="s">
        <v>948</v>
      </c>
      <c r="I693" s="4"/>
      <c r="J693" s="4"/>
      <c r="K693" s="4"/>
      <c r="L693" s="10" t="n">
        <v>0.348</v>
      </c>
      <c r="M693" s="10" t="n">
        <v>0.17</v>
      </c>
      <c r="N693" s="11" t="s">
        <v>103</v>
      </c>
      <c r="O693" s="11" t="s">
        <v>103</v>
      </c>
      <c r="P693" s="11" t="s">
        <v>103</v>
      </c>
      <c r="Q693" s="11" t="s">
        <v>103</v>
      </c>
      <c r="R693" s="4"/>
    </row>
    <row r="694" customFormat="false" ht="15" hidden="false" customHeight="false" outlineLevel="0" collapsed="false">
      <c r="A694" s="4" t="s">
        <v>960</v>
      </c>
      <c r="B694" s="4" t="n">
        <v>16</v>
      </c>
      <c r="C694" s="4" t="s">
        <v>923</v>
      </c>
      <c r="D694" s="4" t="s">
        <v>38</v>
      </c>
      <c r="E694" s="4" t="s">
        <v>101</v>
      </c>
      <c r="F694" s="4"/>
      <c r="G694" s="4"/>
      <c r="H694" s="4" t="s">
        <v>948</v>
      </c>
      <c r="I694" s="4"/>
      <c r="J694" s="4"/>
      <c r="K694" s="4"/>
      <c r="L694" s="10" t="n">
        <v>0.348</v>
      </c>
      <c r="M694" s="10" t="n">
        <v>0.17</v>
      </c>
      <c r="N694" s="11" t="s">
        <v>103</v>
      </c>
      <c r="O694" s="11" t="s">
        <v>103</v>
      </c>
      <c r="P694" s="11" t="s">
        <v>103</v>
      </c>
      <c r="Q694" s="11" t="s">
        <v>103</v>
      </c>
      <c r="R694" s="4"/>
    </row>
    <row r="695" customFormat="false" ht="15" hidden="false" customHeight="false" outlineLevel="0" collapsed="false">
      <c r="A695" s="4" t="s">
        <v>961</v>
      </c>
      <c r="B695" s="4" t="n">
        <v>16</v>
      </c>
      <c r="C695" s="4" t="s">
        <v>923</v>
      </c>
      <c r="D695" s="4" t="s">
        <v>38</v>
      </c>
      <c r="E695" s="4" t="s">
        <v>101</v>
      </c>
      <c r="F695" s="4"/>
      <c r="G695" s="4"/>
      <c r="H695" s="4" t="s">
        <v>948</v>
      </c>
      <c r="I695" s="4"/>
      <c r="J695" s="4"/>
      <c r="K695" s="4"/>
      <c r="L695" s="10" t="n">
        <v>0.348</v>
      </c>
      <c r="M695" s="10" t="n">
        <v>0.17</v>
      </c>
      <c r="N695" s="11" t="s">
        <v>103</v>
      </c>
      <c r="O695" s="11" t="s">
        <v>103</v>
      </c>
      <c r="P695" s="11" t="s">
        <v>103</v>
      </c>
      <c r="Q695" s="11" t="s">
        <v>103</v>
      </c>
      <c r="R695" s="4"/>
    </row>
    <row r="696" customFormat="false" ht="15" hidden="false" customHeight="false" outlineLevel="0" collapsed="false">
      <c r="A696" s="4" t="s">
        <v>962</v>
      </c>
      <c r="B696" s="4" t="n">
        <v>16</v>
      </c>
      <c r="C696" s="4" t="s">
        <v>923</v>
      </c>
      <c r="D696" s="4" t="s">
        <v>38</v>
      </c>
      <c r="E696" s="4" t="s">
        <v>101</v>
      </c>
      <c r="F696" s="4"/>
      <c r="G696" s="4"/>
      <c r="H696" s="4" t="s">
        <v>963</v>
      </c>
      <c r="I696" s="4"/>
      <c r="J696" s="4"/>
      <c r="K696" s="4"/>
      <c r="L696" s="10" t="n">
        <v>0.348</v>
      </c>
      <c r="M696" s="10" t="n">
        <v>0.17</v>
      </c>
      <c r="N696" s="11" t="s">
        <v>103</v>
      </c>
      <c r="O696" s="11" t="s">
        <v>103</v>
      </c>
      <c r="P696" s="11" t="s">
        <v>103</v>
      </c>
      <c r="Q696" s="11" t="s">
        <v>103</v>
      </c>
      <c r="R696" s="4"/>
    </row>
    <row r="697" customFormat="false" ht="15" hidden="false" customHeight="false" outlineLevel="0" collapsed="false">
      <c r="A697" s="4" t="s">
        <v>964</v>
      </c>
      <c r="B697" s="4" t="n">
        <v>16</v>
      </c>
      <c r="C697" s="4" t="s">
        <v>923</v>
      </c>
      <c r="D697" s="4" t="s">
        <v>38</v>
      </c>
      <c r="E697" s="4" t="s">
        <v>101</v>
      </c>
      <c r="F697" s="4"/>
      <c r="G697" s="4"/>
      <c r="H697" s="4" t="s">
        <v>963</v>
      </c>
      <c r="I697" s="4"/>
      <c r="J697" s="4"/>
      <c r="K697" s="4"/>
      <c r="L697" s="10" t="n">
        <v>0.348</v>
      </c>
      <c r="M697" s="10" t="n">
        <v>0.17</v>
      </c>
      <c r="N697" s="11" t="s">
        <v>103</v>
      </c>
      <c r="O697" s="11" t="s">
        <v>103</v>
      </c>
      <c r="P697" s="11" t="s">
        <v>103</v>
      </c>
      <c r="Q697" s="11" t="s">
        <v>103</v>
      </c>
      <c r="R697" s="4"/>
    </row>
    <row r="698" customFormat="false" ht="15" hidden="false" customHeight="false" outlineLevel="0" collapsed="false">
      <c r="A698" s="4" t="s">
        <v>965</v>
      </c>
      <c r="B698" s="4" t="n">
        <v>16</v>
      </c>
      <c r="C698" s="4" t="s">
        <v>923</v>
      </c>
      <c r="D698" s="4" t="s">
        <v>38</v>
      </c>
      <c r="E698" s="4" t="s">
        <v>101</v>
      </c>
      <c r="F698" s="4"/>
      <c r="G698" s="4"/>
      <c r="H698" s="4" t="s">
        <v>963</v>
      </c>
      <c r="I698" s="4"/>
      <c r="J698" s="4"/>
      <c r="K698" s="4"/>
      <c r="L698" s="10" t="n">
        <v>0.348</v>
      </c>
      <c r="M698" s="10" t="n">
        <v>0.17</v>
      </c>
      <c r="N698" s="11" t="s">
        <v>103</v>
      </c>
      <c r="O698" s="11" t="s">
        <v>103</v>
      </c>
      <c r="P698" s="11" t="s">
        <v>103</v>
      </c>
      <c r="Q698" s="11" t="s">
        <v>103</v>
      </c>
      <c r="R698" s="4"/>
    </row>
    <row r="699" customFormat="false" ht="15" hidden="false" customHeight="false" outlineLevel="0" collapsed="false">
      <c r="A699" s="4" t="s">
        <v>966</v>
      </c>
      <c r="B699" s="4" t="n">
        <v>16</v>
      </c>
      <c r="C699" s="4" t="s">
        <v>923</v>
      </c>
      <c r="D699" s="4" t="s">
        <v>38</v>
      </c>
      <c r="E699" s="4" t="s">
        <v>101</v>
      </c>
      <c r="F699" s="4"/>
      <c r="G699" s="4"/>
      <c r="H699" s="4" t="s">
        <v>963</v>
      </c>
      <c r="I699" s="4"/>
      <c r="J699" s="4"/>
      <c r="K699" s="4"/>
      <c r="L699" s="10" t="n">
        <v>0.348</v>
      </c>
      <c r="M699" s="10" t="n">
        <v>0.17</v>
      </c>
      <c r="N699" s="11" t="s">
        <v>103</v>
      </c>
      <c r="O699" s="11" t="s">
        <v>103</v>
      </c>
      <c r="P699" s="11" t="s">
        <v>103</v>
      </c>
      <c r="Q699" s="11" t="s">
        <v>103</v>
      </c>
      <c r="R699" s="4"/>
    </row>
    <row r="700" customFormat="false" ht="15" hidden="false" customHeight="false" outlineLevel="0" collapsed="false">
      <c r="A700" s="4" t="s">
        <v>967</v>
      </c>
      <c r="B700" s="4" t="n">
        <v>16</v>
      </c>
      <c r="C700" s="4" t="s">
        <v>923</v>
      </c>
      <c r="D700" s="4" t="s">
        <v>38</v>
      </c>
      <c r="E700" s="4" t="s">
        <v>101</v>
      </c>
      <c r="F700" s="4"/>
      <c r="G700" s="4"/>
      <c r="H700" s="4" t="s">
        <v>963</v>
      </c>
      <c r="I700" s="4"/>
      <c r="J700" s="4"/>
      <c r="K700" s="4"/>
      <c r="L700" s="10" t="n">
        <v>0.348</v>
      </c>
      <c r="M700" s="10" t="n">
        <v>0.17</v>
      </c>
      <c r="N700" s="11" t="s">
        <v>103</v>
      </c>
      <c r="O700" s="11" t="s">
        <v>103</v>
      </c>
      <c r="P700" s="11" t="s">
        <v>103</v>
      </c>
      <c r="Q700" s="11" t="s">
        <v>103</v>
      </c>
      <c r="R700" s="4"/>
    </row>
    <row r="701" customFormat="false" ht="15" hidden="false" customHeight="false" outlineLevel="0" collapsed="false">
      <c r="A701" s="4" t="s">
        <v>968</v>
      </c>
      <c r="B701" s="4" t="n">
        <v>16</v>
      </c>
      <c r="C701" s="4" t="s">
        <v>923</v>
      </c>
      <c r="D701" s="4" t="s">
        <v>38</v>
      </c>
      <c r="E701" s="4" t="s">
        <v>101</v>
      </c>
      <c r="F701" s="4"/>
      <c r="G701" s="4"/>
      <c r="H701" s="4" t="s">
        <v>963</v>
      </c>
      <c r="I701" s="4"/>
      <c r="J701" s="4"/>
      <c r="K701" s="4"/>
      <c r="L701" s="10" t="n">
        <v>0.348</v>
      </c>
      <c r="M701" s="10" t="n">
        <v>0.17</v>
      </c>
      <c r="N701" s="11" t="s">
        <v>103</v>
      </c>
      <c r="O701" s="11" t="s">
        <v>103</v>
      </c>
      <c r="P701" s="11" t="s">
        <v>103</v>
      </c>
      <c r="Q701" s="11" t="s">
        <v>103</v>
      </c>
      <c r="R701" s="4"/>
    </row>
    <row r="702" customFormat="false" ht="15" hidden="false" customHeight="false" outlineLevel="0" collapsed="false">
      <c r="A702" s="4" t="s">
        <v>969</v>
      </c>
      <c r="B702" s="4" t="n">
        <v>16</v>
      </c>
      <c r="C702" s="4" t="s">
        <v>923</v>
      </c>
      <c r="D702" s="4" t="s">
        <v>38</v>
      </c>
      <c r="E702" s="4" t="s">
        <v>101</v>
      </c>
      <c r="F702" s="4"/>
      <c r="G702" s="4"/>
      <c r="H702" s="4" t="s">
        <v>963</v>
      </c>
      <c r="I702" s="4"/>
      <c r="J702" s="4"/>
      <c r="K702" s="4"/>
      <c r="L702" s="10" t="n">
        <v>0.348</v>
      </c>
      <c r="M702" s="10" t="n">
        <v>0.17</v>
      </c>
      <c r="N702" s="11" t="s">
        <v>103</v>
      </c>
      <c r="O702" s="11" t="s">
        <v>103</v>
      </c>
      <c r="P702" s="11" t="s">
        <v>103</v>
      </c>
      <c r="Q702" s="11" t="s">
        <v>103</v>
      </c>
      <c r="R702" s="4"/>
    </row>
    <row r="703" customFormat="false" ht="15" hidden="false" customHeight="false" outlineLevel="0" collapsed="false">
      <c r="A703" s="4" t="s">
        <v>970</v>
      </c>
      <c r="B703" s="4" t="n">
        <v>16</v>
      </c>
      <c r="C703" s="4" t="s">
        <v>923</v>
      </c>
      <c r="D703" s="4" t="s">
        <v>38</v>
      </c>
      <c r="E703" s="4" t="s">
        <v>101</v>
      </c>
      <c r="F703" s="4"/>
      <c r="G703" s="4"/>
      <c r="H703" s="4" t="s">
        <v>963</v>
      </c>
      <c r="I703" s="4"/>
      <c r="J703" s="4"/>
      <c r="K703" s="4"/>
      <c r="L703" s="10" t="n">
        <v>0.348</v>
      </c>
      <c r="M703" s="10" t="n">
        <v>0.17</v>
      </c>
      <c r="N703" s="11" t="s">
        <v>103</v>
      </c>
      <c r="O703" s="11" t="s">
        <v>103</v>
      </c>
      <c r="P703" s="11" t="s">
        <v>103</v>
      </c>
      <c r="Q703" s="11" t="s">
        <v>103</v>
      </c>
      <c r="R703" s="4"/>
    </row>
    <row r="704" customFormat="false" ht="15" hidden="false" customHeight="false" outlineLevel="0" collapsed="false">
      <c r="A704" s="4" t="s">
        <v>971</v>
      </c>
      <c r="B704" s="4" t="n">
        <v>16</v>
      </c>
      <c r="C704" s="4" t="s">
        <v>923</v>
      </c>
      <c r="D704" s="4" t="s">
        <v>38</v>
      </c>
      <c r="E704" s="4" t="s">
        <v>101</v>
      </c>
      <c r="F704" s="4"/>
      <c r="G704" s="4"/>
      <c r="H704" s="4" t="s">
        <v>963</v>
      </c>
      <c r="I704" s="4"/>
      <c r="J704" s="4"/>
      <c r="K704" s="4"/>
      <c r="L704" s="10" t="n">
        <v>0.348</v>
      </c>
      <c r="M704" s="10" t="n">
        <v>0.17</v>
      </c>
      <c r="N704" s="11" t="s">
        <v>103</v>
      </c>
      <c r="O704" s="11" t="s">
        <v>103</v>
      </c>
      <c r="P704" s="11" t="s">
        <v>103</v>
      </c>
      <c r="Q704" s="11" t="s">
        <v>103</v>
      </c>
      <c r="R704" s="4"/>
    </row>
    <row r="705" customFormat="false" ht="15" hidden="false" customHeight="false" outlineLevel="0" collapsed="false">
      <c r="A705" s="4" t="s">
        <v>972</v>
      </c>
      <c r="B705" s="4" t="n">
        <v>16</v>
      </c>
      <c r="C705" s="4" t="s">
        <v>923</v>
      </c>
      <c r="D705" s="4" t="s">
        <v>38</v>
      </c>
      <c r="E705" s="4" t="s">
        <v>101</v>
      </c>
      <c r="F705" s="4"/>
      <c r="G705" s="4"/>
      <c r="H705" s="4" t="s">
        <v>963</v>
      </c>
      <c r="I705" s="4"/>
      <c r="J705" s="4"/>
      <c r="K705" s="4"/>
      <c r="L705" s="10" t="n">
        <v>0.348</v>
      </c>
      <c r="M705" s="10" t="n">
        <v>0.17</v>
      </c>
      <c r="N705" s="11" t="s">
        <v>103</v>
      </c>
      <c r="O705" s="11" t="s">
        <v>103</v>
      </c>
      <c r="P705" s="11" t="s">
        <v>103</v>
      </c>
      <c r="Q705" s="11" t="s">
        <v>103</v>
      </c>
      <c r="R705" s="4"/>
    </row>
    <row r="706" customFormat="false" ht="15" hidden="false" customHeight="false" outlineLevel="0" collapsed="false">
      <c r="A706" s="4" t="s">
        <v>973</v>
      </c>
      <c r="B706" s="4" t="n">
        <v>16</v>
      </c>
      <c r="C706" s="4" t="s">
        <v>923</v>
      </c>
      <c r="D706" s="4" t="s">
        <v>38</v>
      </c>
      <c r="E706" s="4" t="s">
        <v>101</v>
      </c>
      <c r="F706" s="4"/>
      <c r="G706" s="4"/>
      <c r="H706" s="4" t="s">
        <v>963</v>
      </c>
      <c r="I706" s="4"/>
      <c r="J706" s="4"/>
      <c r="K706" s="4"/>
      <c r="L706" s="10" t="n">
        <v>0.348</v>
      </c>
      <c r="M706" s="10" t="n">
        <v>0.17</v>
      </c>
      <c r="N706" s="11" t="s">
        <v>103</v>
      </c>
      <c r="O706" s="11" t="s">
        <v>103</v>
      </c>
      <c r="P706" s="11" t="s">
        <v>103</v>
      </c>
      <c r="Q706" s="11" t="s">
        <v>103</v>
      </c>
      <c r="R706" s="4"/>
    </row>
    <row r="707" customFormat="false" ht="15" hidden="false" customHeight="false" outlineLevel="0" collapsed="false">
      <c r="A707" s="4" t="s">
        <v>974</v>
      </c>
      <c r="B707" s="4" t="n">
        <v>16</v>
      </c>
      <c r="C707" s="4" t="s">
        <v>923</v>
      </c>
      <c r="D707" s="4" t="s">
        <v>38</v>
      </c>
      <c r="E707" s="4" t="s">
        <v>101</v>
      </c>
      <c r="F707" s="4"/>
      <c r="G707" s="4"/>
      <c r="H707" s="4" t="s">
        <v>963</v>
      </c>
      <c r="I707" s="4"/>
      <c r="J707" s="4"/>
      <c r="K707" s="4"/>
      <c r="L707" s="10" t="n">
        <v>0.348</v>
      </c>
      <c r="M707" s="10" t="n">
        <v>0.17</v>
      </c>
      <c r="N707" s="11" t="s">
        <v>103</v>
      </c>
      <c r="O707" s="11" t="s">
        <v>103</v>
      </c>
      <c r="P707" s="11" t="s">
        <v>103</v>
      </c>
      <c r="Q707" s="11" t="s">
        <v>103</v>
      </c>
      <c r="R707" s="4"/>
    </row>
    <row r="708" customFormat="false" ht="15" hidden="false" customHeight="false" outlineLevel="0" collapsed="false">
      <c r="A708" s="4" t="s">
        <v>975</v>
      </c>
      <c r="B708" s="4" t="n">
        <v>16</v>
      </c>
      <c r="C708" s="4" t="s">
        <v>923</v>
      </c>
      <c r="D708" s="4" t="s">
        <v>38</v>
      </c>
      <c r="E708" s="4" t="s">
        <v>101</v>
      </c>
      <c r="F708" s="4"/>
      <c r="G708" s="4"/>
      <c r="H708" s="4" t="s">
        <v>963</v>
      </c>
      <c r="I708" s="4"/>
      <c r="J708" s="4"/>
      <c r="K708" s="4"/>
      <c r="L708" s="10" t="n">
        <v>0.348</v>
      </c>
      <c r="M708" s="10" t="n">
        <v>0.17</v>
      </c>
      <c r="N708" s="11" t="s">
        <v>103</v>
      </c>
      <c r="O708" s="11" t="s">
        <v>103</v>
      </c>
      <c r="P708" s="11" t="s">
        <v>103</v>
      </c>
      <c r="Q708" s="11" t="s">
        <v>103</v>
      </c>
      <c r="R708" s="4"/>
    </row>
    <row r="709" customFormat="false" ht="15" hidden="false" customHeight="false" outlineLevel="0" collapsed="false">
      <c r="A709" s="4" t="s">
        <v>976</v>
      </c>
      <c r="B709" s="4" t="n">
        <v>16</v>
      </c>
      <c r="C709" s="4" t="s">
        <v>923</v>
      </c>
      <c r="D709" s="4" t="s">
        <v>38</v>
      </c>
      <c r="E709" s="4" t="s">
        <v>101</v>
      </c>
      <c r="F709" s="4"/>
      <c r="G709" s="4"/>
      <c r="H709" s="4" t="s">
        <v>977</v>
      </c>
      <c r="I709" s="4"/>
      <c r="J709" s="4"/>
      <c r="K709" s="4"/>
      <c r="L709" s="10" t="n">
        <v>0.348</v>
      </c>
      <c r="M709" s="10" t="n">
        <v>0.17</v>
      </c>
      <c r="N709" s="11" t="s">
        <v>103</v>
      </c>
      <c r="O709" s="11" t="s">
        <v>103</v>
      </c>
      <c r="P709" s="11" t="s">
        <v>103</v>
      </c>
      <c r="Q709" s="11" t="s">
        <v>103</v>
      </c>
      <c r="R709" s="4"/>
    </row>
    <row r="710" customFormat="false" ht="15" hidden="false" customHeight="false" outlineLevel="0" collapsed="false">
      <c r="A710" s="4" t="s">
        <v>978</v>
      </c>
      <c r="B710" s="4" t="n">
        <v>16</v>
      </c>
      <c r="C710" s="4" t="s">
        <v>923</v>
      </c>
      <c r="D710" s="4" t="s">
        <v>38</v>
      </c>
      <c r="E710" s="4" t="s">
        <v>101</v>
      </c>
      <c r="F710" s="4"/>
      <c r="G710" s="4"/>
      <c r="H710" s="4" t="s">
        <v>977</v>
      </c>
      <c r="I710" s="4"/>
      <c r="J710" s="4"/>
      <c r="K710" s="4"/>
      <c r="L710" s="10" t="n">
        <v>0.348</v>
      </c>
      <c r="M710" s="10" t="n">
        <v>0.17</v>
      </c>
      <c r="N710" s="11" t="s">
        <v>103</v>
      </c>
      <c r="O710" s="11" t="s">
        <v>103</v>
      </c>
      <c r="P710" s="11" t="s">
        <v>103</v>
      </c>
      <c r="Q710" s="11" t="s">
        <v>103</v>
      </c>
      <c r="R710" s="4"/>
    </row>
    <row r="711" customFormat="false" ht="15" hidden="false" customHeight="false" outlineLevel="0" collapsed="false">
      <c r="A711" s="4" t="s">
        <v>979</v>
      </c>
      <c r="B711" s="4" t="n">
        <v>16</v>
      </c>
      <c r="C711" s="4" t="s">
        <v>923</v>
      </c>
      <c r="D711" s="4" t="s">
        <v>38</v>
      </c>
      <c r="E711" s="4" t="s">
        <v>101</v>
      </c>
      <c r="F711" s="4"/>
      <c r="G711" s="4"/>
      <c r="H711" s="4" t="s">
        <v>977</v>
      </c>
      <c r="I711" s="4"/>
      <c r="J711" s="4"/>
      <c r="K711" s="4"/>
      <c r="L711" s="10" t="n">
        <v>0.348</v>
      </c>
      <c r="M711" s="10" t="n">
        <v>0.17</v>
      </c>
      <c r="N711" s="11" t="s">
        <v>103</v>
      </c>
      <c r="O711" s="11" t="s">
        <v>103</v>
      </c>
      <c r="P711" s="11" t="s">
        <v>103</v>
      </c>
      <c r="Q711" s="11" t="s">
        <v>103</v>
      </c>
      <c r="R711" s="4"/>
    </row>
    <row r="712" customFormat="false" ht="15" hidden="false" customHeight="false" outlineLevel="0" collapsed="false">
      <c r="A712" s="4" t="s">
        <v>980</v>
      </c>
      <c r="B712" s="4" t="n">
        <v>16</v>
      </c>
      <c r="C712" s="4" t="s">
        <v>923</v>
      </c>
      <c r="D712" s="4" t="s">
        <v>38</v>
      </c>
      <c r="E712" s="4" t="s">
        <v>101</v>
      </c>
      <c r="F712" s="4"/>
      <c r="G712" s="4"/>
      <c r="H712" s="4" t="s">
        <v>977</v>
      </c>
      <c r="I712" s="4"/>
      <c r="J712" s="4"/>
      <c r="K712" s="4"/>
      <c r="L712" s="10" t="n">
        <v>0.348</v>
      </c>
      <c r="M712" s="10" t="n">
        <v>0.17</v>
      </c>
      <c r="N712" s="11" t="s">
        <v>103</v>
      </c>
      <c r="O712" s="11" t="s">
        <v>103</v>
      </c>
      <c r="P712" s="11" t="s">
        <v>103</v>
      </c>
      <c r="Q712" s="11" t="s">
        <v>103</v>
      </c>
      <c r="R712" s="4"/>
    </row>
    <row r="713" customFormat="false" ht="15" hidden="false" customHeight="false" outlineLevel="0" collapsed="false">
      <c r="A713" s="4" t="s">
        <v>981</v>
      </c>
      <c r="B713" s="4" t="n">
        <v>16</v>
      </c>
      <c r="C713" s="4" t="s">
        <v>923</v>
      </c>
      <c r="D713" s="4" t="s">
        <v>38</v>
      </c>
      <c r="E713" s="4" t="s">
        <v>101</v>
      </c>
      <c r="F713" s="4"/>
      <c r="G713" s="4"/>
      <c r="H713" s="4" t="s">
        <v>977</v>
      </c>
      <c r="I713" s="4"/>
      <c r="J713" s="4"/>
      <c r="K713" s="4"/>
      <c r="L713" s="10" t="n">
        <v>0.348</v>
      </c>
      <c r="M713" s="10" t="n">
        <v>0.17</v>
      </c>
      <c r="N713" s="11" t="s">
        <v>103</v>
      </c>
      <c r="O713" s="11" t="s">
        <v>103</v>
      </c>
      <c r="P713" s="11" t="s">
        <v>103</v>
      </c>
      <c r="Q713" s="11" t="s">
        <v>103</v>
      </c>
      <c r="R713" s="4"/>
    </row>
    <row r="714" customFormat="false" ht="15" hidden="false" customHeight="false" outlineLevel="0" collapsed="false">
      <c r="A714" s="4" t="s">
        <v>982</v>
      </c>
      <c r="B714" s="4" t="n">
        <v>16</v>
      </c>
      <c r="C714" s="4" t="s">
        <v>923</v>
      </c>
      <c r="D714" s="4" t="s">
        <v>38</v>
      </c>
      <c r="E714" s="4" t="s">
        <v>101</v>
      </c>
      <c r="F714" s="4"/>
      <c r="G714" s="4"/>
      <c r="H714" s="4" t="s">
        <v>977</v>
      </c>
      <c r="I714" s="4"/>
      <c r="J714" s="4"/>
      <c r="K714" s="4"/>
      <c r="L714" s="10" t="n">
        <v>0.348</v>
      </c>
      <c r="M714" s="10" t="n">
        <v>0.17</v>
      </c>
      <c r="N714" s="11" t="s">
        <v>103</v>
      </c>
      <c r="O714" s="11" t="s">
        <v>103</v>
      </c>
      <c r="P714" s="11" t="s">
        <v>103</v>
      </c>
      <c r="Q714" s="11" t="s">
        <v>103</v>
      </c>
      <c r="R714" s="4"/>
    </row>
    <row r="715" customFormat="false" ht="15" hidden="false" customHeight="false" outlineLevel="0" collapsed="false">
      <c r="A715" s="4" t="s">
        <v>983</v>
      </c>
      <c r="B715" s="4" t="n">
        <v>16</v>
      </c>
      <c r="C715" s="4" t="s">
        <v>923</v>
      </c>
      <c r="D715" s="4" t="s">
        <v>38</v>
      </c>
      <c r="E715" s="4" t="s">
        <v>101</v>
      </c>
      <c r="F715" s="4"/>
      <c r="G715" s="4"/>
      <c r="H715" s="4" t="s">
        <v>977</v>
      </c>
      <c r="I715" s="4"/>
      <c r="J715" s="4"/>
      <c r="K715" s="4"/>
      <c r="L715" s="10" t="n">
        <v>0.348</v>
      </c>
      <c r="M715" s="10" t="n">
        <v>0.17</v>
      </c>
      <c r="N715" s="11" t="s">
        <v>103</v>
      </c>
      <c r="O715" s="11" t="s">
        <v>103</v>
      </c>
      <c r="P715" s="11" t="s">
        <v>103</v>
      </c>
      <c r="Q715" s="11" t="s">
        <v>103</v>
      </c>
      <c r="R715" s="4"/>
    </row>
    <row r="716" customFormat="false" ht="15" hidden="false" customHeight="false" outlineLevel="0" collapsed="false">
      <c r="A716" s="4" t="s">
        <v>984</v>
      </c>
      <c r="B716" s="4" t="n">
        <v>16</v>
      </c>
      <c r="C716" s="4" t="s">
        <v>923</v>
      </c>
      <c r="D716" s="4" t="s">
        <v>38</v>
      </c>
      <c r="E716" s="4" t="s">
        <v>101</v>
      </c>
      <c r="F716" s="4"/>
      <c r="G716" s="4"/>
      <c r="H716" s="4" t="s">
        <v>977</v>
      </c>
      <c r="I716" s="4"/>
      <c r="J716" s="4"/>
      <c r="K716" s="4"/>
      <c r="L716" s="10" t="n">
        <v>0.348</v>
      </c>
      <c r="M716" s="10" t="n">
        <v>0.17</v>
      </c>
      <c r="N716" s="11" t="s">
        <v>103</v>
      </c>
      <c r="O716" s="11" t="s">
        <v>103</v>
      </c>
      <c r="P716" s="11" t="s">
        <v>103</v>
      </c>
      <c r="Q716" s="11" t="s">
        <v>103</v>
      </c>
      <c r="R716" s="4"/>
    </row>
    <row r="717" customFormat="false" ht="15" hidden="false" customHeight="false" outlineLevel="0" collapsed="false">
      <c r="A717" s="4" t="s">
        <v>985</v>
      </c>
      <c r="B717" s="4" t="n">
        <v>16</v>
      </c>
      <c r="C717" s="4" t="s">
        <v>923</v>
      </c>
      <c r="D717" s="4" t="s">
        <v>38</v>
      </c>
      <c r="E717" s="4" t="s">
        <v>101</v>
      </c>
      <c r="F717" s="4"/>
      <c r="G717" s="4"/>
      <c r="H717" s="4" t="s">
        <v>977</v>
      </c>
      <c r="I717" s="4"/>
      <c r="J717" s="4"/>
      <c r="K717" s="4"/>
      <c r="L717" s="10" t="n">
        <v>0.348</v>
      </c>
      <c r="M717" s="10" t="n">
        <v>0.17</v>
      </c>
      <c r="N717" s="11" t="s">
        <v>103</v>
      </c>
      <c r="O717" s="11" t="s">
        <v>103</v>
      </c>
      <c r="P717" s="11" t="s">
        <v>103</v>
      </c>
      <c r="Q717" s="11" t="s">
        <v>103</v>
      </c>
      <c r="R717" s="4"/>
    </row>
    <row r="718" customFormat="false" ht="15" hidden="false" customHeight="false" outlineLevel="0" collapsed="false">
      <c r="A718" s="4" t="s">
        <v>986</v>
      </c>
      <c r="B718" s="4" t="n">
        <v>16</v>
      </c>
      <c r="C718" s="4" t="s">
        <v>923</v>
      </c>
      <c r="D718" s="4" t="s">
        <v>38</v>
      </c>
      <c r="E718" s="4" t="s">
        <v>101</v>
      </c>
      <c r="F718" s="4"/>
      <c r="G718" s="4"/>
      <c r="H718" s="4" t="s">
        <v>977</v>
      </c>
      <c r="I718" s="4"/>
      <c r="J718" s="4"/>
      <c r="K718" s="4"/>
      <c r="L718" s="10" t="n">
        <v>0.348</v>
      </c>
      <c r="M718" s="10" t="n">
        <v>0.17</v>
      </c>
      <c r="N718" s="11" t="s">
        <v>103</v>
      </c>
      <c r="O718" s="11" t="s">
        <v>103</v>
      </c>
      <c r="P718" s="11" t="s">
        <v>103</v>
      </c>
      <c r="Q718" s="11" t="s">
        <v>103</v>
      </c>
      <c r="R718" s="4"/>
    </row>
    <row r="719" customFormat="false" ht="15" hidden="false" customHeight="false" outlineLevel="0" collapsed="false">
      <c r="A719" s="4" t="s">
        <v>987</v>
      </c>
      <c r="B719" s="4" t="n">
        <v>16</v>
      </c>
      <c r="C719" s="4" t="s">
        <v>923</v>
      </c>
      <c r="D719" s="4" t="s">
        <v>38</v>
      </c>
      <c r="E719" s="4" t="s">
        <v>101</v>
      </c>
      <c r="F719" s="4"/>
      <c r="G719" s="4"/>
      <c r="H719" s="4" t="s">
        <v>977</v>
      </c>
      <c r="I719" s="4"/>
      <c r="J719" s="4"/>
      <c r="K719" s="4"/>
      <c r="L719" s="10" t="n">
        <v>0.348</v>
      </c>
      <c r="M719" s="10" t="n">
        <v>0.17</v>
      </c>
      <c r="N719" s="11" t="s">
        <v>103</v>
      </c>
      <c r="O719" s="11" t="s">
        <v>103</v>
      </c>
      <c r="P719" s="11" t="s">
        <v>103</v>
      </c>
      <c r="Q719" s="11" t="s">
        <v>103</v>
      </c>
      <c r="R719" s="4"/>
    </row>
    <row r="720" customFormat="false" ht="15" hidden="false" customHeight="false" outlineLevel="0" collapsed="false">
      <c r="A720" s="4" t="s">
        <v>988</v>
      </c>
      <c r="B720" s="4" t="n">
        <v>16</v>
      </c>
      <c r="C720" s="4" t="s">
        <v>923</v>
      </c>
      <c r="D720" s="4" t="s">
        <v>38</v>
      </c>
      <c r="E720" s="4" t="s">
        <v>101</v>
      </c>
      <c r="F720" s="4"/>
      <c r="G720" s="4"/>
      <c r="H720" s="4" t="s">
        <v>977</v>
      </c>
      <c r="I720" s="4"/>
      <c r="J720" s="4"/>
      <c r="K720" s="4"/>
      <c r="L720" s="10" t="n">
        <v>0.348</v>
      </c>
      <c r="M720" s="10" t="n">
        <v>0.17</v>
      </c>
      <c r="N720" s="11" t="s">
        <v>103</v>
      </c>
      <c r="O720" s="11" t="s">
        <v>103</v>
      </c>
      <c r="P720" s="11" t="s">
        <v>103</v>
      </c>
      <c r="Q720" s="11" t="s">
        <v>103</v>
      </c>
      <c r="R720" s="4"/>
    </row>
    <row r="721" customFormat="false" ht="15" hidden="false" customHeight="false" outlineLevel="0" collapsed="false">
      <c r="A721" s="4" t="s">
        <v>989</v>
      </c>
      <c r="B721" s="4" t="n">
        <v>16</v>
      </c>
      <c r="C721" s="4" t="s">
        <v>923</v>
      </c>
      <c r="D721" s="4" t="s">
        <v>38</v>
      </c>
      <c r="E721" s="4" t="s">
        <v>101</v>
      </c>
      <c r="F721" s="4"/>
      <c r="G721" s="4"/>
      <c r="H721" s="4" t="s">
        <v>977</v>
      </c>
      <c r="I721" s="4"/>
      <c r="J721" s="4"/>
      <c r="K721" s="4"/>
      <c r="L721" s="10" t="n">
        <v>0.348</v>
      </c>
      <c r="M721" s="10" t="n">
        <v>0.17</v>
      </c>
      <c r="N721" s="11" t="s">
        <v>103</v>
      </c>
      <c r="O721" s="11" t="s">
        <v>103</v>
      </c>
      <c r="P721" s="11" t="s">
        <v>103</v>
      </c>
      <c r="Q721" s="11" t="s">
        <v>103</v>
      </c>
      <c r="R721" s="4"/>
    </row>
    <row r="722" customFormat="false" ht="15" hidden="false" customHeight="false" outlineLevel="0" collapsed="false">
      <c r="A722" s="4" t="s">
        <v>990</v>
      </c>
      <c r="B722" s="4" t="n">
        <v>16</v>
      </c>
      <c r="C722" s="4" t="s">
        <v>923</v>
      </c>
      <c r="D722" s="4" t="s">
        <v>38</v>
      </c>
      <c r="E722" s="4" t="s">
        <v>101</v>
      </c>
      <c r="F722" s="4"/>
      <c r="G722" s="4"/>
      <c r="H722" s="4" t="s">
        <v>977</v>
      </c>
      <c r="I722" s="4"/>
      <c r="J722" s="4"/>
      <c r="K722" s="4"/>
      <c r="L722" s="10" t="n">
        <v>0.348</v>
      </c>
      <c r="M722" s="10" t="n">
        <v>0.17</v>
      </c>
      <c r="N722" s="11" t="s">
        <v>103</v>
      </c>
      <c r="O722" s="11" t="s">
        <v>103</v>
      </c>
      <c r="P722" s="11" t="s">
        <v>103</v>
      </c>
      <c r="Q722" s="11" t="s">
        <v>103</v>
      </c>
      <c r="R722" s="4"/>
    </row>
    <row r="723" customFormat="false" ht="15" hidden="false" customHeight="false" outlineLevel="0" collapsed="false">
      <c r="A723" s="4" t="s">
        <v>991</v>
      </c>
      <c r="B723" s="4" t="n">
        <v>16</v>
      </c>
      <c r="C723" s="4" t="s">
        <v>923</v>
      </c>
      <c r="D723" s="4" t="s">
        <v>38</v>
      </c>
      <c r="E723" s="4" t="s">
        <v>101</v>
      </c>
      <c r="F723" s="4"/>
      <c r="G723" s="4"/>
      <c r="H723" s="4" t="s">
        <v>992</v>
      </c>
      <c r="I723" s="4"/>
      <c r="J723" s="4"/>
      <c r="K723" s="4"/>
      <c r="L723" s="10" t="n">
        <v>0.348</v>
      </c>
      <c r="M723" s="10" t="n">
        <v>0.17</v>
      </c>
      <c r="N723" s="11" t="s">
        <v>103</v>
      </c>
      <c r="O723" s="11" t="s">
        <v>103</v>
      </c>
      <c r="P723" s="11" t="s">
        <v>103</v>
      </c>
      <c r="Q723" s="11" t="s">
        <v>103</v>
      </c>
      <c r="R723" s="4"/>
    </row>
    <row r="724" customFormat="false" ht="15" hidden="false" customHeight="false" outlineLevel="0" collapsed="false">
      <c r="A724" s="4" t="s">
        <v>993</v>
      </c>
      <c r="B724" s="4" t="n">
        <v>16</v>
      </c>
      <c r="C724" s="4" t="s">
        <v>923</v>
      </c>
      <c r="D724" s="4" t="s">
        <v>38</v>
      </c>
      <c r="E724" s="4" t="s">
        <v>101</v>
      </c>
      <c r="F724" s="4"/>
      <c r="G724" s="4"/>
      <c r="H724" s="4" t="s">
        <v>992</v>
      </c>
      <c r="I724" s="4"/>
      <c r="J724" s="4"/>
      <c r="K724" s="4"/>
      <c r="L724" s="10" t="n">
        <v>0.348</v>
      </c>
      <c r="M724" s="10" t="n">
        <v>0.17</v>
      </c>
      <c r="N724" s="11" t="s">
        <v>103</v>
      </c>
      <c r="O724" s="11" t="s">
        <v>103</v>
      </c>
      <c r="P724" s="11" t="s">
        <v>103</v>
      </c>
      <c r="Q724" s="11" t="s">
        <v>103</v>
      </c>
      <c r="R724" s="4"/>
    </row>
    <row r="725" customFormat="false" ht="15" hidden="false" customHeight="false" outlineLevel="0" collapsed="false">
      <c r="A725" s="4" t="s">
        <v>994</v>
      </c>
      <c r="B725" s="4" t="n">
        <v>16</v>
      </c>
      <c r="C725" s="4" t="s">
        <v>923</v>
      </c>
      <c r="D725" s="4" t="s">
        <v>38</v>
      </c>
      <c r="E725" s="4" t="s">
        <v>101</v>
      </c>
      <c r="F725" s="4"/>
      <c r="G725" s="4"/>
      <c r="H725" s="4" t="s">
        <v>992</v>
      </c>
      <c r="I725" s="4"/>
      <c r="J725" s="4"/>
      <c r="K725" s="4"/>
      <c r="L725" s="10" t="n">
        <v>0.348</v>
      </c>
      <c r="M725" s="10" t="n">
        <v>0.17</v>
      </c>
      <c r="N725" s="11" t="s">
        <v>103</v>
      </c>
      <c r="O725" s="11" t="s">
        <v>103</v>
      </c>
      <c r="P725" s="11" t="s">
        <v>103</v>
      </c>
      <c r="Q725" s="11" t="s">
        <v>103</v>
      </c>
      <c r="R725" s="4"/>
    </row>
    <row r="726" customFormat="false" ht="15" hidden="false" customHeight="false" outlineLevel="0" collapsed="false">
      <c r="A726" s="4" t="s">
        <v>995</v>
      </c>
      <c r="B726" s="4" t="n">
        <v>16</v>
      </c>
      <c r="C726" s="4" t="s">
        <v>923</v>
      </c>
      <c r="D726" s="4" t="s">
        <v>38</v>
      </c>
      <c r="E726" s="4" t="s">
        <v>101</v>
      </c>
      <c r="F726" s="4"/>
      <c r="G726" s="4"/>
      <c r="H726" s="4" t="s">
        <v>992</v>
      </c>
      <c r="I726" s="4"/>
      <c r="J726" s="4"/>
      <c r="K726" s="4"/>
      <c r="L726" s="10" t="n">
        <v>0.348</v>
      </c>
      <c r="M726" s="10" t="n">
        <v>0.17</v>
      </c>
      <c r="N726" s="11" t="s">
        <v>103</v>
      </c>
      <c r="O726" s="11" t="s">
        <v>103</v>
      </c>
      <c r="P726" s="11" t="s">
        <v>103</v>
      </c>
      <c r="Q726" s="11" t="s">
        <v>103</v>
      </c>
      <c r="R726" s="4"/>
    </row>
    <row r="727" customFormat="false" ht="15" hidden="false" customHeight="false" outlineLevel="0" collapsed="false">
      <c r="A727" s="4" t="s">
        <v>996</v>
      </c>
      <c r="B727" s="4" t="n">
        <v>16</v>
      </c>
      <c r="C727" s="4" t="s">
        <v>923</v>
      </c>
      <c r="D727" s="4" t="s">
        <v>38</v>
      </c>
      <c r="E727" s="4" t="s">
        <v>101</v>
      </c>
      <c r="F727" s="4"/>
      <c r="G727" s="4"/>
      <c r="H727" s="4" t="s">
        <v>992</v>
      </c>
      <c r="I727" s="4"/>
      <c r="J727" s="4"/>
      <c r="K727" s="4"/>
      <c r="L727" s="10" t="n">
        <v>0.348</v>
      </c>
      <c r="M727" s="10" t="n">
        <v>0.17</v>
      </c>
      <c r="N727" s="11" t="s">
        <v>103</v>
      </c>
      <c r="O727" s="11" t="s">
        <v>103</v>
      </c>
      <c r="P727" s="11" t="s">
        <v>103</v>
      </c>
      <c r="Q727" s="11" t="s">
        <v>103</v>
      </c>
      <c r="R727" s="4"/>
    </row>
    <row r="728" customFormat="false" ht="15" hidden="false" customHeight="false" outlineLevel="0" collapsed="false">
      <c r="A728" s="4" t="s">
        <v>997</v>
      </c>
      <c r="B728" s="4" t="n">
        <v>16</v>
      </c>
      <c r="C728" s="4" t="s">
        <v>923</v>
      </c>
      <c r="D728" s="4" t="s">
        <v>38</v>
      </c>
      <c r="E728" s="4" t="s">
        <v>101</v>
      </c>
      <c r="F728" s="4"/>
      <c r="G728" s="4"/>
      <c r="H728" s="4" t="s">
        <v>992</v>
      </c>
      <c r="I728" s="4"/>
      <c r="J728" s="4"/>
      <c r="K728" s="4"/>
      <c r="L728" s="10" t="n">
        <v>0.348</v>
      </c>
      <c r="M728" s="10" t="n">
        <v>0.17</v>
      </c>
      <c r="N728" s="11" t="s">
        <v>103</v>
      </c>
      <c r="O728" s="11" t="s">
        <v>103</v>
      </c>
      <c r="P728" s="11" t="s">
        <v>103</v>
      </c>
      <c r="Q728" s="11" t="s">
        <v>103</v>
      </c>
      <c r="R728" s="4"/>
    </row>
    <row r="729" customFormat="false" ht="15" hidden="false" customHeight="false" outlineLevel="0" collapsed="false">
      <c r="A729" s="4" t="s">
        <v>998</v>
      </c>
      <c r="B729" s="4" t="n">
        <v>16</v>
      </c>
      <c r="C729" s="4" t="s">
        <v>923</v>
      </c>
      <c r="D729" s="4" t="s">
        <v>38</v>
      </c>
      <c r="E729" s="4" t="s">
        <v>101</v>
      </c>
      <c r="F729" s="4"/>
      <c r="G729" s="4"/>
      <c r="H729" s="4" t="s">
        <v>992</v>
      </c>
      <c r="I729" s="4"/>
      <c r="J729" s="4"/>
      <c r="K729" s="4"/>
      <c r="L729" s="10" t="n">
        <v>0.348</v>
      </c>
      <c r="M729" s="10" t="n">
        <v>0.17</v>
      </c>
      <c r="N729" s="11" t="s">
        <v>103</v>
      </c>
      <c r="O729" s="11" t="s">
        <v>103</v>
      </c>
      <c r="P729" s="11" t="s">
        <v>103</v>
      </c>
      <c r="Q729" s="11" t="s">
        <v>103</v>
      </c>
      <c r="R729" s="4"/>
    </row>
    <row r="730" customFormat="false" ht="15" hidden="false" customHeight="false" outlineLevel="0" collapsed="false">
      <c r="A730" s="4" t="s">
        <v>999</v>
      </c>
      <c r="B730" s="4" t="n">
        <v>16</v>
      </c>
      <c r="C730" s="4" t="s">
        <v>923</v>
      </c>
      <c r="D730" s="4" t="s">
        <v>38</v>
      </c>
      <c r="E730" s="4" t="s">
        <v>101</v>
      </c>
      <c r="F730" s="4"/>
      <c r="G730" s="4"/>
      <c r="H730" s="4" t="s">
        <v>992</v>
      </c>
      <c r="I730" s="4"/>
      <c r="J730" s="4"/>
      <c r="K730" s="4"/>
      <c r="L730" s="10" t="n">
        <v>0.348</v>
      </c>
      <c r="M730" s="10" t="n">
        <v>0.17</v>
      </c>
      <c r="N730" s="11" t="s">
        <v>103</v>
      </c>
      <c r="O730" s="11" t="s">
        <v>103</v>
      </c>
      <c r="P730" s="11" t="s">
        <v>103</v>
      </c>
      <c r="Q730" s="11" t="s">
        <v>103</v>
      </c>
      <c r="R730" s="4"/>
    </row>
    <row r="731" customFormat="false" ht="15" hidden="false" customHeight="false" outlineLevel="0" collapsed="false">
      <c r="A731" s="4" t="s">
        <v>1000</v>
      </c>
      <c r="B731" s="4" t="n">
        <v>16</v>
      </c>
      <c r="C731" s="4" t="s">
        <v>923</v>
      </c>
      <c r="D731" s="4" t="s">
        <v>38</v>
      </c>
      <c r="E731" s="4" t="s">
        <v>101</v>
      </c>
      <c r="F731" s="4"/>
      <c r="G731" s="4"/>
      <c r="H731" s="4" t="s">
        <v>992</v>
      </c>
      <c r="I731" s="4"/>
      <c r="J731" s="4"/>
      <c r="K731" s="4"/>
      <c r="L731" s="10" t="n">
        <v>0.348</v>
      </c>
      <c r="M731" s="10" t="n">
        <v>0.17</v>
      </c>
      <c r="N731" s="11" t="s">
        <v>103</v>
      </c>
      <c r="O731" s="11" t="s">
        <v>103</v>
      </c>
      <c r="P731" s="11" t="s">
        <v>103</v>
      </c>
      <c r="Q731" s="11" t="s">
        <v>103</v>
      </c>
      <c r="R731" s="4"/>
    </row>
    <row r="732" customFormat="false" ht="15" hidden="false" customHeight="false" outlineLevel="0" collapsed="false">
      <c r="A732" s="4" t="s">
        <v>1001</v>
      </c>
      <c r="B732" s="4" t="n">
        <v>16</v>
      </c>
      <c r="C732" s="4" t="s">
        <v>923</v>
      </c>
      <c r="D732" s="4" t="s">
        <v>38</v>
      </c>
      <c r="E732" s="4" t="s">
        <v>101</v>
      </c>
      <c r="F732" s="4"/>
      <c r="G732" s="4"/>
      <c r="H732" s="4" t="s">
        <v>992</v>
      </c>
      <c r="I732" s="4"/>
      <c r="J732" s="4"/>
      <c r="K732" s="4"/>
      <c r="L732" s="10" t="n">
        <v>0.348</v>
      </c>
      <c r="M732" s="10" t="n">
        <v>0.17</v>
      </c>
      <c r="N732" s="11" t="s">
        <v>103</v>
      </c>
      <c r="O732" s="11" t="s">
        <v>103</v>
      </c>
      <c r="P732" s="11" t="s">
        <v>103</v>
      </c>
      <c r="Q732" s="11" t="s">
        <v>103</v>
      </c>
      <c r="R732" s="4"/>
    </row>
    <row r="733" customFormat="false" ht="15" hidden="false" customHeight="false" outlineLevel="0" collapsed="false">
      <c r="A733" s="4" t="s">
        <v>1002</v>
      </c>
      <c r="B733" s="4" t="n">
        <v>16</v>
      </c>
      <c r="C733" s="4" t="s">
        <v>923</v>
      </c>
      <c r="D733" s="4" t="s">
        <v>38</v>
      </c>
      <c r="E733" s="4" t="s">
        <v>101</v>
      </c>
      <c r="F733" s="4"/>
      <c r="G733" s="4"/>
      <c r="H733" s="4" t="s">
        <v>992</v>
      </c>
      <c r="I733" s="4"/>
      <c r="J733" s="4"/>
      <c r="K733" s="4"/>
      <c r="L733" s="10" t="n">
        <v>0.348</v>
      </c>
      <c r="M733" s="10" t="n">
        <v>0.17</v>
      </c>
      <c r="N733" s="11" t="s">
        <v>103</v>
      </c>
      <c r="O733" s="11" t="s">
        <v>103</v>
      </c>
      <c r="P733" s="11" t="s">
        <v>103</v>
      </c>
      <c r="Q733" s="11" t="s">
        <v>103</v>
      </c>
      <c r="R733" s="4"/>
    </row>
    <row r="734" customFormat="false" ht="15" hidden="false" customHeight="false" outlineLevel="0" collapsed="false">
      <c r="A734" s="4" t="s">
        <v>1003</v>
      </c>
      <c r="B734" s="4" t="n">
        <v>16</v>
      </c>
      <c r="C734" s="4" t="s">
        <v>923</v>
      </c>
      <c r="D734" s="4" t="s">
        <v>38</v>
      </c>
      <c r="E734" s="4" t="s">
        <v>101</v>
      </c>
      <c r="F734" s="4"/>
      <c r="G734" s="4"/>
      <c r="H734" s="4" t="s">
        <v>992</v>
      </c>
      <c r="I734" s="4"/>
      <c r="J734" s="4"/>
      <c r="K734" s="4"/>
      <c r="L734" s="10" t="n">
        <v>0.348</v>
      </c>
      <c r="M734" s="10" t="n">
        <v>0.17</v>
      </c>
      <c r="N734" s="11" t="s">
        <v>103</v>
      </c>
      <c r="O734" s="11" t="s">
        <v>103</v>
      </c>
      <c r="P734" s="11" t="s">
        <v>103</v>
      </c>
      <c r="Q734" s="11" t="s">
        <v>103</v>
      </c>
      <c r="R734" s="4"/>
    </row>
    <row r="735" customFormat="false" ht="15" hidden="false" customHeight="false" outlineLevel="0" collapsed="false">
      <c r="A735" s="4" t="s">
        <v>1004</v>
      </c>
      <c r="B735" s="4" t="n">
        <v>16</v>
      </c>
      <c r="C735" s="4" t="s">
        <v>923</v>
      </c>
      <c r="D735" s="4" t="s">
        <v>38</v>
      </c>
      <c r="E735" s="4" t="s">
        <v>101</v>
      </c>
      <c r="F735" s="4"/>
      <c r="G735" s="4"/>
      <c r="H735" s="4" t="s">
        <v>992</v>
      </c>
      <c r="I735" s="4"/>
      <c r="J735" s="4"/>
      <c r="K735" s="4"/>
      <c r="L735" s="10" t="n">
        <v>0.348</v>
      </c>
      <c r="M735" s="10" t="n">
        <v>0.17</v>
      </c>
      <c r="N735" s="11" t="s">
        <v>103</v>
      </c>
      <c r="O735" s="11" t="s">
        <v>103</v>
      </c>
      <c r="P735" s="11" t="s">
        <v>103</v>
      </c>
      <c r="Q735" s="11" t="s">
        <v>103</v>
      </c>
      <c r="R735" s="4"/>
    </row>
    <row r="736" customFormat="false" ht="15" hidden="false" customHeight="false" outlineLevel="0" collapsed="false">
      <c r="A736" s="4" t="s">
        <v>1005</v>
      </c>
      <c r="B736" s="4" t="n">
        <v>16</v>
      </c>
      <c r="C736" s="4" t="s">
        <v>923</v>
      </c>
      <c r="D736" s="4" t="s">
        <v>38</v>
      </c>
      <c r="E736" s="4" t="s">
        <v>101</v>
      </c>
      <c r="F736" s="4"/>
      <c r="G736" s="4"/>
      <c r="H736" s="4" t="s">
        <v>992</v>
      </c>
      <c r="I736" s="4"/>
      <c r="J736" s="4"/>
      <c r="K736" s="4"/>
      <c r="L736" s="10" t="n">
        <v>0.348</v>
      </c>
      <c r="M736" s="10" t="n">
        <v>0.17</v>
      </c>
      <c r="N736" s="11" t="s">
        <v>103</v>
      </c>
      <c r="O736" s="11" t="s">
        <v>103</v>
      </c>
      <c r="P736" s="11" t="s">
        <v>103</v>
      </c>
      <c r="Q736" s="11" t="s">
        <v>103</v>
      </c>
      <c r="R736" s="4"/>
    </row>
    <row r="737" customFormat="false" ht="15" hidden="false" customHeight="false" outlineLevel="0" collapsed="false">
      <c r="A737" s="4" t="s">
        <v>1006</v>
      </c>
      <c r="B737" s="4" t="n">
        <v>16</v>
      </c>
      <c r="C737" s="4" t="s">
        <v>923</v>
      </c>
      <c r="D737" s="4" t="s">
        <v>38</v>
      </c>
      <c r="E737" s="4" t="s">
        <v>101</v>
      </c>
      <c r="F737" s="4"/>
      <c r="G737" s="4"/>
      <c r="H737" s="4" t="s">
        <v>1007</v>
      </c>
      <c r="I737" s="4"/>
      <c r="J737" s="4"/>
      <c r="K737" s="4"/>
      <c r="L737" s="10" t="n">
        <v>0.348</v>
      </c>
      <c r="M737" s="10" t="n">
        <v>0.17</v>
      </c>
      <c r="N737" s="11" t="s">
        <v>103</v>
      </c>
      <c r="O737" s="11" t="s">
        <v>103</v>
      </c>
      <c r="P737" s="11" t="s">
        <v>103</v>
      </c>
      <c r="Q737" s="11" t="s">
        <v>103</v>
      </c>
      <c r="R737" s="4"/>
    </row>
    <row r="738" customFormat="false" ht="15" hidden="false" customHeight="false" outlineLevel="0" collapsed="false">
      <c r="A738" s="4" t="s">
        <v>1008</v>
      </c>
      <c r="B738" s="4" t="n">
        <v>16</v>
      </c>
      <c r="C738" s="4" t="s">
        <v>923</v>
      </c>
      <c r="D738" s="4" t="s">
        <v>38</v>
      </c>
      <c r="E738" s="4" t="s">
        <v>101</v>
      </c>
      <c r="F738" s="4"/>
      <c r="G738" s="4"/>
      <c r="H738" s="4" t="s">
        <v>1007</v>
      </c>
      <c r="I738" s="4"/>
      <c r="J738" s="4"/>
      <c r="K738" s="4"/>
      <c r="L738" s="10" t="n">
        <v>0.348</v>
      </c>
      <c r="M738" s="10" t="n">
        <v>0.17</v>
      </c>
      <c r="N738" s="11" t="s">
        <v>103</v>
      </c>
      <c r="O738" s="11" t="s">
        <v>103</v>
      </c>
      <c r="P738" s="11" t="s">
        <v>103</v>
      </c>
      <c r="Q738" s="11" t="s">
        <v>103</v>
      </c>
      <c r="R738" s="4"/>
    </row>
    <row r="739" customFormat="false" ht="15" hidden="false" customHeight="false" outlineLevel="0" collapsed="false">
      <c r="A739" s="4" t="s">
        <v>1009</v>
      </c>
      <c r="B739" s="4" t="n">
        <v>16</v>
      </c>
      <c r="C739" s="4" t="s">
        <v>923</v>
      </c>
      <c r="D739" s="4" t="s">
        <v>38</v>
      </c>
      <c r="E739" s="4" t="s">
        <v>101</v>
      </c>
      <c r="F739" s="4"/>
      <c r="G739" s="4"/>
      <c r="H739" s="4" t="s">
        <v>1007</v>
      </c>
      <c r="I739" s="4"/>
      <c r="J739" s="4"/>
      <c r="K739" s="4"/>
      <c r="L739" s="10" t="n">
        <v>0.348</v>
      </c>
      <c r="M739" s="10" t="n">
        <v>0.17</v>
      </c>
      <c r="N739" s="11" t="s">
        <v>103</v>
      </c>
      <c r="O739" s="11" t="s">
        <v>103</v>
      </c>
      <c r="P739" s="11" t="s">
        <v>103</v>
      </c>
      <c r="Q739" s="11" t="s">
        <v>103</v>
      </c>
      <c r="R739" s="4"/>
    </row>
    <row r="740" customFormat="false" ht="15" hidden="false" customHeight="false" outlineLevel="0" collapsed="false">
      <c r="A740" s="4" t="s">
        <v>1010</v>
      </c>
      <c r="B740" s="4" t="n">
        <v>16</v>
      </c>
      <c r="C740" s="4" t="s">
        <v>923</v>
      </c>
      <c r="D740" s="4" t="s">
        <v>38</v>
      </c>
      <c r="E740" s="4" t="s">
        <v>101</v>
      </c>
      <c r="F740" s="4"/>
      <c r="G740" s="4"/>
      <c r="H740" s="4" t="s">
        <v>1007</v>
      </c>
      <c r="I740" s="4"/>
      <c r="J740" s="4"/>
      <c r="K740" s="4"/>
      <c r="L740" s="10" t="n">
        <v>0.348</v>
      </c>
      <c r="M740" s="10" t="n">
        <v>0.17</v>
      </c>
      <c r="N740" s="11" t="s">
        <v>103</v>
      </c>
      <c r="O740" s="11" t="s">
        <v>103</v>
      </c>
      <c r="P740" s="11" t="s">
        <v>103</v>
      </c>
      <c r="Q740" s="11" t="s">
        <v>103</v>
      </c>
      <c r="R740" s="4"/>
    </row>
    <row r="741" customFormat="false" ht="15" hidden="false" customHeight="false" outlineLevel="0" collapsed="false">
      <c r="A741" s="4" t="s">
        <v>1011</v>
      </c>
      <c r="B741" s="4" t="n">
        <v>16</v>
      </c>
      <c r="C741" s="4" t="s">
        <v>923</v>
      </c>
      <c r="D741" s="4" t="s">
        <v>38</v>
      </c>
      <c r="E741" s="4" t="s">
        <v>101</v>
      </c>
      <c r="F741" s="4"/>
      <c r="G741" s="4"/>
      <c r="H741" s="4" t="s">
        <v>1012</v>
      </c>
      <c r="I741" s="4"/>
      <c r="J741" s="4"/>
      <c r="K741" s="4"/>
      <c r="L741" s="10" t="n">
        <v>0.348</v>
      </c>
      <c r="M741" s="10" t="n">
        <v>0.17</v>
      </c>
      <c r="N741" s="11" t="s">
        <v>103</v>
      </c>
      <c r="O741" s="11" t="s">
        <v>103</v>
      </c>
      <c r="P741" s="11" t="s">
        <v>103</v>
      </c>
      <c r="Q741" s="11" t="s">
        <v>103</v>
      </c>
      <c r="R741" s="4"/>
    </row>
    <row r="742" customFormat="false" ht="15" hidden="false" customHeight="false" outlineLevel="0" collapsed="false">
      <c r="A742" s="4" t="s">
        <v>1013</v>
      </c>
      <c r="B742" s="4" t="n">
        <v>16</v>
      </c>
      <c r="C742" s="4" t="s">
        <v>923</v>
      </c>
      <c r="D742" s="4" t="s">
        <v>38</v>
      </c>
      <c r="E742" s="4" t="s">
        <v>101</v>
      </c>
      <c r="F742" s="4"/>
      <c r="G742" s="4"/>
      <c r="H742" s="4" t="s">
        <v>1014</v>
      </c>
      <c r="I742" s="4"/>
      <c r="J742" s="4"/>
      <c r="K742" s="4"/>
      <c r="L742" s="10" t="n">
        <v>0.348</v>
      </c>
      <c r="M742" s="10" t="n">
        <v>0.17</v>
      </c>
      <c r="N742" s="11" t="s">
        <v>103</v>
      </c>
      <c r="O742" s="11" t="s">
        <v>103</v>
      </c>
      <c r="P742" s="11" t="s">
        <v>103</v>
      </c>
      <c r="Q742" s="11" t="s">
        <v>103</v>
      </c>
      <c r="R742" s="4"/>
    </row>
    <row r="743" customFormat="false" ht="15" hidden="false" customHeight="false" outlineLevel="0" collapsed="false">
      <c r="A743" s="4" t="s">
        <v>1015</v>
      </c>
      <c r="B743" s="4" t="n">
        <v>16</v>
      </c>
      <c r="C743" s="4" t="s">
        <v>923</v>
      </c>
      <c r="D743" s="4" t="s">
        <v>38</v>
      </c>
      <c r="E743" s="4" t="s">
        <v>101</v>
      </c>
      <c r="F743" s="4"/>
      <c r="G743" s="4"/>
      <c r="H743" s="4" t="s">
        <v>1014</v>
      </c>
      <c r="I743" s="4"/>
      <c r="J743" s="4"/>
      <c r="K743" s="4"/>
      <c r="L743" s="10" t="n">
        <v>0.348</v>
      </c>
      <c r="M743" s="10" t="n">
        <v>0.17</v>
      </c>
      <c r="N743" s="11" t="s">
        <v>103</v>
      </c>
      <c r="O743" s="11" t="s">
        <v>103</v>
      </c>
      <c r="P743" s="11" t="s">
        <v>103</v>
      </c>
      <c r="Q743" s="11" t="s">
        <v>103</v>
      </c>
      <c r="R743" s="4"/>
    </row>
    <row r="744" customFormat="false" ht="15" hidden="false" customHeight="false" outlineLevel="0" collapsed="false">
      <c r="A744" s="4" t="s">
        <v>1016</v>
      </c>
      <c r="B744" s="4" t="n">
        <v>16</v>
      </c>
      <c r="C744" s="4" t="s">
        <v>923</v>
      </c>
      <c r="D744" s="4" t="s">
        <v>38</v>
      </c>
      <c r="E744" s="4" t="s">
        <v>101</v>
      </c>
      <c r="F744" s="4"/>
      <c r="G744" s="4"/>
      <c r="H744" s="4" t="s">
        <v>1014</v>
      </c>
      <c r="I744" s="4"/>
      <c r="J744" s="4"/>
      <c r="K744" s="4"/>
      <c r="L744" s="10" t="n">
        <v>0.348</v>
      </c>
      <c r="M744" s="10" t="n">
        <v>0.17</v>
      </c>
      <c r="N744" s="11" t="s">
        <v>103</v>
      </c>
      <c r="O744" s="11" t="s">
        <v>103</v>
      </c>
      <c r="P744" s="11" t="s">
        <v>103</v>
      </c>
      <c r="Q744" s="11" t="s">
        <v>103</v>
      </c>
      <c r="R744" s="4"/>
    </row>
    <row r="745" customFormat="false" ht="15" hidden="false" customHeight="false" outlineLevel="0" collapsed="false">
      <c r="A745" s="4" t="s">
        <v>1017</v>
      </c>
      <c r="B745" s="4" t="n">
        <v>16</v>
      </c>
      <c r="C745" s="4" t="s">
        <v>923</v>
      </c>
      <c r="D745" s="4" t="s">
        <v>38</v>
      </c>
      <c r="E745" s="4" t="s">
        <v>101</v>
      </c>
      <c r="F745" s="4"/>
      <c r="G745" s="4"/>
      <c r="H745" s="4" t="s">
        <v>1014</v>
      </c>
      <c r="I745" s="4"/>
      <c r="J745" s="4"/>
      <c r="K745" s="4"/>
      <c r="L745" s="10" t="n">
        <v>0.348</v>
      </c>
      <c r="M745" s="10" t="n">
        <v>0.17</v>
      </c>
      <c r="N745" s="11" t="s">
        <v>103</v>
      </c>
      <c r="O745" s="11" t="s">
        <v>103</v>
      </c>
      <c r="P745" s="11" t="s">
        <v>103</v>
      </c>
      <c r="Q745" s="11" t="s">
        <v>103</v>
      </c>
      <c r="R745" s="4"/>
    </row>
    <row r="746" customFormat="false" ht="15" hidden="false" customHeight="false" outlineLevel="0" collapsed="false">
      <c r="A746" s="4" t="s">
        <v>1018</v>
      </c>
      <c r="B746" s="4" t="n">
        <v>16</v>
      </c>
      <c r="C746" s="4" t="s">
        <v>923</v>
      </c>
      <c r="D746" s="4" t="s">
        <v>38</v>
      </c>
      <c r="E746" s="4" t="s">
        <v>101</v>
      </c>
      <c r="F746" s="4"/>
      <c r="G746" s="4"/>
      <c r="H746" s="4" t="s">
        <v>1014</v>
      </c>
      <c r="I746" s="4"/>
      <c r="J746" s="4"/>
      <c r="K746" s="4"/>
      <c r="L746" s="10" t="n">
        <v>0.348</v>
      </c>
      <c r="M746" s="10" t="n">
        <v>0.17</v>
      </c>
      <c r="N746" s="11" t="s">
        <v>103</v>
      </c>
      <c r="O746" s="11" t="s">
        <v>103</v>
      </c>
      <c r="P746" s="11" t="s">
        <v>103</v>
      </c>
      <c r="Q746" s="11" t="s">
        <v>103</v>
      </c>
      <c r="R746" s="4"/>
    </row>
    <row r="747" customFormat="false" ht="15" hidden="false" customHeight="false" outlineLevel="0" collapsed="false">
      <c r="A747" s="4" t="s">
        <v>1019</v>
      </c>
      <c r="B747" s="4" t="n">
        <v>16</v>
      </c>
      <c r="C747" s="4" t="s">
        <v>923</v>
      </c>
      <c r="D747" s="4" t="s">
        <v>38</v>
      </c>
      <c r="E747" s="4" t="s">
        <v>101</v>
      </c>
      <c r="F747" s="4"/>
      <c r="G747" s="4"/>
      <c r="H747" s="4" t="s">
        <v>1020</v>
      </c>
      <c r="I747" s="4"/>
      <c r="J747" s="4"/>
      <c r="K747" s="4"/>
      <c r="L747" s="10" t="n">
        <v>0.348</v>
      </c>
      <c r="M747" s="10" t="n">
        <v>0.17</v>
      </c>
      <c r="N747" s="11" t="s">
        <v>103</v>
      </c>
      <c r="O747" s="11" t="s">
        <v>103</v>
      </c>
      <c r="P747" s="11" t="s">
        <v>103</v>
      </c>
      <c r="Q747" s="11" t="s">
        <v>103</v>
      </c>
      <c r="R747" s="4"/>
    </row>
    <row r="748" customFormat="false" ht="15" hidden="false" customHeight="false" outlineLevel="0" collapsed="false">
      <c r="A748" s="4" t="s">
        <v>1021</v>
      </c>
      <c r="B748" s="4" t="n">
        <v>16</v>
      </c>
      <c r="C748" s="4" t="s">
        <v>923</v>
      </c>
      <c r="D748" s="4" t="s">
        <v>38</v>
      </c>
      <c r="E748" s="4" t="s">
        <v>101</v>
      </c>
      <c r="F748" s="4"/>
      <c r="G748" s="4"/>
      <c r="H748" s="4" t="s">
        <v>1020</v>
      </c>
      <c r="I748" s="4"/>
      <c r="J748" s="4"/>
      <c r="K748" s="4"/>
      <c r="L748" s="10" t="n">
        <v>0.348</v>
      </c>
      <c r="M748" s="10" t="n">
        <v>0.17</v>
      </c>
      <c r="N748" s="11" t="s">
        <v>103</v>
      </c>
      <c r="O748" s="11" t="s">
        <v>103</v>
      </c>
      <c r="P748" s="11" t="s">
        <v>103</v>
      </c>
      <c r="Q748" s="11" t="s">
        <v>103</v>
      </c>
      <c r="R748" s="4"/>
    </row>
    <row r="749" customFormat="false" ht="15" hidden="false" customHeight="false" outlineLevel="0" collapsed="false">
      <c r="A749" s="4" t="s">
        <v>1022</v>
      </c>
      <c r="B749" s="4" t="n">
        <v>16</v>
      </c>
      <c r="C749" s="4" t="s">
        <v>923</v>
      </c>
      <c r="D749" s="4" t="s">
        <v>38</v>
      </c>
      <c r="E749" s="4" t="s">
        <v>101</v>
      </c>
      <c r="F749" s="4"/>
      <c r="G749" s="4"/>
      <c r="H749" s="4" t="s">
        <v>1020</v>
      </c>
      <c r="I749" s="4"/>
      <c r="J749" s="4"/>
      <c r="K749" s="4"/>
      <c r="L749" s="10" t="n">
        <v>0.348</v>
      </c>
      <c r="M749" s="10" t="n">
        <v>0.17</v>
      </c>
      <c r="N749" s="11" t="s">
        <v>103</v>
      </c>
      <c r="O749" s="11" t="s">
        <v>103</v>
      </c>
      <c r="P749" s="11" t="s">
        <v>103</v>
      </c>
      <c r="Q749" s="11" t="s">
        <v>103</v>
      </c>
      <c r="R749" s="4"/>
    </row>
    <row r="750" customFormat="false" ht="15" hidden="false" customHeight="false" outlineLevel="0" collapsed="false">
      <c r="A750" s="4" t="s">
        <v>1023</v>
      </c>
      <c r="B750" s="4" t="n">
        <v>16</v>
      </c>
      <c r="C750" s="4" t="s">
        <v>923</v>
      </c>
      <c r="D750" s="4" t="s">
        <v>38</v>
      </c>
      <c r="E750" s="4" t="s">
        <v>101</v>
      </c>
      <c r="F750" s="4"/>
      <c r="G750" s="4"/>
      <c r="H750" s="4" t="s">
        <v>1020</v>
      </c>
      <c r="I750" s="4"/>
      <c r="J750" s="4"/>
      <c r="K750" s="4"/>
      <c r="L750" s="10" t="n">
        <v>0.348</v>
      </c>
      <c r="M750" s="10" t="n">
        <v>0.17</v>
      </c>
      <c r="N750" s="11" t="s">
        <v>103</v>
      </c>
      <c r="O750" s="11" t="s">
        <v>103</v>
      </c>
      <c r="P750" s="11" t="s">
        <v>103</v>
      </c>
      <c r="Q750" s="11" t="s">
        <v>103</v>
      </c>
      <c r="R750" s="4"/>
    </row>
    <row r="751" customFormat="false" ht="15" hidden="false" customHeight="false" outlineLevel="0" collapsed="false">
      <c r="A751" s="4" t="s">
        <v>1024</v>
      </c>
      <c r="B751" s="4" t="n">
        <v>16</v>
      </c>
      <c r="C751" s="4" t="s">
        <v>923</v>
      </c>
      <c r="D751" s="4" t="s">
        <v>38</v>
      </c>
      <c r="E751" s="4" t="s">
        <v>101</v>
      </c>
      <c r="F751" s="4"/>
      <c r="G751" s="4"/>
      <c r="H751" s="4" t="s">
        <v>1020</v>
      </c>
      <c r="I751" s="4"/>
      <c r="J751" s="4"/>
      <c r="K751" s="4"/>
      <c r="L751" s="10" t="n">
        <v>0.348</v>
      </c>
      <c r="M751" s="10" t="n">
        <v>0.17</v>
      </c>
      <c r="N751" s="11" t="s">
        <v>103</v>
      </c>
      <c r="O751" s="11" t="s">
        <v>103</v>
      </c>
      <c r="P751" s="11" t="s">
        <v>103</v>
      </c>
      <c r="Q751" s="11" t="s">
        <v>103</v>
      </c>
      <c r="R751" s="4"/>
    </row>
    <row r="752" customFormat="false" ht="15" hidden="false" customHeight="false" outlineLevel="0" collapsed="false">
      <c r="A752" s="4" t="s">
        <v>1025</v>
      </c>
      <c r="B752" s="4" t="n">
        <v>16</v>
      </c>
      <c r="C752" s="4" t="s">
        <v>923</v>
      </c>
      <c r="D752" s="4" t="s">
        <v>38</v>
      </c>
      <c r="E752" s="4" t="s">
        <v>101</v>
      </c>
      <c r="F752" s="4"/>
      <c r="G752" s="4"/>
      <c r="H752" s="4" t="s">
        <v>1020</v>
      </c>
      <c r="I752" s="4"/>
      <c r="J752" s="4"/>
      <c r="K752" s="4"/>
      <c r="L752" s="10" t="n">
        <v>0.348</v>
      </c>
      <c r="M752" s="10" t="n">
        <v>0.17</v>
      </c>
      <c r="N752" s="11" t="s">
        <v>103</v>
      </c>
      <c r="O752" s="11" t="s">
        <v>103</v>
      </c>
      <c r="P752" s="11" t="s">
        <v>103</v>
      </c>
      <c r="Q752" s="11" t="s">
        <v>103</v>
      </c>
      <c r="R752" s="4"/>
    </row>
    <row r="753" customFormat="false" ht="15" hidden="false" customHeight="false" outlineLevel="0" collapsed="false">
      <c r="A753" s="4" t="s">
        <v>1026</v>
      </c>
      <c r="B753" s="4" t="n">
        <v>16</v>
      </c>
      <c r="C753" s="4" t="s">
        <v>923</v>
      </c>
      <c r="D753" s="4" t="s">
        <v>38</v>
      </c>
      <c r="E753" s="4" t="s">
        <v>101</v>
      </c>
      <c r="F753" s="4"/>
      <c r="G753" s="4"/>
      <c r="H753" s="4" t="s">
        <v>1020</v>
      </c>
      <c r="I753" s="4"/>
      <c r="J753" s="4"/>
      <c r="K753" s="4"/>
      <c r="L753" s="10" t="n">
        <v>0.348</v>
      </c>
      <c r="M753" s="10" t="n">
        <v>0.17</v>
      </c>
      <c r="N753" s="11" t="s">
        <v>103</v>
      </c>
      <c r="O753" s="11" t="s">
        <v>103</v>
      </c>
      <c r="P753" s="11" t="s">
        <v>103</v>
      </c>
      <c r="Q753" s="11" t="s">
        <v>103</v>
      </c>
      <c r="R753" s="4"/>
    </row>
    <row r="754" customFormat="false" ht="15" hidden="false" customHeight="false" outlineLevel="0" collapsed="false">
      <c r="A754" s="4" t="s">
        <v>1027</v>
      </c>
      <c r="B754" s="4" t="n">
        <v>16</v>
      </c>
      <c r="C754" s="4" t="s">
        <v>923</v>
      </c>
      <c r="D754" s="4" t="s">
        <v>38</v>
      </c>
      <c r="E754" s="4" t="s">
        <v>101</v>
      </c>
      <c r="F754" s="4"/>
      <c r="G754" s="4"/>
      <c r="H754" s="4" t="s">
        <v>1020</v>
      </c>
      <c r="I754" s="4"/>
      <c r="J754" s="4"/>
      <c r="K754" s="4"/>
      <c r="L754" s="10" t="n">
        <v>0.348</v>
      </c>
      <c r="M754" s="10" t="n">
        <v>0.17</v>
      </c>
      <c r="N754" s="11" t="s">
        <v>103</v>
      </c>
      <c r="O754" s="11" t="s">
        <v>103</v>
      </c>
      <c r="P754" s="11" t="s">
        <v>103</v>
      </c>
      <c r="Q754" s="11" t="s">
        <v>103</v>
      </c>
      <c r="R754" s="4"/>
    </row>
    <row r="755" customFormat="false" ht="15" hidden="false" customHeight="false" outlineLevel="0" collapsed="false">
      <c r="A755" s="4" t="s">
        <v>1028</v>
      </c>
      <c r="B755" s="4" t="n">
        <v>16</v>
      </c>
      <c r="C755" s="4" t="s">
        <v>923</v>
      </c>
      <c r="D755" s="4" t="s">
        <v>38</v>
      </c>
      <c r="E755" s="4" t="s">
        <v>101</v>
      </c>
      <c r="F755" s="4"/>
      <c r="G755" s="4"/>
      <c r="H755" s="4" t="s">
        <v>1020</v>
      </c>
      <c r="I755" s="4"/>
      <c r="J755" s="4"/>
      <c r="K755" s="4"/>
      <c r="L755" s="10" t="n">
        <v>0.348</v>
      </c>
      <c r="M755" s="10" t="n">
        <v>0.17</v>
      </c>
      <c r="N755" s="11" t="s">
        <v>103</v>
      </c>
      <c r="O755" s="11" t="s">
        <v>103</v>
      </c>
      <c r="P755" s="11" t="s">
        <v>103</v>
      </c>
      <c r="Q755" s="11" t="s">
        <v>103</v>
      </c>
      <c r="R755" s="4"/>
    </row>
    <row r="756" customFormat="false" ht="15" hidden="false" customHeight="false" outlineLevel="0" collapsed="false">
      <c r="A756" s="4" t="s">
        <v>1029</v>
      </c>
      <c r="B756" s="4" t="n">
        <v>16</v>
      </c>
      <c r="C756" s="4" t="s">
        <v>923</v>
      </c>
      <c r="D756" s="4" t="s">
        <v>38</v>
      </c>
      <c r="E756" s="4" t="s">
        <v>101</v>
      </c>
      <c r="F756" s="4"/>
      <c r="G756" s="4"/>
      <c r="H756" s="4" t="s">
        <v>1020</v>
      </c>
      <c r="I756" s="4"/>
      <c r="J756" s="4"/>
      <c r="K756" s="4"/>
      <c r="L756" s="10" t="n">
        <v>0.348</v>
      </c>
      <c r="M756" s="10" t="n">
        <v>0.17</v>
      </c>
      <c r="N756" s="11" t="s">
        <v>103</v>
      </c>
      <c r="O756" s="11" t="s">
        <v>103</v>
      </c>
      <c r="P756" s="11" t="s">
        <v>103</v>
      </c>
      <c r="Q756" s="11" t="s">
        <v>103</v>
      </c>
      <c r="R756" s="4"/>
    </row>
    <row r="757" customFormat="false" ht="15" hidden="false" customHeight="false" outlineLevel="0" collapsed="false">
      <c r="A757" s="4" t="s">
        <v>1030</v>
      </c>
      <c r="B757" s="4" t="n">
        <v>16</v>
      </c>
      <c r="C757" s="4" t="s">
        <v>923</v>
      </c>
      <c r="D757" s="4" t="s">
        <v>38</v>
      </c>
      <c r="E757" s="4" t="s">
        <v>101</v>
      </c>
      <c r="F757" s="4"/>
      <c r="G757" s="4"/>
      <c r="H757" s="4" t="s">
        <v>1020</v>
      </c>
      <c r="I757" s="4"/>
      <c r="J757" s="4"/>
      <c r="K757" s="4"/>
      <c r="L757" s="10" t="n">
        <v>0.348</v>
      </c>
      <c r="M757" s="10" t="n">
        <v>0.17</v>
      </c>
      <c r="N757" s="11" t="s">
        <v>103</v>
      </c>
      <c r="O757" s="11" t="s">
        <v>103</v>
      </c>
      <c r="P757" s="11" t="s">
        <v>103</v>
      </c>
      <c r="Q757" s="11" t="s">
        <v>103</v>
      </c>
      <c r="R757" s="4"/>
    </row>
    <row r="758" customFormat="false" ht="15" hidden="false" customHeight="false" outlineLevel="0" collapsed="false">
      <c r="A758" s="4" t="s">
        <v>1031</v>
      </c>
      <c r="B758" s="4" t="n">
        <v>16</v>
      </c>
      <c r="C758" s="4" t="s">
        <v>923</v>
      </c>
      <c r="D758" s="4" t="s">
        <v>38</v>
      </c>
      <c r="E758" s="4" t="s">
        <v>101</v>
      </c>
      <c r="F758" s="4"/>
      <c r="G758" s="4"/>
      <c r="H758" s="4" t="s">
        <v>1020</v>
      </c>
      <c r="I758" s="4"/>
      <c r="J758" s="4"/>
      <c r="K758" s="4"/>
      <c r="L758" s="10" t="n">
        <v>0.348</v>
      </c>
      <c r="M758" s="10" t="n">
        <v>0.17</v>
      </c>
      <c r="N758" s="11" t="s">
        <v>103</v>
      </c>
      <c r="O758" s="11" t="s">
        <v>103</v>
      </c>
      <c r="P758" s="11" t="s">
        <v>103</v>
      </c>
      <c r="Q758" s="11" t="s">
        <v>103</v>
      </c>
      <c r="R758" s="4"/>
    </row>
    <row r="759" customFormat="false" ht="15" hidden="false" customHeight="false" outlineLevel="0" collapsed="false">
      <c r="A759" s="4" t="s">
        <v>1032</v>
      </c>
      <c r="B759" s="4" t="n">
        <v>16</v>
      </c>
      <c r="C759" s="4" t="s">
        <v>923</v>
      </c>
      <c r="D759" s="4" t="s">
        <v>38</v>
      </c>
      <c r="E759" s="4" t="s">
        <v>101</v>
      </c>
      <c r="F759" s="4"/>
      <c r="G759" s="4"/>
      <c r="H759" s="4" t="s">
        <v>1020</v>
      </c>
      <c r="I759" s="4"/>
      <c r="J759" s="4"/>
      <c r="K759" s="4"/>
      <c r="L759" s="10" t="n">
        <v>0.348</v>
      </c>
      <c r="M759" s="10" t="n">
        <v>0.17</v>
      </c>
      <c r="N759" s="11" t="s">
        <v>103</v>
      </c>
      <c r="O759" s="11" t="s">
        <v>103</v>
      </c>
      <c r="P759" s="11" t="s">
        <v>103</v>
      </c>
      <c r="Q759" s="11" t="s">
        <v>103</v>
      </c>
      <c r="R759" s="4"/>
    </row>
    <row r="760" customFormat="false" ht="15" hidden="false" customHeight="false" outlineLevel="0" collapsed="false">
      <c r="A760" s="4" t="s">
        <v>1033</v>
      </c>
      <c r="B760" s="4" t="n">
        <v>16</v>
      </c>
      <c r="C760" s="4" t="s">
        <v>923</v>
      </c>
      <c r="D760" s="4" t="s">
        <v>38</v>
      </c>
      <c r="E760" s="4" t="s">
        <v>101</v>
      </c>
      <c r="F760" s="4"/>
      <c r="G760" s="4"/>
      <c r="H760" s="4" t="s">
        <v>1020</v>
      </c>
      <c r="I760" s="4"/>
      <c r="J760" s="4"/>
      <c r="K760" s="4"/>
      <c r="L760" s="10" t="n">
        <v>0.348</v>
      </c>
      <c r="M760" s="10" t="n">
        <v>0.17</v>
      </c>
      <c r="N760" s="11" t="s">
        <v>103</v>
      </c>
      <c r="O760" s="11" t="s">
        <v>103</v>
      </c>
      <c r="P760" s="11" t="s">
        <v>103</v>
      </c>
      <c r="Q760" s="11" t="s">
        <v>103</v>
      </c>
      <c r="R760" s="4"/>
    </row>
    <row r="761" customFormat="false" ht="15" hidden="false" customHeight="false" outlineLevel="0" collapsed="false">
      <c r="A761" s="4" t="s">
        <v>1034</v>
      </c>
      <c r="B761" s="4" t="n">
        <v>16</v>
      </c>
      <c r="C761" s="4" t="s">
        <v>923</v>
      </c>
      <c r="D761" s="4" t="s">
        <v>38</v>
      </c>
      <c r="E761" s="4" t="s">
        <v>101</v>
      </c>
      <c r="F761" s="4"/>
      <c r="G761" s="4"/>
      <c r="H761" s="4" t="s">
        <v>1020</v>
      </c>
      <c r="I761" s="4"/>
      <c r="J761" s="4"/>
      <c r="K761" s="4"/>
      <c r="L761" s="10" t="n">
        <v>0.348</v>
      </c>
      <c r="M761" s="10" t="n">
        <v>0.17</v>
      </c>
      <c r="N761" s="11" t="s">
        <v>103</v>
      </c>
      <c r="O761" s="11" t="s">
        <v>103</v>
      </c>
      <c r="P761" s="11" t="s">
        <v>103</v>
      </c>
      <c r="Q761" s="11" t="s">
        <v>103</v>
      </c>
      <c r="R761" s="4"/>
    </row>
    <row r="762" customFormat="false" ht="15" hidden="false" customHeight="false" outlineLevel="0" collapsed="false">
      <c r="A762" s="4" t="s">
        <v>1035</v>
      </c>
      <c r="B762" s="4" t="n">
        <v>16</v>
      </c>
      <c r="C762" s="4" t="s">
        <v>1036</v>
      </c>
      <c r="D762" s="4" t="s">
        <v>36</v>
      </c>
      <c r="E762" s="4" t="s">
        <v>101</v>
      </c>
      <c r="F762" s="4"/>
      <c r="G762" s="4"/>
      <c r="H762" s="4" t="s">
        <v>1037</v>
      </c>
      <c r="I762" s="4"/>
      <c r="J762" s="4"/>
      <c r="K762" s="4"/>
      <c r="L762" s="10" t="n">
        <v>1.36</v>
      </c>
      <c r="M762" s="10" t="n">
        <v>0.3</v>
      </c>
      <c r="N762" s="11" t="s">
        <v>103</v>
      </c>
      <c r="O762" s="11" t="s">
        <v>103</v>
      </c>
      <c r="P762" s="11" t="s">
        <v>103</v>
      </c>
      <c r="Q762" s="11" t="s">
        <v>103</v>
      </c>
      <c r="R762" s="4"/>
    </row>
    <row r="763" customFormat="false" ht="15" hidden="false" customHeight="false" outlineLevel="0" collapsed="false">
      <c r="A763" s="4" t="s">
        <v>1038</v>
      </c>
      <c r="B763" s="4" t="n">
        <v>16</v>
      </c>
      <c r="C763" s="4" t="s">
        <v>1036</v>
      </c>
      <c r="D763" s="4" t="s">
        <v>36</v>
      </c>
      <c r="E763" s="4" t="s">
        <v>101</v>
      </c>
      <c r="F763" s="4"/>
      <c r="G763" s="4"/>
      <c r="H763" s="4" t="s">
        <v>1037</v>
      </c>
      <c r="I763" s="4"/>
      <c r="J763" s="4"/>
      <c r="K763" s="4"/>
      <c r="L763" s="10" t="n">
        <v>1.36</v>
      </c>
      <c r="M763" s="10" t="n">
        <v>0.3</v>
      </c>
      <c r="N763" s="11" t="s">
        <v>103</v>
      </c>
      <c r="O763" s="11" t="s">
        <v>103</v>
      </c>
      <c r="P763" s="11" t="s">
        <v>103</v>
      </c>
      <c r="Q763" s="11" t="s">
        <v>103</v>
      </c>
      <c r="R763" s="4"/>
    </row>
    <row r="764" customFormat="false" ht="15" hidden="false" customHeight="false" outlineLevel="0" collapsed="false">
      <c r="A764" s="4" t="s">
        <v>1039</v>
      </c>
      <c r="B764" s="4" t="n">
        <v>16</v>
      </c>
      <c r="C764" s="4" t="s">
        <v>1036</v>
      </c>
      <c r="D764" s="4" t="s">
        <v>36</v>
      </c>
      <c r="E764" s="4" t="s">
        <v>101</v>
      </c>
      <c r="F764" s="4"/>
      <c r="G764" s="4"/>
      <c r="H764" s="4" t="s">
        <v>1037</v>
      </c>
      <c r="I764" s="4"/>
      <c r="J764" s="4"/>
      <c r="K764" s="4"/>
      <c r="L764" s="10" t="n">
        <v>1.36</v>
      </c>
      <c r="M764" s="10" t="n">
        <v>0.3</v>
      </c>
      <c r="N764" s="11" t="s">
        <v>103</v>
      </c>
      <c r="O764" s="11" t="s">
        <v>103</v>
      </c>
      <c r="P764" s="11" t="s">
        <v>103</v>
      </c>
      <c r="Q764" s="11" t="s">
        <v>103</v>
      </c>
      <c r="R764" s="4"/>
    </row>
    <row r="765" customFormat="false" ht="15" hidden="false" customHeight="false" outlineLevel="0" collapsed="false">
      <c r="A765" s="4" t="s">
        <v>1040</v>
      </c>
      <c r="B765" s="4" t="n">
        <v>16</v>
      </c>
      <c r="C765" s="4" t="s">
        <v>1036</v>
      </c>
      <c r="D765" s="4" t="s">
        <v>36</v>
      </c>
      <c r="E765" s="4" t="s">
        <v>101</v>
      </c>
      <c r="F765" s="4"/>
      <c r="G765" s="4"/>
      <c r="H765" s="4" t="s">
        <v>1037</v>
      </c>
      <c r="I765" s="4"/>
      <c r="J765" s="4"/>
      <c r="K765" s="4"/>
      <c r="L765" s="10" t="n">
        <v>1.36</v>
      </c>
      <c r="M765" s="10" t="n">
        <v>0.3</v>
      </c>
      <c r="N765" s="11" t="s">
        <v>103</v>
      </c>
      <c r="O765" s="11" t="s">
        <v>103</v>
      </c>
      <c r="P765" s="11" t="s">
        <v>103</v>
      </c>
      <c r="Q765" s="11" t="s">
        <v>103</v>
      </c>
      <c r="R765" s="4"/>
    </row>
    <row r="766" customFormat="false" ht="15" hidden="false" customHeight="false" outlineLevel="0" collapsed="false">
      <c r="A766" s="4" t="s">
        <v>1041</v>
      </c>
      <c r="B766" s="4" t="n">
        <v>16</v>
      </c>
      <c r="C766" s="4" t="s">
        <v>1036</v>
      </c>
      <c r="D766" s="4" t="s">
        <v>36</v>
      </c>
      <c r="E766" s="4" t="s">
        <v>101</v>
      </c>
      <c r="F766" s="4"/>
      <c r="G766" s="4"/>
      <c r="H766" s="4" t="s">
        <v>1037</v>
      </c>
      <c r="I766" s="4"/>
      <c r="J766" s="4"/>
      <c r="K766" s="4"/>
      <c r="L766" s="10" t="n">
        <v>1.36</v>
      </c>
      <c r="M766" s="10" t="n">
        <v>0.3</v>
      </c>
      <c r="N766" s="11" t="s">
        <v>103</v>
      </c>
      <c r="O766" s="11" t="s">
        <v>103</v>
      </c>
      <c r="P766" s="11" t="s">
        <v>103</v>
      </c>
      <c r="Q766" s="11" t="s">
        <v>103</v>
      </c>
      <c r="R766" s="4"/>
    </row>
    <row r="767" customFormat="false" ht="15" hidden="false" customHeight="false" outlineLevel="0" collapsed="false">
      <c r="A767" s="4" t="s">
        <v>1042</v>
      </c>
      <c r="B767" s="4" t="n">
        <v>16</v>
      </c>
      <c r="C767" s="4" t="s">
        <v>1036</v>
      </c>
      <c r="D767" s="4" t="s">
        <v>36</v>
      </c>
      <c r="E767" s="4" t="s">
        <v>101</v>
      </c>
      <c r="F767" s="4"/>
      <c r="G767" s="4"/>
      <c r="H767" s="4" t="s">
        <v>1037</v>
      </c>
      <c r="I767" s="4"/>
      <c r="J767" s="4"/>
      <c r="K767" s="4"/>
      <c r="L767" s="10" t="n">
        <v>1.36</v>
      </c>
      <c r="M767" s="10" t="n">
        <v>0.3</v>
      </c>
      <c r="N767" s="11" t="s">
        <v>103</v>
      </c>
      <c r="O767" s="11" t="s">
        <v>103</v>
      </c>
      <c r="P767" s="11" t="s">
        <v>103</v>
      </c>
      <c r="Q767" s="11" t="s">
        <v>103</v>
      </c>
      <c r="R767" s="4"/>
    </row>
    <row r="768" customFormat="false" ht="15" hidden="false" customHeight="false" outlineLevel="0" collapsed="false">
      <c r="A768" s="4" t="s">
        <v>1043</v>
      </c>
      <c r="B768" s="4" t="n">
        <v>16</v>
      </c>
      <c r="C768" s="4" t="s">
        <v>1036</v>
      </c>
      <c r="D768" s="4" t="s">
        <v>36</v>
      </c>
      <c r="E768" s="4" t="s">
        <v>101</v>
      </c>
      <c r="F768" s="4"/>
      <c r="G768" s="4"/>
      <c r="H768" s="4" t="s">
        <v>1037</v>
      </c>
      <c r="I768" s="4"/>
      <c r="J768" s="4"/>
      <c r="K768" s="4"/>
      <c r="L768" s="10" t="n">
        <v>1.36</v>
      </c>
      <c r="M768" s="10" t="n">
        <v>0.3</v>
      </c>
      <c r="N768" s="11" t="s">
        <v>103</v>
      </c>
      <c r="O768" s="11" t="s">
        <v>103</v>
      </c>
      <c r="P768" s="11" t="s">
        <v>103</v>
      </c>
      <c r="Q768" s="11" t="s">
        <v>103</v>
      </c>
      <c r="R768" s="4"/>
    </row>
    <row r="769" customFormat="false" ht="15" hidden="false" customHeight="false" outlineLevel="0" collapsed="false">
      <c r="A769" s="4" t="s">
        <v>1044</v>
      </c>
      <c r="B769" s="4" t="n">
        <v>16</v>
      </c>
      <c r="C769" s="4" t="s">
        <v>1036</v>
      </c>
      <c r="D769" s="4" t="s">
        <v>36</v>
      </c>
      <c r="E769" s="4" t="s">
        <v>101</v>
      </c>
      <c r="F769" s="4"/>
      <c r="G769" s="4"/>
      <c r="H769" s="4" t="s">
        <v>1037</v>
      </c>
      <c r="I769" s="4"/>
      <c r="J769" s="4"/>
      <c r="K769" s="4"/>
      <c r="L769" s="10" t="n">
        <v>1.36</v>
      </c>
      <c r="M769" s="10" t="n">
        <v>0.3</v>
      </c>
      <c r="N769" s="11" t="s">
        <v>103</v>
      </c>
      <c r="O769" s="11" t="s">
        <v>103</v>
      </c>
      <c r="P769" s="11" t="s">
        <v>103</v>
      </c>
      <c r="Q769" s="11" t="s">
        <v>103</v>
      </c>
      <c r="R769" s="4"/>
    </row>
    <row r="770" customFormat="false" ht="15" hidden="false" customHeight="false" outlineLevel="0" collapsed="false">
      <c r="A770" s="4" t="s">
        <v>1045</v>
      </c>
      <c r="B770" s="4" t="n">
        <v>16</v>
      </c>
      <c r="C770" s="4" t="s">
        <v>1036</v>
      </c>
      <c r="D770" s="4" t="s">
        <v>36</v>
      </c>
      <c r="E770" s="4" t="s">
        <v>101</v>
      </c>
      <c r="F770" s="4"/>
      <c r="G770" s="4"/>
      <c r="H770" s="4" t="s">
        <v>1037</v>
      </c>
      <c r="I770" s="4"/>
      <c r="J770" s="4"/>
      <c r="K770" s="4"/>
      <c r="L770" s="10" t="n">
        <v>1.36</v>
      </c>
      <c r="M770" s="10" t="n">
        <v>0.3</v>
      </c>
      <c r="N770" s="11" t="s">
        <v>103</v>
      </c>
      <c r="O770" s="11" t="s">
        <v>103</v>
      </c>
      <c r="P770" s="11" t="s">
        <v>103</v>
      </c>
      <c r="Q770" s="11" t="s">
        <v>103</v>
      </c>
      <c r="R770" s="4"/>
    </row>
    <row r="771" customFormat="false" ht="15" hidden="false" customHeight="false" outlineLevel="0" collapsed="false">
      <c r="A771" s="4" t="s">
        <v>1046</v>
      </c>
      <c r="B771" s="4" t="n">
        <v>16</v>
      </c>
      <c r="C771" s="4" t="s">
        <v>1036</v>
      </c>
      <c r="D771" s="4" t="s">
        <v>36</v>
      </c>
      <c r="E771" s="4" t="s">
        <v>101</v>
      </c>
      <c r="F771" s="4"/>
      <c r="G771" s="4"/>
      <c r="H771" s="4" t="s">
        <v>1037</v>
      </c>
      <c r="I771" s="4"/>
      <c r="J771" s="4"/>
      <c r="K771" s="4"/>
      <c r="L771" s="10" t="n">
        <v>1.36</v>
      </c>
      <c r="M771" s="10" t="n">
        <v>0.3</v>
      </c>
      <c r="N771" s="11" t="s">
        <v>103</v>
      </c>
      <c r="O771" s="11" t="s">
        <v>103</v>
      </c>
      <c r="P771" s="11" t="s">
        <v>103</v>
      </c>
      <c r="Q771" s="11" t="s">
        <v>103</v>
      </c>
      <c r="R771" s="4"/>
    </row>
    <row r="772" customFormat="false" ht="15" hidden="false" customHeight="false" outlineLevel="0" collapsed="false">
      <c r="A772" s="4" t="s">
        <v>1047</v>
      </c>
      <c r="B772" s="4" t="n">
        <v>16</v>
      </c>
      <c r="C772" s="4" t="s">
        <v>1036</v>
      </c>
      <c r="D772" s="4" t="s">
        <v>36</v>
      </c>
      <c r="E772" s="4" t="s">
        <v>101</v>
      </c>
      <c r="F772" s="4"/>
      <c r="G772" s="4"/>
      <c r="H772" s="4" t="s">
        <v>1037</v>
      </c>
      <c r="I772" s="4"/>
      <c r="J772" s="4"/>
      <c r="K772" s="4"/>
      <c r="L772" s="10" t="n">
        <v>1.36</v>
      </c>
      <c r="M772" s="10" t="n">
        <v>0.3</v>
      </c>
      <c r="N772" s="11" t="s">
        <v>103</v>
      </c>
      <c r="O772" s="11" t="s">
        <v>103</v>
      </c>
      <c r="P772" s="11" t="s">
        <v>103</v>
      </c>
      <c r="Q772" s="11" t="s">
        <v>103</v>
      </c>
      <c r="R772" s="4"/>
    </row>
    <row r="773" customFormat="false" ht="15" hidden="false" customHeight="false" outlineLevel="0" collapsed="false">
      <c r="A773" s="4" t="s">
        <v>1048</v>
      </c>
      <c r="B773" s="4" t="n">
        <v>16</v>
      </c>
      <c r="C773" s="4" t="s">
        <v>1036</v>
      </c>
      <c r="D773" s="4" t="s">
        <v>36</v>
      </c>
      <c r="E773" s="4" t="s">
        <v>101</v>
      </c>
      <c r="F773" s="4"/>
      <c r="G773" s="4"/>
      <c r="H773" s="4" t="s">
        <v>1037</v>
      </c>
      <c r="I773" s="4"/>
      <c r="J773" s="4"/>
      <c r="K773" s="4"/>
      <c r="L773" s="10" t="n">
        <v>1.36</v>
      </c>
      <c r="M773" s="10" t="n">
        <v>0.3</v>
      </c>
      <c r="N773" s="11" t="s">
        <v>103</v>
      </c>
      <c r="O773" s="11" t="s">
        <v>103</v>
      </c>
      <c r="P773" s="11" t="s">
        <v>103</v>
      </c>
      <c r="Q773" s="11" t="s">
        <v>103</v>
      </c>
      <c r="R773" s="4"/>
    </row>
    <row r="774" customFormat="false" ht="15" hidden="false" customHeight="false" outlineLevel="0" collapsed="false">
      <c r="A774" s="4" t="s">
        <v>1049</v>
      </c>
      <c r="B774" s="4" t="n">
        <v>16</v>
      </c>
      <c r="C774" s="4" t="s">
        <v>1036</v>
      </c>
      <c r="D774" s="4" t="s">
        <v>36</v>
      </c>
      <c r="E774" s="4" t="s">
        <v>101</v>
      </c>
      <c r="F774" s="4"/>
      <c r="G774" s="4"/>
      <c r="H774" s="4" t="s">
        <v>1037</v>
      </c>
      <c r="I774" s="4"/>
      <c r="J774" s="4"/>
      <c r="K774" s="4"/>
      <c r="L774" s="10" t="n">
        <v>1.36</v>
      </c>
      <c r="M774" s="10" t="n">
        <v>0.3</v>
      </c>
      <c r="N774" s="11" t="s">
        <v>103</v>
      </c>
      <c r="O774" s="11" t="s">
        <v>103</v>
      </c>
      <c r="P774" s="11" t="s">
        <v>103</v>
      </c>
      <c r="Q774" s="11" t="s">
        <v>103</v>
      </c>
      <c r="R774" s="4"/>
    </row>
    <row r="775" customFormat="false" ht="15" hidden="false" customHeight="false" outlineLevel="0" collapsed="false">
      <c r="A775" s="4" t="s">
        <v>1050</v>
      </c>
      <c r="B775" s="4" t="n">
        <v>16</v>
      </c>
      <c r="C775" s="4" t="s">
        <v>1036</v>
      </c>
      <c r="D775" s="4" t="s">
        <v>36</v>
      </c>
      <c r="E775" s="4" t="s">
        <v>101</v>
      </c>
      <c r="F775" s="4"/>
      <c r="G775" s="4"/>
      <c r="H775" s="4" t="s">
        <v>1037</v>
      </c>
      <c r="I775" s="4"/>
      <c r="J775" s="4"/>
      <c r="K775" s="4"/>
      <c r="L775" s="10" t="n">
        <v>1.36</v>
      </c>
      <c r="M775" s="10" t="n">
        <v>0.3</v>
      </c>
      <c r="N775" s="11" t="s">
        <v>103</v>
      </c>
      <c r="O775" s="11" t="s">
        <v>103</v>
      </c>
      <c r="P775" s="11" t="s">
        <v>103</v>
      </c>
      <c r="Q775" s="11" t="s">
        <v>103</v>
      </c>
      <c r="R775" s="4"/>
    </row>
    <row r="776" customFormat="false" ht="15" hidden="false" customHeight="false" outlineLevel="0" collapsed="false">
      <c r="A776" s="4" t="s">
        <v>1051</v>
      </c>
      <c r="B776" s="4" t="n">
        <v>16</v>
      </c>
      <c r="C776" s="4" t="s">
        <v>1036</v>
      </c>
      <c r="D776" s="4" t="s">
        <v>36</v>
      </c>
      <c r="E776" s="4" t="s">
        <v>101</v>
      </c>
      <c r="F776" s="4"/>
      <c r="G776" s="4"/>
      <c r="H776" s="4" t="s">
        <v>1037</v>
      </c>
      <c r="I776" s="4"/>
      <c r="J776" s="4"/>
      <c r="K776" s="4"/>
      <c r="L776" s="10" t="n">
        <v>1.36</v>
      </c>
      <c r="M776" s="10" t="n">
        <v>0.3</v>
      </c>
      <c r="N776" s="11" t="s">
        <v>103</v>
      </c>
      <c r="O776" s="11" t="s">
        <v>103</v>
      </c>
      <c r="P776" s="11" t="s">
        <v>103</v>
      </c>
      <c r="Q776" s="11" t="s">
        <v>103</v>
      </c>
      <c r="R776" s="4"/>
    </row>
    <row r="777" customFormat="false" ht="15" hidden="false" customHeight="false" outlineLevel="0" collapsed="false">
      <c r="A777" s="4" t="s">
        <v>1052</v>
      </c>
      <c r="B777" s="4" t="n">
        <v>16</v>
      </c>
      <c r="C777" s="4" t="s">
        <v>1053</v>
      </c>
      <c r="D777" s="4" t="s">
        <v>38</v>
      </c>
      <c r="E777" s="4" t="s">
        <v>101</v>
      </c>
      <c r="F777" s="4"/>
      <c r="G777" s="4"/>
      <c r="H777" s="4" t="s">
        <v>559</v>
      </c>
      <c r="I777" s="4"/>
      <c r="J777" s="4"/>
      <c r="K777" s="4"/>
      <c r="L777" s="10" t="n">
        <v>0.348</v>
      </c>
      <c r="M777" s="10" t="n">
        <v>0.17</v>
      </c>
      <c r="N777" s="11" t="s">
        <v>103</v>
      </c>
      <c r="O777" s="11" t="s">
        <v>103</v>
      </c>
      <c r="P777" s="11" t="s">
        <v>103</v>
      </c>
      <c r="Q777" s="11" t="s">
        <v>103</v>
      </c>
      <c r="R777" s="4"/>
    </row>
    <row r="778" customFormat="false" ht="15" hidden="false" customHeight="false" outlineLevel="0" collapsed="false">
      <c r="A778" s="4" t="s">
        <v>1054</v>
      </c>
      <c r="B778" s="4" t="n">
        <v>16</v>
      </c>
      <c r="C778" s="4" t="s">
        <v>1053</v>
      </c>
      <c r="D778" s="4" t="s">
        <v>38</v>
      </c>
      <c r="E778" s="4" t="s">
        <v>101</v>
      </c>
      <c r="F778" s="4"/>
      <c r="G778" s="4"/>
      <c r="H778" s="4" t="s">
        <v>559</v>
      </c>
      <c r="I778" s="4"/>
      <c r="J778" s="4"/>
      <c r="K778" s="4"/>
      <c r="L778" s="10" t="n">
        <v>0.348</v>
      </c>
      <c r="M778" s="10" t="n">
        <v>0.17</v>
      </c>
      <c r="N778" s="11" t="s">
        <v>103</v>
      </c>
      <c r="O778" s="11" t="s">
        <v>103</v>
      </c>
      <c r="P778" s="11" t="s">
        <v>103</v>
      </c>
      <c r="Q778" s="11" t="s">
        <v>103</v>
      </c>
      <c r="R778" s="4"/>
    </row>
    <row r="779" customFormat="false" ht="15" hidden="false" customHeight="false" outlineLevel="0" collapsed="false">
      <c r="A779" s="4" t="s">
        <v>1055</v>
      </c>
      <c r="B779" s="4" t="n">
        <v>16</v>
      </c>
      <c r="C779" s="4" t="s">
        <v>1053</v>
      </c>
      <c r="D779" s="4" t="s">
        <v>38</v>
      </c>
      <c r="E779" s="4" t="s">
        <v>101</v>
      </c>
      <c r="F779" s="4"/>
      <c r="G779" s="4"/>
      <c r="H779" s="4" t="s">
        <v>559</v>
      </c>
      <c r="I779" s="4"/>
      <c r="J779" s="4"/>
      <c r="K779" s="4"/>
      <c r="L779" s="10" t="n">
        <v>0.348</v>
      </c>
      <c r="M779" s="10" t="n">
        <v>0.17</v>
      </c>
      <c r="N779" s="11" t="s">
        <v>103</v>
      </c>
      <c r="O779" s="11" t="s">
        <v>103</v>
      </c>
      <c r="P779" s="11" t="s">
        <v>103</v>
      </c>
      <c r="Q779" s="11" t="s">
        <v>103</v>
      </c>
      <c r="R779" s="4"/>
    </row>
    <row r="780" customFormat="false" ht="15" hidden="false" customHeight="false" outlineLevel="0" collapsed="false">
      <c r="A780" s="4" t="s">
        <v>1056</v>
      </c>
      <c r="B780" s="4" t="n">
        <v>16</v>
      </c>
      <c r="C780" s="4" t="s">
        <v>1053</v>
      </c>
      <c r="D780" s="4" t="s">
        <v>38</v>
      </c>
      <c r="E780" s="4" t="s">
        <v>101</v>
      </c>
      <c r="F780" s="4"/>
      <c r="G780" s="4"/>
      <c r="H780" s="4" t="s">
        <v>559</v>
      </c>
      <c r="I780" s="4"/>
      <c r="J780" s="4"/>
      <c r="K780" s="4"/>
      <c r="L780" s="10" t="n">
        <v>0.348</v>
      </c>
      <c r="M780" s="10" t="n">
        <v>0.17</v>
      </c>
      <c r="N780" s="11" t="s">
        <v>103</v>
      </c>
      <c r="O780" s="11" t="s">
        <v>103</v>
      </c>
      <c r="P780" s="11" t="s">
        <v>103</v>
      </c>
      <c r="Q780" s="11" t="s">
        <v>103</v>
      </c>
      <c r="R780" s="4"/>
    </row>
    <row r="781" customFormat="false" ht="15" hidden="false" customHeight="false" outlineLevel="0" collapsed="false">
      <c r="A781" s="4" t="s">
        <v>1057</v>
      </c>
      <c r="B781" s="4" t="n">
        <v>16</v>
      </c>
      <c r="C781" s="4" t="s">
        <v>1053</v>
      </c>
      <c r="D781" s="4" t="s">
        <v>38</v>
      </c>
      <c r="E781" s="4" t="s">
        <v>101</v>
      </c>
      <c r="F781" s="4"/>
      <c r="G781" s="4"/>
      <c r="H781" s="4" t="s">
        <v>559</v>
      </c>
      <c r="I781" s="4"/>
      <c r="J781" s="4"/>
      <c r="K781" s="4"/>
      <c r="L781" s="10" t="n">
        <v>0.348</v>
      </c>
      <c r="M781" s="10" t="n">
        <v>0.17</v>
      </c>
      <c r="N781" s="11" t="s">
        <v>103</v>
      </c>
      <c r="O781" s="11" t="s">
        <v>103</v>
      </c>
      <c r="P781" s="11" t="s">
        <v>103</v>
      </c>
      <c r="Q781" s="11" t="s">
        <v>103</v>
      </c>
      <c r="R781" s="4"/>
    </row>
    <row r="782" customFormat="false" ht="15" hidden="false" customHeight="false" outlineLevel="0" collapsed="false">
      <c r="A782" s="4" t="s">
        <v>1058</v>
      </c>
      <c r="B782" s="4" t="n">
        <v>16</v>
      </c>
      <c r="C782" s="4" t="s">
        <v>1053</v>
      </c>
      <c r="D782" s="4" t="s">
        <v>38</v>
      </c>
      <c r="E782" s="4" t="s">
        <v>101</v>
      </c>
      <c r="F782" s="4"/>
      <c r="G782" s="4"/>
      <c r="H782" s="4" t="s">
        <v>559</v>
      </c>
      <c r="I782" s="4"/>
      <c r="J782" s="4"/>
      <c r="K782" s="4"/>
      <c r="L782" s="10" t="n">
        <v>0.348</v>
      </c>
      <c r="M782" s="10" t="n">
        <v>0.17</v>
      </c>
      <c r="N782" s="11" t="s">
        <v>103</v>
      </c>
      <c r="O782" s="11" t="s">
        <v>103</v>
      </c>
      <c r="P782" s="11" t="s">
        <v>103</v>
      </c>
      <c r="Q782" s="11" t="s">
        <v>103</v>
      </c>
      <c r="R782" s="4"/>
    </row>
    <row r="783" customFormat="false" ht="15" hidden="false" customHeight="false" outlineLevel="0" collapsed="false">
      <c r="A783" s="4" t="s">
        <v>1059</v>
      </c>
      <c r="B783" s="4" t="n">
        <v>16</v>
      </c>
      <c r="C783" s="4" t="s">
        <v>1053</v>
      </c>
      <c r="D783" s="4" t="s">
        <v>38</v>
      </c>
      <c r="E783" s="4" t="s">
        <v>101</v>
      </c>
      <c r="F783" s="4"/>
      <c r="G783" s="4"/>
      <c r="H783" s="4" t="s">
        <v>559</v>
      </c>
      <c r="I783" s="4"/>
      <c r="J783" s="4"/>
      <c r="K783" s="4"/>
      <c r="L783" s="10" t="n">
        <v>0.348</v>
      </c>
      <c r="M783" s="10" t="n">
        <v>0.17</v>
      </c>
      <c r="N783" s="11" t="s">
        <v>103</v>
      </c>
      <c r="O783" s="11" t="s">
        <v>103</v>
      </c>
      <c r="P783" s="11" t="s">
        <v>103</v>
      </c>
      <c r="Q783" s="11" t="s">
        <v>103</v>
      </c>
      <c r="R783" s="4"/>
    </row>
    <row r="784" customFormat="false" ht="15" hidden="false" customHeight="false" outlineLevel="0" collapsed="false">
      <c r="A784" s="4" t="s">
        <v>1060</v>
      </c>
      <c r="B784" s="4" t="n">
        <v>16</v>
      </c>
      <c r="C784" s="4" t="s">
        <v>1053</v>
      </c>
      <c r="D784" s="4" t="s">
        <v>38</v>
      </c>
      <c r="E784" s="4" t="s">
        <v>101</v>
      </c>
      <c r="F784" s="4"/>
      <c r="G784" s="4"/>
      <c r="H784" s="4" t="s">
        <v>559</v>
      </c>
      <c r="I784" s="4"/>
      <c r="J784" s="4"/>
      <c r="K784" s="4"/>
      <c r="L784" s="10" t="n">
        <v>0.348</v>
      </c>
      <c r="M784" s="10" t="n">
        <v>0.17</v>
      </c>
      <c r="N784" s="11" t="s">
        <v>103</v>
      </c>
      <c r="O784" s="11" t="s">
        <v>103</v>
      </c>
      <c r="P784" s="11" t="s">
        <v>103</v>
      </c>
      <c r="Q784" s="11" t="s">
        <v>103</v>
      </c>
      <c r="R784" s="4"/>
    </row>
    <row r="785" customFormat="false" ht="15" hidden="false" customHeight="false" outlineLevel="0" collapsed="false">
      <c r="A785" s="4" t="s">
        <v>1061</v>
      </c>
      <c r="B785" s="4" t="n">
        <v>16</v>
      </c>
      <c r="C785" s="4" t="s">
        <v>1053</v>
      </c>
      <c r="D785" s="4" t="s">
        <v>38</v>
      </c>
      <c r="E785" s="4" t="s">
        <v>101</v>
      </c>
      <c r="F785" s="4"/>
      <c r="G785" s="4"/>
      <c r="H785" s="4" t="s">
        <v>559</v>
      </c>
      <c r="I785" s="4"/>
      <c r="J785" s="4"/>
      <c r="K785" s="4"/>
      <c r="L785" s="10" t="n">
        <v>0.348</v>
      </c>
      <c r="M785" s="10" t="n">
        <v>0.17</v>
      </c>
      <c r="N785" s="11" t="s">
        <v>103</v>
      </c>
      <c r="O785" s="11" t="s">
        <v>103</v>
      </c>
      <c r="P785" s="11" t="s">
        <v>103</v>
      </c>
      <c r="Q785" s="11" t="s">
        <v>103</v>
      </c>
      <c r="R785" s="4"/>
    </row>
    <row r="786" customFormat="false" ht="15" hidden="false" customHeight="false" outlineLevel="0" collapsed="false">
      <c r="A786" s="4" t="s">
        <v>1062</v>
      </c>
      <c r="B786" s="4" t="n">
        <v>16</v>
      </c>
      <c r="C786" s="4" t="s">
        <v>1053</v>
      </c>
      <c r="D786" s="4" t="s">
        <v>38</v>
      </c>
      <c r="E786" s="4" t="s">
        <v>101</v>
      </c>
      <c r="F786" s="4"/>
      <c r="G786" s="4"/>
      <c r="H786" s="4" t="s">
        <v>559</v>
      </c>
      <c r="I786" s="4"/>
      <c r="J786" s="4"/>
      <c r="K786" s="4"/>
      <c r="L786" s="10" t="n">
        <v>0.348</v>
      </c>
      <c r="M786" s="10" t="n">
        <v>0.17</v>
      </c>
      <c r="N786" s="11" t="s">
        <v>103</v>
      </c>
      <c r="O786" s="11" t="s">
        <v>103</v>
      </c>
      <c r="P786" s="11" t="s">
        <v>103</v>
      </c>
      <c r="Q786" s="11" t="s">
        <v>103</v>
      </c>
      <c r="R786" s="4"/>
    </row>
    <row r="787" customFormat="false" ht="15" hidden="false" customHeight="false" outlineLevel="0" collapsed="false">
      <c r="A787" s="4" t="s">
        <v>1063</v>
      </c>
      <c r="B787" s="4" t="n">
        <v>16</v>
      </c>
      <c r="C787" s="4" t="s">
        <v>1053</v>
      </c>
      <c r="D787" s="4" t="s">
        <v>38</v>
      </c>
      <c r="E787" s="4" t="s">
        <v>101</v>
      </c>
      <c r="F787" s="4"/>
      <c r="G787" s="4"/>
      <c r="H787" s="4" t="s">
        <v>559</v>
      </c>
      <c r="I787" s="4"/>
      <c r="J787" s="4"/>
      <c r="K787" s="4"/>
      <c r="L787" s="10" t="n">
        <v>0.348</v>
      </c>
      <c r="M787" s="10" t="n">
        <v>0.17</v>
      </c>
      <c r="N787" s="11" t="s">
        <v>103</v>
      </c>
      <c r="O787" s="11" t="s">
        <v>103</v>
      </c>
      <c r="P787" s="11" t="s">
        <v>103</v>
      </c>
      <c r="Q787" s="11" t="s">
        <v>103</v>
      </c>
      <c r="R787" s="4"/>
    </row>
    <row r="788" customFormat="false" ht="15" hidden="false" customHeight="false" outlineLevel="0" collapsed="false">
      <c r="A788" s="4" t="s">
        <v>1064</v>
      </c>
      <c r="B788" s="4" t="n">
        <v>16</v>
      </c>
      <c r="C788" s="4" t="s">
        <v>1053</v>
      </c>
      <c r="D788" s="4" t="s">
        <v>38</v>
      </c>
      <c r="E788" s="4" t="s">
        <v>101</v>
      </c>
      <c r="F788" s="4"/>
      <c r="G788" s="4"/>
      <c r="H788" s="4" t="s">
        <v>559</v>
      </c>
      <c r="I788" s="4"/>
      <c r="J788" s="4"/>
      <c r="K788" s="4"/>
      <c r="L788" s="10" t="n">
        <v>0.348</v>
      </c>
      <c r="M788" s="10" t="n">
        <v>0.17</v>
      </c>
      <c r="N788" s="11" t="s">
        <v>103</v>
      </c>
      <c r="O788" s="11" t="s">
        <v>103</v>
      </c>
      <c r="P788" s="11" t="s">
        <v>103</v>
      </c>
      <c r="Q788" s="11" t="s">
        <v>103</v>
      </c>
      <c r="R788" s="4"/>
    </row>
    <row r="789" customFormat="false" ht="15" hidden="false" customHeight="false" outlineLevel="0" collapsed="false">
      <c r="A789" s="4" t="s">
        <v>1065</v>
      </c>
      <c r="B789" s="4" t="n">
        <v>16</v>
      </c>
      <c r="C789" s="4" t="s">
        <v>1053</v>
      </c>
      <c r="D789" s="4" t="s">
        <v>38</v>
      </c>
      <c r="E789" s="4" t="s">
        <v>101</v>
      </c>
      <c r="F789" s="4"/>
      <c r="G789" s="4"/>
      <c r="H789" s="4" t="s">
        <v>559</v>
      </c>
      <c r="I789" s="4"/>
      <c r="J789" s="4"/>
      <c r="K789" s="4"/>
      <c r="L789" s="10" t="n">
        <v>0.348</v>
      </c>
      <c r="M789" s="10" t="n">
        <v>0.17</v>
      </c>
      <c r="N789" s="11" t="s">
        <v>103</v>
      </c>
      <c r="O789" s="11" t="s">
        <v>103</v>
      </c>
      <c r="P789" s="11" t="s">
        <v>103</v>
      </c>
      <c r="Q789" s="11" t="s">
        <v>103</v>
      </c>
      <c r="R789" s="4"/>
    </row>
    <row r="790" customFormat="false" ht="15" hidden="false" customHeight="false" outlineLevel="0" collapsed="false">
      <c r="A790" s="4" t="s">
        <v>1066</v>
      </c>
      <c r="B790" s="4" t="n">
        <v>16</v>
      </c>
      <c r="C790" s="4" t="s">
        <v>1053</v>
      </c>
      <c r="D790" s="4" t="s">
        <v>38</v>
      </c>
      <c r="E790" s="4" t="s">
        <v>101</v>
      </c>
      <c r="F790" s="4"/>
      <c r="G790" s="4"/>
      <c r="H790" s="4" t="s">
        <v>559</v>
      </c>
      <c r="I790" s="4"/>
      <c r="J790" s="4"/>
      <c r="K790" s="4"/>
      <c r="L790" s="10" t="n">
        <v>0.348</v>
      </c>
      <c r="M790" s="10" t="n">
        <v>0.17</v>
      </c>
      <c r="N790" s="11" t="s">
        <v>103</v>
      </c>
      <c r="O790" s="11" t="s">
        <v>103</v>
      </c>
      <c r="P790" s="11" t="s">
        <v>103</v>
      </c>
      <c r="Q790" s="11" t="s">
        <v>103</v>
      </c>
      <c r="R790" s="4"/>
    </row>
    <row r="791" customFormat="false" ht="15" hidden="false" customHeight="false" outlineLevel="0" collapsed="false">
      <c r="A791" s="4" t="s">
        <v>1067</v>
      </c>
      <c r="B791" s="4" t="n">
        <v>16</v>
      </c>
      <c r="C791" s="4" t="s">
        <v>1053</v>
      </c>
      <c r="D791" s="4" t="s">
        <v>38</v>
      </c>
      <c r="E791" s="4" t="s">
        <v>101</v>
      </c>
      <c r="F791" s="4"/>
      <c r="G791" s="4"/>
      <c r="H791" s="4" t="s">
        <v>559</v>
      </c>
      <c r="I791" s="4"/>
      <c r="J791" s="4"/>
      <c r="K791" s="4"/>
      <c r="L791" s="10" t="n">
        <v>0.348</v>
      </c>
      <c r="M791" s="10" t="n">
        <v>0.17</v>
      </c>
      <c r="N791" s="11" t="s">
        <v>103</v>
      </c>
      <c r="O791" s="11" t="s">
        <v>103</v>
      </c>
      <c r="P791" s="11" t="s">
        <v>103</v>
      </c>
      <c r="Q791" s="11" t="s">
        <v>103</v>
      </c>
      <c r="R791" s="4"/>
    </row>
    <row r="792" customFormat="false" ht="15" hidden="false" customHeight="false" outlineLevel="0" collapsed="false">
      <c r="A792" s="4" t="s">
        <v>1068</v>
      </c>
      <c r="B792" s="4" t="n">
        <v>16</v>
      </c>
      <c r="C792" s="4" t="s">
        <v>1053</v>
      </c>
      <c r="D792" s="4" t="s">
        <v>38</v>
      </c>
      <c r="E792" s="4" t="s">
        <v>101</v>
      </c>
      <c r="F792" s="4"/>
      <c r="G792" s="4"/>
      <c r="H792" s="4" t="s">
        <v>369</v>
      </c>
      <c r="I792" s="4"/>
      <c r="J792" s="4"/>
      <c r="K792" s="4"/>
      <c r="L792" s="10" t="n">
        <v>0.348</v>
      </c>
      <c r="M792" s="10" t="n">
        <v>0.17</v>
      </c>
      <c r="N792" s="11" t="s">
        <v>103</v>
      </c>
      <c r="O792" s="11" t="s">
        <v>103</v>
      </c>
      <c r="P792" s="11" t="s">
        <v>103</v>
      </c>
      <c r="Q792" s="11" t="s">
        <v>103</v>
      </c>
      <c r="R792" s="4"/>
    </row>
    <row r="793" customFormat="false" ht="15" hidden="false" customHeight="false" outlineLevel="0" collapsed="false">
      <c r="A793" s="4" t="s">
        <v>1069</v>
      </c>
      <c r="B793" s="4" t="n">
        <v>16</v>
      </c>
      <c r="C793" s="4" t="s">
        <v>1053</v>
      </c>
      <c r="D793" s="4" t="s">
        <v>38</v>
      </c>
      <c r="E793" s="4" t="s">
        <v>101</v>
      </c>
      <c r="F793" s="4"/>
      <c r="G793" s="4"/>
      <c r="H793" s="4" t="s">
        <v>369</v>
      </c>
      <c r="I793" s="4"/>
      <c r="J793" s="4"/>
      <c r="K793" s="4"/>
      <c r="L793" s="10" t="n">
        <v>0.348</v>
      </c>
      <c r="M793" s="10" t="n">
        <v>0.17</v>
      </c>
      <c r="N793" s="11" t="s">
        <v>103</v>
      </c>
      <c r="O793" s="11" t="s">
        <v>103</v>
      </c>
      <c r="P793" s="11" t="s">
        <v>103</v>
      </c>
      <c r="Q793" s="11" t="s">
        <v>103</v>
      </c>
      <c r="R793" s="4"/>
    </row>
    <row r="794" customFormat="false" ht="15" hidden="false" customHeight="false" outlineLevel="0" collapsed="false">
      <c r="A794" s="4" t="s">
        <v>1070</v>
      </c>
      <c r="B794" s="4" t="n">
        <v>16</v>
      </c>
      <c r="C794" s="4" t="s">
        <v>1053</v>
      </c>
      <c r="D794" s="4" t="s">
        <v>38</v>
      </c>
      <c r="E794" s="4" t="s">
        <v>101</v>
      </c>
      <c r="F794" s="4"/>
      <c r="G794" s="4"/>
      <c r="H794" s="4" t="s">
        <v>369</v>
      </c>
      <c r="I794" s="4"/>
      <c r="J794" s="4"/>
      <c r="K794" s="4"/>
      <c r="L794" s="10" t="n">
        <v>0.348</v>
      </c>
      <c r="M794" s="10" t="n">
        <v>0.17</v>
      </c>
      <c r="N794" s="11" t="s">
        <v>103</v>
      </c>
      <c r="O794" s="11" t="s">
        <v>103</v>
      </c>
      <c r="P794" s="11" t="s">
        <v>103</v>
      </c>
      <c r="Q794" s="11" t="s">
        <v>103</v>
      </c>
      <c r="R794" s="4"/>
    </row>
    <row r="795" customFormat="false" ht="15" hidden="false" customHeight="false" outlineLevel="0" collapsed="false">
      <c r="A795" s="4" t="s">
        <v>1071</v>
      </c>
      <c r="B795" s="4" t="n">
        <v>16</v>
      </c>
      <c r="C795" s="4" t="s">
        <v>1053</v>
      </c>
      <c r="D795" s="4" t="s">
        <v>38</v>
      </c>
      <c r="E795" s="4" t="s">
        <v>101</v>
      </c>
      <c r="F795" s="4"/>
      <c r="G795" s="4"/>
      <c r="H795" s="4" t="s">
        <v>369</v>
      </c>
      <c r="I795" s="4"/>
      <c r="J795" s="4"/>
      <c r="K795" s="4"/>
      <c r="L795" s="10" t="n">
        <v>0.348</v>
      </c>
      <c r="M795" s="10" t="n">
        <v>0.17</v>
      </c>
      <c r="N795" s="11" t="s">
        <v>103</v>
      </c>
      <c r="O795" s="11" t="s">
        <v>103</v>
      </c>
      <c r="P795" s="11" t="s">
        <v>103</v>
      </c>
      <c r="Q795" s="11" t="s">
        <v>103</v>
      </c>
      <c r="R795" s="4"/>
    </row>
    <row r="796" customFormat="false" ht="15" hidden="false" customHeight="false" outlineLevel="0" collapsed="false">
      <c r="A796" s="4" t="s">
        <v>1072</v>
      </c>
      <c r="B796" s="4" t="n">
        <v>16</v>
      </c>
      <c r="C796" s="4" t="s">
        <v>1053</v>
      </c>
      <c r="D796" s="4" t="s">
        <v>38</v>
      </c>
      <c r="E796" s="4" t="s">
        <v>101</v>
      </c>
      <c r="F796" s="4"/>
      <c r="G796" s="4"/>
      <c r="H796" s="4" t="s">
        <v>369</v>
      </c>
      <c r="I796" s="4"/>
      <c r="J796" s="4"/>
      <c r="K796" s="4"/>
      <c r="L796" s="10" t="n">
        <v>0.348</v>
      </c>
      <c r="M796" s="10" t="n">
        <v>0.17</v>
      </c>
      <c r="N796" s="11" t="s">
        <v>103</v>
      </c>
      <c r="O796" s="11" t="s">
        <v>103</v>
      </c>
      <c r="P796" s="11" t="s">
        <v>103</v>
      </c>
      <c r="Q796" s="11" t="s">
        <v>103</v>
      </c>
      <c r="R796" s="4"/>
    </row>
    <row r="797" customFormat="false" ht="15" hidden="false" customHeight="false" outlineLevel="0" collapsed="false">
      <c r="A797" s="4" t="s">
        <v>1073</v>
      </c>
      <c r="B797" s="4" t="n">
        <v>16</v>
      </c>
      <c r="C797" s="4" t="s">
        <v>1053</v>
      </c>
      <c r="D797" s="4" t="s">
        <v>38</v>
      </c>
      <c r="E797" s="4" t="s">
        <v>101</v>
      </c>
      <c r="F797" s="4"/>
      <c r="G797" s="4"/>
      <c r="H797" s="4" t="s">
        <v>369</v>
      </c>
      <c r="I797" s="4"/>
      <c r="J797" s="4"/>
      <c r="K797" s="4"/>
      <c r="L797" s="10" t="n">
        <v>0.348</v>
      </c>
      <c r="M797" s="10" t="n">
        <v>0.17</v>
      </c>
      <c r="N797" s="11" t="s">
        <v>103</v>
      </c>
      <c r="O797" s="11" t="s">
        <v>103</v>
      </c>
      <c r="P797" s="11" t="s">
        <v>103</v>
      </c>
      <c r="Q797" s="11" t="s">
        <v>103</v>
      </c>
      <c r="R797" s="4"/>
    </row>
    <row r="798" customFormat="false" ht="15" hidden="false" customHeight="false" outlineLevel="0" collapsed="false">
      <c r="A798" s="4" t="s">
        <v>1074</v>
      </c>
      <c r="B798" s="4" t="n">
        <v>16</v>
      </c>
      <c r="C798" s="4" t="s">
        <v>1053</v>
      </c>
      <c r="D798" s="4" t="s">
        <v>38</v>
      </c>
      <c r="E798" s="4" t="s">
        <v>101</v>
      </c>
      <c r="F798" s="4"/>
      <c r="G798" s="4"/>
      <c r="H798" s="4" t="s">
        <v>369</v>
      </c>
      <c r="I798" s="4"/>
      <c r="J798" s="4"/>
      <c r="K798" s="4"/>
      <c r="L798" s="10" t="n">
        <v>0.348</v>
      </c>
      <c r="M798" s="10" t="n">
        <v>0.17</v>
      </c>
      <c r="N798" s="11" t="s">
        <v>103</v>
      </c>
      <c r="O798" s="11" t="s">
        <v>103</v>
      </c>
      <c r="P798" s="11" t="s">
        <v>103</v>
      </c>
      <c r="Q798" s="11" t="s">
        <v>103</v>
      </c>
      <c r="R798" s="4"/>
    </row>
    <row r="799" customFormat="false" ht="15" hidden="false" customHeight="false" outlineLevel="0" collapsed="false">
      <c r="A799" s="4" t="s">
        <v>1075</v>
      </c>
      <c r="B799" s="4" t="n">
        <v>16</v>
      </c>
      <c r="C799" s="4" t="s">
        <v>1053</v>
      </c>
      <c r="D799" s="4" t="s">
        <v>38</v>
      </c>
      <c r="E799" s="4" t="s">
        <v>101</v>
      </c>
      <c r="F799" s="4"/>
      <c r="G799" s="4"/>
      <c r="H799" s="4" t="s">
        <v>369</v>
      </c>
      <c r="I799" s="4"/>
      <c r="J799" s="4"/>
      <c r="K799" s="4"/>
      <c r="L799" s="10" t="n">
        <v>0.348</v>
      </c>
      <c r="M799" s="10" t="n">
        <v>0.17</v>
      </c>
      <c r="N799" s="11" t="s">
        <v>103</v>
      </c>
      <c r="O799" s="11" t="s">
        <v>103</v>
      </c>
      <c r="P799" s="11" t="s">
        <v>103</v>
      </c>
      <c r="Q799" s="11" t="s">
        <v>103</v>
      </c>
      <c r="R799" s="4"/>
    </row>
    <row r="800" customFormat="false" ht="15" hidden="false" customHeight="false" outlineLevel="0" collapsed="false">
      <c r="A800" s="4" t="s">
        <v>1076</v>
      </c>
      <c r="B800" s="4" t="n">
        <v>16</v>
      </c>
      <c r="C800" s="4" t="s">
        <v>1053</v>
      </c>
      <c r="D800" s="4" t="s">
        <v>38</v>
      </c>
      <c r="E800" s="4" t="s">
        <v>101</v>
      </c>
      <c r="F800" s="4"/>
      <c r="G800" s="4"/>
      <c r="H800" s="4" t="s">
        <v>369</v>
      </c>
      <c r="I800" s="4"/>
      <c r="J800" s="4"/>
      <c r="K800" s="4"/>
      <c r="L800" s="10" t="n">
        <v>0.348</v>
      </c>
      <c r="M800" s="10" t="n">
        <v>0.17</v>
      </c>
      <c r="N800" s="11" t="s">
        <v>103</v>
      </c>
      <c r="O800" s="11" t="s">
        <v>103</v>
      </c>
      <c r="P800" s="11" t="s">
        <v>103</v>
      </c>
      <c r="Q800" s="11" t="s">
        <v>103</v>
      </c>
      <c r="R800" s="4"/>
    </row>
    <row r="801" customFormat="false" ht="15" hidden="false" customHeight="false" outlineLevel="0" collapsed="false">
      <c r="A801" s="4" t="s">
        <v>1077</v>
      </c>
      <c r="B801" s="4" t="n">
        <v>16</v>
      </c>
      <c r="C801" s="4" t="s">
        <v>1053</v>
      </c>
      <c r="D801" s="4" t="s">
        <v>38</v>
      </c>
      <c r="E801" s="4" t="s">
        <v>101</v>
      </c>
      <c r="F801" s="4"/>
      <c r="G801" s="4"/>
      <c r="H801" s="4" t="s">
        <v>369</v>
      </c>
      <c r="I801" s="4"/>
      <c r="J801" s="4"/>
      <c r="K801" s="4"/>
      <c r="L801" s="10" t="n">
        <v>0.348</v>
      </c>
      <c r="M801" s="10" t="n">
        <v>0.17</v>
      </c>
      <c r="N801" s="11" t="s">
        <v>103</v>
      </c>
      <c r="O801" s="11" t="s">
        <v>103</v>
      </c>
      <c r="P801" s="11" t="s">
        <v>103</v>
      </c>
      <c r="Q801" s="11" t="s">
        <v>103</v>
      </c>
      <c r="R801" s="4"/>
    </row>
    <row r="802" customFormat="false" ht="15" hidden="false" customHeight="false" outlineLevel="0" collapsed="false">
      <c r="A802" s="4" t="s">
        <v>1078</v>
      </c>
      <c r="B802" s="4" t="n">
        <v>16</v>
      </c>
      <c r="C802" s="4" t="s">
        <v>1053</v>
      </c>
      <c r="D802" s="4" t="s">
        <v>38</v>
      </c>
      <c r="E802" s="4" t="s">
        <v>101</v>
      </c>
      <c r="F802" s="4"/>
      <c r="G802" s="4"/>
      <c r="H802" s="4" t="s">
        <v>369</v>
      </c>
      <c r="I802" s="4"/>
      <c r="J802" s="4"/>
      <c r="K802" s="4"/>
      <c r="L802" s="10" t="n">
        <v>0.348</v>
      </c>
      <c r="M802" s="10" t="n">
        <v>0.17</v>
      </c>
      <c r="N802" s="11" t="s">
        <v>103</v>
      </c>
      <c r="O802" s="11" t="s">
        <v>103</v>
      </c>
      <c r="P802" s="11" t="s">
        <v>103</v>
      </c>
      <c r="Q802" s="11" t="s">
        <v>103</v>
      </c>
      <c r="R802" s="4"/>
    </row>
    <row r="803" customFormat="false" ht="15" hidden="false" customHeight="false" outlineLevel="0" collapsed="false">
      <c r="A803" s="4" t="s">
        <v>1079</v>
      </c>
      <c r="B803" s="4" t="n">
        <v>16</v>
      </c>
      <c r="C803" s="4" t="s">
        <v>1053</v>
      </c>
      <c r="D803" s="4" t="s">
        <v>38</v>
      </c>
      <c r="E803" s="4" t="s">
        <v>101</v>
      </c>
      <c r="F803" s="4"/>
      <c r="G803" s="4"/>
      <c r="H803" s="4" t="s">
        <v>369</v>
      </c>
      <c r="I803" s="4"/>
      <c r="J803" s="4"/>
      <c r="K803" s="4"/>
      <c r="L803" s="10" t="n">
        <v>0.348</v>
      </c>
      <c r="M803" s="10" t="n">
        <v>0.17</v>
      </c>
      <c r="N803" s="11" t="s">
        <v>103</v>
      </c>
      <c r="O803" s="11" t="s">
        <v>103</v>
      </c>
      <c r="P803" s="11" t="s">
        <v>103</v>
      </c>
      <c r="Q803" s="11" t="s">
        <v>103</v>
      </c>
      <c r="R803" s="4"/>
    </row>
    <row r="804" customFormat="false" ht="15" hidden="false" customHeight="false" outlineLevel="0" collapsed="false">
      <c r="A804" s="4" t="s">
        <v>1080</v>
      </c>
      <c r="B804" s="4" t="n">
        <v>16</v>
      </c>
      <c r="C804" s="4" t="s">
        <v>1053</v>
      </c>
      <c r="D804" s="4" t="s">
        <v>38</v>
      </c>
      <c r="E804" s="4" t="s">
        <v>101</v>
      </c>
      <c r="F804" s="4"/>
      <c r="G804" s="4"/>
      <c r="H804" s="4" t="s">
        <v>369</v>
      </c>
      <c r="I804" s="4"/>
      <c r="J804" s="4"/>
      <c r="K804" s="4"/>
      <c r="L804" s="10" t="n">
        <v>0.348</v>
      </c>
      <c r="M804" s="10" t="n">
        <v>0.17</v>
      </c>
      <c r="N804" s="11" t="s">
        <v>103</v>
      </c>
      <c r="O804" s="11" t="s">
        <v>103</v>
      </c>
      <c r="P804" s="11" t="s">
        <v>103</v>
      </c>
      <c r="Q804" s="11" t="s">
        <v>103</v>
      </c>
      <c r="R804" s="4"/>
    </row>
    <row r="805" customFormat="false" ht="15" hidden="false" customHeight="false" outlineLevel="0" collapsed="false">
      <c r="A805" s="4" t="s">
        <v>1081</v>
      </c>
      <c r="B805" s="4" t="n">
        <v>16</v>
      </c>
      <c r="C805" s="4" t="s">
        <v>1053</v>
      </c>
      <c r="D805" s="4" t="s">
        <v>38</v>
      </c>
      <c r="E805" s="4" t="s">
        <v>101</v>
      </c>
      <c r="F805" s="4"/>
      <c r="G805" s="4"/>
      <c r="H805" s="4" t="s">
        <v>369</v>
      </c>
      <c r="I805" s="4"/>
      <c r="J805" s="4"/>
      <c r="K805" s="4"/>
      <c r="L805" s="10" t="n">
        <v>0.348</v>
      </c>
      <c r="M805" s="10" t="n">
        <v>0.17</v>
      </c>
      <c r="N805" s="11" t="s">
        <v>103</v>
      </c>
      <c r="O805" s="11" t="s">
        <v>103</v>
      </c>
      <c r="P805" s="11" t="s">
        <v>103</v>
      </c>
      <c r="Q805" s="11" t="s">
        <v>103</v>
      </c>
      <c r="R805" s="4"/>
    </row>
    <row r="806" customFormat="false" ht="15" hidden="false" customHeight="false" outlineLevel="0" collapsed="false">
      <c r="A806" s="4" t="s">
        <v>1082</v>
      </c>
      <c r="B806" s="4" t="n">
        <v>16</v>
      </c>
      <c r="C806" s="4" t="s">
        <v>1053</v>
      </c>
      <c r="D806" s="4" t="s">
        <v>38</v>
      </c>
      <c r="E806" s="4" t="s">
        <v>101</v>
      </c>
      <c r="F806" s="4"/>
      <c r="G806" s="4"/>
      <c r="H806" s="4" t="s">
        <v>374</v>
      </c>
      <c r="I806" s="4"/>
      <c r="J806" s="4"/>
      <c r="K806" s="4"/>
      <c r="L806" s="10" t="n">
        <v>0.348</v>
      </c>
      <c r="M806" s="10" t="n">
        <v>0.17</v>
      </c>
      <c r="N806" s="11" t="s">
        <v>103</v>
      </c>
      <c r="O806" s="11" t="s">
        <v>103</v>
      </c>
      <c r="P806" s="11" t="s">
        <v>103</v>
      </c>
      <c r="Q806" s="11" t="s">
        <v>103</v>
      </c>
      <c r="R806" s="4"/>
    </row>
    <row r="807" customFormat="false" ht="15" hidden="false" customHeight="false" outlineLevel="0" collapsed="false">
      <c r="A807" s="4" t="s">
        <v>1083</v>
      </c>
      <c r="B807" s="4" t="n">
        <v>16</v>
      </c>
      <c r="C807" s="4" t="s">
        <v>1053</v>
      </c>
      <c r="D807" s="4" t="s">
        <v>38</v>
      </c>
      <c r="E807" s="4" t="s">
        <v>101</v>
      </c>
      <c r="F807" s="4"/>
      <c r="G807" s="4"/>
      <c r="H807" s="4" t="s">
        <v>374</v>
      </c>
      <c r="I807" s="4"/>
      <c r="J807" s="4"/>
      <c r="K807" s="4"/>
      <c r="L807" s="10" t="n">
        <v>0.348</v>
      </c>
      <c r="M807" s="10" t="n">
        <v>0.17</v>
      </c>
      <c r="N807" s="11" t="s">
        <v>103</v>
      </c>
      <c r="O807" s="11" t="s">
        <v>103</v>
      </c>
      <c r="P807" s="11" t="s">
        <v>103</v>
      </c>
      <c r="Q807" s="11" t="s">
        <v>103</v>
      </c>
      <c r="R807" s="4"/>
    </row>
    <row r="808" customFormat="false" ht="15" hidden="false" customHeight="false" outlineLevel="0" collapsed="false">
      <c r="A808" s="4" t="s">
        <v>1084</v>
      </c>
      <c r="B808" s="4" t="n">
        <v>16</v>
      </c>
      <c r="C808" s="4" t="s">
        <v>1053</v>
      </c>
      <c r="D808" s="4" t="s">
        <v>38</v>
      </c>
      <c r="E808" s="4" t="s">
        <v>101</v>
      </c>
      <c r="F808" s="4"/>
      <c r="G808" s="4"/>
      <c r="H808" s="4" t="s">
        <v>374</v>
      </c>
      <c r="I808" s="4"/>
      <c r="J808" s="4"/>
      <c r="K808" s="4"/>
      <c r="L808" s="10" t="n">
        <v>0.348</v>
      </c>
      <c r="M808" s="10" t="n">
        <v>0.17</v>
      </c>
      <c r="N808" s="11" t="s">
        <v>103</v>
      </c>
      <c r="O808" s="11" t="s">
        <v>103</v>
      </c>
      <c r="P808" s="11" t="s">
        <v>103</v>
      </c>
      <c r="Q808" s="11" t="s">
        <v>103</v>
      </c>
      <c r="R808" s="4"/>
    </row>
    <row r="809" customFormat="false" ht="15" hidden="false" customHeight="false" outlineLevel="0" collapsed="false">
      <c r="A809" s="4" t="s">
        <v>1085</v>
      </c>
      <c r="B809" s="4" t="n">
        <v>16</v>
      </c>
      <c r="C809" s="4" t="s">
        <v>1053</v>
      </c>
      <c r="D809" s="4" t="s">
        <v>38</v>
      </c>
      <c r="E809" s="4" t="s">
        <v>101</v>
      </c>
      <c r="F809" s="4"/>
      <c r="G809" s="4"/>
      <c r="H809" s="4" t="s">
        <v>374</v>
      </c>
      <c r="I809" s="4"/>
      <c r="J809" s="4"/>
      <c r="K809" s="4"/>
      <c r="L809" s="10" t="n">
        <v>0.348</v>
      </c>
      <c r="M809" s="10" t="n">
        <v>0.17</v>
      </c>
      <c r="N809" s="11" t="s">
        <v>103</v>
      </c>
      <c r="O809" s="11" t="s">
        <v>103</v>
      </c>
      <c r="P809" s="11" t="s">
        <v>103</v>
      </c>
      <c r="Q809" s="11" t="s">
        <v>103</v>
      </c>
      <c r="R809" s="4"/>
    </row>
    <row r="810" customFormat="false" ht="15" hidden="false" customHeight="false" outlineLevel="0" collapsed="false">
      <c r="A810" s="4" t="s">
        <v>1086</v>
      </c>
      <c r="B810" s="4" t="n">
        <v>16</v>
      </c>
      <c r="C810" s="4" t="s">
        <v>1053</v>
      </c>
      <c r="D810" s="4" t="s">
        <v>38</v>
      </c>
      <c r="E810" s="4" t="s">
        <v>101</v>
      </c>
      <c r="F810" s="4"/>
      <c r="G810" s="4"/>
      <c r="H810" s="4" t="s">
        <v>374</v>
      </c>
      <c r="I810" s="4"/>
      <c r="J810" s="4"/>
      <c r="K810" s="4"/>
      <c r="L810" s="10" t="n">
        <v>0.348</v>
      </c>
      <c r="M810" s="10" t="n">
        <v>0.17</v>
      </c>
      <c r="N810" s="11" t="s">
        <v>103</v>
      </c>
      <c r="O810" s="11" t="s">
        <v>103</v>
      </c>
      <c r="P810" s="11" t="s">
        <v>103</v>
      </c>
      <c r="Q810" s="11" t="s">
        <v>103</v>
      </c>
      <c r="R810" s="4"/>
    </row>
    <row r="811" customFormat="false" ht="15" hidden="false" customHeight="false" outlineLevel="0" collapsed="false">
      <c r="A811" s="4" t="s">
        <v>1087</v>
      </c>
      <c r="B811" s="4" t="n">
        <v>16</v>
      </c>
      <c r="C811" s="4" t="s">
        <v>1053</v>
      </c>
      <c r="D811" s="4" t="s">
        <v>38</v>
      </c>
      <c r="E811" s="4" t="s">
        <v>101</v>
      </c>
      <c r="F811" s="4"/>
      <c r="G811" s="4"/>
      <c r="H811" s="4" t="s">
        <v>374</v>
      </c>
      <c r="I811" s="4"/>
      <c r="J811" s="4"/>
      <c r="K811" s="4"/>
      <c r="L811" s="10" t="n">
        <v>0.348</v>
      </c>
      <c r="M811" s="10" t="n">
        <v>0.17</v>
      </c>
      <c r="N811" s="11" t="s">
        <v>103</v>
      </c>
      <c r="O811" s="11" t="s">
        <v>103</v>
      </c>
      <c r="P811" s="11" t="s">
        <v>103</v>
      </c>
      <c r="Q811" s="11" t="s">
        <v>103</v>
      </c>
      <c r="R811" s="4"/>
    </row>
    <row r="812" customFormat="false" ht="15" hidden="false" customHeight="false" outlineLevel="0" collapsed="false">
      <c r="A812" s="4" t="s">
        <v>1088</v>
      </c>
      <c r="B812" s="4" t="n">
        <v>16</v>
      </c>
      <c r="C812" s="4" t="s">
        <v>1053</v>
      </c>
      <c r="D812" s="4" t="s">
        <v>38</v>
      </c>
      <c r="E812" s="4" t="s">
        <v>101</v>
      </c>
      <c r="F812" s="4"/>
      <c r="G812" s="4"/>
      <c r="H812" s="4" t="s">
        <v>374</v>
      </c>
      <c r="I812" s="4"/>
      <c r="J812" s="4"/>
      <c r="K812" s="4"/>
      <c r="L812" s="10" t="n">
        <v>0.348</v>
      </c>
      <c r="M812" s="10" t="n">
        <v>0.17</v>
      </c>
      <c r="N812" s="11" t="s">
        <v>103</v>
      </c>
      <c r="O812" s="11" t="s">
        <v>103</v>
      </c>
      <c r="P812" s="11" t="s">
        <v>103</v>
      </c>
      <c r="Q812" s="11" t="s">
        <v>103</v>
      </c>
      <c r="R812" s="4"/>
    </row>
    <row r="813" customFormat="false" ht="15" hidden="false" customHeight="false" outlineLevel="0" collapsed="false">
      <c r="A813" s="4" t="s">
        <v>1089</v>
      </c>
      <c r="B813" s="4" t="n">
        <v>16</v>
      </c>
      <c r="C813" s="4" t="s">
        <v>1053</v>
      </c>
      <c r="D813" s="4" t="s">
        <v>38</v>
      </c>
      <c r="E813" s="4" t="s">
        <v>101</v>
      </c>
      <c r="F813" s="4"/>
      <c r="G813" s="4"/>
      <c r="H813" s="4" t="s">
        <v>374</v>
      </c>
      <c r="I813" s="4"/>
      <c r="J813" s="4"/>
      <c r="K813" s="4"/>
      <c r="L813" s="10" t="n">
        <v>0.348</v>
      </c>
      <c r="M813" s="10" t="n">
        <v>0.17</v>
      </c>
      <c r="N813" s="11" t="s">
        <v>103</v>
      </c>
      <c r="O813" s="11" t="s">
        <v>103</v>
      </c>
      <c r="P813" s="11" t="s">
        <v>103</v>
      </c>
      <c r="Q813" s="11" t="s">
        <v>103</v>
      </c>
      <c r="R813" s="4"/>
    </row>
    <row r="814" customFormat="false" ht="15" hidden="false" customHeight="false" outlineLevel="0" collapsed="false">
      <c r="A814" s="4" t="s">
        <v>1090</v>
      </c>
      <c r="B814" s="4" t="n">
        <v>16</v>
      </c>
      <c r="C814" s="4" t="s">
        <v>1053</v>
      </c>
      <c r="D814" s="4" t="s">
        <v>38</v>
      </c>
      <c r="E814" s="4" t="s">
        <v>101</v>
      </c>
      <c r="F814" s="4"/>
      <c r="G814" s="4"/>
      <c r="H814" s="4" t="s">
        <v>374</v>
      </c>
      <c r="I814" s="4"/>
      <c r="J814" s="4"/>
      <c r="K814" s="4"/>
      <c r="L814" s="10" t="n">
        <v>0.348</v>
      </c>
      <c r="M814" s="10" t="n">
        <v>0.17</v>
      </c>
      <c r="N814" s="11" t="s">
        <v>103</v>
      </c>
      <c r="O814" s="11" t="s">
        <v>103</v>
      </c>
      <c r="P814" s="11" t="s">
        <v>103</v>
      </c>
      <c r="Q814" s="11" t="s">
        <v>103</v>
      </c>
      <c r="R814" s="4"/>
    </row>
    <row r="815" customFormat="false" ht="15" hidden="false" customHeight="false" outlineLevel="0" collapsed="false">
      <c r="A815" s="4" t="s">
        <v>1091</v>
      </c>
      <c r="B815" s="4" t="n">
        <v>16</v>
      </c>
      <c r="C815" s="4" t="s">
        <v>1053</v>
      </c>
      <c r="D815" s="4" t="s">
        <v>38</v>
      </c>
      <c r="E815" s="4" t="s">
        <v>101</v>
      </c>
      <c r="F815" s="4"/>
      <c r="G815" s="4"/>
      <c r="H815" s="4" t="s">
        <v>374</v>
      </c>
      <c r="I815" s="4"/>
      <c r="J815" s="4"/>
      <c r="K815" s="4"/>
      <c r="L815" s="10" t="n">
        <v>0.348</v>
      </c>
      <c r="M815" s="10" t="n">
        <v>0.17</v>
      </c>
      <c r="N815" s="11" t="s">
        <v>103</v>
      </c>
      <c r="O815" s="11" t="s">
        <v>103</v>
      </c>
      <c r="P815" s="11" t="s">
        <v>103</v>
      </c>
      <c r="Q815" s="11" t="s">
        <v>103</v>
      </c>
      <c r="R815" s="4"/>
    </row>
    <row r="816" customFormat="false" ht="15" hidden="false" customHeight="false" outlineLevel="0" collapsed="false">
      <c r="A816" s="4" t="s">
        <v>1092</v>
      </c>
      <c r="B816" s="4" t="n">
        <v>16</v>
      </c>
      <c r="C816" s="4" t="s">
        <v>1053</v>
      </c>
      <c r="D816" s="4" t="s">
        <v>38</v>
      </c>
      <c r="E816" s="4" t="s">
        <v>101</v>
      </c>
      <c r="F816" s="4"/>
      <c r="G816" s="4"/>
      <c r="H816" s="4" t="s">
        <v>374</v>
      </c>
      <c r="I816" s="4"/>
      <c r="J816" s="4"/>
      <c r="K816" s="4"/>
      <c r="L816" s="10" t="n">
        <v>0.348</v>
      </c>
      <c r="M816" s="10" t="n">
        <v>0.17</v>
      </c>
      <c r="N816" s="11" t="s">
        <v>103</v>
      </c>
      <c r="O816" s="11" t="s">
        <v>103</v>
      </c>
      <c r="P816" s="11" t="s">
        <v>103</v>
      </c>
      <c r="Q816" s="11" t="s">
        <v>103</v>
      </c>
      <c r="R816" s="4"/>
    </row>
    <row r="817" customFormat="false" ht="15" hidden="false" customHeight="false" outlineLevel="0" collapsed="false">
      <c r="A817" s="4" t="s">
        <v>1093</v>
      </c>
      <c r="B817" s="4" t="n">
        <v>16</v>
      </c>
      <c r="C817" s="4" t="s">
        <v>1053</v>
      </c>
      <c r="D817" s="4" t="s">
        <v>38</v>
      </c>
      <c r="E817" s="4" t="s">
        <v>101</v>
      </c>
      <c r="F817" s="4"/>
      <c r="G817" s="4"/>
      <c r="H817" s="4" t="s">
        <v>374</v>
      </c>
      <c r="I817" s="4"/>
      <c r="J817" s="4"/>
      <c r="K817" s="4"/>
      <c r="L817" s="10" t="n">
        <v>0.348</v>
      </c>
      <c r="M817" s="10" t="n">
        <v>0.17</v>
      </c>
      <c r="N817" s="11" t="s">
        <v>103</v>
      </c>
      <c r="O817" s="11" t="s">
        <v>103</v>
      </c>
      <c r="P817" s="11" t="s">
        <v>103</v>
      </c>
      <c r="Q817" s="11" t="s">
        <v>103</v>
      </c>
      <c r="R817" s="4"/>
    </row>
    <row r="818" customFormat="false" ht="15" hidden="false" customHeight="false" outlineLevel="0" collapsed="false">
      <c r="A818" s="4" t="s">
        <v>1094</v>
      </c>
      <c r="B818" s="4" t="n">
        <v>16</v>
      </c>
      <c r="C818" s="4" t="s">
        <v>1053</v>
      </c>
      <c r="D818" s="4" t="s">
        <v>38</v>
      </c>
      <c r="E818" s="4" t="s">
        <v>101</v>
      </c>
      <c r="F818" s="4"/>
      <c r="G818" s="4"/>
      <c r="H818" s="4" t="s">
        <v>374</v>
      </c>
      <c r="I818" s="4"/>
      <c r="J818" s="4"/>
      <c r="K818" s="4"/>
      <c r="L818" s="10" t="n">
        <v>0.348</v>
      </c>
      <c r="M818" s="10" t="n">
        <v>0.17</v>
      </c>
      <c r="N818" s="11" t="s">
        <v>103</v>
      </c>
      <c r="O818" s="11" t="s">
        <v>103</v>
      </c>
      <c r="P818" s="11" t="s">
        <v>103</v>
      </c>
      <c r="Q818" s="11" t="s">
        <v>103</v>
      </c>
      <c r="R818" s="4"/>
    </row>
    <row r="819" customFormat="false" ht="15" hidden="false" customHeight="false" outlineLevel="0" collapsed="false">
      <c r="A819" s="4" t="s">
        <v>1095</v>
      </c>
      <c r="B819" s="4" t="n">
        <v>16</v>
      </c>
      <c r="C819" s="4" t="s">
        <v>1096</v>
      </c>
      <c r="D819" s="4" t="s">
        <v>38</v>
      </c>
      <c r="E819" s="4" t="s">
        <v>101</v>
      </c>
      <c r="F819" s="4"/>
      <c r="G819" s="4"/>
      <c r="H819" s="4" t="s">
        <v>537</v>
      </c>
      <c r="I819" s="4"/>
      <c r="J819" s="4"/>
      <c r="K819" s="4"/>
      <c r="L819" s="10" t="n">
        <v>0.348</v>
      </c>
      <c r="M819" s="10" t="n">
        <v>0.17</v>
      </c>
      <c r="N819" s="11" t="s">
        <v>103</v>
      </c>
      <c r="O819" s="11" t="s">
        <v>103</v>
      </c>
      <c r="P819" s="11" t="s">
        <v>103</v>
      </c>
      <c r="Q819" s="11" t="s">
        <v>103</v>
      </c>
      <c r="R819" s="4"/>
    </row>
    <row r="820" customFormat="false" ht="15" hidden="false" customHeight="false" outlineLevel="0" collapsed="false">
      <c r="A820" s="4" t="s">
        <v>1097</v>
      </c>
      <c r="B820" s="4" t="n">
        <v>16</v>
      </c>
      <c r="C820" s="4" t="s">
        <v>1096</v>
      </c>
      <c r="D820" s="4" t="s">
        <v>38</v>
      </c>
      <c r="E820" s="4" t="s">
        <v>101</v>
      </c>
      <c r="F820" s="4"/>
      <c r="G820" s="4"/>
      <c r="H820" s="4" t="s">
        <v>537</v>
      </c>
      <c r="I820" s="4"/>
      <c r="J820" s="4"/>
      <c r="K820" s="4"/>
      <c r="L820" s="10" t="n">
        <v>0.348</v>
      </c>
      <c r="M820" s="10" t="n">
        <v>0.17</v>
      </c>
      <c r="N820" s="11" t="s">
        <v>103</v>
      </c>
      <c r="O820" s="11" t="s">
        <v>103</v>
      </c>
      <c r="P820" s="11" t="s">
        <v>103</v>
      </c>
      <c r="Q820" s="11" t="s">
        <v>103</v>
      </c>
      <c r="R820" s="4"/>
    </row>
    <row r="821" customFormat="false" ht="15" hidden="false" customHeight="false" outlineLevel="0" collapsed="false">
      <c r="A821" s="4" t="s">
        <v>1098</v>
      </c>
      <c r="B821" s="4" t="n">
        <v>16</v>
      </c>
      <c r="C821" s="4" t="s">
        <v>1096</v>
      </c>
      <c r="D821" s="4" t="s">
        <v>38</v>
      </c>
      <c r="E821" s="4" t="s">
        <v>101</v>
      </c>
      <c r="F821" s="4"/>
      <c r="G821" s="4"/>
      <c r="H821" s="4" t="s">
        <v>537</v>
      </c>
      <c r="I821" s="4"/>
      <c r="J821" s="4"/>
      <c r="K821" s="4"/>
      <c r="L821" s="10" t="n">
        <v>0.348</v>
      </c>
      <c r="M821" s="10" t="n">
        <v>0.17</v>
      </c>
      <c r="N821" s="11" t="s">
        <v>103</v>
      </c>
      <c r="O821" s="11" t="s">
        <v>103</v>
      </c>
      <c r="P821" s="11" t="s">
        <v>103</v>
      </c>
      <c r="Q821" s="11" t="s">
        <v>103</v>
      </c>
      <c r="R821" s="4"/>
    </row>
    <row r="822" customFormat="false" ht="15" hidden="false" customHeight="false" outlineLevel="0" collapsed="false">
      <c r="A822" s="4" t="s">
        <v>1099</v>
      </c>
      <c r="B822" s="4" t="n">
        <v>16</v>
      </c>
      <c r="C822" s="4" t="s">
        <v>1096</v>
      </c>
      <c r="D822" s="4" t="s">
        <v>38</v>
      </c>
      <c r="E822" s="4" t="s">
        <v>101</v>
      </c>
      <c r="F822" s="4"/>
      <c r="G822" s="4"/>
      <c r="H822" s="4" t="s">
        <v>537</v>
      </c>
      <c r="I822" s="4"/>
      <c r="J822" s="4"/>
      <c r="K822" s="4"/>
      <c r="L822" s="10" t="n">
        <v>0.348</v>
      </c>
      <c r="M822" s="10" t="n">
        <v>0.17</v>
      </c>
      <c r="N822" s="11" t="s">
        <v>103</v>
      </c>
      <c r="O822" s="11" t="s">
        <v>103</v>
      </c>
      <c r="P822" s="11" t="s">
        <v>103</v>
      </c>
      <c r="Q822" s="11" t="s">
        <v>103</v>
      </c>
      <c r="R822" s="4"/>
    </row>
    <row r="823" customFormat="false" ht="15" hidden="false" customHeight="false" outlineLevel="0" collapsed="false">
      <c r="A823" s="4" t="s">
        <v>1100</v>
      </c>
      <c r="B823" s="4" t="n">
        <v>16</v>
      </c>
      <c r="C823" s="4" t="s">
        <v>1096</v>
      </c>
      <c r="D823" s="4" t="s">
        <v>38</v>
      </c>
      <c r="E823" s="4" t="s">
        <v>101</v>
      </c>
      <c r="F823" s="4"/>
      <c r="G823" s="4"/>
      <c r="H823" s="4" t="s">
        <v>537</v>
      </c>
      <c r="I823" s="4"/>
      <c r="J823" s="4"/>
      <c r="K823" s="4"/>
      <c r="L823" s="10" t="n">
        <v>0.348</v>
      </c>
      <c r="M823" s="10" t="n">
        <v>0.17</v>
      </c>
      <c r="N823" s="11" t="s">
        <v>103</v>
      </c>
      <c r="O823" s="11" t="s">
        <v>103</v>
      </c>
      <c r="P823" s="11" t="s">
        <v>103</v>
      </c>
      <c r="Q823" s="11" t="s">
        <v>103</v>
      </c>
      <c r="R823" s="4"/>
    </row>
    <row r="824" customFormat="false" ht="15" hidden="false" customHeight="false" outlineLevel="0" collapsed="false">
      <c r="A824" s="4" t="s">
        <v>1101</v>
      </c>
      <c r="B824" s="4" t="n">
        <v>16</v>
      </c>
      <c r="C824" s="4" t="s">
        <v>1096</v>
      </c>
      <c r="D824" s="4" t="s">
        <v>38</v>
      </c>
      <c r="E824" s="4" t="s">
        <v>101</v>
      </c>
      <c r="F824" s="4"/>
      <c r="G824" s="4"/>
      <c r="H824" s="4" t="s">
        <v>537</v>
      </c>
      <c r="I824" s="4"/>
      <c r="J824" s="4"/>
      <c r="K824" s="4"/>
      <c r="L824" s="10" t="n">
        <v>0.348</v>
      </c>
      <c r="M824" s="10" t="n">
        <v>0.17</v>
      </c>
      <c r="N824" s="11" t="s">
        <v>103</v>
      </c>
      <c r="O824" s="11" t="s">
        <v>103</v>
      </c>
      <c r="P824" s="11" t="s">
        <v>103</v>
      </c>
      <c r="Q824" s="11" t="s">
        <v>103</v>
      </c>
      <c r="R824" s="4"/>
    </row>
    <row r="825" customFormat="false" ht="15" hidden="false" customHeight="false" outlineLevel="0" collapsed="false">
      <c r="A825" s="4" t="s">
        <v>1102</v>
      </c>
      <c r="B825" s="4" t="n">
        <v>16</v>
      </c>
      <c r="C825" s="4" t="s">
        <v>1096</v>
      </c>
      <c r="D825" s="4" t="s">
        <v>38</v>
      </c>
      <c r="E825" s="4" t="s">
        <v>101</v>
      </c>
      <c r="F825" s="4"/>
      <c r="G825" s="4"/>
      <c r="H825" s="4" t="s">
        <v>537</v>
      </c>
      <c r="I825" s="4"/>
      <c r="J825" s="4"/>
      <c r="K825" s="4"/>
      <c r="L825" s="10" t="n">
        <v>0.348</v>
      </c>
      <c r="M825" s="10" t="n">
        <v>0.17</v>
      </c>
      <c r="N825" s="11" t="s">
        <v>103</v>
      </c>
      <c r="O825" s="11" t="s">
        <v>103</v>
      </c>
      <c r="P825" s="11" t="s">
        <v>103</v>
      </c>
      <c r="Q825" s="11" t="s">
        <v>103</v>
      </c>
      <c r="R825" s="4"/>
    </row>
    <row r="826" customFormat="false" ht="15" hidden="false" customHeight="false" outlineLevel="0" collapsed="false">
      <c r="A826" s="4" t="s">
        <v>1103</v>
      </c>
      <c r="B826" s="4" t="n">
        <v>16</v>
      </c>
      <c r="C826" s="4" t="s">
        <v>1096</v>
      </c>
      <c r="D826" s="4" t="s">
        <v>38</v>
      </c>
      <c r="E826" s="4" t="s">
        <v>101</v>
      </c>
      <c r="F826" s="4"/>
      <c r="G826" s="4"/>
      <c r="H826" s="4" t="s">
        <v>537</v>
      </c>
      <c r="I826" s="4"/>
      <c r="J826" s="4"/>
      <c r="K826" s="4"/>
      <c r="L826" s="10" t="n">
        <v>0.348</v>
      </c>
      <c r="M826" s="10" t="n">
        <v>0.17</v>
      </c>
      <c r="N826" s="11" t="s">
        <v>103</v>
      </c>
      <c r="O826" s="11" t="s">
        <v>103</v>
      </c>
      <c r="P826" s="11" t="s">
        <v>103</v>
      </c>
      <c r="Q826" s="11" t="s">
        <v>103</v>
      </c>
      <c r="R826" s="4"/>
    </row>
    <row r="827" customFormat="false" ht="15" hidden="false" customHeight="false" outlineLevel="0" collapsed="false">
      <c r="A827" s="4" t="s">
        <v>1104</v>
      </c>
      <c r="B827" s="4" t="n">
        <v>16</v>
      </c>
      <c r="C827" s="4" t="s">
        <v>1096</v>
      </c>
      <c r="D827" s="4" t="s">
        <v>38</v>
      </c>
      <c r="E827" s="4" t="s">
        <v>101</v>
      </c>
      <c r="F827" s="4"/>
      <c r="G827" s="4"/>
      <c r="H827" s="4" t="s">
        <v>537</v>
      </c>
      <c r="I827" s="4"/>
      <c r="J827" s="4"/>
      <c r="K827" s="4"/>
      <c r="L827" s="10" t="n">
        <v>0.348</v>
      </c>
      <c r="M827" s="10" t="n">
        <v>0.17</v>
      </c>
      <c r="N827" s="11" t="s">
        <v>103</v>
      </c>
      <c r="O827" s="11" t="s">
        <v>103</v>
      </c>
      <c r="P827" s="11" t="s">
        <v>103</v>
      </c>
      <c r="Q827" s="11" t="s">
        <v>103</v>
      </c>
      <c r="R827" s="4"/>
    </row>
    <row r="828" customFormat="false" ht="15" hidden="false" customHeight="false" outlineLevel="0" collapsed="false">
      <c r="A828" s="4" t="s">
        <v>1105</v>
      </c>
      <c r="B828" s="4" t="n">
        <v>16</v>
      </c>
      <c r="C828" s="4" t="s">
        <v>1096</v>
      </c>
      <c r="D828" s="4" t="s">
        <v>38</v>
      </c>
      <c r="E828" s="4" t="s">
        <v>101</v>
      </c>
      <c r="F828" s="4"/>
      <c r="G828" s="4"/>
      <c r="H828" s="4" t="s">
        <v>543</v>
      </c>
      <c r="I828" s="4"/>
      <c r="J828" s="4"/>
      <c r="K828" s="4"/>
      <c r="L828" s="10" t="n">
        <v>0.348</v>
      </c>
      <c r="M828" s="10" t="n">
        <v>0.17</v>
      </c>
      <c r="N828" s="11" t="s">
        <v>103</v>
      </c>
      <c r="O828" s="11" t="s">
        <v>103</v>
      </c>
      <c r="P828" s="11" t="s">
        <v>103</v>
      </c>
      <c r="Q828" s="11" t="s">
        <v>103</v>
      </c>
      <c r="R828" s="4"/>
    </row>
    <row r="829" customFormat="false" ht="15" hidden="false" customHeight="false" outlineLevel="0" collapsed="false">
      <c r="A829" s="4" t="s">
        <v>1106</v>
      </c>
      <c r="B829" s="4" t="n">
        <v>16</v>
      </c>
      <c r="C829" s="4" t="s">
        <v>1096</v>
      </c>
      <c r="D829" s="4" t="s">
        <v>38</v>
      </c>
      <c r="E829" s="4" t="s">
        <v>101</v>
      </c>
      <c r="F829" s="4"/>
      <c r="G829" s="4"/>
      <c r="H829" s="4" t="s">
        <v>543</v>
      </c>
      <c r="I829" s="4"/>
      <c r="J829" s="4"/>
      <c r="K829" s="4"/>
      <c r="L829" s="10" t="n">
        <v>0.348</v>
      </c>
      <c r="M829" s="10" t="n">
        <v>0.17</v>
      </c>
      <c r="N829" s="11" t="s">
        <v>103</v>
      </c>
      <c r="O829" s="11" t="s">
        <v>103</v>
      </c>
      <c r="P829" s="11" t="s">
        <v>103</v>
      </c>
      <c r="Q829" s="11" t="s">
        <v>103</v>
      </c>
      <c r="R829" s="4"/>
    </row>
    <row r="830" customFormat="false" ht="15" hidden="false" customHeight="false" outlineLevel="0" collapsed="false">
      <c r="A830" s="4" t="s">
        <v>1107</v>
      </c>
      <c r="B830" s="4" t="n">
        <v>16</v>
      </c>
      <c r="C830" s="4" t="s">
        <v>1096</v>
      </c>
      <c r="D830" s="4" t="s">
        <v>38</v>
      </c>
      <c r="E830" s="4" t="s">
        <v>101</v>
      </c>
      <c r="F830" s="4"/>
      <c r="G830" s="4"/>
      <c r="H830" s="4" t="s">
        <v>543</v>
      </c>
      <c r="I830" s="4"/>
      <c r="J830" s="4"/>
      <c r="K830" s="4"/>
      <c r="L830" s="10" t="n">
        <v>0.348</v>
      </c>
      <c r="M830" s="10" t="n">
        <v>0.17</v>
      </c>
      <c r="N830" s="11" t="s">
        <v>103</v>
      </c>
      <c r="O830" s="11" t="s">
        <v>103</v>
      </c>
      <c r="P830" s="11" t="s">
        <v>103</v>
      </c>
      <c r="Q830" s="11" t="s">
        <v>103</v>
      </c>
      <c r="R830" s="4"/>
    </row>
    <row r="831" customFormat="false" ht="15" hidden="false" customHeight="false" outlineLevel="0" collapsed="false">
      <c r="A831" s="4" t="s">
        <v>1108</v>
      </c>
      <c r="B831" s="4" t="n">
        <v>16</v>
      </c>
      <c r="C831" s="4" t="s">
        <v>1096</v>
      </c>
      <c r="D831" s="4" t="s">
        <v>38</v>
      </c>
      <c r="E831" s="4" t="s">
        <v>101</v>
      </c>
      <c r="F831" s="4"/>
      <c r="G831" s="4"/>
      <c r="H831" s="4" t="s">
        <v>543</v>
      </c>
      <c r="I831" s="4"/>
      <c r="J831" s="4"/>
      <c r="K831" s="4"/>
      <c r="L831" s="10" t="n">
        <v>0.348</v>
      </c>
      <c r="M831" s="10" t="n">
        <v>0.17</v>
      </c>
      <c r="N831" s="11" t="s">
        <v>103</v>
      </c>
      <c r="O831" s="11" t="s">
        <v>103</v>
      </c>
      <c r="P831" s="11" t="s">
        <v>103</v>
      </c>
      <c r="Q831" s="11" t="s">
        <v>103</v>
      </c>
      <c r="R831" s="4"/>
    </row>
    <row r="832" customFormat="false" ht="15" hidden="false" customHeight="false" outlineLevel="0" collapsed="false">
      <c r="A832" s="4" t="s">
        <v>1109</v>
      </c>
      <c r="B832" s="4" t="n">
        <v>16</v>
      </c>
      <c r="C832" s="4" t="s">
        <v>1096</v>
      </c>
      <c r="D832" s="4" t="s">
        <v>38</v>
      </c>
      <c r="E832" s="4" t="s">
        <v>101</v>
      </c>
      <c r="F832" s="4"/>
      <c r="G832" s="4"/>
      <c r="H832" s="4" t="s">
        <v>543</v>
      </c>
      <c r="I832" s="4"/>
      <c r="J832" s="4"/>
      <c r="K832" s="4"/>
      <c r="L832" s="10" t="n">
        <v>0.348</v>
      </c>
      <c r="M832" s="10" t="n">
        <v>0.17</v>
      </c>
      <c r="N832" s="11" t="s">
        <v>103</v>
      </c>
      <c r="O832" s="11" t="s">
        <v>103</v>
      </c>
      <c r="P832" s="11" t="s">
        <v>103</v>
      </c>
      <c r="Q832" s="11" t="s">
        <v>103</v>
      </c>
      <c r="R832" s="4"/>
    </row>
    <row r="833" customFormat="false" ht="15" hidden="false" customHeight="false" outlineLevel="0" collapsed="false">
      <c r="A833" s="4" t="s">
        <v>1110</v>
      </c>
      <c r="B833" s="4" t="n">
        <v>16</v>
      </c>
      <c r="C833" s="4" t="s">
        <v>1096</v>
      </c>
      <c r="D833" s="4" t="s">
        <v>38</v>
      </c>
      <c r="E833" s="4" t="s">
        <v>101</v>
      </c>
      <c r="F833" s="4"/>
      <c r="G833" s="4"/>
      <c r="H833" s="4" t="s">
        <v>543</v>
      </c>
      <c r="I833" s="4"/>
      <c r="J833" s="4"/>
      <c r="K833" s="4"/>
      <c r="L833" s="10" t="n">
        <v>0.348</v>
      </c>
      <c r="M833" s="10" t="n">
        <v>0.17</v>
      </c>
      <c r="N833" s="11" t="s">
        <v>103</v>
      </c>
      <c r="O833" s="11" t="s">
        <v>103</v>
      </c>
      <c r="P833" s="11" t="s">
        <v>103</v>
      </c>
      <c r="Q833" s="11" t="s">
        <v>103</v>
      </c>
      <c r="R833" s="4"/>
    </row>
    <row r="834" customFormat="false" ht="15" hidden="false" customHeight="false" outlineLevel="0" collapsed="false">
      <c r="A834" s="4" t="s">
        <v>1111</v>
      </c>
      <c r="B834" s="4" t="n">
        <v>16</v>
      </c>
      <c r="C834" s="4" t="s">
        <v>1096</v>
      </c>
      <c r="D834" s="4" t="s">
        <v>38</v>
      </c>
      <c r="E834" s="4" t="s">
        <v>101</v>
      </c>
      <c r="F834" s="4"/>
      <c r="G834" s="4"/>
      <c r="H834" s="4" t="s">
        <v>543</v>
      </c>
      <c r="I834" s="4"/>
      <c r="J834" s="4"/>
      <c r="K834" s="4"/>
      <c r="L834" s="10" t="n">
        <v>0.348</v>
      </c>
      <c r="M834" s="10" t="n">
        <v>0.17</v>
      </c>
      <c r="N834" s="11" t="s">
        <v>103</v>
      </c>
      <c r="O834" s="11" t="s">
        <v>103</v>
      </c>
      <c r="P834" s="11" t="s">
        <v>103</v>
      </c>
      <c r="Q834" s="11" t="s">
        <v>103</v>
      </c>
      <c r="R834" s="4"/>
    </row>
    <row r="835" customFormat="false" ht="15" hidden="false" customHeight="false" outlineLevel="0" collapsed="false">
      <c r="A835" s="4" t="s">
        <v>1112</v>
      </c>
      <c r="B835" s="4" t="n">
        <v>16</v>
      </c>
      <c r="C835" s="4" t="s">
        <v>1096</v>
      </c>
      <c r="D835" s="4" t="s">
        <v>38</v>
      </c>
      <c r="E835" s="4" t="s">
        <v>101</v>
      </c>
      <c r="F835" s="4"/>
      <c r="G835" s="4"/>
      <c r="H835" s="4" t="s">
        <v>543</v>
      </c>
      <c r="I835" s="4"/>
      <c r="J835" s="4"/>
      <c r="K835" s="4"/>
      <c r="L835" s="10" t="n">
        <v>0.348</v>
      </c>
      <c r="M835" s="10" t="n">
        <v>0.17</v>
      </c>
      <c r="N835" s="11" t="s">
        <v>103</v>
      </c>
      <c r="O835" s="11" t="s">
        <v>103</v>
      </c>
      <c r="P835" s="11" t="s">
        <v>103</v>
      </c>
      <c r="Q835" s="11" t="s">
        <v>103</v>
      </c>
      <c r="R835" s="4"/>
    </row>
    <row r="836" customFormat="false" ht="15" hidden="false" customHeight="false" outlineLevel="0" collapsed="false">
      <c r="A836" s="4" t="s">
        <v>1113</v>
      </c>
      <c r="B836" s="4" t="n">
        <v>16</v>
      </c>
      <c r="C836" s="4" t="s">
        <v>1096</v>
      </c>
      <c r="D836" s="4" t="s">
        <v>38</v>
      </c>
      <c r="E836" s="4" t="s">
        <v>101</v>
      </c>
      <c r="F836" s="4"/>
      <c r="G836" s="4"/>
      <c r="H836" s="4" t="s">
        <v>543</v>
      </c>
      <c r="I836" s="4"/>
      <c r="J836" s="4"/>
      <c r="K836" s="4"/>
      <c r="L836" s="10" t="n">
        <v>0.348</v>
      </c>
      <c r="M836" s="10" t="n">
        <v>0.17</v>
      </c>
      <c r="N836" s="11" t="s">
        <v>103</v>
      </c>
      <c r="O836" s="11" t="s">
        <v>103</v>
      </c>
      <c r="P836" s="11" t="s">
        <v>103</v>
      </c>
      <c r="Q836" s="11" t="s">
        <v>103</v>
      </c>
      <c r="R836" s="4"/>
    </row>
    <row r="837" customFormat="false" ht="15" hidden="false" customHeight="false" outlineLevel="0" collapsed="false">
      <c r="A837" s="4" t="s">
        <v>1114</v>
      </c>
      <c r="B837" s="4" t="n">
        <v>16</v>
      </c>
      <c r="C837" s="4" t="s">
        <v>1096</v>
      </c>
      <c r="D837" s="4" t="s">
        <v>38</v>
      </c>
      <c r="E837" s="4" t="s">
        <v>101</v>
      </c>
      <c r="F837" s="4"/>
      <c r="G837" s="4"/>
      <c r="H837" s="4" t="s">
        <v>543</v>
      </c>
      <c r="I837" s="4"/>
      <c r="J837" s="4"/>
      <c r="K837" s="4"/>
      <c r="L837" s="10" t="n">
        <v>0.348</v>
      </c>
      <c r="M837" s="10" t="n">
        <v>0.17</v>
      </c>
      <c r="N837" s="11" t="s">
        <v>103</v>
      </c>
      <c r="O837" s="11" t="s">
        <v>103</v>
      </c>
      <c r="P837" s="11" t="s">
        <v>103</v>
      </c>
      <c r="Q837" s="11" t="s">
        <v>103</v>
      </c>
      <c r="R837" s="4"/>
    </row>
    <row r="838" customFormat="false" ht="15" hidden="false" customHeight="false" outlineLevel="0" collapsed="false">
      <c r="A838" s="4" t="s">
        <v>1115</v>
      </c>
      <c r="B838" s="4" t="n">
        <v>16</v>
      </c>
      <c r="C838" s="4" t="s">
        <v>1096</v>
      </c>
      <c r="D838" s="4" t="s">
        <v>38</v>
      </c>
      <c r="E838" s="4" t="s">
        <v>101</v>
      </c>
      <c r="F838" s="4"/>
      <c r="G838" s="4"/>
      <c r="H838" s="4" t="s">
        <v>543</v>
      </c>
      <c r="I838" s="4"/>
      <c r="J838" s="4"/>
      <c r="K838" s="4"/>
      <c r="L838" s="10" t="n">
        <v>0.348</v>
      </c>
      <c r="M838" s="10" t="n">
        <v>0.17</v>
      </c>
      <c r="N838" s="11" t="s">
        <v>103</v>
      </c>
      <c r="O838" s="11" t="s">
        <v>103</v>
      </c>
      <c r="P838" s="11" t="s">
        <v>103</v>
      </c>
      <c r="Q838" s="11" t="s">
        <v>103</v>
      </c>
      <c r="R838" s="4"/>
    </row>
    <row r="839" customFormat="false" ht="15" hidden="false" customHeight="false" outlineLevel="0" collapsed="false">
      <c r="A839" s="4" t="s">
        <v>1116</v>
      </c>
      <c r="B839" s="4" t="n">
        <v>16</v>
      </c>
      <c r="C839" s="4" t="s">
        <v>1096</v>
      </c>
      <c r="D839" s="4" t="s">
        <v>38</v>
      </c>
      <c r="E839" s="4" t="s">
        <v>101</v>
      </c>
      <c r="F839" s="4"/>
      <c r="G839" s="4"/>
      <c r="H839" s="4" t="s">
        <v>543</v>
      </c>
      <c r="I839" s="4"/>
      <c r="J839" s="4"/>
      <c r="K839" s="4"/>
      <c r="L839" s="10" t="n">
        <v>0.348</v>
      </c>
      <c r="M839" s="10" t="n">
        <v>0.17</v>
      </c>
      <c r="N839" s="11" t="s">
        <v>103</v>
      </c>
      <c r="O839" s="11" t="s">
        <v>103</v>
      </c>
      <c r="P839" s="11" t="s">
        <v>103</v>
      </c>
      <c r="Q839" s="11" t="s">
        <v>103</v>
      </c>
      <c r="R839" s="4"/>
    </row>
    <row r="840" customFormat="false" ht="15" hidden="false" customHeight="false" outlineLevel="0" collapsed="false">
      <c r="A840" s="4" t="s">
        <v>1117</v>
      </c>
      <c r="B840" s="4" t="n">
        <v>16</v>
      </c>
      <c r="C840" s="4" t="s">
        <v>1096</v>
      </c>
      <c r="D840" s="4" t="s">
        <v>38</v>
      </c>
      <c r="E840" s="4" t="s">
        <v>101</v>
      </c>
      <c r="F840" s="4"/>
      <c r="G840" s="4"/>
      <c r="H840" s="4" t="s">
        <v>543</v>
      </c>
      <c r="I840" s="4"/>
      <c r="J840" s="4"/>
      <c r="K840" s="4"/>
      <c r="L840" s="10" t="n">
        <v>0.348</v>
      </c>
      <c r="M840" s="10" t="n">
        <v>0.17</v>
      </c>
      <c r="N840" s="11" t="s">
        <v>103</v>
      </c>
      <c r="O840" s="11" t="s">
        <v>103</v>
      </c>
      <c r="P840" s="11" t="s">
        <v>103</v>
      </c>
      <c r="Q840" s="11" t="s">
        <v>103</v>
      </c>
      <c r="R840" s="4"/>
    </row>
    <row r="841" customFormat="false" ht="15" hidden="false" customHeight="false" outlineLevel="0" collapsed="false">
      <c r="A841" s="4" t="s">
        <v>1118</v>
      </c>
      <c r="B841" s="4" t="n">
        <v>16</v>
      </c>
      <c r="C841" s="4" t="s">
        <v>1096</v>
      </c>
      <c r="D841" s="4" t="s">
        <v>38</v>
      </c>
      <c r="E841" s="4" t="s">
        <v>101</v>
      </c>
      <c r="F841" s="4"/>
      <c r="G841" s="4"/>
      <c r="H841" s="4" t="s">
        <v>1119</v>
      </c>
      <c r="I841" s="4"/>
      <c r="J841" s="4"/>
      <c r="K841" s="4"/>
      <c r="L841" s="10" t="n">
        <v>0.348</v>
      </c>
      <c r="M841" s="10" t="n">
        <v>0.17</v>
      </c>
      <c r="N841" s="11" t="s">
        <v>103</v>
      </c>
      <c r="O841" s="11" t="s">
        <v>103</v>
      </c>
      <c r="P841" s="11" t="s">
        <v>103</v>
      </c>
      <c r="Q841" s="11" t="s">
        <v>103</v>
      </c>
      <c r="R841" s="4"/>
    </row>
    <row r="842" customFormat="false" ht="15" hidden="false" customHeight="false" outlineLevel="0" collapsed="false">
      <c r="A842" s="4" t="s">
        <v>1120</v>
      </c>
      <c r="B842" s="4" t="n">
        <v>16</v>
      </c>
      <c r="C842" s="4" t="s">
        <v>1096</v>
      </c>
      <c r="D842" s="4" t="s">
        <v>38</v>
      </c>
      <c r="E842" s="4" t="s">
        <v>101</v>
      </c>
      <c r="F842" s="4"/>
      <c r="G842" s="4"/>
      <c r="H842" s="4" t="s">
        <v>1119</v>
      </c>
      <c r="I842" s="4"/>
      <c r="J842" s="4"/>
      <c r="K842" s="4"/>
      <c r="L842" s="10" t="n">
        <v>0.348</v>
      </c>
      <c r="M842" s="10" t="n">
        <v>0.17</v>
      </c>
      <c r="N842" s="11" t="s">
        <v>103</v>
      </c>
      <c r="O842" s="11" t="s">
        <v>103</v>
      </c>
      <c r="P842" s="11" t="s">
        <v>103</v>
      </c>
      <c r="Q842" s="11" t="s">
        <v>103</v>
      </c>
      <c r="R842" s="4"/>
    </row>
    <row r="843" customFormat="false" ht="15" hidden="false" customHeight="false" outlineLevel="0" collapsed="false">
      <c r="A843" s="4" t="s">
        <v>1121</v>
      </c>
      <c r="B843" s="4" t="n">
        <v>16</v>
      </c>
      <c r="C843" s="4" t="s">
        <v>1096</v>
      </c>
      <c r="D843" s="4" t="s">
        <v>38</v>
      </c>
      <c r="E843" s="4" t="s">
        <v>101</v>
      </c>
      <c r="F843" s="4"/>
      <c r="G843" s="4"/>
      <c r="H843" s="4" t="s">
        <v>1119</v>
      </c>
      <c r="I843" s="4"/>
      <c r="J843" s="4"/>
      <c r="K843" s="4"/>
      <c r="L843" s="10" t="n">
        <v>0.348</v>
      </c>
      <c r="M843" s="10" t="n">
        <v>0.17</v>
      </c>
      <c r="N843" s="11" t="s">
        <v>103</v>
      </c>
      <c r="O843" s="11" t="s">
        <v>103</v>
      </c>
      <c r="P843" s="11" t="s">
        <v>103</v>
      </c>
      <c r="Q843" s="11" t="s">
        <v>103</v>
      </c>
      <c r="R843" s="4"/>
    </row>
    <row r="844" customFormat="false" ht="15" hidden="false" customHeight="false" outlineLevel="0" collapsed="false">
      <c r="A844" s="4" t="s">
        <v>1122</v>
      </c>
      <c r="B844" s="4" t="n">
        <v>16</v>
      </c>
      <c r="C844" s="4" t="s">
        <v>1096</v>
      </c>
      <c r="D844" s="4" t="s">
        <v>38</v>
      </c>
      <c r="E844" s="4" t="s">
        <v>101</v>
      </c>
      <c r="F844" s="4"/>
      <c r="G844" s="4"/>
      <c r="H844" s="4" t="s">
        <v>1119</v>
      </c>
      <c r="I844" s="4"/>
      <c r="J844" s="4"/>
      <c r="K844" s="4"/>
      <c r="L844" s="10" t="n">
        <v>0.348</v>
      </c>
      <c r="M844" s="10" t="n">
        <v>0.17</v>
      </c>
      <c r="N844" s="11" t="s">
        <v>103</v>
      </c>
      <c r="O844" s="11" t="s">
        <v>103</v>
      </c>
      <c r="P844" s="11" t="s">
        <v>103</v>
      </c>
      <c r="Q844" s="11" t="s">
        <v>103</v>
      </c>
      <c r="R844" s="4"/>
    </row>
    <row r="845" customFormat="false" ht="15" hidden="false" customHeight="false" outlineLevel="0" collapsed="false">
      <c r="A845" s="4" t="s">
        <v>1123</v>
      </c>
      <c r="B845" s="4" t="n">
        <v>16</v>
      </c>
      <c r="C845" s="4" t="s">
        <v>1096</v>
      </c>
      <c r="D845" s="4" t="s">
        <v>38</v>
      </c>
      <c r="E845" s="4" t="s">
        <v>101</v>
      </c>
      <c r="F845" s="4"/>
      <c r="G845" s="4"/>
      <c r="H845" s="4" t="s">
        <v>1119</v>
      </c>
      <c r="I845" s="4"/>
      <c r="J845" s="4"/>
      <c r="K845" s="4"/>
      <c r="L845" s="10" t="n">
        <v>0.348</v>
      </c>
      <c r="M845" s="10" t="n">
        <v>0.17</v>
      </c>
      <c r="N845" s="11" t="s">
        <v>103</v>
      </c>
      <c r="O845" s="11" t="s">
        <v>103</v>
      </c>
      <c r="P845" s="11" t="s">
        <v>103</v>
      </c>
      <c r="Q845" s="11" t="s">
        <v>103</v>
      </c>
      <c r="R845" s="4"/>
    </row>
    <row r="846" customFormat="false" ht="15" hidden="false" customHeight="false" outlineLevel="0" collapsed="false">
      <c r="A846" s="4" t="s">
        <v>1124</v>
      </c>
      <c r="B846" s="4" t="n">
        <v>16</v>
      </c>
      <c r="C846" s="4" t="s">
        <v>1096</v>
      </c>
      <c r="D846" s="4" t="s">
        <v>38</v>
      </c>
      <c r="E846" s="4" t="s">
        <v>101</v>
      </c>
      <c r="F846" s="4"/>
      <c r="G846" s="4"/>
      <c r="H846" s="4" t="s">
        <v>1119</v>
      </c>
      <c r="I846" s="4"/>
      <c r="J846" s="4"/>
      <c r="K846" s="4"/>
      <c r="L846" s="10" t="n">
        <v>0.348</v>
      </c>
      <c r="M846" s="10" t="n">
        <v>0.17</v>
      </c>
      <c r="N846" s="11" t="s">
        <v>103</v>
      </c>
      <c r="O846" s="11" t="s">
        <v>103</v>
      </c>
      <c r="P846" s="11" t="s">
        <v>103</v>
      </c>
      <c r="Q846" s="11" t="s">
        <v>103</v>
      </c>
      <c r="R846" s="4"/>
    </row>
    <row r="847" customFormat="false" ht="15" hidden="false" customHeight="false" outlineLevel="0" collapsed="false">
      <c r="A847" s="4" t="s">
        <v>1125</v>
      </c>
      <c r="B847" s="4" t="n">
        <v>16</v>
      </c>
      <c r="C847" s="4" t="s">
        <v>1096</v>
      </c>
      <c r="D847" s="4" t="s">
        <v>38</v>
      </c>
      <c r="E847" s="4" t="s">
        <v>101</v>
      </c>
      <c r="F847" s="4"/>
      <c r="G847" s="4"/>
      <c r="H847" s="4" t="s">
        <v>1119</v>
      </c>
      <c r="I847" s="4"/>
      <c r="J847" s="4"/>
      <c r="K847" s="4"/>
      <c r="L847" s="10" t="n">
        <v>0.348</v>
      </c>
      <c r="M847" s="10" t="n">
        <v>0.17</v>
      </c>
      <c r="N847" s="11" t="s">
        <v>103</v>
      </c>
      <c r="O847" s="11" t="s">
        <v>103</v>
      </c>
      <c r="P847" s="11" t="s">
        <v>103</v>
      </c>
      <c r="Q847" s="11" t="s">
        <v>103</v>
      </c>
      <c r="R847" s="4"/>
    </row>
    <row r="848" customFormat="false" ht="15" hidden="false" customHeight="false" outlineLevel="0" collapsed="false">
      <c r="A848" s="4" t="s">
        <v>1126</v>
      </c>
      <c r="B848" s="4" t="n">
        <v>16</v>
      </c>
      <c r="C848" s="4" t="s">
        <v>1127</v>
      </c>
      <c r="D848" s="4" t="s">
        <v>38</v>
      </c>
      <c r="E848" s="4" t="s">
        <v>101</v>
      </c>
      <c r="F848" s="4"/>
      <c r="G848" s="4"/>
      <c r="H848" s="4" t="s">
        <v>1037</v>
      </c>
      <c r="I848" s="4"/>
      <c r="J848" s="4"/>
      <c r="K848" s="4"/>
      <c r="L848" s="10" t="n">
        <v>0.348</v>
      </c>
      <c r="M848" s="10" t="n">
        <v>0.17</v>
      </c>
      <c r="N848" s="11" t="s">
        <v>103</v>
      </c>
      <c r="O848" s="11" t="s">
        <v>103</v>
      </c>
      <c r="P848" s="11" t="s">
        <v>103</v>
      </c>
      <c r="Q848" s="11" t="s">
        <v>103</v>
      </c>
      <c r="R848" s="4"/>
    </row>
    <row r="849" customFormat="false" ht="15" hidden="false" customHeight="false" outlineLevel="0" collapsed="false">
      <c r="A849" s="4" t="s">
        <v>1128</v>
      </c>
      <c r="B849" s="4" t="n">
        <v>16</v>
      </c>
      <c r="C849" s="4" t="s">
        <v>1127</v>
      </c>
      <c r="D849" s="4" t="s">
        <v>38</v>
      </c>
      <c r="E849" s="4" t="s">
        <v>101</v>
      </c>
      <c r="F849" s="4"/>
      <c r="G849" s="4"/>
      <c r="H849" s="4" t="s">
        <v>1037</v>
      </c>
      <c r="I849" s="4"/>
      <c r="J849" s="4"/>
      <c r="K849" s="4"/>
      <c r="L849" s="10" t="n">
        <v>0.348</v>
      </c>
      <c r="M849" s="10" t="n">
        <v>0.17</v>
      </c>
      <c r="N849" s="11" t="s">
        <v>103</v>
      </c>
      <c r="O849" s="11" t="s">
        <v>103</v>
      </c>
      <c r="P849" s="11" t="s">
        <v>103</v>
      </c>
      <c r="Q849" s="11" t="s">
        <v>103</v>
      </c>
      <c r="R849" s="4"/>
    </row>
    <row r="850" customFormat="false" ht="15" hidden="false" customHeight="false" outlineLevel="0" collapsed="false">
      <c r="A850" s="4" t="s">
        <v>1129</v>
      </c>
      <c r="B850" s="4" t="n">
        <v>16</v>
      </c>
      <c r="C850" s="4" t="s">
        <v>1127</v>
      </c>
      <c r="D850" s="4" t="s">
        <v>38</v>
      </c>
      <c r="E850" s="4" t="s">
        <v>101</v>
      </c>
      <c r="F850" s="4"/>
      <c r="G850" s="4"/>
      <c r="H850" s="4" t="s">
        <v>1037</v>
      </c>
      <c r="I850" s="4"/>
      <c r="J850" s="4"/>
      <c r="K850" s="4"/>
      <c r="L850" s="10" t="n">
        <v>0.348</v>
      </c>
      <c r="M850" s="10" t="n">
        <v>0.17</v>
      </c>
      <c r="N850" s="11" t="s">
        <v>103</v>
      </c>
      <c r="O850" s="11" t="s">
        <v>103</v>
      </c>
      <c r="P850" s="11" t="s">
        <v>103</v>
      </c>
      <c r="Q850" s="11" t="s">
        <v>103</v>
      </c>
      <c r="R850" s="4"/>
    </row>
    <row r="851" customFormat="false" ht="15" hidden="false" customHeight="false" outlineLevel="0" collapsed="false">
      <c r="A851" s="4" t="s">
        <v>1130</v>
      </c>
      <c r="B851" s="4" t="n">
        <v>16</v>
      </c>
      <c r="C851" s="4" t="s">
        <v>1127</v>
      </c>
      <c r="D851" s="4" t="s">
        <v>38</v>
      </c>
      <c r="E851" s="4" t="s">
        <v>101</v>
      </c>
      <c r="F851" s="4"/>
      <c r="G851" s="4"/>
      <c r="H851" s="4" t="s">
        <v>1037</v>
      </c>
      <c r="I851" s="4"/>
      <c r="J851" s="4"/>
      <c r="K851" s="4"/>
      <c r="L851" s="10" t="n">
        <v>0.348</v>
      </c>
      <c r="M851" s="10" t="n">
        <v>0.17</v>
      </c>
      <c r="N851" s="11" t="s">
        <v>103</v>
      </c>
      <c r="O851" s="11" t="s">
        <v>103</v>
      </c>
      <c r="P851" s="11" t="s">
        <v>103</v>
      </c>
      <c r="Q851" s="11" t="s">
        <v>103</v>
      </c>
      <c r="R851" s="4"/>
    </row>
    <row r="852" customFormat="false" ht="15" hidden="false" customHeight="false" outlineLevel="0" collapsed="false">
      <c r="A852" s="4" t="s">
        <v>1131</v>
      </c>
      <c r="B852" s="4" t="n">
        <v>16</v>
      </c>
      <c r="C852" s="4" t="s">
        <v>1127</v>
      </c>
      <c r="D852" s="4" t="s">
        <v>38</v>
      </c>
      <c r="E852" s="4" t="s">
        <v>101</v>
      </c>
      <c r="F852" s="4"/>
      <c r="G852" s="4"/>
      <c r="H852" s="4" t="s">
        <v>1037</v>
      </c>
      <c r="I852" s="4"/>
      <c r="J852" s="4"/>
      <c r="K852" s="4"/>
      <c r="L852" s="10" t="n">
        <v>0.348</v>
      </c>
      <c r="M852" s="10" t="n">
        <v>0.17</v>
      </c>
      <c r="N852" s="11" t="s">
        <v>103</v>
      </c>
      <c r="O852" s="11" t="s">
        <v>103</v>
      </c>
      <c r="P852" s="11" t="s">
        <v>103</v>
      </c>
      <c r="Q852" s="11" t="s">
        <v>103</v>
      </c>
      <c r="R852" s="4"/>
    </row>
    <row r="853" customFormat="false" ht="15" hidden="false" customHeight="false" outlineLevel="0" collapsed="false">
      <c r="A853" s="4" t="s">
        <v>1132</v>
      </c>
      <c r="B853" s="4" t="n">
        <v>16</v>
      </c>
      <c r="C853" s="4" t="s">
        <v>1127</v>
      </c>
      <c r="D853" s="4" t="s">
        <v>38</v>
      </c>
      <c r="E853" s="4" t="s">
        <v>101</v>
      </c>
      <c r="F853" s="4"/>
      <c r="G853" s="4"/>
      <c r="H853" s="4" t="s">
        <v>1037</v>
      </c>
      <c r="I853" s="4"/>
      <c r="J853" s="4"/>
      <c r="K853" s="4"/>
      <c r="L853" s="10" t="n">
        <v>0.348</v>
      </c>
      <c r="M853" s="10" t="n">
        <v>0.17</v>
      </c>
      <c r="N853" s="11" t="s">
        <v>103</v>
      </c>
      <c r="O853" s="11" t="s">
        <v>103</v>
      </c>
      <c r="P853" s="11" t="s">
        <v>103</v>
      </c>
      <c r="Q853" s="11" t="s">
        <v>103</v>
      </c>
      <c r="R853" s="4"/>
    </row>
    <row r="854" customFormat="false" ht="15" hidden="false" customHeight="false" outlineLevel="0" collapsed="false">
      <c r="A854" s="4" t="s">
        <v>1133</v>
      </c>
      <c r="B854" s="4" t="n">
        <v>16</v>
      </c>
      <c r="C854" s="4" t="s">
        <v>1127</v>
      </c>
      <c r="D854" s="4" t="s">
        <v>38</v>
      </c>
      <c r="E854" s="4" t="s">
        <v>101</v>
      </c>
      <c r="F854" s="4"/>
      <c r="G854" s="4"/>
      <c r="H854" s="4" t="s">
        <v>1037</v>
      </c>
      <c r="I854" s="4"/>
      <c r="J854" s="4"/>
      <c r="K854" s="4"/>
      <c r="L854" s="10" t="n">
        <v>0.348</v>
      </c>
      <c r="M854" s="10" t="n">
        <v>0.17</v>
      </c>
      <c r="N854" s="11" t="s">
        <v>103</v>
      </c>
      <c r="O854" s="11" t="s">
        <v>103</v>
      </c>
      <c r="P854" s="11" t="s">
        <v>103</v>
      </c>
      <c r="Q854" s="11" t="s">
        <v>103</v>
      </c>
      <c r="R854" s="4"/>
    </row>
    <row r="855" customFormat="false" ht="15" hidden="false" customHeight="false" outlineLevel="0" collapsed="false">
      <c r="A855" s="4" t="s">
        <v>1134</v>
      </c>
      <c r="B855" s="4" t="n">
        <v>16</v>
      </c>
      <c r="C855" s="4" t="s">
        <v>1127</v>
      </c>
      <c r="D855" s="4" t="s">
        <v>38</v>
      </c>
      <c r="E855" s="4" t="s">
        <v>101</v>
      </c>
      <c r="F855" s="4"/>
      <c r="G855" s="4"/>
      <c r="H855" s="4" t="s">
        <v>1037</v>
      </c>
      <c r="I855" s="4"/>
      <c r="J855" s="4"/>
      <c r="K855" s="4"/>
      <c r="L855" s="10" t="n">
        <v>0.348</v>
      </c>
      <c r="M855" s="10" t="n">
        <v>0.17</v>
      </c>
      <c r="N855" s="11" t="s">
        <v>103</v>
      </c>
      <c r="O855" s="11" t="s">
        <v>103</v>
      </c>
      <c r="P855" s="11" t="s">
        <v>103</v>
      </c>
      <c r="Q855" s="11" t="s">
        <v>103</v>
      </c>
      <c r="R855" s="4"/>
    </row>
    <row r="856" customFormat="false" ht="15" hidden="false" customHeight="false" outlineLevel="0" collapsed="false">
      <c r="A856" s="4" t="s">
        <v>1135</v>
      </c>
      <c r="B856" s="4" t="n">
        <v>16</v>
      </c>
      <c r="C856" s="4" t="s">
        <v>1127</v>
      </c>
      <c r="D856" s="4" t="s">
        <v>38</v>
      </c>
      <c r="E856" s="4" t="s">
        <v>101</v>
      </c>
      <c r="F856" s="4"/>
      <c r="G856" s="4"/>
      <c r="H856" s="4" t="s">
        <v>1037</v>
      </c>
      <c r="I856" s="4"/>
      <c r="J856" s="4"/>
      <c r="K856" s="4"/>
      <c r="L856" s="10" t="n">
        <v>0.348</v>
      </c>
      <c r="M856" s="10" t="n">
        <v>0.17</v>
      </c>
      <c r="N856" s="11" t="s">
        <v>103</v>
      </c>
      <c r="O856" s="11" t="s">
        <v>103</v>
      </c>
      <c r="P856" s="11" t="s">
        <v>103</v>
      </c>
      <c r="Q856" s="11" t="s">
        <v>103</v>
      </c>
      <c r="R856" s="4"/>
    </row>
    <row r="857" customFormat="false" ht="15" hidden="false" customHeight="false" outlineLevel="0" collapsed="false">
      <c r="A857" s="4" t="s">
        <v>1136</v>
      </c>
      <c r="B857" s="4" t="n">
        <v>16</v>
      </c>
      <c r="C857" s="4" t="s">
        <v>1127</v>
      </c>
      <c r="D857" s="4" t="s">
        <v>38</v>
      </c>
      <c r="E857" s="4" t="s">
        <v>101</v>
      </c>
      <c r="F857" s="4"/>
      <c r="G857" s="4"/>
      <c r="H857" s="4" t="s">
        <v>1037</v>
      </c>
      <c r="I857" s="4"/>
      <c r="J857" s="4"/>
      <c r="K857" s="4"/>
      <c r="L857" s="10" t="n">
        <v>0.348</v>
      </c>
      <c r="M857" s="10" t="n">
        <v>0.17</v>
      </c>
      <c r="N857" s="11" t="s">
        <v>103</v>
      </c>
      <c r="O857" s="11" t="s">
        <v>103</v>
      </c>
      <c r="P857" s="11" t="s">
        <v>103</v>
      </c>
      <c r="Q857" s="11" t="s">
        <v>103</v>
      </c>
      <c r="R857" s="4"/>
    </row>
    <row r="858" customFormat="false" ht="15" hidden="false" customHeight="false" outlineLevel="0" collapsed="false">
      <c r="A858" s="4" t="s">
        <v>1137</v>
      </c>
      <c r="B858" s="4" t="n">
        <v>16</v>
      </c>
      <c r="C858" s="4" t="s">
        <v>1127</v>
      </c>
      <c r="D858" s="4" t="s">
        <v>38</v>
      </c>
      <c r="E858" s="4" t="s">
        <v>101</v>
      </c>
      <c r="F858" s="4"/>
      <c r="G858" s="4"/>
      <c r="H858" s="4" t="s">
        <v>1138</v>
      </c>
      <c r="I858" s="4"/>
      <c r="J858" s="4"/>
      <c r="K858" s="4"/>
      <c r="L858" s="10" t="n">
        <v>0.348</v>
      </c>
      <c r="M858" s="10" t="n">
        <v>0.17</v>
      </c>
      <c r="N858" s="11" t="s">
        <v>103</v>
      </c>
      <c r="O858" s="11" t="s">
        <v>103</v>
      </c>
      <c r="P858" s="11" t="s">
        <v>103</v>
      </c>
      <c r="Q858" s="11" t="s">
        <v>103</v>
      </c>
      <c r="R858" s="4"/>
    </row>
    <row r="859" customFormat="false" ht="15" hidden="false" customHeight="false" outlineLevel="0" collapsed="false">
      <c r="A859" s="4" t="s">
        <v>1139</v>
      </c>
      <c r="B859" s="4" t="n">
        <v>16</v>
      </c>
      <c r="C859" s="4" t="s">
        <v>1127</v>
      </c>
      <c r="D859" s="4" t="s">
        <v>38</v>
      </c>
      <c r="E859" s="4" t="s">
        <v>101</v>
      </c>
      <c r="F859" s="4"/>
      <c r="G859" s="4"/>
      <c r="H859" s="4" t="s">
        <v>1138</v>
      </c>
      <c r="I859" s="4"/>
      <c r="J859" s="4"/>
      <c r="K859" s="4"/>
      <c r="L859" s="10" t="n">
        <v>0.348</v>
      </c>
      <c r="M859" s="10" t="n">
        <v>0.17</v>
      </c>
      <c r="N859" s="11" t="s">
        <v>103</v>
      </c>
      <c r="O859" s="11" t="s">
        <v>103</v>
      </c>
      <c r="P859" s="11" t="s">
        <v>103</v>
      </c>
      <c r="Q859" s="11" t="s">
        <v>103</v>
      </c>
      <c r="R859" s="4"/>
    </row>
    <row r="860" customFormat="false" ht="15" hidden="false" customHeight="false" outlineLevel="0" collapsed="false">
      <c r="A860" s="4" t="s">
        <v>1140</v>
      </c>
      <c r="B860" s="4" t="n">
        <v>16</v>
      </c>
      <c r="C860" s="4" t="s">
        <v>1127</v>
      </c>
      <c r="D860" s="4" t="s">
        <v>38</v>
      </c>
      <c r="E860" s="4" t="s">
        <v>101</v>
      </c>
      <c r="F860" s="4"/>
      <c r="G860" s="4"/>
      <c r="H860" s="4" t="s">
        <v>1138</v>
      </c>
      <c r="I860" s="4"/>
      <c r="J860" s="4"/>
      <c r="K860" s="4"/>
      <c r="L860" s="10" t="n">
        <v>0.348</v>
      </c>
      <c r="M860" s="10" t="n">
        <v>0.17</v>
      </c>
      <c r="N860" s="11" t="s">
        <v>103</v>
      </c>
      <c r="O860" s="11" t="s">
        <v>103</v>
      </c>
      <c r="P860" s="11" t="s">
        <v>103</v>
      </c>
      <c r="Q860" s="11" t="s">
        <v>103</v>
      </c>
      <c r="R860" s="4"/>
    </row>
    <row r="861" customFormat="false" ht="15" hidden="false" customHeight="false" outlineLevel="0" collapsed="false">
      <c r="A861" s="4" t="s">
        <v>1141</v>
      </c>
      <c r="B861" s="4" t="n">
        <v>16</v>
      </c>
      <c r="C861" s="4" t="s">
        <v>1127</v>
      </c>
      <c r="D861" s="4" t="s">
        <v>38</v>
      </c>
      <c r="E861" s="4" t="s">
        <v>101</v>
      </c>
      <c r="F861" s="4"/>
      <c r="G861" s="4"/>
      <c r="H861" s="4" t="s">
        <v>1138</v>
      </c>
      <c r="I861" s="4"/>
      <c r="J861" s="4"/>
      <c r="K861" s="4"/>
      <c r="L861" s="10" t="n">
        <v>0.348</v>
      </c>
      <c r="M861" s="10" t="n">
        <v>0.17</v>
      </c>
      <c r="N861" s="11" t="s">
        <v>103</v>
      </c>
      <c r="O861" s="11" t="s">
        <v>103</v>
      </c>
      <c r="P861" s="11" t="s">
        <v>103</v>
      </c>
      <c r="Q861" s="11" t="s">
        <v>103</v>
      </c>
      <c r="R861" s="4"/>
    </row>
    <row r="862" customFormat="false" ht="15" hidden="false" customHeight="false" outlineLevel="0" collapsed="false">
      <c r="A862" s="4" t="s">
        <v>1142</v>
      </c>
      <c r="B862" s="4" t="n">
        <v>16</v>
      </c>
      <c r="C862" s="4" t="s">
        <v>1127</v>
      </c>
      <c r="D862" s="4" t="s">
        <v>38</v>
      </c>
      <c r="E862" s="4" t="s">
        <v>101</v>
      </c>
      <c r="F862" s="4"/>
      <c r="G862" s="4"/>
      <c r="H862" s="4" t="s">
        <v>1138</v>
      </c>
      <c r="I862" s="4"/>
      <c r="J862" s="4"/>
      <c r="K862" s="4"/>
      <c r="L862" s="10" t="n">
        <v>0.348</v>
      </c>
      <c r="M862" s="10" t="n">
        <v>0.17</v>
      </c>
      <c r="N862" s="11" t="s">
        <v>103</v>
      </c>
      <c r="O862" s="11" t="s">
        <v>103</v>
      </c>
      <c r="P862" s="11" t="s">
        <v>103</v>
      </c>
      <c r="Q862" s="11" t="s">
        <v>103</v>
      </c>
      <c r="R862" s="4"/>
    </row>
    <row r="863" customFormat="false" ht="15" hidden="false" customHeight="false" outlineLevel="0" collapsed="false">
      <c r="A863" s="4" t="s">
        <v>1143</v>
      </c>
      <c r="B863" s="4" t="n">
        <v>16</v>
      </c>
      <c r="C863" s="4" t="s">
        <v>1127</v>
      </c>
      <c r="D863" s="4" t="s">
        <v>38</v>
      </c>
      <c r="E863" s="4" t="s">
        <v>101</v>
      </c>
      <c r="F863" s="4"/>
      <c r="G863" s="4"/>
      <c r="H863" s="4" t="s">
        <v>1138</v>
      </c>
      <c r="I863" s="4"/>
      <c r="J863" s="4"/>
      <c r="K863" s="4"/>
      <c r="L863" s="10" t="n">
        <v>0.348</v>
      </c>
      <c r="M863" s="10" t="n">
        <v>0.17</v>
      </c>
      <c r="N863" s="11" t="s">
        <v>103</v>
      </c>
      <c r="O863" s="11" t="s">
        <v>103</v>
      </c>
      <c r="P863" s="11" t="s">
        <v>103</v>
      </c>
      <c r="Q863" s="11" t="s">
        <v>103</v>
      </c>
      <c r="R863" s="4"/>
    </row>
    <row r="864" customFormat="false" ht="15" hidden="false" customHeight="false" outlineLevel="0" collapsed="false">
      <c r="A864" s="4" t="s">
        <v>1144</v>
      </c>
      <c r="B864" s="4" t="n">
        <v>16</v>
      </c>
      <c r="C864" s="4" t="s">
        <v>1127</v>
      </c>
      <c r="D864" s="4" t="s">
        <v>38</v>
      </c>
      <c r="E864" s="4" t="s">
        <v>101</v>
      </c>
      <c r="F864" s="4"/>
      <c r="G864" s="4"/>
      <c r="H864" s="4" t="s">
        <v>1138</v>
      </c>
      <c r="I864" s="4"/>
      <c r="J864" s="4"/>
      <c r="K864" s="4"/>
      <c r="L864" s="10" t="n">
        <v>0.348</v>
      </c>
      <c r="M864" s="10" t="n">
        <v>0.17</v>
      </c>
      <c r="N864" s="11" t="s">
        <v>103</v>
      </c>
      <c r="O864" s="11" t="s">
        <v>103</v>
      </c>
      <c r="P864" s="11" t="s">
        <v>103</v>
      </c>
      <c r="Q864" s="11" t="s">
        <v>103</v>
      </c>
      <c r="R864" s="4"/>
    </row>
    <row r="865" customFormat="false" ht="15" hidden="false" customHeight="false" outlineLevel="0" collapsed="false">
      <c r="A865" s="4" t="s">
        <v>1145</v>
      </c>
      <c r="B865" s="4" t="n">
        <v>16</v>
      </c>
      <c r="C865" s="4" t="s">
        <v>1127</v>
      </c>
      <c r="D865" s="4" t="s">
        <v>38</v>
      </c>
      <c r="E865" s="4" t="s">
        <v>101</v>
      </c>
      <c r="F865" s="4"/>
      <c r="G865" s="4"/>
      <c r="H865" s="4" t="s">
        <v>1138</v>
      </c>
      <c r="I865" s="4"/>
      <c r="J865" s="4"/>
      <c r="K865" s="4"/>
      <c r="L865" s="10" t="n">
        <v>0.348</v>
      </c>
      <c r="M865" s="10" t="n">
        <v>0.17</v>
      </c>
      <c r="N865" s="11" t="s">
        <v>103</v>
      </c>
      <c r="O865" s="11" t="s">
        <v>103</v>
      </c>
      <c r="P865" s="11" t="s">
        <v>103</v>
      </c>
      <c r="Q865" s="11" t="s">
        <v>103</v>
      </c>
      <c r="R865" s="4"/>
    </row>
    <row r="866" customFormat="false" ht="15" hidden="false" customHeight="false" outlineLevel="0" collapsed="false">
      <c r="A866" s="4" t="s">
        <v>1146</v>
      </c>
      <c r="B866" s="4" t="n">
        <v>16</v>
      </c>
      <c r="C866" s="4" t="s">
        <v>1127</v>
      </c>
      <c r="D866" s="4" t="s">
        <v>38</v>
      </c>
      <c r="E866" s="4" t="s">
        <v>101</v>
      </c>
      <c r="F866" s="4"/>
      <c r="G866" s="4"/>
      <c r="H866" s="4" t="s">
        <v>1138</v>
      </c>
      <c r="I866" s="4"/>
      <c r="J866" s="4"/>
      <c r="K866" s="4"/>
      <c r="L866" s="10" t="n">
        <v>0.348</v>
      </c>
      <c r="M866" s="10" t="n">
        <v>0.17</v>
      </c>
      <c r="N866" s="11" t="s">
        <v>103</v>
      </c>
      <c r="O866" s="11" t="s">
        <v>103</v>
      </c>
      <c r="P866" s="11" t="s">
        <v>103</v>
      </c>
      <c r="Q866" s="11" t="s">
        <v>103</v>
      </c>
      <c r="R866" s="4"/>
    </row>
    <row r="867" customFormat="false" ht="15" hidden="false" customHeight="false" outlineLevel="0" collapsed="false">
      <c r="A867" s="4" t="s">
        <v>1147</v>
      </c>
      <c r="B867" s="4" t="n">
        <v>16</v>
      </c>
      <c r="C867" s="4" t="s">
        <v>1127</v>
      </c>
      <c r="D867" s="4" t="s">
        <v>38</v>
      </c>
      <c r="E867" s="4" t="s">
        <v>101</v>
      </c>
      <c r="F867" s="4"/>
      <c r="G867" s="4"/>
      <c r="H867" s="4" t="s">
        <v>1138</v>
      </c>
      <c r="I867" s="4"/>
      <c r="J867" s="4"/>
      <c r="K867" s="4"/>
      <c r="L867" s="10" t="n">
        <v>0.348</v>
      </c>
      <c r="M867" s="10" t="n">
        <v>0.17</v>
      </c>
      <c r="N867" s="11" t="s">
        <v>103</v>
      </c>
      <c r="O867" s="11" t="s">
        <v>103</v>
      </c>
      <c r="P867" s="11" t="s">
        <v>103</v>
      </c>
      <c r="Q867" s="11" t="s">
        <v>103</v>
      </c>
      <c r="R867" s="4"/>
    </row>
    <row r="868" customFormat="false" ht="15" hidden="false" customHeight="false" outlineLevel="0" collapsed="false">
      <c r="A868" s="4" t="s">
        <v>1148</v>
      </c>
      <c r="B868" s="4" t="n">
        <v>16</v>
      </c>
      <c r="C868" s="4" t="s">
        <v>1127</v>
      </c>
      <c r="D868" s="4" t="s">
        <v>38</v>
      </c>
      <c r="E868" s="4" t="s">
        <v>101</v>
      </c>
      <c r="F868" s="4"/>
      <c r="G868" s="4"/>
      <c r="H868" s="4" t="s">
        <v>1138</v>
      </c>
      <c r="I868" s="4"/>
      <c r="J868" s="4"/>
      <c r="K868" s="4"/>
      <c r="L868" s="10" t="n">
        <v>0.348</v>
      </c>
      <c r="M868" s="10" t="n">
        <v>0.17</v>
      </c>
      <c r="N868" s="11" t="s">
        <v>103</v>
      </c>
      <c r="O868" s="11" t="s">
        <v>103</v>
      </c>
      <c r="P868" s="11" t="s">
        <v>103</v>
      </c>
      <c r="Q868" s="11" t="s">
        <v>103</v>
      </c>
      <c r="R868" s="4"/>
    </row>
    <row r="869" customFormat="false" ht="15" hidden="false" customHeight="false" outlineLevel="0" collapsed="false">
      <c r="A869" s="4" t="s">
        <v>1149</v>
      </c>
      <c r="B869" s="4" t="n">
        <v>16</v>
      </c>
      <c r="C869" s="4" t="s">
        <v>1127</v>
      </c>
      <c r="D869" s="4" t="s">
        <v>38</v>
      </c>
      <c r="E869" s="4" t="s">
        <v>101</v>
      </c>
      <c r="F869" s="4"/>
      <c r="G869" s="4"/>
      <c r="H869" s="4" t="s">
        <v>1138</v>
      </c>
      <c r="I869" s="4"/>
      <c r="J869" s="4"/>
      <c r="K869" s="4"/>
      <c r="L869" s="10" t="n">
        <v>0.348</v>
      </c>
      <c r="M869" s="10" t="n">
        <v>0.17</v>
      </c>
      <c r="N869" s="11" t="s">
        <v>103</v>
      </c>
      <c r="O869" s="11" t="s">
        <v>103</v>
      </c>
      <c r="P869" s="11" t="s">
        <v>103</v>
      </c>
      <c r="Q869" s="11" t="s">
        <v>103</v>
      </c>
      <c r="R869" s="4"/>
    </row>
    <row r="870" customFormat="false" ht="15" hidden="false" customHeight="false" outlineLevel="0" collapsed="false">
      <c r="A870" s="4" t="s">
        <v>1150</v>
      </c>
      <c r="B870" s="4" t="n">
        <v>16</v>
      </c>
      <c r="C870" s="4" t="s">
        <v>1127</v>
      </c>
      <c r="D870" s="4" t="s">
        <v>38</v>
      </c>
      <c r="E870" s="4" t="s">
        <v>101</v>
      </c>
      <c r="F870" s="4"/>
      <c r="G870" s="4"/>
      <c r="H870" s="4" t="s">
        <v>1138</v>
      </c>
      <c r="I870" s="4"/>
      <c r="J870" s="4"/>
      <c r="K870" s="4"/>
      <c r="L870" s="10" t="n">
        <v>0.348</v>
      </c>
      <c r="M870" s="10" t="n">
        <v>0.17</v>
      </c>
      <c r="N870" s="11" t="s">
        <v>103</v>
      </c>
      <c r="O870" s="11" t="s">
        <v>103</v>
      </c>
      <c r="P870" s="11" t="s">
        <v>103</v>
      </c>
      <c r="Q870" s="11" t="s">
        <v>103</v>
      </c>
      <c r="R870" s="4"/>
    </row>
    <row r="871" customFormat="false" ht="15" hidden="false" customHeight="false" outlineLevel="0" collapsed="false">
      <c r="A871" s="4" t="s">
        <v>1151</v>
      </c>
      <c r="B871" s="4" t="n">
        <v>16</v>
      </c>
      <c r="C871" s="4" t="s">
        <v>1127</v>
      </c>
      <c r="D871" s="4" t="s">
        <v>38</v>
      </c>
      <c r="E871" s="4" t="s">
        <v>101</v>
      </c>
      <c r="F871" s="4"/>
      <c r="G871" s="4"/>
      <c r="H871" s="4" t="s">
        <v>1138</v>
      </c>
      <c r="I871" s="4"/>
      <c r="J871" s="4"/>
      <c r="K871" s="4"/>
      <c r="L871" s="10" t="n">
        <v>0.348</v>
      </c>
      <c r="M871" s="10" t="n">
        <v>0.17</v>
      </c>
      <c r="N871" s="11" t="s">
        <v>103</v>
      </c>
      <c r="O871" s="11" t="s">
        <v>103</v>
      </c>
      <c r="P871" s="11" t="s">
        <v>103</v>
      </c>
      <c r="Q871" s="11" t="s">
        <v>103</v>
      </c>
      <c r="R871" s="4"/>
    </row>
    <row r="872" customFormat="false" ht="15" hidden="false" customHeight="false" outlineLevel="0" collapsed="false">
      <c r="A872" s="4" t="s">
        <v>1152</v>
      </c>
      <c r="B872" s="4" t="n">
        <v>16</v>
      </c>
      <c r="C872" s="4" t="s">
        <v>1127</v>
      </c>
      <c r="D872" s="4" t="s">
        <v>38</v>
      </c>
      <c r="E872" s="4" t="s">
        <v>101</v>
      </c>
      <c r="F872" s="4"/>
      <c r="G872" s="4"/>
      <c r="H872" s="4" t="s">
        <v>1138</v>
      </c>
      <c r="I872" s="4"/>
      <c r="J872" s="4"/>
      <c r="K872" s="4"/>
      <c r="L872" s="10" t="n">
        <v>0.348</v>
      </c>
      <c r="M872" s="10" t="n">
        <v>0.17</v>
      </c>
      <c r="N872" s="11" t="s">
        <v>103</v>
      </c>
      <c r="O872" s="11" t="s">
        <v>103</v>
      </c>
      <c r="P872" s="11" t="s">
        <v>103</v>
      </c>
      <c r="Q872" s="11" t="s">
        <v>103</v>
      </c>
      <c r="R872" s="4"/>
    </row>
    <row r="873" customFormat="false" ht="15" hidden="false" customHeight="false" outlineLevel="0" collapsed="false">
      <c r="A873" s="4" t="s">
        <v>1153</v>
      </c>
      <c r="B873" s="4" t="n">
        <v>16</v>
      </c>
      <c r="C873" s="4" t="s">
        <v>1127</v>
      </c>
      <c r="D873" s="4" t="s">
        <v>38</v>
      </c>
      <c r="E873" s="4" t="s">
        <v>101</v>
      </c>
      <c r="F873" s="4"/>
      <c r="G873" s="4"/>
      <c r="H873" s="4" t="s">
        <v>1138</v>
      </c>
      <c r="I873" s="4"/>
      <c r="J873" s="4"/>
      <c r="K873" s="4"/>
      <c r="L873" s="10" t="n">
        <v>0.348</v>
      </c>
      <c r="M873" s="10" t="n">
        <v>0.17</v>
      </c>
      <c r="N873" s="11" t="s">
        <v>103</v>
      </c>
      <c r="O873" s="11" t="s">
        <v>103</v>
      </c>
      <c r="P873" s="11" t="s">
        <v>103</v>
      </c>
      <c r="Q873" s="11" t="s">
        <v>103</v>
      </c>
      <c r="R873" s="4"/>
    </row>
    <row r="874" customFormat="false" ht="15" hidden="false" customHeight="false" outlineLevel="0" collapsed="false">
      <c r="A874" s="4" t="s">
        <v>1154</v>
      </c>
      <c r="B874" s="4" t="n">
        <v>16</v>
      </c>
      <c r="C874" s="4" t="s">
        <v>1127</v>
      </c>
      <c r="D874" s="4" t="s">
        <v>38</v>
      </c>
      <c r="E874" s="4" t="s">
        <v>101</v>
      </c>
      <c r="F874" s="4"/>
      <c r="G874" s="4"/>
      <c r="H874" s="4" t="s">
        <v>1138</v>
      </c>
      <c r="I874" s="4"/>
      <c r="J874" s="4"/>
      <c r="K874" s="4"/>
      <c r="L874" s="10" t="n">
        <v>0.348</v>
      </c>
      <c r="M874" s="10" t="n">
        <v>0.17</v>
      </c>
      <c r="N874" s="11" t="s">
        <v>103</v>
      </c>
      <c r="O874" s="11" t="s">
        <v>103</v>
      </c>
      <c r="P874" s="11" t="s">
        <v>103</v>
      </c>
      <c r="Q874" s="11" t="s">
        <v>103</v>
      </c>
      <c r="R874" s="4"/>
    </row>
    <row r="875" customFormat="false" ht="15" hidden="false" customHeight="false" outlineLevel="0" collapsed="false">
      <c r="A875" s="4" t="s">
        <v>1155</v>
      </c>
      <c r="B875" s="4" t="n">
        <v>16</v>
      </c>
      <c r="C875" s="4" t="s">
        <v>1127</v>
      </c>
      <c r="D875" s="4" t="s">
        <v>38</v>
      </c>
      <c r="E875" s="4" t="s">
        <v>101</v>
      </c>
      <c r="F875" s="4"/>
      <c r="G875" s="4"/>
      <c r="H875" s="4" t="s">
        <v>1138</v>
      </c>
      <c r="I875" s="4"/>
      <c r="J875" s="4"/>
      <c r="K875" s="4"/>
      <c r="L875" s="10" t="n">
        <v>0.348</v>
      </c>
      <c r="M875" s="10" t="n">
        <v>0.17</v>
      </c>
      <c r="N875" s="11" t="s">
        <v>103</v>
      </c>
      <c r="O875" s="11" t="s">
        <v>103</v>
      </c>
      <c r="P875" s="11" t="s">
        <v>103</v>
      </c>
      <c r="Q875" s="11" t="s">
        <v>103</v>
      </c>
      <c r="R875" s="4"/>
    </row>
    <row r="876" customFormat="false" ht="15" hidden="false" customHeight="false" outlineLevel="0" collapsed="false">
      <c r="A876" s="4" t="s">
        <v>1156</v>
      </c>
      <c r="B876" s="4" t="n">
        <v>16</v>
      </c>
      <c r="C876" s="4" t="s">
        <v>1127</v>
      </c>
      <c r="D876" s="4" t="s">
        <v>38</v>
      </c>
      <c r="E876" s="4" t="s">
        <v>101</v>
      </c>
      <c r="F876" s="4"/>
      <c r="G876" s="4"/>
      <c r="H876" s="4" t="s">
        <v>1138</v>
      </c>
      <c r="I876" s="4"/>
      <c r="J876" s="4"/>
      <c r="K876" s="4"/>
      <c r="L876" s="10" t="n">
        <v>0.348</v>
      </c>
      <c r="M876" s="10" t="n">
        <v>0.17</v>
      </c>
      <c r="N876" s="11" t="s">
        <v>103</v>
      </c>
      <c r="O876" s="11" t="s">
        <v>103</v>
      </c>
      <c r="P876" s="11" t="s">
        <v>103</v>
      </c>
      <c r="Q876" s="11" t="s">
        <v>103</v>
      </c>
      <c r="R876" s="4"/>
    </row>
    <row r="877" customFormat="false" ht="15" hidden="false" customHeight="false" outlineLevel="0" collapsed="false">
      <c r="A877" s="4" t="s">
        <v>1157</v>
      </c>
      <c r="B877" s="4" t="n">
        <v>16</v>
      </c>
      <c r="C877" s="4" t="s">
        <v>1127</v>
      </c>
      <c r="D877" s="4" t="s">
        <v>38</v>
      </c>
      <c r="E877" s="4" t="s">
        <v>101</v>
      </c>
      <c r="F877" s="4"/>
      <c r="G877" s="4"/>
      <c r="H877" s="4" t="s">
        <v>1138</v>
      </c>
      <c r="I877" s="4"/>
      <c r="J877" s="4"/>
      <c r="K877" s="4"/>
      <c r="L877" s="10" t="n">
        <v>0.348</v>
      </c>
      <c r="M877" s="10" t="n">
        <v>0.17</v>
      </c>
      <c r="N877" s="11" t="s">
        <v>103</v>
      </c>
      <c r="O877" s="11" t="s">
        <v>103</v>
      </c>
      <c r="P877" s="11" t="s">
        <v>103</v>
      </c>
      <c r="Q877" s="11" t="s">
        <v>103</v>
      </c>
      <c r="R877" s="4"/>
    </row>
    <row r="878" customFormat="false" ht="15" hidden="false" customHeight="false" outlineLevel="0" collapsed="false">
      <c r="A878" s="4" t="s">
        <v>1158</v>
      </c>
      <c r="B878" s="4" t="n">
        <v>16</v>
      </c>
      <c r="C878" s="4" t="s">
        <v>1127</v>
      </c>
      <c r="D878" s="4" t="s">
        <v>38</v>
      </c>
      <c r="E878" s="4" t="s">
        <v>101</v>
      </c>
      <c r="F878" s="4"/>
      <c r="G878" s="4"/>
      <c r="H878" s="4" t="s">
        <v>1138</v>
      </c>
      <c r="I878" s="4"/>
      <c r="J878" s="4"/>
      <c r="K878" s="4"/>
      <c r="L878" s="10" t="n">
        <v>0.348</v>
      </c>
      <c r="M878" s="10" t="n">
        <v>0.17</v>
      </c>
      <c r="N878" s="11" t="s">
        <v>103</v>
      </c>
      <c r="O878" s="11" t="s">
        <v>103</v>
      </c>
      <c r="P878" s="11" t="s">
        <v>103</v>
      </c>
      <c r="Q878" s="11" t="s">
        <v>103</v>
      </c>
      <c r="R878" s="4"/>
    </row>
    <row r="879" customFormat="false" ht="15" hidden="false" customHeight="false" outlineLevel="0" collapsed="false">
      <c r="A879" s="4" t="s">
        <v>1159</v>
      </c>
      <c r="B879" s="4" t="n">
        <v>16</v>
      </c>
      <c r="C879" s="4" t="s">
        <v>1127</v>
      </c>
      <c r="D879" s="4" t="s">
        <v>38</v>
      </c>
      <c r="E879" s="4" t="s">
        <v>101</v>
      </c>
      <c r="F879" s="4"/>
      <c r="G879" s="4"/>
      <c r="H879" s="4"/>
      <c r="I879" s="4"/>
      <c r="J879" s="4"/>
      <c r="K879" s="4"/>
      <c r="L879" s="10" t="n">
        <v>0.348</v>
      </c>
      <c r="M879" s="10" t="n">
        <v>0.17</v>
      </c>
      <c r="N879" s="4"/>
      <c r="O879" s="11" t="s">
        <v>103</v>
      </c>
      <c r="P879" s="11" t="s">
        <v>103</v>
      </c>
      <c r="Q879" s="11" t="s">
        <v>103</v>
      </c>
      <c r="R879" s="4"/>
    </row>
    <row r="880" customFormat="false" ht="15" hidden="false" customHeight="false" outlineLevel="0" collapsed="false">
      <c r="A880" s="4" t="s">
        <v>1160</v>
      </c>
      <c r="B880" s="4" t="n">
        <v>16</v>
      </c>
      <c r="C880" s="4" t="s">
        <v>1161</v>
      </c>
      <c r="D880" s="4" t="s">
        <v>38</v>
      </c>
      <c r="E880" s="4" t="s">
        <v>101</v>
      </c>
      <c r="F880" s="4"/>
      <c r="G880" s="4"/>
      <c r="H880" s="4" t="s">
        <v>543</v>
      </c>
      <c r="I880" s="4" t="s">
        <v>804</v>
      </c>
      <c r="J880" s="4"/>
      <c r="K880" s="4"/>
      <c r="L880" s="10" t="n">
        <v>0.348</v>
      </c>
      <c r="M880" s="10" t="n">
        <v>0.17</v>
      </c>
      <c r="N880" s="11" t="s">
        <v>103</v>
      </c>
      <c r="O880" s="11" t="s">
        <v>103</v>
      </c>
      <c r="P880" s="11" t="s">
        <v>103</v>
      </c>
      <c r="Q880" s="11" t="s">
        <v>103</v>
      </c>
      <c r="R880" s="4"/>
    </row>
    <row r="881" customFormat="false" ht="15" hidden="false" customHeight="false" outlineLevel="0" collapsed="false">
      <c r="A881" s="4" t="s">
        <v>1162</v>
      </c>
      <c r="B881" s="4" t="n">
        <v>16</v>
      </c>
      <c r="C881" s="4" t="s">
        <v>1161</v>
      </c>
      <c r="D881" s="4" t="s">
        <v>38</v>
      </c>
      <c r="E881" s="4" t="s">
        <v>101</v>
      </c>
      <c r="F881" s="4"/>
      <c r="G881" s="4"/>
      <c r="H881" s="4" t="s">
        <v>543</v>
      </c>
      <c r="I881" s="4" t="s">
        <v>804</v>
      </c>
      <c r="J881" s="4"/>
      <c r="K881" s="4"/>
      <c r="L881" s="10" t="n">
        <v>0.348</v>
      </c>
      <c r="M881" s="10" t="n">
        <v>0.17</v>
      </c>
      <c r="N881" s="11" t="s">
        <v>103</v>
      </c>
      <c r="O881" s="11" t="s">
        <v>103</v>
      </c>
      <c r="P881" s="11" t="s">
        <v>103</v>
      </c>
      <c r="Q881" s="11" t="s">
        <v>103</v>
      </c>
      <c r="R881" s="4"/>
    </row>
    <row r="882" customFormat="false" ht="15" hidden="false" customHeight="false" outlineLevel="0" collapsed="false">
      <c r="A882" s="4" t="s">
        <v>1163</v>
      </c>
      <c r="B882" s="4" t="n">
        <v>16</v>
      </c>
      <c r="C882" s="4" t="s">
        <v>1161</v>
      </c>
      <c r="D882" s="4" t="s">
        <v>38</v>
      </c>
      <c r="E882" s="4" t="s">
        <v>101</v>
      </c>
      <c r="F882" s="4"/>
      <c r="G882" s="4"/>
      <c r="H882" s="4" t="s">
        <v>543</v>
      </c>
      <c r="I882" s="4" t="s">
        <v>804</v>
      </c>
      <c r="J882" s="4"/>
      <c r="K882" s="4"/>
      <c r="L882" s="10" t="n">
        <v>0.348</v>
      </c>
      <c r="M882" s="10" t="n">
        <v>0.17</v>
      </c>
      <c r="N882" s="11" t="s">
        <v>103</v>
      </c>
      <c r="O882" s="11" t="s">
        <v>103</v>
      </c>
      <c r="P882" s="11" t="s">
        <v>103</v>
      </c>
      <c r="Q882" s="11" t="s">
        <v>103</v>
      </c>
      <c r="R882" s="4"/>
    </row>
    <row r="883" customFormat="false" ht="15" hidden="false" customHeight="false" outlineLevel="0" collapsed="false">
      <c r="A883" s="4" t="s">
        <v>1164</v>
      </c>
      <c r="B883" s="4" t="n">
        <v>16</v>
      </c>
      <c r="C883" s="4" t="s">
        <v>1161</v>
      </c>
      <c r="D883" s="4" t="s">
        <v>38</v>
      </c>
      <c r="E883" s="4" t="s">
        <v>101</v>
      </c>
      <c r="F883" s="4"/>
      <c r="G883" s="4"/>
      <c r="H883" s="4" t="s">
        <v>543</v>
      </c>
      <c r="I883" s="4" t="s">
        <v>804</v>
      </c>
      <c r="J883" s="4"/>
      <c r="K883" s="4"/>
      <c r="L883" s="10" t="n">
        <v>0.348</v>
      </c>
      <c r="M883" s="10" t="n">
        <v>0.17</v>
      </c>
      <c r="N883" s="11" t="s">
        <v>103</v>
      </c>
      <c r="O883" s="11" t="s">
        <v>103</v>
      </c>
      <c r="P883" s="11" t="s">
        <v>103</v>
      </c>
      <c r="Q883" s="11" t="s">
        <v>103</v>
      </c>
      <c r="R883" s="4"/>
    </row>
    <row r="884" customFormat="false" ht="15" hidden="false" customHeight="false" outlineLevel="0" collapsed="false">
      <c r="A884" s="4" t="s">
        <v>1165</v>
      </c>
      <c r="B884" s="4" t="n">
        <v>16</v>
      </c>
      <c r="C884" s="4" t="s">
        <v>1161</v>
      </c>
      <c r="D884" s="4" t="s">
        <v>38</v>
      </c>
      <c r="E884" s="4" t="s">
        <v>101</v>
      </c>
      <c r="F884" s="4"/>
      <c r="G884" s="4"/>
      <c r="H884" s="4" t="s">
        <v>543</v>
      </c>
      <c r="I884" s="4" t="s">
        <v>804</v>
      </c>
      <c r="J884" s="4"/>
      <c r="K884" s="4"/>
      <c r="L884" s="10" t="n">
        <v>0.348</v>
      </c>
      <c r="M884" s="10" t="n">
        <v>0.17</v>
      </c>
      <c r="N884" s="11" t="s">
        <v>103</v>
      </c>
      <c r="O884" s="11" t="s">
        <v>103</v>
      </c>
      <c r="P884" s="11" t="s">
        <v>103</v>
      </c>
      <c r="Q884" s="11" t="s">
        <v>103</v>
      </c>
      <c r="R884" s="4"/>
    </row>
    <row r="885" customFormat="false" ht="15" hidden="false" customHeight="false" outlineLevel="0" collapsed="false">
      <c r="A885" s="4" t="s">
        <v>1166</v>
      </c>
      <c r="B885" s="4" t="n">
        <v>16</v>
      </c>
      <c r="C885" s="4" t="s">
        <v>1161</v>
      </c>
      <c r="D885" s="4" t="s">
        <v>38</v>
      </c>
      <c r="E885" s="4" t="s">
        <v>101</v>
      </c>
      <c r="F885" s="4"/>
      <c r="G885" s="4"/>
      <c r="H885" s="4" t="s">
        <v>543</v>
      </c>
      <c r="I885" s="4" t="s">
        <v>804</v>
      </c>
      <c r="J885" s="4"/>
      <c r="K885" s="4"/>
      <c r="L885" s="10" t="n">
        <v>0.348</v>
      </c>
      <c r="M885" s="10" t="n">
        <v>0.17</v>
      </c>
      <c r="N885" s="11" t="s">
        <v>103</v>
      </c>
      <c r="O885" s="11" t="s">
        <v>103</v>
      </c>
      <c r="P885" s="11" t="s">
        <v>103</v>
      </c>
      <c r="Q885" s="11" t="s">
        <v>103</v>
      </c>
      <c r="R885" s="4"/>
    </row>
    <row r="886" customFormat="false" ht="15" hidden="false" customHeight="false" outlineLevel="0" collapsed="false">
      <c r="A886" s="4" t="s">
        <v>1167</v>
      </c>
      <c r="B886" s="4" t="n">
        <v>16</v>
      </c>
      <c r="C886" s="4" t="s">
        <v>1161</v>
      </c>
      <c r="D886" s="4" t="s">
        <v>38</v>
      </c>
      <c r="E886" s="4" t="s">
        <v>101</v>
      </c>
      <c r="F886" s="4"/>
      <c r="G886" s="4"/>
      <c r="H886" s="4" t="s">
        <v>543</v>
      </c>
      <c r="I886" s="4" t="s">
        <v>804</v>
      </c>
      <c r="J886" s="4"/>
      <c r="K886" s="4"/>
      <c r="L886" s="10" t="n">
        <v>0.348</v>
      </c>
      <c r="M886" s="10" t="n">
        <v>0.17</v>
      </c>
      <c r="N886" s="11" t="s">
        <v>103</v>
      </c>
      <c r="O886" s="11" t="s">
        <v>103</v>
      </c>
      <c r="P886" s="11" t="s">
        <v>103</v>
      </c>
      <c r="Q886" s="11" t="s">
        <v>103</v>
      </c>
      <c r="R886" s="4"/>
    </row>
    <row r="887" customFormat="false" ht="15" hidden="false" customHeight="false" outlineLevel="0" collapsed="false">
      <c r="A887" s="4" t="s">
        <v>1168</v>
      </c>
      <c r="B887" s="4" t="n">
        <v>16</v>
      </c>
      <c r="C887" s="4" t="s">
        <v>1161</v>
      </c>
      <c r="D887" s="4" t="s">
        <v>38</v>
      </c>
      <c r="E887" s="4" t="s">
        <v>101</v>
      </c>
      <c r="F887" s="4"/>
      <c r="G887" s="4"/>
      <c r="H887" s="4" t="s">
        <v>543</v>
      </c>
      <c r="I887" s="4" t="s">
        <v>804</v>
      </c>
      <c r="J887" s="4"/>
      <c r="K887" s="4"/>
      <c r="L887" s="10" t="n">
        <v>0.348</v>
      </c>
      <c r="M887" s="10" t="n">
        <v>0.17</v>
      </c>
      <c r="N887" s="11" t="s">
        <v>103</v>
      </c>
      <c r="O887" s="11" t="s">
        <v>103</v>
      </c>
      <c r="P887" s="11" t="s">
        <v>103</v>
      </c>
      <c r="Q887" s="11" t="s">
        <v>103</v>
      </c>
      <c r="R887" s="4"/>
    </row>
    <row r="888" customFormat="false" ht="15" hidden="false" customHeight="false" outlineLevel="0" collapsed="false">
      <c r="A888" s="4" t="s">
        <v>1169</v>
      </c>
      <c r="B888" s="4" t="n">
        <v>16</v>
      </c>
      <c r="C888" s="4" t="s">
        <v>1161</v>
      </c>
      <c r="D888" s="4" t="s">
        <v>38</v>
      </c>
      <c r="E888" s="4" t="s">
        <v>101</v>
      </c>
      <c r="F888" s="4"/>
      <c r="G888" s="4"/>
      <c r="H888" s="4" t="s">
        <v>543</v>
      </c>
      <c r="I888" s="4" t="s">
        <v>804</v>
      </c>
      <c r="J888" s="4"/>
      <c r="K888" s="4"/>
      <c r="L888" s="10" t="n">
        <v>0.348</v>
      </c>
      <c r="M888" s="10" t="n">
        <v>0.17</v>
      </c>
      <c r="N888" s="11" t="s">
        <v>103</v>
      </c>
      <c r="O888" s="11" t="s">
        <v>103</v>
      </c>
      <c r="P888" s="11" t="s">
        <v>103</v>
      </c>
      <c r="Q888" s="11" t="s">
        <v>103</v>
      </c>
      <c r="R888" s="4"/>
    </row>
    <row r="889" customFormat="false" ht="15" hidden="false" customHeight="false" outlineLevel="0" collapsed="false">
      <c r="A889" s="4" t="s">
        <v>1170</v>
      </c>
      <c r="B889" s="4" t="n">
        <v>16</v>
      </c>
      <c r="C889" s="4" t="s">
        <v>1161</v>
      </c>
      <c r="D889" s="4" t="s">
        <v>38</v>
      </c>
      <c r="E889" s="4" t="s">
        <v>101</v>
      </c>
      <c r="F889" s="4"/>
      <c r="G889" s="4"/>
      <c r="H889" s="4" t="s">
        <v>543</v>
      </c>
      <c r="I889" s="4" t="s">
        <v>804</v>
      </c>
      <c r="J889" s="4"/>
      <c r="K889" s="4"/>
      <c r="L889" s="10" t="n">
        <v>0.348</v>
      </c>
      <c r="M889" s="10" t="n">
        <v>0.17</v>
      </c>
      <c r="N889" s="11" t="s">
        <v>103</v>
      </c>
      <c r="O889" s="11" t="s">
        <v>103</v>
      </c>
      <c r="P889" s="11" t="s">
        <v>103</v>
      </c>
      <c r="Q889" s="11" t="s">
        <v>103</v>
      </c>
      <c r="R889" s="4"/>
    </row>
    <row r="890" customFormat="false" ht="15" hidden="false" customHeight="false" outlineLevel="0" collapsed="false">
      <c r="A890" s="4" t="s">
        <v>1171</v>
      </c>
      <c r="B890" s="4" t="n">
        <v>16</v>
      </c>
      <c r="C890" s="4" t="s">
        <v>1161</v>
      </c>
      <c r="D890" s="4" t="s">
        <v>38</v>
      </c>
      <c r="E890" s="4" t="s">
        <v>101</v>
      </c>
      <c r="F890" s="4"/>
      <c r="G890" s="4"/>
      <c r="H890" s="4" t="s">
        <v>543</v>
      </c>
      <c r="I890" s="4" t="s">
        <v>804</v>
      </c>
      <c r="J890" s="4"/>
      <c r="K890" s="4"/>
      <c r="L890" s="10" t="n">
        <v>0.348</v>
      </c>
      <c r="M890" s="10" t="n">
        <v>0.17</v>
      </c>
      <c r="N890" s="11" t="s">
        <v>103</v>
      </c>
      <c r="O890" s="11" t="s">
        <v>103</v>
      </c>
      <c r="P890" s="11" t="s">
        <v>103</v>
      </c>
      <c r="Q890" s="11" t="s">
        <v>103</v>
      </c>
      <c r="R890" s="4"/>
    </row>
    <row r="891" customFormat="false" ht="15" hidden="false" customHeight="false" outlineLevel="0" collapsed="false">
      <c r="A891" s="4" t="s">
        <v>1172</v>
      </c>
      <c r="B891" s="4" t="n">
        <v>16</v>
      </c>
      <c r="C891" s="4" t="s">
        <v>1161</v>
      </c>
      <c r="D891" s="4" t="s">
        <v>38</v>
      </c>
      <c r="E891" s="4" t="s">
        <v>101</v>
      </c>
      <c r="F891" s="4"/>
      <c r="G891" s="4"/>
      <c r="H891" s="4" t="s">
        <v>543</v>
      </c>
      <c r="I891" s="4" t="s">
        <v>804</v>
      </c>
      <c r="J891" s="4"/>
      <c r="K891" s="4"/>
      <c r="L891" s="10" t="n">
        <v>0.348</v>
      </c>
      <c r="M891" s="10" t="n">
        <v>0.17</v>
      </c>
      <c r="N891" s="11" t="s">
        <v>103</v>
      </c>
      <c r="O891" s="11" t="s">
        <v>103</v>
      </c>
      <c r="P891" s="11" t="s">
        <v>103</v>
      </c>
      <c r="Q891" s="11" t="s">
        <v>103</v>
      </c>
      <c r="R891" s="4"/>
    </row>
    <row r="892" customFormat="false" ht="15" hidden="false" customHeight="false" outlineLevel="0" collapsed="false">
      <c r="A892" s="4" t="s">
        <v>1173</v>
      </c>
      <c r="B892" s="4" t="n">
        <v>16</v>
      </c>
      <c r="C892" s="4" t="s">
        <v>1161</v>
      </c>
      <c r="D892" s="4" t="s">
        <v>38</v>
      </c>
      <c r="E892" s="4" t="s">
        <v>101</v>
      </c>
      <c r="F892" s="4"/>
      <c r="G892" s="4"/>
      <c r="H892" s="4" t="s">
        <v>543</v>
      </c>
      <c r="I892" s="4" t="s">
        <v>804</v>
      </c>
      <c r="J892" s="4"/>
      <c r="K892" s="4"/>
      <c r="L892" s="10" t="n">
        <v>0.348</v>
      </c>
      <c r="M892" s="10" t="n">
        <v>0.17</v>
      </c>
      <c r="N892" s="11" t="s">
        <v>103</v>
      </c>
      <c r="O892" s="11" t="s">
        <v>103</v>
      </c>
      <c r="P892" s="11" t="s">
        <v>103</v>
      </c>
      <c r="Q892" s="11" t="s">
        <v>103</v>
      </c>
      <c r="R892" s="4"/>
    </row>
    <row r="893" customFormat="false" ht="15" hidden="false" customHeight="false" outlineLevel="0" collapsed="false">
      <c r="A893" s="4" t="s">
        <v>1174</v>
      </c>
      <c r="B893" s="4" t="n">
        <v>16</v>
      </c>
      <c r="C893" s="4" t="s">
        <v>1161</v>
      </c>
      <c r="D893" s="4" t="s">
        <v>38</v>
      </c>
      <c r="E893" s="4" t="s">
        <v>101</v>
      </c>
      <c r="F893" s="4"/>
      <c r="G893" s="4"/>
      <c r="H893" s="4" t="s">
        <v>543</v>
      </c>
      <c r="I893" s="4" t="s">
        <v>804</v>
      </c>
      <c r="J893" s="4"/>
      <c r="K893" s="4"/>
      <c r="L893" s="10" t="n">
        <v>0.348</v>
      </c>
      <c r="M893" s="10" t="n">
        <v>0.17</v>
      </c>
      <c r="N893" s="11" t="s">
        <v>103</v>
      </c>
      <c r="O893" s="11" t="s">
        <v>103</v>
      </c>
      <c r="P893" s="11" t="s">
        <v>103</v>
      </c>
      <c r="Q893" s="11" t="s">
        <v>103</v>
      </c>
      <c r="R893" s="4"/>
    </row>
    <row r="894" customFormat="false" ht="15" hidden="false" customHeight="false" outlineLevel="0" collapsed="false">
      <c r="A894" s="4" t="s">
        <v>1175</v>
      </c>
      <c r="B894" s="4" t="n">
        <v>16</v>
      </c>
      <c r="C894" s="4" t="s">
        <v>1161</v>
      </c>
      <c r="D894" s="4" t="s">
        <v>38</v>
      </c>
      <c r="E894" s="4" t="s">
        <v>101</v>
      </c>
      <c r="F894" s="4"/>
      <c r="G894" s="4"/>
      <c r="H894" s="4" t="s">
        <v>543</v>
      </c>
      <c r="I894" s="4" t="s">
        <v>804</v>
      </c>
      <c r="J894" s="4"/>
      <c r="K894" s="4"/>
      <c r="L894" s="10" t="n">
        <v>0.348</v>
      </c>
      <c r="M894" s="10" t="n">
        <v>0.17</v>
      </c>
      <c r="N894" s="11" t="s">
        <v>103</v>
      </c>
      <c r="O894" s="11" t="s">
        <v>103</v>
      </c>
      <c r="P894" s="11" t="s">
        <v>103</v>
      </c>
      <c r="Q894" s="11" t="s">
        <v>103</v>
      </c>
      <c r="R894" s="4"/>
    </row>
    <row r="895" customFormat="false" ht="15" hidden="false" customHeight="false" outlineLevel="0" collapsed="false">
      <c r="A895" s="4" t="s">
        <v>1176</v>
      </c>
      <c r="B895" s="4" t="n">
        <v>16</v>
      </c>
      <c r="C895" s="4" t="s">
        <v>1161</v>
      </c>
      <c r="D895" s="4" t="s">
        <v>38</v>
      </c>
      <c r="E895" s="4" t="s">
        <v>101</v>
      </c>
      <c r="F895" s="4"/>
      <c r="G895" s="4"/>
      <c r="H895" s="4" t="s">
        <v>543</v>
      </c>
      <c r="I895" s="4" t="s">
        <v>804</v>
      </c>
      <c r="J895" s="4"/>
      <c r="K895" s="4"/>
      <c r="L895" s="10" t="n">
        <v>0.348</v>
      </c>
      <c r="M895" s="10" t="n">
        <v>0.17</v>
      </c>
      <c r="N895" s="11" t="s">
        <v>103</v>
      </c>
      <c r="O895" s="11" t="s">
        <v>103</v>
      </c>
      <c r="P895" s="11" t="s">
        <v>103</v>
      </c>
      <c r="Q895" s="11" t="s">
        <v>103</v>
      </c>
      <c r="R895" s="4"/>
    </row>
    <row r="896" customFormat="false" ht="15" hidden="false" customHeight="false" outlineLevel="0" collapsed="false">
      <c r="A896" s="4" t="s">
        <v>1177</v>
      </c>
      <c r="B896" s="4" t="n">
        <v>16</v>
      </c>
      <c r="C896" s="4" t="s">
        <v>1161</v>
      </c>
      <c r="D896" s="4" t="s">
        <v>38</v>
      </c>
      <c r="E896" s="4" t="s">
        <v>101</v>
      </c>
      <c r="F896" s="4"/>
      <c r="G896" s="4"/>
      <c r="H896" s="4" t="s">
        <v>543</v>
      </c>
      <c r="I896" s="4" t="s">
        <v>804</v>
      </c>
      <c r="J896" s="4"/>
      <c r="K896" s="4"/>
      <c r="L896" s="10" t="n">
        <v>0.348</v>
      </c>
      <c r="M896" s="10" t="n">
        <v>0.17</v>
      </c>
      <c r="N896" s="11" t="s">
        <v>103</v>
      </c>
      <c r="O896" s="11" t="s">
        <v>103</v>
      </c>
      <c r="P896" s="11" t="s">
        <v>103</v>
      </c>
      <c r="Q896" s="11" t="s">
        <v>103</v>
      </c>
      <c r="R896" s="4"/>
    </row>
    <row r="897" customFormat="false" ht="15" hidden="false" customHeight="false" outlineLevel="0" collapsed="false">
      <c r="A897" s="4" t="s">
        <v>1178</v>
      </c>
      <c r="B897" s="4" t="n">
        <v>16</v>
      </c>
      <c r="C897" s="4" t="s">
        <v>1161</v>
      </c>
      <c r="D897" s="4" t="s">
        <v>38</v>
      </c>
      <c r="E897" s="4" t="s">
        <v>101</v>
      </c>
      <c r="F897" s="4"/>
      <c r="G897" s="4"/>
      <c r="H897" s="4" t="s">
        <v>543</v>
      </c>
      <c r="I897" s="4" t="s">
        <v>804</v>
      </c>
      <c r="J897" s="4"/>
      <c r="K897" s="4"/>
      <c r="L897" s="10" t="n">
        <v>0.348</v>
      </c>
      <c r="M897" s="10" t="n">
        <v>0.17</v>
      </c>
      <c r="N897" s="11" t="s">
        <v>103</v>
      </c>
      <c r="O897" s="11" t="s">
        <v>103</v>
      </c>
      <c r="P897" s="11" t="s">
        <v>103</v>
      </c>
      <c r="Q897" s="11" t="s">
        <v>103</v>
      </c>
      <c r="R897" s="4"/>
    </row>
    <row r="898" customFormat="false" ht="15" hidden="false" customHeight="false" outlineLevel="0" collapsed="false">
      <c r="A898" s="4" t="s">
        <v>1179</v>
      </c>
      <c r="B898" s="4" t="n">
        <v>16</v>
      </c>
      <c r="C898" s="4" t="s">
        <v>1161</v>
      </c>
      <c r="D898" s="4" t="s">
        <v>38</v>
      </c>
      <c r="E898" s="4" t="s">
        <v>101</v>
      </c>
      <c r="F898" s="4"/>
      <c r="G898" s="4"/>
      <c r="H898" s="4" t="s">
        <v>543</v>
      </c>
      <c r="I898" s="4" t="s">
        <v>804</v>
      </c>
      <c r="J898" s="4"/>
      <c r="K898" s="4"/>
      <c r="L898" s="10" t="n">
        <v>0.348</v>
      </c>
      <c r="M898" s="10" t="n">
        <v>0.17</v>
      </c>
      <c r="N898" s="11" t="s">
        <v>103</v>
      </c>
      <c r="O898" s="11" t="s">
        <v>103</v>
      </c>
      <c r="P898" s="11" t="s">
        <v>103</v>
      </c>
      <c r="Q898" s="11" t="s">
        <v>103</v>
      </c>
      <c r="R898" s="4"/>
    </row>
    <row r="899" customFormat="false" ht="15" hidden="false" customHeight="false" outlineLevel="0" collapsed="false">
      <c r="A899" s="4" t="s">
        <v>1180</v>
      </c>
      <c r="B899" s="4" t="n">
        <v>16</v>
      </c>
      <c r="C899" s="4" t="s">
        <v>1161</v>
      </c>
      <c r="D899" s="4" t="s">
        <v>38</v>
      </c>
      <c r="E899" s="4" t="s">
        <v>101</v>
      </c>
      <c r="F899" s="4"/>
      <c r="G899" s="4"/>
      <c r="H899" s="4" t="s">
        <v>543</v>
      </c>
      <c r="I899" s="4" t="s">
        <v>804</v>
      </c>
      <c r="J899" s="4"/>
      <c r="K899" s="4"/>
      <c r="L899" s="10" t="n">
        <v>0.348</v>
      </c>
      <c r="M899" s="10" t="n">
        <v>0.17</v>
      </c>
      <c r="N899" s="11" t="s">
        <v>103</v>
      </c>
      <c r="O899" s="11" t="s">
        <v>103</v>
      </c>
      <c r="P899" s="11" t="s">
        <v>103</v>
      </c>
      <c r="Q899" s="11" t="s">
        <v>103</v>
      </c>
      <c r="R899" s="4"/>
    </row>
    <row r="900" customFormat="false" ht="15" hidden="false" customHeight="false" outlineLevel="0" collapsed="false">
      <c r="A900" s="4" t="s">
        <v>1181</v>
      </c>
      <c r="B900" s="4" t="n">
        <v>16</v>
      </c>
      <c r="C900" s="4" t="s">
        <v>1161</v>
      </c>
      <c r="D900" s="4" t="s">
        <v>38</v>
      </c>
      <c r="E900" s="4" t="s">
        <v>101</v>
      </c>
      <c r="F900" s="4"/>
      <c r="G900" s="4"/>
      <c r="H900" s="4" t="s">
        <v>543</v>
      </c>
      <c r="I900" s="4" t="s">
        <v>804</v>
      </c>
      <c r="J900" s="4"/>
      <c r="K900" s="4"/>
      <c r="L900" s="10" t="n">
        <v>0.348</v>
      </c>
      <c r="M900" s="10" t="n">
        <v>0.17</v>
      </c>
      <c r="N900" s="11" t="s">
        <v>103</v>
      </c>
      <c r="O900" s="11" t="s">
        <v>103</v>
      </c>
      <c r="P900" s="11" t="s">
        <v>103</v>
      </c>
      <c r="Q900" s="11" t="s">
        <v>103</v>
      </c>
      <c r="R900" s="4"/>
    </row>
    <row r="901" customFormat="false" ht="15" hidden="false" customHeight="false" outlineLevel="0" collapsed="false">
      <c r="A901" s="4" t="s">
        <v>1182</v>
      </c>
      <c r="B901" s="4" t="n">
        <v>16</v>
      </c>
      <c r="C901" s="4" t="s">
        <v>1161</v>
      </c>
      <c r="D901" s="4" t="s">
        <v>38</v>
      </c>
      <c r="E901" s="4" t="s">
        <v>101</v>
      </c>
      <c r="F901" s="4"/>
      <c r="G901" s="4"/>
      <c r="H901" s="4" t="s">
        <v>543</v>
      </c>
      <c r="I901" s="4" t="s">
        <v>804</v>
      </c>
      <c r="J901" s="4"/>
      <c r="K901" s="4"/>
      <c r="L901" s="10" t="n">
        <v>0.348</v>
      </c>
      <c r="M901" s="10" t="n">
        <v>0.17</v>
      </c>
      <c r="N901" s="11" t="s">
        <v>103</v>
      </c>
      <c r="O901" s="11" t="s">
        <v>103</v>
      </c>
      <c r="P901" s="11" t="s">
        <v>103</v>
      </c>
      <c r="Q901" s="11" t="s">
        <v>103</v>
      </c>
      <c r="R901" s="4"/>
    </row>
    <row r="902" customFormat="false" ht="15" hidden="false" customHeight="false" outlineLevel="0" collapsed="false">
      <c r="A902" s="4" t="s">
        <v>1183</v>
      </c>
      <c r="B902" s="4" t="n">
        <v>16</v>
      </c>
      <c r="C902" s="4" t="s">
        <v>1161</v>
      </c>
      <c r="D902" s="4" t="s">
        <v>38</v>
      </c>
      <c r="E902" s="4" t="s">
        <v>101</v>
      </c>
      <c r="F902" s="4"/>
      <c r="G902" s="4"/>
      <c r="H902" s="4" t="s">
        <v>543</v>
      </c>
      <c r="I902" s="4" t="s">
        <v>804</v>
      </c>
      <c r="J902" s="4"/>
      <c r="K902" s="4"/>
      <c r="L902" s="10" t="n">
        <v>0.348</v>
      </c>
      <c r="M902" s="10" t="n">
        <v>0.17</v>
      </c>
      <c r="N902" s="11" t="s">
        <v>103</v>
      </c>
      <c r="O902" s="11" t="s">
        <v>103</v>
      </c>
      <c r="P902" s="11" t="s">
        <v>103</v>
      </c>
      <c r="Q902" s="11" t="s">
        <v>103</v>
      </c>
      <c r="R902" s="4"/>
    </row>
    <row r="903" customFormat="false" ht="15" hidden="false" customHeight="false" outlineLevel="0" collapsed="false">
      <c r="A903" s="4" t="s">
        <v>1184</v>
      </c>
      <c r="B903" s="4" t="n">
        <v>16</v>
      </c>
      <c r="C903" s="4" t="s">
        <v>1161</v>
      </c>
      <c r="D903" s="4" t="s">
        <v>38</v>
      </c>
      <c r="E903" s="4" t="s">
        <v>101</v>
      </c>
      <c r="F903" s="4"/>
      <c r="G903" s="4"/>
      <c r="H903" s="4" t="s">
        <v>543</v>
      </c>
      <c r="I903" s="4" t="s">
        <v>804</v>
      </c>
      <c r="J903" s="4"/>
      <c r="K903" s="4"/>
      <c r="L903" s="10" t="n">
        <v>0.348</v>
      </c>
      <c r="M903" s="10" t="n">
        <v>0.17</v>
      </c>
      <c r="N903" s="11" t="s">
        <v>103</v>
      </c>
      <c r="O903" s="11" t="s">
        <v>103</v>
      </c>
      <c r="P903" s="11" t="s">
        <v>103</v>
      </c>
      <c r="Q903" s="11" t="s">
        <v>103</v>
      </c>
      <c r="R903" s="4"/>
    </row>
    <row r="904" customFormat="false" ht="15" hidden="false" customHeight="false" outlineLevel="0" collapsed="false">
      <c r="A904" s="4" t="s">
        <v>1185</v>
      </c>
      <c r="B904" s="4" t="n">
        <v>16</v>
      </c>
      <c r="C904" s="4" t="s">
        <v>1161</v>
      </c>
      <c r="D904" s="4" t="s">
        <v>38</v>
      </c>
      <c r="E904" s="4" t="s">
        <v>101</v>
      </c>
      <c r="F904" s="4"/>
      <c r="G904" s="4"/>
      <c r="H904" s="4" t="s">
        <v>543</v>
      </c>
      <c r="I904" s="4" t="s">
        <v>804</v>
      </c>
      <c r="J904" s="4"/>
      <c r="K904" s="4"/>
      <c r="L904" s="10" t="n">
        <v>0.348</v>
      </c>
      <c r="M904" s="10" t="n">
        <v>0.17</v>
      </c>
      <c r="N904" s="11" t="s">
        <v>103</v>
      </c>
      <c r="O904" s="11" t="s">
        <v>103</v>
      </c>
      <c r="P904" s="11" t="s">
        <v>103</v>
      </c>
      <c r="Q904" s="11" t="s">
        <v>103</v>
      </c>
      <c r="R904" s="4"/>
    </row>
    <row r="905" customFormat="false" ht="15" hidden="false" customHeight="false" outlineLevel="0" collapsed="false">
      <c r="A905" s="4" t="s">
        <v>1186</v>
      </c>
      <c r="B905" s="4" t="n">
        <v>16</v>
      </c>
      <c r="C905" s="4" t="s">
        <v>1161</v>
      </c>
      <c r="D905" s="4" t="s">
        <v>38</v>
      </c>
      <c r="E905" s="4" t="s">
        <v>101</v>
      </c>
      <c r="F905" s="4"/>
      <c r="G905" s="4"/>
      <c r="H905" s="4" t="s">
        <v>543</v>
      </c>
      <c r="I905" s="4" t="s">
        <v>804</v>
      </c>
      <c r="J905" s="4"/>
      <c r="K905" s="4"/>
      <c r="L905" s="10" t="n">
        <v>0.348</v>
      </c>
      <c r="M905" s="10" t="n">
        <v>0.17</v>
      </c>
      <c r="N905" s="11" t="s">
        <v>103</v>
      </c>
      <c r="O905" s="11" t="s">
        <v>103</v>
      </c>
      <c r="P905" s="11" t="s">
        <v>103</v>
      </c>
      <c r="Q905" s="11" t="s">
        <v>103</v>
      </c>
      <c r="R905" s="4"/>
    </row>
    <row r="906" customFormat="false" ht="15" hidden="false" customHeight="false" outlineLevel="0" collapsed="false">
      <c r="A906" s="4" t="s">
        <v>1187</v>
      </c>
      <c r="B906" s="4" t="n">
        <v>16</v>
      </c>
      <c r="C906" s="4" t="s">
        <v>1161</v>
      </c>
      <c r="D906" s="4" t="s">
        <v>38</v>
      </c>
      <c r="E906" s="4" t="s">
        <v>101</v>
      </c>
      <c r="F906" s="4"/>
      <c r="G906" s="4"/>
      <c r="H906" s="4" t="s">
        <v>543</v>
      </c>
      <c r="I906" s="4" t="s">
        <v>804</v>
      </c>
      <c r="J906" s="4"/>
      <c r="K906" s="4"/>
      <c r="L906" s="10" t="n">
        <v>0.348</v>
      </c>
      <c r="M906" s="10" t="n">
        <v>0.17</v>
      </c>
      <c r="N906" s="11" t="s">
        <v>103</v>
      </c>
      <c r="O906" s="11" t="s">
        <v>103</v>
      </c>
      <c r="P906" s="11" t="s">
        <v>103</v>
      </c>
      <c r="Q906" s="11" t="s">
        <v>103</v>
      </c>
      <c r="R906" s="4"/>
    </row>
    <row r="907" customFormat="false" ht="15" hidden="false" customHeight="false" outlineLevel="0" collapsed="false">
      <c r="A907" s="4" t="s">
        <v>1188</v>
      </c>
      <c r="B907" s="4" t="n">
        <v>16</v>
      </c>
      <c r="C907" s="4" t="s">
        <v>1161</v>
      </c>
      <c r="D907" s="4" t="s">
        <v>38</v>
      </c>
      <c r="E907" s="4" t="s">
        <v>101</v>
      </c>
      <c r="F907" s="4"/>
      <c r="G907" s="4"/>
      <c r="H907" s="4" t="s">
        <v>543</v>
      </c>
      <c r="I907" s="4" t="s">
        <v>804</v>
      </c>
      <c r="J907" s="4"/>
      <c r="K907" s="4"/>
      <c r="L907" s="10" t="n">
        <v>0.348</v>
      </c>
      <c r="M907" s="10" t="n">
        <v>0.17</v>
      </c>
      <c r="N907" s="11" t="s">
        <v>103</v>
      </c>
      <c r="O907" s="11" t="s">
        <v>103</v>
      </c>
      <c r="P907" s="11" t="s">
        <v>103</v>
      </c>
      <c r="Q907" s="11" t="s">
        <v>103</v>
      </c>
      <c r="R907" s="4"/>
    </row>
    <row r="908" customFormat="false" ht="15" hidden="false" customHeight="false" outlineLevel="0" collapsed="false">
      <c r="A908" s="4" t="s">
        <v>1189</v>
      </c>
      <c r="B908" s="4" t="n">
        <v>16</v>
      </c>
      <c r="C908" s="4" t="s">
        <v>1161</v>
      </c>
      <c r="D908" s="4" t="s">
        <v>38</v>
      </c>
      <c r="E908" s="4" t="s">
        <v>101</v>
      </c>
      <c r="F908" s="4"/>
      <c r="G908" s="4"/>
      <c r="H908" s="4" t="s">
        <v>543</v>
      </c>
      <c r="I908" s="4" t="s">
        <v>804</v>
      </c>
      <c r="J908" s="4"/>
      <c r="K908" s="4"/>
      <c r="L908" s="10" t="n">
        <v>0.348</v>
      </c>
      <c r="M908" s="10" t="n">
        <v>0.17</v>
      </c>
      <c r="N908" s="11" t="s">
        <v>103</v>
      </c>
      <c r="O908" s="11" t="s">
        <v>103</v>
      </c>
      <c r="P908" s="11" t="s">
        <v>103</v>
      </c>
      <c r="Q908" s="11" t="s">
        <v>103</v>
      </c>
      <c r="R908" s="4"/>
    </row>
    <row r="909" customFormat="false" ht="15" hidden="false" customHeight="false" outlineLevel="0" collapsed="false">
      <c r="A909" s="4" t="s">
        <v>1190</v>
      </c>
      <c r="B909" s="4" t="n">
        <v>16</v>
      </c>
      <c r="C909" s="4" t="s">
        <v>1161</v>
      </c>
      <c r="D909" s="4" t="s">
        <v>38</v>
      </c>
      <c r="E909" s="4" t="s">
        <v>101</v>
      </c>
      <c r="F909" s="4"/>
      <c r="G909" s="4"/>
      <c r="H909" s="4" t="s">
        <v>543</v>
      </c>
      <c r="I909" s="4" t="s">
        <v>804</v>
      </c>
      <c r="J909" s="4"/>
      <c r="K909" s="4"/>
      <c r="L909" s="10" t="n">
        <v>0.348</v>
      </c>
      <c r="M909" s="10" t="n">
        <v>0.17</v>
      </c>
      <c r="N909" s="11" t="s">
        <v>103</v>
      </c>
      <c r="O909" s="11" t="s">
        <v>103</v>
      </c>
      <c r="P909" s="11" t="s">
        <v>103</v>
      </c>
      <c r="Q909" s="11" t="s">
        <v>103</v>
      </c>
      <c r="R909" s="4"/>
    </row>
    <row r="910" customFormat="false" ht="15" hidden="false" customHeight="false" outlineLevel="0" collapsed="false">
      <c r="A910" s="4" t="s">
        <v>1191</v>
      </c>
      <c r="B910" s="4" t="n">
        <v>16</v>
      </c>
      <c r="C910" s="4" t="s">
        <v>1161</v>
      </c>
      <c r="D910" s="4" t="s">
        <v>38</v>
      </c>
      <c r="E910" s="4" t="s">
        <v>101</v>
      </c>
      <c r="F910" s="4"/>
      <c r="G910" s="4"/>
      <c r="H910" s="4" t="s">
        <v>543</v>
      </c>
      <c r="I910" s="4" t="s">
        <v>804</v>
      </c>
      <c r="J910" s="4"/>
      <c r="K910" s="4"/>
      <c r="L910" s="10" t="n">
        <v>0.348</v>
      </c>
      <c r="M910" s="10" t="n">
        <v>0.17</v>
      </c>
      <c r="N910" s="11" t="s">
        <v>103</v>
      </c>
      <c r="O910" s="11" t="s">
        <v>103</v>
      </c>
      <c r="P910" s="11" t="s">
        <v>103</v>
      </c>
      <c r="Q910" s="11" t="s">
        <v>103</v>
      </c>
      <c r="R910" s="4"/>
    </row>
    <row r="911" customFormat="false" ht="15" hidden="false" customHeight="false" outlineLevel="0" collapsed="false">
      <c r="A911" s="4" t="s">
        <v>1192</v>
      </c>
      <c r="B911" s="4" t="n">
        <v>16</v>
      </c>
      <c r="C911" s="4" t="s">
        <v>1161</v>
      </c>
      <c r="D911" s="4" t="s">
        <v>38</v>
      </c>
      <c r="E911" s="4" t="s">
        <v>101</v>
      </c>
      <c r="F911" s="4"/>
      <c r="G911" s="4"/>
      <c r="H911" s="4" t="s">
        <v>543</v>
      </c>
      <c r="I911" s="4" t="s">
        <v>804</v>
      </c>
      <c r="J911" s="4"/>
      <c r="K911" s="4"/>
      <c r="L911" s="10" t="n">
        <v>0.348</v>
      </c>
      <c r="M911" s="10" t="n">
        <v>0.17</v>
      </c>
      <c r="N911" s="11" t="s">
        <v>103</v>
      </c>
      <c r="O911" s="11" t="s">
        <v>103</v>
      </c>
      <c r="P911" s="11" t="s">
        <v>103</v>
      </c>
      <c r="Q911" s="11" t="s">
        <v>103</v>
      </c>
      <c r="R911" s="4"/>
    </row>
    <row r="912" customFormat="false" ht="15" hidden="false" customHeight="false" outlineLevel="0" collapsed="false">
      <c r="A912" s="4" t="s">
        <v>1193</v>
      </c>
      <c r="B912" s="4" t="n">
        <v>16</v>
      </c>
      <c r="C912" s="4" t="s">
        <v>1161</v>
      </c>
      <c r="D912" s="4" t="s">
        <v>38</v>
      </c>
      <c r="E912" s="4" t="s">
        <v>101</v>
      </c>
      <c r="F912" s="4"/>
      <c r="G912" s="4"/>
      <c r="H912" s="4" t="s">
        <v>543</v>
      </c>
      <c r="I912" s="4" t="s">
        <v>804</v>
      </c>
      <c r="J912" s="4"/>
      <c r="K912" s="4"/>
      <c r="L912" s="10" t="n">
        <v>0.348</v>
      </c>
      <c r="M912" s="10" t="n">
        <v>0.17</v>
      </c>
      <c r="N912" s="11" t="s">
        <v>103</v>
      </c>
      <c r="O912" s="11" t="s">
        <v>103</v>
      </c>
      <c r="P912" s="11" t="s">
        <v>103</v>
      </c>
      <c r="Q912" s="11" t="s">
        <v>103</v>
      </c>
      <c r="R912" s="4"/>
    </row>
    <row r="913" customFormat="false" ht="15" hidden="false" customHeight="false" outlineLevel="0" collapsed="false">
      <c r="A913" s="4" t="s">
        <v>1194</v>
      </c>
      <c r="B913" s="4" t="n">
        <v>16</v>
      </c>
      <c r="C913" s="4" t="s">
        <v>1161</v>
      </c>
      <c r="D913" s="4" t="s">
        <v>38</v>
      </c>
      <c r="E913" s="4" t="s">
        <v>101</v>
      </c>
      <c r="F913" s="4"/>
      <c r="G913" s="4"/>
      <c r="H913" s="4" t="s">
        <v>543</v>
      </c>
      <c r="I913" s="4" t="s">
        <v>804</v>
      </c>
      <c r="J913" s="4"/>
      <c r="K913" s="4"/>
      <c r="L913" s="10" t="n">
        <v>0.348</v>
      </c>
      <c r="M913" s="10" t="n">
        <v>0.17</v>
      </c>
      <c r="N913" s="11" t="s">
        <v>103</v>
      </c>
      <c r="O913" s="11" t="s">
        <v>103</v>
      </c>
      <c r="P913" s="11" t="s">
        <v>103</v>
      </c>
      <c r="Q913" s="11" t="s">
        <v>103</v>
      </c>
      <c r="R913" s="4"/>
    </row>
    <row r="914" customFormat="false" ht="15" hidden="false" customHeight="false" outlineLevel="0" collapsed="false">
      <c r="A914" s="4" t="s">
        <v>1195</v>
      </c>
      <c r="B914" s="4" t="n">
        <v>16</v>
      </c>
      <c r="C914" s="4" t="s">
        <v>1161</v>
      </c>
      <c r="D914" s="4" t="s">
        <v>38</v>
      </c>
      <c r="E914" s="4" t="s">
        <v>101</v>
      </c>
      <c r="F914" s="4"/>
      <c r="G914" s="4"/>
      <c r="H914" s="4" t="s">
        <v>543</v>
      </c>
      <c r="I914" s="4" t="s">
        <v>804</v>
      </c>
      <c r="J914" s="4"/>
      <c r="K914" s="4"/>
      <c r="L914" s="10" t="n">
        <v>0.348</v>
      </c>
      <c r="M914" s="10" t="n">
        <v>0.17</v>
      </c>
      <c r="N914" s="11" t="s">
        <v>103</v>
      </c>
      <c r="O914" s="11" t="s">
        <v>103</v>
      </c>
      <c r="P914" s="11" t="s">
        <v>103</v>
      </c>
      <c r="Q914" s="11" t="s">
        <v>103</v>
      </c>
      <c r="R914" s="4"/>
    </row>
    <row r="915" customFormat="false" ht="15" hidden="false" customHeight="false" outlineLevel="0" collapsed="false">
      <c r="A915" s="4" t="s">
        <v>1196</v>
      </c>
      <c r="B915" s="4" t="n">
        <v>16</v>
      </c>
      <c r="C915" s="4" t="s">
        <v>1161</v>
      </c>
      <c r="D915" s="4" t="s">
        <v>38</v>
      </c>
      <c r="E915" s="4" t="s">
        <v>101</v>
      </c>
      <c r="F915" s="4"/>
      <c r="G915" s="4"/>
      <c r="H915" s="4" t="s">
        <v>543</v>
      </c>
      <c r="I915" s="4" t="s">
        <v>804</v>
      </c>
      <c r="J915" s="4"/>
      <c r="K915" s="4"/>
      <c r="L915" s="10" t="n">
        <v>0.348</v>
      </c>
      <c r="M915" s="10" t="n">
        <v>0.17</v>
      </c>
      <c r="N915" s="11" t="s">
        <v>103</v>
      </c>
      <c r="O915" s="11" t="s">
        <v>103</v>
      </c>
      <c r="P915" s="11" t="s">
        <v>103</v>
      </c>
      <c r="Q915" s="11" t="s">
        <v>103</v>
      </c>
      <c r="R915" s="4"/>
    </row>
    <row r="916" customFormat="false" ht="15" hidden="false" customHeight="false" outlineLevel="0" collapsed="false">
      <c r="A916" s="4" t="s">
        <v>1197</v>
      </c>
      <c r="B916" s="4" t="n">
        <v>16</v>
      </c>
      <c r="C916" s="4" t="s">
        <v>1161</v>
      </c>
      <c r="D916" s="4" t="s">
        <v>38</v>
      </c>
      <c r="E916" s="4" t="s">
        <v>101</v>
      </c>
      <c r="F916" s="4"/>
      <c r="G916" s="4"/>
      <c r="H916" s="4" t="s">
        <v>543</v>
      </c>
      <c r="I916" s="4" t="s">
        <v>804</v>
      </c>
      <c r="J916" s="4"/>
      <c r="K916" s="4"/>
      <c r="L916" s="10" t="n">
        <v>0.348</v>
      </c>
      <c r="M916" s="10" t="n">
        <v>0.17</v>
      </c>
      <c r="N916" s="11" t="s">
        <v>103</v>
      </c>
      <c r="O916" s="11" t="s">
        <v>103</v>
      </c>
      <c r="P916" s="11" t="s">
        <v>103</v>
      </c>
      <c r="Q916" s="11" t="s">
        <v>103</v>
      </c>
      <c r="R916" s="4"/>
    </row>
    <row r="917" customFormat="false" ht="15" hidden="false" customHeight="false" outlineLevel="0" collapsed="false">
      <c r="A917" s="4" t="s">
        <v>1198</v>
      </c>
      <c r="B917" s="4" t="n">
        <v>16</v>
      </c>
      <c r="C917" s="4" t="s">
        <v>1161</v>
      </c>
      <c r="D917" s="4" t="s">
        <v>38</v>
      </c>
      <c r="E917" s="4" t="s">
        <v>101</v>
      </c>
      <c r="F917" s="4"/>
      <c r="G917" s="4"/>
      <c r="H917" s="4" t="s">
        <v>543</v>
      </c>
      <c r="I917" s="4" t="s">
        <v>1199</v>
      </c>
      <c r="J917" s="4"/>
      <c r="K917" s="4"/>
      <c r="L917" s="10" t="n">
        <v>0.348</v>
      </c>
      <c r="M917" s="10" t="n">
        <v>0.17</v>
      </c>
      <c r="N917" s="11" t="s">
        <v>103</v>
      </c>
      <c r="O917" s="11" t="s">
        <v>103</v>
      </c>
      <c r="P917" s="11" t="s">
        <v>103</v>
      </c>
      <c r="Q917" s="11" t="s">
        <v>103</v>
      </c>
      <c r="R917" s="4"/>
    </row>
    <row r="918" customFormat="false" ht="15" hidden="false" customHeight="false" outlineLevel="0" collapsed="false">
      <c r="A918" s="4" t="s">
        <v>1200</v>
      </c>
      <c r="B918" s="4" t="n">
        <v>16</v>
      </c>
      <c r="C918" s="4" t="s">
        <v>1161</v>
      </c>
      <c r="D918" s="4" t="s">
        <v>38</v>
      </c>
      <c r="E918" s="4" t="s">
        <v>101</v>
      </c>
      <c r="F918" s="4"/>
      <c r="G918" s="4"/>
      <c r="H918" s="4" t="s">
        <v>543</v>
      </c>
      <c r="I918" s="4" t="s">
        <v>1199</v>
      </c>
      <c r="J918" s="4"/>
      <c r="K918" s="4"/>
      <c r="L918" s="10" t="n">
        <v>0.348</v>
      </c>
      <c r="M918" s="10" t="n">
        <v>0.17</v>
      </c>
      <c r="N918" s="11" t="s">
        <v>103</v>
      </c>
      <c r="O918" s="11" t="s">
        <v>103</v>
      </c>
      <c r="P918" s="11" t="s">
        <v>103</v>
      </c>
      <c r="Q918" s="11" t="s">
        <v>103</v>
      </c>
      <c r="R918" s="4"/>
    </row>
    <row r="919" customFormat="false" ht="15" hidden="false" customHeight="false" outlineLevel="0" collapsed="false">
      <c r="A919" s="4" t="s">
        <v>1201</v>
      </c>
      <c r="B919" s="4" t="n">
        <v>16</v>
      </c>
      <c r="C919" s="4" t="s">
        <v>1161</v>
      </c>
      <c r="D919" s="4" t="s">
        <v>38</v>
      </c>
      <c r="E919" s="4" t="s">
        <v>101</v>
      </c>
      <c r="F919" s="4"/>
      <c r="G919" s="4"/>
      <c r="H919" s="4" t="s">
        <v>543</v>
      </c>
      <c r="I919" s="4" t="s">
        <v>1199</v>
      </c>
      <c r="J919" s="4"/>
      <c r="K919" s="4"/>
      <c r="L919" s="10" t="n">
        <v>0.348</v>
      </c>
      <c r="M919" s="10" t="n">
        <v>0.17</v>
      </c>
      <c r="N919" s="11" t="s">
        <v>103</v>
      </c>
      <c r="O919" s="11" t="s">
        <v>103</v>
      </c>
      <c r="P919" s="11" t="s">
        <v>103</v>
      </c>
      <c r="Q919" s="11" t="s">
        <v>103</v>
      </c>
      <c r="R919" s="4"/>
    </row>
    <row r="920" customFormat="false" ht="15" hidden="false" customHeight="false" outlineLevel="0" collapsed="false">
      <c r="A920" s="4" t="s">
        <v>1202</v>
      </c>
      <c r="B920" s="4" t="n">
        <v>16</v>
      </c>
      <c r="C920" s="4" t="s">
        <v>1161</v>
      </c>
      <c r="D920" s="4" t="s">
        <v>38</v>
      </c>
      <c r="E920" s="4" t="s">
        <v>101</v>
      </c>
      <c r="F920" s="4"/>
      <c r="G920" s="4"/>
      <c r="H920" s="4" t="s">
        <v>543</v>
      </c>
      <c r="I920" s="4" t="s">
        <v>1199</v>
      </c>
      <c r="J920" s="4"/>
      <c r="K920" s="4"/>
      <c r="L920" s="10" t="n">
        <v>0.348</v>
      </c>
      <c r="M920" s="10" t="n">
        <v>0.17</v>
      </c>
      <c r="N920" s="11" t="s">
        <v>103</v>
      </c>
      <c r="O920" s="11" t="s">
        <v>103</v>
      </c>
      <c r="P920" s="11" t="s">
        <v>103</v>
      </c>
      <c r="Q920" s="11" t="s">
        <v>103</v>
      </c>
      <c r="R920" s="4"/>
    </row>
    <row r="921" customFormat="false" ht="15" hidden="false" customHeight="false" outlineLevel="0" collapsed="false">
      <c r="A921" s="4" t="s">
        <v>1203</v>
      </c>
      <c r="B921" s="4" t="n">
        <v>16</v>
      </c>
      <c r="C921" s="4" t="s">
        <v>1161</v>
      </c>
      <c r="D921" s="4" t="s">
        <v>38</v>
      </c>
      <c r="E921" s="4" t="s">
        <v>101</v>
      </c>
      <c r="F921" s="4"/>
      <c r="G921" s="4"/>
      <c r="H921" s="4" t="s">
        <v>543</v>
      </c>
      <c r="I921" s="4" t="s">
        <v>1199</v>
      </c>
      <c r="J921" s="4"/>
      <c r="K921" s="4"/>
      <c r="L921" s="10" t="n">
        <v>0.348</v>
      </c>
      <c r="M921" s="10" t="n">
        <v>0.17</v>
      </c>
      <c r="N921" s="11" t="s">
        <v>103</v>
      </c>
      <c r="O921" s="11" t="s">
        <v>103</v>
      </c>
      <c r="P921" s="11" t="s">
        <v>103</v>
      </c>
      <c r="Q921" s="11" t="s">
        <v>103</v>
      </c>
      <c r="R921" s="4"/>
    </row>
    <row r="922" customFormat="false" ht="15" hidden="false" customHeight="false" outlineLevel="0" collapsed="false">
      <c r="A922" s="4" t="s">
        <v>1204</v>
      </c>
      <c r="B922" s="4" t="n">
        <v>16</v>
      </c>
      <c r="C922" s="4" t="s">
        <v>1161</v>
      </c>
      <c r="D922" s="4" t="s">
        <v>38</v>
      </c>
      <c r="E922" s="4" t="s">
        <v>101</v>
      </c>
      <c r="F922" s="4"/>
      <c r="G922" s="4"/>
      <c r="H922" s="4" t="s">
        <v>543</v>
      </c>
      <c r="I922" s="4" t="s">
        <v>1199</v>
      </c>
      <c r="J922" s="4"/>
      <c r="K922" s="4"/>
      <c r="L922" s="10" t="n">
        <v>0.348</v>
      </c>
      <c r="M922" s="10" t="n">
        <v>0.17</v>
      </c>
      <c r="N922" s="11" t="s">
        <v>103</v>
      </c>
      <c r="O922" s="11" t="s">
        <v>103</v>
      </c>
      <c r="P922" s="11" t="s">
        <v>103</v>
      </c>
      <c r="Q922" s="11" t="s">
        <v>103</v>
      </c>
      <c r="R922" s="4"/>
    </row>
    <row r="923" customFormat="false" ht="15" hidden="false" customHeight="false" outlineLevel="0" collapsed="false">
      <c r="A923" s="4" t="s">
        <v>1205</v>
      </c>
      <c r="B923" s="4" t="n">
        <v>16</v>
      </c>
      <c r="C923" s="4" t="s">
        <v>1161</v>
      </c>
      <c r="D923" s="4" t="s">
        <v>38</v>
      </c>
      <c r="E923" s="4" t="s">
        <v>101</v>
      </c>
      <c r="F923" s="4"/>
      <c r="G923" s="4"/>
      <c r="H923" s="4" t="s">
        <v>543</v>
      </c>
      <c r="I923" s="4" t="s">
        <v>1199</v>
      </c>
      <c r="J923" s="4"/>
      <c r="K923" s="4"/>
      <c r="L923" s="10" t="n">
        <v>0.348</v>
      </c>
      <c r="M923" s="10" t="n">
        <v>0.17</v>
      </c>
      <c r="N923" s="11" t="s">
        <v>103</v>
      </c>
      <c r="O923" s="11" t="s">
        <v>103</v>
      </c>
      <c r="P923" s="11" t="s">
        <v>103</v>
      </c>
      <c r="Q923" s="11" t="s">
        <v>103</v>
      </c>
      <c r="R923" s="4"/>
    </row>
    <row r="924" customFormat="false" ht="15" hidden="false" customHeight="false" outlineLevel="0" collapsed="false">
      <c r="A924" s="4" t="s">
        <v>1206</v>
      </c>
      <c r="B924" s="4" t="n">
        <v>16</v>
      </c>
      <c r="C924" s="4" t="s">
        <v>1161</v>
      </c>
      <c r="D924" s="4" t="s">
        <v>38</v>
      </c>
      <c r="E924" s="4" t="s">
        <v>101</v>
      </c>
      <c r="F924" s="4"/>
      <c r="G924" s="4"/>
      <c r="H924" s="4" t="s">
        <v>1037</v>
      </c>
      <c r="I924" s="4" t="s">
        <v>1199</v>
      </c>
      <c r="J924" s="4"/>
      <c r="K924" s="4"/>
      <c r="L924" s="10" t="n">
        <v>0.348</v>
      </c>
      <c r="M924" s="10" t="n">
        <v>0.17</v>
      </c>
      <c r="N924" s="11" t="s">
        <v>103</v>
      </c>
      <c r="O924" s="11" t="s">
        <v>103</v>
      </c>
      <c r="P924" s="11" t="s">
        <v>103</v>
      </c>
      <c r="Q924" s="11" t="s">
        <v>103</v>
      </c>
      <c r="R924" s="4"/>
    </row>
    <row r="925" customFormat="false" ht="15" hidden="false" customHeight="false" outlineLevel="0" collapsed="false">
      <c r="A925" s="4" t="s">
        <v>1207</v>
      </c>
      <c r="B925" s="4" t="n">
        <v>16</v>
      </c>
      <c r="C925" s="4" t="s">
        <v>1161</v>
      </c>
      <c r="D925" s="4" t="s">
        <v>38</v>
      </c>
      <c r="E925" s="4" t="s">
        <v>101</v>
      </c>
      <c r="F925" s="4"/>
      <c r="G925" s="4"/>
      <c r="H925" s="4" t="s">
        <v>1037</v>
      </c>
      <c r="I925" s="4" t="s">
        <v>1199</v>
      </c>
      <c r="J925" s="4"/>
      <c r="K925" s="4"/>
      <c r="L925" s="10" t="n">
        <v>0.348</v>
      </c>
      <c r="M925" s="10" t="n">
        <v>0.17</v>
      </c>
      <c r="N925" s="11" t="s">
        <v>103</v>
      </c>
      <c r="O925" s="11" t="s">
        <v>103</v>
      </c>
      <c r="P925" s="11" t="s">
        <v>103</v>
      </c>
      <c r="Q925" s="11" t="s">
        <v>103</v>
      </c>
      <c r="R925" s="4"/>
    </row>
    <row r="926" customFormat="false" ht="15" hidden="false" customHeight="false" outlineLevel="0" collapsed="false">
      <c r="A926" s="4" t="s">
        <v>1208</v>
      </c>
      <c r="B926" s="4" t="n">
        <v>16</v>
      </c>
      <c r="C926" s="4" t="s">
        <v>1161</v>
      </c>
      <c r="D926" s="4" t="s">
        <v>38</v>
      </c>
      <c r="E926" s="4" t="s">
        <v>101</v>
      </c>
      <c r="F926" s="4"/>
      <c r="G926" s="4"/>
      <c r="H926" s="4" t="s">
        <v>1037</v>
      </c>
      <c r="I926" s="4" t="s">
        <v>1199</v>
      </c>
      <c r="J926" s="4"/>
      <c r="K926" s="4"/>
      <c r="L926" s="10" t="n">
        <v>0.348</v>
      </c>
      <c r="M926" s="10" t="n">
        <v>0.17</v>
      </c>
      <c r="N926" s="11" t="s">
        <v>103</v>
      </c>
      <c r="O926" s="11" t="s">
        <v>103</v>
      </c>
      <c r="P926" s="11" t="s">
        <v>103</v>
      </c>
      <c r="Q926" s="11" t="s">
        <v>103</v>
      </c>
      <c r="R926" s="4"/>
    </row>
    <row r="927" customFormat="false" ht="15" hidden="false" customHeight="false" outlineLevel="0" collapsed="false">
      <c r="A927" s="4" t="s">
        <v>1209</v>
      </c>
      <c r="B927" s="4" t="n">
        <v>16</v>
      </c>
      <c r="C927" s="4" t="s">
        <v>1161</v>
      </c>
      <c r="D927" s="4" t="s">
        <v>38</v>
      </c>
      <c r="E927" s="4" t="s">
        <v>101</v>
      </c>
      <c r="F927" s="4"/>
      <c r="G927" s="4"/>
      <c r="H927" s="4" t="s">
        <v>1037</v>
      </c>
      <c r="I927" s="4" t="s">
        <v>1199</v>
      </c>
      <c r="J927" s="4"/>
      <c r="K927" s="4"/>
      <c r="L927" s="10" t="n">
        <v>0.348</v>
      </c>
      <c r="M927" s="10" t="n">
        <v>0.17</v>
      </c>
      <c r="N927" s="11" t="s">
        <v>103</v>
      </c>
      <c r="O927" s="11" t="s">
        <v>103</v>
      </c>
      <c r="P927" s="11" t="s">
        <v>103</v>
      </c>
      <c r="Q927" s="11" t="s">
        <v>103</v>
      </c>
      <c r="R927" s="4"/>
    </row>
    <row r="928" customFormat="false" ht="15" hidden="false" customHeight="false" outlineLevel="0" collapsed="false">
      <c r="A928" s="4" t="s">
        <v>1210</v>
      </c>
      <c r="B928" s="4" t="n">
        <v>16</v>
      </c>
      <c r="C928" s="4" t="s">
        <v>1161</v>
      </c>
      <c r="D928" s="4" t="s">
        <v>38</v>
      </c>
      <c r="E928" s="4" t="s">
        <v>101</v>
      </c>
      <c r="F928" s="4"/>
      <c r="G928" s="4"/>
      <c r="H928" s="4" t="s">
        <v>1037</v>
      </c>
      <c r="I928" s="4" t="s">
        <v>1199</v>
      </c>
      <c r="J928" s="4"/>
      <c r="K928" s="4"/>
      <c r="L928" s="10" t="n">
        <v>0.348</v>
      </c>
      <c r="M928" s="10" t="n">
        <v>0.17</v>
      </c>
      <c r="N928" s="11" t="s">
        <v>103</v>
      </c>
      <c r="O928" s="11" t="s">
        <v>103</v>
      </c>
      <c r="P928" s="11" t="s">
        <v>103</v>
      </c>
      <c r="Q928" s="11" t="s">
        <v>103</v>
      </c>
      <c r="R928" s="4"/>
    </row>
    <row r="929" customFormat="false" ht="15" hidden="false" customHeight="false" outlineLevel="0" collapsed="false">
      <c r="A929" s="4" t="s">
        <v>1211</v>
      </c>
      <c r="B929" s="4" t="n">
        <v>16</v>
      </c>
      <c r="C929" s="4" t="s">
        <v>1161</v>
      </c>
      <c r="D929" s="4" t="s">
        <v>38</v>
      </c>
      <c r="E929" s="4" t="s">
        <v>101</v>
      </c>
      <c r="F929" s="4"/>
      <c r="G929" s="4"/>
      <c r="H929" s="4" t="s">
        <v>1037</v>
      </c>
      <c r="I929" s="4" t="s">
        <v>1199</v>
      </c>
      <c r="J929" s="4"/>
      <c r="K929" s="4"/>
      <c r="L929" s="10" t="n">
        <v>0.348</v>
      </c>
      <c r="M929" s="10" t="n">
        <v>0.17</v>
      </c>
      <c r="N929" s="11" t="s">
        <v>103</v>
      </c>
      <c r="O929" s="11" t="s">
        <v>103</v>
      </c>
      <c r="P929" s="11" t="s">
        <v>103</v>
      </c>
      <c r="Q929" s="11" t="s">
        <v>103</v>
      </c>
      <c r="R929" s="4"/>
    </row>
    <row r="930" customFormat="false" ht="15" hidden="false" customHeight="false" outlineLevel="0" collapsed="false">
      <c r="A930" s="4" t="s">
        <v>1212</v>
      </c>
      <c r="B930" s="4" t="n">
        <v>16</v>
      </c>
      <c r="C930" s="4" t="s">
        <v>1161</v>
      </c>
      <c r="D930" s="4" t="s">
        <v>38</v>
      </c>
      <c r="E930" s="4" t="s">
        <v>101</v>
      </c>
      <c r="F930" s="4"/>
      <c r="G930" s="4"/>
      <c r="H930" s="4" t="s">
        <v>1037</v>
      </c>
      <c r="I930" s="4" t="s">
        <v>1199</v>
      </c>
      <c r="J930" s="4"/>
      <c r="K930" s="4"/>
      <c r="L930" s="10" t="n">
        <v>0.348</v>
      </c>
      <c r="M930" s="10" t="n">
        <v>0.17</v>
      </c>
      <c r="N930" s="11" t="s">
        <v>103</v>
      </c>
      <c r="O930" s="11" t="s">
        <v>103</v>
      </c>
      <c r="P930" s="11" t="s">
        <v>103</v>
      </c>
      <c r="Q930" s="11" t="s">
        <v>103</v>
      </c>
      <c r="R930" s="4"/>
    </row>
    <row r="931" customFormat="false" ht="15" hidden="false" customHeight="false" outlineLevel="0" collapsed="false">
      <c r="A931" s="4" t="s">
        <v>1213</v>
      </c>
      <c r="B931" s="4" t="n">
        <v>16</v>
      </c>
      <c r="C931" s="4" t="s">
        <v>1161</v>
      </c>
      <c r="D931" s="4" t="s">
        <v>38</v>
      </c>
      <c r="E931" s="4" t="s">
        <v>101</v>
      </c>
      <c r="F931" s="4"/>
      <c r="G931" s="4"/>
      <c r="H931" s="4" t="s">
        <v>1037</v>
      </c>
      <c r="I931" s="4" t="s">
        <v>1199</v>
      </c>
      <c r="J931" s="4"/>
      <c r="K931" s="4"/>
      <c r="L931" s="10" t="n">
        <v>0.348</v>
      </c>
      <c r="M931" s="10" t="n">
        <v>0.17</v>
      </c>
      <c r="N931" s="11" t="s">
        <v>103</v>
      </c>
      <c r="O931" s="11" t="s">
        <v>103</v>
      </c>
      <c r="P931" s="11" t="s">
        <v>103</v>
      </c>
      <c r="Q931" s="11" t="s">
        <v>103</v>
      </c>
      <c r="R931" s="4"/>
    </row>
    <row r="932" customFormat="false" ht="15" hidden="false" customHeight="false" outlineLevel="0" collapsed="false">
      <c r="A932" s="4" t="s">
        <v>1214</v>
      </c>
      <c r="B932" s="4" t="n">
        <v>16</v>
      </c>
      <c r="C932" s="4" t="s">
        <v>1161</v>
      </c>
      <c r="D932" s="4" t="s">
        <v>38</v>
      </c>
      <c r="E932" s="4" t="s">
        <v>101</v>
      </c>
      <c r="F932" s="4"/>
      <c r="G932" s="4"/>
      <c r="H932" s="4" t="s">
        <v>1037</v>
      </c>
      <c r="I932" s="4" t="s">
        <v>1199</v>
      </c>
      <c r="J932" s="4"/>
      <c r="K932" s="4"/>
      <c r="L932" s="10" t="n">
        <v>0.348</v>
      </c>
      <c r="M932" s="10" t="n">
        <v>0.17</v>
      </c>
      <c r="N932" s="11" t="s">
        <v>103</v>
      </c>
      <c r="O932" s="11" t="s">
        <v>103</v>
      </c>
      <c r="P932" s="11" t="s">
        <v>103</v>
      </c>
      <c r="Q932" s="11" t="s">
        <v>103</v>
      </c>
      <c r="R932" s="4"/>
    </row>
    <row r="933" customFormat="false" ht="15" hidden="false" customHeight="false" outlineLevel="0" collapsed="false">
      <c r="A933" s="4" t="s">
        <v>1215</v>
      </c>
      <c r="B933" s="4" t="n">
        <v>16</v>
      </c>
      <c r="C933" s="4" t="s">
        <v>1161</v>
      </c>
      <c r="D933" s="4" t="s">
        <v>38</v>
      </c>
      <c r="E933" s="4" t="s">
        <v>101</v>
      </c>
      <c r="F933" s="4"/>
      <c r="G933" s="4"/>
      <c r="H933" s="4" t="s">
        <v>1037</v>
      </c>
      <c r="I933" s="4" t="s">
        <v>1216</v>
      </c>
      <c r="J933" s="4"/>
      <c r="K933" s="4"/>
      <c r="L933" s="10" t="n">
        <v>0.348</v>
      </c>
      <c r="M933" s="10" t="n">
        <v>0.17</v>
      </c>
      <c r="N933" s="11" t="s">
        <v>103</v>
      </c>
      <c r="O933" s="11" t="s">
        <v>103</v>
      </c>
      <c r="P933" s="11" t="s">
        <v>103</v>
      </c>
      <c r="Q933" s="11" t="s">
        <v>103</v>
      </c>
      <c r="R933" s="4"/>
    </row>
    <row r="934" customFormat="false" ht="15" hidden="false" customHeight="false" outlineLevel="0" collapsed="false">
      <c r="A934" s="4" t="s">
        <v>1217</v>
      </c>
      <c r="B934" s="4" t="n">
        <v>16</v>
      </c>
      <c r="C934" s="4" t="s">
        <v>1161</v>
      </c>
      <c r="D934" s="4" t="s">
        <v>38</v>
      </c>
      <c r="E934" s="4" t="s">
        <v>101</v>
      </c>
      <c r="F934" s="4"/>
      <c r="G934" s="4"/>
      <c r="H934" s="4" t="s">
        <v>1037</v>
      </c>
      <c r="I934" s="4" t="s">
        <v>1216</v>
      </c>
      <c r="J934" s="4"/>
      <c r="K934" s="4"/>
      <c r="L934" s="10" t="n">
        <v>0.348</v>
      </c>
      <c r="M934" s="10" t="n">
        <v>0.17</v>
      </c>
      <c r="N934" s="11" t="s">
        <v>103</v>
      </c>
      <c r="O934" s="11" t="s">
        <v>103</v>
      </c>
      <c r="P934" s="11" t="s">
        <v>103</v>
      </c>
      <c r="Q934" s="11" t="s">
        <v>103</v>
      </c>
      <c r="R934" s="4"/>
    </row>
    <row r="935" customFormat="false" ht="15" hidden="false" customHeight="false" outlineLevel="0" collapsed="false">
      <c r="A935" s="4" t="s">
        <v>1218</v>
      </c>
      <c r="B935" s="4" t="n">
        <v>16</v>
      </c>
      <c r="C935" s="4" t="s">
        <v>1161</v>
      </c>
      <c r="D935" s="4" t="s">
        <v>38</v>
      </c>
      <c r="E935" s="4" t="s">
        <v>101</v>
      </c>
      <c r="F935" s="4"/>
      <c r="G935" s="4"/>
      <c r="H935" s="4" t="s">
        <v>1037</v>
      </c>
      <c r="I935" s="4" t="s">
        <v>1199</v>
      </c>
      <c r="J935" s="4"/>
      <c r="K935" s="4"/>
      <c r="L935" s="10" t="n">
        <v>0.348</v>
      </c>
      <c r="M935" s="10" t="n">
        <v>0.17</v>
      </c>
      <c r="N935" s="11" t="s">
        <v>103</v>
      </c>
      <c r="O935" s="11" t="s">
        <v>103</v>
      </c>
      <c r="P935" s="11" t="s">
        <v>103</v>
      </c>
      <c r="Q935" s="11" t="s">
        <v>103</v>
      </c>
      <c r="R935" s="4"/>
    </row>
    <row r="936" customFormat="false" ht="15" hidden="false" customHeight="false" outlineLevel="0" collapsed="false">
      <c r="A936" s="4" t="s">
        <v>1219</v>
      </c>
      <c r="B936" s="4" t="n">
        <v>16</v>
      </c>
      <c r="C936" s="4" t="s">
        <v>1161</v>
      </c>
      <c r="D936" s="4" t="s">
        <v>38</v>
      </c>
      <c r="E936" s="4" t="s">
        <v>101</v>
      </c>
      <c r="F936" s="4"/>
      <c r="G936" s="4"/>
      <c r="H936" s="4" t="s">
        <v>1037</v>
      </c>
      <c r="I936" s="4" t="s">
        <v>1199</v>
      </c>
      <c r="J936" s="4"/>
      <c r="K936" s="4"/>
      <c r="L936" s="10" t="n">
        <v>0.348</v>
      </c>
      <c r="M936" s="10" t="n">
        <v>0.17</v>
      </c>
      <c r="N936" s="11" t="s">
        <v>103</v>
      </c>
      <c r="O936" s="11" t="s">
        <v>103</v>
      </c>
      <c r="P936" s="11" t="s">
        <v>103</v>
      </c>
      <c r="Q936" s="11" t="s">
        <v>103</v>
      </c>
      <c r="R936" s="4"/>
    </row>
    <row r="937" customFormat="false" ht="15" hidden="false" customHeight="false" outlineLevel="0" collapsed="false">
      <c r="A937" s="4" t="s">
        <v>1220</v>
      </c>
      <c r="B937" s="4" t="n">
        <v>16</v>
      </c>
      <c r="C937" s="4" t="s">
        <v>1161</v>
      </c>
      <c r="D937" s="4" t="s">
        <v>38</v>
      </c>
      <c r="E937" s="4" t="s">
        <v>101</v>
      </c>
      <c r="F937" s="4"/>
      <c r="G937" s="4"/>
      <c r="H937" s="4" t="s">
        <v>1037</v>
      </c>
      <c r="I937" s="4" t="s">
        <v>1199</v>
      </c>
      <c r="J937" s="4"/>
      <c r="K937" s="4"/>
      <c r="L937" s="10" t="n">
        <v>0.348</v>
      </c>
      <c r="M937" s="10" t="n">
        <v>0.17</v>
      </c>
      <c r="N937" s="11" t="s">
        <v>103</v>
      </c>
      <c r="O937" s="11" t="s">
        <v>103</v>
      </c>
      <c r="P937" s="11" t="s">
        <v>103</v>
      </c>
      <c r="Q937" s="11" t="s">
        <v>103</v>
      </c>
      <c r="R937" s="4"/>
    </row>
    <row r="938" customFormat="false" ht="15" hidden="false" customHeight="false" outlineLevel="0" collapsed="false">
      <c r="A938" s="4" t="s">
        <v>1221</v>
      </c>
      <c r="B938" s="4" t="n">
        <v>16</v>
      </c>
      <c r="C938" s="4" t="s">
        <v>1161</v>
      </c>
      <c r="D938" s="4" t="s">
        <v>38</v>
      </c>
      <c r="E938" s="4" t="s">
        <v>101</v>
      </c>
      <c r="F938" s="4"/>
      <c r="G938" s="4"/>
      <c r="H938" s="4" t="s">
        <v>1037</v>
      </c>
      <c r="I938" s="4" t="s">
        <v>1199</v>
      </c>
      <c r="J938" s="4"/>
      <c r="K938" s="4"/>
      <c r="L938" s="10" t="n">
        <v>0.348</v>
      </c>
      <c r="M938" s="10" t="n">
        <v>0.17</v>
      </c>
      <c r="N938" s="11" t="s">
        <v>103</v>
      </c>
      <c r="O938" s="11" t="s">
        <v>103</v>
      </c>
      <c r="P938" s="11" t="s">
        <v>103</v>
      </c>
      <c r="Q938" s="11" t="s">
        <v>103</v>
      </c>
      <c r="R938" s="4"/>
    </row>
    <row r="939" customFormat="false" ht="15" hidden="false" customHeight="false" outlineLevel="0" collapsed="false">
      <c r="A939" s="4" t="s">
        <v>1222</v>
      </c>
      <c r="B939" s="4" t="n">
        <v>16</v>
      </c>
      <c r="C939" s="4" t="s">
        <v>1161</v>
      </c>
      <c r="D939" s="4" t="s">
        <v>38</v>
      </c>
      <c r="E939" s="4" t="s">
        <v>101</v>
      </c>
      <c r="F939" s="4"/>
      <c r="G939" s="4"/>
      <c r="H939" s="4" t="s">
        <v>1037</v>
      </c>
      <c r="I939" s="4" t="s">
        <v>1199</v>
      </c>
      <c r="J939" s="4"/>
      <c r="K939" s="4"/>
      <c r="L939" s="10" t="n">
        <v>0.348</v>
      </c>
      <c r="M939" s="10" t="n">
        <v>0.17</v>
      </c>
      <c r="N939" s="11" t="s">
        <v>103</v>
      </c>
      <c r="O939" s="11" t="s">
        <v>103</v>
      </c>
      <c r="P939" s="11" t="s">
        <v>103</v>
      </c>
      <c r="Q939" s="11" t="s">
        <v>103</v>
      </c>
      <c r="R939" s="4"/>
    </row>
    <row r="940" customFormat="false" ht="15" hidden="false" customHeight="false" outlineLevel="0" collapsed="false">
      <c r="A940" s="4" t="s">
        <v>1223</v>
      </c>
      <c r="B940" s="4" t="n">
        <v>16</v>
      </c>
      <c r="C940" s="4" t="s">
        <v>1161</v>
      </c>
      <c r="D940" s="4" t="s">
        <v>38</v>
      </c>
      <c r="E940" s="4" t="s">
        <v>101</v>
      </c>
      <c r="F940" s="4"/>
      <c r="G940" s="4"/>
      <c r="H940" s="4" t="s">
        <v>1224</v>
      </c>
      <c r="I940" s="4"/>
      <c r="J940" s="4"/>
      <c r="K940" s="4"/>
      <c r="L940" s="10" t="n">
        <v>0.348</v>
      </c>
      <c r="M940" s="10" t="n">
        <v>0.17</v>
      </c>
      <c r="N940" s="11" t="s">
        <v>103</v>
      </c>
      <c r="O940" s="11" t="s">
        <v>103</v>
      </c>
      <c r="P940" s="11" t="s">
        <v>103</v>
      </c>
      <c r="Q940" s="11" t="s">
        <v>103</v>
      </c>
      <c r="R940" s="4"/>
    </row>
    <row r="941" customFormat="false" ht="15" hidden="false" customHeight="false" outlineLevel="0" collapsed="false">
      <c r="A941" s="4" t="s">
        <v>1225</v>
      </c>
      <c r="B941" s="4" t="n">
        <v>16</v>
      </c>
      <c r="C941" s="4" t="s">
        <v>1161</v>
      </c>
      <c r="D941" s="4" t="s">
        <v>38</v>
      </c>
      <c r="E941" s="4" t="s">
        <v>101</v>
      </c>
      <c r="F941" s="4"/>
      <c r="G941" s="4"/>
      <c r="H941" s="4" t="s">
        <v>1224</v>
      </c>
      <c r="I941" s="4"/>
      <c r="J941" s="4"/>
      <c r="K941" s="4"/>
      <c r="L941" s="10" t="n">
        <v>0.348</v>
      </c>
      <c r="M941" s="10" t="n">
        <v>0.17</v>
      </c>
      <c r="N941" s="11" t="s">
        <v>103</v>
      </c>
      <c r="O941" s="11" t="s">
        <v>103</v>
      </c>
      <c r="P941" s="11" t="s">
        <v>103</v>
      </c>
      <c r="Q941" s="11" t="s">
        <v>103</v>
      </c>
      <c r="R941" s="4"/>
    </row>
    <row r="942" customFormat="false" ht="15" hidden="false" customHeight="false" outlineLevel="0" collapsed="false">
      <c r="A942" s="4" t="s">
        <v>1226</v>
      </c>
      <c r="B942" s="4" t="n">
        <v>16</v>
      </c>
      <c r="C942" s="4" t="s">
        <v>1161</v>
      </c>
      <c r="D942" s="4" t="s">
        <v>38</v>
      </c>
      <c r="E942" s="4" t="s">
        <v>101</v>
      </c>
      <c r="F942" s="4"/>
      <c r="G942" s="4"/>
      <c r="H942" s="4" t="s">
        <v>1224</v>
      </c>
      <c r="I942" s="4"/>
      <c r="J942" s="4"/>
      <c r="K942" s="4"/>
      <c r="L942" s="10" t="n">
        <v>0.348</v>
      </c>
      <c r="M942" s="10" t="n">
        <v>0.17</v>
      </c>
      <c r="N942" s="11" t="s">
        <v>103</v>
      </c>
      <c r="O942" s="11" t="s">
        <v>103</v>
      </c>
      <c r="P942" s="11" t="s">
        <v>103</v>
      </c>
      <c r="Q942" s="11" t="s">
        <v>103</v>
      </c>
      <c r="R942" s="4"/>
    </row>
    <row r="943" customFormat="false" ht="15" hidden="false" customHeight="false" outlineLevel="0" collapsed="false">
      <c r="A943" s="4" t="s">
        <v>1227</v>
      </c>
      <c r="B943" s="4" t="n">
        <v>16</v>
      </c>
      <c r="C943" s="4" t="s">
        <v>1161</v>
      </c>
      <c r="D943" s="4" t="s">
        <v>38</v>
      </c>
      <c r="E943" s="4" t="s">
        <v>101</v>
      </c>
      <c r="F943" s="4"/>
      <c r="G943" s="4"/>
      <c r="H943" s="4" t="s">
        <v>1224</v>
      </c>
      <c r="I943" s="4"/>
      <c r="J943" s="4"/>
      <c r="K943" s="4"/>
      <c r="L943" s="10" t="n">
        <v>0.348</v>
      </c>
      <c r="M943" s="10" t="n">
        <v>0.17</v>
      </c>
      <c r="N943" s="11" t="s">
        <v>103</v>
      </c>
      <c r="O943" s="11" t="s">
        <v>103</v>
      </c>
      <c r="P943" s="11" t="s">
        <v>103</v>
      </c>
      <c r="Q943" s="11" t="s">
        <v>103</v>
      </c>
      <c r="R943" s="4"/>
    </row>
    <row r="944" customFormat="false" ht="15" hidden="false" customHeight="false" outlineLevel="0" collapsed="false">
      <c r="A944" s="4" t="s">
        <v>1228</v>
      </c>
      <c r="B944" s="4" t="n">
        <v>16</v>
      </c>
      <c r="C944" s="4" t="s">
        <v>1161</v>
      </c>
      <c r="D944" s="4" t="s">
        <v>38</v>
      </c>
      <c r="E944" s="4" t="s">
        <v>101</v>
      </c>
      <c r="F944" s="4"/>
      <c r="G944" s="4"/>
      <c r="H944" s="4" t="s">
        <v>1224</v>
      </c>
      <c r="I944" s="4"/>
      <c r="J944" s="4"/>
      <c r="K944" s="4"/>
      <c r="L944" s="10" t="n">
        <v>0.348</v>
      </c>
      <c r="M944" s="10" t="n">
        <v>0.17</v>
      </c>
      <c r="N944" s="11" t="s">
        <v>103</v>
      </c>
      <c r="O944" s="11" t="s">
        <v>103</v>
      </c>
      <c r="P944" s="11" t="s">
        <v>103</v>
      </c>
      <c r="Q944" s="11" t="s">
        <v>103</v>
      </c>
      <c r="R944" s="4"/>
    </row>
    <row r="945" customFormat="false" ht="15" hidden="false" customHeight="false" outlineLevel="0" collapsed="false">
      <c r="A945" s="4" t="s">
        <v>1229</v>
      </c>
      <c r="B945" s="4" t="n">
        <v>16</v>
      </c>
      <c r="C945" s="4" t="s">
        <v>1161</v>
      </c>
      <c r="D945" s="4" t="s">
        <v>38</v>
      </c>
      <c r="E945" s="4" t="s">
        <v>101</v>
      </c>
      <c r="F945" s="4"/>
      <c r="G945" s="4"/>
      <c r="H945" s="4" t="s">
        <v>1224</v>
      </c>
      <c r="I945" s="4"/>
      <c r="J945" s="4"/>
      <c r="K945" s="4"/>
      <c r="L945" s="10" t="n">
        <v>0.348</v>
      </c>
      <c r="M945" s="10" t="n">
        <v>0.17</v>
      </c>
      <c r="N945" s="11" t="s">
        <v>103</v>
      </c>
      <c r="O945" s="11" t="s">
        <v>103</v>
      </c>
      <c r="P945" s="11" t="s">
        <v>103</v>
      </c>
      <c r="Q945" s="11" t="s">
        <v>103</v>
      </c>
      <c r="R945" s="4"/>
    </row>
    <row r="946" customFormat="false" ht="15" hidden="false" customHeight="false" outlineLevel="0" collapsed="false">
      <c r="A946" s="4" t="s">
        <v>1230</v>
      </c>
      <c r="B946" s="4" t="n">
        <v>16</v>
      </c>
      <c r="C946" s="4" t="s">
        <v>1161</v>
      </c>
      <c r="D946" s="4" t="s">
        <v>38</v>
      </c>
      <c r="E946" s="4" t="s">
        <v>101</v>
      </c>
      <c r="F946" s="4"/>
      <c r="G946" s="4"/>
      <c r="H946" s="4" t="s">
        <v>1224</v>
      </c>
      <c r="I946" s="4"/>
      <c r="J946" s="4"/>
      <c r="K946" s="4"/>
      <c r="L946" s="10" t="n">
        <v>0.348</v>
      </c>
      <c r="M946" s="10" t="n">
        <v>0.17</v>
      </c>
      <c r="N946" s="11" t="s">
        <v>103</v>
      </c>
      <c r="O946" s="11" t="s">
        <v>103</v>
      </c>
      <c r="P946" s="11" t="s">
        <v>103</v>
      </c>
      <c r="Q946" s="11" t="s">
        <v>103</v>
      </c>
      <c r="R946" s="4"/>
    </row>
    <row r="947" customFormat="false" ht="15" hidden="false" customHeight="false" outlineLevel="0" collapsed="false">
      <c r="A947" s="4" t="s">
        <v>1231</v>
      </c>
      <c r="B947" s="4" t="n">
        <v>16</v>
      </c>
      <c r="C947" s="4" t="s">
        <v>1161</v>
      </c>
      <c r="D947" s="4" t="s">
        <v>38</v>
      </c>
      <c r="E947" s="4" t="s">
        <v>101</v>
      </c>
      <c r="F947" s="4"/>
      <c r="G947" s="4"/>
      <c r="H947" s="4" t="s">
        <v>1224</v>
      </c>
      <c r="I947" s="4"/>
      <c r="J947" s="4"/>
      <c r="K947" s="4"/>
      <c r="L947" s="10" t="n">
        <v>0.348</v>
      </c>
      <c r="M947" s="10" t="n">
        <v>0.17</v>
      </c>
      <c r="N947" s="11" t="s">
        <v>103</v>
      </c>
      <c r="O947" s="11" t="s">
        <v>103</v>
      </c>
      <c r="P947" s="11" t="s">
        <v>103</v>
      </c>
      <c r="Q947" s="11" t="s">
        <v>103</v>
      </c>
      <c r="R947" s="4"/>
    </row>
    <row r="948" customFormat="false" ht="15" hidden="false" customHeight="false" outlineLevel="0" collapsed="false">
      <c r="A948" s="4" t="s">
        <v>1232</v>
      </c>
      <c r="B948" s="4" t="n">
        <v>16</v>
      </c>
      <c r="C948" s="4" t="s">
        <v>1161</v>
      </c>
      <c r="D948" s="4" t="s">
        <v>38</v>
      </c>
      <c r="E948" s="4" t="s">
        <v>101</v>
      </c>
      <c r="F948" s="4"/>
      <c r="G948" s="4"/>
      <c r="H948" s="4" t="s">
        <v>1037</v>
      </c>
      <c r="I948" s="4" t="s">
        <v>823</v>
      </c>
      <c r="J948" s="4"/>
      <c r="K948" s="4"/>
      <c r="L948" s="10" t="n">
        <v>0.348</v>
      </c>
      <c r="M948" s="10" t="n">
        <v>0.17</v>
      </c>
      <c r="N948" s="11" t="s">
        <v>103</v>
      </c>
      <c r="O948" s="11" t="s">
        <v>103</v>
      </c>
      <c r="P948" s="11" t="s">
        <v>103</v>
      </c>
      <c r="Q948" s="11" t="s">
        <v>103</v>
      </c>
      <c r="R948" s="4"/>
    </row>
    <row r="949" customFormat="false" ht="15" hidden="false" customHeight="false" outlineLevel="0" collapsed="false">
      <c r="A949" s="4" t="s">
        <v>1233</v>
      </c>
      <c r="B949" s="4" t="n">
        <v>16</v>
      </c>
      <c r="C949" s="4" t="s">
        <v>1161</v>
      </c>
      <c r="D949" s="4" t="s">
        <v>38</v>
      </c>
      <c r="E949" s="4" t="s">
        <v>101</v>
      </c>
      <c r="F949" s="4"/>
      <c r="G949" s="4"/>
      <c r="H949" s="4" t="s">
        <v>1037</v>
      </c>
      <c r="I949" s="4" t="s">
        <v>823</v>
      </c>
      <c r="J949" s="4"/>
      <c r="K949" s="4"/>
      <c r="L949" s="10" t="n">
        <v>0.348</v>
      </c>
      <c r="M949" s="10" t="n">
        <v>0.17</v>
      </c>
      <c r="N949" s="11" t="s">
        <v>103</v>
      </c>
      <c r="O949" s="11" t="s">
        <v>103</v>
      </c>
      <c r="P949" s="11" t="s">
        <v>103</v>
      </c>
      <c r="Q949" s="11" t="s">
        <v>103</v>
      </c>
      <c r="R949" s="4"/>
    </row>
    <row r="950" customFormat="false" ht="15" hidden="false" customHeight="false" outlineLevel="0" collapsed="false">
      <c r="A950" s="4" t="s">
        <v>1234</v>
      </c>
      <c r="B950" s="4" t="n">
        <v>16</v>
      </c>
      <c r="C950" s="4" t="s">
        <v>1161</v>
      </c>
      <c r="D950" s="4" t="s">
        <v>38</v>
      </c>
      <c r="E950" s="4" t="s">
        <v>101</v>
      </c>
      <c r="F950" s="4"/>
      <c r="G950" s="4"/>
      <c r="H950" s="4" t="s">
        <v>1037</v>
      </c>
      <c r="I950" s="4" t="s">
        <v>823</v>
      </c>
      <c r="J950" s="4"/>
      <c r="K950" s="4"/>
      <c r="L950" s="10" t="n">
        <v>0.348</v>
      </c>
      <c r="M950" s="10" t="n">
        <v>0.17</v>
      </c>
      <c r="N950" s="11" t="s">
        <v>103</v>
      </c>
      <c r="O950" s="11" t="s">
        <v>103</v>
      </c>
      <c r="P950" s="11" t="s">
        <v>103</v>
      </c>
      <c r="Q950" s="11" t="s">
        <v>103</v>
      </c>
      <c r="R950" s="4"/>
    </row>
    <row r="951" customFormat="false" ht="15" hidden="false" customHeight="false" outlineLevel="0" collapsed="false">
      <c r="A951" s="4" t="s">
        <v>1235</v>
      </c>
      <c r="B951" s="4" t="n">
        <v>16</v>
      </c>
      <c r="C951" s="4" t="s">
        <v>1236</v>
      </c>
      <c r="D951" s="4" t="s">
        <v>36</v>
      </c>
      <c r="E951" s="4" t="s">
        <v>101</v>
      </c>
      <c r="F951" s="4"/>
      <c r="G951" s="4"/>
      <c r="H951" s="4" t="s">
        <v>537</v>
      </c>
      <c r="I951" s="4"/>
      <c r="J951" s="4"/>
      <c r="K951" s="4"/>
      <c r="L951" s="10" t="n">
        <v>1.36</v>
      </c>
      <c r="M951" s="10" t="n">
        <v>0.3</v>
      </c>
      <c r="N951" s="11" t="s">
        <v>103</v>
      </c>
      <c r="O951" s="11" t="s">
        <v>103</v>
      </c>
      <c r="P951" s="11" t="s">
        <v>103</v>
      </c>
      <c r="Q951" s="11" t="s">
        <v>103</v>
      </c>
      <c r="R951" s="4"/>
    </row>
    <row r="952" customFormat="false" ht="15" hidden="false" customHeight="false" outlineLevel="0" collapsed="false">
      <c r="A952" s="4" t="s">
        <v>1237</v>
      </c>
      <c r="B952" s="4" t="n">
        <v>16</v>
      </c>
      <c r="C952" s="4" t="s">
        <v>1236</v>
      </c>
      <c r="D952" s="4" t="s">
        <v>36</v>
      </c>
      <c r="E952" s="4" t="s">
        <v>101</v>
      </c>
      <c r="F952" s="4"/>
      <c r="G952" s="4"/>
      <c r="H952" s="4" t="s">
        <v>537</v>
      </c>
      <c r="I952" s="4"/>
      <c r="J952" s="4"/>
      <c r="K952" s="4"/>
      <c r="L952" s="10" t="n">
        <v>1.36</v>
      </c>
      <c r="M952" s="10" t="n">
        <v>0.3</v>
      </c>
      <c r="N952" s="11" t="s">
        <v>103</v>
      </c>
      <c r="O952" s="11" t="s">
        <v>103</v>
      </c>
      <c r="P952" s="11" t="s">
        <v>103</v>
      </c>
      <c r="Q952" s="11" t="s">
        <v>103</v>
      </c>
      <c r="R952" s="4"/>
    </row>
    <row r="953" customFormat="false" ht="15" hidden="false" customHeight="false" outlineLevel="0" collapsed="false">
      <c r="A953" s="4" t="s">
        <v>1238</v>
      </c>
      <c r="B953" s="4" t="n">
        <v>16</v>
      </c>
      <c r="C953" s="4" t="s">
        <v>1236</v>
      </c>
      <c r="D953" s="4" t="s">
        <v>36</v>
      </c>
      <c r="E953" s="4" t="s">
        <v>101</v>
      </c>
      <c r="F953" s="4"/>
      <c r="G953" s="4"/>
      <c r="H953" s="4" t="s">
        <v>537</v>
      </c>
      <c r="I953" s="4"/>
      <c r="J953" s="4"/>
      <c r="K953" s="4"/>
      <c r="L953" s="10" t="n">
        <v>1.36</v>
      </c>
      <c r="M953" s="10" t="n">
        <v>0.3</v>
      </c>
      <c r="N953" s="11" t="s">
        <v>103</v>
      </c>
      <c r="O953" s="11" t="s">
        <v>103</v>
      </c>
      <c r="P953" s="11" t="s">
        <v>103</v>
      </c>
      <c r="Q953" s="11" t="s">
        <v>103</v>
      </c>
      <c r="R953" s="4"/>
    </row>
    <row r="954" customFormat="false" ht="15" hidden="false" customHeight="false" outlineLevel="0" collapsed="false">
      <c r="A954" s="4" t="s">
        <v>1239</v>
      </c>
      <c r="B954" s="4" t="n">
        <v>16</v>
      </c>
      <c r="C954" s="4" t="s">
        <v>1236</v>
      </c>
      <c r="D954" s="4" t="s">
        <v>36</v>
      </c>
      <c r="E954" s="4" t="s">
        <v>101</v>
      </c>
      <c r="F954" s="4"/>
      <c r="G954" s="4"/>
      <c r="H954" s="4" t="s">
        <v>537</v>
      </c>
      <c r="I954" s="4"/>
      <c r="J954" s="4"/>
      <c r="K954" s="4"/>
      <c r="L954" s="10" t="n">
        <v>1.36</v>
      </c>
      <c r="M954" s="10" t="n">
        <v>0.3</v>
      </c>
      <c r="N954" s="11" t="s">
        <v>103</v>
      </c>
      <c r="O954" s="11" t="s">
        <v>103</v>
      </c>
      <c r="P954" s="11" t="s">
        <v>103</v>
      </c>
      <c r="Q954" s="11" t="s">
        <v>103</v>
      </c>
      <c r="R954" s="4"/>
    </row>
    <row r="955" customFormat="false" ht="15" hidden="false" customHeight="false" outlineLevel="0" collapsed="false">
      <c r="A955" s="4" t="s">
        <v>1240</v>
      </c>
      <c r="B955" s="4" t="n">
        <v>16</v>
      </c>
      <c r="C955" s="4" t="s">
        <v>1236</v>
      </c>
      <c r="D955" s="4" t="s">
        <v>36</v>
      </c>
      <c r="E955" s="4" t="s">
        <v>101</v>
      </c>
      <c r="F955" s="4"/>
      <c r="G955" s="4"/>
      <c r="H955" s="4" t="s">
        <v>537</v>
      </c>
      <c r="I955" s="4"/>
      <c r="J955" s="4"/>
      <c r="K955" s="4"/>
      <c r="L955" s="10" t="n">
        <v>1.36</v>
      </c>
      <c r="M955" s="10" t="n">
        <v>0.3</v>
      </c>
      <c r="N955" s="11" t="s">
        <v>103</v>
      </c>
      <c r="O955" s="11" t="s">
        <v>103</v>
      </c>
      <c r="P955" s="11" t="s">
        <v>103</v>
      </c>
      <c r="Q955" s="11" t="s">
        <v>103</v>
      </c>
      <c r="R955" s="4"/>
    </row>
    <row r="956" customFormat="false" ht="15" hidden="false" customHeight="false" outlineLevel="0" collapsed="false">
      <c r="A956" s="4" t="s">
        <v>1241</v>
      </c>
      <c r="B956" s="4" t="n">
        <v>16</v>
      </c>
      <c r="C956" s="4" t="s">
        <v>1236</v>
      </c>
      <c r="D956" s="4" t="s">
        <v>36</v>
      </c>
      <c r="E956" s="4" t="s">
        <v>101</v>
      </c>
      <c r="F956" s="4"/>
      <c r="G956" s="4"/>
      <c r="H956" s="4" t="s">
        <v>537</v>
      </c>
      <c r="I956" s="4"/>
      <c r="J956" s="4"/>
      <c r="K956" s="4"/>
      <c r="L956" s="10" t="n">
        <v>1.36</v>
      </c>
      <c r="M956" s="10" t="n">
        <v>0.3</v>
      </c>
      <c r="N956" s="11" t="s">
        <v>103</v>
      </c>
      <c r="O956" s="11" t="s">
        <v>103</v>
      </c>
      <c r="P956" s="11" t="s">
        <v>103</v>
      </c>
      <c r="Q956" s="11" t="s">
        <v>103</v>
      </c>
      <c r="R956" s="4"/>
    </row>
    <row r="957" customFormat="false" ht="15" hidden="false" customHeight="false" outlineLevel="0" collapsed="false">
      <c r="A957" s="4" t="s">
        <v>1242</v>
      </c>
      <c r="B957" s="4" t="n">
        <v>16</v>
      </c>
      <c r="C957" s="4" t="s">
        <v>1236</v>
      </c>
      <c r="D957" s="4" t="s">
        <v>36</v>
      </c>
      <c r="E957" s="4" t="s">
        <v>101</v>
      </c>
      <c r="F957" s="4"/>
      <c r="G957" s="4"/>
      <c r="H957" s="4" t="s">
        <v>537</v>
      </c>
      <c r="I957" s="4"/>
      <c r="J957" s="4"/>
      <c r="K957" s="4"/>
      <c r="L957" s="10" t="n">
        <v>1.36</v>
      </c>
      <c r="M957" s="10" t="n">
        <v>0.3</v>
      </c>
      <c r="N957" s="11" t="s">
        <v>103</v>
      </c>
      <c r="O957" s="11" t="s">
        <v>103</v>
      </c>
      <c r="P957" s="11" t="s">
        <v>103</v>
      </c>
      <c r="Q957" s="11" t="s">
        <v>103</v>
      </c>
      <c r="R957" s="4"/>
    </row>
    <row r="958" customFormat="false" ht="15" hidden="false" customHeight="false" outlineLevel="0" collapsed="false">
      <c r="A958" s="4" t="s">
        <v>1243</v>
      </c>
      <c r="B958" s="4" t="n">
        <v>16</v>
      </c>
      <c r="C958" s="4" t="s">
        <v>1236</v>
      </c>
      <c r="D958" s="4" t="s">
        <v>36</v>
      </c>
      <c r="E958" s="4" t="s">
        <v>101</v>
      </c>
      <c r="F958" s="4"/>
      <c r="G958" s="4"/>
      <c r="H958" s="4" t="s">
        <v>537</v>
      </c>
      <c r="I958" s="4"/>
      <c r="J958" s="4"/>
      <c r="K958" s="4"/>
      <c r="L958" s="10" t="n">
        <v>1.36</v>
      </c>
      <c r="M958" s="10" t="n">
        <v>0.3</v>
      </c>
      <c r="N958" s="11" t="s">
        <v>103</v>
      </c>
      <c r="O958" s="11" t="s">
        <v>103</v>
      </c>
      <c r="P958" s="11" t="s">
        <v>103</v>
      </c>
      <c r="Q958" s="11" t="s">
        <v>103</v>
      </c>
      <c r="R958" s="4"/>
    </row>
    <row r="959" customFormat="false" ht="15" hidden="false" customHeight="false" outlineLevel="0" collapsed="false">
      <c r="A959" s="4" t="s">
        <v>1244</v>
      </c>
      <c r="B959" s="4" t="n">
        <v>16</v>
      </c>
      <c r="C959" s="4" t="s">
        <v>1236</v>
      </c>
      <c r="D959" s="4" t="s">
        <v>36</v>
      </c>
      <c r="E959" s="4" t="s">
        <v>101</v>
      </c>
      <c r="F959" s="4"/>
      <c r="G959" s="4"/>
      <c r="H959" s="4" t="s">
        <v>426</v>
      </c>
      <c r="I959" s="4" t="s">
        <v>804</v>
      </c>
      <c r="J959" s="4"/>
      <c r="K959" s="4"/>
      <c r="L959" s="10" t="n">
        <v>1.36</v>
      </c>
      <c r="M959" s="10" t="n">
        <v>0.3</v>
      </c>
      <c r="N959" s="11" t="s">
        <v>103</v>
      </c>
      <c r="O959" s="11" t="s">
        <v>103</v>
      </c>
      <c r="P959" s="11" t="s">
        <v>103</v>
      </c>
      <c r="Q959" s="11" t="s">
        <v>103</v>
      </c>
      <c r="R959" s="4"/>
    </row>
    <row r="960" customFormat="false" ht="15" hidden="false" customHeight="false" outlineLevel="0" collapsed="false">
      <c r="A960" s="4" t="s">
        <v>1245</v>
      </c>
      <c r="B960" s="4" t="n">
        <v>16</v>
      </c>
      <c r="C960" s="4" t="s">
        <v>1236</v>
      </c>
      <c r="D960" s="4" t="s">
        <v>36</v>
      </c>
      <c r="E960" s="4" t="s">
        <v>101</v>
      </c>
      <c r="F960" s="4"/>
      <c r="G960" s="4"/>
      <c r="H960" s="4" t="s">
        <v>426</v>
      </c>
      <c r="I960" s="4"/>
      <c r="J960" s="4"/>
      <c r="K960" s="4"/>
      <c r="L960" s="10" t="n">
        <v>1.36</v>
      </c>
      <c r="M960" s="10" t="n">
        <v>0.3</v>
      </c>
      <c r="N960" s="11" t="s">
        <v>103</v>
      </c>
      <c r="O960" s="11" t="s">
        <v>103</v>
      </c>
      <c r="P960" s="11" t="s">
        <v>103</v>
      </c>
      <c r="Q960" s="11" t="s">
        <v>103</v>
      </c>
      <c r="R960" s="4"/>
    </row>
    <row r="961" customFormat="false" ht="15" hidden="false" customHeight="false" outlineLevel="0" collapsed="false">
      <c r="A961" s="4" t="s">
        <v>1246</v>
      </c>
      <c r="B961" s="4" t="n">
        <v>16</v>
      </c>
      <c r="C961" s="4" t="s">
        <v>1236</v>
      </c>
      <c r="D961" s="4" t="s">
        <v>36</v>
      </c>
      <c r="E961" s="4" t="s">
        <v>101</v>
      </c>
      <c r="F961" s="4"/>
      <c r="G961" s="4"/>
      <c r="H961" s="4" t="s">
        <v>426</v>
      </c>
      <c r="I961" s="4"/>
      <c r="J961" s="4"/>
      <c r="K961" s="4"/>
      <c r="L961" s="10" t="n">
        <v>1.36</v>
      </c>
      <c r="M961" s="10" t="n">
        <v>0.3</v>
      </c>
      <c r="N961" s="11" t="s">
        <v>103</v>
      </c>
      <c r="O961" s="11" t="s">
        <v>103</v>
      </c>
      <c r="P961" s="11" t="s">
        <v>103</v>
      </c>
      <c r="Q961" s="11" t="s">
        <v>103</v>
      </c>
      <c r="R961" s="4"/>
    </row>
    <row r="962" customFormat="false" ht="15" hidden="false" customHeight="false" outlineLevel="0" collapsed="false">
      <c r="A962" s="4" t="s">
        <v>1247</v>
      </c>
      <c r="B962" s="4" t="n">
        <v>16</v>
      </c>
      <c r="C962" s="4" t="s">
        <v>1236</v>
      </c>
      <c r="D962" s="4" t="s">
        <v>36</v>
      </c>
      <c r="E962" s="4" t="s">
        <v>101</v>
      </c>
      <c r="F962" s="4"/>
      <c r="G962" s="4"/>
      <c r="H962" s="4" t="s">
        <v>426</v>
      </c>
      <c r="I962" s="4"/>
      <c r="J962" s="4"/>
      <c r="K962" s="4"/>
      <c r="L962" s="10" t="n">
        <v>1.36</v>
      </c>
      <c r="M962" s="10" t="n">
        <v>0.3</v>
      </c>
      <c r="N962" s="11" t="s">
        <v>103</v>
      </c>
      <c r="O962" s="11" t="s">
        <v>103</v>
      </c>
      <c r="P962" s="11" t="s">
        <v>103</v>
      </c>
      <c r="Q962" s="11" t="s">
        <v>103</v>
      </c>
      <c r="R962" s="4"/>
    </row>
    <row r="963" customFormat="false" ht="15" hidden="false" customHeight="false" outlineLevel="0" collapsed="false">
      <c r="A963" s="4" t="s">
        <v>1248</v>
      </c>
      <c r="B963" s="4" t="n">
        <v>16</v>
      </c>
      <c r="C963" s="4" t="s">
        <v>1236</v>
      </c>
      <c r="D963" s="4" t="s">
        <v>36</v>
      </c>
      <c r="E963" s="4" t="s">
        <v>101</v>
      </c>
      <c r="F963" s="4"/>
      <c r="G963" s="4"/>
      <c r="H963" s="4" t="s">
        <v>426</v>
      </c>
      <c r="I963" s="4"/>
      <c r="J963" s="4"/>
      <c r="K963" s="4"/>
      <c r="L963" s="10" t="n">
        <v>1.36</v>
      </c>
      <c r="M963" s="10" t="n">
        <v>0.3</v>
      </c>
      <c r="N963" s="11" t="s">
        <v>103</v>
      </c>
      <c r="O963" s="11" t="s">
        <v>103</v>
      </c>
      <c r="P963" s="11" t="s">
        <v>103</v>
      </c>
      <c r="Q963" s="11" t="s">
        <v>103</v>
      </c>
      <c r="R963" s="4"/>
    </row>
    <row r="964" customFormat="false" ht="15" hidden="false" customHeight="false" outlineLevel="0" collapsed="false">
      <c r="A964" s="4" t="s">
        <v>1249</v>
      </c>
      <c r="B964" s="4" t="n">
        <v>16</v>
      </c>
      <c r="C964" s="4" t="s">
        <v>1236</v>
      </c>
      <c r="D964" s="4" t="s">
        <v>36</v>
      </c>
      <c r="E964" s="4" t="s">
        <v>101</v>
      </c>
      <c r="F964" s="4"/>
      <c r="G964" s="4"/>
      <c r="H964" s="4" t="s">
        <v>426</v>
      </c>
      <c r="I964" s="4"/>
      <c r="J964" s="4"/>
      <c r="K964" s="4"/>
      <c r="L964" s="10" t="n">
        <v>1.36</v>
      </c>
      <c r="M964" s="10" t="n">
        <v>0.3</v>
      </c>
      <c r="N964" s="11" t="s">
        <v>103</v>
      </c>
      <c r="O964" s="11" t="s">
        <v>103</v>
      </c>
      <c r="P964" s="11" t="s">
        <v>103</v>
      </c>
      <c r="Q964" s="11" t="s">
        <v>103</v>
      </c>
      <c r="R964" s="4"/>
    </row>
    <row r="965" customFormat="false" ht="15" hidden="false" customHeight="false" outlineLevel="0" collapsed="false">
      <c r="A965" s="4" t="s">
        <v>1250</v>
      </c>
      <c r="B965" s="4" t="n">
        <v>16</v>
      </c>
      <c r="C965" s="4" t="s">
        <v>1236</v>
      </c>
      <c r="D965" s="4" t="s">
        <v>36</v>
      </c>
      <c r="E965" s="4" t="s">
        <v>101</v>
      </c>
      <c r="F965" s="4"/>
      <c r="G965" s="4"/>
      <c r="H965" s="4" t="s">
        <v>426</v>
      </c>
      <c r="I965" s="4"/>
      <c r="J965" s="4"/>
      <c r="K965" s="4"/>
      <c r="L965" s="10" t="n">
        <v>1.36</v>
      </c>
      <c r="M965" s="10" t="n">
        <v>0.3</v>
      </c>
      <c r="N965" s="11" t="s">
        <v>103</v>
      </c>
      <c r="O965" s="11" t="s">
        <v>103</v>
      </c>
      <c r="P965" s="11" t="s">
        <v>103</v>
      </c>
      <c r="Q965" s="11" t="s">
        <v>103</v>
      </c>
      <c r="R965" s="4"/>
    </row>
    <row r="966" customFormat="false" ht="15" hidden="false" customHeight="false" outlineLevel="0" collapsed="false">
      <c r="A966" s="4" t="s">
        <v>1251</v>
      </c>
      <c r="B966" s="4" t="n">
        <v>16</v>
      </c>
      <c r="C966" s="4" t="s">
        <v>1236</v>
      </c>
      <c r="D966" s="4" t="s">
        <v>36</v>
      </c>
      <c r="E966" s="4" t="s">
        <v>101</v>
      </c>
      <c r="F966" s="4"/>
      <c r="G966" s="4"/>
      <c r="H966" s="4" t="s">
        <v>426</v>
      </c>
      <c r="I966" s="4"/>
      <c r="J966" s="4"/>
      <c r="K966" s="4"/>
      <c r="L966" s="10" t="n">
        <v>1.36</v>
      </c>
      <c r="M966" s="10" t="n">
        <v>0.3</v>
      </c>
      <c r="N966" s="11" t="s">
        <v>103</v>
      </c>
      <c r="O966" s="11" t="s">
        <v>103</v>
      </c>
      <c r="P966" s="11" t="s">
        <v>103</v>
      </c>
      <c r="Q966" s="11" t="s">
        <v>103</v>
      </c>
      <c r="R966" s="4"/>
    </row>
    <row r="967" customFormat="false" ht="15" hidden="false" customHeight="false" outlineLevel="0" collapsed="false">
      <c r="A967" s="4" t="s">
        <v>1252</v>
      </c>
      <c r="B967" s="4" t="n">
        <v>16</v>
      </c>
      <c r="C967" s="4" t="s">
        <v>1236</v>
      </c>
      <c r="D967" s="4" t="s">
        <v>36</v>
      </c>
      <c r="E967" s="4" t="s">
        <v>101</v>
      </c>
      <c r="F967" s="4"/>
      <c r="G967" s="4"/>
      <c r="H967" s="4" t="s">
        <v>426</v>
      </c>
      <c r="I967" s="4"/>
      <c r="J967" s="4"/>
      <c r="K967" s="4"/>
      <c r="L967" s="10" t="n">
        <v>1.36</v>
      </c>
      <c r="M967" s="10" t="n">
        <v>0.3</v>
      </c>
      <c r="N967" s="11" t="s">
        <v>103</v>
      </c>
      <c r="O967" s="11" t="s">
        <v>103</v>
      </c>
      <c r="P967" s="11" t="s">
        <v>103</v>
      </c>
      <c r="Q967" s="11" t="s">
        <v>103</v>
      </c>
      <c r="R967" s="4"/>
    </row>
    <row r="968" customFormat="false" ht="15" hidden="false" customHeight="false" outlineLevel="0" collapsed="false">
      <c r="A968" s="4" t="s">
        <v>1253</v>
      </c>
      <c r="B968" s="4" t="n">
        <v>16</v>
      </c>
      <c r="C968" s="4" t="s">
        <v>1236</v>
      </c>
      <c r="D968" s="4" t="s">
        <v>36</v>
      </c>
      <c r="E968" s="4" t="s">
        <v>101</v>
      </c>
      <c r="F968" s="4"/>
      <c r="G968" s="4"/>
      <c r="H968" s="4" t="s">
        <v>426</v>
      </c>
      <c r="I968" s="4"/>
      <c r="J968" s="4"/>
      <c r="K968" s="4"/>
      <c r="L968" s="10" t="n">
        <v>1.36</v>
      </c>
      <c r="M968" s="10" t="n">
        <v>0.3</v>
      </c>
      <c r="N968" s="11" t="s">
        <v>103</v>
      </c>
      <c r="O968" s="11" t="s">
        <v>103</v>
      </c>
      <c r="P968" s="11" t="s">
        <v>103</v>
      </c>
      <c r="Q968" s="11" t="s">
        <v>103</v>
      </c>
      <c r="R968" s="4"/>
    </row>
    <row r="969" customFormat="false" ht="15" hidden="false" customHeight="false" outlineLevel="0" collapsed="false">
      <c r="A969" s="4" t="s">
        <v>1254</v>
      </c>
      <c r="B969" s="4" t="n">
        <v>16</v>
      </c>
      <c r="C969" s="4" t="s">
        <v>1236</v>
      </c>
      <c r="D969" s="4" t="s">
        <v>36</v>
      </c>
      <c r="E969" s="4" t="s">
        <v>101</v>
      </c>
      <c r="F969" s="4"/>
      <c r="G969" s="4"/>
      <c r="H969" s="4" t="s">
        <v>426</v>
      </c>
      <c r="I969" s="4"/>
      <c r="J969" s="4"/>
      <c r="K969" s="4"/>
      <c r="L969" s="10" t="n">
        <v>1.36</v>
      </c>
      <c r="M969" s="10" t="n">
        <v>0.3</v>
      </c>
      <c r="N969" s="11" t="s">
        <v>103</v>
      </c>
      <c r="O969" s="11" t="s">
        <v>103</v>
      </c>
      <c r="P969" s="11" t="s">
        <v>103</v>
      </c>
      <c r="Q969" s="11" t="s">
        <v>103</v>
      </c>
      <c r="R969" s="4"/>
    </row>
    <row r="970" customFormat="false" ht="15" hidden="false" customHeight="false" outlineLevel="0" collapsed="false">
      <c r="A970" s="4" t="s">
        <v>1255</v>
      </c>
      <c r="B970" s="4" t="n">
        <v>16</v>
      </c>
      <c r="C970" s="4" t="s">
        <v>1256</v>
      </c>
      <c r="D970" s="4" t="s">
        <v>36</v>
      </c>
      <c r="E970" s="4" t="s">
        <v>101</v>
      </c>
      <c r="F970" s="4"/>
      <c r="G970" s="4"/>
      <c r="H970" s="4" t="s">
        <v>1257</v>
      </c>
      <c r="I970" s="4" t="s">
        <v>823</v>
      </c>
      <c r="J970" s="4"/>
      <c r="K970" s="4"/>
      <c r="L970" s="10" t="n">
        <v>1.36</v>
      </c>
      <c r="M970" s="10" t="n">
        <v>0.3</v>
      </c>
      <c r="N970" s="11" t="s">
        <v>103</v>
      </c>
      <c r="O970" s="11" t="s">
        <v>103</v>
      </c>
      <c r="P970" s="11" t="s">
        <v>103</v>
      </c>
      <c r="Q970" s="11" t="s">
        <v>103</v>
      </c>
      <c r="R970" s="4"/>
    </row>
    <row r="971" customFormat="false" ht="15" hidden="false" customHeight="false" outlineLevel="0" collapsed="false">
      <c r="A971" s="4" t="s">
        <v>1258</v>
      </c>
      <c r="B971" s="4" t="n">
        <v>16</v>
      </c>
      <c r="C971" s="4" t="s">
        <v>1256</v>
      </c>
      <c r="D971" s="4" t="s">
        <v>36</v>
      </c>
      <c r="E971" s="4" t="s">
        <v>101</v>
      </c>
      <c r="F971" s="4"/>
      <c r="G971" s="4"/>
      <c r="H971" s="4" t="s">
        <v>1257</v>
      </c>
      <c r="I971" s="4" t="s">
        <v>823</v>
      </c>
      <c r="J971" s="4"/>
      <c r="K971" s="4"/>
      <c r="L971" s="10" t="n">
        <v>1.36</v>
      </c>
      <c r="M971" s="10" t="n">
        <v>0.3</v>
      </c>
      <c r="N971" s="11" t="s">
        <v>103</v>
      </c>
      <c r="O971" s="11" t="s">
        <v>103</v>
      </c>
      <c r="P971" s="11" t="s">
        <v>103</v>
      </c>
      <c r="Q971" s="11" t="s">
        <v>103</v>
      </c>
      <c r="R971" s="4"/>
    </row>
    <row r="972" customFormat="false" ht="15" hidden="false" customHeight="false" outlineLevel="0" collapsed="false">
      <c r="A972" s="4" t="s">
        <v>1259</v>
      </c>
      <c r="B972" s="4" t="n">
        <v>16</v>
      </c>
      <c r="C972" s="4" t="s">
        <v>1256</v>
      </c>
      <c r="D972" s="4" t="s">
        <v>36</v>
      </c>
      <c r="E972" s="4" t="s">
        <v>101</v>
      </c>
      <c r="F972" s="4"/>
      <c r="G972" s="4"/>
      <c r="H972" s="4" t="s">
        <v>1257</v>
      </c>
      <c r="I972" s="4" t="s">
        <v>823</v>
      </c>
      <c r="J972" s="4"/>
      <c r="K972" s="4"/>
      <c r="L972" s="10" t="n">
        <v>1.36</v>
      </c>
      <c r="M972" s="10" t="n">
        <v>0.3</v>
      </c>
      <c r="N972" s="11" t="s">
        <v>103</v>
      </c>
      <c r="O972" s="11" t="s">
        <v>103</v>
      </c>
      <c r="P972" s="11" t="s">
        <v>103</v>
      </c>
      <c r="Q972" s="11" t="s">
        <v>103</v>
      </c>
      <c r="R972" s="4"/>
    </row>
    <row r="973" customFormat="false" ht="15" hidden="false" customHeight="false" outlineLevel="0" collapsed="false">
      <c r="A973" s="4" t="s">
        <v>1260</v>
      </c>
      <c r="B973" s="4" t="n">
        <v>16</v>
      </c>
      <c r="C973" s="4" t="s">
        <v>1256</v>
      </c>
      <c r="D973" s="4" t="s">
        <v>36</v>
      </c>
      <c r="E973" s="4" t="s">
        <v>101</v>
      </c>
      <c r="F973" s="4"/>
      <c r="G973" s="4"/>
      <c r="H973" s="4" t="s">
        <v>1257</v>
      </c>
      <c r="I973" s="4" t="s">
        <v>823</v>
      </c>
      <c r="J973" s="4"/>
      <c r="K973" s="4"/>
      <c r="L973" s="10" t="n">
        <v>1.36</v>
      </c>
      <c r="M973" s="10" t="n">
        <v>0.3</v>
      </c>
      <c r="N973" s="11" t="s">
        <v>103</v>
      </c>
      <c r="O973" s="11" t="s">
        <v>103</v>
      </c>
      <c r="P973" s="11" t="s">
        <v>103</v>
      </c>
      <c r="Q973" s="11" t="s">
        <v>103</v>
      </c>
      <c r="R973" s="4"/>
    </row>
    <row r="974" customFormat="false" ht="15" hidden="false" customHeight="false" outlineLevel="0" collapsed="false">
      <c r="A974" s="4" t="s">
        <v>1261</v>
      </c>
      <c r="B974" s="4" t="n">
        <v>16</v>
      </c>
      <c r="C974" s="4" t="s">
        <v>1256</v>
      </c>
      <c r="D974" s="4" t="s">
        <v>36</v>
      </c>
      <c r="E974" s="4" t="s">
        <v>101</v>
      </c>
      <c r="F974" s="4"/>
      <c r="G974" s="4"/>
      <c r="H974" s="4" t="s">
        <v>822</v>
      </c>
      <c r="I974" s="4" t="s">
        <v>823</v>
      </c>
      <c r="J974" s="4"/>
      <c r="K974" s="4"/>
      <c r="L974" s="10" t="n">
        <v>1.36</v>
      </c>
      <c r="M974" s="10" t="n">
        <v>0.3</v>
      </c>
      <c r="N974" s="11" t="s">
        <v>103</v>
      </c>
      <c r="O974" s="11" t="s">
        <v>103</v>
      </c>
      <c r="P974" s="11" t="s">
        <v>103</v>
      </c>
      <c r="Q974" s="11" t="s">
        <v>103</v>
      </c>
      <c r="R974" s="4"/>
    </row>
    <row r="975" customFormat="false" ht="15" hidden="false" customHeight="false" outlineLevel="0" collapsed="false">
      <c r="A975" s="4" t="s">
        <v>1262</v>
      </c>
      <c r="B975" s="4" t="n">
        <v>16</v>
      </c>
      <c r="C975" s="4" t="s">
        <v>1256</v>
      </c>
      <c r="D975" s="4" t="s">
        <v>36</v>
      </c>
      <c r="E975" s="4" t="s">
        <v>101</v>
      </c>
      <c r="F975" s="4"/>
      <c r="G975" s="4"/>
      <c r="H975" s="4" t="s">
        <v>822</v>
      </c>
      <c r="I975" s="4" t="s">
        <v>823</v>
      </c>
      <c r="J975" s="4"/>
      <c r="K975" s="4"/>
      <c r="L975" s="10" t="n">
        <v>1.36</v>
      </c>
      <c r="M975" s="10" t="n">
        <v>0.3</v>
      </c>
      <c r="N975" s="11" t="s">
        <v>103</v>
      </c>
      <c r="O975" s="11" t="s">
        <v>103</v>
      </c>
      <c r="P975" s="11" t="s">
        <v>103</v>
      </c>
      <c r="Q975" s="11" t="s">
        <v>103</v>
      </c>
      <c r="R975" s="4"/>
    </row>
    <row r="976" customFormat="false" ht="15" hidden="false" customHeight="false" outlineLevel="0" collapsed="false">
      <c r="A976" s="4" t="s">
        <v>1263</v>
      </c>
      <c r="B976" s="4" t="n">
        <v>16</v>
      </c>
      <c r="C976" s="4" t="s">
        <v>1256</v>
      </c>
      <c r="D976" s="4" t="s">
        <v>36</v>
      </c>
      <c r="E976" s="4" t="s">
        <v>101</v>
      </c>
      <c r="F976" s="4"/>
      <c r="G976" s="4"/>
      <c r="H976" s="4" t="s">
        <v>822</v>
      </c>
      <c r="I976" s="4" t="s">
        <v>823</v>
      </c>
      <c r="J976" s="4"/>
      <c r="K976" s="4"/>
      <c r="L976" s="10" t="n">
        <v>1.36</v>
      </c>
      <c r="M976" s="10" t="n">
        <v>0.3</v>
      </c>
      <c r="N976" s="11" t="s">
        <v>103</v>
      </c>
      <c r="O976" s="11" t="s">
        <v>103</v>
      </c>
      <c r="P976" s="11" t="s">
        <v>103</v>
      </c>
      <c r="Q976" s="11" t="s">
        <v>103</v>
      </c>
      <c r="R976" s="4"/>
    </row>
    <row r="977" customFormat="false" ht="15" hidden="false" customHeight="false" outlineLevel="0" collapsed="false">
      <c r="A977" s="4" t="s">
        <v>1264</v>
      </c>
      <c r="B977" s="4" t="n">
        <v>16</v>
      </c>
      <c r="C977" s="4" t="s">
        <v>1256</v>
      </c>
      <c r="D977" s="4" t="s">
        <v>36</v>
      </c>
      <c r="E977" s="4" t="s">
        <v>101</v>
      </c>
      <c r="F977" s="4"/>
      <c r="G977" s="4"/>
      <c r="H977" s="4" t="s">
        <v>822</v>
      </c>
      <c r="I977" s="4" t="s">
        <v>823</v>
      </c>
      <c r="J977" s="4"/>
      <c r="K977" s="4"/>
      <c r="L977" s="10" t="n">
        <v>1.36</v>
      </c>
      <c r="M977" s="10" t="n">
        <v>0.3</v>
      </c>
      <c r="N977" s="11" t="s">
        <v>103</v>
      </c>
      <c r="O977" s="11" t="s">
        <v>103</v>
      </c>
      <c r="P977" s="11" t="s">
        <v>103</v>
      </c>
      <c r="Q977" s="11" t="s">
        <v>103</v>
      </c>
      <c r="R977" s="4"/>
    </row>
    <row r="978" customFormat="false" ht="15" hidden="false" customHeight="false" outlineLevel="0" collapsed="false">
      <c r="A978" s="4" t="s">
        <v>1265</v>
      </c>
      <c r="B978" s="4" t="n">
        <v>16</v>
      </c>
      <c r="C978" s="4" t="s">
        <v>1256</v>
      </c>
      <c r="D978" s="4" t="s">
        <v>36</v>
      </c>
      <c r="E978" s="4" t="s">
        <v>101</v>
      </c>
      <c r="F978" s="4"/>
      <c r="G978" s="4"/>
      <c r="H978" s="4" t="s">
        <v>822</v>
      </c>
      <c r="I978" s="4" t="s">
        <v>823</v>
      </c>
      <c r="J978" s="4"/>
      <c r="K978" s="4"/>
      <c r="L978" s="10" t="n">
        <v>1.36</v>
      </c>
      <c r="M978" s="10" t="n">
        <v>0.3</v>
      </c>
      <c r="N978" s="11" t="s">
        <v>103</v>
      </c>
      <c r="O978" s="11" t="s">
        <v>103</v>
      </c>
      <c r="P978" s="11" t="s">
        <v>103</v>
      </c>
      <c r="Q978" s="11" t="s">
        <v>103</v>
      </c>
      <c r="R978" s="4"/>
    </row>
    <row r="979" customFormat="false" ht="15" hidden="false" customHeight="false" outlineLevel="0" collapsed="false">
      <c r="A979" s="4" t="s">
        <v>1266</v>
      </c>
      <c r="B979" s="4" t="n">
        <v>16</v>
      </c>
      <c r="C979" s="4" t="s">
        <v>1256</v>
      </c>
      <c r="D979" s="4" t="s">
        <v>36</v>
      </c>
      <c r="E979" s="4" t="s">
        <v>101</v>
      </c>
      <c r="F979" s="4"/>
      <c r="G979" s="4"/>
      <c r="H979" s="4" t="s">
        <v>822</v>
      </c>
      <c r="I979" s="4" t="s">
        <v>823</v>
      </c>
      <c r="J979" s="4"/>
      <c r="K979" s="4"/>
      <c r="L979" s="10" t="n">
        <v>1.36</v>
      </c>
      <c r="M979" s="10" t="n">
        <v>0.3</v>
      </c>
      <c r="N979" s="11" t="s">
        <v>103</v>
      </c>
      <c r="O979" s="11" t="s">
        <v>103</v>
      </c>
      <c r="P979" s="11" t="s">
        <v>103</v>
      </c>
      <c r="Q979" s="11" t="s">
        <v>103</v>
      </c>
      <c r="R979" s="4"/>
    </row>
    <row r="980" customFormat="false" ht="15" hidden="false" customHeight="false" outlineLevel="0" collapsed="false">
      <c r="A980" s="4" t="s">
        <v>1267</v>
      </c>
      <c r="B980" s="4" t="n">
        <v>16</v>
      </c>
      <c r="C980" s="4" t="s">
        <v>1256</v>
      </c>
      <c r="D980" s="4" t="s">
        <v>36</v>
      </c>
      <c r="E980" s="4" t="s">
        <v>101</v>
      </c>
      <c r="F980" s="4"/>
      <c r="G980" s="4"/>
      <c r="H980" s="4" t="s">
        <v>822</v>
      </c>
      <c r="I980" s="4" t="s">
        <v>823</v>
      </c>
      <c r="J980" s="4"/>
      <c r="K980" s="4"/>
      <c r="L980" s="10" t="n">
        <v>1.36</v>
      </c>
      <c r="M980" s="10" t="n">
        <v>0.3</v>
      </c>
      <c r="N980" s="11" t="s">
        <v>103</v>
      </c>
      <c r="O980" s="11" t="s">
        <v>103</v>
      </c>
      <c r="P980" s="11" t="s">
        <v>103</v>
      </c>
      <c r="Q980" s="11" t="s">
        <v>103</v>
      </c>
      <c r="R980" s="4"/>
    </row>
    <row r="981" customFormat="false" ht="15" hidden="false" customHeight="false" outlineLevel="0" collapsed="false">
      <c r="A981" s="4" t="s">
        <v>1268</v>
      </c>
      <c r="B981" s="4" t="n">
        <v>16</v>
      </c>
      <c r="C981" s="4" t="s">
        <v>1256</v>
      </c>
      <c r="D981" s="4" t="s">
        <v>36</v>
      </c>
      <c r="E981" s="4" t="s">
        <v>101</v>
      </c>
      <c r="F981" s="4"/>
      <c r="G981" s="4"/>
      <c r="H981" s="4" t="s">
        <v>822</v>
      </c>
      <c r="I981" s="4" t="s">
        <v>823</v>
      </c>
      <c r="J981" s="4"/>
      <c r="K981" s="4"/>
      <c r="L981" s="10" t="n">
        <v>1.36</v>
      </c>
      <c r="M981" s="10" t="n">
        <v>0.3</v>
      </c>
      <c r="N981" s="11" t="s">
        <v>103</v>
      </c>
      <c r="O981" s="11" t="s">
        <v>103</v>
      </c>
      <c r="P981" s="11" t="s">
        <v>103</v>
      </c>
      <c r="Q981" s="11" t="s">
        <v>103</v>
      </c>
      <c r="R981" s="4"/>
    </row>
    <row r="982" customFormat="false" ht="15" hidden="false" customHeight="false" outlineLevel="0" collapsed="false">
      <c r="A982" s="4" t="s">
        <v>1269</v>
      </c>
      <c r="B982" s="4" t="n">
        <v>16</v>
      </c>
      <c r="C982" s="4" t="s">
        <v>1256</v>
      </c>
      <c r="D982" s="4" t="s">
        <v>36</v>
      </c>
      <c r="E982" s="4" t="s">
        <v>101</v>
      </c>
      <c r="F982" s="4"/>
      <c r="G982" s="4"/>
      <c r="H982" s="4" t="s">
        <v>822</v>
      </c>
      <c r="I982" s="4" t="s">
        <v>823</v>
      </c>
      <c r="J982" s="4"/>
      <c r="K982" s="4"/>
      <c r="L982" s="10" t="n">
        <v>1.36</v>
      </c>
      <c r="M982" s="10" t="n">
        <v>0.3</v>
      </c>
      <c r="N982" s="11" t="s">
        <v>103</v>
      </c>
      <c r="O982" s="11" t="s">
        <v>103</v>
      </c>
      <c r="P982" s="11" t="s">
        <v>103</v>
      </c>
      <c r="Q982" s="11" t="s">
        <v>103</v>
      </c>
      <c r="R982" s="4"/>
    </row>
    <row r="983" customFormat="false" ht="15" hidden="false" customHeight="false" outlineLevel="0" collapsed="false">
      <c r="A983" s="4" t="s">
        <v>1270</v>
      </c>
      <c r="B983" s="4" t="n">
        <v>16</v>
      </c>
      <c r="C983" s="4" t="s">
        <v>1256</v>
      </c>
      <c r="D983" s="4" t="s">
        <v>36</v>
      </c>
      <c r="E983" s="4" t="s">
        <v>101</v>
      </c>
      <c r="F983" s="4"/>
      <c r="G983" s="4"/>
      <c r="H983" s="4" t="s">
        <v>822</v>
      </c>
      <c r="I983" s="4" t="s">
        <v>823</v>
      </c>
      <c r="J983" s="4"/>
      <c r="K983" s="4"/>
      <c r="L983" s="10" t="n">
        <v>1.36</v>
      </c>
      <c r="M983" s="10" t="n">
        <v>0.3</v>
      </c>
      <c r="N983" s="11" t="s">
        <v>103</v>
      </c>
      <c r="O983" s="11" t="s">
        <v>103</v>
      </c>
      <c r="P983" s="11" t="s">
        <v>103</v>
      </c>
      <c r="Q983" s="11" t="s">
        <v>103</v>
      </c>
      <c r="R983" s="4"/>
    </row>
    <row r="984" customFormat="false" ht="15" hidden="false" customHeight="false" outlineLevel="0" collapsed="false">
      <c r="A984" s="4" t="s">
        <v>1271</v>
      </c>
      <c r="B984" s="4" t="n">
        <v>16</v>
      </c>
      <c r="C984" s="4" t="s">
        <v>1256</v>
      </c>
      <c r="D984" s="4" t="s">
        <v>36</v>
      </c>
      <c r="E984" s="4" t="s">
        <v>101</v>
      </c>
      <c r="F984" s="4"/>
      <c r="G984" s="4"/>
      <c r="H984" s="4" t="s">
        <v>822</v>
      </c>
      <c r="I984" s="4" t="s">
        <v>823</v>
      </c>
      <c r="J984" s="4"/>
      <c r="K984" s="4"/>
      <c r="L984" s="10" t="n">
        <v>1.36</v>
      </c>
      <c r="M984" s="10" t="n">
        <v>0.3</v>
      </c>
      <c r="N984" s="11" t="s">
        <v>103</v>
      </c>
      <c r="O984" s="11" t="s">
        <v>103</v>
      </c>
      <c r="P984" s="11" t="s">
        <v>103</v>
      </c>
      <c r="Q984" s="11" t="s">
        <v>103</v>
      </c>
      <c r="R984" s="4"/>
    </row>
    <row r="985" customFormat="false" ht="15" hidden="false" customHeight="false" outlineLevel="0" collapsed="false">
      <c r="A985" s="4" t="s">
        <v>1272</v>
      </c>
      <c r="B985" s="4" t="n">
        <v>16</v>
      </c>
      <c r="C985" s="4" t="s">
        <v>1256</v>
      </c>
      <c r="D985" s="4" t="s">
        <v>36</v>
      </c>
      <c r="E985" s="4" t="s">
        <v>101</v>
      </c>
      <c r="F985" s="4"/>
      <c r="G985" s="4"/>
      <c r="H985" s="4" t="s">
        <v>822</v>
      </c>
      <c r="I985" s="4" t="s">
        <v>823</v>
      </c>
      <c r="J985" s="4"/>
      <c r="K985" s="4"/>
      <c r="L985" s="10" t="n">
        <v>1.36</v>
      </c>
      <c r="M985" s="10" t="n">
        <v>0.3</v>
      </c>
      <c r="N985" s="11" t="s">
        <v>103</v>
      </c>
      <c r="O985" s="11" t="s">
        <v>103</v>
      </c>
      <c r="P985" s="11" t="s">
        <v>103</v>
      </c>
      <c r="Q985" s="11" t="s">
        <v>103</v>
      </c>
      <c r="R985" s="4"/>
    </row>
    <row r="986" customFormat="false" ht="15" hidden="false" customHeight="false" outlineLevel="0" collapsed="false">
      <c r="A986" s="4" t="s">
        <v>1273</v>
      </c>
      <c r="B986" s="4" t="n">
        <v>16</v>
      </c>
      <c r="C986" s="4" t="s">
        <v>1256</v>
      </c>
      <c r="D986" s="4" t="s">
        <v>36</v>
      </c>
      <c r="E986" s="4" t="s">
        <v>101</v>
      </c>
      <c r="F986" s="4"/>
      <c r="G986" s="4"/>
      <c r="H986" s="4" t="s">
        <v>822</v>
      </c>
      <c r="I986" s="4" t="s">
        <v>823</v>
      </c>
      <c r="J986" s="4"/>
      <c r="K986" s="4"/>
      <c r="L986" s="10" t="n">
        <v>1.36</v>
      </c>
      <c r="M986" s="10" t="n">
        <v>0.3</v>
      </c>
      <c r="N986" s="11" t="s">
        <v>103</v>
      </c>
      <c r="O986" s="11" t="s">
        <v>103</v>
      </c>
      <c r="P986" s="11" t="s">
        <v>103</v>
      </c>
      <c r="Q986" s="11" t="s">
        <v>103</v>
      </c>
      <c r="R986" s="4"/>
    </row>
    <row r="987" customFormat="false" ht="15" hidden="false" customHeight="false" outlineLevel="0" collapsed="false">
      <c r="A987" s="4" t="s">
        <v>1274</v>
      </c>
      <c r="B987" s="4" t="n">
        <v>16</v>
      </c>
      <c r="C987" s="4" t="s">
        <v>1256</v>
      </c>
      <c r="D987" s="4" t="s">
        <v>36</v>
      </c>
      <c r="E987" s="4" t="s">
        <v>101</v>
      </c>
      <c r="F987" s="4"/>
      <c r="G987" s="4"/>
      <c r="H987" s="4" t="s">
        <v>822</v>
      </c>
      <c r="I987" s="4" t="s">
        <v>823</v>
      </c>
      <c r="J987" s="4"/>
      <c r="K987" s="4"/>
      <c r="L987" s="10" t="n">
        <v>1.36</v>
      </c>
      <c r="M987" s="10" t="n">
        <v>0.3</v>
      </c>
      <c r="N987" s="11" t="s">
        <v>103</v>
      </c>
      <c r="O987" s="11" t="s">
        <v>103</v>
      </c>
      <c r="P987" s="11" t="s">
        <v>103</v>
      </c>
      <c r="Q987" s="11" t="s">
        <v>103</v>
      </c>
      <c r="R987" s="4"/>
    </row>
    <row r="988" customFormat="false" ht="15" hidden="false" customHeight="false" outlineLevel="0" collapsed="false">
      <c r="A988" s="4" t="s">
        <v>1275</v>
      </c>
      <c r="B988" s="4" t="n">
        <v>16</v>
      </c>
      <c r="C988" s="4" t="s">
        <v>1256</v>
      </c>
      <c r="D988" s="4" t="s">
        <v>36</v>
      </c>
      <c r="E988" s="4" t="s">
        <v>101</v>
      </c>
      <c r="F988" s="4"/>
      <c r="G988" s="4"/>
      <c r="H988" s="4" t="s">
        <v>1276</v>
      </c>
      <c r="I988" s="4"/>
      <c r="J988" s="4"/>
      <c r="K988" s="4"/>
      <c r="L988" s="10" t="n">
        <v>1.36</v>
      </c>
      <c r="M988" s="10" t="n">
        <v>0.3</v>
      </c>
      <c r="N988" s="11" t="s">
        <v>103</v>
      </c>
      <c r="O988" s="11" t="s">
        <v>103</v>
      </c>
      <c r="P988" s="11" t="s">
        <v>103</v>
      </c>
      <c r="Q988" s="11" t="s">
        <v>103</v>
      </c>
      <c r="R988" s="4"/>
    </row>
    <row r="989" customFormat="false" ht="15" hidden="false" customHeight="false" outlineLevel="0" collapsed="false">
      <c r="A989" s="4" t="s">
        <v>1277</v>
      </c>
      <c r="B989" s="4" t="n">
        <v>16</v>
      </c>
      <c r="C989" s="4" t="s">
        <v>1256</v>
      </c>
      <c r="D989" s="4" t="s">
        <v>36</v>
      </c>
      <c r="E989" s="4" t="s">
        <v>101</v>
      </c>
      <c r="F989" s="4"/>
      <c r="G989" s="4"/>
      <c r="H989" s="4" t="s">
        <v>1278</v>
      </c>
      <c r="I989" s="4"/>
      <c r="J989" s="4"/>
      <c r="K989" s="4"/>
      <c r="L989" s="10" t="n">
        <v>1.36</v>
      </c>
      <c r="M989" s="10" t="n">
        <v>0.3</v>
      </c>
      <c r="N989" s="11" t="s">
        <v>103</v>
      </c>
      <c r="O989" s="11" t="s">
        <v>103</v>
      </c>
      <c r="P989" s="11" t="s">
        <v>103</v>
      </c>
      <c r="Q989" s="11" t="s">
        <v>103</v>
      </c>
      <c r="R989" s="4"/>
    </row>
    <row r="990" customFormat="false" ht="15" hidden="false" customHeight="false" outlineLevel="0" collapsed="false">
      <c r="A990" s="4" t="s">
        <v>1279</v>
      </c>
      <c r="B990" s="4" t="n">
        <v>16</v>
      </c>
      <c r="C990" s="4" t="s">
        <v>1280</v>
      </c>
      <c r="D990" s="4" t="s">
        <v>36</v>
      </c>
      <c r="E990" s="4" t="s">
        <v>101</v>
      </c>
      <c r="F990" s="4"/>
      <c r="G990" s="4"/>
      <c r="H990" s="4" t="s">
        <v>1281</v>
      </c>
      <c r="I990" s="4"/>
      <c r="J990" s="4"/>
      <c r="K990" s="4"/>
      <c r="L990" s="10" t="n">
        <v>1.36</v>
      </c>
      <c r="M990" s="10" t="n">
        <v>0.3</v>
      </c>
      <c r="N990" s="11" t="s">
        <v>103</v>
      </c>
      <c r="O990" s="11" t="s">
        <v>103</v>
      </c>
      <c r="P990" s="11" t="s">
        <v>103</v>
      </c>
      <c r="Q990" s="11" t="s">
        <v>103</v>
      </c>
      <c r="R990" s="4"/>
    </row>
    <row r="991" customFormat="false" ht="15" hidden="false" customHeight="false" outlineLevel="0" collapsed="false">
      <c r="A991" s="4" t="s">
        <v>1282</v>
      </c>
      <c r="B991" s="4" t="n">
        <v>16</v>
      </c>
      <c r="C991" s="4" t="s">
        <v>1280</v>
      </c>
      <c r="D991" s="4" t="s">
        <v>36</v>
      </c>
      <c r="E991" s="4" t="s">
        <v>101</v>
      </c>
      <c r="F991" s="4"/>
      <c r="G991" s="4"/>
      <c r="H991" s="4" t="s">
        <v>1281</v>
      </c>
      <c r="I991" s="4"/>
      <c r="J991" s="4"/>
      <c r="K991" s="4"/>
      <c r="L991" s="10" t="n">
        <v>1.36</v>
      </c>
      <c r="M991" s="10" t="n">
        <v>0.3</v>
      </c>
      <c r="N991" s="11" t="s">
        <v>103</v>
      </c>
      <c r="O991" s="11" t="s">
        <v>103</v>
      </c>
      <c r="P991" s="11" t="s">
        <v>103</v>
      </c>
      <c r="Q991" s="11" t="s">
        <v>103</v>
      </c>
      <c r="R991" s="4"/>
    </row>
    <row r="992" customFormat="false" ht="15" hidden="false" customHeight="false" outlineLevel="0" collapsed="false">
      <c r="A992" s="4" t="s">
        <v>1283</v>
      </c>
      <c r="B992" s="4" t="n">
        <v>16</v>
      </c>
      <c r="C992" s="4" t="s">
        <v>1280</v>
      </c>
      <c r="D992" s="4" t="s">
        <v>36</v>
      </c>
      <c r="E992" s="4" t="s">
        <v>101</v>
      </c>
      <c r="F992" s="4"/>
      <c r="G992" s="4"/>
      <c r="H992" s="4" t="s">
        <v>1281</v>
      </c>
      <c r="I992" s="4"/>
      <c r="J992" s="4"/>
      <c r="K992" s="4"/>
      <c r="L992" s="10" t="n">
        <v>1.36</v>
      </c>
      <c r="M992" s="10" t="n">
        <v>0.3</v>
      </c>
      <c r="N992" s="11" t="s">
        <v>103</v>
      </c>
      <c r="O992" s="11" t="s">
        <v>103</v>
      </c>
      <c r="P992" s="11" t="s">
        <v>103</v>
      </c>
      <c r="Q992" s="11" t="s">
        <v>103</v>
      </c>
      <c r="R992" s="4"/>
    </row>
    <row r="993" customFormat="false" ht="15" hidden="false" customHeight="false" outlineLevel="0" collapsed="false">
      <c r="A993" s="4" t="s">
        <v>1284</v>
      </c>
      <c r="B993" s="4" t="n">
        <v>16</v>
      </c>
      <c r="C993" s="4" t="s">
        <v>1280</v>
      </c>
      <c r="D993" s="4" t="s">
        <v>36</v>
      </c>
      <c r="E993" s="4" t="s">
        <v>101</v>
      </c>
      <c r="F993" s="4"/>
      <c r="G993" s="4"/>
      <c r="H993" s="4" t="s">
        <v>1281</v>
      </c>
      <c r="I993" s="4"/>
      <c r="J993" s="4"/>
      <c r="K993" s="4"/>
      <c r="L993" s="10" t="n">
        <v>1.36</v>
      </c>
      <c r="M993" s="10" t="n">
        <v>0.3</v>
      </c>
      <c r="N993" s="11" t="s">
        <v>103</v>
      </c>
      <c r="O993" s="11" t="s">
        <v>103</v>
      </c>
      <c r="P993" s="11" t="s">
        <v>103</v>
      </c>
      <c r="Q993" s="11" t="s">
        <v>103</v>
      </c>
      <c r="R993" s="4"/>
    </row>
    <row r="994" customFormat="false" ht="15" hidden="false" customHeight="false" outlineLevel="0" collapsed="false">
      <c r="A994" s="4" t="s">
        <v>1285</v>
      </c>
      <c r="B994" s="4" t="n">
        <v>16</v>
      </c>
      <c r="C994" s="4" t="s">
        <v>1280</v>
      </c>
      <c r="D994" s="4" t="s">
        <v>36</v>
      </c>
      <c r="E994" s="4" t="s">
        <v>101</v>
      </c>
      <c r="F994" s="4"/>
      <c r="G994" s="4"/>
      <c r="H994" s="4" t="s">
        <v>1281</v>
      </c>
      <c r="I994" s="4"/>
      <c r="J994" s="4"/>
      <c r="K994" s="4"/>
      <c r="L994" s="10" t="n">
        <v>1.36</v>
      </c>
      <c r="M994" s="10" t="n">
        <v>0.3</v>
      </c>
      <c r="N994" s="11" t="s">
        <v>103</v>
      </c>
      <c r="O994" s="11" t="s">
        <v>103</v>
      </c>
      <c r="P994" s="11" t="s">
        <v>103</v>
      </c>
      <c r="Q994" s="11" t="s">
        <v>103</v>
      </c>
      <c r="R994" s="4"/>
    </row>
    <row r="995" customFormat="false" ht="15" hidden="false" customHeight="false" outlineLevel="0" collapsed="false">
      <c r="A995" s="4" t="s">
        <v>1286</v>
      </c>
      <c r="B995" s="4" t="n">
        <v>16</v>
      </c>
      <c r="C995" s="4" t="s">
        <v>1280</v>
      </c>
      <c r="D995" s="4" t="s">
        <v>36</v>
      </c>
      <c r="E995" s="4" t="s">
        <v>101</v>
      </c>
      <c r="F995" s="4"/>
      <c r="G995" s="4"/>
      <c r="H995" s="4" t="s">
        <v>1281</v>
      </c>
      <c r="I995" s="4"/>
      <c r="J995" s="4"/>
      <c r="K995" s="4"/>
      <c r="L995" s="10" t="n">
        <v>1.36</v>
      </c>
      <c r="M995" s="10" t="n">
        <v>0.3</v>
      </c>
      <c r="N995" s="11" t="s">
        <v>103</v>
      </c>
      <c r="O995" s="11" t="s">
        <v>103</v>
      </c>
      <c r="P995" s="11" t="s">
        <v>103</v>
      </c>
      <c r="Q995" s="11" t="s">
        <v>103</v>
      </c>
      <c r="R995" s="4"/>
    </row>
    <row r="996" customFormat="false" ht="15" hidden="false" customHeight="false" outlineLevel="0" collapsed="false">
      <c r="A996" s="4" t="s">
        <v>1287</v>
      </c>
      <c r="B996" s="4" t="n">
        <v>16</v>
      </c>
      <c r="C996" s="4" t="s">
        <v>1280</v>
      </c>
      <c r="D996" s="4" t="s">
        <v>36</v>
      </c>
      <c r="E996" s="4" t="s">
        <v>101</v>
      </c>
      <c r="F996" s="4"/>
      <c r="G996" s="4"/>
      <c r="H996" s="4" t="s">
        <v>1281</v>
      </c>
      <c r="I996" s="4"/>
      <c r="J996" s="4"/>
      <c r="K996" s="4"/>
      <c r="L996" s="10" t="n">
        <v>1.36</v>
      </c>
      <c r="M996" s="10" t="n">
        <v>0.3</v>
      </c>
      <c r="N996" s="11" t="s">
        <v>103</v>
      </c>
      <c r="O996" s="11" t="s">
        <v>103</v>
      </c>
      <c r="P996" s="11" t="s">
        <v>103</v>
      </c>
      <c r="Q996" s="11" t="s">
        <v>103</v>
      </c>
      <c r="R996" s="4"/>
    </row>
    <row r="997" customFormat="false" ht="15" hidden="false" customHeight="false" outlineLevel="0" collapsed="false">
      <c r="A997" s="4" t="s">
        <v>1288</v>
      </c>
      <c r="B997" s="4" t="n">
        <v>16</v>
      </c>
      <c r="C997" s="4" t="s">
        <v>1280</v>
      </c>
      <c r="D997" s="4" t="s">
        <v>36</v>
      </c>
      <c r="E997" s="4" t="s">
        <v>101</v>
      </c>
      <c r="F997" s="4"/>
      <c r="G997" s="4"/>
      <c r="H997" s="4" t="s">
        <v>1281</v>
      </c>
      <c r="I997" s="4"/>
      <c r="J997" s="4"/>
      <c r="K997" s="4"/>
      <c r="L997" s="10" t="n">
        <v>1.36</v>
      </c>
      <c r="M997" s="10" t="n">
        <v>0.3</v>
      </c>
      <c r="N997" s="11" t="s">
        <v>103</v>
      </c>
      <c r="O997" s="11" t="s">
        <v>103</v>
      </c>
      <c r="P997" s="11" t="s">
        <v>103</v>
      </c>
      <c r="Q997" s="11" t="s">
        <v>103</v>
      </c>
      <c r="R997" s="4"/>
    </row>
    <row r="998" customFormat="false" ht="15" hidden="false" customHeight="false" outlineLevel="0" collapsed="false">
      <c r="A998" s="4" t="s">
        <v>1289</v>
      </c>
      <c r="B998" s="4" t="n">
        <v>16</v>
      </c>
      <c r="C998" s="4" t="s">
        <v>1280</v>
      </c>
      <c r="D998" s="4" t="s">
        <v>36</v>
      </c>
      <c r="E998" s="4" t="s">
        <v>101</v>
      </c>
      <c r="F998" s="4"/>
      <c r="G998" s="4"/>
      <c r="H998" s="4" t="s">
        <v>1281</v>
      </c>
      <c r="I998" s="4"/>
      <c r="J998" s="4"/>
      <c r="K998" s="4"/>
      <c r="L998" s="10" t="n">
        <v>1.36</v>
      </c>
      <c r="M998" s="10" t="n">
        <v>0.3</v>
      </c>
      <c r="N998" s="11" t="s">
        <v>103</v>
      </c>
      <c r="O998" s="11" t="s">
        <v>103</v>
      </c>
      <c r="P998" s="11" t="s">
        <v>103</v>
      </c>
      <c r="Q998" s="11" t="s">
        <v>103</v>
      </c>
      <c r="R998" s="4"/>
    </row>
    <row r="999" customFormat="false" ht="15" hidden="false" customHeight="false" outlineLevel="0" collapsed="false">
      <c r="A999" s="4" t="s">
        <v>1290</v>
      </c>
      <c r="B999" s="4" t="n">
        <v>16</v>
      </c>
      <c r="C999" s="4" t="s">
        <v>1280</v>
      </c>
      <c r="D999" s="4" t="s">
        <v>36</v>
      </c>
      <c r="E999" s="4" t="s">
        <v>101</v>
      </c>
      <c r="F999" s="4"/>
      <c r="G999" s="4"/>
      <c r="H999" s="4" t="s">
        <v>1281</v>
      </c>
      <c r="I999" s="4"/>
      <c r="J999" s="4"/>
      <c r="K999" s="4"/>
      <c r="L999" s="10" t="n">
        <v>1.36</v>
      </c>
      <c r="M999" s="10" t="n">
        <v>0.3</v>
      </c>
      <c r="N999" s="11" t="s">
        <v>103</v>
      </c>
      <c r="O999" s="11" t="s">
        <v>103</v>
      </c>
      <c r="P999" s="11" t="s">
        <v>103</v>
      </c>
      <c r="Q999" s="11" t="s">
        <v>103</v>
      </c>
      <c r="R999" s="4"/>
    </row>
    <row r="1000" customFormat="false" ht="15" hidden="false" customHeight="false" outlineLevel="0" collapsed="false">
      <c r="A1000" s="4" t="s">
        <v>1291</v>
      </c>
      <c r="B1000" s="4" t="n">
        <v>16</v>
      </c>
      <c r="C1000" s="4" t="s">
        <v>1280</v>
      </c>
      <c r="D1000" s="4" t="s">
        <v>36</v>
      </c>
      <c r="E1000" s="4" t="s">
        <v>101</v>
      </c>
      <c r="F1000" s="4"/>
      <c r="G1000" s="4"/>
      <c r="H1000" s="4" t="s">
        <v>1281</v>
      </c>
      <c r="I1000" s="4"/>
      <c r="J1000" s="4"/>
      <c r="K1000" s="4"/>
      <c r="L1000" s="10" t="n">
        <v>1.36</v>
      </c>
      <c r="M1000" s="10" t="n">
        <v>0.3</v>
      </c>
      <c r="N1000" s="11" t="s">
        <v>103</v>
      </c>
      <c r="O1000" s="11" t="s">
        <v>103</v>
      </c>
      <c r="P1000" s="11" t="s">
        <v>103</v>
      </c>
      <c r="Q1000" s="11" t="s">
        <v>103</v>
      </c>
      <c r="R1000" s="4"/>
    </row>
    <row r="1001" customFormat="false" ht="15" hidden="false" customHeight="false" outlineLevel="0" collapsed="false">
      <c r="A1001" s="4" t="s">
        <v>1292</v>
      </c>
      <c r="B1001" s="4" t="n">
        <v>16</v>
      </c>
      <c r="C1001" s="4" t="s">
        <v>1280</v>
      </c>
      <c r="D1001" s="4" t="s">
        <v>36</v>
      </c>
      <c r="E1001" s="4" t="s">
        <v>101</v>
      </c>
      <c r="F1001" s="4"/>
      <c r="G1001" s="4"/>
      <c r="H1001" s="4" t="s">
        <v>1281</v>
      </c>
      <c r="I1001" s="4"/>
      <c r="J1001" s="4"/>
      <c r="K1001" s="4"/>
      <c r="L1001" s="10" t="n">
        <v>1.36</v>
      </c>
      <c r="M1001" s="10" t="n">
        <v>0.3</v>
      </c>
      <c r="N1001" s="11" t="s">
        <v>103</v>
      </c>
      <c r="O1001" s="11" t="s">
        <v>103</v>
      </c>
      <c r="P1001" s="11" t="s">
        <v>103</v>
      </c>
      <c r="Q1001" s="11" t="s">
        <v>103</v>
      </c>
      <c r="R1001" s="4"/>
    </row>
    <row r="1002" customFormat="false" ht="15" hidden="false" customHeight="false" outlineLevel="0" collapsed="false">
      <c r="A1002" s="4" t="s">
        <v>1293</v>
      </c>
      <c r="B1002" s="4" t="n">
        <v>16</v>
      </c>
      <c r="C1002" s="4" t="s">
        <v>1280</v>
      </c>
      <c r="D1002" s="4" t="s">
        <v>36</v>
      </c>
      <c r="E1002" s="4" t="s">
        <v>101</v>
      </c>
      <c r="F1002" s="4"/>
      <c r="G1002" s="4"/>
      <c r="H1002" s="4" t="s">
        <v>1281</v>
      </c>
      <c r="I1002" s="4"/>
      <c r="J1002" s="4"/>
      <c r="K1002" s="4"/>
      <c r="L1002" s="10" t="n">
        <v>1.36</v>
      </c>
      <c r="M1002" s="10" t="n">
        <v>0.3</v>
      </c>
      <c r="N1002" s="11" t="s">
        <v>103</v>
      </c>
      <c r="O1002" s="11" t="s">
        <v>103</v>
      </c>
      <c r="P1002" s="11" t="s">
        <v>103</v>
      </c>
      <c r="Q1002" s="11" t="s">
        <v>103</v>
      </c>
      <c r="R1002" s="4"/>
    </row>
    <row r="1003" customFormat="false" ht="15" hidden="false" customHeight="false" outlineLevel="0" collapsed="false">
      <c r="A1003" s="4" t="s">
        <v>1294</v>
      </c>
      <c r="B1003" s="4" t="n">
        <v>17</v>
      </c>
      <c r="C1003" s="4" t="s">
        <v>1295</v>
      </c>
      <c r="D1003" s="4" t="s">
        <v>38</v>
      </c>
      <c r="E1003" s="4" t="s">
        <v>101</v>
      </c>
      <c r="F1003" s="4"/>
      <c r="G1003" s="4"/>
      <c r="H1003" s="4" t="s">
        <v>1037</v>
      </c>
      <c r="I1003" s="4"/>
      <c r="J1003" s="4" t="s">
        <v>1296</v>
      </c>
      <c r="K1003" s="4" t="n">
        <v>60</v>
      </c>
      <c r="L1003" s="10" t="n">
        <v>0.348</v>
      </c>
      <c r="M1003" s="10" t="n">
        <v>0.17</v>
      </c>
      <c r="N1003" s="11" t="s">
        <v>103</v>
      </c>
      <c r="O1003" s="11" t="s">
        <v>103</v>
      </c>
      <c r="P1003" s="11" t="s">
        <v>103</v>
      </c>
      <c r="Q1003" s="11" t="s">
        <v>103</v>
      </c>
      <c r="R1003" s="4"/>
    </row>
    <row r="1004" customFormat="false" ht="15" hidden="false" customHeight="false" outlineLevel="0" collapsed="false">
      <c r="A1004" s="4" t="s">
        <v>1297</v>
      </c>
      <c r="B1004" s="4" t="n">
        <v>17</v>
      </c>
      <c r="C1004" s="4" t="s">
        <v>1295</v>
      </c>
      <c r="D1004" s="4" t="s">
        <v>38</v>
      </c>
      <c r="E1004" s="4" t="s">
        <v>101</v>
      </c>
      <c r="F1004" s="4"/>
      <c r="G1004" s="4"/>
      <c r="H1004" s="4" t="s">
        <v>1037</v>
      </c>
      <c r="I1004" s="4"/>
      <c r="J1004" s="4" t="s">
        <v>1296</v>
      </c>
      <c r="K1004" s="4" t="n">
        <v>60</v>
      </c>
      <c r="L1004" s="10" t="n">
        <v>0.348</v>
      </c>
      <c r="M1004" s="10" t="n">
        <v>0.17</v>
      </c>
      <c r="N1004" s="11" t="s">
        <v>103</v>
      </c>
      <c r="O1004" s="11" t="s">
        <v>103</v>
      </c>
      <c r="P1004" s="11" t="s">
        <v>103</v>
      </c>
      <c r="Q1004" s="11" t="s">
        <v>103</v>
      </c>
      <c r="R1004" s="4"/>
    </row>
    <row r="1005" customFormat="false" ht="15" hidden="false" customHeight="false" outlineLevel="0" collapsed="false">
      <c r="A1005" s="4" t="s">
        <v>1298</v>
      </c>
      <c r="B1005" s="4" t="n">
        <v>17</v>
      </c>
      <c r="C1005" s="4" t="s">
        <v>1295</v>
      </c>
      <c r="D1005" s="4" t="s">
        <v>38</v>
      </c>
      <c r="E1005" s="4" t="s">
        <v>101</v>
      </c>
      <c r="F1005" s="4"/>
      <c r="G1005" s="4"/>
      <c r="H1005" s="4" t="s">
        <v>1037</v>
      </c>
      <c r="I1005" s="4"/>
      <c r="J1005" s="4" t="s">
        <v>1296</v>
      </c>
      <c r="K1005" s="4" t="n">
        <v>60</v>
      </c>
      <c r="L1005" s="10" t="n">
        <v>0.348</v>
      </c>
      <c r="M1005" s="10" t="n">
        <v>0.17</v>
      </c>
      <c r="N1005" s="11" t="s">
        <v>103</v>
      </c>
      <c r="O1005" s="11" t="s">
        <v>103</v>
      </c>
      <c r="P1005" s="11" t="s">
        <v>103</v>
      </c>
      <c r="Q1005" s="11" t="s">
        <v>103</v>
      </c>
      <c r="R1005" s="4"/>
    </row>
    <row r="1006" customFormat="false" ht="15" hidden="false" customHeight="false" outlineLevel="0" collapsed="false">
      <c r="A1006" s="4" t="s">
        <v>1299</v>
      </c>
      <c r="B1006" s="4" t="n">
        <v>17</v>
      </c>
      <c r="C1006" s="4" t="s">
        <v>1295</v>
      </c>
      <c r="D1006" s="4" t="s">
        <v>38</v>
      </c>
      <c r="E1006" s="4" t="s">
        <v>101</v>
      </c>
      <c r="F1006" s="4"/>
      <c r="G1006" s="4"/>
      <c r="H1006" s="4" t="s">
        <v>1037</v>
      </c>
      <c r="I1006" s="4"/>
      <c r="J1006" s="4" t="s">
        <v>1296</v>
      </c>
      <c r="K1006" s="4" t="n">
        <v>60</v>
      </c>
      <c r="L1006" s="10" t="n">
        <v>0.348</v>
      </c>
      <c r="M1006" s="10" t="n">
        <v>0.17</v>
      </c>
      <c r="N1006" s="11" t="s">
        <v>103</v>
      </c>
      <c r="O1006" s="11" t="s">
        <v>103</v>
      </c>
      <c r="P1006" s="11" t="s">
        <v>103</v>
      </c>
      <c r="Q1006" s="11" t="s">
        <v>103</v>
      </c>
      <c r="R1006" s="4"/>
    </row>
    <row r="1007" customFormat="false" ht="15" hidden="false" customHeight="false" outlineLevel="0" collapsed="false">
      <c r="A1007" s="4" t="s">
        <v>1300</v>
      </c>
      <c r="B1007" s="4" t="n">
        <v>17</v>
      </c>
      <c r="C1007" s="4" t="s">
        <v>1295</v>
      </c>
      <c r="D1007" s="4" t="s">
        <v>38</v>
      </c>
      <c r="E1007" s="4" t="s">
        <v>101</v>
      </c>
      <c r="F1007" s="4"/>
      <c r="G1007" s="4"/>
      <c r="H1007" s="4" t="s">
        <v>1037</v>
      </c>
      <c r="I1007" s="4"/>
      <c r="J1007" s="4" t="s">
        <v>1296</v>
      </c>
      <c r="K1007" s="4" t="n">
        <v>60</v>
      </c>
      <c r="L1007" s="10" t="n">
        <v>0.348</v>
      </c>
      <c r="M1007" s="10" t="n">
        <v>0.17</v>
      </c>
      <c r="N1007" s="11" t="s">
        <v>103</v>
      </c>
      <c r="O1007" s="11" t="s">
        <v>103</v>
      </c>
      <c r="P1007" s="11" t="s">
        <v>103</v>
      </c>
      <c r="Q1007" s="11" t="s">
        <v>103</v>
      </c>
      <c r="R1007" s="4"/>
    </row>
    <row r="1008" customFormat="false" ht="15" hidden="false" customHeight="false" outlineLevel="0" collapsed="false">
      <c r="A1008" s="4" t="s">
        <v>1301</v>
      </c>
      <c r="B1008" s="4" t="n">
        <v>17</v>
      </c>
      <c r="C1008" s="4" t="s">
        <v>1295</v>
      </c>
      <c r="D1008" s="4" t="s">
        <v>38</v>
      </c>
      <c r="E1008" s="4" t="s">
        <v>101</v>
      </c>
      <c r="F1008" s="4"/>
      <c r="G1008" s="4"/>
      <c r="H1008" s="4" t="s">
        <v>1037</v>
      </c>
      <c r="I1008" s="4"/>
      <c r="J1008" s="4" t="s">
        <v>1296</v>
      </c>
      <c r="K1008" s="4" t="n">
        <v>60</v>
      </c>
      <c r="L1008" s="10" t="n">
        <v>0.348</v>
      </c>
      <c r="M1008" s="10" t="n">
        <v>0.17</v>
      </c>
      <c r="N1008" s="11" t="s">
        <v>103</v>
      </c>
      <c r="O1008" s="11" t="s">
        <v>103</v>
      </c>
      <c r="P1008" s="11" t="s">
        <v>103</v>
      </c>
      <c r="Q1008" s="11" t="s">
        <v>103</v>
      </c>
      <c r="R1008" s="4"/>
    </row>
    <row r="1009" customFormat="false" ht="15" hidden="false" customHeight="false" outlineLevel="0" collapsed="false">
      <c r="A1009" s="4" t="s">
        <v>1302</v>
      </c>
      <c r="B1009" s="4" t="n">
        <v>17</v>
      </c>
      <c r="C1009" s="4" t="s">
        <v>1295</v>
      </c>
      <c r="D1009" s="4" t="s">
        <v>38</v>
      </c>
      <c r="E1009" s="4" t="s">
        <v>101</v>
      </c>
      <c r="F1009" s="4"/>
      <c r="G1009" s="4"/>
      <c r="H1009" s="4" t="s">
        <v>1037</v>
      </c>
      <c r="I1009" s="4"/>
      <c r="J1009" s="4" t="s">
        <v>1296</v>
      </c>
      <c r="K1009" s="4" t="n">
        <v>60</v>
      </c>
      <c r="L1009" s="10" t="n">
        <v>0.348</v>
      </c>
      <c r="M1009" s="10" t="n">
        <v>0.17</v>
      </c>
      <c r="N1009" s="11" t="s">
        <v>103</v>
      </c>
      <c r="O1009" s="11" t="s">
        <v>103</v>
      </c>
      <c r="P1009" s="11" t="s">
        <v>103</v>
      </c>
      <c r="Q1009" s="11" t="s">
        <v>103</v>
      </c>
      <c r="R1009" s="4"/>
    </row>
    <row r="1010" customFormat="false" ht="15" hidden="false" customHeight="false" outlineLevel="0" collapsed="false">
      <c r="A1010" s="4" t="s">
        <v>1303</v>
      </c>
      <c r="B1010" s="4" t="n">
        <v>17</v>
      </c>
      <c r="C1010" s="4" t="s">
        <v>1295</v>
      </c>
      <c r="D1010" s="4" t="s">
        <v>38</v>
      </c>
      <c r="E1010" s="4" t="s">
        <v>101</v>
      </c>
      <c r="F1010" s="4"/>
      <c r="G1010" s="4"/>
      <c r="H1010" s="4" t="s">
        <v>1037</v>
      </c>
      <c r="I1010" s="4"/>
      <c r="J1010" s="4" t="s">
        <v>1296</v>
      </c>
      <c r="K1010" s="4" t="n">
        <v>60</v>
      </c>
      <c r="L1010" s="10" t="n">
        <v>0.348</v>
      </c>
      <c r="M1010" s="10" t="n">
        <v>0.17</v>
      </c>
      <c r="N1010" s="11" t="s">
        <v>103</v>
      </c>
      <c r="O1010" s="11" t="s">
        <v>103</v>
      </c>
      <c r="P1010" s="11" t="s">
        <v>103</v>
      </c>
      <c r="Q1010" s="11" t="s">
        <v>103</v>
      </c>
      <c r="R1010" s="4"/>
    </row>
    <row r="1011" customFormat="false" ht="15" hidden="false" customHeight="false" outlineLevel="0" collapsed="false">
      <c r="A1011" s="4" t="s">
        <v>1304</v>
      </c>
      <c r="B1011" s="4" t="n">
        <v>17</v>
      </c>
      <c r="C1011" s="4" t="s">
        <v>1295</v>
      </c>
      <c r="D1011" s="4" t="s">
        <v>38</v>
      </c>
      <c r="E1011" s="4" t="s">
        <v>101</v>
      </c>
      <c r="F1011" s="4"/>
      <c r="G1011" s="4"/>
      <c r="H1011" s="4" t="s">
        <v>1037</v>
      </c>
      <c r="I1011" s="4"/>
      <c r="J1011" s="4" t="s">
        <v>1296</v>
      </c>
      <c r="K1011" s="4" t="n">
        <v>60</v>
      </c>
      <c r="L1011" s="10" t="n">
        <v>0.348</v>
      </c>
      <c r="M1011" s="10" t="n">
        <v>0.17</v>
      </c>
      <c r="N1011" s="11" t="s">
        <v>103</v>
      </c>
      <c r="O1011" s="11" t="s">
        <v>103</v>
      </c>
      <c r="P1011" s="11" t="s">
        <v>103</v>
      </c>
      <c r="Q1011" s="11" t="s">
        <v>103</v>
      </c>
      <c r="R1011" s="4"/>
    </row>
    <row r="1012" customFormat="false" ht="15" hidden="false" customHeight="false" outlineLevel="0" collapsed="false">
      <c r="A1012" s="4" t="s">
        <v>1305</v>
      </c>
      <c r="B1012" s="4" t="n">
        <v>17</v>
      </c>
      <c r="C1012" s="4" t="s">
        <v>1295</v>
      </c>
      <c r="D1012" s="4" t="s">
        <v>38</v>
      </c>
      <c r="E1012" s="4" t="s">
        <v>101</v>
      </c>
      <c r="F1012" s="4"/>
      <c r="G1012" s="4"/>
      <c r="H1012" s="4" t="s">
        <v>1037</v>
      </c>
      <c r="I1012" s="4"/>
      <c r="J1012" s="4" t="s">
        <v>1296</v>
      </c>
      <c r="K1012" s="4" t="n">
        <v>60</v>
      </c>
      <c r="L1012" s="10" t="n">
        <v>0.348</v>
      </c>
      <c r="M1012" s="10" t="n">
        <v>0.17</v>
      </c>
      <c r="N1012" s="11" t="s">
        <v>103</v>
      </c>
      <c r="O1012" s="11" t="s">
        <v>103</v>
      </c>
      <c r="P1012" s="11" t="s">
        <v>103</v>
      </c>
      <c r="Q1012" s="11" t="s">
        <v>103</v>
      </c>
      <c r="R1012" s="4"/>
    </row>
    <row r="1013" customFormat="false" ht="15" hidden="false" customHeight="false" outlineLevel="0" collapsed="false">
      <c r="A1013" s="4" t="s">
        <v>1306</v>
      </c>
      <c r="B1013" s="4" t="n">
        <v>17</v>
      </c>
      <c r="C1013" s="4" t="s">
        <v>1295</v>
      </c>
      <c r="D1013" s="4" t="s">
        <v>38</v>
      </c>
      <c r="E1013" s="4" t="s">
        <v>101</v>
      </c>
      <c r="F1013" s="4"/>
      <c r="G1013" s="4"/>
      <c r="H1013" s="4" t="s">
        <v>1037</v>
      </c>
      <c r="I1013" s="4"/>
      <c r="J1013" s="4" t="s">
        <v>1296</v>
      </c>
      <c r="K1013" s="4" t="n">
        <v>60</v>
      </c>
      <c r="L1013" s="10" t="n">
        <v>0.348</v>
      </c>
      <c r="M1013" s="10" t="n">
        <v>0.17</v>
      </c>
      <c r="N1013" s="11" t="s">
        <v>103</v>
      </c>
      <c r="O1013" s="11" t="s">
        <v>103</v>
      </c>
      <c r="P1013" s="11" t="s">
        <v>103</v>
      </c>
      <c r="Q1013" s="11" t="s">
        <v>103</v>
      </c>
      <c r="R1013" s="4"/>
    </row>
    <row r="1014" customFormat="false" ht="15" hidden="false" customHeight="false" outlineLevel="0" collapsed="false">
      <c r="A1014" s="4" t="s">
        <v>1307</v>
      </c>
      <c r="B1014" s="4" t="n">
        <v>17</v>
      </c>
      <c r="C1014" s="4" t="s">
        <v>1295</v>
      </c>
      <c r="D1014" s="4" t="s">
        <v>38</v>
      </c>
      <c r="E1014" s="4" t="s">
        <v>101</v>
      </c>
      <c r="F1014" s="4"/>
      <c r="G1014" s="4"/>
      <c r="H1014" s="4" t="s">
        <v>1037</v>
      </c>
      <c r="I1014" s="4"/>
      <c r="J1014" s="4" t="s">
        <v>1296</v>
      </c>
      <c r="K1014" s="4" t="n">
        <v>60</v>
      </c>
      <c r="L1014" s="10" t="n">
        <v>0.348</v>
      </c>
      <c r="M1014" s="10" t="n">
        <v>0.17</v>
      </c>
      <c r="N1014" s="11" t="s">
        <v>103</v>
      </c>
      <c r="O1014" s="11" t="s">
        <v>103</v>
      </c>
      <c r="P1014" s="11" t="s">
        <v>103</v>
      </c>
      <c r="Q1014" s="11" t="s">
        <v>103</v>
      </c>
      <c r="R1014" s="4"/>
    </row>
    <row r="1015" customFormat="false" ht="15" hidden="false" customHeight="false" outlineLevel="0" collapsed="false">
      <c r="A1015" s="4" t="s">
        <v>1308</v>
      </c>
      <c r="B1015" s="4" t="n">
        <v>17</v>
      </c>
      <c r="C1015" s="4" t="s">
        <v>1295</v>
      </c>
      <c r="D1015" s="4" t="s">
        <v>38</v>
      </c>
      <c r="E1015" s="4" t="s">
        <v>101</v>
      </c>
      <c r="F1015" s="4"/>
      <c r="G1015" s="4"/>
      <c r="H1015" s="4" t="s">
        <v>1037</v>
      </c>
      <c r="I1015" s="4"/>
      <c r="J1015" s="4" t="s">
        <v>1296</v>
      </c>
      <c r="K1015" s="4" t="n">
        <v>60</v>
      </c>
      <c r="L1015" s="10" t="n">
        <v>0.348</v>
      </c>
      <c r="M1015" s="10" t="n">
        <v>0.17</v>
      </c>
      <c r="N1015" s="11" t="s">
        <v>103</v>
      </c>
      <c r="O1015" s="11" t="s">
        <v>103</v>
      </c>
      <c r="P1015" s="11" t="s">
        <v>103</v>
      </c>
      <c r="Q1015" s="11" t="s">
        <v>103</v>
      </c>
      <c r="R1015" s="4"/>
    </row>
    <row r="1016" customFormat="false" ht="15" hidden="false" customHeight="false" outlineLevel="0" collapsed="false">
      <c r="A1016" s="4" t="s">
        <v>1309</v>
      </c>
      <c r="B1016" s="4" t="n">
        <v>17</v>
      </c>
      <c r="C1016" s="4" t="s">
        <v>1295</v>
      </c>
      <c r="D1016" s="4" t="s">
        <v>38</v>
      </c>
      <c r="E1016" s="4" t="s">
        <v>101</v>
      </c>
      <c r="F1016" s="4"/>
      <c r="G1016" s="4"/>
      <c r="H1016" s="4" t="s">
        <v>1037</v>
      </c>
      <c r="I1016" s="4"/>
      <c r="J1016" s="4" t="s">
        <v>1296</v>
      </c>
      <c r="K1016" s="4" t="n">
        <v>60</v>
      </c>
      <c r="L1016" s="10" t="n">
        <v>0.348</v>
      </c>
      <c r="M1016" s="10" t="n">
        <v>0.17</v>
      </c>
      <c r="N1016" s="11" t="s">
        <v>103</v>
      </c>
      <c r="O1016" s="11" t="s">
        <v>103</v>
      </c>
      <c r="P1016" s="11" t="s">
        <v>103</v>
      </c>
      <c r="Q1016" s="11" t="s">
        <v>103</v>
      </c>
      <c r="R1016" s="4"/>
    </row>
    <row r="1017" customFormat="false" ht="15" hidden="false" customHeight="false" outlineLevel="0" collapsed="false">
      <c r="A1017" s="4" t="s">
        <v>1310</v>
      </c>
      <c r="B1017" s="4" t="n">
        <v>17</v>
      </c>
      <c r="C1017" s="4" t="s">
        <v>1295</v>
      </c>
      <c r="D1017" s="4" t="s">
        <v>38</v>
      </c>
      <c r="E1017" s="4" t="s">
        <v>101</v>
      </c>
      <c r="F1017" s="4"/>
      <c r="G1017" s="4"/>
      <c r="H1017" s="4" t="s">
        <v>1037</v>
      </c>
      <c r="I1017" s="4"/>
      <c r="J1017" s="4" t="s">
        <v>1296</v>
      </c>
      <c r="K1017" s="4" t="n">
        <v>60</v>
      </c>
      <c r="L1017" s="10" t="n">
        <v>0.348</v>
      </c>
      <c r="M1017" s="10" t="n">
        <v>0.17</v>
      </c>
      <c r="N1017" s="11" t="s">
        <v>103</v>
      </c>
      <c r="O1017" s="11" t="s">
        <v>103</v>
      </c>
      <c r="P1017" s="11" t="s">
        <v>103</v>
      </c>
      <c r="Q1017" s="11" t="s">
        <v>103</v>
      </c>
      <c r="R1017" s="4"/>
    </row>
    <row r="1018" customFormat="false" ht="15" hidden="false" customHeight="false" outlineLevel="0" collapsed="false">
      <c r="A1018" s="4" t="s">
        <v>1311</v>
      </c>
      <c r="B1018" s="4" t="n">
        <v>17</v>
      </c>
      <c r="C1018" s="4" t="s">
        <v>1295</v>
      </c>
      <c r="D1018" s="4" t="s">
        <v>38</v>
      </c>
      <c r="E1018" s="4" t="s">
        <v>101</v>
      </c>
      <c r="F1018" s="4"/>
      <c r="G1018" s="4"/>
      <c r="H1018" s="4" t="s">
        <v>1138</v>
      </c>
      <c r="I1018" s="4"/>
      <c r="J1018" s="4" t="s">
        <v>1296</v>
      </c>
      <c r="K1018" s="4" t="n">
        <v>60</v>
      </c>
      <c r="L1018" s="10" t="n">
        <v>0.348</v>
      </c>
      <c r="M1018" s="10" t="n">
        <v>0.17</v>
      </c>
      <c r="N1018" s="11" t="s">
        <v>103</v>
      </c>
      <c r="O1018" s="11" t="s">
        <v>103</v>
      </c>
      <c r="P1018" s="11" t="s">
        <v>103</v>
      </c>
      <c r="Q1018" s="11" t="s">
        <v>103</v>
      </c>
      <c r="R1018" s="4"/>
    </row>
    <row r="1019" customFormat="false" ht="15" hidden="false" customHeight="false" outlineLevel="0" collapsed="false">
      <c r="A1019" s="4" t="s">
        <v>1312</v>
      </c>
      <c r="B1019" s="4" t="n">
        <v>17</v>
      </c>
      <c r="C1019" s="4" t="s">
        <v>1295</v>
      </c>
      <c r="D1019" s="4" t="s">
        <v>38</v>
      </c>
      <c r="E1019" s="4" t="s">
        <v>101</v>
      </c>
      <c r="F1019" s="4"/>
      <c r="G1019" s="4"/>
      <c r="H1019" s="4" t="s">
        <v>1138</v>
      </c>
      <c r="I1019" s="4"/>
      <c r="J1019" s="4" t="s">
        <v>1296</v>
      </c>
      <c r="K1019" s="4" t="n">
        <v>60</v>
      </c>
      <c r="L1019" s="10" t="n">
        <v>0.348</v>
      </c>
      <c r="M1019" s="10" t="n">
        <v>0.17</v>
      </c>
      <c r="N1019" s="11" t="s">
        <v>103</v>
      </c>
      <c r="O1019" s="11" t="s">
        <v>103</v>
      </c>
      <c r="P1019" s="11" t="s">
        <v>103</v>
      </c>
      <c r="Q1019" s="11" t="s">
        <v>103</v>
      </c>
      <c r="R1019" s="4"/>
    </row>
    <row r="1020" customFormat="false" ht="15" hidden="false" customHeight="false" outlineLevel="0" collapsed="false">
      <c r="A1020" s="4" t="s">
        <v>1313</v>
      </c>
      <c r="B1020" s="4" t="n">
        <v>17</v>
      </c>
      <c r="C1020" s="4" t="s">
        <v>1295</v>
      </c>
      <c r="D1020" s="4" t="s">
        <v>38</v>
      </c>
      <c r="E1020" s="4" t="s">
        <v>101</v>
      </c>
      <c r="F1020" s="4"/>
      <c r="G1020" s="4"/>
      <c r="H1020" s="4" t="s">
        <v>1138</v>
      </c>
      <c r="I1020" s="4"/>
      <c r="J1020" s="4" t="s">
        <v>1296</v>
      </c>
      <c r="K1020" s="4" t="n">
        <v>60</v>
      </c>
      <c r="L1020" s="10" t="n">
        <v>0.348</v>
      </c>
      <c r="M1020" s="10" t="n">
        <v>0.17</v>
      </c>
      <c r="N1020" s="11" t="s">
        <v>103</v>
      </c>
      <c r="O1020" s="11" t="s">
        <v>103</v>
      </c>
      <c r="P1020" s="11" t="s">
        <v>103</v>
      </c>
      <c r="Q1020" s="11" t="s">
        <v>103</v>
      </c>
      <c r="R1020" s="4"/>
    </row>
    <row r="1021" customFormat="false" ht="15" hidden="false" customHeight="false" outlineLevel="0" collapsed="false">
      <c r="A1021" s="4" t="s">
        <v>1314</v>
      </c>
      <c r="B1021" s="4" t="n">
        <v>17</v>
      </c>
      <c r="C1021" s="4" t="s">
        <v>1295</v>
      </c>
      <c r="D1021" s="4" t="s">
        <v>38</v>
      </c>
      <c r="E1021" s="4" t="s">
        <v>101</v>
      </c>
      <c r="F1021" s="4"/>
      <c r="G1021" s="4"/>
      <c r="H1021" s="4" t="s">
        <v>1138</v>
      </c>
      <c r="I1021" s="4"/>
      <c r="J1021" s="4" t="s">
        <v>1296</v>
      </c>
      <c r="K1021" s="4" t="n">
        <v>60</v>
      </c>
      <c r="L1021" s="10" t="n">
        <v>0.348</v>
      </c>
      <c r="M1021" s="10" t="n">
        <v>0.17</v>
      </c>
      <c r="N1021" s="11" t="s">
        <v>103</v>
      </c>
      <c r="O1021" s="11" t="s">
        <v>103</v>
      </c>
      <c r="P1021" s="11" t="s">
        <v>103</v>
      </c>
      <c r="Q1021" s="11" t="s">
        <v>103</v>
      </c>
      <c r="R1021" s="4"/>
    </row>
    <row r="1022" customFormat="false" ht="15" hidden="false" customHeight="false" outlineLevel="0" collapsed="false">
      <c r="A1022" s="4" t="s">
        <v>1315</v>
      </c>
      <c r="B1022" s="4" t="n">
        <v>17</v>
      </c>
      <c r="C1022" s="4" t="s">
        <v>1295</v>
      </c>
      <c r="D1022" s="4" t="s">
        <v>38</v>
      </c>
      <c r="E1022" s="4" t="s">
        <v>101</v>
      </c>
      <c r="F1022" s="4"/>
      <c r="G1022" s="4"/>
      <c r="H1022" s="4" t="s">
        <v>1138</v>
      </c>
      <c r="I1022" s="4"/>
      <c r="J1022" s="4" t="s">
        <v>1296</v>
      </c>
      <c r="K1022" s="4" t="n">
        <v>60</v>
      </c>
      <c r="L1022" s="10" t="n">
        <v>0.348</v>
      </c>
      <c r="M1022" s="10" t="n">
        <v>0.17</v>
      </c>
      <c r="N1022" s="11" t="s">
        <v>103</v>
      </c>
      <c r="O1022" s="11" t="s">
        <v>103</v>
      </c>
      <c r="P1022" s="11" t="s">
        <v>103</v>
      </c>
      <c r="Q1022" s="11" t="s">
        <v>103</v>
      </c>
      <c r="R1022" s="4"/>
    </row>
    <row r="1023" customFormat="false" ht="15" hidden="false" customHeight="false" outlineLevel="0" collapsed="false">
      <c r="A1023" s="4" t="s">
        <v>1316</v>
      </c>
      <c r="B1023" s="4" t="n">
        <v>17</v>
      </c>
      <c r="C1023" s="4" t="s">
        <v>1295</v>
      </c>
      <c r="D1023" s="4" t="s">
        <v>38</v>
      </c>
      <c r="E1023" s="4" t="s">
        <v>101</v>
      </c>
      <c r="F1023" s="4"/>
      <c r="G1023" s="4"/>
      <c r="H1023" s="4" t="s">
        <v>1138</v>
      </c>
      <c r="I1023" s="4"/>
      <c r="J1023" s="4" t="s">
        <v>1296</v>
      </c>
      <c r="K1023" s="4" t="n">
        <v>60</v>
      </c>
      <c r="L1023" s="10" t="n">
        <v>0.348</v>
      </c>
      <c r="M1023" s="10" t="n">
        <v>0.17</v>
      </c>
      <c r="N1023" s="11" t="s">
        <v>103</v>
      </c>
      <c r="O1023" s="11" t="s">
        <v>103</v>
      </c>
      <c r="P1023" s="11" t="s">
        <v>103</v>
      </c>
      <c r="Q1023" s="11" t="s">
        <v>103</v>
      </c>
      <c r="R1023" s="4"/>
    </row>
    <row r="1024" customFormat="false" ht="15" hidden="false" customHeight="false" outlineLevel="0" collapsed="false">
      <c r="A1024" s="4" t="s">
        <v>1317</v>
      </c>
      <c r="B1024" s="4" t="n">
        <v>17</v>
      </c>
      <c r="C1024" s="4" t="s">
        <v>1295</v>
      </c>
      <c r="D1024" s="4" t="s">
        <v>38</v>
      </c>
      <c r="E1024" s="4" t="s">
        <v>101</v>
      </c>
      <c r="F1024" s="4"/>
      <c r="G1024" s="4"/>
      <c r="H1024" s="4" t="s">
        <v>1138</v>
      </c>
      <c r="I1024" s="4"/>
      <c r="J1024" s="4" t="s">
        <v>1296</v>
      </c>
      <c r="K1024" s="4" t="n">
        <v>60</v>
      </c>
      <c r="L1024" s="10" t="n">
        <v>0.348</v>
      </c>
      <c r="M1024" s="10" t="n">
        <v>0.17</v>
      </c>
      <c r="N1024" s="11" t="s">
        <v>103</v>
      </c>
      <c r="O1024" s="11" t="s">
        <v>103</v>
      </c>
      <c r="P1024" s="11" t="s">
        <v>103</v>
      </c>
      <c r="Q1024" s="11" t="s">
        <v>103</v>
      </c>
      <c r="R1024" s="4"/>
    </row>
    <row r="1025" customFormat="false" ht="15" hidden="false" customHeight="false" outlineLevel="0" collapsed="false">
      <c r="A1025" s="4" t="s">
        <v>1318</v>
      </c>
      <c r="B1025" s="4" t="n">
        <v>17</v>
      </c>
      <c r="C1025" s="4" t="s">
        <v>1295</v>
      </c>
      <c r="D1025" s="4" t="s">
        <v>38</v>
      </c>
      <c r="E1025" s="4" t="s">
        <v>101</v>
      </c>
      <c r="F1025" s="4"/>
      <c r="G1025" s="4"/>
      <c r="H1025" s="4" t="s">
        <v>1138</v>
      </c>
      <c r="I1025" s="4"/>
      <c r="J1025" s="4" t="s">
        <v>1296</v>
      </c>
      <c r="K1025" s="4" t="n">
        <v>60</v>
      </c>
      <c r="L1025" s="10" t="n">
        <v>0.348</v>
      </c>
      <c r="M1025" s="10" t="n">
        <v>0.17</v>
      </c>
      <c r="N1025" s="11" t="s">
        <v>103</v>
      </c>
      <c r="O1025" s="11" t="s">
        <v>103</v>
      </c>
      <c r="P1025" s="11" t="s">
        <v>103</v>
      </c>
      <c r="Q1025" s="11" t="s">
        <v>103</v>
      </c>
      <c r="R1025" s="4"/>
    </row>
    <row r="1026" customFormat="false" ht="15" hidden="false" customHeight="false" outlineLevel="0" collapsed="false">
      <c r="A1026" s="4" t="s">
        <v>1319</v>
      </c>
      <c r="B1026" s="4" t="n">
        <v>17</v>
      </c>
      <c r="C1026" s="4" t="s">
        <v>1295</v>
      </c>
      <c r="D1026" s="4" t="s">
        <v>38</v>
      </c>
      <c r="E1026" s="4" t="s">
        <v>101</v>
      </c>
      <c r="F1026" s="4"/>
      <c r="G1026" s="4"/>
      <c r="H1026" s="4" t="s">
        <v>1138</v>
      </c>
      <c r="I1026" s="4"/>
      <c r="J1026" s="4" t="s">
        <v>1296</v>
      </c>
      <c r="K1026" s="4" t="n">
        <v>60</v>
      </c>
      <c r="L1026" s="10" t="n">
        <v>0.348</v>
      </c>
      <c r="M1026" s="10" t="n">
        <v>0.17</v>
      </c>
      <c r="N1026" s="11" t="s">
        <v>103</v>
      </c>
      <c r="O1026" s="11" t="s">
        <v>103</v>
      </c>
      <c r="P1026" s="11" t="s">
        <v>103</v>
      </c>
      <c r="Q1026" s="11" t="s">
        <v>103</v>
      </c>
      <c r="R1026" s="4"/>
    </row>
    <row r="1027" customFormat="false" ht="15" hidden="false" customHeight="false" outlineLevel="0" collapsed="false">
      <c r="A1027" s="4" t="s">
        <v>1320</v>
      </c>
      <c r="B1027" s="4" t="n">
        <v>17</v>
      </c>
      <c r="C1027" s="4" t="s">
        <v>1295</v>
      </c>
      <c r="D1027" s="4" t="s">
        <v>38</v>
      </c>
      <c r="E1027" s="4" t="s">
        <v>101</v>
      </c>
      <c r="F1027" s="4"/>
      <c r="G1027" s="4"/>
      <c r="H1027" s="4" t="s">
        <v>1138</v>
      </c>
      <c r="I1027" s="4"/>
      <c r="J1027" s="4" t="s">
        <v>1296</v>
      </c>
      <c r="K1027" s="4" t="n">
        <v>60</v>
      </c>
      <c r="L1027" s="10" t="n">
        <v>0.348</v>
      </c>
      <c r="M1027" s="10" t="n">
        <v>0.17</v>
      </c>
      <c r="N1027" s="11" t="s">
        <v>103</v>
      </c>
      <c r="O1027" s="11" t="s">
        <v>103</v>
      </c>
      <c r="P1027" s="11" t="s">
        <v>103</v>
      </c>
      <c r="Q1027" s="11" t="s">
        <v>103</v>
      </c>
      <c r="R1027" s="4"/>
    </row>
    <row r="1028" customFormat="false" ht="15" hidden="false" customHeight="false" outlineLevel="0" collapsed="false">
      <c r="A1028" s="4" t="s">
        <v>1321</v>
      </c>
      <c r="B1028" s="4" t="n">
        <v>17</v>
      </c>
      <c r="C1028" s="4" t="s">
        <v>1295</v>
      </c>
      <c r="D1028" s="4" t="s">
        <v>38</v>
      </c>
      <c r="E1028" s="4" t="s">
        <v>101</v>
      </c>
      <c r="F1028" s="4"/>
      <c r="G1028" s="4"/>
      <c r="H1028" s="4" t="s">
        <v>1138</v>
      </c>
      <c r="I1028" s="4"/>
      <c r="J1028" s="4" t="s">
        <v>1296</v>
      </c>
      <c r="K1028" s="4" t="n">
        <v>60</v>
      </c>
      <c r="L1028" s="10" t="n">
        <v>0.348</v>
      </c>
      <c r="M1028" s="10" t="n">
        <v>0.17</v>
      </c>
      <c r="N1028" s="11" t="s">
        <v>103</v>
      </c>
      <c r="O1028" s="11" t="s">
        <v>103</v>
      </c>
      <c r="P1028" s="11" t="s">
        <v>103</v>
      </c>
      <c r="Q1028" s="11" t="s">
        <v>103</v>
      </c>
      <c r="R1028" s="4"/>
    </row>
    <row r="1029" customFormat="false" ht="15" hidden="false" customHeight="false" outlineLevel="0" collapsed="false">
      <c r="A1029" s="4" t="s">
        <v>1322</v>
      </c>
      <c r="B1029" s="4" t="n">
        <v>17</v>
      </c>
      <c r="C1029" s="4" t="s">
        <v>1295</v>
      </c>
      <c r="D1029" s="4" t="s">
        <v>38</v>
      </c>
      <c r="E1029" s="4" t="s">
        <v>101</v>
      </c>
      <c r="F1029" s="4"/>
      <c r="G1029" s="4"/>
      <c r="H1029" s="4" t="s">
        <v>1138</v>
      </c>
      <c r="I1029" s="4"/>
      <c r="J1029" s="4" t="s">
        <v>1296</v>
      </c>
      <c r="K1029" s="4" t="n">
        <v>60</v>
      </c>
      <c r="L1029" s="10" t="n">
        <v>0.348</v>
      </c>
      <c r="M1029" s="10" t="n">
        <v>0.17</v>
      </c>
      <c r="N1029" s="11" t="s">
        <v>103</v>
      </c>
      <c r="O1029" s="11" t="s">
        <v>103</v>
      </c>
      <c r="P1029" s="11" t="s">
        <v>103</v>
      </c>
      <c r="Q1029" s="11" t="s">
        <v>103</v>
      </c>
      <c r="R1029" s="4"/>
    </row>
    <row r="1030" customFormat="false" ht="15" hidden="false" customHeight="false" outlineLevel="0" collapsed="false">
      <c r="A1030" s="4" t="s">
        <v>1323</v>
      </c>
      <c r="B1030" s="4" t="n">
        <v>17</v>
      </c>
      <c r="C1030" s="4" t="s">
        <v>1295</v>
      </c>
      <c r="D1030" s="4" t="s">
        <v>38</v>
      </c>
      <c r="E1030" s="4" t="s">
        <v>101</v>
      </c>
      <c r="F1030" s="4"/>
      <c r="G1030" s="4"/>
      <c r="H1030" s="4" t="s">
        <v>1138</v>
      </c>
      <c r="I1030" s="4"/>
      <c r="J1030" s="4" t="s">
        <v>1296</v>
      </c>
      <c r="K1030" s="4" t="n">
        <v>60</v>
      </c>
      <c r="L1030" s="10" t="n">
        <v>0.348</v>
      </c>
      <c r="M1030" s="10" t="n">
        <v>0.17</v>
      </c>
      <c r="N1030" s="11" t="s">
        <v>103</v>
      </c>
      <c r="O1030" s="11" t="s">
        <v>103</v>
      </c>
      <c r="P1030" s="11" t="s">
        <v>103</v>
      </c>
      <c r="Q1030" s="11" t="s">
        <v>103</v>
      </c>
      <c r="R1030" s="4"/>
    </row>
    <row r="1031" customFormat="false" ht="15" hidden="false" customHeight="false" outlineLevel="0" collapsed="false">
      <c r="A1031" s="4" t="s">
        <v>1324</v>
      </c>
      <c r="B1031" s="4" t="n">
        <v>17</v>
      </c>
      <c r="C1031" s="4" t="s">
        <v>1295</v>
      </c>
      <c r="D1031" s="4" t="s">
        <v>38</v>
      </c>
      <c r="E1031" s="4" t="s">
        <v>101</v>
      </c>
      <c r="F1031" s="4"/>
      <c r="G1031" s="4"/>
      <c r="H1031" s="4" t="s">
        <v>1138</v>
      </c>
      <c r="I1031" s="4"/>
      <c r="J1031" s="4" t="s">
        <v>1296</v>
      </c>
      <c r="K1031" s="4" t="n">
        <v>60</v>
      </c>
      <c r="L1031" s="10" t="n">
        <v>0.348</v>
      </c>
      <c r="M1031" s="10" t="n">
        <v>0.17</v>
      </c>
      <c r="N1031" s="11" t="s">
        <v>103</v>
      </c>
      <c r="O1031" s="11" t="s">
        <v>103</v>
      </c>
      <c r="P1031" s="11" t="s">
        <v>103</v>
      </c>
      <c r="Q1031" s="11" t="s">
        <v>103</v>
      </c>
      <c r="R1031" s="4"/>
    </row>
    <row r="1032" customFormat="false" ht="15" hidden="false" customHeight="false" outlineLevel="0" collapsed="false">
      <c r="A1032" s="4" t="s">
        <v>1325</v>
      </c>
      <c r="B1032" s="4" t="n">
        <v>17</v>
      </c>
      <c r="C1032" s="4" t="s">
        <v>1295</v>
      </c>
      <c r="D1032" s="4" t="s">
        <v>38</v>
      </c>
      <c r="E1032" s="4" t="s">
        <v>101</v>
      </c>
      <c r="F1032" s="4"/>
      <c r="G1032" s="4"/>
      <c r="H1032" s="4" t="s">
        <v>1138</v>
      </c>
      <c r="I1032" s="4"/>
      <c r="J1032" s="4" t="s">
        <v>1296</v>
      </c>
      <c r="K1032" s="4" t="n">
        <v>60</v>
      </c>
      <c r="L1032" s="10" t="n">
        <v>0.348</v>
      </c>
      <c r="M1032" s="10" t="n">
        <v>0.17</v>
      </c>
      <c r="N1032" s="11" t="s">
        <v>103</v>
      </c>
      <c r="O1032" s="11" t="s">
        <v>103</v>
      </c>
      <c r="P1032" s="11" t="s">
        <v>103</v>
      </c>
      <c r="Q1032" s="11" t="s">
        <v>103</v>
      </c>
      <c r="R1032" s="4"/>
    </row>
    <row r="1033" customFormat="false" ht="15" hidden="false" customHeight="false" outlineLevel="0" collapsed="false">
      <c r="A1033" s="4" t="s">
        <v>1326</v>
      </c>
      <c r="B1033" s="4" t="n">
        <v>17</v>
      </c>
      <c r="C1033" s="4" t="s">
        <v>1295</v>
      </c>
      <c r="D1033" s="4" t="s">
        <v>38</v>
      </c>
      <c r="E1033" s="4" t="s">
        <v>101</v>
      </c>
      <c r="F1033" s="4"/>
      <c r="G1033" s="4"/>
      <c r="H1033" s="4" t="s">
        <v>1138</v>
      </c>
      <c r="I1033" s="4"/>
      <c r="J1033" s="4" t="s">
        <v>1296</v>
      </c>
      <c r="K1033" s="4" t="n">
        <v>60</v>
      </c>
      <c r="L1033" s="10" t="n">
        <v>0.348</v>
      </c>
      <c r="M1033" s="10" t="n">
        <v>0.17</v>
      </c>
      <c r="N1033" s="11" t="s">
        <v>103</v>
      </c>
      <c r="O1033" s="11" t="s">
        <v>103</v>
      </c>
      <c r="P1033" s="11" t="s">
        <v>103</v>
      </c>
      <c r="Q1033" s="11" t="s">
        <v>103</v>
      </c>
      <c r="R1033" s="4"/>
    </row>
    <row r="1034" customFormat="false" ht="15" hidden="false" customHeight="false" outlineLevel="0" collapsed="false">
      <c r="A1034" s="4" t="s">
        <v>1327</v>
      </c>
      <c r="B1034" s="4" t="n">
        <v>17</v>
      </c>
      <c r="C1034" s="4" t="s">
        <v>1328</v>
      </c>
      <c r="D1034" s="4" t="s">
        <v>36</v>
      </c>
      <c r="E1034" s="4" t="s">
        <v>101</v>
      </c>
      <c r="F1034" s="4"/>
      <c r="G1034" s="4"/>
      <c r="H1034" s="4" t="s">
        <v>537</v>
      </c>
      <c r="I1034" s="4"/>
      <c r="J1034" s="4" t="s">
        <v>1329</v>
      </c>
      <c r="K1034" s="4" t="n">
        <v>60</v>
      </c>
      <c r="L1034" s="10" t="n">
        <v>1.36</v>
      </c>
      <c r="M1034" s="10" t="n">
        <v>0.3</v>
      </c>
      <c r="N1034" s="11" t="s">
        <v>103</v>
      </c>
      <c r="O1034" s="11" t="s">
        <v>103</v>
      </c>
      <c r="P1034" s="11" t="s">
        <v>103</v>
      </c>
      <c r="Q1034" s="11" t="s">
        <v>103</v>
      </c>
      <c r="R1034" s="4"/>
    </row>
    <row r="1035" customFormat="false" ht="15" hidden="false" customHeight="false" outlineLevel="0" collapsed="false">
      <c r="A1035" s="4" t="s">
        <v>1330</v>
      </c>
      <c r="B1035" s="4" t="n">
        <v>17</v>
      </c>
      <c r="C1035" s="4" t="s">
        <v>1328</v>
      </c>
      <c r="D1035" s="4" t="s">
        <v>36</v>
      </c>
      <c r="E1035" s="4" t="s">
        <v>101</v>
      </c>
      <c r="F1035" s="4"/>
      <c r="G1035" s="4"/>
      <c r="H1035" s="4" t="s">
        <v>537</v>
      </c>
      <c r="I1035" s="4"/>
      <c r="J1035" s="4" t="s">
        <v>1329</v>
      </c>
      <c r="K1035" s="4" t="n">
        <v>60</v>
      </c>
      <c r="L1035" s="10" t="n">
        <v>1.36</v>
      </c>
      <c r="M1035" s="10" t="n">
        <v>0.3</v>
      </c>
      <c r="N1035" s="11" t="s">
        <v>103</v>
      </c>
      <c r="O1035" s="11" t="s">
        <v>103</v>
      </c>
      <c r="P1035" s="11" t="s">
        <v>103</v>
      </c>
      <c r="Q1035" s="11" t="s">
        <v>103</v>
      </c>
      <c r="R1035" s="4"/>
    </row>
    <row r="1036" customFormat="false" ht="15" hidden="false" customHeight="false" outlineLevel="0" collapsed="false">
      <c r="A1036" s="4" t="s">
        <v>1331</v>
      </c>
      <c r="B1036" s="4" t="n">
        <v>17</v>
      </c>
      <c r="C1036" s="4" t="s">
        <v>1328</v>
      </c>
      <c r="D1036" s="4" t="s">
        <v>36</v>
      </c>
      <c r="E1036" s="4" t="s">
        <v>101</v>
      </c>
      <c r="F1036" s="4"/>
      <c r="G1036" s="4"/>
      <c r="H1036" s="4" t="s">
        <v>537</v>
      </c>
      <c r="I1036" s="4"/>
      <c r="J1036" s="4" t="s">
        <v>1329</v>
      </c>
      <c r="K1036" s="4" t="n">
        <v>60</v>
      </c>
      <c r="L1036" s="10" t="n">
        <v>1.36</v>
      </c>
      <c r="M1036" s="10" t="n">
        <v>0.3</v>
      </c>
      <c r="N1036" s="11" t="s">
        <v>103</v>
      </c>
      <c r="O1036" s="11" t="s">
        <v>103</v>
      </c>
      <c r="P1036" s="11" t="s">
        <v>103</v>
      </c>
      <c r="Q1036" s="11" t="s">
        <v>103</v>
      </c>
      <c r="R1036" s="4"/>
    </row>
    <row r="1037" customFormat="false" ht="15" hidden="false" customHeight="false" outlineLevel="0" collapsed="false">
      <c r="A1037" s="4" t="s">
        <v>1332</v>
      </c>
      <c r="B1037" s="4" t="n">
        <v>17</v>
      </c>
      <c r="C1037" s="4" t="s">
        <v>1333</v>
      </c>
      <c r="D1037" s="4" t="s">
        <v>38</v>
      </c>
      <c r="E1037" s="4" t="s">
        <v>101</v>
      </c>
      <c r="F1037" s="4"/>
      <c r="G1037" s="4"/>
      <c r="H1037" s="4" t="s">
        <v>537</v>
      </c>
      <c r="I1037" s="4"/>
      <c r="J1037" s="4" t="s">
        <v>1329</v>
      </c>
      <c r="K1037" s="4" t="n">
        <v>60</v>
      </c>
      <c r="L1037" s="10" t="n">
        <v>0.348</v>
      </c>
      <c r="M1037" s="10" t="n">
        <v>0.17</v>
      </c>
      <c r="N1037" s="11" t="s">
        <v>103</v>
      </c>
      <c r="O1037" s="11" t="s">
        <v>103</v>
      </c>
      <c r="P1037" s="11" t="s">
        <v>103</v>
      </c>
      <c r="Q1037" s="11" t="s">
        <v>103</v>
      </c>
      <c r="R1037" s="4"/>
    </row>
    <row r="1038" customFormat="false" ht="15" hidden="false" customHeight="false" outlineLevel="0" collapsed="false">
      <c r="A1038" s="4" t="s">
        <v>1334</v>
      </c>
      <c r="B1038" s="4" t="n">
        <v>17</v>
      </c>
      <c r="C1038" s="4" t="s">
        <v>1333</v>
      </c>
      <c r="D1038" s="4" t="s">
        <v>38</v>
      </c>
      <c r="E1038" s="4" t="s">
        <v>101</v>
      </c>
      <c r="F1038" s="4"/>
      <c r="G1038" s="4"/>
      <c r="H1038" s="4" t="s">
        <v>537</v>
      </c>
      <c r="I1038" s="4"/>
      <c r="J1038" s="4" t="s">
        <v>1329</v>
      </c>
      <c r="K1038" s="4" t="n">
        <v>60</v>
      </c>
      <c r="L1038" s="10" t="n">
        <v>0.348</v>
      </c>
      <c r="M1038" s="10" t="n">
        <v>0.17</v>
      </c>
      <c r="N1038" s="11" t="s">
        <v>103</v>
      </c>
      <c r="O1038" s="11" t="s">
        <v>103</v>
      </c>
      <c r="P1038" s="11" t="s">
        <v>103</v>
      </c>
      <c r="Q1038" s="11" t="s">
        <v>103</v>
      </c>
      <c r="R1038" s="4"/>
    </row>
    <row r="1039" customFormat="false" ht="15" hidden="false" customHeight="false" outlineLevel="0" collapsed="false">
      <c r="A1039" s="4" t="s">
        <v>1335</v>
      </c>
      <c r="B1039" s="4" t="n">
        <v>17</v>
      </c>
      <c r="C1039" s="4" t="s">
        <v>1333</v>
      </c>
      <c r="D1039" s="4" t="s">
        <v>38</v>
      </c>
      <c r="E1039" s="4" t="s">
        <v>101</v>
      </c>
      <c r="F1039" s="4"/>
      <c r="G1039" s="4"/>
      <c r="H1039" s="4" t="s">
        <v>537</v>
      </c>
      <c r="I1039" s="4"/>
      <c r="J1039" s="4" t="s">
        <v>1329</v>
      </c>
      <c r="K1039" s="4" t="n">
        <v>60</v>
      </c>
      <c r="L1039" s="10" t="n">
        <v>0.348</v>
      </c>
      <c r="M1039" s="10" t="n">
        <v>0.17</v>
      </c>
      <c r="N1039" s="11" t="s">
        <v>103</v>
      </c>
      <c r="O1039" s="11" t="s">
        <v>103</v>
      </c>
      <c r="P1039" s="11" t="s">
        <v>103</v>
      </c>
      <c r="Q1039" s="11" t="s">
        <v>103</v>
      </c>
      <c r="R1039" s="4"/>
    </row>
    <row r="1040" customFormat="false" ht="15" hidden="false" customHeight="false" outlineLevel="0" collapsed="false">
      <c r="A1040" s="4" t="s">
        <v>1336</v>
      </c>
      <c r="B1040" s="4" t="n">
        <v>17</v>
      </c>
      <c r="C1040" s="4" t="s">
        <v>1333</v>
      </c>
      <c r="D1040" s="4" t="s">
        <v>38</v>
      </c>
      <c r="E1040" s="4" t="s">
        <v>101</v>
      </c>
      <c r="F1040" s="4"/>
      <c r="G1040" s="4"/>
      <c r="H1040" s="4" t="s">
        <v>537</v>
      </c>
      <c r="I1040" s="4"/>
      <c r="J1040" s="4" t="s">
        <v>1329</v>
      </c>
      <c r="K1040" s="4" t="n">
        <v>60</v>
      </c>
      <c r="L1040" s="10" t="n">
        <v>0.348</v>
      </c>
      <c r="M1040" s="10" t="n">
        <v>0.17</v>
      </c>
      <c r="N1040" s="11" t="s">
        <v>103</v>
      </c>
      <c r="O1040" s="11" t="s">
        <v>103</v>
      </c>
      <c r="P1040" s="11" t="s">
        <v>103</v>
      </c>
      <c r="Q1040" s="11" t="s">
        <v>103</v>
      </c>
      <c r="R1040" s="4"/>
    </row>
    <row r="1041" customFormat="false" ht="15" hidden="false" customHeight="false" outlineLevel="0" collapsed="false">
      <c r="A1041" s="4" t="s">
        <v>1337</v>
      </c>
      <c r="B1041" s="4" t="n">
        <v>17</v>
      </c>
      <c r="C1041" s="4" t="s">
        <v>1333</v>
      </c>
      <c r="D1041" s="4" t="s">
        <v>38</v>
      </c>
      <c r="E1041" s="4" t="s">
        <v>101</v>
      </c>
      <c r="F1041" s="4"/>
      <c r="G1041" s="4"/>
      <c r="H1041" s="4" t="s">
        <v>537</v>
      </c>
      <c r="I1041" s="4"/>
      <c r="J1041" s="4" t="s">
        <v>1329</v>
      </c>
      <c r="K1041" s="4" t="n">
        <v>60</v>
      </c>
      <c r="L1041" s="10" t="n">
        <v>0.348</v>
      </c>
      <c r="M1041" s="10" t="n">
        <v>0.17</v>
      </c>
      <c r="N1041" s="11" t="s">
        <v>103</v>
      </c>
      <c r="O1041" s="11" t="s">
        <v>103</v>
      </c>
      <c r="P1041" s="11" t="s">
        <v>103</v>
      </c>
      <c r="Q1041" s="11" t="s">
        <v>103</v>
      </c>
      <c r="R1041" s="4"/>
    </row>
    <row r="1042" customFormat="false" ht="15" hidden="false" customHeight="false" outlineLevel="0" collapsed="false">
      <c r="A1042" s="4" t="s">
        <v>1338</v>
      </c>
      <c r="B1042" s="4" t="n">
        <v>17</v>
      </c>
      <c r="C1042" s="4" t="s">
        <v>1333</v>
      </c>
      <c r="D1042" s="4" t="s">
        <v>38</v>
      </c>
      <c r="E1042" s="4" t="s">
        <v>101</v>
      </c>
      <c r="F1042" s="4"/>
      <c r="G1042" s="4"/>
      <c r="H1042" s="4" t="s">
        <v>537</v>
      </c>
      <c r="I1042" s="4"/>
      <c r="J1042" s="4" t="s">
        <v>1329</v>
      </c>
      <c r="K1042" s="4" t="n">
        <v>60</v>
      </c>
      <c r="L1042" s="10" t="n">
        <v>0.348</v>
      </c>
      <c r="M1042" s="10" t="n">
        <v>0.17</v>
      </c>
      <c r="N1042" s="11" t="s">
        <v>103</v>
      </c>
      <c r="O1042" s="11" t="s">
        <v>103</v>
      </c>
      <c r="P1042" s="11" t="s">
        <v>103</v>
      </c>
      <c r="Q1042" s="11" t="s">
        <v>103</v>
      </c>
      <c r="R1042" s="4"/>
    </row>
    <row r="1043" customFormat="false" ht="15" hidden="false" customHeight="false" outlineLevel="0" collapsed="false">
      <c r="A1043" s="4" t="s">
        <v>1339</v>
      </c>
      <c r="B1043" s="4" t="n">
        <v>17</v>
      </c>
      <c r="C1043" s="4" t="s">
        <v>1333</v>
      </c>
      <c r="D1043" s="4" t="s">
        <v>38</v>
      </c>
      <c r="E1043" s="4" t="s">
        <v>101</v>
      </c>
      <c r="F1043" s="4"/>
      <c r="G1043" s="4"/>
      <c r="H1043" s="4" t="s">
        <v>537</v>
      </c>
      <c r="I1043" s="4"/>
      <c r="J1043" s="4" t="s">
        <v>1329</v>
      </c>
      <c r="K1043" s="4" t="n">
        <v>60</v>
      </c>
      <c r="L1043" s="10" t="n">
        <v>0.348</v>
      </c>
      <c r="M1043" s="10" t="n">
        <v>0.17</v>
      </c>
      <c r="N1043" s="11" t="s">
        <v>103</v>
      </c>
      <c r="O1043" s="11" t="s">
        <v>103</v>
      </c>
      <c r="P1043" s="11" t="s">
        <v>103</v>
      </c>
      <c r="Q1043" s="11" t="s">
        <v>103</v>
      </c>
      <c r="R1043" s="4"/>
    </row>
    <row r="1044" customFormat="false" ht="15" hidden="false" customHeight="false" outlineLevel="0" collapsed="false">
      <c r="A1044" s="4" t="s">
        <v>1340</v>
      </c>
      <c r="B1044" s="4" t="n">
        <v>17</v>
      </c>
      <c r="C1044" s="4" t="s">
        <v>1333</v>
      </c>
      <c r="D1044" s="4" t="s">
        <v>38</v>
      </c>
      <c r="E1044" s="4" t="s">
        <v>101</v>
      </c>
      <c r="F1044" s="4"/>
      <c r="G1044" s="4"/>
      <c r="H1044" s="4" t="s">
        <v>537</v>
      </c>
      <c r="I1044" s="4"/>
      <c r="J1044" s="4" t="s">
        <v>1329</v>
      </c>
      <c r="K1044" s="4" t="n">
        <v>60</v>
      </c>
      <c r="L1044" s="10" t="n">
        <v>0.348</v>
      </c>
      <c r="M1044" s="10" t="n">
        <v>0.17</v>
      </c>
      <c r="N1044" s="11" t="s">
        <v>103</v>
      </c>
      <c r="O1044" s="11" t="s">
        <v>103</v>
      </c>
      <c r="P1044" s="11" t="s">
        <v>103</v>
      </c>
      <c r="Q1044" s="11" t="s">
        <v>103</v>
      </c>
      <c r="R1044" s="4"/>
    </row>
    <row r="1045" customFormat="false" ht="15" hidden="false" customHeight="false" outlineLevel="0" collapsed="false">
      <c r="A1045" s="4" t="s">
        <v>1341</v>
      </c>
      <c r="B1045" s="4" t="n">
        <v>17</v>
      </c>
      <c r="C1045" s="4" t="s">
        <v>1333</v>
      </c>
      <c r="D1045" s="4" t="s">
        <v>38</v>
      </c>
      <c r="E1045" s="4" t="s">
        <v>101</v>
      </c>
      <c r="F1045" s="4"/>
      <c r="G1045" s="4"/>
      <c r="H1045" s="4" t="s">
        <v>537</v>
      </c>
      <c r="I1045" s="4"/>
      <c r="J1045" s="4" t="s">
        <v>1329</v>
      </c>
      <c r="K1045" s="4" t="n">
        <v>60</v>
      </c>
      <c r="L1045" s="10" t="n">
        <v>0.348</v>
      </c>
      <c r="M1045" s="10" t="n">
        <v>0.17</v>
      </c>
      <c r="N1045" s="11" t="s">
        <v>103</v>
      </c>
      <c r="O1045" s="11" t="s">
        <v>103</v>
      </c>
      <c r="P1045" s="11" t="s">
        <v>103</v>
      </c>
      <c r="Q1045" s="11" t="s">
        <v>103</v>
      </c>
      <c r="R1045" s="4"/>
    </row>
    <row r="1046" customFormat="false" ht="15" hidden="false" customHeight="false" outlineLevel="0" collapsed="false">
      <c r="A1046" s="4" t="s">
        <v>1342</v>
      </c>
      <c r="B1046" s="4" t="n">
        <v>17</v>
      </c>
      <c r="C1046" s="4" t="s">
        <v>1333</v>
      </c>
      <c r="D1046" s="4" t="s">
        <v>38</v>
      </c>
      <c r="E1046" s="4" t="s">
        <v>101</v>
      </c>
      <c r="F1046" s="4"/>
      <c r="G1046" s="4"/>
      <c r="H1046" s="4" t="s">
        <v>537</v>
      </c>
      <c r="I1046" s="4"/>
      <c r="J1046" s="4" t="s">
        <v>1329</v>
      </c>
      <c r="K1046" s="4" t="n">
        <v>60</v>
      </c>
      <c r="L1046" s="10" t="n">
        <v>0.348</v>
      </c>
      <c r="M1046" s="10" t="n">
        <v>0.17</v>
      </c>
      <c r="N1046" s="11" t="s">
        <v>103</v>
      </c>
      <c r="O1046" s="11" t="s">
        <v>103</v>
      </c>
      <c r="P1046" s="11" t="s">
        <v>103</v>
      </c>
      <c r="Q1046" s="11" t="s">
        <v>103</v>
      </c>
      <c r="R1046" s="4"/>
    </row>
    <row r="1047" customFormat="false" ht="15" hidden="false" customHeight="false" outlineLevel="0" collapsed="false">
      <c r="A1047" s="4" t="s">
        <v>1343</v>
      </c>
      <c r="B1047" s="4" t="n">
        <v>17</v>
      </c>
      <c r="C1047" s="4" t="s">
        <v>1333</v>
      </c>
      <c r="D1047" s="4" t="s">
        <v>38</v>
      </c>
      <c r="E1047" s="4" t="s">
        <v>101</v>
      </c>
      <c r="F1047" s="4"/>
      <c r="G1047" s="4"/>
      <c r="H1047" s="4" t="s">
        <v>537</v>
      </c>
      <c r="I1047" s="4"/>
      <c r="J1047" s="4" t="s">
        <v>1329</v>
      </c>
      <c r="K1047" s="4" t="n">
        <v>60</v>
      </c>
      <c r="L1047" s="10" t="n">
        <v>0.348</v>
      </c>
      <c r="M1047" s="10" t="n">
        <v>0.17</v>
      </c>
      <c r="N1047" s="11" t="s">
        <v>103</v>
      </c>
      <c r="O1047" s="11" t="s">
        <v>103</v>
      </c>
      <c r="P1047" s="11" t="s">
        <v>103</v>
      </c>
      <c r="Q1047" s="11" t="s">
        <v>103</v>
      </c>
      <c r="R1047" s="4"/>
    </row>
    <row r="1048" customFormat="false" ht="15" hidden="false" customHeight="false" outlineLevel="0" collapsed="false">
      <c r="A1048" s="4" t="s">
        <v>1344</v>
      </c>
      <c r="B1048" s="4" t="n">
        <v>17</v>
      </c>
      <c r="C1048" s="4" t="s">
        <v>1333</v>
      </c>
      <c r="D1048" s="4" t="s">
        <v>38</v>
      </c>
      <c r="E1048" s="4" t="s">
        <v>101</v>
      </c>
      <c r="F1048" s="4"/>
      <c r="G1048" s="4"/>
      <c r="H1048" s="4" t="s">
        <v>537</v>
      </c>
      <c r="I1048" s="4"/>
      <c r="J1048" s="4" t="s">
        <v>1329</v>
      </c>
      <c r="K1048" s="4" t="n">
        <v>60</v>
      </c>
      <c r="L1048" s="10" t="n">
        <v>0.348</v>
      </c>
      <c r="M1048" s="10" t="n">
        <v>0.17</v>
      </c>
      <c r="N1048" s="11" t="s">
        <v>103</v>
      </c>
      <c r="O1048" s="11" t="s">
        <v>103</v>
      </c>
      <c r="P1048" s="11" t="s">
        <v>103</v>
      </c>
      <c r="Q1048" s="11" t="s">
        <v>103</v>
      </c>
      <c r="R1048" s="4"/>
    </row>
    <row r="1049" customFormat="false" ht="15" hidden="false" customHeight="false" outlineLevel="0" collapsed="false">
      <c r="A1049" s="4" t="s">
        <v>1345</v>
      </c>
      <c r="B1049" s="4" t="n">
        <v>17</v>
      </c>
      <c r="C1049" s="4" t="s">
        <v>1333</v>
      </c>
      <c r="D1049" s="4" t="s">
        <v>38</v>
      </c>
      <c r="E1049" s="4" t="s">
        <v>101</v>
      </c>
      <c r="F1049" s="4"/>
      <c r="G1049" s="4"/>
      <c r="H1049" s="4" t="s">
        <v>537</v>
      </c>
      <c r="I1049" s="4"/>
      <c r="J1049" s="4" t="s">
        <v>1329</v>
      </c>
      <c r="K1049" s="4" t="n">
        <v>60</v>
      </c>
      <c r="L1049" s="10" t="n">
        <v>0.348</v>
      </c>
      <c r="M1049" s="10" t="n">
        <v>0.17</v>
      </c>
      <c r="N1049" s="11" t="s">
        <v>103</v>
      </c>
      <c r="O1049" s="11" t="s">
        <v>103</v>
      </c>
      <c r="P1049" s="11" t="s">
        <v>103</v>
      </c>
      <c r="Q1049" s="11" t="s">
        <v>103</v>
      </c>
      <c r="R1049" s="4"/>
    </row>
    <row r="1050" customFormat="false" ht="15" hidden="false" customHeight="false" outlineLevel="0" collapsed="false">
      <c r="A1050" s="4" t="s">
        <v>1346</v>
      </c>
      <c r="B1050" s="4" t="n">
        <v>17</v>
      </c>
      <c r="C1050" s="4" t="s">
        <v>1333</v>
      </c>
      <c r="D1050" s="4" t="s">
        <v>38</v>
      </c>
      <c r="E1050" s="4" t="s">
        <v>101</v>
      </c>
      <c r="F1050" s="4"/>
      <c r="G1050" s="4"/>
      <c r="H1050" s="4" t="s">
        <v>537</v>
      </c>
      <c r="I1050" s="4"/>
      <c r="J1050" s="4" t="s">
        <v>1329</v>
      </c>
      <c r="K1050" s="4" t="n">
        <v>60</v>
      </c>
      <c r="L1050" s="10" t="n">
        <v>0.348</v>
      </c>
      <c r="M1050" s="10" t="n">
        <v>0.17</v>
      </c>
      <c r="N1050" s="11" t="s">
        <v>103</v>
      </c>
      <c r="O1050" s="11" t="s">
        <v>103</v>
      </c>
      <c r="P1050" s="11" t="s">
        <v>103</v>
      </c>
      <c r="Q1050" s="11" t="s">
        <v>103</v>
      </c>
      <c r="R1050" s="4"/>
    </row>
    <row r="1051" customFormat="false" ht="15" hidden="false" customHeight="false" outlineLevel="0" collapsed="false">
      <c r="A1051" s="4" t="s">
        <v>1347</v>
      </c>
      <c r="B1051" s="4" t="n">
        <v>17</v>
      </c>
      <c r="C1051" s="4" t="s">
        <v>1333</v>
      </c>
      <c r="D1051" s="4" t="s">
        <v>38</v>
      </c>
      <c r="E1051" s="4" t="s">
        <v>101</v>
      </c>
      <c r="F1051" s="4"/>
      <c r="G1051" s="4"/>
      <c r="H1051" s="4" t="s">
        <v>537</v>
      </c>
      <c r="I1051" s="4"/>
      <c r="J1051" s="4" t="s">
        <v>1329</v>
      </c>
      <c r="K1051" s="4" t="n">
        <v>60</v>
      </c>
      <c r="L1051" s="10" t="n">
        <v>0.348</v>
      </c>
      <c r="M1051" s="10" t="n">
        <v>0.17</v>
      </c>
      <c r="N1051" s="11" t="s">
        <v>103</v>
      </c>
      <c r="O1051" s="11" t="s">
        <v>103</v>
      </c>
      <c r="P1051" s="11" t="s">
        <v>103</v>
      </c>
      <c r="Q1051" s="11" t="s">
        <v>103</v>
      </c>
      <c r="R1051" s="4"/>
    </row>
    <row r="1052" customFormat="false" ht="15" hidden="false" customHeight="false" outlineLevel="0" collapsed="false">
      <c r="A1052" s="4" t="s">
        <v>1348</v>
      </c>
      <c r="B1052" s="4" t="n">
        <v>17</v>
      </c>
      <c r="C1052" s="4" t="s">
        <v>1333</v>
      </c>
      <c r="D1052" s="4" t="s">
        <v>38</v>
      </c>
      <c r="E1052" s="4" t="s">
        <v>101</v>
      </c>
      <c r="F1052" s="4"/>
      <c r="G1052" s="4"/>
      <c r="H1052" s="4" t="s">
        <v>537</v>
      </c>
      <c r="I1052" s="4"/>
      <c r="J1052" s="4" t="s">
        <v>1329</v>
      </c>
      <c r="K1052" s="4" t="n">
        <v>60</v>
      </c>
      <c r="L1052" s="10" t="n">
        <v>0.348</v>
      </c>
      <c r="M1052" s="10" t="n">
        <v>0.17</v>
      </c>
      <c r="N1052" s="11" t="s">
        <v>103</v>
      </c>
      <c r="O1052" s="11" t="s">
        <v>103</v>
      </c>
      <c r="P1052" s="11" t="s">
        <v>103</v>
      </c>
      <c r="Q1052" s="11" t="s">
        <v>103</v>
      </c>
      <c r="R1052" s="4"/>
    </row>
    <row r="1053" customFormat="false" ht="15" hidden="false" customHeight="false" outlineLevel="0" collapsed="false">
      <c r="A1053" s="4" t="s">
        <v>1349</v>
      </c>
      <c r="B1053" s="4" t="n">
        <v>17</v>
      </c>
      <c r="C1053" s="4" t="s">
        <v>1333</v>
      </c>
      <c r="D1053" s="4" t="s">
        <v>38</v>
      </c>
      <c r="E1053" s="4" t="s">
        <v>101</v>
      </c>
      <c r="F1053" s="4"/>
      <c r="G1053" s="4"/>
      <c r="H1053" s="4" t="s">
        <v>537</v>
      </c>
      <c r="I1053" s="4"/>
      <c r="J1053" s="4" t="s">
        <v>1329</v>
      </c>
      <c r="K1053" s="4" t="n">
        <v>60</v>
      </c>
      <c r="L1053" s="10" t="n">
        <v>0.348</v>
      </c>
      <c r="M1053" s="10" t="n">
        <v>0.17</v>
      </c>
      <c r="N1053" s="11" t="s">
        <v>103</v>
      </c>
      <c r="O1053" s="11" t="s">
        <v>103</v>
      </c>
      <c r="P1053" s="11" t="s">
        <v>103</v>
      </c>
      <c r="Q1053" s="11" t="s">
        <v>103</v>
      </c>
      <c r="R1053" s="4"/>
    </row>
    <row r="1054" customFormat="false" ht="15" hidden="false" customHeight="false" outlineLevel="0" collapsed="false">
      <c r="A1054" s="4" t="s">
        <v>1350</v>
      </c>
      <c r="B1054" s="4" t="n">
        <v>17</v>
      </c>
      <c r="C1054" s="4" t="s">
        <v>1333</v>
      </c>
      <c r="D1054" s="4" t="s">
        <v>38</v>
      </c>
      <c r="E1054" s="4" t="s">
        <v>101</v>
      </c>
      <c r="F1054" s="4"/>
      <c r="G1054" s="4"/>
      <c r="H1054" s="4" t="s">
        <v>537</v>
      </c>
      <c r="I1054" s="4"/>
      <c r="J1054" s="4" t="s">
        <v>1329</v>
      </c>
      <c r="K1054" s="4" t="n">
        <v>60</v>
      </c>
      <c r="L1054" s="10" t="n">
        <v>0.348</v>
      </c>
      <c r="M1054" s="10" t="n">
        <v>0.17</v>
      </c>
      <c r="N1054" s="11" t="s">
        <v>103</v>
      </c>
      <c r="O1054" s="11" t="s">
        <v>103</v>
      </c>
      <c r="P1054" s="11" t="s">
        <v>103</v>
      </c>
      <c r="Q1054" s="11" t="s">
        <v>103</v>
      </c>
      <c r="R1054" s="4"/>
    </row>
    <row r="1055" customFormat="false" ht="15" hidden="false" customHeight="false" outlineLevel="0" collapsed="false">
      <c r="A1055" s="4" t="s">
        <v>1351</v>
      </c>
      <c r="B1055" s="4" t="n">
        <v>17</v>
      </c>
      <c r="C1055" s="4" t="s">
        <v>1333</v>
      </c>
      <c r="D1055" s="4" t="s">
        <v>38</v>
      </c>
      <c r="E1055" s="4" t="s">
        <v>101</v>
      </c>
      <c r="F1055" s="4"/>
      <c r="G1055" s="4"/>
      <c r="H1055" s="4" t="s">
        <v>537</v>
      </c>
      <c r="I1055" s="4"/>
      <c r="J1055" s="4" t="s">
        <v>1329</v>
      </c>
      <c r="K1055" s="4" t="n">
        <v>60</v>
      </c>
      <c r="L1055" s="10" t="n">
        <v>0.348</v>
      </c>
      <c r="M1055" s="10" t="n">
        <v>0.17</v>
      </c>
      <c r="N1055" s="11" t="s">
        <v>103</v>
      </c>
      <c r="O1055" s="11" t="s">
        <v>103</v>
      </c>
      <c r="P1055" s="11" t="s">
        <v>103</v>
      </c>
      <c r="Q1055" s="11" t="s">
        <v>103</v>
      </c>
      <c r="R1055" s="4"/>
    </row>
    <row r="1056" customFormat="false" ht="15" hidden="false" customHeight="false" outlineLevel="0" collapsed="false">
      <c r="A1056" s="4" t="s">
        <v>1352</v>
      </c>
      <c r="B1056" s="4" t="n">
        <v>17</v>
      </c>
      <c r="C1056" s="4" t="s">
        <v>1333</v>
      </c>
      <c r="D1056" s="4" t="s">
        <v>38</v>
      </c>
      <c r="E1056" s="4" t="s">
        <v>101</v>
      </c>
      <c r="F1056" s="4"/>
      <c r="G1056" s="4"/>
      <c r="H1056" s="4" t="s">
        <v>537</v>
      </c>
      <c r="I1056" s="4"/>
      <c r="J1056" s="4" t="s">
        <v>1329</v>
      </c>
      <c r="K1056" s="4" t="n">
        <v>60</v>
      </c>
      <c r="L1056" s="10" t="n">
        <v>0.348</v>
      </c>
      <c r="M1056" s="10" t="n">
        <v>0.17</v>
      </c>
      <c r="N1056" s="11" t="s">
        <v>103</v>
      </c>
      <c r="O1056" s="11" t="s">
        <v>103</v>
      </c>
      <c r="P1056" s="11" t="s">
        <v>103</v>
      </c>
      <c r="Q1056" s="11" t="s">
        <v>103</v>
      </c>
      <c r="R1056" s="4"/>
    </row>
    <row r="1057" customFormat="false" ht="15" hidden="false" customHeight="false" outlineLevel="0" collapsed="false">
      <c r="A1057" s="4" t="s">
        <v>1353</v>
      </c>
      <c r="B1057" s="4" t="n">
        <v>17</v>
      </c>
      <c r="C1057" s="4" t="s">
        <v>1333</v>
      </c>
      <c r="D1057" s="4" t="s">
        <v>38</v>
      </c>
      <c r="E1057" s="4" t="s">
        <v>101</v>
      </c>
      <c r="F1057" s="4"/>
      <c r="G1057" s="4"/>
      <c r="H1057" s="4" t="s">
        <v>537</v>
      </c>
      <c r="I1057" s="4"/>
      <c r="J1057" s="4" t="s">
        <v>1329</v>
      </c>
      <c r="K1057" s="4" t="n">
        <v>60</v>
      </c>
      <c r="L1057" s="10" t="n">
        <v>0.348</v>
      </c>
      <c r="M1057" s="10" t="n">
        <v>0.17</v>
      </c>
      <c r="N1057" s="11" t="s">
        <v>103</v>
      </c>
      <c r="O1057" s="11" t="s">
        <v>103</v>
      </c>
      <c r="P1057" s="11" t="s">
        <v>103</v>
      </c>
      <c r="Q1057" s="11" t="s">
        <v>103</v>
      </c>
      <c r="R1057" s="4"/>
    </row>
    <row r="1058" customFormat="false" ht="15" hidden="false" customHeight="false" outlineLevel="0" collapsed="false">
      <c r="A1058" s="4" t="s">
        <v>1354</v>
      </c>
      <c r="B1058" s="4" t="n">
        <v>17</v>
      </c>
      <c r="C1058" s="4" t="s">
        <v>1355</v>
      </c>
      <c r="D1058" s="4" t="s">
        <v>36</v>
      </c>
      <c r="E1058" s="4" t="s">
        <v>101</v>
      </c>
      <c r="F1058" s="4"/>
      <c r="G1058" s="4"/>
      <c r="H1058" s="4" t="s">
        <v>543</v>
      </c>
      <c r="I1058" s="4"/>
      <c r="J1058" s="4" t="s">
        <v>1296</v>
      </c>
      <c r="K1058" s="4" t="n">
        <v>60</v>
      </c>
      <c r="L1058" s="10" t="n">
        <v>1.36</v>
      </c>
      <c r="M1058" s="10" t="n">
        <v>0.3</v>
      </c>
      <c r="N1058" s="11" t="s">
        <v>103</v>
      </c>
      <c r="O1058" s="11" t="s">
        <v>103</v>
      </c>
      <c r="P1058" s="11" t="s">
        <v>103</v>
      </c>
      <c r="Q1058" s="11" t="s">
        <v>103</v>
      </c>
      <c r="R1058" s="4"/>
    </row>
    <row r="1059" customFormat="false" ht="15" hidden="false" customHeight="false" outlineLevel="0" collapsed="false">
      <c r="A1059" s="4" t="s">
        <v>1356</v>
      </c>
      <c r="B1059" s="4" t="n">
        <v>17</v>
      </c>
      <c r="C1059" s="4" t="s">
        <v>1355</v>
      </c>
      <c r="D1059" s="4" t="s">
        <v>36</v>
      </c>
      <c r="E1059" s="4" t="s">
        <v>101</v>
      </c>
      <c r="F1059" s="4"/>
      <c r="G1059" s="4"/>
      <c r="H1059" s="4" t="s">
        <v>543</v>
      </c>
      <c r="I1059" s="4"/>
      <c r="J1059" s="4" t="s">
        <v>1296</v>
      </c>
      <c r="K1059" s="4" t="n">
        <v>60</v>
      </c>
      <c r="L1059" s="10" t="n">
        <v>1.36</v>
      </c>
      <c r="M1059" s="10" t="n">
        <v>0.3</v>
      </c>
      <c r="N1059" s="11" t="s">
        <v>103</v>
      </c>
      <c r="O1059" s="11" t="s">
        <v>103</v>
      </c>
      <c r="P1059" s="11" t="s">
        <v>103</v>
      </c>
      <c r="Q1059" s="11" t="s">
        <v>103</v>
      </c>
      <c r="R1059" s="4"/>
    </row>
    <row r="1060" customFormat="false" ht="15" hidden="false" customHeight="false" outlineLevel="0" collapsed="false">
      <c r="A1060" s="4" t="s">
        <v>1357</v>
      </c>
      <c r="B1060" s="4" t="n">
        <v>17</v>
      </c>
      <c r="C1060" s="4" t="s">
        <v>1355</v>
      </c>
      <c r="D1060" s="4" t="s">
        <v>36</v>
      </c>
      <c r="E1060" s="4" t="s">
        <v>101</v>
      </c>
      <c r="F1060" s="4"/>
      <c r="G1060" s="4"/>
      <c r="H1060" s="4" t="s">
        <v>543</v>
      </c>
      <c r="I1060" s="4"/>
      <c r="J1060" s="4" t="s">
        <v>1296</v>
      </c>
      <c r="K1060" s="4" t="n">
        <v>60</v>
      </c>
      <c r="L1060" s="10" t="n">
        <v>1.36</v>
      </c>
      <c r="M1060" s="10" t="n">
        <v>0.3</v>
      </c>
      <c r="N1060" s="11" t="s">
        <v>103</v>
      </c>
      <c r="O1060" s="11" t="s">
        <v>103</v>
      </c>
      <c r="P1060" s="11" t="s">
        <v>103</v>
      </c>
      <c r="Q1060" s="11" t="s">
        <v>103</v>
      </c>
      <c r="R1060" s="4"/>
    </row>
    <row r="1061" customFormat="false" ht="15" hidden="false" customHeight="false" outlineLevel="0" collapsed="false">
      <c r="A1061" s="4" t="s">
        <v>1358</v>
      </c>
      <c r="B1061" s="4" t="n">
        <v>17</v>
      </c>
      <c r="C1061" s="4" t="s">
        <v>1355</v>
      </c>
      <c r="D1061" s="4" t="s">
        <v>36</v>
      </c>
      <c r="E1061" s="4" t="s">
        <v>101</v>
      </c>
      <c r="F1061" s="4"/>
      <c r="G1061" s="4"/>
      <c r="H1061" s="4" t="s">
        <v>543</v>
      </c>
      <c r="I1061" s="4"/>
      <c r="J1061" s="4" t="s">
        <v>1296</v>
      </c>
      <c r="K1061" s="4" t="n">
        <v>60</v>
      </c>
      <c r="L1061" s="10" t="n">
        <v>1.36</v>
      </c>
      <c r="M1061" s="10" t="n">
        <v>0.3</v>
      </c>
      <c r="N1061" s="11" t="s">
        <v>103</v>
      </c>
      <c r="O1061" s="11" t="s">
        <v>103</v>
      </c>
      <c r="P1061" s="11" t="s">
        <v>103</v>
      </c>
      <c r="Q1061" s="11" t="s">
        <v>103</v>
      </c>
      <c r="R1061" s="4"/>
    </row>
    <row r="1062" customFormat="false" ht="15" hidden="false" customHeight="false" outlineLevel="0" collapsed="false">
      <c r="A1062" s="4" t="s">
        <v>1359</v>
      </c>
      <c r="B1062" s="4" t="n">
        <v>17</v>
      </c>
      <c r="C1062" s="4" t="s">
        <v>1355</v>
      </c>
      <c r="D1062" s="4" t="s">
        <v>36</v>
      </c>
      <c r="E1062" s="4" t="s">
        <v>101</v>
      </c>
      <c r="F1062" s="4"/>
      <c r="G1062" s="4"/>
      <c r="H1062" s="4" t="s">
        <v>543</v>
      </c>
      <c r="I1062" s="4"/>
      <c r="J1062" s="4" t="s">
        <v>1296</v>
      </c>
      <c r="K1062" s="4" t="n">
        <v>60</v>
      </c>
      <c r="L1062" s="10" t="n">
        <v>1.36</v>
      </c>
      <c r="M1062" s="10" t="n">
        <v>0.3</v>
      </c>
      <c r="N1062" s="11" t="s">
        <v>103</v>
      </c>
      <c r="O1062" s="11" t="s">
        <v>103</v>
      </c>
      <c r="P1062" s="11" t="s">
        <v>103</v>
      </c>
      <c r="Q1062" s="11" t="s">
        <v>103</v>
      </c>
      <c r="R1062" s="4"/>
    </row>
    <row r="1063" customFormat="false" ht="15" hidden="false" customHeight="false" outlineLevel="0" collapsed="false">
      <c r="A1063" s="4" t="s">
        <v>1360</v>
      </c>
      <c r="B1063" s="4" t="n">
        <v>17</v>
      </c>
      <c r="C1063" s="4" t="s">
        <v>1355</v>
      </c>
      <c r="D1063" s="4" t="s">
        <v>36</v>
      </c>
      <c r="E1063" s="4" t="s">
        <v>101</v>
      </c>
      <c r="F1063" s="4"/>
      <c r="G1063" s="4"/>
      <c r="H1063" s="4" t="s">
        <v>543</v>
      </c>
      <c r="I1063" s="4"/>
      <c r="J1063" s="4" t="s">
        <v>1296</v>
      </c>
      <c r="K1063" s="4" t="n">
        <v>60</v>
      </c>
      <c r="L1063" s="10" t="n">
        <v>1.36</v>
      </c>
      <c r="M1063" s="10" t="n">
        <v>0.3</v>
      </c>
      <c r="N1063" s="11" t="s">
        <v>103</v>
      </c>
      <c r="O1063" s="11" t="s">
        <v>103</v>
      </c>
      <c r="P1063" s="11" t="s">
        <v>103</v>
      </c>
      <c r="Q1063" s="11" t="s">
        <v>103</v>
      </c>
      <c r="R1063" s="4"/>
    </row>
    <row r="1064" customFormat="false" ht="15" hidden="false" customHeight="false" outlineLevel="0" collapsed="false">
      <c r="A1064" s="4" t="s">
        <v>1361</v>
      </c>
      <c r="B1064" s="4" t="n">
        <v>17</v>
      </c>
      <c r="C1064" s="4" t="s">
        <v>1355</v>
      </c>
      <c r="D1064" s="4" t="s">
        <v>36</v>
      </c>
      <c r="E1064" s="4" t="s">
        <v>101</v>
      </c>
      <c r="F1064" s="4"/>
      <c r="G1064" s="4"/>
      <c r="H1064" s="4" t="s">
        <v>543</v>
      </c>
      <c r="I1064" s="4"/>
      <c r="J1064" s="4" t="s">
        <v>1296</v>
      </c>
      <c r="K1064" s="4" t="n">
        <v>60</v>
      </c>
      <c r="L1064" s="10" t="n">
        <v>1.36</v>
      </c>
      <c r="M1064" s="10" t="n">
        <v>0.3</v>
      </c>
      <c r="N1064" s="11" t="s">
        <v>103</v>
      </c>
      <c r="O1064" s="11" t="s">
        <v>103</v>
      </c>
      <c r="P1064" s="11" t="s">
        <v>103</v>
      </c>
      <c r="Q1064" s="11" t="s">
        <v>103</v>
      </c>
      <c r="R1064" s="4"/>
    </row>
    <row r="1065" customFormat="false" ht="15" hidden="false" customHeight="false" outlineLevel="0" collapsed="false">
      <c r="A1065" s="4" t="s">
        <v>1362</v>
      </c>
      <c r="B1065" s="4" t="n">
        <v>17</v>
      </c>
      <c r="C1065" s="4" t="s">
        <v>1355</v>
      </c>
      <c r="D1065" s="4" t="s">
        <v>36</v>
      </c>
      <c r="E1065" s="4" t="s">
        <v>101</v>
      </c>
      <c r="F1065" s="4"/>
      <c r="G1065" s="4"/>
      <c r="H1065" s="4" t="s">
        <v>543</v>
      </c>
      <c r="I1065" s="4"/>
      <c r="J1065" s="4" t="s">
        <v>1296</v>
      </c>
      <c r="K1065" s="4" t="n">
        <v>60</v>
      </c>
      <c r="L1065" s="10" t="n">
        <v>1.36</v>
      </c>
      <c r="M1065" s="10" t="n">
        <v>0.3</v>
      </c>
      <c r="N1065" s="11" t="s">
        <v>103</v>
      </c>
      <c r="O1065" s="11" t="s">
        <v>103</v>
      </c>
      <c r="P1065" s="11" t="s">
        <v>103</v>
      </c>
      <c r="Q1065" s="11" t="s">
        <v>103</v>
      </c>
      <c r="R1065" s="4"/>
    </row>
    <row r="1066" customFormat="false" ht="15" hidden="false" customHeight="false" outlineLevel="0" collapsed="false">
      <c r="A1066" s="4" t="s">
        <v>1363</v>
      </c>
      <c r="B1066" s="4" t="n">
        <v>17</v>
      </c>
      <c r="C1066" s="4" t="s">
        <v>1355</v>
      </c>
      <c r="D1066" s="4" t="s">
        <v>36</v>
      </c>
      <c r="E1066" s="4" t="s">
        <v>101</v>
      </c>
      <c r="F1066" s="4"/>
      <c r="G1066" s="4"/>
      <c r="H1066" s="4" t="s">
        <v>543</v>
      </c>
      <c r="I1066" s="4"/>
      <c r="J1066" s="4" t="s">
        <v>1296</v>
      </c>
      <c r="K1066" s="4" t="n">
        <v>60</v>
      </c>
      <c r="L1066" s="10" t="n">
        <v>1.36</v>
      </c>
      <c r="M1066" s="10" t="n">
        <v>0.3</v>
      </c>
      <c r="N1066" s="11" t="s">
        <v>103</v>
      </c>
      <c r="O1066" s="11" t="s">
        <v>103</v>
      </c>
      <c r="P1066" s="11" t="s">
        <v>103</v>
      </c>
      <c r="Q1066" s="11" t="s">
        <v>103</v>
      </c>
      <c r="R1066" s="4"/>
    </row>
    <row r="1067" customFormat="false" ht="15" hidden="false" customHeight="false" outlineLevel="0" collapsed="false">
      <c r="A1067" s="4" t="s">
        <v>1364</v>
      </c>
      <c r="B1067" s="4" t="n">
        <v>17</v>
      </c>
      <c r="C1067" s="4" t="s">
        <v>1355</v>
      </c>
      <c r="D1067" s="4" t="s">
        <v>36</v>
      </c>
      <c r="E1067" s="4" t="s">
        <v>101</v>
      </c>
      <c r="F1067" s="4"/>
      <c r="G1067" s="4"/>
      <c r="H1067" s="4" t="s">
        <v>543</v>
      </c>
      <c r="I1067" s="4"/>
      <c r="J1067" s="4" t="s">
        <v>1296</v>
      </c>
      <c r="K1067" s="4" t="n">
        <v>60</v>
      </c>
      <c r="L1067" s="10" t="n">
        <v>1.36</v>
      </c>
      <c r="M1067" s="10" t="n">
        <v>0.3</v>
      </c>
      <c r="N1067" s="11" t="s">
        <v>103</v>
      </c>
      <c r="O1067" s="11" t="s">
        <v>103</v>
      </c>
      <c r="P1067" s="11" t="s">
        <v>103</v>
      </c>
      <c r="Q1067" s="11" t="s">
        <v>103</v>
      </c>
      <c r="R1067" s="4"/>
    </row>
    <row r="1068" customFormat="false" ht="15" hidden="false" customHeight="false" outlineLevel="0" collapsed="false">
      <c r="A1068" s="4" t="s">
        <v>1365</v>
      </c>
      <c r="B1068" s="4" t="n">
        <v>17</v>
      </c>
      <c r="C1068" s="4" t="s">
        <v>1355</v>
      </c>
      <c r="D1068" s="4" t="s">
        <v>36</v>
      </c>
      <c r="E1068" s="4" t="s">
        <v>101</v>
      </c>
      <c r="F1068" s="4"/>
      <c r="G1068" s="4"/>
      <c r="H1068" s="4" t="s">
        <v>543</v>
      </c>
      <c r="I1068" s="4"/>
      <c r="J1068" s="4" t="s">
        <v>1296</v>
      </c>
      <c r="K1068" s="4" t="n">
        <v>60</v>
      </c>
      <c r="L1068" s="10" t="n">
        <v>1.36</v>
      </c>
      <c r="M1068" s="10" t="n">
        <v>0.3</v>
      </c>
      <c r="N1068" s="11" t="s">
        <v>103</v>
      </c>
      <c r="O1068" s="11" t="s">
        <v>103</v>
      </c>
      <c r="P1068" s="11" t="s">
        <v>103</v>
      </c>
      <c r="Q1068" s="11" t="s">
        <v>103</v>
      </c>
      <c r="R1068" s="4"/>
    </row>
    <row r="1069" customFormat="false" ht="15" hidden="false" customHeight="false" outlineLevel="0" collapsed="false">
      <c r="A1069" s="4" t="s">
        <v>1366</v>
      </c>
      <c r="B1069" s="4" t="n">
        <v>17</v>
      </c>
      <c r="C1069" s="4" t="s">
        <v>1355</v>
      </c>
      <c r="D1069" s="4" t="s">
        <v>36</v>
      </c>
      <c r="E1069" s="4" t="s">
        <v>101</v>
      </c>
      <c r="F1069" s="4"/>
      <c r="G1069" s="4"/>
      <c r="H1069" s="4" t="s">
        <v>543</v>
      </c>
      <c r="I1069" s="4"/>
      <c r="J1069" s="4" t="s">
        <v>1296</v>
      </c>
      <c r="K1069" s="4" t="n">
        <v>60</v>
      </c>
      <c r="L1069" s="10" t="n">
        <v>1.36</v>
      </c>
      <c r="M1069" s="10" t="n">
        <v>0.3</v>
      </c>
      <c r="N1069" s="11" t="s">
        <v>103</v>
      </c>
      <c r="O1069" s="11" t="s">
        <v>103</v>
      </c>
      <c r="P1069" s="11" t="s">
        <v>103</v>
      </c>
      <c r="Q1069" s="11" t="s">
        <v>103</v>
      </c>
      <c r="R1069" s="4"/>
    </row>
    <row r="1070" customFormat="false" ht="15" hidden="false" customHeight="false" outlineLevel="0" collapsed="false">
      <c r="A1070" s="4" t="s">
        <v>1367</v>
      </c>
      <c r="B1070" s="4" t="n">
        <v>17</v>
      </c>
      <c r="C1070" s="4" t="s">
        <v>1355</v>
      </c>
      <c r="D1070" s="4" t="s">
        <v>36</v>
      </c>
      <c r="E1070" s="4" t="s">
        <v>101</v>
      </c>
      <c r="F1070" s="4"/>
      <c r="G1070" s="4"/>
      <c r="H1070" s="4" t="s">
        <v>543</v>
      </c>
      <c r="I1070" s="4"/>
      <c r="J1070" s="4" t="s">
        <v>1296</v>
      </c>
      <c r="K1070" s="4" t="n">
        <v>60</v>
      </c>
      <c r="L1070" s="10" t="n">
        <v>1.36</v>
      </c>
      <c r="M1070" s="10" t="n">
        <v>0.3</v>
      </c>
      <c r="N1070" s="11" t="s">
        <v>103</v>
      </c>
      <c r="O1070" s="11" t="s">
        <v>103</v>
      </c>
      <c r="P1070" s="11" t="s">
        <v>103</v>
      </c>
      <c r="Q1070" s="11" t="s">
        <v>103</v>
      </c>
      <c r="R1070" s="4"/>
    </row>
    <row r="1071" customFormat="false" ht="15" hidden="false" customHeight="false" outlineLevel="0" collapsed="false">
      <c r="A1071" s="4" t="s">
        <v>1368</v>
      </c>
      <c r="B1071" s="4" t="n">
        <v>17</v>
      </c>
      <c r="C1071" s="4" t="s">
        <v>1355</v>
      </c>
      <c r="D1071" s="4" t="s">
        <v>36</v>
      </c>
      <c r="E1071" s="4" t="s">
        <v>101</v>
      </c>
      <c r="F1071" s="4"/>
      <c r="G1071" s="4"/>
      <c r="H1071" s="4" t="s">
        <v>543</v>
      </c>
      <c r="I1071" s="4"/>
      <c r="J1071" s="4" t="s">
        <v>1296</v>
      </c>
      <c r="K1071" s="4" t="n">
        <v>60</v>
      </c>
      <c r="L1071" s="10" t="n">
        <v>1.36</v>
      </c>
      <c r="M1071" s="10" t="n">
        <v>0.3</v>
      </c>
      <c r="N1071" s="11" t="s">
        <v>103</v>
      </c>
      <c r="O1071" s="11" t="s">
        <v>103</v>
      </c>
      <c r="P1071" s="11" t="s">
        <v>103</v>
      </c>
      <c r="Q1071" s="11" t="s">
        <v>103</v>
      </c>
      <c r="R1071" s="4"/>
    </row>
    <row r="1072" customFormat="false" ht="15" hidden="false" customHeight="false" outlineLevel="0" collapsed="false">
      <c r="A1072" s="4" t="s">
        <v>1369</v>
      </c>
      <c r="B1072" s="4" t="n">
        <v>17</v>
      </c>
      <c r="C1072" s="4" t="s">
        <v>1355</v>
      </c>
      <c r="D1072" s="4" t="s">
        <v>36</v>
      </c>
      <c r="E1072" s="4" t="s">
        <v>101</v>
      </c>
      <c r="F1072" s="4"/>
      <c r="G1072" s="4"/>
      <c r="H1072" s="4" t="s">
        <v>543</v>
      </c>
      <c r="I1072" s="4"/>
      <c r="J1072" s="4" t="s">
        <v>1296</v>
      </c>
      <c r="K1072" s="4" t="n">
        <v>60</v>
      </c>
      <c r="L1072" s="10" t="n">
        <v>1.36</v>
      </c>
      <c r="M1072" s="10" t="n">
        <v>0.3</v>
      </c>
      <c r="N1072" s="11" t="s">
        <v>103</v>
      </c>
      <c r="O1072" s="11" t="s">
        <v>103</v>
      </c>
      <c r="P1072" s="11" t="s">
        <v>103</v>
      </c>
      <c r="Q1072" s="11" t="s">
        <v>103</v>
      </c>
      <c r="R1072" s="4"/>
    </row>
    <row r="1073" customFormat="false" ht="15" hidden="false" customHeight="false" outlineLevel="0" collapsed="false">
      <c r="A1073" s="4" t="s">
        <v>1370</v>
      </c>
      <c r="B1073" s="4" t="n">
        <v>17</v>
      </c>
      <c r="C1073" s="4" t="s">
        <v>1355</v>
      </c>
      <c r="D1073" s="4" t="s">
        <v>36</v>
      </c>
      <c r="E1073" s="4" t="s">
        <v>101</v>
      </c>
      <c r="F1073" s="4"/>
      <c r="G1073" s="4"/>
      <c r="H1073" s="4" t="s">
        <v>543</v>
      </c>
      <c r="I1073" s="4"/>
      <c r="J1073" s="4" t="s">
        <v>1296</v>
      </c>
      <c r="K1073" s="4" t="n">
        <v>60</v>
      </c>
      <c r="L1073" s="10" t="n">
        <v>1.36</v>
      </c>
      <c r="M1073" s="10" t="n">
        <v>0.3</v>
      </c>
      <c r="N1073" s="11" t="s">
        <v>103</v>
      </c>
      <c r="O1073" s="11" t="s">
        <v>103</v>
      </c>
      <c r="P1073" s="11" t="s">
        <v>103</v>
      </c>
      <c r="Q1073" s="11" t="s">
        <v>103</v>
      </c>
      <c r="R1073" s="4"/>
    </row>
    <row r="1074" customFormat="false" ht="15" hidden="false" customHeight="false" outlineLevel="0" collapsed="false">
      <c r="A1074" s="4" t="s">
        <v>1371</v>
      </c>
      <c r="B1074" s="4" t="n">
        <v>17</v>
      </c>
      <c r="C1074" s="4" t="s">
        <v>1355</v>
      </c>
      <c r="D1074" s="4" t="s">
        <v>36</v>
      </c>
      <c r="E1074" s="4" t="s">
        <v>101</v>
      </c>
      <c r="F1074" s="4"/>
      <c r="G1074" s="4"/>
      <c r="H1074" s="4" t="s">
        <v>543</v>
      </c>
      <c r="I1074" s="4"/>
      <c r="J1074" s="4" t="s">
        <v>1296</v>
      </c>
      <c r="K1074" s="4" t="n">
        <v>60</v>
      </c>
      <c r="L1074" s="10" t="n">
        <v>1.36</v>
      </c>
      <c r="M1074" s="10" t="n">
        <v>0.3</v>
      </c>
      <c r="N1074" s="11" t="s">
        <v>103</v>
      </c>
      <c r="O1074" s="11" t="s">
        <v>103</v>
      </c>
      <c r="P1074" s="11" t="s">
        <v>103</v>
      </c>
      <c r="Q1074" s="11" t="s">
        <v>103</v>
      </c>
      <c r="R1074" s="4"/>
    </row>
    <row r="1075" customFormat="false" ht="15" hidden="false" customHeight="false" outlineLevel="0" collapsed="false">
      <c r="A1075" s="4" t="s">
        <v>1372</v>
      </c>
      <c r="B1075" s="4" t="n">
        <v>17</v>
      </c>
      <c r="C1075" s="4" t="s">
        <v>1355</v>
      </c>
      <c r="D1075" s="4" t="s">
        <v>36</v>
      </c>
      <c r="E1075" s="4" t="s">
        <v>101</v>
      </c>
      <c r="F1075" s="4"/>
      <c r="G1075" s="4"/>
      <c r="H1075" s="4" t="s">
        <v>543</v>
      </c>
      <c r="I1075" s="4"/>
      <c r="J1075" s="4" t="s">
        <v>1296</v>
      </c>
      <c r="K1075" s="4" t="n">
        <v>60</v>
      </c>
      <c r="L1075" s="10" t="n">
        <v>1.36</v>
      </c>
      <c r="M1075" s="10" t="n">
        <v>0.3</v>
      </c>
      <c r="N1075" s="11" t="s">
        <v>103</v>
      </c>
      <c r="O1075" s="11" t="s">
        <v>103</v>
      </c>
      <c r="P1075" s="11" t="s">
        <v>103</v>
      </c>
      <c r="Q1075" s="11" t="s">
        <v>103</v>
      </c>
      <c r="R1075" s="4"/>
    </row>
    <row r="1076" customFormat="false" ht="15" hidden="false" customHeight="false" outlineLevel="0" collapsed="false">
      <c r="A1076" s="4" t="s">
        <v>1373</v>
      </c>
      <c r="B1076" s="4" t="n">
        <v>17</v>
      </c>
      <c r="C1076" s="4" t="s">
        <v>1355</v>
      </c>
      <c r="D1076" s="4" t="s">
        <v>36</v>
      </c>
      <c r="E1076" s="4" t="s">
        <v>101</v>
      </c>
      <c r="F1076" s="4"/>
      <c r="G1076" s="4"/>
      <c r="H1076" s="4" t="s">
        <v>543</v>
      </c>
      <c r="I1076" s="4"/>
      <c r="J1076" s="4" t="s">
        <v>1296</v>
      </c>
      <c r="K1076" s="4" t="n">
        <v>60</v>
      </c>
      <c r="L1076" s="10" t="n">
        <v>1.36</v>
      </c>
      <c r="M1076" s="10" t="n">
        <v>0.3</v>
      </c>
      <c r="N1076" s="11" t="s">
        <v>103</v>
      </c>
      <c r="O1076" s="11" t="s">
        <v>103</v>
      </c>
      <c r="P1076" s="11" t="s">
        <v>103</v>
      </c>
      <c r="Q1076" s="11" t="s">
        <v>103</v>
      </c>
      <c r="R1076" s="4"/>
    </row>
    <row r="1077" customFormat="false" ht="15" hidden="false" customHeight="false" outlineLevel="0" collapsed="false">
      <c r="A1077" s="4" t="s">
        <v>1374</v>
      </c>
      <c r="B1077" s="4" t="n">
        <v>17</v>
      </c>
      <c r="C1077" s="4" t="s">
        <v>1355</v>
      </c>
      <c r="D1077" s="4" t="s">
        <v>36</v>
      </c>
      <c r="E1077" s="4" t="s">
        <v>101</v>
      </c>
      <c r="F1077" s="4"/>
      <c r="G1077" s="4"/>
      <c r="H1077" s="4" t="s">
        <v>543</v>
      </c>
      <c r="I1077" s="4"/>
      <c r="J1077" s="4" t="s">
        <v>1296</v>
      </c>
      <c r="K1077" s="4" t="n">
        <v>60</v>
      </c>
      <c r="L1077" s="10" t="n">
        <v>1.36</v>
      </c>
      <c r="M1077" s="10" t="n">
        <v>0.3</v>
      </c>
      <c r="N1077" s="11" t="s">
        <v>103</v>
      </c>
      <c r="O1077" s="11" t="s">
        <v>103</v>
      </c>
      <c r="P1077" s="11" t="s">
        <v>103</v>
      </c>
      <c r="Q1077" s="11" t="s">
        <v>103</v>
      </c>
      <c r="R1077" s="4"/>
    </row>
    <row r="1078" customFormat="false" ht="15" hidden="false" customHeight="false" outlineLevel="0" collapsed="false">
      <c r="A1078" s="4" t="s">
        <v>1375</v>
      </c>
      <c r="B1078" s="4" t="n">
        <v>17</v>
      </c>
      <c r="C1078" s="4" t="s">
        <v>1355</v>
      </c>
      <c r="D1078" s="4" t="s">
        <v>36</v>
      </c>
      <c r="E1078" s="4" t="s">
        <v>101</v>
      </c>
      <c r="F1078" s="4"/>
      <c r="G1078" s="4"/>
      <c r="H1078" s="4" t="s">
        <v>543</v>
      </c>
      <c r="I1078" s="4"/>
      <c r="J1078" s="4" t="s">
        <v>1296</v>
      </c>
      <c r="K1078" s="4" t="n">
        <v>60</v>
      </c>
      <c r="L1078" s="10" t="n">
        <v>1.36</v>
      </c>
      <c r="M1078" s="10" t="n">
        <v>0.3</v>
      </c>
      <c r="N1078" s="11" t="s">
        <v>103</v>
      </c>
      <c r="O1078" s="11" t="s">
        <v>103</v>
      </c>
      <c r="P1078" s="11" t="s">
        <v>103</v>
      </c>
      <c r="Q1078" s="11" t="s">
        <v>103</v>
      </c>
      <c r="R1078" s="4"/>
    </row>
    <row r="1079" customFormat="false" ht="15" hidden="false" customHeight="false" outlineLevel="0" collapsed="false">
      <c r="A1079" s="4" t="s">
        <v>1376</v>
      </c>
      <c r="B1079" s="4" t="n">
        <v>17</v>
      </c>
      <c r="C1079" s="4" t="s">
        <v>1355</v>
      </c>
      <c r="D1079" s="4" t="s">
        <v>36</v>
      </c>
      <c r="E1079" s="4" t="s">
        <v>101</v>
      </c>
      <c r="F1079" s="4"/>
      <c r="G1079" s="4"/>
      <c r="H1079" s="4" t="s">
        <v>543</v>
      </c>
      <c r="I1079" s="4"/>
      <c r="J1079" s="4" t="s">
        <v>1296</v>
      </c>
      <c r="K1079" s="4" t="n">
        <v>60</v>
      </c>
      <c r="L1079" s="10" t="n">
        <v>1.36</v>
      </c>
      <c r="M1079" s="10" t="n">
        <v>0.3</v>
      </c>
      <c r="N1079" s="11" t="s">
        <v>103</v>
      </c>
      <c r="O1079" s="11" t="s">
        <v>103</v>
      </c>
      <c r="P1079" s="11" t="s">
        <v>103</v>
      </c>
      <c r="Q1079" s="11" t="s">
        <v>103</v>
      </c>
      <c r="R1079" s="4"/>
    </row>
    <row r="1080" customFormat="false" ht="15" hidden="false" customHeight="false" outlineLevel="0" collapsed="false">
      <c r="A1080" s="4" t="s">
        <v>1377</v>
      </c>
      <c r="B1080" s="4" t="n">
        <v>17</v>
      </c>
      <c r="C1080" s="4" t="s">
        <v>1355</v>
      </c>
      <c r="D1080" s="4" t="s">
        <v>36</v>
      </c>
      <c r="E1080" s="4" t="s">
        <v>101</v>
      </c>
      <c r="F1080" s="4"/>
      <c r="G1080" s="4"/>
      <c r="H1080" s="4" t="s">
        <v>543</v>
      </c>
      <c r="I1080" s="4"/>
      <c r="J1080" s="4" t="s">
        <v>1296</v>
      </c>
      <c r="K1080" s="4" t="n">
        <v>60</v>
      </c>
      <c r="L1080" s="10" t="n">
        <v>1.36</v>
      </c>
      <c r="M1080" s="10" t="n">
        <v>0.3</v>
      </c>
      <c r="N1080" s="11" t="s">
        <v>103</v>
      </c>
      <c r="O1080" s="11" t="s">
        <v>103</v>
      </c>
      <c r="P1080" s="11" t="s">
        <v>103</v>
      </c>
      <c r="Q1080" s="11" t="s">
        <v>103</v>
      </c>
      <c r="R1080" s="4"/>
    </row>
    <row r="1081" customFormat="false" ht="15" hidden="false" customHeight="false" outlineLevel="0" collapsed="false">
      <c r="A1081" s="4" t="s">
        <v>1378</v>
      </c>
      <c r="B1081" s="4" t="n">
        <v>17</v>
      </c>
      <c r="C1081" s="4" t="s">
        <v>1355</v>
      </c>
      <c r="D1081" s="4" t="s">
        <v>36</v>
      </c>
      <c r="E1081" s="4" t="s">
        <v>101</v>
      </c>
      <c r="F1081" s="4"/>
      <c r="G1081" s="4"/>
      <c r="H1081" s="4" t="s">
        <v>543</v>
      </c>
      <c r="I1081" s="4"/>
      <c r="J1081" s="4" t="s">
        <v>1296</v>
      </c>
      <c r="K1081" s="4" t="n">
        <v>60</v>
      </c>
      <c r="L1081" s="10" t="n">
        <v>1.36</v>
      </c>
      <c r="M1081" s="10" t="n">
        <v>0.3</v>
      </c>
      <c r="N1081" s="11" t="s">
        <v>103</v>
      </c>
      <c r="O1081" s="11" t="s">
        <v>103</v>
      </c>
      <c r="P1081" s="11" t="s">
        <v>103</v>
      </c>
      <c r="Q1081" s="11" t="s">
        <v>103</v>
      </c>
      <c r="R1081" s="4"/>
    </row>
    <row r="1082" customFormat="false" ht="15" hidden="false" customHeight="false" outlineLevel="0" collapsed="false">
      <c r="A1082" s="4" t="s">
        <v>1379</v>
      </c>
      <c r="B1082" s="4" t="n">
        <v>17</v>
      </c>
      <c r="C1082" s="4" t="s">
        <v>1355</v>
      </c>
      <c r="D1082" s="4" t="s">
        <v>36</v>
      </c>
      <c r="E1082" s="4" t="s">
        <v>101</v>
      </c>
      <c r="F1082" s="4"/>
      <c r="G1082" s="4"/>
      <c r="H1082" s="4" t="s">
        <v>1380</v>
      </c>
      <c r="I1082" s="4"/>
      <c r="J1082" s="4" t="s">
        <v>1296</v>
      </c>
      <c r="K1082" s="4" t="n">
        <v>60</v>
      </c>
      <c r="L1082" s="10" t="n">
        <v>1.36</v>
      </c>
      <c r="M1082" s="10" t="n">
        <v>0.3</v>
      </c>
      <c r="N1082" s="11" t="s">
        <v>103</v>
      </c>
      <c r="O1082" s="11" t="s">
        <v>103</v>
      </c>
      <c r="P1082" s="11" t="s">
        <v>103</v>
      </c>
      <c r="Q1082" s="11" t="s">
        <v>103</v>
      </c>
      <c r="R1082" s="4"/>
    </row>
    <row r="1083" customFormat="false" ht="15" hidden="false" customHeight="false" outlineLevel="0" collapsed="false">
      <c r="A1083" s="4" t="s">
        <v>1381</v>
      </c>
      <c r="B1083" s="4" t="n">
        <v>17</v>
      </c>
      <c r="C1083" s="4" t="s">
        <v>1355</v>
      </c>
      <c r="D1083" s="4" t="s">
        <v>36</v>
      </c>
      <c r="E1083" s="4" t="s">
        <v>101</v>
      </c>
      <c r="F1083" s="4"/>
      <c r="G1083" s="4"/>
      <c r="H1083" s="4" t="s">
        <v>1380</v>
      </c>
      <c r="I1083" s="4"/>
      <c r="J1083" s="4" t="s">
        <v>1296</v>
      </c>
      <c r="K1083" s="4" t="n">
        <v>60</v>
      </c>
      <c r="L1083" s="10" t="n">
        <v>1.36</v>
      </c>
      <c r="M1083" s="10" t="n">
        <v>0.3</v>
      </c>
      <c r="N1083" s="11" t="s">
        <v>103</v>
      </c>
      <c r="O1083" s="11" t="s">
        <v>103</v>
      </c>
      <c r="P1083" s="11" t="s">
        <v>103</v>
      </c>
      <c r="Q1083" s="11" t="s">
        <v>103</v>
      </c>
      <c r="R1083" s="4"/>
    </row>
    <row r="1084" customFormat="false" ht="15" hidden="false" customHeight="false" outlineLevel="0" collapsed="false">
      <c r="A1084" s="4" t="s">
        <v>1382</v>
      </c>
      <c r="B1084" s="4" t="n">
        <v>17</v>
      </c>
      <c r="C1084" s="4" t="s">
        <v>1355</v>
      </c>
      <c r="D1084" s="4" t="s">
        <v>36</v>
      </c>
      <c r="E1084" s="4" t="s">
        <v>101</v>
      </c>
      <c r="F1084" s="4"/>
      <c r="G1084" s="4"/>
      <c r="H1084" s="4" t="s">
        <v>1380</v>
      </c>
      <c r="I1084" s="4"/>
      <c r="J1084" s="4" t="s">
        <v>1296</v>
      </c>
      <c r="K1084" s="4" t="n">
        <v>60</v>
      </c>
      <c r="L1084" s="10" t="n">
        <v>1.36</v>
      </c>
      <c r="M1084" s="10" t="n">
        <v>0.3</v>
      </c>
      <c r="N1084" s="11" t="s">
        <v>103</v>
      </c>
      <c r="O1084" s="11" t="s">
        <v>103</v>
      </c>
      <c r="P1084" s="11" t="s">
        <v>103</v>
      </c>
      <c r="Q1084" s="11" t="s">
        <v>103</v>
      </c>
      <c r="R1084" s="4"/>
    </row>
    <row r="1085" customFormat="false" ht="15" hidden="false" customHeight="false" outlineLevel="0" collapsed="false">
      <c r="A1085" s="4" t="s">
        <v>1383</v>
      </c>
      <c r="B1085" s="4" t="n">
        <v>17</v>
      </c>
      <c r="C1085" s="4" t="s">
        <v>1355</v>
      </c>
      <c r="D1085" s="4" t="s">
        <v>36</v>
      </c>
      <c r="E1085" s="4" t="s">
        <v>101</v>
      </c>
      <c r="F1085" s="4"/>
      <c r="G1085" s="4"/>
      <c r="H1085" s="4" t="s">
        <v>1037</v>
      </c>
      <c r="I1085" s="4"/>
      <c r="J1085" s="4" t="s">
        <v>1296</v>
      </c>
      <c r="K1085" s="4" t="n">
        <v>60</v>
      </c>
      <c r="L1085" s="10" t="n">
        <v>1.36</v>
      </c>
      <c r="M1085" s="10" t="n">
        <v>0.3</v>
      </c>
      <c r="N1085" s="11" t="s">
        <v>103</v>
      </c>
      <c r="O1085" s="11" t="s">
        <v>103</v>
      </c>
      <c r="P1085" s="11" t="s">
        <v>103</v>
      </c>
      <c r="Q1085" s="11" t="s">
        <v>103</v>
      </c>
      <c r="R1085" s="4"/>
    </row>
    <row r="1086" customFormat="false" ht="15" hidden="false" customHeight="false" outlineLevel="0" collapsed="false">
      <c r="A1086" s="4" t="s">
        <v>1384</v>
      </c>
      <c r="B1086" s="4" t="n">
        <v>17</v>
      </c>
      <c r="C1086" s="4" t="s">
        <v>1355</v>
      </c>
      <c r="D1086" s="4" t="s">
        <v>36</v>
      </c>
      <c r="E1086" s="4" t="s">
        <v>101</v>
      </c>
      <c r="F1086" s="4"/>
      <c r="G1086" s="4"/>
      <c r="H1086" s="4" t="s">
        <v>1037</v>
      </c>
      <c r="I1086" s="4"/>
      <c r="J1086" s="4" t="s">
        <v>1296</v>
      </c>
      <c r="K1086" s="4" t="n">
        <v>60</v>
      </c>
      <c r="L1086" s="10" t="n">
        <v>1.36</v>
      </c>
      <c r="M1086" s="10" t="n">
        <v>0.3</v>
      </c>
      <c r="N1086" s="11" t="s">
        <v>103</v>
      </c>
      <c r="O1086" s="11" t="s">
        <v>103</v>
      </c>
      <c r="P1086" s="11" t="s">
        <v>103</v>
      </c>
      <c r="Q1086" s="11" t="s">
        <v>103</v>
      </c>
      <c r="R1086" s="4"/>
    </row>
    <row r="1087" customFormat="false" ht="15" hidden="false" customHeight="false" outlineLevel="0" collapsed="false">
      <c r="A1087" s="4" t="s">
        <v>1385</v>
      </c>
      <c r="B1087" s="4" t="n">
        <v>17</v>
      </c>
      <c r="C1087" s="4" t="s">
        <v>1355</v>
      </c>
      <c r="D1087" s="4" t="s">
        <v>36</v>
      </c>
      <c r="E1087" s="4" t="s">
        <v>101</v>
      </c>
      <c r="F1087" s="4"/>
      <c r="G1087" s="4"/>
      <c r="H1087" s="4" t="s">
        <v>1037</v>
      </c>
      <c r="I1087" s="4"/>
      <c r="J1087" s="4" t="s">
        <v>1296</v>
      </c>
      <c r="K1087" s="4" t="n">
        <v>60</v>
      </c>
      <c r="L1087" s="10" t="n">
        <v>1.36</v>
      </c>
      <c r="M1087" s="10" t="n">
        <v>0.3</v>
      </c>
      <c r="N1087" s="11" t="s">
        <v>103</v>
      </c>
      <c r="O1087" s="11" t="s">
        <v>103</v>
      </c>
      <c r="P1087" s="11" t="s">
        <v>103</v>
      </c>
      <c r="Q1087" s="11" t="s">
        <v>103</v>
      </c>
      <c r="R1087" s="4"/>
    </row>
    <row r="1088" customFormat="false" ht="15" hidden="false" customHeight="false" outlineLevel="0" collapsed="false">
      <c r="A1088" s="4" t="s">
        <v>1386</v>
      </c>
      <c r="B1088" s="4" t="n">
        <v>17</v>
      </c>
      <c r="C1088" s="4" t="s">
        <v>1355</v>
      </c>
      <c r="D1088" s="4" t="s">
        <v>36</v>
      </c>
      <c r="E1088" s="4" t="s">
        <v>101</v>
      </c>
      <c r="F1088" s="4"/>
      <c r="G1088" s="4"/>
      <c r="H1088" s="4" t="s">
        <v>1037</v>
      </c>
      <c r="I1088" s="4"/>
      <c r="J1088" s="4" t="s">
        <v>1296</v>
      </c>
      <c r="K1088" s="4" t="n">
        <v>60</v>
      </c>
      <c r="L1088" s="10" t="n">
        <v>1.36</v>
      </c>
      <c r="M1088" s="10" t="n">
        <v>0.3</v>
      </c>
      <c r="N1088" s="11" t="s">
        <v>103</v>
      </c>
      <c r="O1088" s="11" t="s">
        <v>103</v>
      </c>
      <c r="P1088" s="11" t="s">
        <v>103</v>
      </c>
      <c r="Q1088" s="11" t="s">
        <v>103</v>
      </c>
      <c r="R1088" s="4"/>
    </row>
    <row r="1089" customFormat="false" ht="15" hidden="false" customHeight="false" outlineLevel="0" collapsed="false">
      <c r="A1089" s="4" t="s">
        <v>1387</v>
      </c>
      <c r="B1089" s="4" t="n">
        <v>17</v>
      </c>
      <c r="C1089" s="4" t="s">
        <v>1355</v>
      </c>
      <c r="D1089" s="4" t="s">
        <v>36</v>
      </c>
      <c r="E1089" s="4" t="s">
        <v>101</v>
      </c>
      <c r="F1089" s="4"/>
      <c r="G1089" s="4"/>
      <c r="H1089" s="4" t="s">
        <v>1037</v>
      </c>
      <c r="I1089" s="4"/>
      <c r="J1089" s="4" t="s">
        <v>1296</v>
      </c>
      <c r="K1089" s="4" t="n">
        <v>60</v>
      </c>
      <c r="L1089" s="10" t="n">
        <v>1.36</v>
      </c>
      <c r="M1089" s="10" t="n">
        <v>0.3</v>
      </c>
      <c r="N1089" s="11" t="s">
        <v>103</v>
      </c>
      <c r="O1089" s="11" t="s">
        <v>103</v>
      </c>
      <c r="P1089" s="11" t="s">
        <v>103</v>
      </c>
      <c r="Q1089" s="11" t="s">
        <v>103</v>
      </c>
      <c r="R1089" s="4"/>
    </row>
    <row r="1090" customFormat="false" ht="15" hidden="false" customHeight="false" outlineLevel="0" collapsed="false">
      <c r="A1090" s="4" t="s">
        <v>1388</v>
      </c>
      <c r="B1090" s="4" t="n">
        <v>17</v>
      </c>
      <c r="C1090" s="4" t="s">
        <v>1355</v>
      </c>
      <c r="D1090" s="4" t="s">
        <v>36</v>
      </c>
      <c r="E1090" s="4" t="s">
        <v>101</v>
      </c>
      <c r="F1090" s="4"/>
      <c r="G1090" s="4"/>
      <c r="H1090" s="4" t="s">
        <v>1037</v>
      </c>
      <c r="I1090" s="4"/>
      <c r="J1090" s="4" t="s">
        <v>1296</v>
      </c>
      <c r="K1090" s="4" t="n">
        <v>60</v>
      </c>
      <c r="L1090" s="10" t="n">
        <v>1.36</v>
      </c>
      <c r="M1090" s="10" t="n">
        <v>0.3</v>
      </c>
      <c r="N1090" s="11" t="s">
        <v>103</v>
      </c>
      <c r="O1090" s="11" t="s">
        <v>103</v>
      </c>
      <c r="P1090" s="11" t="s">
        <v>103</v>
      </c>
      <c r="Q1090" s="11" t="s">
        <v>103</v>
      </c>
      <c r="R1090" s="4"/>
    </row>
    <row r="1091" customFormat="false" ht="15" hidden="false" customHeight="false" outlineLevel="0" collapsed="false">
      <c r="A1091" s="4" t="s">
        <v>1389</v>
      </c>
      <c r="B1091" s="4" t="n">
        <v>17</v>
      </c>
      <c r="C1091" s="4" t="s">
        <v>1355</v>
      </c>
      <c r="D1091" s="4" t="s">
        <v>36</v>
      </c>
      <c r="E1091" s="4" t="s">
        <v>101</v>
      </c>
      <c r="F1091" s="4"/>
      <c r="G1091" s="4"/>
      <c r="H1091" s="4" t="s">
        <v>1037</v>
      </c>
      <c r="I1091" s="4"/>
      <c r="J1091" s="4" t="s">
        <v>1296</v>
      </c>
      <c r="K1091" s="4" t="n">
        <v>60</v>
      </c>
      <c r="L1091" s="10" t="n">
        <v>1.36</v>
      </c>
      <c r="M1091" s="10" t="n">
        <v>0.3</v>
      </c>
      <c r="N1091" s="11" t="s">
        <v>103</v>
      </c>
      <c r="O1091" s="11" t="s">
        <v>103</v>
      </c>
      <c r="P1091" s="11" t="s">
        <v>103</v>
      </c>
      <c r="Q1091" s="11" t="s">
        <v>103</v>
      </c>
      <c r="R1091" s="4"/>
    </row>
    <row r="1092" customFormat="false" ht="15" hidden="false" customHeight="false" outlineLevel="0" collapsed="false">
      <c r="A1092" s="4" t="s">
        <v>1390</v>
      </c>
      <c r="B1092" s="4" t="n">
        <v>17</v>
      </c>
      <c r="C1092" s="4" t="s">
        <v>1355</v>
      </c>
      <c r="D1092" s="4" t="s">
        <v>36</v>
      </c>
      <c r="E1092" s="4" t="s">
        <v>101</v>
      </c>
      <c r="F1092" s="4"/>
      <c r="G1092" s="4"/>
      <c r="H1092" s="4" t="s">
        <v>1037</v>
      </c>
      <c r="I1092" s="4"/>
      <c r="J1092" s="4" t="s">
        <v>1296</v>
      </c>
      <c r="K1092" s="4" t="n">
        <v>60</v>
      </c>
      <c r="L1092" s="10" t="n">
        <v>1.36</v>
      </c>
      <c r="M1092" s="10" t="n">
        <v>0.3</v>
      </c>
      <c r="N1092" s="11" t="s">
        <v>103</v>
      </c>
      <c r="O1092" s="11" t="s">
        <v>103</v>
      </c>
      <c r="P1092" s="11" t="s">
        <v>103</v>
      </c>
      <c r="Q1092" s="11" t="s">
        <v>103</v>
      </c>
      <c r="R1092" s="4"/>
    </row>
    <row r="1093" customFormat="false" ht="15" hidden="false" customHeight="false" outlineLevel="0" collapsed="false">
      <c r="A1093" s="4" t="s">
        <v>1391</v>
      </c>
      <c r="B1093" s="4" t="n">
        <v>17</v>
      </c>
      <c r="C1093" s="4" t="s">
        <v>1355</v>
      </c>
      <c r="D1093" s="4" t="s">
        <v>36</v>
      </c>
      <c r="E1093" s="4" t="s">
        <v>101</v>
      </c>
      <c r="F1093" s="4"/>
      <c r="G1093" s="4"/>
      <c r="H1093" s="4" t="s">
        <v>1037</v>
      </c>
      <c r="I1093" s="4"/>
      <c r="J1093" s="4" t="s">
        <v>1296</v>
      </c>
      <c r="K1093" s="4" t="n">
        <v>60</v>
      </c>
      <c r="L1093" s="10" t="n">
        <v>1.36</v>
      </c>
      <c r="M1093" s="10" t="n">
        <v>0.3</v>
      </c>
      <c r="N1093" s="11" t="s">
        <v>103</v>
      </c>
      <c r="O1093" s="11" t="s">
        <v>103</v>
      </c>
      <c r="P1093" s="11" t="s">
        <v>103</v>
      </c>
      <c r="Q1093" s="11" t="s">
        <v>103</v>
      </c>
      <c r="R1093" s="4"/>
    </row>
    <row r="1094" customFormat="false" ht="15" hidden="false" customHeight="false" outlineLevel="0" collapsed="false">
      <c r="A1094" s="4" t="s">
        <v>1392</v>
      </c>
      <c r="B1094" s="4" t="n">
        <v>17</v>
      </c>
      <c r="C1094" s="4" t="s">
        <v>1355</v>
      </c>
      <c r="D1094" s="4" t="s">
        <v>36</v>
      </c>
      <c r="E1094" s="4" t="s">
        <v>101</v>
      </c>
      <c r="F1094" s="4"/>
      <c r="G1094" s="4"/>
      <c r="H1094" s="4" t="s">
        <v>1037</v>
      </c>
      <c r="I1094" s="4"/>
      <c r="J1094" s="4" t="s">
        <v>1296</v>
      </c>
      <c r="K1094" s="4" t="n">
        <v>60</v>
      </c>
      <c r="L1094" s="10" t="n">
        <v>1.36</v>
      </c>
      <c r="M1094" s="10" t="n">
        <v>0.3</v>
      </c>
      <c r="N1094" s="11" t="s">
        <v>103</v>
      </c>
      <c r="O1094" s="11" t="s">
        <v>103</v>
      </c>
      <c r="P1094" s="11" t="s">
        <v>103</v>
      </c>
      <c r="Q1094" s="11" t="s">
        <v>103</v>
      </c>
      <c r="R1094" s="4"/>
    </row>
    <row r="1095" customFormat="false" ht="15" hidden="false" customHeight="false" outlineLevel="0" collapsed="false">
      <c r="A1095" s="4" t="s">
        <v>1393</v>
      </c>
      <c r="B1095" s="4" t="n">
        <v>17</v>
      </c>
      <c r="C1095" s="4" t="s">
        <v>1355</v>
      </c>
      <c r="D1095" s="4" t="s">
        <v>36</v>
      </c>
      <c r="E1095" s="4" t="s">
        <v>101</v>
      </c>
      <c r="F1095" s="4"/>
      <c r="G1095" s="4"/>
      <c r="H1095" s="4" t="s">
        <v>1037</v>
      </c>
      <c r="I1095" s="4"/>
      <c r="J1095" s="4" t="s">
        <v>1296</v>
      </c>
      <c r="K1095" s="4" t="n">
        <v>60</v>
      </c>
      <c r="L1095" s="10" t="n">
        <v>1.36</v>
      </c>
      <c r="M1095" s="10" t="n">
        <v>0.3</v>
      </c>
      <c r="N1095" s="11" t="s">
        <v>103</v>
      </c>
      <c r="O1095" s="11" t="s">
        <v>103</v>
      </c>
      <c r="P1095" s="11" t="s">
        <v>103</v>
      </c>
      <c r="Q1095" s="11" t="s">
        <v>103</v>
      </c>
      <c r="R1095" s="4"/>
    </row>
    <row r="1096" customFormat="false" ht="15" hidden="false" customHeight="false" outlineLevel="0" collapsed="false">
      <c r="A1096" s="4" t="s">
        <v>1394</v>
      </c>
      <c r="B1096" s="4" t="n">
        <v>17</v>
      </c>
      <c r="C1096" s="4" t="s">
        <v>1355</v>
      </c>
      <c r="D1096" s="4" t="s">
        <v>36</v>
      </c>
      <c r="E1096" s="4" t="s">
        <v>101</v>
      </c>
      <c r="F1096" s="4"/>
      <c r="G1096" s="4"/>
      <c r="H1096" s="4" t="s">
        <v>1037</v>
      </c>
      <c r="I1096" s="4"/>
      <c r="J1096" s="4" t="s">
        <v>1296</v>
      </c>
      <c r="K1096" s="4" t="n">
        <v>60</v>
      </c>
      <c r="L1096" s="10" t="n">
        <v>1.36</v>
      </c>
      <c r="M1096" s="10" t="n">
        <v>0.3</v>
      </c>
      <c r="N1096" s="11" t="s">
        <v>103</v>
      </c>
      <c r="O1096" s="11" t="s">
        <v>103</v>
      </c>
      <c r="P1096" s="11" t="s">
        <v>103</v>
      </c>
      <c r="Q1096" s="11" t="s">
        <v>103</v>
      </c>
      <c r="R1096" s="4"/>
    </row>
    <row r="1097" customFormat="false" ht="15" hidden="false" customHeight="false" outlineLevel="0" collapsed="false">
      <c r="A1097" s="4" t="s">
        <v>1395</v>
      </c>
      <c r="B1097" s="4" t="n">
        <v>17</v>
      </c>
      <c r="C1097" s="4" t="s">
        <v>1355</v>
      </c>
      <c r="D1097" s="4" t="s">
        <v>36</v>
      </c>
      <c r="E1097" s="4" t="s">
        <v>101</v>
      </c>
      <c r="F1097" s="4"/>
      <c r="G1097" s="4"/>
      <c r="H1097" s="4" t="s">
        <v>1037</v>
      </c>
      <c r="I1097" s="4"/>
      <c r="J1097" s="4" t="s">
        <v>1296</v>
      </c>
      <c r="K1097" s="4" t="n">
        <v>60</v>
      </c>
      <c r="L1097" s="10" t="n">
        <v>1.36</v>
      </c>
      <c r="M1097" s="10" t="n">
        <v>0.3</v>
      </c>
      <c r="N1097" s="11" t="s">
        <v>103</v>
      </c>
      <c r="O1097" s="11" t="s">
        <v>103</v>
      </c>
      <c r="P1097" s="11" t="s">
        <v>103</v>
      </c>
      <c r="Q1097" s="11" t="s">
        <v>103</v>
      </c>
      <c r="R1097" s="4"/>
    </row>
    <row r="1098" customFormat="false" ht="15" hidden="false" customHeight="false" outlineLevel="0" collapsed="false">
      <c r="A1098" s="4" t="s">
        <v>1396</v>
      </c>
      <c r="B1098" s="4" t="n">
        <v>17</v>
      </c>
      <c r="C1098" s="4" t="s">
        <v>1355</v>
      </c>
      <c r="D1098" s="4" t="s">
        <v>36</v>
      </c>
      <c r="E1098" s="4" t="s">
        <v>101</v>
      </c>
      <c r="F1098" s="4"/>
      <c r="G1098" s="4"/>
      <c r="H1098" s="4" t="s">
        <v>1037</v>
      </c>
      <c r="I1098" s="4"/>
      <c r="J1098" s="4" t="s">
        <v>1296</v>
      </c>
      <c r="K1098" s="4" t="n">
        <v>60</v>
      </c>
      <c r="L1098" s="10" t="n">
        <v>1.36</v>
      </c>
      <c r="M1098" s="10" t="n">
        <v>0.3</v>
      </c>
      <c r="N1098" s="11" t="s">
        <v>103</v>
      </c>
      <c r="O1098" s="11" t="s">
        <v>103</v>
      </c>
      <c r="P1098" s="11" t="s">
        <v>103</v>
      </c>
      <c r="Q1098" s="11" t="s">
        <v>103</v>
      </c>
      <c r="R1098" s="4"/>
    </row>
    <row r="1099" customFormat="false" ht="15" hidden="false" customHeight="false" outlineLevel="0" collapsed="false">
      <c r="A1099" s="4" t="s">
        <v>1397</v>
      </c>
      <c r="B1099" s="4" t="n">
        <v>17</v>
      </c>
      <c r="C1099" s="4" t="s">
        <v>1355</v>
      </c>
      <c r="D1099" s="4" t="s">
        <v>36</v>
      </c>
      <c r="E1099" s="4" t="s">
        <v>101</v>
      </c>
      <c r="F1099" s="4"/>
      <c r="G1099" s="4"/>
      <c r="H1099" s="4" t="s">
        <v>1037</v>
      </c>
      <c r="I1099" s="4"/>
      <c r="J1099" s="4" t="s">
        <v>1296</v>
      </c>
      <c r="K1099" s="4" t="n">
        <v>60</v>
      </c>
      <c r="L1099" s="10" t="n">
        <v>1.36</v>
      </c>
      <c r="M1099" s="10" t="n">
        <v>0.3</v>
      </c>
      <c r="N1099" s="11" t="s">
        <v>103</v>
      </c>
      <c r="O1099" s="11" t="s">
        <v>103</v>
      </c>
      <c r="P1099" s="11" t="s">
        <v>103</v>
      </c>
      <c r="Q1099" s="11" t="s">
        <v>103</v>
      </c>
      <c r="R1099" s="4"/>
    </row>
    <row r="1100" customFormat="false" ht="15" hidden="false" customHeight="false" outlineLevel="0" collapsed="false">
      <c r="A1100" s="4" t="s">
        <v>1398</v>
      </c>
      <c r="B1100" s="4" t="n">
        <v>17</v>
      </c>
      <c r="C1100" s="4" t="s">
        <v>1355</v>
      </c>
      <c r="D1100" s="4" t="s">
        <v>36</v>
      </c>
      <c r="E1100" s="4" t="s">
        <v>101</v>
      </c>
      <c r="F1100" s="4"/>
      <c r="G1100" s="4"/>
      <c r="H1100" s="4" t="s">
        <v>1037</v>
      </c>
      <c r="I1100" s="4"/>
      <c r="J1100" s="4" t="s">
        <v>1296</v>
      </c>
      <c r="K1100" s="4" t="n">
        <v>60</v>
      </c>
      <c r="L1100" s="10" t="n">
        <v>1.36</v>
      </c>
      <c r="M1100" s="10" t="n">
        <v>0.3</v>
      </c>
      <c r="N1100" s="11" t="s">
        <v>103</v>
      </c>
      <c r="O1100" s="11" t="s">
        <v>103</v>
      </c>
      <c r="P1100" s="11" t="s">
        <v>103</v>
      </c>
      <c r="Q1100" s="11" t="s">
        <v>103</v>
      </c>
      <c r="R1100" s="4"/>
    </row>
    <row r="1101" customFormat="false" ht="15" hidden="false" customHeight="false" outlineLevel="0" collapsed="false">
      <c r="A1101" s="4" t="s">
        <v>1399</v>
      </c>
      <c r="B1101" s="4" t="n">
        <v>17</v>
      </c>
      <c r="C1101" s="4" t="s">
        <v>1355</v>
      </c>
      <c r="D1101" s="4" t="s">
        <v>36</v>
      </c>
      <c r="E1101" s="4" t="s">
        <v>101</v>
      </c>
      <c r="F1101" s="4"/>
      <c r="G1101" s="4"/>
      <c r="H1101" s="4" t="s">
        <v>1037</v>
      </c>
      <c r="I1101" s="4"/>
      <c r="J1101" s="4" t="s">
        <v>1296</v>
      </c>
      <c r="K1101" s="4" t="n">
        <v>60</v>
      </c>
      <c r="L1101" s="10" t="n">
        <v>1.36</v>
      </c>
      <c r="M1101" s="10" t="n">
        <v>0.3</v>
      </c>
      <c r="N1101" s="11" t="s">
        <v>103</v>
      </c>
      <c r="O1101" s="11" t="s">
        <v>103</v>
      </c>
      <c r="P1101" s="11" t="s">
        <v>103</v>
      </c>
      <c r="Q1101" s="11" t="s">
        <v>103</v>
      </c>
      <c r="R1101" s="4"/>
    </row>
    <row r="1102" customFormat="false" ht="15" hidden="false" customHeight="false" outlineLevel="0" collapsed="false">
      <c r="A1102" s="4" t="s">
        <v>1400</v>
      </c>
      <c r="B1102" s="4" t="n">
        <v>17</v>
      </c>
      <c r="C1102" s="4" t="s">
        <v>1355</v>
      </c>
      <c r="D1102" s="4" t="s">
        <v>36</v>
      </c>
      <c r="E1102" s="4" t="s">
        <v>101</v>
      </c>
      <c r="F1102" s="4"/>
      <c r="G1102" s="4"/>
      <c r="H1102" s="4" t="s">
        <v>1037</v>
      </c>
      <c r="I1102" s="4"/>
      <c r="J1102" s="4" t="s">
        <v>1296</v>
      </c>
      <c r="K1102" s="4" t="n">
        <v>60</v>
      </c>
      <c r="L1102" s="10" t="n">
        <v>1.36</v>
      </c>
      <c r="M1102" s="10" t="n">
        <v>0.3</v>
      </c>
      <c r="N1102" s="11" t="s">
        <v>103</v>
      </c>
      <c r="O1102" s="11" t="s">
        <v>103</v>
      </c>
      <c r="P1102" s="11" t="s">
        <v>103</v>
      </c>
      <c r="Q1102" s="11" t="s">
        <v>103</v>
      </c>
      <c r="R1102" s="4"/>
    </row>
    <row r="1103" customFormat="false" ht="15" hidden="false" customHeight="false" outlineLevel="0" collapsed="false">
      <c r="A1103" s="4" t="s">
        <v>1401</v>
      </c>
      <c r="B1103" s="4" t="n">
        <v>17</v>
      </c>
      <c r="C1103" s="4" t="s">
        <v>1355</v>
      </c>
      <c r="D1103" s="4" t="s">
        <v>36</v>
      </c>
      <c r="E1103" s="4" t="s">
        <v>101</v>
      </c>
      <c r="F1103" s="4"/>
      <c r="G1103" s="4"/>
      <c r="H1103" s="4" t="s">
        <v>1037</v>
      </c>
      <c r="I1103" s="4"/>
      <c r="J1103" s="4" t="s">
        <v>1296</v>
      </c>
      <c r="K1103" s="4" t="n">
        <v>60</v>
      </c>
      <c r="L1103" s="10" t="n">
        <v>1.36</v>
      </c>
      <c r="M1103" s="10" t="n">
        <v>0.3</v>
      </c>
      <c r="N1103" s="11" t="s">
        <v>103</v>
      </c>
      <c r="O1103" s="11" t="s">
        <v>103</v>
      </c>
      <c r="P1103" s="11" t="s">
        <v>103</v>
      </c>
      <c r="Q1103" s="11" t="s">
        <v>103</v>
      </c>
      <c r="R1103" s="4"/>
    </row>
    <row r="1104" customFormat="false" ht="15" hidden="false" customHeight="false" outlineLevel="0" collapsed="false">
      <c r="A1104" s="4" t="s">
        <v>1402</v>
      </c>
      <c r="B1104" s="4" t="n">
        <v>17</v>
      </c>
      <c r="C1104" s="4" t="s">
        <v>1355</v>
      </c>
      <c r="D1104" s="4" t="s">
        <v>36</v>
      </c>
      <c r="E1104" s="4" t="s">
        <v>101</v>
      </c>
      <c r="F1104" s="4"/>
      <c r="G1104" s="4"/>
      <c r="H1104" s="4" t="s">
        <v>1037</v>
      </c>
      <c r="I1104" s="4"/>
      <c r="J1104" s="4" t="s">
        <v>1296</v>
      </c>
      <c r="K1104" s="4" t="n">
        <v>60</v>
      </c>
      <c r="L1104" s="10" t="n">
        <v>1.36</v>
      </c>
      <c r="M1104" s="10" t="n">
        <v>0.3</v>
      </c>
      <c r="N1104" s="11" t="s">
        <v>103</v>
      </c>
      <c r="O1104" s="11" t="s">
        <v>103</v>
      </c>
      <c r="P1104" s="11" t="s">
        <v>103</v>
      </c>
      <c r="Q1104" s="11" t="s">
        <v>103</v>
      </c>
      <c r="R1104" s="4"/>
    </row>
    <row r="1105" customFormat="false" ht="15" hidden="false" customHeight="false" outlineLevel="0" collapsed="false">
      <c r="A1105" s="4" t="s">
        <v>1403</v>
      </c>
      <c r="B1105" s="4" t="n">
        <v>17</v>
      </c>
      <c r="C1105" s="4" t="s">
        <v>1355</v>
      </c>
      <c r="D1105" s="4" t="s">
        <v>36</v>
      </c>
      <c r="E1105" s="4" t="s">
        <v>101</v>
      </c>
      <c r="F1105" s="4"/>
      <c r="G1105" s="4"/>
      <c r="H1105" s="4" t="s">
        <v>1037</v>
      </c>
      <c r="I1105" s="4"/>
      <c r="J1105" s="4" t="s">
        <v>1296</v>
      </c>
      <c r="K1105" s="4" t="n">
        <v>60</v>
      </c>
      <c r="L1105" s="10" t="n">
        <v>1.36</v>
      </c>
      <c r="M1105" s="10" t="n">
        <v>0.3</v>
      </c>
      <c r="N1105" s="11" t="s">
        <v>103</v>
      </c>
      <c r="O1105" s="11" t="s">
        <v>103</v>
      </c>
      <c r="P1105" s="11" t="s">
        <v>103</v>
      </c>
      <c r="Q1105" s="11" t="s">
        <v>103</v>
      </c>
      <c r="R1105" s="4"/>
    </row>
    <row r="1106" customFormat="false" ht="15" hidden="false" customHeight="false" outlineLevel="0" collapsed="false">
      <c r="A1106" s="4" t="s">
        <v>1404</v>
      </c>
      <c r="B1106" s="4" t="n">
        <v>17</v>
      </c>
      <c r="C1106" s="4" t="s">
        <v>1355</v>
      </c>
      <c r="D1106" s="4" t="s">
        <v>36</v>
      </c>
      <c r="E1106" s="4" t="s">
        <v>101</v>
      </c>
      <c r="F1106" s="4"/>
      <c r="G1106" s="4"/>
      <c r="H1106" s="4" t="s">
        <v>1037</v>
      </c>
      <c r="I1106" s="4"/>
      <c r="J1106" s="4" t="s">
        <v>1296</v>
      </c>
      <c r="K1106" s="4" t="n">
        <v>60</v>
      </c>
      <c r="L1106" s="10" t="n">
        <v>1.36</v>
      </c>
      <c r="M1106" s="10" t="n">
        <v>0.3</v>
      </c>
      <c r="N1106" s="11" t="s">
        <v>103</v>
      </c>
      <c r="O1106" s="11" t="s">
        <v>103</v>
      </c>
      <c r="P1106" s="11" t="s">
        <v>103</v>
      </c>
      <c r="Q1106" s="11" t="s">
        <v>103</v>
      </c>
      <c r="R1106" s="4"/>
    </row>
    <row r="1107" customFormat="false" ht="15" hidden="false" customHeight="false" outlineLevel="0" collapsed="false">
      <c r="A1107" s="4" t="s">
        <v>1405</v>
      </c>
      <c r="B1107" s="4" t="n">
        <v>17</v>
      </c>
      <c r="C1107" s="4" t="s">
        <v>1355</v>
      </c>
      <c r="D1107" s="4" t="s">
        <v>36</v>
      </c>
      <c r="E1107" s="4" t="s">
        <v>101</v>
      </c>
      <c r="F1107" s="4"/>
      <c r="G1107" s="4"/>
      <c r="H1107" s="4" t="s">
        <v>1037</v>
      </c>
      <c r="I1107" s="4"/>
      <c r="J1107" s="4" t="s">
        <v>1296</v>
      </c>
      <c r="K1107" s="4" t="n">
        <v>60</v>
      </c>
      <c r="L1107" s="10" t="n">
        <v>1.36</v>
      </c>
      <c r="M1107" s="10" t="n">
        <v>0.3</v>
      </c>
      <c r="N1107" s="11" t="s">
        <v>103</v>
      </c>
      <c r="O1107" s="11" t="s">
        <v>103</v>
      </c>
      <c r="P1107" s="11" t="s">
        <v>103</v>
      </c>
      <c r="Q1107" s="11" t="s">
        <v>103</v>
      </c>
      <c r="R1107" s="4"/>
    </row>
    <row r="1108" customFormat="false" ht="15" hidden="false" customHeight="false" outlineLevel="0" collapsed="false">
      <c r="A1108" s="4" t="s">
        <v>1406</v>
      </c>
      <c r="B1108" s="4" t="n">
        <v>17</v>
      </c>
      <c r="C1108" s="4" t="s">
        <v>1355</v>
      </c>
      <c r="D1108" s="4" t="s">
        <v>36</v>
      </c>
      <c r="E1108" s="4" t="s">
        <v>101</v>
      </c>
      <c r="F1108" s="4"/>
      <c r="G1108" s="4"/>
      <c r="H1108" s="4" t="s">
        <v>1037</v>
      </c>
      <c r="I1108" s="4"/>
      <c r="J1108" s="4" t="s">
        <v>1296</v>
      </c>
      <c r="K1108" s="4" t="n">
        <v>60</v>
      </c>
      <c r="L1108" s="10" t="n">
        <v>1.36</v>
      </c>
      <c r="M1108" s="10" t="n">
        <v>0.3</v>
      </c>
      <c r="N1108" s="11" t="s">
        <v>103</v>
      </c>
      <c r="O1108" s="11" t="s">
        <v>103</v>
      </c>
      <c r="P1108" s="11" t="s">
        <v>103</v>
      </c>
      <c r="Q1108" s="11" t="s">
        <v>103</v>
      </c>
      <c r="R1108" s="4"/>
    </row>
    <row r="1109" customFormat="false" ht="15" hidden="false" customHeight="false" outlineLevel="0" collapsed="false">
      <c r="A1109" s="4" t="s">
        <v>1407</v>
      </c>
      <c r="B1109" s="4" t="n">
        <v>17</v>
      </c>
      <c r="C1109" s="4" t="s">
        <v>1355</v>
      </c>
      <c r="D1109" s="4" t="s">
        <v>36</v>
      </c>
      <c r="E1109" s="4" t="s">
        <v>101</v>
      </c>
      <c r="F1109" s="4"/>
      <c r="G1109" s="4"/>
      <c r="H1109" s="4" t="s">
        <v>1037</v>
      </c>
      <c r="I1109" s="4"/>
      <c r="J1109" s="4" t="s">
        <v>1296</v>
      </c>
      <c r="K1109" s="4" t="n">
        <v>60</v>
      </c>
      <c r="L1109" s="10" t="n">
        <v>1.36</v>
      </c>
      <c r="M1109" s="10" t="n">
        <v>0.3</v>
      </c>
      <c r="N1109" s="11" t="s">
        <v>103</v>
      </c>
      <c r="O1109" s="11" t="s">
        <v>103</v>
      </c>
      <c r="P1109" s="11" t="s">
        <v>103</v>
      </c>
      <c r="Q1109" s="11" t="s">
        <v>103</v>
      </c>
      <c r="R1109" s="4"/>
    </row>
    <row r="1110" customFormat="false" ht="15" hidden="false" customHeight="false" outlineLevel="0" collapsed="false">
      <c r="A1110" s="4" t="s">
        <v>1408</v>
      </c>
      <c r="B1110" s="4" t="n">
        <v>17</v>
      </c>
      <c r="C1110" s="4" t="s">
        <v>1355</v>
      </c>
      <c r="D1110" s="4" t="s">
        <v>36</v>
      </c>
      <c r="E1110" s="4" t="s">
        <v>101</v>
      </c>
      <c r="F1110" s="4"/>
      <c r="G1110" s="4"/>
      <c r="H1110" s="4" t="s">
        <v>1037</v>
      </c>
      <c r="I1110" s="4"/>
      <c r="J1110" s="4" t="s">
        <v>1296</v>
      </c>
      <c r="K1110" s="4" t="n">
        <v>60</v>
      </c>
      <c r="L1110" s="10" t="n">
        <v>1.36</v>
      </c>
      <c r="M1110" s="10" t="n">
        <v>0.3</v>
      </c>
      <c r="N1110" s="11" t="s">
        <v>103</v>
      </c>
      <c r="O1110" s="11" t="s">
        <v>103</v>
      </c>
      <c r="P1110" s="11" t="s">
        <v>103</v>
      </c>
      <c r="Q1110" s="11" t="s">
        <v>103</v>
      </c>
      <c r="R1110" s="4"/>
    </row>
    <row r="1111" customFormat="false" ht="15" hidden="false" customHeight="false" outlineLevel="0" collapsed="false">
      <c r="A1111" s="4" t="s">
        <v>1409</v>
      </c>
      <c r="B1111" s="4" t="n">
        <v>17</v>
      </c>
      <c r="C1111" s="4" t="s">
        <v>1410</v>
      </c>
      <c r="D1111" s="4" t="s">
        <v>38</v>
      </c>
      <c r="E1111" s="4" t="s">
        <v>101</v>
      </c>
      <c r="F1111" s="4"/>
      <c r="G1111" s="4"/>
      <c r="H1111" s="4" t="s">
        <v>1411</v>
      </c>
      <c r="I1111" s="4"/>
      <c r="J1111" s="4" t="s">
        <v>1296</v>
      </c>
      <c r="K1111" s="4" t="n">
        <v>60</v>
      </c>
      <c r="L1111" s="10" t="n">
        <v>0.348</v>
      </c>
      <c r="M1111" s="10" t="n">
        <v>0.17</v>
      </c>
      <c r="N1111" s="11" t="s">
        <v>103</v>
      </c>
      <c r="O1111" s="11" t="s">
        <v>103</v>
      </c>
      <c r="P1111" s="11" t="s">
        <v>103</v>
      </c>
      <c r="Q1111" s="11" t="s">
        <v>103</v>
      </c>
      <c r="R1111" s="4"/>
    </row>
    <row r="1112" customFormat="false" ht="15" hidden="false" customHeight="false" outlineLevel="0" collapsed="false">
      <c r="A1112" s="4" t="s">
        <v>1412</v>
      </c>
      <c r="B1112" s="4" t="n">
        <v>17</v>
      </c>
      <c r="C1112" s="4" t="s">
        <v>1410</v>
      </c>
      <c r="D1112" s="4" t="s">
        <v>38</v>
      </c>
      <c r="E1112" s="4" t="s">
        <v>101</v>
      </c>
      <c r="F1112" s="4"/>
      <c r="G1112" s="4"/>
      <c r="H1112" s="4" t="s">
        <v>1411</v>
      </c>
      <c r="I1112" s="4"/>
      <c r="J1112" s="4" t="s">
        <v>1296</v>
      </c>
      <c r="K1112" s="4" t="n">
        <v>60</v>
      </c>
      <c r="L1112" s="10" t="n">
        <v>0.348</v>
      </c>
      <c r="M1112" s="10" t="n">
        <v>0.17</v>
      </c>
      <c r="N1112" s="11" t="s">
        <v>103</v>
      </c>
      <c r="O1112" s="11" t="s">
        <v>103</v>
      </c>
      <c r="P1112" s="11" t="s">
        <v>103</v>
      </c>
      <c r="Q1112" s="11" t="s">
        <v>103</v>
      </c>
      <c r="R1112" s="4"/>
    </row>
    <row r="1113" customFormat="false" ht="15" hidden="false" customHeight="false" outlineLevel="0" collapsed="false">
      <c r="A1113" s="4" t="s">
        <v>1413</v>
      </c>
      <c r="B1113" s="4" t="n">
        <v>17</v>
      </c>
      <c r="C1113" s="4" t="s">
        <v>1410</v>
      </c>
      <c r="D1113" s="4" t="s">
        <v>38</v>
      </c>
      <c r="E1113" s="4" t="s">
        <v>101</v>
      </c>
      <c r="F1113" s="4"/>
      <c r="G1113" s="4"/>
      <c r="H1113" s="4" t="s">
        <v>1411</v>
      </c>
      <c r="I1113" s="4"/>
      <c r="J1113" s="4" t="s">
        <v>1296</v>
      </c>
      <c r="K1113" s="4" t="n">
        <v>60</v>
      </c>
      <c r="L1113" s="10" t="n">
        <v>0.348</v>
      </c>
      <c r="M1113" s="10" t="n">
        <v>0.17</v>
      </c>
      <c r="N1113" s="11" t="s">
        <v>103</v>
      </c>
      <c r="O1113" s="11" t="s">
        <v>103</v>
      </c>
      <c r="P1113" s="11" t="s">
        <v>103</v>
      </c>
      <c r="Q1113" s="11" t="s">
        <v>103</v>
      </c>
      <c r="R1113" s="4"/>
    </row>
    <row r="1114" customFormat="false" ht="15" hidden="false" customHeight="false" outlineLevel="0" collapsed="false">
      <c r="A1114" s="4" t="s">
        <v>1414</v>
      </c>
      <c r="B1114" s="4" t="n">
        <v>17</v>
      </c>
      <c r="C1114" s="4" t="s">
        <v>1410</v>
      </c>
      <c r="D1114" s="4" t="s">
        <v>38</v>
      </c>
      <c r="E1114" s="4" t="s">
        <v>101</v>
      </c>
      <c r="F1114" s="4"/>
      <c r="G1114" s="4"/>
      <c r="H1114" s="4" t="s">
        <v>543</v>
      </c>
      <c r="I1114" s="4"/>
      <c r="J1114" s="4" t="s">
        <v>1296</v>
      </c>
      <c r="K1114" s="4" t="n">
        <v>60</v>
      </c>
      <c r="L1114" s="10" t="n">
        <v>0.348</v>
      </c>
      <c r="M1114" s="10" t="n">
        <v>0.17</v>
      </c>
      <c r="N1114" s="11" t="s">
        <v>103</v>
      </c>
      <c r="O1114" s="11" t="s">
        <v>103</v>
      </c>
      <c r="P1114" s="11" t="s">
        <v>103</v>
      </c>
      <c r="Q1114" s="11" t="s">
        <v>103</v>
      </c>
      <c r="R1114" s="4"/>
    </row>
    <row r="1115" customFormat="false" ht="15" hidden="false" customHeight="false" outlineLevel="0" collapsed="false">
      <c r="A1115" s="4" t="s">
        <v>1415</v>
      </c>
      <c r="B1115" s="4" t="n">
        <v>17</v>
      </c>
      <c r="C1115" s="4" t="s">
        <v>1410</v>
      </c>
      <c r="D1115" s="4" t="s">
        <v>38</v>
      </c>
      <c r="E1115" s="4" t="s">
        <v>101</v>
      </c>
      <c r="F1115" s="4"/>
      <c r="G1115" s="4"/>
      <c r="H1115" s="4" t="s">
        <v>543</v>
      </c>
      <c r="I1115" s="4"/>
      <c r="J1115" s="4" t="s">
        <v>1296</v>
      </c>
      <c r="K1115" s="4" t="n">
        <v>60</v>
      </c>
      <c r="L1115" s="10" t="n">
        <v>0.348</v>
      </c>
      <c r="M1115" s="10" t="n">
        <v>0.17</v>
      </c>
      <c r="N1115" s="11" t="s">
        <v>103</v>
      </c>
      <c r="O1115" s="11" t="s">
        <v>103</v>
      </c>
      <c r="P1115" s="11" t="s">
        <v>103</v>
      </c>
      <c r="Q1115" s="11" t="s">
        <v>103</v>
      </c>
      <c r="R1115" s="4"/>
    </row>
    <row r="1116" customFormat="false" ht="15" hidden="false" customHeight="false" outlineLevel="0" collapsed="false">
      <c r="A1116" s="4" t="s">
        <v>1416</v>
      </c>
      <c r="B1116" s="4" t="n">
        <v>17</v>
      </c>
      <c r="C1116" s="4" t="s">
        <v>1410</v>
      </c>
      <c r="D1116" s="4" t="s">
        <v>38</v>
      </c>
      <c r="E1116" s="4" t="s">
        <v>101</v>
      </c>
      <c r="F1116" s="4"/>
      <c r="G1116" s="4"/>
      <c r="H1116" s="4" t="s">
        <v>543</v>
      </c>
      <c r="I1116" s="4"/>
      <c r="J1116" s="4" t="s">
        <v>1296</v>
      </c>
      <c r="K1116" s="4" t="n">
        <v>60</v>
      </c>
      <c r="L1116" s="10" t="n">
        <v>0.348</v>
      </c>
      <c r="M1116" s="10" t="n">
        <v>0.17</v>
      </c>
      <c r="N1116" s="11" t="s">
        <v>103</v>
      </c>
      <c r="O1116" s="11" t="s">
        <v>103</v>
      </c>
      <c r="P1116" s="11" t="s">
        <v>103</v>
      </c>
      <c r="Q1116" s="11" t="s">
        <v>103</v>
      </c>
      <c r="R1116" s="4"/>
    </row>
    <row r="1117" customFormat="false" ht="15" hidden="false" customHeight="false" outlineLevel="0" collapsed="false">
      <c r="A1117" s="4" t="s">
        <v>1417</v>
      </c>
      <c r="B1117" s="4" t="n">
        <v>17</v>
      </c>
      <c r="C1117" s="4" t="s">
        <v>1410</v>
      </c>
      <c r="D1117" s="4" t="s">
        <v>38</v>
      </c>
      <c r="E1117" s="4" t="s">
        <v>101</v>
      </c>
      <c r="F1117" s="4"/>
      <c r="G1117" s="4"/>
      <c r="H1117" s="4" t="s">
        <v>543</v>
      </c>
      <c r="I1117" s="4"/>
      <c r="J1117" s="4" t="s">
        <v>1296</v>
      </c>
      <c r="K1117" s="4" t="n">
        <v>60</v>
      </c>
      <c r="L1117" s="10" t="n">
        <v>0.348</v>
      </c>
      <c r="M1117" s="10" t="n">
        <v>0.17</v>
      </c>
      <c r="N1117" s="11" t="s">
        <v>103</v>
      </c>
      <c r="O1117" s="11" t="s">
        <v>103</v>
      </c>
      <c r="P1117" s="11" t="s">
        <v>103</v>
      </c>
      <c r="Q1117" s="11" t="s">
        <v>103</v>
      </c>
      <c r="R1117" s="4"/>
    </row>
    <row r="1118" customFormat="false" ht="15" hidden="false" customHeight="false" outlineLevel="0" collapsed="false">
      <c r="A1118" s="4" t="s">
        <v>1418</v>
      </c>
      <c r="B1118" s="4" t="n">
        <v>17</v>
      </c>
      <c r="C1118" s="4" t="s">
        <v>1410</v>
      </c>
      <c r="D1118" s="4" t="s">
        <v>38</v>
      </c>
      <c r="E1118" s="4" t="s">
        <v>101</v>
      </c>
      <c r="F1118" s="4"/>
      <c r="G1118" s="4"/>
      <c r="H1118" s="4" t="s">
        <v>543</v>
      </c>
      <c r="I1118" s="4"/>
      <c r="J1118" s="4" t="s">
        <v>1296</v>
      </c>
      <c r="K1118" s="4" t="n">
        <v>60</v>
      </c>
      <c r="L1118" s="10" t="n">
        <v>0.348</v>
      </c>
      <c r="M1118" s="10" t="n">
        <v>0.17</v>
      </c>
      <c r="N1118" s="11" t="s">
        <v>103</v>
      </c>
      <c r="O1118" s="11" t="s">
        <v>103</v>
      </c>
      <c r="P1118" s="11" t="s">
        <v>103</v>
      </c>
      <c r="Q1118" s="11" t="s">
        <v>103</v>
      </c>
      <c r="R1118" s="4"/>
    </row>
    <row r="1119" customFormat="false" ht="15" hidden="false" customHeight="false" outlineLevel="0" collapsed="false">
      <c r="A1119" s="4" t="s">
        <v>1419</v>
      </c>
      <c r="B1119" s="4" t="n">
        <v>17</v>
      </c>
      <c r="C1119" s="4" t="s">
        <v>1410</v>
      </c>
      <c r="D1119" s="4" t="s">
        <v>38</v>
      </c>
      <c r="E1119" s="4" t="s">
        <v>101</v>
      </c>
      <c r="F1119" s="4"/>
      <c r="G1119" s="4"/>
      <c r="H1119" s="4" t="s">
        <v>543</v>
      </c>
      <c r="I1119" s="4"/>
      <c r="J1119" s="4" t="s">
        <v>1296</v>
      </c>
      <c r="K1119" s="4" t="n">
        <v>60</v>
      </c>
      <c r="L1119" s="10" t="n">
        <v>0.348</v>
      </c>
      <c r="M1119" s="10" t="n">
        <v>0.17</v>
      </c>
      <c r="N1119" s="11" t="s">
        <v>103</v>
      </c>
      <c r="O1119" s="11" t="s">
        <v>103</v>
      </c>
      <c r="P1119" s="11" t="s">
        <v>103</v>
      </c>
      <c r="Q1119" s="11" t="s">
        <v>103</v>
      </c>
      <c r="R1119" s="4"/>
    </row>
    <row r="1120" customFormat="false" ht="15" hidden="false" customHeight="false" outlineLevel="0" collapsed="false">
      <c r="A1120" s="4" t="s">
        <v>1420</v>
      </c>
      <c r="B1120" s="4" t="n">
        <v>17</v>
      </c>
      <c r="C1120" s="4" t="s">
        <v>1410</v>
      </c>
      <c r="D1120" s="4" t="s">
        <v>38</v>
      </c>
      <c r="E1120" s="4" t="s">
        <v>101</v>
      </c>
      <c r="F1120" s="4"/>
      <c r="G1120" s="4"/>
      <c r="H1120" s="4" t="s">
        <v>543</v>
      </c>
      <c r="I1120" s="4"/>
      <c r="J1120" s="4" t="s">
        <v>1296</v>
      </c>
      <c r="K1120" s="4" t="n">
        <v>60</v>
      </c>
      <c r="L1120" s="10" t="n">
        <v>0.348</v>
      </c>
      <c r="M1120" s="10" t="n">
        <v>0.17</v>
      </c>
      <c r="N1120" s="11" t="s">
        <v>103</v>
      </c>
      <c r="O1120" s="11" t="s">
        <v>103</v>
      </c>
      <c r="P1120" s="11" t="s">
        <v>103</v>
      </c>
      <c r="Q1120" s="11" t="s">
        <v>103</v>
      </c>
      <c r="R1120" s="4"/>
    </row>
    <row r="1121" customFormat="false" ht="15" hidden="false" customHeight="false" outlineLevel="0" collapsed="false">
      <c r="A1121" s="4" t="s">
        <v>1421</v>
      </c>
      <c r="B1121" s="4" t="n">
        <v>17</v>
      </c>
      <c r="C1121" s="4" t="s">
        <v>1410</v>
      </c>
      <c r="D1121" s="4" t="s">
        <v>38</v>
      </c>
      <c r="E1121" s="4" t="s">
        <v>101</v>
      </c>
      <c r="F1121" s="4"/>
      <c r="G1121" s="4"/>
      <c r="H1121" s="4" t="s">
        <v>543</v>
      </c>
      <c r="I1121" s="4"/>
      <c r="J1121" s="4" t="s">
        <v>1296</v>
      </c>
      <c r="K1121" s="4" t="n">
        <v>60</v>
      </c>
      <c r="L1121" s="10" t="n">
        <v>0.348</v>
      </c>
      <c r="M1121" s="10" t="n">
        <v>0.17</v>
      </c>
      <c r="N1121" s="11" t="s">
        <v>103</v>
      </c>
      <c r="O1121" s="11" t="s">
        <v>103</v>
      </c>
      <c r="P1121" s="11" t="s">
        <v>103</v>
      </c>
      <c r="Q1121" s="11" t="s">
        <v>103</v>
      </c>
      <c r="R1121" s="4"/>
    </row>
    <row r="1122" customFormat="false" ht="15" hidden="false" customHeight="false" outlineLevel="0" collapsed="false">
      <c r="A1122" s="4" t="s">
        <v>1422</v>
      </c>
      <c r="B1122" s="4" t="n">
        <v>17</v>
      </c>
      <c r="C1122" s="4" t="s">
        <v>1410</v>
      </c>
      <c r="D1122" s="4" t="s">
        <v>38</v>
      </c>
      <c r="E1122" s="4" t="s">
        <v>101</v>
      </c>
      <c r="F1122" s="4"/>
      <c r="G1122" s="4"/>
      <c r="H1122" s="4" t="s">
        <v>543</v>
      </c>
      <c r="I1122" s="4"/>
      <c r="J1122" s="4" t="s">
        <v>1296</v>
      </c>
      <c r="K1122" s="4" t="n">
        <v>60</v>
      </c>
      <c r="L1122" s="10" t="n">
        <v>0.348</v>
      </c>
      <c r="M1122" s="10" t="n">
        <v>0.17</v>
      </c>
      <c r="N1122" s="11" t="s">
        <v>103</v>
      </c>
      <c r="O1122" s="11" t="s">
        <v>103</v>
      </c>
      <c r="P1122" s="11" t="s">
        <v>103</v>
      </c>
      <c r="Q1122" s="11" t="s">
        <v>103</v>
      </c>
      <c r="R1122" s="4"/>
    </row>
    <row r="1123" customFormat="false" ht="15" hidden="false" customHeight="false" outlineLevel="0" collapsed="false">
      <c r="A1123" s="4" t="s">
        <v>1423</v>
      </c>
      <c r="B1123" s="4" t="n">
        <v>17</v>
      </c>
      <c r="C1123" s="4" t="s">
        <v>1410</v>
      </c>
      <c r="D1123" s="4" t="s">
        <v>38</v>
      </c>
      <c r="E1123" s="4" t="s">
        <v>101</v>
      </c>
      <c r="F1123" s="4"/>
      <c r="G1123" s="4"/>
      <c r="H1123" s="4" t="s">
        <v>543</v>
      </c>
      <c r="I1123" s="4"/>
      <c r="J1123" s="4" t="s">
        <v>1296</v>
      </c>
      <c r="K1123" s="4" t="n">
        <v>60</v>
      </c>
      <c r="L1123" s="10" t="n">
        <v>0.348</v>
      </c>
      <c r="M1123" s="10" t="n">
        <v>0.17</v>
      </c>
      <c r="N1123" s="11" t="s">
        <v>103</v>
      </c>
      <c r="O1123" s="11" t="s">
        <v>103</v>
      </c>
      <c r="P1123" s="11" t="s">
        <v>103</v>
      </c>
      <c r="Q1123" s="11" t="s">
        <v>103</v>
      </c>
      <c r="R1123" s="4"/>
    </row>
    <row r="1124" customFormat="false" ht="15" hidden="false" customHeight="false" outlineLevel="0" collapsed="false">
      <c r="A1124" s="4" t="s">
        <v>1424</v>
      </c>
      <c r="B1124" s="4" t="n">
        <v>17</v>
      </c>
      <c r="C1124" s="4" t="s">
        <v>1410</v>
      </c>
      <c r="D1124" s="4" t="s">
        <v>38</v>
      </c>
      <c r="E1124" s="4" t="s">
        <v>101</v>
      </c>
      <c r="F1124" s="4"/>
      <c r="G1124" s="4"/>
      <c r="H1124" s="4" t="s">
        <v>543</v>
      </c>
      <c r="I1124" s="4"/>
      <c r="J1124" s="4" t="s">
        <v>1296</v>
      </c>
      <c r="K1124" s="4" t="n">
        <v>60</v>
      </c>
      <c r="L1124" s="10" t="n">
        <v>0.348</v>
      </c>
      <c r="M1124" s="10" t="n">
        <v>0.17</v>
      </c>
      <c r="N1124" s="11" t="s">
        <v>103</v>
      </c>
      <c r="O1124" s="11" t="s">
        <v>103</v>
      </c>
      <c r="P1124" s="11" t="s">
        <v>103</v>
      </c>
      <c r="Q1124" s="11" t="s">
        <v>103</v>
      </c>
      <c r="R1124" s="4"/>
    </row>
    <row r="1125" customFormat="false" ht="15" hidden="false" customHeight="false" outlineLevel="0" collapsed="false">
      <c r="A1125" s="4" t="s">
        <v>1425</v>
      </c>
      <c r="B1125" s="4" t="n">
        <v>17</v>
      </c>
      <c r="C1125" s="4" t="s">
        <v>1410</v>
      </c>
      <c r="D1125" s="4" t="s">
        <v>38</v>
      </c>
      <c r="E1125" s="4" t="s">
        <v>101</v>
      </c>
      <c r="F1125" s="4"/>
      <c r="G1125" s="4"/>
      <c r="H1125" s="4" t="s">
        <v>543</v>
      </c>
      <c r="I1125" s="4"/>
      <c r="J1125" s="4" t="s">
        <v>1296</v>
      </c>
      <c r="K1125" s="4" t="n">
        <v>60</v>
      </c>
      <c r="L1125" s="10" t="n">
        <v>0.348</v>
      </c>
      <c r="M1125" s="10" t="n">
        <v>0.17</v>
      </c>
      <c r="N1125" s="11" t="s">
        <v>103</v>
      </c>
      <c r="O1125" s="11" t="s">
        <v>103</v>
      </c>
      <c r="P1125" s="11" t="s">
        <v>103</v>
      </c>
      <c r="Q1125" s="11" t="s">
        <v>103</v>
      </c>
      <c r="R1125" s="4"/>
    </row>
    <row r="1126" customFormat="false" ht="15" hidden="false" customHeight="false" outlineLevel="0" collapsed="false">
      <c r="A1126" s="4" t="s">
        <v>1426</v>
      </c>
      <c r="B1126" s="4" t="n">
        <v>17</v>
      </c>
      <c r="C1126" s="4" t="s">
        <v>1410</v>
      </c>
      <c r="D1126" s="4" t="s">
        <v>38</v>
      </c>
      <c r="E1126" s="4" t="s">
        <v>101</v>
      </c>
      <c r="F1126" s="4"/>
      <c r="G1126" s="4"/>
      <c r="H1126" s="4" t="s">
        <v>543</v>
      </c>
      <c r="I1126" s="4"/>
      <c r="J1126" s="4" t="s">
        <v>1296</v>
      </c>
      <c r="K1126" s="4" t="n">
        <v>60</v>
      </c>
      <c r="L1126" s="10" t="n">
        <v>0.348</v>
      </c>
      <c r="M1126" s="10" t="n">
        <v>0.17</v>
      </c>
      <c r="N1126" s="11" t="s">
        <v>103</v>
      </c>
      <c r="O1126" s="11" t="s">
        <v>103</v>
      </c>
      <c r="P1126" s="11" t="s">
        <v>103</v>
      </c>
      <c r="Q1126" s="11" t="s">
        <v>103</v>
      </c>
      <c r="R1126" s="4"/>
    </row>
    <row r="1127" customFormat="false" ht="15" hidden="false" customHeight="false" outlineLevel="0" collapsed="false">
      <c r="A1127" s="4" t="s">
        <v>1427</v>
      </c>
      <c r="B1127" s="4" t="n">
        <v>17</v>
      </c>
      <c r="C1127" s="4" t="s">
        <v>1410</v>
      </c>
      <c r="D1127" s="4" t="s">
        <v>38</v>
      </c>
      <c r="E1127" s="4" t="s">
        <v>101</v>
      </c>
      <c r="F1127" s="4"/>
      <c r="G1127" s="4"/>
      <c r="H1127" s="4" t="s">
        <v>580</v>
      </c>
      <c r="I1127" s="4"/>
      <c r="J1127" s="4" t="s">
        <v>1296</v>
      </c>
      <c r="K1127" s="4" t="n">
        <v>60</v>
      </c>
      <c r="L1127" s="10" t="n">
        <v>0.348</v>
      </c>
      <c r="M1127" s="10" t="n">
        <v>0.17</v>
      </c>
      <c r="N1127" s="11" t="s">
        <v>103</v>
      </c>
      <c r="O1127" s="11" t="s">
        <v>103</v>
      </c>
      <c r="P1127" s="11" t="s">
        <v>103</v>
      </c>
      <c r="Q1127" s="11" t="s">
        <v>103</v>
      </c>
      <c r="R1127" s="4"/>
    </row>
    <row r="1128" customFormat="false" ht="15" hidden="false" customHeight="false" outlineLevel="0" collapsed="false">
      <c r="A1128" s="4" t="s">
        <v>1428</v>
      </c>
      <c r="B1128" s="4" t="n">
        <v>17</v>
      </c>
      <c r="C1128" s="4" t="s">
        <v>1410</v>
      </c>
      <c r="D1128" s="4" t="s">
        <v>38</v>
      </c>
      <c r="E1128" s="4" t="s">
        <v>101</v>
      </c>
      <c r="F1128" s="4"/>
      <c r="G1128" s="4"/>
      <c r="H1128" s="4" t="s">
        <v>580</v>
      </c>
      <c r="I1128" s="4"/>
      <c r="J1128" s="4" t="s">
        <v>1296</v>
      </c>
      <c r="K1128" s="4" t="n">
        <v>60</v>
      </c>
      <c r="L1128" s="10" t="n">
        <v>0.348</v>
      </c>
      <c r="M1128" s="10" t="n">
        <v>0.17</v>
      </c>
      <c r="N1128" s="11" t="s">
        <v>103</v>
      </c>
      <c r="O1128" s="11" t="s">
        <v>103</v>
      </c>
      <c r="P1128" s="11" t="s">
        <v>103</v>
      </c>
      <c r="Q1128" s="11" t="s">
        <v>103</v>
      </c>
      <c r="R1128" s="4"/>
    </row>
    <row r="1129" customFormat="false" ht="15" hidden="false" customHeight="false" outlineLevel="0" collapsed="false">
      <c r="A1129" s="4" t="s">
        <v>1429</v>
      </c>
      <c r="B1129" s="4" t="n">
        <v>17</v>
      </c>
      <c r="C1129" s="4" t="s">
        <v>1410</v>
      </c>
      <c r="D1129" s="4" t="s">
        <v>38</v>
      </c>
      <c r="E1129" s="4" t="s">
        <v>101</v>
      </c>
      <c r="F1129" s="4"/>
      <c r="G1129" s="4"/>
      <c r="H1129" s="4" t="s">
        <v>580</v>
      </c>
      <c r="I1129" s="4"/>
      <c r="J1129" s="4" t="s">
        <v>1296</v>
      </c>
      <c r="K1129" s="4" t="n">
        <v>60</v>
      </c>
      <c r="L1129" s="10" t="n">
        <v>0.348</v>
      </c>
      <c r="M1129" s="10" t="n">
        <v>0.17</v>
      </c>
      <c r="N1129" s="11" t="s">
        <v>103</v>
      </c>
      <c r="O1129" s="11" t="s">
        <v>103</v>
      </c>
      <c r="P1129" s="11" t="s">
        <v>103</v>
      </c>
      <c r="Q1129" s="11" t="s">
        <v>103</v>
      </c>
      <c r="R1129" s="4"/>
    </row>
    <row r="1130" customFormat="false" ht="15" hidden="false" customHeight="false" outlineLevel="0" collapsed="false">
      <c r="A1130" s="4" t="s">
        <v>1430</v>
      </c>
      <c r="B1130" s="4" t="n">
        <v>17</v>
      </c>
      <c r="C1130" s="4" t="s">
        <v>1410</v>
      </c>
      <c r="D1130" s="4" t="s">
        <v>38</v>
      </c>
      <c r="E1130" s="4" t="s">
        <v>101</v>
      </c>
      <c r="F1130" s="4"/>
      <c r="G1130" s="4"/>
      <c r="H1130" s="4" t="s">
        <v>580</v>
      </c>
      <c r="I1130" s="4"/>
      <c r="J1130" s="4" t="s">
        <v>1296</v>
      </c>
      <c r="K1130" s="4" t="n">
        <v>60</v>
      </c>
      <c r="L1130" s="10" t="n">
        <v>0.348</v>
      </c>
      <c r="M1130" s="10" t="n">
        <v>0.17</v>
      </c>
      <c r="N1130" s="11" t="s">
        <v>103</v>
      </c>
      <c r="O1130" s="11" t="s">
        <v>103</v>
      </c>
      <c r="P1130" s="11" t="s">
        <v>103</v>
      </c>
      <c r="Q1130" s="11" t="s">
        <v>103</v>
      </c>
      <c r="R1130" s="4"/>
    </row>
    <row r="1131" customFormat="false" ht="15" hidden="false" customHeight="false" outlineLevel="0" collapsed="false">
      <c r="A1131" s="4" t="s">
        <v>1431</v>
      </c>
      <c r="B1131" s="4" t="n">
        <v>17</v>
      </c>
      <c r="C1131" s="4" t="s">
        <v>1410</v>
      </c>
      <c r="D1131" s="4" t="s">
        <v>38</v>
      </c>
      <c r="E1131" s="4" t="s">
        <v>101</v>
      </c>
      <c r="F1131" s="4"/>
      <c r="G1131" s="4"/>
      <c r="H1131" s="4" t="s">
        <v>580</v>
      </c>
      <c r="I1131" s="4"/>
      <c r="J1131" s="4" t="s">
        <v>1296</v>
      </c>
      <c r="K1131" s="4" t="n">
        <v>60</v>
      </c>
      <c r="L1131" s="10" t="n">
        <v>0.348</v>
      </c>
      <c r="M1131" s="10" t="n">
        <v>0.17</v>
      </c>
      <c r="N1131" s="11" t="s">
        <v>103</v>
      </c>
      <c r="O1131" s="11" t="s">
        <v>103</v>
      </c>
      <c r="P1131" s="11" t="s">
        <v>103</v>
      </c>
      <c r="Q1131" s="11" t="s">
        <v>103</v>
      </c>
      <c r="R1131" s="4"/>
    </row>
    <row r="1132" customFormat="false" ht="15" hidden="false" customHeight="false" outlineLevel="0" collapsed="false">
      <c r="A1132" s="4" t="s">
        <v>1432</v>
      </c>
      <c r="B1132" s="4" t="n">
        <v>17</v>
      </c>
      <c r="C1132" s="4" t="s">
        <v>1410</v>
      </c>
      <c r="D1132" s="4" t="s">
        <v>38</v>
      </c>
      <c r="E1132" s="4" t="s">
        <v>101</v>
      </c>
      <c r="F1132" s="4"/>
      <c r="G1132" s="4"/>
      <c r="H1132" s="4" t="s">
        <v>580</v>
      </c>
      <c r="I1132" s="4"/>
      <c r="J1132" s="4" t="s">
        <v>1296</v>
      </c>
      <c r="K1132" s="4" t="n">
        <v>60</v>
      </c>
      <c r="L1132" s="10" t="n">
        <v>0.348</v>
      </c>
      <c r="M1132" s="10" t="n">
        <v>0.17</v>
      </c>
      <c r="N1132" s="11" t="s">
        <v>103</v>
      </c>
      <c r="O1132" s="11" t="s">
        <v>103</v>
      </c>
      <c r="P1132" s="11" t="s">
        <v>103</v>
      </c>
      <c r="Q1132" s="11" t="s">
        <v>103</v>
      </c>
      <c r="R1132" s="4"/>
    </row>
    <row r="1133" customFormat="false" ht="15" hidden="false" customHeight="false" outlineLevel="0" collapsed="false">
      <c r="A1133" s="4" t="s">
        <v>1433</v>
      </c>
      <c r="B1133" s="4" t="n">
        <v>17</v>
      </c>
      <c r="C1133" s="4" t="s">
        <v>1410</v>
      </c>
      <c r="D1133" s="4" t="s">
        <v>38</v>
      </c>
      <c r="E1133" s="4" t="s">
        <v>101</v>
      </c>
      <c r="F1133" s="4"/>
      <c r="G1133" s="4"/>
      <c r="H1133" s="4" t="s">
        <v>580</v>
      </c>
      <c r="I1133" s="4"/>
      <c r="J1133" s="4" t="s">
        <v>1296</v>
      </c>
      <c r="K1133" s="4" t="n">
        <v>60</v>
      </c>
      <c r="L1133" s="10" t="n">
        <v>0.348</v>
      </c>
      <c r="M1133" s="10" t="n">
        <v>0.17</v>
      </c>
      <c r="N1133" s="11" t="s">
        <v>103</v>
      </c>
      <c r="O1133" s="11" t="s">
        <v>103</v>
      </c>
      <c r="P1133" s="11" t="s">
        <v>103</v>
      </c>
      <c r="Q1133" s="11" t="s">
        <v>103</v>
      </c>
      <c r="R1133" s="4"/>
    </row>
    <row r="1134" customFormat="false" ht="15" hidden="false" customHeight="false" outlineLevel="0" collapsed="false">
      <c r="A1134" s="4" t="s">
        <v>1434</v>
      </c>
      <c r="B1134" s="4" t="n">
        <v>17</v>
      </c>
      <c r="C1134" s="4" t="s">
        <v>1410</v>
      </c>
      <c r="D1134" s="4" t="s">
        <v>38</v>
      </c>
      <c r="E1134" s="4" t="s">
        <v>101</v>
      </c>
      <c r="F1134" s="4"/>
      <c r="G1134" s="4"/>
      <c r="H1134" s="4" t="s">
        <v>580</v>
      </c>
      <c r="I1134" s="4"/>
      <c r="J1134" s="4" t="s">
        <v>1296</v>
      </c>
      <c r="K1134" s="4" t="n">
        <v>60</v>
      </c>
      <c r="L1134" s="10" t="n">
        <v>0.348</v>
      </c>
      <c r="M1134" s="10" t="n">
        <v>0.17</v>
      </c>
      <c r="N1134" s="11" t="s">
        <v>103</v>
      </c>
      <c r="O1134" s="11" t="s">
        <v>103</v>
      </c>
      <c r="P1134" s="11" t="s">
        <v>103</v>
      </c>
      <c r="Q1134" s="11" t="s">
        <v>103</v>
      </c>
      <c r="R1134" s="4"/>
    </row>
    <row r="1135" customFormat="false" ht="15" hidden="false" customHeight="false" outlineLevel="0" collapsed="false">
      <c r="A1135" s="4" t="s">
        <v>1435</v>
      </c>
      <c r="B1135" s="4" t="n">
        <v>17</v>
      </c>
      <c r="C1135" s="4" t="s">
        <v>1410</v>
      </c>
      <c r="D1135" s="4" t="s">
        <v>38</v>
      </c>
      <c r="E1135" s="4" t="s">
        <v>101</v>
      </c>
      <c r="F1135" s="4"/>
      <c r="G1135" s="4"/>
      <c r="H1135" s="4" t="s">
        <v>580</v>
      </c>
      <c r="I1135" s="4"/>
      <c r="J1135" s="4" t="s">
        <v>1296</v>
      </c>
      <c r="K1135" s="4" t="n">
        <v>60</v>
      </c>
      <c r="L1135" s="10" t="n">
        <v>0.348</v>
      </c>
      <c r="M1135" s="10" t="n">
        <v>0.17</v>
      </c>
      <c r="N1135" s="11" t="s">
        <v>103</v>
      </c>
      <c r="O1135" s="11" t="s">
        <v>103</v>
      </c>
      <c r="P1135" s="11" t="s">
        <v>103</v>
      </c>
      <c r="Q1135" s="11" t="s">
        <v>103</v>
      </c>
      <c r="R1135" s="4"/>
    </row>
    <row r="1136" customFormat="false" ht="15" hidden="false" customHeight="false" outlineLevel="0" collapsed="false">
      <c r="A1136" s="4" t="s">
        <v>1436</v>
      </c>
      <c r="B1136" s="4" t="n">
        <v>17</v>
      </c>
      <c r="C1136" s="4" t="s">
        <v>1410</v>
      </c>
      <c r="D1136" s="4" t="s">
        <v>38</v>
      </c>
      <c r="E1136" s="4" t="s">
        <v>101</v>
      </c>
      <c r="F1136" s="4"/>
      <c r="G1136" s="4"/>
      <c r="H1136" s="4" t="s">
        <v>580</v>
      </c>
      <c r="I1136" s="4"/>
      <c r="J1136" s="4" t="s">
        <v>1296</v>
      </c>
      <c r="K1136" s="4" t="n">
        <v>60</v>
      </c>
      <c r="L1136" s="10" t="n">
        <v>0.348</v>
      </c>
      <c r="M1136" s="10" t="n">
        <v>0.17</v>
      </c>
      <c r="N1136" s="11" t="s">
        <v>103</v>
      </c>
      <c r="O1136" s="11" t="s">
        <v>103</v>
      </c>
      <c r="P1136" s="11" t="s">
        <v>103</v>
      </c>
      <c r="Q1136" s="11" t="s">
        <v>103</v>
      </c>
      <c r="R1136" s="4"/>
    </row>
    <row r="1137" customFormat="false" ht="15" hidden="false" customHeight="false" outlineLevel="0" collapsed="false">
      <c r="A1137" s="4" t="s">
        <v>1437</v>
      </c>
      <c r="B1137" s="4" t="n">
        <v>17</v>
      </c>
      <c r="C1137" s="4" t="s">
        <v>1410</v>
      </c>
      <c r="D1137" s="4" t="s">
        <v>38</v>
      </c>
      <c r="E1137" s="4" t="s">
        <v>101</v>
      </c>
      <c r="F1137" s="4"/>
      <c r="G1137" s="4"/>
      <c r="H1137" s="4" t="s">
        <v>580</v>
      </c>
      <c r="I1137" s="4"/>
      <c r="J1137" s="4" t="s">
        <v>1296</v>
      </c>
      <c r="K1137" s="4" t="n">
        <v>60</v>
      </c>
      <c r="L1137" s="10" t="n">
        <v>0.348</v>
      </c>
      <c r="M1137" s="10" t="n">
        <v>0.17</v>
      </c>
      <c r="N1137" s="11" t="s">
        <v>103</v>
      </c>
      <c r="O1137" s="11" t="s">
        <v>103</v>
      </c>
      <c r="P1137" s="11" t="s">
        <v>103</v>
      </c>
      <c r="Q1137" s="11" t="s">
        <v>103</v>
      </c>
      <c r="R1137" s="4"/>
    </row>
    <row r="1138" customFormat="false" ht="15" hidden="false" customHeight="false" outlineLevel="0" collapsed="false">
      <c r="A1138" s="4" t="s">
        <v>1438</v>
      </c>
      <c r="B1138" s="4" t="n">
        <v>17</v>
      </c>
      <c r="C1138" s="4" t="s">
        <v>1410</v>
      </c>
      <c r="D1138" s="4" t="s">
        <v>38</v>
      </c>
      <c r="E1138" s="4" t="s">
        <v>101</v>
      </c>
      <c r="F1138" s="4"/>
      <c r="G1138" s="4"/>
      <c r="H1138" s="4" t="s">
        <v>580</v>
      </c>
      <c r="I1138" s="4"/>
      <c r="J1138" s="4" t="s">
        <v>1296</v>
      </c>
      <c r="K1138" s="4" t="n">
        <v>60</v>
      </c>
      <c r="L1138" s="10" t="n">
        <v>0.348</v>
      </c>
      <c r="M1138" s="10" t="n">
        <v>0.17</v>
      </c>
      <c r="N1138" s="11" t="s">
        <v>103</v>
      </c>
      <c r="O1138" s="11" t="s">
        <v>103</v>
      </c>
      <c r="P1138" s="11" t="s">
        <v>103</v>
      </c>
      <c r="Q1138" s="11" t="s">
        <v>103</v>
      </c>
      <c r="R1138" s="4"/>
    </row>
    <row r="1139" customFormat="false" ht="15" hidden="false" customHeight="false" outlineLevel="0" collapsed="false">
      <c r="A1139" s="4" t="s">
        <v>1439</v>
      </c>
      <c r="B1139" s="4" t="n">
        <v>17</v>
      </c>
      <c r="C1139" s="4" t="s">
        <v>1410</v>
      </c>
      <c r="D1139" s="4" t="s">
        <v>38</v>
      </c>
      <c r="E1139" s="4" t="s">
        <v>101</v>
      </c>
      <c r="F1139" s="4"/>
      <c r="G1139" s="4"/>
      <c r="H1139" s="4" t="s">
        <v>580</v>
      </c>
      <c r="I1139" s="4"/>
      <c r="J1139" s="4" t="s">
        <v>1296</v>
      </c>
      <c r="K1139" s="4" t="n">
        <v>60</v>
      </c>
      <c r="L1139" s="10" t="n">
        <v>0.348</v>
      </c>
      <c r="M1139" s="10" t="n">
        <v>0.17</v>
      </c>
      <c r="N1139" s="11" t="s">
        <v>103</v>
      </c>
      <c r="O1139" s="11" t="s">
        <v>103</v>
      </c>
      <c r="P1139" s="11" t="s">
        <v>103</v>
      </c>
      <c r="Q1139" s="11" t="s">
        <v>103</v>
      </c>
      <c r="R1139" s="4"/>
    </row>
    <row r="1140" customFormat="false" ht="15" hidden="false" customHeight="false" outlineLevel="0" collapsed="false">
      <c r="A1140" s="4" t="s">
        <v>1440</v>
      </c>
      <c r="B1140" s="4" t="n">
        <v>17</v>
      </c>
      <c r="C1140" s="4" t="s">
        <v>1410</v>
      </c>
      <c r="D1140" s="4" t="s">
        <v>38</v>
      </c>
      <c r="E1140" s="4" t="s">
        <v>101</v>
      </c>
      <c r="F1140" s="4"/>
      <c r="G1140" s="4"/>
      <c r="H1140" s="4" t="s">
        <v>580</v>
      </c>
      <c r="I1140" s="4"/>
      <c r="J1140" s="4" t="s">
        <v>1296</v>
      </c>
      <c r="K1140" s="4" t="n">
        <v>60</v>
      </c>
      <c r="L1140" s="10" t="n">
        <v>0.348</v>
      </c>
      <c r="M1140" s="10" t="n">
        <v>0.17</v>
      </c>
      <c r="N1140" s="11" t="s">
        <v>103</v>
      </c>
      <c r="O1140" s="11" t="s">
        <v>103</v>
      </c>
      <c r="P1140" s="11" t="s">
        <v>103</v>
      </c>
      <c r="Q1140" s="11" t="s">
        <v>103</v>
      </c>
      <c r="R1140" s="4"/>
    </row>
    <row r="1141" customFormat="false" ht="15" hidden="false" customHeight="false" outlineLevel="0" collapsed="false">
      <c r="A1141" s="4" t="s">
        <v>1441</v>
      </c>
      <c r="B1141" s="4" t="n">
        <v>17</v>
      </c>
      <c r="C1141" s="4" t="s">
        <v>1410</v>
      </c>
      <c r="D1141" s="4" t="s">
        <v>38</v>
      </c>
      <c r="E1141" s="4" t="s">
        <v>101</v>
      </c>
      <c r="F1141" s="4"/>
      <c r="G1141" s="4"/>
      <c r="H1141" s="4" t="s">
        <v>580</v>
      </c>
      <c r="I1141" s="4"/>
      <c r="J1141" s="4" t="s">
        <v>1296</v>
      </c>
      <c r="K1141" s="4" t="n">
        <v>60</v>
      </c>
      <c r="L1141" s="10" t="n">
        <v>0.348</v>
      </c>
      <c r="M1141" s="10" t="n">
        <v>0.17</v>
      </c>
      <c r="N1141" s="11" t="s">
        <v>103</v>
      </c>
      <c r="O1141" s="11" t="s">
        <v>103</v>
      </c>
      <c r="P1141" s="11" t="s">
        <v>103</v>
      </c>
      <c r="Q1141" s="11" t="s">
        <v>103</v>
      </c>
      <c r="R1141" s="4"/>
    </row>
    <row r="1142" customFormat="false" ht="15" hidden="false" customHeight="false" outlineLevel="0" collapsed="false">
      <c r="A1142" s="4" t="s">
        <v>1442</v>
      </c>
      <c r="B1142" s="4" t="n">
        <v>17</v>
      </c>
      <c r="C1142" s="4" t="s">
        <v>1410</v>
      </c>
      <c r="D1142" s="4" t="s">
        <v>38</v>
      </c>
      <c r="E1142" s="4" t="s">
        <v>101</v>
      </c>
      <c r="F1142" s="4"/>
      <c r="G1142" s="4"/>
      <c r="H1142" s="4"/>
      <c r="I1142" s="4"/>
      <c r="J1142" s="4"/>
      <c r="K1142" s="4"/>
      <c r="L1142" s="10" t="n">
        <v>0.348</v>
      </c>
      <c r="M1142" s="10" t="n">
        <v>0.17</v>
      </c>
      <c r="N1142" s="4"/>
      <c r="O1142" s="11" t="s">
        <v>103</v>
      </c>
      <c r="P1142" s="11" t="s">
        <v>103</v>
      </c>
      <c r="Q1142" s="11" t="s">
        <v>103</v>
      </c>
      <c r="R1142" s="4"/>
    </row>
    <row r="1143" customFormat="false" ht="15" hidden="false" customHeight="false" outlineLevel="0" collapsed="false">
      <c r="A1143" s="4" t="s">
        <v>1443</v>
      </c>
      <c r="B1143" s="4" t="n">
        <v>17</v>
      </c>
      <c r="C1143" s="4" t="s">
        <v>1444</v>
      </c>
      <c r="D1143" s="4" t="s">
        <v>38</v>
      </c>
      <c r="E1143" s="4" t="s">
        <v>101</v>
      </c>
      <c r="F1143" s="4"/>
      <c r="G1143" s="4"/>
      <c r="H1143" s="4" t="s">
        <v>559</v>
      </c>
      <c r="I1143" s="4" t="s">
        <v>1445</v>
      </c>
      <c r="J1143" s="4" t="s">
        <v>1446</v>
      </c>
      <c r="K1143" s="4" t="n">
        <v>500</v>
      </c>
      <c r="L1143" s="10" t="n">
        <v>0.348</v>
      </c>
      <c r="M1143" s="10" t="n">
        <v>0.17</v>
      </c>
      <c r="N1143" s="11" t="s">
        <v>103</v>
      </c>
      <c r="O1143" s="11" t="s">
        <v>103</v>
      </c>
      <c r="P1143" s="11" t="s">
        <v>103</v>
      </c>
      <c r="Q1143" s="11" t="s">
        <v>103</v>
      </c>
      <c r="R1143" s="4"/>
    </row>
    <row r="1144" customFormat="false" ht="15" hidden="false" customHeight="false" outlineLevel="0" collapsed="false">
      <c r="A1144" s="4" t="s">
        <v>1447</v>
      </c>
      <c r="B1144" s="4" t="n">
        <v>17</v>
      </c>
      <c r="C1144" s="4" t="s">
        <v>1444</v>
      </c>
      <c r="D1144" s="4" t="s">
        <v>38</v>
      </c>
      <c r="E1144" s="4" t="s">
        <v>101</v>
      </c>
      <c r="F1144" s="4"/>
      <c r="G1144" s="4"/>
      <c r="H1144" s="4" t="s">
        <v>559</v>
      </c>
      <c r="I1144" s="4" t="s">
        <v>1445</v>
      </c>
      <c r="J1144" s="4" t="s">
        <v>1446</v>
      </c>
      <c r="K1144" s="4" t="n">
        <v>500</v>
      </c>
      <c r="L1144" s="10" t="n">
        <v>0.348</v>
      </c>
      <c r="M1144" s="10" t="n">
        <v>0.17</v>
      </c>
      <c r="N1144" s="11" t="s">
        <v>103</v>
      </c>
      <c r="O1144" s="11" t="s">
        <v>103</v>
      </c>
      <c r="P1144" s="11" t="s">
        <v>103</v>
      </c>
      <c r="Q1144" s="11" t="s">
        <v>103</v>
      </c>
      <c r="R1144" s="4"/>
    </row>
    <row r="1145" customFormat="false" ht="15" hidden="false" customHeight="false" outlineLevel="0" collapsed="false">
      <c r="A1145" s="4" t="s">
        <v>1448</v>
      </c>
      <c r="B1145" s="4" t="n">
        <v>17</v>
      </c>
      <c r="C1145" s="4" t="s">
        <v>1444</v>
      </c>
      <c r="D1145" s="4" t="s">
        <v>38</v>
      </c>
      <c r="E1145" s="4" t="s">
        <v>101</v>
      </c>
      <c r="F1145" s="4"/>
      <c r="G1145" s="4"/>
      <c r="H1145" s="4" t="s">
        <v>559</v>
      </c>
      <c r="I1145" s="4" t="s">
        <v>1445</v>
      </c>
      <c r="J1145" s="4" t="s">
        <v>1446</v>
      </c>
      <c r="K1145" s="4" t="n">
        <v>500</v>
      </c>
      <c r="L1145" s="10" t="n">
        <v>0.348</v>
      </c>
      <c r="M1145" s="10" t="n">
        <v>0.17</v>
      </c>
      <c r="N1145" s="11" t="s">
        <v>103</v>
      </c>
      <c r="O1145" s="11" t="s">
        <v>103</v>
      </c>
      <c r="P1145" s="11" t="s">
        <v>103</v>
      </c>
      <c r="Q1145" s="11" t="s">
        <v>103</v>
      </c>
      <c r="R1145" s="4"/>
    </row>
    <row r="1146" customFormat="false" ht="15" hidden="false" customHeight="false" outlineLevel="0" collapsed="false">
      <c r="A1146" s="4" t="s">
        <v>1449</v>
      </c>
      <c r="B1146" s="4" t="n">
        <v>17</v>
      </c>
      <c r="C1146" s="4" t="s">
        <v>1444</v>
      </c>
      <c r="D1146" s="4" t="s">
        <v>38</v>
      </c>
      <c r="E1146" s="4" t="s">
        <v>101</v>
      </c>
      <c r="F1146" s="4"/>
      <c r="G1146" s="4"/>
      <c r="H1146" s="4" t="s">
        <v>559</v>
      </c>
      <c r="I1146" s="4" t="s">
        <v>1445</v>
      </c>
      <c r="J1146" s="4" t="s">
        <v>1446</v>
      </c>
      <c r="K1146" s="4" t="n">
        <v>500</v>
      </c>
      <c r="L1146" s="10" t="n">
        <v>0.348</v>
      </c>
      <c r="M1146" s="10" t="n">
        <v>0.17</v>
      </c>
      <c r="N1146" s="11" t="s">
        <v>103</v>
      </c>
      <c r="O1146" s="11" t="s">
        <v>103</v>
      </c>
      <c r="P1146" s="11" t="s">
        <v>103</v>
      </c>
      <c r="Q1146" s="11" t="s">
        <v>103</v>
      </c>
      <c r="R1146" s="4"/>
    </row>
    <row r="1147" customFormat="false" ht="15" hidden="false" customHeight="false" outlineLevel="0" collapsed="false">
      <c r="A1147" s="4" t="s">
        <v>1450</v>
      </c>
      <c r="B1147" s="4" t="n">
        <v>17</v>
      </c>
      <c r="C1147" s="4" t="s">
        <v>1444</v>
      </c>
      <c r="D1147" s="4" t="s">
        <v>38</v>
      </c>
      <c r="E1147" s="4" t="s">
        <v>101</v>
      </c>
      <c r="F1147" s="4"/>
      <c r="G1147" s="4"/>
      <c r="H1147" s="4" t="s">
        <v>559</v>
      </c>
      <c r="I1147" s="4" t="s">
        <v>1445</v>
      </c>
      <c r="J1147" s="4" t="s">
        <v>1446</v>
      </c>
      <c r="K1147" s="4" t="n">
        <v>500</v>
      </c>
      <c r="L1147" s="10" t="n">
        <v>0.348</v>
      </c>
      <c r="M1147" s="10" t="n">
        <v>0.17</v>
      </c>
      <c r="N1147" s="11" t="s">
        <v>103</v>
      </c>
      <c r="O1147" s="11" t="s">
        <v>103</v>
      </c>
      <c r="P1147" s="11" t="s">
        <v>103</v>
      </c>
      <c r="Q1147" s="11" t="s">
        <v>103</v>
      </c>
      <c r="R1147" s="4"/>
    </row>
    <row r="1148" customFormat="false" ht="15" hidden="false" customHeight="false" outlineLevel="0" collapsed="false">
      <c r="A1148" s="4" t="s">
        <v>1451</v>
      </c>
      <c r="B1148" s="4" t="n">
        <v>17</v>
      </c>
      <c r="C1148" s="4" t="s">
        <v>1444</v>
      </c>
      <c r="D1148" s="4" t="s">
        <v>38</v>
      </c>
      <c r="E1148" s="4" t="s">
        <v>101</v>
      </c>
      <c r="F1148" s="4"/>
      <c r="G1148" s="4"/>
      <c r="H1148" s="4" t="s">
        <v>559</v>
      </c>
      <c r="I1148" s="4" t="s">
        <v>1445</v>
      </c>
      <c r="J1148" s="4" t="s">
        <v>1446</v>
      </c>
      <c r="K1148" s="4" t="n">
        <v>500</v>
      </c>
      <c r="L1148" s="10" t="n">
        <v>0.348</v>
      </c>
      <c r="M1148" s="10" t="n">
        <v>0.17</v>
      </c>
      <c r="N1148" s="11" t="s">
        <v>103</v>
      </c>
      <c r="O1148" s="11" t="s">
        <v>103</v>
      </c>
      <c r="P1148" s="11" t="s">
        <v>103</v>
      </c>
      <c r="Q1148" s="11" t="s">
        <v>103</v>
      </c>
      <c r="R1148" s="4"/>
    </row>
    <row r="1149" customFormat="false" ht="15" hidden="false" customHeight="false" outlineLevel="0" collapsed="false">
      <c r="A1149" s="4" t="s">
        <v>1452</v>
      </c>
      <c r="B1149" s="4" t="n">
        <v>17</v>
      </c>
      <c r="C1149" s="4" t="s">
        <v>1444</v>
      </c>
      <c r="D1149" s="4" t="s">
        <v>38</v>
      </c>
      <c r="E1149" s="4" t="s">
        <v>101</v>
      </c>
      <c r="F1149" s="4"/>
      <c r="G1149" s="4"/>
      <c r="H1149" s="4" t="s">
        <v>559</v>
      </c>
      <c r="I1149" s="4" t="s">
        <v>1445</v>
      </c>
      <c r="J1149" s="4" t="s">
        <v>1446</v>
      </c>
      <c r="K1149" s="4" t="n">
        <v>500</v>
      </c>
      <c r="L1149" s="10" t="n">
        <v>0.348</v>
      </c>
      <c r="M1149" s="10" t="n">
        <v>0.17</v>
      </c>
      <c r="N1149" s="11" t="s">
        <v>103</v>
      </c>
      <c r="O1149" s="11" t="s">
        <v>103</v>
      </c>
      <c r="P1149" s="11" t="s">
        <v>103</v>
      </c>
      <c r="Q1149" s="11" t="s">
        <v>103</v>
      </c>
      <c r="R1149" s="4"/>
    </row>
    <row r="1150" customFormat="false" ht="15" hidden="false" customHeight="false" outlineLevel="0" collapsed="false">
      <c r="A1150" s="4" t="s">
        <v>1453</v>
      </c>
      <c r="B1150" s="4" t="n">
        <v>17</v>
      </c>
      <c r="C1150" s="4" t="s">
        <v>1444</v>
      </c>
      <c r="D1150" s="4" t="s">
        <v>38</v>
      </c>
      <c r="E1150" s="4" t="s">
        <v>101</v>
      </c>
      <c r="F1150" s="4"/>
      <c r="G1150" s="4"/>
      <c r="H1150" s="4" t="s">
        <v>1454</v>
      </c>
      <c r="I1150" s="4"/>
      <c r="J1150" s="4" t="s">
        <v>1446</v>
      </c>
      <c r="K1150" s="4" t="n">
        <v>500</v>
      </c>
      <c r="L1150" s="10" t="n">
        <v>0.348</v>
      </c>
      <c r="M1150" s="10" t="n">
        <v>0.17</v>
      </c>
      <c r="N1150" s="11" t="s">
        <v>103</v>
      </c>
      <c r="O1150" s="11" t="s">
        <v>103</v>
      </c>
      <c r="P1150" s="11" t="s">
        <v>103</v>
      </c>
      <c r="Q1150" s="11" t="s">
        <v>103</v>
      </c>
      <c r="R1150" s="4"/>
    </row>
    <row r="1151" customFormat="false" ht="15" hidden="false" customHeight="false" outlineLevel="0" collapsed="false">
      <c r="A1151" s="4" t="s">
        <v>1455</v>
      </c>
      <c r="B1151" s="4" t="n">
        <v>17</v>
      </c>
      <c r="C1151" s="4" t="s">
        <v>1444</v>
      </c>
      <c r="D1151" s="4" t="s">
        <v>38</v>
      </c>
      <c r="E1151" s="4" t="s">
        <v>101</v>
      </c>
      <c r="F1151" s="4"/>
      <c r="G1151" s="4"/>
      <c r="H1151" s="4" t="s">
        <v>1454</v>
      </c>
      <c r="I1151" s="4"/>
      <c r="J1151" s="4" t="s">
        <v>1446</v>
      </c>
      <c r="K1151" s="4" t="n">
        <v>500</v>
      </c>
      <c r="L1151" s="10" t="n">
        <v>0.348</v>
      </c>
      <c r="M1151" s="10" t="n">
        <v>0.17</v>
      </c>
      <c r="N1151" s="11" t="s">
        <v>103</v>
      </c>
      <c r="O1151" s="11" t="s">
        <v>103</v>
      </c>
      <c r="P1151" s="11" t="s">
        <v>103</v>
      </c>
      <c r="Q1151" s="11" t="s">
        <v>103</v>
      </c>
      <c r="R1151" s="4"/>
    </row>
    <row r="1152" customFormat="false" ht="15" hidden="false" customHeight="false" outlineLevel="0" collapsed="false">
      <c r="A1152" s="4" t="s">
        <v>1456</v>
      </c>
      <c r="B1152" s="4" t="n">
        <v>17</v>
      </c>
      <c r="C1152" s="4" t="s">
        <v>1444</v>
      </c>
      <c r="D1152" s="4" t="s">
        <v>38</v>
      </c>
      <c r="E1152" s="4" t="s">
        <v>101</v>
      </c>
      <c r="F1152" s="4"/>
      <c r="G1152" s="4"/>
      <c r="H1152" s="4" t="s">
        <v>1454</v>
      </c>
      <c r="I1152" s="4"/>
      <c r="J1152" s="4" t="s">
        <v>1446</v>
      </c>
      <c r="K1152" s="4" t="n">
        <v>500</v>
      </c>
      <c r="L1152" s="10" t="n">
        <v>0.348</v>
      </c>
      <c r="M1152" s="10" t="n">
        <v>0.17</v>
      </c>
      <c r="N1152" s="11" t="s">
        <v>103</v>
      </c>
      <c r="O1152" s="11" t="s">
        <v>103</v>
      </c>
      <c r="P1152" s="11" t="s">
        <v>103</v>
      </c>
      <c r="Q1152" s="11" t="s">
        <v>103</v>
      </c>
      <c r="R1152" s="4"/>
    </row>
    <row r="1153" customFormat="false" ht="15" hidden="false" customHeight="false" outlineLevel="0" collapsed="false">
      <c r="A1153" s="4" t="s">
        <v>1457</v>
      </c>
      <c r="B1153" s="4" t="n">
        <v>17</v>
      </c>
      <c r="C1153" s="4" t="s">
        <v>1444</v>
      </c>
      <c r="D1153" s="4" t="s">
        <v>38</v>
      </c>
      <c r="E1153" s="4" t="s">
        <v>101</v>
      </c>
      <c r="F1153" s="4"/>
      <c r="G1153" s="4"/>
      <c r="H1153" s="4" t="s">
        <v>1454</v>
      </c>
      <c r="I1153" s="4"/>
      <c r="J1153" s="4" t="s">
        <v>1446</v>
      </c>
      <c r="K1153" s="4" t="n">
        <v>500</v>
      </c>
      <c r="L1153" s="10" t="n">
        <v>0.348</v>
      </c>
      <c r="M1153" s="10" t="n">
        <v>0.17</v>
      </c>
      <c r="N1153" s="11" t="s">
        <v>103</v>
      </c>
      <c r="O1153" s="11" t="s">
        <v>103</v>
      </c>
      <c r="P1153" s="11" t="s">
        <v>103</v>
      </c>
      <c r="Q1153" s="11" t="s">
        <v>103</v>
      </c>
      <c r="R1153" s="4"/>
    </row>
    <row r="1154" customFormat="false" ht="15" hidden="false" customHeight="false" outlineLevel="0" collapsed="false">
      <c r="A1154" s="4" t="s">
        <v>1458</v>
      </c>
      <c r="B1154" s="4" t="n">
        <v>17</v>
      </c>
      <c r="C1154" s="4" t="s">
        <v>1444</v>
      </c>
      <c r="D1154" s="4" t="s">
        <v>38</v>
      </c>
      <c r="E1154" s="4" t="s">
        <v>101</v>
      </c>
      <c r="F1154" s="4"/>
      <c r="G1154" s="4"/>
      <c r="H1154" s="4" t="s">
        <v>1454</v>
      </c>
      <c r="I1154" s="4"/>
      <c r="J1154" s="4" t="s">
        <v>1446</v>
      </c>
      <c r="K1154" s="4" t="n">
        <v>500</v>
      </c>
      <c r="L1154" s="10" t="n">
        <v>0.348</v>
      </c>
      <c r="M1154" s="10" t="n">
        <v>0.17</v>
      </c>
      <c r="N1154" s="11" t="s">
        <v>103</v>
      </c>
      <c r="O1154" s="11" t="s">
        <v>103</v>
      </c>
      <c r="P1154" s="11" t="s">
        <v>103</v>
      </c>
      <c r="Q1154" s="11" t="s">
        <v>103</v>
      </c>
      <c r="R1154" s="4"/>
    </row>
    <row r="1155" customFormat="false" ht="15" hidden="false" customHeight="false" outlineLevel="0" collapsed="false">
      <c r="A1155" s="4" t="s">
        <v>1459</v>
      </c>
      <c r="B1155" s="4" t="n">
        <v>17</v>
      </c>
      <c r="C1155" s="4" t="s">
        <v>1444</v>
      </c>
      <c r="D1155" s="4" t="s">
        <v>38</v>
      </c>
      <c r="E1155" s="4" t="s">
        <v>101</v>
      </c>
      <c r="F1155" s="4"/>
      <c r="G1155" s="4"/>
      <c r="H1155" s="4" t="s">
        <v>1454</v>
      </c>
      <c r="I1155" s="4"/>
      <c r="J1155" s="4" t="s">
        <v>1446</v>
      </c>
      <c r="K1155" s="4" t="n">
        <v>500</v>
      </c>
      <c r="L1155" s="10" t="n">
        <v>0.348</v>
      </c>
      <c r="M1155" s="10" t="n">
        <v>0.17</v>
      </c>
      <c r="N1155" s="11" t="s">
        <v>103</v>
      </c>
      <c r="O1155" s="11" t="s">
        <v>103</v>
      </c>
      <c r="P1155" s="11" t="s">
        <v>103</v>
      </c>
      <c r="Q1155" s="11" t="s">
        <v>103</v>
      </c>
      <c r="R1155" s="4"/>
    </row>
    <row r="1156" customFormat="false" ht="15" hidden="false" customHeight="false" outlineLevel="0" collapsed="false">
      <c r="A1156" s="4" t="s">
        <v>1460</v>
      </c>
      <c r="B1156" s="4" t="n">
        <v>17</v>
      </c>
      <c r="C1156" s="4" t="s">
        <v>1444</v>
      </c>
      <c r="D1156" s="4" t="s">
        <v>38</v>
      </c>
      <c r="E1156" s="4" t="s">
        <v>101</v>
      </c>
      <c r="F1156" s="4"/>
      <c r="G1156" s="4"/>
      <c r="H1156" s="4" t="s">
        <v>1461</v>
      </c>
      <c r="I1156" s="4"/>
      <c r="J1156" s="4" t="s">
        <v>1446</v>
      </c>
      <c r="K1156" s="4" t="n">
        <v>500</v>
      </c>
      <c r="L1156" s="10" t="n">
        <v>0.348</v>
      </c>
      <c r="M1156" s="10" t="n">
        <v>0.17</v>
      </c>
      <c r="N1156" s="11" t="s">
        <v>103</v>
      </c>
      <c r="O1156" s="11" t="s">
        <v>103</v>
      </c>
      <c r="P1156" s="11" t="s">
        <v>103</v>
      </c>
      <c r="Q1156" s="11" t="s">
        <v>103</v>
      </c>
      <c r="R1156" s="4"/>
    </row>
    <row r="1157" customFormat="false" ht="15" hidden="false" customHeight="false" outlineLevel="0" collapsed="false">
      <c r="A1157" s="4" t="s">
        <v>1462</v>
      </c>
      <c r="B1157" s="4" t="n">
        <v>17</v>
      </c>
      <c r="C1157" s="4" t="s">
        <v>1444</v>
      </c>
      <c r="D1157" s="4" t="s">
        <v>38</v>
      </c>
      <c r="E1157" s="4" t="s">
        <v>101</v>
      </c>
      <c r="F1157" s="4"/>
      <c r="G1157" s="4"/>
      <c r="H1157" s="4" t="s">
        <v>1461</v>
      </c>
      <c r="I1157" s="4"/>
      <c r="J1157" s="4" t="s">
        <v>1446</v>
      </c>
      <c r="K1157" s="4" t="n">
        <v>500</v>
      </c>
      <c r="L1157" s="10" t="n">
        <v>0.348</v>
      </c>
      <c r="M1157" s="10" t="n">
        <v>0.17</v>
      </c>
      <c r="N1157" s="11" t="s">
        <v>103</v>
      </c>
      <c r="O1157" s="11" t="s">
        <v>103</v>
      </c>
      <c r="P1157" s="11" t="s">
        <v>103</v>
      </c>
      <c r="Q1157" s="11" t="s">
        <v>103</v>
      </c>
      <c r="R1157" s="4"/>
    </row>
    <row r="1158" customFormat="false" ht="15" hidden="false" customHeight="false" outlineLevel="0" collapsed="false">
      <c r="A1158" s="4" t="s">
        <v>1463</v>
      </c>
      <c r="B1158" s="4" t="n">
        <v>17</v>
      </c>
      <c r="C1158" s="4" t="s">
        <v>1444</v>
      </c>
      <c r="D1158" s="4" t="s">
        <v>38</v>
      </c>
      <c r="E1158" s="4" t="s">
        <v>101</v>
      </c>
      <c r="F1158" s="4"/>
      <c r="G1158" s="4"/>
      <c r="H1158" s="4" t="s">
        <v>559</v>
      </c>
      <c r="I1158" s="4" t="s">
        <v>1464</v>
      </c>
      <c r="J1158" s="4" t="s">
        <v>1446</v>
      </c>
      <c r="K1158" s="4" t="n">
        <v>500</v>
      </c>
      <c r="L1158" s="10" t="n">
        <v>0.348</v>
      </c>
      <c r="M1158" s="10" t="n">
        <v>0.17</v>
      </c>
      <c r="N1158" s="11" t="s">
        <v>103</v>
      </c>
      <c r="O1158" s="11" t="s">
        <v>103</v>
      </c>
      <c r="P1158" s="11" t="s">
        <v>103</v>
      </c>
      <c r="Q1158" s="11" t="s">
        <v>103</v>
      </c>
      <c r="R1158" s="4"/>
    </row>
    <row r="1159" customFormat="false" ht="15" hidden="false" customHeight="false" outlineLevel="0" collapsed="false">
      <c r="A1159" s="4" t="s">
        <v>1465</v>
      </c>
      <c r="B1159" s="4" t="n">
        <v>17</v>
      </c>
      <c r="C1159" s="4" t="s">
        <v>1444</v>
      </c>
      <c r="D1159" s="4" t="s">
        <v>38</v>
      </c>
      <c r="E1159" s="4" t="s">
        <v>101</v>
      </c>
      <c r="F1159" s="4"/>
      <c r="G1159" s="4"/>
      <c r="H1159" s="4" t="s">
        <v>559</v>
      </c>
      <c r="I1159" s="4" t="s">
        <v>1464</v>
      </c>
      <c r="J1159" s="4" t="s">
        <v>1446</v>
      </c>
      <c r="K1159" s="4" t="n">
        <v>500</v>
      </c>
      <c r="L1159" s="10" t="n">
        <v>0.348</v>
      </c>
      <c r="M1159" s="10" t="n">
        <v>0.17</v>
      </c>
      <c r="N1159" s="11" t="s">
        <v>103</v>
      </c>
      <c r="O1159" s="11" t="s">
        <v>103</v>
      </c>
      <c r="P1159" s="11" t="s">
        <v>103</v>
      </c>
      <c r="Q1159" s="11" t="s">
        <v>103</v>
      </c>
      <c r="R1159" s="4"/>
    </row>
    <row r="1160" customFormat="false" ht="15" hidden="false" customHeight="false" outlineLevel="0" collapsed="false">
      <c r="A1160" s="4" t="s">
        <v>1466</v>
      </c>
      <c r="B1160" s="4" t="n">
        <v>17</v>
      </c>
      <c r="C1160" s="4" t="s">
        <v>1444</v>
      </c>
      <c r="D1160" s="4" t="s">
        <v>38</v>
      </c>
      <c r="E1160" s="4" t="s">
        <v>101</v>
      </c>
      <c r="F1160" s="4"/>
      <c r="G1160" s="4"/>
      <c r="H1160" s="4" t="s">
        <v>559</v>
      </c>
      <c r="I1160" s="4" t="s">
        <v>1464</v>
      </c>
      <c r="J1160" s="4" t="s">
        <v>1446</v>
      </c>
      <c r="K1160" s="4" t="n">
        <v>500</v>
      </c>
      <c r="L1160" s="10" t="n">
        <v>0.348</v>
      </c>
      <c r="M1160" s="10" t="n">
        <v>0.17</v>
      </c>
      <c r="N1160" s="11" t="s">
        <v>103</v>
      </c>
      <c r="O1160" s="11" t="s">
        <v>103</v>
      </c>
      <c r="P1160" s="11" t="s">
        <v>103</v>
      </c>
      <c r="Q1160" s="11" t="s">
        <v>103</v>
      </c>
      <c r="R1160" s="4"/>
    </row>
    <row r="1161" customFormat="false" ht="15" hidden="false" customHeight="false" outlineLevel="0" collapsed="false">
      <c r="A1161" s="4" t="s">
        <v>1467</v>
      </c>
      <c r="B1161" s="4" t="n">
        <v>17</v>
      </c>
      <c r="C1161" s="4" t="s">
        <v>1444</v>
      </c>
      <c r="D1161" s="4" t="s">
        <v>38</v>
      </c>
      <c r="E1161" s="4" t="s">
        <v>101</v>
      </c>
      <c r="F1161" s="4"/>
      <c r="G1161" s="4"/>
      <c r="H1161" s="4" t="s">
        <v>559</v>
      </c>
      <c r="I1161" s="4" t="s">
        <v>1464</v>
      </c>
      <c r="J1161" s="4" t="s">
        <v>1446</v>
      </c>
      <c r="K1161" s="4" t="n">
        <v>500</v>
      </c>
      <c r="L1161" s="10" t="n">
        <v>0.348</v>
      </c>
      <c r="M1161" s="10" t="n">
        <v>0.17</v>
      </c>
      <c r="N1161" s="11" t="s">
        <v>103</v>
      </c>
      <c r="O1161" s="11" t="s">
        <v>103</v>
      </c>
      <c r="P1161" s="11" t="s">
        <v>103</v>
      </c>
      <c r="Q1161" s="11" t="s">
        <v>103</v>
      </c>
      <c r="R1161" s="4"/>
    </row>
    <row r="1162" customFormat="false" ht="15" hidden="false" customHeight="false" outlineLevel="0" collapsed="false">
      <c r="A1162" s="4" t="s">
        <v>1468</v>
      </c>
      <c r="B1162" s="4" t="n">
        <v>17</v>
      </c>
      <c r="C1162" s="4" t="s">
        <v>1444</v>
      </c>
      <c r="D1162" s="4" t="s">
        <v>38</v>
      </c>
      <c r="E1162" s="4" t="s">
        <v>101</v>
      </c>
      <c r="F1162" s="4"/>
      <c r="G1162" s="4"/>
      <c r="H1162" s="4" t="s">
        <v>374</v>
      </c>
      <c r="I1162" s="4" t="s">
        <v>1445</v>
      </c>
      <c r="J1162" s="4" t="s">
        <v>1446</v>
      </c>
      <c r="K1162" s="4" t="n">
        <v>500</v>
      </c>
      <c r="L1162" s="10" t="n">
        <v>0.348</v>
      </c>
      <c r="M1162" s="10" t="n">
        <v>0.17</v>
      </c>
      <c r="N1162" s="11" t="s">
        <v>103</v>
      </c>
      <c r="O1162" s="11" t="s">
        <v>103</v>
      </c>
      <c r="P1162" s="11" t="s">
        <v>103</v>
      </c>
      <c r="Q1162" s="11" t="s">
        <v>103</v>
      </c>
      <c r="R1162" s="4"/>
    </row>
    <row r="1163" customFormat="false" ht="15" hidden="false" customHeight="false" outlineLevel="0" collapsed="false">
      <c r="A1163" s="4" t="s">
        <v>1469</v>
      </c>
      <c r="B1163" s="4" t="n">
        <v>17</v>
      </c>
      <c r="C1163" s="4" t="s">
        <v>1444</v>
      </c>
      <c r="D1163" s="4" t="s">
        <v>38</v>
      </c>
      <c r="E1163" s="4" t="s">
        <v>101</v>
      </c>
      <c r="F1163" s="4"/>
      <c r="G1163" s="4"/>
      <c r="H1163" s="4" t="s">
        <v>374</v>
      </c>
      <c r="I1163" s="4" t="s">
        <v>1445</v>
      </c>
      <c r="J1163" s="4" t="s">
        <v>1446</v>
      </c>
      <c r="K1163" s="4" t="n">
        <v>500</v>
      </c>
      <c r="L1163" s="10" t="n">
        <v>0.348</v>
      </c>
      <c r="M1163" s="10" t="n">
        <v>0.17</v>
      </c>
      <c r="N1163" s="11" t="s">
        <v>103</v>
      </c>
      <c r="O1163" s="11" t="s">
        <v>103</v>
      </c>
      <c r="P1163" s="11" t="s">
        <v>103</v>
      </c>
      <c r="Q1163" s="11" t="s">
        <v>103</v>
      </c>
      <c r="R1163" s="4"/>
    </row>
    <row r="1164" customFormat="false" ht="15" hidden="false" customHeight="false" outlineLevel="0" collapsed="false">
      <c r="A1164" s="4" t="s">
        <v>1470</v>
      </c>
      <c r="B1164" s="4" t="n">
        <v>17</v>
      </c>
      <c r="C1164" s="4" t="s">
        <v>1444</v>
      </c>
      <c r="D1164" s="4" t="s">
        <v>38</v>
      </c>
      <c r="E1164" s="4" t="s">
        <v>101</v>
      </c>
      <c r="F1164" s="4"/>
      <c r="G1164" s="4"/>
      <c r="H1164" s="4" t="s">
        <v>374</v>
      </c>
      <c r="I1164" s="4" t="s">
        <v>1445</v>
      </c>
      <c r="J1164" s="4" t="s">
        <v>1446</v>
      </c>
      <c r="K1164" s="4" t="n">
        <v>500</v>
      </c>
      <c r="L1164" s="10" t="n">
        <v>0.348</v>
      </c>
      <c r="M1164" s="10" t="n">
        <v>0.17</v>
      </c>
      <c r="N1164" s="11" t="s">
        <v>103</v>
      </c>
      <c r="O1164" s="11" t="s">
        <v>103</v>
      </c>
      <c r="P1164" s="11" t="s">
        <v>103</v>
      </c>
      <c r="Q1164" s="11" t="s">
        <v>103</v>
      </c>
      <c r="R1164" s="4"/>
    </row>
    <row r="1165" customFormat="false" ht="15" hidden="false" customHeight="false" outlineLevel="0" collapsed="false">
      <c r="A1165" s="4" t="s">
        <v>1471</v>
      </c>
      <c r="B1165" s="4" t="n">
        <v>17</v>
      </c>
      <c r="C1165" s="4" t="s">
        <v>1444</v>
      </c>
      <c r="D1165" s="4" t="s">
        <v>38</v>
      </c>
      <c r="E1165" s="4" t="s">
        <v>101</v>
      </c>
      <c r="F1165" s="4"/>
      <c r="G1165" s="4"/>
      <c r="H1165" s="4" t="s">
        <v>374</v>
      </c>
      <c r="I1165" s="4" t="s">
        <v>1445</v>
      </c>
      <c r="J1165" s="4" t="s">
        <v>1446</v>
      </c>
      <c r="K1165" s="4" t="n">
        <v>500</v>
      </c>
      <c r="L1165" s="10" t="n">
        <v>0.348</v>
      </c>
      <c r="M1165" s="10" t="n">
        <v>0.17</v>
      </c>
      <c r="N1165" s="11" t="s">
        <v>103</v>
      </c>
      <c r="O1165" s="11" t="s">
        <v>103</v>
      </c>
      <c r="P1165" s="11" t="s">
        <v>103</v>
      </c>
      <c r="Q1165" s="11" t="s">
        <v>103</v>
      </c>
      <c r="R1165" s="4"/>
    </row>
    <row r="1166" customFormat="false" ht="15" hidden="false" customHeight="false" outlineLevel="0" collapsed="false">
      <c r="A1166" s="4" t="s">
        <v>1472</v>
      </c>
      <c r="B1166" s="4" t="n">
        <v>17</v>
      </c>
      <c r="C1166" s="4" t="s">
        <v>1444</v>
      </c>
      <c r="D1166" s="4" t="s">
        <v>38</v>
      </c>
      <c r="E1166" s="4" t="s">
        <v>101</v>
      </c>
      <c r="F1166" s="4"/>
      <c r="G1166" s="4"/>
      <c r="H1166" s="4" t="s">
        <v>374</v>
      </c>
      <c r="I1166" s="4" t="s">
        <v>1445</v>
      </c>
      <c r="J1166" s="4" t="s">
        <v>1446</v>
      </c>
      <c r="K1166" s="4" t="n">
        <v>500</v>
      </c>
      <c r="L1166" s="10" t="n">
        <v>0.348</v>
      </c>
      <c r="M1166" s="10" t="n">
        <v>0.17</v>
      </c>
      <c r="N1166" s="11" t="s">
        <v>103</v>
      </c>
      <c r="O1166" s="11" t="s">
        <v>103</v>
      </c>
      <c r="P1166" s="11" t="s">
        <v>103</v>
      </c>
      <c r="Q1166" s="11" t="s">
        <v>103</v>
      </c>
      <c r="R1166" s="4"/>
    </row>
    <row r="1167" customFormat="false" ht="15" hidden="false" customHeight="false" outlineLevel="0" collapsed="false">
      <c r="A1167" s="4" t="s">
        <v>1473</v>
      </c>
      <c r="B1167" s="4" t="n">
        <v>17</v>
      </c>
      <c r="C1167" s="4" t="s">
        <v>1444</v>
      </c>
      <c r="D1167" s="4" t="s">
        <v>38</v>
      </c>
      <c r="E1167" s="4" t="s">
        <v>101</v>
      </c>
      <c r="F1167" s="4"/>
      <c r="G1167" s="4"/>
      <c r="H1167" s="4" t="s">
        <v>374</v>
      </c>
      <c r="I1167" s="4" t="s">
        <v>1445</v>
      </c>
      <c r="J1167" s="4" t="s">
        <v>1446</v>
      </c>
      <c r="K1167" s="4" t="n">
        <v>500</v>
      </c>
      <c r="L1167" s="10" t="n">
        <v>0.348</v>
      </c>
      <c r="M1167" s="10" t="n">
        <v>0.17</v>
      </c>
      <c r="N1167" s="11" t="s">
        <v>103</v>
      </c>
      <c r="O1167" s="11" t="s">
        <v>103</v>
      </c>
      <c r="P1167" s="11" t="s">
        <v>103</v>
      </c>
      <c r="Q1167" s="11" t="s">
        <v>103</v>
      </c>
      <c r="R1167" s="4"/>
    </row>
    <row r="1168" customFormat="false" ht="15" hidden="false" customHeight="false" outlineLevel="0" collapsed="false">
      <c r="A1168" s="4" t="s">
        <v>1474</v>
      </c>
      <c r="B1168" s="4" t="n">
        <v>17</v>
      </c>
      <c r="C1168" s="4" t="s">
        <v>1444</v>
      </c>
      <c r="D1168" s="4" t="s">
        <v>38</v>
      </c>
      <c r="E1168" s="4" t="s">
        <v>101</v>
      </c>
      <c r="F1168" s="4"/>
      <c r="G1168" s="4"/>
      <c r="H1168" s="4" t="s">
        <v>374</v>
      </c>
      <c r="I1168" s="4" t="s">
        <v>1445</v>
      </c>
      <c r="J1168" s="4" t="s">
        <v>1446</v>
      </c>
      <c r="K1168" s="4" t="n">
        <v>500</v>
      </c>
      <c r="L1168" s="10" t="n">
        <v>0.348</v>
      </c>
      <c r="M1168" s="10" t="n">
        <v>0.17</v>
      </c>
      <c r="N1168" s="11" t="s">
        <v>103</v>
      </c>
      <c r="O1168" s="11" t="s">
        <v>103</v>
      </c>
      <c r="P1168" s="11" t="s">
        <v>103</v>
      </c>
      <c r="Q1168" s="11" t="s">
        <v>103</v>
      </c>
      <c r="R1168" s="4"/>
    </row>
    <row r="1169" customFormat="false" ht="15" hidden="false" customHeight="false" outlineLevel="0" collapsed="false">
      <c r="A1169" s="4" t="s">
        <v>1475</v>
      </c>
      <c r="B1169" s="4" t="n">
        <v>17</v>
      </c>
      <c r="C1169" s="4" t="s">
        <v>1444</v>
      </c>
      <c r="D1169" s="4" t="s">
        <v>38</v>
      </c>
      <c r="E1169" s="4" t="s">
        <v>101</v>
      </c>
      <c r="F1169" s="4"/>
      <c r="G1169" s="4"/>
      <c r="H1169" s="4" t="s">
        <v>374</v>
      </c>
      <c r="I1169" s="4" t="s">
        <v>1445</v>
      </c>
      <c r="J1169" s="4" t="s">
        <v>1446</v>
      </c>
      <c r="K1169" s="4" t="n">
        <v>500</v>
      </c>
      <c r="L1169" s="10" t="n">
        <v>0.348</v>
      </c>
      <c r="M1169" s="10" t="n">
        <v>0.17</v>
      </c>
      <c r="N1169" s="11" t="s">
        <v>103</v>
      </c>
      <c r="O1169" s="11" t="s">
        <v>103</v>
      </c>
      <c r="P1169" s="11" t="s">
        <v>103</v>
      </c>
      <c r="Q1169" s="11" t="s">
        <v>103</v>
      </c>
      <c r="R1169" s="4"/>
    </row>
    <row r="1170" customFormat="false" ht="15" hidden="false" customHeight="false" outlineLevel="0" collapsed="false">
      <c r="A1170" s="4" t="s">
        <v>1476</v>
      </c>
      <c r="B1170" s="4" t="n">
        <v>17</v>
      </c>
      <c r="C1170" s="4" t="s">
        <v>1444</v>
      </c>
      <c r="D1170" s="4" t="s">
        <v>38</v>
      </c>
      <c r="E1170" s="4" t="s">
        <v>101</v>
      </c>
      <c r="F1170" s="4"/>
      <c r="G1170" s="4"/>
      <c r="H1170" s="4" t="s">
        <v>374</v>
      </c>
      <c r="I1170" s="4" t="s">
        <v>1445</v>
      </c>
      <c r="J1170" s="4" t="s">
        <v>1446</v>
      </c>
      <c r="K1170" s="4" t="n">
        <v>500</v>
      </c>
      <c r="L1170" s="10" t="n">
        <v>0.348</v>
      </c>
      <c r="M1170" s="10" t="n">
        <v>0.17</v>
      </c>
      <c r="N1170" s="11" t="s">
        <v>103</v>
      </c>
      <c r="O1170" s="11" t="s">
        <v>103</v>
      </c>
      <c r="P1170" s="11" t="s">
        <v>103</v>
      </c>
      <c r="Q1170" s="11" t="s">
        <v>103</v>
      </c>
      <c r="R1170" s="4"/>
    </row>
    <row r="1171" customFormat="false" ht="15" hidden="false" customHeight="false" outlineLevel="0" collapsed="false">
      <c r="A1171" s="4" t="s">
        <v>1477</v>
      </c>
      <c r="B1171" s="4" t="n">
        <v>17</v>
      </c>
      <c r="C1171" s="4" t="s">
        <v>1444</v>
      </c>
      <c r="D1171" s="4" t="s">
        <v>38</v>
      </c>
      <c r="E1171" s="4" t="s">
        <v>101</v>
      </c>
      <c r="F1171" s="4"/>
      <c r="G1171" s="4"/>
      <c r="H1171" s="4" t="s">
        <v>374</v>
      </c>
      <c r="I1171" s="4" t="s">
        <v>1445</v>
      </c>
      <c r="J1171" s="4" t="s">
        <v>1446</v>
      </c>
      <c r="K1171" s="4" t="n">
        <v>500</v>
      </c>
      <c r="L1171" s="10" t="n">
        <v>0.348</v>
      </c>
      <c r="M1171" s="10" t="n">
        <v>0.17</v>
      </c>
      <c r="N1171" s="11" t="s">
        <v>103</v>
      </c>
      <c r="O1171" s="11" t="s">
        <v>103</v>
      </c>
      <c r="P1171" s="11" t="s">
        <v>103</v>
      </c>
      <c r="Q1171" s="11" t="s">
        <v>103</v>
      </c>
      <c r="R1171" s="4"/>
    </row>
    <row r="1172" customFormat="false" ht="15" hidden="false" customHeight="false" outlineLevel="0" collapsed="false">
      <c r="A1172" s="4" t="s">
        <v>1478</v>
      </c>
      <c r="B1172" s="4" t="n">
        <v>17</v>
      </c>
      <c r="C1172" s="4" t="s">
        <v>1444</v>
      </c>
      <c r="D1172" s="4" t="s">
        <v>38</v>
      </c>
      <c r="E1172" s="4" t="s">
        <v>101</v>
      </c>
      <c r="F1172" s="4"/>
      <c r="G1172" s="4"/>
      <c r="H1172" s="4" t="s">
        <v>374</v>
      </c>
      <c r="I1172" s="4" t="s">
        <v>1445</v>
      </c>
      <c r="J1172" s="4" t="s">
        <v>1446</v>
      </c>
      <c r="K1172" s="4" t="n">
        <v>500</v>
      </c>
      <c r="L1172" s="10" t="n">
        <v>0.348</v>
      </c>
      <c r="M1172" s="10" t="n">
        <v>0.17</v>
      </c>
      <c r="N1172" s="11" t="s">
        <v>103</v>
      </c>
      <c r="O1172" s="11" t="s">
        <v>103</v>
      </c>
      <c r="P1172" s="11" t="s">
        <v>103</v>
      </c>
      <c r="Q1172" s="11" t="s">
        <v>103</v>
      </c>
      <c r="R1172" s="4"/>
    </row>
    <row r="1173" customFormat="false" ht="15" hidden="false" customHeight="false" outlineLevel="0" collapsed="false">
      <c r="A1173" s="4" t="s">
        <v>1479</v>
      </c>
      <c r="B1173" s="4" t="n">
        <v>17</v>
      </c>
      <c r="C1173" s="4" t="s">
        <v>1444</v>
      </c>
      <c r="D1173" s="4" t="s">
        <v>38</v>
      </c>
      <c r="E1173" s="4" t="s">
        <v>101</v>
      </c>
      <c r="F1173" s="4"/>
      <c r="G1173" s="4"/>
      <c r="H1173" s="4" t="s">
        <v>374</v>
      </c>
      <c r="I1173" s="4" t="s">
        <v>1445</v>
      </c>
      <c r="J1173" s="4" t="s">
        <v>1446</v>
      </c>
      <c r="K1173" s="4" t="n">
        <v>500</v>
      </c>
      <c r="L1173" s="10" t="n">
        <v>0.348</v>
      </c>
      <c r="M1173" s="10" t="n">
        <v>0.17</v>
      </c>
      <c r="N1173" s="11" t="s">
        <v>103</v>
      </c>
      <c r="O1173" s="11" t="s">
        <v>103</v>
      </c>
      <c r="P1173" s="11" t="s">
        <v>103</v>
      </c>
      <c r="Q1173" s="11" t="s">
        <v>103</v>
      </c>
      <c r="R1173" s="4"/>
    </row>
    <row r="1174" customFormat="false" ht="15" hidden="false" customHeight="false" outlineLevel="0" collapsed="false">
      <c r="A1174" s="4" t="s">
        <v>1480</v>
      </c>
      <c r="B1174" s="4" t="n">
        <v>17</v>
      </c>
      <c r="C1174" s="4" t="s">
        <v>1444</v>
      </c>
      <c r="D1174" s="4" t="s">
        <v>38</v>
      </c>
      <c r="E1174" s="4" t="s">
        <v>101</v>
      </c>
      <c r="F1174" s="4"/>
      <c r="G1174" s="4"/>
      <c r="H1174" s="4" t="s">
        <v>374</v>
      </c>
      <c r="I1174" s="4" t="s">
        <v>1445</v>
      </c>
      <c r="J1174" s="4" t="s">
        <v>1446</v>
      </c>
      <c r="K1174" s="4" t="n">
        <v>500</v>
      </c>
      <c r="L1174" s="10" t="n">
        <v>0.348</v>
      </c>
      <c r="M1174" s="10" t="n">
        <v>0.17</v>
      </c>
      <c r="N1174" s="11" t="s">
        <v>103</v>
      </c>
      <c r="O1174" s="11" t="s">
        <v>103</v>
      </c>
      <c r="P1174" s="11" t="s">
        <v>103</v>
      </c>
      <c r="Q1174" s="11" t="s">
        <v>103</v>
      </c>
      <c r="R1174" s="4"/>
    </row>
    <row r="1175" customFormat="false" ht="15" hidden="false" customHeight="false" outlineLevel="0" collapsed="false">
      <c r="A1175" s="4" t="s">
        <v>1481</v>
      </c>
      <c r="B1175" s="4" t="n">
        <v>17</v>
      </c>
      <c r="C1175" s="4" t="s">
        <v>1444</v>
      </c>
      <c r="D1175" s="4" t="s">
        <v>38</v>
      </c>
      <c r="E1175" s="4" t="s">
        <v>101</v>
      </c>
      <c r="F1175" s="4"/>
      <c r="G1175" s="4"/>
      <c r="H1175" s="4" t="s">
        <v>374</v>
      </c>
      <c r="I1175" s="4" t="s">
        <v>1445</v>
      </c>
      <c r="J1175" s="4" t="s">
        <v>1446</v>
      </c>
      <c r="K1175" s="4" t="n">
        <v>500</v>
      </c>
      <c r="L1175" s="10" t="n">
        <v>0.348</v>
      </c>
      <c r="M1175" s="10" t="n">
        <v>0.17</v>
      </c>
      <c r="N1175" s="11" t="s">
        <v>103</v>
      </c>
      <c r="O1175" s="11" t="s">
        <v>103</v>
      </c>
      <c r="P1175" s="11" t="s">
        <v>103</v>
      </c>
      <c r="Q1175" s="11" t="s">
        <v>103</v>
      </c>
      <c r="R1175" s="4"/>
    </row>
    <row r="1176" customFormat="false" ht="15" hidden="false" customHeight="false" outlineLevel="0" collapsed="false">
      <c r="A1176" s="4" t="s">
        <v>1482</v>
      </c>
      <c r="B1176" s="4" t="n">
        <v>17</v>
      </c>
      <c r="C1176" s="4" t="s">
        <v>1444</v>
      </c>
      <c r="D1176" s="4" t="s">
        <v>38</v>
      </c>
      <c r="E1176" s="4" t="s">
        <v>101</v>
      </c>
      <c r="F1176" s="4"/>
      <c r="G1176" s="4"/>
      <c r="H1176" s="4" t="s">
        <v>374</v>
      </c>
      <c r="I1176" s="4" t="s">
        <v>1445</v>
      </c>
      <c r="J1176" s="4" t="s">
        <v>1446</v>
      </c>
      <c r="K1176" s="4" t="n">
        <v>500</v>
      </c>
      <c r="L1176" s="10" t="n">
        <v>0.348</v>
      </c>
      <c r="M1176" s="10" t="n">
        <v>0.17</v>
      </c>
      <c r="N1176" s="11" t="s">
        <v>103</v>
      </c>
      <c r="O1176" s="11" t="s">
        <v>103</v>
      </c>
      <c r="P1176" s="11" t="s">
        <v>103</v>
      </c>
      <c r="Q1176" s="11" t="s">
        <v>103</v>
      </c>
      <c r="R1176" s="4"/>
    </row>
    <row r="1177" customFormat="false" ht="15" hidden="false" customHeight="false" outlineLevel="0" collapsed="false">
      <c r="A1177" s="4" t="s">
        <v>1483</v>
      </c>
      <c r="B1177" s="4" t="n">
        <v>17</v>
      </c>
      <c r="C1177" s="4" t="s">
        <v>1444</v>
      </c>
      <c r="D1177" s="4" t="s">
        <v>38</v>
      </c>
      <c r="E1177" s="4" t="s">
        <v>101</v>
      </c>
      <c r="F1177" s="4"/>
      <c r="G1177" s="4"/>
      <c r="H1177" s="4" t="s">
        <v>374</v>
      </c>
      <c r="I1177" s="4" t="s">
        <v>1445</v>
      </c>
      <c r="J1177" s="4" t="s">
        <v>1446</v>
      </c>
      <c r="K1177" s="4" t="n">
        <v>500</v>
      </c>
      <c r="L1177" s="10" t="n">
        <v>0.348</v>
      </c>
      <c r="M1177" s="10" t="n">
        <v>0.17</v>
      </c>
      <c r="N1177" s="11" t="s">
        <v>103</v>
      </c>
      <c r="O1177" s="11" t="s">
        <v>103</v>
      </c>
      <c r="P1177" s="11" t="s">
        <v>103</v>
      </c>
      <c r="Q1177" s="11" t="s">
        <v>103</v>
      </c>
      <c r="R1177" s="4"/>
    </row>
    <row r="1178" customFormat="false" ht="15" hidden="false" customHeight="false" outlineLevel="0" collapsed="false">
      <c r="A1178" s="4" t="s">
        <v>1484</v>
      </c>
      <c r="B1178" s="4" t="n">
        <v>17</v>
      </c>
      <c r="C1178" s="4" t="s">
        <v>1444</v>
      </c>
      <c r="D1178" s="4" t="s">
        <v>38</v>
      </c>
      <c r="E1178" s="4" t="s">
        <v>101</v>
      </c>
      <c r="F1178" s="4"/>
      <c r="G1178" s="4"/>
      <c r="H1178" s="4" t="s">
        <v>374</v>
      </c>
      <c r="I1178" s="4" t="s">
        <v>1445</v>
      </c>
      <c r="J1178" s="4" t="s">
        <v>1446</v>
      </c>
      <c r="K1178" s="4" t="n">
        <v>500</v>
      </c>
      <c r="L1178" s="10" t="n">
        <v>0.348</v>
      </c>
      <c r="M1178" s="10" t="n">
        <v>0.17</v>
      </c>
      <c r="N1178" s="11" t="s">
        <v>103</v>
      </c>
      <c r="O1178" s="11" t="s">
        <v>103</v>
      </c>
      <c r="P1178" s="11" t="s">
        <v>103</v>
      </c>
      <c r="Q1178" s="11" t="s">
        <v>103</v>
      </c>
      <c r="R1178" s="4"/>
    </row>
    <row r="1179" customFormat="false" ht="15" hidden="false" customHeight="false" outlineLevel="0" collapsed="false">
      <c r="A1179" s="4" t="s">
        <v>1485</v>
      </c>
      <c r="B1179" s="4" t="n">
        <v>17</v>
      </c>
      <c r="C1179" s="4" t="s">
        <v>1444</v>
      </c>
      <c r="D1179" s="4" t="s">
        <v>38</v>
      </c>
      <c r="E1179" s="4" t="s">
        <v>101</v>
      </c>
      <c r="F1179" s="4"/>
      <c r="G1179" s="4"/>
      <c r="H1179" s="4" t="s">
        <v>374</v>
      </c>
      <c r="I1179" s="4" t="s">
        <v>1445</v>
      </c>
      <c r="J1179" s="4" t="s">
        <v>1446</v>
      </c>
      <c r="K1179" s="4" t="n">
        <v>500</v>
      </c>
      <c r="L1179" s="10" t="n">
        <v>0.348</v>
      </c>
      <c r="M1179" s="10" t="n">
        <v>0.17</v>
      </c>
      <c r="N1179" s="11" t="s">
        <v>103</v>
      </c>
      <c r="O1179" s="11" t="s">
        <v>103</v>
      </c>
      <c r="P1179" s="11" t="s">
        <v>103</v>
      </c>
      <c r="Q1179" s="11" t="s">
        <v>103</v>
      </c>
      <c r="R1179" s="4"/>
    </row>
    <row r="1180" customFormat="false" ht="15" hidden="false" customHeight="false" outlineLevel="0" collapsed="false">
      <c r="A1180" s="4" t="s">
        <v>1486</v>
      </c>
      <c r="B1180" s="4" t="n">
        <v>17</v>
      </c>
      <c r="C1180" s="4" t="s">
        <v>1444</v>
      </c>
      <c r="D1180" s="4" t="s">
        <v>38</v>
      </c>
      <c r="E1180" s="4" t="s">
        <v>101</v>
      </c>
      <c r="F1180" s="4"/>
      <c r="G1180" s="4"/>
      <c r="H1180" s="4" t="s">
        <v>374</v>
      </c>
      <c r="I1180" s="4" t="s">
        <v>1487</v>
      </c>
      <c r="J1180" s="4" t="s">
        <v>1446</v>
      </c>
      <c r="K1180" s="4" t="n">
        <v>500</v>
      </c>
      <c r="L1180" s="10" t="n">
        <v>0.348</v>
      </c>
      <c r="M1180" s="10" t="n">
        <v>0.17</v>
      </c>
      <c r="N1180" s="11" t="s">
        <v>103</v>
      </c>
      <c r="O1180" s="11" t="s">
        <v>103</v>
      </c>
      <c r="P1180" s="11" t="s">
        <v>103</v>
      </c>
      <c r="Q1180" s="11" t="s">
        <v>103</v>
      </c>
      <c r="R1180" s="4"/>
    </row>
    <row r="1181" customFormat="false" ht="15" hidden="false" customHeight="false" outlineLevel="0" collapsed="false">
      <c r="A1181" s="4" t="s">
        <v>1488</v>
      </c>
      <c r="B1181" s="4" t="n">
        <v>17</v>
      </c>
      <c r="C1181" s="4" t="s">
        <v>1444</v>
      </c>
      <c r="D1181" s="4" t="s">
        <v>38</v>
      </c>
      <c r="E1181" s="4" t="s">
        <v>101</v>
      </c>
      <c r="F1181" s="4"/>
      <c r="G1181" s="4"/>
      <c r="H1181" s="4" t="s">
        <v>374</v>
      </c>
      <c r="I1181" s="4" t="s">
        <v>1487</v>
      </c>
      <c r="J1181" s="4" t="s">
        <v>1446</v>
      </c>
      <c r="K1181" s="4" t="n">
        <v>500</v>
      </c>
      <c r="L1181" s="10" t="n">
        <v>0.348</v>
      </c>
      <c r="M1181" s="10" t="n">
        <v>0.17</v>
      </c>
      <c r="N1181" s="11" t="s">
        <v>103</v>
      </c>
      <c r="O1181" s="11" t="s">
        <v>103</v>
      </c>
      <c r="P1181" s="11" t="s">
        <v>103</v>
      </c>
      <c r="Q1181" s="11" t="s">
        <v>103</v>
      </c>
      <c r="R1181" s="4"/>
    </row>
    <row r="1182" customFormat="false" ht="15" hidden="false" customHeight="false" outlineLevel="0" collapsed="false">
      <c r="A1182" s="4" t="s">
        <v>1489</v>
      </c>
      <c r="B1182" s="4" t="n">
        <v>17</v>
      </c>
      <c r="C1182" s="4" t="s">
        <v>1444</v>
      </c>
      <c r="D1182" s="4" t="s">
        <v>38</v>
      </c>
      <c r="E1182" s="4" t="s">
        <v>101</v>
      </c>
      <c r="F1182" s="4"/>
      <c r="G1182" s="4"/>
      <c r="H1182" s="4" t="s">
        <v>374</v>
      </c>
      <c r="I1182" s="4" t="s">
        <v>1487</v>
      </c>
      <c r="J1182" s="4" t="s">
        <v>1446</v>
      </c>
      <c r="K1182" s="4" t="n">
        <v>500</v>
      </c>
      <c r="L1182" s="10" t="n">
        <v>0.348</v>
      </c>
      <c r="M1182" s="10" t="n">
        <v>0.17</v>
      </c>
      <c r="N1182" s="11" t="s">
        <v>103</v>
      </c>
      <c r="O1182" s="11" t="s">
        <v>103</v>
      </c>
      <c r="P1182" s="11" t="s">
        <v>103</v>
      </c>
      <c r="Q1182" s="11" t="s">
        <v>103</v>
      </c>
      <c r="R1182" s="4"/>
    </row>
    <row r="1183" customFormat="false" ht="15" hidden="false" customHeight="false" outlineLevel="0" collapsed="false">
      <c r="A1183" s="4" t="s">
        <v>1490</v>
      </c>
      <c r="B1183" s="4" t="n">
        <v>17</v>
      </c>
      <c r="C1183" s="4" t="s">
        <v>1444</v>
      </c>
      <c r="D1183" s="4" t="s">
        <v>38</v>
      </c>
      <c r="E1183" s="4" t="s">
        <v>101</v>
      </c>
      <c r="F1183" s="4"/>
      <c r="G1183" s="4"/>
      <c r="H1183" s="4" t="s">
        <v>374</v>
      </c>
      <c r="I1183" s="4" t="s">
        <v>1487</v>
      </c>
      <c r="J1183" s="4" t="s">
        <v>1446</v>
      </c>
      <c r="K1183" s="4" t="n">
        <v>500</v>
      </c>
      <c r="L1183" s="10" t="n">
        <v>0.348</v>
      </c>
      <c r="M1183" s="10" t="n">
        <v>0.17</v>
      </c>
      <c r="N1183" s="11" t="s">
        <v>103</v>
      </c>
      <c r="O1183" s="11" t="s">
        <v>103</v>
      </c>
      <c r="P1183" s="11" t="s">
        <v>103</v>
      </c>
      <c r="Q1183" s="11" t="s">
        <v>103</v>
      </c>
      <c r="R1183" s="4"/>
    </row>
    <row r="1184" customFormat="false" ht="15" hidden="false" customHeight="false" outlineLevel="0" collapsed="false">
      <c r="A1184" s="4" t="s">
        <v>1491</v>
      </c>
      <c r="B1184" s="4" t="n">
        <v>17</v>
      </c>
      <c r="C1184" s="4" t="s">
        <v>1444</v>
      </c>
      <c r="D1184" s="4" t="s">
        <v>38</v>
      </c>
      <c r="E1184" s="4" t="s">
        <v>101</v>
      </c>
      <c r="F1184" s="4"/>
      <c r="G1184" s="4"/>
      <c r="H1184" s="4" t="s">
        <v>374</v>
      </c>
      <c r="I1184" s="4" t="s">
        <v>1487</v>
      </c>
      <c r="J1184" s="4" t="s">
        <v>1446</v>
      </c>
      <c r="K1184" s="4" t="n">
        <v>500</v>
      </c>
      <c r="L1184" s="10" t="n">
        <v>0.348</v>
      </c>
      <c r="M1184" s="10" t="n">
        <v>0.17</v>
      </c>
      <c r="N1184" s="11" t="s">
        <v>103</v>
      </c>
      <c r="O1184" s="11" t="s">
        <v>103</v>
      </c>
      <c r="P1184" s="11" t="s">
        <v>103</v>
      </c>
      <c r="Q1184" s="11" t="s">
        <v>103</v>
      </c>
      <c r="R1184" s="4"/>
    </row>
    <row r="1185" customFormat="false" ht="15" hidden="false" customHeight="false" outlineLevel="0" collapsed="false">
      <c r="A1185" s="4" t="s">
        <v>1492</v>
      </c>
      <c r="B1185" s="4" t="n">
        <v>17</v>
      </c>
      <c r="C1185" s="4" t="s">
        <v>1444</v>
      </c>
      <c r="D1185" s="4" t="s">
        <v>38</v>
      </c>
      <c r="E1185" s="4" t="s">
        <v>101</v>
      </c>
      <c r="F1185" s="4"/>
      <c r="G1185" s="4"/>
      <c r="H1185" s="4" t="s">
        <v>374</v>
      </c>
      <c r="I1185" s="4" t="s">
        <v>1487</v>
      </c>
      <c r="J1185" s="4" t="s">
        <v>1446</v>
      </c>
      <c r="K1185" s="4" t="n">
        <v>500</v>
      </c>
      <c r="L1185" s="10" t="n">
        <v>0.348</v>
      </c>
      <c r="M1185" s="10" t="n">
        <v>0.17</v>
      </c>
      <c r="N1185" s="11" t="s">
        <v>103</v>
      </c>
      <c r="O1185" s="11" t="s">
        <v>103</v>
      </c>
      <c r="P1185" s="11" t="s">
        <v>103</v>
      </c>
      <c r="Q1185" s="11" t="s">
        <v>103</v>
      </c>
      <c r="R1185" s="4"/>
    </row>
    <row r="1186" customFormat="false" ht="15" hidden="false" customHeight="false" outlineLevel="0" collapsed="false">
      <c r="A1186" s="4" t="s">
        <v>1493</v>
      </c>
      <c r="B1186" s="4" t="n">
        <v>17</v>
      </c>
      <c r="C1186" s="4" t="s">
        <v>1444</v>
      </c>
      <c r="D1186" s="4" t="s">
        <v>38</v>
      </c>
      <c r="E1186" s="4" t="s">
        <v>101</v>
      </c>
      <c r="F1186" s="4"/>
      <c r="G1186" s="4"/>
      <c r="H1186" s="4" t="s">
        <v>374</v>
      </c>
      <c r="I1186" s="4" t="s">
        <v>1487</v>
      </c>
      <c r="J1186" s="4" t="s">
        <v>1446</v>
      </c>
      <c r="K1186" s="4" t="n">
        <v>500</v>
      </c>
      <c r="L1186" s="10" t="n">
        <v>0.348</v>
      </c>
      <c r="M1186" s="10" t="n">
        <v>0.17</v>
      </c>
      <c r="N1186" s="11" t="s">
        <v>103</v>
      </c>
      <c r="O1186" s="11" t="s">
        <v>103</v>
      </c>
      <c r="P1186" s="11" t="s">
        <v>103</v>
      </c>
      <c r="Q1186" s="11" t="s">
        <v>103</v>
      </c>
      <c r="R1186" s="4"/>
    </row>
    <row r="1187" customFormat="false" ht="15" hidden="false" customHeight="false" outlineLevel="0" collapsed="false">
      <c r="A1187" s="4" t="s">
        <v>1494</v>
      </c>
      <c r="B1187" s="4" t="n">
        <v>17</v>
      </c>
      <c r="C1187" s="4" t="s">
        <v>1444</v>
      </c>
      <c r="D1187" s="4" t="s">
        <v>38</v>
      </c>
      <c r="E1187" s="4" t="s">
        <v>101</v>
      </c>
      <c r="F1187" s="4"/>
      <c r="G1187" s="4"/>
      <c r="H1187" s="4" t="s">
        <v>374</v>
      </c>
      <c r="I1187" s="4" t="s">
        <v>1487</v>
      </c>
      <c r="J1187" s="4" t="s">
        <v>1446</v>
      </c>
      <c r="K1187" s="4" t="n">
        <v>500</v>
      </c>
      <c r="L1187" s="10" t="n">
        <v>0.348</v>
      </c>
      <c r="M1187" s="10" t="n">
        <v>0.17</v>
      </c>
      <c r="N1187" s="11" t="s">
        <v>103</v>
      </c>
      <c r="O1187" s="11" t="s">
        <v>103</v>
      </c>
      <c r="P1187" s="11" t="s">
        <v>103</v>
      </c>
      <c r="Q1187" s="11" t="s">
        <v>103</v>
      </c>
      <c r="R1187" s="4"/>
    </row>
    <row r="1188" customFormat="false" ht="15" hidden="false" customHeight="false" outlineLevel="0" collapsed="false">
      <c r="A1188" s="4" t="s">
        <v>1495</v>
      </c>
      <c r="B1188" s="4" t="n">
        <v>17</v>
      </c>
      <c r="C1188" s="4" t="s">
        <v>1444</v>
      </c>
      <c r="D1188" s="4" t="s">
        <v>38</v>
      </c>
      <c r="E1188" s="4" t="s">
        <v>101</v>
      </c>
      <c r="F1188" s="4"/>
      <c r="G1188" s="4"/>
      <c r="H1188" s="4" t="s">
        <v>374</v>
      </c>
      <c r="I1188" s="4" t="s">
        <v>1496</v>
      </c>
      <c r="J1188" s="4" t="s">
        <v>1446</v>
      </c>
      <c r="K1188" s="4" t="n">
        <v>500</v>
      </c>
      <c r="L1188" s="10" t="n">
        <v>0.348</v>
      </c>
      <c r="M1188" s="10" t="n">
        <v>0.17</v>
      </c>
      <c r="N1188" s="11" t="s">
        <v>103</v>
      </c>
      <c r="O1188" s="11" t="s">
        <v>103</v>
      </c>
      <c r="P1188" s="11" t="s">
        <v>103</v>
      </c>
      <c r="Q1188" s="11" t="s">
        <v>103</v>
      </c>
      <c r="R1188" s="4"/>
    </row>
    <row r="1189" customFormat="false" ht="15" hidden="false" customHeight="false" outlineLevel="0" collapsed="false">
      <c r="A1189" s="4" t="s">
        <v>1497</v>
      </c>
      <c r="B1189" s="4" t="n">
        <v>17</v>
      </c>
      <c r="C1189" s="4" t="s">
        <v>1444</v>
      </c>
      <c r="D1189" s="4" t="s">
        <v>38</v>
      </c>
      <c r="E1189" s="4" t="s">
        <v>101</v>
      </c>
      <c r="F1189" s="4"/>
      <c r="G1189" s="4"/>
      <c r="H1189" s="4" t="s">
        <v>374</v>
      </c>
      <c r="I1189" s="4" t="s">
        <v>1496</v>
      </c>
      <c r="J1189" s="4" t="s">
        <v>1446</v>
      </c>
      <c r="K1189" s="4" t="n">
        <v>500</v>
      </c>
      <c r="L1189" s="10" t="n">
        <v>0.348</v>
      </c>
      <c r="M1189" s="10" t="n">
        <v>0.17</v>
      </c>
      <c r="N1189" s="11" t="s">
        <v>103</v>
      </c>
      <c r="O1189" s="11" t="s">
        <v>103</v>
      </c>
      <c r="P1189" s="11" t="s">
        <v>103</v>
      </c>
      <c r="Q1189" s="11" t="s">
        <v>103</v>
      </c>
      <c r="R1189" s="4"/>
    </row>
    <row r="1190" customFormat="false" ht="15" hidden="false" customHeight="false" outlineLevel="0" collapsed="false">
      <c r="A1190" s="4" t="s">
        <v>1498</v>
      </c>
      <c r="B1190" s="4" t="n">
        <v>17</v>
      </c>
      <c r="C1190" s="4" t="s">
        <v>1444</v>
      </c>
      <c r="D1190" s="4" t="s">
        <v>38</v>
      </c>
      <c r="E1190" s="4" t="s">
        <v>101</v>
      </c>
      <c r="F1190" s="4"/>
      <c r="G1190" s="4"/>
      <c r="H1190" s="4" t="s">
        <v>374</v>
      </c>
      <c r="I1190" s="4" t="s">
        <v>1496</v>
      </c>
      <c r="J1190" s="4" t="s">
        <v>1446</v>
      </c>
      <c r="K1190" s="4" t="n">
        <v>500</v>
      </c>
      <c r="L1190" s="10" t="n">
        <v>0.348</v>
      </c>
      <c r="M1190" s="10" t="n">
        <v>0.17</v>
      </c>
      <c r="N1190" s="11" t="s">
        <v>103</v>
      </c>
      <c r="O1190" s="11" t="s">
        <v>103</v>
      </c>
      <c r="P1190" s="11" t="s">
        <v>103</v>
      </c>
      <c r="Q1190" s="11" t="s">
        <v>103</v>
      </c>
      <c r="R1190" s="4"/>
    </row>
    <row r="1191" customFormat="false" ht="15" hidden="false" customHeight="false" outlineLevel="0" collapsed="false">
      <c r="A1191" s="4" t="s">
        <v>1499</v>
      </c>
      <c r="B1191" s="4" t="n">
        <v>17</v>
      </c>
      <c r="C1191" s="4" t="s">
        <v>1444</v>
      </c>
      <c r="D1191" s="4" t="s">
        <v>38</v>
      </c>
      <c r="E1191" s="4" t="s">
        <v>101</v>
      </c>
      <c r="F1191" s="4"/>
      <c r="G1191" s="4"/>
      <c r="H1191" s="4" t="s">
        <v>374</v>
      </c>
      <c r="I1191" s="4" t="s">
        <v>1496</v>
      </c>
      <c r="J1191" s="4" t="s">
        <v>1446</v>
      </c>
      <c r="K1191" s="4" t="n">
        <v>500</v>
      </c>
      <c r="L1191" s="10" t="n">
        <v>0.348</v>
      </c>
      <c r="M1191" s="10" t="n">
        <v>0.17</v>
      </c>
      <c r="N1191" s="11" t="s">
        <v>103</v>
      </c>
      <c r="O1191" s="11" t="s">
        <v>103</v>
      </c>
      <c r="P1191" s="11" t="s">
        <v>103</v>
      </c>
      <c r="Q1191" s="11" t="s">
        <v>103</v>
      </c>
      <c r="R1191" s="4"/>
    </row>
    <row r="1192" customFormat="false" ht="15" hidden="false" customHeight="false" outlineLevel="0" collapsed="false">
      <c r="A1192" s="4" t="s">
        <v>1500</v>
      </c>
      <c r="B1192" s="4" t="n">
        <v>17</v>
      </c>
      <c r="C1192" s="4" t="s">
        <v>1444</v>
      </c>
      <c r="D1192" s="4" t="s">
        <v>38</v>
      </c>
      <c r="E1192" s="4" t="s">
        <v>101</v>
      </c>
      <c r="F1192" s="4"/>
      <c r="G1192" s="4"/>
      <c r="H1192" s="4" t="s">
        <v>374</v>
      </c>
      <c r="I1192" s="4" t="s">
        <v>1496</v>
      </c>
      <c r="J1192" s="4" t="s">
        <v>1446</v>
      </c>
      <c r="K1192" s="4" t="n">
        <v>500</v>
      </c>
      <c r="L1192" s="10" t="n">
        <v>0.348</v>
      </c>
      <c r="M1192" s="10" t="n">
        <v>0.17</v>
      </c>
      <c r="N1192" s="11" t="s">
        <v>103</v>
      </c>
      <c r="O1192" s="11" t="s">
        <v>103</v>
      </c>
      <c r="P1192" s="11" t="s">
        <v>103</v>
      </c>
      <c r="Q1192" s="11" t="s">
        <v>103</v>
      </c>
      <c r="R1192" s="4"/>
    </row>
    <row r="1193" customFormat="false" ht="15" hidden="false" customHeight="false" outlineLevel="0" collapsed="false">
      <c r="A1193" s="4" t="s">
        <v>1501</v>
      </c>
      <c r="B1193" s="4" t="n">
        <v>17</v>
      </c>
      <c r="C1193" s="4" t="s">
        <v>1444</v>
      </c>
      <c r="D1193" s="4" t="s">
        <v>38</v>
      </c>
      <c r="E1193" s="4" t="s">
        <v>101</v>
      </c>
      <c r="F1193" s="4"/>
      <c r="G1193" s="4"/>
      <c r="H1193" s="4" t="s">
        <v>374</v>
      </c>
      <c r="I1193" s="4" t="s">
        <v>1496</v>
      </c>
      <c r="J1193" s="4" t="s">
        <v>1446</v>
      </c>
      <c r="K1193" s="4" t="n">
        <v>500</v>
      </c>
      <c r="L1193" s="10" t="n">
        <v>0.348</v>
      </c>
      <c r="M1193" s="10" t="n">
        <v>0.17</v>
      </c>
      <c r="N1193" s="11" t="s">
        <v>103</v>
      </c>
      <c r="O1193" s="11" t="s">
        <v>103</v>
      </c>
      <c r="P1193" s="11" t="s">
        <v>103</v>
      </c>
      <c r="Q1193" s="11" t="s">
        <v>103</v>
      </c>
      <c r="R1193" s="4"/>
    </row>
    <row r="1194" customFormat="false" ht="15" hidden="false" customHeight="false" outlineLevel="0" collapsed="false">
      <c r="A1194" s="4" t="s">
        <v>1502</v>
      </c>
      <c r="B1194" s="4" t="n">
        <v>17</v>
      </c>
      <c r="C1194" s="4" t="s">
        <v>1444</v>
      </c>
      <c r="D1194" s="4" t="s">
        <v>38</v>
      </c>
      <c r="E1194" s="4" t="s">
        <v>101</v>
      </c>
      <c r="F1194" s="4"/>
      <c r="G1194" s="4"/>
      <c r="H1194" s="4" t="s">
        <v>374</v>
      </c>
      <c r="I1194" s="4" t="s">
        <v>1496</v>
      </c>
      <c r="J1194" s="4" t="s">
        <v>1446</v>
      </c>
      <c r="K1194" s="4" t="n">
        <v>500</v>
      </c>
      <c r="L1194" s="10" t="n">
        <v>0.348</v>
      </c>
      <c r="M1194" s="10" t="n">
        <v>0.17</v>
      </c>
      <c r="N1194" s="11" t="s">
        <v>103</v>
      </c>
      <c r="O1194" s="11" t="s">
        <v>103</v>
      </c>
      <c r="P1194" s="11" t="s">
        <v>103</v>
      </c>
      <c r="Q1194" s="11" t="s">
        <v>103</v>
      </c>
      <c r="R1194" s="4"/>
    </row>
    <row r="1195" customFormat="false" ht="15" hidden="false" customHeight="false" outlineLevel="0" collapsed="false">
      <c r="A1195" s="4" t="s">
        <v>1503</v>
      </c>
      <c r="B1195" s="4" t="n">
        <v>17</v>
      </c>
      <c r="C1195" s="4" t="s">
        <v>1444</v>
      </c>
      <c r="D1195" s="4" t="s">
        <v>38</v>
      </c>
      <c r="E1195" s="4" t="s">
        <v>101</v>
      </c>
      <c r="F1195" s="4"/>
      <c r="G1195" s="4"/>
      <c r="H1195" s="4" t="s">
        <v>374</v>
      </c>
      <c r="I1195" s="4" t="s">
        <v>1496</v>
      </c>
      <c r="J1195" s="4" t="s">
        <v>1446</v>
      </c>
      <c r="K1195" s="4" t="n">
        <v>500</v>
      </c>
      <c r="L1195" s="10" t="n">
        <v>0.348</v>
      </c>
      <c r="M1195" s="10" t="n">
        <v>0.17</v>
      </c>
      <c r="N1195" s="11" t="s">
        <v>103</v>
      </c>
      <c r="O1195" s="11" t="s">
        <v>103</v>
      </c>
      <c r="P1195" s="11" t="s">
        <v>103</v>
      </c>
      <c r="Q1195" s="11" t="s">
        <v>103</v>
      </c>
      <c r="R1195" s="4"/>
    </row>
    <row r="1196" customFormat="false" ht="15" hidden="false" customHeight="false" outlineLevel="0" collapsed="false">
      <c r="A1196" s="4" t="s">
        <v>1504</v>
      </c>
      <c r="B1196" s="4" t="n">
        <v>17</v>
      </c>
      <c r="C1196" s="4" t="s">
        <v>1444</v>
      </c>
      <c r="D1196" s="4" t="s">
        <v>38</v>
      </c>
      <c r="E1196" s="4" t="s">
        <v>101</v>
      </c>
      <c r="F1196" s="4"/>
      <c r="G1196" s="4"/>
      <c r="H1196" s="4" t="s">
        <v>374</v>
      </c>
      <c r="I1196" s="4" t="s">
        <v>1496</v>
      </c>
      <c r="J1196" s="4" t="s">
        <v>1446</v>
      </c>
      <c r="K1196" s="4" t="n">
        <v>500</v>
      </c>
      <c r="L1196" s="10" t="n">
        <v>0.348</v>
      </c>
      <c r="M1196" s="10" t="n">
        <v>0.17</v>
      </c>
      <c r="N1196" s="11" t="s">
        <v>103</v>
      </c>
      <c r="O1196" s="11" t="s">
        <v>103</v>
      </c>
      <c r="P1196" s="11" t="s">
        <v>103</v>
      </c>
      <c r="Q1196" s="11" t="s">
        <v>103</v>
      </c>
      <c r="R1196" s="4"/>
    </row>
    <row r="1197" customFormat="false" ht="15" hidden="false" customHeight="false" outlineLevel="0" collapsed="false">
      <c r="A1197" s="4" t="s">
        <v>1505</v>
      </c>
      <c r="B1197" s="4" t="n">
        <v>17</v>
      </c>
      <c r="C1197" s="4" t="s">
        <v>1444</v>
      </c>
      <c r="D1197" s="4" t="s">
        <v>38</v>
      </c>
      <c r="E1197" s="4" t="s">
        <v>101</v>
      </c>
      <c r="F1197" s="4"/>
      <c r="G1197" s="4"/>
      <c r="H1197" s="4" t="s">
        <v>374</v>
      </c>
      <c r="I1197" s="4" t="s">
        <v>1496</v>
      </c>
      <c r="J1197" s="4" t="s">
        <v>1446</v>
      </c>
      <c r="K1197" s="4" t="n">
        <v>500</v>
      </c>
      <c r="L1197" s="10" t="n">
        <v>0.348</v>
      </c>
      <c r="M1197" s="10" t="n">
        <v>0.17</v>
      </c>
      <c r="N1197" s="11" t="s">
        <v>103</v>
      </c>
      <c r="O1197" s="11" t="s">
        <v>103</v>
      </c>
      <c r="P1197" s="11" t="s">
        <v>103</v>
      </c>
      <c r="Q1197" s="11" t="s">
        <v>103</v>
      </c>
      <c r="R1197" s="4"/>
    </row>
    <row r="1198" customFormat="false" ht="15" hidden="false" customHeight="false" outlineLevel="0" collapsed="false">
      <c r="A1198" s="4" t="s">
        <v>1506</v>
      </c>
      <c r="B1198" s="4" t="n">
        <v>17</v>
      </c>
      <c r="C1198" s="4" t="s">
        <v>1507</v>
      </c>
      <c r="D1198" s="4" t="s">
        <v>36</v>
      </c>
      <c r="E1198" s="4" t="s">
        <v>101</v>
      </c>
      <c r="F1198" s="4"/>
      <c r="G1198" s="4"/>
      <c r="H1198" s="4" t="s">
        <v>1508</v>
      </c>
      <c r="I1198" s="4"/>
      <c r="J1198" s="4" t="s">
        <v>1446</v>
      </c>
      <c r="K1198" s="4" t="n">
        <v>60</v>
      </c>
      <c r="L1198" s="10" t="n">
        <v>1.36</v>
      </c>
      <c r="M1198" s="10" t="n">
        <v>0.3</v>
      </c>
      <c r="N1198" s="11" t="s">
        <v>103</v>
      </c>
      <c r="O1198" s="11" t="s">
        <v>103</v>
      </c>
      <c r="P1198" s="11" t="s">
        <v>103</v>
      </c>
      <c r="Q1198" s="11" t="s">
        <v>103</v>
      </c>
      <c r="R1198" s="4"/>
    </row>
    <row r="1199" customFormat="false" ht="15" hidden="false" customHeight="false" outlineLevel="0" collapsed="false">
      <c r="A1199" s="4" t="s">
        <v>1509</v>
      </c>
      <c r="B1199" s="4" t="n">
        <v>17</v>
      </c>
      <c r="C1199" s="4" t="s">
        <v>1507</v>
      </c>
      <c r="D1199" s="4" t="s">
        <v>36</v>
      </c>
      <c r="E1199" s="4" t="s">
        <v>101</v>
      </c>
      <c r="F1199" s="4"/>
      <c r="G1199" s="4"/>
      <c r="H1199" s="4" t="s">
        <v>1510</v>
      </c>
      <c r="I1199" s="4"/>
      <c r="J1199" s="4" t="s">
        <v>1446</v>
      </c>
      <c r="K1199" s="4" t="n">
        <v>60</v>
      </c>
      <c r="L1199" s="10" t="n">
        <v>1.36</v>
      </c>
      <c r="M1199" s="10" t="n">
        <v>0.3</v>
      </c>
      <c r="N1199" s="11" t="s">
        <v>103</v>
      </c>
      <c r="O1199" s="11" t="s">
        <v>103</v>
      </c>
      <c r="P1199" s="11" t="s">
        <v>103</v>
      </c>
      <c r="Q1199" s="11" t="s">
        <v>103</v>
      </c>
      <c r="R1199" s="4"/>
    </row>
    <row r="1200" customFormat="false" ht="15" hidden="false" customHeight="false" outlineLevel="0" collapsed="false">
      <c r="A1200" s="4" t="s">
        <v>1511</v>
      </c>
      <c r="B1200" s="4" t="n">
        <v>17</v>
      </c>
      <c r="C1200" s="4" t="s">
        <v>1507</v>
      </c>
      <c r="D1200" s="4" t="s">
        <v>36</v>
      </c>
      <c r="E1200" s="4" t="s">
        <v>101</v>
      </c>
      <c r="F1200" s="4"/>
      <c r="G1200" s="4"/>
      <c r="H1200" s="4" t="s">
        <v>1510</v>
      </c>
      <c r="I1200" s="4"/>
      <c r="J1200" s="4" t="s">
        <v>1446</v>
      </c>
      <c r="K1200" s="4" t="n">
        <v>60</v>
      </c>
      <c r="L1200" s="10" t="n">
        <v>1.36</v>
      </c>
      <c r="M1200" s="10" t="n">
        <v>0.3</v>
      </c>
      <c r="N1200" s="11" t="s">
        <v>103</v>
      </c>
      <c r="O1200" s="11" t="s">
        <v>103</v>
      </c>
      <c r="P1200" s="11" t="s">
        <v>103</v>
      </c>
      <c r="Q1200" s="11" t="s">
        <v>103</v>
      </c>
      <c r="R1200" s="4"/>
    </row>
    <row r="1201" customFormat="false" ht="15" hidden="false" customHeight="false" outlineLevel="0" collapsed="false">
      <c r="A1201" s="4" t="s">
        <v>1512</v>
      </c>
      <c r="B1201" s="4" t="n">
        <v>17</v>
      </c>
      <c r="C1201" s="4" t="s">
        <v>1507</v>
      </c>
      <c r="D1201" s="4" t="s">
        <v>36</v>
      </c>
      <c r="E1201" s="4" t="s">
        <v>101</v>
      </c>
      <c r="F1201" s="4"/>
      <c r="G1201" s="4"/>
      <c r="H1201" s="4" t="s">
        <v>1510</v>
      </c>
      <c r="I1201" s="4"/>
      <c r="J1201" s="4" t="s">
        <v>1446</v>
      </c>
      <c r="K1201" s="4" t="n">
        <v>60</v>
      </c>
      <c r="L1201" s="10" t="n">
        <v>1.36</v>
      </c>
      <c r="M1201" s="10" t="n">
        <v>0.3</v>
      </c>
      <c r="N1201" s="11" t="s">
        <v>103</v>
      </c>
      <c r="O1201" s="11" t="s">
        <v>103</v>
      </c>
      <c r="P1201" s="11" t="s">
        <v>103</v>
      </c>
      <c r="Q1201" s="11" t="s">
        <v>103</v>
      </c>
      <c r="R1201" s="4"/>
    </row>
    <row r="1202" customFormat="false" ht="15" hidden="false" customHeight="false" outlineLevel="0" collapsed="false">
      <c r="A1202" s="4" t="s">
        <v>1513</v>
      </c>
      <c r="B1202" s="4" t="n">
        <v>17</v>
      </c>
      <c r="C1202" s="4" t="s">
        <v>1507</v>
      </c>
      <c r="D1202" s="4" t="s">
        <v>36</v>
      </c>
      <c r="E1202" s="4" t="s">
        <v>101</v>
      </c>
      <c r="F1202" s="4"/>
      <c r="G1202" s="4"/>
      <c r="H1202" s="4" t="s">
        <v>1510</v>
      </c>
      <c r="I1202" s="4"/>
      <c r="J1202" s="4" t="s">
        <v>1446</v>
      </c>
      <c r="K1202" s="4" t="n">
        <v>60</v>
      </c>
      <c r="L1202" s="10" t="n">
        <v>1.36</v>
      </c>
      <c r="M1202" s="10" t="n">
        <v>0.3</v>
      </c>
      <c r="N1202" s="11" t="s">
        <v>103</v>
      </c>
      <c r="O1202" s="11" t="s">
        <v>103</v>
      </c>
      <c r="P1202" s="11" t="s">
        <v>103</v>
      </c>
      <c r="Q1202" s="11" t="s">
        <v>103</v>
      </c>
      <c r="R1202" s="4"/>
    </row>
    <row r="1203" customFormat="false" ht="15" hidden="false" customHeight="false" outlineLevel="0" collapsed="false">
      <c r="A1203" s="4" t="s">
        <v>1514</v>
      </c>
      <c r="B1203" s="4" t="n">
        <v>17</v>
      </c>
      <c r="C1203" s="4" t="s">
        <v>1507</v>
      </c>
      <c r="D1203" s="4" t="s">
        <v>36</v>
      </c>
      <c r="E1203" s="4" t="s">
        <v>101</v>
      </c>
      <c r="F1203" s="4"/>
      <c r="G1203" s="4"/>
      <c r="H1203" s="4" t="s">
        <v>1510</v>
      </c>
      <c r="I1203" s="4"/>
      <c r="J1203" s="4" t="s">
        <v>1446</v>
      </c>
      <c r="K1203" s="4" t="n">
        <v>60</v>
      </c>
      <c r="L1203" s="10" t="n">
        <v>1.36</v>
      </c>
      <c r="M1203" s="10" t="n">
        <v>0.3</v>
      </c>
      <c r="N1203" s="11" t="s">
        <v>103</v>
      </c>
      <c r="O1203" s="11" t="s">
        <v>103</v>
      </c>
      <c r="P1203" s="11" t="s">
        <v>103</v>
      </c>
      <c r="Q1203" s="11" t="s">
        <v>103</v>
      </c>
      <c r="R1203" s="4"/>
    </row>
    <row r="1204" customFormat="false" ht="15" hidden="false" customHeight="false" outlineLevel="0" collapsed="false">
      <c r="A1204" s="4" t="s">
        <v>1515</v>
      </c>
      <c r="B1204" s="4" t="n">
        <v>17</v>
      </c>
      <c r="C1204" s="4" t="s">
        <v>1507</v>
      </c>
      <c r="D1204" s="4" t="s">
        <v>36</v>
      </c>
      <c r="E1204" s="4" t="s">
        <v>101</v>
      </c>
      <c r="F1204" s="4"/>
      <c r="G1204" s="4"/>
      <c r="H1204" s="4" t="s">
        <v>1510</v>
      </c>
      <c r="I1204" s="4"/>
      <c r="J1204" s="4" t="s">
        <v>1446</v>
      </c>
      <c r="K1204" s="4" t="n">
        <v>60</v>
      </c>
      <c r="L1204" s="10" t="n">
        <v>1.36</v>
      </c>
      <c r="M1204" s="10" t="n">
        <v>0.3</v>
      </c>
      <c r="N1204" s="11" t="s">
        <v>103</v>
      </c>
      <c r="O1204" s="11" t="s">
        <v>103</v>
      </c>
      <c r="P1204" s="11" t="s">
        <v>103</v>
      </c>
      <c r="Q1204" s="11" t="s">
        <v>103</v>
      </c>
      <c r="R1204" s="4"/>
    </row>
    <row r="1205" customFormat="false" ht="15" hidden="false" customHeight="false" outlineLevel="0" collapsed="false">
      <c r="A1205" s="4" t="s">
        <v>1516</v>
      </c>
      <c r="B1205" s="4" t="n">
        <v>17</v>
      </c>
      <c r="C1205" s="4" t="s">
        <v>1507</v>
      </c>
      <c r="D1205" s="4" t="s">
        <v>36</v>
      </c>
      <c r="E1205" s="4" t="s">
        <v>101</v>
      </c>
      <c r="F1205" s="4"/>
      <c r="G1205" s="4"/>
      <c r="H1205" s="4" t="s">
        <v>1510</v>
      </c>
      <c r="I1205" s="4"/>
      <c r="J1205" s="4" t="s">
        <v>1446</v>
      </c>
      <c r="K1205" s="4" t="n">
        <v>60</v>
      </c>
      <c r="L1205" s="10" t="n">
        <v>1.36</v>
      </c>
      <c r="M1205" s="10" t="n">
        <v>0.3</v>
      </c>
      <c r="N1205" s="11" t="s">
        <v>103</v>
      </c>
      <c r="O1205" s="11" t="s">
        <v>103</v>
      </c>
      <c r="P1205" s="11" t="s">
        <v>103</v>
      </c>
      <c r="Q1205" s="11" t="s">
        <v>103</v>
      </c>
      <c r="R1205" s="4"/>
    </row>
    <row r="1206" customFormat="false" ht="15" hidden="false" customHeight="false" outlineLevel="0" collapsed="false">
      <c r="A1206" s="4" t="s">
        <v>1517</v>
      </c>
      <c r="B1206" s="4" t="n">
        <v>17</v>
      </c>
      <c r="C1206" s="4" t="s">
        <v>1507</v>
      </c>
      <c r="D1206" s="4" t="s">
        <v>36</v>
      </c>
      <c r="E1206" s="4" t="s">
        <v>101</v>
      </c>
      <c r="F1206" s="4"/>
      <c r="G1206" s="4"/>
      <c r="H1206" s="4" t="s">
        <v>1510</v>
      </c>
      <c r="I1206" s="4"/>
      <c r="J1206" s="4" t="s">
        <v>1446</v>
      </c>
      <c r="K1206" s="4" t="n">
        <v>60</v>
      </c>
      <c r="L1206" s="10" t="n">
        <v>1.36</v>
      </c>
      <c r="M1206" s="10" t="n">
        <v>0.3</v>
      </c>
      <c r="N1206" s="11" t="s">
        <v>103</v>
      </c>
      <c r="O1206" s="11" t="s">
        <v>103</v>
      </c>
      <c r="P1206" s="11" t="s">
        <v>103</v>
      </c>
      <c r="Q1206" s="11" t="s">
        <v>103</v>
      </c>
      <c r="R1206" s="4"/>
    </row>
    <row r="1207" customFormat="false" ht="15" hidden="false" customHeight="false" outlineLevel="0" collapsed="false">
      <c r="A1207" s="4" t="s">
        <v>1518</v>
      </c>
      <c r="B1207" s="4" t="n">
        <v>17</v>
      </c>
      <c r="C1207" s="4" t="s">
        <v>1507</v>
      </c>
      <c r="D1207" s="4" t="s">
        <v>36</v>
      </c>
      <c r="E1207" s="4" t="s">
        <v>101</v>
      </c>
      <c r="F1207" s="4"/>
      <c r="G1207" s="4"/>
      <c r="H1207" s="4" t="s">
        <v>1510</v>
      </c>
      <c r="I1207" s="4"/>
      <c r="J1207" s="4" t="s">
        <v>1446</v>
      </c>
      <c r="K1207" s="4" t="n">
        <v>60</v>
      </c>
      <c r="L1207" s="10" t="n">
        <v>1.36</v>
      </c>
      <c r="M1207" s="10" t="n">
        <v>0.3</v>
      </c>
      <c r="N1207" s="11" t="s">
        <v>103</v>
      </c>
      <c r="O1207" s="11" t="s">
        <v>103</v>
      </c>
      <c r="P1207" s="11" t="s">
        <v>103</v>
      </c>
      <c r="Q1207" s="11" t="s">
        <v>103</v>
      </c>
      <c r="R1207" s="4"/>
    </row>
    <row r="1208" customFormat="false" ht="15" hidden="false" customHeight="false" outlineLevel="0" collapsed="false">
      <c r="A1208" s="4" t="s">
        <v>1519</v>
      </c>
      <c r="B1208" s="4" t="n">
        <v>17</v>
      </c>
      <c r="C1208" s="4" t="s">
        <v>1507</v>
      </c>
      <c r="D1208" s="4" t="s">
        <v>36</v>
      </c>
      <c r="E1208" s="4" t="s">
        <v>101</v>
      </c>
      <c r="F1208" s="4"/>
      <c r="G1208" s="4"/>
      <c r="H1208" s="4" t="s">
        <v>1510</v>
      </c>
      <c r="I1208" s="4"/>
      <c r="J1208" s="4" t="s">
        <v>1446</v>
      </c>
      <c r="K1208" s="4" t="n">
        <v>60</v>
      </c>
      <c r="L1208" s="10" t="n">
        <v>1.36</v>
      </c>
      <c r="M1208" s="10" t="n">
        <v>0.3</v>
      </c>
      <c r="N1208" s="11" t="s">
        <v>103</v>
      </c>
      <c r="O1208" s="11" t="s">
        <v>103</v>
      </c>
      <c r="P1208" s="11" t="s">
        <v>103</v>
      </c>
      <c r="Q1208" s="11" t="s">
        <v>103</v>
      </c>
      <c r="R1208" s="4"/>
    </row>
    <row r="1209" customFormat="false" ht="15" hidden="false" customHeight="false" outlineLevel="0" collapsed="false">
      <c r="A1209" s="4" t="s">
        <v>1520</v>
      </c>
      <c r="B1209" s="4" t="n">
        <v>17</v>
      </c>
      <c r="C1209" s="4" t="s">
        <v>1507</v>
      </c>
      <c r="D1209" s="4" t="s">
        <v>36</v>
      </c>
      <c r="E1209" s="4" t="s">
        <v>101</v>
      </c>
      <c r="F1209" s="4"/>
      <c r="G1209" s="4"/>
      <c r="H1209" s="4" t="s">
        <v>1510</v>
      </c>
      <c r="I1209" s="4"/>
      <c r="J1209" s="4" t="s">
        <v>1446</v>
      </c>
      <c r="K1209" s="4" t="n">
        <v>60</v>
      </c>
      <c r="L1209" s="10" t="n">
        <v>1.36</v>
      </c>
      <c r="M1209" s="10" t="n">
        <v>0.3</v>
      </c>
      <c r="N1209" s="11" t="s">
        <v>103</v>
      </c>
      <c r="O1209" s="11" t="s">
        <v>103</v>
      </c>
      <c r="P1209" s="11" t="s">
        <v>103</v>
      </c>
      <c r="Q1209" s="11" t="s">
        <v>103</v>
      </c>
      <c r="R1209" s="4"/>
    </row>
    <row r="1210" customFormat="false" ht="15" hidden="false" customHeight="false" outlineLevel="0" collapsed="false">
      <c r="A1210" s="4" t="s">
        <v>1521</v>
      </c>
      <c r="B1210" s="4" t="n">
        <v>17</v>
      </c>
      <c r="C1210" s="4" t="s">
        <v>1507</v>
      </c>
      <c r="D1210" s="4" t="s">
        <v>36</v>
      </c>
      <c r="E1210" s="4" t="s">
        <v>101</v>
      </c>
      <c r="F1210" s="4"/>
      <c r="G1210" s="4"/>
      <c r="H1210" s="4" t="s">
        <v>1510</v>
      </c>
      <c r="I1210" s="4"/>
      <c r="J1210" s="4" t="s">
        <v>1446</v>
      </c>
      <c r="K1210" s="4" t="n">
        <v>60</v>
      </c>
      <c r="L1210" s="10" t="n">
        <v>1.36</v>
      </c>
      <c r="M1210" s="10" t="n">
        <v>0.3</v>
      </c>
      <c r="N1210" s="11" t="s">
        <v>103</v>
      </c>
      <c r="O1210" s="11" t="s">
        <v>103</v>
      </c>
      <c r="P1210" s="11" t="s">
        <v>103</v>
      </c>
      <c r="Q1210" s="11" t="s">
        <v>103</v>
      </c>
      <c r="R1210" s="4"/>
    </row>
    <row r="1211" customFormat="false" ht="15" hidden="false" customHeight="false" outlineLevel="0" collapsed="false">
      <c r="A1211" s="4" t="s">
        <v>1522</v>
      </c>
      <c r="B1211" s="4" t="n">
        <v>17</v>
      </c>
      <c r="C1211" s="4" t="s">
        <v>1507</v>
      </c>
      <c r="D1211" s="4" t="s">
        <v>36</v>
      </c>
      <c r="E1211" s="4" t="s">
        <v>101</v>
      </c>
      <c r="F1211" s="4"/>
      <c r="G1211" s="4"/>
      <c r="H1211" s="4" t="s">
        <v>1510</v>
      </c>
      <c r="I1211" s="4"/>
      <c r="J1211" s="4" t="s">
        <v>1446</v>
      </c>
      <c r="K1211" s="4" t="n">
        <v>60</v>
      </c>
      <c r="L1211" s="10" t="n">
        <v>1.36</v>
      </c>
      <c r="M1211" s="10" t="n">
        <v>0.3</v>
      </c>
      <c r="N1211" s="11" t="s">
        <v>103</v>
      </c>
      <c r="O1211" s="11" t="s">
        <v>103</v>
      </c>
      <c r="P1211" s="11" t="s">
        <v>103</v>
      </c>
      <c r="Q1211" s="11" t="s">
        <v>103</v>
      </c>
      <c r="R1211" s="4"/>
    </row>
    <row r="1212" customFormat="false" ht="15" hidden="false" customHeight="false" outlineLevel="0" collapsed="false">
      <c r="A1212" s="4" t="s">
        <v>1523</v>
      </c>
      <c r="B1212" s="4" t="n">
        <v>17</v>
      </c>
      <c r="C1212" s="4" t="s">
        <v>1507</v>
      </c>
      <c r="D1212" s="4" t="s">
        <v>36</v>
      </c>
      <c r="E1212" s="4" t="s">
        <v>101</v>
      </c>
      <c r="F1212" s="4"/>
      <c r="G1212" s="4"/>
      <c r="H1212" s="4" t="s">
        <v>1510</v>
      </c>
      <c r="I1212" s="4"/>
      <c r="J1212" s="4" t="s">
        <v>1446</v>
      </c>
      <c r="K1212" s="4" t="n">
        <v>60</v>
      </c>
      <c r="L1212" s="10" t="n">
        <v>1.36</v>
      </c>
      <c r="M1212" s="10" t="n">
        <v>0.3</v>
      </c>
      <c r="N1212" s="11" t="s">
        <v>103</v>
      </c>
      <c r="O1212" s="11" t="s">
        <v>103</v>
      </c>
      <c r="P1212" s="11" t="s">
        <v>103</v>
      </c>
      <c r="Q1212" s="11" t="s">
        <v>103</v>
      </c>
      <c r="R1212" s="4"/>
    </row>
    <row r="1213" customFormat="false" ht="15" hidden="false" customHeight="false" outlineLevel="0" collapsed="false">
      <c r="A1213" s="4" t="s">
        <v>1524</v>
      </c>
      <c r="B1213" s="4" t="n">
        <v>17</v>
      </c>
      <c r="C1213" s="4" t="s">
        <v>1507</v>
      </c>
      <c r="D1213" s="4" t="s">
        <v>36</v>
      </c>
      <c r="E1213" s="4" t="s">
        <v>101</v>
      </c>
      <c r="F1213" s="4"/>
      <c r="G1213" s="4"/>
      <c r="H1213" s="4" t="s">
        <v>1510</v>
      </c>
      <c r="I1213" s="4"/>
      <c r="J1213" s="4" t="s">
        <v>1446</v>
      </c>
      <c r="K1213" s="4" t="n">
        <v>60</v>
      </c>
      <c r="L1213" s="10" t="n">
        <v>1.36</v>
      </c>
      <c r="M1213" s="10" t="n">
        <v>0.3</v>
      </c>
      <c r="N1213" s="11" t="s">
        <v>103</v>
      </c>
      <c r="O1213" s="11" t="s">
        <v>103</v>
      </c>
      <c r="P1213" s="11" t="s">
        <v>103</v>
      </c>
      <c r="Q1213" s="11" t="s">
        <v>103</v>
      </c>
      <c r="R1213" s="4"/>
    </row>
    <row r="1214" customFormat="false" ht="15" hidden="false" customHeight="false" outlineLevel="0" collapsed="false">
      <c r="A1214" s="4" t="s">
        <v>1525</v>
      </c>
      <c r="B1214" s="4" t="n">
        <v>17</v>
      </c>
      <c r="C1214" s="4" t="s">
        <v>1507</v>
      </c>
      <c r="D1214" s="4" t="s">
        <v>36</v>
      </c>
      <c r="E1214" s="4" t="s">
        <v>101</v>
      </c>
      <c r="F1214" s="4"/>
      <c r="G1214" s="4"/>
      <c r="H1214" s="4" t="s">
        <v>1510</v>
      </c>
      <c r="I1214" s="4"/>
      <c r="J1214" s="4" t="s">
        <v>1446</v>
      </c>
      <c r="K1214" s="4" t="n">
        <v>60</v>
      </c>
      <c r="L1214" s="10" t="n">
        <v>1.36</v>
      </c>
      <c r="M1214" s="10" t="n">
        <v>0.3</v>
      </c>
      <c r="N1214" s="11" t="s">
        <v>103</v>
      </c>
      <c r="O1214" s="11" t="s">
        <v>103</v>
      </c>
      <c r="P1214" s="11" t="s">
        <v>103</v>
      </c>
      <c r="Q1214" s="11" t="s">
        <v>103</v>
      </c>
      <c r="R1214" s="4"/>
    </row>
    <row r="1215" customFormat="false" ht="15" hidden="false" customHeight="false" outlineLevel="0" collapsed="false">
      <c r="A1215" s="4" t="s">
        <v>1526</v>
      </c>
      <c r="B1215" s="4" t="n">
        <v>17</v>
      </c>
      <c r="C1215" s="4" t="s">
        <v>1507</v>
      </c>
      <c r="D1215" s="4" t="s">
        <v>36</v>
      </c>
      <c r="E1215" s="4" t="s">
        <v>101</v>
      </c>
      <c r="F1215" s="4"/>
      <c r="G1215" s="4"/>
      <c r="H1215" s="4" t="s">
        <v>1510</v>
      </c>
      <c r="I1215" s="4"/>
      <c r="J1215" s="4" t="s">
        <v>1446</v>
      </c>
      <c r="K1215" s="4" t="n">
        <v>60</v>
      </c>
      <c r="L1215" s="10" t="n">
        <v>1.36</v>
      </c>
      <c r="M1215" s="10" t="n">
        <v>0.3</v>
      </c>
      <c r="N1215" s="11" t="s">
        <v>103</v>
      </c>
      <c r="O1215" s="11" t="s">
        <v>103</v>
      </c>
      <c r="P1215" s="11" t="s">
        <v>103</v>
      </c>
      <c r="Q1215" s="11" t="s">
        <v>103</v>
      </c>
      <c r="R1215" s="4"/>
    </row>
    <row r="1216" customFormat="false" ht="15" hidden="false" customHeight="false" outlineLevel="0" collapsed="false">
      <c r="A1216" s="4" t="s">
        <v>1527</v>
      </c>
      <c r="B1216" s="4" t="n">
        <v>17</v>
      </c>
      <c r="C1216" s="4" t="s">
        <v>1528</v>
      </c>
      <c r="D1216" s="4" t="s">
        <v>38</v>
      </c>
      <c r="E1216" s="4" t="s">
        <v>101</v>
      </c>
      <c r="F1216" s="4"/>
      <c r="G1216" s="4"/>
      <c r="H1216" s="4" t="s">
        <v>559</v>
      </c>
      <c r="I1216" s="4"/>
      <c r="J1216" s="4" t="s">
        <v>1446</v>
      </c>
      <c r="K1216" s="4" t="n">
        <v>60</v>
      </c>
      <c r="L1216" s="10" t="n">
        <v>0.348</v>
      </c>
      <c r="M1216" s="10" t="n">
        <v>0.17</v>
      </c>
      <c r="N1216" s="11" t="s">
        <v>103</v>
      </c>
      <c r="O1216" s="11" t="s">
        <v>103</v>
      </c>
      <c r="P1216" s="11" t="s">
        <v>103</v>
      </c>
      <c r="Q1216" s="11" t="s">
        <v>103</v>
      </c>
      <c r="R1216" s="4"/>
    </row>
    <row r="1217" customFormat="false" ht="15" hidden="false" customHeight="false" outlineLevel="0" collapsed="false">
      <c r="A1217" s="4" t="s">
        <v>1529</v>
      </c>
      <c r="B1217" s="4" t="n">
        <v>17</v>
      </c>
      <c r="C1217" s="4" t="s">
        <v>1528</v>
      </c>
      <c r="D1217" s="4" t="s">
        <v>38</v>
      </c>
      <c r="E1217" s="4" t="s">
        <v>101</v>
      </c>
      <c r="F1217" s="4"/>
      <c r="G1217" s="4"/>
      <c r="H1217" s="4" t="s">
        <v>559</v>
      </c>
      <c r="I1217" s="4"/>
      <c r="J1217" s="4" t="s">
        <v>1446</v>
      </c>
      <c r="K1217" s="4" t="n">
        <v>60</v>
      </c>
      <c r="L1217" s="10" t="n">
        <v>0.348</v>
      </c>
      <c r="M1217" s="10" t="n">
        <v>0.17</v>
      </c>
      <c r="N1217" s="11" t="s">
        <v>103</v>
      </c>
      <c r="O1217" s="11" t="s">
        <v>103</v>
      </c>
      <c r="P1217" s="11" t="s">
        <v>103</v>
      </c>
      <c r="Q1217" s="11" t="s">
        <v>103</v>
      </c>
      <c r="R1217" s="4"/>
    </row>
    <row r="1218" customFormat="false" ht="15" hidden="false" customHeight="false" outlineLevel="0" collapsed="false">
      <c r="A1218" s="4" t="s">
        <v>1530</v>
      </c>
      <c r="B1218" s="4" t="n">
        <v>17</v>
      </c>
      <c r="C1218" s="4" t="s">
        <v>1528</v>
      </c>
      <c r="D1218" s="4" t="s">
        <v>38</v>
      </c>
      <c r="E1218" s="4" t="s">
        <v>101</v>
      </c>
      <c r="F1218" s="4"/>
      <c r="G1218" s="4"/>
      <c r="H1218" s="4" t="s">
        <v>559</v>
      </c>
      <c r="I1218" s="4"/>
      <c r="J1218" s="4" t="s">
        <v>1446</v>
      </c>
      <c r="K1218" s="4" t="n">
        <v>60</v>
      </c>
      <c r="L1218" s="10" t="n">
        <v>0.348</v>
      </c>
      <c r="M1218" s="10" t="n">
        <v>0.17</v>
      </c>
      <c r="N1218" s="11" t="s">
        <v>103</v>
      </c>
      <c r="O1218" s="11" t="s">
        <v>103</v>
      </c>
      <c r="P1218" s="11" t="s">
        <v>103</v>
      </c>
      <c r="Q1218" s="11" t="s">
        <v>103</v>
      </c>
      <c r="R1218" s="4"/>
    </row>
    <row r="1219" customFormat="false" ht="15" hidden="false" customHeight="false" outlineLevel="0" collapsed="false">
      <c r="A1219" s="4" t="s">
        <v>1531</v>
      </c>
      <c r="B1219" s="4" t="n">
        <v>17</v>
      </c>
      <c r="C1219" s="4" t="s">
        <v>1528</v>
      </c>
      <c r="D1219" s="4" t="s">
        <v>38</v>
      </c>
      <c r="E1219" s="4" t="s">
        <v>101</v>
      </c>
      <c r="F1219" s="4"/>
      <c r="G1219" s="4"/>
      <c r="H1219" s="4" t="s">
        <v>559</v>
      </c>
      <c r="I1219" s="4"/>
      <c r="J1219" s="4" t="s">
        <v>1446</v>
      </c>
      <c r="K1219" s="4" t="n">
        <v>60</v>
      </c>
      <c r="L1219" s="10" t="n">
        <v>0.348</v>
      </c>
      <c r="M1219" s="10" t="n">
        <v>0.17</v>
      </c>
      <c r="N1219" s="11" t="s">
        <v>103</v>
      </c>
      <c r="O1219" s="11" t="s">
        <v>103</v>
      </c>
      <c r="P1219" s="11" t="s">
        <v>103</v>
      </c>
      <c r="Q1219" s="11" t="s">
        <v>103</v>
      </c>
      <c r="R1219" s="4"/>
    </row>
    <row r="1220" customFormat="false" ht="15" hidden="false" customHeight="false" outlineLevel="0" collapsed="false">
      <c r="A1220" s="4" t="s">
        <v>1532</v>
      </c>
      <c r="B1220" s="4" t="n">
        <v>17</v>
      </c>
      <c r="C1220" s="4" t="s">
        <v>1528</v>
      </c>
      <c r="D1220" s="4" t="s">
        <v>38</v>
      </c>
      <c r="E1220" s="4" t="s">
        <v>101</v>
      </c>
      <c r="F1220" s="4"/>
      <c r="G1220" s="4"/>
      <c r="H1220" s="4" t="s">
        <v>559</v>
      </c>
      <c r="I1220" s="4"/>
      <c r="J1220" s="4" t="s">
        <v>1446</v>
      </c>
      <c r="K1220" s="4" t="n">
        <v>60</v>
      </c>
      <c r="L1220" s="10" t="n">
        <v>0.348</v>
      </c>
      <c r="M1220" s="10" t="n">
        <v>0.17</v>
      </c>
      <c r="N1220" s="11" t="s">
        <v>103</v>
      </c>
      <c r="O1220" s="11" t="s">
        <v>103</v>
      </c>
      <c r="P1220" s="11" t="s">
        <v>103</v>
      </c>
      <c r="Q1220" s="11" t="s">
        <v>103</v>
      </c>
      <c r="R1220" s="4"/>
    </row>
    <row r="1221" customFormat="false" ht="15" hidden="false" customHeight="false" outlineLevel="0" collapsed="false">
      <c r="A1221" s="4" t="s">
        <v>1533</v>
      </c>
      <c r="B1221" s="4" t="n">
        <v>17</v>
      </c>
      <c r="C1221" s="4" t="s">
        <v>1528</v>
      </c>
      <c r="D1221" s="4" t="s">
        <v>38</v>
      </c>
      <c r="E1221" s="4" t="s">
        <v>101</v>
      </c>
      <c r="F1221" s="4"/>
      <c r="G1221" s="4"/>
      <c r="H1221" s="4" t="s">
        <v>559</v>
      </c>
      <c r="I1221" s="4"/>
      <c r="J1221" s="4"/>
      <c r="K1221" s="4" t="n">
        <v>60</v>
      </c>
      <c r="L1221" s="10" t="n">
        <v>0.348</v>
      </c>
      <c r="M1221" s="10" t="n">
        <v>0.17</v>
      </c>
      <c r="N1221" s="11" t="s">
        <v>103</v>
      </c>
      <c r="O1221" s="11" t="s">
        <v>103</v>
      </c>
      <c r="P1221" s="11" t="s">
        <v>103</v>
      </c>
      <c r="Q1221" s="11" t="s">
        <v>103</v>
      </c>
      <c r="R1221" s="4"/>
    </row>
    <row r="1222" customFormat="false" ht="15" hidden="false" customHeight="false" outlineLevel="0" collapsed="false">
      <c r="A1222" s="4" t="s">
        <v>1534</v>
      </c>
      <c r="B1222" s="4" t="n">
        <v>17</v>
      </c>
      <c r="C1222" s="4" t="s">
        <v>1528</v>
      </c>
      <c r="D1222" s="4" t="s">
        <v>38</v>
      </c>
      <c r="E1222" s="4" t="s">
        <v>101</v>
      </c>
      <c r="F1222" s="4"/>
      <c r="G1222" s="4"/>
      <c r="H1222" s="4" t="s">
        <v>559</v>
      </c>
      <c r="I1222" s="4"/>
      <c r="J1222" s="4" t="s">
        <v>1446</v>
      </c>
      <c r="K1222" s="4" t="n">
        <v>60</v>
      </c>
      <c r="L1222" s="10" t="n">
        <v>0.348</v>
      </c>
      <c r="M1222" s="10" t="n">
        <v>0.17</v>
      </c>
      <c r="N1222" s="11" t="s">
        <v>103</v>
      </c>
      <c r="O1222" s="11" t="s">
        <v>103</v>
      </c>
      <c r="P1222" s="11" t="s">
        <v>103</v>
      </c>
      <c r="Q1222" s="11" t="s">
        <v>103</v>
      </c>
      <c r="R1222" s="4"/>
    </row>
    <row r="1223" customFormat="false" ht="15" hidden="false" customHeight="false" outlineLevel="0" collapsed="false">
      <c r="A1223" s="4" t="s">
        <v>1535</v>
      </c>
      <c r="B1223" s="4" t="n">
        <v>17</v>
      </c>
      <c r="C1223" s="4" t="s">
        <v>1528</v>
      </c>
      <c r="D1223" s="4" t="s">
        <v>38</v>
      </c>
      <c r="E1223" s="4" t="s">
        <v>101</v>
      </c>
      <c r="F1223" s="4"/>
      <c r="G1223" s="4"/>
      <c r="H1223" s="4" t="s">
        <v>559</v>
      </c>
      <c r="I1223" s="4"/>
      <c r="J1223" s="4" t="s">
        <v>1446</v>
      </c>
      <c r="K1223" s="4" t="n">
        <v>60</v>
      </c>
      <c r="L1223" s="10" t="n">
        <v>0.348</v>
      </c>
      <c r="M1223" s="10" t="n">
        <v>0.17</v>
      </c>
      <c r="N1223" s="11" t="s">
        <v>103</v>
      </c>
      <c r="O1223" s="11" t="s">
        <v>103</v>
      </c>
      <c r="P1223" s="11" t="s">
        <v>103</v>
      </c>
      <c r="Q1223" s="11" t="s">
        <v>103</v>
      </c>
      <c r="R1223" s="4"/>
    </row>
    <row r="1224" customFormat="false" ht="15" hidden="false" customHeight="false" outlineLevel="0" collapsed="false">
      <c r="A1224" s="4" t="s">
        <v>1536</v>
      </c>
      <c r="B1224" s="4" t="n">
        <v>17</v>
      </c>
      <c r="C1224" s="4" t="s">
        <v>1528</v>
      </c>
      <c r="D1224" s="4" t="s">
        <v>38</v>
      </c>
      <c r="E1224" s="4" t="s">
        <v>101</v>
      </c>
      <c r="F1224" s="4"/>
      <c r="G1224" s="4"/>
      <c r="H1224" s="4" t="s">
        <v>559</v>
      </c>
      <c r="I1224" s="4"/>
      <c r="J1224" s="4" t="s">
        <v>1446</v>
      </c>
      <c r="K1224" s="4" t="n">
        <v>60</v>
      </c>
      <c r="L1224" s="10" t="n">
        <v>0.348</v>
      </c>
      <c r="M1224" s="10" t="n">
        <v>0.17</v>
      </c>
      <c r="N1224" s="11" t="s">
        <v>103</v>
      </c>
      <c r="O1224" s="11" t="s">
        <v>103</v>
      </c>
      <c r="P1224" s="11" t="s">
        <v>103</v>
      </c>
      <c r="Q1224" s="11" t="s">
        <v>103</v>
      </c>
      <c r="R1224" s="4"/>
    </row>
    <row r="1225" customFormat="false" ht="15" hidden="false" customHeight="false" outlineLevel="0" collapsed="false">
      <c r="A1225" s="4" t="s">
        <v>1537</v>
      </c>
      <c r="B1225" s="4" t="n">
        <v>17</v>
      </c>
      <c r="C1225" s="4" t="s">
        <v>1528</v>
      </c>
      <c r="D1225" s="4" t="s">
        <v>38</v>
      </c>
      <c r="E1225" s="4" t="s">
        <v>101</v>
      </c>
      <c r="F1225" s="4"/>
      <c r="G1225" s="4"/>
      <c r="H1225" s="4" t="s">
        <v>559</v>
      </c>
      <c r="I1225" s="4"/>
      <c r="J1225" s="4" t="s">
        <v>1446</v>
      </c>
      <c r="K1225" s="4" t="n">
        <v>60</v>
      </c>
      <c r="L1225" s="10" t="n">
        <v>0.348</v>
      </c>
      <c r="M1225" s="10" t="n">
        <v>0.17</v>
      </c>
      <c r="N1225" s="11" t="s">
        <v>103</v>
      </c>
      <c r="O1225" s="11" t="s">
        <v>103</v>
      </c>
      <c r="P1225" s="11" t="s">
        <v>103</v>
      </c>
      <c r="Q1225" s="11" t="s">
        <v>103</v>
      </c>
      <c r="R1225" s="4"/>
    </row>
    <row r="1226" customFormat="false" ht="15" hidden="false" customHeight="false" outlineLevel="0" collapsed="false">
      <c r="A1226" s="4" t="s">
        <v>1538</v>
      </c>
      <c r="B1226" s="4" t="n">
        <v>17</v>
      </c>
      <c r="C1226" s="4" t="s">
        <v>1528</v>
      </c>
      <c r="D1226" s="4" t="s">
        <v>38</v>
      </c>
      <c r="E1226" s="4" t="s">
        <v>101</v>
      </c>
      <c r="F1226" s="4"/>
      <c r="G1226" s="4"/>
      <c r="H1226" s="4" t="s">
        <v>559</v>
      </c>
      <c r="I1226" s="4"/>
      <c r="J1226" s="4" t="s">
        <v>1446</v>
      </c>
      <c r="K1226" s="4" t="n">
        <v>60</v>
      </c>
      <c r="L1226" s="10" t="n">
        <v>0.348</v>
      </c>
      <c r="M1226" s="10" t="n">
        <v>0.17</v>
      </c>
      <c r="N1226" s="11" t="s">
        <v>103</v>
      </c>
      <c r="O1226" s="11" t="s">
        <v>103</v>
      </c>
      <c r="P1226" s="11" t="s">
        <v>103</v>
      </c>
      <c r="Q1226" s="11" t="s">
        <v>103</v>
      </c>
      <c r="R1226" s="4"/>
    </row>
    <row r="1227" customFormat="false" ht="15" hidden="false" customHeight="false" outlineLevel="0" collapsed="false">
      <c r="A1227" s="4" t="s">
        <v>1539</v>
      </c>
      <c r="B1227" s="4" t="n">
        <v>17</v>
      </c>
      <c r="C1227" s="4" t="s">
        <v>1528</v>
      </c>
      <c r="D1227" s="4" t="s">
        <v>38</v>
      </c>
      <c r="E1227" s="4" t="s">
        <v>101</v>
      </c>
      <c r="F1227" s="4"/>
      <c r="G1227" s="4"/>
      <c r="H1227" s="4" t="s">
        <v>559</v>
      </c>
      <c r="I1227" s="4"/>
      <c r="J1227" s="4" t="s">
        <v>1446</v>
      </c>
      <c r="K1227" s="4" t="n">
        <v>60</v>
      </c>
      <c r="L1227" s="10" t="n">
        <v>0.348</v>
      </c>
      <c r="M1227" s="10" t="n">
        <v>0.17</v>
      </c>
      <c r="N1227" s="11" t="s">
        <v>103</v>
      </c>
      <c r="O1227" s="11" t="s">
        <v>103</v>
      </c>
      <c r="P1227" s="11" t="s">
        <v>103</v>
      </c>
      <c r="Q1227" s="11" t="s">
        <v>103</v>
      </c>
      <c r="R1227" s="4"/>
    </row>
    <row r="1228" customFormat="false" ht="15" hidden="false" customHeight="false" outlineLevel="0" collapsed="false">
      <c r="A1228" s="4" t="s">
        <v>1540</v>
      </c>
      <c r="B1228" s="4" t="n">
        <v>17</v>
      </c>
      <c r="C1228" s="4" t="s">
        <v>1528</v>
      </c>
      <c r="D1228" s="4" t="s">
        <v>38</v>
      </c>
      <c r="E1228" s="4" t="s">
        <v>101</v>
      </c>
      <c r="F1228" s="4"/>
      <c r="G1228" s="4"/>
      <c r="H1228" s="4" t="s">
        <v>780</v>
      </c>
      <c r="I1228" s="4"/>
      <c r="J1228" s="4" t="s">
        <v>1446</v>
      </c>
      <c r="K1228" s="4" t="n">
        <v>60</v>
      </c>
      <c r="L1228" s="10" t="n">
        <v>0.348</v>
      </c>
      <c r="M1228" s="10" t="n">
        <v>0.17</v>
      </c>
      <c r="N1228" s="11" t="s">
        <v>103</v>
      </c>
      <c r="O1228" s="11" t="s">
        <v>103</v>
      </c>
      <c r="P1228" s="11" t="s">
        <v>103</v>
      </c>
      <c r="Q1228" s="11" t="s">
        <v>103</v>
      </c>
      <c r="R1228" s="4"/>
    </row>
    <row r="1229" customFormat="false" ht="15" hidden="false" customHeight="false" outlineLevel="0" collapsed="false">
      <c r="A1229" s="4" t="s">
        <v>1541</v>
      </c>
      <c r="B1229" s="4" t="n">
        <v>17</v>
      </c>
      <c r="C1229" s="4" t="s">
        <v>1528</v>
      </c>
      <c r="D1229" s="4" t="s">
        <v>38</v>
      </c>
      <c r="E1229" s="4" t="s">
        <v>101</v>
      </c>
      <c r="F1229" s="4"/>
      <c r="G1229" s="4"/>
      <c r="H1229" s="4" t="s">
        <v>780</v>
      </c>
      <c r="I1229" s="4"/>
      <c r="J1229" s="4" t="s">
        <v>1446</v>
      </c>
      <c r="K1229" s="4" t="n">
        <v>60</v>
      </c>
      <c r="L1229" s="10" t="n">
        <v>0.348</v>
      </c>
      <c r="M1229" s="10" t="n">
        <v>0.17</v>
      </c>
      <c r="N1229" s="11" t="s">
        <v>103</v>
      </c>
      <c r="O1229" s="11" t="s">
        <v>103</v>
      </c>
      <c r="P1229" s="11" t="s">
        <v>103</v>
      </c>
      <c r="Q1229" s="11" t="s">
        <v>103</v>
      </c>
      <c r="R1229" s="4"/>
    </row>
    <row r="1230" customFormat="false" ht="15" hidden="false" customHeight="false" outlineLevel="0" collapsed="false">
      <c r="A1230" s="4" t="s">
        <v>1542</v>
      </c>
      <c r="B1230" s="4" t="n">
        <v>17</v>
      </c>
      <c r="C1230" s="4" t="s">
        <v>1528</v>
      </c>
      <c r="D1230" s="4" t="s">
        <v>38</v>
      </c>
      <c r="E1230" s="4" t="s">
        <v>101</v>
      </c>
      <c r="F1230" s="4"/>
      <c r="G1230" s="4"/>
      <c r="H1230" s="4" t="s">
        <v>780</v>
      </c>
      <c r="I1230" s="4"/>
      <c r="J1230" s="4" t="s">
        <v>1446</v>
      </c>
      <c r="K1230" s="4" t="n">
        <v>60</v>
      </c>
      <c r="L1230" s="10" t="n">
        <v>0.348</v>
      </c>
      <c r="M1230" s="10" t="n">
        <v>0.17</v>
      </c>
      <c r="N1230" s="11" t="s">
        <v>103</v>
      </c>
      <c r="O1230" s="11" t="s">
        <v>103</v>
      </c>
      <c r="P1230" s="11" t="s">
        <v>103</v>
      </c>
      <c r="Q1230" s="11" t="s">
        <v>103</v>
      </c>
      <c r="R1230" s="4"/>
    </row>
    <row r="1231" customFormat="false" ht="15" hidden="false" customHeight="false" outlineLevel="0" collapsed="false">
      <c r="A1231" s="4" t="s">
        <v>1543</v>
      </c>
      <c r="B1231" s="4" t="n">
        <v>17</v>
      </c>
      <c r="C1231" s="4" t="s">
        <v>1528</v>
      </c>
      <c r="D1231" s="4" t="s">
        <v>38</v>
      </c>
      <c r="E1231" s="4" t="s">
        <v>101</v>
      </c>
      <c r="F1231" s="4"/>
      <c r="G1231" s="4"/>
      <c r="H1231" s="4" t="s">
        <v>780</v>
      </c>
      <c r="I1231" s="4"/>
      <c r="J1231" s="4" t="s">
        <v>1446</v>
      </c>
      <c r="K1231" s="4" t="n">
        <v>60</v>
      </c>
      <c r="L1231" s="10" t="n">
        <v>0.348</v>
      </c>
      <c r="M1231" s="10" t="n">
        <v>0.17</v>
      </c>
      <c r="N1231" s="11" t="s">
        <v>103</v>
      </c>
      <c r="O1231" s="11" t="s">
        <v>103</v>
      </c>
      <c r="P1231" s="11" t="s">
        <v>103</v>
      </c>
      <c r="Q1231" s="11" t="s">
        <v>103</v>
      </c>
      <c r="R1231" s="4"/>
    </row>
    <row r="1232" customFormat="false" ht="15" hidden="false" customHeight="false" outlineLevel="0" collapsed="false">
      <c r="A1232" s="4" t="s">
        <v>1544</v>
      </c>
      <c r="B1232" s="4" t="n">
        <v>17</v>
      </c>
      <c r="C1232" s="4" t="s">
        <v>1528</v>
      </c>
      <c r="D1232" s="4" t="s">
        <v>38</v>
      </c>
      <c r="E1232" s="4" t="s">
        <v>101</v>
      </c>
      <c r="F1232" s="4"/>
      <c r="G1232" s="4"/>
      <c r="H1232" s="4" t="s">
        <v>780</v>
      </c>
      <c r="I1232" s="4"/>
      <c r="J1232" s="4" t="s">
        <v>1446</v>
      </c>
      <c r="K1232" s="4" t="n">
        <v>60</v>
      </c>
      <c r="L1232" s="10" t="n">
        <v>0.348</v>
      </c>
      <c r="M1232" s="10" t="n">
        <v>0.17</v>
      </c>
      <c r="N1232" s="11" t="s">
        <v>103</v>
      </c>
      <c r="O1232" s="11" t="s">
        <v>103</v>
      </c>
      <c r="P1232" s="11" t="s">
        <v>103</v>
      </c>
      <c r="Q1232" s="11" t="s">
        <v>103</v>
      </c>
      <c r="R1232" s="4"/>
    </row>
    <row r="1233" customFormat="false" ht="15" hidden="false" customHeight="false" outlineLevel="0" collapsed="false">
      <c r="A1233" s="4" t="s">
        <v>1545</v>
      </c>
      <c r="B1233" s="4" t="n">
        <v>17</v>
      </c>
      <c r="C1233" s="4" t="s">
        <v>1528</v>
      </c>
      <c r="D1233" s="4" t="s">
        <v>38</v>
      </c>
      <c r="E1233" s="4" t="s">
        <v>101</v>
      </c>
      <c r="F1233" s="4"/>
      <c r="G1233" s="4"/>
      <c r="H1233" s="4" t="s">
        <v>780</v>
      </c>
      <c r="I1233" s="4"/>
      <c r="J1233" s="4" t="s">
        <v>1446</v>
      </c>
      <c r="K1233" s="4" t="n">
        <v>60</v>
      </c>
      <c r="L1233" s="10" t="n">
        <v>0.348</v>
      </c>
      <c r="M1233" s="10" t="n">
        <v>0.17</v>
      </c>
      <c r="N1233" s="11" t="s">
        <v>103</v>
      </c>
      <c r="O1233" s="11" t="s">
        <v>103</v>
      </c>
      <c r="P1233" s="11" t="s">
        <v>103</v>
      </c>
      <c r="Q1233" s="11" t="s">
        <v>103</v>
      </c>
      <c r="R1233" s="4"/>
    </row>
    <row r="1234" customFormat="false" ht="15" hidden="false" customHeight="false" outlineLevel="0" collapsed="false">
      <c r="A1234" s="4" t="s">
        <v>1546</v>
      </c>
      <c r="B1234" s="4" t="n">
        <v>17</v>
      </c>
      <c r="C1234" s="4" t="s">
        <v>1528</v>
      </c>
      <c r="D1234" s="4" t="s">
        <v>38</v>
      </c>
      <c r="E1234" s="4" t="s">
        <v>101</v>
      </c>
      <c r="F1234" s="4"/>
      <c r="G1234" s="4"/>
      <c r="H1234" s="4" t="s">
        <v>780</v>
      </c>
      <c r="I1234" s="4"/>
      <c r="J1234" s="4" t="s">
        <v>1446</v>
      </c>
      <c r="K1234" s="4" t="n">
        <v>60</v>
      </c>
      <c r="L1234" s="10" t="n">
        <v>0.348</v>
      </c>
      <c r="M1234" s="10" t="n">
        <v>0.17</v>
      </c>
      <c r="N1234" s="11" t="s">
        <v>103</v>
      </c>
      <c r="O1234" s="11" t="s">
        <v>103</v>
      </c>
      <c r="P1234" s="11" t="s">
        <v>103</v>
      </c>
      <c r="Q1234" s="11" t="s">
        <v>103</v>
      </c>
      <c r="R1234" s="4"/>
    </row>
    <row r="1235" customFormat="false" ht="15" hidden="false" customHeight="false" outlineLevel="0" collapsed="false">
      <c r="A1235" s="4" t="s">
        <v>1547</v>
      </c>
      <c r="B1235" s="4" t="n">
        <v>17</v>
      </c>
      <c r="C1235" s="4" t="s">
        <v>1528</v>
      </c>
      <c r="D1235" s="4" t="s">
        <v>38</v>
      </c>
      <c r="E1235" s="4" t="s">
        <v>101</v>
      </c>
      <c r="F1235" s="4"/>
      <c r="G1235" s="4"/>
      <c r="H1235" s="4" t="s">
        <v>780</v>
      </c>
      <c r="I1235" s="4"/>
      <c r="J1235" s="4" t="s">
        <v>1446</v>
      </c>
      <c r="K1235" s="4" t="n">
        <v>60</v>
      </c>
      <c r="L1235" s="10" t="n">
        <v>0.348</v>
      </c>
      <c r="M1235" s="10" t="n">
        <v>0.17</v>
      </c>
      <c r="N1235" s="11" t="s">
        <v>103</v>
      </c>
      <c r="O1235" s="11" t="s">
        <v>103</v>
      </c>
      <c r="P1235" s="11" t="s">
        <v>103</v>
      </c>
      <c r="Q1235" s="11" t="s">
        <v>103</v>
      </c>
      <c r="R1235" s="4"/>
    </row>
    <row r="1236" customFormat="false" ht="15" hidden="false" customHeight="false" outlineLevel="0" collapsed="false">
      <c r="A1236" s="4" t="s">
        <v>1548</v>
      </c>
      <c r="B1236" s="4" t="n">
        <v>17</v>
      </c>
      <c r="C1236" s="4" t="s">
        <v>1528</v>
      </c>
      <c r="D1236" s="4" t="s">
        <v>38</v>
      </c>
      <c r="E1236" s="4" t="s">
        <v>101</v>
      </c>
      <c r="F1236" s="4"/>
      <c r="G1236" s="4"/>
      <c r="H1236" s="4" t="s">
        <v>780</v>
      </c>
      <c r="I1236" s="4"/>
      <c r="J1236" s="4" t="s">
        <v>1446</v>
      </c>
      <c r="K1236" s="4" t="n">
        <v>60</v>
      </c>
      <c r="L1236" s="10" t="n">
        <v>0.348</v>
      </c>
      <c r="M1236" s="10" t="n">
        <v>0.17</v>
      </c>
      <c r="N1236" s="11" t="s">
        <v>103</v>
      </c>
      <c r="O1236" s="11" t="s">
        <v>103</v>
      </c>
      <c r="P1236" s="11" t="s">
        <v>103</v>
      </c>
      <c r="Q1236" s="11" t="s">
        <v>103</v>
      </c>
      <c r="R1236" s="4"/>
    </row>
    <row r="1237" customFormat="false" ht="15" hidden="false" customHeight="false" outlineLevel="0" collapsed="false">
      <c r="A1237" s="4" t="s">
        <v>1549</v>
      </c>
      <c r="B1237" s="4" t="n">
        <v>17</v>
      </c>
      <c r="C1237" s="4" t="s">
        <v>1528</v>
      </c>
      <c r="D1237" s="4" t="s">
        <v>38</v>
      </c>
      <c r="E1237" s="4" t="s">
        <v>101</v>
      </c>
      <c r="F1237" s="4"/>
      <c r="G1237" s="4"/>
      <c r="H1237" s="4" t="s">
        <v>780</v>
      </c>
      <c r="I1237" s="4"/>
      <c r="J1237" s="4" t="s">
        <v>1446</v>
      </c>
      <c r="K1237" s="4" t="n">
        <v>60</v>
      </c>
      <c r="L1237" s="10" t="n">
        <v>0.348</v>
      </c>
      <c r="M1237" s="10" t="n">
        <v>0.17</v>
      </c>
      <c r="N1237" s="11" t="s">
        <v>103</v>
      </c>
      <c r="O1237" s="11" t="s">
        <v>103</v>
      </c>
      <c r="P1237" s="11" t="s">
        <v>103</v>
      </c>
      <c r="Q1237" s="11" t="s">
        <v>103</v>
      </c>
      <c r="R1237" s="4"/>
    </row>
    <row r="1238" customFormat="false" ht="15" hidden="false" customHeight="false" outlineLevel="0" collapsed="false">
      <c r="A1238" s="4" t="s">
        <v>1550</v>
      </c>
      <c r="B1238" s="4" t="n">
        <v>17</v>
      </c>
      <c r="C1238" s="4" t="s">
        <v>1528</v>
      </c>
      <c r="D1238" s="4" t="s">
        <v>38</v>
      </c>
      <c r="E1238" s="4" t="s">
        <v>101</v>
      </c>
      <c r="F1238" s="4"/>
      <c r="G1238" s="4"/>
      <c r="H1238" s="4" t="s">
        <v>780</v>
      </c>
      <c r="I1238" s="4"/>
      <c r="J1238" s="4" t="s">
        <v>1446</v>
      </c>
      <c r="K1238" s="4" t="n">
        <v>60</v>
      </c>
      <c r="L1238" s="10" t="n">
        <v>0.348</v>
      </c>
      <c r="M1238" s="10" t="n">
        <v>0.17</v>
      </c>
      <c r="N1238" s="11" t="s">
        <v>103</v>
      </c>
      <c r="O1238" s="11" t="s">
        <v>103</v>
      </c>
      <c r="P1238" s="11" t="s">
        <v>103</v>
      </c>
      <c r="Q1238" s="11" t="s">
        <v>103</v>
      </c>
      <c r="R1238" s="4"/>
    </row>
    <row r="1239" customFormat="false" ht="15" hidden="false" customHeight="false" outlineLevel="0" collapsed="false">
      <c r="A1239" s="4" t="s">
        <v>1551</v>
      </c>
      <c r="B1239" s="4" t="n">
        <v>17</v>
      </c>
      <c r="C1239" s="4" t="s">
        <v>1528</v>
      </c>
      <c r="D1239" s="4" t="s">
        <v>38</v>
      </c>
      <c r="E1239" s="4" t="s">
        <v>101</v>
      </c>
      <c r="F1239" s="4"/>
      <c r="G1239" s="4"/>
      <c r="H1239" s="4" t="s">
        <v>780</v>
      </c>
      <c r="I1239" s="4"/>
      <c r="J1239" s="4" t="s">
        <v>1446</v>
      </c>
      <c r="K1239" s="4" t="n">
        <v>60</v>
      </c>
      <c r="L1239" s="10" t="n">
        <v>0.348</v>
      </c>
      <c r="M1239" s="10" t="n">
        <v>0.17</v>
      </c>
      <c r="N1239" s="11" t="s">
        <v>103</v>
      </c>
      <c r="O1239" s="11" t="s">
        <v>103</v>
      </c>
      <c r="P1239" s="11" t="s">
        <v>103</v>
      </c>
      <c r="Q1239" s="11" t="s">
        <v>103</v>
      </c>
      <c r="R1239" s="4"/>
    </row>
    <row r="1240" customFormat="false" ht="15" hidden="false" customHeight="false" outlineLevel="0" collapsed="false">
      <c r="A1240" s="4" t="s">
        <v>1552</v>
      </c>
      <c r="B1240" s="4" t="n">
        <v>17</v>
      </c>
      <c r="C1240" s="4" t="s">
        <v>1528</v>
      </c>
      <c r="D1240" s="4" t="s">
        <v>38</v>
      </c>
      <c r="E1240" s="4" t="s">
        <v>101</v>
      </c>
      <c r="F1240" s="4"/>
      <c r="G1240" s="4"/>
      <c r="H1240" s="4" t="s">
        <v>780</v>
      </c>
      <c r="I1240" s="4"/>
      <c r="J1240" s="4" t="s">
        <v>1446</v>
      </c>
      <c r="K1240" s="4" t="n">
        <v>60</v>
      </c>
      <c r="L1240" s="10" t="n">
        <v>0.348</v>
      </c>
      <c r="M1240" s="10" t="n">
        <v>0.17</v>
      </c>
      <c r="N1240" s="11" t="s">
        <v>103</v>
      </c>
      <c r="O1240" s="11" t="s">
        <v>103</v>
      </c>
      <c r="P1240" s="11" t="s">
        <v>103</v>
      </c>
      <c r="Q1240" s="11" t="s">
        <v>103</v>
      </c>
      <c r="R1240" s="4"/>
    </row>
    <row r="1241" customFormat="false" ht="15" hidden="false" customHeight="false" outlineLevel="0" collapsed="false">
      <c r="A1241" s="4" t="s">
        <v>1553</v>
      </c>
      <c r="B1241" s="4" t="n">
        <v>17</v>
      </c>
      <c r="C1241" s="4" t="s">
        <v>1528</v>
      </c>
      <c r="D1241" s="4" t="s">
        <v>38</v>
      </c>
      <c r="E1241" s="4" t="s">
        <v>101</v>
      </c>
      <c r="F1241" s="4"/>
      <c r="G1241" s="4"/>
      <c r="H1241" s="4" t="s">
        <v>780</v>
      </c>
      <c r="I1241" s="4"/>
      <c r="J1241" s="4" t="s">
        <v>1446</v>
      </c>
      <c r="K1241" s="4" t="n">
        <v>60</v>
      </c>
      <c r="L1241" s="10" t="n">
        <v>0.348</v>
      </c>
      <c r="M1241" s="10" t="n">
        <v>0.17</v>
      </c>
      <c r="N1241" s="11" t="s">
        <v>103</v>
      </c>
      <c r="O1241" s="11" t="s">
        <v>103</v>
      </c>
      <c r="P1241" s="11" t="s">
        <v>103</v>
      </c>
      <c r="Q1241" s="11" t="s">
        <v>103</v>
      </c>
      <c r="R1241" s="4"/>
    </row>
    <row r="1242" customFormat="false" ht="15" hidden="false" customHeight="false" outlineLevel="0" collapsed="false">
      <c r="A1242" s="4" t="s">
        <v>1554</v>
      </c>
      <c r="B1242" s="4" t="n">
        <v>17</v>
      </c>
      <c r="C1242" s="4" t="s">
        <v>1528</v>
      </c>
      <c r="D1242" s="4" t="s">
        <v>38</v>
      </c>
      <c r="E1242" s="4" t="s">
        <v>101</v>
      </c>
      <c r="F1242" s="4"/>
      <c r="G1242" s="4"/>
      <c r="H1242" s="4" t="s">
        <v>780</v>
      </c>
      <c r="I1242" s="4"/>
      <c r="J1242" s="4" t="s">
        <v>1446</v>
      </c>
      <c r="K1242" s="4" t="n">
        <v>60</v>
      </c>
      <c r="L1242" s="10" t="n">
        <v>0.348</v>
      </c>
      <c r="M1242" s="10" t="n">
        <v>0.17</v>
      </c>
      <c r="N1242" s="11" t="s">
        <v>103</v>
      </c>
      <c r="O1242" s="11" t="s">
        <v>103</v>
      </c>
      <c r="P1242" s="11" t="s">
        <v>103</v>
      </c>
      <c r="Q1242" s="11" t="s">
        <v>103</v>
      </c>
      <c r="R1242" s="4"/>
    </row>
    <row r="1243" customFormat="false" ht="15" hidden="false" customHeight="false" outlineLevel="0" collapsed="false">
      <c r="A1243" s="4" t="s">
        <v>1555</v>
      </c>
      <c r="B1243" s="4" t="n">
        <v>17</v>
      </c>
      <c r="C1243" s="4" t="s">
        <v>1528</v>
      </c>
      <c r="D1243" s="4" t="s">
        <v>38</v>
      </c>
      <c r="E1243" s="4" t="s">
        <v>101</v>
      </c>
      <c r="F1243" s="4"/>
      <c r="G1243" s="4"/>
      <c r="H1243" s="4" t="s">
        <v>780</v>
      </c>
      <c r="I1243" s="4"/>
      <c r="J1243" s="4" t="s">
        <v>1446</v>
      </c>
      <c r="K1243" s="4" t="n">
        <v>60</v>
      </c>
      <c r="L1243" s="10" t="n">
        <v>0.348</v>
      </c>
      <c r="M1243" s="10" t="n">
        <v>0.17</v>
      </c>
      <c r="N1243" s="11" t="s">
        <v>103</v>
      </c>
      <c r="O1243" s="11" t="s">
        <v>103</v>
      </c>
      <c r="P1243" s="11" t="s">
        <v>103</v>
      </c>
      <c r="Q1243" s="11" t="s">
        <v>103</v>
      </c>
      <c r="R1243" s="4"/>
    </row>
    <row r="1244" customFormat="false" ht="15" hidden="false" customHeight="false" outlineLevel="0" collapsed="false">
      <c r="A1244" s="4" t="s">
        <v>1556</v>
      </c>
      <c r="B1244" s="4" t="n">
        <v>17</v>
      </c>
      <c r="C1244" s="4" t="s">
        <v>1528</v>
      </c>
      <c r="D1244" s="4" t="s">
        <v>38</v>
      </c>
      <c r="E1244" s="4" t="s">
        <v>101</v>
      </c>
      <c r="F1244" s="4"/>
      <c r="G1244" s="4"/>
      <c r="H1244" s="4" t="s">
        <v>780</v>
      </c>
      <c r="I1244" s="4"/>
      <c r="J1244" s="4" t="s">
        <v>1446</v>
      </c>
      <c r="K1244" s="4" t="n">
        <v>60</v>
      </c>
      <c r="L1244" s="10" t="n">
        <v>0.348</v>
      </c>
      <c r="M1244" s="10" t="n">
        <v>0.17</v>
      </c>
      <c r="N1244" s="11" t="s">
        <v>103</v>
      </c>
      <c r="O1244" s="11" t="s">
        <v>103</v>
      </c>
      <c r="P1244" s="11" t="s">
        <v>103</v>
      </c>
      <c r="Q1244" s="11" t="s">
        <v>103</v>
      </c>
      <c r="R1244" s="4"/>
    </row>
    <row r="1245" customFormat="false" ht="15" hidden="false" customHeight="false" outlineLevel="0" collapsed="false">
      <c r="A1245" s="4" t="s">
        <v>1557</v>
      </c>
      <c r="B1245" s="4" t="n">
        <v>17</v>
      </c>
      <c r="C1245" s="4" t="s">
        <v>1558</v>
      </c>
      <c r="D1245" s="4" t="s">
        <v>38</v>
      </c>
      <c r="E1245" s="4" t="s">
        <v>101</v>
      </c>
      <c r="F1245" s="4"/>
      <c r="G1245" s="4"/>
      <c r="H1245" s="4" t="s">
        <v>369</v>
      </c>
      <c r="I1245" s="4"/>
      <c r="J1245" s="4" t="s">
        <v>1446</v>
      </c>
      <c r="K1245" s="4" t="n">
        <v>60</v>
      </c>
      <c r="L1245" s="10" t="n">
        <v>0.348</v>
      </c>
      <c r="M1245" s="10" t="n">
        <v>0.17</v>
      </c>
      <c r="N1245" s="11" t="s">
        <v>103</v>
      </c>
      <c r="O1245" s="11" t="s">
        <v>103</v>
      </c>
      <c r="P1245" s="11" t="s">
        <v>103</v>
      </c>
      <c r="Q1245" s="11" t="s">
        <v>103</v>
      </c>
      <c r="R1245" s="4"/>
    </row>
    <row r="1246" customFormat="false" ht="15" hidden="false" customHeight="false" outlineLevel="0" collapsed="false">
      <c r="A1246" s="4" t="s">
        <v>1559</v>
      </c>
      <c r="B1246" s="4" t="n">
        <v>17</v>
      </c>
      <c r="C1246" s="4" t="s">
        <v>1558</v>
      </c>
      <c r="D1246" s="4" t="s">
        <v>38</v>
      </c>
      <c r="E1246" s="4" t="s">
        <v>101</v>
      </c>
      <c r="F1246" s="4"/>
      <c r="G1246" s="4"/>
      <c r="H1246" s="4" t="s">
        <v>369</v>
      </c>
      <c r="I1246" s="4"/>
      <c r="J1246" s="4" t="s">
        <v>1446</v>
      </c>
      <c r="K1246" s="4" t="n">
        <v>60</v>
      </c>
      <c r="L1246" s="10" t="n">
        <v>0.348</v>
      </c>
      <c r="M1246" s="10" t="n">
        <v>0.17</v>
      </c>
      <c r="N1246" s="11" t="s">
        <v>103</v>
      </c>
      <c r="O1246" s="11" t="s">
        <v>103</v>
      </c>
      <c r="P1246" s="11" t="s">
        <v>103</v>
      </c>
      <c r="Q1246" s="11" t="s">
        <v>103</v>
      </c>
      <c r="R1246" s="4"/>
    </row>
    <row r="1247" customFormat="false" ht="15" hidden="false" customHeight="false" outlineLevel="0" collapsed="false">
      <c r="A1247" s="4" t="s">
        <v>1560</v>
      </c>
      <c r="B1247" s="4" t="n">
        <v>17</v>
      </c>
      <c r="C1247" s="4" t="s">
        <v>1558</v>
      </c>
      <c r="D1247" s="4" t="s">
        <v>38</v>
      </c>
      <c r="E1247" s="4" t="s">
        <v>101</v>
      </c>
      <c r="F1247" s="4"/>
      <c r="G1247" s="4"/>
      <c r="H1247" s="4" t="s">
        <v>369</v>
      </c>
      <c r="I1247" s="4"/>
      <c r="J1247" s="4" t="s">
        <v>1446</v>
      </c>
      <c r="K1247" s="4" t="n">
        <v>60</v>
      </c>
      <c r="L1247" s="10" t="n">
        <v>0.348</v>
      </c>
      <c r="M1247" s="10" t="n">
        <v>0.17</v>
      </c>
      <c r="N1247" s="11" t="s">
        <v>103</v>
      </c>
      <c r="O1247" s="11" t="s">
        <v>103</v>
      </c>
      <c r="P1247" s="11" t="s">
        <v>103</v>
      </c>
      <c r="Q1247" s="11" t="s">
        <v>103</v>
      </c>
      <c r="R1247" s="4"/>
    </row>
    <row r="1248" customFormat="false" ht="15" hidden="false" customHeight="false" outlineLevel="0" collapsed="false">
      <c r="A1248" s="4" t="s">
        <v>1561</v>
      </c>
      <c r="B1248" s="4" t="n">
        <v>17</v>
      </c>
      <c r="C1248" s="4" t="s">
        <v>1558</v>
      </c>
      <c r="D1248" s="4" t="s">
        <v>38</v>
      </c>
      <c r="E1248" s="4" t="s">
        <v>101</v>
      </c>
      <c r="F1248" s="4"/>
      <c r="G1248" s="4"/>
      <c r="H1248" s="4" t="s">
        <v>369</v>
      </c>
      <c r="I1248" s="4"/>
      <c r="J1248" s="4" t="s">
        <v>1446</v>
      </c>
      <c r="K1248" s="4" t="n">
        <v>60</v>
      </c>
      <c r="L1248" s="10" t="n">
        <v>0.348</v>
      </c>
      <c r="M1248" s="10" t="n">
        <v>0.17</v>
      </c>
      <c r="N1248" s="11" t="s">
        <v>103</v>
      </c>
      <c r="O1248" s="11" t="s">
        <v>103</v>
      </c>
      <c r="P1248" s="11" t="s">
        <v>103</v>
      </c>
      <c r="Q1248" s="11" t="s">
        <v>103</v>
      </c>
      <c r="R1248" s="4"/>
    </row>
    <row r="1249" customFormat="false" ht="15" hidden="false" customHeight="false" outlineLevel="0" collapsed="false">
      <c r="A1249" s="4" t="s">
        <v>1562</v>
      </c>
      <c r="B1249" s="4" t="n">
        <v>17</v>
      </c>
      <c r="C1249" s="4" t="s">
        <v>1558</v>
      </c>
      <c r="D1249" s="4" t="s">
        <v>38</v>
      </c>
      <c r="E1249" s="4" t="s">
        <v>101</v>
      </c>
      <c r="F1249" s="4"/>
      <c r="G1249" s="4"/>
      <c r="H1249" s="4" t="s">
        <v>369</v>
      </c>
      <c r="I1249" s="4"/>
      <c r="J1249" s="4" t="s">
        <v>1446</v>
      </c>
      <c r="K1249" s="4" t="n">
        <v>60</v>
      </c>
      <c r="L1249" s="10" t="n">
        <v>0.348</v>
      </c>
      <c r="M1249" s="10" t="n">
        <v>0.17</v>
      </c>
      <c r="N1249" s="11" t="s">
        <v>103</v>
      </c>
      <c r="O1249" s="11" t="s">
        <v>103</v>
      </c>
      <c r="P1249" s="11" t="s">
        <v>103</v>
      </c>
      <c r="Q1249" s="11" t="s">
        <v>103</v>
      </c>
      <c r="R1249" s="4"/>
    </row>
    <row r="1250" customFormat="false" ht="15" hidden="false" customHeight="false" outlineLevel="0" collapsed="false">
      <c r="A1250" s="4" t="s">
        <v>1563</v>
      </c>
      <c r="B1250" s="4" t="n">
        <v>17</v>
      </c>
      <c r="C1250" s="4" t="s">
        <v>1558</v>
      </c>
      <c r="D1250" s="4" t="s">
        <v>38</v>
      </c>
      <c r="E1250" s="4" t="s">
        <v>101</v>
      </c>
      <c r="F1250" s="4"/>
      <c r="G1250" s="4"/>
      <c r="H1250" s="4" t="s">
        <v>369</v>
      </c>
      <c r="I1250" s="4"/>
      <c r="J1250" s="4" t="s">
        <v>1446</v>
      </c>
      <c r="K1250" s="4" t="n">
        <v>60</v>
      </c>
      <c r="L1250" s="10" t="n">
        <v>0.348</v>
      </c>
      <c r="M1250" s="10" t="n">
        <v>0.17</v>
      </c>
      <c r="N1250" s="11" t="s">
        <v>103</v>
      </c>
      <c r="O1250" s="11" t="s">
        <v>103</v>
      </c>
      <c r="P1250" s="11" t="s">
        <v>103</v>
      </c>
      <c r="Q1250" s="11" t="s">
        <v>103</v>
      </c>
      <c r="R1250" s="4"/>
    </row>
    <row r="1251" customFormat="false" ht="15" hidden="false" customHeight="false" outlineLevel="0" collapsed="false">
      <c r="A1251" s="4" t="s">
        <v>1564</v>
      </c>
      <c r="B1251" s="4" t="n">
        <v>17</v>
      </c>
      <c r="C1251" s="4" t="s">
        <v>1558</v>
      </c>
      <c r="D1251" s="4" t="s">
        <v>38</v>
      </c>
      <c r="E1251" s="4" t="s">
        <v>101</v>
      </c>
      <c r="F1251" s="4"/>
      <c r="G1251" s="4"/>
      <c r="H1251" s="4" t="s">
        <v>369</v>
      </c>
      <c r="I1251" s="4"/>
      <c r="J1251" s="4" t="s">
        <v>1446</v>
      </c>
      <c r="K1251" s="4" t="n">
        <v>60</v>
      </c>
      <c r="L1251" s="10" t="n">
        <v>0.348</v>
      </c>
      <c r="M1251" s="10" t="n">
        <v>0.17</v>
      </c>
      <c r="N1251" s="11" t="s">
        <v>103</v>
      </c>
      <c r="O1251" s="11" t="s">
        <v>103</v>
      </c>
      <c r="P1251" s="11" t="s">
        <v>103</v>
      </c>
      <c r="Q1251" s="11" t="s">
        <v>103</v>
      </c>
      <c r="R1251" s="4"/>
    </row>
    <row r="1252" customFormat="false" ht="15" hidden="false" customHeight="false" outlineLevel="0" collapsed="false">
      <c r="A1252" s="4" t="s">
        <v>1565</v>
      </c>
      <c r="B1252" s="4" t="n">
        <v>17</v>
      </c>
      <c r="C1252" s="4" t="s">
        <v>1558</v>
      </c>
      <c r="D1252" s="4" t="s">
        <v>38</v>
      </c>
      <c r="E1252" s="4" t="s">
        <v>101</v>
      </c>
      <c r="F1252" s="4"/>
      <c r="G1252" s="4"/>
      <c r="H1252" s="4" t="s">
        <v>369</v>
      </c>
      <c r="I1252" s="4"/>
      <c r="J1252" s="4" t="s">
        <v>1446</v>
      </c>
      <c r="K1252" s="4" t="n">
        <v>60</v>
      </c>
      <c r="L1252" s="10" t="n">
        <v>0.348</v>
      </c>
      <c r="M1252" s="10" t="n">
        <v>0.17</v>
      </c>
      <c r="N1252" s="11" t="s">
        <v>103</v>
      </c>
      <c r="O1252" s="11" t="s">
        <v>103</v>
      </c>
      <c r="P1252" s="11" t="s">
        <v>103</v>
      </c>
      <c r="Q1252" s="11" t="s">
        <v>103</v>
      </c>
      <c r="R1252" s="4"/>
    </row>
    <row r="1253" customFormat="false" ht="15" hidden="false" customHeight="false" outlineLevel="0" collapsed="false">
      <c r="A1253" s="4" t="s">
        <v>1566</v>
      </c>
      <c r="B1253" s="4" t="n">
        <v>17</v>
      </c>
      <c r="C1253" s="4" t="s">
        <v>1558</v>
      </c>
      <c r="D1253" s="4" t="s">
        <v>38</v>
      </c>
      <c r="E1253" s="4" t="s">
        <v>101</v>
      </c>
      <c r="F1253" s="4"/>
      <c r="G1253" s="4"/>
      <c r="H1253" s="4" t="s">
        <v>369</v>
      </c>
      <c r="I1253" s="4"/>
      <c r="J1253" s="4" t="s">
        <v>1446</v>
      </c>
      <c r="K1253" s="4" t="n">
        <v>60</v>
      </c>
      <c r="L1253" s="10" t="n">
        <v>0.348</v>
      </c>
      <c r="M1253" s="10" t="n">
        <v>0.17</v>
      </c>
      <c r="N1253" s="11" t="s">
        <v>103</v>
      </c>
      <c r="O1253" s="11" t="s">
        <v>103</v>
      </c>
      <c r="P1253" s="11" t="s">
        <v>103</v>
      </c>
      <c r="Q1253" s="11" t="s">
        <v>103</v>
      </c>
      <c r="R1253" s="4"/>
    </row>
    <row r="1254" customFormat="false" ht="15" hidden="false" customHeight="false" outlineLevel="0" collapsed="false">
      <c r="A1254" s="4" t="s">
        <v>1567</v>
      </c>
      <c r="B1254" s="4" t="n">
        <v>17</v>
      </c>
      <c r="C1254" s="4" t="s">
        <v>1558</v>
      </c>
      <c r="D1254" s="4" t="s">
        <v>38</v>
      </c>
      <c r="E1254" s="4" t="s">
        <v>101</v>
      </c>
      <c r="F1254" s="4"/>
      <c r="G1254" s="4"/>
      <c r="H1254" s="4" t="s">
        <v>369</v>
      </c>
      <c r="I1254" s="4"/>
      <c r="J1254" s="4" t="s">
        <v>1446</v>
      </c>
      <c r="K1254" s="4" t="n">
        <v>60</v>
      </c>
      <c r="L1254" s="10" t="n">
        <v>0.348</v>
      </c>
      <c r="M1254" s="10" t="n">
        <v>0.17</v>
      </c>
      <c r="N1254" s="11" t="s">
        <v>103</v>
      </c>
      <c r="O1254" s="11" t="s">
        <v>103</v>
      </c>
      <c r="P1254" s="11" t="s">
        <v>103</v>
      </c>
      <c r="Q1254" s="11" t="s">
        <v>103</v>
      </c>
      <c r="R1254" s="4"/>
    </row>
    <row r="1255" customFormat="false" ht="15" hidden="false" customHeight="false" outlineLevel="0" collapsed="false">
      <c r="A1255" s="4" t="s">
        <v>1568</v>
      </c>
      <c r="B1255" s="4" t="n">
        <v>17</v>
      </c>
      <c r="C1255" s="4" t="s">
        <v>1558</v>
      </c>
      <c r="D1255" s="4" t="s">
        <v>38</v>
      </c>
      <c r="E1255" s="4" t="s">
        <v>101</v>
      </c>
      <c r="F1255" s="4"/>
      <c r="G1255" s="4"/>
      <c r="H1255" s="4" t="s">
        <v>369</v>
      </c>
      <c r="I1255" s="4"/>
      <c r="J1255" s="4" t="s">
        <v>1446</v>
      </c>
      <c r="K1255" s="4" t="n">
        <v>60</v>
      </c>
      <c r="L1255" s="10" t="n">
        <v>0.348</v>
      </c>
      <c r="M1255" s="10" t="n">
        <v>0.17</v>
      </c>
      <c r="N1255" s="11" t="s">
        <v>103</v>
      </c>
      <c r="O1255" s="11" t="s">
        <v>103</v>
      </c>
      <c r="P1255" s="11" t="s">
        <v>103</v>
      </c>
      <c r="Q1255" s="11" t="s">
        <v>103</v>
      </c>
      <c r="R1255" s="4"/>
    </row>
    <row r="1256" customFormat="false" ht="15" hidden="false" customHeight="false" outlineLevel="0" collapsed="false">
      <c r="A1256" s="4" t="s">
        <v>1569</v>
      </c>
      <c r="B1256" s="4" t="n">
        <v>17</v>
      </c>
      <c r="C1256" s="4" t="s">
        <v>1558</v>
      </c>
      <c r="D1256" s="4" t="s">
        <v>38</v>
      </c>
      <c r="E1256" s="4" t="s">
        <v>101</v>
      </c>
      <c r="F1256" s="4"/>
      <c r="G1256" s="4"/>
      <c r="H1256" s="4" t="s">
        <v>369</v>
      </c>
      <c r="I1256" s="4"/>
      <c r="J1256" s="4" t="s">
        <v>1446</v>
      </c>
      <c r="K1256" s="4" t="n">
        <v>60</v>
      </c>
      <c r="L1256" s="10" t="n">
        <v>0.348</v>
      </c>
      <c r="M1256" s="10" t="n">
        <v>0.17</v>
      </c>
      <c r="N1256" s="11" t="s">
        <v>103</v>
      </c>
      <c r="O1256" s="11" t="s">
        <v>103</v>
      </c>
      <c r="P1256" s="11" t="s">
        <v>103</v>
      </c>
      <c r="Q1256" s="11" t="s">
        <v>103</v>
      </c>
      <c r="R1256" s="4"/>
    </row>
    <row r="1257" customFormat="false" ht="15" hidden="false" customHeight="false" outlineLevel="0" collapsed="false">
      <c r="A1257" s="4" t="s">
        <v>1570</v>
      </c>
      <c r="B1257" s="4" t="n">
        <v>17</v>
      </c>
      <c r="C1257" s="4" t="s">
        <v>1558</v>
      </c>
      <c r="D1257" s="4" t="s">
        <v>38</v>
      </c>
      <c r="E1257" s="4" t="s">
        <v>101</v>
      </c>
      <c r="F1257" s="4"/>
      <c r="G1257" s="4"/>
      <c r="H1257" s="4" t="s">
        <v>374</v>
      </c>
      <c r="I1257" s="4"/>
      <c r="J1257" s="4" t="s">
        <v>1446</v>
      </c>
      <c r="K1257" s="4" t="n">
        <v>60</v>
      </c>
      <c r="L1257" s="10" t="n">
        <v>0.348</v>
      </c>
      <c r="M1257" s="10" t="n">
        <v>0.17</v>
      </c>
      <c r="N1257" s="11" t="s">
        <v>103</v>
      </c>
      <c r="O1257" s="11" t="s">
        <v>103</v>
      </c>
      <c r="P1257" s="11" t="s">
        <v>103</v>
      </c>
      <c r="Q1257" s="11" t="s">
        <v>103</v>
      </c>
      <c r="R1257" s="4"/>
    </row>
    <row r="1258" customFormat="false" ht="15" hidden="false" customHeight="false" outlineLevel="0" collapsed="false">
      <c r="A1258" s="4" t="s">
        <v>1571</v>
      </c>
      <c r="B1258" s="4" t="n">
        <v>17</v>
      </c>
      <c r="C1258" s="4" t="s">
        <v>1558</v>
      </c>
      <c r="D1258" s="4" t="s">
        <v>38</v>
      </c>
      <c r="E1258" s="4" t="s">
        <v>101</v>
      </c>
      <c r="F1258" s="4"/>
      <c r="G1258" s="4"/>
      <c r="H1258" s="4" t="s">
        <v>374</v>
      </c>
      <c r="I1258" s="4"/>
      <c r="J1258" s="4" t="s">
        <v>1446</v>
      </c>
      <c r="K1258" s="4" t="n">
        <v>60</v>
      </c>
      <c r="L1258" s="10" t="n">
        <v>0.348</v>
      </c>
      <c r="M1258" s="10" t="n">
        <v>0.17</v>
      </c>
      <c r="N1258" s="11" t="s">
        <v>103</v>
      </c>
      <c r="O1258" s="11" t="s">
        <v>103</v>
      </c>
      <c r="P1258" s="11" t="s">
        <v>103</v>
      </c>
      <c r="Q1258" s="11" t="s">
        <v>103</v>
      </c>
      <c r="R1258" s="4"/>
    </row>
    <row r="1259" customFormat="false" ht="15" hidden="false" customHeight="false" outlineLevel="0" collapsed="false">
      <c r="A1259" s="4" t="s">
        <v>1572</v>
      </c>
      <c r="B1259" s="4" t="n">
        <v>17</v>
      </c>
      <c r="C1259" s="4" t="s">
        <v>1558</v>
      </c>
      <c r="D1259" s="4" t="s">
        <v>38</v>
      </c>
      <c r="E1259" s="4" t="s">
        <v>101</v>
      </c>
      <c r="F1259" s="4"/>
      <c r="G1259" s="4"/>
      <c r="H1259" s="4" t="s">
        <v>374</v>
      </c>
      <c r="I1259" s="4"/>
      <c r="J1259" s="4" t="s">
        <v>1446</v>
      </c>
      <c r="K1259" s="4" t="n">
        <v>60</v>
      </c>
      <c r="L1259" s="10" t="n">
        <v>0.348</v>
      </c>
      <c r="M1259" s="10" t="n">
        <v>0.17</v>
      </c>
      <c r="N1259" s="11" t="s">
        <v>103</v>
      </c>
      <c r="O1259" s="11" t="s">
        <v>103</v>
      </c>
      <c r="P1259" s="11" t="s">
        <v>103</v>
      </c>
      <c r="Q1259" s="11" t="s">
        <v>103</v>
      </c>
      <c r="R1259" s="4"/>
    </row>
    <row r="1260" customFormat="false" ht="15" hidden="false" customHeight="false" outlineLevel="0" collapsed="false">
      <c r="A1260" s="4" t="s">
        <v>1573</v>
      </c>
      <c r="B1260" s="4" t="n">
        <v>17</v>
      </c>
      <c r="C1260" s="4" t="s">
        <v>1558</v>
      </c>
      <c r="D1260" s="4" t="s">
        <v>38</v>
      </c>
      <c r="E1260" s="4" t="s">
        <v>101</v>
      </c>
      <c r="F1260" s="4"/>
      <c r="G1260" s="4"/>
      <c r="H1260" s="4" t="s">
        <v>374</v>
      </c>
      <c r="I1260" s="4"/>
      <c r="J1260" s="4" t="s">
        <v>1446</v>
      </c>
      <c r="K1260" s="4" t="n">
        <v>60</v>
      </c>
      <c r="L1260" s="10" t="n">
        <v>0.348</v>
      </c>
      <c r="M1260" s="10" t="n">
        <v>0.17</v>
      </c>
      <c r="N1260" s="11" t="s">
        <v>103</v>
      </c>
      <c r="O1260" s="11" t="s">
        <v>103</v>
      </c>
      <c r="P1260" s="11" t="s">
        <v>103</v>
      </c>
      <c r="Q1260" s="11" t="s">
        <v>103</v>
      </c>
      <c r="R1260" s="4"/>
    </row>
    <row r="1261" customFormat="false" ht="15" hidden="false" customHeight="false" outlineLevel="0" collapsed="false">
      <c r="A1261" s="4" t="s">
        <v>1574</v>
      </c>
      <c r="B1261" s="4" t="n">
        <v>17</v>
      </c>
      <c r="C1261" s="4" t="s">
        <v>1558</v>
      </c>
      <c r="D1261" s="4" t="s">
        <v>38</v>
      </c>
      <c r="E1261" s="4" t="s">
        <v>101</v>
      </c>
      <c r="F1261" s="4"/>
      <c r="G1261" s="4"/>
      <c r="H1261" s="4" t="s">
        <v>374</v>
      </c>
      <c r="I1261" s="4"/>
      <c r="J1261" s="4" t="s">
        <v>1446</v>
      </c>
      <c r="K1261" s="4" t="n">
        <v>60</v>
      </c>
      <c r="L1261" s="10" t="n">
        <v>0.348</v>
      </c>
      <c r="M1261" s="10" t="n">
        <v>0.17</v>
      </c>
      <c r="N1261" s="11" t="s">
        <v>103</v>
      </c>
      <c r="O1261" s="11" t="s">
        <v>103</v>
      </c>
      <c r="P1261" s="11" t="s">
        <v>103</v>
      </c>
      <c r="Q1261" s="11" t="s">
        <v>103</v>
      </c>
      <c r="R1261" s="4"/>
    </row>
    <row r="1262" customFormat="false" ht="15" hidden="false" customHeight="false" outlineLevel="0" collapsed="false">
      <c r="A1262" s="4" t="s">
        <v>1575</v>
      </c>
      <c r="B1262" s="4" t="n">
        <v>17</v>
      </c>
      <c r="C1262" s="4" t="s">
        <v>1558</v>
      </c>
      <c r="D1262" s="4" t="s">
        <v>38</v>
      </c>
      <c r="E1262" s="4" t="s">
        <v>101</v>
      </c>
      <c r="F1262" s="4"/>
      <c r="G1262" s="4"/>
      <c r="H1262" s="4" t="s">
        <v>374</v>
      </c>
      <c r="I1262" s="4"/>
      <c r="J1262" s="4" t="s">
        <v>1446</v>
      </c>
      <c r="K1262" s="4" t="n">
        <v>60</v>
      </c>
      <c r="L1262" s="10" t="n">
        <v>0.348</v>
      </c>
      <c r="M1262" s="10" t="n">
        <v>0.17</v>
      </c>
      <c r="N1262" s="11" t="s">
        <v>103</v>
      </c>
      <c r="O1262" s="11" t="s">
        <v>103</v>
      </c>
      <c r="P1262" s="11" t="s">
        <v>103</v>
      </c>
      <c r="Q1262" s="11" t="s">
        <v>103</v>
      </c>
      <c r="R1262" s="4"/>
    </row>
    <row r="1263" customFormat="false" ht="15" hidden="false" customHeight="false" outlineLevel="0" collapsed="false">
      <c r="A1263" s="4" t="s">
        <v>1576</v>
      </c>
      <c r="B1263" s="4" t="n">
        <v>17</v>
      </c>
      <c r="C1263" s="4" t="s">
        <v>1558</v>
      </c>
      <c r="D1263" s="4" t="s">
        <v>38</v>
      </c>
      <c r="E1263" s="4" t="s">
        <v>101</v>
      </c>
      <c r="F1263" s="4"/>
      <c r="G1263" s="4"/>
      <c r="H1263" s="4" t="s">
        <v>374</v>
      </c>
      <c r="I1263" s="4"/>
      <c r="J1263" s="4" t="s">
        <v>1446</v>
      </c>
      <c r="K1263" s="4" t="n">
        <v>60</v>
      </c>
      <c r="L1263" s="10" t="n">
        <v>0.348</v>
      </c>
      <c r="M1263" s="10" t="n">
        <v>0.17</v>
      </c>
      <c r="N1263" s="11" t="s">
        <v>103</v>
      </c>
      <c r="O1263" s="11" t="s">
        <v>103</v>
      </c>
      <c r="P1263" s="11" t="s">
        <v>103</v>
      </c>
      <c r="Q1263" s="11" t="s">
        <v>103</v>
      </c>
      <c r="R1263" s="4"/>
    </row>
    <row r="1264" customFormat="false" ht="15" hidden="false" customHeight="false" outlineLevel="0" collapsed="false">
      <c r="A1264" s="4" t="s">
        <v>1577</v>
      </c>
      <c r="B1264" s="4" t="n">
        <v>17</v>
      </c>
      <c r="C1264" s="4" t="s">
        <v>1558</v>
      </c>
      <c r="D1264" s="4" t="s">
        <v>38</v>
      </c>
      <c r="E1264" s="4" t="s">
        <v>101</v>
      </c>
      <c r="F1264" s="4"/>
      <c r="G1264" s="4"/>
      <c r="H1264" s="4" t="s">
        <v>374</v>
      </c>
      <c r="I1264" s="4"/>
      <c r="J1264" s="4" t="s">
        <v>1446</v>
      </c>
      <c r="K1264" s="4" t="n">
        <v>60</v>
      </c>
      <c r="L1264" s="10" t="n">
        <v>0.348</v>
      </c>
      <c r="M1264" s="10" t="n">
        <v>0.17</v>
      </c>
      <c r="N1264" s="11" t="s">
        <v>103</v>
      </c>
      <c r="O1264" s="11" t="s">
        <v>103</v>
      </c>
      <c r="P1264" s="11" t="s">
        <v>103</v>
      </c>
      <c r="Q1264" s="11" t="s">
        <v>103</v>
      </c>
      <c r="R1264" s="4"/>
    </row>
    <row r="1265" customFormat="false" ht="15" hidden="false" customHeight="false" outlineLevel="0" collapsed="false">
      <c r="A1265" s="4" t="s">
        <v>1578</v>
      </c>
      <c r="B1265" s="4" t="n">
        <v>17</v>
      </c>
      <c r="C1265" s="4" t="s">
        <v>1558</v>
      </c>
      <c r="D1265" s="4" t="s">
        <v>38</v>
      </c>
      <c r="E1265" s="4" t="s">
        <v>101</v>
      </c>
      <c r="F1265" s="4"/>
      <c r="G1265" s="4"/>
      <c r="H1265" s="4" t="s">
        <v>374</v>
      </c>
      <c r="I1265" s="4"/>
      <c r="J1265" s="4" t="s">
        <v>1446</v>
      </c>
      <c r="K1265" s="4" t="n">
        <v>60</v>
      </c>
      <c r="L1265" s="10" t="n">
        <v>0.348</v>
      </c>
      <c r="M1265" s="10" t="n">
        <v>0.17</v>
      </c>
      <c r="N1265" s="11" t="s">
        <v>103</v>
      </c>
      <c r="O1265" s="11" t="s">
        <v>103</v>
      </c>
      <c r="P1265" s="11" t="s">
        <v>103</v>
      </c>
      <c r="Q1265" s="11" t="s">
        <v>103</v>
      </c>
      <c r="R1265" s="4"/>
    </row>
    <row r="1266" customFormat="false" ht="15" hidden="false" customHeight="false" outlineLevel="0" collapsed="false">
      <c r="A1266" s="4" t="s">
        <v>1579</v>
      </c>
      <c r="B1266" s="4" t="n">
        <v>17</v>
      </c>
      <c r="C1266" s="4" t="s">
        <v>1558</v>
      </c>
      <c r="D1266" s="4" t="s">
        <v>38</v>
      </c>
      <c r="E1266" s="4" t="s">
        <v>101</v>
      </c>
      <c r="F1266" s="4"/>
      <c r="G1266" s="4"/>
      <c r="H1266" s="4" t="s">
        <v>374</v>
      </c>
      <c r="I1266" s="4"/>
      <c r="J1266" s="4" t="s">
        <v>1446</v>
      </c>
      <c r="K1266" s="4" t="n">
        <v>60</v>
      </c>
      <c r="L1266" s="10" t="n">
        <v>0.348</v>
      </c>
      <c r="M1266" s="10" t="n">
        <v>0.17</v>
      </c>
      <c r="N1266" s="11" t="s">
        <v>103</v>
      </c>
      <c r="O1266" s="11" t="s">
        <v>103</v>
      </c>
      <c r="P1266" s="11" t="s">
        <v>103</v>
      </c>
      <c r="Q1266" s="11" t="s">
        <v>103</v>
      </c>
      <c r="R1266" s="4"/>
    </row>
    <row r="1267" customFormat="false" ht="15" hidden="false" customHeight="false" outlineLevel="0" collapsed="false">
      <c r="A1267" s="4" t="s">
        <v>1580</v>
      </c>
      <c r="B1267" s="4" t="n">
        <v>17</v>
      </c>
      <c r="C1267" s="4" t="s">
        <v>1558</v>
      </c>
      <c r="D1267" s="4" t="s">
        <v>38</v>
      </c>
      <c r="E1267" s="4" t="s">
        <v>101</v>
      </c>
      <c r="F1267" s="4"/>
      <c r="G1267" s="4"/>
      <c r="H1267" s="4" t="s">
        <v>374</v>
      </c>
      <c r="I1267" s="4"/>
      <c r="J1267" s="4" t="s">
        <v>1446</v>
      </c>
      <c r="K1267" s="4" t="n">
        <v>60</v>
      </c>
      <c r="L1267" s="10" t="n">
        <v>0.348</v>
      </c>
      <c r="M1267" s="10" t="n">
        <v>0.17</v>
      </c>
      <c r="N1267" s="11" t="s">
        <v>103</v>
      </c>
      <c r="O1267" s="11" t="s">
        <v>103</v>
      </c>
      <c r="P1267" s="11" t="s">
        <v>103</v>
      </c>
      <c r="Q1267" s="11" t="s">
        <v>103</v>
      </c>
      <c r="R1267" s="4"/>
    </row>
    <row r="1268" customFormat="false" ht="15" hidden="false" customHeight="false" outlineLevel="0" collapsed="false">
      <c r="A1268" s="4" t="s">
        <v>1581</v>
      </c>
      <c r="B1268" s="4" t="n">
        <v>17</v>
      </c>
      <c r="C1268" s="4" t="s">
        <v>1558</v>
      </c>
      <c r="D1268" s="4" t="s">
        <v>38</v>
      </c>
      <c r="E1268" s="4" t="s">
        <v>101</v>
      </c>
      <c r="F1268" s="4"/>
      <c r="G1268" s="4"/>
      <c r="H1268" s="4" t="s">
        <v>374</v>
      </c>
      <c r="I1268" s="4"/>
      <c r="J1268" s="4" t="s">
        <v>1446</v>
      </c>
      <c r="K1268" s="4" t="n">
        <v>60</v>
      </c>
      <c r="L1268" s="10" t="n">
        <v>0.348</v>
      </c>
      <c r="M1268" s="10" t="n">
        <v>0.17</v>
      </c>
      <c r="N1268" s="11" t="s">
        <v>103</v>
      </c>
      <c r="O1268" s="11" t="s">
        <v>103</v>
      </c>
      <c r="P1268" s="11" t="s">
        <v>103</v>
      </c>
      <c r="Q1268" s="11" t="s">
        <v>103</v>
      </c>
      <c r="R1268" s="4"/>
    </row>
    <row r="1269" customFormat="false" ht="15" hidden="false" customHeight="false" outlineLevel="0" collapsed="false">
      <c r="A1269" s="4" t="s">
        <v>1582</v>
      </c>
      <c r="B1269" s="4" t="n">
        <v>17</v>
      </c>
      <c r="C1269" s="4" t="s">
        <v>1558</v>
      </c>
      <c r="D1269" s="4" t="s">
        <v>38</v>
      </c>
      <c r="E1269" s="4" t="s">
        <v>101</v>
      </c>
      <c r="F1269" s="4"/>
      <c r="G1269" s="4"/>
      <c r="H1269" s="4" t="s">
        <v>374</v>
      </c>
      <c r="I1269" s="4"/>
      <c r="J1269" s="4" t="s">
        <v>1446</v>
      </c>
      <c r="K1269" s="4" t="n">
        <v>60</v>
      </c>
      <c r="L1269" s="10" t="n">
        <v>0.348</v>
      </c>
      <c r="M1269" s="10" t="n">
        <v>0.17</v>
      </c>
      <c r="N1269" s="11" t="s">
        <v>103</v>
      </c>
      <c r="O1269" s="11" t="s">
        <v>103</v>
      </c>
      <c r="P1269" s="11" t="s">
        <v>103</v>
      </c>
      <c r="Q1269" s="11" t="s">
        <v>103</v>
      </c>
      <c r="R1269" s="4"/>
    </row>
    <row r="1270" customFormat="false" ht="15" hidden="false" customHeight="false" outlineLevel="0" collapsed="false">
      <c r="A1270" s="4" t="s">
        <v>1583</v>
      </c>
      <c r="B1270" s="4" t="n">
        <v>17</v>
      </c>
      <c r="C1270" s="4" t="s">
        <v>1558</v>
      </c>
      <c r="D1270" s="4" t="s">
        <v>38</v>
      </c>
      <c r="E1270" s="4" t="s">
        <v>101</v>
      </c>
      <c r="F1270" s="4"/>
      <c r="G1270" s="4"/>
      <c r="H1270" s="4" t="s">
        <v>374</v>
      </c>
      <c r="I1270" s="4"/>
      <c r="J1270" s="4" t="s">
        <v>1446</v>
      </c>
      <c r="K1270" s="4" t="n">
        <v>60</v>
      </c>
      <c r="L1270" s="10" t="n">
        <v>0.348</v>
      </c>
      <c r="M1270" s="10" t="n">
        <v>0.17</v>
      </c>
      <c r="N1270" s="11" t="s">
        <v>103</v>
      </c>
      <c r="O1270" s="11" t="s">
        <v>103</v>
      </c>
      <c r="P1270" s="11" t="s">
        <v>103</v>
      </c>
      <c r="Q1270" s="11" t="s">
        <v>103</v>
      </c>
      <c r="R1270" s="4"/>
    </row>
    <row r="1271" customFormat="false" ht="15" hidden="false" customHeight="false" outlineLevel="0" collapsed="false">
      <c r="A1271" s="4" t="s">
        <v>1584</v>
      </c>
      <c r="B1271" s="4" t="n">
        <v>17</v>
      </c>
      <c r="C1271" s="4" t="s">
        <v>1585</v>
      </c>
      <c r="D1271" s="4" t="s">
        <v>38</v>
      </c>
      <c r="E1271" s="4" t="s">
        <v>101</v>
      </c>
      <c r="F1271" s="4"/>
      <c r="G1271" s="4"/>
      <c r="H1271" s="4" t="s">
        <v>374</v>
      </c>
      <c r="I1271" s="4"/>
      <c r="J1271" s="4" t="s">
        <v>1446</v>
      </c>
      <c r="K1271" s="4" t="n">
        <v>60</v>
      </c>
      <c r="L1271" s="10" t="n">
        <v>0.348</v>
      </c>
      <c r="M1271" s="10" t="n">
        <v>0.17</v>
      </c>
      <c r="N1271" s="11" t="s">
        <v>103</v>
      </c>
      <c r="O1271" s="11" t="s">
        <v>103</v>
      </c>
      <c r="P1271" s="11" t="s">
        <v>103</v>
      </c>
      <c r="Q1271" s="11" t="s">
        <v>103</v>
      </c>
      <c r="R1271" s="4"/>
    </row>
    <row r="1272" customFormat="false" ht="15" hidden="false" customHeight="false" outlineLevel="0" collapsed="false">
      <c r="A1272" s="4" t="s">
        <v>1586</v>
      </c>
      <c r="B1272" s="4" t="n">
        <v>17</v>
      </c>
      <c r="C1272" s="4" t="s">
        <v>1585</v>
      </c>
      <c r="D1272" s="4" t="s">
        <v>38</v>
      </c>
      <c r="E1272" s="4" t="s">
        <v>101</v>
      </c>
      <c r="F1272" s="4"/>
      <c r="G1272" s="4"/>
      <c r="H1272" s="4" t="s">
        <v>374</v>
      </c>
      <c r="I1272" s="4"/>
      <c r="J1272" s="4" t="s">
        <v>1446</v>
      </c>
      <c r="K1272" s="4" t="n">
        <v>60</v>
      </c>
      <c r="L1272" s="10" t="n">
        <v>0.348</v>
      </c>
      <c r="M1272" s="10" t="n">
        <v>0.17</v>
      </c>
      <c r="N1272" s="11" t="s">
        <v>103</v>
      </c>
      <c r="O1272" s="11" t="s">
        <v>103</v>
      </c>
      <c r="P1272" s="11" t="s">
        <v>103</v>
      </c>
      <c r="Q1272" s="11" t="s">
        <v>103</v>
      </c>
      <c r="R1272" s="4"/>
    </row>
    <row r="1273" customFormat="false" ht="15" hidden="false" customHeight="false" outlineLevel="0" collapsed="false">
      <c r="A1273" s="4" t="s">
        <v>1587</v>
      </c>
      <c r="B1273" s="4" t="n">
        <v>17</v>
      </c>
      <c r="C1273" s="4" t="s">
        <v>1585</v>
      </c>
      <c r="D1273" s="4" t="s">
        <v>38</v>
      </c>
      <c r="E1273" s="4" t="s">
        <v>101</v>
      </c>
      <c r="F1273" s="4"/>
      <c r="G1273" s="4"/>
      <c r="H1273" s="4" t="s">
        <v>374</v>
      </c>
      <c r="I1273" s="4"/>
      <c r="J1273" s="4" t="s">
        <v>1446</v>
      </c>
      <c r="K1273" s="4" t="n">
        <v>60</v>
      </c>
      <c r="L1273" s="10" t="n">
        <v>0.348</v>
      </c>
      <c r="M1273" s="10" t="n">
        <v>0.17</v>
      </c>
      <c r="N1273" s="11" t="s">
        <v>103</v>
      </c>
      <c r="O1273" s="11" t="s">
        <v>103</v>
      </c>
      <c r="P1273" s="11" t="s">
        <v>103</v>
      </c>
      <c r="Q1273" s="11" t="s">
        <v>103</v>
      </c>
      <c r="R1273" s="4"/>
    </row>
    <row r="1274" customFormat="false" ht="15" hidden="false" customHeight="false" outlineLevel="0" collapsed="false">
      <c r="A1274" s="4" t="s">
        <v>1588</v>
      </c>
      <c r="B1274" s="4" t="n">
        <v>17</v>
      </c>
      <c r="C1274" s="4" t="s">
        <v>1585</v>
      </c>
      <c r="D1274" s="4" t="s">
        <v>38</v>
      </c>
      <c r="E1274" s="4" t="s">
        <v>101</v>
      </c>
      <c r="F1274" s="4"/>
      <c r="G1274" s="4"/>
      <c r="H1274" s="4" t="s">
        <v>374</v>
      </c>
      <c r="I1274" s="4"/>
      <c r="J1274" s="4" t="s">
        <v>1446</v>
      </c>
      <c r="K1274" s="4" t="n">
        <v>60</v>
      </c>
      <c r="L1274" s="10" t="n">
        <v>0.348</v>
      </c>
      <c r="M1274" s="10" t="n">
        <v>0.17</v>
      </c>
      <c r="N1274" s="11" t="s">
        <v>103</v>
      </c>
      <c r="O1274" s="11" t="s">
        <v>103</v>
      </c>
      <c r="P1274" s="11" t="s">
        <v>103</v>
      </c>
      <c r="Q1274" s="11" t="s">
        <v>103</v>
      </c>
      <c r="R1274" s="4"/>
    </row>
    <row r="1275" customFormat="false" ht="15" hidden="false" customHeight="false" outlineLevel="0" collapsed="false">
      <c r="A1275" s="4" t="s">
        <v>1589</v>
      </c>
      <c r="B1275" s="4" t="n">
        <v>17</v>
      </c>
      <c r="C1275" s="4" t="s">
        <v>1585</v>
      </c>
      <c r="D1275" s="4" t="s">
        <v>38</v>
      </c>
      <c r="E1275" s="4" t="s">
        <v>101</v>
      </c>
      <c r="F1275" s="4"/>
      <c r="G1275" s="4"/>
      <c r="H1275" s="4" t="s">
        <v>374</v>
      </c>
      <c r="I1275" s="4"/>
      <c r="J1275" s="4" t="s">
        <v>1446</v>
      </c>
      <c r="K1275" s="4" t="n">
        <v>60</v>
      </c>
      <c r="L1275" s="10" t="n">
        <v>0.348</v>
      </c>
      <c r="M1275" s="10" t="n">
        <v>0.17</v>
      </c>
      <c r="N1275" s="11" t="s">
        <v>103</v>
      </c>
      <c r="O1275" s="11" t="s">
        <v>103</v>
      </c>
      <c r="P1275" s="11" t="s">
        <v>103</v>
      </c>
      <c r="Q1275" s="11" t="s">
        <v>103</v>
      </c>
      <c r="R1275" s="4"/>
    </row>
    <row r="1276" customFormat="false" ht="15" hidden="false" customHeight="false" outlineLevel="0" collapsed="false">
      <c r="A1276" s="4" t="s">
        <v>1590</v>
      </c>
      <c r="B1276" s="4" t="n">
        <v>17</v>
      </c>
      <c r="C1276" s="4" t="s">
        <v>1585</v>
      </c>
      <c r="D1276" s="4" t="s">
        <v>38</v>
      </c>
      <c r="E1276" s="4" t="s">
        <v>101</v>
      </c>
      <c r="F1276" s="4"/>
      <c r="G1276" s="4"/>
      <c r="H1276" s="4" t="s">
        <v>374</v>
      </c>
      <c r="I1276" s="4"/>
      <c r="J1276" s="4" t="s">
        <v>1446</v>
      </c>
      <c r="K1276" s="4" t="n">
        <v>60</v>
      </c>
      <c r="L1276" s="10" t="n">
        <v>0.348</v>
      </c>
      <c r="M1276" s="10" t="n">
        <v>0.17</v>
      </c>
      <c r="N1276" s="11" t="s">
        <v>103</v>
      </c>
      <c r="O1276" s="11" t="s">
        <v>103</v>
      </c>
      <c r="P1276" s="11" t="s">
        <v>103</v>
      </c>
      <c r="Q1276" s="11" t="s">
        <v>103</v>
      </c>
      <c r="R1276" s="4"/>
    </row>
    <row r="1277" customFormat="false" ht="15" hidden="false" customHeight="false" outlineLevel="0" collapsed="false">
      <c r="A1277" s="4" t="s">
        <v>1591</v>
      </c>
      <c r="B1277" s="4" t="n">
        <v>17</v>
      </c>
      <c r="C1277" s="4" t="s">
        <v>1585</v>
      </c>
      <c r="D1277" s="4" t="s">
        <v>38</v>
      </c>
      <c r="E1277" s="4" t="s">
        <v>101</v>
      </c>
      <c r="F1277" s="4"/>
      <c r="G1277" s="4"/>
      <c r="H1277" s="4" t="s">
        <v>374</v>
      </c>
      <c r="I1277" s="4"/>
      <c r="J1277" s="4" t="s">
        <v>1446</v>
      </c>
      <c r="K1277" s="4" t="n">
        <v>60</v>
      </c>
      <c r="L1277" s="10" t="n">
        <v>0.348</v>
      </c>
      <c r="M1277" s="10" t="n">
        <v>0.17</v>
      </c>
      <c r="N1277" s="11" t="s">
        <v>103</v>
      </c>
      <c r="O1277" s="11" t="s">
        <v>103</v>
      </c>
      <c r="P1277" s="11" t="s">
        <v>103</v>
      </c>
      <c r="Q1277" s="11" t="s">
        <v>103</v>
      </c>
      <c r="R1277" s="4"/>
    </row>
    <row r="1278" customFormat="false" ht="15" hidden="false" customHeight="false" outlineLevel="0" collapsed="false">
      <c r="A1278" s="4" t="s">
        <v>1592</v>
      </c>
      <c r="B1278" s="4" t="n">
        <v>17</v>
      </c>
      <c r="C1278" s="4" t="s">
        <v>1585</v>
      </c>
      <c r="D1278" s="4" t="s">
        <v>38</v>
      </c>
      <c r="E1278" s="4" t="s">
        <v>101</v>
      </c>
      <c r="F1278" s="4"/>
      <c r="G1278" s="4"/>
      <c r="H1278" s="4" t="s">
        <v>374</v>
      </c>
      <c r="I1278" s="4"/>
      <c r="J1278" s="4" t="s">
        <v>1446</v>
      </c>
      <c r="K1278" s="4" t="n">
        <v>60</v>
      </c>
      <c r="L1278" s="10" t="n">
        <v>0.348</v>
      </c>
      <c r="M1278" s="10" t="n">
        <v>0.17</v>
      </c>
      <c r="N1278" s="11" t="s">
        <v>103</v>
      </c>
      <c r="O1278" s="11" t="s">
        <v>103</v>
      </c>
      <c r="P1278" s="11" t="s">
        <v>103</v>
      </c>
      <c r="Q1278" s="11" t="s">
        <v>103</v>
      </c>
      <c r="R1278" s="4"/>
    </row>
    <row r="1279" customFormat="false" ht="15" hidden="false" customHeight="false" outlineLevel="0" collapsed="false">
      <c r="A1279" s="4" t="s">
        <v>1593</v>
      </c>
      <c r="B1279" s="4" t="n">
        <v>17</v>
      </c>
      <c r="C1279" s="4" t="s">
        <v>1585</v>
      </c>
      <c r="D1279" s="4" t="s">
        <v>38</v>
      </c>
      <c r="E1279" s="4" t="s">
        <v>101</v>
      </c>
      <c r="F1279" s="4"/>
      <c r="G1279" s="4"/>
      <c r="H1279" s="4" t="s">
        <v>374</v>
      </c>
      <c r="I1279" s="4"/>
      <c r="J1279" s="4" t="s">
        <v>1446</v>
      </c>
      <c r="K1279" s="4" t="n">
        <v>60</v>
      </c>
      <c r="L1279" s="10" t="n">
        <v>0.348</v>
      </c>
      <c r="M1279" s="10" t="n">
        <v>0.17</v>
      </c>
      <c r="N1279" s="11" t="s">
        <v>103</v>
      </c>
      <c r="O1279" s="11" t="s">
        <v>103</v>
      </c>
      <c r="P1279" s="11" t="s">
        <v>103</v>
      </c>
      <c r="Q1279" s="11" t="s">
        <v>103</v>
      </c>
      <c r="R1279" s="4"/>
    </row>
    <row r="1280" customFormat="false" ht="15" hidden="false" customHeight="false" outlineLevel="0" collapsed="false">
      <c r="A1280" s="4" t="s">
        <v>1594</v>
      </c>
      <c r="B1280" s="4" t="n">
        <v>17</v>
      </c>
      <c r="C1280" s="4" t="s">
        <v>1585</v>
      </c>
      <c r="D1280" s="4" t="s">
        <v>38</v>
      </c>
      <c r="E1280" s="4" t="s">
        <v>101</v>
      </c>
      <c r="F1280" s="4"/>
      <c r="G1280" s="4"/>
      <c r="H1280" s="4" t="s">
        <v>374</v>
      </c>
      <c r="I1280" s="4"/>
      <c r="J1280" s="4" t="s">
        <v>1446</v>
      </c>
      <c r="K1280" s="4" t="n">
        <v>60</v>
      </c>
      <c r="L1280" s="10" t="n">
        <v>0.348</v>
      </c>
      <c r="M1280" s="10" t="n">
        <v>0.17</v>
      </c>
      <c r="N1280" s="11" t="s">
        <v>103</v>
      </c>
      <c r="O1280" s="11" t="s">
        <v>103</v>
      </c>
      <c r="P1280" s="11" t="s">
        <v>103</v>
      </c>
      <c r="Q1280" s="11" t="s">
        <v>103</v>
      </c>
      <c r="R1280" s="4"/>
    </row>
    <row r="1281" customFormat="false" ht="15" hidden="false" customHeight="false" outlineLevel="0" collapsed="false">
      <c r="A1281" s="4" t="s">
        <v>1595</v>
      </c>
      <c r="B1281" s="4" t="n">
        <v>17</v>
      </c>
      <c r="C1281" s="4" t="s">
        <v>1585</v>
      </c>
      <c r="D1281" s="4" t="s">
        <v>38</v>
      </c>
      <c r="E1281" s="4" t="s">
        <v>101</v>
      </c>
      <c r="F1281" s="4"/>
      <c r="G1281" s="4"/>
      <c r="H1281" s="4" t="s">
        <v>374</v>
      </c>
      <c r="I1281" s="4"/>
      <c r="J1281" s="4" t="s">
        <v>1446</v>
      </c>
      <c r="K1281" s="4" t="n">
        <v>60</v>
      </c>
      <c r="L1281" s="10" t="n">
        <v>0.348</v>
      </c>
      <c r="M1281" s="10" t="n">
        <v>0.17</v>
      </c>
      <c r="N1281" s="11" t="s">
        <v>103</v>
      </c>
      <c r="O1281" s="11" t="s">
        <v>103</v>
      </c>
      <c r="P1281" s="11" t="s">
        <v>103</v>
      </c>
      <c r="Q1281" s="11" t="s">
        <v>103</v>
      </c>
      <c r="R1281" s="4"/>
    </row>
    <row r="1282" customFormat="false" ht="15" hidden="false" customHeight="false" outlineLevel="0" collapsed="false">
      <c r="A1282" s="4" t="s">
        <v>1596</v>
      </c>
      <c r="B1282" s="4" t="n">
        <v>17</v>
      </c>
      <c r="C1282" s="4" t="s">
        <v>1585</v>
      </c>
      <c r="D1282" s="4" t="s">
        <v>38</v>
      </c>
      <c r="E1282" s="4" t="s">
        <v>101</v>
      </c>
      <c r="F1282" s="4"/>
      <c r="G1282" s="4"/>
      <c r="H1282" s="4" t="s">
        <v>374</v>
      </c>
      <c r="I1282" s="4"/>
      <c r="J1282" s="4" t="s">
        <v>1446</v>
      </c>
      <c r="K1282" s="4" t="n">
        <v>60</v>
      </c>
      <c r="L1282" s="10" t="n">
        <v>0.348</v>
      </c>
      <c r="M1282" s="10" t="n">
        <v>0.17</v>
      </c>
      <c r="N1282" s="11" t="s">
        <v>103</v>
      </c>
      <c r="O1282" s="11" t="s">
        <v>103</v>
      </c>
      <c r="P1282" s="11" t="s">
        <v>103</v>
      </c>
      <c r="Q1282" s="11" t="s">
        <v>103</v>
      </c>
      <c r="R1282" s="4"/>
    </row>
    <row r="1283" customFormat="false" ht="15" hidden="false" customHeight="false" outlineLevel="0" collapsed="false">
      <c r="A1283" s="4" t="s">
        <v>1597</v>
      </c>
      <c r="B1283" s="4" t="n">
        <v>17</v>
      </c>
      <c r="C1283" s="4" t="s">
        <v>1585</v>
      </c>
      <c r="D1283" s="4" t="s">
        <v>38</v>
      </c>
      <c r="E1283" s="4" t="s">
        <v>101</v>
      </c>
      <c r="F1283" s="4"/>
      <c r="G1283" s="4"/>
      <c r="H1283" s="4" t="s">
        <v>374</v>
      </c>
      <c r="I1283" s="4"/>
      <c r="J1283" s="4" t="s">
        <v>1446</v>
      </c>
      <c r="K1283" s="4" t="n">
        <v>60</v>
      </c>
      <c r="L1283" s="10" t="n">
        <v>0.348</v>
      </c>
      <c r="M1283" s="10" t="n">
        <v>0.17</v>
      </c>
      <c r="N1283" s="11" t="s">
        <v>103</v>
      </c>
      <c r="O1283" s="11" t="s">
        <v>103</v>
      </c>
      <c r="P1283" s="11" t="s">
        <v>103</v>
      </c>
      <c r="Q1283" s="11" t="s">
        <v>103</v>
      </c>
      <c r="R1283" s="4"/>
    </row>
    <row r="1284" customFormat="false" ht="15" hidden="false" customHeight="false" outlineLevel="0" collapsed="false">
      <c r="A1284" s="4" t="s">
        <v>1598</v>
      </c>
      <c r="B1284" s="4" t="n">
        <v>17</v>
      </c>
      <c r="C1284" s="4" t="s">
        <v>1585</v>
      </c>
      <c r="D1284" s="4" t="s">
        <v>38</v>
      </c>
      <c r="E1284" s="4" t="s">
        <v>101</v>
      </c>
      <c r="F1284" s="4"/>
      <c r="G1284" s="4"/>
      <c r="H1284" s="4" t="s">
        <v>374</v>
      </c>
      <c r="I1284" s="4"/>
      <c r="J1284" s="4" t="s">
        <v>1446</v>
      </c>
      <c r="K1284" s="4" t="n">
        <v>60</v>
      </c>
      <c r="L1284" s="10" t="n">
        <v>0.348</v>
      </c>
      <c r="M1284" s="10" t="n">
        <v>0.17</v>
      </c>
      <c r="N1284" s="11" t="s">
        <v>103</v>
      </c>
      <c r="O1284" s="11" t="s">
        <v>103</v>
      </c>
      <c r="P1284" s="11" t="s">
        <v>103</v>
      </c>
      <c r="Q1284" s="11" t="s">
        <v>103</v>
      </c>
      <c r="R1284" s="4"/>
    </row>
    <row r="1285" customFormat="false" ht="15" hidden="false" customHeight="false" outlineLevel="0" collapsed="false">
      <c r="A1285" s="4" t="s">
        <v>1599</v>
      </c>
      <c r="B1285" s="4" t="n">
        <v>17</v>
      </c>
      <c r="C1285" s="4" t="s">
        <v>1585</v>
      </c>
      <c r="D1285" s="4" t="s">
        <v>38</v>
      </c>
      <c r="E1285" s="4" t="s">
        <v>101</v>
      </c>
      <c r="F1285" s="4"/>
      <c r="G1285" s="4"/>
      <c r="H1285" s="4" t="s">
        <v>374</v>
      </c>
      <c r="I1285" s="4"/>
      <c r="J1285" s="4" t="s">
        <v>1446</v>
      </c>
      <c r="K1285" s="4" t="n">
        <v>60</v>
      </c>
      <c r="L1285" s="10" t="n">
        <v>0.348</v>
      </c>
      <c r="M1285" s="10" t="n">
        <v>0.17</v>
      </c>
      <c r="N1285" s="11" t="s">
        <v>103</v>
      </c>
      <c r="O1285" s="11" t="s">
        <v>103</v>
      </c>
      <c r="P1285" s="11" t="s">
        <v>103</v>
      </c>
      <c r="Q1285" s="11" t="s">
        <v>103</v>
      </c>
      <c r="R1285" s="4"/>
    </row>
    <row r="1286" customFormat="false" ht="15" hidden="false" customHeight="false" outlineLevel="0" collapsed="false">
      <c r="A1286" s="4" t="s">
        <v>1600</v>
      </c>
      <c r="B1286" s="4" t="n">
        <v>17</v>
      </c>
      <c r="C1286" s="4" t="s">
        <v>1585</v>
      </c>
      <c r="D1286" s="4" t="s">
        <v>38</v>
      </c>
      <c r="E1286" s="4" t="s">
        <v>101</v>
      </c>
      <c r="F1286" s="4"/>
      <c r="G1286" s="4"/>
      <c r="H1286" s="4" t="s">
        <v>374</v>
      </c>
      <c r="I1286" s="4"/>
      <c r="J1286" s="4" t="s">
        <v>1446</v>
      </c>
      <c r="K1286" s="4" t="n">
        <v>60</v>
      </c>
      <c r="L1286" s="10" t="n">
        <v>0.348</v>
      </c>
      <c r="M1286" s="10" t="n">
        <v>0.17</v>
      </c>
      <c r="N1286" s="11" t="s">
        <v>103</v>
      </c>
      <c r="O1286" s="11" t="s">
        <v>103</v>
      </c>
      <c r="P1286" s="11" t="s">
        <v>103</v>
      </c>
      <c r="Q1286" s="11" t="s">
        <v>103</v>
      </c>
      <c r="R1286" s="4"/>
    </row>
    <row r="1287" customFormat="false" ht="15" hidden="false" customHeight="false" outlineLevel="0" collapsed="false">
      <c r="A1287" s="4" t="s">
        <v>1601</v>
      </c>
      <c r="B1287" s="4" t="n">
        <v>17</v>
      </c>
      <c r="C1287" s="4" t="s">
        <v>1602</v>
      </c>
      <c r="D1287" s="4" t="s">
        <v>38</v>
      </c>
      <c r="E1287" s="4" t="s">
        <v>101</v>
      </c>
      <c r="F1287" s="4"/>
      <c r="G1287" s="4"/>
      <c r="H1287" s="4" t="s">
        <v>1603</v>
      </c>
      <c r="I1287" s="4" t="s">
        <v>1464</v>
      </c>
      <c r="J1287" s="4" t="s">
        <v>1296</v>
      </c>
      <c r="K1287" s="4" t="n">
        <v>500</v>
      </c>
      <c r="L1287" s="10" t="n">
        <v>0.348</v>
      </c>
      <c r="M1287" s="10" t="n">
        <v>0.17</v>
      </c>
      <c r="N1287" s="11" t="s">
        <v>103</v>
      </c>
      <c r="O1287" s="11" t="s">
        <v>103</v>
      </c>
      <c r="P1287" s="11" t="s">
        <v>103</v>
      </c>
      <c r="Q1287" s="11" t="s">
        <v>103</v>
      </c>
      <c r="R1287" s="4"/>
    </row>
    <row r="1288" customFormat="false" ht="15" hidden="false" customHeight="false" outlineLevel="0" collapsed="false">
      <c r="A1288" s="4" t="s">
        <v>1604</v>
      </c>
      <c r="B1288" s="4" t="n">
        <v>17</v>
      </c>
      <c r="C1288" s="4" t="s">
        <v>1602</v>
      </c>
      <c r="D1288" s="4" t="s">
        <v>38</v>
      </c>
      <c r="E1288" s="4" t="s">
        <v>101</v>
      </c>
      <c r="F1288" s="4"/>
      <c r="G1288" s="4"/>
      <c r="H1288" s="4" t="s">
        <v>1603</v>
      </c>
      <c r="I1288" s="4" t="s">
        <v>1464</v>
      </c>
      <c r="J1288" s="4" t="s">
        <v>1296</v>
      </c>
      <c r="K1288" s="4" t="n">
        <v>500</v>
      </c>
      <c r="L1288" s="10" t="n">
        <v>0.348</v>
      </c>
      <c r="M1288" s="10" t="n">
        <v>0.17</v>
      </c>
      <c r="N1288" s="11" t="s">
        <v>103</v>
      </c>
      <c r="O1288" s="11" t="s">
        <v>103</v>
      </c>
      <c r="P1288" s="11" t="s">
        <v>103</v>
      </c>
      <c r="Q1288" s="11" t="s">
        <v>103</v>
      </c>
      <c r="R1288" s="4"/>
    </row>
    <row r="1289" customFormat="false" ht="15" hidden="false" customHeight="false" outlineLevel="0" collapsed="false">
      <c r="A1289" s="4" t="s">
        <v>1605</v>
      </c>
      <c r="B1289" s="4" t="n">
        <v>17</v>
      </c>
      <c r="C1289" s="4" t="s">
        <v>1602</v>
      </c>
      <c r="D1289" s="4" t="s">
        <v>38</v>
      </c>
      <c r="E1289" s="4" t="s">
        <v>101</v>
      </c>
      <c r="F1289" s="4"/>
      <c r="G1289" s="4"/>
      <c r="H1289" s="4" t="s">
        <v>1603</v>
      </c>
      <c r="I1289" s="4" t="s">
        <v>1464</v>
      </c>
      <c r="J1289" s="4" t="s">
        <v>1296</v>
      </c>
      <c r="K1289" s="4" t="n">
        <v>500</v>
      </c>
      <c r="L1289" s="10" t="n">
        <v>0.348</v>
      </c>
      <c r="M1289" s="10" t="n">
        <v>0.17</v>
      </c>
      <c r="N1289" s="11" t="s">
        <v>103</v>
      </c>
      <c r="O1289" s="11" t="s">
        <v>103</v>
      </c>
      <c r="P1289" s="11" t="s">
        <v>103</v>
      </c>
      <c r="Q1289" s="11" t="s">
        <v>103</v>
      </c>
      <c r="R1289" s="4"/>
    </row>
    <row r="1290" customFormat="false" ht="15" hidden="false" customHeight="false" outlineLevel="0" collapsed="false">
      <c r="A1290" s="4" t="s">
        <v>1606</v>
      </c>
      <c r="B1290" s="4" t="n">
        <v>17</v>
      </c>
      <c r="C1290" s="4" t="s">
        <v>1602</v>
      </c>
      <c r="D1290" s="4" t="s">
        <v>38</v>
      </c>
      <c r="E1290" s="4" t="s">
        <v>101</v>
      </c>
      <c r="F1290" s="4"/>
      <c r="G1290" s="4"/>
      <c r="H1290" s="4" t="s">
        <v>1603</v>
      </c>
      <c r="I1290" s="4" t="s">
        <v>1464</v>
      </c>
      <c r="J1290" s="4" t="s">
        <v>1296</v>
      </c>
      <c r="K1290" s="4" t="n">
        <v>500</v>
      </c>
      <c r="L1290" s="10" t="n">
        <v>0.348</v>
      </c>
      <c r="M1290" s="10" t="n">
        <v>0.17</v>
      </c>
      <c r="N1290" s="11" t="s">
        <v>103</v>
      </c>
      <c r="O1290" s="11" t="s">
        <v>103</v>
      </c>
      <c r="P1290" s="11" t="s">
        <v>103</v>
      </c>
      <c r="Q1290" s="11" t="s">
        <v>103</v>
      </c>
      <c r="R1290" s="4"/>
    </row>
    <row r="1291" customFormat="false" ht="15" hidden="false" customHeight="false" outlineLevel="0" collapsed="false">
      <c r="A1291" s="4" t="s">
        <v>1607</v>
      </c>
      <c r="B1291" s="4" t="n">
        <v>17</v>
      </c>
      <c r="C1291" s="4" t="s">
        <v>1602</v>
      </c>
      <c r="D1291" s="4" t="s">
        <v>38</v>
      </c>
      <c r="E1291" s="4" t="s">
        <v>101</v>
      </c>
      <c r="F1291" s="4"/>
      <c r="G1291" s="4"/>
      <c r="H1291" s="4" t="s">
        <v>1603</v>
      </c>
      <c r="I1291" s="4" t="s">
        <v>1464</v>
      </c>
      <c r="J1291" s="4" t="s">
        <v>1296</v>
      </c>
      <c r="K1291" s="4" t="n">
        <v>500</v>
      </c>
      <c r="L1291" s="10" t="n">
        <v>0.348</v>
      </c>
      <c r="M1291" s="10" t="n">
        <v>0.17</v>
      </c>
      <c r="N1291" s="11" t="s">
        <v>103</v>
      </c>
      <c r="O1291" s="11" t="s">
        <v>103</v>
      </c>
      <c r="P1291" s="11" t="s">
        <v>103</v>
      </c>
      <c r="Q1291" s="11" t="s">
        <v>103</v>
      </c>
      <c r="R1291" s="4"/>
    </row>
    <row r="1292" customFormat="false" ht="15" hidden="false" customHeight="false" outlineLevel="0" collapsed="false">
      <c r="A1292" s="4" t="s">
        <v>1608</v>
      </c>
      <c r="B1292" s="4" t="n">
        <v>17</v>
      </c>
      <c r="C1292" s="4" t="s">
        <v>1602</v>
      </c>
      <c r="D1292" s="4" t="s">
        <v>38</v>
      </c>
      <c r="E1292" s="4" t="s">
        <v>101</v>
      </c>
      <c r="F1292" s="4"/>
      <c r="G1292" s="4"/>
      <c r="H1292" s="4" t="s">
        <v>1603</v>
      </c>
      <c r="I1292" s="4" t="s">
        <v>1464</v>
      </c>
      <c r="J1292" s="4" t="s">
        <v>1296</v>
      </c>
      <c r="K1292" s="4" t="n">
        <v>500</v>
      </c>
      <c r="L1292" s="10" t="n">
        <v>0.348</v>
      </c>
      <c r="M1292" s="10" t="n">
        <v>0.17</v>
      </c>
      <c r="N1292" s="11" t="s">
        <v>103</v>
      </c>
      <c r="O1292" s="11" t="s">
        <v>103</v>
      </c>
      <c r="P1292" s="11" t="s">
        <v>103</v>
      </c>
      <c r="Q1292" s="11" t="s">
        <v>103</v>
      </c>
      <c r="R1292" s="4"/>
    </row>
    <row r="1293" customFormat="false" ht="15" hidden="false" customHeight="false" outlineLevel="0" collapsed="false">
      <c r="A1293" s="4" t="s">
        <v>1609</v>
      </c>
      <c r="B1293" s="4" t="n">
        <v>17</v>
      </c>
      <c r="C1293" s="4" t="s">
        <v>1602</v>
      </c>
      <c r="D1293" s="4" t="s">
        <v>38</v>
      </c>
      <c r="E1293" s="4" t="s">
        <v>101</v>
      </c>
      <c r="F1293" s="4"/>
      <c r="G1293" s="4"/>
      <c r="H1293" s="4" t="s">
        <v>1603</v>
      </c>
      <c r="I1293" s="4" t="s">
        <v>1464</v>
      </c>
      <c r="J1293" s="4" t="s">
        <v>1296</v>
      </c>
      <c r="K1293" s="4" t="n">
        <v>500</v>
      </c>
      <c r="L1293" s="10" t="n">
        <v>0.348</v>
      </c>
      <c r="M1293" s="10" t="n">
        <v>0.17</v>
      </c>
      <c r="N1293" s="11" t="s">
        <v>103</v>
      </c>
      <c r="O1293" s="11" t="s">
        <v>103</v>
      </c>
      <c r="P1293" s="11" t="s">
        <v>103</v>
      </c>
      <c r="Q1293" s="11" t="s">
        <v>103</v>
      </c>
      <c r="R1293" s="4"/>
    </row>
    <row r="1294" customFormat="false" ht="15" hidden="false" customHeight="false" outlineLevel="0" collapsed="false">
      <c r="A1294" s="4" t="s">
        <v>1610</v>
      </c>
      <c r="B1294" s="4" t="n">
        <v>17</v>
      </c>
      <c r="C1294" s="4" t="s">
        <v>1602</v>
      </c>
      <c r="D1294" s="4" t="s">
        <v>38</v>
      </c>
      <c r="E1294" s="4" t="s">
        <v>101</v>
      </c>
      <c r="F1294" s="4"/>
      <c r="G1294" s="4"/>
      <c r="H1294" s="4" t="s">
        <v>1603</v>
      </c>
      <c r="I1294" s="4" t="s">
        <v>1464</v>
      </c>
      <c r="J1294" s="4" t="s">
        <v>1296</v>
      </c>
      <c r="K1294" s="4" t="n">
        <v>500</v>
      </c>
      <c r="L1294" s="10" t="n">
        <v>0.348</v>
      </c>
      <c r="M1294" s="10" t="n">
        <v>0.17</v>
      </c>
      <c r="N1294" s="11" t="s">
        <v>103</v>
      </c>
      <c r="O1294" s="11" t="s">
        <v>103</v>
      </c>
      <c r="P1294" s="11" t="s">
        <v>103</v>
      </c>
      <c r="Q1294" s="11" t="s">
        <v>103</v>
      </c>
      <c r="R1294" s="4"/>
    </row>
    <row r="1295" customFormat="false" ht="15" hidden="false" customHeight="false" outlineLevel="0" collapsed="false">
      <c r="A1295" s="4" t="s">
        <v>1611</v>
      </c>
      <c r="B1295" s="4" t="n">
        <v>17</v>
      </c>
      <c r="C1295" s="4" t="s">
        <v>1602</v>
      </c>
      <c r="D1295" s="4" t="s">
        <v>38</v>
      </c>
      <c r="E1295" s="4" t="s">
        <v>101</v>
      </c>
      <c r="F1295" s="4"/>
      <c r="G1295" s="4"/>
      <c r="H1295" s="4" t="s">
        <v>1603</v>
      </c>
      <c r="I1295" s="4" t="s">
        <v>1464</v>
      </c>
      <c r="J1295" s="4" t="s">
        <v>1296</v>
      </c>
      <c r="K1295" s="4" t="n">
        <v>500</v>
      </c>
      <c r="L1295" s="10" t="n">
        <v>0.348</v>
      </c>
      <c r="M1295" s="10" t="n">
        <v>0.17</v>
      </c>
      <c r="N1295" s="11" t="s">
        <v>103</v>
      </c>
      <c r="O1295" s="11" t="s">
        <v>103</v>
      </c>
      <c r="P1295" s="11" t="s">
        <v>103</v>
      </c>
      <c r="Q1295" s="11" t="s">
        <v>103</v>
      </c>
      <c r="R1295" s="4"/>
    </row>
    <row r="1296" customFormat="false" ht="15" hidden="false" customHeight="false" outlineLevel="0" collapsed="false">
      <c r="A1296" s="4" t="s">
        <v>1612</v>
      </c>
      <c r="B1296" s="4" t="n">
        <v>17</v>
      </c>
      <c r="C1296" s="4" t="s">
        <v>1602</v>
      </c>
      <c r="D1296" s="4" t="s">
        <v>38</v>
      </c>
      <c r="E1296" s="4" t="s">
        <v>101</v>
      </c>
      <c r="F1296" s="4"/>
      <c r="G1296" s="4"/>
      <c r="H1296" s="4" t="s">
        <v>1603</v>
      </c>
      <c r="I1296" s="4" t="s">
        <v>1464</v>
      </c>
      <c r="J1296" s="4" t="s">
        <v>1296</v>
      </c>
      <c r="K1296" s="4" t="n">
        <v>500</v>
      </c>
      <c r="L1296" s="10" t="n">
        <v>0.348</v>
      </c>
      <c r="M1296" s="10" t="n">
        <v>0.17</v>
      </c>
      <c r="N1296" s="11" t="s">
        <v>103</v>
      </c>
      <c r="O1296" s="11" t="s">
        <v>103</v>
      </c>
      <c r="P1296" s="11" t="s">
        <v>103</v>
      </c>
      <c r="Q1296" s="11" t="s">
        <v>103</v>
      </c>
      <c r="R1296" s="4"/>
    </row>
    <row r="1297" customFormat="false" ht="15" hidden="false" customHeight="false" outlineLevel="0" collapsed="false">
      <c r="A1297" s="4" t="s">
        <v>1613</v>
      </c>
      <c r="B1297" s="4" t="n">
        <v>17</v>
      </c>
      <c r="C1297" s="4" t="s">
        <v>1602</v>
      </c>
      <c r="D1297" s="4" t="s">
        <v>38</v>
      </c>
      <c r="E1297" s="4" t="s">
        <v>101</v>
      </c>
      <c r="F1297" s="4"/>
      <c r="G1297" s="4"/>
      <c r="H1297" s="4" t="s">
        <v>1603</v>
      </c>
      <c r="I1297" s="4" t="s">
        <v>1464</v>
      </c>
      <c r="J1297" s="4" t="s">
        <v>1296</v>
      </c>
      <c r="K1297" s="4" t="n">
        <v>500</v>
      </c>
      <c r="L1297" s="10" t="n">
        <v>0.348</v>
      </c>
      <c r="M1297" s="10" t="n">
        <v>0.17</v>
      </c>
      <c r="N1297" s="11" t="s">
        <v>103</v>
      </c>
      <c r="O1297" s="11" t="s">
        <v>103</v>
      </c>
      <c r="P1297" s="11" t="s">
        <v>103</v>
      </c>
      <c r="Q1297" s="11" t="s">
        <v>103</v>
      </c>
      <c r="R1297" s="4"/>
    </row>
    <row r="1298" customFormat="false" ht="15" hidden="false" customHeight="false" outlineLevel="0" collapsed="false">
      <c r="A1298" s="4" t="s">
        <v>1614</v>
      </c>
      <c r="B1298" s="4" t="n">
        <v>17</v>
      </c>
      <c r="C1298" s="4" t="s">
        <v>1602</v>
      </c>
      <c r="D1298" s="4" t="s">
        <v>38</v>
      </c>
      <c r="E1298" s="4" t="s">
        <v>101</v>
      </c>
      <c r="F1298" s="4"/>
      <c r="G1298" s="4"/>
      <c r="H1298" s="4" t="s">
        <v>1603</v>
      </c>
      <c r="I1298" s="4" t="s">
        <v>1445</v>
      </c>
      <c r="J1298" s="4" t="s">
        <v>1296</v>
      </c>
      <c r="K1298" s="4" t="n">
        <v>500</v>
      </c>
      <c r="L1298" s="10" t="n">
        <v>0.348</v>
      </c>
      <c r="M1298" s="10" t="n">
        <v>0.17</v>
      </c>
      <c r="N1298" s="11" t="s">
        <v>103</v>
      </c>
      <c r="O1298" s="11" t="s">
        <v>103</v>
      </c>
      <c r="P1298" s="11" t="s">
        <v>103</v>
      </c>
      <c r="Q1298" s="11" t="s">
        <v>103</v>
      </c>
      <c r="R1298" s="4"/>
    </row>
    <row r="1299" customFormat="false" ht="15" hidden="false" customHeight="false" outlineLevel="0" collapsed="false">
      <c r="A1299" s="4" t="s">
        <v>1615</v>
      </c>
      <c r="B1299" s="4" t="n">
        <v>17</v>
      </c>
      <c r="C1299" s="4" t="s">
        <v>1602</v>
      </c>
      <c r="D1299" s="4" t="s">
        <v>38</v>
      </c>
      <c r="E1299" s="4" t="s">
        <v>101</v>
      </c>
      <c r="F1299" s="4"/>
      <c r="G1299" s="4"/>
      <c r="H1299" s="4" t="s">
        <v>1603</v>
      </c>
      <c r="I1299" s="4" t="s">
        <v>1445</v>
      </c>
      <c r="J1299" s="4" t="s">
        <v>1296</v>
      </c>
      <c r="K1299" s="4" t="n">
        <v>500</v>
      </c>
      <c r="L1299" s="10" t="n">
        <v>0.348</v>
      </c>
      <c r="M1299" s="10" t="n">
        <v>0.17</v>
      </c>
      <c r="N1299" s="11" t="s">
        <v>103</v>
      </c>
      <c r="O1299" s="11" t="s">
        <v>103</v>
      </c>
      <c r="P1299" s="11" t="s">
        <v>103</v>
      </c>
      <c r="Q1299" s="11" t="s">
        <v>103</v>
      </c>
      <c r="R1299" s="4"/>
    </row>
    <row r="1300" customFormat="false" ht="15" hidden="false" customHeight="false" outlineLevel="0" collapsed="false">
      <c r="A1300" s="4" t="s">
        <v>1616</v>
      </c>
      <c r="B1300" s="4" t="n">
        <v>17</v>
      </c>
      <c r="C1300" s="4" t="s">
        <v>1602</v>
      </c>
      <c r="D1300" s="4" t="s">
        <v>38</v>
      </c>
      <c r="E1300" s="4" t="s">
        <v>101</v>
      </c>
      <c r="F1300" s="4"/>
      <c r="G1300" s="4"/>
      <c r="H1300" s="4" t="s">
        <v>1603</v>
      </c>
      <c r="I1300" s="4" t="s">
        <v>1445</v>
      </c>
      <c r="J1300" s="4" t="s">
        <v>1296</v>
      </c>
      <c r="K1300" s="4" t="n">
        <v>500</v>
      </c>
      <c r="L1300" s="10" t="n">
        <v>0.348</v>
      </c>
      <c r="M1300" s="10" t="n">
        <v>0.17</v>
      </c>
      <c r="N1300" s="11" t="s">
        <v>103</v>
      </c>
      <c r="O1300" s="11" t="s">
        <v>103</v>
      </c>
      <c r="P1300" s="11" t="s">
        <v>103</v>
      </c>
      <c r="Q1300" s="11" t="s">
        <v>103</v>
      </c>
      <c r="R1300" s="4"/>
    </row>
    <row r="1301" customFormat="false" ht="15" hidden="false" customHeight="false" outlineLevel="0" collapsed="false">
      <c r="A1301" s="4" t="s">
        <v>1617</v>
      </c>
      <c r="B1301" s="4" t="n">
        <v>17</v>
      </c>
      <c r="C1301" s="4" t="s">
        <v>1602</v>
      </c>
      <c r="D1301" s="4" t="s">
        <v>38</v>
      </c>
      <c r="E1301" s="4" t="s">
        <v>101</v>
      </c>
      <c r="F1301" s="4"/>
      <c r="G1301" s="4"/>
      <c r="H1301" s="4" t="s">
        <v>1603</v>
      </c>
      <c r="I1301" s="4" t="s">
        <v>1445</v>
      </c>
      <c r="J1301" s="4" t="s">
        <v>1296</v>
      </c>
      <c r="K1301" s="4" t="n">
        <v>500</v>
      </c>
      <c r="L1301" s="10" t="n">
        <v>0.348</v>
      </c>
      <c r="M1301" s="10" t="n">
        <v>0.17</v>
      </c>
      <c r="N1301" s="11" t="s">
        <v>103</v>
      </c>
      <c r="O1301" s="11" t="s">
        <v>103</v>
      </c>
      <c r="P1301" s="11" t="s">
        <v>103</v>
      </c>
      <c r="Q1301" s="11" t="s">
        <v>103</v>
      </c>
      <c r="R1301" s="4"/>
    </row>
    <row r="1302" customFormat="false" ht="15" hidden="false" customHeight="false" outlineLevel="0" collapsed="false">
      <c r="A1302" s="4" t="s">
        <v>1618</v>
      </c>
      <c r="B1302" s="4" t="n">
        <v>17</v>
      </c>
      <c r="C1302" s="4" t="s">
        <v>1602</v>
      </c>
      <c r="D1302" s="4" t="s">
        <v>38</v>
      </c>
      <c r="E1302" s="4" t="s">
        <v>101</v>
      </c>
      <c r="F1302" s="4"/>
      <c r="G1302" s="4"/>
      <c r="H1302" s="4" t="s">
        <v>1603</v>
      </c>
      <c r="I1302" s="4" t="s">
        <v>1445</v>
      </c>
      <c r="J1302" s="4" t="s">
        <v>1296</v>
      </c>
      <c r="K1302" s="4" t="n">
        <v>500</v>
      </c>
      <c r="L1302" s="10" t="n">
        <v>0.348</v>
      </c>
      <c r="M1302" s="10" t="n">
        <v>0.17</v>
      </c>
      <c r="N1302" s="11" t="s">
        <v>103</v>
      </c>
      <c r="O1302" s="11" t="s">
        <v>103</v>
      </c>
      <c r="P1302" s="11" t="s">
        <v>103</v>
      </c>
      <c r="Q1302" s="11" t="s">
        <v>103</v>
      </c>
      <c r="R1302" s="4"/>
    </row>
    <row r="1303" customFormat="false" ht="15" hidden="false" customHeight="false" outlineLevel="0" collapsed="false">
      <c r="A1303" s="4" t="s">
        <v>1619</v>
      </c>
      <c r="B1303" s="4" t="n">
        <v>17</v>
      </c>
      <c r="C1303" s="4" t="s">
        <v>1602</v>
      </c>
      <c r="D1303" s="4" t="s">
        <v>38</v>
      </c>
      <c r="E1303" s="4" t="s">
        <v>101</v>
      </c>
      <c r="F1303" s="4"/>
      <c r="G1303" s="4"/>
      <c r="H1303" s="4" t="s">
        <v>1603</v>
      </c>
      <c r="I1303" s="4" t="s">
        <v>1445</v>
      </c>
      <c r="J1303" s="4" t="s">
        <v>1296</v>
      </c>
      <c r="K1303" s="4" t="n">
        <v>500</v>
      </c>
      <c r="L1303" s="10" t="n">
        <v>0.348</v>
      </c>
      <c r="M1303" s="10" t="n">
        <v>0.17</v>
      </c>
      <c r="N1303" s="11" t="s">
        <v>103</v>
      </c>
      <c r="O1303" s="11" t="s">
        <v>103</v>
      </c>
      <c r="P1303" s="11" t="s">
        <v>103</v>
      </c>
      <c r="Q1303" s="11" t="s">
        <v>103</v>
      </c>
      <c r="R1303" s="4"/>
    </row>
    <row r="1304" customFormat="false" ht="15" hidden="false" customHeight="false" outlineLevel="0" collapsed="false">
      <c r="A1304" s="4" t="s">
        <v>1620</v>
      </c>
      <c r="B1304" s="4" t="n">
        <v>17</v>
      </c>
      <c r="C1304" s="4" t="s">
        <v>1602</v>
      </c>
      <c r="D1304" s="4" t="s">
        <v>38</v>
      </c>
      <c r="E1304" s="4" t="s">
        <v>101</v>
      </c>
      <c r="F1304" s="4"/>
      <c r="G1304" s="4"/>
      <c r="H1304" s="4" t="s">
        <v>1603</v>
      </c>
      <c r="I1304" s="4" t="s">
        <v>1445</v>
      </c>
      <c r="J1304" s="4" t="s">
        <v>1296</v>
      </c>
      <c r="K1304" s="4" t="n">
        <v>500</v>
      </c>
      <c r="L1304" s="10" t="n">
        <v>0.348</v>
      </c>
      <c r="M1304" s="10" t="n">
        <v>0.17</v>
      </c>
      <c r="N1304" s="11" t="s">
        <v>103</v>
      </c>
      <c r="O1304" s="11" t="s">
        <v>103</v>
      </c>
      <c r="P1304" s="11" t="s">
        <v>103</v>
      </c>
      <c r="Q1304" s="11" t="s">
        <v>103</v>
      </c>
      <c r="R1304" s="4"/>
    </row>
    <row r="1305" customFormat="false" ht="15" hidden="false" customHeight="false" outlineLevel="0" collapsed="false">
      <c r="A1305" s="4" t="s">
        <v>1621</v>
      </c>
      <c r="B1305" s="4" t="n">
        <v>17</v>
      </c>
      <c r="C1305" s="4" t="s">
        <v>1602</v>
      </c>
      <c r="D1305" s="4" t="s">
        <v>38</v>
      </c>
      <c r="E1305" s="4" t="s">
        <v>101</v>
      </c>
      <c r="F1305" s="4"/>
      <c r="G1305" s="4"/>
      <c r="H1305" s="4" t="s">
        <v>1603</v>
      </c>
      <c r="I1305" s="4" t="s">
        <v>1445</v>
      </c>
      <c r="J1305" s="4" t="s">
        <v>1296</v>
      </c>
      <c r="K1305" s="4" t="n">
        <v>500</v>
      </c>
      <c r="L1305" s="10" t="n">
        <v>0.348</v>
      </c>
      <c r="M1305" s="10" t="n">
        <v>0.17</v>
      </c>
      <c r="N1305" s="11" t="s">
        <v>103</v>
      </c>
      <c r="O1305" s="11" t="s">
        <v>103</v>
      </c>
      <c r="P1305" s="11" t="s">
        <v>103</v>
      </c>
      <c r="Q1305" s="11" t="s">
        <v>103</v>
      </c>
      <c r="R1305" s="4"/>
    </row>
    <row r="1306" customFormat="false" ht="15" hidden="false" customHeight="false" outlineLevel="0" collapsed="false">
      <c r="A1306" s="4" t="s">
        <v>1622</v>
      </c>
      <c r="B1306" s="4" t="n">
        <v>17</v>
      </c>
      <c r="C1306" s="4" t="s">
        <v>1602</v>
      </c>
      <c r="D1306" s="4" t="s">
        <v>38</v>
      </c>
      <c r="E1306" s="4" t="s">
        <v>101</v>
      </c>
      <c r="F1306" s="4"/>
      <c r="G1306" s="4"/>
      <c r="H1306" s="4" t="s">
        <v>1603</v>
      </c>
      <c r="I1306" s="4" t="s">
        <v>1445</v>
      </c>
      <c r="J1306" s="4" t="s">
        <v>1296</v>
      </c>
      <c r="K1306" s="4" t="n">
        <v>500</v>
      </c>
      <c r="L1306" s="10" t="n">
        <v>0.348</v>
      </c>
      <c r="M1306" s="10" t="n">
        <v>0.17</v>
      </c>
      <c r="N1306" s="11" t="s">
        <v>103</v>
      </c>
      <c r="O1306" s="11" t="s">
        <v>103</v>
      </c>
      <c r="P1306" s="11" t="s">
        <v>103</v>
      </c>
      <c r="Q1306" s="11" t="s">
        <v>103</v>
      </c>
      <c r="R1306" s="4"/>
    </row>
    <row r="1307" customFormat="false" ht="15" hidden="false" customHeight="false" outlineLevel="0" collapsed="false">
      <c r="A1307" s="4" t="s">
        <v>1623</v>
      </c>
      <c r="B1307" s="4" t="n">
        <v>17</v>
      </c>
      <c r="C1307" s="4" t="s">
        <v>1602</v>
      </c>
      <c r="D1307" s="4" t="s">
        <v>38</v>
      </c>
      <c r="E1307" s="4" t="s">
        <v>101</v>
      </c>
      <c r="F1307" s="4"/>
      <c r="G1307" s="4"/>
      <c r="H1307" s="4" t="s">
        <v>1603</v>
      </c>
      <c r="I1307" s="4" t="s">
        <v>1445</v>
      </c>
      <c r="J1307" s="4" t="s">
        <v>1296</v>
      </c>
      <c r="K1307" s="4" t="n">
        <v>500</v>
      </c>
      <c r="L1307" s="10" t="n">
        <v>0.348</v>
      </c>
      <c r="M1307" s="10" t="n">
        <v>0.17</v>
      </c>
      <c r="N1307" s="11" t="s">
        <v>103</v>
      </c>
      <c r="O1307" s="11" t="s">
        <v>103</v>
      </c>
      <c r="P1307" s="11" t="s">
        <v>103</v>
      </c>
      <c r="Q1307" s="11" t="s">
        <v>103</v>
      </c>
      <c r="R1307" s="4"/>
    </row>
    <row r="1308" customFormat="false" ht="15" hidden="false" customHeight="false" outlineLevel="0" collapsed="false">
      <c r="A1308" s="4" t="s">
        <v>1624</v>
      </c>
      <c r="B1308" s="4" t="n">
        <v>17</v>
      </c>
      <c r="C1308" s="4" t="s">
        <v>1602</v>
      </c>
      <c r="D1308" s="4" t="s">
        <v>38</v>
      </c>
      <c r="E1308" s="4" t="s">
        <v>101</v>
      </c>
      <c r="F1308" s="4"/>
      <c r="G1308" s="4"/>
      <c r="H1308" s="4" t="s">
        <v>1603</v>
      </c>
      <c r="I1308" s="4" t="s">
        <v>1445</v>
      </c>
      <c r="J1308" s="4" t="s">
        <v>1296</v>
      </c>
      <c r="K1308" s="4" t="n">
        <v>500</v>
      </c>
      <c r="L1308" s="10" t="n">
        <v>0.348</v>
      </c>
      <c r="M1308" s="10" t="n">
        <v>0.17</v>
      </c>
      <c r="N1308" s="11" t="s">
        <v>103</v>
      </c>
      <c r="O1308" s="11" t="s">
        <v>103</v>
      </c>
      <c r="P1308" s="11" t="s">
        <v>103</v>
      </c>
      <c r="Q1308" s="11" t="s">
        <v>103</v>
      </c>
      <c r="R1308" s="4"/>
    </row>
    <row r="1309" customFormat="false" ht="15" hidden="false" customHeight="false" outlineLevel="0" collapsed="false">
      <c r="A1309" s="4" t="s">
        <v>1625</v>
      </c>
      <c r="B1309" s="4" t="n">
        <v>17</v>
      </c>
      <c r="C1309" s="4" t="s">
        <v>1602</v>
      </c>
      <c r="D1309" s="4" t="s">
        <v>38</v>
      </c>
      <c r="E1309" s="4" t="s">
        <v>101</v>
      </c>
      <c r="F1309" s="4"/>
      <c r="G1309" s="4"/>
      <c r="H1309" s="4" t="s">
        <v>1603</v>
      </c>
      <c r="I1309" s="4" t="s">
        <v>1445</v>
      </c>
      <c r="J1309" s="4" t="s">
        <v>1296</v>
      </c>
      <c r="K1309" s="4" t="n">
        <v>500</v>
      </c>
      <c r="L1309" s="10" t="n">
        <v>0.348</v>
      </c>
      <c r="M1309" s="10" t="n">
        <v>0.17</v>
      </c>
      <c r="N1309" s="11" t="s">
        <v>103</v>
      </c>
      <c r="O1309" s="11" t="s">
        <v>103</v>
      </c>
      <c r="P1309" s="11" t="s">
        <v>103</v>
      </c>
      <c r="Q1309" s="11" t="s">
        <v>103</v>
      </c>
      <c r="R1309" s="4"/>
    </row>
    <row r="1310" customFormat="false" ht="15" hidden="false" customHeight="false" outlineLevel="0" collapsed="false">
      <c r="A1310" s="4" t="s">
        <v>1626</v>
      </c>
      <c r="B1310" s="4" t="n">
        <v>17</v>
      </c>
      <c r="C1310" s="4" t="s">
        <v>1602</v>
      </c>
      <c r="D1310" s="4" t="s">
        <v>38</v>
      </c>
      <c r="E1310" s="4" t="s">
        <v>101</v>
      </c>
      <c r="F1310" s="4"/>
      <c r="G1310" s="4"/>
      <c r="H1310" s="4" t="s">
        <v>1603</v>
      </c>
      <c r="I1310" s="4" t="s">
        <v>1445</v>
      </c>
      <c r="J1310" s="4" t="s">
        <v>1296</v>
      </c>
      <c r="K1310" s="4" t="n">
        <v>500</v>
      </c>
      <c r="L1310" s="10" t="n">
        <v>0.348</v>
      </c>
      <c r="M1310" s="10" t="n">
        <v>0.17</v>
      </c>
      <c r="N1310" s="11" t="s">
        <v>103</v>
      </c>
      <c r="O1310" s="11" t="s">
        <v>103</v>
      </c>
      <c r="P1310" s="11" t="s">
        <v>103</v>
      </c>
      <c r="Q1310" s="11" t="s">
        <v>103</v>
      </c>
      <c r="R1310" s="4"/>
    </row>
    <row r="1311" customFormat="false" ht="15" hidden="false" customHeight="false" outlineLevel="0" collapsed="false">
      <c r="A1311" s="4" t="s">
        <v>1627</v>
      </c>
      <c r="B1311" s="4" t="n">
        <v>17</v>
      </c>
      <c r="C1311" s="4" t="s">
        <v>1602</v>
      </c>
      <c r="D1311" s="4" t="s">
        <v>38</v>
      </c>
      <c r="E1311" s="4" t="s">
        <v>101</v>
      </c>
      <c r="F1311" s="4"/>
      <c r="G1311" s="4"/>
      <c r="H1311" s="4" t="s">
        <v>1603</v>
      </c>
      <c r="I1311" s="4" t="s">
        <v>1445</v>
      </c>
      <c r="J1311" s="4" t="s">
        <v>1296</v>
      </c>
      <c r="K1311" s="4" t="n">
        <v>500</v>
      </c>
      <c r="L1311" s="10" t="n">
        <v>0.348</v>
      </c>
      <c r="M1311" s="10" t="n">
        <v>0.17</v>
      </c>
      <c r="N1311" s="11" t="s">
        <v>103</v>
      </c>
      <c r="O1311" s="11" t="s">
        <v>103</v>
      </c>
      <c r="P1311" s="11" t="s">
        <v>103</v>
      </c>
      <c r="Q1311" s="11" t="s">
        <v>103</v>
      </c>
      <c r="R1311" s="4"/>
    </row>
    <row r="1312" customFormat="false" ht="15" hidden="false" customHeight="false" outlineLevel="0" collapsed="false">
      <c r="A1312" s="4" t="s">
        <v>1628</v>
      </c>
      <c r="B1312" s="4" t="n">
        <v>17</v>
      </c>
      <c r="C1312" s="4" t="s">
        <v>1602</v>
      </c>
      <c r="D1312" s="4" t="s">
        <v>38</v>
      </c>
      <c r="E1312" s="4" t="s">
        <v>101</v>
      </c>
      <c r="F1312" s="4"/>
      <c r="G1312" s="4"/>
      <c r="H1312" s="4" t="s">
        <v>1603</v>
      </c>
      <c r="I1312" s="4" t="s">
        <v>1445</v>
      </c>
      <c r="J1312" s="4" t="s">
        <v>1296</v>
      </c>
      <c r="K1312" s="4" t="n">
        <v>500</v>
      </c>
      <c r="L1312" s="10" t="n">
        <v>0.348</v>
      </c>
      <c r="M1312" s="10" t="n">
        <v>0.17</v>
      </c>
      <c r="N1312" s="11" t="s">
        <v>103</v>
      </c>
      <c r="O1312" s="11" t="s">
        <v>103</v>
      </c>
      <c r="P1312" s="11" t="s">
        <v>103</v>
      </c>
      <c r="Q1312" s="11" t="s">
        <v>103</v>
      </c>
      <c r="R1312" s="4"/>
    </row>
    <row r="1313" customFormat="false" ht="15" hidden="false" customHeight="false" outlineLevel="0" collapsed="false">
      <c r="A1313" s="4" t="s">
        <v>1629</v>
      </c>
      <c r="B1313" s="4" t="n">
        <v>17</v>
      </c>
      <c r="C1313" s="4" t="s">
        <v>1602</v>
      </c>
      <c r="D1313" s="4" t="s">
        <v>38</v>
      </c>
      <c r="E1313" s="4" t="s">
        <v>101</v>
      </c>
      <c r="F1313" s="4"/>
      <c r="G1313" s="4"/>
      <c r="H1313" s="4" t="s">
        <v>1603</v>
      </c>
      <c r="I1313" s="4" t="s">
        <v>1445</v>
      </c>
      <c r="J1313" s="4" t="s">
        <v>1296</v>
      </c>
      <c r="K1313" s="4" t="n">
        <v>500</v>
      </c>
      <c r="L1313" s="10" t="n">
        <v>0.348</v>
      </c>
      <c r="M1313" s="10" t="n">
        <v>0.17</v>
      </c>
      <c r="N1313" s="11" t="s">
        <v>103</v>
      </c>
      <c r="O1313" s="11" t="s">
        <v>103</v>
      </c>
      <c r="P1313" s="11" t="s">
        <v>103</v>
      </c>
      <c r="Q1313" s="11" t="s">
        <v>103</v>
      </c>
      <c r="R1313" s="4"/>
    </row>
    <row r="1314" customFormat="false" ht="15" hidden="false" customHeight="false" outlineLevel="0" collapsed="false">
      <c r="A1314" s="4" t="s">
        <v>1630</v>
      </c>
      <c r="B1314" s="4" t="n">
        <v>17</v>
      </c>
      <c r="C1314" s="4" t="s">
        <v>1602</v>
      </c>
      <c r="D1314" s="4" t="s">
        <v>38</v>
      </c>
      <c r="E1314" s="4" t="s">
        <v>101</v>
      </c>
      <c r="F1314" s="4"/>
      <c r="G1314" s="4"/>
      <c r="H1314" s="4" t="s">
        <v>1603</v>
      </c>
      <c r="I1314" s="4" t="s">
        <v>1631</v>
      </c>
      <c r="J1314" s="4" t="s">
        <v>1296</v>
      </c>
      <c r="K1314" s="4" t="n">
        <v>500</v>
      </c>
      <c r="L1314" s="10" t="n">
        <v>0.348</v>
      </c>
      <c r="M1314" s="10" t="n">
        <v>0.17</v>
      </c>
      <c r="N1314" s="11" t="s">
        <v>103</v>
      </c>
      <c r="O1314" s="11" t="s">
        <v>103</v>
      </c>
      <c r="P1314" s="11" t="s">
        <v>103</v>
      </c>
      <c r="Q1314" s="11" t="s">
        <v>103</v>
      </c>
      <c r="R1314" s="4"/>
    </row>
    <row r="1315" customFormat="false" ht="15" hidden="false" customHeight="false" outlineLevel="0" collapsed="false">
      <c r="A1315" s="4" t="s">
        <v>1632</v>
      </c>
      <c r="B1315" s="4" t="n">
        <v>17</v>
      </c>
      <c r="C1315" s="4" t="s">
        <v>1602</v>
      </c>
      <c r="D1315" s="4" t="s">
        <v>38</v>
      </c>
      <c r="E1315" s="4" t="s">
        <v>101</v>
      </c>
      <c r="F1315" s="4"/>
      <c r="G1315" s="4"/>
      <c r="H1315" s="4" t="s">
        <v>1603</v>
      </c>
      <c r="I1315" s="4" t="s">
        <v>1631</v>
      </c>
      <c r="J1315" s="4" t="s">
        <v>1296</v>
      </c>
      <c r="K1315" s="4" t="n">
        <v>500</v>
      </c>
      <c r="L1315" s="10" t="n">
        <v>0.348</v>
      </c>
      <c r="M1315" s="10" t="n">
        <v>0.17</v>
      </c>
      <c r="N1315" s="11" t="s">
        <v>103</v>
      </c>
      <c r="O1315" s="11" t="s">
        <v>103</v>
      </c>
      <c r="P1315" s="11" t="s">
        <v>103</v>
      </c>
      <c r="Q1315" s="11" t="s">
        <v>103</v>
      </c>
      <c r="R1315" s="4"/>
    </row>
    <row r="1316" customFormat="false" ht="15" hidden="false" customHeight="false" outlineLevel="0" collapsed="false">
      <c r="A1316" s="4" t="s">
        <v>1633</v>
      </c>
      <c r="B1316" s="4" t="n">
        <v>17</v>
      </c>
      <c r="C1316" s="4" t="s">
        <v>1602</v>
      </c>
      <c r="D1316" s="4" t="s">
        <v>38</v>
      </c>
      <c r="E1316" s="4" t="s">
        <v>101</v>
      </c>
      <c r="F1316" s="4"/>
      <c r="G1316" s="4"/>
      <c r="H1316" s="4" t="s">
        <v>1603</v>
      </c>
      <c r="I1316" s="4" t="s">
        <v>1631</v>
      </c>
      <c r="J1316" s="4" t="s">
        <v>1296</v>
      </c>
      <c r="K1316" s="4" t="n">
        <v>500</v>
      </c>
      <c r="L1316" s="10" t="n">
        <v>0.348</v>
      </c>
      <c r="M1316" s="10" t="n">
        <v>0.17</v>
      </c>
      <c r="N1316" s="11" t="s">
        <v>103</v>
      </c>
      <c r="O1316" s="11" t="s">
        <v>103</v>
      </c>
      <c r="P1316" s="11" t="s">
        <v>103</v>
      </c>
      <c r="Q1316" s="11" t="s">
        <v>103</v>
      </c>
      <c r="R1316" s="4"/>
    </row>
    <row r="1317" customFormat="false" ht="15" hidden="false" customHeight="false" outlineLevel="0" collapsed="false">
      <c r="A1317" s="4" t="s">
        <v>1634</v>
      </c>
      <c r="B1317" s="4" t="n">
        <v>17</v>
      </c>
      <c r="C1317" s="4" t="s">
        <v>1602</v>
      </c>
      <c r="D1317" s="4" t="s">
        <v>38</v>
      </c>
      <c r="E1317" s="4" t="s">
        <v>101</v>
      </c>
      <c r="F1317" s="4"/>
      <c r="G1317" s="4"/>
      <c r="H1317" s="4" t="s">
        <v>580</v>
      </c>
      <c r="I1317" s="4" t="s">
        <v>1445</v>
      </c>
      <c r="J1317" s="4" t="s">
        <v>1296</v>
      </c>
      <c r="K1317" s="4" t="n">
        <v>500</v>
      </c>
      <c r="L1317" s="10" t="n">
        <v>0.348</v>
      </c>
      <c r="M1317" s="10" t="n">
        <v>0.17</v>
      </c>
      <c r="N1317" s="11" t="s">
        <v>103</v>
      </c>
      <c r="O1317" s="11" t="s">
        <v>103</v>
      </c>
      <c r="P1317" s="11" t="s">
        <v>103</v>
      </c>
      <c r="Q1317" s="11" t="s">
        <v>103</v>
      </c>
      <c r="R1317" s="4"/>
    </row>
    <row r="1318" customFormat="false" ht="15" hidden="false" customHeight="false" outlineLevel="0" collapsed="false">
      <c r="A1318" s="4" t="s">
        <v>1635</v>
      </c>
      <c r="B1318" s="4" t="n">
        <v>17</v>
      </c>
      <c r="C1318" s="4" t="s">
        <v>1602</v>
      </c>
      <c r="D1318" s="4" t="s">
        <v>38</v>
      </c>
      <c r="E1318" s="4" t="s">
        <v>101</v>
      </c>
      <c r="F1318" s="4"/>
      <c r="G1318" s="4"/>
      <c r="H1318" s="4" t="s">
        <v>580</v>
      </c>
      <c r="I1318" s="4" t="s">
        <v>1445</v>
      </c>
      <c r="J1318" s="4" t="s">
        <v>1296</v>
      </c>
      <c r="K1318" s="4" t="n">
        <v>500</v>
      </c>
      <c r="L1318" s="10" t="n">
        <v>0.348</v>
      </c>
      <c r="M1318" s="10" t="n">
        <v>0.17</v>
      </c>
      <c r="N1318" s="11" t="s">
        <v>103</v>
      </c>
      <c r="O1318" s="11" t="s">
        <v>103</v>
      </c>
      <c r="P1318" s="11" t="s">
        <v>103</v>
      </c>
      <c r="Q1318" s="11" t="s">
        <v>103</v>
      </c>
      <c r="R1318" s="4"/>
    </row>
    <row r="1319" customFormat="false" ht="15" hidden="false" customHeight="false" outlineLevel="0" collapsed="false">
      <c r="A1319" s="4" t="s">
        <v>1636</v>
      </c>
      <c r="B1319" s="4" t="n">
        <v>17</v>
      </c>
      <c r="C1319" s="4" t="s">
        <v>1602</v>
      </c>
      <c r="D1319" s="4" t="s">
        <v>38</v>
      </c>
      <c r="E1319" s="4" t="s">
        <v>101</v>
      </c>
      <c r="F1319" s="4"/>
      <c r="G1319" s="4"/>
      <c r="H1319" s="4" t="s">
        <v>580</v>
      </c>
      <c r="I1319" s="4" t="s">
        <v>1445</v>
      </c>
      <c r="J1319" s="4" t="s">
        <v>1296</v>
      </c>
      <c r="K1319" s="4" t="n">
        <v>500</v>
      </c>
      <c r="L1319" s="10" t="n">
        <v>0.348</v>
      </c>
      <c r="M1319" s="10" t="n">
        <v>0.17</v>
      </c>
      <c r="N1319" s="11" t="s">
        <v>103</v>
      </c>
      <c r="O1319" s="11" t="s">
        <v>103</v>
      </c>
      <c r="P1319" s="11" t="s">
        <v>103</v>
      </c>
      <c r="Q1319" s="11" t="s">
        <v>103</v>
      </c>
      <c r="R1319" s="4"/>
    </row>
    <row r="1320" customFormat="false" ht="15" hidden="false" customHeight="false" outlineLevel="0" collapsed="false">
      <c r="A1320" s="4" t="s">
        <v>1637</v>
      </c>
      <c r="B1320" s="4" t="n">
        <v>17</v>
      </c>
      <c r="C1320" s="4" t="s">
        <v>1602</v>
      </c>
      <c r="D1320" s="4" t="s">
        <v>38</v>
      </c>
      <c r="E1320" s="4" t="s">
        <v>101</v>
      </c>
      <c r="F1320" s="4"/>
      <c r="G1320" s="4"/>
      <c r="H1320" s="4" t="s">
        <v>580</v>
      </c>
      <c r="I1320" s="4" t="s">
        <v>1445</v>
      </c>
      <c r="J1320" s="4" t="s">
        <v>1296</v>
      </c>
      <c r="K1320" s="4" t="n">
        <v>500</v>
      </c>
      <c r="L1320" s="10" t="n">
        <v>0.348</v>
      </c>
      <c r="M1320" s="10" t="n">
        <v>0.17</v>
      </c>
      <c r="N1320" s="11" t="s">
        <v>103</v>
      </c>
      <c r="O1320" s="11" t="s">
        <v>103</v>
      </c>
      <c r="P1320" s="11" t="s">
        <v>103</v>
      </c>
      <c r="Q1320" s="11" t="s">
        <v>103</v>
      </c>
      <c r="R1320" s="4"/>
    </row>
    <row r="1321" customFormat="false" ht="15" hidden="false" customHeight="false" outlineLevel="0" collapsed="false">
      <c r="A1321" s="4" t="s">
        <v>1638</v>
      </c>
      <c r="B1321" s="4" t="n">
        <v>17</v>
      </c>
      <c r="C1321" s="4" t="s">
        <v>1602</v>
      </c>
      <c r="D1321" s="4" t="s">
        <v>38</v>
      </c>
      <c r="E1321" s="4" t="s">
        <v>101</v>
      </c>
      <c r="F1321" s="4"/>
      <c r="G1321" s="4"/>
      <c r="H1321" s="4" t="s">
        <v>580</v>
      </c>
      <c r="I1321" s="4" t="s">
        <v>1464</v>
      </c>
      <c r="J1321" s="4" t="s">
        <v>1296</v>
      </c>
      <c r="K1321" s="4" t="n">
        <v>500</v>
      </c>
      <c r="L1321" s="10" t="n">
        <v>0.348</v>
      </c>
      <c r="M1321" s="10" t="n">
        <v>0.17</v>
      </c>
      <c r="N1321" s="11" t="s">
        <v>103</v>
      </c>
      <c r="O1321" s="11" t="s">
        <v>103</v>
      </c>
      <c r="P1321" s="11" t="s">
        <v>103</v>
      </c>
      <c r="Q1321" s="11" t="s">
        <v>103</v>
      </c>
      <c r="R1321" s="4"/>
    </row>
    <row r="1322" customFormat="false" ht="15" hidden="false" customHeight="false" outlineLevel="0" collapsed="false">
      <c r="A1322" s="4" t="s">
        <v>1639</v>
      </c>
      <c r="B1322" s="4" t="n">
        <v>17</v>
      </c>
      <c r="C1322" s="4" t="s">
        <v>1602</v>
      </c>
      <c r="D1322" s="4" t="s">
        <v>38</v>
      </c>
      <c r="E1322" s="4" t="s">
        <v>101</v>
      </c>
      <c r="F1322" s="4"/>
      <c r="G1322" s="4"/>
      <c r="H1322" s="4" t="s">
        <v>580</v>
      </c>
      <c r="I1322" s="4" t="s">
        <v>1464</v>
      </c>
      <c r="J1322" s="4" t="s">
        <v>1296</v>
      </c>
      <c r="K1322" s="4" t="n">
        <v>500</v>
      </c>
      <c r="L1322" s="10" t="n">
        <v>0.348</v>
      </c>
      <c r="M1322" s="10" t="n">
        <v>0.17</v>
      </c>
      <c r="N1322" s="11" t="s">
        <v>103</v>
      </c>
      <c r="O1322" s="11" t="s">
        <v>103</v>
      </c>
      <c r="P1322" s="11" t="s">
        <v>103</v>
      </c>
      <c r="Q1322" s="11" t="s">
        <v>103</v>
      </c>
      <c r="R1322" s="4"/>
    </row>
    <row r="1323" customFormat="false" ht="15" hidden="false" customHeight="false" outlineLevel="0" collapsed="false">
      <c r="A1323" s="4" t="s">
        <v>1640</v>
      </c>
      <c r="B1323" s="4" t="n">
        <v>17</v>
      </c>
      <c r="C1323" s="4" t="s">
        <v>1602</v>
      </c>
      <c r="D1323" s="4" t="s">
        <v>38</v>
      </c>
      <c r="E1323" s="4" t="s">
        <v>101</v>
      </c>
      <c r="F1323" s="4"/>
      <c r="G1323" s="4"/>
      <c r="H1323" s="4" t="s">
        <v>580</v>
      </c>
      <c r="I1323" s="4" t="s">
        <v>1464</v>
      </c>
      <c r="J1323" s="4" t="s">
        <v>1296</v>
      </c>
      <c r="K1323" s="4" t="n">
        <v>500</v>
      </c>
      <c r="L1323" s="10" t="n">
        <v>0.348</v>
      </c>
      <c r="M1323" s="10" t="n">
        <v>0.17</v>
      </c>
      <c r="N1323" s="11" t="s">
        <v>103</v>
      </c>
      <c r="O1323" s="11" t="s">
        <v>103</v>
      </c>
      <c r="P1323" s="11" t="s">
        <v>103</v>
      </c>
      <c r="Q1323" s="11" t="s">
        <v>103</v>
      </c>
      <c r="R1323" s="4"/>
    </row>
    <row r="1324" customFormat="false" ht="15" hidden="false" customHeight="false" outlineLevel="0" collapsed="false">
      <c r="A1324" s="4" t="s">
        <v>1641</v>
      </c>
      <c r="B1324" s="4" t="n">
        <v>17</v>
      </c>
      <c r="C1324" s="4" t="s">
        <v>1602</v>
      </c>
      <c r="D1324" s="4" t="s">
        <v>38</v>
      </c>
      <c r="E1324" s="4" t="s">
        <v>101</v>
      </c>
      <c r="F1324" s="4"/>
      <c r="G1324" s="4"/>
      <c r="H1324" s="4" t="s">
        <v>580</v>
      </c>
      <c r="I1324" s="4" t="s">
        <v>1464</v>
      </c>
      <c r="J1324" s="4" t="s">
        <v>1296</v>
      </c>
      <c r="K1324" s="4" t="n">
        <v>500</v>
      </c>
      <c r="L1324" s="10" t="n">
        <v>0.348</v>
      </c>
      <c r="M1324" s="10" t="n">
        <v>0.17</v>
      </c>
      <c r="N1324" s="11" t="s">
        <v>103</v>
      </c>
      <c r="O1324" s="11" t="s">
        <v>103</v>
      </c>
      <c r="P1324" s="11" t="s">
        <v>103</v>
      </c>
      <c r="Q1324" s="11" t="s">
        <v>103</v>
      </c>
      <c r="R1324" s="4"/>
    </row>
    <row r="1325" customFormat="false" ht="15" hidden="false" customHeight="false" outlineLevel="0" collapsed="false">
      <c r="A1325" s="4" t="s">
        <v>1642</v>
      </c>
      <c r="B1325" s="4" t="n">
        <v>17</v>
      </c>
      <c r="C1325" s="4" t="s">
        <v>1602</v>
      </c>
      <c r="D1325" s="4" t="s">
        <v>38</v>
      </c>
      <c r="E1325" s="4" t="s">
        <v>101</v>
      </c>
      <c r="F1325" s="4"/>
      <c r="G1325" s="4"/>
      <c r="H1325" s="4" t="s">
        <v>580</v>
      </c>
      <c r="I1325" s="4" t="s">
        <v>1464</v>
      </c>
      <c r="J1325" s="4" t="s">
        <v>1296</v>
      </c>
      <c r="K1325" s="4" t="n">
        <v>500</v>
      </c>
      <c r="L1325" s="10" t="n">
        <v>0.348</v>
      </c>
      <c r="M1325" s="10" t="n">
        <v>0.17</v>
      </c>
      <c r="N1325" s="11" t="s">
        <v>103</v>
      </c>
      <c r="O1325" s="11" t="s">
        <v>103</v>
      </c>
      <c r="P1325" s="11" t="s">
        <v>103</v>
      </c>
      <c r="Q1325" s="11" t="s">
        <v>103</v>
      </c>
      <c r="R1325" s="4"/>
    </row>
    <row r="1326" customFormat="false" ht="15" hidden="false" customHeight="false" outlineLevel="0" collapsed="false">
      <c r="A1326" s="4" t="s">
        <v>1643</v>
      </c>
      <c r="B1326" s="4" t="n">
        <v>17</v>
      </c>
      <c r="C1326" s="4" t="s">
        <v>1602</v>
      </c>
      <c r="D1326" s="4" t="s">
        <v>38</v>
      </c>
      <c r="E1326" s="4" t="s">
        <v>101</v>
      </c>
      <c r="F1326" s="4"/>
      <c r="G1326" s="4"/>
      <c r="H1326" s="4" t="s">
        <v>580</v>
      </c>
      <c r="I1326" s="4" t="s">
        <v>1464</v>
      </c>
      <c r="J1326" s="4" t="s">
        <v>1296</v>
      </c>
      <c r="K1326" s="4" t="n">
        <v>500</v>
      </c>
      <c r="L1326" s="10" t="n">
        <v>0.348</v>
      </c>
      <c r="M1326" s="10" t="n">
        <v>0.17</v>
      </c>
      <c r="N1326" s="11" t="s">
        <v>103</v>
      </c>
      <c r="O1326" s="11" t="s">
        <v>103</v>
      </c>
      <c r="P1326" s="11" t="s">
        <v>103</v>
      </c>
      <c r="Q1326" s="11" t="s">
        <v>103</v>
      </c>
      <c r="R1326" s="4"/>
    </row>
    <row r="1327" customFormat="false" ht="15" hidden="false" customHeight="false" outlineLevel="0" collapsed="false">
      <c r="A1327" s="4" t="s">
        <v>1644</v>
      </c>
      <c r="B1327" s="4" t="n">
        <v>17</v>
      </c>
      <c r="C1327" s="4" t="s">
        <v>1602</v>
      </c>
      <c r="D1327" s="4" t="s">
        <v>38</v>
      </c>
      <c r="E1327" s="4" t="s">
        <v>101</v>
      </c>
      <c r="F1327" s="4"/>
      <c r="G1327" s="4"/>
      <c r="H1327" s="4" t="s">
        <v>580</v>
      </c>
      <c r="I1327" s="4" t="s">
        <v>1464</v>
      </c>
      <c r="J1327" s="4" t="s">
        <v>1296</v>
      </c>
      <c r="K1327" s="4" t="n">
        <v>500</v>
      </c>
      <c r="L1327" s="10" t="n">
        <v>0.348</v>
      </c>
      <c r="M1327" s="10" t="n">
        <v>0.17</v>
      </c>
      <c r="N1327" s="11" t="s">
        <v>103</v>
      </c>
      <c r="O1327" s="11" t="s">
        <v>103</v>
      </c>
      <c r="P1327" s="11" t="s">
        <v>103</v>
      </c>
      <c r="Q1327" s="11" t="s">
        <v>103</v>
      </c>
      <c r="R1327" s="4"/>
    </row>
    <row r="1328" customFormat="false" ht="15" hidden="false" customHeight="false" outlineLevel="0" collapsed="false">
      <c r="A1328" s="4" t="s">
        <v>1645</v>
      </c>
      <c r="B1328" s="4" t="n">
        <v>17</v>
      </c>
      <c r="C1328" s="4" t="s">
        <v>1602</v>
      </c>
      <c r="D1328" s="4" t="s">
        <v>38</v>
      </c>
      <c r="E1328" s="4" t="s">
        <v>101</v>
      </c>
      <c r="F1328" s="4"/>
      <c r="G1328" s="4"/>
      <c r="H1328" s="4" t="s">
        <v>580</v>
      </c>
      <c r="I1328" s="4" t="s">
        <v>1464</v>
      </c>
      <c r="J1328" s="4" t="s">
        <v>1296</v>
      </c>
      <c r="K1328" s="4" t="n">
        <v>500</v>
      </c>
      <c r="L1328" s="10" t="n">
        <v>0.348</v>
      </c>
      <c r="M1328" s="10" t="n">
        <v>0.17</v>
      </c>
      <c r="N1328" s="11" t="s">
        <v>103</v>
      </c>
      <c r="O1328" s="11" t="s">
        <v>103</v>
      </c>
      <c r="P1328" s="11" t="s">
        <v>103</v>
      </c>
      <c r="Q1328" s="11" t="s">
        <v>103</v>
      </c>
      <c r="R1328" s="4"/>
    </row>
    <row r="1329" customFormat="false" ht="15" hidden="false" customHeight="false" outlineLevel="0" collapsed="false">
      <c r="A1329" s="4" t="s">
        <v>1646</v>
      </c>
      <c r="B1329" s="4" t="n">
        <v>17</v>
      </c>
      <c r="C1329" s="4" t="s">
        <v>1602</v>
      </c>
      <c r="D1329" s="4" t="s">
        <v>38</v>
      </c>
      <c r="E1329" s="4" t="s">
        <v>101</v>
      </c>
      <c r="F1329" s="4"/>
      <c r="G1329" s="4"/>
      <c r="H1329" s="4" t="s">
        <v>580</v>
      </c>
      <c r="I1329" s="4" t="s">
        <v>1464</v>
      </c>
      <c r="J1329" s="4" t="s">
        <v>1296</v>
      </c>
      <c r="K1329" s="4" t="n">
        <v>500</v>
      </c>
      <c r="L1329" s="10" t="n">
        <v>0.348</v>
      </c>
      <c r="M1329" s="10" t="n">
        <v>0.17</v>
      </c>
      <c r="N1329" s="11" t="s">
        <v>103</v>
      </c>
      <c r="O1329" s="11" t="s">
        <v>103</v>
      </c>
      <c r="P1329" s="11" t="s">
        <v>103</v>
      </c>
      <c r="Q1329" s="11" t="s">
        <v>103</v>
      </c>
      <c r="R1329" s="4"/>
    </row>
    <row r="1330" customFormat="false" ht="15" hidden="false" customHeight="false" outlineLevel="0" collapsed="false">
      <c r="A1330" s="4" t="s">
        <v>1647</v>
      </c>
      <c r="B1330" s="4" t="n">
        <v>17</v>
      </c>
      <c r="C1330" s="4" t="s">
        <v>1602</v>
      </c>
      <c r="D1330" s="4" t="s">
        <v>38</v>
      </c>
      <c r="E1330" s="4" t="s">
        <v>101</v>
      </c>
      <c r="F1330" s="4"/>
      <c r="G1330" s="4"/>
      <c r="H1330" s="4" t="s">
        <v>580</v>
      </c>
      <c r="I1330" s="4" t="s">
        <v>1464</v>
      </c>
      <c r="J1330" s="4" t="s">
        <v>1296</v>
      </c>
      <c r="K1330" s="4" t="n">
        <v>500</v>
      </c>
      <c r="L1330" s="10" t="n">
        <v>0.348</v>
      </c>
      <c r="M1330" s="10" t="n">
        <v>0.17</v>
      </c>
      <c r="N1330" s="11" t="s">
        <v>103</v>
      </c>
      <c r="O1330" s="11" t="s">
        <v>103</v>
      </c>
      <c r="P1330" s="11" t="s">
        <v>103</v>
      </c>
      <c r="Q1330" s="11" t="s">
        <v>103</v>
      </c>
      <c r="R1330" s="4"/>
    </row>
    <row r="1331" customFormat="false" ht="15" hidden="false" customHeight="false" outlineLevel="0" collapsed="false">
      <c r="A1331" s="4" t="s">
        <v>1648</v>
      </c>
      <c r="B1331" s="4" t="n">
        <v>17</v>
      </c>
      <c r="C1331" s="4" t="s">
        <v>1602</v>
      </c>
      <c r="D1331" s="4" t="s">
        <v>38</v>
      </c>
      <c r="E1331" s="4" t="s">
        <v>101</v>
      </c>
      <c r="F1331" s="4"/>
      <c r="G1331" s="4"/>
      <c r="H1331" s="4" t="s">
        <v>580</v>
      </c>
      <c r="I1331" s="4" t="s">
        <v>1464</v>
      </c>
      <c r="J1331" s="4" t="s">
        <v>1296</v>
      </c>
      <c r="K1331" s="4" t="n">
        <v>500</v>
      </c>
      <c r="L1331" s="10" t="n">
        <v>0.348</v>
      </c>
      <c r="M1331" s="10" t="n">
        <v>0.17</v>
      </c>
      <c r="N1331" s="11" t="s">
        <v>103</v>
      </c>
      <c r="O1331" s="11" t="s">
        <v>103</v>
      </c>
      <c r="P1331" s="11" t="s">
        <v>103</v>
      </c>
      <c r="Q1331" s="11" t="s">
        <v>103</v>
      </c>
      <c r="R1331" s="4"/>
    </row>
    <row r="1332" customFormat="false" ht="15" hidden="false" customHeight="false" outlineLevel="0" collapsed="false">
      <c r="A1332" s="4" t="s">
        <v>1649</v>
      </c>
      <c r="B1332" s="4" t="n">
        <v>17</v>
      </c>
      <c r="C1332" s="4" t="s">
        <v>1602</v>
      </c>
      <c r="D1332" s="4" t="s">
        <v>38</v>
      </c>
      <c r="E1332" s="4" t="s">
        <v>101</v>
      </c>
      <c r="F1332" s="4"/>
      <c r="G1332" s="4"/>
      <c r="H1332" s="4" t="s">
        <v>580</v>
      </c>
      <c r="I1332" s="4" t="s">
        <v>1464</v>
      </c>
      <c r="J1332" s="4" t="s">
        <v>1296</v>
      </c>
      <c r="K1332" s="4" t="n">
        <v>500</v>
      </c>
      <c r="L1332" s="10" t="n">
        <v>0.348</v>
      </c>
      <c r="M1332" s="10" t="n">
        <v>0.17</v>
      </c>
      <c r="N1332" s="11" t="s">
        <v>103</v>
      </c>
      <c r="O1332" s="11" t="s">
        <v>103</v>
      </c>
      <c r="P1332" s="11" t="s">
        <v>103</v>
      </c>
      <c r="Q1332" s="11" t="s">
        <v>103</v>
      </c>
      <c r="R1332" s="4"/>
    </row>
    <row r="1333" customFormat="false" ht="15" hidden="false" customHeight="false" outlineLevel="0" collapsed="false">
      <c r="A1333" s="4" t="s">
        <v>1650</v>
      </c>
      <c r="B1333" s="4" t="n">
        <v>17</v>
      </c>
      <c r="C1333" s="4" t="s">
        <v>1602</v>
      </c>
      <c r="D1333" s="4" t="s">
        <v>38</v>
      </c>
      <c r="E1333" s="4" t="s">
        <v>101</v>
      </c>
      <c r="F1333" s="4"/>
      <c r="G1333" s="4"/>
      <c r="H1333" s="4" t="s">
        <v>580</v>
      </c>
      <c r="I1333" s="4" t="s">
        <v>1464</v>
      </c>
      <c r="J1333" s="4" t="s">
        <v>1296</v>
      </c>
      <c r="K1333" s="4" t="n">
        <v>500</v>
      </c>
      <c r="L1333" s="10" t="n">
        <v>0.348</v>
      </c>
      <c r="M1333" s="10" t="n">
        <v>0.17</v>
      </c>
      <c r="N1333" s="11" t="s">
        <v>103</v>
      </c>
      <c r="O1333" s="11" t="s">
        <v>103</v>
      </c>
      <c r="P1333" s="11" t="s">
        <v>103</v>
      </c>
      <c r="Q1333" s="11" t="s">
        <v>103</v>
      </c>
      <c r="R1333" s="4"/>
    </row>
    <row r="1334" customFormat="false" ht="15" hidden="false" customHeight="false" outlineLevel="0" collapsed="false">
      <c r="A1334" s="4" t="s">
        <v>1651</v>
      </c>
      <c r="B1334" s="4" t="n">
        <v>17</v>
      </c>
      <c r="C1334" s="4" t="s">
        <v>1602</v>
      </c>
      <c r="D1334" s="4" t="s">
        <v>38</v>
      </c>
      <c r="E1334" s="4" t="s">
        <v>101</v>
      </c>
      <c r="F1334" s="4"/>
      <c r="G1334" s="4"/>
      <c r="H1334" s="4" t="s">
        <v>580</v>
      </c>
      <c r="I1334" s="4" t="s">
        <v>1464</v>
      </c>
      <c r="J1334" s="4" t="s">
        <v>1296</v>
      </c>
      <c r="K1334" s="4" t="n">
        <v>500</v>
      </c>
      <c r="L1334" s="10" t="n">
        <v>0.348</v>
      </c>
      <c r="M1334" s="10" t="n">
        <v>0.17</v>
      </c>
      <c r="N1334" s="11" t="s">
        <v>103</v>
      </c>
      <c r="O1334" s="11" t="s">
        <v>103</v>
      </c>
      <c r="P1334" s="11" t="s">
        <v>103</v>
      </c>
      <c r="Q1334" s="11" t="s">
        <v>103</v>
      </c>
      <c r="R1334" s="4"/>
    </row>
    <row r="1335" customFormat="false" ht="15" hidden="false" customHeight="false" outlineLevel="0" collapsed="false">
      <c r="A1335" s="4" t="s">
        <v>1652</v>
      </c>
      <c r="B1335" s="4" t="n">
        <v>17</v>
      </c>
      <c r="C1335" s="4" t="s">
        <v>1602</v>
      </c>
      <c r="D1335" s="4" t="s">
        <v>38</v>
      </c>
      <c r="E1335" s="4" t="s">
        <v>101</v>
      </c>
      <c r="F1335" s="4"/>
      <c r="G1335" s="4"/>
      <c r="H1335" s="4" t="s">
        <v>580</v>
      </c>
      <c r="I1335" s="4" t="s">
        <v>1464</v>
      </c>
      <c r="J1335" s="4"/>
      <c r="K1335" s="4" t="n">
        <v>500</v>
      </c>
      <c r="L1335" s="10" t="n">
        <v>0.348</v>
      </c>
      <c r="M1335" s="10" t="n">
        <v>0.17</v>
      </c>
      <c r="N1335" s="11" t="s">
        <v>103</v>
      </c>
      <c r="O1335" s="11" t="s">
        <v>103</v>
      </c>
      <c r="P1335" s="11" t="s">
        <v>103</v>
      </c>
      <c r="Q1335" s="11" t="s">
        <v>103</v>
      </c>
      <c r="R1335" s="4"/>
    </row>
    <row r="1336" customFormat="false" ht="15" hidden="false" customHeight="false" outlineLevel="0" collapsed="false">
      <c r="A1336" s="4" t="s">
        <v>1653</v>
      </c>
      <c r="B1336" s="4" t="n">
        <v>17</v>
      </c>
      <c r="C1336" s="4" t="s">
        <v>1602</v>
      </c>
      <c r="D1336" s="4" t="s">
        <v>38</v>
      </c>
      <c r="E1336" s="4" t="s">
        <v>101</v>
      </c>
      <c r="F1336" s="4"/>
      <c r="G1336" s="4"/>
      <c r="H1336" s="4" t="s">
        <v>580</v>
      </c>
      <c r="I1336" s="4" t="s">
        <v>1464</v>
      </c>
      <c r="J1336" s="4" t="s">
        <v>1296</v>
      </c>
      <c r="K1336" s="4" t="n">
        <v>500</v>
      </c>
      <c r="L1336" s="10" t="n">
        <v>0.348</v>
      </c>
      <c r="M1336" s="10" t="n">
        <v>0.17</v>
      </c>
      <c r="N1336" s="11" t="s">
        <v>103</v>
      </c>
      <c r="O1336" s="11" t="s">
        <v>103</v>
      </c>
      <c r="P1336" s="11" t="s">
        <v>103</v>
      </c>
      <c r="Q1336" s="11" t="s">
        <v>103</v>
      </c>
      <c r="R1336" s="4"/>
    </row>
    <row r="1337" customFormat="false" ht="15" hidden="false" customHeight="false" outlineLevel="0" collapsed="false">
      <c r="A1337" s="4" t="s">
        <v>1654</v>
      </c>
      <c r="B1337" s="4" t="n">
        <v>17</v>
      </c>
      <c r="C1337" s="4" t="s">
        <v>1602</v>
      </c>
      <c r="D1337" s="4" t="s">
        <v>38</v>
      </c>
      <c r="E1337" s="4" t="s">
        <v>101</v>
      </c>
      <c r="F1337" s="4"/>
      <c r="G1337" s="4"/>
      <c r="H1337" s="4" t="s">
        <v>580</v>
      </c>
      <c r="I1337" s="4" t="s">
        <v>1464</v>
      </c>
      <c r="J1337" s="4" t="s">
        <v>1296</v>
      </c>
      <c r="K1337" s="4" t="n">
        <v>500</v>
      </c>
      <c r="L1337" s="10" t="n">
        <v>0.348</v>
      </c>
      <c r="M1337" s="10" t="n">
        <v>0.17</v>
      </c>
      <c r="N1337" s="11" t="s">
        <v>103</v>
      </c>
      <c r="O1337" s="11" t="s">
        <v>103</v>
      </c>
      <c r="P1337" s="11" t="s">
        <v>103</v>
      </c>
      <c r="Q1337" s="11" t="s">
        <v>103</v>
      </c>
      <c r="R1337" s="4"/>
    </row>
    <row r="1338" customFormat="false" ht="15" hidden="false" customHeight="false" outlineLevel="0" collapsed="false">
      <c r="A1338" s="4" t="s">
        <v>1655</v>
      </c>
      <c r="B1338" s="4" t="n">
        <v>17</v>
      </c>
      <c r="C1338" s="4" t="s">
        <v>1602</v>
      </c>
      <c r="D1338" s="4" t="s">
        <v>38</v>
      </c>
      <c r="E1338" s="4" t="s">
        <v>101</v>
      </c>
      <c r="F1338" s="4"/>
      <c r="G1338" s="4"/>
      <c r="H1338" s="4" t="s">
        <v>580</v>
      </c>
      <c r="I1338" s="4" t="s">
        <v>1464</v>
      </c>
      <c r="J1338" s="4" t="s">
        <v>1296</v>
      </c>
      <c r="K1338" s="4" t="n">
        <v>500</v>
      </c>
      <c r="L1338" s="10" t="n">
        <v>0.348</v>
      </c>
      <c r="M1338" s="10" t="n">
        <v>0.17</v>
      </c>
      <c r="N1338" s="11" t="s">
        <v>103</v>
      </c>
      <c r="O1338" s="11" t="s">
        <v>103</v>
      </c>
      <c r="P1338" s="11" t="s">
        <v>103</v>
      </c>
      <c r="Q1338" s="11" t="s">
        <v>103</v>
      </c>
      <c r="R1338" s="4"/>
    </row>
    <row r="1339" customFormat="false" ht="15" hidden="false" customHeight="false" outlineLevel="0" collapsed="false">
      <c r="A1339" s="4" t="s">
        <v>1656</v>
      </c>
      <c r="B1339" s="4" t="n">
        <v>17</v>
      </c>
      <c r="C1339" s="4" t="s">
        <v>1602</v>
      </c>
      <c r="D1339" s="4" t="s">
        <v>38</v>
      </c>
      <c r="E1339" s="4" t="s">
        <v>101</v>
      </c>
      <c r="F1339" s="4"/>
      <c r="G1339" s="4"/>
      <c r="H1339" s="4" t="s">
        <v>580</v>
      </c>
      <c r="I1339" s="4" t="s">
        <v>1464</v>
      </c>
      <c r="J1339" s="4" t="s">
        <v>1296</v>
      </c>
      <c r="K1339" s="4" t="n">
        <v>500</v>
      </c>
      <c r="L1339" s="10" t="n">
        <v>0.348</v>
      </c>
      <c r="M1339" s="10" t="n">
        <v>0.17</v>
      </c>
      <c r="N1339" s="11" t="s">
        <v>103</v>
      </c>
      <c r="O1339" s="11" t="s">
        <v>103</v>
      </c>
      <c r="P1339" s="11" t="s">
        <v>103</v>
      </c>
      <c r="Q1339" s="11" t="s">
        <v>103</v>
      </c>
      <c r="R1339" s="4"/>
    </row>
    <row r="1340" customFormat="false" ht="15" hidden="false" customHeight="false" outlineLevel="0" collapsed="false">
      <c r="A1340" s="4" t="s">
        <v>1657</v>
      </c>
      <c r="B1340" s="4" t="n">
        <v>17</v>
      </c>
      <c r="C1340" s="4" t="s">
        <v>1602</v>
      </c>
      <c r="D1340" s="4" t="s">
        <v>38</v>
      </c>
      <c r="E1340" s="4" t="s">
        <v>101</v>
      </c>
      <c r="F1340" s="4"/>
      <c r="G1340" s="4"/>
      <c r="H1340" s="4" t="s">
        <v>580</v>
      </c>
      <c r="I1340" s="4" t="s">
        <v>1464</v>
      </c>
      <c r="J1340" s="4" t="s">
        <v>1296</v>
      </c>
      <c r="K1340" s="4" t="n">
        <v>500</v>
      </c>
      <c r="L1340" s="10" t="n">
        <v>0.348</v>
      </c>
      <c r="M1340" s="10" t="n">
        <v>0.17</v>
      </c>
      <c r="N1340" s="11" t="s">
        <v>103</v>
      </c>
      <c r="O1340" s="11" t="s">
        <v>103</v>
      </c>
      <c r="P1340" s="11" t="s">
        <v>103</v>
      </c>
      <c r="Q1340" s="11" t="s">
        <v>103</v>
      </c>
      <c r="R1340" s="4"/>
    </row>
    <row r="1341" customFormat="false" ht="15" hidden="false" customHeight="false" outlineLevel="0" collapsed="false">
      <c r="A1341" s="4" t="s">
        <v>1658</v>
      </c>
      <c r="B1341" s="4" t="n">
        <v>17</v>
      </c>
      <c r="C1341" s="4" t="s">
        <v>1602</v>
      </c>
      <c r="D1341" s="4" t="s">
        <v>38</v>
      </c>
      <c r="E1341" s="4" t="s">
        <v>101</v>
      </c>
      <c r="F1341" s="4"/>
      <c r="G1341" s="4"/>
      <c r="H1341" s="4" t="s">
        <v>580</v>
      </c>
      <c r="I1341" s="4" t="s">
        <v>1659</v>
      </c>
      <c r="J1341" s="4" t="s">
        <v>1296</v>
      </c>
      <c r="K1341" s="4" t="n">
        <v>500</v>
      </c>
      <c r="L1341" s="10" t="n">
        <v>0.348</v>
      </c>
      <c r="M1341" s="10" t="n">
        <v>0.17</v>
      </c>
      <c r="N1341" s="11" t="s">
        <v>103</v>
      </c>
      <c r="O1341" s="11" t="s">
        <v>103</v>
      </c>
      <c r="P1341" s="11" t="s">
        <v>103</v>
      </c>
      <c r="Q1341" s="11" t="s">
        <v>103</v>
      </c>
      <c r="R1341" s="4"/>
    </row>
    <row r="1342" customFormat="false" ht="15" hidden="false" customHeight="false" outlineLevel="0" collapsed="false">
      <c r="A1342" s="4" t="s">
        <v>1660</v>
      </c>
      <c r="B1342" s="4" t="n">
        <v>17</v>
      </c>
      <c r="C1342" s="4" t="s">
        <v>1602</v>
      </c>
      <c r="D1342" s="4" t="s">
        <v>38</v>
      </c>
      <c r="E1342" s="4" t="s">
        <v>101</v>
      </c>
      <c r="F1342" s="4"/>
      <c r="G1342" s="4"/>
      <c r="H1342" s="4" t="s">
        <v>580</v>
      </c>
      <c r="I1342" s="4" t="s">
        <v>1659</v>
      </c>
      <c r="J1342" s="4" t="s">
        <v>1296</v>
      </c>
      <c r="K1342" s="4" t="n">
        <v>500</v>
      </c>
      <c r="L1342" s="10" t="n">
        <v>0.348</v>
      </c>
      <c r="M1342" s="10" t="n">
        <v>0.17</v>
      </c>
      <c r="N1342" s="11" t="s">
        <v>103</v>
      </c>
      <c r="O1342" s="11" t="s">
        <v>103</v>
      </c>
      <c r="P1342" s="11" t="s">
        <v>103</v>
      </c>
      <c r="Q1342" s="11" t="s">
        <v>103</v>
      </c>
      <c r="R1342" s="4"/>
    </row>
    <row r="1343" customFormat="false" ht="15" hidden="false" customHeight="false" outlineLevel="0" collapsed="false">
      <c r="A1343" s="4" t="s">
        <v>1661</v>
      </c>
      <c r="B1343" s="4" t="n">
        <v>17</v>
      </c>
      <c r="C1343" s="4" t="s">
        <v>1602</v>
      </c>
      <c r="D1343" s="4" t="s">
        <v>38</v>
      </c>
      <c r="E1343" s="4" t="s">
        <v>101</v>
      </c>
      <c r="F1343" s="4"/>
      <c r="G1343" s="4"/>
      <c r="H1343" s="4" t="s">
        <v>580</v>
      </c>
      <c r="I1343" s="4" t="s">
        <v>1659</v>
      </c>
      <c r="J1343" s="4" t="s">
        <v>1296</v>
      </c>
      <c r="K1343" s="4" t="n">
        <v>500</v>
      </c>
      <c r="L1343" s="10" t="n">
        <v>0.348</v>
      </c>
      <c r="M1343" s="10" t="n">
        <v>0.17</v>
      </c>
      <c r="N1343" s="11" t="s">
        <v>103</v>
      </c>
      <c r="O1343" s="11" t="s">
        <v>103</v>
      </c>
      <c r="P1343" s="11" t="s">
        <v>103</v>
      </c>
      <c r="Q1343" s="11" t="s">
        <v>103</v>
      </c>
      <c r="R1343" s="4"/>
    </row>
    <row r="1344" customFormat="false" ht="15" hidden="false" customHeight="false" outlineLevel="0" collapsed="false">
      <c r="A1344" s="4" t="s">
        <v>1662</v>
      </c>
      <c r="B1344" s="4" t="n">
        <v>17</v>
      </c>
      <c r="C1344" s="4" t="s">
        <v>1602</v>
      </c>
      <c r="D1344" s="4" t="s">
        <v>38</v>
      </c>
      <c r="E1344" s="4" t="s">
        <v>101</v>
      </c>
      <c r="F1344" s="4"/>
      <c r="G1344" s="4"/>
      <c r="H1344" s="4" t="s">
        <v>580</v>
      </c>
      <c r="I1344" s="4" t="s">
        <v>1659</v>
      </c>
      <c r="J1344" s="4" t="s">
        <v>1296</v>
      </c>
      <c r="K1344" s="4" t="n">
        <v>500</v>
      </c>
      <c r="L1344" s="10" t="n">
        <v>0.348</v>
      </c>
      <c r="M1344" s="10" t="n">
        <v>0.17</v>
      </c>
      <c r="N1344" s="11" t="s">
        <v>103</v>
      </c>
      <c r="O1344" s="11" t="s">
        <v>103</v>
      </c>
      <c r="P1344" s="11" t="s">
        <v>103</v>
      </c>
      <c r="Q1344" s="11" t="s">
        <v>103</v>
      </c>
      <c r="R1344" s="4"/>
    </row>
    <row r="1345" customFormat="false" ht="15" hidden="false" customHeight="false" outlineLevel="0" collapsed="false">
      <c r="A1345" s="4" t="s">
        <v>1663</v>
      </c>
      <c r="B1345" s="4" t="n">
        <v>17</v>
      </c>
      <c r="C1345" s="4" t="s">
        <v>1602</v>
      </c>
      <c r="D1345" s="4" t="s">
        <v>38</v>
      </c>
      <c r="E1345" s="4" t="s">
        <v>101</v>
      </c>
      <c r="F1345" s="4"/>
      <c r="G1345" s="4"/>
      <c r="H1345" s="4" t="s">
        <v>580</v>
      </c>
      <c r="I1345" s="4" t="s">
        <v>1659</v>
      </c>
      <c r="J1345" s="4" t="s">
        <v>1296</v>
      </c>
      <c r="K1345" s="4" t="n">
        <v>500</v>
      </c>
      <c r="L1345" s="10" t="n">
        <v>0.348</v>
      </c>
      <c r="M1345" s="10" t="n">
        <v>0.17</v>
      </c>
      <c r="N1345" s="11" t="s">
        <v>103</v>
      </c>
      <c r="O1345" s="11" t="s">
        <v>103</v>
      </c>
      <c r="P1345" s="11" t="s">
        <v>103</v>
      </c>
      <c r="Q1345" s="11" t="s">
        <v>103</v>
      </c>
      <c r="R1345" s="4"/>
    </row>
    <row r="1346" customFormat="false" ht="15" hidden="false" customHeight="false" outlineLevel="0" collapsed="false">
      <c r="A1346" s="4" t="s">
        <v>1664</v>
      </c>
      <c r="B1346" s="4" t="n">
        <v>17</v>
      </c>
      <c r="C1346" s="4" t="s">
        <v>1602</v>
      </c>
      <c r="D1346" s="4" t="s">
        <v>38</v>
      </c>
      <c r="E1346" s="4" t="s">
        <v>101</v>
      </c>
      <c r="F1346" s="4"/>
      <c r="G1346" s="4"/>
      <c r="H1346" s="4" t="s">
        <v>756</v>
      </c>
      <c r="I1346" s="4" t="s">
        <v>1464</v>
      </c>
      <c r="J1346" s="4" t="s">
        <v>1296</v>
      </c>
      <c r="K1346" s="4" t="n">
        <v>500</v>
      </c>
      <c r="L1346" s="10" t="n">
        <v>0.348</v>
      </c>
      <c r="M1346" s="10" t="n">
        <v>0.17</v>
      </c>
      <c r="N1346" s="11" t="s">
        <v>103</v>
      </c>
      <c r="O1346" s="11" t="s">
        <v>103</v>
      </c>
      <c r="P1346" s="11" t="s">
        <v>103</v>
      </c>
      <c r="Q1346" s="11" t="s">
        <v>103</v>
      </c>
      <c r="R1346" s="4"/>
    </row>
    <row r="1347" customFormat="false" ht="15" hidden="false" customHeight="false" outlineLevel="0" collapsed="false">
      <c r="A1347" s="4" t="s">
        <v>1665</v>
      </c>
      <c r="B1347" s="4" t="n">
        <v>17</v>
      </c>
      <c r="C1347" s="4" t="s">
        <v>1602</v>
      </c>
      <c r="D1347" s="4" t="s">
        <v>38</v>
      </c>
      <c r="E1347" s="4" t="s">
        <v>101</v>
      </c>
      <c r="F1347" s="4"/>
      <c r="G1347" s="4"/>
      <c r="H1347" s="4" t="s">
        <v>756</v>
      </c>
      <c r="I1347" s="4" t="s">
        <v>1464</v>
      </c>
      <c r="J1347" s="4" t="s">
        <v>1296</v>
      </c>
      <c r="K1347" s="4" t="n">
        <v>500</v>
      </c>
      <c r="L1347" s="10" t="n">
        <v>0.348</v>
      </c>
      <c r="M1347" s="10" t="n">
        <v>0.17</v>
      </c>
      <c r="N1347" s="11" t="s">
        <v>103</v>
      </c>
      <c r="O1347" s="11" t="s">
        <v>103</v>
      </c>
      <c r="P1347" s="11" t="s">
        <v>103</v>
      </c>
      <c r="Q1347" s="11" t="s">
        <v>103</v>
      </c>
      <c r="R1347" s="4"/>
    </row>
    <row r="1348" customFormat="false" ht="15" hidden="false" customHeight="false" outlineLevel="0" collapsed="false">
      <c r="A1348" s="4" t="s">
        <v>1666</v>
      </c>
      <c r="B1348" s="4" t="n">
        <v>17</v>
      </c>
      <c r="C1348" s="4" t="s">
        <v>1602</v>
      </c>
      <c r="D1348" s="4" t="s">
        <v>38</v>
      </c>
      <c r="E1348" s="4" t="s">
        <v>101</v>
      </c>
      <c r="F1348" s="4"/>
      <c r="G1348" s="4"/>
      <c r="H1348" s="4" t="s">
        <v>756</v>
      </c>
      <c r="I1348" s="4" t="s">
        <v>1464</v>
      </c>
      <c r="J1348" s="4" t="s">
        <v>1296</v>
      </c>
      <c r="K1348" s="4" t="n">
        <v>500</v>
      </c>
      <c r="L1348" s="10" t="n">
        <v>0.348</v>
      </c>
      <c r="M1348" s="10" t="n">
        <v>0.17</v>
      </c>
      <c r="N1348" s="11" t="s">
        <v>103</v>
      </c>
      <c r="O1348" s="11" t="s">
        <v>103</v>
      </c>
      <c r="P1348" s="11" t="s">
        <v>103</v>
      </c>
      <c r="Q1348" s="11" t="s">
        <v>103</v>
      </c>
      <c r="R1348" s="4"/>
    </row>
    <row r="1349" customFormat="false" ht="15" hidden="false" customHeight="false" outlineLevel="0" collapsed="false">
      <c r="A1349" s="4" t="s">
        <v>1667</v>
      </c>
      <c r="B1349" s="4" t="n">
        <v>17</v>
      </c>
      <c r="C1349" s="4" t="s">
        <v>1602</v>
      </c>
      <c r="D1349" s="4" t="s">
        <v>38</v>
      </c>
      <c r="E1349" s="4" t="s">
        <v>101</v>
      </c>
      <c r="F1349" s="4"/>
      <c r="G1349" s="4"/>
      <c r="H1349" s="4" t="s">
        <v>756</v>
      </c>
      <c r="I1349" s="4" t="s">
        <v>1464</v>
      </c>
      <c r="J1349" s="4" t="s">
        <v>1296</v>
      </c>
      <c r="K1349" s="4" t="n">
        <v>500</v>
      </c>
      <c r="L1349" s="10" t="n">
        <v>0.348</v>
      </c>
      <c r="M1349" s="10" t="n">
        <v>0.17</v>
      </c>
      <c r="N1349" s="11" t="s">
        <v>103</v>
      </c>
      <c r="O1349" s="11" t="s">
        <v>103</v>
      </c>
      <c r="P1349" s="11" t="s">
        <v>103</v>
      </c>
      <c r="Q1349" s="11" t="s">
        <v>103</v>
      </c>
      <c r="R1349" s="4"/>
    </row>
    <row r="1350" customFormat="false" ht="15" hidden="false" customHeight="false" outlineLevel="0" collapsed="false">
      <c r="A1350" s="4" t="s">
        <v>1668</v>
      </c>
      <c r="B1350" s="4" t="n">
        <v>17</v>
      </c>
      <c r="C1350" s="4" t="s">
        <v>1602</v>
      </c>
      <c r="D1350" s="4" t="s">
        <v>38</v>
      </c>
      <c r="E1350" s="4" t="s">
        <v>101</v>
      </c>
      <c r="F1350" s="4"/>
      <c r="G1350" s="4"/>
      <c r="H1350" s="4" t="s">
        <v>756</v>
      </c>
      <c r="I1350" s="4" t="s">
        <v>1464</v>
      </c>
      <c r="J1350" s="4" t="s">
        <v>1296</v>
      </c>
      <c r="K1350" s="4" t="n">
        <v>500</v>
      </c>
      <c r="L1350" s="10" t="n">
        <v>0.348</v>
      </c>
      <c r="M1350" s="10" t="n">
        <v>0.17</v>
      </c>
      <c r="N1350" s="11" t="s">
        <v>103</v>
      </c>
      <c r="O1350" s="11" t="s">
        <v>103</v>
      </c>
      <c r="P1350" s="11" t="s">
        <v>103</v>
      </c>
      <c r="Q1350" s="11" t="s">
        <v>103</v>
      </c>
      <c r="R1350" s="4"/>
    </row>
    <row r="1351" customFormat="false" ht="15" hidden="false" customHeight="false" outlineLevel="0" collapsed="false">
      <c r="A1351" s="4" t="s">
        <v>1669</v>
      </c>
      <c r="B1351" s="4" t="n">
        <v>17</v>
      </c>
      <c r="C1351" s="4" t="s">
        <v>1602</v>
      </c>
      <c r="D1351" s="4" t="s">
        <v>38</v>
      </c>
      <c r="E1351" s="4" t="s">
        <v>101</v>
      </c>
      <c r="F1351" s="4"/>
      <c r="G1351" s="4"/>
      <c r="H1351" s="4" t="s">
        <v>756</v>
      </c>
      <c r="I1351" s="4" t="s">
        <v>1464</v>
      </c>
      <c r="J1351" s="4" t="s">
        <v>1296</v>
      </c>
      <c r="K1351" s="4" t="n">
        <v>500</v>
      </c>
      <c r="L1351" s="10" t="n">
        <v>0.348</v>
      </c>
      <c r="M1351" s="10" t="n">
        <v>0.17</v>
      </c>
      <c r="N1351" s="11" t="s">
        <v>103</v>
      </c>
      <c r="O1351" s="11" t="s">
        <v>103</v>
      </c>
      <c r="P1351" s="11" t="s">
        <v>103</v>
      </c>
      <c r="Q1351" s="11" t="s">
        <v>103</v>
      </c>
      <c r="R1351" s="4"/>
    </row>
    <row r="1352" customFormat="false" ht="15" hidden="false" customHeight="false" outlineLevel="0" collapsed="false">
      <c r="A1352" s="4" t="s">
        <v>1670</v>
      </c>
      <c r="B1352" s="4" t="n">
        <v>17</v>
      </c>
      <c r="C1352" s="4" t="s">
        <v>1602</v>
      </c>
      <c r="D1352" s="4" t="s">
        <v>38</v>
      </c>
      <c r="E1352" s="4" t="s">
        <v>101</v>
      </c>
      <c r="F1352" s="4"/>
      <c r="G1352" s="4"/>
      <c r="H1352" s="4" t="s">
        <v>756</v>
      </c>
      <c r="I1352" s="4" t="s">
        <v>1464</v>
      </c>
      <c r="J1352" s="4" t="s">
        <v>1296</v>
      </c>
      <c r="K1352" s="4" t="n">
        <v>500</v>
      </c>
      <c r="L1352" s="10" t="n">
        <v>0.348</v>
      </c>
      <c r="M1352" s="10" t="n">
        <v>0.17</v>
      </c>
      <c r="N1352" s="11" t="s">
        <v>103</v>
      </c>
      <c r="O1352" s="11" t="s">
        <v>103</v>
      </c>
      <c r="P1352" s="11" t="s">
        <v>103</v>
      </c>
      <c r="Q1352" s="11" t="s">
        <v>103</v>
      </c>
      <c r="R1352" s="4"/>
    </row>
    <row r="1353" customFormat="false" ht="15" hidden="false" customHeight="false" outlineLevel="0" collapsed="false">
      <c r="A1353" s="4" t="s">
        <v>1671</v>
      </c>
      <c r="B1353" s="4" t="n">
        <v>17</v>
      </c>
      <c r="C1353" s="4" t="s">
        <v>1602</v>
      </c>
      <c r="D1353" s="4" t="s">
        <v>38</v>
      </c>
      <c r="E1353" s="4" t="s">
        <v>101</v>
      </c>
      <c r="F1353" s="4"/>
      <c r="G1353" s="4"/>
      <c r="H1353" s="4" t="s">
        <v>756</v>
      </c>
      <c r="I1353" s="4" t="s">
        <v>1464</v>
      </c>
      <c r="J1353" s="4" t="s">
        <v>1296</v>
      </c>
      <c r="K1353" s="4" t="n">
        <v>500</v>
      </c>
      <c r="L1353" s="10" t="n">
        <v>0.348</v>
      </c>
      <c r="M1353" s="10" t="n">
        <v>0.17</v>
      </c>
      <c r="N1353" s="11" t="s">
        <v>103</v>
      </c>
      <c r="O1353" s="11" t="s">
        <v>103</v>
      </c>
      <c r="P1353" s="11" t="s">
        <v>103</v>
      </c>
      <c r="Q1353" s="11" t="s">
        <v>103</v>
      </c>
      <c r="R1353" s="4"/>
    </row>
    <row r="1354" customFormat="false" ht="15" hidden="false" customHeight="false" outlineLevel="0" collapsed="false">
      <c r="A1354" s="4" t="s">
        <v>1672</v>
      </c>
      <c r="B1354" s="4" t="n">
        <v>17</v>
      </c>
      <c r="C1354" s="4" t="s">
        <v>1602</v>
      </c>
      <c r="D1354" s="4" t="s">
        <v>38</v>
      </c>
      <c r="E1354" s="4" t="s">
        <v>101</v>
      </c>
      <c r="F1354" s="4"/>
      <c r="G1354" s="4"/>
      <c r="H1354" s="4" t="s">
        <v>756</v>
      </c>
      <c r="I1354" s="4" t="s">
        <v>1464</v>
      </c>
      <c r="J1354" s="4" t="s">
        <v>1296</v>
      </c>
      <c r="K1354" s="4" t="n">
        <v>500</v>
      </c>
      <c r="L1354" s="10" t="n">
        <v>0.348</v>
      </c>
      <c r="M1354" s="10" t="n">
        <v>0.17</v>
      </c>
      <c r="N1354" s="11" t="s">
        <v>103</v>
      </c>
      <c r="O1354" s="11" t="s">
        <v>103</v>
      </c>
      <c r="P1354" s="11" t="s">
        <v>103</v>
      </c>
      <c r="Q1354" s="11" t="s">
        <v>103</v>
      </c>
      <c r="R1354" s="4"/>
    </row>
    <row r="1355" customFormat="false" ht="15" hidden="false" customHeight="false" outlineLevel="0" collapsed="false">
      <c r="A1355" s="4" t="s">
        <v>1673</v>
      </c>
      <c r="B1355" s="4" t="n">
        <v>17</v>
      </c>
      <c r="C1355" s="4" t="s">
        <v>1602</v>
      </c>
      <c r="D1355" s="4" t="s">
        <v>38</v>
      </c>
      <c r="E1355" s="4" t="s">
        <v>101</v>
      </c>
      <c r="F1355" s="4"/>
      <c r="G1355" s="4"/>
      <c r="H1355" s="4" t="s">
        <v>756</v>
      </c>
      <c r="I1355" s="4" t="s">
        <v>1464</v>
      </c>
      <c r="J1355" s="4" t="s">
        <v>1296</v>
      </c>
      <c r="K1355" s="4" t="n">
        <v>500</v>
      </c>
      <c r="L1355" s="10" t="n">
        <v>0.348</v>
      </c>
      <c r="M1355" s="10" t="n">
        <v>0.17</v>
      </c>
      <c r="N1355" s="11" t="s">
        <v>103</v>
      </c>
      <c r="O1355" s="11" t="s">
        <v>103</v>
      </c>
      <c r="P1355" s="11" t="s">
        <v>103</v>
      </c>
      <c r="Q1355" s="11" t="s">
        <v>103</v>
      </c>
      <c r="R1355" s="4"/>
    </row>
    <row r="1356" customFormat="false" ht="15" hidden="false" customHeight="false" outlineLevel="0" collapsed="false">
      <c r="A1356" s="4" t="s">
        <v>1674</v>
      </c>
      <c r="B1356" s="4" t="n">
        <v>17</v>
      </c>
      <c r="C1356" s="4" t="s">
        <v>1602</v>
      </c>
      <c r="D1356" s="4" t="s">
        <v>38</v>
      </c>
      <c r="E1356" s="4" t="s">
        <v>101</v>
      </c>
      <c r="F1356" s="4"/>
      <c r="G1356" s="4"/>
      <c r="H1356" s="4" t="s">
        <v>756</v>
      </c>
      <c r="I1356" s="4" t="s">
        <v>1464</v>
      </c>
      <c r="J1356" s="4" t="s">
        <v>1296</v>
      </c>
      <c r="K1356" s="4" t="n">
        <v>500</v>
      </c>
      <c r="L1356" s="10" t="n">
        <v>0.348</v>
      </c>
      <c r="M1356" s="10" t="n">
        <v>0.17</v>
      </c>
      <c r="N1356" s="11" t="s">
        <v>103</v>
      </c>
      <c r="O1356" s="11" t="s">
        <v>103</v>
      </c>
      <c r="P1356" s="11" t="s">
        <v>103</v>
      </c>
      <c r="Q1356" s="11" t="s">
        <v>103</v>
      </c>
      <c r="R1356" s="4"/>
    </row>
    <row r="1357" customFormat="false" ht="15" hidden="false" customHeight="false" outlineLevel="0" collapsed="false">
      <c r="A1357" s="4" t="s">
        <v>1675</v>
      </c>
      <c r="B1357" s="4" t="n">
        <v>17</v>
      </c>
      <c r="C1357" s="4" t="s">
        <v>1602</v>
      </c>
      <c r="D1357" s="4" t="s">
        <v>38</v>
      </c>
      <c r="E1357" s="4" t="s">
        <v>101</v>
      </c>
      <c r="F1357" s="4"/>
      <c r="G1357" s="4"/>
      <c r="H1357" s="4" t="s">
        <v>756</v>
      </c>
      <c r="I1357" s="4" t="s">
        <v>1464</v>
      </c>
      <c r="J1357" s="4" t="s">
        <v>1296</v>
      </c>
      <c r="K1357" s="4" t="n">
        <v>500</v>
      </c>
      <c r="L1357" s="10" t="n">
        <v>0.348</v>
      </c>
      <c r="M1357" s="10" t="n">
        <v>0.17</v>
      </c>
      <c r="N1357" s="11" t="s">
        <v>103</v>
      </c>
      <c r="O1357" s="11" t="s">
        <v>103</v>
      </c>
      <c r="P1357" s="11" t="s">
        <v>103</v>
      </c>
      <c r="Q1357" s="11" t="s">
        <v>103</v>
      </c>
      <c r="R1357" s="4"/>
    </row>
    <row r="1358" customFormat="false" ht="15" hidden="false" customHeight="false" outlineLevel="0" collapsed="false">
      <c r="A1358" s="4" t="s">
        <v>1676</v>
      </c>
      <c r="B1358" s="4" t="n">
        <v>17</v>
      </c>
      <c r="C1358" s="4" t="s">
        <v>1602</v>
      </c>
      <c r="D1358" s="4" t="s">
        <v>38</v>
      </c>
      <c r="E1358" s="4" t="s">
        <v>101</v>
      </c>
      <c r="F1358" s="4"/>
      <c r="G1358" s="4"/>
      <c r="H1358" s="4" t="s">
        <v>756</v>
      </c>
      <c r="I1358" s="4" t="s">
        <v>1464</v>
      </c>
      <c r="J1358" s="4" t="s">
        <v>1296</v>
      </c>
      <c r="K1358" s="4" t="n">
        <v>500</v>
      </c>
      <c r="L1358" s="10" t="n">
        <v>0.348</v>
      </c>
      <c r="M1358" s="10" t="n">
        <v>0.17</v>
      </c>
      <c r="N1358" s="11" t="s">
        <v>103</v>
      </c>
      <c r="O1358" s="11" t="s">
        <v>103</v>
      </c>
      <c r="P1358" s="11" t="s">
        <v>103</v>
      </c>
      <c r="Q1358" s="11" t="s">
        <v>103</v>
      </c>
      <c r="R1358" s="4"/>
    </row>
    <row r="1359" customFormat="false" ht="15" hidden="false" customHeight="false" outlineLevel="0" collapsed="false">
      <c r="A1359" s="4" t="s">
        <v>1677</v>
      </c>
      <c r="B1359" s="4" t="n">
        <v>17</v>
      </c>
      <c r="C1359" s="4" t="s">
        <v>1602</v>
      </c>
      <c r="D1359" s="4" t="s">
        <v>38</v>
      </c>
      <c r="E1359" s="4" t="s">
        <v>101</v>
      </c>
      <c r="F1359" s="4"/>
      <c r="G1359" s="4"/>
      <c r="H1359" s="4" t="s">
        <v>756</v>
      </c>
      <c r="I1359" s="4" t="s">
        <v>1464</v>
      </c>
      <c r="J1359" s="4" t="s">
        <v>1296</v>
      </c>
      <c r="K1359" s="4" t="n">
        <v>500</v>
      </c>
      <c r="L1359" s="10" t="n">
        <v>0.348</v>
      </c>
      <c r="M1359" s="10" t="n">
        <v>0.17</v>
      </c>
      <c r="N1359" s="11" t="s">
        <v>103</v>
      </c>
      <c r="O1359" s="11" t="s">
        <v>103</v>
      </c>
      <c r="P1359" s="11" t="s">
        <v>103</v>
      </c>
      <c r="Q1359" s="11" t="s">
        <v>103</v>
      </c>
      <c r="R1359" s="4"/>
    </row>
    <row r="1360" customFormat="false" ht="15" hidden="false" customHeight="false" outlineLevel="0" collapsed="false">
      <c r="A1360" s="4" t="s">
        <v>1678</v>
      </c>
      <c r="B1360" s="4" t="n">
        <v>17</v>
      </c>
      <c r="C1360" s="4" t="s">
        <v>1602</v>
      </c>
      <c r="D1360" s="4" t="s">
        <v>38</v>
      </c>
      <c r="E1360" s="4" t="s">
        <v>101</v>
      </c>
      <c r="F1360" s="4"/>
      <c r="G1360" s="4"/>
      <c r="H1360" s="4" t="s">
        <v>756</v>
      </c>
      <c r="I1360" s="4" t="s">
        <v>1464</v>
      </c>
      <c r="J1360" s="4" t="s">
        <v>1296</v>
      </c>
      <c r="K1360" s="4" t="n">
        <v>500</v>
      </c>
      <c r="L1360" s="10" t="n">
        <v>0.348</v>
      </c>
      <c r="M1360" s="10" t="n">
        <v>0.17</v>
      </c>
      <c r="N1360" s="11" t="s">
        <v>103</v>
      </c>
      <c r="O1360" s="11" t="s">
        <v>103</v>
      </c>
      <c r="P1360" s="11" t="s">
        <v>103</v>
      </c>
      <c r="Q1360" s="11" t="s">
        <v>103</v>
      </c>
      <c r="R1360" s="4"/>
    </row>
    <row r="1361" customFormat="false" ht="15" hidden="false" customHeight="false" outlineLevel="0" collapsed="false">
      <c r="A1361" s="4" t="s">
        <v>1679</v>
      </c>
      <c r="B1361" s="4" t="n">
        <v>17</v>
      </c>
      <c r="C1361" s="4" t="s">
        <v>1602</v>
      </c>
      <c r="D1361" s="4" t="s">
        <v>38</v>
      </c>
      <c r="E1361" s="4" t="s">
        <v>101</v>
      </c>
      <c r="F1361" s="4"/>
      <c r="G1361" s="4"/>
      <c r="H1361" s="4" t="s">
        <v>756</v>
      </c>
      <c r="I1361" s="4" t="s">
        <v>1464</v>
      </c>
      <c r="J1361" s="4" t="s">
        <v>1296</v>
      </c>
      <c r="K1361" s="4" t="n">
        <v>500</v>
      </c>
      <c r="L1361" s="10" t="n">
        <v>0.348</v>
      </c>
      <c r="M1361" s="10" t="n">
        <v>0.17</v>
      </c>
      <c r="N1361" s="11" t="s">
        <v>103</v>
      </c>
      <c r="O1361" s="11" t="s">
        <v>103</v>
      </c>
      <c r="P1361" s="11" t="s">
        <v>103</v>
      </c>
      <c r="Q1361" s="11" t="s">
        <v>103</v>
      </c>
      <c r="R1361" s="4"/>
    </row>
    <row r="1362" customFormat="false" ht="15" hidden="false" customHeight="false" outlineLevel="0" collapsed="false">
      <c r="A1362" s="4" t="s">
        <v>1680</v>
      </c>
      <c r="B1362" s="4" t="n">
        <v>17</v>
      </c>
      <c r="C1362" s="4" t="s">
        <v>1602</v>
      </c>
      <c r="D1362" s="4" t="s">
        <v>38</v>
      </c>
      <c r="E1362" s="4" t="s">
        <v>101</v>
      </c>
      <c r="F1362" s="4"/>
      <c r="G1362" s="4"/>
      <c r="H1362" s="4" t="s">
        <v>756</v>
      </c>
      <c r="I1362" s="4" t="s">
        <v>1464</v>
      </c>
      <c r="J1362" s="4" t="s">
        <v>1296</v>
      </c>
      <c r="K1362" s="4" t="n">
        <v>500</v>
      </c>
      <c r="L1362" s="10" t="n">
        <v>0.348</v>
      </c>
      <c r="M1362" s="10" t="n">
        <v>0.17</v>
      </c>
      <c r="N1362" s="11" t="s">
        <v>103</v>
      </c>
      <c r="O1362" s="11" t="s">
        <v>103</v>
      </c>
      <c r="P1362" s="11" t="s">
        <v>103</v>
      </c>
      <c r="Q1362" s="11" t="s">
        <v>103</v>
      </c>
      <c r="R1362" s="4"/>
    </row>
    <row r="1363" customFormat="false" ht="15" hidden="false" customHeight="false" outlineLevel="0" collapsed="false">
      <c r="A1363" s="4" t="s">
        <v>1681</v>
      </c>
      <c r="B1363" s="4" t="n">
        <v>17</v>
      </c>
      <c r="C1363" s="4" t="s">
        <v>1602</v>
      </c>
      <c r="D1363" s="4" t="s">
        <v>38</v>
      </c>
      <c r="E1363" s="4" t="s">
        <v>101</v>
      </c>
      <c r="F1363" s="4"/>
      <c r="G1363" s="4"/>
      <c r="H1363" s="4" t="s">
        <v>756</v>
      </c>
      <c r="I1363" s="4" t="s">
        <v>1464</v>
      </c>
      <c r="J1363" s="4" t="s">
        <v>1296</v>
      </c>
      <c r="K1363" s="4" t="n">
        <v>500</v>
      </c>
      <c r="L1363" s="10" t="n">
        <v>0.348</v>
      </c>
      <c r="M1363" s="10" t="n">
        <v>0.17</v>
      </c>
      <c r="N1363" s="11" t="s">
        <v>103</v>
      </c>
      <c r="O1363" s="11" t="s">
        <v>103</v>
      </c>
      <c r="P1363" s="11" t="s">
        <v>103</v>
      </c>
      <c r="Q1363" s="11" t="s">
        <v>103</v>
      </c>
      <c r="R1363" s="4"/>
    </row>
    <row r="1364" customFormat="false" ht="15" hidden="false" customHeight="false" outlineLevel="0" collapsed="false">
      <c r="A1364" s="4" t="s">
        <v>1682</v>
      </c>
      <c r="B1364" s="4" t="n">
        <v>17</v>
      </c>
      <c r="C1364" s="4" t="s">
        <v>1602</v>
      </c>
      <c r="D1364" s="4" t="s">
        <v>38</v>
      </c>
      <c r="E1364" s="4" t="s">
        <v>101</v>
      </c>
      <c r="F1364" s="4"/>
      <c r="G1364" s="4"/>
      <c r="H1364" s="4" t="s">
        <v>756</v>
      </c>
      <c r="I1364" s="4" t="s">
        <v>1464</v>
      </c>
      <c r="J1364" s="4" t="s">
        <v>1296</v>
      </c>
      <c r="K1364" s="4" t="n">
        <v>500</v>
      </c>
      <c r="L1364" s="10" t="n">
        <v>0.348</v>
      </c>
      <c r="M1364" s="10" t="n">
        <v>0.17</v>
      </c>
      <c r="N1364" s="11" t="s">
        <v>103</v>
      </c>
      <c r="O1364" s="11" t="s">
        <v>103</v>
      </c>
      <c r="P1364" s="11" t="s">
        <v>103</v>
      </c>
      <c r="Q1364" s="11" t="s">
        <v>103</v>
      </c>
      <c r="R1364" s="4"/>
    </row>
    <row r="1365" customFormat="false" ht="15" hidden="false" customHeight="false" outlineLevel="0" collapsed="false">
      <c r="A1365" s="4" t="s">
        <v>1683</v>
      </c>
      <c r="B1365" s="4" t="n">
        <v>17</v>
      </c>
      <c r="C1365" s="4" t="s">
        <v>1602</v>
      </c>
      <c r="D1365" s="4" t="s">
        <v>38</v>
      </c>
      <c r="E1365" s="4" t="s">
        <v>101</v>
      </c>
      <c r="F1365" s="4"/>
      <c r="G1365" s="4"/>
      <c r="H1365" s="4" t="s">
        <v>756</v>
      </c>
      <c r="I1365" s="4" t="s">
        <v>1464</v>
      </c>
      <c r="J1365" s="4" t="s">
        <v>1296</v>
      </c>
      <c r="K1365" s="4" t="n">
        <v>500</v>
      </c>
      <c r="L1365" s="10" t="n">
        <v>0.348</v>
      </c>
      <c r="M1365" s="10" t="n">
        <v>0.17</v>
      </c>
      <c r="N1365" s="11" t="s">
        <v>103</v>
      </c>
      <c r="O1365" s="11" t="s">
        <v>103</v>
      </c>
      <c r="P1365" s="11" t="s">
        <v>103</v>
      </c>
      <c r="Q1365" s="11" t="s">
        <v>103</v>
      </c>
      <c r="R1365" s="4"/>
    </row>
    <row r="1366" customFormat="false" ht="15" hidden="false" customHeight="false" outlineLevel="0" collapsed="false">
      <c r="A1366" s="4" t="s">
        <v>1684</v>
      </c>
      <c r="B1366" s="4" t="n">
        <v>17</v>
      </c>
      <c r="C1366" s="4" t="s">
        <v>1602</v>
      </c>
      <c r="D1366" s="4" t="s">
        <v>38</v>
      </c>
      <c r="E1366" s="4" t="s">
        <v>101</v>
      </c>
      <c r="F1366" s="4"/>
      <c r="G1366" s="4"/>
      <c r="H1366" s="4" t="s">
        <v>756</v>
      </c>
      <c r="I1366" s="4" t="s">
        <v>1464</v>
      </c>
      <c r="J1366" s="4" t="s">
        <v>1296</v>
      </c>
      <c r="K1366" s="4" t="n">
        <v>500</v>
      </c>
      <c r="L1366" s="10" t="n">
        <v>0.348</v>
      </c>
      <c r="M1366" s="10" t="n">
        <v>0.17</v>
      </c>
      <c r="N1366" s="11" t="s">
        <v>103</v>
      </c>
      <c r="O1366" s="11" t="s">
        <v>103</v>
      </c>
      <c r="P1366" s="11" t="s">
        <v>103</v>
      </c>
      <c r="Q1366" s="11" t="s">
        <v>103</v>
      </c>
      <c r="R1366" s="4"/>
    </row>
    <row r="1367" customFormat="false" ht="15" hidden="false" customHeight="false" outlineLevel="0" collapsed="false">
      <c r="A1367" s="4" t="s">
        <v>1685</v>
      </c>
      <c r="B1367" s="4" t="n">
        <v>17</v>
      </c>
      <c r="C1367" s="4" t="s">
        <v>1602</v>
      </c>
      <c r="D1367" s="4" t="s">
        <v>38</v>
      </c>
      <c r="E1367" s="4" t="s">
        <v>101</v>
      </c>
      <c r="F1367" s="4"/>
      <c r="G1367" s="4"/>
      <c r="H1367" s="4" t="s">
        <v>756</v>
      </c>
      <c r="I1367" s="4" t="s">
        <v>1464</v>
      </c>
      <c r="J1367" s="4" t="s">
        <v>1296</v>
      </c>
      <c r="K1367" s="4" t="n">
        <v>500</v>
      </c>
      <c r="L1367" s="10" t="n">
        <v>0.348</v>
      </c>
      <c r="M1367" s="10" t="n">
        <v>0.17</v>
      </c>
      <c r="N1367" s="11" t="s">
        <v>103</v>
      </c>
      <c r="O1367" s="11" t="s">
        <v>103</v>
      </c>
      <c r="P1367" s="11" t="s">
        <v>103</v>
      </c>
      <c r="Q1367" s="11" t="s">
        <v>103</v>
      </c>
      <c r="R1367" s="4"/>
    </row>
    <row r="1368" customFormat="false" ht="15" hidden="false" customHeight="false" outlineLevel="0" collapsed="false">
      <c r="A1368" s="4" t="s">
        <v>1686</v>
      </c>
      <c r="B1368" s="4" t="n">
        <v>17</v>
      </c>
      <c r="C1368" s="4" t="s">
        <v>1602</v>
      </c>
      <c r="D1368" s="4" t="s">
        <v>38</v>
      </c>
      <c r="E1368" s="4" t="s">
        <v>101</v>
      </c>
      <c r="F1368" s="4"/>
      <c r="G1368" s="4"/>
      <c r="H1368" s="4" t="s">
        <v>756</v>
      </c>
      <c r="I1368" s="4" t="s">
        <v>1464</v>
      </c>
      <c r="J1368" s="4" t="s">
        <v>1296</v>
      </c>
      <c r="K1368" s="4" t="n">
        <v>500</v>
      </c>
      <c r="L1368" s="10" t="n">
        <v>0.348</v>
      </c>
      <c r="M1368" s="10" t="n">
        <v>0.17</v>
      </c>
      <c r="N1368" s="11" t="s">
        <v>103</v>
      </c>
      <c r="O1368" s="11" t="s">
        <v>103</v>
      </c>
      <c r="P1368" s="11" t="s">
        <v>103</v>
      </c>
      <c r="Q1368" s="11" t="s">
        <v>103</v>
      </c>
      <c r="R1368" s="4"/>
    </row>
    <row r="1369" customFormat="false" ht="15" hidden="false" customHeight="false" outlineLevel="0" collapsed="false">
      <c r="A1369" s="4" t="s">
        <v>1687</v>
      </c>
      <c r="B1369" s="4" t="n">
        <v>17</v>
      </c>
      <c r="C1369" s="4" t="s">
        <v>1602</v>
      </c>
      <c r="D1369" s="4" t="s">
        <v>38</v>
      </c>
      <c r="E1369" s="4" t="s">
        <v>101</v>
      </c>
      <c r="F1369" s="4"/>
      <c r="G1369" s="4"/>
      <c r="H1369" s="4" t="s">
        <v>756</v>
      </c>
      <c r="I1369" s="4" t="s">
        <v>1464</v>
      </c>
      <c r="J1369" s="4" t="s">
        <v>1296</v>
      </c>
      <c r="K1369" s="4" t="n">
        <v>500</v>
      </c>
      <c r="L1369" s="10" t="n">
        <v>0.348</v>
      </c>
      <c r="M1369" s="10" t="n">
        <v>0.17</v>
      </c>
      <c r="N1369" s="11" t="s">
        <v>103</v>
      </c>
      <c r="O1369" s="11" t="s">
        <v>103</v>
      </c>
      <c r="P1369" s="11" t="s">
        <v>103</v>
      </c>
      <c r="Q1369" s="11" t="s">
        <v>103</v>
      </c>
      <c r="R1369" s="4"/>
    </row>
    <row r="1370" customFormat="false" ht="15" hidden="false" customHeight="false" outlineLevel="0" collapsed="false">
      <c r="A1370" s="4" t="s">
        <v>1688</v>
      </c>
      <c r="B1370" s="4" t="n">
        <v>17</v>
      </c>
      <c r="C1370" s="4" t="s">
        <v>1602</v>
      </c>
      <c r="D1370" s="4" t="s">
        <v>38</v>
      </c>
      <c r="E1370" s="4" t="s">
        <v>101</v>
      </c>
      <c r="F1370" s="4"/>
      <c r="G1370" s="4"/>
      <c r="H1370" s="4" t="s">
        <v>756</v>
      </c>
      <c r="I1370" s="4" t="s">
        <v>1464</v>
      </c>
      <c r="J1370" s="4" t="s">
        <v>1296</v>
      </c>
      <c r="K1370" s="4" t="n">
        <v>500</v>
      </c>
      <c r="L1370" s="10" t="n">
        <v>0.348</v>
      </c>
      <c r="M1370" s="10" t="n">
        <v>0.17</v>
      </c>
      <c r="N1370" s="11" t="s">
        <v>103</v>
      </c>
      <c r="O1370" s="11" t="s">
        <v>103</v>
      </c>
      <c r="P1370" s="11" t="s">
        <v>103</v>
      </c>
      <c r="Q1370" s="11" t="s">
        <v>103</v>
      </c>
      <c r="R1370" s="4"/>
    </row>
    <row r="1371" customFormat="false" ht="15" hidden="false" customHeight="false" outlineLevel="0" collapsed="false">
      <c r="A1371" s="4" t="s">
        <v>1689</v>
      </c>
      <c r="B1371" s="4" t="n">
        <v>17</v>
      </c>
      <c r="C1371" s="4" t="s">
        <v>1602</v>
      </c>
      <c r="D1371" s="4" t="s">
        <v>38</v>
      </c>
      <c r="E1371" s="4" t="s">
        <v>101</v>
      </c>
      <c r="F1371" s="4"/>
      <c r="G1371" s="4"/>
      <c r="H1371" s="4" t="s">
        <v>756</v>
      </c>
      <c r="I1371" s="4" t="s">
        <v>1445</v>
      </c>
      <c r="J1371" s="4" t="s">
        <v>1296</v>
      </c>
      <c r="K1371" s="4" t="n">
        <v>500</v>
      </c>
      <c r="L1371" s="10" t="n">
        <v>0.348</v>
      </c>
      <c r="M1371" s="10" t="n">
        <v>0.17</v>
      </c>
      <c r="N1371" s="11" t="s">
        <v>103</v>
      </c>
      <c r="O1371" s="11" t="s">
        <v>103</v>
      </c>
      <c r="P1371" s="11" t="s">
        <v>103</v>
      </c>
      <c r="Q1371" s="11" t="s">
        <v>103</v>
      </c>
      <c r="R1371" s="4"/>
    </row>
    <row r="1372" customFormat="false" ht="15" hidden="false" customHeight="false" outlineLevel="0" collapsed="false">
      <c r="A1372" s="4" t="s">
        <v>1690</v>
      </c>
      <c r="B1372" s="4" t="n">
        <v>17</v>
      </c>
      <c r="C1372" s="4" t="s">
        <v>1602</v>
      </c>
      <c r="D1372" s="4" t="s">
        <v>38</v>
      </c>
      <c r="E1372" s="4" t="s">
        <v>101</v>
      </c>
      <c r="F1372" s="4"/>
      <c r="G1372" s="4"/>
      <c r="H1372" s="4" t="s">
        <v>756</v>
      </c>
      <c r="I1372" s="4" t="s">
        <v>1445</v>
      </c>
      <c r="J1372" s="4" t="s">
        <v>1296</v>
      </c>
      <c r="K1372" s="4" t="n">
        <v>500</v>
      </c>
      <c r="L1372" s="10" t="n">
        <v>0.348</v>
      </c>
      <c r="M1372" s="10" t="n">
        <v>0.17</v>
      </c>
      <c r="N1372" s="11" t="s">
        <v>103</v>
      </c>
      <c r="O1372" s="11" t="s">
        <v>103</v>
      </c>
      <c r="P1372" s="11" t="s">
        <v>103</v>
      </c>
      <c r="Q1372" s="11" t="s">
        <v>103</v>
      </c>
      <c r="R1372" s="4"/>
    </row>
    <row r="1373" customFormat="false" ht="15" hidden="false" customHeight="false" outlineLevel="0" collapsed="false">
      <c r="A1373" s="4" t="s">
        <v>1691</v>
      </c>
      <c r="B1373" s="4" t="n">
        <v>17</v>
      </c>
      <c r="C1373" s="4" t="s">
        <v>1602</v>
      </c>
      <c r="D1373" s="4" t="s">
        <v>38</v>
      </c>
      <c r="E1373" s="4" t="s">
        <v>101</v>
      </c>
      <c r="F1373" s="4"/>
      <c r="G1373" s="4"/>
      <c r="H1373" s="4" t="s">
        <v>756</v>
      </c>
      <c r="I1373" s="4" t="s">
        <v>1445</v>
      </c>
      <c r="J1373" s="4" t="s">
        <v>1296</v>
      </c>
      <c r="K1373" s="4" t="n">
        <v>500</v>
      </c>
      <c r="L1373" s="10" t="n">
        <v>0.348</v>
      </c>
      <c r="M1373" s="10" t="n">
        <v>0.17</v>
      </c>
      <c r="N1373" s="11" t="s">
        <v>103</v>
      </c>
      <c r="O1373" s="11" t="s">
        <v>103</v>
      </c>
      <c r="P1373" s="11" t="s">
        <v>103</v>
      </c>
      <c r="Q1373" s="11" t="s">
        <v>103</v>
      </c>
      <c r="R1373" s="4"/>
    </row>
    <row r="1374" customFormat="false" ht="15" hidden="false" customHeight="false" outlineLevel="0" collapsed="false">
      <c r="A1374" s="4" t="s">
        <v>1692</v>
      </c>
      <c r="B1374" s="4" t="n">
        <v>17</v>
      </c>
      <c r="C1374" s="4" t="s">
        <v>1602</v>
      </c>
      <c r="D1374" s="4" t="s">
        <v>38</v>
      </c>
      <c r="E1374" s="4" t="s">
        <v>101</v>
      </c>
      <c r="F1374" s="4"/>
      <c r="G1374" s="4"/>
      <c r="H1374" s="4" t="s">
        <v>756</v>
      </c>
      <c r="I1374" s="4" t="s">
        <v>1445</v>
      </c>
      <c r="J1374" s="4" t="s">
        <v>1296</v>
      </c>
      <c r="K1374" s="4" t="n">
        <v>500</v>
      </c>
      <c r="L1374" s="10" t="n">
        <v>0.348</v>
      </c>
      <c r="M1374" s="10" t="n">
        <v>0.17</v>
      </c>
      <c r="N1374" s="11" t="s">
        <v>103</v>
      </c>
      <c r="O1374" s="11" t="s">
        <v>103</v>
      </c>
      <c r="P1374" s="11" t="s">
        <v>103</v>
      </c>
      <c r="Q1374" s="11" t="s">
        <v>103</v>
      </c>
      <c r="R1374" s="4"/>
    </row>
    <row r="1375" customFormat="false" ht="15" hidden="false" customHeight="false" outlineLevel="0" collapsed="false">
      <c r="A1375" s="4" t="s">
        <v>1693</v>
      </c>
      <c r="B1375" s="4" t="n">
        <v>17</v>
      </c>
      <c r="C1375" s="4" t="s">
        <v>1602</v>
      </c>
      <c r="D1375" s="4" t="s">
        <v>38</v>
      </c>
      <c r="E1375" s="4" t="s">
        <v>101</v>
      </c>
      <c r="F1375" s="4"/>
      <c r="G1375" s="4"/>
      <c r="H1375" s="4" t="s">
        <v>756</v>
      </c>
      <c r="I1375" s="4" t="s">
        <v>1445</v>
      </c>
      <c r="J1375" s="4" t="s">
        <v>1296</v>
      </c>
      <c r="K1375" s="4" t="n">
        <v>500</v>
      </c>
      <c r="L1375" s="10" t="n">
        <v>0.348</v>
      </c>
      <c r="M1375" s="10" t="n">
        <v>0.17</v>
      </c>
      <c r="N1375" s="11" t="s">
        <v>103</v>
      </c>
      <c r="O1375" s="11" t="s">
        <v>103</v>
      </c>
      <c r="P1375" s="11" t="s">
        <v>103</v>
      </c>
      <c r="Q1375" s="11" t="s">
        <v>103</v>
      </c>
      <c r="R1375" s="4"/>
    </row>
    <row r="1376" customFormat="false" ht="15" hidden="false" customHeight="false" outlineLevel="0" collapsed="false">
      <c r="A1376" s="4" t="s">
        <v>1694</v>
      </c>
      <c r="B1376" s="4" t="n">
        <v>17</v>
      </c>
      <c r="C1376" s="4" t="s">
        <v>1602</v>
      </c>
      <c r="D1376" s="4" t="s">
        <v>38</v>
      </c>
      <c r="E1376" s="4" t="s">
        <v>101</v>
      </c>
      <c r="F1376" s="4"/>
      <c r="G1376" s="4"/>
      <c r="H1376" s="4" t="s">
        <v>756</v>
      </c>
      <c r="I1376" s="4" t="s">
        <v>1445</v>
      </c>
      <c r="J1376" s="4" t="s">
        <v>1296</v>
      </c>
      <c r="K1376" s="4" t="n">
        <v>500</v>
      </c>
      <c r="L1376" s="10" t="n">
        <v>0.348</v>
      </c>
      <c r="M1376" s="10" t="n">
        <v>0.17</v>
      </c>
      <c r="N1376" s="11" t="s">
        <v>103</v>
      </c>
      <c r="O1376" s="11" t="s">
        <v>103</v>
      </c>
      <c r="P1376" s="11" t="s">
        <v>103</v>
      </c>
      <c r="Q1376" s="11" t="s">
        <v>103</v>
      </c>
      <c r="R1376" s="4"/>
    </row>
    <row r="1377" customFormat="false" ht="15" hidden="false" customHeight="false" outlineLevel="0" collapsed="false">
      <c r="A1377" s="4" t="s">
        <v>1695</v>
      </c>
      <c r="B1377" s="4" t="n">
        <v>17</v>
      </c>
      <c r="C1377" s="4" t="s">
        <v>1602</v>
      </c>
      <c r="D1377" s="4" t="s">
        <v>38</v>
      </c>
      <c r="E1377" s="4" t="s">
        <v>101</v>
      </c>
      <c r="F1377" s="4"/>
      <c r="G1377" s="4"/>
      <c r="H1377" s="4" t="s">
        <v>756</v>
      </c>
      <c r="I1377" s="4" t="s">
        <v>1445</v>
      </c>
      <c r="J1377" s="4"/>
      <c r="K1377" s="4" t="n">
        <v>500</v>
      </c>
      <c r="L1377" s="10" t="n">
        <v>0.348</v>
      </c>
      <c r="M1377" s="10" t="n">
        <v>0.17</v>
      </c>
      <c r="N1377" s="11" t="s">
        <v>103</v>
      </c>
      <c r="O1377" s="11" t="s">
        <v>103</v>
      </c>
      <c r="P1377" s="11" t="s">
        <v>103</v>
      </c>
      <c r="Q1377" s="11" t="s">
        <v>103</v>
      </c>
      <c r="R1377" s="4"/>
    </row>
    <row r="1378" customFormat="false" ht="15" hidden="false" customHeight="false" outlineLevel="0" collapsed="false">
      <c r="A1378" s="4" t="s">
        <v>1696</v>
      </c>
      <c r="B1378" s="4" t="n">
        <v>17</v>
      </c>
      <c r="C1378" s="4" t="s">
        <v>1602</v>
      </c>
      <c r="D1378" s="4" t="s">
        <v>38</v>
      </c>
      <c r="E1378" s="4" t="s">
        <v>101</v>
      </c>
      <c r="F1378" s="4"/>
      <c r="G1378" s="4"/>
      <c r="H1378" s="4" t="s">
        <v>756</v>
      </c>
      <c r="I1378" s="4" t="s">
        <v>1445</v>
      </c>
      <c r="J1378" s="4" t="s">
        <v>1296</v>
      </c>
      <c r="K1378" s="4" t="n">
        <v>500</v>
      </c>
      <c r="L1378" s="10" t="n">
        <v>0.348</v>
      </c>
      <c r="M1378" s="10" t="n">
        <v>0.17</v>
      </c>
      <c r="N1378" s="11" t="s">
        <v>103</v>
      </c>
      <c r="O1378" s="11" t="s">
        <v>103</v>
      </c>
      <c r="P1378" s="11" t="s">
        <v>103</v>
      </c>
      <c r="Q1378" s="11" t="s">
        <v>103</v>
      </c>
      <c r="R1378" s="4"/>
    </row>
    <row r="1379" customFormat="false" ht="15" hidden="false" customHeight="false" outlineLevel="0" collapsed="false">
      <c r="A1379" s="4" t="s">
        <v>1697</v>
      </c>
      <c r="B1379" s="4" t="n">
        <v>17</v>
      </c>
      <c r="C1379" s="4" t="s">
        <v>1602</v>
      </c>
      <c r="D1379" s="4" t="s">
        <v>38</v>
      </c>
      <c r="E1379" s="4" t="s">
        <v>101</v>
      </c>
      <c r="F1379" s="4"/>
      <c r="G1379" s="4"/>
      <c r="H1379" s="4" t="s">
        <v>756</v>
      </c>
      <c r="I1379" s="4" t="s">
        <v>1445</v>
      </c>
      <c r="J1379" s="4" t="s">
        <v>1296</v>
      </c>
      <c r="K1379" s="4" t="n">
        <v>500</v>
      </c>
      <c r="L1379" s="10" t="n">
        <v>0.348</v>
      </c>
      <c r="M1379" s="10" t="n">
        <v>0.17</v>
      </c>
      <c r="N1379" s="11" t="s">
        <v>103</v>
      </c>
      <c r="O1379" s="11" t="s">
        <v>103</v>
      </c>
      <c r="P1379" s="11" t="s">
        <v>103</v>
      </c>
      <c r="Q1379" s="11" t="s">
        <v>103</v>
      </c>
      <c r="R1379" s="4"/>
    </row>
    <row r="1380" customFormat="false" ht="15" hidden="false" customHeight="false" outlineLevel="0" collapsed="false">
      <c r="A1380" s="4" t="s">
        <v>1698</v>
      </c>
      <c r="B1380" s="4" t="n">
        <v>17</v>
      </c>
      <c r="C1380" s="4" t="s">
        <v>1602</v>
      </c>
      <c r="D1380" s="4" t="s">
        <v>38</v>
      </c>
      <c r="E1380" s="4" t="s">
        <v>101</v>
      </c>
      <c r="F1380" s="4"/>
      <c r="G1380" s="4"/>
      <c r="H1380" s="4" t="s">
        <v>756</v>
      </c>
      <c r="I1380" s="4" t="s">
        <v>1445</v>
      </c>
      <c r="J1380" s="4" t="s">
        <v>1296</v>
      </c>
      <c r="K1380" s="4" t="n">
        <v>500</v>
      </c>
      <c r="L1380" s="10" t="n">
        <v>0.348</v>
      </c>
      <c r="M1380" s="10" t="n">
        <v>0.17</v>
      </c>
      <c r="N1380" s="11" t="s">
        <v>103</v>
      </c>
      <c r="O1380" s="11" t="s">
        <v>103</v>
      </c>
      <c r="P1380" s="11" t="s">
        <v>103</v>
      </c>
      <c r="Q1380" s="11" t="s">
        <v>103</v>
      </c>
      <c r="R1380" s="4"/>
    </row>
    <row r="1381" customFormat="false" ht="15" hidden="false" customHeight="false" outlineLevel="0" collapsed="false">
      <c r="A1381" s="4" t="s">
        <v>1699</v>
      </c>
      <c r="B1381" s="4" t="n">
        <v>17</v>
      </c>
      <c r="C1381" s="4" t="s">
        <v>1602</v>
      </c>
      <c r="D1381" s="4" t="s">
        <v>38</v>
      </c>
      <c r="E1381" s="4" t="s">
        <v>101</v>
      </c>
      <c r="F1381" s="4"/>
      <c r="G1381" s="4"/>
      <c r="H1381" s="4" t="s">
        <v>756</v>
      </c>
      <c r="I1381" s="4" t="s">
        <v>1445</v>
      </c>
      <c r="J1381" s="4" t="s">
        <v>1296</v>
      </c>
      <c r="K1381" s="4" t="n">
        <v>500</v>
      </c>
      <c r="L1381" s="10" t="n">
        <v>0.348</v>
      </c>
      <c r="M1381" s="10" t="n">
        <v>0.17</v>
      </c>
      <c r="N1381" s="11" t="s">
        <v>103</v>
      </c>
      <c r="O1381" s="11" t="s">
        <v>103</v>
      </c>
      <c r="P1381" s="11" t="s">
        <v>103</v>
      </c>
      <c r="Q1381" s="11" t="s">
        <v>103</v>
      </c>
      <c r="R1381" s="4"/>
    </row>
    <row r="1382" customFormat="false" ht="15" hidden="false" customHeight="false" outlineLevel="0" collapsed="false">
      <c r="A1382" s="4" t="s">
        <v>1700</v>
      </c>
      <c r="B1382" s="4" t="n">
        <v>17</v>
      </c>
      <c r="C1382" s="4" t="s">
        <v>1602</v>
      </c>
      <c r="D1382" s="4" t="s">
        <v>38</v>
      </c>
      <c r="E1382" s="4" t="s">
        <v>101</v>
      </c>
      <c r="F1382" s="4"/>
      <c r="G1382" s="4"/>
      <c r="H1382" s="4" t="s">
        <v>756</v>
      </c>
      <c r="I1382" s="4" t="s">
        <v>1445</v>
      </c>
      <c r="J1382" s="4" t="s">
        <v>1296</v>
      </c>
      <c r="K1382" s="4" t="n">
        <v>500</v>
      </c>
      <c r="L1382" s="10" t="n">
        <v>0.348</v>
      </c>
      <c r="M1382" s="10" t="n">
        <v>0.17</v>
      </c>
      <c r="N1382" s="11" t="s">
        <v>103</v>
      </c>
      <c r="O1382" s="11" t="s">
        <v>103</v>
      </c>
      <c r="P1382" s="11" t="s">
        <v>103</v>
      </c>
      <c r="Q1382" s="11" t="s">
        <v>103</v>
      </c>
      <c r="R1382" s="4"/>
    </row>
    <row r="1383" customFormat="false" ht="15" hidden="false" customHeight="false" outlineLevel="0" collapsed="false">
      <c r="A1383" s="4" t="s">
        <v>1701</v>
      </c>
      <c r="B1383" s="4" t="n">
        <v>17</v>
      </c>
      <c r="C1383" s="4" t="s">
        <v>1602</v>
      </c>
      <c r="D1383" s="4" t="s">
        <v>38</v>
      </c>
      <c r="E1383" s="4" t="s">
        <v>101</v>
      </c>
      <c r="F1383" s="4"/>
      <c r="G1383" s="4"/>
      <c r="H1383" s="4" t="s">
        <v>756</v>
      </c>
      <c r="I1383" s="4" t="s">
        <v>1445</v>
      </c>
      <c r="J1383" s="4" t="s">
        <v>1296</v>
      </c>
      <c r="K1383" s="4" t="n">
        <v>500</v>
      </c>
      <c r="L1383" s="10" t="n">
        <v>0.348</v>
      </c>
      <c r="M1383" s="10" t="n">
        <v>0.17</v>
      </c>
      <c r="N1383" s="11" t="s">
        <v>103</v>
      </c>
      <c r="O1383" s="11" t="s">
        <v>103</v>
      </c>
      <c r="P1383" s="11" t="s">
        <v>103</v>
      </c>
      <c r="Q1383" s="11" t="s">
        <v>103</v>
      </c>
      <c r="R1383" s="4"/>
    </row>
    <row r="1384" customFormat="false" ht="15" hidden="false" customHeight="false" outlineLevel="0" collapsed="false">
      <c r="A1384" s="4" t="s">
        <v>1702</v>
      </c>
      <c r="B1384" s="4" t="n">
        <v>17</v>
      </c>
      <c r="C1384" s="4" t="s">
        <v>1602</v>
      </c>
      <c r="D1384" s="4" t="s">
        <v>38</v>
      </c>
      <c r="E1384" s="4" t="s">
        <v>101</v>
      </c>
      <c r="F1384" s="4"/>
      <c r="G1384" s="4"/>
      <c r="H1384" s="4" t="s">
        <v>756</v>
      </c>
      <c r="I1384" s="4" t="s">
        <v>1445</v>
      </c>
      <c r="J1384" s="4" t="s">
        <v>1296</v>
      </c>
      <c r="K1384" s="4" t="n">
        <v>500</v>
      </c>
      <c r="L1384" s="10" t="n">
        <v>0.348</v>
      </c>
      <c r="M1384" s="10" t="n">
        <v>0.17</v>
      </c>
      <c r="N1384" s="11" t="s">
        <v>103</v>
      </c>
      <c r="O1384" s="11" t="s">
        <v>103</v>
      </c>
      <c r="P1384" s="11" t="s">
        <v>103</v>
      </c>
      <c r="Q1384" s="11" t="s">
        <v>103</v>
      </c>
      <c r="R1384" s="4"/>
    </row>
    <row r="1385" customFormat="false" ht="15" hidden="false" customHeight="false" outlineLevel="0" collapsed="false">
      <c r="A1385" s="4" t="s">
        <v>1703</v>
      </c>
      <c r="B1385" s="4" t="n">
        <v>17</v>
      </c>
      <c r="C1385" s="4" t="s">
        <v>1602</v>
      </c>
      <c r="D1385" s="4" t="s">
        <v>38</v>
      </c>
      <c r="E1385" s="4" t="s">
        <v>101</v>
      </c>
      <c r="F1385" s="4"/>
      <c r="G1385" s="4"/>
      <c r="H1385" s="4" t="s">
        <v>756</v>
      </c>
      <c r="I1385" s="4" t="s">
        <v>1445</v>
      </c>
      <c r="J1385" s="4" t="s">
        <v>1296</v>
      </c>
      <c r="K1385" s="4" t="n">
        <v>500</v>
      </c>
      <c r="L1385" s="10" t="n">
        <v>0.348</v>
      </c>
      <c r="M1385" s="10" t="n">
        <v>0.17</v>
      </c>
      <c r="N1385" s="11" t="s">
        <v>103</v>
      </c>
      <c r="O1385" s="11" t="s">
        <v>103</v>
      </c>
      <c r="P1385" s="11" t="s">
        <v>103</v>
      </c>
      <c r="Q1385" s="11" t="s">
        <v>103</v>
      </c>
      <c r="R1385" s="4"/>
    </row>
    <row r="1386" customFormat="false" ht="15" hidden="false" customHeight="false" outlineLevel="0" collapsed="false">
      <c r="A1386" s="4" t="s">
        <v>1704</v>
      </c>
      <c r="B1386" s="4" t="n">
        <v>17</v>
      </c>
      <c r="C1386" s="4" t="s">
        <v>1602</v>
      </c>
      <c r="D1386" s="4" t="s">
        <v>38</v>
      </c>
      <c r="E1386" s="4" t="s">
        <v>101</v>
      </c>
      <c r="F1386" s="4"/>
      <c r="G1386" s="4"/>
      <c r="H1386" s="4" t="s">
        <v>756</v>
      </c>
      <c r="I1386" s="4" t="s">
        <v>1445</v>
      </c>
      <c r="J1386" s="4" t="s">
        <v>1296</v>
      </c>
      <c r="K1386" s="4" t="n">
        <v>500</v>
      </c>
      <c r="L1386" s="10" t="n">
        <v>0.348</v>
      </c>
      <c r="M1386" s="10" t="n">
        <v>0.17</v>
      </c>
      <c r="N1386" s="11" t="s">
        <v>103</v>
      </c>
      <c r="O1386" s="11" t="s">
        <v>103</v>
      </c>
      <c r="P1386" s="11" t="s">
        <v>103</v>
      </c>
      <c r="Q1386" s="11" t="s">
        <v>103</v>
      </c>
      <c r="R1386" s="4"/>
    </row>
    <row r="1387" customFormat="false" ht="15" hidden="false" customHeight="false" outlineLevel="0" collapsed="false">
      <c r="A1387" s="4" t="s">
        <v>1705</v>
      </c>
      <c r="B1387" s="4" t="n">
        <v>17</v>
      </c>
      <c r="C1387" s="4" t="s">
        <v>1602</v>
      </c>
      <c r="D1387" s="4" t="s">
        <v>38</v>
      </c>
      <c r="E1387" s="4" t="s">
        <v>101</v>
      </c>
      <c r="F1387" s="4"/>
      <c r="G1387" s="4"/>
      <c r="H1387" s="4" t="s">
        <v>756</v>
      </c>
      <c r="I1387" s="4" t="s">
        <v>1445</v>
      </c>
      <c r="J1387" s="4" t="s">
        <v>1296</v>
      </c>
      <c r="K1387" s="4" t="n">
        <v>500</v>
      </c>
      <c r="L1387" s="10" t="n">
        <v>0.348</v>
      </c>
      <c r="M1387" s="10" t="n">
        <v>0.17</v>
      </c>
      <c r="N1387" s="11" t="s">
        <v>103</v>
      </c>
      <c r="O1387" s="11" t="s">
        <v>103</v>
      </c>
      <c r="P1387" s="11" t="s">
        <v>103</v>
      </c>
      <c r="Q1387" s="11" t="s">
        <v>103</v>
      </c>
      <c r="R1387" s="4"/>
    </row>
    <row r="1388" customFormat="false" ht="15" hidden="false" customHeight="false" outlineLevel="0" collapsed="false">
      <c r="A1388" s="4" t="s">
        <v>1706</v>
      </c>
      <c r="B1388" s="4" t="n">
        <v>17</v>
      </c>
      <c r="C1388" s="4" t="s">
        <v>1602</v>
      </c>
      <c r="D1388" s="4" t="s">
        <v>38</v>
      </c>
      <c r="E1388" s="4" t="s">
        <v>101</v>
      </c>
      <c r="F1388" s="4"/>
      <c r="G1388" s="4"/>
      <c r="H1388" s="4" t="s">
        <v>756</v>
      </c>
      <c r="I1388" s="4" t="s">
        <v>1445</v>
      </c>
      <c r="J1388" s="4" t="s">
        <v>1296</v>
      </c>
      <c r="K1388" s="4" t="n">
        <v>500</v>
      </c>
      <c r="L1388" s="10" t="n">
        <v>0.348</v>
      </c>
      <c r="M1388" s="10" t="n">
        <v>0.17</v>
      </c>
      <c r="N1388" s="11" t="s">
        <v>103</v>
      </c>
      <c r="O1388" s="11" t="s">
        <v>103</v>
      </c>
      <c r="P1388" s="11" t="s">
        <v>103</v>
      </c>
      <c r="Q1388" s="11" t="s">
        <v>103</v>
      </c>
      <c r="R1388" s="4"/>
    </row>
    <row r="1389" customFormat="false" ht="15" hidden="false" customHeight="false" outlineLevel="0" collapsed="false">
      <c r="A1389" s="4" t="s">
        <v>1707</v>
      </c>
      <c r="B1389" s="4" t="n">
        <v>17</v>
      </c>
      <c r="C1389" s="4" t="s">
        <v>1602</v>
      </c>
      <c r="D1389" s="4" t="s">
        <v>38</v>
      </c>
      <c r="E1389" s="4" t="s">
        <v>101</v>
      </c>
      <c r="F1389" s="4"/>
      <c r="G1389" s="4"/>
      <c r="H1389" s="4" t="s">
        <v>756</v>
      </c>
      <c r="I1389" s="4" t="s">
        <v>1445</v>
      </c>
      <c r="J1389" s="4" t="s">
        <v>1296</v>
      </c>
      <c r="K1389" s="4" t="n">
        <v>500</v>
      </c>
      <c r="L1389" s="10" t="n">
        <v>0.348</v>
      </c>
      <c r="M1389" s="10" t="n">
        <v>0.17</v>
      </c>
      <c r="N1389" s="11" t="s">
        <v>103</v>
      </c>
      <c r="O1389" s="11" t="s">
        <v>103</v>
      </c>
      <c r="P1389" s="11" t="s">
        <v>103</v>
      </c>
      <c r="Q1389" s="11" t="s">
        <v>103</v>
      </c>
      <c r="R1389" s="4"/>
    </row>
    <row r="1390" customFormat="false" ht="15" hidden="false" customHeight="false" outlineLevel="0" collapsed="false">
      <c r="A1390" s="4" t="s">
        <v>1708</v>
      </c>
      <c r="B1390" s="4" t="n">
        <v>17</v>
      </c>
      <c r="C1390" s="4" t="s">
        <v>1602</v>
      </c>
      <c r="D1390" s="4" t="s">
        <v>38</v>
      </c>
      <c r="E1390" s="4" t="s">
        <v>101</v>
      </c>
      <c r="F1390" s="4"/>
      <c r="G1390" s="4"/>
      <c r="H1390" s="4" t="s">
        <v>756</v>
      </c>
      <c r="I1390" s="4" t="s">
        <v>1445</v>
      </c>
      <c r="J1390" s="4" t="s">
        <v>1296</v>
      </c>
      <c r="K1390" s="4" t="n">
        <v>500</v>
      </c>
      <c r="L1390" s="10" t="n">
        <v>0.348</v>
      </c>
      <c r="M1390" s="10" t="n">
        <v>0.17</v>
      </c>
      <c r="N1390" s="11" t="s">
        <v>103</v>
      </c>
      <c r="O1390" s="11" t="s">
        <v>103</v>
      </c>
      <c r="P1390" s="11" t="s">
        <v>103</v>
      </c>
      <c r="Q1390" s="11" t="s">
        <v>103</v>
      </c>
      <c r="R1390" s="4"/>
    </row>
    <row r="1391" customFormat="false" ht="15" hidden="false" customHeight="false" outlineLevel="0" collapsed="false">
      <c r="A1391" s="4" t="s">
        <v>1709</v>
      </c>
      <c r="B1391" s="4" t="n">
        <v>17</v>
      </c>
      <c r="C1391" s="4" t="s">
        <v>1602</v>
      </c>
      <c r="D1391" s="4" t="s">
        <v>38</v>
      </c>
      <c r="E1391" s="4" t="s">
        <v>101</v>
      </c>
      <c r="F1391" s="4"/>
      <c r="G1391" s="4"/>
      <c r="H1391" s="4" t="s">
        <v>756</v>
      </c>
      <c r="I1391" s="4" t="s">
        <v>1445</v>
      </c>
      <c r="J1391" s="4" t="s">
        <v>1296</v>
      </c>
      <c r="K1391" s="4" t="n">
        <v>500</v>
      </c>
      <c r="L1391" s="10" t="n">
        <v>0.348</v>
      </c>
      <c r="M1391" s="10" t="n">
        <v>0.17</v>
      </c>
      <c r="N1391" s="11" t="s">
        <v>103</v>
      </c>
      <c r="O1391" s="11" t="s">
        <v>103</v>
      </c>
      <c r="P1391" s="11" t="s">
        <v>103</v>
      </c>
      <c r="Q1391" s="11" t="s">
        <v>103</v>
      </c>
      <c r="R1391" s="4"/>
    </row>
    <row r="1392" customFormat="false" ht="15" hidden="false" customHeight="false" outlineLevel="0" collapsed="false">
      <c r="A1392" s="4" t="s">
        <v>1710</v>
      </c>
      <c r="B1392" s="4" t="n">
        <v>17</v>
      </c>
      <c r="C1392" s="4" t="s">
        <v>1602</v>
      </c>
      <c r="D1392" s="4" t="s">
        <v>38</v>
      </c>
      <c r="E1392" s="4" t="s">
        <v>101</v>
      </c>
      <c r="F1392" s="4"/>
      <c r="G1392" s="4"/>
      <c r="H1392" s="4" t="s">
        <v>756</v>
      </c>
      <c r="I1392" s="4" t="s">
        <v>1445</v>
      </c>
      <c r="J1392" s="4" t="s">
        <v>1296</v>
      </c>
      <c r="K1392" s="4" t="n">
        <v>500</v>
      </c>
      <c r="L1392" s="10" t="n">
        <v>0.348</v>
      </c>
      <c r="M1392" s="10" t="n">
        <v>0.17</v>
      </c>
      <c r="N1392" s="11" t="s">
        <v>103</v>
      </c>
      <c r="O1392" s="11" t="s">
        <v>103</v>
      </c>
      <c r="P1392" s="11" t="s">
        <v>103</v>
      </c>
      <c r="Q1392" s="11" t="s">
        <v>103</v>
      </c>
      <c r="R1392" s="4"/>
    </row>
    <row r="1393" customFormat="false" ht="15" hidden="false" customHeight="false" outlineLevel="0" collapsed="false">
      <c r="A1393" s="4" t="s">
        <v>1711</v>
      </c>
      <c r="B1393" s="4" t="n">
        <v>17</v>
      </c>
      <c r="C1393" s="4" t="s">
        <v>1602</v>
      </c>
      <c r="D1393" s="4" t="s">
        <v>38</v>
      </c>
      <c r="E1393" s="4" t="s">
        <v>101</v>
      </c>
      <c r="F1393" s="4"/>
      <c r="G1393" s="4"/>
      <c r="H1393" s="4" t="s">
        <v>756</v>
      </c>
      <c r="I1393" s="4" t="s">
        <v>1445</v>
      </c>
      <c r="J1393" s="4" t="s">
        <v>1296</v>
      </c>
      <c r="K1393" s="4" t="n">
        <v>500</v>
      </c>
      <c r="L1393" s="10" t="n">
        <v>0.348</v>
      </c>
      <c r="M1393" s="10" t="n">
        <v>0.17</v>
      </c>
      <c r="N1393" s="11" t="s">
        <v>103</v>
      </c>
      <c r="O1393" s="11" t="s">
        <v>103</v>
      </c>
      <c r="P1393" s="11" t="s">
        <v>103</v>
      </c>
      <c r="Q1393" s="11" t="s">
        <v>103</v>
      </c>
      <c r="R1393" s="4"/>
    </row>
    <row r="1394" customFormat="false" ht="15" hidden="false" customHeight="false" outlineLevel="0" collapsed="false">
      <c r="A1394" s="4" t="s">
        <v>1712</v>
      </c>
      <c r="B1394" s="4" t="n">
        <v>17</v>
      </c>
      <c r="C1394" s="4" t="s">
        <v>1602</v>
      </c>
      <c r="D1394" s="4" t="s">
        <v>38</v>
      </c>
      <c r="E1394" s="4" t="s">
        <v>101</v>
      </c>
      <c r="F1394" s="4"/>
      <c r="G1394" s="4"/>
      <c r="H1394" s="4" t="s">
        <v>756</v>
      </c>
      <c r="I1394" s="4" t="s">
        <v>1445</v>
      </c>
      <c r="J1394" s="4" t="s">
        <v>1296</v>
      </c>
      <c r="K1394" s="4" t="n">
        <v>500</v>
      </c>
      <c r="L1394" s="10" t="n">
        <v>0.348</v>
      </c>
      <c r="M1394" s="10" t="n">
        <v>0.17</v>
      </c>
      <c r="N1394" s="11" t="s">
        <v>103</v>
      </c>
      <c r="O1394" s="11" t="s">
        <v>103</v>
      </c>
      <c r="P1394" s="11" t="s">
        <v>103</v>
      </c>
      <c r="Q1394" s="11" t="s">
        <v>103</v>
      </c>
      <c r="R1394" s="4"/>
    </row>
    <row r="1395" customFormat="false" ht="15" hidden="false" customHeight="false" outlineLevel="0" collapsed="false">
      <c r="A1395" s="4" t="s">
        <v>1713</v>
      </c>
      <c r="B1395" s="4" t="n">
        <v>17</v>
      </c>
      <c r="C1395" s="4" t="s">
        <v>1714</v>
      </c>
      <c r="D1395" s="4" t="s">
        <v>36</v>
      </c>
      <c r="E1395" s="4" t="s">
        <v>101</v>
      </c>
      <c r="F1395" s="4"/>
      <c r="G1395" s="4"/>
      <c r="H1395" s="4" t="s">
        <v>1138</v>
      </c>
      <c r="I1395" s="4"/>
      <c r="J1395" s="4" t="s">
        <v>1296</v>
      </c>
      <c r="K1395" s="4" t="n">
        <v>60</v>
      </c>
      <c r="L1395" s="10" t="n">
        <v>1.36</v>
      </c>
      <c r="M1395" s="10" t="n">
        <v>0.3</v>
      </c>
      <c r="N1395" s="11" t="s">
        <v>103</v>
      </c>
      <c r="O1395" s="11" t="s">
        <v>103</v>
      </c>
      <c r="P1395" s="11" t="s">
        <v>103</v>
      </c>
      <c r="Q1395" s="11" t="s">
        <v>103</v>
      </c>
      <c r="R1395" s="4"/>
    </row>
    <row r="1396" customFormat="false" ht="15" hidden="false" customHeight="false" outlineLevel="0" collapsed="false">
      <c r="A1396" s="4" t="s">
        <v>1715</v>
      </c>
      <c r="B1396" s="4" t="n">
        <v>17</v>
      </c>
      <c r="C1396" s="4" t="s">
        <v>1714</v>
      </c>
      <c r="D1396" s="4" t="s">
        <v>36</v>
      </c>
      <c r="E1396" s="4" t="s">
        <v>101</v>
      </c>
      <c r="F1396" s="4"/>
      <c r="G1396" s="4"/>
      <c r="H1396" s="4" t="s">
        <v>1138</v>
      </c>
      <c r="I1396" s="4"/>
      <c r="J1396" s="4" t="s">
        <v>1296</v>
      </c>
      <c r="K1396" s="4" t="n">
        <v>60</v>
      </c>
      <c r="L1396" s="10" t="n">
        <v>1.36</v>
      </c>
      <c r="M1396" s="10" t="n">
        <v>0.3</v>
      </c>
      <c r="N1396" s="11" t="s">
        <v>103</v>
      </c>
      <c r="O1396" s="11" t="s">
        <v>103</v>
      </c>
      <c r="P1396" s="11" t="s">
        <v>103</v>
      </c>
      <c r="Q1396" s="11" t="s">
        <v>103</v>
      </c>
      <c r="R1396" s="4"/>
    </row>
    <row r="1397" customFormat="false" ht="15" hidden="false" customHeight="false" outlineLevel="0" collapsed="false">
      <c r="A1397" s="4" t="s">
        <v>1716</v>
      </c>
      <c r="B1397" s="4" t="n">
        <v>17</v>
      </c>
      <c r="C1397" s="4" t="s">
        <v>1714</v>
      </c>
      <c r="D1397" s="4" t="s">
        <v>36</v>
      </c>
      <c r="E1397" s="4" t="s">
        <v>101</v>
      </c>
      <c r="F1397" s="4"/>
      <c r="G1397" s="4"/>
      <c r="H1397" s="4" t="s">
        <v>1138</v>
      </c>
      <c r="I1397" s="4"/>
      <c r="J1397" s="4" t="s">
        <v>1296</v>
      </c>
      <c r="K1397" s="4" t="n">
        <v>60</v>
      </c>
      <c r="L1397" s="10" t="n">
        <v>1.36</v>
      </c>
      <c r="M1397" s="10" t="n">
        <v>0.3</v>
      </c>
      <c r="N1397" s="11" t="s">
        <v>103</v>
      </c>
      <c r="O1397" s="11" t="s">
        <v>103</v>
      </c>
      <c r="P1397" s="11" t="s">
        <v>103</v>
      </c>
      <c r="Q1397" s="11" t="s">
        <v>103</v>
      </c>
      <c r="R1397" s="4"/>
    </row>
    <row r="1398" customFormat="false" ht="15" hidden="false" customHeight="false" outlineLevel="0" collapsed="false">
      <c r="A1398" s="4" t="s">
        <v>1717</v>
      </c>
      <c r="B1398" s="4" t="n">
        <v>17</v>
      </c>
      <c r="C1398" s="4" t="s">
        <v>1714</v>
      </c>
      <c r="D1398" s="4" t="s">
        <v>36</v>
      </c>
      <c r="E1398" s="4" t="s">
        <v>101</v>
      </c>
      <c r="F1398" s="4"/>
      <c r="G1398" s="4"/>
      <c r="H1398" s="4" t="s">
        <v>1138</v>
      </c>
      <c r="I1398" s="4"/>
      <c r="J1398" s="4" t="s">
        <v>1296</v>
      </c>
      <c r="K1398" s="4" t="n">
        <v>60</v>
      </c>
      <c r="L1398" s="10" t="n">
        <v>1.36</v>
      </c>
      <c r="M1398" s="10" t="n">
        <v>0.3</v>
      </c>
      <c r="N1398" s="11" t="s">
        <v>103</v>
      </c>
      <c r="O1398" s="11" t="s">
        <v>103</v>
      </c>
      <c r="P1398" s="11" t="s">
        <v>103</v>
      </c>
      <c r="Q1398" s="11" t="s">
        <v>103</v>
      </c>
      <c r="R1398" s="4"/>
    </row>
    <row r="1399" customFormat="false" ht="15" hidden="false" customHeight="false" outlineLevel="0" collapsed="false">
      <c r="A1399" s="4" t="s">
        <v>1718</v>
      </c>
      <c r="B1399" s="4" t="n">
        <v>17</v>
      </c>
      <c r="C1399" s="4" t="s">
        <v>1714</v>
      </c>
      <c r="D1399" s="4" t="s">
        <v>36</v>
      </c>
      <c r="E1399" s="4" t="s">
        <v>101</v>
      </c>
      <c r="F1399" s="4"/>
      <c r="G1399" s="4"/>
      <c r="H1399" s="4" t="s">
        <v>1138</v>
      </c>
      <c r="I1399" s="4"/>
      <c r="J1399" s="4" t="s">
        <v>1296</v>
      </c>
      <c r="K1399" s="4" t="n">
        <v>60</v>
      </c>
      <c r="L1399" s="10" t="n">
        <v>1.36</v>
      </c>
      <c r="M1399" s="10" t="n">
        <v>0.3</v>
      </c>
      <c r="N1399" s="11" t="s">
        <v>103</v>
      </c>
      <c r="O1399" s="11" t="s">
        <v>103</v>
      </c>
      <c r="P1399" s="11" t="s">
        <v>103</v>
      </c>
      <c r="Q1399" s="11" t="s">
        <v>103</v>
      </c>
      <c r="R1399" s="4"/>
    </row>
    <row r="1400" customFormat="false" ht="15" hidden="false" customHeight="false" outlineLevel="0" collapsed="false">
      <c r="A1400" s="4" t="s">
        <v>1719</v>
      </c>
      <c r="B1400" s="4" t="n">
        <v>17</v>
      </c>
      <c r="C1400" s="4" t="s">
        <v>1714</v>
      </c>
      <c r="D1400" s="4" t="s">
        <v>36</v>
      </c>
      <c r="E1400" s="4" t="s">
        <v>101</v>
      </c>
      <c r="F1400" s="4"/>
      <c r="G1400" s="4"/>
      <c r="H1400" s="4" t="s">
        <v>1138</v>
      </c>
      <c r="I1400" s="4"/>
      <c r="J1400" s="4" t="s">
        <v>1296</v>
      </c>
      <c r="K1400" s="4" t="n">
        <v>60</v>
      </c>
      <c r="L1400" s="10" t="n">
        <v>1.36</v>
      </c>
      <c r="M1400" s="10" t="n">
        <v>0.3</v>
      </c>
      <c r="N1400" s="11" t="s">
        <v>103</v>
      </c>
      <c r="O1400" s="11" t="s">
        <v>103</v>
      </c>
      <c r="P1400" s="11" t="s">
        <v>103</v>
      </c>
      <c r="Q1400" s="11" t="s">
        <v>103</v>
      </c>
      <c r="R1400" s="4"/>
    </row>
    <row r="1401" customFormat="false" ht="15" hidden="false" customHeight="false" outlineLevel="0" collapsed="false">
      <c r="A1401" s="4" t="s">
        <v>1720</v>
      </c>
      <c r="B1401" s="4" t="n">
        <v>17</v>
      </c>
      <c r="C1401" s="4" t="s">
        <v>1714</v>
      </c>
      <c r="D1401" s="4" t="s">
        <v>36</v>
      </c>
      <c r="E1401" s="4" t="s">
        <v>101</v>
      </c>
      <c r="F1401" s="4"/>
      <c r="G1401" s="4"/>
      <c r="H1401" s="4" t="s">
        <v>1138</v>
      </c>
      <c r="I1401" s="4"/>
      <c r="J1401" s="4" t="s">
        <v>1296</v>
      </c>
      <c r="K1401" s="4" t="n">
        <v>60</v>
      </c>
      <c r="L1401" s="10" t="n">
        <v>1.36</v>
      </c>
      <c r="M1401" s="10" t="n">
        <v>0.3</v>
      </c>
      <c r="N1401" s="11" t="s">
        <v>103</v>
      </c>
      <c r="O1401" s="11" t="s">
        <v>103</v>
      </c>
      <c r="P1401" s="11" t="s">
        <v>103</v>
      </c>
      <c r="Q1401" s="11" t="s">
        <v>103</v>
      </c>
      <c r="R1401" s="4"/>
    </row>
    <row r="1402" customFormat="false" ht="15" hidden="false" customHeight="false" outlineLevel="0" collapsed="false">
      <c r="A1402" s="4" t="s">
        <v>1721</v>
      </c>
      <c r="B1402" s="4" t="n">
        <v>17</v>
      </c>
      <c r="C1402" s="4" t="s">
        <v>1714</v>
      </c>
      <c r="D1402" s="4" t="s">
        <v>36</v>
      </c>
      <c r="E1402" s="4" t="s">
        <v>101</v>
      </c>
      <c r="F1402" s="4"/>
      <c r="G1402" s="4"/>
      <c r="H1402" s="4" t="s">
        <v>1138</v>
      </c>
      <c r="I1402" s="4"/>
      <c r="J1402" s="4" t="s">
        <v>1296</v>
      </c>
      <c r="K1402" s="4" t="n">
        <v>60</v>
      </c>
      <c r="L1402" s="10" t="n">
        <v>1.36</v>
      </c>
      <c r="M1402" s="10" t="n">
        <v>0.3</v>
      </c>
      <c r="N1402" s="11" t="s">
        <v>103</v>
      </c>
      <c r="O1402" s="11" t="s">
        <v>103</v>
      </c>
      <c r="P1402" s="11" t="s">
        <v>103</v>
      </c>
      <c r="Q1402" s="11" t="s">
        <v>103</v>
      </c>
      <c r="R1402" s="4"/>
    </row>
    <row r="1403" customFormat="false" ht="15" hidden="false" customHeight="false" outlineLevel="0" collapsed="false">
      <c r="A1403" s="4" t="s">
        <v>1722</v>
      </c>
      <c r="B1403" s="4" t="n">
        <v>17</v>
      </c>
      <c r="C1403" s="4" t="s">
        <v>1714</v>
      </c>
      <c r="D1403" s="4" t="s">
        <v>36</v>
      </c>
      <c r="E1403" s="4" t="s">
        <v>101</v>
      </c>
      <c r="F1403" s="4"/>
      <c r="G1403" s="4"/>
      <c r="H1403" s="4" t="s">
        <v>1138</v>
      </c>
      <c r="I1403" s="4"/>
      <c r="J1403" s="4" t="s">
        <v>1296</v>
      </c>
      <c r="K1403" s="4" t="n">
        <v>60</v>
      </c>
      <c r="L1403" s="10" t="n">
        <v>1.36</v>
      </c>
      <c r="M1403" s="10" t="n">
        <v>0.3</v>
      </c>
      <c r="N1403" s="11" t="s">
        <v>103</v>
      </c>
      <c r="O1403" s="11" t="s">
        <v>103</v>
      </c>
      <c r="P1403" s="11" t="s">
        <v>103</v>
      </c>
      <c r="Q1403" s="11" t="s">
        <v>103</v>
      </c>
      <c r="R1403" s="4"/>
    </row>
    <row r="1404" customFormat="false" ht="15" hidden="false" customHeight="false" outlineLevel="0" collapsed="false">
      <c r="A1404" s="4" t="s">
        <v>1723</v>
      </c>
      <c r="B1404" s="4" t="n">
        <v>17</v>
      </c>
      <c r="C1404" s="4" t="s">
        <v>1714</v>
      </c>
      <c r="D1404" s="4" t="s">
        <v>36</v>
      </c>
      <c r="E1404" s="4" t="s">
        <v>101</v>
      </c>
      <c r="F1404" s="4"/>
      <c r="G1404" s="4"/>
      <c r="H1404" s="4" t="s">
        <v>1138</v>
      </c>
      <c r="I1404" s="4"/>
      <c r="J1404" s="4" t="s">
        <v>1296</v>
      </c>
      <c r="K1404" s="4" t="n">
        <v>60</v>
      </c>
      <c r="L1404" s="10" t="n">
        <v>1.36</v>
      </c>
      <c r="M1404" s="10" t="n">
        <v>0.3</v>
      </c>
      <c r="N1404" s="11" t="s">
        <v>103</v>
      </c>
      <c r="O1404" s="11" t="s">
        <v>103</v>
      </c>
      <c r="P1404" s="11" t="s">
        <v>103</v>
      </c>
      <c r="Q1404" s="11" t="s">
        <v>103</v>
      </c>
      <c r="R1404" s="4"/>
    </row>
    <row r="1405" customFormat="false" ht="15" hidden="false" customHeight="false" outlineLevel="0" collapsed="false">
      <c r="A1405" s="4" t="s">
        <v>1724</v>
      </c>
      <c r="B1405" s="4" t="n">
        <v>17</v>
      </c>
      <c r="C1405" s="4" t="s">
        <v>1714</v>
      </c>
      <c r="D1405" s="4" t="s">
        <v>36</v>
      </c>
      <c r="E1405" s="4" t="s">
        <v>101</v>
      </c>
      <c r="F1405" s="4"/>
      <c r="G1405" s="4"/>
      <c r="H1405" s="4" t="s">
        <v>1138</v>
      </c>
      <c r="I1405" s="4"/>
      <c r="J1405" s="4" t="s">
        <v>1296</v>
      </c>
      <c r="K1405" s="4" t="n">
        <v>60</v>
      </c>
      <c r="L1405" s="10" t="n">
        <v>1.36</v>
      </c>
      <c r="M1405" s="10" t="n">
        <v>0.3</v>
      </c>
      <c r="N1405" s="11" t="s">
        <v>103</v>
      </c>
      <c r="O1405" s="11" t="s">
        <v>103</v>
      </c>
      <c r="P1405" s="11" t="s">
        <v>103</v>
      </c>
      <c r="Q1405" s="11" t="s">
        <v>103</v>
      </c>
      <c r="R1405" s="4"/>
    </row>
    <row r="1406" customFormat="false" ht="15" hidden="false" customHeight="false" outlineLevel="0" collapsed="false">
      <c r="A1406" s="4" t="s">
        <v>1725</v>
      </c>
      <c r="B1406" s="4" t="n">
        <v>17</v>
      </c>
      <c r="C1406" s="4" t="s">
        <v>1714</v>
      </c>
      <c r="D1406" s="4" t="s">
        <v>36</v>
      </c>
      <c r="E1406" s="4" t="s">
        <v>101</v>
      </c>
      <c r="F1406" s="4"/>
      <c r="G1406" s="4"/>
      <c r="H1406" s="4" t="s">
        <v>1138</v>
      </c>
      <c r="I1406" s="4"/>
      <c r="J1406" s="4" t="s">
        <v>1296</v>
      </c>
      <c r="K1406" s="4" t="n">
        <v>60</v>
      </c>
      <c r="L1406" s="10" t="n">
        <v>1.36</v>
      </c>
      <c r="M1406" s="10" t="n">
        <v>0.3</v>
      </c>
      <c r="N1406" s="11" t="s">
        <v>103</v>
      </c>
      <c r="O1406" s="11" t="s">
        <v>103</v>
      </c>
      <c r="P1406" s="11" t="s">
        <v>103</v>
      </c>
      <c r="Q1406" s="11" t="s">
        <v>103</v>
      </c>
      <c r="R1406" s="4"/>
    </row>
    <row r="1407" customFormat="false" ht="15" hidden="false" customHeight="false" outlineLevel="0" collapsed="false">
      <c r="A1407" s="4" t="s">
        <v>1726</v>
      </c>
      <c r="B1407" s="4" t="n">
        <v>17</v>
      </c>
      <c r="C1407" s="4" t="s">
        <v>1714</v>
      </c>
      <c r="D1407" s="4" t="s">
        <v>36</v>
      </c>
      <c r="E1407" s="4" t="s">
        <v>101</v>
      </c>
      <c r="F1407" s="4"/>
      <c r="G1407" s="4"/>
      <c r="H1407" s="4" t="s">
        <v>1138</v>
      </c>
      <c r="I1407" s="4"/>
      <c r="J1407" s="4" t="s">
        <v>1296</v>
      </c>
      <c r="K1407" s="4" t="n">
        <v>60</v>
      </c>
      <c r="L1407" s="10" t="n">
        <v>1.36</v>
      </c>
      <c r="M1407" s="10" t="n">
        <v>0.3</v>
      </c>
      <c r="N1407" s="11" t="s">
        <v>103</v>
      </c>
      <c r="O1407" s="11" t="s">
        <v>103</v>
      </c>
      <c r="P1407" s="11" t="s">
        <v>103</v>
      </c>
      <c r="Q1407" s="11" t="s">
        <v>103</v>
      </c>
      <c r="R1407" s="4"/>
    </row>
    <row r="1408" customFormat="false" ht="15" hidden="false" customHeight="false" outlineLevel="0" collapsed="false">
      <c r="A1408" s="4" t="s">
        <v>1727</v>
      </c>
      <c r="B1408" s="4" t="n">
        <v>17</v>
      </c>
      <c r="C1408" s="4" t="s">
        <v>1714</v>
      </c>
      <c r="D1408" s="4" t="s">
        <v>36</v>
      </c>
      <c r="E1408" s="4" t="s">
        <v>101</v>
      </c>
      <c r="F1408" s="4"/>
      <c r="G1408" s="4"/>
      <c r="H1408" s="4" t="s">
        <v>1138</v>
      </c>
      <c r="I1408" s="4"/>
      <c r="J1408" s="4" t="s">
        <v>1296</v>
      </c>
      <c r="K1408" s="4" t="n">
        <v>60</v>
      </c>
      <c r="L1408" s="10" t="n">
        <v>1.36</v>
      </c>
      <c r="M1408" s="10" t="n">
        <v>0.3</v>
      </c>
      <c r="N1408" s="11" t="s">
        <v>103</v>
      </c>
      <c r="O1408" s="11" t="s">
        <v>103</v>
      </c>
      <c r="P1408" s="11" t="s">
        <v>103</v>
      </c>
      <c r="Q1408" s="11" t="s">
        <v>103</v>
      </c>
      <c r="R1408" s="4"/>
    </row>
    <row r="1409" customFormat="false" ht="15" hidden="false" customHeight="false" outlineLevel="0" collapsed="false">
      <c r="A1409" s="4" t="s">
        <v>1728</v>
      </c>
      <c r="B1409" s="4" t="n">
        <v>17</v>
      </c>
      <c r="C1409" s="4" t="s">
        <v>1714</v>
      </c>
      <c r="D1409" s="4" t="s">
        <v>36</v>
      </c>
      <c r="E1409" s="4" t="s">
        <v>101</v>
      </c>
      <c r="F1409" s="4"/>
      <c r="G1409" s="4"/>
      <c r="H1409" s="4" t="s">
        <v>1138</v>
      </c>
      <c r="I1409" s="4"/>
      <c r="J1409" s="4" t="s">
        <v>1296</v>
      </c>
      <c r="K1409" s="4" t="n">
        <v>60</v>
      </c>
      <c r="L1409" s="10" t="n">
        <v>1.36</v>
      </c>
      <c r="M1409" s="10" t="n">
        <v>0.3</v>
      </c>
      <c r="N1409" s="11" t="s">
        <v>103</v>
      </c>
      <c r="O1409" s="11" t="s">
        <v>103</v>
      </c>
      <c r="P1409" s="11" t="s">
        <v>103</v>
      </c>
      <c r="Q1409" s="11" t="s">
        <v>103</v>
      </c>
      <c r="R1409" s="4"/>
    </row>
    <row r="1410" customFormat="false" ht="15" hidden="false" customHeight="false" outlineLevel="0" collapsed="false">
      <c r="A1410" s="4" t="s">
        <v>1729</v>
      </c>
      <c r="B1410" s="4" t="n">
        <v>17</v>
      </c>
      <c r="C1410" s="4" t="s">
        <v>1730</v>
      </c>
      <c r="D1410" s="4" t="s">
        <v>36</v>
      </c>
      <c r="E1410" s="4" t="s">
        <v>101</v>
      </c>
      <c r="F1410" s="4"/>
      <c r="G1410" s="4"/>
      <c r="H1410" s="4" t="s">
        <v>780</v>
      </c>
      <c r="I1410" s="4"/>
      <c r="J1410" s="4" t="s">
        <v>1446</v>
      </c>
      <c r="K1410" s="4" t="n">
        <v>60</v>
      </c>
      <c r="L1410" s="10" t="n">
        <v>1.36</v>
      </c>
      <c r="M1410" s="10" t="n">
        <v>0.3</v>
      </c>
      <c r="N1410" s="11" t="s">
        <v>103</v>
      </c>
      <c r="O1410" s="11" t="s">
        <v>103</v>
      </c>
      <c r="P1410" s="11" t="s">
        <v>103</v>
      </c>
      <c r="Q1410" s="11" t="s">
        <v>103</v>
      </c>
      <c r="R1410" s="4"/>
    </row>
    <row r="1411" customFormat="false" ht="15" hidden="false" customHeight="false" outlineLevel="0" collapsed="false">
      <c r="A1411" s="4" t="s">
        <v>1731</v>
      </c>
      <c r="B1411" s="4" t="n">
        <v>17</v>
      </c>
      <c r="C1411" s="4" t="s">
        <v>1730</v>
      </c>
      <c r="D1411" s="4" t="s">
        <v>36</v>
      </c>
      <c r="E1411" s="4" t="s">
        <v>101</v>
      </c>
      <c r="F1411" s="4"/>
      <c r="G1411" s="4"/>
      <c r="H1411" s="4" t="s">
        <v>780</v>
      </c>
      <c r="I1411" s="4"/>
      <c r="J1411" s="4" t="s">
        <v>1446</v>
      </c>
      <c r="K1411" s="4" t="n">
        <v>60</v>
      </c>
      <c r="L1411" s="10" t="n">
        <v>1.36</v>
      </c>
      <c r="M1411" s="10" t="n">
        <v>0.3</v>
      </c>
      <c r="N1411" s="11" t="s">
        <v>103</v>
      </c>
      <c r="O1411" s="11" t="s">
        <v>103</v>
      </c>
      <c r="P1411" s="11" t="s">
        <v>103</v>
      </c>
      <c r="Q1411" s="11" t="s">
        <v>103</v>
      </c>
      <c r="R1411" s="4"/>
    </row>
    <row r="1412" customFormat="false" ht="15" hidden="false" customHeight="false" outlineLevel="0" collapsed="false">
      <c r="A1412" s="4" t="s">
        <v>1732</v>
      </c>
      <c r="B1412" s="4" t="n">
        <v>17</v>
      </c>
      <c r="C1412" s="4" t="s">
        <v>1730</v>
      </c>
      <c r="D1412" s="4" t="s">
        <v>36</v>
      </c>
      <c r="E1412" s="4" t="s">
        <v>101</v>
      </c>
      <c r="F1412" s="4"/>
      <c r="G1412" s="4"/>
      <c r="H1412" s="4" t="s">
        <v>780</v>
      </c>
      <c r="I1412" s="4"/>
      <c r="J1412" s="4" t="s">
        <v>1446</v>
      </c>
      <c r="K1412" s="4" t="n">
        <v>60</v>
      </c>
      <c r="L1412" s="10" t="n">
        <v>1.36</v>
      </c>
      <c r="M1412" s="10" t="n">
        <v>0.3</v>
      </c>
      <c r="N1412" s="11" t="s">
        <v>103</v>
      </c>
      <c r="O1412" s="11" t="s">
        <v>103</v>
      </c>
      <c r="P1412" s="11" t="s">
        <v>103</v>
      </c>
      <c r="Q1412" s="11" t="s">
        <v>103</v>
      </c>
      <c r="R1412" s="4"/>
    </row>
    <row r="1413" customFormat="false" ht="15" hidden="false" customHeight="false" outlineLevel="0" collapsed="false">
      <c r="A1413" s="4" t="s">
        <v>1733</v>
      </c>
      <c r="B1413" s="4" t="n">
        <v>17</v>
      </c>
      <c r="C1413" s="4" t="s">
        <v>1730</v>
      </c>
      <c r="D1413" s="4" t="s">
        <v>36</v>
      </c>
      <c r="E1413" s="4" t="s">
        <v>101</v>
      </c>
      <c r="F1413" s="4"/>
      <c r="G1413" s="4"/>
      <c r="H1413" s="4" t="s">
        <v>780</v>
      </c>
      <c r="I1413" s="4"/>
      <c r="J1413" s="4" t="s">
        <v>1446</v>
      </c>
      <c r="K1413" s="4" t="n">
        <v>60</v>
      </c>
      <c r="L1413" s="10" t="n">
        <v>1.36</v>
      </c>
      <c r="M1413" s="10" t="n">
        <v>0.3</v>
      </c>
      <c r="N1413" s="11" t="s">
        <v>103</v>
      </c>
      <c r="O1413" s="11" t="s">
        <v>103</v>
      </c>
      <c r="P1413" s="11" t="s">
        <v>103</v>
      </c>
      <c r="Q1413" s="11" t="s">
        <v>103</v>
      </c>
      <c r="R1413" s="4"/>
    </row>
    <row r="1414" customFormat="false" ht="15" hidden="false" customHeight="false" outlineLevel="0" collapsed="false">
      <c r="A1414" s="4" t="s">
        <v>1734</v>
      </c>
      <c r="B1414" s="4" t="n">
        <v>17</v>
      </c>
      <c r="C1414" s="4" t="s">
        <v>1730</v>
      </c>
      <c r="D1414" s="4" t="s">
        <v>36</v>
      </c>
      <c r="E1414" s="4" t="s">
        <v>101</v>
      </c>
      <c r="F1414" s="4"/>
      <c r="G1414" s="4"/>
      <c r="H1414" s="4" t="s">
        <v>780</v>
      </c>
      <c r="I1414" s="4"/>
      <c r="J1414" s="4" t="s">
        <v>1446</v>
      </c>
      <c r="K1414" s="4" t="n">
        <v>60</v>
      </c>
      <c r="L1414" s="10" t="n">
        <v>1.36</v>
      </c>
      <c r="M1414" s="10" t="n">
        <v>0.3</v>
      </c>
      <c r="N1414" s="11" t="s">
        <v>103</v>
      </c>
      <c r="O1414" s="11" t="s">
        <v>103</v>
      </c>
      <c r="P1414" s="11" t="s">
        <v>103</v>
      </c>
      <c r="Q1414" s="11" t="s">
        <v>103</v>
      </c>
      <c r="R1414" s="4"/>
    </row>
    <row r="1415" customFormat="false" ht="15" hidden="false" customHeight="false" outlineLevel="0" collapsed="false">
      <c r="A1415" s="4" t="s">
        <v>1735</v>
      </c>
      <c r="B1415" s="4" t="n">
        <v>17</v>
      </c>
      <c r="C1415" s="4" t="s">
        <v>1730</v>
      </c>
      <c r="D1415" s="4" t="s">
        <v>36</v>
      </c>
      <c r="E1415" s="4" t="s">
        <v>101</v>
      </c>
      <c r="F1415" s="4"/>
      <c r="G1415" s="4"/>
      <c r="H1415" s="4" t="s">
        <v>780</v>
      </c>
      <c r="I1415" s="4"/>
      <c r="J1415" s="4" t="s">
        <v>1446</v>
      </c>
      <c r="K1415" s="4" t="n">
        <v>60</v>
      </c>
      <c r="L1415" s="10" t="n">
        <v>1.36</v>
      </c>
      <c r="M1415" s="10" t="n">
        <v>0.3</v>
      </c>
      <c r="N1415" s="11" t="s">
        <v>103</v>
      </c>
      <c r="O1415" s="11" t="s">
        <v>103</v>
      </c>
      <c r="P1415" s="11" t="s">
        <v>103</v>
      </c>
      <c r="Q1415" s="11" t="s">
        <v>103</v>
      </c>
      <c r="R1415" s="4"/>
    </row>
    <row r="1416" customFormat="false" ht="15" hidden="false" customHeight="false" outlineLevel="0" collapsed="false">
      <c r="A1416" s="4" t="s">
        <v>1736</v>
      </c>
      <c r="B1416" s="4" t="n">
        <v>17</v>
      </c>
      <c r="C1416" s="4" t="s">
        <v>1730</v>
      </c>
      <c r="D1416" s="4" t="s">
        <v>36</v>
      </c>
      <c r="E1416" s="4" t="s">
        <v>101</v>
      </c>
      <c r="F1416" s="4"/>
      <c r="G1416" s="4"/>
      <c r="H1416" s="4" t="s">
        <v>780</v>
      </c>
      <c r="I1416" s="4"/>
      <c r="J1416" s="4" t="s">
        <v>1446</v>
      </c>
      <c r="K1416" s="4" t="n">
        <v>60</v>
      </c>
      <c r="L1416" s="10" t="n">
        <v>1.36</v>
      </c>
      <c r="M1416" s="10" t="n">
        <v>0.3</v>
      </c>
      <c r="N1416" s="11" t="s">
        <v>103</v>
      </c>
      <c r="O1416" s="11" t="s">
        <v>103</v>
      </c>
      <c r="P1416" s="11" t="s">
        <v>103</v>
      </c>
      <c r="Q1416" s="11" t="s">
        <v>103</v>
      </c>
      <c r="R1416" s="4"/>
    </row>
    <row r="1417" customFormat="false" ht="15" hidden="false" customHeight="false" outlineLevel="0" collapsed="false">
      <c r="A1417" s="4" t="s">
        <v>1737</v>
      </c>
      <c r="B1417" s="4" t="n">
        <v>17</v>
      </c>
      <c r="C1417" s="4" t="s">
        <v>1730</v>
      </c>
      <c r="D1417" s="4" t="s">
        <v>36</v>
      </c>
      <c r="E1417" s="4" t="s">
        <v>101</v>
      </c>
      <c r="F1417" s="4"/>
      <c r="G1417" s="4"/>
      <c r="H1417" s="4" t="s">
        <v>780</v>
      </c>
      <c r="I1417" s="4"/>
      <c r="J1417" s="4" t="s">
        <v>1446</v>
      </c>
      <c r="K1417" s="4" t="n">
        <v>60</v>
      </c>
      <c r="L1417" s="10" t="n">
        <v>1.36</v>
      </c>
      <c r="M1417" s="10" t="n">
        <v>0.3</v>
      </c>
      <c r="N1417" s="11" t="s">
        <v>103</v>
      </c>
      <c r="O1417" s="11" t="s">
        <v>103</v>
      </c>
      <c r="P1417" s="11" t="s">
        <v>103</v>
      </c>
      <c r="Q1417" s="11" t="s">
        <v>103</v>
      </c>
      <c r="R1417" s="4"/>
    </row>
    <row r="1418" customFormat="false" ht="15" hidden="false" customHeight="false" outlineLevel="0" collapsed="false">
      <c r="A1418" s="4" t="s">
        <v>1738</v>
      </c>
      <c r="B1418" s="4" t="n">
        <v>17</v>
      </c>
      <c r="C1418" s="4" t="s">
        <v>1730</v>
      </c>
      <c r="D1418" s="4" t="s">
        <v>36</v>
      </c>
      <c r="E1418" s="4" t="s">
        <v>101</v>
      </c>
      <c r="F1418" s="4"/>
      <c r="G1418" s="4"/>
      <c r="H1418" s="4" t="s">
        <v>780</v>
      </c>
      <c r="I1418" s="4"/>
      <c r="J1418" s="4" t="s">
        <v>1446</v>
      </c>
      <c r="K1418" s="4" t="n">
        <v>60</v>
      </c>
      <c r="L1418" s="10" t="n">
        <v>1.36</v>
      </c>
      <c r="M1418" s="10" t="n">
        <v>0.3</v>
      </c>
      <c r="N1418" s="11" t="s">
        <v>103</v>
      </c>
      <c r="O1418" s="11" t="s">
        <v>103</v>
      </c>
      <c r="P1418" s="11" t="s">
        <v>103</v>
      </c>
      <c r="Q1418" s="11" t="s">
        <v>103</v>
      </c>
      <c r="R1418" s="4"/>
    </row>
    <row r="1419" customFormat="false" ht="15" hidden="false" customHeight="false" outlineLevel="0" collapsed="false">
      <c r="A1419" s="4" t="s">
        <v>1739</v>
      </c>
      <c r="B1419" s="4" t="n">
        <v>17</v>
      </c>
      <c r="C1419" s="4" t="s">
        <v>1730</v>
      </c>
      <c r="D1419" s="4" t="s">
        <v>36</v>
      </c>
      <c r="E1419" s="4" t="s">
        <v>101</v>
      </c>
      <c r="F1419" s="4"/>
      <c r="G1419" s="4"/>
      <c r="H1419" s="4" t="s">
        <v>780</v>
      </c>
      <c r="I1419" s="4"/>
      <c r="J1419" s="4" t="s">
        <v>1446</v>
      </c>
      <c r="K1419" s="4" t="n">
        <v>60</v>
      </c>
      <c r="L1419" s="10" t="n">
        <v>1.36</v>
      </c>
      <c r="M1419" s="10" t="n">
        <v>0.3</v>
      </c>
      <c r="N1419" s="11" t="s">
        <v>103</v>
      </c>
      <c r="O1419" s="11" t="s">
        <v>103</v>
      </c>
      <c r="P1419" s="11" t="s">
        <v>103</v>
      </c>
      <c r="Q1419" s="11" t="s">
        <v>103</v>
      </c>
      <c r="R1419" s="4"/>
    </row>
    <row r="1420" customFormat="false" ht="15" hidden="false" customHeight="false" outlineLevel="0" collapsed="false">
      <c r="A1420" s="4" t="s">
        <v>1740</v>
      </c>
      <c r="B1420" s="4" t="n">
        <v>17</v>
      </c>
      <c r="C1420" s="4" t="s">
        <v>1730</v>
      </c>
      <c r="D1420" s="4" t="s">
        <v>36</v>
      </c>
      <c r="E1420" s="4" t="s">
        <v>101</v>
      </c>
      <c r="F1420" s="4"/>
      <c r="G1420" s="4"/>
      <c r="H1420" s="4" t="s">
        <v>780</v>
      </c>
      <c r="I1420" s="4"/>
      <c r="J1420" s="4" t="s">
        <v>1446</v>
      </c>
      <c r="K1420" s="4" t="n">
        <v>60</v>
      </c>
      <c r="L1420" s="10" t="n">
        <v>1.36</v>
      </c>
      <c r="M1420" s="10" t="n">
        <v>0.3</v>
      </c>
      <c r="N1420" s="11" t="s">
        <v>103</v>
      </c>
      <c r="O1420" s="11" t="s">
        <v>103</v>
      </c>
      <c r="P1420" s="11" t="s">
        <v>103</v>
      </c>
      <c r="Q1420" s="11" t="s">
        <v>103</v>
      </c>
      <c r="R1420" s="4"/>
    </row>
    <row r="1421" customFormat="false" ht="15" hidden="false" customHeight="false" outlineLevel="0" collapsed="false">
      <c r="A1421" s="4" t="s">
        <v>1741</v>
      </c>
      <c r="B1421" s="4" t="n">
        <v>17</v>
      </c>
      <c r="C1421" s="4" t="s">
        <v>1730</v>
      </c>
      <c r="D1421" s="4" t="s">
        <v>36</v>
      </c>
      <c r="E1421" s="4" t="s">
        <v>101</v>
      </c>
      <c r="F1421" s="4"/>
      <c r="G1421" s="4"/>
      <c r="H1421" s="4" t="s">
        <v>780</v>
      </c>
      <c r="I1421" s="4"/>
      <c r="J1421" s="4" t="s">
        <v>1446</v>
      </c>
      <c r="K1421" s="4" t="n">
        <v>60</v>
      </c>
      <c r="L1421" s="10" t="n">
        <v>1.36</v>
      </c>
      <c r="M1421" s="10" t="n">
        <v>0.3</v>
      </c>
      <c r="N1421" s="11" t="s">
        <v>103</v>
      </c>
      <c r="O1421" s="11" t="s">
        <v>103</v>
      </c>
      <c r="P1421" s="11" t="s">
        <v>103</v>
      </c>
      <c r="Q1421" s="11" t="s">
        <v>103</v>
      </c>
      <c r="R1421" s="4"/>
    </row>
    <row r="1422" customFormat="false" ht="15" hidden="false" customHeight="false" outlineLevel="0" collapsed="false">
      <c r="A1422" s="4" t="s">
        <v>1742</v>
      </c>
      <c r="B1422" s="4" t="n">
        <v>17</v>
      </c>
      <c r="C1422" s="4" t="s">
        <v>1730</v>
      </c>
      <c r="D1422" s="4" t="s">
        <v>36</v>
      </c>
      <c r="E1422" s="4" t="s">
        <v>101</v>
      </c>
      <c r="F1422" s="4"/>
      <c r="G1422" s="4"/>
      <c r="H1422" s="4" t="s">
        <v>780</v>
      </c>
      <c r="I1422" s="4"/>
      <c r="J1422" s="4" t="s">
        <v>1446</v>
      </c>
      <c r="K1422" s="4" t="n">
        <v>60</v>
      </c>
      <c r="L1422" s="10" t="n">
        <v>1.36</v>
      </c>
      <c r="M1422" s="10" t="n">
        <v>0.3</v>
      </c>
      <c r="N1422" s="11" t="s">
        <v>103</v>
      </c>
      <c r="O1422" s="11" t="s">
        <v>103</v>
      </c>
      <c r="P1422" s="11" t="s">
        <v>103</v>
      </c>
      <c r="Q1422" s="11" t="s">
        <v>103</v>
      </c>
      <c r="R1422" s="4"/>
    </row>
    <row r="1423" customFormat="false" ht="15" hidden="false" customHeight="false" outlineLevel="0" collapsed="false">
      <c r="A1423" s="4" t="s">
        <v>1743</v>
      </c>
      <c r="B1423" s="4" t="n">
        <v>17</v>
      </c>
      <c r="C1423" s="4" t="s">
        <v>1730</v>
      </c>
      <c r="D1423" s="4" t="s">
        <v>36</v>
      </c>
      <c r="E1423" s="4" t="s">
        <v>101</v>
      </c>
      <c r="F1423" s="4"/>
      <c r="G1423" s="4"/>
      <c r="H1423" s="4" t="s">
        <v>780</v>
      </c>
      <c r="I1423" s="4"/>
      <c r="J1423" s="4" t="s">
        <v>1446</v>
      </c>
      <c r="K1423" s="4" t="n">
        <v>60</v>
      </c>
      <c r="L1423" s="10" t="n">
        <v>1.36</v>
      </c>
      <c r="M1423" s="10" t="n">
        <v>0.3</v>
      </c>
      <c r="N1423" s="11" t="s">
        <v>103</v>
      </c>
      <c r="O1423" s="11" t="s">
        <v>103</v>
      </c>
      <c r="P1423" s="11" t="s">
        <v>103</v>
      </c>
      <c r="Q1423" s="11" t="s">
        <v>103</v>
      </c>
      <c r="R1423" s="4"/>
    </row>
    <row r="1424" customFormat="false" ht="15" hidden="false" customHeight="false" outlineLevel="0" collapsed="false">
      <c r="A1424" s="4" t="s">
        <v>1744</v>
      </c>
      <c r="B1424" s="4" t="n">
        <v>17</v>
      </c>
      <c r="C1424" s="4" t="s">
        <v>1730</v>
      </c>
      <c r="D1424" s="4" t="s">
        <v>36</v>
      </c>
      <c r="E1424" s="4" t="s">
        <v>101</v>
      </c>
      <c r="F1424" s="4"/>
      <c r="G1424" s="4"/>
      <c r="H1424" s="4" t="s">
        <v>780</v>
      </c>
      <c r="I1424" s="4"/>
      <c r="J1424" s="4" t="s">
        <v>1446</v>
      </c>
      <c r="K1424" s="4" t="n">
        <v>60</v>
      </c>
      <c r="L1424" s="10" t="n">
        <v>1.36</v>
      </c>
      <c r="M1424" s="10" t="n">
        <v>0.3</v>
      </c>
      <c r="N1424" s="11" t="s">
        <v>103</v>
      </c>
      <c r="O1424" s="11" t="s">
        <v>103</v>
      </c>
      <c r="P1424" s="11" t="s">
        <v>103</v>
      </c>
      <c r="Q1424" s="11" t="s">
        <v>103</v>
      </c>
      <c r="R1424" s="4"/>
    </row>
    <row r="1425" customFormat="false" ht="15" hidden="false" customHeight="false" outlineLevel="0" collapsed="false">
      <c r="A1425" s="4" t="s">
        <v>1745</v>
      </c>
      <c r="B1425" s="4" t="n">
        <v>17</v>
      </c>
      <c r="C1425" s="4" t="s">
        <v>1730</v>
      </c>
      <c r="D1425" s="4" t="s">
        <v>36</v>
      </c>
      <c r="E1425" s="4" t="s">
        <v>101</v>
      </c>
      <c r="F1425" s="4"/>
      <c r="G1425" s="4"/>
      <c r="H1425" s="4" t="s">
        <v>780</v>
      </c>
      <c r="I1425" s="4"/>
      <c r="J1425" s="4" t="s">
        <v>1446</v>
      </c>
      <c r="K1425" s="4" t="n">
        <v>60</v>
      </c>
      <c r="L1425" s="10" t="n">
        <v>1.36</v>
      </c>
      <c r="M1425" s="10" t="n">
        <v>0.3</v>
      </c>
      <c r="N1425" s="11" t="s">
        <v>103</v>
      </c>
      <c r="O1425" s="11" t="s">
        <v>103</v>
      </c>
      <c r="P1425" s="11" t="s">
        <v>103</v>
      </c>
      <c r="Q1425" s="11" t="s">
        <v>103</v>
      </c>
      <c r="R1425" s="4"/>
    </row>
    <row r="1426" customFormat="false" ht="15" hidden="false" customHeight="false" outlineLevel="0" collapsed="false">
      <c r="A1426" s="4" t="s">
        <v>1746</v>
      </c>
      <c r="B1426" s="4" t="n">
        <v>17</v>
      </c>
      <c r="C1426" s="4" t="s">
        <v>1730</v>
      </c>
      <c r="D1426" s="4" t="s">
        <v>36</v>
      </c>
      <c r="E1426" s="4" t="s">
        <v>101</v>
      </c>
      <c r="F1426" s="4"/>
      <c r="G1426" s="4"/>
      <c r="H1426" s="4" t="s">
        <v>780</v>
      </c>
      <c r="I1426" s="4"/>
      <c r="J1426" s="4" t="s">
        <v>1446</v>
      </c>
      <c r="K1426" s="4" t="n">
        <v>60</v>
      </c>
      <c r="L1426" s="10" t="n">
        <v>1.36</v>
      </c>
      <c r="M1426" s="10" t="n">
        <v>0.3</v>
      </c>
      <c r="N1426" s="11" t="s">
        <v>103</v>
      </c>
      <c r="O1426" s="11" t="s">
        <v>103</v>
      </c>
      <c r="P1426" s="11" t="s">
        <v>103</v>
      </c>
      <c r="Q1426" s="11" t="s">
        <v>103</v>
      </c>
      <c r="R1426" s="4"/>
    </row>
    <row r="1427" customFormat="false" ht="15" hidden="false" customHeight="false" outlineLevel="0" collapsed="false">
      <c r="A1427" s="4" t="s">
        <v>1747</v>
      </c>
      <c r="B1427" s="4" t="n">
        <v>17</v>
      </c>
      <c r="C1427" s="4" t="s">
        <v>1730</v>
      </c>
      <c r="D1427" s="4" t="s">
        <v>36</v>
      </c>
      <c r="E1427" s="4" t="s">
        <v>101</v>
      </c>
      <c r="F1427" s="4"/>
      <c r="G1427" s="4"/>
      <c r="H1427" s="4" t="s">
        <v>780</v>
      </c>
      <c r="I1427" s="4"/>
      <c r="J1427" s="4" t="s">
        <v>1446</v>
      </c>
      <c r="K1427" s="4" t="n">
        <v>60</v>
      </c>
      <c r="L1427" s="10" t="n">
        <v>1.36</v>
      </c>
      <c r="M1427" s="10" t="n">
        <v>0.3</v>
      </c>
      <c r="N1427" s="11" t="s">
        <v>103</v>
      </c>
      <c r="O1427" s="11" t="s">
        <v>103</v>
      </c>
      <c r="P1427" s="11" t="s">
        <v>103</v>
      </c>
      <c r="Q1427" s="11" t="s">
        <v>103</v>
      </c>
      <c r="R1427" s="4"/>
    </row>
    <row r="1428" customFormat="false" ht="15" hidden="false" customHeight="false" outlineLevel="0" collapsed="false">
      <c r="A1428" s="4" t="s">
        <v>1748</v>
      </c>
      <c r="B1428" s="4" t="n">
        <v>17</v>
      </c>
      <c r="C1428" s="4" t="s">
        <v>1730</v>
      </c>
      <c r="D1428" s="4" t="s">
        <v>36</v>
      </c>
      <c r="E1428" s="4" t="s">
        <v>101</v>
      </c>
      <c r="F1428" s="4"/>
      <c r="G1428" s="4"/>
      <c r="H1428" s="4" t="s">
        <v>780</v>
      </c>
      <c r="I1428" s="4"/>
      <c r="J1428" s="4" t="s">
        <v>1446</v>
      </c>
      <c r="K1428" s="4" t="n">
        <v>60</v>
      </c>
      <c r="L1428" s="10" t="n">
        <v>1.36</v>
      </c>
      <c r="M1428" s="10" t="n">
        <v>0.3</v>
      </c>
      <c r="N1428" s="11" t="s">
        <v>103</v>
      </c>
      <c r="O1428" s="11" t="s">
        <v>103</v>
      </c>
      <c r="P1428" s="11" t="s">
        <v>103</v>
      </c>
      <c r="Q1428" s="11" t="s">
        <v>103</v>
      </c>
      <c r="R1428" s="4"/>
    </row>
    <row r="1429" customFormat="false" ht="15" hidden="false" customHeight="false" outlineLevel="0" collapsed="false">
      <c r="A1429" s="4" t="s">
        <v>1749</v>
      </c>
      <c r="B1429" s="4" t="n">
        <v>17</v>
      </c>
      <c r="C1429" s="4" t="s">
        <v>1730</v>
      </c>
      <c r="D1429" s="4" t="s">
        <v>36</v>
      </c>
      <c r="E1429" s="4" t="s">
        <v>101</v>
      </c>
      <c r="F1429" s="4"/>
      <c r="G1429" s="4"/>
      <c r="H1429" s="4" t="s">
        <v>369</v>
      </c>
      <c r="I1429" s="4"/>
      <c r="J1429" s="4" t="s">
        <v>1446</v>
      </c>
      <c r="K1429" s="4" t="n">
        <v>60</v>
      </c>
      <c r="L1429" s="10" t="n">
        <v>1.36</v>
      </c>
      <c r="M1429" s="10" t="n">
        <v>0.3</v>
      </c>
      <c r="N1429" s="11" t="s">
        <v>103</v>
      </c>
      <c r="O1429" s="11" t="s">
        <v>103</v>
      </c>
      <c r="P1429" s="11" t="s">
        <v>103</v>
      </c>
      <c r="Q1429" s="11" t="s">
        <v>103</v>
      </c>
      <c r="R1429" s="4"/>
    </row>
    <row r="1430" customFormat="false" ht="15" hidden="false" customHeight="false" outlineLevel="0" collapsed="false">
      <c r="A1430" s="4" t="s">
        <v>1750</v>
      </c>
      <c r="B1430" s="4" t="n">
        <v>17</v>
      </c>
      <c r="C1430" s="4" t="s">
        <v>1730</v>
      </c>
      <c r="D1430" s="4" t="s">
        <v>36</v>
      </c>
      <c r="E1430" s="4" t="s">
        <v>101</v>
      </c>
      <c r="F1430" s="4"/>
      <c r="G1430" s="4"/>
      <c r="H1430" s="4" t="s">
        <v>369</v>
      </c>
      <c r="I1430" s="4"/>
      <c r="J1430" s="4" t="s">
        <v>1446</v>
      </c>
      <c r="K1430" s="4" t="n">
        <v>60</v>
      </c>
      <c r="L1430" s="10" t="n">
        <v>1.36</v>
      </c>
      <c r="M1430" s="10" t="n">
        <v>0.3</v>
      </c>
      <c r="N1430" s="11" t="s">
        <v>103</v>
      </c>
      <c r="O1430" s="11" t="s">
        <v>103</v>
      </c>
      <c r="P1430" s="11" t="s">
        <v>103</v>
      </c>
      <c r="Q1430" s="11" t="s">
        <v>103</v>
      </c>
      <c r="R1430" s="4"/>
    </row>
    <row r="1431" customFormat="false" ht="15" hidden="false" customHeight="false" outlineLevel="0" collapsed="false">
      <c r="A1431" s="4" t="s">
        <v>1751</v>
      </c>
      <c r="B1431" s="4" t="n">
        <v>17</v>
      </c>
      <c r="C1431" s="4" t="s">
        <v>1730</v>
      </c>
      <c r="D1431" s="4" t="s">
        <v>36</v>
      </c>
      <c r="E1431" s="4" t="s">
        <v>101</v>
      </c>
      <c r="F1431" s="4"/>
      <c r="G1431" s="4"/>
      <c r="H1431" s="4" t="s">
        <v>369</v>
      </c>
      <c r="I1431" s="4"/>
      <c r="J1431" s="4" t="s">
        <v>1446</v>
      </c>
      <c r="K1431" s="4" t="n">
        <v>60</v>
      </c>
      <c r="L1431" s="10" t="n">
        <v>1.36</v>
      </c>
      <c r="M1431" s="10" t="n">
        <v>0.3</v>
      </c>
      <c r="N1431" s="11" t="s">
        <v>103</v>
      </c>
      <c r="O1431" s="11" t="s">
        <v>103</v>
      </c>
      <c r="P1431" s="11" t="s">
        <v>103</v>
      </c>
      <c r="Q1431" s="11" t="s">
        <v>103</v>
      </c>
      <c r="R1431" s="4"/>
    </row>
    <row r="1432" customFormat="false" ht="15" hidden="false" customHeight="false" outlineLevel="0" collapsed="false">
      <c r="A1432" s="4" t="s">
        <v>1752</v>
      </c>
      <c r="B1432" s="4" t="n">
        <v>17</v>
      </c>
      <c r="C1432" s="4" t="s">
        <v>1730</v>
      </c>
      <c r="D1432" s="4" t="s">
        <v>36</v>
      </c>
      <c r="E1432" s="4" t="s">
        <v>101</v>
      </c>
      <c r="F1432" s="4"/>
      <c r="G1432" s="4"/>
      <c r="H1432" s="4" t="s">
        <v>369</v>
      </c>
      <c r="I1432" s="4"/>
      <c r="J1432" s="4" t="s">
        <v>1446</v>
      </c>
      <c r="K1432" s="4" t="n">
        <v>60</v>
      </c>
      <c r="L1432" s="10" t="n">
        <v>1.36</v>
      </c>
      <c r="M1432" s="10" t="n">
        <v>0.3</v>
      </c>
      <c r="N1432" s="11" t="s">
        <v>103</v>
      </c>
      <c r="O1432" s="11" t="s">
        <v>103</v>
      </c>
      <c r="P1432" s="11" t="s">
        <v>103</v>
      </c>
      <c r="Q1432" s="11" t="s">
        <v>103</v>
      </c>
      <c r="R1432" s="4"/>
    </row>
    <row r="1433" customFormat="false" ht="15" hidden="false" customHeight="false" outlineLevel="0" collapsed="false">
      <c r="A1433" s="4" t="s">
        <v>1753</v>
      </c>
      <c r="B1433" s="4" t="n">
        <v>17</v>
      </c>
      <c r="C1433" s="4" t="s">
        <v>1730</v>
      </c>
      <c r="D1433" s="4" t="s">
        <v>36</v>
      </c>
      <c r="E1433" s="4" t="s">
        <v>101</v>
      </c>
      <c r="F1433" s="4"/>
      <c r="G1433" s="4"/>
      <c r="H1433" s="4" t="s">
        <v>369</v>
      </c>
      <c r="I1433" s="4"/>
      <c r="J1433" s="4" t="s">
        <v>1446</v>
      </c>
      <c r="K1433" s="4" t="n">
        <v>60</v>
      </c>
      <c r="L1433" s="10" t="n">
        <v>1.36</v>
      </c>
      <c r="M1433" s="10" t="n">
        <v>0.3</v>
      </c>
      <c r="N1433" s="11" t="s">
        <v>103</v>
      </c>
      <c r="O1433" s="11" t="s">
        <v>103</v>
      </c>
      <c r="P1433" s="11" t="s">
        <v>103</v>
      </c>
      <c r="Q1433" s="11" t="s">
        <v>103</v>
      </c>
      <c r="R1433" s="4"/>
    </row>
    <row r="1434" customFormat="false" ht="15" hidden="false" customHeight="false" outlineLevel="0" collapsed="false">
      <c r="A1434" s="4" t="s">
        <v>1754</v>
      </c>
      <c r="B1434" s="4" t="n">
        <v>17</v>
      </c>
      <c r="C1434" s="4" t="s">
        <v>1730</v>
      </c>
      <c r="D1434" s="4" t="s">
        <v>36</v>
      </c>
      <c r="E1434" s="4" t="s">
        <v>101</v>
      </c>
      <c r="F1434" s="4"/>
      <c r="G1434" s="4"/>
      <c r="H1434" s="4" t="s">
        <v>369</v>
      </c>
      <c r="I1434" s="4"/>
      <c r="J1434" s="4" t="s">
        <v>1446</v>
      </c>
      <c r="K1434" s="4" t="n">
        <v>60</v>
      </c>
      <c r="L1434" s="10" t="n">
        <v>1.36</v>
      </c>
      <c r="M1434" s="10" t="n">
        <v>0.3</v>
      </c>
      <c r="N1434" s="11" t="s">
        <v>103</v>
      </c>
      <c r="O1434" s="11" t="s">
        <v>103</v>
      </c>
      <c r="P1434" s="11" t="s">
        <v>103</v>
      </c>
      <c r="Q1434" s="11" t="s">
        <v>103</v>
      </c>
      <c r="R1434" s="4"/>
    </row>
    <row r="1435" customFormat="false" ht="15" hidden="false" customHeight="false" outlineLevel="0" collapsed="false">
      <c r="A1435" s="4" t="s">
        <v>1755</v>
      </c>
      <c r="B1435" s="4" t="n">
        <v>17</v>
      </c>
      <c r="C1435" s="4" t="s">
        <v>1730</v>
      </c>
      <c r="D1435" s="4" t="s">
        <v>36</v>
      </c>
      <c r="E1435" s="4" t="s">
        <v>101</v>
      </c>
      <c r="F1435" s="4"/>
      <c r="G1435" s="4"/>
      <c r="H1435" s="4" t="s">
        <v>369</v>
      </c>
      <c r="I1435" s="4"/>
      <c r="J1435" s="4" t="s">
        <v>1446</v>
      </c>
      <c r="K1435" s="4" t="n">
        <v>60</v>
      </c>
      <c r="L1435" s="10" t="n">
        <v>1.36</v>
      </c>
      <c r="M1435" s="10" t="n">
        <v>0.3</v>
      </c>
      <c r="N1435" s="11" t="s">
        <v>103</v>
      </c>
      <c r="O1435" s="11" t="s">
        <v>103</v>
      </c>
      <c r="P1435" s="11" t="s">
        <v>103</v>
      </c>
      <c r="Q1435" s="11" t="s">
        <v>103</v>
      </c>
      <c r="R1435" s="4"/>
    </row>
    <row r="1436" customFormat="false" ht="15" hidden="false" customHeight="false" outlineLevel="0" collapsed="false">
      <c r="A1436" s="4" t="s">
        <v>1756</v>
      </c>
      <c r="B1436" s="4" t="n">
        <v>17</v>
      </c>
      <c r="C1436" s="4" t="s">
        <v>1730</v>
      </c>
      <c r="D1436" s="4" t="s">
        <v>36</v>
      </c>
      <c r="E1436" s="4" t="s">
        <v>101</v>
      </c>
      <c r="F1436" s="4"/>
      <c r="G1436" s="4"/>
      <c r="H1436" s="4" t="s">
        <v>369</v>
      </c>
      <c r="I1436" s="4"/>
      <c r="J1436" s="4" t="s">
        <v>1446</v>
      </c>
      <c r="K1436" s="4" t="n">
        <v>60</v>
      </c>
      <c r="L1436" s="10" t="n">
        <v>1.36</v>
      </c>
      <c r="M1436" s="10" t="n">
        <v>0.3</v>
      </c>
      <c r="N1436" s="11" t="s">
        <v>103</v>
      </c>
      <c r="O1436" s="11" t="s">
        <v>103</v>
      </c>
      <c r="P1436" s="11" t="s">
        <v>103</v>
      </c>
      <c r="Q1436" s="11" t="s">
        <v>103</v>
      </c>
      <c r="R1436" s="4"/>
    </row>
    <row r="1437" customFormat="false" ht="15" hidden="false" customHeight="false" outlineLevel="0" collapsed="false">
      <c r="A1437" s="4" t="s">
        <v>1757</v>
      </c>
      <c r="B1437" s="4" t="n">
        <v>17</v>
      </c>
      <c r="C1437" s="4" t="s">
        <v>1730</v>
      </c>
      <c r="D1437" s="4" t="s">
        <v>36</v>
      </c>
      <c r="E1437" s="4" t="s">
        <v>101</v>
      </c>
      <c r="F1437" s="4"/>
      <c r="G1437" s="4"/>
      <c r="H1437" s="4" t="s">
        <v>369</v>
      </c>
      <c r="I1437" s="4"/>
      <c r="J1437" s="4" t="s">
        <v>1446</v>
      </c>
      <c r="K1437" s="4" t="n">
        <v>60</v>
      </c>
      <c r="L1437" s="10" t="n">
        <v>1.36</v>
      </c>
      <c r="M1437" s="10" t="n">
        <v>0.3</v>
      </c>
      <c r="N1437" s="11" t="s">
        <v>103</v>
      </c>
      <c r="O1437" s="11" t="s">
        <v>103</v>
      </c>
      <c r="P1437" s="11" t="s">
        <v>103</v>
      </c>
      <c r="Q1437" s="11" t="s">
        <v>103</v>
      </c>
      <c r="R1437" s="4"/>
    </row>
    <row r="1438" customFormat="false" ht="15" hidden="false" customHeight="false" outlineLevel="0" collapsed="false">
      <c r="A1438" s="4" t="s">
        <v>1758</v>
      </c>
      <c r="B1438" s="4" t="n">
        <v>17</v>
      </c>
      <c r="C1438" s="4" t="s">
        <v>1730</v>
      </c>
      <c r="D1438" s="4" t="s">
        <v>36</v>
      </c>
      <c r="E1438" s="4" t="s">
        <v>101</v>
      </c>
      <c r="F1438" s="4"/>
      <c r="G1438" s="4"/>
      <c r="H1438" s="4" t="s">
        <v>369</v>
      </c>
      <c r="I1438" s="4"/>
      <c r="J1438" s="4" t="s">
        <v>1446</v>
      </c>
      <c r="K1438" s="4" t="n">
        <v>60</v>
      </c>
      <c r="L1438" s="10" t="n">
        <v>1.36</v>
      </c>
      <c r="M1438" s="10" t="n">
        <v>0.3</v>
      </c>
      <c r="N1438" s="11" t="s">
        <v>103</v>
      </c>
      <c r="O1438" s="11" t="s">
        <v>103</v>
      </c>
      <c r="P1438" s="11" t="s">
        <v>103</v>
      </c>
      <c r="Q1438" s="11" t="s">
        <v>103</v>
      </c>
      <c r="R1438" s="4"/>
    </row>
    <row r="1439" customFormat="false" ht="15" hidden="false" customHeight="false" outlineLevel="0" collapsed="false">
      <c r="A1439" s="4" t="s">
        <v>1759</v>
      </c>
      <c r="B1439" s="4" t="n">
        <v>17</v>
      </c>
      <c r="C1439" s="4" t="s">
        <v>1730</v>
      </c>
      <c r="D1439" s="4" t="s">
        <v>36</v>
      </c>
      <c r="E1439" s="4" t="s">
        <v>101</v>
      </c>
      <c r="F1439" s="4"/>
      <c r="G1439" s="4"/>
      <c r="H1439" s="4" t="s">
        <v>369</v>
      </c>
      <c r="I1439" s="4"/>
      <c r="J1439" s="4" t="s">
        <v>1446</v>
      </c>
      <c r="K1439" s="4" t="n">
        <v>60</v>
      </c>
      <c r="L1439" s="10" t="n">
        <v>1.36</v>
      </c>
      <c r="M1439" s="10" t="n">
        <v>0.3</v>
      </c>
      <c r="N1439" s="11" t="s">
        <v>103</v>
      </c>
      <c r="O1439" s="11" t="s">
        <v>103</v>
      </c>
      <c r="P1439" s="11" t="s">
        <v>103</v>
      </c>
      <c r="Q1439" s="11" t="s">
        <v>103</v>
      </c>
      <c r="R1439" s="4"/>
    </row>
    <row r="1440" customFormat="false" ht="15" hidden="false" customHeight="false" outlineLevel="0" collapsed="false">
      <c r="A1440" s="4" t="s">
        <v>1760</v>
      </c>
      <c r="B1440" s="4" t="n">
        <v>17</v>
      </c>
      <c r="C1440" s="4" t="s">
        <v>1730</v>
      </c>
      <c r="D1440" s="4" t="s">
        <v>36</v>
      </c>
      <c r="E1440" s="4" t="s">
        <v>101</v>
      </c>
      <c r="F1440" s="4"/>
      <c r="G1440" s="4"/>
      <c r="H1440" s="4" t="s">
        <v>369</v>
      </c>
      <c r="I1440" s="4"/>
      <c r="J1440" s="4" t="s">
        <v>1446</v>
      </c>
      <c r="K1440" s="4" t="n">
        <v>60</v>
      </c>
      <c r="L1440" s="10" t="n">
        <v>1.36</v>
      </c>
      <c r="M1440" s="10" t="n">
        <v>0.3</v>
      </c>
      <c r="N1440" s="11" t="s">
        <v>103</v>
      </c>
      <c r="O1440" s="11" t="s">
        <v>103</v>
      </c>
      <c r="P1440" s="11" t="s">
        <v>103</v>
      </c>
      <c r="Q1440" s="11" t="s">
        <v>103</v>
      </c>
      <c r="R1440" s="4"/>
    </row>
    <row r="1441" customFormat="false" ht="15" hidden="false" customHeight="false" outlineLevel="0" collapsed="false">
      <c r="A1441" s="4" t="s">
        <v>1761</v>
      </c>
      <c r="B1441" s="4" t="n">
        <v>17</v>
      </c>
      <c r="C1441" s="4" t="s">
        <v>1730</v>
      </c>
      <c r="D1441" s="4" t="s">
        <v>36</v>
      </c>
      <c r="E1441" s="4" t="s">
        <v>101</v>
      </c>
      <c r="F1441" s="4"/>
      <c r="G1441" s="4"/>
      <c r="H1441" s="4" t="s">
        <v>369</v>
      </c>
      <c r="I1441" s="4"/>
      <c r="J1441" s="4" t="s">
        <v>1446</v>
      </c>
      <c r="K1441" s="4" t="n">
        <v>60</v>
      </c>
      <c r="L1441" s="10" t="n">
        <v>1.36</v>
      </c>
      <c r="M1441" s="10" t="n">
        <v>0.3</v>
      </c>
      <c r="N1441" s="11" t="s">
        <v>103</v>
      </c>
      <c r="O1441" s="11" t="s">
        <v>103</v>
      </c>
      <c r="P1441" s="11" t="s">
        <v>103</v>
      </c>
      <c r="Q1441" s="11" t="s">
        <v>103</v>
      </c>
      <c r="R1441" s="4"/>
    </row>
    <row r="1442" customFormat="false" ht="15" hidden="false" customHeight="false" outlineLevel="0" collapsed="false">
      <c r="A1442" s="4" t="s">
        <v>1762</v>
      </c>
      <c r="B1442" s="4" t="n">
        <v>17</v>
      </c>
      <c r="C1442" s="4" t="s">
        <v>1730</v>
      </c>
      <c r="D1442" s="4" t="s">
        <v>36</v>
      </c>
      <c r="E1442" s="4" t="s">
        <v>101</v>
      </c>
      <c r="F1442" s="4"/>
      <c r="G1442" s="4"/>
      <c r="H1442" s="4" t="s">
        <v>369</v>
      </c>
      <c r="I1442" s="4"/>
      <c r="J1442" s="4" t="s">
        <v>1446</v>
      </c>
      <c r="K1442" s="4" t="n">
        <v>60</v>
      </c>
      <c r="L1442" s="10" t="n">
        <v>1.36</v>
      </c>
      <c r="M1442" s="10" t="n">
        <v>0.3</v>
      </c>
      <c r="N1442" s="11" t="s">
        <v>103</v>
      </c>
      <c r="O1442" s="11" t="s">
        <v>103</v>
      </c>
      <c r="P1442" s="11" t="s">
        <v>103</v>
      </c>
      <c r="Q1442" s="11" t="s">
        <v>103</v>
      </c>
      <c r="R1442" s="4"/>
    </row>
    <row r="1443" customFormat="false" ht="15" hidden="false" customHeight="false" outlineLevel="0" collapsed="false">
      <c r="A1443" s="4" t="s">
        <v>1763</v>
      </c>
      <c r="B1443" s="4" t="n">
        <v>17</v>
      </c>
      <c r="C1443" s="4" t="s">
        <v>1730</v>
      </c>
      <c r="D1443" s="4" t="s">
        <v>36</v>
      </c>
      <c r="E1443" s="4" t="s">
        <v>101</v>
      </c>
      <c r="F1443" s="4"/>
      <c r="G1443" s="4"/>
      <c r="H1443" s="4" t="s">
        <v>369</v>
      </c>
      <c r="I1443" s="4"/>
      <c r="J1443" s="4" t="s">
        <v>1446</v>
      </c>
      <c r="K1443" s="4" t="n">
        <v>60</v>
      </c>
      <c r="L1443" s="10" t="n">
        <v>1.36</v>
      </c>
      <c r="M1443" s="10" t="n">
        <v>0.3</v>
      </c>
      <c r="N1443" s="11" t="s">
        <v>103</v>
      </c>
      <c r="O1443" s="11" t="s">
        <v>103</v>
      </c>
      <c r="P1443" s="11" t="s">
        <v>103</v>
      </c>
      <c r="Q1443" s="11" t="s">
        <v>103</v>
      </c>
      <c r="R1443" s="4"/>
    </row>
    <row r="1444" customFormat="false" ht="15" hidden="false" customHeight="false" outlineLevel="0" collapsed="false">
      <c r="A1444" s="4" t="s">
        <v>1764</v>
      </c>
      <c r="B1444" s="4" t="n">
        <v>17</v>
      </c>
      <c r="C1444" s="4" t="s">
        <v>1730</v>
      </c>
      <c r="D1444" s="4" t="s">
        <v>36</v>
      </c>
      <c r="E1444" s="4" t="s">
        <v>101</v>
      </c>
      <c r="F1444" s="4"/>
      <c r="G1444" s="4"/>
      <c r="H1444" s="4" t="s">
        <v>369</v>
      </c>
      <c r="I1444" s="4"/>
      <c r="J1444" s="4" t="s">
        <v>1446</v>
      </c>
      <c r="K1444" s="4" t="n">
        <v>60</v>
      </c>
      <c r="L1444" s="10" t="n">
        <v>1.36</v>
      </c>
      <c r="M1444" s="10" t="n">
        <v>0.3</v>
      </c>
      <c r="N1444" s="11" t="s">
        <v>103</v>
      </c>
      <c r="O1444" s="11" t="s">
        <v>103</v>
      </c>
      <c r="P1444" s="11" t="s">
        <v>103</v>
      </c>
      <c r="Q1444" s="11" t="s">
        <v>103</v>
      </c>
      <c r="R1444" s="4"/>
    </row>
    <row r="1445" customFormat="false" ht="15" hidden="false" customHeight="false" outlineLevel="0" collapsed="false">
      <c r="A1445" s="4" t="s">
        <v>1765</v>
      </c>
      <c r="B1445" s="4" t="n">
        <v>17</v>
      </c>
      <c r="C1445" s="4" t="s">
        <v>1730</v>
      </c>
      <c r="D1445" s="4" t="s">
        <v>36</v>
      </c>
      <c r="E1445" s="4" t="s">
        <v>101</v>
      </c>
      <c r="F1445" s="4"/>
      <c r="G1445" s="4"/>
      <c r="H1445" s="4" t="s">
        <v>369</v>
      </c>
      <c r="I1445" s="4"/>
      <c r="J1445" s="4" t="s">
        <v>1446</v>
      </c>
      <c r="K1445" s="4" t="n">
        <v>60</v>
      </c>
      <c r="L1445" s="10" t="n">
        <v>1.36</v>
      </c>
      <c r="M1445" s="10" t="n">
        <v>0.3</v>
      </c>
      <c r="N1445" s="11" t="s">
        <v>103</v>
      </c>
      <c r="O1445" s="11" t="s">
        <v>103</v>
      </c>
      <c r="P1445" s="11" t="s">
        <v>103</v>
      </c>
      <c r="Q1445" s="11" t="s">
        <v>103</v>
      </c>
      <c r="R1445" s="4"/>
    </row>
    <row r="1446" customFormat="false" ht="15" hidden="false" customHeight="false" outlineLevel="0" collapsed="false">
      <c r="A1446" s="4" t="s">
        <v>1766</v>
      </c>
      <c r="B1446" s="4" t="n">
        <v>17</v>
      </c>
      <c r="C1446" s="4" t="s">
        <v>1730</v>
      </c>
      <c r="D1446" s="4" t="s">
        <v>36</v>
      </c>
      <c r="E1446" s="4" t="s">
        <v>101</v>
      </c>
      <c r="F1446" s="4"/>
      <c r="G1446" s="4"/>
      <c r="H1446" s="4" t="s">
        <v>1767</v>
      </c>
      <c r="I1446" s="4"/>
      <c r="J1446" s="4" t="s">
        <v>1446</v>
      </c>
      <c r="K1446" s="4" t="n">
        <v>60</v>
      </c>
      <c r="L1446" s="10" t="n">
        <v>1.36</v>
      </c>
      <c r="M1446" s="10" t="n">
        <v>0.3</v>
      </c>
      <c r="N1446" s="11" t="s">
        <v>103</v>
      </c>
      <c r="O1446" s="11" t="s">
        <v>103</v>
      </c>
      <c r="P1446" s="11" t="s">
        <v>103</v>
      </c>
      <c r="Q1446" s="11" t="s">
        <v>103</v>
      </c>
      <c r="R1446" s="4"/>
    </row>
    <row r="1447" customFormat="false" ht="15" hidden="false" customHeight="false" outlineLevel="0" collapsed="false">
      <c r="A1447" s="4" t="s">
        <v>1768</v>
      </c>
      <c r="B1447" s="4" t="n">
        <v>17</v>
      </c>
      <c r="C1447" s="4" t="s">
        <v>1730</v>
      </c>
      <c r="D1447" s="4" t="s">
        <v>36</v>
      </c>
      <c r="E1447" s="4" t="s">
        <v>101</v>
      </c>
      <c r="F1447" s="4"/>
      <c r="G1447" s="4"/>
      <c r="H1447" s="4" t="s">
        <v>1767</v>
      </c>
      <c r="I1447" s="4"/>
      <c r="J1447" s="4" t="s">
        <v>1446</v>
      </c>
      <c r="K1447" s="4" t="n">
        <v>60</v>
      </c>
      <c r="L1447" s="10" t="n">
        <v>1.36</v>
      </c>
      <c r="M1447" s="10" t="n">
        <v>0.3</v>
      </c>
      <c r="N1447" s="11" t="s">
        <v>103</v>
      </c>
      <c r="O1447" s="11" t="s">
        <v>103</v>
      </c>
      <c r="P1447" s="11" t="s">
        <v>103</v>
      </c>
      <c r="Q1447" s="11" t="s">
        <v>103</v>
      </c>
      <c r="R1447" s="4"/>
    </row>
    <row r="1448" customFormat="false" ht="15" hidden="false" customHeight="false" outlineLevel="0" collapsed="false">
      <c r="A1448" s="4" t="s">
        <v>1769</v>
      </c>
      <c r="B1448" s="4" t="n">
        <v>17</v>
      </c>
      <c r="C1448" s="4" t="s">
        <v>1730</v>
      </c>
      <c r="D1448" s="4" t="s">
        <v>36</v>
      </c>
      <c r="E1448" s="4" t="s">
        <v>101</v>
      </c>
      <c r="F1448" s="4"/>
      <c r="G1448" s="4"/>
      <c r="H1448" s="4" t="s">
        <v>1767</v>
      </c>
      <c r="I1448" s="4"/>
      <c r="J1448" s="4" t="s">
        <v>1446</v>
      </c>
      <c r="K1448" s="4" t="n">
        <v>60</v>
      </c>
      <c r="L1448" s="10" t="n">
        <v>1.36</v>
      </c>
      <c r="M1448" s="10" t="n">
        <v>0.3</v>
      </c>
      <c r="N1448" s="11" t="s">
        <v>103</v>
      </c>
      <c r="O1448" s="11" t="s">
        <v>103</v>
      </c>
      <c r="P1448" s="11" t="s">
        <v>103</v>
      </c>
      <c r="Q1448" s="11" t="s">
        <v>103</v>
      </c>
      <c r="R1448" s="4"/>
    </row>
    <row r="1449" customFormat="false" ht="15" hidden="false" customHeight="false" outlineLevel="0" collapsed="false">
      <c r="A1449" s="4" t="s">
        <v>1770</v>
      </c>
      <c r="B1449" s="4" t="n">
        <v>17</v>
      </c>
      <c r="C1449" s="4" t="s">
        <v>1730</v>
      </c>
      <c r="D1449" s="4" t="s">
        <v>36</v>
      </c>
      <c r="E1449" s="4" t="s">
        <v>101</v>
      </c>
      <c r="F1449" s="4"/>
      <c r="G1449" s="4"/>
      <c r="H1449" s="4" t="s">
        <v>1767</v>
      </c>
      <c r="I1449" s="4"/>
      <c r="J1449" s="4" t="s">
        <v>1446</v>
      </c>
      <c r="K1449" s="4" t="n">
        <v>60</v>
      </c>
      <c r="L1449" s="10" t="n">
        <v>1.36</v>
      </c>
      <c r="M1449" s="10" t="n">
        <v>0.3</v>
      </c>
      <c r="N1449" s="11" t="s">
        <v>103</v>
      </c>
      <c r="O1449" s="11" t="s">
        <v>103</v>
      </c>
      <c r="P1449" s="11" t="s">
        <v>103</v>
      </c>
      <c r="Q1449" s="11" t="s">
        <v>103</v>
      </c>
      <c r="R1449" s="4"/>
    </row>
    <row r="1450" customFormat="false" ht="15" hidden="false" customHeight="false" outlineLevel="0" collapsed="false">
      <c r="A1450" s="4" t="s">
        <v>1771</v>
      </c>
      <c r="B1450" s="4" t="n">
        <v>17</v>
      </c>
      <c r="C1450" s="4" t="s">
        <v>1730</v>
      </c>
      <c r="D1450" s="4" t="s">
        <v>36</v>
      </c>
      <c r="E1450" s="4" t="s">
        <v>101</v>
      </c>
      <c r="F1450" s="4"/>
      <c r="G1450" s="4"/>
      <c r="H1450" s="4" t="s">
        <v>1767</v>
      </c>
      <c r="I1450" s="4"/>
      <c r="J1450" s="4" t="s">
        <v>1446</v>
      </c>
      <c r="K1450" s="4" t="n">
        <v>60</v>
      </c>
      <c r="L1450" s="10" t="n">
        <v>1.36</v>
      </c>
      <c r="M1450" s="10" t="n">
        <v>0.3</v>
      </c>
      <c r="N1450" s="11" t="s">
        <v>103</v>
      </c>
      <c r="O1450" s="11" t="s">
        <v>103</v>
      </c>
      <c r="P1450" s="11" t="s">
        <v>103</v>
      </c>
      <c r="Q1450" s="11" t="s">
        <v>103</v>
      </c>
      <c r="R1450" s="4"/>
    </row>
    <row r="1451" customFormat="false" ht="15" hidden="false" customHeight="false" outlineLevel="0" collapsed="false">
      <c r="A1451" s="4" t="s">
        <v>1772</v>
      </c>
      <c r="B1451" s="4" t="n">
        <v>17</v>
      </c>
      <c r="C1451" s="4" t="s">
        <v>1730</v>
      </c>
      <c r="D1451" s="4" t="s">
        <v>36</v>
      </c>
      <c r="E1451" s="4" t="s">
        <v>101</v>
      </c>
      <c r="F1451" s="4"/>
      <c r="G1451" s="4"/>
      <c r="H1451" s="4" t="s">
        <v>1767</v>
      </c>
      <c r="I1451" s="4"/>
      <c r="J1451" s="4" t="s">
        <v>1446</v>
      </c>
      <c r="K1451" s="4" t="n">
        <v>60</v>
      </c>
      <c r="L1451" s="10" t="n">
        <v>1.36</v>
      </c>
      <c r="M1451" s="10" t="n">
        <v>0.3</v>
      </c>
      <c r="N1451" s="11" t="s">
        <v>103</v>
      </c>
      <c r="O1451" s="11" t="s">
        <v>103</v>
      </c>
      <c r="P1451" s="11" t="s">
        <v>103</v>
      </c>
      <c r="Q1451" s="11" t="s">
        <v>103</v>
      </c>
      <c r="R1451" s="4"/>
    </row>
    <row r="1452" customFormat="false" ht="15" hidden="false" customHeight="false" outlineLevel="0" collapsed="false">
      <c r="A1452" s="4" t="s">
        <v>1773</v>
      </c>
      <c r="B1452" s="4" t="n">
        <v>17</v>
      </c>
      <c r="C1452" s="4" t="s">
        <v>1730</v>
      </c>
      <c r="D1452" s="4" t="s">
        <v>36</v>
      </c>
      <c r="E1452" s="4" t="s">
        <v>101</v>
      </c>
      <c r="F1452" s="4"/>
      <c r="G1452" s="4"/>
      <c r="H1452" s="4" t="s">
        <v>1767</v>
      </c>
      <c r="I1452" s="4"/>
      <c r="J1452" s="4" t="s">
        <v>1446</v>
      </c>
      <c r="K1452" s="4" t="n">
        <v>60</v>
      </c>
      <c r="L1452" s="10" t="n">
        <v>1.36</v>
      </c>
      <c r="M1452" s="10" t="n">
        <v>0.3</v>
      </c>
      <c r="N1452" s="11" t="s">
        <v>103</v>
      </c>
      <c r="O1452" s="11" t="s">
        <v>103</v>
      </c>
      <c r="P1452" s="11" t="s">
        <v>103</v>
      </c>
      <c r="Q1452" s="11" t="s">
        <v>103</v>
      </c>
      <c r="R1452" s="4"/>
    </row>
    <row r="1453" customFormat="false" ht="15" hidden="false" customHeight="false" outlineLevel="0" collapsed="false">
      <c r="A1453" s="4" t="s">
        <v>1774</v>
      </c>
      <c r="B1453" s="4" t="n">
        <v>17</v>
      </c>
      <c r="C1453" s="4" t="s">
        <v>1730</v>
      </c>
      <c r="D1453" s="4" t="s">
        <v>36</v>
      </c>
      <c r="E1453" s="4" t="s">
        <v>101</v>
      </c>
      <c r="F1453" s="4"/>
      <c r="G1453" s="4"/>
      <c r="H1453" s="4" t="s">
        <v>1767</v>
      </c>
      <c r="I1453" s="4"/>
      <c r="J1453" s="4" t="s">
        <v>1446</v>
      </c>
      <c r="K1453" s="4" t="n">
        <v>60</v>
      </c>
      <c r="L1453" s="10" t="n">
        <v>1.36</v>
      </c>
      <c r="M1453" s="10" t="n">
        <v>0.3</v>
      </c>
      <c r="N1453" s="11" t="s">
        <v>103</v>
      </c>
      <c r="O1453" s="11" t="s">
        <v>103</v>
      </c>
      <c r="P1453" s="11" t="s">
        <v>103</v>
      </c>
      <c r="Q1453" s="11" t="s">
        <v>103</v>
      </c>
      <c r="R1453" s="4"/>
    </row>
    <row r="1454" customFormat="false" ht="15" hidden="false" customHeight="false" outlineLevel="0" collapsed="false">
      <c r="A1454" s="4" t="s">
        <v>1775</v>
      </c>
      <c r="B1454" s="4" t="n">
        <v>17</v>
      </c>
      <c r="C1454" s="4" t="s">
        <v>1730</v>
      </c>
      <c r="D1454" s="4" t="s">
        <v>36</v>
      </c>
      <c r="E1454" s="4" t="s">
        <v>101</v>
      </c>
      <c r="F1454" s="4"/>
      <c r="G1454" s="4"/>
      <c r="H1454" s="4" t="s">
        <v>1767</v>
      </c>
      <c r="I1454" s="4"/>
      <c r="J1454" s="4" t="s">
        <v>1446</v>
      </c>
      <c r="K1454" s="4" t="n">
        <v>60</v>
      </c>
      <c r="L1454" s="10" t="n">
        <v>1.36</v>
      </c>
      <c r="M1454" s="10" t="n">
        <v>0.3</v>
      </c>
      <c r="N1454" s="11" t="s">
        <v>103</v>
      </c>
      <c r="O1454" s="11" t="s">
        <v>103</v>
      </c>
      <c r="P1454" s="11" t="s">
        <v>103</v>
      </c>
      <c r="Q1454" s="11" t="s">
        <v>103</v>
      </c>
      <c r="R1454" s="4"/>
    </row>
    <row r="1455" customFormat="false" ht="15" hidden="false" customHeight="false" outlineLevel="0" collapsed="false">
      <c r="A1455" s="4" t="s">
        <v>1776</v>
      </c>
      <c r="B1455" s="4" t="n">
        <v>17</v>
      </c>
      <c r="C1455" s="4" t="s">
        <v>1730</v>
      </c>
      <c r="D1455" s="4" t="s">
        <v>36</v>
      </c>
      <c r="E1455" s="4" t="s">
        <v>101</v>
      </c>
      <c r="F1455" s="4"/>
      <c r="G1455" s="4"/>
      <c r="H1455" s="4" t="s">
        <v>1767</v>
      </c>
      <c r="I1455" s="4"/>
      <c r="J1455" s="4" t="s">
        <v>1446</v>
      </c>
      <c r="K1455" s="4" t="n">
        <v>60</v>
      </c>
      <c r="L1455" s="10" t="n">
        <v>1.36</v>
      </c>
      <c r="M1455" s="10" t="n">
        <v>0.3</v>
      </c>
      <c r="N1455" s="11" t="s">
        <v>103</v>
      </c>
      <c r="O1455" s="11" t="s">
        <v>103</v>
      </c>
      <c r="P1455" s="11" t="s">
        <v>103</v>
      </c>
      <c r="Q1455" s="11" t="s">
        <v>103</v>
      </c>
      <c r="R1455" s="4"/>
    </row>
    <row r="1456" customFormat="false" ht="15" hidden="false" customHeight="false" outlineLevel="0" collapsed="false">
      <c r="A1456" s="4" t="s">
        <v>1777</v>
      </c>
      <c r="B1456" s="4" t="n">
        <v>17</v>
      </c>
      <c r="C1456" s="4" t="s">
        <v>1730</v>
      </c>
      <c r="D1456" s="4" t="s">
        <v>36</v>
      </c>
      <c r="E1456" s="4" t="s">
        <v>101</v>
      </c>
      <c r="F1456" s="4"/>
      <c r="G1456" s="4"/>
      <c r="H1456" s="4" t="s">
        <v>1767</v>
      </c>
      <c r="I1456" s="4"/>
      <c r="J1456" s="4" t="s">
        <v>1446</v>
      </c>
      <c r="K1456" s="4" t="n">
        <v>60</v>
      </c>
      <c r="L1456" s="10" t="n">
        <v>1.36</v>
      </c>
      <c r="M1456" s="10" t="n">
        <v>0.3</v>
      </c>
      <c r="N1456" s="11" t="s">
        <v>103</v>
      </c>
      <c r="O1456" s="11" t="s">
        <v>103</v>
      </c>
      <c r="P1456" s="11" t="s">
        <v>103</v>
      </c>
      <c r="Q1456" s="11" t="s">
        <v>103</v>
      </c>
      <c r="R1456" s="4"/>
    </row>
    <row r="1457" customFormat="false" ht="15" hidden="false" customHeight="false" outlineLevel="0" collapsed="false">
      <c r="A1457" s="4" t="s">
        <v>1778</v>
      </c>
      <c r="B1457" s="4" t="n">
        <v>17</v>
      </c>
      <c r="C1457" s="4" t="s">
        <v>1730</v>
      </c>
      <c r="D1457" s="4" t="s">
        <v>36</v>
      </c>
      <c r="E1457" s="4" t="s">
        <v>101</v>
      </c>
      <c r="F1457" s="4"/>
      <c r="G1457" s="4"/>
      <c r="H1457" s="4" t="s">
        <v>1767</v>
      </c>
      <c r="I1457" s="4"/>
      <c r="J1457" s="4" t="s">
        <v>1446</v>
      </c>
      <c r="K1457" s="4" t="n">
        <v>60</v>
      </c>
      <c r="L1457" s="10" t="n">
        <v>1.36</v>
      </c>
      <c r="M1457" s="10" t="n">
        <v>0.3</v>
      </c>
      <c r="N1457" s="11" t="s">
        <v>103</v>
      </c>
      <c r="O1457" s="11" t="s">
        <v>103</v>
      </c>
      <c r="P1457" s="11" t="s">
        <v>103</v>
      </c>
      <c r="Q1457" s="11" t="s">
        <v>103</v>
      </c>
      <c r="R1457" s="4"/>
    </row>
    <row r="1458" customFormat="false" ht="15" hidden="false" customHeight="false" outlineLevel="0" collapsed="false">
      <c r="A1458" s="4" t="s">
        <v>1779</v>
      </c>
      <c r="B1458" s="4" t="n">
        <v>17</v>
      </c>
      <c r="C1458" s="4" t="s">
        <v>1730</v>
      </c>
      <c r="D1458" s="4" t="s">
        <v>36</v>
      </c>
      <c r="E1458" s="4" t="s">
        <v>101</v>
      </c>
      <c r="F1458" s="4"/>
      <c r="G1458" s="4"/>
      <c r="H1458" s="4" t="s">
        <v>1767</v>
      </c>
      <c r="I1458" s="4"/>
      <c r="J1458" s="4" t="s">
        <v>1446</v>
      </c>
      <c r="K1458" s="4" t="n">
        <v>60</v>
      </c>
      <c r="L1458" s="10" t="n">
        <v>1.36</v>
      </c>
      <c r="M1458" s="10" t="n">
        <v>0.3</v>
      </c>
      <c r="N1458" s="11" t="s">
        <v>103</v>
      </c>
      <c r="O1458" s="11" t="s">
        <v>103</v>
      </c>
      <c r="P1458" s="11" t="s">
        <v>103</v>
      </c>
      <c r="Q1458" s="11" t="s">
        <v>103</v>
      </c>
      <c r="R1458" s="4"/>
    </row>
    <row r="1459" customFormat="false" ht="15" hidden="false" customHeight="false" outlineLevel="0" collapsed="false">
      <c r="A1459" s="4" t="s">
        <v>1780</v>
      </c>
      <c r="B1459" s="4" t="n">
        <v>17</v>
      </c>
      <c r="C1459" s="4" t="s">
        <v>1730</v>
      </c>
      <c r="D1459" s="4" t="s">
        <v>36</v>
      </c>
      <c r="E1459" s="4" t="s">
        <v>101</v>
      </c>
      <c r="F1459" s="4"/>
      <c r="G1459" s="4"/>
      <c r="H1459" s="4" t="s">
        <v>1767</v>
      </c>
      <c r="I1459" s="4"/>
      <c r="J1459" s="4" t="s">
        <v>1446</v>
      </c>
      <c r="K1459" s="4" t="n">
        <v>60</v>
      </c>
      <c r="L1459" s="10" t="n">
        <v>1.36</v>
      </c>
      <c r="M1459" s="10" t="n">
        <v>0.3</v>
      </c>
      <c r="N1459" s="11" t="s">
        <v>103</v>
      </c>
      <c r="O1459" s="11" t="s">
        <v>103</v>
      </c>
      <c r="P1459" s="11" t="s">
        <v>103</v>
      </c>
      <c r="Q1459" s="11" t="s">
        <v>103</v>
      </c>
      <c r="R1459" s="4"/>
    </row>
    <row r="1460" customFormat="false" ht="15" hidden="false" customHeight="false" outlineLevel="0" collapsed="false">
      <c r="A1460" s="4" t="s">
        <v>1781</v>
      </c>
      <c r="B1460" s="4" t="n">
        <v>17</v>
      </c>
      <c r="C1460" s="4" t="s">
        <v>1730</v>
      </c>
      <c r="D1460" s="4" t="s">
        <v>36</v>
      </c>
      <c r="E1460" s="4" t="s">
        <v>101</v>
      </c>
      <c r="F1460" s="4"/>
      <c r="G1460" s="4"/>
      <c r="H1460" s="4" t="s">
        <v>1767</v>
      </c>
      <c r="I1460" s="4"/>
      <c r="J1460" s="4" t="s">
        <v>1446</v>
      </c>
      <c r="K1460" s="4" t="n">
        <v>60</v>
      </c>
      <c r="L1460" s="10" t="n">
        <v>1.36</v>
      </c>
      <c r="M1460" s="10" t="n">
        <v>0.3</v>
      </c>
      <c r="N1460" s="11" t="s">
        <v>103</v>
      </c>
      <c r="O1460" s="11" t="s">
        <v>103</v>
      </c>
      <c r="P1460" s="11" t="s">
        <v>103</v>
      </c>
      <c r="Q1460" s="11" t="s">
        <v>103</v>
      </c>
      <c r="R1460" s="4"/>
    </row>
    <row r="1461" customFormat="false" ht="15" hidden="false" customHeight="false" outlineLevel="0" collapsed="false">
      <c r="A1461" s="4" t="s">
        <v>1782</v>
      </c>
      <c r="B1461" s="4" t="n">
        <v>17</v>
      </c>
      <c r="C1461" s="4" t="s">
        <v>1730</v>
      </c>
      <c r="D1461" s="4" t="s">
        <v>36</v>
      </c>
      <c r="E1461" s="4" t="s">
        <v>101</v>
      </c>
      <c r="F1461" s="4"/>
      <c r="G1461" s="4"/>
      <c r="H1461" s="4" t="s">
        <v>1767</v>
      </c>
      <c r="I1461" s="4"/>
      <c r="J1461" s="4" t="s">
        <v>1446</v>
      </c>
      <c r="K1461" s="4" t="n">
        <v>60</v>
      </c>
      <c r="L1461" s="10" t="n">
        <v>1.36</v>
      </c>
      <c r="M1461" s="10" t="n">
        <v>0.3</v>
      </c>
      <c r="N1461" s="11" t="s">
        <v>103</v>
      </c>
      <c r="O1461" s="11" t="s">
        <v>103</v>
      </c>
      <c r="P1461" s="11" t="s">
        <v>103</v>
      </c>
      <c r="Q1461" s="11" t="s">
        <v>103</v>
      </c>
      <c r="R1461" s="4"/>
    </row>
    <row r="1462" customFormat="false" ht="15" hidden="false" customHeight="false" outlineLevel="0" collapsed="false">
      <c r="A1462" s="4" t="s">
        <v>1783</v>
      </c>
      <c r="B1462" s="4" t="n">
        <v>17</v>
      </c>
      <c r="C1462" s="4" t="s">
        <v>1730</v>
      </c>
      <c r="D1462" s="4" t="s">
        <v>36</v>
      </c>
      <c r="E1462" s="4" t="s">
        <v>101</v>
      </c>
      <c r="F1462" s="4"/>
      <c r="G1462" s="4"/>
      <c r="H1462" s="4" t="s">
        <v>1767</v>
      </c>
      <c r="I1462" s="4"/>
      <c r="J1462" s="4" t="s">
        <v>1446</v>
      </c>
      <c r="K1462" s="4" t="n">
        <v>60</v>
      </c>
      <c r="L1462" s="10" t="n">
        <v>1.36</v>
      </c>
      <c r="M1462" s="10" t="n">
        <v>0.3</v>
      </c>
      <c r="N1462" s="11" t="s">
        <v>103</v>
      </c>
      <c r="O1462" s="11" t="s">
        <v>103</v>
      </c>
      <c r="P1462" s="11" t="s">
        <v>103</v>
      </c>
      <c r="Q1462" s="11" t="s">
        <v>103</v>
      </c>
      <c r="R1462" s="4"/>
    </row>
    <row r="1463" customFormat="false" ht="15" hidden="false" customHeight="false" outlineLevel="0" collapsed="false">
      <c r="A1463" s="4" t="s">
        <v>1784</v>
      </c>
      <c r="B1463" s="4" t="n">
        <v>17</v>
      </c>
      <c r="C1463" s="4" t="s">
        <v>1730</v>
      </c>
      <c r="D1463" s="4" t="s">
        <v>36</v>
      </c>
      <c r="E1463" s="4" t="s">
        <v>101</v>
      </c>
      <c r="F1463" s="4"/>
      <c r="G1463" s="4"/>
      <c r="H1463" s="4" t="s">
        <v>1767</v>
      </c>
      <c r="I1463" s="4"/>
      <c r="J1463" s="4" t="s">
        <v>1446</v>
      </c>
      <c r="K1463" s="4" t="n">
        <v>60</v>
      </c>
      <c r="L1463" s="10" t="n">
        <v>1.36</v>
      </c>
      <c r="M1463" s="10" t="n">
        <v>0.3</v>
      </c>
      <c r="N1463" s="11" t="s">
        <v>103</v>
      </c>
      <c r="O1463" s="11" t="s">
        <v>103</v>
      </c>
      <c r="P1463" s="11" t="s">
        <v>103</v>
      </c>
      <c r="Q1463" s="11" t="s">
        <v>103</v>
      </c>
      <c r="R1463" s="4"/>
    </row>
    <row r="1464" customFormat="false" ht="15" hidden="false" customHeight="false" outlineLevel="0" collapsed="false">
      <c r="A1464" s="4" t="s">
        <v>1785</v>
      </c>
      <c r="B1464" s="4" t="n">
        <v>17</v>
      </c>
      <c r="C1464" s="4" t="s">
        <v>1730</v>
      </c>
      <c r="D1464" s="4" t="s">
        <v>36</v>
      </c>
      <c r="E1464" s="4" t="s">
        <v>101</v>
      </c>
      <c r="F1464" s="4"/>
      <c r="G1464" s="4"/>
      <c r="H1464" s="4" t="s">
        <v>1767</v>
      </c>
      <c r="I1464" s="4"/>
      <c r="J1464" s="4" t="s">
        <v>1446</v>
      </c>
      <c r="K1464" s="4" t="n">
        <v>60</v>
      </c>
      <c r="L1464" s="10" t="n">
        <v>1.36</v>
      </c>
      <c r="M1464" s="10" t="n">
        <v>0.3</v>
      </c>
      <c r="N1464" s="11" t="s">
        <v>103</v>
      </c>
      <c r="O1464" s="11" t="s">
        <v>103</v>
      </c>
      <c r="P1464" s="11" t="s">
        <v>103</v>
      </c>
      <c r="Q1464" s="11" t="s">
        <v>103</v>
      </c>
      <c r="R1464" s="4"/>
    </row>
    <row r="1465" customFormat="false" ht="15" hidden="false" customHeight="false" outlineLevel="0" collapsed="false">
      <c r="A1465" s="4" t="s">
        <v>1786</v>
      </c>
      <c r="B1465" s="4" t="n">
        <v>17</v>
      </c>
      <c r="C1465" s="4" t="s">
        <v>1730</v>
      </c>
      <c r="D1465" s="4" t="s">
        <v>36</v>
      </c>
      <c r="E1465" s="4" t="s">
        <v>101</v>
      </c>
      <c r="F1465" s="4"/>
      <c r="G1465" s="4"/>
      <c r="H1465" s="4" t="s">
        <v>1767</v>
      </c>
      <c r="I1465" s="4"/>
      <c r="J1465" s="4" t="s">
        <v>1446</v>
      </c>
      <c r="K1465" s="4" t="n">
        <v>60</v>
      </c>
      <c r="L1465" s="10" t="n">
        <v>1.36</v>
      </c>
      <c r="M1465" s="10" t="n">
        <v>0.3</v>
      </c>
      <c r="N1465" s="11" t="s">
        <v>103</v>
      </c>
      <c r="O1465" s="11" t="s">
        <v>103</v>
      </c>
      <c r="P1465" s="11" t="s">
        <v>103</v>
      </c>
      <c r="Q1465" s="11" t="s">
        <v>103</v>
      </c>
      <c r="R1465" s="4"/>
    </row>
    <row r="1466" customFormat="false" ht="15" hidden="false" customHeight="false" outlineLevel="0" collapsed="false">
      <c r="A1466" s="4" t="s">
        <v>1787</v>
      </c>
      <c r="B1466" s="4" t="n">
        <v>17</v>
      </c>
      <c r="C1466" s="4" t="s">
        <v>1730</v>
      </c>
      <c r="D1466" s="4" t="s">
        <v>36</v>
      </c>
      <c r="E1466" s="4" t="s">
        <v>101</v>
      </c>
      <c r="F1466" s="4"/>
      <c r="G1466" s="4"/>
      <c r="H1466" s="4" t="s">
        <v>1767</v>
      </c>
      <c r="I1466" s="4"/>
      <c r="J1466" s="4" t="s">
        <v>1446</v>
      </c>
      <c r="K1466" s="4" t="n">
        <v>60</v>
      </c>
      <c r="L1466" s="10" t="n">
        <v>1.36</v>
      </c>
      <c r="M1466" s="10" t="n">
        <v>0.3</v>
      </c>
      <c r="N1466" s="11" t="s">
        <v>103</v>
      </c>
      <c r="O1466" s="11" t="s">
        <v>103</v>
      </c>
      <c r="P1466" s="11" t="s">
        <v>103</v>
      </c>
      <c r="Q1466" s="11" t="s">
        <v>103</v>
      </c>
      <c r="R1466" s="4"/>
    </row>
    <row r="1467" customFormat="false" ht="15" hidden="false" customHeight="false" outlineLevel="0" collapsed="false">
      <c r="A1467" s="4" t="s">
        <v>1788</v>
      </c>
      <c r="B1467" s="4" t="n">
        <v>17</v>
      </c>
      <c r="C1467" s="4" t="s">
        <v>1730</v>
      </c>
      <c r="D1467" s="4" t="s">
        <v>36</v>
      </c>
      <c r="E1467" s="4" t="s">
        <v>101</v>
      </c>
      <c r="F1467" s="4"/>
      <c r="G1467" s="4"/>
      <c r="H1467" s="4" t="s">
        <v>1767</v>
      </c>
      <c r="I1467" s="4"/>
      <c r="J1467" s="4" t="s">
        <v>1446</v>
      </c>
      <c r="K1467" s="4" t="n">
        <v>60</v>
      </c>
      <c r="L1467" s="10" t="n">
        <v>1.36</v>
      </c>
      <c r="M1467" s="10" t="n">
        <v>0.3</v>
      </c>
      <c r="N1467" s="11" t="s">
        <v>103</v>
      </c>
      <c r="O1467" s="11" t="s">
        <v>103</v>
      </c>
      <c r="P1467" s="11" t="s">
        <v>103</v>
      </c>
      <c r="Q1467" s="11" t="s">
        <v>103</v>
      </c>
      <c r="R1467" s="4"/>
    </row>
    <row r="1468" customFormat="false" ht="15" hidden="false" customHeight="false" outlineLevel="0" collapsed="false">
      <c r="A1468" s="4" t="s">
        <v>1790</v>
      </c>
      <c r="B1468" s="4" t="n">
        <v>11</v>
      </c>
      <c r="C1468" s="4" t="s">
        <v>100</v>
      </c>
      <c r="D1468" s="4" t="s">
        <v>36</v>
      </c>
      <c r="E1468" s="4" t="s">
        <v>1791</v>
      </c>
      <c r="F1468" s="4"/>
      <c r="G1468" s="4" t="s">
        <v>1792</v>
      </c>
      <c r="H1468" s="4" t="s">
        <v>102</v>
      </c>
      <c r="I1468" s="4"/>
      <c r="J1468" s="4"/>
      <c r="K1468" s="4"/>
      <c r="L1468" s="10" t="n">
        <v>1.36</v>
      </c>
      <c r="M1468" s="10" t="n">
        <v>0.3</v>
      </c>
      <c r="N1468" s="11" t="s">
        <v>103</v>
      </c>
      <c r="O1468" s="11" t="s">
        <v>103</v>
      </c>
      <c r="P1468" s="11" t="s">
        <v>103</v>
      </c>
      <c r="Q1468" s="11" t="s">
        <v>103</v>
      </c>
      <c r="R1468" s="11" t="s">
        <v>103</v>
      </c>
    </row>
    <row r="1469" customFormat="false" ht="15" hidden="false" customHeight="false" outlineLevel="0" collapsed="false">
      <c r="A1469" s="4" t="s">
        <v>1793</v>
      </c>
      <c r="B1469" s="4" t="n">
        <v>11</v>
      </c>
      <c r="C1469" s="4" t="s">
        <v>100</v>
      </c>
      <c r="D1469" s="4" t="s">
        <v>36</v>
      </c>
      <c r="E1469" s="4" t="s">
        <v>1791</v>
      </c>
      <c r="F1469" s="4"/>
      <c r="G1469" s="4" t="s">
        <v>1792</v>
      </c>
      <c r="H1469" s="4" t="s">
        <v>102</v>
      </c>
      <c r="I1469" s="4"/>
      <c r="J1469" s="4"/>
      <c r="K1469" s="4"/>
      <c r="L1469" s="10" t="n">
        <v>1.36</v>
      </c>
      <c r="M1469" s="10" t="n">
        <v>0.3</v>
      </c>
      <c r="N1469" s="11" t="s">
        <v>103</v>
      </c>
      <c r="O1469" s="11" t="s">
        <v>103</v>
      </c>
      <c r="P1469" s="11" t="s">
        <v>103</v>
      </c>
      <c r="Q1469" s="11" t="s">
        <v>103</v>
      </c>
      <c r="R1469" s="11" t="s">
        <v>103</v>
      </c>
    </row>
    <row r="1470" customFormat="false" ht="15" hidden="false" customHeight="false" outlineLevel="0" collapsed="false">
      <c r="A1470" s="4" t="s">
        <v>1794</v>
      </c>
      <c r="B1470" s="4" t="n">
        <v>11</v>
      </c>
      <c r="C1470" s="4" t="s">
        <v>100</v>
      </c>
      <c r="D1470" s="4" t="s">
        <v>36</v>
      </c>
      <c r="E1470" s="4" t="s">
        <v>1791</v>
      </c>
      <c r="F1470" s="4"/>
      <c r="G1470" s="4" t="s">
        <v>1795</v>
      </c>
      <c r="H1470" s="4" t="s">
        <v>120</v>
      </c>
      <c r="I1470" s="4"/>
      <c r="J1470" s="4"/>
      <c r="K1470" s="4"/>
      <c r="L1470" s="10" t="n">
        <v>1.36</v>
      </c>
      <c r="M1470" s="10" t="n">
        <v>0.3</v>
      </c>
      <c r="N1470" s="11" t="s">
        <v>103</v>
      </c>
      <c r="O1470" s="11" t="s">
        <v>103</v>
      </c>
      <c r="P1470" s="11" t="s">
        <v>103</v>
      </c>
      <c r="Q1470" s="11" t="s">
        <v>103</v>
      </c>
      <c r="R1470" s="11" t="s">
        <v>103</v>
      </c>
    </row>
    <row r="1471" customFormat="false" ht="15" hidden="false" customHeight="false" outlineLevel="0" collapsed="false">
      <c r="A1471" s="4" t="s">
        <v>1796</v>
      </c>
      <c r="B1471" s="4" t="n">
        <v>12</v>
      </c>
      <c r="C1471" s="4" t="s">
        <v>126</v>
      </c>
      <c r="D1471" s="4" t="s">
        <v>36</v>
      </c>
      <c r="E1471" s="4" t="s">
        <v>1791</v>
      </c>
      <c r="F1471" s="4"/>
      <c r="G1471" s="4" t="s">
        <v>1792</v>
      </c>
      <c r="H1471" s="4" t="s">
        <v>102</v>
      </c>
      <c r="I1471" s="4"/>
      <c r="J1471" s="4"/>
      <c r="K1471" s="4" t="n">
        <v>60</v>
      </c>
      <c r="L1471" s="10" t="n">
        <v>1.36</v>
      </c>
      <c r="M1471" s="10" t="n">
        <v>0.3</v>
      </c>
      <c r="N1471" s="11" t="s">
        <v>103</v>
      </c>
      <c r="O1471" s="11" t="s">
        <v>103</v>
      </c>
      <c r="P1471" s="11" t="s">
        <v>103</v>
      </c>
      <c r="Q1471" s="11" t="s">
        <v>103</v>
      </c>
      <c r="R1471" s="11" t="s">
        <v>103</v>
      </c>
    </row>
    <row r="1472" customFormat="false" ht="15" hidden="false" customHeight="false" outlineLevel="0" collapsed="false">
      <c r="A1472" s="4" t="s">
        <v>1797</v>
      </c>
      <c r="B1472" s="4" t="n">
        <v>12</v>
      </c>
      <c r="C1472" s="4" t="s">
        <v>126</v>
      </c>
      <c r="D1472" s="4" t="s">
        <v>36</v>
      </c>
      <c r="E1472" s="4" t="s">
        <v>1791</v>
      </c>
      <c r="F1472" s="4"/>
      <c r="G1472" s="4" t="s">
        <v>1798</v>
      </c>
      <c r="H1472" s="4" t="s">
        <v>1799</v>
      </c>
      <c r="I1472" s="4"/>
      <c r="J1472" s="4"/>
      <c r="K1472" s="4" t="n">
        <v>60</v>
      </c>
      <c r="L1472" s="10" t="n">
        <v>1.36</v>
      </c>
      <c r="M1472" s="10" t="n">
        <v>0.3</v>
      </c>
      <c r="N1472" s="11" t="s">
        <v>103</v>
      </c>
      <c r="O1472" s="11" t="s">
        <v>103</v>
      </c>
      <c r="P1472" s="11" t="s">
        <v>103</v>
      </c>
      <c r="Q1472" s="11" t="s">
        <v>103</v>
      </c>
      <c r="R1472" s="11" t="s">
        <v>103</v>
      </c>
    </row>
    <row r="1473" customFormat="false" ht="15" hidden="false" customHeight="false" outlineLevel="0" collapsed="false">
      <c r="A1473" s="4" t="s">
        <v>1800</v>
      </c>
      <c r="B1473" s="4" t="n">
        <v>12</v>
      </c>
      <c r="C1473" s="4" t="s">
        <v>126</v>
      </c>
      <c r="D1473" s="4" t="s">
        <v>36</v>
      </c>
      <c r="E1473" s="4" t="s">
        <v>1791</v>
      </c>
      <c r="F1473" s="4"/>
      <c r="G1473" s="4" t="s">
        <v>1798</v>
      </c>
      <c r="H1473" s="4" t="s">
        <v>1799</v>
      </c>
      <c r="I1473" s="4"/>
      <c r="J1473" s="4"/>
      <c r="K1473" s="4" t="n">
        <v>60</v>
      </c>
      <c r="L1473" s="10" t="n">
        <v>1.36</v>
      </c>
      <c r="M1473" s="10" t="n">
        <v>0.3</v>
      </c>
      <c r="N1473" s="11" t="s">
        <v>103</v>
      </c>
      <c r="O1473" s="11" t="s">
        <v>103</v>
      </c>
      <c r="P1473" s="11" t="s">
        <v>103</v>
      </c>
      <c r="Q1473" s="11" t="s">
        <v>103</v>
      </c>
      <c r="R1473" s="11" t="s">
        <v>103</v>
      </c>
    </row>
    <row r="1474" customFormat="false" ht="15" hidden="false" customHeight="false" outlineLevel="0" collapsed="false">
      <c r="A1474" s="4" t="s">
        <v>1801</v>
      </c>
      <c r="B1474" s="4" t="n">
        <v>12</v>
      </c>
      <c r="C1474" s="4" t="s">
        <v>126</v>
      </c>
      <c r="D1474" s="4" t="s">
        <v>36</v>
      </c>
      <c r="E1474" s="4" t="s">
        <v>1791</v>
      </c>
      <c r="F1474" s="4"/>
      <c r="G1474" s="4" t="s">
        <v>1802</v>
      </c>
      <c r="H1474" s="4" t="s">
        <v>1799</v>
      </c>
      <c r="I1474" s="4"/>
      <c r="J1474" s="4"/>
      <c r="K1474" s="4" t="n">
        <v>60</v>
      </c>
      <c r="L1474" s="10" t="n">
        <v>1.36</v>
      </c>
      <c r="M1474" s="10" t="n">
        <v>0.3</v>
      </c>
      <c r="N1474" s="11" t="s">
        <v>103</v>
      </c>
      <c r="O1474" s="11" t="s">
        <v>103</v>
      </c>
      <c r="P1474" s="11" t="s">
        <v>103</v>
      </c>
      <c r="Q1474" s="11" t="s">
        <v>103</v>
      </c>
      <c r="R1474" s="11" t="s">
        <v>103</v>
      </c>
    </row>
    <row r="1475" customFormat="false" ht="15" hidden="false" customHeight="false" outlineLevel="0" collapsed="false">
      <c r="A1475" s="4" t="s">
        <v>1803</v>
      </c>
      <c r="B1475" s="4" t="n">
        <v>12</v>
      </c>
      <c r="C1475" s="4" t="s">
        <v>126</v>
      </c>
      <c r="D1475" s="4" t="s">
        <v>36</v>
      </c>
      <c r="E1475" s="4" t="s">
        <v>1791</v>
      </c>
      <c r="F1475" s="4"/>
      <c r="G1475" s="4" t="s">
        <v>1798</v>
      </c>
      <c r="H1475" s="4" t="s">
        <v>1799</v>
      </c>
      <c r="I1475" s="4"/>
      <c r="J1475" s="4"/>
      <c r="K1475" s="4" t="n">
        <v>60</v>
      </c>
      <c r="L1475" s="10" t="n">
        <v>1.36</v>
      </c>
      <c r="M1475" s="10" t="n">
        <v>0.3</v>
      </c>
      <c r="N1475" s="11" t="s">
        <v>103</v>
      </c>
      <c r="O1475" s="11" t="s">
        <v>103</v>
      </c>
      <c r="P1475" s="11" t="s">
        <v>103</v>
      </c>
      <c r="Q1475" s="11" t="s">
        <v>103</v>
      </c>
      <c r="R1475" s="11" t="s">
        <v>103</v>
      </c>
    </row>
    <row r="1476" customFormat="false" ht="15" hidden="false" customHeight="false" outlineLevel="0" collapsed="false">
      <c r="A1476" s="4" t="s">
        <v>1804</v>
      </c>
      <c r="B1476" s="4" t="n">
        <v>12</v>
      </c>
      <c r="C1476" s="4" t="s">
        <v>126</v>
      </c>
      <c r="D1476" s="4" t="s">
        <v>36</v>
      </c>
      <c r="E1476" s="4" t="s">
        <v>1791</v>
      </c>
      <c r="F1476" s="4"/>
      <c r="G1476" s="4" t="s">
        <v>1798</v>
      </c>
      <c r="H1476" s="4" t="s">
        <v>1799</v>
      </c>
      <c r="I1476" s="4"/>
      <c r="J1476" s="4"/>
      <c r="K1476" s="4" t="n">
        <v>60</v>
      </c>
      <c r="L1476" s="10" t="n">
        <v>1.36</v>
      </c>
      <c r="M1476" s="10" t="n">
        <v>0.3</v>
      </c>
      <c r="N1476" s="11" t="s">
        <v>103</v>
      </c>
      <c r="O1476" s="11" t="s">
        <v>103</v>
      </c>
      <c r="P1476" s="11" t="s">
        <v>103</v>
      </c>
      <c r="Q1476" s="11" t="s">
        <v>103</v>
      </c>
      <c r="R1476" s="11" t="s">
        <v>103</v>
      </c>
    </row>
    <row r="1477" customFormat="false" ht="15" hidden="false" customHeight="false" outlineLevel="0" collapsed="false">
      <c r="A1477" s="4" t="s">
        <v>1805</v>
      </c>
      <c r="B1477" s="4" t="n">
        <v>12</v>
      </c>
      <c r="C1477" s="4" t="s">
        <v>126</v>
      </c>
      <c r="D1477" s="4" t="s">
        <v>36</v>
      </c>
      <c r="E1477" s="4" t="s">
        <v>1791</v>
      </c>
      <c r="F1477" s="4"/>
      <c r="G1477" s="4" t="s">
        <v>1798</v>
      </c>
      <c r="H1477" s="4" t="s">
        <v>1806</v>
      </c>
      <c r="I1477" s="4"/>
      <c r="J1477" s="4"/>
      <c r="K1477" s="4" t="n">
        <v>60</v>
      </c>
      <c r="L1477" s="10" t="n">
        <v>1.36</v>
      </c>
      <c r="M1477" s="10" t="n">
        <v>0.3</v>
      </c>
      <c r="N1477" s="11" t="s">
        <v>103</v>
      </c>
      <c r="O1477" s="11" t="s">
        <v>103</v>
      </c>
      <c r="P1477" s="11" t="s">
        <v>103</v>
      </c>
      <c r="Q1477" s="11" t="s">
        <v>103</v>
      </c>
      <c r="R1477" s="11" t="s">
        <v>103</v>
      </c>
    </row>
    <row r="1478" customFormat="false" ht="15" hidden="false" customHeight="false" outlineLevel="0" collapsed="false">
      <c r="A1478" s="4" t="s">
        <v>1807</v>
      </c>
      <c r="B1478" s="4" t="n">
        <v>12</v>
      </c>
      <c r="C1478" s="4" t="s">
        <v>126</v>
      </c>
      <c r="D1478" s="4" t="s">
        <v>36</v>
      </c>
      <c r="E1478" s="4" t="s">
        <v>1791</v>
      </c>
      <c r="F1478" s="4"/>
      <c r="G1478" s="4" t="s">
        <v>1798</v>
      </c>
      <c r="H1478" s="4" t="s">
        <v>1808</v>
      </c>
      <c r="I1478" s="4"/>
      <c r="J1478" s="4"/>
      <c r="K1478" s="4" t="n">
        <v>60</v>
      </c>
      <c r="L1478" s="10" t="n">
        <v>1.36</v>
      </c>
      <c r="M1478" s="10" t="n">
        <v>0.3</v>
      </c>
      <c r="N1478" s="11" t="s">
        <v>103</v>
      </c>
      <c r="O1478" s="11" t="s">
        <v>103</v>
      </c>
      <c r="P1478" s="11" t="s">
        <v>103</v>
      </c>
      <c r="Q1478" s="11" t="s">
        <v>103</v>
      </c>
      <c r="R1478" s="11" t="s">
        <v>103</v>
      </c>
    </row>
    <row r="1479" customFormat="false" ht="15" hidden="false" customHeight="false" outlineLevel="0" collapsed="false">
      <c r="A1479" s="4" t="s">
        <v>1809</v>
      </c>
      <c r="B1479" s="4" t="n">
        <v>12</v>
      </c>
      <c r="C1479" s="4" t="s">
        <v>126</v>
      </c>
      <c r="D1479" s="4" t="s">
        <v>36</v>
      </c>
      <c r="E1479" s="4" t="s">
        <v>1791</v>
      </c>
      <c r="F1479" s="4"/>
      <c r="G1479" s="4" t="s">
        <v>1810</v>
      </c>
      <c r="H1479" s="4" t="s">
        <v>1808</v>
      </c>
      <c r="I1479" s="4"/>
      <c r="J1479" s="4"/>
      <c r="K1479" s="4" t="n">
        <v>60</v>
      </c>
      <c r="L1479" s="10" t="n">
        <v>1.36</v>
      </c>
      <c r="M1479" s="10" t="n">
        <v>0.3</v>
      </c>
      <c r="N1479" s="11" t="s">
        <v>103</v>
      </c>
      <c r="O1479" s="11" t="s">
        <v>103</v>
      </c>
      <c r="P1479" s="11" t="s">
        <v>103</v>
      </c>
      <c r="Q1479" s="11" t="s">
        <v>103</v>
      </c>
      <c r="R1479" s="11" t="s">
        <v>103</v>
      </c>
    </row>
    <row r="1480" customFormat="false" ht="15" hidden="false" customHeight="false" outlineLevel="0" collapsed="false">
      <c r="A1480" s="4" t="s">
        <v>1811</v>
      </c>
      <c r="B1480" s="4" t="n">
        <v>12</v>
      </c>
      <c r="C1480" s="4" t="s">
        <v>126</v>
      </c>
      <c r="D1480" s="4" t="s">
        <v>36</v>
      </c>
      <c r="E1480" s="4" t="s">
        <v>1791</v>
      </c>
      <c r="F1480" s="4"/>
      <c r="G1480" s="4" t="s">
        <v>1810</v>
      </c>
      <c r="H1480" s="4" t="s">
        <v>1808</v>
      </c>
      <c r="I1480" s="4"/>
      <c r="J1480" s="4"/>
      <c r="K1480" s="4" t="n">
        <v>60</v>
      </c>
      <c r="L1480" s="10" t="n">
        <v>1.36</v>
      </c>
      <c r="M1480" s="10" t="n">
        <v>0.3</v>
      </c>
      <c r="N1480" s="11" t="s">
        <v>103</v>
      </c>
      <c r="O1480" s="11" t="s">
        <v>103</v>
      </c>
      <c r="P1480" s="11" t="s">
        <v>103</v>
      </c>
      <c r="Q1480" s="11" t="s">
        <v>103</v>
      </c>
      <c r="R1480" s="11" t="s">
        <v>103</v>
      </c>
    </row>
    <row r="1481" customFormat="false" ht="15" hidden="false" customHeight="false" outlineLevel="0" collapsed="false">
      <c r="A1481" s="4" t="s">
        <v>1812</v>
      </c>
      <c r="B1481" s="4" t="n">
        <v>12</v>
      </c>
      <c r="C1481" s="4" t="s">
        <v>126</v>
      </c>
      <c r="D1481" s="4" t="s">
        <v>36</v>
      </c>
      <c r="E1481" s="4" t="s">
        <v>1791</v>
      </c>
      <c r="F1481" s="4"/>
      <c r="G1481" s="4" t="s">
        <v>1810</v>
      </c>
      <c r="H1481" s="4" t="s">
        <v>1808</v>
      </c>
      <c r="I1481" s="4"/>
      <c r="J1481" s="4"/>
      <c r="K1481" s="4" t="n">
        <v>60</v>
      </c>
      <c r="L1481" s="10" t="n">
        <v>1.36</v>
      </c>
      <c r="M1481" s="10" t="n">
        <v>0.3</v>
      </c>
      <c r="N1481" s="11" t="s">
        <v>103</v>
      </c>
      <c r="O1481" s="11" t="s">
        <v>103</v>
      </c>
      <c r="P1481" s="11" t="s">
        <v>103</v>
      </c>
      <c r="Q1481" s="11" t="s">
        <v>103</v>
      </c>
      <c r="R1481" s="11" t="s">
        <v>103</v>
      </c>
    </row>
    <row r="1482" customFormat="false" ht="15" hidden="false" customHeight="false" outlineLevel="0" collapsed="false">
      <c r="A1482" s="4" t="s">
        <v>1813</v>
      </c>
      <c r="B1482" s="4" t="n">
        <v>12</v>
      </c>
      <c r="C1482" s="4" t="s">
        <v>126</v>
      </c>
      <c r="D1482" s="4" t="s">
        <v>36</v>
      </c>
      <c r="E1482" s="4" t="s">
        <v>1791</v>
      </c>
      <c r="F1482" s="4"/>
      <c r="G1482" s="4" t="s">
        <v>1810</v>
      </c>
      <c r="H1482" s="4" t="s">
        <v>1808</v>
      </c>
      <c r="I1482" s="4"/>
      <c r="J1482" s="4"/>
      <c r="K1482" s="4" t="n">
        <v>60</v>
      </c>
      <c r="L1482" s="10" t="n">
        <v>1.36</v>
      </c>
      <c r="M1482" s="10" t="n">
        <v>0.3</v>
      </c>
      <c r="N1482" s="11" t="s">
        <v>103</v>
      </c>
      <c r="O1482" s="11" t="s">
        <v>103</v>
      </c>
      <c r="P1482" s="11" t="s">
        <v>103</v>
      </c>
      <c r="Q1482" s="11" t="s">
        <v>103</v>
      </c>
      <c r="R1482" s="11" t="s">
        <v>103</v>
      </c>
    </row>
    <row r="1483" customFormat="false" ht="15" hidden="false" customHeight="false" outlineLevel="0" collapsed="false">
      <c r="A1483" s="4" t="s">
        <v>1814</v>
      </c>
      <c r="B1483" s="4" t="n">
        <v>12</v>
      </c>
      <c r="C1483" s="4" t="s">
        <v>126</v>
      </c>
      <c r="D1483" s="4" t="s">
        <v>36</v>
      </c>
      <c r="E1483" s="4" t="s">
        <v>1791</v>
      </c>
      <c r="F1483" s="4"/>
      <c r="G1483" s="4" t="s">
        <v>1810</v>
      </c>
      <c r="H1483" s="4" t="s">
        <v>1815</v>
      </c>
      <c r="I1483" s="4"/>
      <c r="J1483" s="4"/>
      <c r="K1483" s="4" t="n">
        <v>60</v>
      </c>
      <c r="L1483" s="10" t="n">
        <v>1.36</v>
      </c>
      <c r="M1483" s="10" t="n">
        <v>0.3</v>
      </c>
      <c r="N1483" s="11" t="s">
        <v>103</v>
      </c>
      <c r="O1483" s="11" t="s">
        <v>103</v>
      </c>
      <c r="P1483" s="11" t="s">
        <v>103</v>
      </c>
      <c r="Q1483" s="11" t="s">
        <v>103</v>
      </c>
      <c r="R1483" s="11" t="s">
        <v>103</v>
      </c>
    </row>
    <row r="1484" customFormat="false" ht="15" hidden="false" customHeight="false" outlineLevel="0" collapsed="false">
      <c r="A1484" s="4" t="s">
        <v>1816</v>
      </c>
      <c r="B1484" s="4" t="n">
        <v>12</v>
      </c>
      <c r="C1484" s="4" t="s">
        <v>126</v>
      </c>
      <c r="D1484" s="4" t="s">
        <v>36</v>
      </c>
      <c r="E1484" s="4" t="s">
        <v>1791</v>
      </c>
      <c r="F1484" s="4"/>
      <c r="G1484" s="4" t="s">
        <v>1810</v>
      </c>
      <c r="H1484" s="4" t="s">
        <v>1817</v>
      </c>
      <c r="I1484" s="4"/>
      <c r="J1484" s="4"/>
      <c r="K1484" s="4" t="n">
        <v>60</v>
      </c>
      <c r="L1484" s="10" t="n">
        <v>1.36</v>
      </c>
      <c r="M1484" s="10" t="n">
        <v>0.3</v>
      </c>
      <c r="N1484" s="11" t="s">
        <v>103</v>
      </c>
      <c r="O1484" s="11" t="s">
        <v>103</v>
      </c>
      <c r="P1484" s="11" t="s">
        <v>103</v>
      </c>
      <c r="Q1484" s="11" t="s">
        <v>103</v>
      </c>
      <c r="R1484" s="11" t="s">
        <v>103</v>
      </c>
    </row>
    <row r="1485" customFormat="false" ht="15" hidden="false" customHeight="false" outlineLevel="0" collapsed="false">
      <c r="A1485" s="4" t="s">
        <v>1818</v>
      </c>
      <c r="B1485" s="4" t="n">
        <v>12</v>
      </c>
      <c r="C1485" s="4" t="s">
        <v>126</v>
      </c>
      <c r="D1485" s="4" t="s">
        <v>36</v>
      </c>
      <c r="E1485" s="4" t="s">
        <v>1791</v>
      </c>
      <c r="F1485" s="4"/>
      <c r="G1485" s="4" t="s">
        <v>1810</v>
      </c>
      <c r="H1485" s="4" t="s">
        <v>1817</v>
      </c>
      <c r="I1485" s="4"/>
      <c r="J1485" s="4"/>
      <c r="K1485" s="4" t="n">
        <v>60</v>
      </c>
      <c r="L1485" s="10" t="n">
        <v>1.36</v>
      </c>
      <c r="M1485" s="10" t="n">
        <v>0.3</v>
      </c>
      <c r="N1485" s="11" t="s">
        <v>103</v>
      </c>
      <c r="O1485" s="11" t="s">
        <v>103</v>
      </c>
      <c r="P1485" s="11" t="s">
        <v>103</v>
      </c>
      <c r="Q1485" s="11" t="s">
        <v>103</v>
      </c>
      <c r="R1485" s="11" t="s">
        <v>103</v>
      </c>
    </row>
    <row r="1486" customFormat="false" ht="15" hidden="false" customHeight="false" outlineLevel="0" collapsed="false">
      <c r="A1486" s="4" t="s">
        <v>1819</v>
      </c>
      <c r="B1486" s="4" t="n">
        <v>12</v>
      </c>
      <c r="C1486" s="4" t="s">
        <v>126</v>
      </c>
      <c r="D1486" s="4" t="s">
        <v>36</v>
      </c>
      <c r="E1486" s="4" t="s">
        <v>1791</v>
      </c>
      <c r="F1486" s="4"/>
      <c r="G1486" s="4" t="s">
        <v>1810</v>
      </c>
      <c r="H1486" s="4" t="s">
        <v>1817</v>
      </c>
      <c r="I1486" s="4"/>
      <c r="J1486" s="4"/>
      <c r="K1486" s="4" t="n">
        <v>60</v>
      </c>
      <c r="L1486" s="10" t="n">
        <v>1.36</v>
      </c>
      <c r="M1486" s="10" t="n">
        <v>0.3</v>
      </c>
      <c r="N1486" s="11" t="s">
        <v>103</v>
      </c>
      <c r="O1486" s="11" t="s">
        <v>103</v>
      </c>
      <c r="P1486" s="11" t="s">
        <v>103</v>
      </c>
      <c r="Q1486" s="11" t="s">
        <v>103</v>
      </c>
      <c r="R1486" s="11" t="s">
        <v>103</v>
      </c>
    </row>
    <row r="1487" customFormat="false" ht="15" hidden="false" customHeight="false" outlineLevel="0" collapsed="false">
      <c r="A1487" s="4" t="s">
        <v>1820</v>
      </c>
      <c r="B1487" s="4" t="n">
        <v>12</v>
      </c>
      <c r="C1487" s="4" t="s">
        <v>126</v>
      </c>
      <c r="D1487" s="4" t="s">
        <v>36</v>
      </c>
      <c r="E1487" s="4" t="s">
        <v>1791</v>
      </c>
      <c r="F1487" s="4"/>
      <c r="G1487" s="4" t="s">
        <v>1810</v>
      </c>
      <c r="H1487" s="4" t="s">
        <v>1817</v>
      </c>
      <c r="I1487" s="4"/>
      <c r="J1487" s="4"/>
      <c r="K1487" s="4" t="n">
        <v>60</v>
      </c>
      <c r="L1487" s="10" t="n">
        <v>1.36</v>
      </c>
      <c r="M1487" s="10" t="n">
        <v>0.3</v>
      </c>
      <c r="N1487" s="11" t="s">
        <v>103</v>
      </c>
      <c r="O1487" s="11" t="s">
        <v>103</v>
      </c>
      <c r="P1487" s="11" t="s">
        <v>103</v>
      </c>
      <c r="Q1487" s="11" t="s">
        <v>103</v>
      </c>
      <c r="R1487" s="11" t="s">
        <v>103</v>
      </c>
    </row>
    <row r="1488" customFormat="false" ht="15" hidden="false" customHeight="false" outlineLevel="0" collapsed="false">
      <c r="A1488" s="4" t="s">
        <v>1821</v>
      </c>
      <c r="B1488" s="4" t="n">
        <v>12</v>
      </c>
      <c r="C1488" s="4" t="s">
        <v>126</v>
      </c>
      <c r="D1488" s="4" t="s">
        <v>36</v>
      </c>
      <c r="E1488" s="4" t="s">
        <v>1791</v>
      </c>
      <c r="F1488" s="4"/>
      <c r="G1488" s="4" t="s">
        <v>1810</v>
      </c>
      <c r="H1488" s="4" t="s">
        <v>1817</v>
      </c>
      <c r="I1488" s="4"/>
      <c r="J1488" s="4"/>
      <c r="K1488" s="4" t="n">
        <v>60</v>
      </c>
      <c r="L1488" s="10" t="n">
        <v>1.36</v>
      </c>
      <c r="M1488" s="10" t="n">
        <v>0.3</v>
      </c>
      <c r="N1488" s="11" t="s">
        <v>103</v>
      </c>
      <c r="O1488" s="11" t="s">
        <v>103</v>
      </c>
      <c r="P1488" s="11" t="s">
        <v>103</v>
      </c>
      <c r="Q1488" s="11" t="s">
        <v>103</v>
      </c>
      <c r="R1488" s="11" t="s">
        <v>103</v>
      </c>
    </row>
    <row r="1489" customFormat="false" ht="15" hidden="false" customHeight="false" outlineLevel="0" collapsed="false">
      <c r="A1489" s="4" t="s">
        <v>1822</v>
      </c>
      <c r="B1489" s="4" t="n">
        <v>12</v>
      </c>
      <c r="C1489" s="4" t="s">
        <v>126</v>
      </c>
      <c r="D1489" s="4" t="s">
        <v>36</v>
      </c>
      <c r="E1489" s="4" t="s">
        <v>1791</v>
      </c>
      <c r="F1489" s="4"/>
      <c r="G1489" s="4" t="s">
        <v>1810</v>
      </c>
      <c r="H1489" s="4" t="s">
        <v>1817</v>
      </c>
      <c r="I1489" s="4"/>
      <c r="J1489" s="4"/>
      <c r="K1489" s="4" t="n">
        <v>60</v>
      </c>
      <c r="L1489" s="10" t="n">
        <v>1.36</v>
      </c>
      <c r="M1489" s="10" t="n">
        <v>0.3</v>
      </c>
      <c r="N1489" s="11" t="s">
        <v>103</v>
      </c>
      <c r="O1489" s="11" t="s">
        <v>103</v>
      </c>
      <c r="P1489" s="11" t="s">
        <v>103</v>
      </c>
      <c r="Q1489" s="11" t="s">
        <v>103</v>
      </c>
      <c r="R1489" s="11" t="s">
        <v>103</v>
      </c>
    </row>
    <row r="1490" customFormat="false" ht="15" hidden="false" customHeight="false" outlineLevel="0" collapsed="false">
      <c r="A1490" s="4" t="s">
        <v>1823</v>
      </c>
      <c r="B1490" s="4" t="n">
        <v>12</v>
      </c>
      <c r="C1490" s="4" t="s">
        <v>126</v>
      </c>
      <c r="D1490" s="4" t="s">
        <v>36</v>
      </c>
      <c r="E1490" s="4" t="s">
        <v>1791</v>
      </c>
      <c r="F1490" s="4"/>
      <c r="G1490" s="4" t="s">
        <v>1810</v>
      </c>
      <c r="H1490" s="4" t="s">
        <v>1817</v>
      </c>
      <c r="I1490" s="4"/>
      <c r="J1490" s="4"/>
      <c r="K1490" s="4" t="n">
        <v>60</v>
      </c>
      <c r="L1490" s="10" t="n">
        <v>1.36</v>
      </c>
      <c r="M1490" s="10" t="n">
        <v>0.3</v>
      </c>
      <c r="N1490" s="11" t="s">
        <v>103</v>
      </c>
      <c r="O1490" s="11" t="s">
        <v>103</v>
      </c>
      <c r="P1490" s="11" t="s">
        <v>103</v>
      </c>
      <c r="Q1490" s="11" t="s">
        <v>103</v>
      </c>
      <c r="R1490" s="11" t="s">
        <v>103</v>
      </c>
    </row>
    <row r="1491" customFormat="false" ht="15" hidden="false" customHeight="false" outlineLevel="0" collapsed="false">
      <c r="A1491" s="4" t="s">
        <v>1824</v>
      </c>
      <c r="B1491" s="4" t="n">
        <v>12</v>
      </c>
      <c r="C1491" s="4" t="s">
        <v>126</v>
      </c>
      <c r="D1491" s="4" t="s">
        <v>36</v>
      </c>
      <c r="E1491" s="4" t="s">
        <v>1791</v>
      </c>
      <c r="F1491" s="4"/>
      <c r="G1491" s="4" t="s">
        <v>1825</v>
      </c>
      <c r="H1491" s="4" t="s">
        <v>1817</v>
      </c>
      <c r="I1491" s="4"/>
      <c r="J1491" s="4"/>
      <c r="K1491" s="4" t="n">
        <v>60</v>
      </c>
      <c r="L1491" s="10" t="n">
        <v>1.36</v>
      </c>
      <c r="M1491" s="10" t="n">
        <v>0.3</v>
      </c>
      <c r="N1491" s="11" t="s">
        <v>103</v>
      </c>
      <c r="O1491" s="11" t="s">
        <v>103</v>
      </c>
      <c r="P1491" s="11" t="s">
        <v>103</v>
      </c>
      <c r="Q1491" s="11" t="s">
        <v>103</v>
      </c>
      <c r="R1491" s="11" t="s">
        <v>103</v>
      </c>
    </row>
    <row r="1492" customFormat="false" ht="15" hidden="false" customHeight="false" outlineLevel="0" collapsed="false">
      <c r="A1492" s="4" t="s">
        <v>1826</v>
      </c>
      <c r="B1492" s="4" t="n">
        <v>12</v>
      </c>
      <c r="C1492" s="4" t="s">
        <v>126</v>
      </c>
      <c r="D1492" s="4" t="s">
        <v>36</v>
      </c>
      <c r="E1492" s="4" t="s">
        <v>1791</v>
      </c>
      <c r="F1492" s="4"/>
      <c r="G1492" s="4" t="s">
        <v>1810</v>
      </c>
      <c r="H1492" s="4" t="s">
        <v>1817</v>
      </c>
      <c r="I1492" s="4"/>
      <c r="J1492" s="4"/>
      <c r="K1492" s="4" t="n">
        <v>60</v>
      </c>
      <c r="L1492" s="10" t="n">
        <v>1.36</v>
      </c>
      <c r="M1492" s="10" t="n">
        <v>0.3</v>
      </c>
      <c r="N1492" s="11" t="s">
        <v>103</v>
      </c>
      <c r="O1492" s="11" t="s">
        <v>103</v>
      </c>
      <c r="P1492" s="11" t="s">
        <v>103</v>
      </c>
      <c r="Q1492" s="11" t="s">
        <v>103</v>
      </c>
      <c r="R1492" s="11" t="s">
        <v>103</v>
      </c>
    </row>
    <row r="1493" customFormat="false" ht="15" hidden="false" customHeight="false" outlineLevel="0" collapsed="false">
      <c r="A1493" s="4" t="s">
        <v>1827</v>
      </c>
      <c r="B1493" s="4" t="n">
        <v>12</v>
      </c>
      <c r="C1493" s="4" t="s">
        <v>126</v>
      </c>
      <c r="D1493" s="4" t="s">
        <v>36</v>
      </c>
      <c r="E1493" s="4" t="s">
        <v>1791</v>
      </c>
      <c r="F1493" s="4"/>
      <c r="G1493" s="4" t="s">
        <v>1810</v>
      </c>
      <c r="H1493" s="4" t="s">
        <v>1828</v>
      </c>
      <c r="I1493" s="4"/>
      <c r="J1493" s="4"/>
      <c r="K1493" s="4" t="n">
        <v>60</v>
      </c>
      <c r="L1493" s="10" t="n">
        <v>1.36</v>
      </c>
      <c r="M1493" s="10" t="n">
        <v>0.3</v>
      </c>
      <c r="N1493" s="11" t="s">
        <v>103</v>
      </c>
      <c r="O1493" s="11" t="s">
        <v>103</v>
      </c>
      <c r="P1493" s="11" t="s">
        <v>103</v>
      </c>
      <c r="Q1493" s="11" t="s">
        <v>103</v>
      </c>
      <c r="R1493" s="11" t="s">
        <v>103</v>
      </c>
    </row>
    <row r="1494" customFormat="false" ht="15" hidden="false" customHeight="false" outlineLevel="0" collapsed="false">
      <c r="A1494" s="4" t="s">
        <v>1829</v>
      </c>
      <c r="B1494" s="4" t="n">
        <v>12</v>
      </c>
      <c r="C1494" s="4" t="s">
        <v>126</v>
      </c>
      <c r="D1494" s="4" t="s">
        <v>36</v>
      </c>
      <c r="E1494" s="4" t="s">
        <v>1791</v>
      </c>
      <c r="F1494" s="4"/>
      <c r="G1494" s="4" t="s">
        <v>1830</v>
      </c>
      <c r="H1494" s="4" t="s">
        <v>1831</v>
      </c>
      <c r="I1494" s="4"/>
      <c r="J1494" s="4"/>
      <c r="K1494" s="4" t="n">
        <v>60</v>
      </c>
      <c r="L1494" s="10" t="n">
        <v>1.36</v>
      </c>
      <c r="M1494" s="10" t="n">
        <v>0.3</v>
      </c>
      <c r="N1494" s="11" t="s">
        <v>103</v>
      </c>
      <c r="O1494" s="11" t="s">
        <v>103</v>
      </c>
      <c r="P1494" s="11" t="s">
        <v>103</v>
      </c>
      <c r="Q1494" s="11" t="s">
        <v>103</v>
      </c>
      <c r="R1494" s="11" t="s">
        <v>103</v>
      </c>
    </row>
    <row r="1495" customFormat="false" ht="15" hidden="false" customHeight="false" outlineLevel="0" collapsed="false">
      <c r="A1495" s="4" t="s">
        <v>1832</v>
      </c>
      <c r="B1495" s="4" t="n">
        <v>12</v>
      </c>
      <c r="C1495" s="4" t="s">
        <v>126</v>
      </c>
      <c r="D1495" s="4" t="s">
        <v>36</v>
      </c>
      <c r="E1495" s="4" t="s">
        <v>1791</v>
      </c>
      <c r="F1495" s="4"/>
      <c r="G1495" s="4" t="s">
        <v>1792</v>
      </c>
      <c r="H1495" s="4" t="s">
        <v>1831</v>
      </c>
      <c r="I1495" s="4"/>
      <c r="J1495" s="4"/>
      <c r="K1495" s="4" t="n">
        <v>60</v>
      </c>
      <c r="L1495" s="10" t="n">
        <v>1.36</v>
      </c>
      <c r="M1495" s="10" t="n">
        <v>0.3</v>
      </c>
      <c r="N1495" s="11" t="s">
        <v>103</v>
      </c>
      <c r="O1495" s="11" t="s">
        <v>103</v>
      </c>
      <c r="P1495" s="11" t="s">
        <v>103</v>
      </c>
      <c r="Q1495" s="11" t="s">
        <v>103</v>
      </c>
      <c r="R1495" s="11" t="s">
        <v>103</v>
      </c>
    </row>
    <row r="1496" customFormat="false" ht="15" hidden="false" customHeight="false" outlineLevel="0" collapsed="false">
      <c r="A1496" s="4" t="s">
        <v>1833</v>
      </c>
      <c r="B1496" s="4" t="n">
        <v>12</v>
      </c>
      <c r="C1496" s="4" t="s">
        <v>126</v>
      </c>
      <c r="D1496" s="4" t="s">
        <v>36</v>
      </c>
      <c r="E1496" s="4" t="s">
        <v>1791</v>
      </c>
      <c r="F1496" s="4"/>
      <c r="G1496" s="4" t="s">
        <v>1834</v>
      </c>
      <c r="H1496" s="4" t="s">
        <v>1835</v>
      </c>
      <c r="I1496" s="4"/>
      <c r="J1496" s="4"/>
      <c r="K1496" s="4" t="n">
        <v>60</v>
      </c>
      <c r="L1496" s="10" t="n">
        <v>1.36</v>
      </c>
      <c r="M1496" s="10" t="n">
        <v>0.3</v>
      </c>
      <c r="N1496" s="11" t="s">
        <v>103</v>
      </c>
      <c r="O1496" s="11" t="s">
        <v>103</v>
      </c>
      <c r="P1496" s="11" t="s">
        <v>103</v>
      </c>
      <c r="Q1496" s="11" t="s">
        <v>103</v>
      </c>
      <c r="R1496" s="11" t="s">
        <v>103</v>
      </c>
    </row>
    <row r="1497" customFormat="false" ht="15" hidden="false" customHeight="false" outlineLevel="0" collapsed="false">
      <c r="A1497" s="4" t="s">
        <v>1836</v>
      </c>
      <c r="B1497" s="4" t="n">
        <v>12</v>
      </c>
      <c r="C1497" s="4" t="s">
        <v>126</v>
      </c>
      <c r="D1497" s="4" t="s">
        <v>36</v>
      </c>
      <c r="E1497" s="4" t="s">
        <v>1791</v>
      </c>
      <c r="F1497" s="4"/>
      <c r="G1497" s="4" t="s">
        <v>1798</v>
      </c>
      <c r="H1497" s="4" t="s">
        <v>1835</v>
      </c>
      <c r="I1497" s="4"/>
      <c r="J1497" s="4"/>
      <c r="K1497" s="4" t="n">
        <v>60</v>
      </c>
      <c r="L1497" s="10" t="n">
        <v>1.36</v>
      </c>
      <c r="M1497" s="10" t="n">
        <v>0.3</v>
      </c>
      <c r="N1497" s="11" t="s">
        <v>103</v>
      </c>
      <c r="O1497" s="11" t="s">
        <v>103</v>
      </c>
      <c r="P1497" s="11" t="s">
        <v>103</v>
      </c>
      <c r="Q1497" s="11" t="s">
        <v>103</v>
      </c>
      <c r="R1497" s="11" t="s">
        <v>103</v>
      </c>
    </row>
    <row r="1498" customFormat="false" ht="15" hidden="false" customHeight="false" outlineLevel="0" collapsed="false">
      <c r="A1498" s="4" t="s">
        <v>1837</v>
      </c>
      <c r="B1498" s="4" t="n">
        <v>12</v>
      </c>
      <c r="C1498" s="4" t="s">
        <v>126</v>
      </c>
      <c r="D1498" s="4" t="s">
        <v>36</v>
      </c>
      <c r="E1498" s="4" t="s">
        <v>1791</v>
      </c>
      <c r="F1498" s="4"/>
      <c r="G1498" s="4" t="s">
        <v>1798</v>
      </c>
      <c r="H1498" s="4" t="s">
        <v>1835</v>
      </c>
      <c r="I1498" s="4"/>
      <c r="J1498" s="4"/>
      <c r="K1498" s="4" t="n">
        <v>60</v>
      </c>
      <c r="L1498" s="10" t="n">
        <v>1.36</v>
      </c>
      <c r="M1498" s="10" t="n">
        <v>0.3</v>
      </c>
      <c r="N1498" s="11" t="s">
        <v>103</v>
      </c>
      <c r="O1498" s="11" t="s">
        <v>103</v>
      </c>
      <c r="P1498" s="11" t="s">
        <v>103</v>
      </c>
      <c r="Q1498" s="11" t="s">
        <v>103</v>
      </c>
      <c r="R1498" s="11" t="s">
        <v>103</v>
      </c>
    </row>
    <row r="1499" customFormat="false" ht="15" hidden="false" customHeight="false" outlineLevel="0" collapsed="false">
      <c r="A1499" s="4" t="s">
        <v>1838</v>
      </c>
      <c r="B1499" s="4" t="n">
        <v>12</v>
      </c>
      <c r="C1499" s="4" t="s">
        <v>126</v>
      </c>
      <c r="D1499" s="4" t="s">
        <v>36</v>
      </c>
      <c r="E1499" s="4" t="s">
        <v>1791</v>
      </c>
      <c r="F1499" s="4"/>
      <c r="G1499" s="4" t="s">
        <v>1798</v>
      </c>
      <c r="H1499" s="4" t="s">
        <v>1835</v>
      </c>
      <c r="I1499" s="4"/>
      <c r="J1499" s="4"/>
      <c r="K1499" s="4" t="n">
        <v>60</v>
      </c>
      <c r="L1499" s="10" t="n">
        <v>1.36</v>
      </c>
      <c r="M1499" s="10" t="n">
        <v>0.3</v>
      </c>
      <c r="N1499" s="11" t="s">
        <v>103</v>
      </c>
      <c r="O1499" s="11" t="s">
        <v>103</v>
      </c>
      <c r="P1499" s="11" t="s">
        <v>103</v>
      </c>
      <c r="Q1499" s="11" t="s">
        <v>103</v>
      </c>
      <c r="R1499" s="11" t="s">
        <v>103</v>
      </c>
    </row>
    <row r="1500" customFormat="false" ht="15" hidden="false" customHeight="false" outlineLevel="0" collapsed="false">
      <c r="A1500" s="4" t="s">
        <v>1839</v>
      </c>
      <c r="B1500" s="4" t="n">
        <v>12</v>
      </c>
      <c r="C1500" s="4" t="s">
        <v>126</v>
      </c>
      <c r="D1500" s="4" t="s">
        <v>36</v>
      </c>
      <c r="E1500" s="4" t="s">
        <v>1791</v>
      </c>
      <c r="F1500" s="4"/>
      <c r="G1500" s="4" t="s">
        <v>1798</v>
      </c>
      <c r="H1500" s="4" t="s">
        <v>1835</v>
      </c>
      <c r="I1500" s="4"/>
      <c r="J1500" s="4"/>
      <c r="K1500" s="4" t="n">
        <v>60</v>
      </c>
      <c r="L1500" s="10" t="n">
        <v>1.36</v>
      </c>
      <c r="M1500" s="10" t="n">
        <v>0.3</v>
      </c>
      <c r="N1500" s="11" t="s">
        <v>103</v>
      </c>
      <c r="O1500" s="11" t="s">
        <v>103</v>
      </c>
      <c r="P1500" s="11" t="s">
        <v>103</v>
      </c>
      <c r="Q1500" s="11" t="s">
        <v>103</v>
      </c>
      <c r="R1500" s="11" t="s">
        <v>103</v>
      </c>
    </row>
    <row r="1501" customFormat="false" ht="15" hidden="false" customHeight="false" outlineLevel="0" collapsed="false">
      <c r="A1501" s="4" t="s">
        <v>1840</v>
      </c>
      <c r="B1501" s="4" t="n">
        <v>12</v>
      </c>
      <c r="C1501" s="4" t="s">
        <v>126</v>
      </c>
      <c r="D1501" s="4" t="s">
        <v>36</v>
      </c>
      <c r="E1501" s="4" t="s">
        <v>1791</v>
      </c>
      <c r="F1501" s="4"/>
      <c r="G1501" s="4" t="s">
        <v>1798</v>
      </c>
      <c r="H1501" s="4" t="s">
        <v>1835</v>
      </c>
      <c r="I1501" s="4"/>
      <c r="J1501" s="4"/>
      <c r="K1501" s="4" t="n">
        <v>60</v>
      </c>
      <c r="L1501" s="10" t="n">
        <v>1.36</v>
      </c>
      <c r="M1501" s="10" t="n">
        <v>0.3</v>
      </c>
      <c r="N1501" s="11" t="s">
        <v>103</v>
      </c>
      <c r="O1501" s="11" t="s">
        <v>103</v>
      </c>
      <c r="P1501" s="11" t="s">
        <v>103</v>
      </c>
      <c r="Q1501" s="11" t="s">
        <v>103</v>
      </c>
      <c r="R1501" s="11" t="s">
        <v>103</v>
      </c>
    </row>
    <row r="1502" customFormat="false" ht="15" hidden="false" customHeight="false" outlineLevel="0" collapsed="false">
      <c r="A1502" s="4" t="s">
        <v>1841</v>
      </c>
      <c r="B1502" s="4" t="n">
        <v>12</v>
      </c>
      <c r="C1502" s="4" t="s">
        <v>126</v>
      </c>
      <c r="D1502" s="4" t="s">
        <v>36</v>
      </c>
      <c r="E1502" s="4" t="s">
        <v>1791</v>
      </c>
      <c r="F1502" s="4"/>
      <c r="G1502" s="4" t="s">
        <v>1798</v>
      </c>
      <c r="H1502" s="4" t="s">
        <v>1842</v>
      </c>
      <c r="I1502" s="4"/>
      <c r="J1502" s="4"/>
      <c r="K1502" s="4" t="n">
        <v>60</v>
      </c>
      <c r="L1502" s="10" t="n">
        <v>1.36</v>
      </c>
      <c r="M1502" s="10" t="n">
        <v>0.3</v>
      </c>
      <c r="N1502" s="11" t="s">
        <v>103</v>
      </c>
      <c r="O1502" s="11" t="s">
        <v>103</v>
      </c>
      <c r="P1502" s="11" t="s">
        <v>103</v>
      </c>
      <c r="Q1502" s="11" t="s">
        <v>103</v>
      </c>
      <c r="R1502" s="11" t="s">
        <v>103</v>
      </c>
    </row>
    <row r="1503" customFormat="false" ht="15" hidden="false" customHeight="false" outlineLevel="0" collapsed="false">
      <c r="A1503" s="4" t="s">
        <v>1843</v>
      </c>
      <c r="B1503" s="4" t="n">
        <v>12</v>
      </c>
      <c r="C1503" s="4" t="s">
        <v>126</v>
      </c>
      <c r="D1503" s="4" t="s">
        <v>36</v>
      </c>
      <c r="E1503" s="4" t="s">
        <v>1791</v>
      </c>
      <c r="F1503" s="4"/>
      <c r="G1503" s="4" t="s">
        <v>1792</v>
      </c>
      <c r="H1503" s="4" t="s">
        <v>1844</v>
      </c>
      <c r="I1503" s="4"/>
      <c r="J1503" s="4"/>
      <c r="K1503" s="4" t="n">
        <v>60</v>
      </c>
      <c r="L1503" s="10" t="n">
        <v>1.36</v>
      </c>
      <c r="M1503" s="10" t="n">
        <v>0.3</v>
      </c>
      <c r="N1503" s="11" t="s">
        <v>103</v>
      </c>
      <c r="O1503" s="11" t="s">
        <v>103</v>
      </c>
      <c r="P1503" s="11" t="s">
        <v>103</v>
      </c>
      <c r="Q1503" s="11" t="s">
        <v>103</v>
      </c>
      <c r="R1503" s="11" t="s">
        <v>103</v>
      </c>
    </row>
    <row r="1504" customFormat="false" ht="15" hidden="false" customHeight="false" outlineLevel="0" collapsed="false">
      <c r="A1504" s="4" t="s">
        <v>1845</v>
      </c>
      <c r="B1504" s="4" t="n">
        <v>12</v>
      </c>
      <c r="C1504" s="4" t="s">
        <v>126</v>
      </c>
      <c r="D1504" s="4" t="s">
        <v>36</v>
      </c>
      <c r="E1504" s="4" t="s">
        <v>1791</v>
      </c>
      <c r="F1504" s="4"/>
      <c r="G1504" s="4" t="s">
        <v>1792</v>
      </c>
      <c r="H1504" s="4" t="s">
        <v>1844</v>
      </c>
      <c r="I1504" s="4"/>
      <c r="J1504" s="4"/>
      <c r="K1504" s="4" t="n">
        <v>60</v>
      </c>
      <c r="L1504" s="10" t="n">
        <v>1.36</v>
      </c>
      <c r="M1504" s="10" t="n">
        <v>0.3</v>
      </c>
      <c r="N1504" s="11" t="s">
        <v>103</v>
      </c>
      <c r="O1504" s="11" t="s">
        <v>103</v>
      </c>
      <c r="P1504" s="11" t="s">
        <v>103</v>
      </c>
      <c r="Q1504" s="11" t="s">
        <v>103</v>
      </c>
      <c r="R1504" s="11" t="s">
        <v>103</v>
      </c>
    </row>
    <row r="1505" customFormat="false" ht="15" hidden="false" customHeight="false" outlineLevel="0" collapsed="false">
      <c r="A1505" s="4" t="s">
        <v>1846</v>
      </c>
      <c r="B1505" s="4" t="n">
        <v>12</v>
      </c>
      <c r="C1505" s="4" t="s">
        <v>126</v>
      </c>
      <c r="D1505" s="4" t="s">
        <v>36</v>
      </c>
      <c r="E1505" s="4" t="s">
        <v>1791</v>
      </c>
      <c r="F1505" s="4"/>
      <c r="G1505" s="4" t="s">
        <v>1792</v>
      </c>
      <c r="H1505" s="4" t="s">
        <v>1844</v>
      </c>
      <c r="I1505" s="4"/>
      <c r="J1505" s="4"/>
      <c r="K1505" s="4" t="n">
        <v>60</v>
      </c>
      <c r="L1505" s="10" t="n">
        <v>1.36</v>
      </c>
      <c r="M1505" s="10" t="n">
        <v>0.3</v>
      </c>
      <c r="N1505" s="11" t="s">
        <v>103</v>
      </c>
      <c r="O1505" s="11" t="s">
        <v>103</v>
      </c>
      <c r="P1505" s="11" t="s">
        <v>103</v>
      </c>
      <c r="Q1505" s="11" t="s">
        <v>103</v>
      </c>
      <c r="R1505" s="11" t="s">
        <v>103</v>
      </c>
    </row>
    <row r="1506" customFormat="false" ht="15" hidden="false" customHeight="false" outlineLevel="0" collapsed="false">
      <c r="A1506" s="4" t="s">
        <v>1847</v>
      </c>
      <c r="B1506" s="4" t="n">
        <v>12</v>
      </c>
      <c r="C1506" s="4" t="s">
        <v>126</v>
      </c>
      <c r="D1506" s="4" t="s">
        <v>36</v>
      </c>
      <c r="E1506" s="4" t="s">
        <v>1791</v>
      </c>
      <c r="F1506" s="4"/>
      <c r="G1506" s="4" t="s">
        <v>1848</v>
      </c>
      <c r="H1506" s="4" t="s">
        <v>1844</v>
      </c>
      <c r="I1506" s="4"/>
      <c r="J1506" s="4"/>
      <c r="K1506" s="4" t="n">
        <v>60</v>
      </c>
      <c r="L1506" s="10" t="n">
        <v>1.36</v>
      </c>
      <c r="M1506" s="10" t="n">
        <v>0.3</v>
      </c>
      <c r="N1506" s="11" t="s">
        <v>103</v>
      </c>
      <c r="O1506" s="11" t="s">
        <v>103</v>
      </c>
      <c r="P1506" s="11" t="s">
        <v>103</v>
      </c>
      <c r="Q1506" s="11" t="s">
        <v>103</v>
      </c>
      <c r="R1506" s="11" t="s">
        <v>103</v>
      </c>
    </row>
    <row r="1507" customFormat="false" ht="15" hidden="false" customHeight="false" outlineLevel="0" collapsed="false">
      <c r="A1507" s="4" t="s">
        <v>1849</v>
      </c>
      <c r="B1507" s="4" t="n">
        <v>12</v>
      </c>
      <c r="C1507" s="4" t="s">
        <v>126</v>
      </c>
      <c r="D1507" s="4" t="s">
        <v>36</v>
      </c>
      <c r="E1507" s="4" t="s">
        <v>1791</v>
      </c>
      <c r="F1507" s="4"/>
      <c r="G1507" s="4" t="s">
        <v>1798</v>
      </c>
      <c r="H1507" s="4" t="s">
        <v>1850</v>
      </c>
      <c r="I1507" s="4"/>
      <c r="J1507" s="4"/>
      <c r="K1507" s="4" t="n">
        <v>60</v>
      </c>
      <c r="L1507" s="10" t="n">
        <v>1.36</v>
      </c>
      <c r="M1507" s="10" t="n">
        <v>0.3</v>
      </c>
      <c r="N1507" s="11" t="s">
        <v>103</v>
      </c>
      <c r="O1507" s="11" t="s">
        <v>103</v>
      </c>
      <c r="P1507" s="11" t="s">
        <v>103</v>
      </c>
      <c r="Q1507" s="11" t="s">
        <v>103</v>
      </c>
      <c r="R1507" s="11" t="s">
        <v>103</v>
      </c>
    </row>
    <row r="1508" customFormat="false" ht="15" hidden="false" customHeight="false" outlineLevel="0" collapsed="false">
      <c r="A1508" s="4" t="s">
        <v>1851</v>
      </c>
      <c r="B1508" s="4" t="n">
        <v>12</v>
      </c>
      <c r="C1508" s="4" t="s">
        <v>126</v>
      </c>
      <c r="D1508" s="4" t="s">
        <v>36</v>
      </c>
      <c r="E1508" s="4" t="s">
        <v>1791</v>
      </c>
      <c r="F1508" s="4"/>
      <c r="G1508" s="4" t="s">
        <v>1798</v>
      </c>
      <c r="H1508" s="4" t="s">
        <v>1850</v>
      </c>
      <c r="I1508" s="4"/>
      <c r="J1508" s="4"/>
      <c r="K1508" s="4" t="n">
        <v>60</v>
      </c>
      <c r="L1508" s="10" t="n">
        <v>1.36</v>
      </c>
      <c r="M1508" s="10" t="n">
        <v>0.3</v>
      </c>
      <c r="N1508" s="11" t="s">
        <v>103</v>
      </c>
      <c r="O1508" s="11" t="s">
        <v>103</v>
      </c>
      <c r="P1508" s="11" t="s">
        <v>103</v>
      </c>
      <c r="Q1508" s="11" t="s">
        <v>103</v>
      </c>
      <c r="R1508" s="11" t="s">
        <v>103</v>
      </c>
    </row>
    <row r="1509" customFormat="false" ht="15" hidden="false" customHeight="false" outlineLevel="0" collapsed="false">
      <c r="A1509" s="4" t="s">
        <v>1852</v>
      </c>
      <c r="B1509" s="4" t="n">
        <v>12</v>
      </c>
      <c r="C1509" s="4" t="s">
        <v>126</v>
      </c>
      <c r="D1509" s="4" t="s">
        <v>36</v>
      </c>
      <c r="E1509" s="4" t="s">
        <v>1791</v>
      </c>
      <c r="F1509" s="4"/>
      <c r="G1509" s="4" t="s">
        <v>1853</v>
      </c>
      <c r="H1509" s="4" t="s">
        <v>1850</v>
      </c>
      <c r="I1509" s="4"/>
      <c r="J1509" s="4"/>
      <c r="K1509" s="4" t="n">
        <v>60</v>
      </c>
      <c r="L1509" s="10" t="n">
        <v>1.36</v>
      </c>
      <c r="M1509" s="10" t="n">
        <v>0.3</v>
      </c>
      <c r="N1509" s="11" t="s">
        <v>103</v>
      </c>
      <c r="O1509" s="11" t="s">
        <v>103</v>
      </c>
      <c r="P1509" s="11" t="s">
        <v>103</v>
      </c>
      <c r="Q1509" s="11" t="s">
        <v>103</v>
      </c>
      <c r="R1509" s="11" t="s">
        <v>103</v>
      </c>
    </row>
    <row r="1510" customFormat="false" ht="15" hidden="false" customHeight="false" outlineLevel="0" collapsed="false">
      <c r="A1510" s="4" t="s">
        <v>1854</v>
      </c>
      <c r="B1510" s="4" t="n">
        <v>12</v>
      </c>
      <c r="C1510" s="4" t="s">
        <v>126</v>
      </c>
      <c r="D1510" s="4" t="s">
        <v>36</v>
      </c>
      <c r="E1510" s="4" t="s">
        <v>1791</v>
      </c>
      <c r="F1510" s="4"/>
      <c r="G1510" s="4" t="s">
        <v>1798</v>
      </c>
      <c r="H1510" s="4" t="s">
        <v>1855</v>
      </c>
      <c r="I1510" s="4"/>
      <c r="J1510" s="4"/>
      <c r="K1510" s="4" t="n">
        <v>60</v>
      </c>
      <c r="L1510" s="10" t="n">
        <v>1.36</v>
      </c>
      <c r="M1510" s="10" t="n">
        <v>0.3</v>
      </c>
      <c r="N1510" s="11" t="s">
        <v>103</v>
      </c>
      <c r="O1510" s="11" t="s">
        <v>103</v>
      </c>
      <c r="P1510" s="11" t="s">
        <v>103</v>
      </c>
      <c r="Q1510" s="11" t="s">
        <v>103</v>
      </c>
      <c r="R1510" s="11" t="s">
        <v>103</v>
      </c>
    </row>
    <row r="1511" customFormat="false" ht="15" hidden="false" customHeight="false" outlineLevel="0" collapsed="false">
      <c r="A1511" s="4" t="s">
        <v>1856</v>
      </c>
      <c r="B1511" s="4" t="n">
        <v>12</v>
      </c>
      <c r="C1511" s="4" t="s">
        <v>126</v>
      </c>
      <c r="D1511" s="4" t="s">
        <v>36</v>
      </c>
      <c r="E1511" s="4" t="s">
        <v>1791</v>
      </c>
      <c r="F1511" s="4"/>
      <c r="G1511" s="4" t="s">
        <v>1798</v>
      </c>
      <c r="H1511" s="4" t="s">
        <v>1857</v>
      </c>
      <c r="I1511" s="4"/>
      <c r="J1511" s="4"/>
      <c r="K1511" s="4" t="n">
        <v>60</v>
      </c>
      <c r="L1511" s="10" t="n">
        <v>1.36</v>
      </c>
      <c r="M1511" s="10" t="n">
        <v>0.3</v>
      </c>
      <c r="N1511" s="11" t="s">
        <v>103</v>
      </c>
      <c r="O1511" s="11" t="s">
        <v>103</v>
      </c>
      <c r="P1511" s="11" t="s">
        <v>103</v>
      </c>
      <c r="Q1511" s="11" t="s">
        <v>103</v>
      </c>
      <c r="R1511" s="11" t="s">
        <v>103</v>
      </c>
    </row>
    <row r="1512" customFormat="false" ht="15" hidden="false" customHeight="false" outlineLevel="0" collapsed="false">
      <c r="A1512" s="4" t="s">
        <v>1858</v>
      </c>
      <c r="B1512" s="4" t="n">
        <v>12</v>
      </c>
      <c r="C1512" s="4" t="s">
        <v>126</v>
      </c>
      <c r="D1512" s="4" t="s">
        <v>36</v>
      </c>
      <c r="E1512" s="4" t="s">
        <v>1791</v>
      </c>
      <c r="F1512" s="4"/>
      <c r="G1512" s="4" t="s">
        <v>1798</v>
      </c>
      <c r="H1512" s="4" t="s">
        <v>1859</v>
      </c>
      <c r="I1512" s="4"/>
      <c r="J1512" s="4"/>
      <c r="K1512" s="4" t="n">
        <v>60</v>
      </c>
      <c r="L1512" s="10" t="n">
        <v>1.36</v>
      </c>
      <c r="M1512" s="10" t="n">
        <v>0.3</v>
      </c>
      <c r="N1512" s="11" t="s">
        <v>103</v>
      </c>
      <c r="O1512" s="11" t="s">
        <v>103</v>
      </c>
      <c r="P1512" s="11" t="s">
        <v>103</v>
      </c>
      <c r="Q1512" s="11" t="s">
        <v>103</v>
      </c>
      <c r="R1512" s="11" t="s">
        <v>103</v>
      </c>
    </row>
    <row r="1513" customFormat="false" ht="15" hidden="false" customHeight="false" outlineLevel="0" collapsed="false">
      <c r="A1513" s="4" t="s">
        <v>1860</v>
      </c>
      <c r="B1513" s="4" t="n">
        <v>12</v>
      </c>
      <c r="C1513" s="4" t="s">
        <v>126</v>
      </c>
      <c r="D1513" s="4" t="s">
        <v>36</v>
      </c>
      <c r="E1513" s="4" t="s">
        <v>1791</v>
      </c>
      <c r="F1513" s="4"/>
      <c r="G1513" s="4" t="s">
        <v>1798</v>
      </c>
      <c r="H1513" s="4" t="s">
        <v>1859</v>
      </c>
      <c r="I1513" s="4"/>
      <c r="J1513" s="4"/>
      <c r="K1513" s="4" t="n">
        <v>60</v>
      </c>
      <c r="L1513" s="10" t="n">
        <v>1.36</v>
      </c>
      <c r="M1513" s="10" t="n">
        <v>0.3</v>
      </c>
      <c r="N1513" s="11" t="s">
        <v>103</v>
      </c>
      <c r="O1513" s="11" t="s">
        <v>103</v>
      </c>
      <c r="P1513" s="11" t="s">
        <v>103</v>
      </c>
      <c r="Q1513" s="11" t="s">
        <v>103</v>
      </c>
      <c r="R1513" s="11" t="s">
        <v>103</v>
      </c>
    </row>
    <row r="1514" customFormat="false" ht="15" hidden="false" customHeight="false" outlineLevel="0" collapsed="false">
      <c r="A1514" s="4" t="s">
        <v>1861</v>
      </c>
      <c r="B1514" s="4" t="n">
        <v>12</v>
      </c>
      <c r="C1514" s="4" t="s">
        <v>126</v>
      </c>
      <c r="D1514" s="4" t="s">
        <v>36</v>
      </c>
      <c r="E1514" s="4" t="s">
        <v>1791</v>
      </c>
      <c r="F1514" s="4"/>
      <c r="G1514" s="4" t="s">
        <v>1798</v>
      </c>
      <c r="H1514" s="4" t="s">
        <v>1859</v>
      </c>
      <c r="I1514" s="4"/>
      <c r="J1514" s="4"/>
      <c r="K1514" s="4" t="n">
        <v>60</v>
      </c>
      <c r="L1514" s="10" t="n">
        <v>1.36</v>
      </c>
      <c r="M1514" s="10" t="n">
        <v>0.3</v>
      </c>
      <c r="N1514" s="11" t="s">
        <v>103</v>
      </c>
      <c r="O1514" s="11" t="s">
        <v>103</v>
      </c>
      <c r="P1514" s="11" t="s">
        <v>103</v>
      </c>
      <c r="Q1514" s="11" t="s">
        <v>103</v>
      </c>
      <c r="R1514" s="11" t="s">
        <v>103</v>
      </c>
    </row>
    <row r="1515" customFormat="false" ht="15" hidden="false" customHeight="false" outlineLevel="0" collapsed="false">
      <c r="A1515" s="4" t="s">
        <v>1862</v>
      </c>
      <c r="B1515" s="4" t="n">
        <v>12</v>
      </c>
      <c r="C1515" s="4" t="s">
        <v>126</v>
      </c>
      <c r="D1515" s="4" t="s">
        <v>36</v>
      </c>
      <c r="E1515" s="4" t="s">
        <v>1791</v>
      </c>
      <c r="F1515" s="4"/>
      <c r="G1515" s="4" t="s">
        <v>1798</v>
      </c>
      <c r="H1515" s="4" t="s">
        <v>1859</v>
      </c>
      <c r="I1515" s="4"/>
      <c r="J1515" s="4"/>
      <c r="K1515" s="4" t="n">
        <v>60</v>
      </c>
      <c r="L1515" s="10" t="n">
        <v>1.36</v>
      </c>
      <c r="M1515" s="10" t="n">
        <v>0.3</v>
      </c>
      <c r="N1515" s="11" t="s">
        <v>103</v>
      </c>
      <c r="O1515" s="11" t="s">
        <v>103</v>
      </c>
      <c r="P1515" s="11" t="s">
        <v>103</v>
      </c>
      <c r="Q1515" s="11" t="s">
        <v>103</v>
      </c>
      <c r="R1515" s="11" t="s">
        <v>103</v>
      </c>
    </row>
    <row r="1516" customFormat="false" ht="15" hidden="false" customHeight="false" outlineLevel="0" collapsed="false">
      <c r="A1516" s="4" t="s">
        <v>1863</v>
      </c>
      <c r="B1516" s="4" t="n">
        <v>12</v>
      </c>
      <c r="C1516" s="4" t="s">
        <v>126</v>
      </c>
      <c r="D1516" s="4" t="s">
        <v>36</v>
      </c>
      <c r="E1516" s="4" t="s">
        <v>1791</v>
      </c>
      <c r="F1516" s="4"/>
      <c r="G1516" s="4" t="s">
        <v>1798</v>
      </c>
      <c r="H1516" s="4" t="s">
        <v>1864</v>
      </c>
      <c r="I1516" s="4"/>
      <c r="J1516" s="4"/>
      <c r="K1516" s="4" t="n">
        <v>60</v>
      </c>
      <c r="L1516" s="10" t="n">
        <v>1.36</v>
      </c>
      <c r="M1516" s="10" t="n">
        <v>0.3</v>
      </c>
      <c r="N1516" s="11" t="s">
        <v>103</v>
      </c>
      <c r="O1516" s="11" t="s">
        <v>103</v>
      </c>
      <c r="P1516" s="11" t="s">
        <v>103</v>
      </c>
      <c r="Q1516" s="11" t="s">
        <v>103</v>
      </c>
      <c r="R1516" s="11" t="s">
        <v>103</v>
      </c>
    </row>
    <row r="1517" customFormat="false" ht="15" hidden="false" customHeight="false" outlineLevel="0" collapsed="false">
      <c r="A1517" s="4" t="s">
        <v>1865</v>
      </c>
      <c r="B1517" s="4" t="n">
        <v>12</v>
      </c>
      <c r="C1517" s="4" t="s">
        <v>131</v>
      </c>
      <c r="D1517" s="4" t="s">
        <v>36</v>
      </c>
      <c r="E1517" s="4" t="s">
        <v>1791</v>
      </c>
      <c r="F1517" s="4"/>
      <c r="G1517" s="4" t="s">
        <v>1866</v>
      </c>
      <c r="H1517" s="4"/>
      <c r="I1517" s="4" t="s">
        <v>1867</v>
      </c>
      <c r="J1517" s="4"/>
      <c r="K1517" s="4"/>
      <c r="L1517" s="10" t="n">
        <v>1.36</v>
      </c>
      <c r="M1517" s="10" t="n">
        <v>0.3</v>
      </c>
      <c r="N1517" s="11" t="s">
        <v>103</v>
      </c>
      <c r="O1517" s="11" t="s">
        <v>103</v>
      </c>
      <c r="P1517" s="11" t="s">
        <v>103</v>
      </c>
      <c r="Q1517" s="11" t="s">
        <v>103</v>
      </c>
      <c r="R1517" s="11" t="s">
        <v>103</v>
      </c>
    </row>
    <row r="1518" customFormat="false" ht="15" hidden="false" customHeight="false" outlineLevel="0" collapsed="false">
      <c r="A1518" s="4" t="s">
        <v>1868</v>
      </c>
      <c r="B1518" s="4" t="n">
        <v>12</v>
      </c>
      <c r="C1518" s="4" t="s">
        <v>131</v>
      </c>
      <c r="D1518" s="4" t="s">
        <v>36</v>
      </c>
      <c r="E1518" s="4" t="s">
        <v>1791</v>
      </c>
      <c r="F1518" s="4"/>
      <c r="G1518" s="4" t="s">
        <v>1792</v>
      </c>
      <c r="H1518" s="4" t="s">
        <v>102</v>
      </c>
      <c r="I1518" s="4"/>
      <c r="J1518" s="4"/>
      <c r="K1518" s="4"/>
      <c r="L1518" s="10" t="n">
        <v>1.36</v>
      </c>
      <c r="M1518" s="10" t="n">
        <v>0.3</v>
      </c>
      <c r="N1518" s="11" t="s">
        <v>103</v>
      </c>
      <c r="O1518" s="11" t="s">
        <v>103</v>
      </c>
      <c r="P1518" s="11" t="s">
        <v>103</v>
      </c>
      <c r="Q1518" s="11" t="s">
        <v>103</v>
      </c>
      <c r="R1518" s="11" t="s">
        <v>103</v>
      </c>
    </row>
    <row r="1519" customFormat="false" ht="15" hidden="false" customHeight="false" outlineLevel="0" collapsed="false">
      <c r="A1519" s="4" t="s">
        <v>1869</v>
      </c>
      <c r="B1519" s="4" t="n">
        <v>12</v>
      </c>
      <c r="C1519" s="4" t="s">
        <v>131</v>
      </c>
      <c r="D1519" s="4" t="s">
        <v>36</v>
      </c>
      <c r="E1519" s="4" t="s">
        <v>1791</v>
      </c>
      <c r="F1519" s="4"/>
      <c r="G1519" s="4" t="s">
        <v>1792</v>
      </c>
      <c r="H1519" s="4" t="s">
        <v>102</v>
      </c>
      <c r="I1519" s="4"/>
      <c r="J1519" s="4"/>
      <c r="K1519" s="4"/>
      <c r="L1519" s="10" t="n">
        <v>1.36</v>
      </c>
      <c r="M1519" s="10" t="n">
        <v>0.3</v>
      </c>
      <c r="N1519" s="11" t="s">
        <v>103</v>
      </c>
      <c r="O1519" s="11" t="s">
        <v>103</v>
      </c>
      <c r="P1519" s="11" t="s">
        <v>103</v>
      </c>
      <c r="Q1519" s="11" t="s">
        <v>103</v>
      </c>
      <c r="R1519" s="11" t="s">
        <v>103</v>
      </c>
    </row>
    <row r="1520" customFormat="false" ht="15" hidden="false" customHeight="false" outlineLevel="0" collapsed="false">
      <c r="A1520" s="4" t="s">
        <v>1870</v>
      </c>
      <c r="B1520" s="4" t="n">
        <v>12</v>
      </c>
      <c r="C1520" s="4" t="s">
        <v>131</v>
      </c>
      <c r="D1520" s="4" t="s">
        <v>36</v>
      </c>
      <c r="E1520" s="4" t="s">
        <v>1791</v>
      </c>
      <c r="F1520" s="4"/>
      <c r="G1520" s="4" t="s">
        <v>1792</v>
      </c>
      <c r="H1520" s="4" t="s">
        <v>102</v>
      </c>
      <c r="I1520" s="4"/>
      <c r="J1520" s="4"/>
      <c r="K1520" s="4"/>
      <c r="L1520" s="10" t="n">
        <v>1.36</v>
      </c>
      <c r="M1520" s="10" t="n">
        <v>0.3</v>
      </c>
      <c r="N1520" s="11" t="s">
        <v>103</v>
      </c>
      <c r="O1520" s="11" t="s">
        <v>103</v>
      </c>
      <c r="P1520" s="11" t="s">
        <v>103</v>
      </c>
      <c r="Q1520" s="11" t="s">
        <v>103</v>
      </c>
      <c r="R1520" s="11" t="s">
        <v>103</v>
      </c>
    </row>
    <row r="1521" customFormat="false" ht="15" hidden="false" customHeight="false" outlineLevel="0" collapsed="false">
      <c r="A1521" s="4" t="s">
        <v>1871</v>
      </c>
      <c r="B1521" s="4" t="n">
        <v>12</v>
      </c>
      <c r="C1521" s="4" t="s">
        <v>131</v>
      </c>
      <c r="D1521" s="4" t="s">
        <v>36</v>
      </c>
      <c r="E1521" s="4" t="s">
        <v>1791</v>
      </c>
      <c r="F1521" s="4"/>
      <c r="G1521" s="4" t="s">
        <v>1872</v>
      </c>
      <c r="H1521" s="4" t="s">
        <v>102</v>
      </c>
      <c r="I1521" s="4"/>
      <c r="J1521" s="4"/>
      <c r="K1521" s="4"/>
      <c r="L1521" s="10" t="n">
        <v>1.36</v>
      </c>
      <c r="M1521" s="10" t="n">
        <v>0.3</v>
      </c>
      <c r="N1521" s="11" t="s">
        <v>103</v>
      </c>
      <c r="O1521" s="11" t="s">
        <v>103</v>
      </c>
      <c r="P1521" s="11" t="s">
        <v>103</v>
      </c>
      <c r="Q1521" s="11" t="s">
        <v>103</v>
      </c>
      <c r="R1521" s="11" t="s">
        <v>103</v>
      </c>
    </row>
    <row r="1522" customFormat="false" ht="15" hidden="false" customHeight="false" outlineLevel="0" collapsed="false">
      <c r="A1522" s="4" t="s">
        <v>1873</v>
      </c>
      <c r="B1522" s="4" t="n">
        <v>12</v>
      </c>
      <c r="C1522" s="4" t="s">
        <v>131</v>
      </c>
      <c r="D1522" s="4" t="s">
        <v>36</v>
      </c>
      <c r="E1522" s="4" t="s">
        <v>1791</v>
      </c>
      <c r="F1522" s="4"/>
      <c r="G1522" s="4" t="s">
        <v>1874</v>
      </c>
      <c r="H1522" s="4" t="s">
        <v>102</v>
      </c>
      <c r="I1522" s="4"/>
      <c r="J1522" s="4"/>
      <c r="K1522" s="4"/>
      <c r="L1522" s="10" t="n">
        <v>1.36</v>
      </c>
      <c r="M1522" s="10" t="n">
        <v>0.3</v>
      </c>
      <c r="N1522" s="11" t="s">
        <v>103</v>
      </c>
      <c r="O1522" s="11" t="s">
        <v>103</v>
      </c>
      <c r="P1522" s="11" t="s">
        <v>103</v>
      </c>
      <c r="Q1522" s="11" t="s">
        <v>103</v>
      </c>
      <c r="R1522" s="11" t="s">
        <v>103</v>
      </c>
    </row>
    <row r="1523" customFormat="false" ht="15" hidden="false" customHeight="false" outlineLevel="0" collapsed="false">
      <c r="A1523" s="4" t="s">
        <v>1875</v>
      </c>
      <c r="B1523" s="4" t="n">
        <v>12</v>
      </c>
      <c r="C1523" s="4" t="s">
        <v>131</v>
      </c>
      <c r="D1523" s="4" t="s">
        <v>36</v>
      </c>
      <c r="E1523" s="4" t="s">
        <v>1791</v>
      </c>
      <c r="F1523" s="4"/>
      <c r="G1523" s="4" t="s">
        <v>1792</v>
      </c>
      <c r="H1523" s="4" t="s">
        <v>102</v>
      </c>
      <c r="I1523" s="4"/>
      <c r="J1523" s="4"/>
      <c r="K1523" s="4"/>
      <c r="L1523" s="10" t="n">
        <v>1.36</v>
      </c>
      <c r="M1523" s="10" t="n">
        <v>0.3</v>
      </c>
      <c r="N1523" s="11" t="s">
        <v>103</v>
      </c>
      <c r="O1523" s="11" t="s">
        <v>103</v>
      </c>
      <c r="P1523" s="11" t="s">
        <v>103</v>
      </c>
      <c r="Q1523" s="11" t="s">
        <v>103</v>
      </c>
      <c r="R1523" s="11" t="s">
        <v>103</v>
      </c>
    </row>
    <row r="1524" customFormat="false" ht="15" hidden="false" customHeight="false" outlineLevel="0" collapsed="false">
      <c r="A1524" s="4" t="s">
        <v>1876</v>
      </c>
      <c r="B1524" s="4" t="n">
        <v>12</v>
      </c>
      <c r="C1524" s="4" t="s">
        <v>131</v>
      </c>
      <c r="D1524" s="4" t="s">
        <v>36</v>
      </c>
      <c r="E1524" s="4" t="s">
        <v>1791</v>
      </c>
      <c r="F1524" s="4"/>
      <c r="G1524" s="4" t="s">
        <v>1792</v>
      </c>
      <c r="H1524" s="4" t="s">
        <v>102</v>
      </c>
      <c r="I1524" s="4"/>
      <c r="J1524" s="4"/>
      <c r="K1524" s="4"/>
      <c r="L1524" s="10" t="n">
        <v>1.36</v>
      </c>
      <c r="M1524" s="10" t="n">
        <v>0.3</v>
      </c>
      <c r="N1524" s="11" t="s">
        <v>103</v>
      </c>
      <c r="O1524" s="11" t="s">
        <v>103</v>
      </c>
      <c r="P1524" s="11" t="s">
        <v>103</v>
      </c>
      <c r="Q1524" s="11" t="s">
        <v>103</v>
      </c>
      <c r="R1524" s="11" t="s">
        <v>103</v>
      </c>
    </row>
    <row r="1525" customFormat="false" ht="15" hidden="false" customHeight="false" outlineLevel="0" collapsed="false">
      <c r="A1525" s="4" t="s">
        <v>1877</v>
      </c>
      <c r="B1525" s="4" t="n">
        <v>12</v>
      </c>
      <c r="C1525" s="4" t="s">
        <v>131</v>
      </c>
      <c r="D1525" s="4" t="s">
        <v>36</v>
      </c>
      <c r="E1525" s="4" t="s">
        <v>1791</v>
      </c>
      <c r="F1525" s="4"/>
      <c r="G1525" s="4" t="s">
        <v>1798</v>
      </c>
      <c r="H1525" s="4" t="s">
        <v>1878</v>
      </c>
      <c r="I1525" s="4"/>
      <c r="J1525" s="4"/>
      <c r="K1525" s="4"/>
      <c r="L1525" s="10" t="n">
        <v>1.36</v>
      </c>
      <c r="M1525" s="10" t="n">
        <v>0.3</v>
      </c>
      <c r="N1525" s="11" t="s">
        <v>103</v>
      </c>
      <c r="O1525" s="11" t="s">
        <v>103</v>
      </c>
      <c r="P1525" s="11" t="s">
        <v>103</v>
      </c>
      <c r="Q1525" s="11" t="s">
        <v>103</v>
      </c>
      <c r="R1525" s="11" t="s">
        <v>103</v>
      </c>
    </row>
    <row r="1526" customFormat="false" ht="15" hidden="false" customHeight="false" outlineLevel="0" collapsed="false">
      <c r="A1526" s="4" t="s">
        <v>1879</v>
      </c>
      <c r="B1526" s="4" t="n">
        <v>12</v>
      </c>
      <c r="C1526" s="4" t="s">
        <v>131</v>
      </c>
      <c r="D1526" s="4" t="s">
        <v>36</v>
      </c>
      <c r="E1526" s="4" t="s">
        <v>1791</v>
      </c>
      <c r="F1526" s="4"/>
      <c r="G1526" s="4" t="s">
        <v>1798</v>
      </c>
      <c r="H1526" s="4" t="s">
        <v>1880</v>
      </c>
      <c r="I1526" s="4"/>
      <c r="J1526" s="4"/>
      <c r="K1526" s="4"/>
      <c r="L1526" s="10" t="n">
        <v>1.36</v>
      </c>
      <c r="M1526" s="10" t="n">
        <v>0.3</v>
      </c>
      <c r="N1526" s="11" t="s">
        <v>103</v>
      </c>
      <c r="O1526" s="11" t="s">
        <v>103</v>
      </c>
      <c r="P1526" s="11" t="s">
        <v>103</v>
      </c>
      <c r="Q1526" s="11" t="s">
        <v>103</v>
      </c>
      <c r="R1526" s="11" t="s">
        <v>103</v>
      </c>
    </row>
    <row r="1527" customFormat="false" ht="15" hidden="false" customHeight="false" outlineLevel="0" collapsed="false">
      <c r="A1527" s="4" t="s">
        <v>1881</v>
      </c>
      <c r="B1527" s="4" t="n">
        <v>12</v>
      </c>
      <c r="C1527" s="4" t="s">
        <v>131</v>
      </c>
      <c r="D1527" s="4" t="s">
        <v>36</v>
      </c>
      <c r="E1527" s="4" t="s">
        <v>1791</v>
      </c>
      <c r="F1527" s="4"/>
      <c r="G1527" s="4" t="s">
        <v>1798</v>
      </c>
      <c r="H1527" s="4" t="s">
        <v>1882</v>
      </c>
      <c r="I1527" s="4"/>
      <c r="J1527" s="4"/>
      <c r="K1527" s="4"/>
      <c r="L1527" s="10" t="n">
        <v>1.36</v>
      </c>
      <c r="M1527" s="10" t="n">
        <v>0.3</v>
      </c>
      <c r="N1527" s="11" t="s">
        <v>103</v>
      </c>
      <c r="O1527" s="11" t="s">
        <v>103</v>
      </c>
      <c r="P1527" s="11" t="s">
        <v>103</v>
      </c>
      <c r="Q1527" s="11" t="s">
        <v>103</v>
      </c>
      <c r="R1527" s="11" t="s">
        <v>103</v>
      </c>
    </row>
    <row r="1528" customFormat="false" ht="15" hidden="false" customHeight="false" outlineLevel="0" collapsed="false">
      <c r="A1528" s="4" t="s">
        <v>1883</v>
      </c>
      <c r="B1528" s="4" t="n">
        <v>12</v>
      </c>
      <c r="C1528" s="4" t="s">
        <v>131</v>
      </c>
      <c r="D1528" s="4" t="s">
        <v>36</v>
      </c>
      <c r="E1528" s="4" t="s">
        <v>1791</v>
      </c>
      <c r="F1528" s="4"/>
      <c r="G1528" s="4" t="s">
        <v>1884</v>
      </c>
      <c r="H1528" s="4" t="s">
        <v>1885</v>
      </c>
      <c r="I1528" s="4"/>
      <c r="J1528" s="4"/>
      <c r="K1528" s="4"/>
      <c r="L1528" s="10" t="n">
        <v>1.36</v>
      </c>
      <c r="M1528" s="10" t="n">
        <v>0.3</v>
      </c>
      <c r="N1528" s="11" t="s">
        <v>103</v>
      </c>
      <c r="O1528" s="11" t="s">
        <v>103</v>
      </c>
      <c r="P1528" s="11" t="s">
        <v>103</v>
      </c>
      <c r="Q1528" s="11" t="s">
        <v>103</v>
      </c>
      <c r="R1528" s="11" t="s">
        <v>103</v>
      </c>
    </row>
    <row r="1529" customFormat="false" ht="15" hidden="false" customHeight="false" outlineLevel="0" collapsed="false">
      <c r="A1529" s="4" t="s">
        <v>1886</v>
      </c>
      <c r="B1529" s="4" t="n">
        <v>12</v>
      </c>
      <c r="C1529" s="4" t="s">
        <v>131</v>
      </c>
      <c r="D1529" s="4" t="s">
        <v>36</v>
      </c>
      <c r="E1529" s="4" t="s">
        <v>1791</v>
      </c>
      <c r="F1529" s="4"/>
      <c r="G1529" s="4" t="s">
        <v>1798</v>
      </c>
      <c r="H1529" s="4" t="s">
        <v>1887</v>
      </c>
      <c r="I1529" s="4"/>
      <c r="J1529" s="4"/>
      <c r="K1529" s="4"/>
      <c r="L1529" s="10" t="n">
        <v>1.36</v>
      </c>
      <c r="M1529" s="10" t="n">
        <v>0.3</v>
      </c>
      <c r="N1529" s="11" t="s">
        <v>103</v>
      </c>
      <c r="O1529" s="11" t="s">
        <v>103</v>
      </c>
      <c r="P1529" s="11" t="s">
        <v>103</v>
      </c>
      <c r="Q1529" s="11" t="s">
        <v>103</v>
      </c>
      <c r="R1529" s="11" t="s">
        <v>103</v>
      </c>
    </row>
    <row r="1530" customFormat="false" ht="15" hidden="false" customHeight="false" outlineLevel="0" collapsed="false">
      <c r="A1530" s="4" t="s">
        <v>1888</v>
      </c>
      <c r="B1530" s="4" t="n">
        <v>12</v>
      </c>
      <c r="C1530" s="4" t="s">
        <v>131</v>
      </c>
      <c r="D1530" s="4" t="s">
        <v>36</v>
      </c>
      <c r="E1530" s="4" t="s">
        <v>1791</v>
      </c>
      <c r="F1530" s="4"/>
      <c r="G1530" s="4" t="s">
        <v>1798</v>
      </c>
      <c r="H1530" s="4" t="s">
        <v>1889</v>
      </c>
      <c r="I1530" s="4"/>
      <c r="J1530" s="4"/>
      <c r="K1530" s="4"/>
      <c r="L1530" s="10" t="n">
        <v>1.36</v>
      </c>
      <c r="M1530" s="10" t="n">
        <v>0.3</v>
      </c>
      <c r="N1530" s="11" t="s">
        <v>103</v>
      </c>
      <c r="O1530" s="11" t="s">
        <v>103</v>
      </c>
      <c r="P1530" s="11" t="s">
        <v>103</v>
      </c>
      <c r="Q1530" s="11" t="s">
        <v>103</v>
      </c>
      <c r="R1530" s="11" t="s">
        <v>103</v>
      </c>
    </row>
    <row r="1531" customFormat="false" ht="15" hidden="false" customHeight="false" outlineLevel="0" collapsed="false">
      <c r="A1531" s="4" t="s">
        <v>1890</v>
      </c>
      <c r="B1531" s="4" t="n">
        <v>12</v>
      </c>
      <c r="C1531" s="4" t="s">
        <v>131</v>
      </c>
      <c r="D1531" s="4" t="s">
        <v>36</v>
      </c>
      <c r="E1531" s="4" t="s">
        <v>1791</v>
      </c>
      <c r="F1531" s="4"/>
      <c r="G1531" s="4" t="s">
        <v>1798</v>
      </c>
      <c r="H1531" s="4" t="s">
        <v>1891</v>
      </c>
      <c r="I1531" s="4"/>
      <c r="J1531" s="4"/>
      <c r="K1531" s="4"/>
      <c r="L1531" s="10" t="n">
        <v>1.36</v>
      </c>
      <c r="M1531" s="10" t="n">
        <v>0.3</v>
      </c>
      <c r="N1531" s="11" t="s">
        <v>103</v>
      </c>
      <c r="O1531" s="11" t="s">
        <v>103</v>
      </c>
      <c r="P1531" s="11" t="s">
        <v>103</v>
      </c>
      <c r="Q1531" s="11" t="s">
        <v>103</v>
      </c>
      <c r="R1531" s="11" t="s">
        <v>103</v>
      </c>
    </row>
    <row r="1532" customFormat="false" ht="15" hidden="false" customHeight="false" outlineLevel="0" collapsed="false">
      <c r="A1532" s="4" t="s">
        <v>1892</v>
      </c>
      <c r="B1532" s="4" t="n">
        <v>12</v>
      </c>
      <c r="C1532" s="4" t="s">
        <v>131</v>
      </c>
      <c r="D1532" s="4" t="s">
        <v>36</v>
      </c>
      <c r="E1532" s="4" t="s">
        <v>1791</v>
      </c>
      <c r="F1532" s="4"/>
      <c r="G1532" s="4" t="s">
        <v>1798</v>
      </c>
      <c r="H1532" s="4" t="s">
        <v>1893</v>
      </c>
      <c r="I1532" s="4"/>
      <c r="J1532" s="4"/>
      <c r="K1532" s="4"/>
      <c r="L1532" s="10" t="n">
        <v>1.36</v>
      </c>
      <c r="M1532" s="10" t="n">
        <v>0.3</v>
      </c>
      <c r="N1532" s="11" t="s">
        <v>103</v>
      </c>
      <c r="O1532" s="11" t="s">
        <v>103</v>
      </c>
      <c r="P1532" s="11" t="s">
        <v>103</v>
      </c>
      <c r="Q1532" s="11" t="s">
        <v>103</v>
      </c>
      <c r="R1532" s="11" t="s">
        <v>103</v>
      </c>
    </row>
    <row r="1533" customFormat="false" ht="15" hidden="false" customHeight="false" outlineLevel="0" collapsed="false">
      <c r="A1533" s="4" t="s">
        <v>1894</v>
      </c>
      <c r="B1533" s="4" t="n">
        <v>12</v>
      </c>
      <c r="C1533" s="4" t="s">
        <v>131</v>
      </c>
      <c r="D1533" s="4" t="s">
        <v>36</v>
      </c>
      <c r="E1533" s="4" t="s">
        <v>1791</v>
      </c>
      <c r="F1533" s="4"/>
      <c r="G1533" s="4" t="s">
        <v>1798</v>
      </c>
      <c r="H1533" s="4" t="s">
        <v>1895</v>
      </c>
      <c r="I1533" s="4"/>
      <c r="J1533" s="4"/>
      <c r="K1533" s="4"/>
      <c r="L1533" s="10" t="n">
        <v>1.36</v>
      </c>
      <c r="M1533" s="10" t="n">
        <v>0.3</v>
      </c>
      <c r="N1533" s="11" t="s">
        <v>103</v>
      </c>
      <c r="O1533" s="11" t="s">
        <v>103</v>
      </c>
      <c r="P1533" s="11" t="s">
        <v>103</v>
      </c>
      <c r="Q1533" s="11" t="s">
        <v>103</v>
      </c>
      <c r="R1533" s="11" t="s">
        <v>103</v>
      </c>
    </row>
    <row r="1534" customFormat="false" ht="15" hidden="false" customHeight="false" outlineLevel="0" collapsed="false">
      <c r="A1534" s="4" t="s">
        <v>1896</v>
      </c>
      <c r="B1534" s="4" t="n">
        <v>12</v>
      </c>
      <c r="C1534" s="4" t="s">
        <v>131</v>
      </c>
      <c r="D1534" s="4" t="s">
        <v>36</v>
      </c>
      <c r="E1534" s="4" t="s">
        <v>1791</v>
      </c>
      <c r="F1534" s="4"/>
      <c r="G1534" s="4" t="s">
        <v>1798</v>
      </c>
      <c r="H1534" s="4" t="s">
        <v>1897</v>
      </c>
      <c r="I1534" s="4"/>
      <c r="J1534" s="4"/>
      <c r="K1534" s="4"/>
      <c r="L1534" s="10" t="n">
        <v>1.36</v>
      </c>
      <c r="M1534" s="10" t="n">
        <v>0.3</v>
      </c>
      <c r="N1534" s="11" t="s">
        <v>103</v>
      </c>
      <c r="O1534" s="11" t="s">
        <v>103</v>
      </c>
      <c r="P1534" s="11" t="s">
        <v>103</v>
      </c>
      <c r="Q1534" s="11" t="s">
        <v>103</v>
      </c>
      <c r="R1534" s="11" t="s">
        <v>103</v>
      </c>
    </row>
    <row r="1535" customFormat="false" ht="15" hidden="false" customHeight="false" outlineLevel="0" collapsed="false">
      <c r="A1535" s="4" t="s">
        <v>1898</v>
      </c>
      <c r="B1535" s="4" t="n">
        <v>12</v>
      </c>
      <c r="C1535" s="4" t="s">
        <v>131</v>
      </c>
      <c r="D1535" s="4" t="s">
        <v>36</v>
      </c>
      <c r="E1535" s="4" t="s">
        <v>1791</v>
      </c>
      <c r="F1535" s="4"/>
      <c r="G1535" s="4" t="s">
        <v>1798</v>
      </c>
      <c r="H1535" s="4" t="s">
        <v>1899</v>
      </c>
      <c r="I1535" s="4"/>
      <c r="J1535" s="4"/>
      <c r="K1535" s="4"/>
      <c r="L1535" s="10" t="n">
        <v>1.36</v>
      </c>
      <c r="M1535" s="10" t="n">
        <v>0.3</v>
      </c>
      <c r="N1535" s="11" t="s">
        <v>103</v>
      </c>
      <c r="O1535" s="11" t="s">
        <v>103</v>
      </c>
      <c r="P1535" s="11" t="s">
        <v>103</v>
      </c>
      <c r="Q1535" s="11" t="s">
        <v>103</v>
      </c>
      <c r="R1535" s="11" t="s">
        <v>103</v>
      </c>
    </row>
    <row r="1536" customFormat="false" ht="15" hidden="false" customHeight="false" outlineLevel="0" collapsed="false">
      <c r="A1536" s="4" t="s">
        <v>1900</v>
      </c>
      <c r="B1536" s="4" t="n">
        <v>12</v>
      </c>
      <c r="C1536" s="4" t="s">
        <v>131</v>
      </c>
      <c r="D1536" s="4" t="s">
        <v>36</v>
      </c>
      <c r="E1536" s="4" t="s">
        <v>1791</v>
      </c>
      <c r="F1536" s="4"/>
      <c r="G1536" s="4" t="s">
        <v>1798</v>
      </c>
      <c r="H1536" s="4" t="s">
        <v>1901</v>
      </c>
      <c r="I1536" s="4"/>
      <c r="J1536" s="4"/>
      <c r="K1536" s="4"/>
      <c r="L1536" s="10" t="n">
        <v>1.36</v>
      </c>
      <c r="M1536" s="10" t="n">
        <v>0.3</v>
      </c>
      <c r="N1536" s="11" t="s">
        <v>103</v>
      </c>
      <c r="O1536" s="11" t="s">
        <v>103</v>
      </c>
      <c r="P1536" s="11" t="s">
        <v>103</v>
      </c>
      <c r="Q1536" s="11" t="s">
        <v>103</v>
      </c>
      <c r="R1536" s="11" t="s">
        <v>103</v>
      </c>
    </row>
    <row r="1537" customFormat="false" ht="15" hidden="false" customHeight="false" outlineLevel="0" collapsed="false">
      <c r="A1537" s="4" t="s">
        <v>1902</v>
      </c>
      <c r="B1537" s="4" t="n">
        <v>12</v>
      </c>
      <c r="C1537" s="4" t="s">
        <v>131</v>
      </c>
      <c r="D1537" s="4" t="s">
        <v>36</v>
      </c>
      <c r="E1537" s="4" t="s">
        <v>1791</v>
      </c>
      <c r="F1537" s="4"/>
      <c r="G1537" s="4" t="s">
        <v>1798</v>
      </c>
      <c r="H1537" s="4" t="s">
        <v>1903</v>
      </c>
      <c r="I1537" s="4"/>
      <c r="J1537" s="4"/>
      <c r="K1537" s="4"/>
      <c r="L1537" s="10" t="n">
        <v>1.36</v>
      </c>
      <c r="M1537" s="10" t="n">
        <v>0.3</v>
      </c>
      <c r="N1537" s="11" t="s">
        <v>103</v>
      </c>
      <c r="O1537" s="11" t="s">
        <v>103</v>
      </c>
      <c r="P1537" s="11" t="s">
        <v>103</v>
      </c>
      <c r="Q1537" s="11" t="s">
        <v>103</v>
      </c>
      <c r="R1537" s="11" t="s">
        <v>103</v>
      </c>
    </row>
    <row r="1538" customFormat="false" ht="15" hidden="false" customHeight="false" outlineLevel="0" collapsed="false">
      <c r="A1538" s="4" t="s">
        <v>1904</v>
      </c>
      <c r="B1538" s="4" t="n">
        <v>12</v>
      </c>
      <c r="C1538" s="4" t="s">
        <v>131</v>
      </c>
      <c r="D1538" s="4" t="s">
        <v>36</v>
      </c>
      <c r="E1538" s="4" t="s">
        <v>1791</v>
      </c>
      <c r="F1538" s="4"/>
      <c r="G1538" s="4" t="s">
        <v>1798</v>
      </c>
      <c r="H1538" s="4" t="s">
        <v>1905</v>
      </c>
      <c r="I1538" s="4"/>
      <c r="J1538" s="4"/>
      <c r="K1538" s="4"/>
      <c r="L1538" s="10" t="n">
        <v>1.36</v>
      </c>
      <c r="M1538" s="10" t="n">
        <v>0.3</v>
      </c>
      <c r="N1538" s="11" t="s">
        <v>103</v>
      </c>
      <c r="O1538" s="11" t="s">
        <v>103</v>
      </c>
      <c r="P1538" s="11" t="s">
        <v>103</v>
      </c>
      <c r="Q1538" s="11" t="s">
        <v>103</v>
      </c>
      <c r="R1538" s="11" t="s">
        <v>103</v>
      </c>
    </row>
    <row r="1539" customFormat="false" ht="15" hidden="false" customHeight="false" outlineLevel="0" collapsed="false">
      <c r="A1539" s="4" t="s">
        <v>1906</v>
      </c>
      <c r="B1539" s="4" t="n">
        <v>12</v>
      </c>
      <c r="C1539" s="4" t="s">
        <v>131</v>
      </c>
      <c r="D1539" s="4" t="s">
        <v>36</v>
      </c>
      <c r="E1539" s="4" t="s">
        <v>1791</v>
      </c>
      <c r="F1539" s="4"/>
      <c r="G1539" s="4" t="s">
        <v>1798</v>
      </c>
      <c r="H1539" s="4" t="s">
        <v>1907</v>
      </c>
      <c r="I1539" s="4"/>
      <c r="J1539" s="4"/>
      <c r="K1539" s="4"/>
      <c r="L1539" s="10" t="n">
        <v>1.36</v>
      </c>
      <c r="M1539" s="10" t="n">
        <v>0.3</v>
      </c>
      <c r="N1539" s="11" t="s">
        <v>103</v>
      </c>
      <c r="O1539" s="11" t="s">
        <v>103</v>
      </c>
      <c r="P1539" s="11" t="s">
        <v>103</v>
      </c>
      <c r="Q1539" s="11" t="s">
        <v>103</v>
      </c>
      <c r="R1539" s="11" t="s">
        <v>103</v>
      </c>
    </row>
    <row r="1540" customFormat="false" ht="15" hidden="false" customHeight="false" outlineLevel="0" collapsed="false">
      <c r="A1540" s="4" t="s">
        <v>1908</v>
      </c>
      <c r="B1540" s="4" t="n">
        <v>12</v>
      </c>
      <c r="C1540" s="4" t="s">
        <v>131</v>
      </c>
      <c r="D1540" s="4" t="s">
        <v>36</v>
      </c>
      <c r="E1540" s="4" t="s">
        <v>1791</v>
      </c>
      <c r="F1540" s="4"/>
      <c r="G1540" s="4" t="s">
        <v>1798</v>
      </c>
      <c r="H1540" s="4" t="s">
        <v>1909</v>
      </c>
      <c r="I1540" s="4"/>
      <c r="J1540" s="4"/>
      <c r="K1540" s="4"/>
      <c r="L1540" s="10" t="n">
        <v>1.36</v>
      </c>
      <c r="M1540" s="10" t="n">
        <v>0.3</v>
      </c>
      <c r="N1540" s="11" t="s">
        <v>103</v>
      </c>
      <c r="O1540" s="11" t="s">
        <v>103</v>
      </c>
      <c r="P1540" s="11" t="s">
        <v>103</v>
      </c>
      <c r="Q1540" s="11" t="s">
        <v>103</v>
      </c>
      <c r="R1540" s="11" t="s">
        <v>103</v>
      </c>
    </row>
    <row r="1541" customFormat="false" ht="15" hidden="false" customHeight="false" outlineLevel="0" collapsed="false">
      <c r="A1541" s="4" t="s">
        <v>1910</v>
      </c>
      <c r="B1541" s="4" t="n">
        <v>12</v>
      </c>
      <c r="C1541" s="4" t="s">
        <v>131</v>
      </c>
      <c r="D1541" s="4" t="s">
        <v>36</v>
      </c>
      <c r="E1541" s="4" t="s">
        <v>1791</v>
      </c>
      <c r="F1541" s="4"/>
      <c r="G1541" s="4" t="s">
        <v>1798</v>
      </c>
      <c r="H1541" s="4" t="s">
        <v>1911</v>
      </c>
      <c r="I1541" s="4"/>
      <c r="J1541" s="4"/>
      <c r="K1541" s="4"/>
      <c r="L1541" s="10" t="n">
        <v>1.36</v>
      </c>
      <c r="M1541" s="10" t="n">
        <v>0.3</v>
      </c>
      <c r="N1541" s="11" t="s">
        <v>103</v>
      </c>
      <c r="O1541" s="11" t="s">
        <v>103</v>
      </c>
      <c r="P1541" s="11" t="s">
        <v>103</v>
      </c>
      <c r="Q1541" s="11" t="s">
        <v>103</v>
      </c>
      <c r="R1541" s="11" t="s">
        <v>103</v>
      </c>
    </row>
    <row r="1542" customFormat="false" ht="15" hidden="false" customHeight="false" outlineLevel="0" collapsed="false">
      <c r="A1542" s="4" t="s">
        <v>1912</v>
      </c>
      <c r="B1542" s="4" t="n">
        <v>12</v>
      </c>
      <c r="C1542" s="4" t="s">
        <v>131</v>
      </c>
      <c r="D1542" s="4" t="s">
        <v>36</v>
      </c>
      <c r="E1542" s="4" t="s">
        <v>1791</v>
      </c>
      <c r="F1542" s="4"/>
      <c r="G1542" s="4" t="s">
        <v>1798</v>
      </c>
      <c r="H1542" s="4" t="s">
        <v>1913</v>
      </c>
      <c r="I1542" s="4"/>
      <c r="J1542" s="4"/>
      <c r="K1542" s="4"/>
      <c r="L1542" s="10" t="n">
        <v>1.36</v>
      </c>
      <c r="M1542" s="10" t="n">
        <v>0.3</v>
      </c>
      <c r="N1542" s="11" t="s">
        <v>103</v>
      </c>
      <c r="O1542" s="11" t="s">
        <v>103</v>
      </c>
      <c r="P1542" s="11" t="s">
        <v>103</v>
      </c>
      <c r="Q1542" s="11" t="s">
        <v>103</v>
      </c>
      <c r="R1542" s="11" t="s">
        <v>103</v>
      </c>
    </row>
    <row r="1543" customFormat="false" ht="15" hidden="false" customHeight="false" outlineLevel="0" collapsed="false">
      <c r="A1543" s="4" t="s">
        <v>1914</v>
      </c>
      <c r="B1543" s="4" t="n">
        <v>12</v>
      </c>
      <c r="C1543" s="4" t="s">
        <v>131</v>
      </c>
      <c r="D1543" s="4" t="s">
        <v>36</v>
      </c>
      <c r="E1543" s="4" t="s">
        <v>1791</v>
      </c>
      <c r="F1543" s="4"/>
      <c r="G1543" s="4" t="s">
        <v>1798</v>
      </c>
      <c r="H1543" s="4" t="s">
        <v>1915</v>
      </c>
      <c r="I1543" s="4"/>
      <c r="J1543" s="4"/>
      <c r="K1543" s="4"/>
      <c r="L1543" s="10" t="n">
        <v>1.36</v>
      </c>
      <c r="M1543" s="10" t="n">
        <v>0.3</v>
      </c>
      <c r="N1543" s="11" t="s">
        <v>103</v>
      </c>
      <c r="O1543" s="11" t="s">
        <v>103</v>
      </c>
      <c r="P1543" s="11" t="s">
        <v>103</v>
      </c>
      <c r="Q1543" s="11" t="s">
        <v>103</v>
      </c>
      <c r="R1543" s="11" t="s">
        <v>103</v>
      </c>
    </row>
    <row r="1544" customFormat="false" ht="15" hidden="false" customHeight="false" outlineLevel="0" collapsed="false">
      <c r="A1544" s="4" t="s">
        <v>1916</v>
      </c>
      <c r="B1544" s="4" t="n">
        <v>12</v>
      </c>
      <c r="C1544" s="4" t="s">
        <v>131</v>
      </c>
      <c r="D1544" s="4" t="s">
        <v>36</v>
      </c>
      <c r="E1544" s="4" t="s">
        <v>1791</v>
      </c>
      <c r="F1544" s="4"/>
      <c r="G1544" s="4" t="s">
        <v>1798</v>
      </c>
      <c r="H1544" s="4" t="s">
        <v>1917</v>
      </c>
      <c r="I1544" s="4"/>
      <c r="J1544" s="4"/>
      <c r="K1544" s="4"/>
      <c r="L1544" s="10" t="n">
        <v>1.36</v>
      </c>
      <c r="M1544" s="10" t="n">
        <v>0.3</v>
      </c>
      <c r="N1544" s="11" t="s">
        <v>103</v>
      </c>
      <c r="O1544" s="11" t="s">
        <v>103</v>
      </c>
      <c r="P1544" s="11" t="s">
        <v>103</v>
      </c>
      <c r="Q1544" s="11" t="s">
        <v>103</v>
      </c>
      <c r="R1544" s="11" t="s">
        <v>103</v>
      </c>
    </row>
    <row r="1545" customFormat="false" ht="15" hidden="false" customHeight="false" outlineLevel="0" collapsed="false">
      <c r="A1545" s="4" t="s">
        <v>1918</v>
      </c>
      <c r="B1545" s="4" t="n">
        <v>12</v>
      </c>
      <c r="C1545" s="4" t="s">
        <v>131</v>
      </c>
      <c r="D1545" s="4" t="s">
        <v>36</v>
      </c>
      <c r="E1545" s="4" t="s">
        <v>1791</v>
      </c>
      <c r="F1545" s="4"/>
      <c r="G1545" s="4" t="s">
        <v>1798</v>
      </c>
      <c r="H1545" s="4" t="s">
        <v>1919</v>
      </c>
      <c r="I1545" s="4"/>
      <c r="J1545" s="4"/>
      <c r="K1545" s="4"/>
      <c r="L1545" s="10" t="n">
        <v>1.36</v>
      </c>
      <c r="M1545" s="10" t="n">
        <v>0.3</v>
      </c>
      <c r="N1545" s="11" t="s">
        <v>103</v>
      </c>
      <c r="O1545" s="11" t="s">
        <v>103</v>
      </c>
      <c r="P1545" s="11" t="s">
        <v>103</v>
      </c>
      <c r="Q1545" s="11" t="s">
        <v>103</v>
      </c>
      <c r="R1545" s="11" t="s">
        <v>103</v>
      </c>
    </row>
    <row r="1546" customFormat="false" ht="15" hidden="false" customHeight="false" outlineLevel="0" collapsed="false">
      <c r="A1546" s="4" t="s">
        <v>1920</v>
      </c>
      <c r="B1546" s="4" t="n">
        <v>12</v>
      </c>
      <c r="C1546" s="4" t="s">
        <v>131</v>
      </c>
      <c r="D1546" s="4" t="s">
        <v>36</v>
      </c>
      <c r="E1546" s="4" t="s">
        <v>1791</v>
      </c>
      <c r="F1546" s="4"/>
      <c r="G1546" s="4" t="s">
        <v>1798</v>
      </c>
      <c r="H1546" s="4" t="s">
        <v>1921</v>
      </c>
      <c r="I1546" s="4"/>
      <c r="J1546" s="4"/>
      <c r="K1546" s="4"/>
      <c r="L1546" s="10" t="n">
        <v>1.36</v>
      </c>
      <c r="M1546" s="10" t="n">
        <v>0.3</v>
      </c>
      <c r="N1546" s="11" t="s">
        <v>103</v>
      </c>
      <c r="O1546" s="11" t="s">
        <v>103</v>
      </c>
      <c r="P1546" s="11" t="s">
        <v>103</v>
      </c>
      <c r="Q1546" s="11" t="s">
        <v>103</v>
      </c>
      <c r="R1546" s="11" t="s">
        <v>103</v>
      </c>
    </row>
    <row r="1547" customFormat="false" ht="15" hidden="false" customHeight="false" outlineLevel="0" collapsed="false">
      <c r="A1547" s="4" t="s">
        <v>1922</v>
      </c>
      <c r="B1547" s="4" t="n">
        <v>12</v>
      </c>
      <c r="C1547" s="4" t="s">
        <v>133</v>
      </c>
      <c r="D1547" s="4" t="s">
        <v>38</v>
      </c>
      <c r="E1547" s="4" t="s">
        <v>1791</v>
      </c>
      <c r="F1547" s="4"/>
      <c r="G1547" s="4" t="s">
        <v>1792</v>
      </c>
      <c r="H1547" s="4" t="s">
        <v>1923</v>
      </c>
      <c r="I1547" s="4"/>
      <c r="J1547" s="4"/>
      <c r="K1547" s="4"/>
      <c r="L1547" s="10" t="n">
        <v>0.348</v>
      </c>
      <c r="M1547" s="10" t="n">
        <v>0.17</v>
      </c>
      <c r="N1547" s="11" t="s">
        <v>103</v>
      </c>
      <c r="O1547" s="11" t="s">
        <v>103</v>
      </c>
      <c r="P1547" s="11" t="s">
        <v>103</v>
      </c>
      <c r="Q1547" s="11" t="s">
        <v>103</v>
      </c>
      <c r="R1547" s="11" t="s">
        <v>103</v>
      </c>
    </row>
    <row r="1548" customFormat="false" ht="15" hidden="false" customHeight="false" outlineLevel="0" collapsed="false">
      <c r="A1548" s="4" t="s">
        <v>1924</v>
      </c>
      <c r="B1548" s="4" t="n">
        <v>12</v>
      </c>
      <c r="C1548" s="4" t="s">
        <v>133</v>
      </c>
      <c r="D1548" s="4" t="s">
        <v>38</v>
      </c>
      <c r="E1548" s="4" t="s">
        <v>1791</v>
      </c>
      <c r="F1548" s="4"/>
      <c r="G1548" s="4" t="s">
        <v>1792</v>
      </c>
      <c r="H1548" s="4" t="s">
        <v>1923</v>
      </c>
      <c r="I1548" s="4"/>
      <c r="J1548" s="4"/>
      <c r="K1548" s="4"/>
      <c r="L1548" s="10" t="n">
        <v>0.348</v>
      </c>
      <c r="M1548" s="10" t="n">
        <v>0.17</v>
      </c>
      <c r="N1548" s="11" t="s">
        <v>103</v>
      </c>
      <c r="O1548" s="11" t="s">
        <v>103</v>
      </c>
      <c r="P1548" s="11" t="s">
        <v>103</v>
      </c>
      <c r="Q1548" s="11" t="s">
        <v>103</v>
      </c>
      <c r="R1548" s="11" t="s">
        <v>103</v>
      </c>
    </row>
    <row r="1549" customFormat="false" ht="15" hidden="false" customHeight="false" outlineLevel="0" collapsed="false">
      <c r="A1549" s="4" t="s">
        <v>1925</v>
      </c>
      <c r="B1549" s="4" t="n">
        <v>12</v>
      </c>
      <c r="C1549" s="4" t="s">
        <v>133</v>
      </c>
      <c r="D1549" s="4" t="s">
        <v>38</v>
      </c>
      <c r="E1549" s="4" t="s">
        <v>1791</v>
      </c>
      <c r="F1549" s="4"/>
      <c r="G1549" s="4" t="s">
        <v>1792</v>
      </c>
      <c r="H1549" s="4" t="s">
        <v>134</v>
      </c>
      <c r="I1549" s="4"/>
      <c r="J1549" s="4"/>
      <c r="K1549" s="4"/>
      <c r="L1549" s="10" t="n">
        <v>0.348</v>
      </c>
      <c r="M1549" s="10" t="n">
        <v>0.17</v>
      </c>
      <c r="N1549" s="11" t="s">
        <v>103</v>
      </c>
      <c r="O1549" s="11" t="s">
        <v>103</v>
      </c>
      <c r="P1549" s="11" t="s">
        <v>103</v>
      </c>
      <c r="Q1549" s="11" t="s">
        <v>103</v>
      </c>
      <c r="R1549" s="11" t="s">
        <v>103</v>
      </c>
    </row>
    <row r="1550" customFormat="false" ht="15" hidden="false" customHeight="false" outlineLevel="0" collapsed="false">
      <c r="A1550" s="4" t="s">
        <v>1926</v>
      </c>
      <c r="B1550" s="4" t="n">
        <v>12</v>
      </c>
      <c r="C1550" s="4" t="s">
        <v>133</v>
      </c>
      <c r="D1550" s="4" t="s">
        <v>38</v>
      </c>
      <c r="E1550" s="4" t="s">
        <v>1791</v>
      </c>
      <c r="F1550" s="4"/>
      <c r="G1550" s="4" t="s">
        <v>1792</v>
      </c>
      <c r="H1550" s="4" t="s">
        <v>1927</v>
      </c>
      <c r="I1550" s="4"/>
      <c r="J1550" s="4"/>
      <c r="K1550" s="4"/>
      <c r="L1550" s="10" t="n">
        <v>0.348</v>
      </c>
      <c r="M1550" s="10" t="n">
        <v>0.17</v>
      </c>
      <c r="N1550" s="11" t="s">
        <v>103</v>
      </c>
      <c r="O1550" s="11" t="s">
        <v>103</v>
      </c>
      <c r="P1550" s="11" t="s">
        <v>103</v>
      </c>
      <c r="Q1550" s="11" t="s">
        <v>103</v>
      </c>
      <c r="R1550" s="11" t="s">
        <v>103</v>
      </c>
    </row>
    <row r="1551" customFormat="false" ht="15" hidden="false" customHeight="false" outlineLevel="0" collapsed="false">
      <c r="A1551" s="4" t="s">
        <v>1928</v>
      </c>
      <c r="B1551" s="4" t="n">
        <v>12</v>
      </c>
      <c r="C1551" s="4" t="s">
        <v>133</v>
      </c>
      <c r="D1551" s="4" t="s">
        <v>38</v>
      </c>
      <c r="E1551" s="4" t="s">
        <v>1791</v>
      </c>
      <c r="F1551" s="4"/>
      <c r="G1551" s="4" t="s">
        <v>1792</v>
      </c>
      <c r="H1551" s="4" t="s">
        <v>1927</v>
      </c>
      <c r="I1551" s="4"/>
      <c r="J1551" s="4"/>
      <c r="K1551" s="4"/>
      <c r="L1551" s="10" t="n">
        <v>0.348</v>
      </c>
      <c r="M1551" s="10" t="n">
        <v>0.17</v>
      </c>
      <c r="N1551" s="11" t="s">
        <v>103</v>
      </c>
      <c r="O1551" s="11" t="s">
        <v>103</v>
      </c>
      <c r="P1551" s="11" t="s">
        <v>103</v>
      </c>
      <c r="Q1551" s="11" t="s">
        <v>103</v>
      </c>
      <c r="R1551" s="11" t="s">
        <v>103</v>
      </c>
    </row>
    <row r="1552" customFormat="false" ht="15" hidden="false" customHeight="false" outlineLevel="0" collapsed="false">
      <c r="A1552" s="4" t="s">
        <v>1929</v>
      </c>
      <c r="B1552" s="4" t="n">
        <v>12</v>
      </c>
      <c r="C1552" s="4" t="s">
        <v>141</v>
      </c>
      <c r="D1552" s="4" t="s">
        <v>38</v>
      </c>
      <c r="E1552" s="4" t="s">
        <v>1791</v>
      </c>
      <c r="F1552" s="4"/>
      <c r="G1552" s="4" t="s">
        <v>1872</v>
      </c>
      <c r="H1552" s="4" t="s">
        <v>158</v>
      </c>
      <c r="I1552" s="4"/>
      <c r="J1552" s="4"/>
      <c r="K1552" s="4"/>
      <c r="L1552" s="10" t="n">
        <v>0.348</v>
      </c>
      <c r="M1552" s="10" t="n">
        <v>0.17</v>
      </c>
      <c r="N1552" s="11" t="s">
        <v>103</v>
      </c>
      <c r="O1552" s="11" t="s">
        <v>103</v>
      </c>
      <c r="P1552" s="11" t="s">
        <v>103</v>
      </c>
      <c r="Q1552" s="11" t="s">
        <v>103</v>
      </c>
      <c r="R1552" s="4"/>
    </row>
    <row r="1553" customFormat="false" ht="15" hidden="false" customHeight="false" outlineLevel="0" collapsed="false">
      <c r="A1553" s="4" t="s">
        <v>1930</v>
      </c>
      <c r="B1553" s="4" t="n">
        <v>12</v>
      </c>
      <c r="C1553" s="4" t="s">
        <v>141</v>
      </c>
      <c r="D1553" s="4" t="s">
        <v>38</v>
      </c>
      <c r="E1553" s="4" t="s">
        <v>1791</v>
      </c>
      <c r="F1553" s="4"/>
      <c r="G1553" s="4" t="s">
        <v>1792</v>
      </c>
      <c r="H1553" s="4" t="s">
        <v>136</v>
      </c>
      <c r="I1553" s="4"/>
      <c r="J1553" s="4"/>
      <c r="K1553" s="4"/>
      <c r="L1553" s="10" t="n">
        <v>0.348</v>
      </c>
      <c r="M1553" s="10" t="n">
        <v>0.17</v>
      </c>
      <c r="N1553" s="11" t="s">
        <v>103</v>
      </c>
      <c r="O1553" s="11" t="s">
        <v>103</v>
      </c>
      <c r="P1553" s="11" t="s">
        <v>103</v>
      </c>
      <c r="Q1553" s="11" t="s">
        <v>103</v>
      </c>
      <c r="R1553" s="11" t="s">
        <v>103</v>
      </c>
    </row>
    <row r="1554" customFormat="false" ht="15" hidden="false" customHeight="false" outlineLevel="0" collapsed="false">
      <c r="A1554" s="4" t="s">
        <v>1931</v>
      </c>
      <c r="B1554" s="4" t="n">
        <v>12</v>
      </c>
      <c r="C1554" s="4" t="s">
        <v>141</v>
      </c>
      <c r="D1554" s="4" t="s">
        <v>38</v>
      </c>
      <c r="E1554" s="4" t="s">
        <v>1791</v>
      </c>
      <c r="F1554" s="4"/>
      <c r="G1554" s="4" t="s">
        <v>1932</v>
      </c>
      <c r="H1554" s="4" t="s">
        <v>136</v>
      </c>
      <c r="I1554" s="4"/>
      <c r="J1554" s="4"/>
      <c r="K1554" s="4"/>
      <c r="L1554" s="10" t="n">
        <v>0.348</v>
      </c>
      <c r="M1554" s="10" t="n">
        <v>0.17</v>
      </c>
      <c r="N1554" s="11" t="s">
        <v>103</v>
      </c>
      <c r="O1554" s="11" t="s">
        <v>103</v>
      </c>
      <c r="P1554" s="11" t="s">
        <v>103</v>
      </c>
      <c r="Q1554" s="11" t="s">
        <v>103</v>
      </c>
      <c r="R1554" s="11" t="s">
        <v>103</v>
      </c>
    </row>
    <row r="1555" customFormat="false" ht="15" hidden="false" customHeight="false" outlineLevel="0" collapsed="false">
      <c r="A1555" s="4" t="s">
        <v>1933</v>
      </c>
      <c r="B1555" s="4" t="n">
        <v>12</v>
      </c>
      <c r="C1555" s="4" t="s">
        <v>141</v>
      </c>
      <c r="D1555" s="4" t="s">
        <v>38</v>
      </c>
      <c r="E1555" s="4" t="s">
        <v>1791</v>
      </c>
      <c r="F1555" s="4"/>
      <c r="G1555" s="4" t="s">
        <v>1848</v>
      </c>
      <c r="H1555" s="4" t="s">
        <v>191</v>
      </c>
      <c r="I1555" s="4"/>
      <c r="J1555" s="4"/>
      <c r="K1555" s="4"/>
      <c r="L1555" s="10" t="n">
        <v>0.348</v>
      </c>
      <c r="M1555" s="10" t="n">
        <v>0.17</v>
      </c>
      <c r="N1555" s="11" t="s">
        <v>103</v>
      </c>
      <c r="O1555" s="11" t="s">
        <v>103</v>
      </c>
      <c r="P1555" s="11" t="s">
        <v>103</v>
      </c>
      <c r="Q1555" s="11" t="s">
        <v>103</v>
      </c>
      <c r="R1555" s="11" t="s">
        <v>103</v>
      </c>
    </row>
    <row r="1556" customFormat="false" ht="15" hidden="false" customHeight="false" outlineLevel="0" collapsed="false">
      <c r="A1556" s="4" t="s">
        <v>1934</v>
      </c>
      <c r="B1556" s="4" t="n">
        <v>12</v>
      </c>
      <c r="C1556" s="4" t="s">
        <v>141</v>
      </c>
      <c r="D1556" s="4" t="s">
        <v>38</v>
      </c>
      <c r="E1556" s="4" t="s">
        <v>1791</v>
      </c>
      <c r="F1556" s="4"/>
      <c r="G1556" s="4" t="s">
        <v>1792</v>
      </c>
      <c r="H1556" s="4" t="s">
        <v>191</v>
      </c>
      <c r="I1556" s="4"/>
      <c r="J1556" s="4"/>
      <c r="K1556" s="4"/>
      <c r="L1556" s="10" t="n">
        <v>0.348</v>
      </c>
      <c r="M1556" s="10" t="n">
        <v>0.17</v>
      </c>
      <c r="N1556" s="11" t="s">
        <v>103</v>
      </c>
      <c r="O1556" s="11" t="s">
        <v>103</v>
      </c>
      <c r="P1556" s="11" t="s">
        <v>103</v>
      </c>
      <c r="Q1556" s="11" t="s">
        <v>103</v>
      </c>
      <c r="R1556" s="11" t="s">
        <v>103</v>
      </c>
    </row>
    <row r="1557" customFormat="false" ht="15" hidden="false" customHeight="false" outlineLevel="0" collapsed="false">
      <c r="A1557" s="4" t="s">
        <v>1935</v>
      </c>
      <c r="B1557" s="4" t="n">
        <v>12</v>
      </c>
      <c r="C1557" s="4" t="s">
        <v>141</v>
      </c>
      <c r="D1557" s="4" t="s">
        <v>38</v>
      </c>
      <c r="E1557" s="4" t="s">
        <v>1791</v>
      </c>
      <c r="F1557" s="4"/>
      <c r="G1557" s="4" t="s">
        <v>1792</v>
      </c>
      <c r="H1557" s="4" t="s">
        <v>191</v>
      </c>
      <c r="I1557" s="4"/>
      <c r="J1557" s="4"/>
      <c r="K1557" s="4"/>
      <c r="L1557" s="10" t="n">
        <v>0.348</v>
      </c>
      <c r="M1557" s="10" t="n">
        <v>0.17</v>
      </c>
      <c r="N1557" s="11" t="s">
        <v>103</v>
      </c>
      <c r="O1557" s="11" t="s">
        <v>103</v>
      </c>
      <c r="P1557" s="11" t="s">
        <v>103</v>
      </c>
      <c r="Q1557" s="11" t="s">
        <v>103</v>
      </c>
      <c r="R1557" s="11" t="s">
        <v>103</v>
      </c>
    </row>
    <row r="1558" customFormat="false" ht="15" hidden="false" customHeight="false" outlineLevel="0" collapsed="false">
      <c r="A1558" s="4" t="s">
        <v>1936</v>
      </c>
      <c r="B1558" s="4" t="n">
        <v>12</v>
      </c>
      <c r="C1558" s="4" t="s">
        <v>141</v>
      </c>
      <c r="D1558" s="4" t="s">
        <v>38</v>
      </c>
      <c r="E1558" s="4" t="s">
        <v>1791</v>
      </c>
      <c r="F1558" s="4"/>
      <c r="G1558" s="4" t="s">
        <v>1848</v>
      </c>
      <c r="H1558" s="4" t="s">
        <v>191</v>
      </c>
      <c r="I1558" s="4"/>
      <c r="J1558" s="4"/>
      <c r="K1558" s="4"/>
      <c r="L1558" s="10" t="n">
        <v>0.348</v>
      </c>
      <c r="M1558" s="10" t="n">
        <v>0.17</v>
      </c>
      <c r="N1558" s="11" t="s">
        <v>103</v>
      </c>
      <c r="O1558" s="11" t="s">
        <v>103</v>
      </c>
      <c r="P1558" s="11" t="s">
        <v>103</v>
      </c>
      <c r="Q1558" s="11" t="s">
        <v>103</v>
      </c>
      <c r="R1558" s="11" t="s">
        <v>103</v>
      </c>
    </row>
    <row r="1559" customFormat="false" ht="15" hidden="false" customHeight="false" outlineLevel="0" collapsed="false">
      <c r="A1559" s="4" t="s">
        <v>1937</v>
      </c>
      <c r="B1559" s="4" t="n">
        <v>12</v>
      </c>
      <c r="C1559" s="4" t="s">
        <v>141</v>
      </c>
      <c r="D1559" s="4" t="s">
        <v>38</v>
      </c>
      <c r="E1559" s="4" t="s">
        <v>1791</v>
      </c>
      <c r="F1559" s="4"/>
      <c r="G1559" s="4" t="s">
        <v>1792</v>
      </c>
      <c r="H1559" s="4" t="s">
        <v>191</v>
      </c>
      <c r="I1559" s="4"/>
      <c r="J1559" s="4"/>
      <c r="K1559" s="4"/>
      <c r="L1559" s="10" t="n">
        <v>0.348</v>
      </c>
      <c r="M1559" s="10" t="n">
        <v>0.17</v>
      </c>
      <c r="N1559" s="11" t="s">
        <v>103</v>
      </c>
      <c r="O1559" s="11" t="s">
        <v>103</v>
      </c>
      <c r="P1559" s="11" t="s">
        <v>103</v>
      </c>
      <c r="Q1559" s="11" t="s">
        <v>103</v>
      </c>
      <c r="R1559" s="11" t="s">
        <v>103</v>
      </c>
    </row>
    <row r="1560" customFormat="false" ht="15" hidden="false" customHeight="false" outlineLevel="0" collapsed="false">
      <c r="A1560" s="4" t="s">
        <v>1938</v>
      </c>
      <c r="B1560" s="4" t="n">
        <v>12</v>
      </c>
      <c r="C1560" s="4" t="s">
        <v>141</v>
      </c>
      <c r="D1560" s="4" t="s">
        <v>38</v>
      </c>
      <c r="E1560" s="4" t="s">
        <v>1791</v>
      </c>
      <c r="F1560" s="4"/>
      <c r="G1560" s="4" t="s">
        <v>1792</v>
      </c>
      <c r="H1560" s="4" t="s">
        <v>191</v>
      </c>
      <c r="I1560" s="4"/>
      <c r="J1560" s="4"/>
      <c r="K1560" s="4"/>
      <c r="L1560" s="10" t="n">
        <v>0.348</v>
      </c>
      <c r="M1560" s="10" t="n">
        <v>0.17</v>
      </c>
      <c r="N1560" s="11" t="s">
        <v>103</v>
      </c>
      <c r="O1560" s="11" t="s">
        <v>103</v>
      </c>
      <c r="P1560" s="11" t="s">
        <v>103</v>
      </c>
      <c r="Q1560" s="11" t="s">
        <v>103</v>
      </c>
      <c r="R1560" s="11" t="s">
        <v>103</v>
      </c>
    </row>
    <row r="1561" customFormat="false" ht="15" hidden="false" customHeight="false" outlineLevel="0" collapsed="false">
      <c r="A1561" s="4" t="s">
        <v>1939</v>
      </c>
      <c r="B1561" s="4" t="n">
        <v>12</v>
      </c>
      <c r="C1561" s="4" t="s">
        <v>141</v>
      </c>
      <c r="D1561" s="4" t="s">
        <v>38</v>
      </c>
      <c r="E1561" s="4" t="s">
        <v>1791</v>
      </c>
      <c r="F1561" s="4"/>
      <c r="G1561" s="4" t="s">
        <v>1792</v>
      </c>
      <c r="H1561" s="4" t="s">
        <v>134</v>
      </c>
      <c r="I1561" s="4"/>
      <c r="J1561" s="4"/>
      <c r="K1561" s="4"/>
      <c r="L1561" s="10" t="n">
        <v>0.348</v>
      </c>
      <c r="M1561" s="10" t="n">
        <v>0.17</v>
      </c>
      <c r="N1561" s="11" t="s">
        <v>103</v>
      </c>
      <c r="O1561" s="11" t="s">
        <v>103</v>
      </c>
      <c r="P1561" s="11" t="s">
        <v>103</v>
      </c>
      <c r="Q1561" s="11" t="s">
        <v>103</v>
      </c>
      <c r="R1561" s="11" t="s">
        <v>103</v>
      </c>
    </row>
    <row r="1562" customFormat="false" ht="15" hidden="false" customHeight="false" outlineLevel="0" collapsed="false">
      <c r="A1562" s="4" t="s">
        <v>1940</v>
      </c>
      <c r="B1562" s="4" t="n">
        <v>12</v>
      </c>
      <c r="C1562" s="4" t="s">
        <v>141</v>
      </c>
      <c r="D1562" s="4" t="s">
        <v>38</v>
      </c>
      <c r="E1562" s="4" t="s">
        <v>1791</v>
      </c>
      <c r="F1562" s="4"/>
      <c r="G1562" s="4" t="s">
        <v>1792</v>
      </c>
      <c r="H1562" s="4" t="s">
        <v>134</v>
      </c>
      <c r="I1562" s="4"/>
      <c r="J1562" s="4"/>
      <c r="K1562" s="4"/>
      <c r="L1562" s="10" t="n">
        <v>0.348</v>
      </c>
      <c r="M1562" s="10" t="n">
        <v>0.17</v>
      </c>
      <c r="N1562" s="11" t="s">
        <v>103</v>
      </c>
      <c r="O1562" s="11" t="s">
        <v>103</v>
      </c>
      <c r="P1562" s="11" t="s">
        <v>103</v>
      </c>
      <c r="Q1562" s="11" t="s">
        <v>103</v>
      </c>
      <c r="R1562" s="11" t="s">
        <v>103</v>
      </c>
    </row>
    <row r="1563" customFormat="false" ht="15" hidden="false" customHeight="false" outlineLevel="0" collapsed="false">
      <c r="A1563" s="4" t="s">
        <v>1941</v>
      </c>
      <c r="B1563" s="4" t="n">
        <v>14</v>
      </c>
      <c r="C1563" s="4" t="s">
        <v>214</v>
      </c>
      <c r="D1563" s="4" t="s">
        <v>38</v>
      </c>
      <c r="E1563" s="4" t="s">
        <v>1791</v>
      </c>
      <c r="F1563" s="4"/>
      <c r="G1563" s="4" t="s">
        <v>1942</v>
      </c>
      <c r="H1563" s="4" t="s">
        <v>220</v>
      </c>
      <c r="I1563" s="4"/>
      <c r="J1563" s="4"/>
      <c r="K1563" s="4" t="n">
        <v>60</v>
      </c>
      <c r="L1563" s="10" t="n">
        <v>0.348</v>
      </c>
      <c r="M1563" s="10" t="n">
        <v>0.17</v>
      </c>
      <c r="N1563" s="11" t="s">
        <v>103</v>
      </c>
      <c r="O1563" s="11" t="s">
        <v>103</v>
      </c>
      <c r="P1563" s="11" t="s">
        <v>103</v>
      </c>
      <c r="Q1563" s="11" t="s">
        <v>103</v>
      </c>
      <c r="R1563" s="11" t="s">
        <v>103</v>
      </c>
    </row>
    <row r="1564" customFormat="false" ht="15" hidden="false" customHeight="false" outlineLevel="0" collapsed="false">
      <c r="A1564" s="4" t="s">
        <v>1943</v>
      </c>
      <c r="B1564" s="4" t="n">
        <v>14</v>
      </c>
      <c r="C1564" s="4" t="s">
        <v>214</v>
      </c>
      <c r="D1564" s="4" t="s">
        <v>38</v>
      </c>
      <c r="E1564" s="4" t="s">
        <v>1791</v>
      </c>
      <c r="F1564" s="4"/>
      <c r="G1564" s="4" t="s">
        <v>1792</v>
      </c>
      <c r="H1564" s="4" t="s">
        <v>215</v>
      </c>
      <c r="I1564" s="4"/>
      <c r="J1564" s="4"/>
      <c r="K1564" s="4" t="n">
        <v>60</v>
      </c>
      <c r="L1564" s="10" t="n">
        <v>0.348</v>
      </c>
      <c r="M1564" s="10" t="n">
        <v>0.17</v>
      </c>
      <c r="N1564" s="11" t="s">
        <v>103</v>
      </c>
      <c r="O1564" s="11" t="s">
        <v>103</v>
      </c>
      <c r="P1564" s="11" t="s">
        <v>103</v>
      </c>
      <c r="Q1564" s="11" t="s">
        <v>103</v>
      </c>
      <c r="R1564" s="11" t="s">
        <v>103</v>
      </c>
    </row>
    <row r="1565" customFormat="false" ht="15" hidden="false" customHeight="false" outlineLevel="0" collapsed="false">
      <c r="A1565" s="4" t="s">
        <v>1944</v>
      </c>
      <c r="B1565" s="4" t="n">
        <v>14</v>
      </c>
      <c r="C1565" s="4" t="s">
        <v>214</v>
      </c>
      <c r="D1565" s="4" t="s">
        <v>38</v>
      </c>
      <c r="E1565" s="4" t="s">
        <v>1791</v>
      </c>
      <c r="F1565" s="4"/>
      <c r="G1565" s="4" t="s">
        <v>1945</v>
      </c>
      <c r="H1565" s="4" t="s">
        <v>215</v>
      </c>
      <c r="I1565" s="4"/>
      <c r="J1565" s="4"/>
      <c r="K1565" s="4" t="n">
        <v>60</v>
      </c>
      <c r="L1565" s="10" t="n">
        <v>0.348</v>
      </c>
      <c r="M1565" s="10" t="n">
        <v>0.17</v>
      </c>
      <c r="N1565" s="11" t="s">
        <v>103</v>
      </c>
      <c r="O1565" s="11" t="s">
        <v>103</v>
      </c>
      <c r="P1565" s="11" t="s">
        <v>103</v>
      </c>
      <c r="Q1565" s="11" t="s">
        <v>103</v>
      </c>
      <c r="R1565" s="11" t="s">
        <v>103</v>
      </c>
    </row>
    <row r="1566" customFormat="false" ht="15" hidden="false" customHeight="false" outlineLevel="0" collapsed="false">
      <c r="A1566" s="4" t="s">
        <v>1946</v>
      </c>
      <c r="B1566" s="4" t="n">
        <v>14</v>
      </c>
      <c r="C1566" s="4" t="s">
        <v>214</v>
      </c>
      <c r="D1566" s="4" t="s">
        <v>38</v>
      </c>
      <c r="E1566" s="4" t="s">
        <v>1791</v>
      </c>
      <c r="F1566" s="4"/>
      <c r="G1566" s="4" t="s">
        <v>1947</v>
      </c>
      <c r="H1566" s="4" t="s">
        <v>253</v>
      </c>
      <c r="I1566" s="4"/>
      <c r="J1566" s="4"/>
      <c r="K1566" s="4" t="n">
        <v>60</v>
      </c>
      <c r="L1566" s="10" t="n">
        <v>0.348</v>
      </c>
      <c r="M1566" s="10" t="n">
        <v>0.17</v>
      </c>
      <c r="N1566" s="11" t="s">
        <v>103</v>
      </c>
      <c r="O1566" s="11" t="s">
        <v>103</v>
      </c>
      <c r="P1566" s="11" t="s">
        <v>103</v>
      </c>
      <c r="Q1566" s="11" t="s">
        <v>103</v>
      </c>
      <c r="R1566" s="11" t="s">
        <v>103</v>
      </c>
    </row>
    <row r="1567" customFormat="false" ht="15" hidden="false" customHeight="false" outlineLevel="0" collapsed="false">
      <c r="A1567" s="4" t="s">
        <v>1948</v>
      </c>
      <c r="B1567" s="4" t="n">
        <v>14</v>
      </c>
      <c r="C1567" s="4" t="s">
        <v>214</v>
      </c>
      <c r="D1567" s="4" t="s">
        <v>38</v>
      </c>
      <c r="E1567" s="4" t="s">
        <v>1791</v>
      </c>
      <c r="F1567" s="4"/>
      <c r="G1567" s="4" t="s">
        <v>1949</v>
      </c>
      <c r="H1567" s="4" t="s">
        <v>258</v>
      </c>
      <c r="I1567" s="4"/>
      <c r="J1567" s="4"/>
      <c r="K1567" s="4" t="n">
        <v>60</v>
      </c>
      <c r="L1567" s="10" t="n">
        <v>0.348</v>
      </c>
      <c r="M1567" s="10" t="n">
        <v>0.17</v>
      </c>
      <c r="N1567" s="11" t="s">
        <v>103</v>
      </c>
      <c r="O1567" s="11" t="s">
        <v>103</v>
      </c>
      <c r="P1567" s="11" t="s">
        <v>103</v>
      </c>
      <c r="Q1567" s="11" t="s">
        <v>103</v>
      </c>
      <c r="R1567" s="11" t="s">
        <v>103</v>
      </c>
    </row>
    <row r="1568" customFormat="false" ht="15" hidden="false" customHeight="false" outlineLevel="0" collapsed="false">
      <c r="A1568" s="4" t="s">
        <v>1950</v>
      </c>
      <c r="B1568" s="4" t="n">
        <v>14</v>
      </c>
      <c r="C1568" s="4" t="s">
        <v>214</v>
      </c>
      <c r="D1568" s="4" t="s">
        <v>38</v>
      </c>
      <c r="E1568" s="4" t="s">
        <v>1791</v>
      </c>
      <c r="F1568" s="4"/>
      <c r="G1568" s="4" t="s">
        <v>1792</v>
      </c>
      <c r="H1568" s="4" t="s">
        <v>258</v>
      </c>
      <c r="I1568" s="4"/>
      <c r="J1568" s="4"/>
      <c r="K1568" s="4" t="n">
        <v>60</v>
      </c>
      <c r="L1568" s="10" t="n">
        <v>0.348</v>
      </c>
      <c r="M1568" s="10" t="n">
        <v>0.17</v>
      </c>
      <c r="N1568" s="11" t="s">
        <v>103</v>
      </c>
      <c r="O1568" s="11" t="s">
        <v>103</v>
      </c>
      <c r="P1568" s="11" t="s">
        <v>103</v>
      </c>
      <c r="Q1568" s="11" t="s">
        <v>103</v>
      </c>
      <c r="R1568" s="11" t="s">
        <v>103</v>
      </c>
    </row>
    <row r="1569" customFormat="false" ht="15" hidden="false" customHeight="false" outlineLevel="0" collapsed="false">
      <c r="A1569" s="4" t="s">
        <v>1951</v>
      </c>
      <c r="B1569" s="4" t="n">
        <v>14</v>
      </c>
      <c r="C1569" s="4" t="s">
        <v>265</v>
      </c>
      <c r="D1569" s="4" t="s">
        <v>36</v>
      </c>
      <c r="E1569" s="4" t="s">
        <v>1791</v>
      </c>
      <c r="F1569" s="4"/>
      <c r="G1569" s="4" t="s">
        <v>1792</v>
      </c>
      <c r="H1569" s="4" t="s">
        <v>1952</v>
      </c>
      <c r="I1569" s="4"/>
      <c r="J1569" s="4"/>
      <c r="K1569" s="4" t="n">
        <v>60</v>
      </c>
      <c r="L1569" s="10" t="n">
        <v>1.36</v>
      </c>
      <c r="M1569" s="10" t="n">
        <v>0.3</v>
      </c>
      <c r="N1569" s="11" t="s">
        <v>103</v>
      </c>
      <c r="O1569" s="11" t="s">
        <v>103</v>
      </c>
      <c r="P1569" s="11" t="s">
        <v>103</v>
      </c>
      <c r="Q1569" s="11" t="s">
        <v>103</v>
      </c>
      <c r="R1569" s="11" t="s">
        <v>103</v>
      </c>
    </row>
    <row r="1570" customFormat="false" ht="15" hidden="false" customHeight="false" outlineLevel="0" collapsed="false">
      <c r="A1570" s="4" t="s">
        <v>1953</v>
      </c>
      <c r="B1570" s="4" t="n">
        <v>14</v>
      </c>
      <c r="C1570" s="4" t="s">
        <v>265</v>
      </c>
      <c r="D1570" s="4" t="s">
        <v>36</v>
      </c>
      <c r="E1570" s="4" t="s">
        <v>1791</v>
      </c>
      <c r="F1570" s="4"/>
      <c r="G1570" s="4" t="s">
        <v>1798</v>
      </c>
      <c r="H1570" s="4" t="s">
        <v>1954</v>
      </c>
      <c r="I1570" s="4"/>
      <c r="J1570" s="4"/>
      <c r="K1570" s="4" t="n">
        <v>60</v>
      </c>
      <c r="L1570" s="10" t="n">
        <v>1.36</v>
      </c>
      <c r="M1570" s="10" t="n">
        <v>0.3</v>
      </c>
      <c r="N1570" s="11" t="s">
        <v>103</v>
      </c>
      <c r="O1570" s="11" t="s">
        <v>103</v>
      </c>
      <c r="P1570" s="11" t="s">
        <v>103</v>
      </c>
      <c r="Q1570" s="11" t="s">
        <v>103</v>
      </c>
      <c r="R1570" s="11" t="s">
        <v>103</v>
      </c>
    </row>
    <row r="1571" customFormat="false" ht="15" hidden="false" customHeight="false" outlineLevel="0" collapsed="false">
      <c r="A1571" s="4" t="s">
        <v>1955</v>
      </c>
      <c r="B1571" s="4" t="n">
        <v>14</v>
      </c>
      <c r="C1571" s="4" t="s">
        <v>308</v>
      </c>
      <c r="D1571" s="4" t="s">
        <v>36</v>
      </c>
      <c r="E1571" s="4" t="s">
        <v>1791</v>
      </c>
      <c r="F1571" s="4"/>
      <c r="G1571" s="4" t="s">
        <v>1792</v>
      </c>
      <c r="H1571" s="4" t="s">
        <v>309</v>
      </c>
      <c r="I1571" s="4"/>
      <c r="J1571" s="4"/>
      <c r="K1571" s="4" t="n">
        <v>60</v>
      </c>
      <c r="L1571" s="10" t="n">
        <v>1.36</v>
      </c>
      <c r="M1571" s="10" t="n">
        <v>0.3</v>
      </c>
      <c r="N1571" s="11" t="s">
        <v>103</v>
      </c>
      <c r="O1571" s="11" t="s">
        <v>103</v>
      </c>
      <c r="P1571" s="11" t="s">
        <v>103</v>
      </c>
      <c r="Q1571" s="11" t="s">
        <v>103</v>
      </c>
      <c r="R1571" s="11" t="s">
        <v>103</v>
      </c>
    </row>
    <row r="1572" customFormat="false" ht="15" hidden="false" customHeight="false" outlineLevel="0" collapsed="false">
      <c r="A1572" s="4" t="s">
        <v>1956</v>
      </c>
      <c r="B1572" s="4" t="n">
        <v>14</v>
      </c>
      <c r="C1572" s="4" t="s">
        <v>312</v>
      </c>
      <c r="D1572" s="4" t="s">
        <v>38</v>
      </c>
      <c r="E1572" s="4" t="s">
        <v>1791</v>
      </c>
      <c r="F1572" s="4"/>
      <c r="G1572" s="4" t="s">
        <v>1947</v>
      </c>
      <c r="H1572" s="4" t="s">
        <v>1957</v>
      </c>
      <c r="I1572" s="4"/>
      <c r="J1572" s="4"/>
      <c r="K1572" s="4" t="n">
        <v>60</v>
      </c>
      <c r="L1572" s="10" t="n">
        <v>0.348</v>
      </c>
      <c r="M1572" s="10" t="n">
        <v>0.17</v>
      </c>
      <c r="N1572" s="11" t="s">
        <v>103</v>
      </c>
      <c r="O1572" s="11" t="s">
        <v>103</v>
      </c>
      <c r="P1572" s="11" t="s">
        <v>103</v>
      </c>
      <c r="Q1572" s="11" t="s">
        <v>103</v>
      </c>
      <c r="R1572" s="11" t="s">
        <v>103</v>
      </c>
    </row>
    <row r="1573" customFormat="false" ht="15" hidden="false" customHeight="false" outlineLevel="0" collapsed="false">
      <c r="A1573" s="4" t="s">
        <v>1958</v>
      </c>
      <c r="B1573" s="4" t="n">
        <v>14</v>
      </c>
      <c r="C1573" s="4" t="s">
        <v>312</v>
      </c>
      <c r="D1573" s="4" t="s">
        <v>38</v>
      </c>
      <c r="E1573" s="4" t="s">
        <v>1791</v>
      </c>
      <c r="F1573" s="4"/>
      <c r="G1573" s="4" t="s">
        <v>1942</v>
      </c>
      <c r="H1573" s="4" t="s">
        <v>1959</v>
      </c>
      <c r="I1573" s="4"/>
      <c r="J1573" s="4"/>
      <c r="K1573" s="4" t="n">
        <v>60</v>
      </c>
      <c r="L1573" s="10" t="n">
        <v>0.348</v>
      </c>
      <c r="M1573" s="10" t="n">
        <v>0.17</v>
      </c>
      <c r="N1573" s="11" t="s">
        <v>103</v>
      </c>
      <c r="O1573" s="11" t="s">
        <v>103</v>
      </c>
      <c r="P1573" s="11" t="s">
        <v>103</v>
      </c>
      <c r="Q1573" s="11" t="s">
        <v>103</v>
      </c>
      <c r="R1573" s="11" t="s">
        <v>103</v>
      </c>
    </row>
    <row r="1574" customFormat="false" ht="15" hidden="false" customHeight="false" outlineLevel="0" collapsed="false">
      <c r="A1574" s="4" t="s">
        <v>1960</v>
      </c>
      <c r="B1574" s="4" t="n">
        <v>14</v>
      </c>
      <c r="C1574" s="4" t="s">
        <v>312</v>
      </c>
      <c r="D1574" s="4" t="s">
        <v>38</v>
      </c>
      <c r="E1574" s="4" t="s">
        <v>1791</v>
      </c>
      <c r="F1574" s="4"/>
      <c r="G1574" s="4" t="s">
        <v>1792</v>
      </c>
      <c r="H1574" s="4" t="s">
        <v>1961</v>
      </c>
      <c r="I1574" s="4"/>
      <c r="J1574" s="4"/>
      <c r="K1574" s="4" t="n">
        <v>60</v>
      </c>
      <c r="L1574" s="10" t="n">
        <v>0.348</v>
      </c>
      <c r="M1574" s="10" t="n">
        <v>0.17</v>
      </c>
      <c r="N1574" s="11" t="s">
        <v>103</v>
      </c>
      <c r="O1574" s="11" t="s">
        <v>103</v>
      </c>
      <c r="P1574" s="11" t="s">
        <v>103</v>
      </c>
      <c r="Q1574" s="11" t="s">
        <v>103</v>
      </c>
      <c r="R1574" s="11" t="s">
        <v>103</v>
      </c>
    </row>
    <row r="1575" customFormat="false" ht="15" hidden="false" customHeight="false" outlineLevel="0" collapsed="false">
      <c r="A1575" s="4" t="s">
        <v>1962</v>
      </c>
      <c r="B1575" s="4" t="n">
        <v>14</v>
      </c>
      <c r="C1575" s="4" t="s">
        <v>312</v>
      </c>
      <c r="D1575" s="4" t="s">
        <v>38</v>
      </c>
      <c r="E1575" s="4" t="s">
        <v>1791</v>
      </c>
      <c r="F1575" s="4"/>
      <c r="G1575" s="4" t="s">
        <v>1963</v>
      </c>
      <c r="H1575" s="4" t="s">
        <v>338</v>
      </c>
      <c r="I1575" s="4"/>
      <c r="J1575" s="4"/>
      <c r="K1575" s="4" t="n">
        <v>60</v>
      </c>
      <c r="L1575" s="10" t="n">
        <v>0.348</v>
      </c>
      <c r="M1575" s="10" t="n">
        <v>0.17</v>
      </c>
      <c r="N1575" s="11" t="s">
        <v>103</v>
      </c>
      <c r="O1575" s="11" t="s">
        <v>103</v>
      </c>
      <c r="P1575" s="11" t="s">
        <v>103</v>
      </c>
      <c r="Q1575" s="11" t="s">
        <v>103</v>
      </c>
      <c r="R1575" s="11" t="s">
        <v>103</v>
      </c>
    </row>
    <row r="1576" customFormat="false" ht="15" hidden="false" customHeight="false" outlineLevel="0" collapsed="false">
      <c r="A1576" s="4" t="s">
        <v>1964</v>
      </c>
      <c r="B1576" s="4" t="n">
        <v>14</v>
      </c>
      <c r="C1576" s="4" t="s">
        <v>312</v>
      </c>
      <c r="D1576" s="4" t="s">
        <v>38</v>
      </c>
      <c r="E1576" s="4" t="s">
        <v>1791</v>
      </c>
      <c r="F1576" s="4"/>
      <c r="G1576" s="4" t="s">
        <v>1792</v>
      </c>
      <c r="H1576" s="4" t="s">
        <v>338</v>
      </c>
      <c r="I1576" s="4"/>
      <c r="J1576" s="4"/>
      <c r="K1576" s="4" t="n">
        <v>60</v>
      </c>
      <c r="L1576" s="10" t="n">
        <v>0.348</v>
      </c>
      <c r="M1576" s="10" t="n">
        <v>0.17</v>
      </c>
      <c r="N1576" s="11" t="s">
        <v>103</v>
      </c>
      <c r="O1576" s="11" t="s">
        <v>103</v>
      </c>
      <c r="P1576" s="11" t="s">
        <v>103</v>
      </c>
      <c r="Q1576" s="11" t="s">
        <v>103</v>
      </c>
      <c r="R1576" s="11" t="s">
        <v>103</v>
      </c>
    </row>
    <row r="1577" customFormat="false" ht="15" hidden="false" customHeight="false" outlineLevel="0" collapsed="false">
      <c r="A1577" s="4" t="s">
        <v>1965</v>
      </c>
      <c r="B1577" s="4" t="n">
        <v>14</v>
      </c>
      <c r="C1577" s="4" t="s">
        <v>312</v>
      </c>
      <c r="D1577" s="4" t="s">
        <v>38</v>
      </c>
      <c r="E1577" s="4" t="s">
        <v>1791</v>
      </c>
      <c r="F1577" s="4"/>
      <c r="G1577" s="4" t="s">
        <v>1947</v>
      </c>
      <c r="H1577" s="4" t="s">
        <v>349</v>
      </c>
      <c r="I1577" s="4"/>
      <c r="J1577" s="4"/>
      <c r="K1577" s="4" t="n">
        <v>60</v>
      </c>
      <c r="L1577" s="10" t="n">
        <v>0.348</v>
      </c>
      <c r="M1577" s="10" t="n">
        <v>0.17</v>
      </c>
      <c r="N1577" s="11" t="s">
        <v>103</v>
      </c>
      <c r="O1577" s="11" t="s">
        <v>103</v>
      </c>
      <c r="P1577" s="11" t="s">
        <v>103</v>
      </c>
      <c r="Q1577" s="11" t="s">
        <v>103</v>
      </c>
      <c r="R1577" s="11" t="s">
        <v>103</v>
      </c>
    </row>
    <row r="1578" customFormat="false" ht="15" hidden="false" customHeight="false" outlineLevel="0" collapsed="false">
      <c r="A1578" s="4" t="s">
        <v>1966</v>
      </c>
      <c r="B1578" s="4" t="n">
        <v>14</v>
      </c>
      <c r="C1578" s="4" t="s">
        <v>312</v>
      </c>
      <c r="D1578" s="4" t="s">
        <v>38</v>
      </c>
      <c r="E1578" s="4" t="s">
        <v>1791</v>
      </c>
      <c r="F1578" s="4"/>
      <c r="G1578" s="4" t="s">
        <v>1947</v>
      </c>
      <c r="H1578" s="4" t="s">
        <v>349</v>
      </c>
      <c r="I1578" s="4"/>
      <c r="J1578" s="4"/>
      <c r="K1578" s="4" t="n">
        <v>60</v>
      </c>
      <c r="L1578" s="10" t="n">
        <v>0.348</v>
      </c>
      <c r="M1578" s="10" t="n">
        <v>0.17</v>
      </c>
      <c r="N1578" s="11" t="s">
        <v>103</v>
      </c>
      <c r="O1578" s="11" t="s">
        <v>103</v>
      </c>
      <c r="P1578" s="11" t="s">
        <v>103</v>
      </c>
      <c r="Q1578" s="11" t="s">
        <v>103</v>
      </c>
      <c r="R1578" s="11" t="s">
        <v>103</v>
      </c>
    </row>
    <row r="1579" customFormat="false" ht="15" hidden="false" customHeight="false" outlineLevel="0" collapsed="false">
      <c r="A1579" s="4" t="s">
        <v>1967</v>
      </c>
      <c r="B1579" s="4" t="n">
        <v>15</v>
      </c>
      <c r="C1579" s="4" t="s">
        <v>367</v>
      </c>
      <c r="D1579" s="4" t="s">
        <v>38</v>
      </c>
      <c r="E1579" s="4" t="s">
        <v>1791</v>
      </c>
      <c r="F1579" s="4"/>
      <c r="G1579" s="4" t="s">
        <v>1942</v>
      </c>
      <c r="H1579" s="4"/>
      <c r="I1579" s="4" t="s">
        <v>368</v>
      </c>
      <c r="J1579" s="4" t="s">
        <v>369</v>
      </c>
      <c r="K1579" s="4" t="n">
        <v>60</v>
      </c>
      <c r="L1579" s="10" t="n">
        <v>0.348</v>
      </c>
      <c r="M1579" s="10" t="n">
        <v>0.17</v>
      </c>
      <c r="N1579" s="11" t="s">
        <v>103</v>
      </c>
      <c r="O1579" s="11" t="s">
        <v>103</v>
      </c>
      <c r="P1579" s="11" t="s">
        <v>103</v>
      </c>
      <c r="Q1579" s="11" t="s">
        <v>103</v>
      </c>
      <c r="R1579" s="4"/>
    </row>
    <row r="1580" customFormat="false" ht="15" hidden="false" customHeight="false" outlineLevel="0" collapsed="false">
      <c r="A1580" s="4" t="s">
        <v>1968</v>
      </c>
      <c r="B1580" s="4" t="n">
        <v>15</v>
      </c>
      <c r="C1580" s="4" t="s">
        <v>367</v>
      </c>
      <c r="D1580" s="4" t="s">
        <v>38</v>
      </c>
      <c r="E1580" s="4" t="s">
        <v>1791</v>
      </c>
      <c r="F1580" s="4"/>
      <c r="G1580" s="4" t="s">
        <v>1942</v>
      </c>
      <c r="H1580" s="4"/>
      <c r="I1580" s="4" t="s">
        <v>1969</v>
      </c>
      <c r="J1580" s="4" t="s">
        <v>369</v>
      </c>
      <c r="K1580" s="4" t="n">
        <v>60</v>
      </c>
      <c r="L1580" s="10" t="n">
        <v>0.348</v>
      </c>
      <c r="M1580" s="10" t="n">
        <v>0.17</v>
      </c>
      <c r="N1580" s="11" t="s">
        <v>103</v>
      </c>
      <c r="O1580" s="11" t="s">
        <v>103</v>
      </c>
      <c r="P1580" s="11" t="s">
        <v>103</v>
      </c>
      <c r="Q1580" s="11" t="s">
        <v>103</v>
      </c>
      <c r="R1580" s="4"/>
    </row>
    <row r="1581" customFormat="false" ht="15" hidden="false" customHeight="false" outlineLevel="0" collapsed="false">
      <c r="A1581" s="4" t="s">
        <v>1970</v>
      </c>
      <c r="B1581" s="4" t="n">
        <v>15</v>
      </c>
      <c r="C1581" s="4" t="s">
        <v>367</v>
      </c>
      <c r="D1581" s="4" t="s">
        <v>38</v>
      </c>
      <c r="E1581" s="4" t="s">
        <v>1791</v>
      </c>
      <c r="F1581" s="4"/>
      <c r="G1581" s="4" t="s">
        <v>1971</v>
      </c>
      <c r="H1581" s="4"/>
      <c r="I1581" s="4" t="s">
        <v>376</v>
      </c>
      <c r="J1581" s="4" t="s">
        <v>374</v>
      </c>
      <c r="K1581" s="4" t="n">
        <v>60</v>
      </c>
      <c r="L1581" s="10" t="n">
        <v>0.348</v>
      </c>
      <c r="M1581" s="10" t="n">
        <v>0.17</v>
      </c>
      <c r="N1581" s="11" t="s">
        <v>103</v>
      </c>
      <c r="O1581" s="11" t="s">
        <v>103</v>
      </c>
      <c r="P1581" s="11" t="s">
        <v>103</v>
      </c>
      <c r="Q1581" s="11" t="s">
        <v>103</v>
      </c>
      <c r="R1581" s="4"/>
    </row>
    <row r="1582" customFormat="false" ht="15" hidden="false" customHeight="false" outlineLevel="0" collapsed="false">
      <c r="A1582" s="4" t="s">
        <v>1972</v>
      </c>
      <c r="B1582" s="4" t="n">
        <v>15</v>
      </c>
      <c r="C1582" s="4" t="s">
        <v>367</v>
      </c>
      <c r="D1582" s="4" t="s">
        <v>38</v>
      </c>
      <c r="E1582" s="4" t="s">
        <v>1791</v>
      </c>
      <c r="F1582" s="4"/>
      <c r="G1582" s="4" t="s">
        <v>1973</v>
      </c>
      <c r="H1582" s="4" t="s">
        <v>1974</v>
      </c>
      <c r="I1582" s="4"/>
      <c r="J1582" s="4" t="s">
        <v>374</v>
      </c>
      <c r="K1582" s="4" t="n">
        <v>60</v>
      </c>
      <c r="L1582" s="10" t="n">
        <v>0.348</v>
      </c>
      <c r="M1582" s="10" t="n">
        <v>0.17</v>
      </c>
      <c r="N1582" s="11" t="s">
        <v>103</v>
      </c>
      <c r="O1582" s="11" t="s">
        <v>103</v>
      </c>
      <c r="P1582" s="11" t="s">
        <v>103</v>
      </c>
      <c r="Q1582" s="11" t="s">
        <v>103</v>
      </c>
      <c r="R1582" s="4"/>
    </row>
    <row r="1583" customFormat="false" ht="15" hidden="false" customHeight="false" outlineLevel="0" collapsed="false">
      <c r="A1583" s="4" t="s">
        <v>1975</v>
      </c>
      <c r="B1583" s="4" t="n">
        <v>15</v>
      </c>
      <c r="C1583" s="4" t="s">
        <v>367</v>
      </c>
      <c r="D1583" s="4" t="s">
        <v>38</v>
      </c>
      <c r="E1583" s="4" t="s">
        <v>1791</v>
      </c>
      <c r="F1583" s="4"/>
      <c r="G1583" s="4" t="s">
        <v>1976</v>
      </c>
      <c r="H1583" s="4" t="s">
        <v>1977</v>
      </c>
      <c r="I1583" s="4"/>
      <c r="J1583" s="4" t="s">
        <v>374</v>
      </c>
      <c r="K1583" s="4" t="n">
        <v>60</v>
      </c>
      <c r="L1583" s="10" t="n">
        <v>0.348</v>
      </c>
      <c r="M1583" s="10" t="n">
        <v>0.17</v>
      </c>
      <c r="N1583" s="11" t="s">
        <v>103</v>
      </c>
      <c r="O1583" s="11" t="s">
        <v>103</v>
      </c>
      <c r="P1583" s="11" t="s">
        <v>103</v>
      </c>
      <c r="Q1583" s="11" t="s">
        <v>103</v>
      </c>
      <c r="R1583" s="4"/>
    </row>
    <row r="1584" customFormat="false" ht="15" hidden="false" customHeight="false" outlineLevel="0" collapsed="false">
      <c r="A1584" s="4" t="s">
        <v>1978</v>
      </c>
      <c r="B1584" s="4" t="n">
        <v>15</v>
      </c>
      <c r="C1584" s="4" t="s">
        <v>367</v>
      </c>
      <c r="D1584" s="4" t="s">
        <v>38</v>
      </c>
      <c r="E1584" s="4" t="s">
        <v>1791</v>
      </c>
      <c r="F1584" s="4"/>
      <c r="G1584" s="4" t="s">
        <v>1976</v>
      </c>
      <c r="H1584" s="4" t="s">
        <v>1977</v>
      </c>
      <c r="I1584" s="4"/>
      <c r="J1584" s="4" t="s">
        <v>374</v>
      </c>
      <c r="K1584" s="4" t="n">
        <v>60</v>
      </c>
      <c r="L1584" s="10" t="n">
        <v>0.348</v>
      </c>
      <c r="M1584" s="10" t="n">
        <v>0.17</v>
      </c>
      <c r="N1584" s="11" t="s">
        <v>103</v>
      </c>
      <c r="O1584" s="11" t="s">
        <v>103</v>
      </c>
      <c r="P1584" s="11" t="s">
        <v>103</v>
      </c>
      <c r="Q1584" s="11" t="s">
        <v>103</v>
      </c>
      <c r="R1584" s="4"/>
    </row>
    <row r="1585" customFormat="false" ht="15" hidden="false" customHeight="false" outlineLevel="0" collapsed="false">
      <c r="A1585" s="4" t="s">
        <v>1979</v>
      </c>
      <c r="B1585" s="4" t="n">
        <v>15</v>
      </c>
      <c r="C1585" s="4" t="s">
        <v>367</v>
      </c>
      <c r="D1585" s="4" t="s">
        <v>38</v>
      </c>
      <c r="E1585" s="4" t="s">
        <v>1791</v>
      </c>
      <c r="F1585" s="4"/>
      <c r="G1585" s="4" t="s">
        <v>1792</v>
      </c>
      <c r="H1585" s="4" t="s">
        <v>402</v>
      </c>
      <c r="I1585" s="4" t="s">
        <v>403</v>
      </c>
      <c r="J1585" s="4" t="s">
        <v>374</v>
      </c>
      <c r="K1585" s="4" t="n">
        <v>60</v>
      </c>
      <c r="L1585" s="10" t="n">
        <v>0.348</v>
      </c>
      <c r="M1585" s="10" t="n">
        <v>0.17</v>
      </c>
      <c r="N1585" s="11" t="s">
        <v>103</v>
      </c>
      <c r="O1585" s="11" t="s">
        <v>103</v>
      </c>
      <c r="P1585" s="11" t="s">
        <v>103</v>
      </c>
      <c r="Q1585" s="11" t="s">
        <v>103</v>
      </c>
      <c r="R1585" s="4"/>
    </row>
    <row r="1586" customFormat="false" ht="15" hidden="false" customHeight="false" outlineLevel="0" collapsed="false">
      <c r="A1586" s="4" t="s">
        <v>1980</v>
      </c>
      <c r="B1586" s="4" t="n">
        <v>15</v>
      </c>
      <c r="C1586" s="4" t="s">
        <v>367</v>
      </c>
      <c r="D1586" s="4" t="s">
        <v>38</v>
      </c>
      <c r="E1586" s="4" t="s">
        <v>1791</v>
      </c>
      <c r="F1586" s="4"/>
      <c r="G1586" s="4" t="s">
        <v>1981</v>
      </c>
      <c r="H1586" s="4" t="s">
        <v>402</v>
      </c>
      <c r="I1586" s="4" t="s">
        <v>403</v>
      </c>
      <c r="J1586" s="4" t="s">
        <v>374</v>
      </c>
      <c r="K1586" s="4" t="n">
        <v>60</v>
      </c>
      <c r="L1586" s="10" t="n">
        <v>0.348</v>
      </c>
      <c r="M1586" s="10" t="n">
        <v>0.17</v>
      </c>
      <c r="N1586" s="11" t="s">
        <v>103</v>
      </c>
      <c r="O1586" s="11" t="s">
        <v>103</v>
      </c>
      <c r="P1586" s="11" t="s">
        <v>103</v>
      </c>
      <c r="Q1586" s="11" t="s">
        <v>103</v>
      </c>
      <c r="R1586" s="4"/>
    </row>
    <row r="1587" customFormat="false" ht="15" hidden="false" customHeight="false" outlineLevel="0" collapsed="false">
      <c r="A1587" s="4" t="s">
        <v>1982</v>
      </c>
      <c r="B1587" s="4" t="n">
        <v>15</v>
      </c>
      <c r="C1587" s="4" t="s">
        <v>367</v>
      </c>
      <c r="D1587" s="4" t="s">
        <v>38</v>
      </c>
      <c r="E1587" s="4" t="s">
        <v>1791</v>
      </c>
      <c r="F1587" s="4"/>
      <c r="G1587" s="4" t="s">
        <v>1976</v>
      </c>
      <c r="H1587" s="4" t="s">
        <v>1977</v>
      </c>
      <c r="I1587" s="4"/>
      <c r="J1587" s="4" t="s">
        <v>374</v>
      </c>
      <c r="K1587" s="4" t="n">
        <v>60</v>
      </c>
      <c r="L1587" s="10" t="n">
        <v>0.348</v>
      </c>
      <c r="M1587" s="10" t="n">
        <v>0.17</v>
      </c>
      <c r="N1587" s="11" t="s">
        <v>103</v>
      </c>
      <c r="O1587" s="11" t="s">
        <v>103</v>
      </c>
      <c r="P1587" s="11" t="s">
        <v>103</v>
      </c>
      <c r="Q1587" s="11" t="s">
        <v>103</v>
      </c>
      <c r="R1587" s="4"/>
    </row>
    <row r="1588" customFormat="false" ht="15" hidden="false" customHeight="false" outlineLevel="0" collapsed="false">
      <c r="A1588" s="4" t="s">
        <v>1983</v>
      </c>
      <c r="B1588" s="4" t="n">
        <v>15</v>
      </c>
      <c r="C1588" s="4" t="s">
        <v>367</v>
      </c>
      <c r="D1588" s="4" t="s">
        <v>38</v>
      </c>
      <c r="E1588" s="4" t="s">
        <v>1791</v>
      </c>
      <c r="F1588" s="4"/>
      <c r="G1588" s="4" t="s">
        <v>1976</v>
      </c>
      <c r="H1588" s="4" t="s">
        <v>1977</v>
      </c>
      <c r="I1588" s="4"/>
      <c r="J1588" s="4" t="s">
        <v>374</v>
      </c>
      <c r="K1588" s="4" t="n">
        <v>60</v>
      </c>
      <c r="L1588" s="10" t="n">
        <v>0.348</v>
      </c>
      <c r="M1588" s="10" t="n">
        <v>0.17</v>
      </c>
      <c r="N1588" s="11" t="s">
        <v>103</v>
      </c>
      <c r="O1588" s="11" t="s">
        <v>103</v>
      </c>
      <c r="P1588" s="11" t="s">
        <v>103</v>
      </c>
      <c r="Q1588" s="11" t="s">
        <v>103</v>
      </c>
      <c r="R1588" s="4"/>
    </row>
    <row r="1589" customFormat="false" ht="15" hidden="false" customHeight="false" outlineLevel="0" collapsed="false">
      <c r="A1589" s="4" t="s">
        <v>1984</v>
      </c>
      <c r="B1589" s="4" t="n">
        <v>15</v>
      </c>
      <c r="C1589" s="4" t="s">
        <v>367</v>
      </c>
      <c r="D1589" s="4" t="s">
        <v>38</v>
      </c>
      <c r="E1589" s="4" t="s">
        <v>1791</v>
      </c>
      <c r="F1589" s="4"/>
      <c r="G1589" s="4" t="s">
        <v>1792</v>
      </c>
      <c r="H1589" s="4" t="s">
        <v>405</v>
      </c>
      <c r="I1589" s="4"/>
      <c r="J1589" s="4" t="s">
        <v>374</v>
      </c>
      <c r="K1589" s="4" t="n">
        <v>60</v>
      </c>
      <c r="L1589" s="10" t="n">
        <v>0.348</v>
      </c>
      <c r="M1589" s="10" t="n">
        <v>0.17</v>
      </c>
      <c r="N1589" s="11" t="s">
        <v>103</v>
      </c>
      <c r="O1589" s="11" t="s">
        <v>103</v>
      </c>
      <c r="P1589" s="11" t="s">
        <v>103</v>
      </c>
      <c r="Q1589" s="11" t="s">
        <v>103</v>
      </c>
      <c r="R1589" s="4"/>
    </row>
    <row r="1590" customFormat="false" ht="15" hidden="false" customHeight="false" outlineLevel="0" collapsed="false">
      <c r="A1590" s="4" t="s">
        <v>1985</v>
      </c>
      <c r="B1590" s="4" t="n">
        <v>15</v>
      </c>
      <c r="C1590" s="4" t="s">
        <v>367</v>
      </c>
      <c r="D1590" s="4" t="s">
        <v>38</v>
      </c>
      <c r="E1590" s="4" t="s">
        <v>1791</v>
      </c>
      <c r="F1590" s="4"/>
      <c r="G1590" s="4" t="s">
        <v>1971</v>
      </c>
      <c r="H1590" s="4" t="s">
        <v>405</v>
      </c>
      <c r="I1590" s="4"/>
      <c r="J1590" s="4" t="s">
        <v>374</v>
      </c>
      <c r="K1590" s="4" t="n">
        <v>60</v>
      </c>
      <c r="L1590" s="10" t="n">
        <v>0.348</v>
      </c>
      <c r="M1590" s="10" t="n">
        <v>0.17</v>
      </c>
      <c r="N1590" s="11" t="s">
        <v>103</v>
      </c>
      <c r="O1590" s="11" t="s">
        <v>103</v>
      </c>
      <c r="P1590" s="11" t="s">
        <v>103</v>
      </c>
      <c r="Q1590" s="11" t="s">
        <v>103</v>
      </c>
      <c r="R1590" s="4"/>
    </row>
    <row r="1591" customFormat="false" ht="15" hidden="false" customHeight="false" outlineLevel="0" collapsed="false">
      <c r="A1591" s="4" t="s">
        <v>1986</v>
      </c>
      <c r="B1591" s="4" t="n">
        <v>15</v>
      </c>
      <c r="C1591" s="4" t="s">
        <v>367</v>
      </c>
      <c r="D1591" s="4" t="s">
        <v>38</v>
      </c>
      <c r="E1591" s="4" t="s">
        <v>1791</v>
      </c>
      <c r="F1591" s="4"/>
      <c r="G1591" s="4" t="s">
        <v>1976</v>
      </c>
      <c r="H1591" s="4" t="s">
        <v>1987</v>
      </c>
      <c r="I1591" s="4"/>
      <c r="J1591" s="4" t="s">
        <v>374</v>
      </c>
      <c r="K1591" s="4" t="n">
        <v>60</v>
      </c>
      <c r="L1591" s="10" t="n">
        <v>0.348</v>
      </c>
      <c r="M1591" s="10" t="n">
        <v>0.17</v>
      </c>
      <c r="N1591" s="11" t="s">
        <v>103</v>
      </c>
      <c r="O1591" s="11" t="s">
        <v>103</v>
      </c>
      <c r="P1591" s="11" t="s">
        <v>103</v>
      </c>
      <c r="Q1591" s="11" t="s">
        <v>103</v>
      </c>
      <c r="R1591" s="4"/>
    </row>
    <row r="1592" customFormat="false" ht="15" hidden="false" customHeight="false" outlineLevel="0" collapsed="false">
      <c r="A1592" s="4" t="s">
        <v>1988</v>
      </c>
      <c r="B1592" s="4" t="n">
        <v>15</v>
      </c>
      <c r="C1592" s="4" t="s">
        <v>367</v>
      </c>
      <c r="D1592" s="4" t="s">
        <v>38</v>
      </c>
      <c r="E1592" s="4" t="s">
        <v>1791</v>
      </c>
      <c r="F1592" s="4"/>
      <c r="G1592" s="4" t="s">
        <v>1981</v>
      </c>
      <c r="H1592" s="4" t="s">
        <v>421</v>
      </c>
      <c r="I1592" s="4" t="s">
        <v>376</v>
      </c>
      <c r="J1592" s="4" t="s">
        <v>407</v>
      </c>
      <c r="K1592" s="4" t="n">
        <v>60</v>
      </c>
      <c r="L1592" s="10" t="n">
        <v>0.348</v>
      </c>
      <c r="M1592" s="10" t="n">
        <v>0.17</v>
      </c>
      <c r="N1592" s="11" t="s">
        <v>103</v>
      </c>
      <c r="O1592" s="11" t="s">
        <v>103</v>
      </c>
      <c r="P1592" s="11" t="s">
        <v>103</v>
      </c>
      <c r="Q1592" s="11" t="s">
        <v>103</v>
      </c>
      <c r="R1592" s="4"/>
    </row>
    <row r="1593" customFormat="false" ht="15" hidden="false" customHeight="false" outlineLevel="0" collapsed="false">
      <c r="A1593" s="4" t="s">
        <v>1989</v>
      </c>
      <c r="B1593" s="4" t="n">
        <v>15</v>
      </c>
      <c r="C1593" s="4" t="s">
        <v>367</v>
      </c>
      <c r="D1593" s="4" t="s">
        <v>38</v>
      </c>
      <c r="E1593" s="4" t="s">
        <v>1791</v>
      </c>
      <c r="F1593" s="4"/>
      <c r="G1593" s="4" t="s">
        <v>1973</v>
      </c>
      <c r="H1593" s="4" t="s">
        <v>1974</v>
      </c>
      <c r="I1593" s="4"/>
      <c r="J1593" s="4" t="s">
        <v>407</v>
      </c>
      <c r="K1593" s="4" t="n">
        <v>60</v>
      </c>
      <c r="L1593" s="10" t="n">
        <v>0.348</v>
      </c>
      <c r="M1593" s="10" t="n">
        <v>0.17</v>
      </c>
      <c r="N1593" s="11" t="s">
        <v>103</v>
      </c>
      <c r="O1593" s="11" t="s">
        <v>103</v>
      </c>
      <c r="P1593" s="11" t="s">
        <v>103</v>
      </c>
      <c r="Q1593" s="11" t="s">
        <v>103</v>
      </c>
      <c r="R1593" s="4"/>
    </row>
    <row r="1594" customFormat="false" ht="15" hidden="false" customHeight="false" outlineLevel="0" collapsed="false">
      <c r="A1594" s="4" t="s">
        <v>1990</v>
      </c>
      <c r="B1594" s="4" t="n">
        <v>15</v>
      </c>
      <c r="C1594" s="4" t="s">
        <v>367</v>
      </c>
      <c r="D1594" s="4" t="s">
        <v>38</v>
      </c>
      <c r="E1594" s="4" t="s">
        <v>1791</v>
      </c>
      <c r="F1594" s="4"/>
      <c r="G1594" s="4" t="s">
        <v>1976</v>
      </c>
      <c r="H1594" s="4" t="s">
        <v>1991</v>
      </c>
      <c r="I1594" s="4"/>
      <c r="J1594" s="4" t="s">
        <v>407</v>
      </c>
      <c r="K1594" s="4" t="n">
        <v>60</v>
      </c>
      <c r="L1594" s="10" t="n">
        <v>0.348</v>
      </c>
      <c r="M1594" s="10" t="n">
        <v>0.17</v>
      </c>
      <c r="N1594" s="11" t="s">
        <v>103</v>
      </c>
      <c r="O1594" s="11" t="s">
        <v>103</v>
      </c>
      <c r="P1594" s="11" t="s">
        <v>103</v>
      </c>
      <c r="Q1594" s="11" t="s">
        <v>103</v>
      </c>
      <c r="R1594" s="4"/>
    </row>
    <row r="1595" customFormat="false" ht="15" hidden="false" customHeight="false" outlineLevel="0" collapsed="false">
      <c r="A1595" s="4" t="s">
        <v>1992</v>
      </c>
      <c r="B1595" s="4" t="n">
        <v>15</v>
      </c>
      <c r="C1595" s="4" t="s">
        <v>367</v>
      </c>
      <c r="D1595" s="4" t="s">
        <v>38</v>
      </c>
      <c r="E1595" s="4" t="s">
        <v>1791</v>
      </c>
      <c r="F1595" s="4"/>
      <c r="G1595" s="4" t="s">
        <v>1993</v>
      </c>
      <c r="H1595" s="4" t="s">
        <v>1994</v>
      </c>
      <c r="I1595" s="4"/>
      <c r="J1595" s="4" t="s">
        <v>407</v>
      </c>
      <c r="K1595" s="4" t="n">
        <v>60</v>
      </c>
      <c r="L1595" s="10" t="n">
        <v>0.348</v>
      </c>
      <c r="M1595" s="10" t="n">
        <v>0.17</v>
      </c>
      <c r="N1595" s="11" t="s">
        <v>103</v>
      </c>
      <c r="O1595" s="11" t="s">
        <v>103</v>
      </c>
      <c r="P1595" s="11" t="s">
        <v>103</v>
      </c>
      <c r="Q1595" s="11" t="s">
        <v>103</v>
      </c>
      <c r="R1595" s="4"/>
    </row>
    <row r="1596" customFormat="false" ht="15" hidden="false" customHeight="false" outlineLevel="0" collapsed="false">
      <c r="A1596" s="4" t="s">
        <v>1995</v>
      </c>
      <c r="B1596" s="4" t="n">
        <v>15</v>
      </c>
      <c r="C1596" s="4" t="s">
        <v>367</v>
      </c>
      <c r="D1596" s="4" t="s">
        <v>38</v>
      </c>
      <c r="E1596" s="4" t="s">
        <v>1791</v>
      </c>
      <c r="F1596" s="4"/>
      <c r="G1596" s="4" t="s">
        <v>1976</v>
      </c>
      <c r="H1596" s="4" t="s">
        <v>1996</v>
      </c>
      <c r="I1596" s="4"/>
      <c r="J1596" s="4" t="s">
        <v>407</v>
      </c>
      <c r="K1596" s="4" t="n">
        <v>60</v>
      </c>
      <c r="L1596" s="10" t="n">
        <v>0.348</v>
      </c>
      <c r="M1596" s="10" t="n">
        <v>0.17</v>
      </c>
      <c r="N1596" s="11" t="s">
        <v>103</v>
      </c>
      <c r="O1596" s="11" t="s">
        <v>103</v>
      </c>
      <c r="P1596" s="11" t="s">
        <v>103</v>
      </c>
      <c r="Q1596" s="11" t="s">
        <v>103</v>
      </c>
      <c r="R1596" s="4"/>
    </row>
    <row r="1597" customFormat="false" ht="15" hidden="false" customHeight="false" outlineLevel="0" collapsed="false">
      <c r="A1597" s="4" t="s">
        <v>1997</v>
      </c>
      <c r="B1597" s="4" t="n">
        <v>15</v>
      </c>
      <c r="C1597" s="4" t="s">
        <v>367</v>
      </c>
      <c r="D1597" s="4" t="s">
        <v>38</v>
      </c>
      <c r="E1597" s="4" t="s">
        <v>1791</v>
      </c>
      <c r="F1597" s="4"/>
      <c r="G1597" s="4" t="s">
        <v>1976</v>
      </c>
      <c r="H1597" s="4" t="s">
        <v>1996</v>
      </c>
      <c r="I1597" s="4"/>
      <c r="J1597" s="4" t="s">
        <v>407</v>
      </c>
      <c r="K1597" s="4" t="n">
        <v>60</v>
      </c>
      <c r="L1597" s="10" t="n">
        <v>0.348</v>
      </c>
      <c r="M1597" s="10" t="n">
        <v>0.17</v>
      </c>
      <c r="N1597" s="11" t="s">
        <v>103</v>
      </c>
      <c r="O1597" s="11" t="s">
        <v>103</v>
      </c>
      <c r="P1597" s="11" t="s">
        <v>103</v>
      </c>
      <c r="Q1597" s="11" t="s">
        <v>103</v>
      </c>
      <c r="R1597" s="4"/>
    </row>
    <row r="1598" customFormat="false" ht="15" hidden="false" customHeight="false" outlineLevel="0" collapsed="false">
      <c r="A1598" s="4" t="s">
        <v>1998</v>
      </c>
      <c r="B1598" s="4" t="n">
        <v>15</v>
      </c>
      <c r="C1598" s="4" t="s">
        <v>367</v>
      </c>
      <c r="D1598" s="4" t="s">
        <v>38</v>
      </c>
      <c r="E1598" s="4" t="s">
        <v>1791</v>
      </c>
      <c r="F1598" s="4"/>
      <c r="G1598" s="4" t="s">
        <v>1976</v>
      </c>
      <c r="H1598" s="4" t="s">
        <v>1996</v>
      </c>
      <c r="I1598" s="4"/>
      <c r="J1598" s="4" t="s">
        <v>407</v>
      </c>
      <c r="K1598" s="4" t="n">
        <v>60</v>
      </c>
      <c r="L1598" s="10" t="n">
        <v>0.348</v>
      </c>
      <c r="M1598" s="10" t="n">
        <v>0.17</v>
      </c>
      <c r="N1598" s="11" t="s">
        <v>103</v>
      </c>
      <c r="O1598" s="11" t="s">
        <v>103</v>
      </c>
      <c r="P1598" s="11" t="s">
        <v>103</v>
      </c>
      <c r="Q1598" s="11" t="s">
        <v>103</v>
      </c>
      <c r="R1598" s="4"/>
    </row>
    <row r="1599" customFormat="false" ht="15" hidden="false" customHeight="false" outlineLevel="0" collapsed="false">
      <c r="A1599" s="4" t="s">
        <v>1999</v>
      </c>
      <c r="B1599" s="4" t="n">
        <v>15</v>
      </c>
      <c r="C1599" s="4" t="s">
        <v>367</v>
      </c>
      <c r="D1599" s="4" t="s">
        <v>38</v>
      </c>
      <c r="E1599" s="4" t="s">
        <v>1791</v>
      </c>
      <c r="F1599" s="4"/>
      <c r="G1599" s="4" t="s">
        <v>1976</v>
      </c>
      <c r="H1599" s="4" t="s">
        <v>2000</v>
      </c>
      <c r="I1599" s="4"/>
      <c r="J1599" s="4" t="s">
        <v>407</v>
      </c>
      <c r="K1599" s="4" t="n">
        <v>60</v>
      </c>
      <c r="L1599" s="10" t="n">
        <v>0.348</v>
      </c>
      <c r="M1599" s="10" t="n">
        <v>0.17</v>
      </c>
      <c r="N1599" s="11" t="s">
        <v>103</v>
      </c>
      <c r="O1599" s="11" t="s">
        <v>103</v>
      </c>
      <c r="P1599" s="11" t="s">
        <v>103</v>
      </c>
      <c r="Q1599" s="11" t="s">
        <v>103</v>
      </c>
      <c r="R1599" s="4"/>
    </row>
    <row r="1600" customFormat="false" ht="15" hidden="false" customHeight="false" outlineLevel="0" collapsed="false">
      <c r="A1600" s="4" t="s">
        <v>2001</v>
      </c>
      <c r="B1600" s="4" t="n">
        <v>15</v>
      </c>
      <c r="C1600" s="4" t="s">
        <v>367</v>
      </c>
      <c r="D1600" s="4" t="s">
        <v>38</v>
      </c>
      <c r="E1600" s="4" t="s">
        <v>1791</v>
      </c>
      <c r="F1600" s="4"/>
      <c r="G1600" s="4" t="s">
        <v>1976</v>
      </c>
      <c r="H1600" s="4" t="s">
        <v>2000</v>
      </c>
      <c r="I1600" s="4"/>
      <c r="J1600" s="4" t="s">
        <v>407</v>
      </c>
      <c r="K1600" s="4" t="n">
        <v>60</v>
      </c>
      <c r="L1600" s="10" t="n">
        <v>0.348</v>
      </c>
      <c r="M1600" s="10" t="n">
        <v>0.17</v>
      </c>
      <c r="N1600" s="11" t="s">
        <v>103</v>
      </c>
      <c r="O1600" s="11" t="s">
        <v>103</v>
      </c>
      <c r="P1600" s="11" t="s">
        <v>103</v>
      </c>
      <c r="Q1600" s="11" t="s">
        <v>103</v>
      </c>
      <c r="R1600" s="4"/>
    </row>
    <row r="1601" customFormat="false" ht="15" hidden="false" customHeight="false" outlineLevel="0" collapsed="false">
      <c r="A1601" s="4" t="s">
        <v>2002</v>
      </c>
      <c r="B1601" s="4" t="n">
        <v>15</v>
      </c>
      <c r="C1601" s="4" t="s">
        <v>367</v>
      </c>
      <c r="D1601" s="4" t="s">
        <v>38</v>
      </c>
      <c r="E1601" s="4" t="s">
        <v>1791</v>
      </c>
      <c r="F1601" s="4"/>
      <c r="G1601" s="4" t="s">
        <v>1976</v>
      </c>
      <c r="H1601" s="4" t="s">
        <v>2003</v>
      </c>
      <c r="I1601" s="4"/>
      <c r="J1601" s="4" t="s">
        <v>407</v>
      </c>
      <c r="K1601" s="4" t="n">
        <v>60</v>
      </c>
      <c r="L1601" s="10" t="n">
        <v>0.348</v>
      </c>
      <c r="M1601" s="10" t="n">
        <v>0.17</v>
      </c>
      <c r="N1601" s="11" t="s">
        <v>103</v>
      </c>
      <c r="O1601" s="11" t="s">
        <v>103</v>
      </c>
      <c r="P1601" s="11" t="s">
        <v>103</v>
      </c>
      <c r="Q1601" s="11" t="s">
        <v>103</v>
      </c>
      <c r="R1601" s="4"/>
    </row>
    <row r="1602" customFormat="false" ht="15" hidden="false" customHeight="false" outlineLevel="0" collapsed="false">
      <c r="A1602" s="4" t="s">
        <v>2004</v>
      </c>
      <c r="B1602" s="4" t="n">
        <v>15</v>
      </c>
      <c r="C1602" s="4" t="s">
        <v>367</v>
      </c>
      <c r="D1602" s="4" t="s">
        <v>38</v>
      </c>
      <c r="E1602" s="4" t="s">
        <v>1791</v>
      </c>
      <c r="F1602" s="4"/>
      <c r="G1602" s="4" t="s">
        <v>1976</v>
      </c>
      <c r="H1602" s="4" t="s">
        <v>2003</v>
      </c>
      <c r="I1602" s="4"/>
      <c r="J1602" s="4" t="s">
        <v>407</v>
      </c>
      <c r="K1602" s="4" t="n">
        <v>60</v>
      </c>
      <c r="L1602" s="10" t="n">
        <v>0.348</v>
      </c>
      <c r="M1602" s="10" t="n">
        <v>0.17</v>
      </c>
      <c r="N1602" s="11" t="s">
        <v>103</v>
      </c>
      <c r="O1602" s="11" t="s">
        <v>103</v>
      </c>
      <c r="P1602" s="11" t="s">
        <v>103</v>
      </c>
      <c r="Q1602" s="11" t="s">
        <v>103</v>
      </c>
      <c r="R1602" s="4"/>
    </row>
    <row r="1603" customFormat="false" ht="15" hidden="false" customHeight="false" outlineLevel="0" collapsed="false">
      <c r="A1603" s="4" t="s">
        <v>2005</v>
      </c>
      <c r="B1603" s="4" t="n">
        <v>15</v>
      </c>
      <c r="C1603" s="4" t="s">
        <v>367</v>
      </c>
      <c r="D1603" s="4" t="s">
        <v>38</v>
      </c>
      <c r="E1603" s="4" t="s">
        <v>1791</v>
      </c>
      <c r="F1603" s="4"/>
      <c r="G1603" s="4" t="s">
        <v>1976</v>
      </c>
      <c r="H1603" s="4" t="s">
        <v>2006</v>
      </c>
      <c r="I1603" s="4"/>
      <c r="J1603" s="4" t="s">
        <v>407</v>
      </c>
      <c r="K1603" s="4" t="n">
        <v>60</v>
      </c>
      <c r="L1603" s="10" t="n">
        <v>0.348</v>
      </c>
      <c r="M1603" s="10" t="n">
        <v>0.17</v>
      </c>
      <c r="N1603" s="11" t="s">
        <v>103</v>
      </c>
      <c r="O1603" s="11" t="s">
        <v>103</v>
      </c>
      <c r="P1603" s="11" t="s">
        <v>103</v>
      </c>
      <c r="Q1603" s="11" t="s">
        <v>103</v>
      </c>
      <c r="R1603" s="4"/>
    </row>
    <row r="1604" customFormat="false" ht="15" hidden="false" customHeight="false" outlineLevel="0" collapsed="false">
      <c r="A1604" s="4" t="s">
        <v>2007</v>
      </c>
      <c r="B1604" s="4" t="n">
        <v>15</v>
      </c>
      <c r="C1604" s="4" t="s">
        <v>367</v>
      </c>
      <c r="D1604" s="4" t="s">
        <v>38</v>
      </c>
      <c r="E1604" s="4" t="s">
        <v>1791</v>
      </c>
      <c r="F1604" s="4"/>
      <c r="G1604" s="4" t="s">
        <v>1976</v>
      </c>
      <c r="H1604" s="4" t="s">
        <v>2008</v>
      </c>
      <c r="I1604" s="4"/>
      <c r="J1604" s="4" t="s">
        <v>407</v>
      </c>
      <c r="K1604" s="4" t="n">
        <v>60</v>
      </c>
      <c r="L1604" s="10" t="n">
        <v>0.348</v>
      </c>
      <c r="M1604" s="10" t="n">
        <v>0.17</v>
      </c>
      <c r="N1604" s="11" t="s">
        <v>103</v>
      </c>
      <c r="O1604" s="11" t="s">
        <v>103</v>
      </c>
      <c r="P1604" s="11" t="s">
        <v>103</v>
      </c>
      <c r="Q1604" s="11" t="s">
        <v>103</v>
      </c>
      <c r="R1604" s="4"/>
    </row>
    <row r="1605" customFormat="false" ht="15" hidden="false" customHeight="false" outlineLevel="0" collapsed="false">
      <c r="A1605" s="4" t="s">
        <v>2009</v>
      </c>
      <c r="B1605" s="4" t="n">
        <v>15</v>
      </c>
      <c r="C1605" s="4" t="s">
        <v>367</v>
      </c>
      <c r="D1605" s="4" t="s">
        <v>38</v>
      </c>
      <c r="E1605" s="4" t="s">
        <v>1791</v>
      </c>
      <c r="F1605" s="4"/>
      <c r="G1605" s="4" t="s">
        <v>1976</v>
      </c>
      <c r="H1605" s="4" t="s">
        <v>2008</v>
      </c>
      <c r="I1605" s="4"/>
      <c r="J1605" s="4" t="s">
        <v>407</v>
      </c>
      <c r="K1605" s="4" t="n">
        <v>60</v>
      </c>
      <c r="L1605" s="10" t="n">
        <v>0.348</v>
      </c>
      <c r="M1605" s="10" t="n">
        <v>0.17</v>
      </c>
      <c r="N1605" s="11" t="s">
        <v>103</v>
      </c>
      <c r="O1605" s="11" t="s">
        <v>103</v>
      </c>
      <c r="P1605" s="11" t="s">
        <v>103</v>
      </c>
      <c r="Q1605" s="11" t="s">
        <v>103</v>
      </c>
      <c r="R1605" s="4"/>
    </row>
    <row r="1606" customFormat="false" ht="15" hidden="false" customHeight="false" outlineLevel="0" collapsed="false">
      <c r="A1606" s="4" t="s">
        <v>2010</v>
      </c>
      <c r="B1606" s="4" t="n">
        <v>15</v>
      </c>
      <c r="C1606" s="4" t="s">
        <v>367</v>
      </c>
      <c r="D1606" s="4" t="s">
        <v>38</v>
      </c>
      <c r="E1606" s="4" t="s">
        <v>1791</v>
      </c>
      <c r="F1606" s="4"/>
      <c r="G1606" s="4" t="s">
        <v>1792</v>
      </c>
      <c r="H1606" s="4" t="s">
        <v>341</v>
      </c>
      <c r="I1606" s="4" t="s">
        <v>373</v>
      </c>
      <c r="J1606" s="4" t="s">
        <v>407</v>
      </c>
      <c r="K1606" s="4" t="n">
        <v>60</v>
      </c>
      <c r="L1606" s="10" t="n">
        <v>0.348</v>
      </c>
      <c r="M1606" s="10" t="n">
        <v>0.17</v>
      </c>
      <c r="N1606" s="11" t="s">
        <v>103</v>
      </c>
      <c r="O1606" s="11" t="s">
        <v>103</v>
      </c>
      <c r="P1606" s="11" t="s">
        <v>103</v>
      </c>
      <c r="Q1606" s="11" t="s">
        <v>103</v>
      </c>
      <c r="R1606" s="4"/>
    </row>
    <row r="1607" customFormat="false" ht="15" hidden="false" customHeight="false" outlineLevel="0" collapsed="false">
      <c r="A1607" s="4" t="s">
        <v>2011</v>
      </c>
      <c r="B1607" s="4" t="n">
        <v>15</v>
      </c>
      <c r="C1607" s="4" t="s">
        <v>367</v>
      </c>
      <c r="D1607" s="4" t="s">
        <v>38</v>
      </c>
      <c r="E1607" s="4" t="s">
        <v>1791</v>
      </c>
      <c r="F1607" s="4"/>
      <c r="G1607" s="4" t="s">
        <v>1792</v>
      </c>
      <c r="H1607" s="4" t="s">
        <v>2012</v>
      </c>
      <c r="I1607" s="4"/>
      <c r="J1607" s="4" t="s">
        <v>407</v>
      </c>
      <c r="K1607" s="4" t="n">
        <v>60</v>
      </c>
      <c r="L1607" s="10" t="n">
        <v>0.348</v>
      </c>
      <c r="M1607" s="10" t="n">
        <v>0.17</v>
      </c>
      <c r="N1607" s="11" t="s">
        <v>103</v>
      </c>
      <c r="O1607" s="11" t="s">
        <v>103</v>
      </c>
      <c r="P1607" s="11" t="s">
        <v>103</v>
      </c>
      <c r="Q1607" s="11" t="s">
        <v>103</v>
      </c>
      <c r="R1607" s="4"/>
    </row>
    <row r="1608" customFormat="false" ht="15" hidden="false" customHeight="false" outlineLevel="0" collapsed="false">
      <c r="A1608" s="4" t="s">
        <v>2013</v>
      </c>
      <c r="B1608" s="4" t="n">
        <v>15</v>
      </c>
      <c r="C1608" s="4" t="s">
        <v>367</v>
      </c>
      <c r="D1608" s="4" t="s">
        <v>38</v>
      </c>
      <c r="E1608" s="4" t="s">
        <v>1791</v>
      </c>
      <c r="F1608" s="4"/>
      <c r="G1608" s="4" t="s">
        <v>2014</v>
      </c>
      <c r="H1608" s="4" t="s">
        <v>2012</v>
      </c>
      <c r="I1608" s="4"/>
      <c r="J1608" s="4" t="s">
        <v>407</v>
      </c>
      <c r="K1608" s="4" t="n">
        <v>60</v>
      </c>
      <c r="L1608" s="10" t="n">
        <v>0.348</v>
      </c>
      <c r="M1608" s="10" t="n">
        <v>0.17</v>
      </c>
      <c r="N1608" s="11" t="s">
        <v>103</v>
      </c>
      <c r="O1608" s="11" t="s">
        <v>103</v>
      </c>
      <c r="P1608" s="11" t="s">
        <v>103</v>
      </c>
      <c r="Q1608" s="11" t="s">
        <v>103</v>
      </c>
      <c r="R1608" s="4"/>
    </row>
    <row r="1609" customFormat="false" ht="15" hidden="false" customHeight="false" outlineLevel="0" collapsed="false">
      <c r="A1609" s="4" t="s">
        <v>2015</v>
      </c>
      <c r="B1609" s="4" t="n">
        <v>15</v>
      </c>
      <c r="C1609" s="4" t="s">
        <v>367</v>
      </c>
      <c r="D1609" s="4" t="s">
        <v>38</v>
      </c>
      <c r="E1609" s="4" t="s">
        <v>1791</v>
      </c>
      <c r="F1609" s="4"/>
      <c r="G1609" s="4" t="s">
        <v>2016</v>
      </c>
      <c r="H1609" s="4" t="s">
        <v>2017</v>
      </c>
      <c r="I1609" s="4"/>
      <c r="J1609" s="4" t="s">
        <v>426</v>
      </c>
      <c r="K1609" s="4" t="n">
        <v>60</v>
      </c>
      <c r="L1609" s="10" t="n">
        <v>0.348</v>
      </c>
      <c r="M1609" s="10" t="n">
        <v>0.17</v>
      </c>
      <c r="N1609" s="11" t="s">
        <v>103</v>
      </c>
      <c r="O1609" s="11" t="s">
        <v>103</v>
      </c>
      <c r="P1609" s="11" t="s">
        <v>103</v>
      </c>
      <c r="Q1609" s="11" t="s">
        <v>103</v>
      </c>
      <c r="R1609" s="4"/>
    </row>
    <row r="1610" customFormat="false" ht="15" hidden="false" customHeight="false" outlineLevel="0" collapsed="false">
      <c r="A1610" s="4" t="s">
        <v>2018</v>
      </c>
      <c r="B1610" s="4" t="n">
        <v>15</v>
      </c>
      <c r="C1610" s="4" t="s">
        <v>367</v>
      </c>
      <c r="D1610" s="4" t="s">
        <v>38</v>
      </c>
      <c r="E1610" s="4" t="s">
        <v>1791</v>
      </c>
      <c r="F1610" s="4"/>
      <c r="G1610" s="4" t="s">
        <v>1973</v>
      </c>
      <c r="H1610" s="4" t="s">
        <v>2019</v>
      </c>
      <c r="I1610" s="4" t="s">
        <v>376</v>
      </c>
      <c r="J1610" s="4" t="s">
        <v>426</v>
      </c>
      <c r="K1610" s="4" t="n">
        <v>60</v>
      </c>
      <c r="L1610" s="10" t="n">
        <v>0.348</v>
      </c>
      <c r="M1610" s="10" t="n">
        <v>0.17</v>
      </c>
      <c r="N1610" s="11" t="s">
        <v>103</v>
      </c>
      <c r="O1610" s="11" t="s">
        <v>103</v>
      </c>
      <c r="P1610" s="11" t="s">
        <v>103</v>
      </c>
      <c r="Q1610" s="11" t="s">
        <v>103</v>
      </c>
      <c r="R1610" s="4"/>
    </row>
    <row r="1611" customFormat="false" ht="15" hidden="false" customHeight="false" outlineLevel="0" collapsed="false">
      <c r="A1611" s="4" t="s">
        <v>2020</v>
      </c>
      <c r="B1611" s="4" t="n">
        <v>15</v>
      </c>
      <c r="C1611" s="4" t="s">
        <v>367</v>
      </c>
      <c r="D1611" s="4" t="s">
        <v>38</v>
      </c>
      <c r="E1611" s="4" t="s">
        <v>1791</v>
      </c>
      <c r="F1611" s="4"/>
      <c r="G1611" s="4" t="s">
        <v>1973</v>
      </c>
      <c r="H1611" s="4" t="s">
        <v>2019</v>
      </c>
      <c r="I1611" s="4" t="s">
        <v>376</v>
      </c>
      <c r="J1611" s="4" t="s">
        <v>426</v>
      </c>
      <c r="K1611" s="4" t="n">
        <v>60</v>
      </c>
      <c r="L1611" s="10" t="n">
        <v>0.348</v>
      </c>
      <c r="M1611" s="10" t="n">
        <v>0.17</v>
      </c>
      <c r="N1611" s="11" t="s">
        <v>103</v>
      </c>
      <c r="O1611" s="11" t="s">
        <v>103</v>
      </c>
      <c r="P1611" s="11" t="s">
        <v>103</v>
      </c>
      <c r="Q1611" s="11" t="s">
        <v>103</v>
      </c>
      <c r="R1611" s="4"/>
    </row>
    <row r="1612" customFormat="false" ht="15" hidden="false" customHeight="false" outlineLevel="0" collapsed="false">
      <c r="A1612" s="4" t="s">
        <v>2021</v>
      </c>
      <c r="B1612" s="4" t="n">
        <v>15</v>
      </c>
      <c r="C1612" s="4" t="s">
        <v>367</v>
      </c>
      <c r="D1612" s="4" t="s">
        <v>38</v>
      </c>
      <c r="E1612" s="4" t="s">
        <v>1791</v>
      </c>
      <c r="F1612" s="4"/>
      <c r="G1612" s="4" t="s">
        <v>1971</v>
      </c>
      <c r="H1612" s="4"/>
      <c r="I1612" s="4" t="s">
        <v>1969</v>
      </c>
      <c r="J1612" s="4" t="s">
        <v>426</v>
      </c>
      <c r="K1612" s="4" t="n">
        <v>60</v>
      </c>
      <c r="L1612" s="10" t="n">
        <v>0.348</v>
      </c>
      <c r="M1612" s="10" t="n">
        <v>0.17</v>
      </c>
      <c r="N1612" s="11" t="s">
        <v>103</v>
      </c>
      <c r="O1612" s="11" t="s">
        <v>103</v>
      </c>
      <c r="P1612" s="11" t="s">
        <v>103</v>
      </c>
      <c r="Q1612" s="11" t="s">
        <v>103</v>
      </c>
      <c r="R1612" s="4"/>
    </row>
    <row r="1613" customFormat="false" ht="15" hidden="false" customHeight="false" outlineLevel="0" collapsed="false">
      <c r="A1613" s="4" t="s">
        <v>2022</v>
      </c>
      <c r="B1613" s="4" t="n">
        <v>15</v>
      </c>
      <c r="C1613" s="4" t="s">
        <v>367</v>
      </c>
      <c r="D1613" s="4" t="s">
        <v>38</v>
      </c>
      <c r="E1613" s="4" t="s">
        <v>1791</v>
      </c>
      <c r="F1613" s="4"/>
      <c r="G1613" s="4" t="s">
        <v>1973</v>
      </c>
      <c r="H1613" s="4" t="s">
        <v>1974</v>
      </c>
      <c r="I1613" s="4" t="s">
        <v>391</v>
      </c>
      <c r="J1613" s="4" t="s">
        <v>426</v>
      </c>
      <c r="K1613" s="4" t="n">
        <v>60</v>
      </c>
      <c r="L1613" s="10" t="n">
        <v>0.348</v>
      </c>
      <c r="M1613" s="10" t="n">
        <v>0.17</v>
      </c>
      <c r="N1613" s="11" t="s">
        <v>103</v>
      </c>
      <c r="O1613" s="11" t="s">
        <v>103</v>
      </c>
      <c r="P1613" s="11" t="s">
        <v>103</v>
      </c>
      <c r="Q1613" s="11" t="s">
        <v>103</v>
      </c>
      <c r="R1613" s="4"/>
    </row>
    <row r="1614" customFormat="false" ht="15" hidden="false" customHeight="false" outlineLevel="0" collapsed="false">
      <c r="A1614" s="4" t="s">
        <v>2023</v>
      </c>
      <c r="B1614" s="4" t="n">
        <v>15</v>
      </c>
      <c r="C1614" s="4" t="s">
        <v>367</v>
      </c>
      <c r="D1614" s="4" t="s">
        <v>38</v>
      </c>
      <c r="E1614" s="4" t="s">
        <v>1791</v>
      </c>
      <c r="F1614" s="4"/>
      <c r="G1614" s="4" t="s">
        <v>1976</v>
      </c>
      <c r="H1614" s="4" t="s">
        <v>2024</v>
      </c>
      <c r="I1614" s="4"/>
      <c r="J1614" s="4" t="s">
        <v>426</v>
      </c>
      <c r="K1614" s="4" t="n">
        <v>60</v>
      </c>
      <c r="L1614" s="10" t="n">
        <v>0.348</v>
      </c>
      <c r="M1614" s="10" t="n">
        <v>0.17</v>
      </c>
      <c r="N1614" s="11" t="s">
        <v>103</v>
      </c>
      <c r="O1614" s="11" t="s">
        <v>103</v>
      </c>
      <c r="P1614" s="11" t="s">
        <v>103</v>
      </c>
      <c r="Q1614" s="11" t="s">
        <v>103</v>
      </c>
      <c r="R1614" s="4"/>
    </row>
    <row r="1615" customFormat="false" ht="15" hidden="false" customHeight="false" outlineLevel="0" collapsed="false">
      <c r="A1615" s="4" t="s">
        <v>2025</v>
      </c>
      <c r="B1615" s="4" t="n">
        <v>15</v>
      </c>
      <c r="C1615" s="4" t="s">
        <v>367</v>
      </c>
      <c r="D1615" s="4" t="s">
        <v>38</v>
      </c>
      <c r="E1615" s="4" t="s">
        <v>1791</v>
      </c>
      <c r="F1615" s="4"/>
      <c r="G1615" s="4" t="s">
        <v>1973</v>
      </c>
      <c r="H1615" s="4" t="s">
        <v>2024</v>
      </c>
      <c r="I1615" s="4"/>
      <c r="J1615" s="4" t="s">
        <v>426</v>
      </c>
      <c r="K1615" s="4" t="n">
        <v>60</v>
      </c>
      <c r="L1615" s="10" t="n">
        <v>0.348</v>
      </c>
      <c r="M1615" s="10" t="n">
        <v>0.17</v>
      </c>
      <c r="N1615" s="11" t="s">
        <v>103</v>
      </c>
      <c r="O1615" s="11" t="s">
        <v>103</v>
      </c>
      <c r="P1615" s="11" t="s">
        <v>103</v>
      </c>
      <c r="Q1615" s="11" t="s">
        <v>103</v>
      </c>
      <c r="R1615" s="4"/>
    </row>
    <row r="1616" customFormat="false" ht="15" hidden="false" customHeight="false" outlineLevel="0" collapsed="false">
      <c r="A1616" s="4" t="s">
        <v>2026</v>
      </c>
      <c r="B1616" s="4" t="n">
        <v>15</v>
      </c>
      <c r="C1616" s="4" t="s">
        <v>367</v>
      </c>
      <c r="D1616" s="4" t="s">
        <v>38</v>
      </c>
      <c r="E1616" s="4" t="s">
        <v>1791</v>
      </c>
      <c r="F1616" s="4"/>
      <c r="G1616" s="4" t="s">
        <v>1976</v>
      </c>
      <c r="H1616" s="4" t="s">
        <v>2027</v>
      </c>
      <c r="I1616" s="4"/>
      <c r="J1616" s="4" t="s">
        <v>426</v>
      </c>
      <c r="K1616" s="4" t="n">
        <v>60</v>
      </c>
      <c r="L1616" s="10" t="n">
        <v>0.348</v>
      </c>
      <c r="M1616" s="10" t="n">
        <v>0.17</v>
      </c>
      <c r="N1616" s="11" t="s">
        <v>103</v>
      </c>
      <c r="O1616" s="11" t="s">
        <v>103</v>
      </c>
      <c r="P1616" s="11" t="s">
        <v>103</v>
      </c>
      <c r="Q1616" s="11" t="s">
        <v>103</v>
      </c>
      <c r="R1616" s="4"/>
    </row>
    <row r="1617" customFormat="false" ht="15" hidden="false" customHeight="false" outlineLevel="0" collapsed="false">
      <c r="A1617" s="4" t="s">
        <v>2028</v>
      </c>
      <c r="B1617" s="4" t="n">
        <v>15</v>
      </c>
      <c r="C1617" s="4" t="s">
        <v>367</v>
      </c>
      <c r="D1617" s="4" t="s">
        <v>38</v>
      </c>
      <c r="E1617" s="4" t="s">
        <v>1791</v>
      </c>
      <c r="F1617" s="4"/>
      <c r="G1617" s="4" t="s">
        <v>1976</v>
      </c>
      <c r="H1617" s="4" t="s">
        <v>2029</v>
      </c>
      <c r="I1617" s="4"/>
      <c r="J1617" s="4" t="s">
        <v>426</v>
      </c>
      <c r="K1617" s="4" t="n">
        <v>60</v>
      </c>
      <c r="L1617" s="10" t="n">
        <v>0.348</v>
      </c>
      <c r="M1617" s="10" t="n">
        <v>0.17</v>
      </c>
      <c r="N1617" s="11" t="s">
        <v>103</v>
      </c>
      <c r="O1617" s="11" t="s">
        <v>103</v>
      </c>
      <c r="P1617" s="11" t="s">
        <v>103</v>
      </c>
      <c r="Q1617" s="11" t="s">
        <v>103</v>
      </c>
      <c r="R1617" s="4"/>
    </row>
    <row r="1618" customFormat="false" ht="15" hidden="false" customHeight="false" outlineLevel="0" collapsed="false">
      <c r="A1618" s="4" t="s">
        <v>2030</v>
      </c>
      <c r="B1618" s="4" t="n">
        <v>15</v>
      </c>
      <c r="C1618" s="4" t="s">
        <v>367</v>
      </c>
      <c r="D1618" s="4" t="s">
        <v>38</v>
      </c>
      <c r="E1618" s="4" t="s">
        <v>1791</v>
      </c>
      <c r="F1618" s="4"/>
      <c r="G1618" s="4" t="s">
        <v>1973</v>
      </c>
      <c r="H1618" s="4" t="s">
        <v>2029</v>
      </c>
      <c r="I1618" s="4"/>
      <c r="J1618" s="4" t="s">
        <v>426</v>
      </c>
      <c r="K1618" s="4" t="n">
        <v>60</v>
      </c>
      <c r="L1618" s="10" t="n">
        <v>0.348</v>
      </c>
      <c r="M1618" s="10" t="n">
        <v>0.17</v>
      </c>
      <c r="N1618" s="11" t="s">
        <v>103</v>
      </c>
      <c r="O1618" s="11" t="s">
        <v>103</v>
      </c>
      <c r="P1618" s="11" t="s">
        <v>103</v>
      </c>
      <c r="Q1618" s="11" t="s">
        <v>103</v>
      </c>
      <c r="R1618" s="4"/>
    </row>
    <row r="1619" customFormat="false" ht="15" hidden="false" customHeight="false" outlineLevel="0" collapsed="false">
      <c r="A1619" s="4" t="s">
        <v>2031</v>
      </c>
      <c r="B1619" s="4" t="n">
        <v>15</v>
      </c>
      <c r="C1619" s="4" t="s">
        <v>443</v>
      </c>
      <c r="D1619" s="4" t="s">
        <v>38</v>
      </c>
      <c r="E1619" s="4" t="s">
        <v>1791</v>
      </c>
      <c r="F1619" s="4"/>
      <c r="G1619" s="4" t="s">
        <v>1792</v>
      </c>
      <c r="H1619" s="4" t="s">
        <v>444</v>
      </c>
      <c r="I1619" s="4" t="s">
        <v>445</v>
      </c>
      <c r="J1619" s="4" t="s">
        <v>444</v>
      </c>
      <c r="K1619" s="4" t="n">
        <v>500</v>
      </c>
      <c r="L1619" s="10" t="n">
        <v>0.348</v>
      </c>
      <c r="M1619" s="10" t="n">
        <v>0.17</v>
      </c>
      <c r="N1619" s="11" t="s">
        <v>103</v>
      </c>
      <c r="O1619" s="11" t="s">
        <v>103</v>
      </c>
      <c r="P1619" s="11" t="s">
        <v>103</v>
      </c>
      <c r="Q1619" s="11" t="s">
        <v>103</v>
      </c>
      <c r="R1619" s="4"/>
    </row>
    <row r="1620" customFormat="false" ht="15" hidden="false" customHeight="false" outlineLevel="0" collapsed="false">
      <c r="A1620" s="4" t="s">
        <v>2032</v>
      </c>
      <c r="B1620" s="4" t="n">
        <v>15</v>
      </c>
      <c r="C1620" s="4" t="s">
        <v>443</v>
      </c>
      <c r="D1620" s="4" t="s">
        <v>38</v>
      </c>
      <c r="E1620" s="4" t="s">
        <v>1791</v>
      </c>
      <c r="F1620" s="4"/>
      <c r="G1620" s="4" t="s">
        <v>1971</v>
      </c>
      <c r="H1620" s="4" t="s">
        <v>444</v>
      </c>
      <c r="I1620" s="4" t="s">
        <v>445</v>
      </c>
      <c r="J1620" s="4" t="s">
        <v>444</v>
      </c>
      <c r="K1620" s="4" t="n">
        <v>500</v>
      </c>
      <c r="L1620" s="10" t="n">
        <v>0.348</v>
      </c>
      <c r="M1620" s="10" t="n">
        <v>0.17</v>
      </c>
      <c r="N1620" s="11" t="s">
        <v>103</v>
      </c>
      <c r="O1620" s="11" t="s">
        <v>103</v>
      </c>
      <c r="P1620" s="11" t="s">
        <v>103</v>
      </c>
      <c r="Q1620" s="11" t="s">
        <v>103</v>
      </c>
      <c r="R1620" s="4"/>
    </row>
    <row r="1621" customFormat="false" ht="15" hidden="false" customHeight="false" outlineLevel="0" collapsed="false">
      <c r="A1621" s="4" t="s">
        <v>2033</v>
      </c>
      <c r="B1621" s="4" t="n">
        <v>15</v>
      </c>
      <c r="C1621" s="4" t="s">
        <v>443</v>
      </c>
      <c r="D1621" s="4" t="s">
        <v>38</v>
      </c>
      <c r="E1621" s="4" t="s">
        <v>1791</v>
      </c>
      <c r="F1621" s="4"/>
      <c r="G1621" s="4" t="s">
        <v>2034</v>
      </c>
      <c r="H1621" s="4" t="s">
        <v>444</v>
      </c>
      <c r="I1621" s="4" t="s">
        <v>373</v>
      </c>
      <c r="J1621" s="4" t="s">
        <v>444</v>
      </c>
      <c r="K1621" s="4" t="n">
        <v>500</v>
      </c>
      <c r="L1621" s="10" t="n">
        <v>0.348</v>
      </c>
      <c r="M1621" s="10" t="n">
        <v>0.17</v>
      </c>
      <c r="N1621" s="11" t="s">
        <v>103</v>
      </c>
      <c r="O1621" s="11" t="s">
        <v>103</v>
      </c>
      <c r="P1621" s="11" t="s">
        <v>103</v>
      </c>
      <c r="Q1621" s="11" t="s">
        <v>103</v>
      </c>
      <c r="R1621" s="4"/>
    </row>
    <row r="1622" customFormat="false" ht="15" hidden="false" customHeight="false" outlineLevel="0" collapsed="false">
      <c r="A1622" s="4" t="s">
        <v>2035</v>
      </c>
      <c r="B1622" s="4" t="n">
        <v>15</v>
      </c>
      <c r="C1622" s="4" t="s">
        <v>443</v>
      </c>
      <c r="D1622" s="4" t="s">
        <v>38</v>
      </c>
      <c r="E1622" s="4" t="s">
        <v>1791</v>
      </c>
      <c r="F1622" s="4"/>
      <c r="G1622" s="4" t="s">
        <v>1971</v>
      </c>
      <c r="H1622" s="4" t="s">
        <v>480</v>
      </c>
      <c r="I1622" s="4" t="s">
        <v>481</v>
      </c>
      <c r="J1622" s="4" t="s">
        <v>480</v>
      </c>
      <c r="K1622" s="4" t="n">
        <v>500</v>
      </c>
      <c r="L1622" s="10" t="n">
        <v>0.348</v>
      </c>
      <c r="M1622" s="10" t="n">
        <v>0.17</v>
      </c>
      <c r="N1622" s="11" t="s">
        <v>103</v>
      </c>
      <c r="O1622" s="11" t="s">
        <v>103</v>
      </c>
      <c r="P1622" s="11" t="s">
        <v>103</v>
      </c>
      <c r="Q1622" s="11" t="s">
        <v>103</v>
      </c>
      <c r="R1622" s="4"/>
    </row>
    <row r="1623" customFormat="false" ht="15" hidden="false" customHeight="false" outlineLevel="0" collapsed="false">
      <c r="A1623" s="4" t="s">
        <v>2036</v>
      </c>
      <c r="B1623" s="4" t="n">
        <v>15</v>
      </c>
      <c r="C1623" s="4" t="s">
        <v>443</v>
      </c>
      <c r="D1623" s="4" t="s">
        <v>38</v>
      </c>
      <c r="E1623" s="4" t="s">
        <v>1791</v>
      </c>
      <c r="F1623" s="4"/>
      <c r="G1623" s="4" t="s">
        <v>1971</v>
      </c>
      <c r="H1623" s="4" t="s">
        <v>480</v>
      </c>
      <c r="I1623" s="4" t="s">
        <v>481</v>
      </c>
      <c r="J1623" s="4" t="s">
        <v>480</v>
      </c>
      <c r="K1623" s="4" t="n">
        <v>500</v>
      </c>
      <c r="L1623" s="10" t="n">
        <v>0.348</v>
      </c>
      <c r="M1623" s="10" t="n">
        <v>0.17</v>
      </c>
      <c r="N1623" s="11" t="s">
        <v>103</v>
      </c>
      <c r="O1623" s="11" t="s">
        <v>103</v>
      </c>
      <c r="P1623" s="11" t="s">
        <v>103</v>
      </c>
      <c r="Q1623" s="11" t="s">
        <v>103</v>
      </c>
      <c r="R1623" s="4"/>
    </row>
    <row r="1624" customFormat="false" ht="15" hidden="false" customHeight="false" outlineLevel="0" collapsed="false">
      <c r="A1624" s="4" t="s">
        <v>2037</v>
      </c>
      <c r="B1624" s="4" t="n">
        <v>15</v>
      </c>
      <c r="C1624" s="4" t="s">
        <v>443</v>
      </c>
      <c r="D1624" s="4" t="s">
        <v>38</v>
      </c>
      <c r="E1624" s="4" t="s">
        <v>1791</v>
      </c>
      <c r="F1624" s="4"/>
      <c r="G1624" s="4" t="s">
        <v>1971</v>
      </c>
      <c r="H1624" s="4" t="s">
        <v>480</v>
      </c>
      <c r="I1624" s="4" t="s">
        <v>481</v>
      </c>
      <c r="J1624" s="4" t="s">
        <v>480</v>
      </c>
      <c r="K1624" s="4" t="n">
        <v>500</v>
      </c>
      <c r="L1624" s="10" t="n">
        <v>0.348</v>
      </c>
      <c r="M1624" s="10" t="n">
        <v>0.17</v>
      </c>
      <c r="N1624" s="11" t="s">
        <v>103</v>
      </c>
      <c r="O1624" s="11" t="s">
        <v>103</v>
      </c>
      <c r="P1624" s="11" t="s">
        <v>103</v>
      </c>
      <c r="Q1624" s="11" t="s">
        <v>103</v>
      </c>
      <c r="R1624" s="4"/>
    </row>
    <row r="1625" customFormat="false" ht="15" hidden="false" customHeight="false" outlineLevel="0" collapsed="false">
      <c r="A1625" s="4" t="s">
        <v>2038</v>
      </c>
      <c r="B1625" s="4" t="n">
        <v>15</v>
      </c>
      <c r="C1625" s="4" t="s">
        <v>443</v>
      </c>
      <c r="D1625" s="4" t="s">
        <v>38</v>
      </c>
      <c r="E1625" s="4" t="s">
        <v>1791</v>
      </c>
      <c r="F1625" s="4"/>
      <c r="G1625" s="4" t="s">
        <v>1971</v>
      </c>
      <c r="H1625" s="4" t="s">
        <v>480</v>
      </c>
      <c r="I1625" s="4" t="s">
        <v>481</v>
      </c>
      <c r="J1625" s="4" t="s">
        <v>480</v>
      </c>
      <c r="K1625" s="4" t="n">
        <v>500</v>
      </c>
      <c r="L1625" s="10" t="n">
        <v>0.348</v>
      </c>
      <c r="M1625" s="10" t="n">
        <v>0.17</v>
      </c>
      <c r="N1625" s="11" t="s">
        <v>103</v>
      </c>
      <c r="O1625" s="11" t="s">
        <v>103</v>
      </c>
      <c r="P1625" s="11" t="s">
        <v>103</v>
      </c>
      <c r="Q1625" s="11" t="s">
        <v>103</v>
      </c>
      <c r="R1625" s="4"/>
    </row>
    <row r="1626" customFormat="false" ht="15" hidden="false" customHeight="false" outlineLevel="0" collapsed="false">
      <c r="A1626" s="4" t="s">
        <v>2039</v>
      </c>
      <c r="B1626" s="4" t="n">
        <v>15</v>
      </c>
      <c r="C1626" s="4" t="s">
        <v>443</v>
      </c>
      <c r="D1626" s="4" t="s">
        <v>38</v>
      </c>
      <c r="E1626" s="4" t="s">
        <v>1791</v>
      </c>
      <c r="F1626" s="4"/>
      <c r="G1626" s="4" t="s">
        <v>2040</v>
      </c>
      <c r="H1626" s="4" t="s">
        <v>480</v>
      </c>
      <c r="I1626" s="4" t="s">
        <v>523</v>
      </c>
      <c r="J1626" s="4" t="s">
        <v>480</v>
      </c>
      <c r="K1626" s="4" t="n">
        <v>500</v>
      </c>
      <c r="L1626" s="10" t="n">
        <v>0.348</v>
      </c>
      <c r="M1626" s="10" t="n">
        <v>0.17</v>
      </c>
      <c r="N1626" s="11" t="s">
        <v>103</v>
      </c>
      <c r="O1626" s="11" t="s">
        <v>103</v>
      </c>
      <c r="P1626" s="11" t="s">
        <v>103</v>
      </c>
      <c r="Q1626" s="11" t="s">
        <v>103</v>
      </c>
      <c r="R1626" s="4"/>
    </row>
    <row r="1627" customFormat="false" ht="15" hidden="false" customHeight="false" outlineLevel="0" collapsed="false">
      <c r="A1627" s="4" t="s">
        <v>2041</v>
      </c>
      <c r="B1627" s="4" t="n">
        <v>15</v>
      </c>
      <c r="C1627" s="4" t="s">
        <v>536</v>
      </c>
      <c r="D1627" s="4" t="s">
        <v>38</v>
      </c>
      <c r="E1627" s="4" t="s">
        <v>1791</v>
      </c>
      <c r="F1627" s="4"/>
      <c r="G1627" s="4" t="s">
        <v>1976</v>
      </c>
      <c r="H1627" s="4" t="s">
        <v>2042</v>
      </c>
      <c r="I1627" s="4" t="s">
        <v>445</v>
      </c>
      <c r="J1627" s="4" t="s">
        <v>537</v>
      </c>
      <c r="K1627" s="4" t="n">
        <v>60</v>
      </c>
      <c r="L1627" s="10" t="n">
        <v>0.348</v>
      </c>
      <c r="M1627" s="10" t="n">
        <v>0.17</v>
      </c>
      <c r="N1627" s="11" t="s">
        <v>103</v>
      </c>
      <c r="O1627" s="11" t="s">
        <v>103</v>
      </c>
      <c r="P1627" s="11" t="s">
        <v>103</v>
      </c>
      <c r="Q1627" s="11" t="s">
        <v>103</v>
      </c>
      <c r="R1627" s="4"/>
    </row>
    <row r="1628" customFormat="false" ht="15" hidden="false" customHeight="false" outlineLevel="0" collapsed="false">
      <c r="A1628" s="4" t="s">
        <v>2043</v>
      </c>
      <c r="B1628" s="4" t="n">
        <v>15</v>
      </c>
      <c r="C1628" s="4" t="s">
        <v>536</v>
      </c>
      <c r="D1628" s="4" t="s">
        <v>38</v>
      </c>
      <c r="E1628" s="4" t="s">
        <v>1791</v>
      </c>
      <c r="F1628" s="4"/>
      <c r="G1628" s="4" t="s">
        <v>1993</v>
      </c>
      <c r="H1628" s="4" t="s">
        <v>2044</v>
      </c>
      <c r="I1628" s="4"/>
      <c r="J1628" s="4" t="s">
        <v>537</v>
      </c>
      <c r="K1628" s="4" t="n">
        <v>60</v>
      </c>
      <c r="L1628" s="10" t="n">
        <v>0.348</v>
      </c>
      <c r="M1628" s="10" t="n">
        <v>0.17</v>
      </c>
      <c r="N1628" s="11" t="s">
        <v>103</v>
      </c>
      <c r="O1628" s="11" t="s">
        <v>103</v>
      </c>
      <c r="P1628" s="11" t="s">
        <v>103</v>
      </c>
      <c r="Q1628" s="11" t="s">
        <v>103</v>
      </c>
      <c r="R1628" s="4"/>
    </row>
    <row r="1629" customFormat="false" ht="15" hidden="false" customHeight="false" outlineLevel="0" collapsed="false">
      <c r="A1629" s="4" t="s">
        <v>2045</v>
      </c>
      <c r="B1629" s="4" t="n">
        <v>15</v>
      </c>
      <c r="C1629" s="4" t="s">
        <v>536</v>
      </c>
      <c r="D1629" s="4" t="s">
        <v>38</v>
      </c>
      <c r="E1629" s="4" t="s">
        <v>1791</v>
      </c>
      <c r="F1629" s="4"/>
      <c r="G1629" s="4" t="s">
        <v>1976</v>
      </c>
      <c r="H1629" s="4" t="s">
        <v>2046</v>
      </c>
      <c r="I1629" s="4"/>
      <c r="J1629" s="4" t="s">
        <v>537</v>
      </c>
      <c r="K1629" s="4" t="n">
        <v>60</v>
      </c>
      <c r="L1629" s="10" t="n">
        <v>0.348</v>
      </c>
      <c r="M1629" s="10" t="n">
        <v>0.17</v>
      </c>
      <c r="N1629" s="11" t="s">
        <v>103</v>
      </c>
      <c r="O1629" s="11" t="s">
        <v>103</v>
      </c>
      <c r="P1629" s="11" t="s">
        <v>103</v>
      </c>
      <c r="Q1629" s="11" t="s">
        <v>103</v>
      </c>
      <c r="R1629" s="4"/>
    </row>
    <row r="1630" customFormat="false" ht="15" hidden="false" customHeight="false" outlineLevel="0" collapsed="false">
      <c r="A1630" s="4" t="s">
        <v>2047</v>
      </c>
      <c r="B1630" s="4" t="n">
        <v>15</v>
      </c>
      <c r="C1630" s="4" t="s">
        <v>536</v>
      </c>
      <c r="D1630" s="4" t="s">
        <v>38</v>
      </c>
      <c r="E1630" s="4" t="s">
        <v>1791</v>
      </c>
      <c r="F1630" s="4"/>
      <c r="G1630" s="4" t="s">
        <v>2040</v>
      </c>
      <c r="H1630" s="4" t="s">
        <v>545</v>
      </c>
      <c r="I1630" s="4" t="s">
        <v>481</v>
      </c>
      <c r="J1630" s="4" t="s">
        <v>543</v>
      </c>
      <c r="K1630" s="4" t="n">
        <v>60</v>
      </c>
      <c r="L1630" s="10" t="n">
        <v>0.348</v>
      </c>
      <c r="M1630" s="10" t="n">
        <v>0.17</v>
      </c>
      <c r="N1630" s="11" t="s">
        <v>103</v>
      </c>
      <c r="O1630" s="11" t="s">
        <v>103</v>
      </c>
      <c r="P1630" s="11" t="s">
        <v>103</v>
      </c>
      <c r="Q1630" s="11" t="s">
        <v>103</v>
      </c>
      <c r="R1630" s="4"/>
    </row>
    <row r="1631" customFormat="false" ht="15" hidden="false" customHeight="false" outlineLevel="0" collapsed="false">
      <c r="A1631" s="4" t="s">
        <v>2048</v>
      </c>
      <c r="B1631" s="4" t="n">
        <v>15</v>
      </c>
      <c r="C1631" s="4" t="s">
        <v>536</v>
      </c>
      <c r="D1631" s="4" t="s">
        <v>38</v>
      </c>
      <c r="E1631" s="4" t="s">
        <v>1791</v>
      </c>
      <c r="F1631" s="4"/>
      <c r="G1631" s="4" t="s">
        <v>1973</v>
      </c>
      <c r="H1631" s="4" t="s">
        <v>2049</v>
      </c>
      <c r="I1631" s="4" t="s">
        <v>549</v>
      </c>
      <c r="J1631" s="4" t="s">
        <v>543</v>
      </c>
      <c r="K1631" s="4" t="n">
        <v>60</v>
      </c>
      <c r="L1631" s="10" t="n">
        <v>0.348</v>
      </c>
      <c r="M1631" s="10" t="n">
        <v>0.17</v>
      </c>
      <c r="N1631" s="11" t="s">
        <v>103</v>
      </c>
      <c r="O1631" s="11" t="s">
        <v>103</v>
      </c>
      <c r="P1631" s="11" t="s">
        <v>103</v>
      </c>
      <c r="Q1631" s="11" t="s">
        <v>103</v>
      </c>
      <c r="R1631" s="4"/>
    </row>
    <row r="1632" customFormat="false" ht="15" hidden="false" customHeight="false" outlineLevel="0" collapsed="false">
      <c r="A1632" s="4" t="s">
        <v>2050</v>
      </c>
      <c r="B1632" s="4" t="n">
        <v>15</v>
      </c>
      <c r="C1632" s="4" t="s">
        <v>536</v>
      </c>
      <c r="D1632" s="4" t="s">
        <v>38</v>
      </c>
      <c r="E1632" s="4" t="s">
        <v>1791</v>
      </c>
      <c r="F1632" s="4"/>
      <c r="G1632" s="4" t="s">
        <v>2040</v>
      </c>
      <c r="H1632" s="4" t="s">
        <v>555</v>
      </c>
      <c r="I1632" s="4" t="s">
        <v>549</v>
      </c>
      <c r="J1632" s="4" t="s">
        <v>543</v>
      </c>
      <c r="K1632" s="4" t="n">
        <v>60</v>
      </c>
      <c r="L1632" s="10" t="n">
        <v>0.348</v>
      </c>
      <c r="M1632" s="10" t="n">
        <v>0.17</v>
      </c>
      <c r="N1632" s="11" t="s">
        <v>103</v>
      </c>
      <c r="O1632" s="11" t="s">
        <v>103</v>
      </c>
      <c r="P1632" s="11" t="s">
        <v>103</v>
      </c>
      <c r="Q1632" s="11" t="s">
        <v>103</v>
      </c>
      <c r="R1632" s="4"/>
    </row>
    <row r="1633" customFormat="false" ht="15" hidden="false" customHeight="false" outlineLevel="0" collapsed="false">
      <c r="A1633" s="4" t="s">
        <v>2051</v>
      </c>
      <c r="B1633" s="4" t="n">
        <v>15</v>
      </c>
      <c r="C1633" s="4" t="s">
        <v>536</v>
      </c>
      <c r="D1633" s="4" t="s">
        <v>38</v>
      </c>
      <c r="E1633" s="4" t="s">
        <v>1791</v>
      </c>
      <c r="F1633" s="4"/>
      <c r="G1633" s="4" t="s">
        <v>1798</v>
      </c>
      <c r="H1633" s="4" t="s">
        <v>2052</v>
      </c>
      <c r="I1633" s="4" t="s">
        <v>2053</v>
      </c>
      <c r="J1633" s="4" t="s">
        <v>2054</v>
      </c>
      <c r="K1633" s="4" t="n">
        <v>60</v>
      </c>
      <c r="L1633" s="10" t="n">
        <v>0.348</v>
      </c>
      <c r="M1633" s="10" t="n">
        <v>0.17</v>
      </c>
      <c r="N1633" s="11" t="s">
        <v>103</v>
      </c>
      <c r="O1633" s="11" t="s">
        <v>103</v>
      </c>
      <c r="P1633" s="11" t="s">
        <v>103</v>
      </c>
      <c r="Q1633" s="11" t="s">
        <v>103</v>
      </c>
      <c r="R1633" s="4"/>
    </row>
    <row r="1634" customFormat="false" ht="15" hidden="false" customHeight="false" outlineLevel="0" collapsed="false">
      <c r="A1634" s="4" t="s">
        <v>2055</v>
      </c>
      <c r="B1634" s="4" t="n">
        <v>15</v>
      </c>
      <c r="C1634" s="4" t="s">
        <v>536</v>
      </c>
      <c r="D1634" s="4" t="s">
        <v>38</v>
      </c>
      <c r="E1634" s="4" t="s">
        <v>1791</v>
      </c>
      <c r="F1634" s="4"/>
      <c r="G1634" s="4" t="s">
        <v>1798</v>
      </c>
      <c r="H1634" s="4" t="s">
        <v>2052</v>
      </c>
      <c r="I1634" s="4" t="s">
        <v>2056</v>
      </c>
      <c r="J1634" s="4" t="s">
        <v>2054</v>
      </c>
      <c r="K1634" s="4" t="n">
        <v>60</v>
      </c>
      <c r="L1634" s="10" t="n">
        <v>0.348</v>
      </c>
      <c r="M1634" s="10" t="n">
        <v>0.17</v>
      </c>
      <c r="N1634" s="11" t="s">
        <v>103</v>
      </c>
      <c r="O1634" s="11" t="s">
        <v>103</v>
      </c>
      <c r="P1634" s="11" t="s">
        <v>103</v>
      </c>
      <c r="Q1634" s="11" t="s">
        <v>103</v>
      </c>
      <c r="R1634" s="4"/>
    </row>
    <row r="1635" customFormat="false" ht="15" hidden="false" customHeight="false" outlineLevel="0" collapsed="false">
      <c r="A1635" s="4" t="s">
        <v>2057</v>
      </c>
      <c r="B1635" s="4" t="n">
        <v>15</v>
      </c>
      <c r="C1635" s="4" t="s">
        <v>536</v>
      </c>
      <c r="D1635" s="4" t="s">
        <v>38</v>
      </c>
      <c r="E1635" s="4" t="s">
        <v>1791</v>
      </c>
      <c r="F1635" s="4"/>
      <c r="G1635" s="4" t="s">
        <v>1798</v>
      </c>
      <c r="H1635" s="4" t="s">
        <v>2052</v>
      </c>
      <c r="I1635" s="4" t="s">
        <v>2053</v>
      </c>
      <c r="J1635" s="4" t="s">
        <v>2054</v>
      </c>
      <c r="K1635" s="4" t="n">
        <v>60</v>
      </c>
      <c r="L1635" s="10" t="n">
        <v>0.348</v>
      </c>
      <c r="M1635" s="10" t="n">
        <v>0.17</v>
      </c>
      <c r="N1635" s="11" t="s">
        <v>103</v>
      </c>
      <c r="O1635" s="11" t="s">
        <v>103</v>
      </c>
      <c r="P1635" s="11" t="s">
        <v>103</v>
      </c>
      <c r="Q1635" s="11" t="s">
        <v>103</v>
      </c>
      <c r="R1635" s="4"/>
    </row>
    <row r="1636" customFormat="false" ht="15" hidden="false" customHeight="false" outlineLevel="0" collapsed="false">
      <c r="A1636" s="4" t="s">
        <v>2058</v>
      </c>
      <c r="B1636" s="4" t="n">
        <v>15</v>
      </c>
      <c r="C1636" s="4" t="s">
        <v>536</v>
      </c>
      <c r="D1636" s="4" t="s">
        <v>38</v>
      </c>
      <c r="E1636" s="4" t="s">
        <v>1791</v>
      </c>
      <c r="F1636" s="4"/>
      <c r="G1636" s="4" t="s">
        <v>1798</v>
      </c>
      <c r="H1636" s="4" t="s">
        <v>2052</v>
      </c>
      <c r="I1636" s="4" t="s">
        <v>2053</v>
      </c>
      <c r="J1636" s="4" t="s">
        <v>2054</v>
      </c>
      <c r="K1636" s="4" t="n">
        <v>60</v>
      </c>
      <c r="L1636" s="10" t="n">
        <v>0.348</v>
      </c>
      <c r="M1636" s="10" t="n">
        <v>0.17</v>
      </c>
      <c r="N1636" s="11" t="s">
        <v>103</v>
      </c>
      <c r="O1636" s="11" t="s">
        <v>103</v>
      </c>
      <c r="P1636" s="11" t="s">
        <v>103</v>
      </c>
      <c r="Q1636" s="11" t="s">
        <v>103</v>
      </c>
      <c r="R1636" s="4"/>
    </row>
    <row r="1637" customFormat="false" ht="15" hidden="false" customHeight="false" outlineLevel="0" collapsed="false">
      <c r="A1637" s="4" t="s">
        <v>2059</v>
      </c>
      <c r="B1637" s="4" t="n">
        <v>15</v>
      </c>
      <c r="C1637" s="4" t="s">
        <v>536</v>
      </c>
      <c r="D1637" s="4" t="s">
        <v>38</v>
      </c>
      <c r="E1637" s="4" t="s">
        <v>1791</v>
      </c>
      <c r="F1637" s="4"/>
      <c r="G1637" s="4" t="s">
        <v>2060</v>
      </c>
      <c r="H1637" s="4" t="s">
        <v>557</v>
      </c>
      <c r="I1637" s="4" t="s">
        <v>558</v>
      </c>
      <c r="J1637" s="4" t="s">
        <v>559</v>
      </c>
      <c r="K1637" s="4" t="n">
        <v>60</v>
      </c>
      <c r="L1637" s="10" t="n">
        <v>0.348</v>
      </c>
      <c r="M1637" s="10" t="n">
        <v>0.17</v>
      </c>
      <c r="N1637" s="11" t="s">
        <v>103</v>
      </c>
      <c r="O1637" s="11" t="s">
        <v>103</v>
      </c>
      <c r="P1637" s="11" t="s">
        <v>103</v>
      </c>
      <c r="Q1637" s="11" t="s">
        <v>103</v>
      </c>
      <c r="R1637" s="4"/>
    </row>
    <row r="1638" customFormat="false" ht="15" hidden="false" customHeight="false" outlineLevel="0" collapsed="false">
      <c r="A1638" s="4" t="s">
        <v>2061</v>
      </c>
      <c r="B1638" s="4" t="n">
        <v>15</v>
      </c>
      <c r="C1638" s="4" t="s">
        <v>536</v>
      </c>
      <c r="D1638" s="4" t="s">
        <v>38</v>
      </c>
      <c r="E1638" s="4" t="s">
        <v>1791</v>
      </c>
      <c r="F1638" s="4"/>
      <c r="G1638" s="4" t="s">
        <v>1993</v>
      </c>
      <c r="H1638" s="4" t="s">
        <v>2062</v>
      </c>
      <c r="I1638" s="4"/>
      <c r="J1638" s="4" t="s">
        <v>559</v>
      </c>
      <c r="K1638" s="4" t="n">
        <v>60</v>
      </c>
      <c r="L1638" s="10" t="n">
        <v>0.348</v>
      </c>
      <c r="M1638" s="10" t="n">
        <v>0.17</v>
      </c>
      <c r="N1638" s="11" t="s">
        <v>103</v>
      </c>
      <c r="O1638" s="11" t="s">
        <v>103</v>
      </c>
      <c r="P1638" s="11" t="s">
        <v>103</v>
      </c>
      <c r="Q1638" s="11" t="s">
        <v>103</v>
      </c>
      <c r="R1638" s="4"/>
    </row>
    <row r="1639" customFormat="false" ht="15" hidden="false" customHeight="false" outlineLevel="0" collapsed="false">
      <c r="A1639" s="4" t="s">
        <v>2063</v>
      </c>
      <c r="B1639" s="4" t="n">
        <v>15</v>
      </c>
      <c r="C1639" s="4" t="s">
        <v>536</v>
      </c>
      <c r="D1639" s="4" t="s">
        <v>38</v>
      </c>
      <c r="E1639" s="4" t="s">
        <v>1791</v>
      </c>
      <c r="F1639" s="4"/>
      <c r="G1639" s="4" t="s">
        <v>1993</v>
      </c>
      <c r="H1639" s="4" t="s">
        <v>2064</v>
      </c>
      <c r="I1639" s="4"/>
      <c r="J1639" s="4" t="s">
        <v>559</v>
      </c>
      <c r="K1639" s="4" t="n">
        <v>60</v>
      </c>
      <c r="L1639" s="10" t="n">
        <v>0.348</v>
      </c>
      <c r="M1639" s="10" t="n">
        <v>0.17</v>
      </c>
      <c r="N1639" s="11" t="s">
        <v>103</v>
      </c>
      <c r="O1639" s="11" t="s">
        <v>103</v>
      </c>
      <c r="P1639" s="11" t="s">
        <v>103</v>
      </c>
      <c r="Q1639" s="11" t="s">
        <v>103</v>
      </c>
      <c r="R1639" s="4"/>
    </row>
    <row r="1640" customFormat="false" ht="15" hidden="false" customHeight="false" outlineLevel="0" collapsed="false">
      <c r="A1640" s="4" t="s">
        <v>2065</v>
      </c>
      <c r="B1640" s="4" t="n">
        <v>15</v>
      </c>
      <c r="C1640" s="4" t="s">
        <v>536</v>
      </c>
      <c r="D1640" s="4" t="s">
        <v>38</v>
      </c>
      <c r="E1640" s="4" t="s">
        <v>1791</v>
      </c>
      <c r="F1640" s="4"/>
      <c r="G1640" s="4" t="s">
        <v>2040</v>
      </c>
      <c r="H1640" s="4" t="s">
        <v>569</v>
      </c>
      <c r="I1640" s="4" t="s">
        <v>558</v>
      </c>
      <c r="J1640" s="4" t="s">
        <v>559</v>
      </c>
      <c r="K1640" s="4" t="n">
        <v>60</v>
      </c>
      <c r="L1640" s="10" t="n">
        <v>0.348</v>
      </c>
      <c r="M1640" s="10" t="n">
        <v>0.17</v>
      </c>
      <c r="N1640" s="11" t="s">
        <v>103</v>
      </c>
      <c r="O1640" s="11" t="s">
        <v>103</v>
      </c>
      <c r="P1640" s="11" t="s">
        <v>103</v>
      </c>
      <c r="Q1640" s="11" t="s">
        <v>103</v>
      </c>
      <c r="R1640" s="4"/>
    </row>
    <row r="1641" customFormat="false" ht="15" hidden="false" customHeight="false" outlineLevel="0" collapsed="false">
      <c r="A1641" s="4" t="s">
        <v>2066</v>
      </c>
      <c r="B1641" s="4" t="n">
        <v>15</v>
      </c>
      <c r="C1641" s="4" t="s">
        <v>536</v>
      </c>
      <c r="D1641" s="4" t="s">
        <v>38</v>
      </c>
      <c r="E1641" s="4" t="s">
        <v>1791</v>
      </c>
      <c r="F1641" s="4"/>
      <c r="G1641" s="4" t="s">
        <v>2040</v>
      </c>
      <c r="H1641" s="4" t="s">
        <v>569</v>
      </c>
      <c r="I1641" s="4" t="s">
        <v>523</v>
      </c>
      <c r="J1641" s="4" t="s">
        <v>559</v>
      </c>
      <c r="K1641" s="4" t="n">
        <v>60</v>
      </c>
      <c r="L1641" s="10" t="n">
        <v>0.348</v>
      </c>
      <c r="M1641" s="10" t="n">
        <v>0.17</v>
      </c>
      <c r="N1641" s="11" t="s">
        <v>103</v>
      </c>
      <c r="O1641" s="11" t="s">
        <v>103</v>
      </c>
      <c r="P1641" s="11" t="s">
        <v>103</v>
      </c>
      <c r="Q1641" s="11" t="s">
        <v>103</v>
      </c>
      <c r="R1641" s="4"/>
    </row>
    <row r="1642" customFormat="false" ht="15" hidden="false" customHeight="false" outlineLevel="0" collapsed="false">
      <c r="A1642" s="4" t="s">
        <v>2067</v>
      </c>
      <c r="B1642" s="4" t="n">
        <v>15</v>
      </c>
      <c r="C1642" s="4" t="s">
        <v>536</v>
      </c>
      <c r="D1642" s="4" t="s">
        <v>38</v>
      </c>
      <c r="E1642" s="4" t="s">
        <v>1791</v>
      </c>
      <c r="F1642" s="4"/>
      <c r="G1642" s="4" t="s">
        <v>2068</v>
      </c>
      <c r="H1642" s="4" t="s">
        <v>2069</v>
      </c>
      <c r="I1642" s="4"/>
      <c r="J1642" s="4" t="s">
        <v>559</v>
      </c>
      <c r="K1642" s="4" t="n">
        <v>60</v>
      </c>
      <c r="L1642" s="10" t="n">
        <v>0.348</v>
      </c>
      <c r="M1642" s="10" t="n">
        <v>0.17</v>
      </c>
      <c r="N1642" s="11" t="s">
        <v>103</v>
      </c>
      <c r="O1642" s="11" t="s">
        <v>103</v>
      </c>
      <c r="P1642" s="11" t="s">
        <v>103</v>
      </c>
      <c r="Q1642" s="11" t="s">
        <v>103</v>
      </c>
      <c r="R1642" s="4"/>
    </row>
    <row r="1643" customFormat="false" ht="15" hidden="false" customHeight="false" outlineLevel="0" collapsed="false">
      <c r="A1643" s="4" t="s">
        <v>2070</v>
      </c>
      <c r="B1643" s="4" t="n">
        <v>15</v>
      </c>
      <c r="C1643" s="4" t="s">
        <v>536</v>
      </c>
      <c r="D1643" s="4" t="s">
        <v>38</v>
      </c>
      <c r="E1643" s="4" t="s">
        <v>1791</v>
      </c>
      <c r="F1643" s="4"/>
      <c r="G1643" s="4" t="s">
        <v>1993</v>
      </c>
      <c r="H1643" s="4" t="s">
        <v>2071</v>
      </c>
      <c r="I1643" s="4"/>
      <c r="J1643" s="4" t="s">
        <v>559</v>
      </c>
      <c r="K1643" s="4" t="n">
        <v>60</v>
      </c>
      <c r="L1643" s="10" t="n">
        <v>0.348</v>
      </c>
      <c r="M1643" s="10" t="n">
        <v>0.17</v>
      </c>
      <c r="N1643" s="11" t="s">
        <v>103</v>
      </c>
      <c r="O1643" s="11" t="s">
        <v>103</v>
      </c>
      <c r="P1643" s="11" t="s">
        <v>103</v>
      </c>
      <c r="Q1643" s="11" t="s">
        <v>103</v>
      </c>
      <c r="R1643" s="4"/>
    </row>
    <row r="1644" customFormat="false" ht="15" hidden="false" customHeight="false" outlineLevel="0" collapsed="false">
      <c r="A1644" s="4" t="s">
        <v>2072</v>
      </c>
      <c r="B1644" s="4" t="n">
        <v>15</v>
      </c>
      <c r="C1644" s="4" t="s">
        <v>579</v>
      </c>
      <c r="D1644" s="4" t="s">
        <v>36</v>
      </c>
      <c r="E1644" s="4" t="s">
        <v>1791</v>
      </c>
      <c r="F1644" s="4"/>
      <c r="G1644" s="4" t="s">
        <v>1976</v>
      </c>
      <c r="H1644" s="4" t="s">
        <v>2073</v>
      </c>
      <c r="I1644" s="4"/>
      <c r="J1644" s="4" t="s">
        <v>537</v>
      </c>
      <c r="K1644" s="4" t="n">
        <v>60</v>
      </c>
      <c r="L1644" s="10" t="n">
        <v>1.36</v>
      </c>
      <c r="M1644" s="10" t="n">
        <v>0.3</v>
      </c>
      <c r="N1644" s="11" t="s">
        <v>103</v>
      </c>
      <c r="O1644" s="11" t="s">
        <v>103</v>
      </c>
      <c r="P1644" s="11" t="s">
        <v>103</v>
      </c>
      <c r="Q1644" s="11" t="s">
        <v>103</v>
      </c>
      <c r="R1644" s="4"/>
    </row>
    <row r="1645" customFormat="false" ht="15" hidden="false" customHeight="false" outlineLevel="0" collapsed="false">
      <c r="A1645" s="4" t="s">
        <v>2074</v>
      </c>
      <c r="B1645" s="4" t="n">
        <v>15</v>
      </c>
      <c r="C1645" s="4" t="s">
        <v>579</v>
      </c>
      <c r="D1645" s="4" t="s">
        <v>36</v>
      </c>
      <c r="E1645" s="4" t="s">
        <v>1791</v>
      </c>
      <c r="F1645" s="4"/>
      <c r="G1645" s="4" t="s">
        <v>1976</v>
      </c>
      <c r="H1645" s="4" t="s">
        <v>2073</v>
      </c>
      <c r="I1645" s="4"/>
      <c r="J1645" s="4" t="s">
        <v>537</v>
      </c>
      <c r="K1645" s="4" t="n">
        <v>60</v>
      </c>
      <c r="L1645" s="10" t="n">
        <v>1.36</v>
      </c>
      <c r="M1645" s="10" t="n">
        <v>0.3</v>
      </c>
      <c r="N1645" s="11" t="s">
        <v>103</v>
      </c>
      <c r="O1645" s="11" t="s">
        <v>103</v>
      </c>
      <c r="P1645" s="11" t="s">
        <v>103</v>
      </c>
      <c r="Q1645" s="11" t="s">
        <v>103</v>
      </c>
      <c r="R1645" s="4"/>
    </row>
    <row r="1646" customFormat="false" ht="15" hidden="false" customHeight="false" outlineLevel="0" collapsed="false">
      <c r="A1646" s="4" t="s">
        <v>2075</v>
      </c>
      <c r="B1646" s="4" t="n">
        <v>15</v>
      </c>
      <c r="C1646" s="4" t="s">
        <v>579</v>
      </c>
      <c r="D1646" s="4" t="s">
        <v>36</v>
      </c>
      <c r="E1646" s="4" t="s">
        <v>1791</v>
      </c>
      <c r="F1646" s="4"/>
      <c r="G1646" s="4" t="s">
        <v>1976</v>
      </c>
      <c r="H1646" s="4" t="s">
        <v>2076</v>
      </c>
      <c r="I1646" s="4"/>
      <c r="J1646" s="4" t="s">
        <v>537</v>
      </c>
      <c r="K1646" s="4" t="n">
        <v>60</v>
      </c>
      <c r="L1646" s="10" t="n">
        <v>1.36</v>
      </c>
      <c r="M1646" s="10" t="n">
        <v>0.3</v>
      </c>
      <c r="N1646" s="11" t="s">
        <v>103</v>
      </c>
      <c r="O1646" s="11" t="s">
        <v>103</v>
      </c>
      <c r="P1646" s="11" t="s">
        <v>103</v>
      </c>
      <c r="Q1646" s="11" t="s">
        <v>103</v>
      </c>
      <c r="R1646" s="4"/>
    </row>
    <row r="1647" customFormat="false" ht="15" hidden="false" customHeight="false" outlineLevel="0" collapsed="false">
      <c r="A1647" s="4" t="s">
        <v>2077</v>
      </c>
      <c r="B1647" s="4" t="n">
        <v>15</v>
      </c>
      <c r="C1647" s="4" t="s">
        <v>579</v>
      </c>
      <c r="D1647" s="4" t="s">
        <v>36</v>
      </c>
      <c r="E1647" s="4" t="s">
        <v>1791</v>
      </c>
      <c r="F1647" s="4"/>
      <c r="G1647" s="4" t="s">
        <v>1976</v>
      </c>
      <c r="H1647" s="4" t="s">
        <v>2076</v>
      </c>
      <c r="I1647" s="4"/>
      <c r="J1647" s="4" t="s">
        <v>537</v>
      </c>
      <c r="K1647" s="4" t="n">
        <v>60</v>
      </c>
      <c r="L1647" s="10" t="n">
        <v>1.36</v>
      </c>
      <c r="M1647" s="10" t="n">
        <v>0.3</v>
      </c>
      <c r="N1647" s="11" t="s">
        <v>103</v>
      </c>
      <c r="O1647" s="11" t="s">
        <v>103</v>
      </c>
      <c r="P1647" s="11" t="s">
        <v>103</v>
      </c>
      <c r="Q1647" s="11" t="s">
        <v>103</v>
      </c>
      <c r="R1647" s="4"/>
    </row>
    <row r="1648" customFormat="false" ht="15" hidden="false" customHeight="false" outlineLevel="0" collapsed="false">
      <c r="A1648" s="4" t="s">
        <v>2078</v>
      </c>
      <c r="B1648" s="4" t="n">
        <v>15</v>
      </c>
      <c r="C1648" s="4" t="s">
        <v>579</v>
      </c>
      <c r="D1648" s="4" t="s">
        <v>36</v>
      </c>
      <c r="E1648" s="4" t="s">
        <v>1791</v>
      </c>
      <c r="F1648" s="4"/>
      <c r="G1648" s="4" t="s">
        <v>1976</v>
      </c>
      <c r="H1648" s="4" t="s">
        <v>2079</v>
      </c>
      <c r="I1648" s="4"/>
      <c r="J1648" s="4" t="s">
        <v>537</v>
      </c>
      <c r="K1648" s="4" t="n">
        <v>60</v>
      </c>
      <c r="L1648" s="10" t="n">
        <v>1.36</v>
      </c>
      <c r="M1648" s="10" t="n">
        <v>0.3</v>
      </c>
      <c r="N1648" s="11" t="s">
        <v>103</v>
      </c>
      <c r="O1648" s="11" t="s">
        <v>103</v>
      </c>
      <c r="P1648" s="11" t="s">
        <v>103</v>
      </c>
      <c r="Q1648" s="11" t="s">
        <v>103</v>
      </c>
      <c r="R1648" s="4"/>
    </row>
    <row r="1649" customFormat="false" ht="15" hidden="false" customHeight="false" outlineLevel="0" collapsed="false">
      <c r="A1649" s="4" t="s">
        <v>2080</v>
      </c>
      <c r="B1649" s="4" t="n">
        <v>15</v>
      </c>
      <c r="C1649" s="4" t="s">
        <v>579</v>
      </c>
      <c r="D1649" s="4" t="s">
        <v>36</v>
      </c>
      <c r="E1649" s="4" t="s">
        <v>1791</v>
      </c>
      <c r="F1649" s="4"/>
      <c r="G1649" s="4" t="s">
        <v>1976</v>
      </c>
      <c r="H1649" s="4" t="s">
        <v>2081</v>
      </c>
      <c r="I1649" s="4"/>
      <c r="J1649" s="4" t="s">
        <v>537</v>
      </c>
      <c r="K1649" s="4" t="n">
        <v>60</v>
      </c>
      <c r="L1649" s="10" t="n">
        <v>1.36</v>
      </c>
      <c r="M1649" s="10" t="n">
        <v>0.3</v>
      </c>
      <c r="N1649" s="11" t="s">
        <v>103</v>
      </c>
      <c r="O1649" s="11" t="s">
        <v>103</v>
      </c>
      <c r="P1649" s="11" t="s">
        <v>103</v>
      </c>
      <c r="Q1649" s="11" t="s">
        <v>103</v>
      </c>
      <c r="R1649" s="4"/>
    </row>
    <row r="1650" customFormat="false" ht="15" hidden="false" customHeight="false" outlineLevel="0" collapsed="false">
      <c r="A1650" s="4" t="s">
        <v>2082</v>
      </c>
      <c r="B1650" s="4" t="n">
        <v>15</v>
      </c>
      <c r="C1650" s="4" t="s">
        <v>579</v>
      </c>
      <c r="D1650" s="4" t="s">
        <v>36</v>
      </c>
      <c r="E1650" s="4" t="s">
        <v>1791</v>
      </c>
      <c r="F1650" s="4"/>
      <c r="G1650" s="4" t="s">
        <v>1973</v>
      </c>
      <c r="H1650" s="4" t="s">
        <v>2083</v>
      </c>
      <c r="I1650" s="4"/>
      <c r="J1650" s="4" t="s">
        <v>537</v>
      </c>
      <c r="K1650" s="4" t="n">
        <v>60</v>
      </c>
      <c r="L1650" s="10" t="n">
        <v>1.36</v>
      </c>
      <c r="M1650" s="10" t="n">
        <v>0.3</v>
      </c>
      <c r="N1650" s="11" t="s">
        <v>103</v>
      </c>
      <c r="O1650" s="11" t="s">
        <v>103</v>
      </c>
      <c r="P1650" s="11" t="s">
        <v>103</v>
      </c>
      <c r="Q1650" s="11" t="s">
        <v>103</v>
      </c>
      <c r="R1650" s="4"/>
    </row>
    <row r="1651" customFormat="false" ht="15" hidden="false" customHeight="false" outlineLevel="0" collapsed="false">
      <c r="A1651" s="4" t="s">
        <v>2084</v>
      </c>
      <c r="B1651" s="4" t="n">
        <v>15</v>
      </c>
      <c r="C1651" s="4" t="s">
        <v>579</v>
      </c>
      <c r="D1651" s="4" t="s">
        <v>36</v>
      </c>
      <c r="E1651" s="4" t="s">
        <v>1791</v>
      </c>
      <c r="F1651" s="4"/>
      <c r="G1651" s="4" t="s">
        <v>1976</v>
      </c>
      <c r="H1651" s="4" t="s">
        <v>2083</v>
      </c>
      <c r="I1651" s="4"/>
      <c r="J1651" s="4" t="s">
        <v>537</v>
      </c>
      <c r="K1651" s="4" t="n">
        <v>60</v>
      </c>
      <c r="L1651" s="10" t="n">
        <v>1.36</v>
      </c>
      <c r="M1651" s="10" t="n">
        <v>0.3</v>
      </c>
      <c r="N1651" s="11" t="s">
        <v>103</v>
      </c>
      <c r="O1651" s="11" t="s">
        <v>103</v>
      </c>
      <c r="P1651" s="11" t="s">
        <v>103</v>
      </c>
      <c r="Q1651" s="11" t="s">
        <v>103</v>
      </c>
      <c r="R1651" s="4"/>
    </row>
    <row r="1652" customFormat="false" ht="15" hidden="false" customHeight="false" outlineLevel="0" collapsed="false">
      <c r="A1652" s="4" t="s">
        <v>2085</v>
      </c>
      <c r="B1652" s="4" t="n">
        <v>15</v>
      </c>
      <c r="C1652" s="4" t="s">
        <v>579</v>
      </c>
      <c r="D1652" s="4" t="s">
        <v>36</v>
      </c>
      <c r="E1652" s="4" t="s">
        <v>1791</v>
      </c>
      <c r="F1652" s="4"/>
      <c r="G1652" s="4" t="s">
        <v>1976</v>
      </c>
      <c r="H1652" s="4" t="s">
        <v>2086</v>
      </c>
      <c r="I1652" s="4"/>
      <c r="J1652" s="4" t="s">
        <v>543</v>
      </c>
      <c r="K1652" s="4" t="n">
        <v>60</v>
      </c>
      <c r="L1652" s="10" t="n">
        <v>1.36</v>
      </c>
      <c r="M1652" s="10" t="n">
        <v>0.3</v>
      </c>
      <c r="N1652" s="11" t="s">
        <v>103</v>
      </c>
      <c r="O1652" s="11" t="s">
        <v>103</v>
      </c>
      <c r="P1652" s="11" t="s">
        <v>103</v>
      </c>
      <c r="Q1652" s="11" t="s">
        <v>103</v>
      </c>
      <c r="R1652" s="4"/>
    </row>
    <row r="1653" customFormat="false" ht="15" hidden="false" customHeight="false" outlineLevel="0" collapsed="false">
      <c r="A1653" s="4" t="s">
        <v>2087</v>
      </c>
      <c r="B1653" s="4" t="n">
        <v>15</v>
      </c>
      <c r="C1653" s="4" t="s">
        <v>579</v>
      </c>
      <c r="D1653" s="4" t="s">
        <v>36</v>
      </c>
      <c r="E1653" s="4" t="s">
        <v>1791</v>
      </c>
      <c r="F1653" s="4"/>
      <c r="G1653" s="4" t="s">
        <v>1976</v>
      </c>
      <c r="H1653" s="4" t="s">
        <v>2086</v>
      </c>
      <c r="I1653" s="4"/>
      <c r="J1653" s="4" t="s">
        <v>543</v>
      </c>
      <c r="K1653" s="4" t="n">
        <v>60</v>
      </c>
      <c r="L1653" s="10" t="n">
        <v>1.36</v>
      </c>
      <c r="M1653" s="10" t="n">
        <v>0.3</v>
      </c>
      <c r="N1653" s="11" t="s">
        <v>103</v>
      </c>
      <c r="O1653" s="11" t="s">
        <v>103</v>
      </c>
      <c r="P1653" s="11" t="s">
        <v>103</v>
      </c>
      <c r="Q1653" s="11" t="s">
        <v>103</v>
      </c>
      <c r="R1653" s="4"/>
    </row>
    <row r="1654" customFormat="false" ht="15" hidden="false" customHeight="false" outlineLevel="0" collapsed="false">
      <c r="A1654" s="4" t="s">
        <v>2088</v>
      </c>
      <c r="B1654" s="4" t="n">
        <v>15</v>
      </c>
      <c r="C1654" s="4" t="s">
        <v>579</v>
      </c>
      <c r="D1654" s="4" t="s">
        <v>36</v>
      </c>
      <c r="E1654" s="4" t="s">
        <v>1791</v>
      </c>
      <c r="F1654" s="4"/>
      <c r="G1654" s="4" t="s">
        <v>1976</v>
      </c>
      <c r="H1654" s="4" t="s">
        <v>2089</v>
      </c>
      <c r="I1654" s="4"/>
      <c r="J1654" s="4" t="s">
        <v>543</v>
      </c>
      <c r="K1654" s="4" t="n">
        <v>60</v>
      </c>
      <c r="L1654" s="10" t="n">
        <v>1.36</v>
      </c>
      <c r="M1654" s="10" t="n">
        <v>0.3</v>
      </c>
      <c r="N1654" s="11" t="s">
        <v>103</v>
      </c>
      <c r="O1654" s="11" t="s">
        <v>103</v>
      </c>
      <c r="P1654" s="11" t="s">
        <v>103</v>
      </c>
      <c r="Q1654" s="11" t="s">
        <v>103</v>
      </c>
      <c r="R1654" s="4"/>
    </row>
    <row r="1655" customFormat="false" ht="15" hidden="false" customHeight="false" outlineLevel="0" collapsed="false">
      <c r="A1655" s="4" t="s">
        <v>2090</v>
      </c>
      <c r="B1655" s="4" t="n">
        <v>15</v>
      </c>
      <c r="C1655" s="4" t="s">
        <v>579</v>
      </c>
      <c r="D1655" s="4" t="s">
        <v>36</v>
      </c>
      <c r="E1655" s="4" t="s">
        <v>1791</v>
      </c>
      <c r="F1655" s="4"/>
      <c r="G1655" s="4" t="s">
        <v>1976</v>
      </c>
      <c r="H1655" s="4" t="s">
        <v>2091</v>
      </c>
      <c r="I1655" s="4"/>
      <c r="J1655" s="4" t="s">
        <v>543</v>
      </c>
      <c r="K1655" s="4" t="n">
        <v>60</v>
      </c>
      <c r="L1655" s="10" t="n">
        <v>1.36</v>
      </c>
      <c r="M1655" s="10" t="n">
        <v>0.3</v>
      </c>
      <c r="N1655" s="11" t="s">
        <v>103</v>
      </c>
      <c r="O1655" s="11" t="s">
        <v>103</v>
      </c>
      <c r="P1655" s="11" t="s">
        <v>103</v>
      </c>
      <c r="Q1655" s="11" t="s">
        <v>103</v>
      </c>
      <c r="R1655" s="4"/>
    </row>
    <row r="1656" customFormat="false" ht="15" hidden="false" customHeight="false" outlineLevel="0" collapsed="false">
      <c r="A1656" s="4" t="s">
        <v>2092</v>
      </c>
      <c r="B1656" s="4" t="n">
        <v>15</v>
      </c>
      <c r="C1656" s="4" t="s">
        <v>579</v>
      </c>
      <c r="D1656" s="4" t="s">
        <v>36</v>
      </c>
      <c r="E1656" s="4" t="s">
        <v>1791</v>
      </c>
      <c r="F1656" s="4"/>
      <c r="G1656" s="4" t="s">
        <v>1976</v>
      </c>
      <c r="H1656" s="4" t="s">
        <v>2093</v>
      </c>
      <c r="I1656" s="4"/>
      <c r="J1656" s="4" t="s">
        <v>543</v>
      </c>
      <c r="K1656" s="4" t="n">
        <v>60</v>
      </c>
      <c r="L1656" s="10" t="n">
        <v>1.36</v>
      </c>
      <c r="M1656" s="10" t="n">
        <v>0.3</v>
      </c>
      <c r="N1656" s="11" t="s">
        <v>103</v>
      </c>
      <c r="O1656" s="11" t="s">
        <v>103</v>
      </c>
      <c r="P1656" s="11" t="s">
        <v>103</v>
      </c>
      <c r="Q1656" s="11" t="s">
        <v>103</v>
      </c>
      <c r="R1656" s="4"/>
    </row>
    <row r="1657" customFormat="false" ht="15" hidden="false" customHeight="false" outlineLevel="0" collapsed="false">
      <c r="A1657" s="4" t="s">
        <v>2094</v>
      </c>
      <c r="B1657" s="4" t="n">
        <v>15</v>
      </c>
      <c r="C1657" s="4" t="s">
        <v>579</v>
      </c>
      <c r="D1657" s="4" t="s">
        <v>36</v>
      </c>
      <c r="E1657" s="4" t="s">
        <v>1791</v>
      </c>
      <c r="F1657" s="4"/>
      <c r="G1657" s="4" t="s">
        <v>1976</v>
      </c>
      <c r="H1657" s="4" t="s">
        <v>2093</v>
      </c>
      <c r="I1657" s="4"/>
      <c r="J1657" s="4" t="s">
        <v>543</v>
      </c>
      <c r="K1657" s="4" t="n">
        <v>60</v>
      </c>
      <c r="L1657" s="10" t="n">
        <v>1.36</v>
      </c>
      <c r="M1657" s="10" t="n">
        <v>0.3</v>
      </c>
      <c r="N1657" s="11" t="s">
        <v>103</v>
      </c>
      <c r="O1657" s="11" t="s">
        <v>103</v>
      </c>
      <c r="P1657" s="11" t="s">
        <v>103</v>
      </c>
      <c r="Q1657" s="11" t="s">
        <v>103</v>
      </c>
      <c r="R1657" s="4"/>
    </row>
    <row r="1658" customFormat="false" ht="15" hidden="false" customHeight="false" outlineLevel="0" collapsed="false">
      <c r="A1658" s="4" t="s">
        <v>2095</v>
      </c>
      <c r="B1658" s="4" t="n">
        <v>15</v>
      </c>
      <c r="C1658" s="4" t="s">
        <v>579</v>
      </c>
      <c r="D1658" s="4" t="s">
        <v>36</v>
      </c>
      <c r="E1658" s="4" t="s">
        <v>1791</v>
      </c>
      <c r="F1658" s="4"/>
      <c r="G1658" s="4" t="s">
        <v>1792</v>
      </c>
      <c r="H1658" s="4" t="s">
        <v>2096</v>
      </c>
      <c r="I1658" s="4"/>
      <c r="J1658" s="4" t="s">
        <v>543</v>
      </c>
      <c r="K1658" s="4" t="n">
        <v>60</v>
      </c>
      <c r="L1658" s="10" t="n">
        <v>1.36</v>
      </c>
      <c r="M1658" s="10" t="n">
        <v>0.3</v>
      </c>
      <c r="N1658" s="11" t="s">
        <v>103</v>
      </c>
      <c r="O1658" s="11" t="s">
        <v>103</v>
      </c>
      <c r="P1658" s="11" t="s">
        <v>103</v>
      </c>
      <c r="Q1658" s="11" t="s">
        <v>103</v>
      </c>
      <c r="R1658" s="4"/>
    </row>
    <row r="1659" customFormat="false" ht="15" hidden="false" customHeight="false" outlineLevel="0" collapsed="false">
      <c r="A1659" s="4" t="s">
        <v>2097</v>
      </c>
      <c r="B1659" s="4" t="n">
        <v>15</v>
      </c>
      <c r="C1659" s="4" t="s">
        <v>579</v>
      </c>
      <c r="D1659" s="4" t="s">
        <v>36</v>
      </c>
      <c r="E1659" s="4" t="s">
        <v>1791</v>
      </c>
      <c r="F1659" s="4"/>
      <c r="G1659" s="4" t="s">
        <v>1792</v>
      </c>
      <c r="H1659" s="4" t="s">
        <v>2096</v>
      </c>
      <c r="I1659" s="4"/>
      <c r="J1659" s="4" t="s">
        <v>543</v>
      </c>
      <c r="K1659" s="4" t="n">
        <v>60</v>
      </c>
      <c r="L1659" s="10" t="n">
        <v>1.36</v>
      </c>
      <c r="M1659" s="10" t="n">
        <v>0.3</v>
      </c>
      <c r="N1659" s="11" t="s">
        <v>103</v>
      </c>
      <c r="O1659" s="11" t="s">
        <v>103</v>
      </c>
      <c r="P1659" s="11" t="s">
        <v>103</v>
      </c>
      <c r="Q1659" s="11" t="s">
        <v>103</v>
      </c>
      <c r="R1659" s="4"/>
    </row>
    <row r="1660" customFormat="false" ht="15" hidden="false" customHeight="false" outlineLevel="0" collapsed="false">
      <c r="A1660" s="4" t="s">
        <v>2098</v>
      </c>
      <c r="B1660" s="4" t="n">
        <v>15</v>
      </c>
      <c r="C1660" s="4" t="s">
        <v>579</v>
      </c>
      <c r="D1660" s="4" t="s">
        <v>36</v>
      </c>
      <c r="E1660" s="4" t="s">
        <v>1791</v>
      </c>
      <c r="F1660" s="4"/>
      <c r="G1660" s="4" t="s">
        <v>1976</v>
      </c>
      <c r="H1660" s="4" t="s">
        <v>2099</v>
      </c>
      <c r="I1660" s="4"/>
      <c r="J1660" s="4" t="s">
        <v>543</v>
      </c>
      <c r="K1660" s="4" t="n">
        <v>60</v>
      </c>
      <c r="L1660" s="10" t="n">
        <v>1.36</v>
      </c>
      <c r="M1660" s="10" t="n">
        <v>0.3</v>
      </c>
      <c r="N1660" s="11" t="s">
        <v>103</v>
      </c>
      <c r="O1660" s="11" t="s">
        <v>103</v>
      </c>
      <c r="P1660" s="11" t="s">
        <v>103</v>
      </c>
      <c r="Q1660" s="11" t="s">
        <v>103</v>
      </c>
      <c r="R1660" s="4"/>
    </row>
    <row r="1661" customFormat="false" ht="15" hidden="false" customHeight="false" outlineLevel="0" collapsed="false">
      <c r="A1661" s="4" t="s">
        <v>2100</v>
      </c>
      <c r="B1661" s="4" t="n">
        <v>15</v>
      </c>
      <c r="C1661" s="4" t="s">
        <v>579</v>
      </c>
      <c r="D1661" s="4" t="s">
        <v>36</v>
      </c>
      <c r="E1661" s="4" t="s">
        <v>1791</v>
      </c>
      <c r="F1661" s="4"/>
      <c r="G1661" s="4" t="s">
        <v>1976</v>
      </c>
      <c r="H1661" s="4" t="s">
        <v>2089</v>
      </c>
      <c r="I1661" s="4"/>
      <c r="J1661" s="4" t="s">
        <v>543</v>
      </c>
      <c r="K1661" s="4" t="n">
        <v>60</v>
      </c>
      <c r="L1661" s="10" t="n">
        <v>1.36</v>
      </c>
      <c r="M1661" s="10" t="n">
        <v>0.3</v>
      </c>
      <c r="N1661" s="11" t="s">
        <v>103</v>
      </c>
      <c r="O1661" s="11" t="s">
        <v>103</v>
      </c>
      <c r="P1661" s="11" t="s">
        <v>103</v>
      </c>
      <c r="Q1661" s="11" t="s">
        <v>103</v>
      </c>
      <c r="R1661" s="4"/>
    </row>
    <row r="1662" customFormat="false" ht="15" hidden="false" customHeight="false" outlineLevel="0" collapsed="false">
      <c r="A1662" s="4" t="s">
        <v>2101</v>
      </c>
      <c r="B1662" s="4" t="n">
        <v>15</v>
      </c>
      <c r="C1662" s="4" t="s">
        <v>579</v>
      </c>
      <c r="D1662" s="4" t="s">
        <v>36</v>
      </c>
      <c r="E1662" s="4" t="s">
        <v>1791</v>
      </c>
      <c r="F1662" s="4"/>
      <c r="G1662" s="4" t="s">
        <v>2102</v>
      </c>
      <c r="H1662" s="4" t="s">
        <v>2103</v>
      </c>
      <c r="I1662" s="4"/>
      <c r="J1662" s="4" t="s">
        <v>543</v>
      </c>
      <c r="K1662" s="4" t="n">
        <v>60</v>
      </c>
      <c r="L1662" s="10" t="n">
        <v>1.36</v>
      </c>
      <c r="M1662" s="10" t="n">
        <v>0.3</v>
      </c>
      <c r="N1662" s="11" t="s">
        <v>103</v>
      </c>
      <c r="O1662" s="11" t="s">
        <v>103</v>
      </c>
      <c r="P1662" s="11" t="s">
        <v>103</v>
      </c>
      <c r="Q1662" s="11" t="s">
        <v>103</v>
      </c>
      <c r="R1662" s="4"/>
    </row>
    <row r="1663" customFormat="false" ht="15" hidden="false" customHeight="false" outlineLevel="0" collapsed="false">
      <c r="A1663" s="4" t="s">
        <v>2104</v>
      </c>
      <c r="B1663" s="4" t="n">
        <v>15</v>
      </c>
      <c r="C1663" s="4" t="s">
        <v>579</v>
      </c>
      <c r="D1663" s="4" t="s">
        <v>36</v>
      </c>
      <c r="E1663" s="4" t="s">
        <v>1791</v>
      </c>
      <c r="F1663" s="4"/>
      <c r="G1663" s="4" t="s">
        <v>1976</v>
      </c>
      <c r="H1663" s="4" t="s">
        <v>2103</v>
      </c>
      <c r="I1663" s="4"/>
      <c r="J1663" s="4" t="s">
        <v>543</v>
      </c>
      <c r="K1663" s="4" t="n">
        <v>60</v>
      </c>
      <c r="L1663" s="10" t="n">
        <v>1.36</v>
      </c>
      <c r="M1663" s="10" t="n">
        <v>0.3</v>
      </c>
      <c r="N1663" s="11" t="s">
        <v>103</v>
      </c>
      <c r="O1663" s="11" t="s">
        <v>103</v>
      </c>
      <c r="P1663" s="11" t="s">
        <v>103</v>
      </c>
      <c r="Q1663" s="11" t="s">
        <v>103</v>
      </c>
      <c r="R1663" s="4"/>
    </row>
    <row r="1664" customFormat="false" ht="15" hidden="false" customHeight="false" outlineLevel="0" collapsed="false">
      <c r="A1664" s="4" t="s">
        <v>2105</v>
      </c>
      <c r="B1664" s="4" t="n">
        <v>15</v>
      </c>
      <c r="C1664" s="4" t="s">
        <v>579</v>
      </c>
      <c r="D1664" s="4" t="s">
        <v>36</v>
      </c>
      <c r="E1664" s="4" t="s">
        <v>1791</v>
      </c>
      <c r="F1664" s="4"/>
      <c r="G1664" s="4" t="s">
        <v>1976</v>
      </c>
      <c r="H1664" s="4" t="s">
        <v>2106</v>
      </c>
      <c r="I1664" s="4"/>
      <c r="J1664" s="4" t="s">
        <v>543</v>
      </c>
      <c r="K1664" s="4" t="n">
        <v>60</v>
      </c>
      <c r="L1664" s="10" t="n">
        <v>1.36</v>
      </c>
      <c r="M1664" s="10" t="n">
        <v>0.3</v>
      </c>
      <c r="N1664" s="11" t="s">
        <v>103</v>
      </c>
      <c r="O1664" s="11" t="s">
        <v>103</v>
      </c>
      <c r="P1664" s="11" t="s">
        <v>103</v>
      </c>
      <c r="Q1664" s="11" t="s">
        <v>103</v>
      </c>
      <c r="R1664" s="4"/>
    </row>
    <row r="1665" customFormat="false" ht="15" hidden="false" customHeight="false" outlineLevel="0" collapsed="false">
      <c r="A1665" s="4" t="s">
        <v>2107</v>
      </c>
      <c r="B1665" s="4" t="n">
        <v>15</v>
      </c>
      <c r="C1665" s="4" t="s">
        <v>579</v>
      </c>
      <c r="D1665" s="4" t="s">
        <v>36</v>
      </c>
      <c r="E1665" s="4" t="s">
        <v>1791</v>
      </c>
      <c r="F1665" s="4"/>
      <c r="G1665" s="4" t="s">
        <v>1973</v>
      </c>
      <c r="H1665" s="4" t="s">
        <v>2108</v>
      </c>
      <c r="I1665" s="4"/>
      <c r="J1665" s="4" t="s">
        <v>543</v>
      </c>
      <c r="K1665" s="4" t="n">
        <v>60</v>
      </c>
      <c r="L1665" s="10" t="n">
        <v>1.36</v>
      </c>
      <c r="M1665" s="10" t="n">
        <v>0.3</v>
      </c>
      <c r="N1665" s="11" t="s">
        <v>103</v>
      </c>
      <c r="O1665" s="11" t="s">
        <v>103</v>
      </c>
      <c r="P1665" s="11" t="s">
        <v>103</v>
      </c>
      <c r="Q1665" s="11" t="s">
        <v>103</v>
      </c>
      <c r="R1665" s="4"/>
    </row>
    <row r="1666" customFormat="false" ht="15" hidden="false" customHeight="false" outlineLevel="0" collapsed="false">
      <c r="A1666" s="4" t="s">
        <v>2109</v>
      </c>
      <c r="B1666" s="4" t="n">
        <v>15</v>
      </c>
      <c r="C1666" s="4" t="s">
        <v>579</v>
      </c>
      <c r="D1666" s="4" t="s">
        <v>36</v>
      </c>
      <c r="E1666" s="4" t="s">
        <v>1791</v>
      </c>
      <c r="F1666" s="4"/>
      <c r="G1666" s="4" t="s">
        <v>1976</v>
      </c>
      <c r="H1666" s="4" t="s">
        <v>2110</v>
      </c>
      <c r="I1666" s="4"/>
      <c r="J1666" s="4" t="s">
        <v>543</v>
      </c>
      <c r="K1666" s="4" t="n">
        <v>60</v>
      </c>
      <c r="L1666" s="10" t="n">
        <v>1.36</v>
      </c>
      <c r="M1666" s="10" t="n">
        <v>0.3</v>
      </c>
      <c r="N1666" s="11" t="s">
        <v>103</v>
      </c>
      <c r="O1666" s="11" t="s">
        <v>103</v>
      </c>
      <c r="P1666" s="11" t="s">
        <v>103</v>
      </c>
      <c r="Q1666" s="11" t="s">
        <v>103</v>
      </c>
      <c r="R1666" s="4"/>
    </row>
    <row r="1667" customFormat="false" ht="15" hidden="false" customHeight="false" outlineLevel="0" collapsed="false">
      <c r="A1667" s="4" t="s">
        <v>2111</v>
      </c>
      <c r="B1667" s="4" t="n">
        <v>15</v>
      </c>
      <c r="C1667" s="4" t="s">
        <v>579</v>
      </c>
      <c r="D1667" s="4" t="s">
        <v>36</v>
      </c>
      <c r="E1667" s="4" t="s">
        <v>1791</v>
      </c>
      <c r="F1667" s="4"/>
      <c r="G1667" s="4" t="s">
        <v>1976</v>
      </c>
      <c r="H1667" s="4" t="s">
        <v>2108</v>
      </c>
      <c r="I1667" s="4"/>
      <c r="J1667" s="4" t="s">
        <v>543</v>
      </c>
      <c r="K1667" s="4" t="n">
        <v>60</v>
      </c>
      <c r="L1667" s="10" t="n">
        <v>1.36</v>
      </c>
      <c r="M1667" s="10" t="n">
        <v>0.3</v>
      </c>
      <c r="N1667" s="11" t="s">
        <v>103</v>
      </c>
      <c r="O1667" s="11" t="s">
        <v>103</v>
      </c>
      <c r="P1667" s="11" t="s">
        <v>103</v>
      </c>
      <c r="Q1667" s="11" t="s">
        <v>103</v>
      </c>
      <c r="R1667" s="4"/>
    </row>
    <row r="1668" customFormat="false" ht="15" hidden="false" customHeight="false" outlineLevel="0" collapsed="false">
      <c r="A1668" s="4" t="s">
        <v>2112</v>
      </c>
      <c r="B1668" s="4" t="n">
        <v>15</v>
      </c>
      <c r="C1668" s="4" t="s">
        <v>579</v>
      </c>
      <c r="D1668" s="4" t="s">
        <v>36</v>
      </c>
      <c r="E1668" s="4" t="s">
        <v>1791</v>
      </c>
      <c r="F1668" s="4"/>
      <c r="G1668" s="4" t="s">
        <v>2113</v>
      </c>
      <c r="H1668" s="4" t="s">
        <v>2114</v>
      </c>
      <c r="I1668" s="4"/>
      <c r="J1668" s="4" t="s">
        <v>580</v>
      </c>
      <c r="K1668" s="4" t="n">
        <v>60</v>
      </c>
      <c r="L1668" s="10" t="n">
        <v>1.36</v>
      </c>
      <c r="M1668" s="10" t="n">
        <v>0.3</v>
      </c>
      <c r="N1668" s="11" t="s">
        <v>103</v>
      </c>
      <c r="O1668" s="11" t="s">
        <v>103</v>
      </c>
      <c r="P1668" s="11" t="s">
        <v>103</v>
      </c>
      <c r="Q1668" s="11" t="s">
        <v>103</v>
      </c>
      <c r="R1668" s="4"/>
    </row>
    <row r="1669" customFormat="false" ht="15" hidden="false" customHeight="false" outlineLevel="0" collapsed="false">
      <c r="A1669" s="4" t="s">
        <v>2115</v>
      </c>
      <c r="B1669" s="4" t="n">
        <v>15</v>
      </c>
      <c r="C1669" s="4" t="s">
        <v>579</v>
      </c>
      <c r="D1669" s="4" t="s">
        <v>36</v>
      </c>
      <c r="E1669" s="4" t="s">
        <v>1791</v>
      </c>
      <c r="F1669" s="4"/>
      <c r="G1669" s="4" t="s">
        <v>1976</v>
      </c>
      <c r="H1669" s="4" t="s">
        <v>2116</v>
      </c>
      <c r="I1669" s="4"/>
      <c r="J1669" s="4" t="s">
        <v>559</v>
      </c>
      <c r="K1669" s="4" t="n">
        <v>60</v>
      </c>
      <c r="L1669" s="10" t="n">
        <v>1.36</v>
      </c>
      <c r="M1669" s="10" t="n">
        <v>0.3</v>
      </c>
      <c r="N1669" s="11" t="s">
        <v>103</v>
      </c>
      <c r="O1669" s="11" t="s">
        <v>103</v>
      </c>
      <c r="P1669" s="11" t="s">
        <v>103</v>
      </c>
      <c r="Q1669" s="11" t="s">
        <v>103</v>
      </c>
      <c r="R1669" s="4"/>
    </row>
    <row r="1670" customFormat="false" ht="15" hidden="false" customHeight="false" outlineLevel="0" collapsed="false">
      <c r="A1670" s="4" t="s">
        <v>2117</v>
      </c>
      <c r="B1670" s="4" t="n">
        <v>15</v>
      </c>
      <c r="C1670" s="4" t="s">
        <v>579</v>
      </c>
      <c r="D1670" s="4" t="s">
        <v>36</v>
      </c>
      <c r="E1670" s="4" t="s">
        <v>1791</v>
      </c>
      <c r="F1670" s="4"/>
      <c r="G1670" s="4" t="s">
        <v>1976</v>
      </c>
      <c r="H1670" s="4" t="s">
        <v>2116</v>
      </c>
      <c r="I1670" s="4"/>
      <c r="J1670" s="4" t="s">
        <v>559</v>
      </c>
      <c r="K1670" s="4" t="n">
        <v>60</v>
      </c>
      <c r="L1670" s="10" t="n">
        <v>1.36</v>
      </c>
      <c r="M1670" s="10" t="n">
        <v>0.3</v>
      </c>
      <c r="N1670" s="11" t="s">
        <v>103</v>
      </c>
      <c r="O1670" s="11" t="s">
        <v>103</v>
      </c>
      <c r="P1670" s="11" t="s">
        <v>103</v>
      </c>
      <c r="Q1670" s="11" t="s">
        <v>103</v>
      </c>
      <c r="R1670" s="4"/>
    </row>
    <row r="1671" customFormat="false" ht="15" hidden="false" customHeight="false" outlineLevel="0" collapsed="false">
      <c r="A1671" s="4" t="s">
        <v>2118</v>
      </c>
      <c r="B1671" s="4" t="n">
        <v>15</v>
      </c>
      <c r="C1671" s="4" t="s">
        <v>579</v>
      </c>
      <c r="D1671" s="4" t="s">
        <v>36</v>
      </c>
      <c r="E1671" s="4" t="s">
        <v>1791</v>
      </c>
      <c r="F1671" s="4"/>
      <c r="G1671" s="4" t="s">
        <v>1976</v>
      </c>
      <c r="H1671" s="4" t="s">
        <v>2116</v>
      </c>
      <c r="I1671" s="4"/>
      <c r="J1671" s="4" t="s">
        <v>559</v>
      </c>
      <c r="K1671" s="4" t="n">
        <v>60</v>
      </c>
      <c r="L1671" s="10" t="n">
        <v>1.36</v>
      </c>
      <c r="M1671" s="10" t="n">
        <v>0.3</v>
      </c>
      <c r="N1671" s="11" t="s">
        <v>103</v>
      </c>
      <c r="O1671" s="11" t="s">
        <v>103</v>
      </c>
      <c r="P1671" s="11" t="s">
        <v>103</v>
      </c>
      <c r="Q1671" s="11" t="s">
        <v>103</v>
      </c>
      <c r="R1671" s="4"/>
    </row>
    <row r="1672" customFormat="false" ht="15" hidden="false" customHeight="false" outlineLevel="0" collapsed="false">
      <c r="A1672" s="4" t="s">
        <v>2119</v>
      </c>
      <c r="B1672" s="4" t="n">
        <v>15</v>
      </c>
      <c r="C1672" s="4" t="s">
        <v>579</v>
      </c>
      <c r="D1672" s="4" t="s">
        <v>36</v>
      </c>
      <c r="E1672" s="4" t="s">
        <v>1791</v>
      </c>
      <c r="F1672" s="4"/>
      <c r="G1672" s="4" t="s">
        <v>1976</v>
      </c>
      <c r="H1672" s="4" t="s">
        <v>2120</v>
      </c>
      <c r="I1672" s="4"/>
      <c r="J1672" s="4" t="s">
        <v>559</v>
      </c>
      <c r="K1672" s="4" t="n">
        <v>60</v>
      </c>
      <c r="L1672" s="10" t="n">
        <v>1.36</v>
      </c>
      <c r="M1672" s="10" t="n">
        <v>0.3</v>
      </c>
      <c r="N1672" s="11" t="s">
        <v>103</v>
      </c>
      <c r="O1672" s="11" t="s">
        <v>103</v>
      </c>
      <c r="P1672" s="11" t="s">
        <v>103</v>
      </c>
      <c r="Q1672" s="11" t="s">
        <v>103</v>
      </c>
      <c r="R1672" s="4"/>
    </row>
    <row r="1673" customFormat="false" ht="15" hidden="false" customHeight="false" outlineLevel="0" collapsed="false">
      <c r="A1673" s="4" t="s">
        <v>2121</v>
      </c>
      <c r="B1673" s="4" t="n">
        <v>15</v>
      </c>
      <c r="C1673" s="4" t="s">
        <v>579</v>
      </c>
      <c r="D1673" s="4" t="s">
        <v>36</v>
      </c>
      <c r="E1673" s="4" t="s">
        <v>1791</v>
      </c>
      <c r="F1673" s="4"/>
      <c r="G1673" s="4" t="s">
        <v>2068</v>
      </c>
      <c r="H1673" s="4" t="s">
        <v>2122</v>
      </c>
      <c r="I1673" s="4"/>
      <c r="J1673" s="4" t="s">
        <v>559</v>
      </c>
      <c r="K1673" s="4" t="n">
        <v>60</v>
      </c>
      <c r="L1673" s="10" t="n">
        <v>1.36</v>
      </c>
      <c r="M1673" s="10" t="n">
        <v>0.3</v>
      </c>
      <c r="N1673" s="11" t="s">
        <v>103</v>
      </c>
      <c r="O1673" s="11" t="s">
        <v>103</v>
      </c>
      <c r="P1673" s="11" t="s">
        <v>103</v>
      </c>
      <c r="Q1673" s="11" t="s">
        <v>103</v>
      </c>
      <c r="R1673" s="4"/>
    </row>
    <row r="1674" customFormat="false" ht="15" hidden="false" customHeight="false" outlineLevel="0" collapsed="false">
      <c r="A1674" s="4" t="s">
        <v>2123</v>
      </c>
      <c r="B1674" s="4" t="n">
        <v>15</v>
      </c>
      <c r="C1674" s="4" t="s">
        <v>579</v>
      </c>
      <c r="D1674" s="4" t="s">
        <v>36</v>
      </c>
      <c r="E1674" s="4" t="s">
        <v>1791</v>
      </c>
      <c r="F1674" s="4"/>
      <c r="G1674" s="4" t="s">
        <v>1976</v>
      </c>
      <c r="H1674" s="4" t="s">
        <v>2122</v>
      </c>
      <c r="I1674" s="4"/>
      <c r="J1674" s="4" t="s">
        <v>559</v>
      </c>
      <c r="K1674" s="4" t="n">
        <v>60</v>
      </c>
      <c r="L1674" s="10" t="n">
        <v>1.36</v>
      </c>
      <c r="M1674" s="10" t="n">
        <v>0.3</v>
      </c>
      <c r="N1674" s="11" t="s">
        <v>103</v>
      </c>
      <c r="O1674" s="11" t="s">
        <v>103</v>
      </c>
      <c r="P1674" s="11" t="s">
        <v>103</v>
      </c>
      <c r="Q1674" s="11" t="s">
        <v>103</v>
      </c>
      <c r="R1674" s="4"/>
    </row>
    <row r="1675" customFormat="false" ht="15" hidden="false" customHeight="false" outlineLevel="0" collapsed="false">
      <c r="A1675" s="4" t="s">
        <v>2124</v>
      </c>
      <c r="B1675" s="4" t="n">
        <v>15</v>
      </c>
      <c r="C1675" s="4" t="s">
        <v>579</v>
      </c>
      <c r="D1675" s="4" t="s">
        <v>36</v>
      </c>
      <c r="E1675" s="4" t="s">
        <v>1791</v>
      </c>
      <c r="F1675" s="4"/>
      <c r="G1675" s="4" t="s">
        <v>1973</v>
      </c>
      <c r="H1675" s="4" t="s">
        <v>2122</v>
      </c>
      <c r="I1675" s="4"/>
      <c r="J1675" s="4" t="s">
        <v>559</v>
      </c>
      <c r="K1675" s="4" t="n">
        <v>60</v>
      </c>
      <c r="L1675" s="10" t="n">
        <v>1.36</v>
      </c>
      <c r="M1675" s="10" t="n">
        <v>0.3</v>
      </c>
      <c r="N1675" s="11" t="s">
        <v>103</v>
      </c>
      <c r="O1675" s="11" t="s">
        <v>103</v>
      </c>
      <c r="P1675" s="11" t="s">
        <v>103</v>
      </c>
      <c r="Q1675" s="11" t="s">
        <v>103</v>
      </c>
      <c r="R1675" s="4"/>
    </row>
    <row r="1676" customFormat="false" ht="15" hidden="false" customHeight="false" outlineLevel="0" collapsed="false">
      <c r="A1676" s="4" t="s">
        <v>2125</v>
      </c>
      <c r="B1676" s="4" t="n">
        <v>15</v>
      </c>
      <c r="C1676" s="4" t="s">
        <v>579</v>
      </c>
      <c r="D1676" s="4" t="s">
        <v>36</v>
      </c>
      <c r="E1676" s="4" t="s">
        <v>1791</v>
      </c>
      <c r="F1676" s="4"/>
      <c r="G1676" s="4" t="s">
        <v>1976</v>
      </c>
      <c r="H1676" s="4" t="s">
        <v>2126</v>
      </c>
      <c r="I1676" s="4"/>
      <c r="J1676" s="4" t="s">
        <v>559</v>
      </c>
      <c r="K1676" s="4" t="n">
        <v>60</v>
      </c>
      <c r="L1676" s="10" t="n">
        <v>1.36</v>
      </c>
      <c r="M1676" s="10" t="n">
        <v>0.3</v>
      </c>
      <c r="N1676" s="11" t="s">
        <v>103</v>
      </c>
      <c r="O1676" s="11" t="s">
        <v>103</v>
      </c>
      <c r="P1676" s="11" t="s">
        <v>103</v>
      </c>
      <c r="Q1676" s="11" t="s">
        <v>103</v>
      </c>
      <c r="R1676" s="4"/>
    </row>
    <row r="1677" customFormat="false" ht="15" hidden="false" customHeight="false" outlineLevel="0" collapsed="false">
      <c r="A1677" s="4" t="s">
        <v>2127</v>
      </c>
      <c r="B1677" s="4" t="n">
        <v>15</v>
      </c>
      <c r="C1677" s="4" t="s">
        <v>579</v>
      </c>
      <c r="D1677" s="4" t="s">
        <v>36</v>
      </c>
      <c r="E1677" s="4" t="s">
        <v>1791</v>
      </c>
      <c r="F1677" s="4"/>
      <c r="G1677" s="4" t="s">
        <v>1976</v>
      </c>
      <c r="H1677" s="4" t="s">
        <v>2128</v>
      </c>
      <c r="I1677" s="4"/>
      <c r="J1677" s="4" t="s">
        <v>559</v>
      </c>
      <c r="K1677" s="4" t="n">
        <v>60</v>
      </c>
      <c r="L1677" s="10" t="n">
        <v>1.36</v>
      </c>
      <c r="M1677" s="10" t="n">
        <v>0.3</v>
      </c>
      <c r="N1677" s="11" t="s">
        <v>103</v>
      </c>
      <c r="O1677" s="11" t="s">
        <v>103</v>
      </c>
      <c r="P1677" s="11" t="s">
        <v>103</v>
      </c>
      <c r="Q1677" s="11" t="s">
        <v>103</v>
      </c>
      <c r="R1677" s="4"/>
    </row>
    <row r="1678" customFormat="false" ht="15" hidden="false" customHeight="false" outlineLevel="0" collapsed="false">
      <c r="A1678" s="4" t="s">
        <v>2129</v>
      </c>
      <c r="B1678" s="4" t="n">
        <v>15</v>
      </c>
      <c r="C1678" s="4" t="s">
        <v>579</v>
      </c>
      <c r="D1678" s="4" t="s">
        <v>36</v>
      </c>
      <c r="E1678" s="4" t="s">
        <v>1791</v>
      </c>
      <c r="F1678" s="4"/>
      <c r="G1678" s="4" t="s">
        <v>1976</v>
      </c>
      <c r="H1678" s="4" t="s">
        <v>2130</v>
      </c>
      <c r="I1678" s="4"/>
      <c r="J1678" s="4" t="s">
        <v>559</v>
      </c>
      <c r="K1678" s="4" t="n">
        <v>60</v>
      </c>
      <c r="L1678" s="10" t="n">
        <v>1.36</v>
      </c>
      <c r="M1678" s="10" t="n">
        <v>0.3</v>
      </c>
      <c r="N1678" s="11" t="s">
        <v>103</v>
      </c>
      <c r="O1678" s="11" t="s">
        <v>103</v>
      </c>
      <c r="P1678" s="11" t="s">
        <v>103</v>
      </c>
      <c r="Q1678" s="11" t="s">
        <v>103</v>
      </c>
      <c r="R1678" s="4"/>
    </row>
    <row r="1679" customFormat="false" ht="15" hidden="false" customHeight="false" outlineLevel="0" collapsed="false">
      <c r="A1679" s="4" t="s">
        <v>2131</v>
      </c>
      <c r="B1679" s="4" t="n">
        <v>15</v>
      </c>
      <c r="C1679" s="4" t="s">
        <v>579</v>
      </c>
      <c r="D1679" s="4" t="s">
        <v>36</v>
      </c>
      <c r="E1679" s="4" t="s">
        <v>1791</v>
      </c>
      <c r="F1679" s="4"/>
      <c r="G1679" s="4" t="s">
        <v>1976</v>
      </c>
      <c r="H1679" s="4" t="s">
        <v>2132</v>
      </c>
      <c r="I1679" s="4"/>
      <c r="J1679" s="4" t="s">
        <v>559</v>
      </c>
      <c r="K1679" s="4" t="n">
        <v>60</v>
      </c>
      <c r="L1679" s="10" t="n">
        <v>1.36</v>
      </c>
      <c r="M1679" s="10" t="n">
        <v>0.3</v>
      </c>
      <c r="N1679" s="11" t="s">
        <v>103</v>
      </c>
      <c r="O1679" s="11" t="s">
        <v>103</v>
      </c>
      <c r="P1679" s="11" t="s">
        <v>103</v>
      </c>
      <c r="Q1679" s="11" t="s">
        <v>103</v>
      </c>
      <c r="R1679" s="4"/>
    </row>
    <row r="1680" customFormat="false" ht="15" hidden="false" customHeight="false" outlineLevel="0" collapsed="false">
      <c r="A1680" s="4" t="s">
        <v>2133</v>
      </c>
      <c r="B1680" s="4" t="n">
        <v>15</v>
      </c>
      <c r="C1680" s="4" t="s">
        <v>579</v>
      </c>
      <c r="D1680" s="4" t="s">
        <v>36</v>
      </c>
      <c r="E1680" s="4" t="s">
        <v>1791</v>
      </c>
      <c r="F1680" s="4"/>
      <c r="G1680" s="4" t="s">
        <v>1976</v>
      </c>
      <c r="H1680" s="4" t="s">
        <v>2134</v>
      </c>
      <c r="I1680" s="4"/>
      <c r="J1680" s="4" t="s">
        <v>559</v>
      </c>
      <c r="K1680" s="4" t="n">
        <v>60</v>
      </c>
      <c r="L1680" s="10" t="n">
        <v>1.36</v>
      </c>
      <c r="M1680" s="10" t="n">
        <v>0.3</v>
      </c>
      <c r="N1680" s="11" t="s">
        <v>103</v>
      </c>
      <c r="O1680" s="11" t="s">
        <v>103</v>
      </c>
      <c r="P1680" s="11" t="s">
        <v>103</v>
      </c>
      <c r="Q1680" s="11" t="s">
        <v>103</v>
      </c>
      <c r="R1680" s="4"/>
    </row>
    <row r="1681" customFormat="false" ht="15" hidden="false" customHeight="false" outlineLevel="0" collapsed="false">
      <c r="A1681" s="4" t="s">
        <v>2135</v>
      </c>
      <c r="B1681" s="4" t="n">
        <v>15</v>
      </c>
      <c r="C1681" s="4" t="s">
        <v>579</v>
      </c>
      <c r="D1681" s="4" t="s">
        <v>36</v>
      </c>
      <c r="E1681" s="4" t="s">
        <v>1791</v>
      </c>
      <c r="F1681" s="4"/>
      <c r="G1681" s="4" t="s">
        <v>1976</v>
      </c>
      <c r="H1681" s="4" t="s">
        <v>2136</v>
      </c>
      <c r="I1681" s="4"/>
      <c r="J1681" s="4" t="s">
        <v>559</v>
      </c>
      <c r="K1681" s="4" t="n">
        <v>60</v>
      </c>
      <c r="L1681" s="10" t="n">
        <v>1.36</v>
      </c>
      <c r="M1681" s="10" t="n">
        <v>0.3</v>
      </c>
      <c r="N1681" s="11" t="s">
        <v>103</v>
      </c>
      <c r="O1681" s="11" t="s">
        <v>103</v>
      </c>
      <c r="P1681" s="11" t="s">
        <v>103</v>
      </c>
      <c r="Q1681" s="11" t="s">
        <v>103</v>
      </c>
      <c r="R1681" s="4"/>
    </row>
    <row r="1682" customFormat="false" ht="15" hidden="false" customHeight="false" outlineLevel="0" collapsed="false">
      <c r="A1682" s="4" t="s">
        <v>2137</v>
      </c>
      <c r="B1682" s="4" t="n">
        <v>15</v>
      </c>
      <c r="C1682" s="4" t="s">
        <v>579</v>
      </c>
      <c r="D1682" s="4" t="s">
        <v>36</v>
      </c>
      <c r="E1682" s="4" t="s">
        <v>1791</v>
      </c>
      <c r="F1682" s="4"/>
      <c r="G1682" s="4" t="s">
        <v>1976</v>
      </c>
      <c r="H1682" s="4" t="s">
        <v>2136</v>
      </c>
      <c r="I1682" s="4"/>
      <c r="J1682" s="4" t="s">
        <v>559</v>
      </c>
      <c r="K1682" s="4" t="n">
        <v>60</v>
      </c>
      <c r="L1682" s="10" t="n">
        <v>1.36</v>
      </c>
      <c r="M1682" s="10" t="n">
        <v>0.3</v>
      </c>
      <c r="N1682" s="11" t="s">
        <v>103</v>
      </c>
      <c r="O1682" s="11" t="s">
        <v>103</v>
      </c>
      <c r="P1682" s="11" t="s">
        <v>103</v>
      </c>
      <c r="Q1682" s="11" t="s">
        <v>103</v>
      </c>
      <c r="R1682" s="4"/>
    </row>
    <row r="1683" customFormat="false" ht="15" hidden="false" customHeight="false" outlineLevel="0" collapsed="false">
      <c r="A1683" s="4" t="s">
        <v>2138</v>
      </c>
      <c r="B1683" s="4" t="n">
        <v>15</v>
      </c>
      <c r="C1683" s="4" t="s">
        <v>579</v>
      </c>
      <c r="D1683" s="4" t="s">
        <v>36</v>
      </c>
      <c r="E1683" s="4" t="s">
        <v>1791</v>
      </c>
      <c r="F1683" s="4"/>
      <c r="G1683" s="4" t="s">
        <v>1976</v>
      </c>
      <c r="H1683" s="4" t="s">
        <v>2139</v>
      </c>
      <c r="I1683" s="4"/>
      <c r="J1683" s="4" t="s">
        <v>559</v>
      </c>
      <c r="K1683" s="4" t="n">
        <v>60</v>
      </c>
      <c r="L1683" s="10" t="n">
        <v>1.36</v>
      </c>
      <c r="M1683" s="10" t="n">
        <v>0.3</v>
      </c>
      <c r="N1683" s="11" t="s">
        <v>103</v>
      </c>
      <c r="O1683" s="11" t="s">
        <v>103</v>
      </c>
      <c r="P1683" s="11" t="s">
        <v>103</v>
      </c>
      <c r="Q1683" s="11" t="s">
        <v>103</v>
      </c>
      <c r="R1683" s="4"/>
    </row>
    <row r="1684" customFormat="false" ht="15" hidden="false" customHeight="false" outlineLevel="0" collapsed="false">
      <c r="A1684" s="4" t="s">
        <v>2140</v>
      </c>
      <c r="B1684" s="4" t="n">
        <v>15</v>
      </c>
      <c r="C1684" s="4" t="s">
        <v>579</v>
      </c>
      <c r="D1684" s="4" t="s">
        <v>36</v>
      </c>
      <c r="E1684" s="4" t="s">
        <v>1791</v>
      </c>
      <c r="F1684" s="4"/>
      <c r="G1684" s="4" t="s">
        <v>1976</v>
      </c>
      <c r="H1684" s="4" t="s">
        <v>2139</v>
      </c>
      <c r="I1684" s="4"/>
      <c r="J1684" s="4" t="s">
        <v>559</v>
      </c>
      <c r="K1684" s="4" t="n">
        <v>60</v>
      </c>
      <c r="L1684" s="10" t="n">
        <v>1.36</v>
      </c>
      <c r="M1684" s="10" t="n">
        <v>0.3</v>
      </c>
      <c r="N1684" s="11" t="s">
        <v>103</v>
      </c>
      <c r="O1684" s="11" t="s">
        <v>103</v>
      </c>
      <c r="P1684" s="11" t="s">
        <v>103</v>
      </c>
      <c r="Q1684" s="11" t="s">
        <v>103</v>
      </c>
      <c r="R1684" s="4"/>
    </row>
    <row r="1685" customFormat="false" ht="15" hidden="false" customHeight="false" outlineLevel="0" collapsed="false">
      <c r="A1685" s="4" t="s">
        <v>2141</v>
      </c>
      <c r="B1685" s="4" t="n">
        <v>15</v>
      </c>
      <c r="C1685" s="4" t="s">
        <v>579</v>
      </c>
      <c r="D1685" s="4" t="s">
        <v>36</v>
      </c>
      <c r="E1685" s="4" t="s">
        <v>1791</v>
      </c>
      <c r="F1685" s="4"/>
      <c r="G1685" s="4" t="s">
        <v>1976</v>
      </c>
      <c r="H1685" s="4" t="s">
        <v>2142</v>
      </c>
      <c r="I1685" s="4"/>
      <c r="J1685" s="4" t="s">
        <v>768</v>
      </c>
      <c r="K1685" s="4" t="n">
        <v>60</v>
      </c>
      <c r="L1685" s="10" t="n">
        <v>1.36</v>
      </c>
      <c r="M1685" s="10" t="n">
        <v>0.3</v>
      </c>
      <c r="N1685" s="11" t="s">
        <v>103</v>
      </c>
      <c r="O1685" s="11" t="s">
        <v>103</v>
      </c>
      <c r="P1685" s="11" t="s">
        <v>103</v>
      </c>
      <c r="Q1685" s="11" t="s">
        <v>103</v>
      </c>
      <c r="R1685" s="4"/>
    </row>
    <row r="1686" customFormat="false" ht="15" hidden="false" customHeight="false" outlineLevel="0" collapsed="false">
      <c r="A1686" s="4" t="s">
        <v>2143</v>
      </c>
      <c r="B1686" s="4" t="n">
        <v>15</v>
      </c>
      <c r="C1686" s="4" t="s">
        <v>579</v>
      </c>
      <c r="D1686" s="4" t="s">
        <v>36</v>
      </c>
      <c r="E1686" s="4" t="s">
        <v>1791</v>
      </c>
      <c r="F1686" s="4"/>
      <c r="G1686" s="4" t="s">
        <v>1976</v>
      </c>
      <c r="H1686" s="4" t="s">
        <v>2144</v>
      </c>
      <c r="I1686" s="4"/>
      <c r="J1686" s="4" t="s">
        <v>780</v>
      </c>
      <c r="K1686" s="4" t="n">
        <v>60</v>
      </c>
      <c r="L1686" s="10" t="n">
        <v>1.36</v>
      </c>
      <c r="M1686" s="10" t="n">
        <v>0.3</v>
      </c>
      <c r="N1686" s="11" t="s">
        <v>103</v>
      </c>
      <c r="O1686" s="11" t="s">
        <v>103</v>
      </c>
      <c r="P1686" s="11" t="s">
        <v>103</v>
      </c>
      <c r="Q1686" s="11" t="s">
        <v>103</v>
      </c>
      <c r="R1686" s="4"/>
    </row>
    <row r="1687" customFormat="false" ht="15" hidden="false" customHeight="false" outlineLevel="0" collapsed="false">
      <c r="A1687" s="4" t="s">
        <v>2145</v>
      </c>
      <c r="B1687" s="4" t="n">
        <v>15</v>
      </c>
      <c r="C1687" s="4" t="s">
        <v>579</v>
      </c>
      <c r="D1687" s="4" t="s">
        <v>36</v>
      </c>
      <c r="E1687" s="4" t="s">
        <v>1791</v>
      </c>
      <c r="F1687" s="4"/>
      <c r="G1687" s="4" t="s">
        <v>1976</v>
      </c>
      <c r="H1687" s="4" t="s">
        <v>2144</v>
      </c>
      <c r="I1687" s="4"/>
      <c r="J1687" s="4" t="s">
        <v>780</v>
      </c>
      <c r="K1687" s="4" t="n">
        <v>60</v>
      </c>
      <c r="L1687" s="10" t="n">
        <v>1.36</v>
      </c>
      <c r="M1687" s="10" t="n">
        <v>0.3</v>
      </c>
      <c r="N1687" s="11" t="s">
        <v>103</v>
      </c>
      <c r="O1687" s="11" t="s">
        <v>103</v>
      </c>
      <c r="P1687" s="11" t="s">
        <v>103</v>
      </c>
      <c r="Q1687" s="11" t="s">
        <v>103</v>
      </c>
      <c r="R1687" s="4"/>
    </row>
    <row r="1688" customFormat="false" ht="15" hidden="false" customHeight="false" outlineLevel="0" collapsed="false">
      <c r="A1688" s="4" t="s">
        <v>2146</v>
      </c>
      <c r="B1688" s="4" t="n">
        <v>15</v>
      </c>
      <c r="C1688" s="4" t="s">
        <v>579</v>
      </c>
      <c r="D1688" s="4" t="s">
        <v>36</v>
      </c>
      <c r="E1688" s="4" t="s">
        <v>1791</v>
      </c>
      <c r="F1688" s="4"/>
      <c r="G1688" s="4" t="s">
        <v>2147</v>
      </c>
      <c r="H1688" s="4" t="s">
        <v>2144</v>
      </c>
      <c r="I1688" s="4"/>
      <c r="J1688" s="4" t="s">
        <v>780</v>
      </c>
      <c r="K1688" s="4" t="n">
        <v>60</v>
      </c>
      <c r="L1688" s="10" t="n">
        <v>1.36</v>
      </c>
      <c r="M1688" s="10" t="n">
        <v>0.3</v>
      </c>
      <c r="N1688" s="11" t="s">
        <v>103</v>
      </c>
      <c r="O1688" s="11" t="s">
        <v>103</v>
      </c>
      <c r="P1688" s="11" t="s">
        <v>103</v>
      </c>
      <c r="Q1688" s="11" t="s">
        <v>103</v>
      </c>
      <c r="R1688" s="4"/>
    </row>
    <row r="1689" customFormat="false" ht="15" hidden="false" customHeight="false" outlineLevel="0" collapsed="false">
      <c r="A1689" s="4" t="s">
        <v>2148</v>
      </c>
      <c r="B1689" s="4" t="n">
        <v>15</v>
      </c>
      <c r="C1689" s="4" t="s">
        <v>579</v>
      </c>
      <c r="D1689" s="4" t="s">
        <v>36</v>
      </c>
      <c r="E1689" s="4" t="s">
        <v>1791</v>
      </c>
      <c r="F1689" s="4"/>
      <c r="G1689" s="4" t="s">
        <v>1976</v>
      </c>
      <c r="H1689" s="4" t="s">
        <v>2149</v>
      </c>
      <c r="I1689" s="4"/>
      <c r="J1689" s="4" t="s">
        <v>780</v>
      </c>
      <c r="K1689" s="4" t="n">
        <v>60</v>
      </c>
      <c r="L1689" s="10" t="n">
        <v>1.36</v>
      </c>
      <c r="M1689" s="10" t="n">
        <v>0.3</v>
      </c>
      <c r="N1689" s="11" t="s">
        <v>103</v>
      </c>
      <c r="O1689" s="11" t="s">
        <v>103</v>
      </c>
      <c r="P1689" s="11" t="s">
        <v>103</v>
      </c>
      <c r="Q1689" s="11" t="s">
        <v>103</v>
      </c>
      <c r="R1689" s="4"/>
    </row>
    <row r="1690" customFormat="false" ht="15" hidden="false" customHeight="false" outlineLevel="0" collapsed="false">
      <c r="A1690" s="4" t="s">
        <v>2150</v>
      </c>
      <c r="B1690" s="4" t="n">
        <v>15</v>
      </c>
      <c r="C1690" s="4" t="s">
        <v>579</v>
      </c>
      <c r="D1690" s="4" t="s">
        <v>36</v>
      </c>
      <c r="E1690" s="4" t="s">
        <v>1791</v>
      </c>
      <c r="F1690" s="4"/>
      <c r="G1690" s="4" t="s">
        <v>1976</v>
      </c>
      <c r="H1690" s="4" t="s">
        <v>2149</v>
      </c>
      <c r="I1690" s="4"/>
      <c r="J1690" s="4" t="s">
        <v>780</v>
      </c>
      <c r="K1690" s="4" t="n">
        <v>60</v>
      </c>
      <c r="L1690" s="10" t="n">
        <v>1.36</v>
      </c>
      <c r="M1690" s="10" t="n">
        <v>0.3</v>
      </c>
      <c r="N1690" s="11" t="s">
        <v>103</v>
      </c>
      <c r="O1690" s="11" t="s">
        <v>103</v>
      </c>
      <c r="P1690" s="11" t="s">
        <v>103</v>
      </c>
      <c r="Q1690" s="11" t="s">
        <v>103</v>
      </c>
      <c r="R1690" s="4"/>
    </row>
    <row r="1691" customFormat="false" ht="15" hidden="false" customHeight="false" outlineLevel="0" collapsed="false">
      <c r="A1691" s="4" t="s">
        <v>2151</v>
      </c>
      <c r="B1691" s="4" t="n">
        <v>15</v>
      </c>
      <c r="C1691" s="4" t="s">
        <v>579</v>
      </c>
      <c r="D1691" s="4" t="s">
        <v>36</v>
      </c>
      <c r="E1691" s="4" t="s">
        <v>1791</v>
      </c>
      <c r="F1691" s="4"/>
      <c r="G1691" s="4" t="s">
        <v>1976</v>
      </c>
      <c r="H1691" s="4" t="s">
        <v>2149</v>
      </c>
      <c r="I1691" s="4"/>
      <c r="J1691" s="4" t="s">
        <v>780</v>
      </c>
      <c r="K1691" s="4" t="n">
        <v>60</v>
      </c>
      <c r="L1691" s="10" t="n">
        <v>1.36</v>
      </c>
      <c r="M1691" s="10" t="n">
        <v>0.3</v>
      </c>
      <c r="N1691" s="11" t="s">
        <v>103</v>
      </c>
      <c r="O1691" s="11" t="s">
        <v>103</v>
      </c>
      <c r="P1691" s="11" t="s">
        <v>103</v>
      </c>
      <c r="Q1691" s="11" t="s">
        <v>103</v>
      </c>
      <c r="R1691" s="4"/>
    </row>
    <row r="1692" customFormat="false" ht="15" hidden="false" customHeight="false" outlineLevel="0" collapsed="false">
      <c r="A1692" s="4" t="s">
        <v>2152</v>
      </c>
      <c r="B1692" s="4" t="n">
        <v>15</v>
      </c>
      <c r="C1692" s="4" t="s">
        <v>579</v>
      </c>
      <c r="D1692" s="4" t="s">
        <v>36</v>
      </c>
      <c r="E1692" s="4" t="s">
        <v>1791</v>
      </c>
      <c r="F1692" s="4"/>
      <c r="G1692" s="4" t="s">
        <v>1976</v>
      </c>
      <c r="H1692" s="4" t="s">
        <v>2153</v>
      </c>
      <c r="I1692" s="4"/>
      <c r="J1692" s="4" t="s">
        <v>780</v>
      </c>
      <c r="K1692" s="4" t="n">
        <v>60</v>
      </c>
      <c r="L1692" s="10" t="n">
        <v>1.36</v>
      </c>
      <c r="M1692" s="10" t="n">
        <v>0.3</v>
      </c>
      <c r="N1692" s="11" t="s">
        <v>103</v>
      </c>
      <c r="O1692" s="11" t="s">
        <v>103</v>
      </c>
      <c r="P1692" s="11" t="s">
        <v>103</v>
      </c>
      <c r="Q1692" s="11" t="s">
        <v>103</v>
      </c>
      <c r="R1692" s="4"/>
    </row>
    <row r="1693" customFormat="false" ht="15" hidden="false" customHeight="false" outlineLevel="0" collapsed="false">
      <c r="A1693" s="4" t="s">
        <v>2154</v>
      </c>
      <c r="B1693" s="4" t="n">
        <v>15</v>
      </c>
      <c r="C1693" s="4" t="s">
        <v>579</v>
      </c>
      <c r="D1693" s="4" t="s">
        <v>36</v>
      </c>
      <c r="E1693" s="4" t="s">
        <v>1791</v>
      </c>
      <c r="F1693" s="4"/>
      <c r="G1693" s="4" t="s">
        <v>1976</v>
      </c>
      <c r="H1693" s="4" t="s">
        <v>2153</v>
      </c>
      <c r="I1693" s="4"/>
      <c r="J1693" s="4" t="s">
        <v>780</v>
      </c>
      <c r="K1693" s="4" t="n">
        <v>60</v>
      </c>
      <c r="L1693" s="10" t="n">
        <v>1.36</v>
      </c>
      <c r="M1693" s="10" t="n">
        <v>0.3</v>
      </c>
      <c r="N1693" s="11" t="s">
        <v>103</v>
      </c>
      <c r="O1693" s="11" t="s">
        <v>103</v>
      </c>
      <c r="P1693" s="11" t="s">
        <v>103</v>
      </c>
      <c r="Q1693" s="11" t="s">
        <v>103</v>
      </c>
      <c r="R1693" s="4"/>
    </row>
    <row r="1694" customFormat="false" ht="15" hidden="false" customHeight="false" outlineLevel="0" collapsed="false">
      <c r="A1694" s="4" t="s">
        <v>2155</v>
      </c>
      <c r="B1694" s="4" t="n">
        <v>15</v>
      </c>
      <c r="C1694" s="4" t="s">
        <v>579</v>
      </c>
      <c r="D1694" s="4" t="s">
        <v>36</v>
      </c>
      <c r="E1694" s="4" t="s">
        <v>1791</v>
      </c>
      <c r="F1694" s="4"/>
      <c r="G1694" s="4" t="s">
        <v>2147</v>
      </c>
      <c r="H1694" s="4" t="s">
        <v>2156</v>
      </c>
      <c r="I1694" s="4"/>
      <c r="J1694" s="4" t="s">
        <v>780</v>
      </c>
      <c r="K1694" s="4" t="n">
        <v>60</v>
      </c>
      <c r="L1694" s="10" t="n">
        <v>1.36</v>
      </c>
      <c r="M1694" s="10" t="n">
        <v>0.3</v>
      </c>
      <c r="N1694" s="11" t="s">
        <v>103</v>
      </c>
      <c r="O1694" s="11" t="s">
        <v>103</v>
      </c>
      <c r="P1694" s="11" t="s">
        <v>103</v>
      </c>
      <c r="Q1694" s="11" t="s">
        <v>103</v>
      </c>
      <c r="R1694" s="4"/>
    </row>
    <row r="1695" customFormat="false" ht="15" hidden="false" customHeight="false" outlineLevel="0" collapsed="false">
      <c r="A1695" s="4" t="s">
        <v>2157</v>
      </c>
      <c r="B1695" s="4" t="n">
        <v>15</v>
      </c>
      <c r="C1695" s="4" t="s">
        <v>579</v>
      </c>
      <c r="D1695" s="4" t="s">
        <v>36</v>
      </c>
      <c r="E1695" s="4" t="s">
        <v>1791</v>
      </c>
      <c r="F1695" s="4"/>
      <c r="G1695" s="4" t="s">
        <v>1973</v>
      </c>
      <c r="H1695" s="4" t="s">
        <v>2156</v>
      </c>
      <c r="I1695" s="4"/>
      <c r="J1695" s="4" t="s">
        <v>780</v>
      </c>
      <c r="K1695" s="4" t="n">
        <v>60</v>
      </c>
      <c r="L1695" s="10" t="n">
        <v>1.36</v>
      </c>
      <c r="M1695" s="10" t="n">
        <v>0.3</v>
      </c>
      <c r="N1695" s="11" t="s">
        <v>103</v>
      </c>
      <c r="O1695" s="11" t="s">
        <v>103</v>
      </c>
      <c r="P1695" s="11" t="s">
        <v>103</v>
      </c>
      <c r="Q1695" s="11" t="s">
        <v>103</v>
      </c>
      <c r="R1695" s="4"/>
    </row>
    <row r="1696" customFormat="false" ht="15" hidden="false" customHeight="false" outlineLevel="0" collapsed="false">
      <c r="A1696" s="4" t="s">
        <v>2158</v>
      </c>
      <c r="B1696" s="4" t="n">
        <v>15</v>
      </c>
      <c r="C1696" s="4" t="s">
        <v>579</v>
      </c>
      <c r="D1696" s="4" t="s">
        <v>36</v>
      </c>
      <c r="E1696" s="4" t="s">
        <v>1791</v>
      </c>
      <c r="F1696" s="4"/>
      <c r="G1696" s="4" t="s">
        <v>1976</v>
      </c>
      <c r="H1696" s="4" t="s">
        <v>2159</v>
      </c>
      <c r="I1696" s="4"/>
      <c r="J1696" s="4" t="s">
        <v>780</v>
      </c>
      <c r="K1696" s="4" t="n">
        <v>60</v>
      </c>
      <c r="L1696" s="10" t="n">
        <v>1.36</v>
      </c>
      <c r="M1696" s="10" t="n">
        <v>0.3</v>
      </c>
      <c r="N1696" s="11" t="s">
        <v>103</v>
      </c>
      <c r="O1696" s="11" t="s">
        <v>103</v>
      </c>
      <c r="P1696" s="11" t="s">
        <v>103</v>
      </c>
      <c r="Q1696" s="11" t="s">
        <v>103</v>
      </c>
      <c r="R1696" s="4"/>
    </row>
    <row r="1697" customFormat="false" ht="15" hidden="false" customHeight="false" outlineLevel="0" collapsed="false">
      <c r="A1697" s="4" t="s">
        <v>2160</v>
      </c>
      <c r="B1697" s="4" t="n">
        <v>15</v>
      </c>
      <c r="C1697" s="4" t="s">
        <v>579</v>
      </c>
      <c r="D1697" s="4" t="s">
        <v>36</v>
      </c>
      <c r="E1697" s="4" t="s">
        <v>1791</v>
      </c>
      <c r="F1697" s="4"/>
      <c r="G1697" s="4" t="s">
        <v>1976</v>
      </c>
      <c r="H1697" s="4" t="s">
        <v>2159</v>
      </c>
      <c r="I1697" s="4"/>
      <c r="J1697" s="4" t="s">
        <v>780</v>
      </c>
      <c r="K1697" s="4" t="n">
        <v>60</v>
      </c>
      <c r="L1697" s="10" t="n">
        <v>1.36</v>
      </c>
      <c r="M1697" s="10" t="n">
        <v>0.3</v>
      </c>
      <c r="N1697" s="11" t="s">
        <v>103</v>
      </c>
      <c r="O1697" s="11" t="s">
        <v>103</v>
      </c>
      <c r="P1697" s="11" t="s">
        <v>103</v>
      </c>
      <c r="Q1697" s="11" t="s">
        <v>103</v>
      </c>
      <c r="R1697" s="4"/>
    </row>
    <row r="1698" customFormat="false" ht="15" hidden="false" customHeight="false" outlineLevel="0" collapsed="false">
      <c r="A1698" s="4" t="s">
        <v>2161</v>
      </c>
      <c r="B1698" s="4" t="n">
        <v>15</v>
      </c>
      <c r="C1698" s="4" t="s">
        <v>579</v>
      </c>
      <c r="D1698" s="4" t="s">
        <v>36</v>
      </c>
      <c r="E1698" s="4" t="s">
        <v>1791</v>
      </c>
      <c r="F1698" s="4"/>
      <c r="G1698" s="4" t="s">
        <v>1976</v>
      </c>
      <c r="H1698" s="4" t="s">
        <v>2162</v>
      </c>
      <c r="I1698" s="4"/>
      <c r="J1698" s="4" t="s">
        <v>780</v>
      </c>
      <c r="K1698" s="4" t="n">
        <v>60</v>
      </c>
      <c r="L1698" s="10" t="n">
        <v>1.36</v>
      </c>
      <c r="M1698" s="10" t="n">
        <v>0.3</v>
      </c>
      <c r="N1698" s="11" t="s">
        <v>103</v>
      </c>
      <c r="O1698" s="11" t="s">
        <v>103</v>
      </c>
      <c r="P1698" s="11" t="s">
        <v>103</v>
      </c>
      <c r="Q1698" s="11" t="s">
        <v>103</v>
      </c>
      <c r="R1698" s="4"/>
    </row>
    <row r="1699" customFormat="false" ht="15" hidden="false" customHeight="false" outlineLevel="0" collapsed="false">
      <c r="A1699" s="4" t="s">
        <v>2163</v>
      </c>
      <c r="B1699" s="4" t="n">
        <v>15</v>
      </c>
      <c r="C1699" s="4" t="s">
        <v>579</v>
      </c>
      <c r="D1699" s="4" t="s">
        <v>36</v>
      </c>
      <c r="E1699" s="4" t="s">
        <v>1791</v>
      </c>
      <c r="F1699" s="4"/>
      <c r="G1699" s="4" t="s">
        <v>1976</v>
      </c>
      <c r="H1699" s="4" t="s">
        <v>2162</v>
      </c>
      <c r="I1699" s="4"/>
      <c r="J1699" s="4" t="s">
        <v>780</v>
      </c>
      <c r="K1699" s="4" t="n">
        <v>60</v>
      </c>
      <c r="L1699" s="10" t="n">
        <v>1.36</v>
      </c>
      <c r="M1699" s="10" t="n">
        <v>0.3</v>
      </c>
      <c r="N1699" s="11" t="s">
        <v>103</v>
      </c>
      <c r="O1699" s="11" t="s">
        <v>103</v>
      </c>
      <c r="P1699" s="11" t="s">
        <v>103</v>
      </c>
      <c r="Q1699" s="11" t="s">
        <v>103</v>
      </c>
      <c r="R1699" s="4"/>
    </row>
    <row r="1700" customFormat="false" ht="15" hidden="false" customHeight="false" outlineLevel="0" collapsed="false">
      <c r="A1700" s="4" t="s">
        <v>2164</v>
      </c>
      <c r="B1700" s="4" t="n">
        <v>15</v>
      </c>
      <c r="C1700" s="4" t="s">
        <v>579</v>
      </c>
      <c r="D1700" s="4" t="s">
        <v>36</v>
      </c>
      <c r="E1700" s="4" t="s">
        <v>1791</v>
      </c>
      <c r="F1700" s="4"/>
      <c r="G1700" s="4" t="s">
        <v>1976</v>
      </c>
      <c r="H1700" s="4" t="s">
        <v>2165</v>
      </c>
      <c r="I1700" s="4"/>
      <c r="J1700" s="4" t="s">
        <v>780</v>
      </c>
      <c r="K1700" s="4" t="n">
        <v>60</v>
      </c>
      <c r="L1700" s="10" t="n">
        <v>1.36</v>
      </c>
      <c r="M1700" s="10" t="n">
        <v>0.3</v>
      </c>
      <c r="N1700" s="11" t="s">
        <v>103</v>
      </c>
      <c r="O1700" s="11" t="s">
        <v>103</v>
      </c>
      <c r="P1700" s="11" t="s">
        <v>103</v>
      </c>
      <c r="Q1700" s="11" t="s">
        <v>103</v>
      </c>
      <c r="R1700" s="4"/>
    </row>
    <row r="1701" customFormat="false" ht="15" hidden="false" customHeight="false" outlineLevel="0" collapsed="false">
      <c r="A1701" s="4" t="s">
        <v>2166</v>
      </c>
      <c r="B1701" s="4" t="n">
        <v>15</v>
      </c>
      <c r="C1701" s="4" t="s">
        <v>579</v>
      </c>
      <c r="D1701" s="4" t="s">
        <v>36</v>
      </c>
      <c r="E1701" s="4" t="s">
        <v>1791</v>
      </c>
      <c r="F1701" s="4"/>
      <c r="G1701" s="4" t="s">
        <v>2102</v>
      </c>
      <c r="H1701" s="4" t="s">
        <v>2167</v>
      </c>
      <c r="I1701" s="4"/>
      <c r="J1701" s="4" t="s">
        <v>780</v>
      </c>
      <c r="K1701" s="4" t="n">
        <v>60</v>
      </c>
      <c r="L1701" s="10" t="n">
        <v>1.36</v>
      </c>
      <c r="M1701" s="10" t="n">
        <v>0.3</v>
      </c>
      <c r="N1701" s="11" t="s">
        <v>103</v>
      </c>
      <c r="O1701" s="11" t="s">
        <v>103</v>
      </c>
      <c r="P1701" s="11" t="s">
        <v>103</v>
      </c>
      <c r="Q1701" s="11" t="s">
        <v>103</v>
      </c>
      <c r="R1701" s="4"/>
    </row>
    <row r="1702" customFormat="false" ht="15" hidden="false" customHeight="false" outlineLevel="0" collapsed="false">
      <c r="A1702" s="4" t="s">
        <v>2168</v>
      </c>
      <c r="B1702" s="4" t="n">
        <v>15</v>
      </c>
      <c r="C1702" s="4" t="s">
        <v>579</v>
      </c>
      <c r="D1702" s="4" t="s">
        <v>36</v>
      </c>
      <c r="E1702" s="4" t="s">
        <v>1791</v>
      </c>
      <c r="F1702" s="4"/>
      <c r="G1702" s="4" t="s">
        <v>1973</v>
      </c>
      <c r="H1702" s="4" t="s">
        <v>2167</v>
      </c>
      <c r="I1702" s="4"/>
      <c r="J1702" s="4" t="s">
        <v>780</v>
      </c>
      <c r="K1702" s="4" t="n">
        <v>60</v>
      </c>
      <c r="L1702" s="10" t="n">
        <v>1.36</v>
      </c>
      <c r="M1702" s="10" t="n">
        <v>0.3</v>
      </c>
      <c r="N1702" s="11" t="s">
        <v>103</v>
      </c>
      <c r="O1702" s="11" t="s">
        <v>103</v>
      </c>
      <c r="P1702" s="11" t="s">
        <v>103</v>
      </c>
      <c r="Q1702" s="11" t="s">
        <v>103</v>
      </c>
      <c r="R1702" s="4"/>
    </row>
    <row r="1703" customFormat="false" ht="15" hidden="false" customHeight="false" outlineLevel="0" collapsed="false">
      <c r="A1703" s="4" t="s">
        <v>2169</v>
      </c>
      <c r="B1703" s="4" t="n">
        <v>15</v>
      </c>
      <c r="C1703" s="4" t="s">
        <v>579</v>
      </c>
      <c r="D1703" s="4" t="s">
        <v>36</v>
      </c>
      <c r="E1703" s="4" t="s">
        <v>1791</v>
      </c>
      <c r="F1703" s="4"/>
      <c r="G1703" s="4" t="s">
        <v>1973</v>
      </c>
      <c r="H1703" s="4" t="s">
        <v>2165</v>
      </c>
      <c r="I1703" s="4"/>
      <c r="J1703" s="4" t="s">
        <v>780</v>
      </c>
      <c r="K1703" s="4" t="n">
        <v>60</v>
      </c>
      <c r="L1703" s="10" t="n">
        <v>1.36</v>
      </c>
      <c r="M1703" s="10" t="n">
        <v>0.3</v>
      </c>
      <c r="N1703" s="11" t="s">
        <v>103</v>
      </c>
      <c r="O1703" s="11" t="s">
        <v>103</v>
      </c>
      <c r="P1703" s="11" t="s">
        <v>103</v>
      </c>
      <c r="Q1703" s="11" t="s">
        <v>103</v>
      </c>
      <c r="R1703" s="4"/>
    </row>
    <row r="1704" customFormat="false" ht="15" hidden="false" customHeight="false" outlineLevel="0" collapsed="false">
      <c r="A1704" s="4" t="s">
        <v>2170</v>
      </c>
      <c r="B1704" s="4" t="n">
        <v>15</v>
      </c>
      <c r="C1704" s="4" t="s">
        <v>579</v>
      </c>
      <c r="D1704" s="4" t="s">
        <v>36</v>
      </c>
      <c r="E1704" s="4" t="s">
        <v>1791</v>
      </c>
      <c r="F1704" s="4"/>
      <c r="G1704" s="4" t="s">
        <v>1976</v>
      </c>
      <c r="H1704" s="4" t="s">
        <v>2167</v>
      </c>
      <c r="I1704" s="4"/>
      <c r="J1704" s="4" t="s">
        <v>780</v>
      </c>
      <c r="K1704" s="4" t="n">
        <v>60</v>
      </c>
      <c r="L1704" s="10" t="n">
        <v>1.36</v>
      </c>
      <c r="M1704" s="10" t="n">
        <v>0.3</v>
      </c>
      <c r="N1704" s="11" t="s">
        <v>103</v>
      </c>
      <c r="O1704" s="11" t="s">
        <v>103</v>
      </c>
      <c r="P1704" s="11" t="s">
        <v>103</v>
      </c>
      <c r="Q1704" s="11" t="s">
        <v>103</v>
      </c>
      <c r="R1704" s="4"/>
    </row>
    <row r="1705" customFormat="false" ht="15" hidden="false" customHeight="false" outlineLevel="0" collapsed="false">
      <c r="A1705" s="4" t="s">
        <v>2171</v>
      </c>
      <c r="B1705" s="4" t="n">
        <v>15</v>
      </c>
      <c r="C1705" s="4" t="s">
        <v>579</v>
      </c>
      <c r="D1705" s="4" t="s">
        <v>36</v>
      </c>
      <c r="E1705" s="4" t="s">
        <v>1791</v>
      </c>
      <c r="F1705" s="4"/>
      <c r="G1705" s="4" t="s">
        <v>1976</v>
      </c>
      <c r="H1705" s="4" t="s">
        <v>2172</v>
      </c>
      <c r="I1705" s="4"/>
      <c r="J1705" s="4" t="s">
        <v>780</v>
      </c>
      <c r="K1705" s="4" t="n">
        <v>60</v>
      </c>
      <c r="L1705" s="10" t="n">
        <v>1.36</v>
      </c>
      <c r="M1705" s="10" t="n">
        <v>0.3</v>
      </c>
      <c r="N1705" s="11" t="s">
        <v>103</v>
      </c>
      <c r="O1705" s="11" t="s">
        <v>103</v>
      </c>
      <c r="P1705" s="11" t="s">
        <v>103</v>
      </c>
      <c r="Q1705" s="11" t="s">
        <v>103</v>
      </c>
      <c r="R1705" s="4"/>
    </row>
    <row r="1706" customFormat="false" ht="15" hidden="false" customHeight="false" outlineLevel="0" collapsed="false">
      <c r="A1706" s="4" t="s">
        <v>2173</v>
      </c>
      <c r="B1706" s="4" t="n">
        <v>15</v>
      </c>
      <c r="C1706" s="4" t="s">
        <v>579</v>
      </c>
      <c r="D1706" s="4" t="s">
        <v>36</v>
      </c>
      <c r="E1706" s="4" t="s">
        <v>1791</v>
      </c>
      <c r="F1706" s="4"/>
      <c r="G1706" s="4" t="s">
        <v>1976</v>
      </c>
      <c r="H1706" s="4" t="s">
        <v>2172</v>
      </c>
      <c r="I1706" s="4"/>
      <c r="J1706" s="4" t="s">
        <v>780</v>
      </c>
      <c r="K1706" s="4" t="n">
        <v>60</v>
      </c>
      <c r="L1706" s="10" t="n">
        <v>1.36</v>
      </c>
      <c r="M1706" s="10" t="n">
        <v>0.3</v>
      </c>
      <c r="N1706" s="11" t="s">
        <v>103</v>
      </c>
      <c r="O1706" s="11" t="s">
        <v>103</v>
      </c>
      <c r="P1706" s="11" t="s">
        <v>103</v>
      </c>
      <c r="Q1706" s="11" t="s">
        <v>103</v>
      </c>
      <c r="R1706" s="4"/>
    </row>
    <row r="1707" customFormat="false" ht="15" hidden="false" customHeight="false" outlineLevel="0" collapsed="false">
      <c r="A1707" s="4" t="s">
        <v>2174</v>
      </c>
      <c r="B1707" s="4" t="n">
        <v>15</v>
      </c>
      <c r="C1707" s="4" t="s">
        <v>2175</v>
      </c>
      <c r="D1707" s="4" t="s">
        <v>36</v>
      </c>
      <c r="E1707" s="4" t="s">
        <v>1791</v>
      </c>
      <c r="F1707" s="4"/>
      <c r="G1707" s="4" t="s">
        <v>1976</v>
      </c>
      <c r="H1707" s="4" t="s">
        <v>2176</v>
      </c>
      <c r="I1707" s="4"/>
      <c r="J1707" s="4" t="s">
        <v>1037</v>
      </c>
      <c r="K1707" s="4" t="n">
        <v>60</v>
      </c>
      <c r="L1707" s="10" t="n">
        <v>1.36</v>
      </c>
      <c r="M1707" s="10" t="n">
        <v>0.3</v>
      </c>
      <c r="N1707" s="11" t="s">
        <v>103</v>
      </c>
      <c r="O1707" s="11" t="s">
        <v>103</v>
      </c>
      <c r="P1707" s="11" t="s">
        <v>103</v>
      </c>
      <c r="Q1707" s="11" t="s">
        <v>103</v>
      </c>
      <c r="R1707" s="4"/>
    </row>
    <row r="1708" customFormat="false" ht="15" hidden="false" customHeight="false" outlineLevel="0" collapsed="false">
      <c r="A1708" s="4" t="s">
        <v>2177</v>
      </c>
      <c r="B1708" s="4" t="n">
        <v>15</v>
      </c>
      <c r="C1708" s="4" t="s">
        <v>2175</v>
      </c>
      <c r="D1708" s="4" t="s">
        <v>36</v>
      </c>
      <c r="E1708" s="4" t="s">
        <v>1791</v>
      </c>
      <c r="F1708" s="4"/>
      <c r="G1708" s="4" t="s">
        <v>1976</v>
      </c>
      <c r="H1708" s="4" t="s">
        <v>2176</v>
      </c>
      <c r="I1708" s="4"/>
      <c r="J1708" s="4" t="s">
        <v>1037</v>
      </c>
      <c r="K1708" s="4" t="n">
        <v>60</v>
      </c>
      <c r="L1708" s="10" t="n">
        <v>1.36</v>
      </c>
      <c r="M1708" s="10" t="n">
        <v>0.3</v>
      </c>
      <c r="N1708" s="11" t="s">
        <v>103</v>
      </c>
      <c r="O1708" s="11" t="s">
        <v>103</v>
      </c>
      <c r="P1708" s="11" t="s">
        <v>103</v>
      </c>
      <c r="Q1708" s="11" t="s">
        <v>103</v>
      </c>
      <c r="R1708" s="4"/>
    </row>
    <row r="1709" customFormat="false" ht="15" hidden="false" customHeight="false" outlineLevel="0" collapsed="false">
      <c r="A1709" s="4" t="s">
        <v>2178</v>
      </c>
      <c r="B1709" s="4" t="n">
        <v>15</v>
      </c>
      <c r="C1709" s="4" t="s">
        <v>2175</v>
      </c>
      <c r="D1709" s="4" t="s">
        <v>36</v>
      </c>
      <c r="E1709" s="4" t="s">
        <v>1791</v>
      </c>
      <c r="F1709" s="4"/>
      <c r="G1709" s="4" t="s">
        <v>1976</v>
      </c>
      <c r="H1709" s="4" t="s">
        <v>2179</v>
      </c>
      <c r="I1709" s="4"/>
      <c r="J1709" s="4" t="s">
        <v>1037</v>
      </c>
      <c r="K1709" s="4" t="n">
        <v>60</v>
      </c>
      <c r="L1709" s="10" t="n">
        <v>1.36</v>
      </c>
      <c r="M1709" s="10" t="n">
        <v>0.3</v>
      </c>
      <c r="N1709" s="11" t="s">
        <v>103</v>
      </c>
      <c r="O1709" s="11" t="s">
        <v>103</v>
      </c>
      <c r="P1709" s="11" t="s">
        <v>103</v>
      </c>
      <c r="Q1709" s="11" t="s">
        <v>103</v>
      </c>
      <c r="R1709" s="4"/>
    </row>
    <row r="1710" customFormat="false" ht="15" hidden="false" customHeight="false" outlineLevel="0" collapsed="false">
      <c r="A1710" s="4" t="s">
        <v>2180</v>
      </c>
      <c r="B1710" s="4" t="n">
        <v>15</v>
      </c>
      <c r="C1710" s="4" t="s">
        <v>2175</v>
      </c>
      <c r="D1710" s="4" t="s">
        <v>36</v>
      </c>
      <c r="E1710" s="4" t="s">
        <v>1791</v>
      </c>
      <c r="F1710" s="4"/>
      <c r="G1710" s="4" t="s">
        <v>1993</v>
      </c>
      <c r="H1710" s="4" t="s">
        <v>2181</v>
      </c>
      <c r="I1710" s="4"/>
      <c r="J1710" s="4" t="s">
        <v>1037</v>
      </c>
      <c r="K1710" s="4" t="n">
        <v>60</v>
      </c>
      <c r="L1710" s="10" t="n">
        <v>1.36</v>
      </c>
      <c r="M1710" s="10" t="n">
        <v>0.3</v>
      </c>
      <c r="N1710" s="11" t="s">
        <v>103</v>
      </c>
      <c r="O1710" s="11" t="s">
        <v>103</v>
      </c>
      <c r="P1710" s="11" t="s">
        <v>103</v>
      </c>
      <c r="Q1710" s="11" t="s">
        <v>103</v>
      </c>
      <c r="R1710" s="4"/>
    </row>
    <row r="1711" customFormat="false" ht="15" hidden="false" customHeight="false" outlineLevel="0" collapsed="false">
      <c r="A1711" s="4" t="s">
        <v>2182</v>
      </c>
      <c r="B1711" s="4" t="n">
        <v>15</v>
      </c>
      <c r="C1711" s="4" t="s">
        <v>2175</v>
      </c>
      <c r="D1711" s="4" t="s">
        <v>36</v>
      </c>
      <c r="E1711" s="4" t="s">
        <v>1791</v>
      </c>
      <c r="F1711" s="4"/>
      <c r="G1711" s="4" t="s">
        <v>1976</v>
      </c>
      <c r="H1711" s="4" t="s">
        <v>2183</v>
      </c>
      <c r="I1711" s="4"/>
      <c r="J1711" s="4" t="s">
        <v>1037</v>
      </c>
      <c r="K1711" s="4" t="n">
        <v>60</v>
      </c>
      <c r="L1711" s="10" t="n">
        <v>1.36</v>
      </c>
      <c r="M1711" s="10" t="n">
        <v>0.3</v>
      </c>
      <c r="N1711" s="11" t="s">
        <v>103</v>
      </c>
      <c r="O1711" s="11" t="s">
        <v>103</v>
      </c>
      <c r="P1711" s="11" t="s">
        <v>103</v>
      </c>
      <c r="Q1711" s="11" t="s">
        <v>103</v>
      </c>
      <c r="R1711" s="4"/>
    </row>
    <row r="1712" customFormat="false" ht="15" hidden="false" customHeight="false" outlineLevel="0" collapsed="false">
      <c r="A1712" s="4" t="s">
        <v>2184</v>
      </c>
      <c r="B1712" s="4" t="n">
        <v>15</v>
      </c>
      <c r="C1712" s="4" t="s">
        <v>2175</v>
      </c>
      <c r="D1712" s="4" t="s">
        <v>36</v>
      </c>
      <c r="E1712" s="4" t="s">
        <v>1791</v>
      </c>
      <c r="F1712" s="4"/>
      <c r="G1712" s="4" t="s">
        <v>1976</v>
      </c>
      <c r="H1712" s="4" t="s">
        <v>2185</v>
      </c>
      <c r="I1712" s="4"/>
      <c r="J1712" s="4" t="s">
        <v>1037</v>
      </c>
      <c r="K1712" s="4" t="n">
        <v>60</v>
      </c>
      <c r="L1712" s="10" t="n">
        <v>1.36</v>
      </c>
      <c r="M1712" s="10" t="n">
        <v>0.3</v>
      </c>
      <c r="N1712" s="11" t="s">
        <v>103</v>
      </c>
      <c r="O1712" s="11" t="s">
        <v>103</v>
      </c>
      <c r="P1712" s="11" t="s">
        <v>103</v>
      </c>
      <c r="Q1712" s="11" t="s">
        <v>103</v>
      </c>
      <c r="R1712" s="4"/>
    </row>
    <row r="1713" customFormat="false" ht="15" hidden="false" customHeight="false" outlineLevel="0" collapsed="false">
      <c r="A1713" s="4" t="s">
        <v>2186</v>
      </c>
      <c r="B1713" s="4" t="n">
        <v>15</v>
      </c>
      <c r="C1713" s="4" t="s">
        <v>2175</v>
      </c>
      <c r="D1713" s="4" t="s">
        <v>36</v>
      </c>
      <c r="E1713" s="4" t="s">
        <v>1791</v>
      </c>
      <c r="F1713" s="4"/>
      <c r="G1713" s="4" t="s">
        <v>1973</v>
      </c>
      <c r="H1713" s="4" t="s">
        <v>2187</v>
      </c>
      <c r="I1713" s="4"/>
      <c r="J1713" s="4" t="s">
        <v>1037</v>
      </c>
      <c r="K1713" s="4" t="n">
        <v>60</v>
      </c>
      <c r="L1713" s="10" t="n">
        <v>1.36</v>
      </c>
      <c r="M1713" s="10" t="n">
        <v>0.3</v>
      </c>
      <c r="N1713" s="11" t="s">
        <v>103</v>
      </c>
      <c r="O1713" s="11" t="s">
        <v>103</v>
      </c>
      <c r="P1713" s="11" t="s">
        <v>103</v>
      </c>
      <c r="Q1713" s="11" t="s">
        <v>103</v>
      </c>
      <c r="R1713" s="4"/>
    </row>
    <row r="1714" customFormat="false" ht="15" hidden="false" customHeight="false" outlineLevel="0" collapsed="false">
      <c r="A1714" s="4" t="s">
        <v>2188</v>
      </c>
      <c r="B1714" s="4" t="n">
        <v>15</v>
      </c>
      <c r="C1714" s="4" t="s">
        <v>2175</v>
      </c>
      <c r="D1714" s="4" t="s">
        <v>36</v>
      </c>
      <c r="E1714" s="4" t="s">
        <v>1791</v>
      </c>
      <c r="F1714" s="4"/>
      <c r="G1714" s="4" t="s">
        <v>1976</v>
      </c>
      <c r="H1714" s="4" t="s">
        <v>2183</v>
      </c>
      <c r="I1714" s="4"/>
      <c r="J1714" s="4" t="s">
        <v>1037</v>
      </c>
      <c r="K1714" s="4" t="n">
        <v>60</v>
      </c>
      <c r="L1714" s="10" t="n">
        <v>1.36</v>
      </c>
      <c r="M1714" s="10" t="n">
        <v>0.3</v>
      </c>
      <c r="N1714" s="11" t="s">
        <v>103</v>
      </c>
      <c r="O1714" s="11" t="s">
        <v>103</v>
      </c>
      <c r="P1714" s="11" t="s">
        <v>103</v>
      </c>
      <c r="Q1714" s="11" t="s">
        <v>103</v>
      </c>
      <c r="R1714" s="4"/>
    </row>
    <row r="1715" customFormat="false" ht="15" hidden="false" customHeight="false" outlineLevel="0" collapsed="false">
      <c r="A1715" s="4" t="s">
        <v>2189</v>
      </c>
      <c r="B1715" s="4" t="n">
        <v>15</v>
      </c>
      <c r="C1715" s="4" t="s">
        <v>2175</v>
      </c>
      <c r="D1715" s="4" t="s">
        <v>36</v>
      </c>
      <c r="E1715" s="4" t="s">
        <v>1791</v>
      </c>
      <c r="F1715" s="4"/>
      <c r="G1715" s="4" t="s">
        <v>1973</v>
      </c>
      <c r="H1715" s="4" t="s">
        <v>2190</v>
      </c>
      <c r="I1715" s="4"/>
      <c r="J1715" s="4" t="s">
        <v>1037</v>
      </c>
      <c r="K1715" s="4" t="n">
        <v>60</v>
      </c>
      <c r="L1715" s="10" t="n">
        <v>1.36</v>
      </c>
      <c r="M1715" s="10" t="n">
        <v>0.3</v>
      </c>
      <c r="N1715" s="11" t="s">
        <v>103</v>
      </c>
      <c r="O1715" s="11" t="s">
        <v>103</v>
      </c>
      <c r="P1715" s="11" t="s">
        <v>103</v>
      </c>
      <c r="Q1715" s="11" t="s">
        <v>103</v>
      </c>
      <c r="R1715" s="4"/>
    </row>
    <row r="1716" customFormat="false" ht="15" hidden="false" customHeight="false" outlineLevel="0" collapsed="false">
      <c r="A1716" s="4" t="s">
        <v>2191</v>
      </c>
      <c r="B1716" s="4" t="n">
        <v>15</v>
      </c>
      <c r="C1716" s="4" t="s">
        <v>2175</v>
      </c>
      <c r="D1716" s="4" t="s">
        <v>36</v>
      </c>
      <c r="E1716" s="4" t="s">
        <v>1791</v>
      </c>
      <c r="F1716" s="4"/>
      <c r="G1716" s="4" t="s">
        <v>1973</v>
      </c>
      <c r="H1716" s="4" t="s">
        <v>2192</v>
      </c>
      <c r="I1716" s="4"/>
      <c r="J1716" s="4" t="s">
        <v>1037</v>
      </c>
      <c r="K1716" s="4" t="n">
        <v>60</v>
      </c>
      <c r="L1716" s="10" t="n">
        <v>1.36</v>
      </c>
      <c r="M1716" s="10" t="n">
        <v>0.3</v>
      </c>
      <c r="N1716" s="11" t="s">
        <v>103</v>
      </c>
      <c r="O1716" s="11" t="s">
        <v>103</v>
      </c>
      <c r="P1716" s="11" t="s">
        <v>103</v>
      </c>
      <c r="Q1716" s="11" t="s">
        <v>103</v>
      </c>
      <c r="R1716" s="4"/>
    </row>
    <row r="1717" customFormat="false" ht="15" hidden="false" customHeight="false" outlineLevel="0" collapsed="false">
      <c r="A1717" s="4" t="s">
        <v>2193</v>
      </c>
      <c r="B1717" s="4" t="n">
        <v>15</v>
      </c>
      <c r="C1717" s="4" t="s">
        <v>2175</v>
      </c>
      <c r="D1717" s="4" t="s">
        <v>36</v>
      </c>
      <c r="E1717" s="4" t="s">
        <v>1791</v>
      </c>
      <c r="F1717" s="4"/>
      <c r="G1717" s="4" t="s">
        <v>1976</v>
      </c>
      <c r="H1717" s="4" t="s">
        <v>2194</v>
      </c>
      <c r="I1717" s="4"/>
      <c r="J1717" s="4" t="s">
        <v>1037</v>
      </c>
      <c r="K1717" s="4" t="n">
        <v>60</v>
      </c>
      <c r="L1717" s="10" t="n">
        <v>1.36</v>
      </c>
      <c r="M1717" s="10" t="n">
        <v>0.3</v>
      </c>
      <c r="N1717" s="11" t="s">
        <v>103</v>
      </c>
      <c r="O1717" s="11" t="s">
        <v>103</v>
      </c>
      <c r="P1717" s="11" t="s">
        <v>103</v>
      </c>
      <c r="Q1717" s="11" t="s">
        <v>103</v>
      </c>
      <c r="R1717" s="4"/>
    </row>
    <row r="1718" customFormat="false" ht="15" hidden="false" customHeight="false" outlineLevel="0" collapsed="false">
      <c r="A1718" s="4" t="s">
        <v>2195</v>
      </c>
      <c r="B1718" s="4" t="n">
        <v>15</v>
      </c>
      <c r="C1718" s="4" t="s">
        <v>2175</v>
      </c>
      <c r="D1718" s="4" t="s">
        <v>36</v>
      </c>
      <c r="E1718" s="4" t="s">
        <v>1791</v>
      </c>
      <c r="F1718" s="4"/>
      <c r="G1718" s="4" t="s">
        <v>1976</v>
      </c>
      <c r="H1718" s="4" t="s">
        <v>2194</v>
      </c>
      <c r="I1718" s="4"/>
      <c r="J1718" s="4" t="s">
        <v>1037</v>
      </c>
      <c r="K1718" s="4" t="n">
        <v>60</v>
      </c>
      <c r="L1718" s="10" t="n">
        <v>1.36</v>
      </c>
      <c r="M1718" s="10" t="n">
        <v>0.3</v>
      </c>
      <c r="N1718" s="11" t="s">
        <v>103</v>
      </c>
      <c r="O1718" s="11" t="s">
        <v>103</v>
      </c>
      <c r="P1718" s="11" t="s">
        <v>103</v>
      </c>
      <c r="Q1718" s="11" t="s">
        <v>103</v>
      </c>
      <c r="R1718" s="4"/>
    </row>
    <row r="1719" customFormat="false" ht="15" hidden="false" customHeight="false" outlineLevel="0" collapsed="false">
      <c r="A1719" s="4" t="s">
        <v>2196</v>
      </c>
      <c r="B1719" s="4" t="n">
        <v>15</v>
      </c>
      <c r="C1719" s="4" t="s">
        <v>2175</v>
      </c>
      <c r="D1719" s="4" t="s">
        <v>36</v>
      </c>
      <c r="E1719" s="4" t="s">
        <v>1791</v>
      </c>
      <c r="F1719" s="4"/>
      <c r="G1719" s="4" t="s">
        <v>1973</v>
      </c>
      <c r="H1719" s="4" t="s">
        <v>2197</v>
      </c>
      <c r="I1719" s="4"/>
      <c r="J1719" s="4" t="s">
        <v>1037</v>
      </c>
      <c r="K1719" s="4" t="n">
        <v>60</v>
      </c>
      <c r="L1719" s="10" t="n">
        <v>1.36</v>
      </c>
      <c r="M1719" s="10" t="n">
        <v>0.3</v>
      </c>
      <c r="N1719" s="11" t="s">
        <v>103</v>
      </c>
      <c r="O1719" s="11" t="s">
        <v>103</v>
      </c>
      <c r="P1719" s="11" t="s">
        <v>103</v>
      </c>
      <c r="Q1719" s="11" t="s">
        <v>103</v>
      </c>
      <c r="R1719" s="4"/>
    </row>
    <row r="1720" customFormat="false" ht="15" hidden="false" customHeight="false" outlineLevel="0" collapsed="false">
      <c r="A1720" s="4" t="s">
        <v>2198</v>
      </c>
      <c r="B1720" s="4" t="n">
        <v>15</v>
      </c>
      <c r="C1720" s="4" t="s">
        <v>2175</v>
      </c>
      <c r="D1720" s="4" t="s">
        <v>36</v>
      </c>
      <c r="E1720" s="4" t="s">
        <v>1791</v>
      </c>
      <c r="F1720" s="4"/>
      <c r="G1720" s="4" t="s">
        <v>1973</v>
      </c>
      <c r="H1720" s="4" t="s">
        <v>2197</v>
      </c>
      <c r="I1720" s="4"/>
      <c r="J1720" s="4" t="s">
        <v>1037</v>
      </c>
      <c r="K1720" s="4" t="n">
        <v>60</v>
      </c>
      <c r="L1720" s="10" t="n">
        <v>1.36</v>
      </c>
      <c r="M1720" s="10" t="n">
        <v>0.3</v>
      </c>
      <c r="N1720" s="11" t="s">
        <v>103</v>
      </c>
      <c r="O1720" s="11" t="s">
        <v>103</v>
      </c>
      <c r="P1720" s="11" t="s">
        <v>103</v>
      </c>
      <c r="Q1720" s="11" t="s">
        <v>103</v>
      </c>
      <c r="R1720" s="4"/>
    </row>
    <row r="1721" customFormat="false" ht="15" hidden="false" customHeight="false" outlineLevel="0" collapsed="false">
      <c r="A1721" s="4" t="s">
        <v>2199</v>
      </c>
      <c r="B1721" s="4" t="n">
        <v>15</v>
      </c>
      <c r="C1721" s="4" t="s">
        <v>2175</v>
      </c>
      <c r="D1721" s="4" t="s">
        <v>36</v>
      </c>
      <c r="E1721" s="4" t="s">
        <v>1791</v>
      </c>
      <c r="F1721" s="4"/>
      <c r="G1721" s="4" t="s">
        <v>1973</v>
      </c>
      <c r="H1721" s="4" t="s">
        <v>2200</v>
      </c>
      <c r="I1721" s="4"/>
      <c r="J1721" s="4" t="s">
        <v>1037</v>
      </c>
      <c r="K1721" s="4" t="n">
        <v>60</v>
      </c>
      <c r="L1721" s="10" t="n">
        <v>1.36</v>
      </c>
      <c r="M1721" s="10" t="n">
        <v>0.3</v>
      </c>
      <c r="N1721" s="11" t="s">
        <v>103</v>
      </c>
      <c r="O1721" s="11" t="s">
        <v>103</v>
      </c>
      <c r="P1721" s="11" t="s">
        <v>103</v>
      </c>
      <c r="Q1721" s="11" t="s">
        <v>103</v>
      </c>
      <c r="R1721" s="4"/>
    </row>
    <row r="1722" customFormat="false" ht="15" hidden="false" customHeight="false" outlineLevel="0" collapsed="false">
      <c r="A1722" s="4" t="s">
        <v>2201</v>
      </c>
      <c r="B1722" s="4" t="n">
        <v>15</v>
      </c>
      <c r="C1722" s="4" t="s">
        <v>2175</v>
      </c>
      <c r="D1722" s="4" t="s">
        <v>36</v>
      </c>
      <c r="E1722" s="4" t="s">
        <v>1791</v>
      </c>
      <c r="F1722" s="4"/>
      <c r="G1722" s="4" t="s">
        <v>1973</v>
      </c>
      <c r="H1722" s="4" t="s">
        <v>2202</v>
      </c>
      <c r="I1722" s="4"/>
      <c r="J1722" s="4" t="s">
        <v>1037</v>
      </c>
      <c r="K1722" s="4" t="n">
        <v>60</v>
      </c>
      <c r="L1722" s="10" t="n">
        <v>1.36</v>
      </c>
      <c r="M1722" s="10" t="n">
        <v>0.3</v>
      </c>
      <c r="N1722" s="11" t="s">
        <v>103</v>
      </c>
      <c r="O1722" s="11" t="s">
        <v>103</v>
      </c>
      <c r="P1722" s="11" t="s">
        <v>103</v>
      </c>
      <c r="Q1722" s="11" t="s">
        <v>103</v>
      </c>
      <c r="R1722" s="4"/>
    </row>
    <row r="1723" customFormat="false" ht="15" hidden="false" customHeight="false" outlineLevel="0" collapsed="false">
      <c r="A1723" s="4" t="s">
        <v>2203</v>
      </c>
      <c r="B1723" s="4" t="n">
        <v>15</v>
      </c>
      <c r="C1723" s="4" t="s">
        <v>2175</v>
      </c>
      <c r="D1723" s="4" t="s">
        <v>36</v>
      </c>
      <c r="E1723" s="4" t="s">
        <v>1791</v>
      </c>
      <c r="F1723" s="4"/>
      <c r="G1723" s="4" t="s">
        <v>1976</v>
      </c>
      <c r="H1723" s="4" t="s">
        <v>2202</v>
      </c>
      <c r="I1723" s="4"/>
      <c r="J1723" s="4" t="s">
        <v>1037</v>
      </c>
      <c r="K1723" s="4" t="n">
        <v>60</v>
      </c>
      <c r="L1723" s="10" t="n">
        <v>1.36</v>
      </c>
      <c r="M1723" s="10" t="n">
        <v>0.3</v>
      </c>
      <c r="N1723" s="11" t="s">
        <v>103</v>
      </c>
      <c r="O1723" s="11" t="s">
        <v>103</v>
      </c>
      <c r="P1723" s="11" t="s">
        <v>103</v>
      </c>
      <c r="Q1723" s="11" t="s">
        <v>103</v>
      </c>
      <c r="R1723" s="4"/>
    </row>
    <row r="1724" customFormat="false" ht="15" hidden="false" customHeight="false" outlineLevel="0" collapsed="false">
      <c r="A1724" s="4" t="s">
        <v>2204</v>
      </c>
      <c r="B1724" s="4" t="n">
        <v>15</v>
      </c>
      <c r="C1724" s="4" t="s">
        <v>2175</v>
      </c>
      <c r="D1724" s="4" t="s">
        <v>36</v>
      </c>
      <c r="E1724" s="4" t="s">
        <v>1791</v>
      </c>
      <c r="F1724" s="4"/>
      <c r="G1724" s="4" t="s">
        <v>1798</v>
      </c>
      <c r="H1724" s="4" t="s">
        <v>2205</v>
      </c>
      <c r="I1724" s="4" t="s">
        <v>481</v>
      </c>
      <c r="J1724" s="4" t="s">
        <v>2206</v>
      </c>
      <c r="K1724" s="4" t="n">
        <v>60</v>
      </c>
      <c r="L1724" s="10" t="n">
        <v>1.36</v>
      </c>
      <c r="M1724" s="10" t="n">
        <v>0.3</v>
      </c>
      <c r="N1724" s="11" t="s">
        <v>103</v>
      </c>
      <c r="O1724" s="11" t="s">
        <v>103</v>
      </c>
      <c r="P1724" s="11" t="s">
        <v>103</v>
      </c>
      <c r="Q1724" s="11" t="s">
        <v>103</v>
      </c>
      <c r="R1724" s="4"/>
    </row>
    <row r="1725" customFormat="false" ht="15" hidden="false" customHeight="false" outlineLevel="0" collapsed="false">
      <c r="A1725" s="4" t="s">
        <v>2207</v>
      </c>
      <c r="B1725" s="4" t="n">
        <v>15</v>
      </c>
      <c r="C1725" s="4" t="s">
        <v>2175</v>
      </c>
      <c r="D1725" s="4" t="s">
        <v>36</v>
      </c>
      <c r="E1725" s="4" t="s">
        <v>1791</v>
      </c>
      <c r="F1725" s="4"/>
      <c r="G1725" s="4" t="s">
        <v>1798</v>
      </c>
      <c r="H1725" s="4" t="s">
        <v>2205</v>
      </c>
      <c r="I1725" s="4" t="s">
        <v>481</v>
      </c>
      <c r="J1725" s="4" t="s">
        <v>2206</v>
      </c>
      <c r="K1725" s="4" t="n">
        <v>60</v>
      </c>
      <c r="L1725" s="10" t="n">
        <v>1.36</v>
      </c>
      <c r="M1725" s="10" t="n">
        <v>0.3</v>
      </c>
      <c r="N1725" s="11" t="s">
        <v>103</v>
      </c>
      <c r="O1725" s="11" t="s">
        <v>103</v>
      </c>
      <c r="P1725" s="11" t="s">
        <v>103</v>
      </c>
      <c r="Q1725" s="11" t="s">
        <v>103</v>
      </c>
      <c r="R1725" s="4"/>
    </row>
    <row r="1726" customFormat="false" ht="15" hidden="false" customHeight="false" outlineLevel="0" collapsed="false">
      <c r="A1726" s="4" t="s">
        <v>2208</v>
      </c>
      <c r="B1726" s="4" t="n">
        <v>15</v>
      </c>
      <c r="C1726" s="4" t="s">
        <v>2175</v>
      </c>
      <c r="D1726" s="4" t="s">
        <v>36</v>
      </c>
      <c r="E1726" s="4" t="s">
        <v>1791</v>
      </c>
      <c r="F1726" s="4"/>
      <c r="G1726" s="4" t="s">
        <v>1798</v>
      </c>
      <c r="H1726" s="4" t="s">
        <v>2205</v>
      </c>
      <c r="I1726" s="4" t="s">
        <v>2209</v>
      </c>
      <c r="J1726" s="4" t="s">
        <v>2206</v>
      </c>
      <c r="K1726" s="4" t="n">
        <v>60</v>
      </c>
      <c r="L1726" s="10" t="n">
        <v>1.36</v>
      </c>
      <c r="M1726" s="10" t="n">
        <v>0.3</v>
      </c>
      <c r="N1726" s="11" t="s">
        <v>103</v>
      </c>
      <c r="O1726" s="11" t="s">
        <v>103</v>
      </c>
      <c r="P1726" s="11" t="s">
        <v>103</v>
      </c>
      <c r="Q1726" s="11" t="s">
        <v>103</v>
      </c>
      <c r="R1726" s="4"/>
    </row>
    <row r="1727" customFormat="false" ht="15" hidden="false" customHeight="false" outlineLevel="0" collapsed="false">
      <c r="A1727" s="4" t="s">
        <v>2210</v>
      </c>
      <c r="B1727" s="4" t="n">
        <v>15</v>
      </c>
      <c r="C1727" s="4" t="s">
        <v>2175</v>
      </c>
      <c r="D1727" s="4" t="s">
        <v>36</v>
      </c>
      <c r="E1727" s="4" t="s">
        <v>1791</v>
      </c>
      <c r="F1727" s="4"/>
      <c r="G1727" s="4" t="s">
        <v>1798</v>
      </c>
      <c r="H1727" s="4" t="s">
        <v>2205</v>
      </c>
      <c r="I1727" s="4" t="s">
        <v>2209</v>
      </c>
      <c r="J1727" s="4" t="s">
        <v>2206</v>
      </c>
      <c r="K1727" s="4" t="n">
        <v>60</v>
      </c>
      <c r="L1727" s="10" t="n">
        <v>1.36</v>
      </c>
      <c r="M1727" s="10" t="n">
        <v>0.3</v>
      </c>
      <c r="N1727" s="11" t="s">
        <v>103</v>
      </c>
      <c r="O1727" s="11" t="s">
        <v>103</v>
      </c>
      <c r="P1727" s="11" t="s">
        <v>103</v>
      </c>
      <c r="Q1727" s="11" t="s">
        <v>103</v>
      </c>
      <c r="R1727" s="4"/>
    </row>
    <row r="1728" customFormat="false" ht="15" hidden="false" customHeight="false" outlineLevel="0" collapsed="false">
      <c r="A1728" s="4" t="s">
        <v>2211</v>
      </c>
      <c r="B1728" s="4" t="n">
        <v>15</v>
      </c>
      <c r="C1728" s="4" t="s">
        <v>2175</v>
      </c>
      <c r="D1728" s="4" t="s">
        <v>36</v>
      </c>
      <c r="E1728" s="4" t="s">
        <v>1791</v>
      </c>
      <c r="F1728" s="4"/>
      <c r="G1728" s="4" t="s">
        <v>1798</v>
      </c>
      <c r="H1728" s="4" t="s">
        <v>2205</v>
      </c>
      <c r="I1728" s="4" t="s">
        <v>581</v>
      </c>
      <c r="J1728" s="4" t="s">
        <v>2206</v>
      </c>
      <c r="K1728" s="4" t="n">
        <v>60</v>
      </c>
      <c r="L1728" s="10" t="n">
        <v>1.36</v>
      </c>
      <c r="M1728" s="10" t="n">
        <v>0.3</v>
      </c>
      <c r="N1728" s="11" t="s">
        <v>103</v>
      </c>
      <c r="O1728" s="11" t="s">
        <v>103</v>
      </c>
      <c r="P1728" s="11" t="s">
        <v>103</v>
      </c>
      <c r="Q1728" s="11" t="s">
        <v>103</v>
      </c>
      <c r="R1728" s="4"/>
    </row>
    <row r="1729" customFormat="false" ht="15" hidden="false" customHeight="false" outlineLevel="0" collapsed="false">
      <c r="A1729" s="4" t="s">
        <v>2212</v>
      </c>
      <c r="B1729" s="4" t="n">
        <v>15</v>
      </c>
      <c r="C1729" s="4" t="s">
        <v>2175</v>
      </c>
      <c r="D1729" s="4" t="s">
        <v>36</v>
      </c>
      <c r="E1729" s="4" t="s">
        <v>1791</v>
      </c>
      <c r="F1729" s="4"/>
      <c r="G1729" s="4" t="s">
        <v>1798</v>
      </c>
      <c r="H1729" s="4" t="s">
        <v>2213</v>
      </c>
      <c r="I1729" s="4" t="s">
        <v>549</v>
      </c>
      <c r="J1729" s="4" t="s">
        <v>2206</v>
      </c>
      <c r="K1729" s="4" t="n">
        <v>60</v>
      </c>
      <c r="L1729" s="10" t="n">
        <v>1.36</v>
      </c>
      <c r="M1729" s="10" t="n">
        <v>0.3</v>
      </c>
      <c r="N1729" s="11" t="s">
        <v>103</v>
      </c>
      <c r="O1729" s="11" t="s">
        <v>103</v>
      </c>
      <c r="P1729" s="11" t="s">
        <v>103</v>
      </c>
      <c r="Q1729" s="11" t="s">
        <v>103</v>
      </c>
      <c r="R1729" s="4"/>
    </row>
    <row r="1730" customFormat="false" ht="15" hidden="false" customHeight="false" outlineLevel="0" collapsed="false">
      <c r="A1730" s="4" t="s">
        <v>2214</v>
      </c>
      <c r="B1730" s="4" t="n">
        <v>15</v>
      </c>
      <c r="C1730" s="4" t="s">
        <v>2175</v>
      </c>
      <c r="D1730" s="4" t="s">
        <v>36</v>
      </c>
      <c r="E1730" s="4" t="s">
        <v>1791</v>
      </c>
      <c r="F1730" s="4"/>
      <c r="G1730" s="4" t="s">
        <v>1798</v>
      </c>
      <c r="H1730" s="4" t="s">
        <v>2215</v>
      </c>
      <c r="I1730" s="4" t="s">
        <v>549</v>
      </c>
      <c r="J1730" s="4" t="s">
        <v>2216</v>
      </c>
      <c r="K1730" s="4" t="n">
        <v>60</v>
      </c>
      <c r="L1730" s="10" t="n">
        <v>1.36</v>
      </c>
      <c r="M1730" s="10" t="n">
        <v>0.3</v>
      </c>
      <c r="N1730" s="11" t="s">
        <v>103</v>
      </c>
      <c r="O1730" s="11" t="s">
        <v>103</v>
      </c>
      <c r="P1730" s="11" t="s">
        <v>103</v>
      </c>
      <c r="Q1730" s="11" t="s">
        <v>103</v>
      </c>
      <c r="R1730" s="4"/>
    </row>
    <row r="1731" customFormat="false" ht="15" hidden="false" customHeight="false" outlineLevel="0" collapsed="false">
      <c r="A1731" s="4" t="s">
        <v>2217</v>
      </c>
      <c r="B1731" s="4" t="n">
        <v>15</v>
      </c>
      <c r="C1731" s="4" t="s">
        <v>2175</v>
      </c>
      <c r="D1731" s="4" t="s">
        <v>36</v>
      </c>
      <c r="E1731" s="4" t="s">
        <v>1791</v>
      </c>
      <c r="F1731" s="4"/>
      <c r="G1731" s="4" t="s">
        <v>1798</v>
      </c>
      <c r="H1731" s="4" t="s">
        <v>2215</v>
      </c>
      <c r="I1731" s="4" t="s">
        <v>549</v>
      </c>
      <c r="J1731" s="4" t="s">
        <v>2216</v>
      </c>
      <c r="K1731" s="4" t="n">
        <v>60</v>
      </c>
      <c r="L1731" s="10" t="n">
        <v>1.36</v>
      </c>
      <c r="M1731" s="10" t="n">
        <v>0.3</v>
      </c>
      <c r="N1731" s="11" t="s">
        <v>103</v>
      </c>
      <c r="O1731" s="11" t="s">
        <v>103</v>
      </c>
      <c r="P1731" s="11" t="s">
        <v>103</v>
      </c>
      <c r="Q1731" s="11" t="s">
        <v>103</v>
      </c>
      <c r="R1731" s="4"/>
    </row>
    <row r="1732" customFormat="false" ht="15" hidden="false" customHeight="false" outlineLevel="0" collapsed="false">
      <c r="A1732" s="4" t="s">
        <v>2218</v>
      </c>
      <c r="B1732" s="4" t="n">
        <v>15</v>
      </c>
      <c r="C1732" s="4" t="s">
        <v>2175</v>
      </c>
      <c r="D1732" s="4" t="s">
        <v>36</v>
      </c>
      <c r="E1732" s="4" t="s">
        <v>1791</v>
      </c>
      <c r="F1732" s="4"/>
      <c r="G1732" s="4" t="s">
        <v>1798</v>
      </c>
      <c r="H1732" s="4" t="s">
        <v>2219</v>
      </c>
      <c r="I1732" s="4" t="s">
        <v>481</v>
      </c>
      <c r="J1732" s="4" t="s">
        <v>2216</v>
      </c>
      <c r="K1732" s="4" t="n">
        <v>60</v>
      </c>
      <c r="L1732" s="10" t="n">
        <v>1.36</v>
      </c>
      <c r="M1732" s="10" t="n">
        <v>0.3</v>
      </c>
      <c r="N1732" s="11" t="s">
        <v>103</v>
      </c>
      <c r="O1732" s="11" t="s">
        <v>103</v>
      </c>
      <c r="P1732" s="11" t="s">
        <v>103</v>
      </c>
      <c r="Q1732" s="11" t="s">
        <v>103</v>
      </c>
      <c r="R1732" s="4"/>
    </row>
    <row r="1733" customFormat="false" ht="15" hidden="false" customHeight="false" outlineLevel="0" collapsed="false">
      <c r="A1733" s="4" t="s">
        <v>2220</v>
      </c>
      <c r="B1733" s="4" t="n">
        <v>15</v>
      </c>
      <c r="C1733" s="4" t="s">
        <v>2175</v>
      </c>
      <c r="D1733" s="4" t="s">
        <v>36</v>
      </c>
      <c r="E1733" s="4" t="s">
        <v>1791</v>
      </c>
      <c r="F1733" s="4"/>
      <c r="G1733" s="4" t="s">
        <v>1798</v>
      </c>
      <c r="H1733" s="4" t="s">
        <v>2219</v>
      </c>
      <c r="I1733" s="4" t="s">
        <v>481</v>
      </c>
      <c r="J1733" s="4" t="s">
        <v>2216</v>
      </c>
      <c r="K1733" s="4" t="n">
        <v>60</v>
      </c>
      <c r="L1733" s="10" t="n">
        <v>1.36</v>
      </c>
      <c r="M1733" s="10" t="n">
        <v>0.3</v>
      </c>
      <c r="N1733" s="11" t="s">
        <v>103</v>
      </c>
      <c r="O1733" s="11" t="s">
        <v>103</v>
      </c>
      <c r="P1733" s="11" t="s">
        <v>103</v>
      </c>
      <c r="Q1733" s="11" t="s">
        <v>103</v>
      </c>
      <c r="R1733" s="4"/>
    </row>
    <row r="1734" customFormat="false" ht="15" hidden="false" customHeight="false" outlineLevel="0" collapsed="false">
      <c r="A1734" s="4" t="s">
        <v>2221</v>
      </c>
      <c r="B1734" s="4" t="n">
        <v>15</v>
      </c>
      <c r="C1734" s="4" t="s">
        <v>2175</v>
      </c>
      <c r="D1734" s="4" t="s">
        <v>36</v>
      </c>
      <c r="E1734" s="4" t="s">
        <v>1791</v>
      </c>
      <c r="F1734" s="4"/>
      <c r="G1734" s="4" t="s">
        <v>1798</v>
      </c>
      <c r="H1734" s="4" t="s">
        <v>2219</v>
      </c>
      <c r="I1734" s="4" t="s">
        <v>481</v>
      </c>
      <c r="J1734" s="4" t="s">
        <v>2216</v>
      </c>
      <c r="K1734" s="4" t="n">
        <v>60</v>
      </c>
      <c r="L1734" s="10" t="n">
        <v>1.36</v>
      </c>
      <c r="M1734" s="10" t="n">
        <v>0.3</v>
      </c>
      <c r="N1734" s="11" t="s">
        <v>103</v>
      </c>
      <c r="O1734" s="11" t="s">
        <v>103</v>
      </c>
      <c r="P1734" s="11" t="s">
        <v>103</v>
      </c>
      <c r="Q1734" s="11" t="s">
        <v>103</v>
      </c>
      <c r="R1734" s="4"/>
    </row>
    <row r="1735" customFormat="false" ht="15" hidden="false" customHeight="false" outlineLevel="0" collapsed="false">
      <c r="A1735" s="4" t="s">
        <v>2222</v>
      </c>
      <c r="B1735" s="4" t="n">
        <v>15</v>
      </c>
      <c r="C1735" s="4" t="s">
        <v>2175</v>
      </c>
      <c r="D1735" s="4" t="s">
        <v>36</v>
      </c>
      <c r="E1735" s="4" t="s">
        <v>1791</v>
      </c>
      <c r="F1735" s="4"/>
      <c r="G1735" s="4" t="s">
        <v>1798</v>
      </c>
      <c r="H1735" s="4" t="s">
        <v>2219</v>
      </c>
      <c r="I1735" s="4" t="s">
        <v>481</v>
      </c>
      <c r="J1735" s="4" t="s">
        <v>2216</v>
      </c>
      <c r="K1735" s="4" t="n">
        <v>60</v>
      </c>
      <c r="L1735" s="10" t="n">
        <v>1.36</v>
      </c>
      <c r="M1735" s="10" t="n">
        <v>0.3</v>
      </c>
      <c r="N1735" s="11" t="s">
        <v>103</v>
      </c>
      <c r="O1735" s="11" t="s">
        <v>103</v>
      </c>
      <c r="P1735" s="11" t="s">
        <v>103</v>
      </c>
      <c r="Q1735" s="11" t="s">
        <v>103</v>
      </c>
      <c r="R1735" s="4"/>
    </row>
    <row r="1736" customFormat="false" ht="15" hidden="false" customHeight="false" outlineLevel="0" collapsed="false">
      <c r="A1736" s="4" t="s">
        <v>2223</v>
      </c>
      <c r="B1736" s="4" t="n">
        <v>15</v>
      </c>
      <c r="C1736" s="4" t="s">
        <v>2175</v>
      </c>
      <c r="D1736" s="4" t="s">
        <v>36</v>
      </c>
      <c r="E1736" s="4" t="s">
        <v>1791</v>
      </c>
      <c r="F1736" s="4"/>
      <c r="G1736" s="4" t="s">
        <v>1798</v>
      </c>
      <c r="H1736" s="4" t="s">
        <v>2224</v>
      </c>
      <c r="I1736" s="4" t="s">
        <v>549</v>
      </c>
      <c r="J1736" s="4" t="s">
        <v>2225</v>
      </c>
      <c r="K1736" s="4" t="n">
        <v>60</v>
      </c>
      <c r="L1736" s="10" t="n">
        <v>1.36</v>
      </c>
      <c r="M1736" s="10" t="n">
        <v>0.3</v>
      </c>
      <c r="N1736" s="11" t="s">
        <v>103</v>
      </c>
      <c r="O1736" s="11" t="s">
        <v>103</v>
      </c>
      <c r="P1736" s="11" t="s">
        <v>103</v>
      </c>
      <c r="Q1736" s="11" t="s">
        <v>103</v>
      </c>
      <c r="R1736" s="4"/>
    </row>
    <row r="1737" customFormat="false" ht="15" hidden="false" customHeight="false" outlineLevel="0" collapsed="false">
      <c r="A1737" s="4" t="s">
        <v>2226</v>
      </c>
      <c r="B1737" s="4" t="n">
        <v>15</v>
      </c>
      <c r="C1737" s="4" t="s">
        <v>2175</v>
      </c>
      <c r="D1737" s="4" t="s">
        <v>36</v>
      </c>
      <c r="E1737" s="4" t="s">
        <v>1791</v>
      </c>
      <c r="F1737" s="4"/>
      <c r="G1737" s="4" t="s">
        <v>2227</v>
      </c>
      <c r="H1737" s="4" t="s">
        <v>2228</v>
      </c>
      <c r="I1737" s="4" t="s">
        <v>549</v>
      </c>
      <c r="J1737" s="4" t="s">
        <v>2216</v>
      </c>
      <c r="K1737" s="4" t="n">
        <v>60</v>
      </c>
      <c r="L1737" s="10" t="n">
        <v>1.36</v>
      </c>
      <c r="M1737" s="10" t="n">
        <v>0.3</v>
      </c>
      <c r="N1737" s="11" t="s">
        <v>103</v>
      </c>
      <c r="O1737" s="11" t="s">
        <v>103</v>
      </c>
      <c r="P1737" s="11" t="s">
        <v>103</v>
      </c>
      <c r="Q1737" s="11" t="s">
        <v>103</v>
      </c>
      <c r="R1737" s="4"/>
    </row>
    <row r="1738" customFormat="false" ht="15" hidden="false" customHeight="false" outlineLevel="0" collapsed="false">
      <c r="A1738" s="4" t="s">
        <v>2229</v>
      </c>
      <c r="B1738" s="4" t="n">
        <v>15</v>
      </c>
      <c r="C1738" s="4" t="s">
        <v>2175</v>
      </c>
      <c r="D1738" s="4" t="s">
        <v>36</v>
      </c>
      <c r="E1738" s="4" t="s">
        <v>1791</v>
      </c>
      <c r="F1738" s="4"/>
      <c r="G1738" s="4" t="s">
        <v>1798</v>
      </c>
      <c r="H1738" s="4" t="s">
        <v>2219</v>
      </c>
      <c r="I1738" s="4" t="s">
        <v>2230</v>
      </c>
      <c r="J1738" s="4" t="s">
        <v>2216</v>
      </c>
      <c r="K1738" s="4" t="n">
        <v>60</v>
      </c>
      <c r="L1738" s="10" t="n">
        <v>1.36</v>
      </c>
      <c r="M1738" s="10" t="n">
        <v>0.3</v>
      </c>
      <c r="N1738" s="11" t="s">
        <v>103</v>
      </c>
      <c r="O1738" s="11" t="s">
        <v>103</v>
      </c>
      <c r="P1738" s="11" t="s">
        <v>103</v>
      </c>
      <c r="Q1738" s="11" t="s">
        <v>103</v>
      </c>
      <c r="R1738" s="4"/>
    </row>
    <row r="1739" customFormat="false" ht="15" hidden="false" customHeight="false" outlineLevel="0" collapsed="false">
      <c r="A1739" s="4" t="s">
        <v>2231</v>
      </c>
      <c r="B1739" s="4" t="n">
        <v>15</v>
      </c>
      <c r="C1739" s="4" t="s">
        <v>2175</v>
      </c>
      <c r="D1739" s="4" t="s">
        <v>36</v>
      </c>
      <c r="E1739" s="4" t="s">
        <v>1791</v>
      </c>
      <c r="F1739" s="4"/>
      <c r="G1739" s="4" t="s">
        <v>1798</v>
      </c>
      <c r="H1739" s="4" t="s">
        <v>2219</v>
      </c>
      <c r="I1739" s="4" t="s">
        <v>2230</v>
      </c>
      <c r="J1739" s="4" t="s">
        <v>2216</v>
      </c>
      <c r="K1739" s="4" t="n">
        <v>60</v>
      </c>
      <c r="L1739" s="10" t="n">
        <v>1.36</v>
      </c>
      <c r="M1739" s="10" t="n">
        <v>0.3</v>
      </c>
      <c r="N1739" s="11" t="s">
        <v>103</v>
      </c>
      <c r="O1739" s="11" t="s">
        <v>103</v>
      </c>
      <c r="P1739" s="11" t="s">
        <v>103</v>
      </c>
      <c r="Q1739" s="11" t="s">
        <v>103</v>
      </c>
      <c r="R1739" s="4"/>
    </row>
    <row r="1740" customFormat="false" ht="15" hidden="false" customHeight="false" outlineLevel="0" collapsed="false">
      <c r="A1740" s="4" t="s">
        <v>2232</v>
      </c>
      <c r="B1740" s="4" t="n">
        <v>15</v>
      </c>
      <c r="C1740" s="4" t="s">
        <v>2175</v>
      </c>
      <c r="D1740" s="4" t="s">
        <v>36</v>
      </c>
      <c r="E1740" s="4" t="s">
        <v>1791</v>
      </c>
      <c r="F1740" s="4"/>
      <c r="G1740" s="4" t="s">
        <v>1798</v>
      </c>
      <c r="H1740" s="4" t="s">
        <v>2233</v>
      </c>
      <c r="I1740" s="4" t="s">
        <v>549</v>
      </c>
      <c r="J1740" s="4" t="s">
        <v>2216</v>
      </c>
      <c r="K1740" s="4" t="n">
        <v>60</v>
      </c>
      <c r="L1740" s="10" t="n">
        <v>1.36</v>
      </c>
      <c r="M1740" s="10" t="n">
        <v>0.3</v>
      </c>
      <c r="N1740" s="11" t="s">
        <v>103</v>
      </c>
      <c r="O1740" s="11" t="s">
        <v>103</v>
      </c>
      <c r="P1740" s="11" t="s">
        <v>103</v>
      </c>
      <c r="Q1740" s="11" t="s">
        <v>103</v>
      </c>
      <c r="R1740" s="4"/>
    </row>
    <row r="1741" customFormat="false" ht="15" hidden="false" customHeight="false" outlineLevel="0" collapsed="false">
      <c r="A1741" s="4" t="s">
        <v>2234</v>
      </c>
      <c r="B1741" s="4" t="n">
        <v>15</v>
      </c>
      <c r="C1741" s="4" t="s">
        <v>2175</v>
      </c>
      <c r="D1741" s="4" t="s">
        <v>36</v>
      </c>
      <c r="E1741" s="4" t="s">
        <v>1791</v>
      </c>
      <c r="F1741" s="4"/>
      <c r="G1741" s="4" t="s">
        <v>1798</v>
      </c>
      <c r="H1741" s="4" t="s">
        <v>2235</v>
      </c>
      <c r="I1741" s="4" t="s">
        <v>549</v>
      </c>
      <c r="J1741" s="4" t="s">
        <v>2236</v>
      </c>
      <c r="K1741" s="4" t="n">
        <v>60</v>
      </c>
      <c r="L1741" s="10" t="n">
        <v>1.36</v>
      </c>
      <c r="M1741" s="10" t="n">
        <v>0.3</v>
      </c>
      <c r="N1741" s="11" t="s">
        <v>103</v>
      </c>
      <c r="O1741" s="11" t="s">
        <v>103</v>
      </c>
      <c r="P1741" s="11" t="s">
        <v>103</v>
      </c>
      <c r="Q1741" s="11" t="s">
        <v>103</v>
      </c>
      <c r="R1741" s="4"/>
    </row>
    <row r="1742" customFormat="false" ht="15" hidden="false" customHeight="false" outlineLevel="0" collapsed="false">
      <c r="A1742" s="4" t="s">
        <v>2237</v>
      </c>
      <c r="B1742" s="4" t="n">
        <v>15</v>
      </c>
      <c r="C1742" s="4" t="s">
        <v>2175</v>
      </c>
      <c r="D1742" s="4" t="s">
        <v>36</v>
      </c>
      <c r="E1742" s="4" t="s">
        <v>1791</v>
      </c>
      <c r="F1742" s="4"/>
      <c r="G1742" s="4" t="s">
        <v>1798</v>
      </c>
      <c r="H1742" s="4" t="s">
        <v>2238</v>
      </c>
      <c r="I1742" s="4" t="s">
        <v>549</v>
      </c>
      <c r="J1742" s="4" t="s">
        <v>2236</v>
      </c>
      <c r="K1742" s="4" t="n">
        <v>60</v>
      </c>
      <c r="L1742" s="10" t="n">
        <v>1.36</v>
      </c>
      <c r="M1742" s="10" t="n">
        <v>0.3</v>
      </c>
      <c r="N1742" s="11" t="s">
        <v>103</v>
      </c>
      <c r="O1742" s="11" t="s">
        <v>103</v>
      </c>
      <c r="P1742" s="11" t="s">
        <v>103</v>
      </c>
      <c r="Q1742" s="11" t="s">
        <v>103</v>
      </c>
      <c r="R1742" s="4"/>
    </row>
    <row r="1743" customFormat="false" ht="15" hidden="false" customHeight="false" outlineLevel="0" collapsed="false">
      <c r="A1743" s="4" t="s">
        <v>2239</v>
      </c>
      <c r="B1743" s="4" t="n">
        <v>15</v>
      </c>
      <c r="C1743" s="4" t="s">
        <v>2175</v>
      </c>
      <c r="D1743" s="4" t="s">
        <v>36</v>
      </c>
      <c r="E1743" s="4" t="s">
        <v>1791</v>
      </c>
      <c r="F1743" s="4"/>
      <c r="G1743" s="4" t="s">
        <v>1798</v>
      </c>
      <c r="H1743" s="4" t="s">
        <v>2235</v>
      </c>
      <c r="I1743" s="4" t="s">
        <v>581</v>
      </c>
      <c r="J1743" s="4" t="s">
        <v>2236</v>
      </c>
      <c r="K1743" s="4" t="n">
        <v>60</v>
      </c>
      <c r="L1743" s="10" t="n">
        <v>1.36</v>
      </c>
      <c r="M1743" s="10" t="n">
        <v>0.3</v>
      </c>
      <c r="N1743" s="11" t="s">
        <v>103</v>
      </c>
      <c r="O1743" s="11" t="s">
        <v>103</v>
      </c>
      <c r="P1743" s="11" t="s">
        <v>103</v>
      </c>
      <c r="Q1743" s="11" t="s">
        <v>103</v>
      </c>
      <c r="R1743" s="4"/>
    </row>
    <row r="1744" customFormat="false" ht="15" hidden="false" customHeight="false" outlineLevel="0" collapsed="false">
      <c r="A1744" s="4" t="s">
        <v>2240</v>
      </c>
      <c r="B1744" s="4" t="n">
        <v>15</v>
      </c>
      <c r="C1744" s="4" t="s">
        <v>2175</v>
      </c>
      <c r="D1744" s="4" t="s">
        <v>36</v>
      </c>
      <c r="E1744" s="4" t="s">
        <v>1791</v>
      </c>
      <c r="F1744" s="4"/>
      <c r="G1744" s="4" t="s">
        <v>1798</v>
      </c>
      <c r="H1744" s="4" t="s">
        <v>2235</v>
      </c>
      <c r="I1744" s="4" t="s">
        <v>581</v>
      </c>
      <c r="J1744" s="4" t="s">
        <v>2236</v>
      </c>
      <c r="K1744" s="4" t="n">
        <v>60</v>
      </c>
      <c r="L1744" s="10" t="n">
        <v>1.36</v>
      </c>
      <c r="M1744" s="10" t="n">
        <v>0.3</v>
      </c>
      <c r="N1744" s="11" t="s">
        <v>103</v>
      </c>
      <c r="O1744" s="11" t="s">
        <v>103</v>
      </c>
      <c r="P1744" s="11" t="s">
        <v>103</v>
      </c>
      <c r="Q1744" s="11" t="s">
        <v>103</v>
      </c>
      <c r="R1744" s="4"/>
    </row>
    <row r="1745" customFormat="false" ht="15" hidden="false" customHeight="false" outlineLevel="0" collapsed="false">
      <c r="A1745" s="4" t="s">
        <v>2241</v>
      </c>
      <c r="B1745" s="4" t="n">
        <v>15</v>
      </c>
      <c r="C1745" s="4" t="s">
        <v>2175</v>
      </c>
      <c r="D1745" s="4" t="s">
        <v>36</v>
      </c>
      <c r="E1745" s="4" t="s">
        <v>1791</v>
      </c>
      <c r="F1745" s="4"/>
      <c r="G1745" s="4" t="s">
        <v>1798</v>
      </c>
      <c r="H1745" s="4" t="s">
        <v>2235</v>
      </c>
      <c r="I1745" s="4" t="s">
        <v>2230</v>
      </c>
      <c r="J1745" s="4" t="s">
        <v>2236</v>
      </c>
      <c r="K1745" s="4" t="n">
        <v>60</v>
      </c>
      <c r="L1745" s="10" t="n">
        <v>1.36</v>
      </c>
      <c r="M1745" s="10" t="n">
        <v>0.3</v>
      </c>
      <c r="N1745" s="11" t="s">
        <v>103</v>
      </c>
      <c r="O1745" s="11" t="s">
        <v>103</v>
      </c>
      <c r="P1745" s="11" t="s">
        <v>103</v>
      </c>
      <c r="Q1745" s="11" t="s">
        <v>103</v>
      </c>
      <c r="R1745" s="4"/>
    </row>
    <row r="1746" customFormat="false" ht="15" hidden="false" customHeight="false" outlineLevel="0" collapsed="false">
      <c r="A1746" s="4" t="s">
        <v>2242</v>
      </c>
      <c r="B1746" s="4" t="n">
        <v>15</v>
      </c>
      <c r="C1746" s="4" t="s">
        <v>2175</v>
      </c>
      <c r="D1746" s="4" t="s">
        <v>36</v>
      </c>
      <c r="E1746" s="4" t="s">
        <v>1791</v>
      </c>
      <c r="F1746" s="4"/>
      <c r="G1746" s="4" t="s">
        <v>1798</v>
      </c>
      <c r="H1746" s="4" t="s">
        <v>2235</v>
      </c>
      <c r="I1746" s="4" t="s">
        <v>2230</v>
      </c>
      <c r="J1746" s="4" t="s">
        <v>2236</v>
      </c>
      <c r="K1746" s="4" t="n">
        <v>60</v>
      </c>
      <c r="L1746" s="10" t="n">
        <v>1.36</v>
      </c>
      <c r="M1746" s="10" t="n">
        <v>0.3</v>
      </c>
      <c r="N1746" s="11" t="s">
        <v>103</v>
      </c>
      <c r="O1746" s="11" t="s">
        <v>103</v>
      </c>
      <c r="P1746" s="11" t="s">
        <v>103</v>
      </c>
      <c r="Q1746" s="11" t="s">
        <v>103</v>
      </c>
      <c r="R1746" s="4"/>
    </row>
    <row r="1747" customFormat="false" ht="15" hidden="false" customHeight="false" outlineLevel="0" collapsed="false">
      <c r="A1747" s="4" t="s">
        <v>2243</v>
      </c>
      <c r="B1747" s="4" t="n">
        <v>15</v>
      </c>
      <c r="C1747" s="4" t="s">
        <v>2175</v>
      </c>
      <c r="D1747" s="4" t="s">
        <v>36</v>
      </c>
      <c r="E1747" s="4" t="s">
        <v>1791</v>
      </c>
      <c r="F1747" s="4"/>
      <c r="G1747" s="4" t="s">
        <v>1798</v>
      </c>
      <c r="H1747" s="4" t="s">
        <v>2235</v>
      </c>
      <c r="I1747" s="4" t="s">
        <v>2230</v>
      </c>
      <c r="J1747" s="4" t="s">
        <v>2236</v>
      </c>
      <c r="K1747" s="4" t="n">
        <v>60</v>
      </c>
      <c r="L1747" s="10" t="n">
        <v>1.36</v>
      </c>
      <c r="M1747" s="10" t="n">
        <v>0.3</v>
      </c>
      <c r="N1747" s="11" t="s">
        <v>103</v>
      </c>
      <c r="O1747" s="11" t="s">
        <v>103</v>
      </c>
      <c r="P1747" s="11" t="s">
        <v>103</v>
      </c>
      <c r="Q1747" s="11" t="s">
        <v>103</v>
      </c>
      <c r="R1747" s="4"/>
    </row>
    <row r="1748" customFormat="false" ht="15" hidden="false" customHeight="false" outlineLevel="0" collapsed="false">
      <c r="A1748" s="4" t="s">
        <v>2244</v>
      </c>
      <c r="B1748" s="4" t="n">
        <v>15</v>
      </c>
      <c r="C1748" s="4" t="s">
        <v>2175</v>
      </c>
      <c r="D1748" s="4" t="s">
        <v>36</v>
      </c>
      <c r="E1748" s="4" t="s">
        <v>1791</v>
      </c>
      <c r="F1748" s="4"/>
      <c r="G1748" s="4" t="s">
        <v>1798</v>
      </c>
      <c r="H1748" s="4" t="s">
        <v>2235</v>
      </c>
      <c r="I1748" s="4" t="s">
        <v>2209</v>
      </c>
      <c r="J1748" s="4" t="s">
        <v>2236</v>
      </c>
      <c r="K1748" s="4" t="n">
        <v>60</v>
      </c>
      <c r="L1748" s="10" t="n">
        <v>1.36</v>
      </c>
      <c r="M1748" s="10" t="n">
        <v>0.3</v>
      </c>
      <c r="N1748" s="11" t="s">
        <v>103</v>
      </c>
      <c r="O1748" s="11" t="s">
        <v>103</v>
      </c>
      <c r="P1748" s="11" t="s">
        <v>103</v>
      </c>
      <c r="Q1748" s="11" t="s">
        <v>103</v>
      </c>
      <c r="R1748" s="4"/>
    </row>
    <row r="1749" customFormat="false" ht="15" hidden="false" customHeight="false" outlineLevel="0" collapsed="false">
      <c r="A1749" s="4" t="s">
        <v>2245</v>
      </c>
      <c r="B1749" s="4" t="n">
        <v>15</v>
      </c>
      <c r="C1749" s="4" t="s">
        <v>2175</v>
      </c>
      <c r="D1749" s="4" t="s">
        <v>36</v>
      </c>
      <c r="E1749" s="4" t="s">
        <v>1791</v>
      </c>
      <c r="F1749" s="4"/>
      <c r="G1749" s="4" t="s">
        <v>2227</v>
      </c>
      <c r="H1749" s="4" t="s">
        <v>2246</v>
      </c>
      <c r="I1749" s="4" t="s">
        <v>549</v>
      </c>
      <c r="J1749" s="4" t="s">
        <v>2236</v>
      </c>
      <c r="K1749" s="4" t="n">
        <v>60</v>
      </c>
      <c r="L1749" s="10" t="n">
        <v>1.36</v>
      </c>
      <c r="M1749" s="10" t="n">
        <v>0.3</v>
      </c>
      <c r="N1749" s="11" t="s">
        <v>103</v>
      </c>
      <c r="O1749" s="11" t="s">
        <v>103</v>
      </c>
      <c r="P1749" s="11" t="s">
        <v>103</v>
      </c>
      <c r="Q1749" s="11" t="s">
        <v>103</v>
      </c>
      <c r="R1749" s="4"/>
    </row>
    <row r="1750" customFormat="false" ht="15" hidden="false" customHeight="false" outlineLevel="0" collapsed="false">
      <c r="A1750" s="4" t="s">
        <v>2247</v>
      </c>
      <c r="B1750" s="4" t="n">
        <v>15</v>
      </c>
      <c r="C1750" s="4" t="s">
        <v>2175</v>
      </c>
      <c r="D1750" s="4" t="s">
        <v>36</v>
      </c>
      <c r="E1750" s="4" t="s">
        <v>1791</v>
      </c>
      <c r="F1750" s="4"/>
      <c r="G1750" s="4" t="s">
        <v>2227</v>
      </c>
      <c r="H1750" s="4" t="s">
        <v>2246</v>
      </c>
      <c r="I1750" s="4" t="s">
        <v>549</v>
      </c>
      <c r="J1750" s="4" t="s">
        <v>2236</v>
      </c>
      <c r="K1750" s="4" t="n">
        <v>60</v>
      </c>
      <c r="L1750" s="10" t="n">
        <v>1.36</v>
      </c>
      <c r="M1750" s="10" t="n">
        <v>0.3</v>
      </c>
      <c r="N1750" s="11" t="s">
        <v>103</v>
      </c>
      <c r="O1750" s="11" t="s">
        <v>103</v>
      </c>
      <c r="P1750" s="11" t="s">
        <v>103</v>
      </c>
      <c r="Q1750" s="11" t="s">
        <v>103</v>
      </c>
      <c r="R1750" s="4"/>
    </row>
    <row r="1751" customFormat="false" ht="15" hidden="false" customHeight="false" outlineLevel="0" collapsed="false">
      <c r="A1751" s="4" t="s">
        <v>2248</v>
      </c>
      <c r="B1751" s="4" t="n">
        <v>15</v>
      </c>
      <c r="C1751" s="4" t="s">
        <v>2175</v>
      </c>
      <c r="D1751" s="4" t="s">
        <v>36</v>
      </c>
      <c r="E1751" s="4" t="s">
        <v>1791</v>
      </c>
      <c r="F1751" s="4"/>
      <c r="G1751" s="4" t="s">
        <v>1798</v>
      </c>
      <c r="H1751" s="4" t="s">
        <v>2235</v>
      </c>
      <c r="I1751" s="4" t="s">
        <v>481</v>
      </c>
      <c r="J1751" s="4" t="s">
        <v>2236</v>
      </c>
      <c r="K1751" s="4" t="n">
        <v>60</v>
      </c>
      <c r="L1751" s="10" t="n">
        <v>1.36</v>
      </c>
      <c r="M1751" s="10" t="n">
        <v>0.3</v>
      </c>
      <c r="N1751" s="11" t="s">
        <v>103</v>
      </c>
      <c r="O1751" s="11" t="s">
        <v>103</v>
      </c>
      <c r="P1751" s="11" t="s">
        <v>103</v>
      </c>
      <c r="Q1751" s="11" t="s">
        <v>103</v>
      </c>
      <c r="R1751" s="4"/>
    </row>
    <row r="1752" customFormat="false" ht="15" hidden="false" customHeight="false" outlineLevel="0" collapsed="false">
      <c r="A1752" s="4" t="s">
        <v>2249</v>
      </c>
      <c r="B1752" s="4" t="n">
        <v>15</v>
      </c>
      <c r="C1752" s="4" t="s">
        <v>2175</v>
      </c>
      <c r="D1752" s="4" t="s">
        <v>36</v>
      </c>
      <c r="E1752" s="4" t="s">
        <v>1791</v>
      </c>
      <c r="F1752" s="4"/>
      <c r="G1752" s="4" t="s">
        <v>1798</v>
      </c>
      <c r="H1752" s="4" t="s">
        <v>2235</v>
      </c>
      <c r="I1752" s="4" t="s">
        <v>481</v>
      </c>
      <c r="J1752" s="4" t="s">
        <v>2236</v>
      </c>
      <c r="K1752" s="4" t="n">
        <v>60</v>
      </c>
      <c r="L1752" s="10" t="n">
        <v>1.36</v>
      </c>
      <c r="M1752" s="10" t="n">
        <v>0.3</v>
      </c>
      <c r="N1752" s="11" t="s">
        <v>103</v>
      </c>
      <c r="O1752" s="11" t="s">
        <v>103</v>
      </c>
      <c r="P1752" s="11" t="s">
        <v>103</v>
      </c>
      <c r="Q1752" s="11" t="s">
        <v>103</v>
      </c>
      <c r="R1752" s="4"/>
    </row>
    <row r="1753" customFormat="false" ht="15" hidden="false" customHeight="false" outlineLevel="0" collapsed="false">
      <c r="A1753" s="4" t="s">
        <v>2250</v>
      </c>
      <c r="B1753" s="4" t="n">
        <v>15</v>
      </c>
      <c r="C1753" s="4" t="s">
        <v>585</v>
      </c>
      <c r="D1753" s="4" t="s">
        <v>36</v>
      </c>
      <c r="E1753" s="4" t="s">
        <v>1791</v>
      </c>
      <c r="F1753" s="4"/>
      <c r="G1753" s="4" t="s">
        <v>2034</v>
      </c>
      <c r="H1753" s="4" t="s">
        <v>2251</v>
      </c>
      <c r="I1753" s="4" t="s">
        <v>549</v>
      </c>
      <c r="J1753" s="4"/>
      <c r="K1753" s="4" t="n">
        <v>60</v>
      </c>
      <c r="L1753" s="10" t="n">
        <v>1.36</v>
      </c>
      <c r="M1753" s="10" t="n">
        <v>0.3</v>
      </c>
      <c r="N1753" s="11" t="s">
        <v>103</v>
      </c>
      <c r="O1753" s="11" t="s">
        <v>103</v>
      </c>
      <c r="P1753" s="11" t="s">
        <v>103</v>
      </c>
      <c r="Q1753" s="11" t="s">
        <v>103</v>
      </c>
      <c r="R1753" s="4"/>
    </row>
    <row r="1754" customFormat="false" ht="15" hidden="false" customHeight="false" outlineLevel="0" collapsed="false">
      <c r="A1754" s="4" t="s">
        <v>2252</v>
      </c>
      <c r="B1754" s="4" t="n">
        <v>15</v>
      </c>
      <c r="C1754" s="4" t="s">
        <v>585</v>
      </c>
      <c r="D1754" s="4" t="s">
        <v>36</v>
      </c>
      <c r="E1754" s="4" t="s">
        <v>1791</v>
      </c>
      <c r="F1754" s="4"/>
      <c r="G1754" s="4" t="s">
        <v>1798</v>
      </c>
      <c r="H1754" s="4" t="s">
        <v>2253</v>
      </c>
      <c r="I1754" s="4" t="s">
        <v>558</v>
      </c>
      <c r="J1754" s="4"/>
      <c r="K1754" s="4" t="n">
        <v>60</v>
      </c>
      <c r="L1754" s="10" t="n">
        <v>1.36</v>
      </c>
      <c r="M1754" s="10" t="n">
        <v>0.3</v>
      </c>
      <c r="N1754" s="11" t="s">
        <v>103</v>
      </c>
      <c r="O1754" s="11" t="s">
        <v>103</v>
      </c>
      <c r="P1754" s="11" t="s">
        <v>103</v>
      </c>
      <c r="Q1754" s="11" t="s">
        <v>103</v>
      </c>
      <c r="R1754" s="4"/>
    </row>
    <row r="1755" customFormat="false" ht="15" hidden="false" customHeight="false" outlineLevel="0" collapsed="false">
      <c r="A1755" s="4" t="s">
        <v>2254</v>
      </c>
      <c r="B1755" s="4" t="n">
        <v>15</v>
      </c>
      <c r="C1755" s="4" t="s">
        <v>585</v>
      </c>
      <c r="D1755" s="4" t="s">
        <v>36</v>
      </c>
      <c r="E1755" s="4" t="s">
        <v>1791</v>
      </c>
      <c r="F1755" s="4"/>
      <c r="G1755" s="4" t="s">
        <v>1798</v>
      </c>
      <c r="H1755" s="4" t="s">
        <v>2253</v>
      </c>
      <c r="I1755" s="4" t="s">
        <v>481</v>
      </c>
      <c r="J1755" s="4"/>
      <c r="K1755" s="4" t="n">
        <v>60</v>
      </c>
      <c r="L1755" s="10" t="n">
        <v>1.36</v>
      </c>
      <c r="M1755" s="10" t="n">
        <v>0.3</v>
      </c>
      <c r="N1755" s="11" t="s">
        <v>103</v>
      </c>
      <c r="O1755" s="11" t="s">
        <v>103</v>
      </c>
      <c r="P1755" s="11" t="s">
        <v>103</v>
      </c>
      <c r="Q1755" s="11" t="s">
        <v>103</v>
      </c>
      <c r="R1755" s="4"/>
    </row>
    <row r="1756" customFormat="false" ht="15" hidden="false" customHeight="false" outlineLevel="0" collapsed="false">
      <c r="A1756" s="4" t="s">
        <v>2255</v>
      </c>
      <c r="B1756" s="4" t="n">
        <v>15</v>
      </c>
      <c r="C1756" s="4" t="s">
        <v>585</v>
      </c>
      <c r="D1756" s="4" t="s">
        <v>36</v>
      </c>
      <c r="E1756" s="4" t="s">
        <v>1791</v>
      </c>
      <c r="F1756" s="4"/>
      <c r="G1756" s="4" t="s">
        <v>1798</v>
      </c>
      <c r="H1756" s="4" t="s">
        <v>2253</v>
      </c>
      <c r="I1756" s="4" t="s">
        <v>481</v>
      </c>
      <c r="J1756" s="4"/>
      <c r="K1756" s="4" t="n">
        <v>60</v>
      </c>
      <c r="L1756" s="10" t="n">
        <v>1.36</v>
      </c>
      <c r="M1756" s="10" t="n">
        <v>0.3</v>
      </c>
      <c r="N1756" s="11" t="s">
        <v>103</v>
      </c>
      <c r="O1756" s="11" t="s">
        <v>103</v>
      </c>
      <c r="P1756" s="11" t="s">
        <v>103</v>
      </c>
      <c r="Q1756" s="11" t="s">
        <v>103</v>
      </c>
      <c r="R1756" s="4"/>
    </row>
    <row r="1757" customFormat="false" ht="15" hidden="false" customHeight="false" outlineLevel="0" collapsed="false">
      <c r="A1757" s="4" t="s">
        <v>2256</v>
      </c>
      <c r="B1757" s="4" t="n">
        <v>15</v>
      </c>
      <c r="C1757" s="4" t="s">
        <v>585</v>
      </c>
      <c r="D1757" s="4" t="s">
        <v>36</v>
      </c>
      <c r="E1757" s="4" t="s">
        <v>1791</v>
      </c>
      <c r="F1757" s="4"/>
      <c r="G1757" s="4" t="s">
        <v>1798</v>
      </c>
      <c r="H1757" s="4" t="s">
        <v>2253</v>
      </c>
      <c r="I1757" s="4" t="s">
        <v>481</v>
      </c>
      <c r="J1757" s="4"/>
      <c r="K1757" s="4" t="n">
        <v>60</v>
      </c>
      <c r="L1757" s="10" t="n">
        <v>1.36</v>
      </c>
      <c r="M1757" s="10" t="n">
        <v>0.3</v>
      </c>
      <c r="N1757" s="11" t="s">
        <v>103</v>
      </c>
      <c r="O1757" s="11" t="s">
        <v>103</v>
      </c>
      <c r="P1757" s="11" t="s">
        <v>103</v>
      </c>
      <c r="Q1757" s="11" t="s">
        <v>103</v>
      </c>
      <c r="R1757" s="4"/>
    </row>
    <row r="1758" customFormat="false" ht="15" hidden="false" customHeight="false" outlineLevel="0" collapsed="false">
      <c r="A1758" s="4" t="s">
        <v>2257</v>
      </c>
      <c r="B1758" s="4" t="n">
        <v>15</v>
      </c>
      <c r="C1758" s="4" t="s">
        <v>585</v>
      </c>
      <c r="D1758" s="4" t="s">
        <v>36</v>
      </c>
      <c r="E1758" s="4" t="s">
        <v>1791</v>
      </c>
      <c r="F1758" s="4"/>
      <c r="G1758" s="4" t="s">
        <v>1798</v>
      </c>
      <c r="H1758" s="4" t="s">
        <v>2253</v>
      </c>
      <c r="I1758" s="4" t="s">
        <v>481</v>
      </c>
      <c r="J1758" s="4"/>
      <c r="K1758" s="4" t="n">
        <v>60</v>
      </c>
      <c r="L1758" s="10" t="n">
        <v>1.36</v>
      </c>
      <c r="M1758" s="10" t="n">
        <v>0.3</v>
      </c>
      <c r="N1758" s="11" t="s">
        <v>103</v>
      </c>
      <c r="O1758" s="11" t="s">
        <v>103</v>
      </c>
      <c r="P1758" s="11" t="s">
        <v>103</v>
      </c>
      <c r="Q1758" s="11" t="s">
        <v>103</v>
      </c>
      <c r="R1758" s="4"/>
    </row>
    <row r="1759" customFormat="false" ht="15" hidden="false" customHeight="false" outlineLevel="0" collapsed="false">
      <c r="A1759" s="4" t="s">
        <v>2258</v>
      </c>
      <c r="B1759" s="4" t="n">
        <v>15</v>
      </c>
      <c r="C1759" s="4" t="s">
        <v>585</v>
      </c>
      <c r="D1759" s="4" t="s">
        <v>36</v>
      </c>
      <c r="E1759" s="4" t="s">
        <v>1791</v>
      </c>
      <c r="F1759" s="4"/>
      <c r="G1759" s="4" t="s">
        <v>1798</v>
      </c>
      <c r="H1759" s="4" t="s">
        <v>2253</v>
      </c>
      <c r="I1759" s="4" t="s">
        <v>2259</v>
      </c>
      <c r="J1759" s="4"/>
      <c r="K1759" s="4" t="n">
        <v>60</v>
      </c>
      <c r="L1759" s="10" t="n">
        <v>1.36</v>
      </c>
      <c r="M1759" s="10" t="n">
        <v>0.3</v>
      </c>
      <c r="N1759" s="11" t="s">
        <v>103</v>
      </c>
      <c r="O1759" s="11" t="s">
        <v>103</v>
      </c>
      <c r="P1759" s="11" t="s">
        <v>103</v>
      </c>
      <c r="Q1759" s="11" t="s">
        <v>103</v>
      </c>
      <c r="R1759" s="4"/>
    </row>
    <row r="1760" customFormat="false" ht="15" hidden="false" customHeight="false" outlineLevel="0" collapsed="false">
      <c r="A1760" s="4" t="s">
        <v>2260</v>
      </c>
      <c r="B1760" s="4" t="n">
        <v>15</v>
      </c>
      <c r="C1760" s="4" t="s">
        <v>585</v>
      </c>
      <c r="D1760" s="4" t="s">
        <v>36</v>
      </c>
      <c r="E1760" s="4" t="s">
        <v>1791</v>
      </c>
      <c r="F1760" s="4"/>
      <c r="G1760" s="4" t="s">
        <v>1798</v>
      </c>
      <c r="H1760" s="4" t="s">
        <v>2253</v>
      </c>
      <c r="I1760" s="4" t="s">
        <v>2259</v>
      </c>
      <c r="J1760" s="4"/>
      <c r="K1760" s="4" t="n">
        <v>60</v>
      </c>
      <c r="L1760" s="10" t="n">
        <v>1.36</v>
      </c>
      <c r="M1760" s="10" t="n">
        <v>0.3</v>
      </c>
      <c r="N1760" s="11" t="s">
        <v>103</v>
      </c>
      <c r="O1760" s="11" t="s">
        <v>103</v>
      </c>
      <c r="P1760" s="11" t="s">
        <v>103</v>
      </c>
      <c r="Q1760" s="11" t="s">
        <v>103</v>
      </c>
      <c r="R1760" s="4"/>
    </row>
    <row r="1761" customFormat="false" ht="15" hidden="false" customHeight="false" outlineLevel="0" collapsed="false">
      <c r="A1761" s="4" t="s">
        <v>2261</v>
      </c>
      <c r="B1761" s="4" t="n">
        <v>15</v>
      </c>
      <c r="C1761" s="4" t="s">
        <v>585</v>
      </c>
      <c r="D1761" s="4" t="s">
        <v>36</v>
      </c>
      <c r="E1761" s="4" t="s">
        <v>1791</v>
      </c>
      <c r="F1761" s="4"/>
      <c r="G1761" s="4" t="s">
        <v>1798</v>
      </c>
      <c r="H1761" s="4" t="s">
        <v>2253</v>
      </c>
      <c r="I1761" s="4" t="s">
        <v>2259</v>
      </c>
      <c r="J1761" s="4"/>
      <c r="K1761" s="4" t="n">
        <v>60</v>
      </c>
      <c r="L1761" s="10" t="n">
        <v>1.36</v>
      </c>
      <c r="M1761" s="10" t="n">
        <v>0.3</v>
      </c>
      <c r="N1761" s="11" t="s">
        <v>103</v>
      </c>
      <c r="O1761" s="11" t="s">
        <v>103</v>
      </c>
      <c r="P1761" s="11" t="s">
        <v>103</v>
      </c>
      <c r="Q1761" s="11" t="s">
        <v>103</v>
      </c>
      <c r="R1761" s="4"/>
    </row>
    <row r="1762" customFormat="false" ht="15" hidden="false" customHeight="false" outlineLevel="0" collapsed="false">
      <c r="A1762" s="4" t="s">
        <v>2262</v>
      </c>
      <c r="B1762" s="4" t="n">
        <v>15</v>
      </c>
      <c r="C1762" s="4" t="s">
        <v>585</v>
      </c>
      <c r="D1762" s="4" t="s">
        <v>36</v>
      </c>
      <c r="E1762" s="4" t="s">
        <v>1791</v>
      </c>
      <c r="F1762" s="4"/>
      <c r="G1762" s="4" t="s">
        <v>1798</v>
      </c>
      <c r="H1762" s="4" t="s">
        <v>2253</v>
      </c>
      <c r="I1762" s="4" t="s">
        <v>2259</v>
      </c>
      <c r="J1762" s="4"/>
      <c r="K1762" s="4" t="n">
        <v>60</v>
      </c>
      <c r="L1762" s="10" t="n">
        <v>1.36</v>
      </c>
      <c r="M1762" s="10" t="n">
        <v>0.3</v>
      </c>
      <c r="N1762" s="11" t="s">
        <v>103</v>
      </c>
      <c r="O1762" s="11" t="s">
        <v>103</v>
      </c>
      <c r="P1762" s="11" t="s">
        <v>103</v>
      </c>
      <c r="Q1762" s="11" t="s">
        <v>103</v>
      </c>
      <c r="R1762" s="4"/>
    </row>
    <row r="1763" customFormat="false" ht="15" hidden="false" customHeight="false" outlineLevel="0" collapsed="false">
      <c r="A1763" s="4" t="s">
        <v>2263</v>
      </c>
      <c r="B1763" s="4" t="n">
        <v>15</v>
      </c>
      <c r="C1763" s="4" t="s">
        <v>585</v>
      </c>
      <c r="D1763" s="4" t="s">
        <v>36</v>
      </c>
      <c r="E1763" s="4" t="s">
        <v>1791</v>
      </c>
      <c r="F1763" s="4"/>
      <c r="G1763" s="4" t="s">
        <v>1798</v>
      </c>
      <c r="H1763" s="4" t="s">
        <v>2253</v>
      </c>
      <c r="I1763" s="4" t="s">
        <v>2259</v>
      </c>
      <c r="J1763" s="4"/>
      <c r="K1763" s="4" t="n">
        <v>60</v>
      </c>
      <c r="L1763" s="10" t="n">
        <v>1.36</v>
      </c>
      <c r="M1763" s="10" t="n">
        <v>0.3</v>
      </c>
      <c r="N1763" s="11" t="s">
        <v>103</v>
      </c>
      <c r="O1763" s="11" t="s">
        <v>103</v>
      </c>
      <c r="P1763" s="11" t="s">
        <v>103</v>
      </c>
      <c r="Q1763" s="11" t="s">
        <v>103</v>
      </c>
      <c r="R1763" s="4"/>
    </row>
    <row r="1764" customFormat="false" ht="15" hidden="false" customHeight="false" outlineLevel="0" collapsed="false">
      <c r="A1764" s="4" t="s">
        <v>2264</v>
      </c>
      <c r="B1764" s="4" t="n">
        <v>15</v>
      </c>
      <c r="C1764" s="4" t="s">
        <v>585</v>
      </c>
      <c r="D1764" s="4" t="s">
        <v>36</v>
      </c>
      <c r="E1764" s="4" t="s">
        <v>1791</v>
      </c>
      <c r="F1764" s="4"/>
      <c r="G1764" s="4" t="s">
        <v>2227</v>
      </c>
      <c r="H1764" s="4" t="s">
        <v>2265</v>
      </c>
      <c r="I1764" s="4" t="s">
        <v>549</v>
      </c>
      <c r="J1764" s="4"/>
      <c r="K1764" s="4" t="n">
        <v>60</v>
      </c>
      <c r="L1764" s="10" t="n">
        <v>1.36</v>
      </c>
      <c r="M1764" s="10" t="n">
        <v>0.3</v>
      </c>
      <c r="N1764" s="11" t="s">
        <v>103</v>
      </c>
      <c r="O1764" s="11" t="s">
        <v>103</v>
      </c>
      <c r="P1764" s="11" t="s">
        <v>103</v>
      </c>
      <c r="Q1764" s="11" t="s">
        <v>103</v>
      </c>
      <c r="R1764" s="4"/>
    </row>
    <row r="1765" customFormat="false" ht="15" hidden="false" customHeight="false" outlineLevel="0" collapsed="false">
      <c r="A1765" s="4" t="s">
        <v>2266</v>
      </c>
      <c r="B1765" s="4" t="n">
        <v>15</v>
      </c>
      <c r="C1765" s="4" t="s">
        <v>585</v>
      </c>
      <c r="D1765" s="4" t="s">
        <v>36</v>
      </c>
      <c r="E1765" s="4" t="s">
        <v>1791</v>
      </c>
      <c r="F1765" s="4"/>
      <c r="G1765" s="4" t="s">
        <v>1798</v>
      </c>
      <c r="H1765" s="4" t="s">
        <v>2253</v>
      </c>
      <c r="I1765" s="4" t="s">
        <v>523</v>
      </c>
      <c r="J1765" s="4"/>
      <c r="K1765" s="4" t="n">
        <v>60</v>
      </c>
      <c r="L1765" s="10" t="n">
        <v>1.36</v>
      </c>
      <c r="M1765" s="10" t="n">
        <v>0.3</v>
      </c>
      <c r="N1765" s="11" t="s">
        <v>103</v>
      </c>
      <c r="O1765" s="11" t="s">
        <v>103</v>
      </c>
      <c r="P1765" s="11" t="s">
        <v>103</v>
      </c>
      <c r="Q1765" s="11" t="s">
        <v>103</v>
      </c>
      <c r="R1765" s="4"/>
    </row>
    <row r="1766" customFormat="false" ht="15" hidden="false" customHeight="false" outlineLevel="0" collapsed="false">
      <c r="A1766" s="4" t="s">
        <v>2267</v>
      </c>
      <c r="B1766" s="4" t="n">
        <v>15</v>
      </c>
      <c r="C1766" s="4" t="s">
        <v>585</v>
      </c>
      <c r="D1766" s="4" t="s">
        <v>36</v>
      </c>
      <c r="E1766" s="4" t="s">
        <v>1791</v>
      </c>
      <c r="F1766" s="4"/>
      <c r="G1766" s="4" t="s">
        <v>1798</v>
      </c>
      <c r="H1766" s="4" t="s">
        <v>2253</v>
      </c>
      <c r="I1766" s="4" t="s">
        <v>523</v>
      </c>
      <c r="J1766" s="4"/>
      <c r="K1766" s="4" t="n">
        <v>60</v>
      </c>
      <c r="L1766" s="10" t="n">
        <v>1.36</v>
      </c>
      <c r="M1766" s="10" t="n">
        <v>0.3</v>
      </c>
      <c r="N1766" s="11" t="s">
        <v>103</v>
      </c>
      <c r="O1766" s="11" t="s">
        <v>103</v>
      </c>
      <c r="P1766" s="11" t="s">
        <v>103</v>
      </c>
      <c r="Q1766" s="11" t="s">
        <v>103</v>
      </c>
      <c r="R1766" s="4"/>
    </row>
    <row r="1767" customFormat="false" ht="15" hidden="false" customHeight="false" outlineLevel="0" collapsed="false">
      <c r="A1767" s="4" t="s">
        <v>2268</v>
      </c>
      <c r="B1767" s="4" t="n">
        <v>15</v>
      </c>
      <c r="C1767" s="4" t="s">
        <v>585</v>
      </c>
      <c r="D1767" s="4" t="s">
        <v>36</v>
      </c>
      <c r="E1767" s="4" t="s">
        <v>1791</v>
      </c>
      <c r="F1767" s="4"/>
      <c r="G1767" s="4" t="s">
        <v>1798</v>
      </c>
      <c r="H1767" s="4" t="s">
        <v>2253</v>
      </c>
      <c r="I1767" s="4" t="s">
        <v>523</v>
      </c>
      <c r="J1767" s="4"/>
      <c r="K1767" s="4" t="n">
        <v>60</v>
      </c>
      <c r="L1767" s="10" t="n">
        <v>1.36</v>
      </c>
      <c r="M1767" s="10" t="n">
        <v>0.3</v>
      </c>
      <c r="N1767" s="11" t="s">
        <v>103</v>
      </c>
      <c r="O1767" s="11" t="s">
        <v>103</v>
      </c>
      <c r="P1767" s="11" t="s">
        <v>103</v>
      </c>
      <c r="Q1767" s="11" t="s">
        <v>103</v>
      </c>
      <c r="R1767" s="4"/>
    </row>
    <row r="1768" customFormat="false" ht="15" hidden="false" customHeight="false" outlineLevel="0" collapsed="false">
      <c r="A1768" s="4" t="s">
        <v>2269</v>
      </c>
      <c r="B1768" s="4" t="n">
        <v>15</v>
      </c>
      <c r="C1768" s="4" t="s">
        <v>585</v>
      </c>
      <c r="D1768" s="4" t="s">
        <v>36</v>
      </c>
      <c r="E1768" s="4" t="s">
        <v>1791</v>
      </c>
      <c r="F1768" s="4"/>
      <c r="G1768" s="4" t="s">
        <v>1798</v>
      </c>
      <c r="H1768" s="4" t="s">
        <v>2253</v>
      </c>
      <c r="I1768" s="4" t="s">
        <v>581</v>
      </c>
      <c r="J1768" s="4"/>
      <c r="K1768" s="4" t="n">
        <v>60</v>
      </c>
      <c r="L1768" s="10" t="n">
        <v>1.36</v>
      </c>
      <c r="M1768" s="10" t="n">
        <v>0.3</v>
      </c>
      <c r="N1768" s="11" t="s">
        <v>103</v>
      </c>
      <c r="O1768" s="11" t="s">
        <v>103</v>
      </c>
      <c r="P1768" s="11" t="s">
        <v>103</v>
      </c>
      <c r="Q1768" s="11" t="s">
        <v>103</v>
      </c>
      <c r="R1768" s="4"/>
    </row>
    <row r="1769" customFormat="false" ht="15" hidden="false" customHeight="false" outlineLevel="0" collapsed="false">
      <c r="A1769" s="4" t="s">
        <v>2270</v>
      </c>
      <c r="B1769" s="4" t="n">
        <v>15</v>
      </c>
      <c r="C1769" s="4" t="s">
        <v>585</v>
      </c>
      <c r="D1769" s="4" t="s">
        <v>36</v>
      </c>
      <c r="E1769" s="4" t="s">
        <v>1791</v>
      </c>
      <c r="F1769" s="4"/>
      <c r="G1769" s="4" t="s">
        <v>1798</v>
      </c>
      <c r="H1769" s="4" t="s">
        <v>2253</v>
      </c>
      <c r="I1769" s="4" t="s">
        <v>581</v>
      </c>
      <c r="J1769" s="4"/>
      <c r="K1769" s="4" t="n">
        <v>60</v>
      </c>
      <c r="L1769" s="10" t="n">
        <v>1.36</v>
      </c>
      <c r="M1769" s="10" t="n">
        <v>0.3</v>
      </c>
      <c r="N1769" s="11" t="s">
        <v>103</v>
      </c>
      <c r="O1769" s="11" t="s">
        <v>103</v>
      </c>
      <c r="P1769" s="11" t="s">
        <v>103</v>
      </c>
      <c r="Q1769" s="11" t="s">
        <v>103</v>
      </c>
      <c r="R1769" s="4"/>
    </row>
    <row r="1770" customFormat="false" ht="15" hidden="false" customHeight="false" outlineLevel="0" collapsed="false">
      <c r="A1770" s="4" t="s">
        <v>2271</v>
      </c>
      <c r="B1770" s="4" t="n">
        <v>15</v>
      </c>
      <c r="C1770" s="4" t="s">
        <v>585</v>
      </c>
      <c r="D1770" s="4" t="s">
        <v>36</v>
      </c>
      <c r="E1770" s="4" t="s">
        <v>1791</v>
      </c>
      <c r="F1770" s="4"/>
      <c r="G1770" s="4" t="s">
        <v>1798</v>
      </c>
      <c r="H1770" s="4" t="s">
        <v>2253</v>
      </c>
      <c r="I1770" s="4" t="s">
        <v>581</v>
      </c>
      <c r="J1770" s="4"/>
      <c r="K1770" s="4" t="n">
        <v>60</v>
      </c>
      <c r="L1770" s="10" t="n">
        <v>1.36</v>
      </c>
      <c r="M1770" s="10" t="n">
        <v>0.3</v>
      </c>
      <c r="N1770" s="11" t="s">
        <v>103</v>
      </c>
      <c r="O1770" s="11" t="s">
        <v>103</v>
      </c>
      <c r="P1770" s="11" t="s">
        <v>103</v>
      </c>
      <c r="Q1770" s="11" t="s">
        <v>103</v>
      </c>
      <c r="R1770" s="4"/>
    </row>
    <row r="1771" customFormat="false" ht="15" hidden="false" customHeight="false" outlineLevel="0" collapsed="false">
      <c r="A1771" s="4" t="s">
        <v>2272</v>
      </c>
      <c r="B1771" s="4" t="n">
        <v>15</v>
      </c>
      <c r="C1771" s="4" t="s">
        <v>587</v>
      </c>
      <c r="D1771" s="4" t="s">
        <v>38</v>
      </c>
      <c r="E1771" s="4" t="s">
        <v>1791</v>
      </c>
      <c r="F1771" s="4"/>
      <c r="G1771" s="4" t="s">
        <v>1971</v>
      </c>
      <c r="H1771" s="4" t="s">
        <v>635</v>
      </c>
      <c r="I1771" s="4"/>
      <c r="J1771" s="4" t="s">
        <v>407</v>
      </c>
      <c r="K1771" s="4" t="n">
        <v>500</v>
      </c>
      <c r="L1771" s="10" t="n">
        <v>0.348</v>
      </c>
      <c r="M1771" s="10" t="n">
        <v>0.17</v>
      </c>
      <c r="N1771" s="11" t="s">
        <v>103</v>
      </c>
      <c r="O1771" s="11" t="s">
        <v>103</v>
      </c>
      <c r="P1771" s="11" t="s">
        <v>103</v>
      </c>
      <c r="Q1771" s="11" t="s">
        <v>103</v>
      </c>
      <c r="R1771" s="4"/>
    </row>
    <row r="1772" customFormat="false" ht="15" hidden="false" customHeight="false" outlineLevel="0" collapsed="false">
      <c r="A1772" s="4" t="s">
        <v>2273</v>
      </c>
      <c r="B1772" s="4" t="n">
        <v>15</v>
      </c>
      <c r="C1772" s="4" t="s">
        <v>587</v>
      </c>
      <c r="D1772" s="4" t="s">
        <v>38</v>
      </c>
      <c r="E1772" s="4" t="s">
        <v>1791</v>
      </c>
      <c r="F1772" s="4"/>
      <c r="G1772" s="4" t="s">
        <v>2034</v>
      </c>
      <c r="H1772" s="4" t="s">
        <v>665</v>
      </c>
      <c r="I1772" s="4"/>
      <c r="J1772" s="4" t="s">
        <v>407</v>
      </c>
      <c r="K1772" s="4" t="n">
        <v>500</v>
      </c>
      <c r="L1772" s="10" t="n">
        <v>0.348</v>
      </c>
      <c r="M1772" s="10" t="n">
        <v>0.17</v>
      </c>
      <c r="N1772" s="11" t="s">
        <v>103</v>
      </c>
      <c r="O1772" s="11" t="s">
        <v>103</v>
      </c>
      <c r="P1772" s="11" t="s">
        <v>103</v>
      </c>
      <c r="Q1772" s="11" t="s">
        <v>103</v>
      </c>
      <c r="R1772" s="4"/>
    </row>
    <row r="1773" customFormat="false" ht="15" hidden="false" customHeight="false" outlineLevel="0" collapsed="false">
      <c r="A1773" s="4" t="s">
        <v>2274</v>
      </c>
      <c r="B1773" s="4" t="n">
        <v>15</v>
      </c>
      <c r="C1773" s="4" t="s">
        <v>587</v>
      </c>
      <c r="D1773" s="4" t="s">
        <v>38</v>
      </c>
      <c r="E1773" s="4" t="s">
        <v>1791</v>
      </c>
      <c r="F1773" s="4"/>
      <c r="G1773" s="4" t="s">
        <v>1971</v>
      </c>
      <c r="H1773" s="4" t="s">
        <v>677</v>
      </c>
      <c r="I1773" s="4" t="s">
        <v>549</v>
      </c>
      <c r="J1773" s="4" t="s">
        <v>426</v>
      </c>
      <c r="K1773" s="4" t="n">
        <v>500</v>
      </c>
      <c r="L1773" s="10" t="n">
        <v>0.348</v>
      </c>
      <c r="M1773" s="10" t="n">
        <v>0.17</v>
      </c>
      <c r="N1773" s="11" t="s">
        <v>103</v>
      </c>
      <c r="O1773" s="11" t="s">
        <v>103</v>
      </c>
      <c r="P1773" s="11" t="s">
        <v>103</v>
      </c>
      <c r="Q1773" s="11" t="s">
        <v>103</v>
      </c>
      <c r="R1773" s="4"/>
    </row>
    <row r="1774" customFormat="false" ht="15" hidden="false" customHeight="false" outlineLevel="0" collapsed="false">
      <c r="A1774" s="4" t="s">
        <v>2275</v>
      </c>
      <c r="B1774" s="4" t="n">
        <v>15</v>
      </c>
      <c r="C1774" s="4" t="s">
        <v>587</v>
      </c>
      <c r="D1774" s="4" t="s">
        <v>38</v>
      </c>
      <c r="E1774" s="4" t="s">
        <v>1791</v>
      </c>
      <c r="F1774" s="4"/>
      <c r="G1774" s="4" t="s">
        <v>2034</v>
      </c>
      <c r="H1774" s="4" t="s">
        <v>677</v>
      </c>
      <c r="I1774" s="4" t="s">
        <v>549</v>
      </c>
      <c r="J1774" s="4" t="s">
        <v>426</v>
      </c>
      <c r="K1774" s="4" t="n">
        <v>500</v>
      </c>
      <c r="L1774" s="10" t="n">
        <v>0.348</v>
      </c>
      <c r="M1774" s="10" t="n">
        <v>0.17</v>
      </c>
      <c r="N1774" s="11" t="s">
        <v>103</v>
      </c>
      <c r="O1774" s="11" t="s">
        <v>103</v>
      </c>
      <c r="P1774" s="11" t="s">
        <v>103</v>
      </c>
      <c r="Q1774" s="11" t="s">
        <v>103</v>
      </c>
      <c r="R1774" s="4"/>
    </row>
    <row r="1775" customFormat="false" ht="15" hidden="false" customHeight="false" outlineLevel="0" collapsed="false">
      <c r="A1775" s="4" t="s">
        <v>2276</v>
      </c>
      <c r="B1775" s="4" t="n">
        <v>15</v>
      </c>
      <c r="C1775" s="4" t="s">
        <v>587</v>
      </c>
      <c r="D1775" s="4" t="s">
        <v>38</v>
      </c>
      <c r="E1775" s="4" t="s">
        <v>1791</v>
      </c>
      <c r="F1775" s="4"/>
      <c r="G1775" s="4" t="s">
        <v>1971</v>
      </c>
      <c r="H1775" s="4" t="s">
        <v>732</v>
      </c>
      <c r="I1775" s="4"/>
      <c r="J1775" s="4" t="s">
        <v>426</v>
      </c>
      <c r="K1775" s="4" t="n">
        <v>500</v>
      </c>
      <c r="L1775" s="10" t="n">
        <v>0.348</v>
      </c>
      <c r="M1775" s="10" t="n">
        <v>0.17</v>
      </c>
      <c r="N1775" s="11" t="s">
        <v>103</v>
      </c>
      <c r="O1775" s="11" t="s">
        <v>103</v>
      </c>
      <c r="P1775" s="11" t="s">
        <v>103</v>
      </c>
      <c r="Q1775" s="11" t="s">
        <v>103</v>
      </c>
      <c r="R1775" s="4"/>
    </row>
    <row r="1776" customFormat="false" ht="15" hidden="false" customHeight="false" outlineLevel="0" collapsed="false">
      <c r="A1776" s="4" t="s">
        <v>2277</v>
      </c>
      <c r="B1776" s="4" t="n">
        <v>15</v>
      </c>
      <c r="C1776" s="4" t="s">
        <v>587</v>
      </c>
      <c r="D1776" s="4" t="s">
        <v>38</v>
      </c>
      <c r="E1776" s="4" t="s">
        <v>1791</v>
      </c>
      <c r="F1776" s="4"/>
      <c r="G1776" s="4" t="s">
        <v>2040</v>
      </c>
      <c r="H1776" s="4" t="s">
        <v>426</v>
      </c>
      <c r="I1776" s="4" t="s">
        <v>750</v>
      </c>
      <c r="J1776" s="4" t="s">
        <v>426</v>
      </c>
      <c r="K1776" s="4" t="n">
        <v>500</v>
      </c>
      <c r="L1776" s="10" t="n">
        <v>0.348</v>
      </c>
      <c r="M1776" s="10" t="n">
        <v>0.17</v>
      </c>
      <c r="N1776" s="11" t="s">
        <v>103</v>
      </c>
      <c r="O1776" s="11" t="s">
        <v>103</v>
      </c>
      <c r="P1776" s="11" t="s">
        <v>103</v>
      </c>
      <c r="Q1776" s="11" t="s">
        <v>103</v>
      </c>
      <c r="R1776" s="4"/>
    </row>
    <row r="1777" customFormat="false" ht="15" hidden="false" customHeight="false" outlineLevel="0" collapsed="false">
      <c r="A1777" s="4" t="s">
        <v>2278</v>
      </c>
      <c r="B1777" s="4" t="n">
        <v>15</v>
      </c>
      <c r="C1777" s="4" t="s">
        <v>587</v>
      </c>
      <c r="D1777" s="4" t="s">
        <v>38</v>
      </c>
      <c r="E1777" s="4" t="s">
        <v>1791</v>
      </c>
      <c r="F1777" s="4"/>
      <c r="G1777" s="4" t="s">
        <v>1971</v>
      </c>
      <c r="H1777" s="4" t="s">
        <v>426</v>
      </c>
      <c r="I1777" s="4" t="s">
        <v>750</v>
      </c>
      <c r="J1777" s="4" t="s">
        <v>426</v>
      </c>
      <c r="K1777" s="4" t="n">
        <v>500</v>
      </c>
      <c r="L1777" s="10" t="n">
        <v>0.348</v>
      </c>
      <c r="M1777" s="10" t="n">
        <v>0.17</v>
      </c>
      <c r="N1777" s="11" t="s">
        <v>103</v>
      </c>
      <c r="O1777" s="11" t="s">
        <v>103</v>
      </c>
      <c r="P1777" s="11" t="s">
        <v>103</v>
      </c>
      <c r="Q1777" s="11" t="s">
        <v>103</v>
      </c>
      <c r="R1777" s="4"/>
    </row>
    <row r="1778" customFormat="false" ht="15" hidden="false" customHeight="false" outlineLevel="0" collapsed="false">
      <c r="A1778" s="4" t="s">
        <v>2279</v>
      </c>
      <c r="B1778" s="4" t="n">
        <v>15</v>
      </c>
      <c r="C1778" s="4" t="s">
        <v>767</v>
      </c>
      <c r="D1778" s="4" t="s">
        <v>38</v>
      </c>
      <c r="E1778" s="4" t="s">
        <v>1791</v>
      </c>
      <c r="F1778" s="4"/>
      <c r="G1778" s="4" t="s">
        <v>1971</v>
      </c>
      <c r="H1778" s="4" t="s">
        <v>768</v>
      </c>
      <c r="I1778" s="4" t="s">
        <v>558</v>
      </c>
      <c r="J1778" s="4"/>
      <c r="K1778" s="4" t="n">
        <v>60</v>
      </c>
      <c r="L1778" s="10" t="n">
        <v>0.348</v>
      </c>
      <c r="M1778" s="10" t="n">
        <v>0.17</v>
      </c>
      <c r="N1778" s="11" t="s">
        <v>103</v>
      </c>
      <c r="O1778" s="11" t="s">
        <v>103</v>
      </c>
      <c r="P1778" s="11" t="s">
        <v>103</v>
      </c>
      <c r="Q1778" s="11" t="s">
        <v>103</v>
      </c>
      <c r="R1778" s="4"/>
    </row>
    <row r="1779" customFormat="false" ht="15" hidden="false" customHeight="false" outlineLevel="0" collapsed="false">
      <c r="A1779" s="4" t="s">
        <v>2280</v>
      </c>
      <c r="B1779" s="4" t="n">
        <v>15</v>
      </c>
      <c r="C1779" s="4" t="s">
        <v>767</v>
      </c>
      <c r="D1779" s="4" t="s">
        <v>38</v>
      </c>
      <c r="E1779" s="4" t="s">
        <v>1791</v>
      </c>
      <c r="F1779" s="4"/>
      <c r="G1779" s="4" t="s">
        <v>1976</v>
      </c>
      <c r="H1779" s="4" t="s">
        <v>2281</v>
      </c>
      <c r="I1779" s="4" t="s">
        <v>549</v>
      </c>
      <c r="J1779" s="4"/>
      <c r="K1779" s="4" t="n">
        <v>60</v>
      </c>
      <c r="L1779" s="10" t="n">
        <v>0.348</v>
      </c>
      <c r="M1779" s="10" t="n">
        <v>0.17</v>
      </c>
      <c r="N1779" s="11" t="s">
        <v>103</v>
      </c>
      <c r="O1779" s="11" t="s">
        <v>103</v>
      </c>
      <c r="P1779" s="11" t="s">
        <v>103</v>
      </c>
      <c r="Q1779" s="11" t="s">
        <v>103</v>
      </c>
      <c r="R1779" s="4"/>
    </row>
    <row r="1780" customFormat="false" ht="15" hidden="false" customHeight="false" outlineLevel="0" collapsed="false">
      <c r="A1780" s="4" t="s">
        <v>2282</v>
      </c>
      <c r="B1780" s="4" t="n">
        <v>15</v>
      </c>
      <c r="C1780" s="4" t="s">
        <v>767</v>
      </c>
      <c r="D1780" s="4" t="s">
        <v>38</v>
      </c>
      <c r="E1780" s="4" t="s">
        <v>1791</v>
      </c>
      <c r="F1780" s="4"/>
      <c r="G1780" s="4" t="s">
        <v>2014</v>
      </c>
      <c r="H1780" s="4" t="s">
        <v>780</v>
      </c>
      <c r="I1780" s="4"/>
      <c r="J1780" s="4"/>
      <c r="K1780" s="4" t="n">
        <v>60</v>
      </c>
      <c r="L1780" s="10" t="n">
        <v>0.348</v>
      </c>
      <c r="M1780" s="10" t="n">
        <v>0.17</v>
      </c>
      <c r="N1780" s="11" t="s">
        <v>103</v>
      </c>
      <c r="O1780" s="11" t="s">
        <v>103</v>
      </c>
      <c r="P1780" s="11" t="s">
        <v>103</v>
      </c>
      <c r="Q1780" s="11" t="s">
        <v>103</v>
      </c>
      <c r="R1780" s="4"/>
    </row>
    <row r="1781" customFormat="false" ht="15" hidden="false" customHeight="false" outlineLevel="0" collapsed="false">
      <c r="A1781" s="4" t="s">
        <v>2283</v>
      </c>
      <c r="B1781" s="4" t="n">
        <v>15</v>
      </c>
      <c r="C1781" s="4" t="s">
        <v>767</v>
      </c>
      <c r="D1781" s="4" t="s">
        <v>38</v>
      </c>
      <c r="E1781" s="4" t="s">
        <v>1791</v>
      </c>
      <c r="F1781" s="4"/>
      <c r="G1781" s="4" t="s">
        <v>1973</v>
      </c>
      <c r="H1781" s="4" t="s">
        <v>2284</v>
      </c>
      <c r="I1781" s="4" t="s">
        <v>549</v>
      </c>
      <c r="J1781" s="4"/>
      <c r="K1781" s="4" t="n">
        <v>60</v>
      </c>
      <c r="L1781" s="10" t="n">
        <v>0.348</v>
      </c>
      <c r="M1781" s="10" t="n">
        <v>0.17</v>
      </c>
      <c r="N1781" s="11" t="s">
        <v>103</v>
      </c>
      <c r="O1781" s="11" t="s">
        <v>103</v>
      </c>
      <c r="P1781" s="11" t="s">
        <v>103</v>
      </c>
      <c r="Q1781" s="11" t="s">
        <v>103</v>
      </c>
      <c r="R1781" s="4"/>
    </row>
    <row r="1782" customFormat="false" ht="15" hidden="false" customHeight="false" outlineLevel="0" collapsed="false">
      <c r="A1782" s="4" t="s">
        <v>2285</v>
      </c>
      <c r="B1782" s="4" t="n">
        <v>15</v>
      </c>
      <c r="C1782" s="4" t="s">
        <v>767</v>
      </c>
      <c r="D1782" s="4" t="s">
        <v>38</v>
      </c>
      <c r="E1782" s="4" t="s">
        <v>1791</v>
      </c>
      <c r="F1782" s="4"/>
      <c r="G1782" s="4" t="s">
        <v>1993</v>
      </c>
      <c r="H1782" s="4" t="s">
        <v>2286</v>
      </c>
      <c r="I1782" s="4"/>
      <c r="J1782" s="4"/>
      <c r="K1782" s="4" t="n">
        <v>60</v>
      </c>
      <c r="L1782" s="10" t="n">
        <v>0.348</v>
      </c>
      <c r="M1782" s="10" t="n">
        <v>0.17</v>
      </c>
      <c r="N1782" s="11" t="s">
        <v>103</v>
      </c>
      <c r="O1782" s="11" t="s">
        <v>103</v>
      </c>
      <c r="P1782" s="11" t="s">
        <v>103</v>
      </c>
      <c r="Q1782" s="11" t="s">
        <v>103</v>
      </c>
      <c r="R1782" s="4"/>
    </row>
    <row r="1783" customFormat="false" ht="15" hidden="false" customHeight="false" outlineLevel="0" collapsed="false">
      <c r="A1783" s="4" t="s">
        <v>2287</v>
      </c>
      <c r="B1783" s="4" t="n">
        <v>15</v>
      </c>
      <c r="C1783" s="4" t="s">
        <v>767</v>
      </c>
      <c r="D1783" s="4" t="s">
        <v>38</v>
      </c>
      <c r="E1783" s="4" t="s">
        <v>1791</v>
      </c>
      <c r="F1783" s="4"/>
      <c r="G1783" s="4" t="s">
        <v>1976</v>
      </c>
      <c r="H1783" s="4" t="s">
        <v>2288</v>
      </c>
      <c r="I1783" s="4"/>
      <c r="J1783" s="4"/>
      <c r="K1783" s="4" t="n">
        <v>60</v>
      </c>
      <c r="L1783" s="10" t="n">
        <v>0.348</v>
      </c>
      <c r="M1783" s="10" t="n">
        <v>0.17</v>
      </c>
      <c r="N1783" s="11" t="s">
        <v>103</v>
      </c>
      <c r="O1783" s="11" t="s">
        <v>103</v>
      </c>
      <c r="P1783" s="11" t="s">
        <v>103</v>
      </c>
      <c r="Q1783" s="11" t="s">
        <v>103</v>
      </c>
      <c r="R1783" s="4"/>
    </row>
    <row r="1784" customFormat="false" ht="15" hidden="false" customHeight="false" outlineLevel="0" collapsed="false">
      <c r="A1784" s="4" t="s">
        <v>2289</v>
      </c>
      <c r="B1784" s="4" t="n">
        <v>15</v>
      </c>
      <c r="C1784" s="4" t="s">
        <v>767</v>
      </c>
      <c r="D1784" s="4" t="s">
        <v>38</v>
      </c>
      <c r="E1784" s="4" t="s">
        <v>1791</v>
      </c>
      <c r="F1784" s="4"/>
      <c r="G1784" s="4" t="s">
        <v>1976</v>
      </c>
      <c r="H1784" s="4" t="s">
        <v>2290</v>
      </c>
      <c r="I1784" s="4"/>
      <c r="J1784" s="4"/>
      <c r="K1784" s="4" t="n">
        <v>60</v>
      </c>
      <c r="L1784" s="10" t="n">
        <v>0.348</v>
      </c>
      <c r="M1784" s="10" t="n">
        <v>0.17</v>
      </c>
      <c r="N1784" s="11" t="s">
        <v>103</v>
      </c>
      <c r="O1784" s="11" t="s">
        <v>103</v>
      </c>
      <c r="P1784" s="11" t="s">
        <v>103</v>
      </c>
      <c r="Q1784" s="11" t="s">
        <v>103</v>
      </c>
      <c r="R1784" s="4"/>
    </row>
    <row r="1785" customFormat="false" ht="15" hidden="false" customHeight="false" outlineLevel="0" collapsed="false">
      <c r="A1785" s="4" t="s">
        <v>2291</v>
      </c>
      <c r="B1785" s="4" t="n">
        <v>15</v>
      </c>
      <c r="C1785" s="4" t="s">
        <v>767</v>
      </c>
      <c r="D1785" s="4" t="s">
        <v>38</v>
      </c>
      <c r="E1785" s="4" t="s">
        <v>1791</v>
      </c>
      <c r="F1785" s="4"/>
      <c r="G1785" s="4" t="s">
        <v>1976</v>
      </c>
      <c r="H1785" s="4" t="s">
        <v>2292</v>
      </c>
      <c r="I1785" s="4"/>
      <c r="J1785" s="4"/>
      <c r="K1785" s="4" t="n">
        <v>60</v>
      </c>
      <c r="L1785" s="10" t="n">
        <v>0.348</v>
      </c>
      <c r="M1785" s="10" t="n">
        <v>0.17</v>
      </c>
      <c r="N1785" s="11" t="s">
        <v>103</v>
      </c>
      <c r="O1785" s="11" t="s">
        <v>103</v>
      </c>
      <c r="P1785" s="11" t="s">
        <v>103</v>
      </c>
      <c r="Q1785" s="11" t="s">
        <v>103</v>
      </c>
      <c r="R1785" s="4"/>
    </row>
    <row r="1786" customFormat="false" ht="15" hidden="false" customHeight="false" outlineLevel="0" collapsed="false">
      <c r="A1786" s="4" t="s">
        <v>2293</v>
      </c>
      <c r="B1786" s="4" t="n">
        <v>15</v>
      </c>
      <c r="C1786" s="4" t="s">
        <v>767</v>
      </c>
      <c r="D1786" s="4" t="s">
        <v>38</v>
      </c>
      <c r="E1786" s="4" t="s">
        <v>1791</v>
      </c>
      <c r="F1786" s="4"/>
      <c r="G1786" s="4" t="s">
        <v>1976</v>
      </c>
      <c r="H1786" s="4" t="s">
        <v>2294</v>
      </c>
      <c r="I1786" s="4"/>
      <c r="J1786" s="4"/>
      <c r="K1786" s="4" t="n">
        <v>60</v>
      </c>
      <c r="L1786" s="10" t="n">
        <v>0.348</v>
      </c>
      <c r="M1786" s="10" t="n">
        <v>0.17</v>
      </c>
      <c r="N1786" s="11" t="s">
        <v>103</v>
      </c>
      <c r="O1786" s="11" t="s">
        <v>103</v>
      </c>
      <c r="P1786" s="11" t="s">
        <v>103</v>
      </c>
      <c r="Q1786" s="11" t="s">
        <v>103</v>
      </c>
      <c r="R1786" s="4"/>
    </row>
    <row r="1787" customFormat="false" ht="15" hidden="false" customHeight="false" outlineLevel="0" collapsed="false">
      <c r="A1787" s="4" t="s">
        <v>2295</v>
      </c>
      <c r="B1787" s="4" t="n">
        <v>15</v>
      </c>
      <c r="C1787" s="4" t="s">
        <v>767</v>
      </c>
      <c r="D1787" s="4" t="s">
        <v>38</v>
      </c>
      <c r="E1787" s="4" t="s">
        <v>1791</v>
      </c>
      <c r="F1787" s="4"/>
      <c r="G1787" s="4" t="s">
        <v>1993</v>
      </c>
      <c r="H1787" s="4" t="s">
        <v>2296</v>
      </c>
      <c r="I1787" s="4"/>
      <c r="J1787" s="4"/>
      <c r="K1787" s="4" t="n">
        <v>60</v>
      </c>
      <c r="L1787" s="10" t="n">
        <v>0.348</v>
      </c>
      <c r="M1787" s="10" t="n">
        <v>0.17</v>
      </c>
      <c r="N1787" s="11" t="s">
        <v>103</v>
      </c>
      <c r="O1787" s="11" t="s">
        <v>103</v>
      </c>
      <c r="P1787" s="11" t="s">
        <v>103</v>
      </c>
      <c r="Q1787" s="11" t="s">
        <v>103</v>
      </c>
      <c r="R1787" s="4"/>
    </row>
    <row r="1788" customFormat="false" ht="15" hidden="false" customHeight="false" outlineLevel="0" collapsed="false">
      <c r="A1788" s="4" t="s">
        <v>2297</v>
      </c>
      <c r="B1788" s="4" t="n">
        <v>15</v>
      </c>
      <c r="C1788" s="4" t="s">
        <v>767</v>
      </c>
      <c r="D1788" s="4" t="s">
        <v>38</v>
      </c>
      <c r="E1788" s="4" t="s">
        <v>1791</v>
      </c>
      <c r="F1788" s="4"/>
      <c r="G1788" s="4" t="s">
        <v>1976</v>
      </c>
      <c r="H1788" s="4" t="s">
        <v>2298</v>
      </c>
      <c r="I1788" s="4" t="s">
        <v>549</v>
      </c>
      <c r="J1788" s="4"/>
      <c r="K1788" s="4" t="n">
        <v>60</v>
      </c>
      <c r="L1788" s="10" t="n">
        <v>0.348</v>
      </c>
      <c r="M1788" s="10" t="n">
        <v>0.17</v>
      </c>
      <c r="N1788" s="11" t="s">
        <v>103</v>
      </c>
      <c r="O1788" s="11" t="s">
        <v>103</v>
      </c>
      <c r="P1788" s="11" t="s">
        <v>103</v>
      </c>
      <c r="Q1788" s="11" t="s">
        <v>103</v>
      </c>
      <c r="R1788" s="4"/>
    </row>
    <row r="1789" customFormat="false" ht="15" hidden="false" customHeight="false" outlineLevel="0" collapsed="false">
      <c r="A1789" s="4" t="s">
        <v>2299</v>
      </c>
      <c r="B1789" s="4" t="n">
        <v>15</v>
      </c>
      <c r="C1789" s="4" t="s">
        <v>767</v>
      </c>
      <c r="D1789" s="4" t="s">
        <v>38</v>
      </c>
      <c r="E1789" s="4" t="s">
        <v>1791</v>
      </c>
      <c r="F1789" s="4"/>
      <c r="G1789" s="4" t="s">
        <v>1973</v>
      </c>
      <c r="H1789" s="4" t="s">
        <v>2298</v>
      </c>
      <c r="I1789" s="4" t="s">
        <v>549</v>
      </c>
      <c r="J1789" s="4"/>
      <c r="K1789" s="4" t="n">
        <v>60</v>
      </c>
      <c r="L1789" s="10" t="n">
        <v>0.348</v>
      </c>
      <c r="M1789" s="10" t="n">
        <v>0.17</v>
      </c>
      <c r="N1789" s="11" t="s">
        <v>103</v>
      </c>
      <c r="O1789" s="11" t="s">
        <v>103</v>
      </c>
      <c r="P1789" s="11" t="s">
        <v>103</v>
      </c>
      <c r="Q1789" s="11" t="s">
        <v>103</v>
      </c>
      <c r="R1789" s="4"/>
    </row>
    <row r="1790" customFormat="false" ht="15" hidden="false" customHeight="false" outlineLevel="0" collapsed="false">
      <c r="A1790" s="4" t="s">
        <v>2300</v>
      </c>
      <c r="B1790" s="4" t="n">
        <v>15</v>
      </c>
      <c r="C1790" s="4" t="s">
        <v>767</v>
      </c>
      <c r="D1790" s="4" t="s">
        <v>38</v>
      </c>
      <c r="E1790" s="4" t="s">
        <v>1791</v>
      </c>
      <c r="F1790" s="4"/>
      <c r="G1790" s="4" t="s">
        <v>2040</v>
      </c>
      <c r="H1790" s="4" t="s">
        <v>792</v>
      </c>
      <c r="I1790" s="4" t="s">
        <v>798</v>
      </c>
      <c r="J1790" s="4"/>
      <c r="K1790" s="4" t="n">
        <v>60</v>
      </c>
      <c r="L1790" s="10" t="n">
        <v>0.348</v>
      </c>
      <c r="M1790" s="10" t="n">
        <v>0.17</v>
      </c>
      <c r="N1790" s="11" t="s">
        <v>103</v>
      </c>
      <c r="O1790" s="11" t="s">
        <v>103</v>
      </c>
      <c r="P1790" s="11" t="s">
        <v>103</v>
      </c>
      <c r="Q1790" s="11" t="s">
        <v>103</v>
      </c>
      <c r="R1790" s="4"/>
    </row>
    <row r="1791" customFormat="false" ht="15" hidden="false" customHeight="false" outlineLevel="0" collapsed="false">
      <c r="A1791" s="4" t="s">
        <v>2301</v>
      </c>
      <c r="B1791" s="4" t="n">
        <v>15</v>
      </c>
      <c r="C1791" s="4" t="s">
        <v>767</v>
      </c>
      <c r="D1791" s="4" t="s">
        <v>38</v>
      </c>
      <c r="E1791" s="4" t="s">
        <v>1791</v>
      </c>
      <c r="F1791" s="4"/>
      <c r="G1791" s="4" t="s">
        <v>1973</v>
      </c>
      <c r="H1791" s="4" t="s">
        <v>2302</v>
      </c>
      <c r="I1791" s="4" t="s">
        <v>549</v>
      </c>
      <c r="J1791" s="4"/>
      <c r="K1791" s="4" t="n">
        <v>60</v>
      </c>
      <c r="L1791" s="10" t="n">
        <v>0.348</v>
      </c>
      <c r="M1791" s="10" t="n">
        <v>0.17</v>
      </c>
      <c r="N1791" s="11" t="s">
        <v>103</v>
      </c>
      <c r="O1791" s="11" t="s">
        <v>103</v>
      </c>
      <c r="P1791" s="11" t="s">
        <v>103</v>
      </c>
      <c r="Q1791" s="11" t="s">
        <v>103</v>
      </c>
      <c r="R1791" s="4"/>
    </row>
    <row r="1792" customFormat="false" ht="15" hidden="false" customHeight="false" outlineLevel="0" collapsed="false">
      <c r="A1792" s="4" t="s">
        <v>2303</v>
      </c>
      <c r="B1792" s="4" t="n">
        <v>15</v>
      </c>
      <c r="C1792" s="4" t="s">
        <v>2304</v>
      </c>
      <c r="D1792" s="4" t="s">
        <v>38</v>
      </c>
      <c r="E1792" s="4" t="s">
        <v>1791</v>
      </c>
      <c r="F1792" s="4"/>
      <c r="G1792" s="4" t="s">
        <v>1976</v>
      </c>
      <c r="H1792" s="4" t="s">
        <v>2305</v>
      </c>
      <c r="I1792" s="4"/>
      <c r="J1792" s="4" t="s">
        <v>369</v>
      </c>
      <c r="K1792" s="4" t="n">
        <v>60</v>
      </c>
      <c r="L1792" s="10" t="n">
        <v>0.348</v>
      </c>
      <c r="M1792" s="10" t="n">
        <v>0.17</v>
      </c>
      <c r="N1792" s="11" t="s">
        <v>103</v>
      </c>
      <c r="O1792" s="11" t="s">
        <v>103</v>
      </c>
      <c r="P1792" s="11" t="s">
        <v>103</v>
      </c>
      <c r="Q1792" s="11" t="s">
        <v>103</v>
      </c>
      <c r="R1792" s="4"/>
    </row>
    <row r="1793" customFormat="false" ht="15" hidden="false" customHeight="false" outlineLevel="0" collapsed="false">
      <c r="A1793" s="4" t="s">
        <v>2306</v>
      </c>
      <c r="B1793" s="4" t="n">
        <v>15</v>
      </c>
      <c r="C1793" s="4" t="s">
        <v>2304</v>
      </c>
      <c r="D1793" s="4" t="s">
        <v>38</v>
      </c>
      <c r="E1793" s="4" t="s">
        <v>1791</v>
      </c>
      <c r="F1793" s="4"/>
      <c r="G1793" s="4" t="s">
        <v>2068</v>
      </c>
      <c r="H1793" s="4" t="s">
        <v>2307</v>
      </c>
      <c r="I1793" s="4"/>
      <c r="J1793" s="4" t="s">
        <v>369</v>
      </c>
      <c r="K1793" s="4" t="n">
        <v>60</v>
      </c>
      <c r="L1793" s="10" t="n">
        <v>0.348</v>
      </c>
      <c r="M1793" s="10" t="n">
        <v>0.17</v>
      </c>
      <c r="N1793" s="11" t="s">
        <v>103</v>
      </c>
      <c r="O1793" s="11" t="s">
        <v>103</v>
      </c>
      <c r="P1793" s="11" t="s">
        <v>103</v>
      </c>
      <c r="Q1793" s="11" t="s">
        <v>103</v>
      </c>
      <c r="R1793" s="4"/>
    </row>
    <row r="1794" customFormat="false" ht="15" hidden="false" customHeight="false" outlineLevel="0" collapsed="false">
      <c r="A1794" s="4" t="s">
        <v>2308</v>
      </c>
      <c r="B1794" s="4" t="n">
        <v>15</v>
      </c>
      <c r="C1794" s="4" t="s">
        <v>2304</v>
      </c>
      <c r="D1794" s="4" t="s">
        <v>38</v>
      </c>
      <c r="E1794" s="4" t="s">
        <v>1791</v>
      </c>
      <c r="F1794" s="4"/>
      <c r="G1794" s="4" t="s">
        <v>1976</v>
      </c>
      <c r="H1794" s="4" t="s">
        <v>2307</v>
      </c>
      <c r="I1794" s="4"/>
      <c r="J1794" s="4" t="s">
        <v>369</v>
      </c>
      <c r="K1794" s="4" t="n">
        <v>60</v>
      </c>
      <c r="L1794" s="10" t="n">
        <v>0.348</v>
      </c>
      <c r="M1794" s="10" t="n">
        <v>0.17</v>
      </c>
      <c r="N1794" s="11" t="s">
        <v>103</v>
      </c>
      <c r="O1794" s="11" t="s">
        <v>103</v>
      </c>
      <c r="P1794" s="11" t="s">
        <v>103</v>
      </c>
      <c r="Q1794" s="11" t="s">
        <v>103</v>
      </c>
      <c r="R1794" s="4"/>
    </row>
    <row r="1795" customFormat="false" ht="15" hidden="false" customHeight="false" outlineLevel="0" collapsed="false">
      <c r="A1795" s="4" t="s">
        <v>2309</v>
      </c>
      <c r="B1795" s="4" t="n">
        <v>15</v>
      </c>
      <c r="C1795" s="4" t="s">
        <v>2304</v>
      </c>
      <c r="D1795" s="4" t="s">
        <v>38</v>
      </c>
      <c r="E1795" s="4" t="s">
        <v>1791</v>
      </c>
      <c r="F1795" s="4"/>
      <c r="G1795" s="4" t="s">
        <v>2068</v>
      </c>
      <c r="H1795" s="4" t="s">
        <v>2307</v>
      </c>
      <c r="I1795" s="4"/>
      <c r="J1795" s="4" t="s">
        <v>369</v>
      </c>
      <c r="K1795" s="4" t="n">
        <v>60</v>
      </c>
      <c r="L1795" s="10" t="n">
        <v>0.348</v>
      </c>
      <c r="M1795" s="10" t="n">
        <v>0.17</v>
      </c>
      <c r="N1795" s="11" t="s">
        <v>103</v>
      </c>
      <c r="O1795" s="11" t="s">
        <v>103</v>
      </c>
      <c r="P1795" s="11" t="s">
        <v>103</v>
      </c>
      <c r="Q1795" s="11" t="s">
        <v>103</v>
      </c>
      <c r="R1795" s="4"/>
    </row>
    <row r="1796" customFormat="false" ht="15" hidden="false" customHeight="false" outlineLevel="0" collapsed="false">
      <c r="A1796" s="4" t="s">
        <v>2310</v>
      </c>
      <c r="B1796" s="4" t="n">
        <v>16</v>
      </c>
      <c r="C1796" s="4" t="s">
        <v>803</v>
      </c>
      <c r="D1796" s="4" t="s">
        <v>38</v>
      </c>
      <c r="E1796" s="4" t="s">
        <v>1791</v>
      </c>
      <c r="F1796" s="4"/>
      <c r="G1796" s="4" t="s">
        <v>2311</v>
      </c>
      <c r="H1796" s="4" t="s">
        <v>756</v>
      </c>
      <c r="I1796" s="4" t="s">
        <v>804</v>
      </c>
      <c r="J1796" s="4"/>
      <c r="K1796" s="4"/>
      <c r="L1796" s="10" t="n">
        <v>0.348</v>
      </c>
      <c r="M1796" s="10" t="n">
        <v>0.17</v>
      </c>
      <c r="N1796" s="11" t="s">
        <v>103</v>
      </c>
      <c r="O1796" s="11" t="s">
        <v>103</v>
      </c>
      <c r="P1796" s="11" t="s">
        <v>103</v>
      </c>
      <c r="Q1796" s="11" t="s">
        <v>103</v>
      </c>
      <c r="R1796" s="4"/>
    </row>
    <row r="1797" customFormat="false" ht="15" hidden="false" customHeight="false" outlineLevel="0" collapsed="false">
      <c r="A1797" s="4" t="s">
        <v>2312</v>
      </c>
      <c r="B1797" s="4" t="n">
        <v>16</v>
      </c>
      <c r="C1797" s="4" t="s">
        <v>803</v>
      </c>
      <c r="D1797" s="4" t="s">
        <v>38</v>
      </c>
      <c r="E1797" s="4" t="s">
        <v>1791</v>
      </c>
      <c r="F1797" s="4"/>
      <c r="G1797" s="4" t="s">
        <v>2311</v>
      </c>
      <c r="H1797" s="4" t="s">
        <v>756</v>
      </c>
      <c r="I1797" s="4" t="s">
        <v>804</v>
      </c>
      <c r="J1797" s="4"/>
      <c r="K1797" s="4"/>
      <c r="L1797" s="10" t="n">
        <v>0.348</v>
      </c>
      <c r="M1797" s="10" t="n">
        <v>0.17</v>
      </c>
      <c r="N1797" s="11" t="s">
        <v>103</v>
      </c>
      <c r="O1797" s="11" t="s">
        <v>103</v>
      </c>
      <c r="P1797" s="11" t="s">
        <v>103</v>
      </c>
      <c r="Q1797" s="11" t="s">
        <v>103</v>
      </c>
      <c r="R1797" s="4"/>
    </row>
    <row r="1798" customFormat="false" ht="15" hidden="false" customHeight="false" outlineLevel="0" collapsed="false">
      <c r="A1798" s="4" t="s">
        <v>2313</v>
      </c>
      <c r="B1798" s="4" t="n">
        <v>16</v>
      </c>
      <c r="C1798" s="4" t="s">
        <v>803</v>
      </c>
      <c r="D1798" s="4" t="s">
        <v>38</v>
      </c>
      <c r="E1798" s="4" t="s">
        <v>1791</v>
      </c>
      <c r="F1798" s="4"/>
      <c r="G1798" s="4" t="s">
        <v>2311</v>
      </c>
      <c r="H1798" s="4" t="s">
        <v>756</v>
      </c>
      <c r="I1798" s="4" t="s">
        <v>804</v>
      </c>
      <c r="J1798" s="4"/>
      <c r="K1798" s="4"/>
      <c r="L1798" s="10" t="n">
        <v>0.348</v>
      </c>
      <c r="M1798" s="10" t="n">
        <v>0.17</v>
      </c>
      <c r="N1798" s="11" t="s">
        <v>103</v>
      </c>
      <c r="O1798" s="11" t="s">
        <v>103</v>
      </c>
      <c r="P1798" s="11" t="s">
        <v>103</v>
      </c>
      <c r="Q1798" s="11" t="s">
        <v>103</v>
      </c>
      <c r="R1798" s="4"/>
    </row>
    <row r="1799" customFormat="false" ht="15" hidden="false" customHeight="false" outlineLevel="0" collapsed="false">
      <c r="A1799" s="4" t="s">
        <v>2314</v>
      </c>
      <c r="B1799" s="4" t="n">
        <v>16</v>
      </c>
      <c r="C1799" s="4" t="s">
        <v>803</v>
      </c>
      <c r="D1799" s="4" t="s">
        <v>38</v>
      </c>
      <c r="E1799" s="4" t="s">
        <v>1791</v>
      </c>
      <c r="F1799" s="4"/>
      <c r="G1799" s="4" t="s">
        <v>2311</v>
      </c>
      <c r="H1799" s="4" t="s">
        <v>756</v>
      </c>
      <c r="I1799" s="4" t="s">
        <v>804</v>
      </c>
      <c r="J1799" s="4"/>
      <c r="K1799" s="4"/>
      <c r="L1799" s="10" t="n">
        <v>0.348</v>
      </c>
      <c r="M1799" s="10" t="n">
        <v>0.17</v>
      </c>
      <c r="N1799" s="11" t="s">
        <v>103</v>
      </c>
      <c r="O1799" s="11" t="s">
        <v>103</v>
      </c>
      <c r="P1799" s="11" t="s">
        <v>103</v>
      </c>
      <c r="Q1799" s="11" t="s">
        <v>103</v>
      </c>
      <c r="R1799" s="4"/>
    </row>
    <row r="1800" customFormat="false" ht="15" hidden="false" customHeight="false" outlineLevel="0" collapsed="false">
      <c r="A1800" s="4" t="s">
        <v>2315</v>
      </c>
      <c r="B1800" s="4" t="n">
        <v>16</v>
      </c>
      <c r="C1800" s="4" t="s">
        <v>803</v>
      </c>
      <c r="D1800" s="4" t="s">
        <v>38</v>
      </c>
      <c r="E1800" s="4" t="s">
        <v>1791</v>
      </c>
      <c r="F1800" s="4"/>
      <c r="G1800" s="4" t="s">
        <v>2311</v>
      </c>
      <c r="H1800" s="4" t="s">
        <v>756</v>
      </c>
      <c r="I1800" s="4" t="s">
        <v>804</v>
      </c>
      <c r="J1800" s="4"/>
      <c r="K1800" s="4"/>
      <c r="L1800" s="10" t="n">
        <v>0.348</v>
      </c>
      <c r="M1800" s="10" t="n">
        <v>0.17</v>
      </c>
      <c r="N1800" s="11" t="s">
        <v>103</v>
      </c>
      <c r="O1800" s="11" t="s">
        <v>103</v>
      </c>
      <c r="P1800" s="11" t="s">
        <v>103</v>
      </c>
      <c r="Q1800" s="11" t="s">
        <v>103</v>
      </c>
      <c r="R1800" s="4"/>
    </row>
    <row r="1801" customFormat="false" ht="15" hidden="false" customHeight="false" outlineLevel="0" collapsed="false">
      <c r="A1801" s="4" t="s">
        <v>2316</v>
      </c>
      <c r="B1801" s="4" t="n">
        <v>16</v>
      </c>
      <c r="C1801" s="4" t="s">
        <v>803</v>
      </c>
      <c r="D1801" s="4" t="s">
        <v>38</v>
      </c>
      <c r="E1801" s="4" t="s">
        <v>1791</v>
      </c>
      <c r="F1801" s="4"/>
      <c r="G1801" s="4" t="s">
        <v>2311</v>
      </c>
      <c r="H1801" s="4" t="s">
        <v>756</v>
      </c>
      <c r="I1801" s="4" t="s">
        <v>804</v>
      </c>
      <c r="J1801" s="4"/>
      <c r="K1801" s="4"/>
      <c r="L1801" s="10" t="n">
        <v>0.348</v>
      </c>
      <c r="M1801" s="10" t="n">
        <v>0.17</v>
      </c>
      <c r="N1801" s="11" t="s">
        <v>103</v>
      </c>
      <c r="O1801" s="11" t="s">
        <v>103</v>
      </c>
      <c r="P1801" s="11" t="s">
        <v>103</v>
      </c>
      <c r="Q1801" s="11" t="s">
        <v>103</v>
      </c>
      <c r="R1801" s="4"/>
    </row>
    <row r="1802" customFormat="false" ht="15" hidden="false" customHeight="false" outlineLevel="0" collapsed="false">
      <c r="A1802" s="4" t="s">
        <v>2317</v>
      </c>
      <c r="B1802" s="4" t="n">
        <v>16</v>
      </c>
      <c r="C1802" s="4" t="s">
        <v>803</v>
      </c>
      <c r="D1802" s="4" t="s">
        <v>38</v>
      </c>
      <c r="E1802" s="4" t="s">
        <v>1791</v>
      </c>
      <c r="F1802" s="4"/>
      <c r="G1802" s="4" t="s">
        <v>2311</v>
      </c>
      <c r="H1802" s="4" t="s">
        <v>756</v>
      </c>
      <c r="I1802" s="4" t="s">
        <v>804</v>
      </c>
      <c r="J1802" s="4"/>
      <c r="K1802" s="4"/>
      <c r="L1802" s="10" t="n">
        <v>0.348</v>
      </c>
      <c r="M1802" s="10" t="n">
        <v>0.17</v>
      </c>
      <c r="N1802" s="11" t="s">
        <v>103</v>
      </c>
      <c r="O1802" s="11" t="s">
        <v>103</v>
      </c>
      <c r="P1802" s="11" t="s">
        <v>103</v>
      </c>
      <c r="Q1802" s="11" t="s">
        <v>103</v>
      </c>
      <c r="R1802" s="4"/>
    </row>
    <row r="1803" customFormat="false" ht="15" hidden="false" customHeight="false" outlineLevel="0" collapsed="false">
      <c r="A1803" s="4" t="s">
        <v>2318</v>
      </c>
      <c r="B1803" s="4" t="n">
        <v>16</v>
      </c>
      <c r="C1803" s="4" t="s">
        <v>803</v>
      </c>
      <c r="D1803" s="4" t="s">
        <v>38</v>
      </c>
      <c r="E1803" s="4" t="s">
        <v>1791</v>
      </c>
      <c r="F1803" s="4"/>
      <c r="G1803" s="4" t="s">
        <v>2311</v>
      </c>
      <c r="H1803" s="4" t="s">
        <v>756</v>
      </c>
      <c r="I1803" s="4" t="s">
        <v>804</v>
      </c>
      <c r="J1803" s="4"/>
      <c r="K1803" s="4"/>
      <c r="L1803" s="10" t="n">
        <v>0.348</v>
      </c>
      <c r="M1803" s="10" t="n">
        <v>0.17</v>
      </c>
      <c r="N1803" s="11" t="s">
        <v>103</v>
      </c>
      <c r="O1803" s="11" t="s">
        <v>103</v>
      </c>
      <c r="P1803" s="11" t="s">
        <v>103</v>
      </c>
      <c r="Q1803" s="11" t="s">
        <v>103</v>
      </c>
      <c r="R1803" s="4"/>
    </row>
    <row r="1804" customFormat="false" ht="15" hidden="false" customHeight="false" outlineLevel="0" collapsed="false">
      <c r="A1804" s="4" t="s">
        <v>2319</v>
      </c>
      <c r="B1804" s="4" t="n">
        <v>16</v>
      </c>
      <c r="C1804" s="4" t="s">
        <v>803</v>
      </c>
      <c r="D1804" s="4" t="s">
        <v>38</v>
      </c>
      <c r="E1804" s="4" t="s">
        <v>1791</v>
      </c>
      <c r="F1804" s="4"/>
      <c r="G1804" s="4" t="s">
        <v>2311</v>
      </c>
      <c r="H1804" s="4" t="s">
        <v>756</v>
      </c>
      <c r="I1804" s="4" t="s">
        <v>804</v>
      </c>
      <c r="J1804" s="4"/>
      <c r="K1804" s="4"/>
      <c r="L1804" s="10" t="n">
        <v>0.348</v>
      </c>
      <c r="M1804" s="10" t="n">
        <v>0.17</v>
      </c>
      <c r="N1804" s="11" t="s">
        <v>103</v>
      </c>
      <c r="O1804" s="11" t="s">
        <v>103</v>
      </c>
      <c r="P1804" s="11" t="s">
        <v>103</v>
      </c>
      <c r="Q1804" s="11" t="s">
        <v>103</v>
      </c>
      <c r="R1804" s="4"/>
    </row>
    <row r="1805" customFormat="false" ht="15" hidden="false" customHeight="false" outlineLevel="0" collapsed="false">
      <c r="A1805" s="4" t="s">
        <v>2320</v>
      </c>
      <c r="B1805" s="4" t="n">
        <v>16</v>
      </c>
      <c r="C1805" s="4" t="s">
        <v>803</v>
      </c>
      <c r="D1805" s="4" t="s">
        <v>38</v>
      </c>
      <c r="E1805" s="4" t="s">
        <v>1791</v>
      </c>
      <c r="F1805" s="4"/>
      <c r="G1805" s="4" t="s">
        <v>2311</v>
      </c>
      <c r="H1805" s="4" t="s">
        <v>756</v>
      </c>
      <c r="I1805" s="4" t="s">
        <v>804</v>
      </c>
      <c r="J1805" s="4"/>
      <c r="K1805" s="4"/>
      <c r="L1805" s="10" t="n">
        <v>0.348</v>
      </c>
      <c r="M1805" s="10" t="n">
        <v>0.17</v>
      </c>
      <c r="N1805" s="11" t="s">
        <v>103</v>
      </c>
      <c r="O1805" s="11" t="s">
        <v>103</v>
      </c>
      <c r="P1805" s="11" t="s">
        <v>103</v>
      </c>
      <c r="Q1805" s="11" t="s">
        <v>103</v>
      </c>
      <c r="R1805" s="4"/>
    </row>
    <row r="1806" customFormat="false" ht="15" hidden="false" customHeight="false" outlineLevel="0" collapsed="false">
      <c r="A1806" s="4" t="s">
        <v>2321</v>
      </c>
      <c r="B1806" s="4" t="n">
        <v>16</v>
      </c>
      <c r="C1806" s="4" t="s">
        <v>803</v>
      </c>
      <c r="D1806" s="4" t="s">
        <v>38</v>
      </c>
      <c r="E1806" s="4" t="s">
        <v>1791</v>
      </c>
      <c r="F1806" s="4"/>
      <c r="G1806" s="4" t="s">
        <v>2311</v>
      </c>
      <c r="H1806" s="4" t="s">
        <v>756</v>
      </c>
      <c r="I1806" s="4" t="s">
        <v>804</v>
      </c>
      <c r="J1806" s="4"/>
      <c r="K1806" s="4"/>
      <c r="L1806" s="10" t="n">
        <v>0.348</v>
      </c>
      <c r="M1806" s="10" t="n">
        <v>0.17</v>
      </c>
      <c r="N1806" s="11" t="s">
        <v>103</v>
      </c>
      <c r="O1806" s="11" t="s">
        <v>103</v>
      </c>
      <c r="P1806" s="11" t="s">
        <v>103</v>
      </c>
      <c r="Q1806" s="11" t="s">
        <v>103</v>
      </c>
      <c r="R1806" s="4"/>
    </row>
    <row r="1807" customFormat="false" ht="15" hidden="false" customHeight="false" outlineLevel="0" collapsed="false">
      <c r="A1807" s="4" t="s">
        <v>2322</v>
      </c>
      <c r="B1807" s="4" t="n">
        <v>16</v>
      </c>
      <c r="C1807" s="4" t="s">
        <v>803</v>
      </c>
      <c r="D1807" s="4" t="s">
        <v>38</v>
      </c>
      <c r="E1807" s="4" t="s">
        <v>1791</v>
      </c>
      <c r="F1807" s="4"/>
      <c r="G1807" s="4" t="s">
        <v>2311</v>
      </c>
      <c r="H1807" s="4" t="s">
        <v>756</v>
      </c>
      <c r="I1807" s="4" t="s">
        <v>804</v>
      </c>
      <c r="J1807" s="4"/>
      <c r="K1807" s="4"/>
      <c r="L1807" s="10" t="n">
        <v>0.348</v>
      </c>
      <c r="M1807" s="10" t="n">
        <v>0.17</v>
      </c>
      <c r="N1807" s="11" t="s">
        <v>103</v>
      </c>
      <c r="O1807" s="11" t="s">
        <v>103</v>
      </c>
      <c r="P1807" s="11" t="s">
        <v>103</v>
      </c>
      <c r="Q1807" s="11" t="s">
        <v>103</v>
      </c>
      <c r="R1807" s="4"/>
    </row>
    <row r="1808" customFormat="false" ht="15" hidden="false" customHeight="false" outlineLevel="0" collapsed="false">
      <c r="A1808" s="4" t="s">
        <v>2323</v>
      </c>
      <c r="B1808" s="4" t="n">
        <v>16</v>
      </c>
      <c r="C1808" s="4" t="s">
        <v>803</v>
      </c>
      <c r="D1808" s="4" t="s">
        <v>38</v>
      </c>
      <c r="E1808" s="4" t="s">
        <v>1791</v>
      </c>
      <c r="F1808" s="4"/>
      <c r="G1808" s="4" t="s">
        <v>2311</v>
      </c>
      <c r="H1808" s="4" t="s">
        <v>756</v>
      </c>
      <c r="I1808" s="4" t="s">
        <v>804</v>
      </c>
      <c r="J1808" s="4"/>
      <c r="K1808" s="4"/>
      <c r="L1808" s="10" t="n">
        <v>0.348</v>
      </c>
      <c r="M1808" s="10" t="n">
        <v>0.17</v>
      </c>
      <c r="N1808" s="11" t="s">
        <v>103</v>
      </c>
      <c r="O1808" s="11" t="s">
        <v>103</v>
      </c>
      <c r="P1808" s="11" t="s">
        <v>103</v>
      </c>
      <c r="Q1808" s="11" t="s">
        <v>103</v>
      </c>
      <c r="R1808" s="4"/>
    </row>
    <row r="1809" customFormat="false" ht="15" hidden="false" customHeight="false" outlineLevel="0" collapsed="false">
      <c r="A1809" s="4" t="s">
        <v>2324</v>
      </c>
      <c r="B1809" s="4" t="n">
        <v>16</v>
      </c>
      <c r="C1809" s="4" t="s">
        <v>803</v>
      </c>
      <c r="D1809" s="4" t="s">
        <v>38</v>
      </c>
      <c r="E1809" s="4" t="s">
        <v>1791</v>
      </c>
      <c r="F1809" s="4"/>
      <c r="G1809" s="4" t="s">
        <v>2311</v>
      </c>
      <c r="H1809" s="4" t="s">
        <v>756</v>
      </c>
      <c r="I1809" s="4" t="s">
        <v>804</v>
      </c>
      <c r="J1809" s="4"/>
      <c r="K1809" s="4"/>
      <c r="L1809" s="10" t="n">
        <v>0.348</v>
      </c>
      <c r="M1809" s="10" t="n">
        <v>0.17</v>
      </c>
      <c r="N1809" s="11" t="s">
        <v>103</v>
      </c>
      <c r="O1809" s="11" t="s">
        <v>103</v>
      </c>
      <c r="P1809" s="11" t="s">
        <v>103</v>
      </c>
      <c r="Q1809" s="11" t="s">
        <v>103</v>
      </c>
      <c r="R1809" s="4"/>
    </row>
    <row r="1810" customFormat="false" ht="15" hidden="false" customHeight="false" outlineLevel="0" collapsed="false">
      <c r="A1810" s="4" t="s">
        <v>2325</v>
      </c>
      <c r="B1810" s="4" t="n">
        <v>16</v>
      </c>
      <c r="C1810" s="4" t="s">
        <v>803</v>
      </c>
      <c r="D1810" s="4" t="s">
        <v>38</v>
      </c>
      <c r="E1810" s="4" t="s">
        <v>1791</v>
      </c>
      <c r="F1810" s="4"/>
      <c r="G1810" s="4" t="s">
        <v>2311</v>
      </c>
      <c r="H1810" s="4" t="s">
        <v>756</v>
      </c>
      <c r="I1810" s="4" t="s">
        <v>804</v>
      </c>
      <c r="J1810" s="4"/>
      <c r="K1810" s="4"/>
      <c r="L1810" s="10" t="n">
        <v>0.348</v>
      </c>
      <c r="M1810" s="10" t="n">
        <v>0.17</v>
      </c>
      <c r="N1810" s="11" t="s">
        <v>103</v>
      </c>
      <c r="O1810" s="11" t="s">
        <v>103</v>
      </c>
      <c r="P1810" s="11" t="s">
        <v>103</v>
      </c>
      <c r="Q1810" s="11" t="s">
        <v>103</v>
      </c>
      <c r="R1810" s="4"/>
    </row>
    <row r="1811" customFormat="false" ht="15" hidden="false" customHeight="false" outlineLevel="0" collapsed="false">
      <c r="A1811" s="4" t="s">
        <v>2326</v>
      </c>
      <c r="B1811" s="4" t="n">
        <v>16</v>
      </c>
      <c r="C1811" s="4" t="s">
        <v>803</v>
      </c>
      <c r="D1811" s="4" t="s">
        <v>38</v>
      </c>
      <c r="E1811" s="4" t="s">
        <v>1791</v>
      </c>
      <c r="F1811" s="4"/>
      <c r="G1811" s="4" t="s">
        <v>2311</v>
      </c>
      <c r="H1811" s="4" t="s">
        <v>756</v>
      </c>
      <c r="I1811" s="4" t="s">
        <v>804</v>
      </c>
      <c r="J1811" s="4"/>
      <c r="K1811" s="4"/>
      <c r="L1811" s="10" t="n">
        <v>0.348</v>
      </c>
      <c r="M1811" s="10" t="n">
        <v>0.17</v>
      </c>
      <c r="N1811" s="11" t="s">
        <v>103</v>
      </c>
      <c r="O1811" s="11" t="s">
        <v>103</v>
      </c>
      <c r="P1811" s="11" t="s">
        <v>103</v>
      </c>
      <c r="Q1811" s="11" t="s">
        <v>103</v>
      </c>
      <c r="R1811" s="4"/>
    </row>
    <row r="1812" customFormat="false" ht="15" hidden="false" customHeight="false" outlineLevel="0" collapsed="false">
      <c r="A1812" s="4" t="s">
        <v>2327</v>
      </c>
      <c r="B1812" s="4" t="n">
        <v>16</v>
      </c>
      <c r="C1812" s="4" t="s">
        <v>803</v>
      </c>
      <c r="D1812" s="4" t="s">
        <v>38</v>
      </c>
      <c r="E1812" s="4" t="s">
        <v>1791</v>
      </c>
      <c r="F1812" s="4"/>
      <c r="G1812" s="4" t="s">
        <v>2311</v>
      </c>
      <c r="H1812" s="4" t="s">
        <v>756</v>
      </c>
      <c r="I1812" s="4" t="s">
        <v>804</v>
      </c>
      <c r="J1812" s="4"/>
      <c r="K1812" s="4"/>
      <c r="L1812" s="10" t="n">
        <v>0.348</v>
      </c>
      <c r="M1812" s="10" t="n">
        <v>0.17</v>
      </c>
      <c r="N1812" s="11" t="s">
        <v>103</v>
      </c>
      <c r="O1812" s="11" t="s">
        <v>103</v>
      </c>
      <c r="P1812" s="11" t="s">
        <v>103</v>
      </c>
      <c r="Q1812" s="11" t="s">
        <v>103</v>
      </c>
      <c r="R1812" s="4"/>
    </row>
    <row r="1813" customFormat="false" ht="15" hidden="false" customHeight="false" outlineLevel="0" collapsed="false">
      <c r="A1813" s="4" t="s">
        <v>2328</v>
      </c>
      <c r="B1813" s="4" t="n">
        <v>16</v>
      </c>
      <c r="C1813" s="4" t="s">
        <v>803</v>
      </c>
      <c r="D1813" s="4" t="s">
        <v>38</v>
      </c>
      <c r="E1813" s="4" t="s">
        <v>1791</v>
      </c>
      <c r="F1813" s="4"/>
      <c r="G1813" s="4" t="s">
        <v>2311</v>
      </c>
      <c r="H1813" s="4" t="s">
        <v>756</v>
      </c>
      <c r="I1813" s="4" t="s">
        <v>804</v>
      </c>
      <c r="J1813" s="4"/>
      <c r="K1813" s="4"/>
      <c r="L1813" s="10" t="n">
        <v>0.348</v>
      </c>
      <c r="M1813" s="10" t="n">
        <v>0.17</v>
      </c>
      <c r="N1813" s="11" t="s">
        <v>103</v>
      </c>
      <c r="O1813" s="11" t="s">
        <v>103</v>
      </c>
      <c r="P1813" s="11" t="s">
        <v>103</v>
      </c>
      <c r="Q1813" s="11" t="s">
        <v>103</v>
      </c>
      <c r="R1813" s="4"/>
    </row>
    <row r="1814" customFormat="false" ht="15" hidden="false" customHeight="false" outlineLevel="0" collapsed="false">
      <c r="A1814" s="4" t="s">
        <v>2329</v>
      </c>
      <c r="B1814" s="4" t="n">
        <v>16</v>
      </c>
      <c r="C1814" s="4" t="s">
        <v>803</v>
      </c>
      <c r="D1814" s="4" t="s">
        <v>38</v>
      </c>
      <c r="E1814" s="4" t="s">
        <v>1791</v>
      </c>
      <c r="F1814" s="4"/>
      <c r="G1814" s="4" t="s">
        <v>2311</v>
      </c>
      <c r="H1814" s="4" t="s">
        <v>756</v>
      </c>
      <c r="I1814" s="4" t="s">
        <v>804</v>
      </c>
      <c r="J1814" s="4"/>
      <c r="K1814" s="4"/>
      <c r="L1814" s="10" t="n">
        <v>0.348</v>
      </c>
      <c r="M1814" s="10" t="n">
        <v>0.17</v>
      </c>
      <c r="N1814" s="11" t="s">
        <v>103</v>
      </c>
      <c r="O1814" s="11" t="s">
        <v>103</v>
      </c>
      <c r="P1814" s="11" t="s">
        <v>103</v>
      </c>
      <c r="Q1814" s="11" t="s">
        <v>103</v>
      </c>
      <c r="R1814" s="4"/>
    </row>
    <row r="1815" customFormat="false" ht="15" hidden="false" customHeight="false" outlineLevel="0" collapsed="false">
      <c r="A1815" s="4" t="s">
        <v>2330</v>
      </c>
      <c r="B1815" s="4" t="n">
        <v>16</v>
      </c>
      <c r="C1815" s="4" t="s">
        <v>803</v>
      </c>
      <c r="D1815" s="4" t="s">
        <v>38</v>
      </c>
      <c r="E1815" s="4" t="s">
        <v>1791</v>
      </c>
      <c r="F1815" s="4"/>
      <c r="G1815" s="4" t="s">
        <v>2311</v>
      </c>
      <c r="H1815" s="4" t="s">
        <v>756</v>
      </c>
      <c r="I1815" s="4" t="s">
        <v>804</v>
      </c>
      <c r="J1815" s="4"/>
      <c r="K1815" s="4"/>
      <c r="L1815" s="10" t="n">
        <v>0.348</v>
      </c>
      <c r="M1815" s="10" t="n">
        <v>0.17</v>
      </c>
      <c r="N1815" s="11" t="s">
        <v>103</v>
      </c>
      <c r="O1815" s="11" t="s">
        <v>103</v>
      </c>
      <c r="P1815" s="11" t="s">
        <v>103</v>
      </c>
      <c r="Q1815" s="11" t="s">
        <v>103</v>
      </c>
      <c r="R1815" s="4"/>
    </row>
    <row r="1816" customFormat="false" ht="15" hidden="false" customHeight="false" outlineLevel="0" collapsed="false">
      <c r="A1816" s="4" t="s">
        <v>2331</v>
      </c>
      <c r="B1816" s="4" t="n">
        <v>16</v>
      </c>
      <c r="C1816" s="4" t="s">
        <v>803</v>
      </c>
      <c r="D1816" s="4" t="s">
        <v>38</v>
      </c>
      <c r="E1816" s="4" t="s">
        <v>1791</v>
      </c>
      <c r="F1816" s="4"/>
      <c r="G1816" s="4" t="s">
        <v>2311</v>
      </c>
      <c r="H1816" s="4" t="s">
        <v>756</v>
      </c>
      <c r="I1816" s="4" t="s">
        <v>804</v>
      </c>
      <c r="J1816" s="4"/>
      <c r="K1816" s="4"/>
      <c r="L1816" s="10" t="n">
        <v>0.348</v>
      </c>
      <c r="M1816" s="10" t="n">
        <v>0.17</v>
      </c>
      <c r="N1816" s="11" t="s">
        <v>103</v>
      </c>
      <c r="O1816" s="11" t="s">
        <v>103</v>
      </c>
      <c r="P1816" s="11" t="s">
        <v>103</v>
      </c>
      <c r="Q1816" s="11" t="s">
        <v>103</v>
      </c>
      <c r="R1816" s="4"/>
    </row>
    <row r="1817" customFormat="false" ht="15" hidden="false" customHeight="false" outlineLevel="0" collapsed="false">
      <c r="A1817" s="4" t="s">
        <v>2332</v>
      </c>
      <c r="B1817" s="4" t="n">
        <v>16</v>
      </c>
      <c r="C1817" s="4" t="s">
        <v>803</v>
      </c>
      <c r="D1817" s="4" t="s">
        <v>38</v>
      </c>
      <c r="E1817" s="4" t="s">
        <v>1791</v>
      </c>
      <c r="F1817" s="4"/>
      <c r="G1817" s="4" t="s">
        <v>2311</v>
      </c>
      <c r="H1817" s="4" t="s">
        <v>756</v>
      </c>
      <c r="I1817" s="4" t="s">
        <v>804</v>
      </c>
      <c r="J1817" s="4"/>
      <c r="K1817" s="4"/>
      <c r="L1817" s="10" t="n">
        <v>0.348</v>
      </c>
      <c r="M1817" s="10" t="n">
        <v>0.17</v>
      </c>
      <c r="N1817" s="11" t="s">
        <v>103</v>
      </c>
      <c r="O1817" s="11" t="s">
        <v>103</v>
      </c>
      <c r="P1817" s="11" t="s">
        <v>103</v>
      </c>
      <c r="Q1817" s="11" t="s">
        <v>103</v>
      </c>
      <c r="R1817" s="4"/>
    </row>
    <row r="1818" customFormat="false" ht="15" hidden="false" customHeight="false" outlineLevel="0" collapsed="false">
      <c r="A1818" s="4" t="s">
        <v>2333</v>
      </c>
      <c r="B1818" s="4" t="n">
        <v>16</v>
      </c>
      <c r="C1818" s="4" t="s">
        <v>803</v>
      </c>
      <c r="D1818" s="4" t="s">
        <v>38</v>
      </c>
      <c r="E1818" s="4" t="s">
        <v>1791</v>
      </c>
      <c r="F1818" s="4"/>
      <c r="G1818" s="4" t="s">
        <v>2311</v>
      </c>
      <c r="H1818" s="4" t="s">
        <v>756</v>
      </c>
      <c r="I1818" s="4" t="s">
        <v>804</v>
      </c>
      <c r="J1818" s="4"/>
      <c r="K1818" s="4"/>
      <c r="L1818" s="10" t="n">
        <v>0.348</v>
      </c>
      <c r="M1818" s="10" t="n">
        <v>0.17</v>
      </c>
      <c r="N1818" s="11" t="s">
        <v>103</v>
      </c>
      <c r="O1818" s="11" t="s">
        <v>103</v>
      </c>
      <c r="P1818" s="11" t="s">
        <v>103</v>
      </c>
      <c r="Q1818" s="11" t="s">
        <v>103</v>
      </c>
      <c r="R1818" s="4"/>
    </row>
    <row r="1819" customFormat="false" ht="15" hidden="false" customHeight="false" outlineLevel="0" collapsed="false">
      <c r="A1819" s="4" t="s">
        <v>2334</v>
      </c>
      <c r="B1819" s="4" t="n">
        <v>16</v>
      </c>
      <c r="C1819" s="4" t="s">
        <v>803</v>
      </c>
      <c r="D1819" s="4" t="s">
        <v>38</v>
      </c>
      <c r="E1819" s="4" t="s">
        <v>1791</v>
      </c>
      <c r="F1819" s="4"/>
      <c r="G1819" s="4" t="s">
        <v>2311</v>
      </c>
      <c r="H1819" s="4" t="s">
        <v>756</v>
      </c>
      <c r="I1819" s="4" t="s">
        <v>804</v>
      </c>
      <c r="J1819" s="4"/>
      <c r="K1819" s="4"/>
      <c r="L1819" s="10" t="n">
        <v>0.348</v>
      </c>
      <c r="M1819" s="10" t="n">
        <v>0.17</v>
      </c>
      <c r="N1819" s="11" t="s">
        <v>103</v>
      </c>
      <c r="O1819" s="11" t="s">
        <v>103</v>
      </c>
      <c r="P1819" s="11" t="s">
        <v>103</v>
      </c>
      <c r="Q1819" s="11" t="s">
        <v>103</v>
      </c>
      <c r="R1819" s="4"/>
    </row>
    <row r="1820" customFormat="false" ht="15" hidden="false" customHeight="false" outlineLevel="0" collapsed="false">
      <c r="A1820" s="4" t="s">
        <v>2335</v>
      </c>
      <c r="B1820" s="4" t="n">
        <v>16</v>
      </c>
      <c r="C1820" s="4" t="s">
        <v>803</v>
      </c>
      <c r="D1820" s="4" t="s">
        <v>38</v>
      </c>
      <c r="E1820" s="4" t="s">
        <v>1791</v>
      </c>
      <c r="F1820" s="4"/>
      <c r="G1820" s="4" t="s">
        <v>2311</v>
      </c>
      <c r="H1820" s="4" t="s">
        <v>756</v>
      </c>
      <c r="I1820" s="4" t="s">
        <v>804</v>
      </c>
      <c r="J1820" s="4"/>
      <c r="K1820" s="4"/>
      <c r="L1820" s="10" t="n">
        <v>0.348</v>
      </c>
      <c r="M1820" s="10" t="n">
        <v>0.17</v>
      </c>
      <c r="N1820" s="11" t="s">
        <v>103</v>
      </c>
      <c r="O1820" s="11" t="s">
        <v>103</v>
      </c>
      <c r="P1820" s="11" t="s">
        <v>103</v>
      </c>
      <c r="Q1820" s="11" t="s">
        <v>103</v>
      </c>
      <c r="R1820" s="4"/>
    </row>
    <row r="1821" customFormat="false" ht="15" hidden="false" customHeight="false" outlineLevel="0" collapsed="false">
      <c r="A1821" s="4" t="s">
        <v>2336</v>
      </c>
      <c r="B1821" s="4" t="n">
        <v>16</v>
      </c>
      <c r="C1821" s="4" t="s">
        <v>803</v>
      </c>
      <c r="D1821" s="4" t="s">
        <v>38</v>
      </c>
      <c r="E1821" s="4" t="s">
        <v>1791</v>
      </c>
      <c r="F1821" s="4"/>
      <c r="G1821" s="4" t="s">
        <v>2311</v>
      </c>
      <c r="H1821" s="4" t="s">
        <v>756</v>
      </c>
      <c r="I1821" s="4" t="s">
        <v>804</v>
      </c>
      <c r="J1821" s="4"/>
      <c r="K1821" s="4"/>
      <c r="L1821" s="10" t="n">
        <v>0.348</v>
      </c>
      <c r="M1821" s="10" t="n">
        <v>0.17</v>
      </c>
      <c r="N1821" s="11" t="s">
        <v>103</v>
      </c>
      <c r="O1821" s="11" t="s">
        <v>103</v>
      </c>
      <c r="P1821" s="11" t="s">
        <v>103</v>
      </c>
      <c r="Q1821" s="11" t="s">
        <v>103</v>
      </c>
      <c r="R1821" s="4"/>
    </row>
    <row r="1822" customFormat="false" ht="15" hidden="false" customHeight="false" outlineLevel="0" collapsed="false">
      <c r="A1822" s="4" t="s">
        <v>2337</v>
      </c>
      <c r="B1822" s="4" t="n">
        <v>16</v>
      </c>
      <c r="C1822" s="4" t="s">
        <v>803</v>
      </c>
      <c r="D1822" s="4" t="s">
        <v>38</v>
      </c>
      <c r="E1822" s="4" t="s">
        <v>1791</v>
      </c>
      <c r="F1822" s="4"/>
      <c r="G1822" s="4" t="s">
        <v>2311</v>
      </c>
      <c r="H1822" s="4" t="s">
        <v>756</v>
      </c>
      <c r="I1822" s="4" t="s">
        <v>804</v>
      </c>
      <c r="J1822" s="4"/>
      <c r="K1822" s="4"/>
      <c r="L1822" s="10" t="n">
        <v>0.348</v>
      </c>
      <c r="M1822" s="10" t="n">
        <v>0.17</v>
      </c>
      <c r="N1822" s="11" t="s">
        <v>103</v>
      </c>
      <c r="O1822" s="11" t="s">
        <v>103</v>
      </c>
      <c r="P1822" s="11" t="s">
        <v>103</v>
      </c>
      <c r="Q1822" s="11" t="s">
        <v>103</v>
      </c>
      <c r="R1822" s="4"/>
    </row>
    <row r="1823" customFormat="false" ht="15" hidden="false" customHeight="false" outlineLevel="0" collapsed="false">
      <c r="A1823" s="4" t="s">
        <v>2338</v>
      </c>
      <c r="B1823" s="4" t="n">
        <v>16</v>
      </c>
      <c r="C1823" s="4" t="s">
        <v>803</v>
      </c>
      <c r="D1823" s="4" t="s">
        <v>38</v>
      </c>
      <c r="E1823" s="4" t="s">
        <v>1791</v>
      </c>
      <c r="F1823" s="4"/>
      <c r="G1823" s="4" t="s">
        <v>2311</v>
      </c>
      <c r="H1823" s="4" t="s">
        <v>756</v>
      </c>
      <c r="I1823" s="4" t="s">
        <v>804</v>
      </c>
      <c r="J1823" s="4"/>
      <c r="K1823" s="4"/>
      <c r="L1823" s="10" t="n">
        <v>0.348</v>
      </c>
      <c r="M1823" s="10" t="n">
        <v>0.17</v>
      </c>
      <c r="N1823" s="11" t="s">
        <v>103</v>
      </c>
      <c r="O1823" s="11" t="s">
        <v>103</v>
      </c>
      <c r="P1823" s="11" t="s">
        <v>103</v>
      </c>
      <c r="Q1823" s="11" t="s">
        <v>103</v>
      </c>
      <c r="R1823" s="4"/>
    </row>
    <row r="1824" customFormat="false" ht="15" hidden="false" customHeight="false" outlineLevel="0" collapsed="false">
      <c r="A1824" s="4" t="s">
        <v>2339</v>
      </c>
      <c r="B1824" s="4" t="n">
        <v>16</v>
      </c>
      <c r="C1824" s="4" t="s">
        <v>803</v>
      </c>
      <c r="D1824" s="4" t="s">
        <v>38</v>
      </c>
      <c r="E1824" s="4" t="s">
        <v>1791</v>
      </c>
      <c r="F1824" s="4"/>
      <c r="G1824" s="4" t="s">
        <v>2311</v>
      </c>
      <c r="H1824" s="4" t="s">
        <v>756</v>
      </c>
      <c r="I1824" s="4" t="s">
        <v>804</v>
      </c>
      <c r="J1824" s="4"/>
      <c r="K1824" s="4"/>
      <c r="L1824" s="10" t="n">
        <v>0.348</v>
      </c>
      <c r="M1824" s="10" t="n">
        <v>0.17</v>
      </c>
      <c r="N1824" s="11" t="s">
        <v>103</v>
      </c>
      <c r="O1824" s="11" t="s">
        <v>103</v>
      </c>
      <c r="P1824" s="11" t="s">
        <v>103</v>
      </c>
      <c r="Q1824" s="11" t="s">
        <v>103</v>
      </c>
      <c r="R1824" s="4"/>
    </row>
    <row r="1825" customFormat="false" ht="15" hidden="false" customHeight="false" outlineLevel="0" collapsed="false">
      <c r="A1825" s="4" t="s">
        <v>2340</v>
      </c>
      <c r="B1825" s="4" t="n">
        <v>16</v>
      </c>
      <c r="C1825" s="4" t="s">
        <v>803</v>
      </c>
      <c r="D1825" s="4" t="s">
        <v>38</v>
      </c>
      <c r="E1825" s="4" t="s">
        <v>1791</v>
      </c>
      <c r="F1825" s="4"/>
      <c r="G1825" s="4" t="s">
        <v>2311</v>
      </c>
      <c r="H1825" s="4" t="s">
        <v>756</v>
      </c>
      <c r="I1825" s="4" t="s">
        <v>804</v>
      </c>
      <c r="J1825" s="4"/>
      <c r="K1825" s="4"/>
      <c r="L1825" s="10" t="n">
        <v>0.348</v>
      </c>
      <c r="M1825" s="10" t="n">
        <v>0.17</v>
      </c>
      <c r="N1825" s="11" t="s">
        <v>103</v>
      </c>
      <c r="O1825" s="11" t="s">
        <v>103</v>
      </c>
      <c r="P1825" s="11" t="s">
        <v>103</v>
      </c>
      <c r="Q1825" s="11" t="s">
        <v>103</v>
      </c>
      <c r="R1825" s="4"/>
    </row>
    <row r="1826" customFormat="false" ht="15" hidden="false" customHeight="false" outlineLevel="0" collapsed="false">
      <c r="A1826" s="4" t="s">
        <v>2341</v>
      </c>
      <c r="B1826" s="4" t="n">
        <v>16</v>
      </c>
      <c r="C1826" s="4" t="s">
        <v>803</v>
      </c>
      <c r="D1826" s="4" t="s">
        <v>38</v>
      </c>
      <c r="E1826" s="4" t="s">
        <v>1791</v>
      </c>
      <c r="F1826" s="4"/>
      <c r="G1826" s="4" t="s">
        <v>2311</v>
      </c>
      <c r="H1826" s="4" t="s">
        <v>756</v>
      </c>
      <c r="I1826" s="4" t="s">
        <v>804</v>
      </c>
      <c r="J1826" s="4"/>
      <c r="K1826" s="4"/>
      <c r="L1826" s="10" t="n">
        <v>0.348</v>
      </c>
      <c r="M1826" s="10" t="n">
        <v>0.17</v>
      </c>
      <c r="N1826" s="11" t="s">
        <v>103</v>
      </c>
      <c r="O1826" s="11" t="s">
        <v>103</v>
      </c>
      <c r="P1826" s="11" t="s">
        <v>103</v>
      </c>
      <c r="Q1826" s="11" t="s">
        <v>103</v>
      </c>
      <c r="R1826" s="4"/>
    </row>
    <row r="1827" customFormat="false" ht="15" hidden="false" customHeight="false" outlineLevel="0" collapsed="false">
      <c r="A1827" s="4" t="s">
        <v>2342</v>
      </c>
      <c r="B1827" s="4" t="n">
        <v>16</v>
      </c>
      <c r="C1827" s="4" t="s">
        <v>803</v>
      </c>
      <c r="D1827" s="4" t="s">
        <v>38</v>
      </c>
      <c r="E1827" s="4" t="s">
        <v>1791</v>
      </c>
      <c r="F1827" s="4"/>
      <c r="G1827" s="4" t="s">
        <v>2311</v>
      </c>
      <c r="H1827" s="4" t="s">
        <v>756</v>
      </c>
      <c r="I1827" s="4" t="s">
        <v>804</v>
      </c>
      <c r="J1827" s="4"/>
      <c r="K1827" s="4"/>
      <c r="L1827" s="10" t="n">
        <v>0.348</v>
      </c>
      <c r="M1827" s="10" t="n">
        <v>0.17</v>
      </c>
      <c r="N1827" s="11" t="s">
        <v>103</v>
      </c>
      <c r="O1827" s="11" t="s">
        <v>103</v>
      </c>
      <c r="P1827" s="11" t="s">
        <v>103</v>
      </c>
      <c r="Q1827" s="11" t="s">
        <v>103</v>
      </c>
      <c r="R1827" s="4"/>
    </row>
    <row r="1828" customFormat="false" ht="15" hidden="false" customHeight="false" outlineLevel="0" collapsed="false">
      <c r="A1828" s="4" t="s">
        <v>2343</v>
      </c>
      <c r="B1828" s="4" t="n">
        <v>16</v>
      </c>
      <c r="C1828" s="4" t="s">
        <v>803</v>
      </c>
      <c r="D1828" s="4" t="s">
        <v>38</v>
      </c>
      <c r="E1828" s="4" t="s">
        <v>1791</v>
      </c>
      <c r="F1828" s="4"/>
      <c r="G1828" s="4" t="s">
        <v>2311</v>
      </c>
      <c r="H1828" s="4" t="s">
        <v>756</v>
      </c>
      <c r="I1828" s="4" t="s">
        <v>804</v>
      </c>
      <c r="J1828" s="4"/>
      <c r="K1828" s="4"/>
      <c r="L1828" s="10" t="n">
        <v>0.348</v>
      </c>
      <c r="M1828" s="10" t="n">
        <v>0.17</v>
      </c>
      <c r="N1828" s="11" t="s">
        <v>103</v>
      </c>
      <c r="O1828" s="11" t="s">
        <v>103</v>
      </c>
      <c r="P1828" s="11" t="s">
        <v>103</v>
      </c>
      <c r="Q1828" s="11" t="s">
        <v>103</v>
      </c>
      <c r="R1828" s="4"/>
    </row>
    <row r="1829" customFormat="false" ht="15" hidden="false" customHeight="false" outlineLevel="0" collapsed="false">
      <c r="A1829" s="4" t="s">
        <v>2344</v>
      </c>
      <c r="B1829" s="4" t="n">
        <v>16</v>
      </c>
      <c r="C1829" s="4" t="s">
        <v>803</v>
      </c>
      <c r="D1829" s="4" t="s">
        <v>38</v>
      </c>
      <c r="E1829" s="4" t="s">
        <v>1791</v>
      </c>
      <c r="F1829" s="4"/>
      <c r="G1829" s="4" t="s">
        <v>2311</v>
      </c>
      <c r="H1829" s="4" t="s">
        <v>756</v>
      </c>
      <c r="I1829" s="4" t="s">
        <v>804</v>
      </c>
      <c r="J1829" s="4"/>
      <c r="K1829" s="4"/>
      <c r="L1829" s="10" t="n">
        <v>0.348</v>
      </c>
      <c r="M1829" s="10" t="n">
        <v>0.17</v>
      </c>
      <c r="N1829" s="11" t="s">
        <v>103</v>
      </c>
      <c r="O1829" s="11" t="s">
        <v>103</v>
      </c>
      <c r="P1829" s="11" t="s">
        <v>103</v>
      </c>
      <c r="Q1829" s="11" t="s">
        <v>103</v>
      </c>
      <c r="R1829" s="4"/>
    </row>
    <row r="1830" customFormat="false" ht="15" hidden="false" customHeight="false" outlineLevel="0" collapsed="false">
      <c r="A1830" s="4" t="s">
        <v>2345</v>
      </c>
      <c r="B1830" s="4" t="n">
        <v>16</v>
      </c>
      <c r="C1830" s="4" t="s">
        <v>803</v>
      </c>
      <c r="D1830" s="4" t="s">
        <v>38</v>
      </c>
      <c r="E1830" s="4" t="s">
        <v>1791</v>
      </c>
      <c r="F1830" s="4"/>
      <c r="G1830" s="4" t="s">
        <v>2311</v>
      </c>
      <c r="H1830" s="4" t="s">
        <v>756</v>
      </c>
      <c r="I1830" s="4" t="s">
        <v>804</v>
      </c>
      <c r="J1830" s="4"/>
      <c r="K1830" s="4"/>
      <c r="L1830" s="10" t="n">
        <v>0.348</v>
      </c>
      <c r="M1830" s="10" t="n">
        <v>0.17</v>
      </c>
      <c r="N1830" s="11" t="s">
        <v>103</v>
      </c>
      <c r="O1830" s="11" t="s">
        <v>103</v>
      </c>
      <c r="P1830" s="11" t="s">
        <v>103</v>
      </c>
      <c r="Q1830" s="11" t="s">
        <v>103</v>
      </c>
      <c r="R1830" s="4"/>
    </row>
    <row r="1831" customFormat="false" ht="15" hidden="false" customHeight="false" outlineLevel="0" collapsed="false">
      <c r="A1831" s="4" t="s">
        <v>2346</v>
      </c>
      <c r="B1831" s="4" t="n">
        <v>16</v>
      </c>
      <c r="C1831" s="4" t="s">
        <v>803</v>
      </c>
      <c r="D1831" s="4" t="s">
        <v>38</v>
      </c>
      <c r="E1831" s="4" t="s">
        <v>1791</v>
      </c>
      <c r="F1831" s="4"/>
      <c r="G1831" s="4" t="s">
        <v>2311</v>
      </c>
      <c r="H1831" s="4" t="s">
        <v>756</v>
      </c>
      <c r="I1831" s="4" t="s">
        <v>804</v>
      </c>
      <c r="J1831" s="4"/>
      <c r="K1831" s="4"/>
      <c r="L1831" s="10" t="n">
        <v>0.348</v>
      </c>
      <c r="M1831" s="10" t="n">
        <v>0.17</v>
      </c>
      <c r="N1831" s="11" t="s">
        <v>103</v>
      </c>
      <c r="O1831" s="11" t="s">
        <v>103</v>
      </c>
      <c r="P1831" s="11" t="s">
        <v>103</v>
      </c>
      <c r="Q1831" s="11" t="s">
        <v>103</v>
      </c>
      <c r="R1831" s="4"/>
    </row>
    <row r="1832" customFormat="false" ht="15" hidden="false" customHeight="false" outlineLevel="0" collapsed="false">
      <c r="A1832" s="4" t="s">
        <v>2347</v>
      </c>
      <c r="B1832" s="4" t="n">
        <v>16</v>
      </c>
      <c r="C1832" s="4" t="s">
        <v>803</v>
      </c>
      <c r="D1832" s="4" t="s">
        <v>38</v>
      </c>
      <c r="E1832" s="4" t="s">
        <v>1791</v>
      </c>
      <c r="F1832" s="4"/>
      <c r="G1832" s="4" t="s">
        <v>2311</v>
      </c>
      <c r="H1832" s="4" t="s">
        <v>756</v>
      </c>
      <c r="I1832" s="4" t="s">
        <v>804</v>
      </c>
      <c r="J1832" s="4"/>
      <c r="K1832" s="4"/>
      <c r="L1832" s="10" t="n">
        <v>0.348</v>
      </c>
      <c r="M1832" s="10" t="n">
        <v>0.17</v>
      </c>
      <c r="N1832" s="11" t="s">
        <v>103</v>
      </c>
      <c r="O1832" s="11" t="s">
        <v>103</v>
      </c>
      <c r="P1832" s="11" t="s">
        <v>103</v>
      </c>
      <c r="Q1832" s="11" t="s">
        <v>103</v>
      </c>
      <c r="R1832" s="4"/>
    </row>
    <row r="1833" customFormat="false" ht="15" hidden="false" customHeight="false" outlineLevel="0" collapsed="false">
      <c r="A1833" s="4" t="s">
        <v>2348</v>
      </c>
      <c r="B1833" s="4" t="n">
        <v>16</v>
      </c>
      <c r="C1833" s="4" t="s">
        <v>803</v>
      </c>
      <c r="D1833" s="4" t="s">
        <v>38</v>
      </c>
      <c r="E1833" s="4" t="s">
        <v>1791</v>
      </c>
      <c r="F1833" s="4"/>
      <c r="G1833" s="4" t="s">
        <v>2311</v>
      </c>
      <c r="H1833" s="4" t="s">
        <v>756</v>
      </c>
      <c r="I1833" s="4" t="s">
        <v>804</v>
      </c>
      <c r="J1833" s="4"/>
      <c r="K1833" s="4"/>
      <c r="L1833" s="10" t="n">
        <v>0.348</v>
      </c>
      <c r="M1833" s="10" t="n">
        <v>0.17</v>
      </c>
      <c r="N1833" s="11" t="s">
        <v>103</v>
      </c>
      <c r="O1833" s="11" t="s">
        <v>103</v>
      </c>
      <c r="P1833" s="11" t="s">
        <v>103</v>
      </c>
      <c r="Q1833" s="11" t="s">
        <v>103</v>
      </c>
      <c r="R1833" s="4"/>
    </row>
    <row r="1834" customFormat="false" ht="15" hidden="false" customHeight="false" outlineLevel="0" collapsed="false">
      <c r="A1834" s="4" t="s">
        <v>2349</v>
      </c>
      <c r="B1834" s="4" t="n">
        <v>16</v>
      </c>
      <c r="C1834" s="4" t="s">
        <v>803</v>
      </c>
      <c r="D1834" s="4" t="s">
        <v>38</v>
      </c>
      <c r="E1834" s="4" t="s">
        <v>1791</v>
      </c>
      <c r="F1834" s="4"/>
      <c r="G1834" s="4" t="s">
        <v>2311</v>
      </c>
      <c r="H1834" s="4" t="s">
        <v>756</v>
      </c>
      <c r="I1834" s="4" t="s">
        <v>804</v>
      </c>
      <c r="J1834" s="4"/>
      <c r="K1834" s="4"/>
      <c r="L1834" s="10" t="n">
        <v>0.348</v>
      </c>
      <c r="M1834" s="10" t="n">
        <v>0.17</v>
      </c>
      <c r="N1834" s="11" t="s">
        <v>103</v>
      </c>
      <c r="O1834" s="11" t="s">
        <v>103</v>
      </c>
      <c r="P1834" s="11" t="s">
        <v>103</v>
      </c>
      <c r="Q1834" s="11" t="s">
        <v>103</v>
      </c>
      <c r="R1834" s="4"/>
    </row>
    <row r="1835" customFormat="false" ht="15" hidden="false" customHeight="false" outlineLevel="0" collapsed="false">
      <c r="A1835" s="4" t="s">
        <v>2350</v>
      </c>
      <c r="B1835" s="4" t="n">
        <v>16</v>
      </c>
      <c r="C1835" s="4" t="s">
        <v>803</v>
      </c>
      <c r="D1835" s="4" t="s">
        <v>38</v>
      </c>
      <c r="E1835" s="4" t="s">
        <v>1791</v>
      </c>
      <c r="F1835" s="4"/>
      <c r="G1835" s="4" t="s">
        <v>2311</v>
      </c>
      <c r="H1835" s="4" t="s">
        <v>756</v>
      </c>
      <c r="I1835" s="4" t="s">
        <v>804</v>
      </c>
      <c r="J1835" s="4"/>
      <c r="K1835" s="4"/>
      <c r="L1835" s="10" t="n">
        <v>0.348</v>
      </c>
      <c r="M1835" s="10" t="n">
        <v>0.17</v>
      </c>
      <c r="N1835" s="11" t="s">
        <v>103</v>
      </c>
      <c r="O1835" s="11" t="s">
        <v>103</v>
      </c>
      <c r="P1835" s="11" t="s">
        <v>103</v>
      </c>
      <c r="Q1835" s="11" t="s">
        <v>103</v>
      </c>
      <c r="R1835" s="4"/>
    </row>
    <row r="1836" customFormat="false" ht="15" hidden="false" customHeight="false" outlineLevel="0" collapsed="false">
      <c r="A1836" s="4" t="s">
        <v>2351</v>
      </c>
      <c r="B1836" s="4" t="n">
        <v>16</v>
      </c>
      <c r="C1836" s="4" t="s">
        <v>803</v>
      </c>
      <c r="D1836" s="4" t="s">
        <v>38</v>
      </c>
      <c r="E1836" s="4" t="s">
        <v>1791</v>
      </c>
      <c r="F1836" s="4"/>
      <c r="G1836" s="4" t="s">
        <v>2311</v>
      </c>
      <c r="H1836" s="4" t="s">
        <v>756</v>
      </c>
      <c r="I1836" s="4" t="s">
        <v>804</v>
      </c>
      <c r="J1836" s="4"/>
      <c r="K1836" s="4"/>
      <c r="L1836" s="10" t="n">
        <v>0.348</v>
      </c>
      <c r="M1836" s="10" t="n">
        <v>0.17</v>
      </c>
      <c r="N1836" s="11" t="s">
        <v>103</v>
      </c>
      <c r="O1836" s="11" t="s">
        <v>103</v>
      </c>
      <c r="P1836" s="11" t="s">
        <v>103</v>
      </c>
      <c r="Q1836" s="11" t="s">
        <v>103</v>
      </c>
      <c r="R1836" s="4"/>
    </row>
    <row r="1837" customFormat="false" ht="15" hidden="false" customHeight="false" outlineLevel="0" collapsed="false">
      <c r="A1837" s="4" t="s">
        <v>2352</v>
      </c>
      <c r="B1837" s="4" t="n">
        <v>16</v>
      </c>
      <c r="C1837" s="4" t="s">
        <v>803</v>
      </c>
      <c r="D1837" s="4" t="s">
        <v>38</v>
      </c>
      <c r="E1837" s="4" t="s">
        <v>1791</v>
      </c>
      <c r="F1837" s="4"/>
      <c r="G1837" s="4" t="s">
        <v>2311</v>
      </c>
      <c r="H1837" s="4" t="s">
        <v>756</v>
      </c>
      <c r="I1837" s="4" t="s">
        <v>804</v>
      </c>
      <c r="J1837" s="4"/>
      <c r="K1837" s="4"/>
      <c r="L1837" s="10" t="n">
        <v>0.348</v>
      </c>
      <c r="M1837" s="10" t="n">
        <v>0.17</v>
      </c>
      <c r="N1837" s="11" t="s">
        <v>103</v>
      </c>
      <c r="O1837" s="11" t="s">
        <v>103</v>
      </c>
      <c r="P1837" s="11" t="s">
        <v>103</v>
      </c>
      <c r="Q1837" s="11" t="s">
        <v>103</v>
      </c>
      <c r="R1837" s="4"/>
    </row>
    <row r="1838" customFormat="false" ht="15" hidden="false" customHeight="false" outlineLevel="0" collapsed="false">
      <c r="A1838" s="4" t="s">
        <v>2353</v>
      </c>
      <c r="B1838" s="4" t="n">
        <v>16</v>
      </c>
      <c r="C1838" s="4" t="s">
        <v>803</v>
      </c>
      <c r="D1838" s="4" t="s">
        <v>38</v>
      </c>
      <c r="E1838" s="4" t="s">
        <v>1791</v>
      </c>
      <c r="F1838" s="4"/>
      <c r="G1838" s="4" t="s">
        <v>2311</v>
      </c>
      <c r="H1838" s="4" t="s">
        <v>756</v>
      </c>
      <c r="I1838" s="4" t="s">
        <v>804</v>
      </c>
      <c r="J1838" s="4"/>
      <c r="K1838" s="4"/>
      <c r="L1838" s="10" t="n">
        <v>0.348</v>
      </c>
      <c r="M1838" s="10" t="n">
        <v>0.17</v>
      </c>
      <c r="N1838" s="11" t="s">
        <v>103</v>
      </c>
      <c r="O1838" s="11" t="s">
        <v>103</v>
      </c>
      <c r="P1838" s="11" t="s">
        <v>103</v>
      </c>
      <c r="Q1838" s="11" t="s">
        <v>103</v>
      </c>
      <c r="R1838" s="4"/>
    </row>
    <row r="1839" customFormat="false" ht="15" hidden="false" customHeight="false" outlineLevel="0" collapsed="false">
      <c r="A1839" s="4" t="s">
        <v>2354</v>
      </c>
      <c r="B1839" s="4" t="n">
        <v>16</v>
      </c>
      <c r="C1839" s="4" t="s">
        <v>803</v>
      </c>
      <c r="D1839" s="4" t="s">
        <v>38</v>
      </c>
      <c r="E1839" s="4" t="s">
        <v>1791</v>
      </c>
      <c r="F1839" s="4"/>
      <c r="G1839" s="4" t="s">
        <v>2311</v>
      </c>
      <c r="H1839" s="4" t="s">
        <v>756</v>
      </c>
      <c r="I1839" s="4" t="s">
        <v>804</v>
      </c>
      <c r="J1839" s="4"/>
      <c r="K1839" s="4"/>
      <c r="L1839" s="10" t="n">
        <v>0.348</v>
      </c>
      <c r="M1839" s="10" t="n">
        <v>0.17</v>
      </c>
      <c r="N1839" s="11" t="s">
        <v>103</v>
      </c>
      <c r="O1839" s="11" t="s">
        <v>103</v>
      </c>
      <c r="P1839" s="11" t="s">
        <v>103</v>
      </c>
      <c r="Q1839" s="11" t="s">
        <v>103</v>
      </c>
      <c r="R1839" s="4"/>
    </row>
    <row r="1840" customFormat="false" ht="15" hidden="false" customHeight="false" outlineLevel="0" collapsed="false">
      <c r="A1840" s="4" t="s">
        <v>2355</v>
      </c>
      <c r="B1840" s="4" t="n">
        <v>16</v>
      </c>
      <c r="C1840" s="4" t="s">
        <v>923</v>
      </c>
      <c r="D1840" s="4" t="s">
        <v>38</v>
      </c>
      <c r="E1840" s="4" t="s">
        <v>1791</v>
      </c>
      <c r="F1840" s="4"/>
      <c r="G1840" s="4" t="s">
        <v>2356</v>
      </c>
      <c r="H1840" s="4" t="s">
        <v>2357</v>
      </c>
      <c r="I1840" s="4"/>
      <c r="J1840" s="4"/>
      <c r="K1840" s="4"/>
      <c r="L1840" s="10" t="n">
        <v>0.348</v>
      </c>
      <c r="M1840" s="10" t="n">
        <v>0.17</v>
      </c>
      <c r="N1840" s="11" t="s">
        <v>103</v>
      </c>
      <c r="O1840" s="11" t="s">
        <v>103</v>
      </c>
      <c r="P1840" s="11" t="s">
        <v>103</v>
      </c>
      <c r="Q1840" s="11" t="s">
        <v>103</v>
      </c>
      <c r="R1840" s="4"/>
    </row>
    <row r="1841" customFormat="false" ht="15" hidden="false" customHeight="false" outlineLevel="0" collapsed="false">
      <c r="A1841" s="4" t="s">
        <v>2358</v>
      </c>
      <c r="B1841" s="4" t="n">
        <v>16</v>
      </c>
      <c r="C1841" s="4" t="s">
        <v>923</v>
      </c>
      <c r="D1841" s="4" t="s">
        <v>38</v>
      </c>
      <c r="E1841" s="4" t="s">
        <v>1791</v>
      </c>
      <c r="F1841" s="4"/>
      <c r="G1841" s="4" t="s">
        <v>2359</v>
      </c>
      <c r="H1841" s="4" t="s">
        <v>2357</v>
      </c>
      <c r="I1841" s="4"/>
      <c r="J1841" s="4"/>
      <c r="K1841" s="4"/>
      <c r="L1841" s="10" t="n">
        <v>0.348</v>
      </c>
      <c r="M1841" s="10" t="n">
        <v>0.17</v>
      </c>
      <c r="N1841" s="11" t="s">
        <v>103</v>
      </c>
      <c r="O1841" s="11" t="s">
        <v>103</v>
      </c>
      <c r="P1841" s="11" t="s">
        <v>103</v>
      </c>
      <c r="Q1841" s="11" t="s">
        <v>103</v>
      </c>
      <c r="R1841" s="4"/>
    </row>
    <row r="1842" customFormat="false" ht="15" hidden="false" customHeight="false" outlineLevel="0" collapsed="false">
      <c r="A1842" s="4" t="s">
        <v>2360</v>
      </c>
      <c r="B1842" s="4" t="n">
        <v>16</v>
      </c>
      <c r="C1842" s="4" t="s">
        <v>923</v>
      </c>
      <c r="D1842" s="4" t="s">
        <v>38</v>
      </c>
      <c r="E1842" s="4" t="s">
        <v>1791</v>
      </c>
      <c r="F1842" s="4"/>
      <c r="G1842" s="4" t="s">
        <v>2359</v>
      </c>
      <c r="H1842" s="4" t="s">
        <v>2361</v>
      </c>
      <c r="I1842" s="4"/>
      <c r="J1842" s="4"/>
      <c r="K1842" s="4"/>
      <c r="L1842" s="10" t="n">
        <v>0.348</v>
      </c>
      <c r="M1842" s="10" t="n">
        <v>0.17</v>
      </c>
      <c r="N1842" s="11" t="s">
        <v>103</v>
      </c>
      <c r="O1842" s="11" t="s">
        <v>103</v>
      </c>
      <c r="P1842" s="11" t="s">
        <v>103</v>
      </c>
      <c r="Q1842" s="11" t="s">
        <v>103</v>
      </c>
      <c r="R1842" s="4"/>
    </row>
    <row r="1843" customFormat="false" ht="15" hidden="false" customHeight="false" outlineLevel="0" collapsed="false">
      <c r="A1843" s="4" t="s">
        <v>2362</v>
      </c>
      <c r="B1843" s="4" t="n">
        <v>16</v>
      </c>
      <c r="C1843" s="4" t="s">
        <v>923</v>
      </c>
      <c r="D1843" s="4" t="s">
        <v>38</v>
      </c>
      <c r="E1843" s="4" t="s">
        <v>1791</v>
      </c>
      <c r="F1843" s="4"/>
      <c r="G1843" s="4" t="s">
        <v>2359</v>
      </c>
      <c r="H1843" s="4" t="s">
        <v>2361</v>
      </c>
      <c r="I1843" s="4"/>
      <c r="J1843" s="4"/>
      <c r="K1843" s="4"/>
      <c r="L1843" s="10" t="n">
        <v>0.348</v>
      </c>
      <c r="M1843" s="10" t="n">
        <v>0.17</v>
      </c>
      <c r="N1843" s="11" t="s">
        <v>103</v>
      </c>
      <c r="O1843" s="11" t="s">
        <v>103</v>
      </c>
      <c r="P1843" s="11" t="s">
        <v>103</v>
      </c>
      <c r="Q1843" s="11" t="s">
        <v>103</v>
      </c>
      <c r="R1843" s="4"/>
    </row>
    <row r="1844" customFormat="false" ht="15" hidden="false" customHeight="false" outlineLevel="0" collapsed="false">
      <c r="A1844" s="4" t="s">
        <v>2363</v>
      </c>
      <c r="B1844" s="4" t="n">
        <v>16</v>
      </c>
      <c r="C1844" s="4" t="s">
        <v>923</v>
      </c>
      <c r="D1844" s="4" t="s">
        <v>38</v>
      </c>
      <c r="E1844" s="4" t="s">
        <v>1791</v>
      </c>
      <c r="F1844" s="4"/>
      <c r="G1844" s="4" t="s">
        <v>1792</v>
      </c>
      <c r="H1844" s="4" t="s">
        <v>1007</v>
      </c>
      <c r="I1844" s="4"/>
      <c r="J1844" s="4"/>
      <c r="K1844" s="4"/>
      <c r="L1844" s="10" t="n">
        <v>0.348</v>
      </c>
      <c r="M1844" s="10" t="n">
        <v>0.17</v>
      </c>
      <c r="N1844" s="11" t="s">
        <v>103</v>
      </c>
      <c r="O1844" s="11" t="s">
        <v>103</v>
      </c>
      <c r="P1844" s="11" t="s">
        <v>103</v>
      </c>
      <c r="Q1844" s="11" t="s">
        <v>103</v>
      </c>
      <c r="R1844" s="4"/>
    </row>
    <row r="1845" customFormat="false" ht="15" hidden="false" customHeight="false" outlineLevel="0" collapsed="false">
      <c r="A1845" s="4" t="s">
        <v>2364</v>
      </c>
      <c r="B1845" s="4" t="n">
        <v>16</v>
      </c>
      <c r="C1845" s="4" t="s">
        <v>923</v>
      </c>
      <c r="D1845" s="4" t="s">
        <v>38</v>
      </c>
      <c r="E1845" s="4" t="s">
        <v>1791</v>
      </c>
      <c r="F1845" s="4"/>
      <c r="G1845" s="4" t="s">
        <v>1792</v>
      </c>
      <c r="H1845" s="4" t="s">
        <v>1007</v>
      </c>
      <c r="I1845" s="4"/>
      <c r="J1845" s="4"/>
      <c r="K1845" s="4"/>
      <c r="L1845" s="10" t="n">
        <v>0.348</v>
      </c>
      <c r="M1845" s="10" t="n">
        <v>0.17</v>
      </c>
      <c r="N1845" s="11" t="s">
        <v>103</v>
      </c>
      <c r="O1845" s="11" t="s">
        <v>103</v>
      </c>
      <c r="P1845" s="11" t="s">
        <v>103</v>
      </c>
      <c r="Q1845" s="11" t="s">
        <v>103</v>
      </c>
      <c r="R1845" s="4"/>
    </row>
    <row r="1846" customFormat="false" ht="15" hidden="false" customHeight="false" outlineLevel="0" collapsed="false">
      <c r="A1846" s="4" t="s">
        <v>2365</v>
      </c>
      <c r="B1846" s="4" t="n">
        <v>16</v>
      </c>
      <c r="C1846" s="4" t="s">
        <v>923</v>
      </c>
      <c r="D1846" s="4" t="s">
        <v>38</v>
      </c>
      <c r="E1846" s="4" t="s">
        <v>1791</v>
      </c>
      <c r="F1846" s="4"/>
      <c r="G1846" s="4" t="s">
        <v>1792</v>
      </c>
      <c r="H1846" s="4" t="s">
        <v>1007</v>
      </c>
      <c r="I1846" s="4"/>
      <c r="J1846" s="4"/>
      <c r="K1846" s="4"/>
      <c r="L1846" s="10" t="n">
        <v>0.348</v>
      </c>
      <c r="M1846" s="10" t="n">
        <v>0.17</v>
      </c>
      <c r="N1846" s="11" t="s">
        <v>103</v>
      </c>
      <c r="O1846" s="11" t="s">
        <v>103</v>
      </c>
      <c r="P1846" s="11" t="s">
        <v>103</v>
      </c>
      <c r="Q1846" s="11" t="s">
        <v>103</v>
      </c>
      <c r="R1846" s="4"/>
    </row>
    <row r="1847" customFormat="false" ht="15" hidden="false" customHeight="false" outlineLevel="0" collapsed="false">
      <c r="A1847" s="4" t="s">
        <v>2366</v>
      </c>
      <c r="B1847" s="4" t="n">
        <v>16</v>
      </c>
      <c r="C1847" s="4" t="s">
        <v>923</v>
      </c>
      <c r="D1847" s="4" t="s">
        <v>38</v>
      </c>
      <c r="E1847" s="4" t="s">
        <v>1791</v>
      </c>
      <c r="F1847" s="4"/>
      <c r="G1847" s="4" t="s">
        <v>2356</v>
      </c>
      <c r="H1847" s="4" t="s">
        <v>2367</v>
      </c>
      <c r="I1847" s="4"/>
      <c r="J1847" s="4"/>
      <c r="K1847" s="4"/>
      <c r="L1847" s="10" t="n">
        <v>0.348</v>
      </c>
      <c r="M1847" s="10" t="n">
        <v>0.17</v>
      </c>
      <c r="N1847" s="11" t="s">
        <v>103</v>
      </c>
      <c r="O1847" s="11" t="s">
        <v>103</v>
      </c>
      <c r="P1847" s="11" t="s">
        <v>103</v>
      </c>
      <c r="Q1847" s="11" t="s">
        <v>103</v>
      </c>
      <c r="R1847" s="4"/>
    </row>
    <row r="1848" customFormat="false" ht="15" hidden="false" customHeight="false" outlineLevel="0" collapsed="false">
      <c r="A1848" s="4" t="s">
        <v>2368</v>
      </c>
      <c r="B1848" s="4" t="n">
        <v>16</v>
      </c>
      <c r="C1848" s="4" t="s">
        <v>923</v>
      </c>
      <c r="D1848" s="4" t="s">
        <v>38</v>
      </c>
      <c r="E1848" s="4" t="s">
        <v>1791</v>
      </c>
      <c r="F1848" s="4"/>
      <c r="G1848" s="4" t="s">
        <v>2359</v>
      </c>
      <c r="H1848" s="4" t="s">
        <v>2367</v>
      </c>
      <c r="I1848" s="4"/>
      <c r="J1848" s="4"/>
      <c r="K1848" s="4"/>
      <c r="L1848" s="10" t="n">
        <v>0.348</v>
      </c>
      <c r="M1848" s="10" t="n">
        <v>0.17</v>
      </c>
      <c r="N1848" s="11" t="s">
        <v>103</v>
      </c>
      <c r="O1848" s="11" t="s">
        <v>103</v>
      </c>
      <c r="P1848" s="11" t="s">
        <v>103</v>
      </c>
      <c r="Q1848" s="11" t="s">
        <v>103</v>
      </c>
      <c r="R1848" s="4"/>
    </row>
    <row r="1849" customFormat="false" ht="15" hidden="false" customHeight="false" outlineLevel="0" collapsed="false">
      <c r="A1849" s="4" t="s">
        <v>2369</v>
      </c>
      <c r="B1849" s="4" t="n">
        <v>16</v>
      </c>
      <c r="C1849" s="4" t="s">
        <v>923</v>
      </c>
      <c r="D1849" s="4" t="s">
        <v>38</v>
      </c>
      <c r="E1849" s="4" t="s">
        <v>1791</v>
      </c>
      <c r="F1849" s="4"/>
      <c r="G1849" s="4" t="s">
        <v>2359</v>
      </c>
      <c r="H1849" s="4" t="s">
        <v>2370</v>
      </c>
      <c r="I1849" s="4"/>
      <c r="J1849" s="4"/>
      <c r="K1849" s="4"/>
      <c r="L1849" s="10" t="n">
        <v>0.348</v>
      </c>
      <c r="M1849" s="10" t="n">
        <v>0.17</v>
      </c>
      <c r="N1849" s="11" t="s">
        <v>103</v>
      </c>
      <c r="O1849" s="11" t="s">
        <v>103</v>
      </c>
      <c r="P1849" s="11" t="s">
        <v>103</v>
      </c>
      <c r="Q1849" s="11" t="s">
        <v>103</v>
      </c>
      <c r="R1849" s="4"/>
    </row>
    <row r="1850" customFormat="false" ht="15" hidden="false" customHeight="false" outlineLevel="0" collapsed="false">
      <c r="A1850" s="4" t="s">
        <v>2371</v>
      </c>
      <c r="B1850" s="4" t="n">
        <v>16</v>
      </c>
      <c r="C1850" s="4" t="s">
        <v>923</v>
      </c>
      <c r="D1850" s="4" t="s">
        <v>38</v>
      </c>
      <c r="E1850" s="4" t="s">
        <v>1791</v>
      </c>
      <c r="F1850" s="4"/>
      <c r="G1850" s="4" t="s">
        <v>2372</v>
      </c>
      <c r="H1850" s="4" t="s">
        <v>2373</v>
      </c>
      <c r="I1850" s="4"/>
      <c r="J1850" s="4"/>
      <c r="K1850" s="4"/>
      <c r="L1850" s="10" t="n">
        <v>0.348</v>
      </c>
      <c r="M1850" s="10" t="n">
        <v>0.17</v>
      </c>
      <c r="N1850" s="11" t="s">
        <v>103</v>
      </c>
      <c r="O1850" s="11" t="s">
        <v>103</v>
      </c>
      <c r="P1850" s="11" t="s">
        <v>103</v>
      </c>
      <c r="Q1850" s="11" t="s">
        <v>103</v>
      </c>
      <c r="R1850" s="4"/>
    </row>
    <row r="1851" customFormat="false" ht="15" hidden="false" customHeight="false" outlineLevel="0" collapsed="false">
      <c r="A1851" s="4" t="s">
        <v>2374</v>
      </c>
      <c r="B1851" s="4" t="n">
        <v>16</v>
      </c>
      <c r="C1851" s="4" t="s">
        <v>923</v>
      </c>
      <c r="D1851" s="4" t="s">
        <v>38</v>
      </c>
      <c r="E1851" s="4" t="s">
        <v>1791</v>
      </c>
      <c r="F1851" s="4"/>
      <c r="G1851" s="4" t="s">
        <v>2359</v>
      </c>
      <c r="H1851" s="4" t="s">
        <v>2375</v>
      </c>
      <c r="I1851" s="4"/>
      <c r="J1851" s="4"/>
      <c r="K1851" s="4"/>
      <c r="L1851" s="10" t="n">
        <v>0.348</v>
      </c>
      <c r="M1851" s="10" t="n">
        <v>0.17</v>
      </c>
      <c r="N1851" s="11" t="s">
        <v>103</v>
      </c>
      <c r="O1851" s="11" t="s">
        <v>103</v>
      </c>
      <c r="P1851" s="11" t="s">
        <v>103</v>
      </c>
      <c r="Q1851" s="11" t="s">
        <v>103</v>
      </c>
      <c r="R1851" s="4"/>
    </row>
    <row r="1852" customFormat="false" ht="15" hidden="false" customHeight="false" outlineLevel="0" collapsed="false">
      <c r="A1852" s="4" t="s">
        <v>2376</v>
      </c>
      <c r="B1852" s="4" t="n">
        <v>16</v>
      </c>
      <c r="C1852" s="4" t="s">
        <v>923</v>
      </c>
      <c r="D1852" s="4" t="s">
        <v>38</v>
      </c>
      <c r="E1852" s="4" t="s">
        <v>1791</v>
      </c>
      <c r="F1852" s="4"/>
      <c r="G1852" s="4" t="s">
        <v>2359</v>
      </c>
      <c r="H1852" s="4" t="s">
        <v>2375</v>
      </c>
      <c r="I1852" s="4"/>
      <c r="J1852" s="4"/>
      <c r="K1852" s="4"/>
      <c r="L1852" s="10" t="n">
        <v>0.348</v>
      </c>
      <c r="M1852" s="10" t="n">
        <v>0.17</v>
      </c>
      <c r="N1852" s="11" t="s">
        <v>103</v>
      </c>
      <c r="O1852" s="11" t="s">
        <v>103</v>
      </c>
      <c r="P1852" s="11" t="s">
        <v>103</v>
      </c>
      <c r="Q1852" s="11" t="s">
        <v>103</v>
      </c>
      <c r="R1852" s="4"/>
    </row>
    <row r="1853" customFormat="false" ht="15" hidden="false" customHeight="false" outlineLevel="0" collapsed="false">
      <c r="A1853" s="4" t="s">
        <v>2377</v>
      </c>
      <c r="B1853" s="4" t="n">
        <v>16</v>
      </c>
      <c r="C1853" s="4" t="s">
        <v>923</v>
      </c>
      <c r="D1853" s="4" t="s">
        <v>38</v>
      </c>
      <c r="E1853" s="4" t="s">
        <v>1791</v>
      </c>
      <c r="F1853" s="4"/>
      <c r="G1853" s="4" t="s">
        <v>1792</v>
      </c>
      <c r="H1853" s="4" t="s">
        <v>822</v>
      </c>
      <c r="I1853" s="4"/>
      <c r="J1853" s="4"/>
      <c r="K1853" s="4"/>
      <c r="L1853" s="10" t="n">
        <v>0.348</v>
      </c>
      <c r="M1853" s="10" t="n">
        <v>0.17</v>
      </c>
      <c r="N1853" s="11" t="s">
        <v>103</v>
      </c>
      <c r="O1853" s="11" t="s">
        <v>103</v>
      </c>
      <c r="P1853" s="11" t="s">
        <v>103</v>
      </c>
      <c r="Q1853" s="11" t="s">
        <v>103</v>
      </c>
      <c r="R1853" s="4"/>
    </row>
    <row r="1854" customFormat="false" ht="15" hidden="false" customHeight="false" outlineLevel="0" collapsed="false">
      <c r="A1854" s="4" t="s">
        <v>2378</v>
      </c>
      <c r="B1854" s="4" t="n">
        <v>16</v>
      </c>
      <c r="C1854" s="4" t="s">
        <v>923</v>
      </c>
      <c r="D1854" s="4" t="s">
        <v>38</v>
      </c>
      <c r="E1854" s="4" t="s">
        <v>1791</v>
      </c>
      <c r="F1854" s="4"/>
      <c r="G1854" s="4" t="s">
        <v>2379</v>
      </c>
      <c r="H1854" s="4" t="s">
        <v>1014</v>
      </c>
      <c r="I1854" s="4"/>
      <c r="J1854" s="4"/>
      <c r="K1854" s="4"/>
      <c r="L1854" s="10" t="n">
        <v>0.348</v>
      </c>
      <c r="M1854" s="10" t="n">
        <v>0.17</v>
      </c>
      <c r="N1854" s="11" t="s">
        <v>103</v>
      </c>
      <c r="O1854" s="11" t="s">
        <v>103</v>
      </c>
      <c r="P1854" s="11" t="s">
        <v>103</v>
      </c>
      <c r="Q1854" s="11" t="s">
        <v>103</v>
      </c>
      <c r="R1854" s="4"/>
    </row>
    <row r="1855" customFormat="false" ht="15" hidden="false" customHeight="false" outlineLevel="0" collapsed="false">
      <c r="A1855" s="4" t="s">
        <v>2380</v>
      </c>
      <c r="B1855" s="4" t="n">
        <v>16</v>
      </c>
      <c r="C1855" s="4" t="s">
        <v>923</v>
      </c>
      <c r="D1855" s="4" t="s">
        <v>38</v>
      </c>
      <c r="E1855" s="4" t="s">
        <v>1791</v>
      </c>
      <c r="F1855" s="4"/>
      <c r="G1855" s="4" t="s">
        <v>2381</v>
      </c>
      <c r="H1855" s="4" t="s">
        <v>2382</v>
      </c>
      <c r="I1855" s="4"/>
      <c r="J1855" s="4"/>
      <c r="K1855" s="4"/>
      <c r="L1855" s="10" t="n">
        <v>0.348</v>
      </c>
      <c r="M1855" s="10" t="n">
        <v>0.17</v>
      </c>
      <c r="N1855" s="11" t="s">
        <v>103</v>
      </c>
      <c r="O1855" s="11" t="s">
        <v>103</v>
      </c>
      <c r="P1855" s="11" t="s">
        <v>103</v>
      </c>
      <c r="Q1855" s="11" t="s">
        <v>103</v>
      </c>
      <c r="R1855" s="4"/>
    </row>
    <row r="1856" customFormat="false" ht="15" hidden="false" customHeight="false" outlineLevel="0" collapsed="false">
      <c r="A1856" s="4" t="s">
        <v>2383</v>
      </c>
      <c r="B1856" s="4" t="n">
        <v>16</v>
      </c>
      <c r="C1856" s="4" t="s">
        <v>923</v>
      </c>
      <c r="D1856" s="4" t="s">
        <v>38</v>
      </c>
      <c r="E1856" s="4" t="s">
        <v>1791</v>
      </c>
      <c r="F1856" s="4"/>
      <c r="G1856" s="4" t="s">
        <v>2381</v>
      </c>
      <c r="H1856" s="4" t="s">
        <v>2382</v>
      </c>
      <c r="I1856" s="4"/>
      <c r="J1856" s="4"/>
      <c r="K1856" s="4"/>
      <c r="L1856" s="10" t="n">
        <v>0.348</v>
      </c>
      <c r="M1856" s="10" t="n">
        <v>0.17</v>
      </c>
      <c r="N1856" s="11" t="s">
        <v>103</v>
      </c>
      <c r="O1856" s="11" t="s">
        <v>103</v>
      </c>
      <c r="P1856" s="11" t="s">
        <v>103</v>
      </c>
      <c r="Q1856" s="11" t="s">
        <v>103</v>
      </c>
      <c r="R1856" s="4"/>
    </row>
    <row r="1857" customFormat="false" ht="15" hidden="false" customHeight="false" outlineLevel="0" collapsed="false">
      <c r="A1857" s="4" t="s">
        <v>2384</v>
      </c>
      <c r="B1857" s="4" t="n">
        <v>16</v>
      </c>
      <c r="C1857" s="4" t="s">
        <v>923</v>
      </c>
      <c r="D1857" s="4" t="s">
        <v>38</v>
      </c>
      <c r="E1857" s="4" t="s">
        <v>1791</v>
      </c>
      <c r="F1857" s="4"/>
      <c r="G1857" s="4" t="s">
        <v>2381</v>
      </c>
      <c r="H1857" s="4" t="s">
        <v>2382</v>
      </c>
      <c r="I1857" s="4"/>
      <c r="J1857" s="4"/>
      <c r="K1857" s="4"/>
      <c r="L1857" s="10" t="n">
        <v>0.348</v>
      </c>
      <c r="M1857" s="10" t="n">
        <v>0.17</v>
      </c>
      <c r="N1857" s="11" t="s">
        <v>103</v>
      </c>
      <c r="O1857" s="11" t="s">
        <v>103</v>
      </c>
      <c r="P1857" s="11" t="s">
        <v>103</v>
      </c>
      <c r="Q1857" s="11" t="s">
        <v>103</v>
      </c>
      <c r="R1857" s="4"/>
    </row>
    <row r="1858" customFormat="false" ht="15" hidden="false" customHeight="false" outlineLevel="0" collapsed="false">
      <c r="A1858" s="4" t="s">
        <v>2385</v>
      </c>
      <c r="B1858" s="4" t="n">
        <v>16</v>
      </c>
      <c r="C1858" s="4" t="s">
        <v>923</v>
      </c>
      <c r="D1858" s="4" t="s">
        <v>38</v>
      </c>
      <c r="E1858" s="4" t="s">
        <v>1791</v>
      </c>
      <c r="F1858" s="4"/>
      <c r="G1858" s="4" t="s">
        <v>2381</v>
      </c>
      <c r="H1858" s="4" t="s">
        <v>2382</v>
      </c>
      <c r="I1858" s="4"/>
      <c r="J1858" s="4"/>
      <c r="K1858" s="4"/>
      <c r="L1858" s="10" t="n">
        <v>0.348</v>
      </c>
      <c r="M1858" s="10" t="n">
        <v>0.17</v>
      </c>
      <c r="N1858" s="11" t="s">
        <v>103</v>
      </c>
      <c r="O1858" s="11" t="s">
        <v>103</v>
      </c>
      <c r="P1858" s="11" t="s">
        <v>103</v>
      </c>
      <c r="Q1858" s="11" t="s">
        <v>103</v>
      </c>
      <c r="R1858" s="4"/>
    </row>
    <row r="1859" customFormat="false" ht="15" hidden="false" customHeight="false" outlineLevel="0" collapsed="false">
      <c r="A1859" s="4" t="s">
        <v>2386</v>
      </c>
      <c r="B1859" s="4" t="n">
        <v>16</v>
      </c>
      <c r="C1859" s="4" t="s">
        <v>923</v>
      </c>
      <c r="D1859" s="4" t="s">
        <v>38</v>
      </c>
      <c r="E1859" s="4" t="s">
        <v>1791</v>
      </c>
      <c r="F1859" s="4"/>
      <c r="G1859" s="4" t="s">
        <v>2381</v>
      </c>
      <c r="H1859" s="4" t="s">
        <v>2382</v>
      </c>
      <c r="I1859" s="4"/>
      <c r="J1859" s="4"/>
      <c r="K1859" s="4"/>
      <c r="L1859" s="10" t="n">
        <v>0.348</v>
      </c>
      <c r="M1859" s="10" t="n">
        <v>0.17</v>
      </c>
      <c r="N1859" s="11" t="s">
        <v>103</v>
      </c>
      <c r="O1859" s="11" t="s">
        <v>103</v>
      </c>
      <c r="P1859" s="11" t="s">
        <v>103</v>
      </c>
      <c r="Q1859" s="11" t="s">
        <v>103</v>
      </c>
      <c r="R1859" s="4"/>
    </row>
    <row r="1860" customFormat="false" ht="15" hidden="false" customHeight="false" outlineLevel="0" collapsed="false">
      <c r="A1860" s="4" t="s">
        <v>2387</v>
      </c>
      <c r="B1860" s="4" t="n">
        <v>16</v>
      </c>
      <c r="C1860" s="4" t="s">
        <v>923</v>
      </c>
      <c r="D1860" s="4" t="s">
        <v>38</v>
      </c>
      <c r="E1860" s="4" t="s">
        <v>1791</v>
      </c>
      <c r="F1860" s="4"/>
      <c r="G1860" s="4" t="s">
        <v>2381</v>
      </c>
      <c r="H1860" s="4" t="s">
        <v>2382</v>
      </c>
      <c r="I1860" s="4"/>
      <c r="J1860" s="4"/>
      <c r="K1860" s="4"/>
      <c r="L1860" s="10" t="n">
        <v>0.348</v>
      </c>
      <c r="M1860" s="10" t="n">
        <v>0.17</v>
      </c>
      <c r="N1860" s="11" t="s">
        <v>103</v>
      </c>
      <c r="O1860" s="11" t="s">
        <v>103</v>
      </c>
      <c r="P1860" s="11" t="s">
        <v>103</v>
      </c>
      <c r="Q1860" s="11" t="s">
        <v>103</v>
      </c>
      <c r="R1860" s="4"/>
    </row>
    <row r="1861" customFormat="false" ht="15" hidden="false" customHeight="false" outlineLevel="0" collapsed="false">
      <c r="A1861" s="4" t="s">
        <v>2388</v>
      </c>
      <c r="B1861" s="4" t="n">
        <v>16</v>
      </c>
      <c r="C1861" s="4" t="s">
        <v>923</v>
      </c>
      <c r="D1861" s="4" t="s">
        <v>38</v>
      </c>
      <c r="E1861" s="4" t="s">
        <v>1791</v>
      </c>
      <c r="F1861" s="4"/>
      <c r="G1861" s="4" t="s">
        <v>2381</v>
      </c>
      <c r="H1861" s="4" t="s">
        <v>2382</v>
      </c>
      <c r="I1861" s="4"/>
      <c r="J1861" s="4"/>
      <c r="K1861" s="4"/>
      <c r="L1861" s="10" t="n">
        <v>0.348</v>
      </c>
      <c r="M1861" s="10" t="n">
        <v>0.17</v>
      </c>
      <c r="N1861" s="11" t="s">
        <v>103</v>
      </c>
      <c r="O1861" s="11" t="s">
        <v>103</v>
      </c>
      <c r="P1861" s="11" t="s">
        <v>103</v>
      </c>
      <c r="Q1861" s="11" t="s">
        <v>103</v>
      </c>
      <c r="R1861" s="4"/>
    </row>
    <row r="1862" customFormat="false" ht="15" hidden="false" customHeight="false" outlineLevel="0" collapsed="false">
      <c r="A1862" s="4" t="s">
        <v>2389</v>
      </c>
      <c r="B1862" s="4" t="n">
        <v>16</v>
      </c>
      <c r="C1862" s="4" t="s">
        <v>923</v>
      </c>
      <c r="D1862" s="4" t="s">
        <v>38</v>
      </c>
      <c r="E1862" s="4" t="s">
        <v>1791</v>
      </c>
      <c r="F1862" s="4"/>
      <c r="G1862" s="4" t="s">
        <v>2381</v>
      </c>
      <c r="H1862" s="4" t="s">
        <v>2382</v>
      </c>
      <c r="I1862" s="4"/>
      <c r="J1862" s="4"/>
      <c r="K1862" s="4"/>
      <c r="L1862" s="10" t="n">
        <v>0.348</v>
      </c>
      <c r="M1862" s="10" t="n">
        <v>0.17</v>
      </c>
      <c r="N1862" s="11" t="s">
        <v>103</v>
      </c>
      <c r="O1862" s="11" t="s">
        <v>103</v>
      </c>
      <c r="P1862" s="11" t="s">
        <v>103</v>
      </c>
      <c r="Q1862" s="11" t="s">
        <v>103</v>
      </c>
      <c r="R1862" s="4"/>
    </row>
    <row r="1863" customFormat="false" ht="15" hidden="false" customHeight="false" outlineLevel="0" collapsed="false">
      <c r="A1863" s="4" t="s">
        <v>2390</v>
      </c>
      <c r="B1863" s="4" t="n">
        <v>16</v>
      </c>
      <c r="C1863" s="4" t="s">
        <v>923</v>
      </c>
      <c r="D1863" s="4" t="s">
        <v>38</v>
      </c>
      <c r="E1863" s="4" t="s">
        <v>1791</v>
      </c>
      <c r="F1863" s="4"/>
      <c r="G1863" s="4" t="s">
        <v>2381</v>
      </c>
      <c r="H1863" s="4" t="s">
        <v>2382</v>
      </c>
      <c r="I1863" s="4"/>
      <c r="J1863" s="4"/>
      <c r="K1863" s="4"/>
      <c r="L1863" s="10" t="n">
        <v>0.348</v>
      </c>
      <c r="M1863" s="10" t="n">
        <v>0.17</v>
      </c>
      <c r="N1863" s="11" t="s">
        <v>103</v>
      </c>
      <c r="O1863" s="11" t="s">
        <v>103</v>
      </c>
      <c r="P1863" s="11" t="s">
        <v>103</v>
      </c>
      <c r="Q1863" s="11" t="s">
        <v>103</v>
      </c>
      <c r="R1863" s="4"/>
    </row>
    <row r="1864" customFormat="false" ht="15" hidden="false" customHeight="false" outlineLevel="0" collapsed="false">
      <c r="A1864" s="4" t="s">
        <v>2391</v>
      </c>
      <c r="B1864" s="4" t="n">
        <v>16</v>
      </c>
      <c r="C1864" s="4" t="s">
        <v>923</v>
      </c>
      <c r="D1864" s="4" t="s">
        <v>38</v>
      </c>
      <c r="E1864" s="4" t="s">
        <v>1791</v>
      </c>
      <c r="F1864" s="4"/>
      <c r="G1864" s="4" t="s">
        <v>2381</v>
      </c>
      <c r="H1864" s="4" t="s">
        <v>2382</v>
      </c>
      <c r="I1864" s="4"/>
      <c r="J1864" s="4"/>
      <c r="K1864" s="4"/>
      <c r="L1864" s="10" t="n">
        <v>0.348</v>
      </c>
      <c r="M1864" s="10" t="n">
        <v>0.17</v>
      </c>
      <c r="N1864" s="11" t="s">
        <v>103</v>
      </c>
      <c r="O1864" s="11" t="s">
        <v>103</v>
      </c>
      <c r="P1864" s="11" t="s">
        <v>103</v>
      </c>
      <c r="Q1864" s="11" t="s">
        <v>103</v>
      </c>
      <c r="R1864" s="4"/>
    </row>
    <row r="1865" customFormat="false" ht="15" hidden="false" customHeight="false" outlineLevel="0" collapsed="false">
      <c r="A1865" s="4" t="s">
        <v>2392</v>
      </c>
      <c r="B1865" s="4" t="n">
        <v>16</v>
      </c>
      <c r="C1865" s="4" t="s">
        <v>923</v>
      </c>
      <c r="D1865" s="4" t="s">
        <v>38</v>
      </c>
      <c r="E1865" s="4" t="s">
        <v>1791</v>
      </c>
      <c r="F1865" s="4"/>
      <c r="G1865" s="4" t="s">
        <v>2381</v>
      </c>
      <c r="H1865" s="4" t="s">
        <v>2382</v>
      </c>
      <c r="I1865" s="4"/>
      <c r="J1865" s="4"/>
      <c r="K1865" s="4"/>
      <c r="L1865" s="10" t="n">
        <v>0.348</v>
      </c>
      <c r="M1865" s="10" t="n">
        <v>0.17</v>
      </c>
      <c r="N1865" s="11" t="s">
        <v>103</v>
      </c>
      <c r="O1865" s="11" t="s">
        <v>103</v>
      </c>
      <c r="P1865" s="11" t="s">
        <v>103</v>
      </c>
      <c r="Q1865" s="11" t="s">
        <v>103</v>
      </c>
      <c r="R1865" s="4"/>
    </row>
    <row r="1866" customFormat="false" ht="15" hidden="false" customHeight="false" outlineLevel="0" collapsed="false">
      <c r="A1866" s="4" t="s">
        <v>2393</v>
      </c>
      <c r="B1866" s="4" t="n">
        <v>16</v>
      </c>
      <c r="C1866" s="4" t="s">
        <v>923</v>
      </c>
      <c r="D1866" s="4" t="s">
        <v>38</v>
      </c>
      <c r="E1866" s="4" t="s">
        <v>1791</v>
      </c>
      <c r="F1866" s="4"/>
      <c r="G1866" s="4" t="s">
        <v>2381</v>
      </c>
      <c r="H1866" s="4" t="s">
        <v>2382</v>
      </c>
      <c r="I1866" s="4"/>
      <c r="J1866" s="4"/>
      <c r="K1866" s="4"/>
      <c r="L1866" s="10" t="n">
        <v>0.348</v>
      </c>
      <c r="M1866" s="10" t="n">
        <v>0.17</v>
      </c>
      <c r="N1866" s="11" t="s">
        <v>103</v>
      </c>
      <c r="O1866" s="11" t="s">
        <v>103</v>
      </c>
      <c r="P1866" s="11" t="s">
        <v>103</v>
      </c>
      <c r="Q1866" s="11" t="s">
        <v>103</v>
      </c>
      <c r="R1866" s="4"/>
    </row>
    <row r="1867" customFormat="false" ht="15" hidden="false" customHeight="false" outlineLevel="0" collapsed="false">
      <c r="A1867" s="4" t="s">
        <v>2394</v>
      </c>
      <c r="B1867" s="4" t="n">
        <v>16</v>
      </c>
      <c r="C1867" s="4" t="s">
        <v>923</v>
      </c>
      <c r="D1867" s="4" t="s">
        <v>38</v>
      </c>
      <c r="E1867" s="4" t="s">
        <v>1791</v>
      </c>
      <c r="F1867" s="4"/>
      <c r="G1867" s="4" t="s">
        <v>2381</v>
      </c>
      <c r="H1867" s="4" t="s">
        <v>2382</v>
      </c>
      <c r="I1867" s="4"/>
      <c r="J1867" s="4"/>
      <c r="K1867" s="4"/>
      <c r="L1867" s="10" t="n">
        <v>0.348</v>
      </c>
      <c r="M1867" s="10" t="n">
        <v>0.17</v>
      </c>
      <c r="N1867" s="11" t="s">
        <v>103</v>
      </c>
      <c r="O1867" s="11" t="s">
        <v>103</v>
      </c>
      <c r="P1867" s="11" t="s">
        <v>103</v>
      </c>
      <c r="Q1867" s="11" t="s">
        <v>103</v>
      </c>
      <c r="R1867" s="4"/>
    </row>
    <row r="1868" customFormat="false" ht="15" hidden="false" customHeight="false" outlineLevel="0" collapsed="false">
      <c r="A1868" s="4" t="s">
        <v>2395</v>
      </c>
      <c r="B1868" s="4" t="n">
        <v>16</v>
      </c>
      <c r="C1868" s="4" t="s">
        <v>923</v>
      </c>
      <c r="D1868" s="4" t="s">
        <v>38</v>
      </c>
      <c r="E1868" s="4" t="s">
        <v>1791</v>
      </c>
      <c r="F1868" s="4"/>
      <c r="G1868" s="4" t="s">
        <v>2381</v>
      </c>
      <c r="H1868" s="4" t="s">
        <v>2382</v>
      </c>
      <c r="I1868" s="4"/>
      <c r="J1868" s="4"/>
      <c r="K1868" s="4"/>
      <c r="L1868" s="10" t="n">
        <v>0.348</v>
      </c>
      <c r="M1868" s="10" t="n">
        <v>0.17</v>
      </c>
      <c r="N1868" s="11" t="s">
        <v>103</v>
      </c>
      <c r="O1868" s="11" t="s">
        <v>103</v>
      </c>
      <c r="P1868" s="11" t="s">
        <v>103</v>
      </c>
      <c r="Q1868" s="11" t="s">
        <v>103</v>
      </c>
      <c r="R1868" s="4"/>
    </row>
    <row r="1869" customFormat="false" ht="15" hidden="false" customHeight="false" outlineLevel="0" collapsed="false">
      <c r="A1869" s="4" t="s">
        <v>2396</v>
      </c>
      <c r="B1869" s="4" t="n">
        <v>16</v>
      </c>
      <c r="C1869" s="4" t="s">
        <v>923</v>
      </c>
      <c r="D1869" s="4" t="s">
        <v>38</v>
      </c>
      <c r="E1869" s="4" t="s">
        <v>1791</v>
      </c>
      <c r="F1869" s="4"/>
      <c r="G1869" s="4" t="s">
        <v>2381</v>
      </c>
      <c r="H1869" s="4" t="s">
        <v>2382</v>
      </c>
      <c r="I1869" s="4"/>
      <c r="J1869" s="4"/>
      <c r="K1869" s="4"/>
      <c r="L1869" s="10" t="n">
        <v>0.348</v>
      </c>
      <c r="M1869" s="10" t="n">
        <v>0.17</v>
      </c>
      <c r="N1869" s="11" t="s">
        <v>103</v>
      </c>
      <c r="O1869" s="11" t="s">
        <v>103</v>
      </c>
      <c r="P1869" s="11" t="s">
        <v>103</v>
      </c>
      <c r="Q1869" s="11" t="s">
        <v>103</v>
      </c>
      <c r="R1869" s="4"/>
    </row>
    <row r="1870" customFormat="false" ht="15" hidden="false" customHeight="false" outlineLevel="0" collapsed="false">
      <c r="A1870" s="4" t="s">
        <v>2397</v>
      </c>
      <c r="B1870" s="4" t="n">
        <v>16</v>
      </c>
      <c r="C1870" s="4" t="s">
        <v>923</v>
      </c>
      <c r="D1870" s="4" t="s">
        <v>38</v>
      </c>
      <c r="E1870" s="4" t="s">
        <v>1791</v>
      </c>
      <c r="F1870" s="4"/>
      <c r="G1870" s="4" t="s">
        <v>2381</v>
      </c>
      <c r="H1870" s="4" t="s">
        <v>2382</v>
      </c>
      <c r="I1870" s="4"/>
      <c r="J1870" s="4"/>
      <c r="K1870" s="4"/>
      <c r="L1870" s="10" t="n">
        <v>0.348</v>
      </c>
      <c r="M1870" s="10" t="n">
        <v>0.17</v>
      </c>
      <c r="N1870" s="11" t="s">
        <v>103</v>
      </c>
      <c r="O1870" s="11" t="s">
        <v>103</v>
      </c>
      <c r="P1870" s="11" t="s">
        <v>103</v>
      </c>
      <c r="Q1870" s="11" t="s">
        <v>103</v>
      </c>
      <c r="R1870" s="4"/>
    </row>
    <row r="1871" customFormat="false" ht="15" hidden="false" customHeight="false" outlineLevel="0" collapsed="false">
      <c r="A1871" s="4" t="s">
        <v>2398</v>
      </c>
      <c r="B1871" s="4" t="n">
        <v>16</v>
      </c>
      <c r="C1871" s="4" t="s">
        <v>923</v>
      </c>
      <c r="D1871" s="4" t="s">
        <v>38</v>
      </c>
      <c r="E1871" s="4" t="s">
        <v>1791</v>
      </c>
      <c r="F1871" s="4"/>
      <c r="G1871" s="4" t="s">
        <v>2381</v>
      </c>
      <c r="H1871" s="4" t="s">
        <v>2382</v>
      </c>
      <c r="I1871" s="4"/>
      <c r="J1871" s="4"/>
      <c r="K1871" s="4"/>
      <c r="L1871" s="10" t="n">
        <v>0.348</v>
      </c>
      <c r="M1871" s="10" t="n">
        <v>0.17</v>
      </c>
      <c r="N1871" s="11" t="s">
        <v>103</v>
      </c>
      <c r="O1871" s="11" t="s">
        <v>103</v>
      </c>
      <c r="P1871" s="11" t="s">
        <v>103</v>
      </c>
      <c r="Q1871" s="11" t="s">
        <v>103</v>
      </c>
      <c r="R1871" s="4"/>
    </row>
    <row r="1872" customFormat="false" ht="15" hidden="false" customHeight="false" outlineLevel="0" collapsed="false">
      <c r="A1872" s="4" t="s">
        <v>2399</v>
      </c>
      <c r="B1872" s="4" t="n">
        <v>16</v>
      </c>
      <c r="C1872" s="4" t="s">
        <v>923</v>
      </c>
      <c r="D1872" s="4" t="s">
        <v>38</v>
      </c>
      <c r="E1872" s="4" t="s">
        <v>1791</v>
      </c>
      <c r="F1872" s="4"/>
      <c r="G1872" s="4" t="s">
        <v>2381</v>
      </c>
      <c r="H1872" s="4" t="s">
        <v>2382</v>
      </c>
      <c r="I1872" s="4"/>
      <c r="J1872" s="4"/>
      <c r="K1872" s="4"/>
      <c r="L1872" s="10" t="n">
        <v>0.348</v>
      </c>
      <c r="M1872" s="10" t="n">
        <v>0.17</v>
      </c>
      <c r="N1872" s="11" t="s">
        <v>103</v>
      </c>
      <c r="O1872" s="11" t="s">
        <v>103</v>
      </c>
      <c r="P1872" s="11" t="s">
        <v>103</v>
      </c>
      <c r="Q1872" s="11" t="s">
        <v>103</v>
      </c>
      <c r="R1872" s="4"/>
    </row>
    <row r="1873" customFormat="false" ht="15" hidden="false" customHeight="false" outlineLevel="0" collapsed="false">
      <c r="A1873" s="4" t="s">
        <v>2400</v>
      </c>
      <c r="B1873" s="4" t="n">
        <v>16</v>
      </c>
      <c r="C1873" s="4" t="s">
        <v>923</v>
      </c>
      <c r="D1873" s="4" t="s">
        <v>38</v>
      </c>
      <c r="E1873" s="4" t="s">
        <v>1791</v>
      </c>
      <c r="F1873" s="4"/>
      <c r="G1873" s="4" t="s">
        <v>2381</v>
      </c>
      <c r="H1873" s="4" t="s">
        <v>2382</v>
      </c>
      <c r="I1873" s="4"/>
      <c r="J1873" s="4"/>
      <c r="K1873" s="4"/>
      <c r="L1873" s="10" t="n">
        <v>0.348</v>
      </c>
      <c r="M1873" s="10" t="n">
        <v>0.17</v>
      </c>
      <c r="N1873" s="11" t="s">
        <v>103</v>
      </c>
      <c r="O1873" s="11" t="s">
        <v>103</v>
      </c>
      <c r="P1873" s="11" t="s">
        <v>103</v>
      </c>
      <c r="Q1873" s="11" t="s">
        <v>103</v>
      </c>
      <c r="R1873" s="4"/>
    </row>
    <row r="1874" customFormat="false" ht="15" hidden="false" customHeight="false" outlineLevel="0" collapsed="false">
      <c r="A1874" s="4" t="s">
        <v>2401</v>
      </c>
      <c r="B1874" s="4" t="n">
        <v>16</v>
      </c>
      <c r="C1874" s="4" t="s">
        <v>923</v>
      </c>
      <c r="D1874" s="4" t="s">
        <v>38</v>
      </c>
      <c r="E1874" s="4" t="s">
        <v>1791</v>
      </c>
      <c r="F1874" s="4"/>
      <c r="G1874" s="4" t="s">
        <v>2381</v>
      </c>
      <c r="H1874" s="4" t="s">
        <v>2382</v>
      </c>
      <c r="I1874" s="4"/>
      <c r="J1874" s="4"/>
      <c r="K1874" s="4"/>
      <c r="L1874" s="10" t="n">
        <v>0.348</v>
      </c>
      <c r="M1874" s="10" t="n">
        <v>0.17</v>
      </c>
      <c r="N1874" s="11" t="s">
        <v>103</v>
      </c>
      <c r="O1874" s="11" t="s">
        <v>103</v>
      </c>
      <c r="P1874" s="11" t="s">
        <v>103</v>
      </c>
      <c r="Q1874" s="11" t="s">
        <v>103</v>
      </c>
      <c r="R1874" s="4"/>
    </row>
    <row r="1875" customFormat="false" ht="15" hidden="false" customHeight="false" outlineLevel="0" collapsed="false">
      <c r="A1875" s="4" t="s">
        <v>2402</v>
      </c>
      <c r="B1875" s="4" t="n">
        <v>16</v>
      </c>
      <c r="C1875" s="4" t="s">
        <v>923</v>
      </c>
      <c r="D1875" s="4" t="s">
        <v>38</v>
      </c>
      <c r="E1875" s="4" t="s">
        <v>1791</v>
      </c>
      <c r="F1875" s="4"/>
      <c r="G1875" s="4" t="s">
        <v>2381</v>
      </c>
      <c r="H1875" s="4" t="s">
        <v>2382</v>
      </c>
      <c r="I1875" s="4"/>
      <c r="J1875" s="4"/>
      <c r="K1875" s="4"/>
      <c r="L1875" s="10" t="n">
        <v>0.348</v>
      </c>
      <c r="M1875" s="10" t="n">
        <v>0.17</v>
      </c>
      <c r="N1875" s="11" t="s">
        <v>103</v>
      </c>
      <c r="O1875" s="11" t="s">
        <v>103</v>
      </c>
      <c r="P1875" s="11" t="s">
        <v>103</v>
      </c>
      <c r="Q1875" s="11" t="s">
        <v>103</v>
      </c>
      <c r="R1875" s="4"/>
    </row>
    <row r="1876" customFormat="false" ht="15" hidden="false" customHeight="false" outlineLevel="0" collapsed="false">
      <c r="A1876" s="4" t="s">
        <v>2403</v>
      </c>
      <c r="B1876" s="4" t="n">
        <v>16</v>
      </c>
      <c r="C1876" s="4" t="s">
        <v>923</v>
      </c>
      <c r="D1876" s="4" t="s">
        <v>38</v>
      </c>
      <c r="E1876" s="4" t="s">
        <v>1791</v>
      </c>
      <c r="F1876" s="4"/>
      <c r="G1876" s="4" t="s">
        <v>2404</v>
      </c>
      <c r="H1876" s="4" t="s">
        <v>2382</v>
      </c>
      <c r="I1876" s="4"/>
      <c r="J1876" s="4"/>
      <c r="K1876" s="4"/>
      <c r="L1876" s="10" t="n">
        <v>0.348</v>
      </c>
      <c r="M1876" s="10" t="n">
        <v>0.17</v>
      </c>
      <c r="N1876" s="11" t="s">
        <v>103</v>
      </c>
      <c r="O1876" s="11" t="s">
        <v>103</v>
      </c>
      <c r="P1876" s="11" t="s">
        <v>103</v>
      </c>
      <c r="Q1876" s="11" t="s">
        <v>103</v>
      </c>
      <c r="R1876" s="4"/>
    </row>
    <row r="1877" customFormat="false" ht="15" hidden="false" customHeight="false" outlineLevel="0" collapsed="false">
      <c r="A1877" s="4" t="s">
        <v>2405</v>
      </c>
      <c r="B1877" s="4" t="n">
        <v>16</v>
      </c>
      <c r="C1877" s="4" t="s">
        <v>923</v>
      </c>
      <c r="D1877" s="4" t="s">
        <v>38</v>
      </c>
      <c r="E1877" s="4" t="s">
        <v>1791</v>
      </c>
      <c r="F1877" s="4"/>
      <c r="G1877" s="4" t="s">
        <v>2406</v>
      </c>
      <c r="H1877" s="4" t="s">
        <v>2382</v>
      </c>
      <c r="I1877" s="4"/>
      <c r="J1877" s="4"/>
      <c r="K1877" s="4"/>
      <c r="L1877" s="10" t="n">
        <v>0.348</v>
      </c>
      <c r="M1877" s="10" t="n">
        <v>0.17</v>
      </c>
      <c r="N1877" s="11" t="s">
        <v>103</v>
      </c>
      <c r="O1877" s="11" t="s">
        <v>103</v>
      </c>
      <c r="P1877" s="11" t="s">
        <v>103</v>
      </c>
      <c r="Q1877" s="11" t="s">
        <v>103</v>
      </c>
      <c r="R1877" s="4"/>
    </row>
    <row r="1878" customFormat="false" ht="15" hidden="false" customHeight="false" outlineLevel="0" collapsed="false">
      <c r="A1878" s="4" t="s">
        <v>2407</v>
      </c>
      <c r="B1878" s="4" t="n">
        <v>16</v>
      </c>
      <c r="C1878" s="4" t="s">
        <v>923</v>
      </c>
      <c r="D1878" s="4" t="s">
        <v>38</v>
      </c>
      <c r="E1878" s="4" t="s">
        <v>1791</v>
      </c>
      <c r="F1878" s="4"/>
      <c r="G1878" s="4" t="s">
        <v>1792</v>
      </c>
      <c r="H1878" s="4" t="s">
        <v>1020</v>
      </c>
      <c r="I1878" s="4"/>
      <c r="J1878" s="4"/>
      <c r="K1878" s="4"/>
      <c r="L1878" s="10" t="n">
        <v>0.348</v>
      </c>
      <c r="M1878" s="10" t="n">
        <v>0.17</v>
      </c>
      <c r="N1878" s="11" t="s">
        <v>103</v>
      </c>
      <c r="O1878" s="11" t="s">
        <v>103</v>
      </c>
      <c r="P1878" s="11" t="s">
        <v>103</v>
      </c>
      <c r="Q1878" s="11" t="s">
        <v>103</v>
      </c>
      <c r="R1878" s="4"/>
    </row>
    <row r="1879" customFormat="false" ht="15" hidden="false" customHeight="false" outlineLevel="0" collapsed="false">
      <c r="A1879" s="4" t="s">
        <v>2408</v>
      </c>
      <c r="B1879" s="4" t="n">
        <v>16</v>
      </c>
      <c r="C1879" s="4" t="s">
        <v>923</v>
      </c>
      <c r="D1879" s="4" t="s">
        <v>38</v>
      </c>
      <c r="E1879" s="4" t="s">
        <v>1791</v>
      </c>
      <c r="F1879" s="4"/>
      <c r="G1879" s="4" t="s">
        <v>1792</v>
      </c>
      <c r="H1879" s="4" t="s">
        <v>1020</v>
      </c>
      <c r="I1879" s="4"/>
      <c r="J1879" s="4"/>
      <c r="K1879" s="4"/>
      <c r="L1879" s="10" t="n">
        <v>0.348</v>
      </c>
      <c r="M1879" s="10" t="n">
        <v>0.17</v>
      </c>
      <c r="N1879" s="11" t="s">
        <v>103</v>
      </c>
      <c r="O1879" s="11" t="s">
        <v>103</v>
      </c>
      <c r="P1879" s="11" t="s">
        <v>103</v>
      </c>
      <c r="Q1879" s="11" t="s">
        <v>103</v>
      </c>
      <c r="R1879" s="4"/>
    </row>
    <row r="1880" customFormat="false" ht="15" hidden="false" customHeight="false" outlineLevel="0" collapsed="false">
      <c r="A1880" s="4" t="s">
        <v>2409</v>
      </c>
      <c r="B1880" s="4" t="n">
        <v>16</v>
      </c>
      <c r="C1880" s="4" t="s">
        <v>923</v>
      </c>
      <c r="D1880" s="4" t="s">
        <v>38</v>
      </c>
      <c r="E1880" s="4" t="s">
        <v>1791</v>
      </c>
      <c r="F1880" s="4"/>
      <c r="G1880" s="4" t="s">
        <v>1945</v>
      </c>
      <c r="H1880" s="4" t="s">
        <v>1020</v>
      </c>
      <c r="I1880" s="4"/>
      <c r="J1880" s="4"/>
      <c r="K1880" s="4"/>
      <c r="L1880" s="10" t="n">
        <v>0.348</v>
      </c>
      <c r="M1880" s="10" t="n">
        <v>0.17</v>
      </c>
      <c r="N1880" s="11" t="s">
        <v>103</v>
      </c>
      <c r="O1880" s="11" t="s">
        <v>103</v>
      </c>
      <c r="P1880" s="11" t="s">
        <v>103</v>
      </c>
      <c r="Q1880" s="11" t="s">
        <v>103</v>
      </c>
      <c r="R1880" s="4"/>
    </row>
    <row r="1881" customFormat="false" ht="15" hidden="false" customHeight="false" outlineLevel="0" collapsed="false">
      <c r="A1881" s="4" t="s">
        <v>2410</v>
      </c>
      <c r="B1881" s="4" t="n">
        <v>16</v>
      </c>
      <c r="C1881" s="4" t="s">
        <v>923</v>
      </c>
      <c r="D1881" s="4" t="s">
        <v>38</v>
      </c>
      <c r="E1881" s="4" t="s">
        <v>1791</v>
      </c>
      <c r="F1881" s="4"/>
      <c r="G1881" s="4" t="s">
        <v>2356</v>
      </c>
      <c r="H1881" s="4" t="s">
        <v>2411</v>
      </c>
      <c r="I1881" s="4"/>
      <c r="J1881" s="4"/>
      <c r="K1881" s="4"/>
      <c r="L1881" s="10" t="n">
        <v>0.348</v>
      </c>
      <c r="M1881" s="10" t="n">
        <v>0.17</v>
      </c>
      <c r="N1881" s="11" t="s">
        <v>103</v>
      </c>
      <c r="O1881" s="11" t="s">
        <v>103</v>
      </c>
      <c r="P1881" s="11" t="s">
        <v>103</v>
      </c>
      <c r="Q1881" s="11" t="s">
        <v>103</v>
      </c>
      <c r="R1881" s="4"/>
    </row>
    <row r="1882" customFormat="false" ht="15" hidden="false" customHeight="false" outlineLevel="0" collapsed="false">
      <c r="A1882" s="4" t="s">
        <v>2412</v>
      </c>
      <c r="B1882" s="4" t="n">
        <v>16</v>
      </c>
      <c r="C1882" s="4" t="s">
        <v>1036</v>
      </c>
      <c r="D1882" s="4" t="s">
        <v>36</v>
      </c>
      <c r="E1882" s="4" t="s">
        <v>1791</v>
      </c>
      <c r="F1882" s="4"/>
      <c r="G1882" s="4" t="s">
        <v>1798</v>
      </c>
      <c r="H1882" s="4" t="s">
        <v>2413</v>
      </c>
      <c r="I1882" s="4"/>
      <c r="J1882" s="4"/>
      <c r="K1882" s="4"/>
      <c r="L1882" s="10" t="n">
        <v>1.36</v>
      </c>
      <c r="M1882" s="10" t="n">
        <v>0.3</v>
      </c>
      <c r="N1882" s="11" t="s">
        <v>103</v>
      </c>
      <c r="O1882" s="11" t="s">
        <v>103</v>
      </c>
      <c r="P1882" s="11" t="s">
        <v>103</v>
      </c>
      <c r="Q1882" s="11" t="s">
        <v>103</v>
      </c>
      <c r="R1882" s="4"/>
    </row>
    <row r="1883" customFormat="false" ht="15" hidden="false" customHeight="false" outlineLevel="0" collapsed="false">
      <c r="A1883" s="4" t="s">
        <v>2414</v>
      </c>
      <c r="B1883" s="4" t="n">
        <v>16</v>
      </c>
      <c r="C1883" s="4" t="s">
        <v>1036</v>
      </c>
      <c r="D1883" s="4" t="s">
        <v>36</v>
      </c>
      <c r="E1883" s="4" t="s">
        <v>1791</v>
      </c>
      <c r="F1883" s="4"/>
      <c r="G1883" s="4" t="s">
        <v>1798</v>
      </c>
      <c r="H1883" s="4" t="s">
        <v>2413</v>
      </c>
      <c r="I1883" s="4"/>
      <c r="J1883" s="4"/>
      <c r="K1883" s="4"/>
      <c r="L1883" s="10" t="n">
        <v>1.36</v>
      </c>
      <c r="M1883" s="10" t="n">
        <v>0.3</v>
      </c>
      <c r="N1883" s="11" t="s">
        <v>103</v>
      </c>
      <c r="O1883" s="11" t="s">
        <v>103</v>
      </c>
      <c r="P1883" s="11" t="s">
        <v>103</v>
      </c>
      <c r="Q1883" s="11" t="s">
        <v>103</v>
      </c>
      <c r="R1883" s="4"/>
    </row>
    <row r="1884" customFormat="false" ht="15" hidden="false" customHeight="false" outlineLevel="0" collapsed="false">
      <c r="A1884" s="4" t="s">
        <v>2415</v>
      </c>
      <c r="B1884" s="4" t="n">
        <v>16</v>
      </c>
      <c r="C1884" s="4" t="s">
        <v>1036</v>
      </c>
      <c r="D1884" s="4" t="s">
        <v>36</v>
      </c>
      <c r="E1884" s="4" t="s">
        <v>1791</v>
      </c>
      <c r="F1884" s="4"/>
      <c r="G1884" s="4" t="s">
        <v>1798</v>
      </c>
      <c r="H1884" s="4" t="s">
        <v>2413</v>
      </c>
      <c r="I1884" s="4"/>
      <c r="J1884" s="4"/>
      <c r="K1884" s="4"/>
      <c r="L1884" s="10" t="n">
        <v>1.36</v>
      </c>
      <c r="M1884" s="10" t="n">
        <v>0.3</v>
      </c>
      <c r="N1884" s="11" t="s">
        <v>103</v>
      </c>
      <c r="O1884" s="11" t="s">
        <v>103</v>
      </c>
      <c r="P1884" s="11" t="s">
        <v>103</v>
      </c>
      <c r="Q1884" s="11" t="s">
        <v>103</v>
      </c>
      <c r="R1884" s="4"/>
    </row>
    <row r="1885" customFormat="false" ht="15" hidden="false" customHeight="false" outlineLevel="0" collapsed="false">
      <c r="A1885" s="4" t="s">
        <v>2416</v>
      </c>
      <c r="B1885" s="4" t="n">
        <v>16</v>
      </c>
      <c r="C1885" s="4" t="s">
        <v>1036</v>
      </c>
      <c r="D1885" s="4" t="s">
        <v>36</v>
      </c>
      <c r="E1885" s="4" t="s">
        <v>1791</v>
      </c>
      <c r="F1885" s="4"/>
      <c r="G1885" s="4" t="s">
        <v>1798</v>
      </c>
      <c r="H1885" s="4" t="s">
        <v>2413</v>
      </c>
      <c r="I1885" s="4"/>
      <c r="J1885" s="4"/>
      <c r="K1885" s="4"/>
      <c r="L1885" s="10" t="n">
        <v>1.36</v>
      </c>
      <c r="M1885" s="10" t="n">
        <v>0.3</v>
      </c>
      <c r="N1885" s="11" t="s">
        <v>103</v>
      </c>
      <c r="O1885" s="11" t="s">
        <v>103</v>
      </c>
      <c r="P1885" s="11" t="s">
        <v>103</v>
      </c>
      <c r="Q1885" s="11" t="s">
        <v>103</v>
      </c>
      <c r="R1885" s="4"/>
    </row>
    <row r="1886" customFormat="false" ht="15" hidden="false" customHeight="false" outlineLevel="0" collapsed="false">
      <c r="A1886" s="4" t="s">
        <v>2417</v>
      </c>
      <c r="B1886" s="4" t="n">
        <v>16</v>
      </c>
      <c r="C1886" s="4" t="s">
        <v>1036</v>
      </c>
      <c r="D1886" s="4" t="s">
        <v>36</v>
      </c>
      <c r="E1886" s="4" t="s">
        <v>1791</v>
      </c>
      <c r="F1886" s="4"/>
      <c r="G1886" s="4" t="s">
        <v>1798</v>
      </c>
      <c r="H1886" s="4" t="s">
        <v>2413</v>
      </c>
      <c r="I1886" s="4"/>
      <c r="J1886" s="4"/>
      <c r="K1886" s="4"/>
      <c r="L1886" s="10" t="n">
        <v>1.36</v>
      </c>
      <c r="M1886" s="10" t="n">
        <v>0.3</v>
      </c>
      <c r="N1886" s="11" t="s">
        <v>103</v>
      </c>
      <c r="O1886" s="11" t="s">
        <v>103</v>
      </c>
      <c r="P1886" s="11" t="s">
        <v>103</v>
      </c>
      <c r="Q1886" s="11" t="s">
        <v>103</v>
      </c>
      <c r="R1886" s="4"/>
    </row>
    <row r="1887" customFormat="false" ht="15" hidden="false" customHeight="false" outlineLevel="0" collapsed="false">
      <c r="A1887" s="4" t="s">
        <v>2418</v>
      </c>
      <c r="B1887" s="4" t="n">
        <v>16</v>
      </c>
      <c r="C1887" s="4" t="s">
        <v>1036</v>
      </c>
      <c r="D1887" s="4" t="s">
        <v>36</v>
      </c>
      <c r="E1887" s="4" t="s">
        <v>1791</v>
      </c>
      <c r="F1887" s="4"/>
      <c r="G1887" s="4" t="s">
        <v>1798</v>
      </c>
      <c r="H1887" s="4" t="s">
        <v>2413</v>
      </c>
      <c r="I1887" s="4"/>
      <c r="J1887" s="4"/>
      <c r="K1887" s="4"/>
      <c r="L1887" s="10" t="n">
        <v>1.36</v>
      </c>
      <c r="M1887" s="10" t="n">
        <v>0.3</v>
      </c>
      <c r="N1887" s="11" t="s">
        <v>103</v>
      </c>
      <c r="O1887" s="11" t="s">
        <v>103</v>
      </c>
      <c r="P1887" s="11" t="s">
        <v>103</v>
      </c>
      <c r="Q1887" s="11" t="s">
        <v>103</v>
      </c>
      <c r="R1887" s="4"/>
    </row>
    <row r="1888" customFormat="false" ht="15" hidden="false" customHeight="false" outlineLevel="0" collapsed="false">
      <c r="A1888" s="4" t="s">
        <v>2419</v>
      </c>
      <c r="B1888" s="4" t="n">
        <v>16</v>
      </c>
      <c r="C1888" s="4" t="s">
        <v>1036</v>
      </c>
      <c r="D1888" s="4" t="s">
        <v>36</v>
      </c>
      <c r="E1888" s="4" t="s">
        <v>1791</v>
      </c>
      <c r="F1888" s="4"/>
      <c r="G1888" s="4" t="s">
        <v>1798</v>
      </c>
      <c r="H1888" s="4" t="s">
        <v>2413</v>
      </c>
      <c r="I1888" s="4"/>
      <c r="J1888" s="4"/>
      <c r="K1888" s="4"/>
      <c r="L1888" s="10" t="n">
        <v>1.36</v>
      </c>
      <c r="M1888" s="10" t="n">
        <v>0.3</v>
      </c>
      <c r="N1888" s="11" t="s">
        <v>103</v>
      </c>
      <c r="O1888" s="11" t="s">
        <v>103</v>
      </c>
      <c r="P1888" s="11" t="s">
        <v>103</v>
      </c>
      <c r="Q1888" s="11" t="s">
        <v>103</v>
      </c>
      <c r="R1888" s="4"/>
    </row>
    <row r="1889" customFormat="false" ht="15" hidden="false" customHeight="false" outlineLevel="0" collapsed="false">
      <c r="A1889" s="4" t="s">
        <v>2420</v>
      </c>
      <c r="B1889" s="4" t="n">
        <v>16</v>
      </c>
      <c r="C1889" s="4" t="s">
        <v>1036</v>
      </c>
      <c r="D1889" s="4" t="s">
        <v>36</v>
      </c>
      <c r="E1889" s="4" t="s">
        <v>1791</v>
      </c>
      <c r="F1889" s="4"/>
      <c r="G1889" s="4" t="s">
        <v>1798</v>
      </c>
      <c r="H1889" s="4" t="s">
        <v>2413</v>
      </c>
      <c r="I1889" s="4"/>
      <c r="J1889" s="4"/>
      <c r="K1889" s="4"/>
      <c r="L1889" s="10" t="n">
        <v>1.36</v>
      </c>
      <c r="M1889" s="10" t="n">
        <v>0.3</v>
      </c>
      <c r="N1889" s="11" t="s">
        <v>103</v>
      </c>
      <c r="O1889" s="11" t="s">
        <v>103</v>
      </c>
      <c r="P1889" s="11" t="s">
        <v>103</v>
      </c>
      <c r="Q1889" s="11" t="s">
        <v>103</v>
      </c>
      <c r="R1889" s="4"/>
    </row>
    <row r="1890" customFormat="false" ht="15" hidden="false" customHeight="false" outlineLevel="0" collapsed="false">
      <c r="A1890" s="4" t="s">
        <v>2421</v>
      </c>
      <c r="B1890" s="4" t="n">
        <v>16</v>
      </c>
      <c r="C1890" s="4" t="s">
        <v>1036</v>
      </c>
      <c r="D1890" s="4" t="s">
        <v>36</v>
      </c>
      <c r="E1890" s="4" t="s">
        <v>1791</v>
      </c>
      <c r="F1890" s="4"/>
      <c r="G1890" s="4" t="s">
        <v>1798</v>
      </c>
      <c r="H1890" s="4" t="s">
        <v>2413</v>
      </c>
      <c r="I1890" s="4"/>
      <c r="J1890" s="4"/>
      <c r="K1890" s="4"/>
      <c r="L1890" s="10" t="n">
        <v>1.36</v>
      </c>
      <c r="M1890" s="10" t="n">
        <v>0.3</v>
      </c>
      <c r="N1890" s="11" t="s">
        <v>103</v>
      </c>
      <c r="O1890" s="11" t="s">
        <v>103</v>
      </c>
      <c r="P1890" s="11" t="s">
        <v>103</v>
      </c>
      <c r="Q1890" s="11" t="s">
        <v>103</v>
      </c>
      <c r="R1890" s="4"/>
    </row>
    <row r="1891" customFormat="false" ht="15" hidden="false" customHeight="false" outlineLevel="0" collapsed="false">
      <c r="A1891" s="4" t="s">
        <v>2422</v>
      </c>
      <c r="B1891" s="4" t="n">
        <v>16</v>
      </c>
      <c r="C1891" s="4" t="s">
        <v>1036</v>
      </c>
      <c r="D1891" s="4" t="s">
        <v>36</v>
      </c>
      <c r="E1891" s="4" t="s">
        <v>1791</v>
      </c>
      <c r="F1891" s="4"/>
      <c r="G1891" s="4" t="s">
        <v>1798</v>
      </c>
      <c r="H1891" s="4" t="s">
        <v>2413</v>
      </c>
      <c r="I1891" s="4"/>
      <c r="J1891" s="4"/>
      <c r="K1891" s="4"/>
      <c r="L1891" s="10" t="n">
        <v>1.36</v>
      </c>
      <c r="M1891" s="10" t="n">
        <v>0.3</v>
      </c>
      <c r="N1891" s="11" t="s">
        <v>103</v>
      </c>
      <c r="O1891" s="11" t="s">
        <v>103</v>
      </c>
      <c r="P1891" s="11" t="s">
        <v>103</v>
      </c>
      <c r="Q1891" s="11" t="s">
        <v>103</v>
      </c>
      <c r="R1891" s="4"/>
    </row>
    <row r="1892" customFormat="false" ht="15" hidden="false" customHeight="false" outlineLevel="0" collapsed="false">
      <c r="A1892" s="4" t="s">
        <v>2423</v>
      </c>
      <c r="B1892" s="4" t="n">
        <v>16</v>
      </c>
      <c r="C1892" s="4" t="s">
        <v>1036</v>
      </c>
      <c r="D1892" s="4" t="s">
        <v>36</v>
      </c>
      <c r="E1892" s="4" t="s">
        <v>1791</v>
      </c>
      <c r="F1892" s="4"/>
      <c r="G1892" s="4" t="s">
        <v>1798</v>
      </c>
      <c r="H1892" s="4" t="s">
        <v>2413</v>
      </c>
      <c r="I1892" s="4"/>
      <c r="J1892" s="4"/>
      <c r="K1892" s="4"/>
      <c r="L1892" s="10" t="n">
        <v>1.36</v>
      </c>
      <c r="M1892" s="10" t="n">
        <v>0.3</v>
      </c>
      <c r="N1892" s="11" t="s">
        <v>103</v>
      </c>
      <c r="O1892" s="11" t="s">
        <v>103</v>
      </c>
      <c r="P1892" s="11" t="s">
        <v>103</v>
      </c>
      <c r="Q1892" s="11" t="s">
        <v>103</v>
      </c>
      <c r="R1892" s="4"/>
    </row>
    <row r="1893" customFormat="false" ht="15" hidden="false" customHeight="false" outlineLevel="0" collapsed="false">
      <c r="A1893" s="4" t="s">
        <v>2424</v>
      </c>
      <c r="B1893" s="4" t="n">
        <v>16</v>
      </c>
      <c r="C1893" s="4" t="s">
        <v>1036</v>
      </c>
      <c r="D1893" s="4" t="s">
        <v>36</v>
      </c>
      <c r="E1893" s="4" t="s">
        <v>1791</v>
      </c>
      <c r="F1893" s="4"/>
      <c r="G1893" s="4" t="s">
        <v>1798</v>
      </c>
      <c r="H1893" s="4" t="s">
        <v>2413</v>
      </c>
      <c r="I1893" s="4"/>
      <c r="J1893" s="4"/>
      <c r="K1893" s="4"/>
      <c r="L1893" s="10" t="n">
        <v>1.36</v>
      </c>
      <c r="M1893" s="10" t="n">
        <v>0.3</v>
      </c>
      <c r="N1893" s="11" t="s">
        <v>103</v>
      </c>
      <c r="O1893" s="11" t="s">
        <v>103</v>
      </c>
      <c r="P1893" s="11" t="s">
        <v>103</v>
      </c>
      <c r="Q1893" s="11" t="s">
        <v>103</v>
      </c>
      <c r="R1893" s="4"/>
    </row>
    <row r="1894" customFormat="false" ht="15" hidden="false" customHeight="false" outlineLevel="0" collapsed="false">
      <c r="A1894" s="4" t="s">
        <v>2425</v>
      </c>
      <c r="B1894" s="4" t="n">
        <v>16</v>
      </c>
      <c r="C1894" s="4" t="s">
        <v>1036</v>
      </c>
      <c r="D1894" s="4" t="s">
        <v>36</v>
      </c>
      <c r="E1894" s="4" t="s">
        <v>1791</v>
      </c>
      <c r="F1894" s="4"/>
      <c r="G1894" s="4" t="s">
        <v>1976</v>
      </c>
      <c r="H1894" s="4" t="s">
        <v>2426</v>
      </c>
      <c r="I1894" s="4"/>
      <c r="J1894" s="4"/>
      <c r="K1894" s="4"/>
      <c r="L1894" s="10" t="n">
        <v>1.36</v>
      </c>
      <c r="M1894" s="10" t="n">
        <v>0.3</v>
      </c>
      <c r="N1894" s="11" t="s">
        <v>103</v>
      </c>
      <c r="O1894" s="11" t="s">
        <v>103</v>
      </c>
      <c r="P1894" s="11" t="s">
        <v>103</v>
      </c>
      <c r="Q1894" s="11" t="s">
        <v>103</v>
      </c>
      <c r="R1894" s="4"/>
    </row>
    <row r="1895" customFormat="false" ht="15" hidden="false" customHeight="false" outlineLevel="0" collapsed="false">
      <c r="A1895" s="4" t="s">
        <v>2427</v>
      </c>
      <c r="B1895" s="4" t="n">
        <v>16</v>
      </c>
      <c r="C1895" s="4" t="s">
        <v>1036</v>
      </c>
      <c r="D1895" s="4" t="s">
        <v>36</v>
      </c>
      <c r="E1895" s="4" t="s">
        <v>1791</v>
      </c>
      <c r="F1895" s="4"/>
      <c r="G1895" s="4" t="s">
        <v>1976</v>
      </c>
      <c r="H1895" s="4" t="s">
        <v>2428</v>
      </c>
      <c r="I1895" s="4"/>
      <c r="J1895" s="4"/>
      <c r="K1895" s="4"/>
      <c r="L1895" s="10" t="n">
        <v>1.36</v>
      </c>
      <c r="M1895" s="10" t="n">
        <v>0.3</v>
      </c>
      <c r="N1895" s="11" t="s">
        <v>103</v>
      </c>
      <c r="O1895" s="11" t="s">
        <v>103</v>
      </c>
      <c r="P1895" s="11" t="s">
        <v>103</v>
      </c>
      <c r="Q1895" s="11" t="s">
        <v>103</v>
      </c>
      <c r="R1895" s="4"/>
    </row>
    <row r="1896" customFormat="false" ht="15" hidden="false" customHeight="false" outlineLevel="0" collapsed="false">
      <c r="A1896" s="4" t="s">
        <v>2429</v>
      </c>
      <c r="B1896" s="4" t="n">
        <v>16</v>
      </c>
      <c r="C1896" s="4" t="s">
        <v>1036</v>
      </c>
      <c r="D1896" s="4" t="s">
        <v>36</v>
      </c>
      <c r="E1896" s="4" t="s">
        <v>1791</v>
      </c>
      <c r="F1896" s="4"/>
      <c r="G1896" s="4" t="s">
        <v>1976</v>
      </c>
      <c r="H1896" s="4" t="s">
        <v>2428</v>
      </c>
      <c r="I1896" s="4"/>
      <c r="J1896" s="4"/>
      <c r="K1896" s="4"/>
      <c r="L1896" s="10" t="n">
        <v>1.36</v>
      </c>
      <c r="M1896" s="10" t="n">
        <v>0.3</v>
      </c>
      <c r="N1896" s="11" t="s">
        <v>103</v>
      </c>
      <c r="O1896" s="11" t="s">
        <v>103</v>
      </c>
      <c r="P1896" s="11" t="s">
        <v>103</v>
      </c>
      <c r="Q1896" s="11" t="s">
        <v>103</v>
      </c>
      <c r="R1896" s="4"/>
    </row>
    <row r="1897" customFormat="false" ht="15" hidden="false" customHeight="false" outlineLevel="0" collapsed="false">
      <c r="A1897" s="4" t="s">
        <v>2430</v>
      </c>
      <c r="B1897" s="4" t="n">
        <v>16</v>
      </c>
      <c r="C1897" s="4" t="s">
        <v>1036</v>
      </c>
      <c r="D1897" s="4" t="s">
        <v>36</v>
      </c>
      <c r="E1897" s="4" t="s">
        <v>1791</v>
      </c>
      <c r="F1897" s="4"/>
      <c r="G1897" s="4" t="s">
        <v>1976</v>
      </c>
      <c r="H1897" s="4" t="s">
        <v>2428</v>
      </c>
      <c r="I1897" s="4"/>
      <c r="J1897" s="4"/>
      <c r="K1897" s="4"/>
      <c r="L1897" s="10" t="n">
        <v>1.36</v>
      </c>
      <c r="M1897" s="10" t="n">
        <v>0.3</v>
      </c>
      <c r="N1897" s="11" t="s">
        <v>103</v>
      </c>
      <c r="O1897" s="11" t="s">
        <v>103</v>
      </c>
      <c r="P1897" s="11" t="s">
        <v>103</v>
      </c>
      <c r="Q1897" s="11" t="s">
        <v>103</v>
      </c>
      <c r="R1897" s="4"/>
    </row>
    <row r="1898" customFormat="false" ht="15" hidden="false" customHeight="false" outlineLevel="0" collapsed="false">
      <c r="A1898" s="4" t="s">
        <v>2431</v>
      </c>
      <c r="B1898" s="4" t="n">
        <v>16</v>
      </c>
      <c r="C1898" s="4" t="s">
        <v>1036</v>
      </c>
      <c r="D1898" s="4" t="s">
        <v>36</v>
      </c>
      <c r="E1898" s="4" t="s">
        <v>1791</v>
      </c>
      <c r="F1898" s="4"/>
      <c r="G1898" s="4" t="s">
        <v>1976</v>
      </c>
      <c r="H1898" s="4" t="s">
        <v>2428</v>
      </c>
      <c r="I1898" s="4"/>
      <c r="J1898" s="4"/>
      <c r="K1898" s="4"/>
      <c r="L1898" s="10" t="n">
        <v>1.36</v>
      </c>
      <c r="M1898" s="10" t="n">
        <v>0.3</v>
      </c>
      <c r="N1898" s="11" t="s">
        <v>103</v>
      </c>
      <c r="O1898" s="11" t="s">
        <v>103</v>
      </c>
      <c r="P1898" s="11" t="s">
        <v>103</v>
      </c>
      <c r="Q1898" s="11" t="s">
        <v>103</v>
      </c>
      <c r="R1898" s="4"/>
    </row>
    <row r="1899" customFormat="false" ht="15" hidden="false" customHeight="false" outlineLevel="0" collapsed="false">
      <c r="A1899" s="4" t="s">
        <v>2432</v>
      </c>
      <c r="B1899" s="4" t="n">
        <v>16</v>
      </c>
      <c r="C1899" s="4" t="s">
        <v>1036</v>
      </c>
      <c r="D1899" s="4" t="s">
        <v>36</v>
      </c>
      <c r="E1899" s="4" t="s">
        <v>1791</v>
      </c>
      <c r="F1899" s="4"/>
      <c r="G1899" s="4" t="s">
        <v>1976</v>
      </c>
      <c r="H1899" s="4" t="s">
        <v>2433</v>
      </c>
      <c r="I1899" s="4"/>
      <c r="J1899" s="4"/>
      <c r="K1899" s="4"/>
      <c r="L1899" s="10" t="n">
        <v>1.36</v>
      </c>
      <c r="M1899" s="10" t="n">
        <v>0.3</v>
      </c>
      <c r="N1899" s="11" t="s">
        <v>103</v>
      </c>
      <c r="O1899" s="11" t="s">
        <v>103</v>
      </c>
      <c r="P1899" s="11" t="s">
        <v>103</v>
      </c>
      <c r="Q1899" s="11" t="s">
        <v>103</v>
      </c>
      <c r="R1899" s="4"/>
    </row>
    <row r="1900" customFormat="false" ht="15" hidden="false" customHeight="false" outlineLevel="0" collapsed="false">
      <c r="A1900" s="4" t="s">
        <v>2434</v>
      </c>
      <c r="B1900" s="4" t="n">
        <v>16</v>
      </c>
      <c r="C1900" s="4" t="s">
        <v>1036</v>
      </c>
      <c r="D1900" s="4" t="s">
        <v>36</v>
      </c>
      <c r="E1900" s="4" t="s">
        <v>1791</v>
      </c>
      <c r="F1900" s="4"/>
      <c r="G1900" s="4" t="s">
        <v>1976</v>
      </c>
      <c r="H1900" s="4" t="s">
        <v>2435</v>
      </c>
      <c r="I1900" s="4"/>
      <c r="J1900" s="4"/>
      <c r="K1900" s="4"/>
      <c r="L1900" s="10" t="n">
        <v>1.36</v>
      </c>
      <c r="M1900" s="10" t="n">
        <v>0.3</v>
      </c>
      <c r="N1900" s="11" t="s">
        <v>103</v>
      </c>
      <c r="O1900" s="11" t="s">
        <v>103</v>
      </c>
      <c r="P1900" s="11" t="s">
        <v>103</v>
      </c>
      <c r="Q1900" s="11" t="s">
        <v>103</v>
      </c>
      <c r="R1900" s="4"/>
    </row>
    <row r="1901" customFormat="false" ht="15" hidden="false" customHeight="false" outlineLevel="0" collapsed="false">
      <c r="A1901" s="4" t="s">
        <v>2436</v>
      </c>
      <c r="B1901" s="4" t="n">
        <v>16</v>
      </c>
      <c r="C1901" s="4" t="s">
        <v>1036</v>
      </c>
      <c r="D1901" s="4" t="s">
        <v>36</v>
      </c>
      <c r="E1901" s="4" t="s">
        <v>1791</v>
      </c>
      <c r="F1901" s="4"/>
      <c r="G1901" s="4" t="s">
        <v>1976</v>
      </c>
      <c r="H1901" s="4" t="s">
        <v>2435</v>
      </c>
      <c r="I1901" s="4"/>
      <c r="J1901" s="4"/>
      <c r="K1901" s="4"/>
      <c r="L1901" s="10" t="n">
        <v>1.36</v>
      </c>
      <c r="M1901" s="10" t="n">
        <v>0.3</v>
      </c>
      <c r="N1901" s="11" t="s">
        <v>103</v>
      </c>
      <c r="O1901" s="11" t="s">
        <v>103</v>
      </c>
      <c r="P1901" s="11" t="s">
        <v>103</v>
      </c>
      <c r="Q1901" s="11" t="s">
        <v>103</v>
      </c>
      <c r="R1901" s="4"/>
    </row>
    <row r="1902" customFormat="false" ht="15" hidden="false" customHeight="false" outlineLevel="0" collapsed="false">
      <c r="A1902" s="4" t="s">
        <v>2437</v>
      </c>
      <c r="B1902" s="4" t="n">
        <v>16</v>
      </c>
      <c r="C1902" s="4" t="s">
        <v>1036</v>
      </c>
      <c r="D1902" s="4" t="s">
        <v>36</v>
      </c>
      <c r="E1902" s="4" t="s">
        <v>1791</v>
      </c>
      <c r="F1902" s="4"/>
      <c r="G1902" s="4" t="s">
        <v>1976</v>
      </c>
      <c r="H1902" s="4" t="s">
        <v>2438</v>
      </c>
      <c r="I1902" s="4"/>
      <c r="J1902" s="4"/>
      <c r="K1902" s="4"/>
      <c r="L1902" s="10" t="n">
        <v>1.36</v>
      </c>
      <c r="M1902" s="10" t="n">
        <v>0.3</v>
      </c>
      <c r="N1902" s="11" t="s">
        <v>103</v>
      </c>
      <c r="O1902" s="11" t="s">
        <v>103</v>
      </c>
      <c r="P1902" s="11" t="s">
        <v>103</v>
      </c>
      <c r="Q1902" s="11" t="s">
        <v>103</v>
      </c>
      <c r="R1902" s="4"/>
    </row>
    <row r="1903" customFormat="false" ht="15" hidden="false" customHeight="false" outlineLevel="0" collapsed="false">
      <c r="A1903" s="4" t="s">
        <v>2439</v>
      </c>
      <c r="B1903" s="4" t="n">
        <v>16</v>
      </c>
      <c r="C1903" s="4" t="s">
        <v>1036</v>
      </c>
      <c r="D1903" s="4" t="s">
        <v>36</v>
      </c>
      <c r="E1903" s="4" t="s">
        <v>1791</v>
      </c>
      <c r="F1903" s="4"/>
      <c r="G1903" s="4" t="s">
        <v>1792</v>
      </c>
      <c r="H1903" s="4" t="s">
        <v>1037</v>
      </c>
      <c r="I1903" s="4"/>
      <c r="J1903" s="4"/>
      <c r="K1903" s="4"/>
      <c r="L1903" s="10" t="n">
        <v>1.36</v>
      </c>
      <c r="M1903" s="10" t="n">
        <v>0.3</v>
      </c>
      <c r="N1903" s="11" t="s">
        <v>103</v>
      </c>
      <c r="O1903" s="11" t="s">
        <v>103</v>
      </c>
      <c r="P1903" s="11" t="s">
        <v>103</v>
      </c>
      <c r="Q1903" s="11" t="s">
        <v>103</v>
      </c>
      <c r="R1903" s="4"/>
    </row>
    <row r="1904" customFormat="false" ht="15" hidden="false" customHeight="false" outlineLevel="0" collapsed="false">
      <c r="A1904" s="4" t="s">
        <v>2440</v>
      </c>
      <c r="B1904" s="4" t="n">
        <v>16</v>
      </c>
      <c r="C1904" s="4" t="s">
        <v>1036</v>
      </c>
      <c r="D1904" s="4" t="s">
        <v>36</v>
      </c>
      <c r="E1904" s="4" t="s">
        <v>1791</v>
      </c>
      <c r="F1904" s="4"/>
      <c r="G1904" s="4" t="s">
        <v>1792</v>
      </c>
      <c r="H1904" s="4" t="s">
        <v>1037</v>
      </c>
      <c r="I1904" s="4"/>
      <c r="J1904" s="4"/>
      <c r="K1904" s="4"/>
      <c r="L1904" s="10" t="n">
        <v>1.36</v>
      </c>
      <c r="M1904" s="10" t="n">
        <v>0.3</v>
      </c>
      <c r="N1904" s="11" t="s">
        <v>103</v>
      </c>
      <c r="O1904" s="11" t="s">
        <v>103</v>
      </c>
      <c r="P1904" s="11" t="s">
        <v>103</v>
      </c>
      <c r="Q1904" s="11" t="s">
        <v>103</v>
      </c>
      <c r="R1904" s="4"/>
    </row>
    <row r="1905" customFormat="false" ht="15" hidden="false" customHeight="false" outlineLevel="0" collapsed="false">
      <c r="A1905" s="4" t="s">
        <v>2441</v>
      </c>
      <c r="B1905" s="4" t="n">
        <v>16</v>
      </c>
      <c r="C1905" s="4" t="s">
        <v>1036</v>
      </c>
      <c r="D1905" s="4" t="s">
        <v>36</v>
      </c>
      <c r="E1905" s="4" t="s">
        <v>1791</v>
      </c>
      <c r="F1905" s="4"/>
      <c r="G1905" s="4" t="s">
        <v>1792</v>
      </c>
      <c r="H1905" s="4" t="s">
        <v>1037</v>
      </c>
      <c r="I1905" s="4"/>
      <c r="J1905" s="4"/>
      <c r="K1905" s="4"/>
      <c r="L1905" s="10" t="n">
        <v>1.36</v>
      </c>
      <c r="M1905" s="10" t="n">
        <v>0.3</v>
      </c>
      <c r="N1905" s="11" t="s">
        <v>103</v>
      </c>
      <c r="O1905" s="11" t="s">
        <v>103</v>
      </c>
      <c r="P1905" s="11" t="s">
        <v>103</v>
      </c>
      <c r="Q1905" s="11" t="s">
        <v>103</v>
      </c>
      <c r="R1905" s="4"/>
    </row>
    <row r="1906" customFormat="false" ht="15" hidden="false" customHeight="false" outlineLevel="0" collapsed="false">
      <c r="A1906" s="4" t="s">
        <v>2442</v>
      </c>
      <c r="B1906" s="4" t="n">
        <v>16</v>
      </c>
      <c r="C1906" s="4" t="s">
        <v>1036</v>
      </c>
      <c r="D1906" s="4" t="s">
        <v>36</v>
      </c>
      <c r="E1906" s="4" t="s">
        <v>1791</v>
      </c>
      <c r="F1906" s="4"/>
      <c r="G1906" s="4" t="s">
        <v>2379</v>
      </c>
      <c r="H1906" s="4" t="s">
        <v>1037</v>
      </c>
      <c r="I1906" s="4"/>
      <c r="J1906" s="4"/>
      <c r="K1906" s="4"/>
      <c r="L1906" s="10" t="n">
        <v>1.36</v>
      </c>
      <c r="M1906" s="10" t="n">
        <v>0.3</v>
      </c>
      <c r="N1906" s="11" t="s">
        <v>103</v>
      </c>
      <c r="O1906" s="11" t="s">
        <v>103</v>
      </c>
      <c r="P1906" s="11" t="s">
        <v>103</v>
      </c>
      <c r="Q1906" s="11" t="s">
        <v>103</v>
      </c>
      <c r="R1906" s="4"/>
    </row>
    <row r="1907" customFormat="false" ht="15" hidden="false" customHeight="false" outlineLevel="0" collapsed="false">
      <c r="A1907" s="4" t="s">
        <v>2443</v>
      </c>
      <c r="B1907" s="4" t="n">
        <v>16</v>
      </c>
      <c r="C1907" s="4" t="s">
        <v>1036</v>
      </c>
      <c r="D1907" s="4" t="s">
        <v>36</v>
      </c>
      <c r="E1907" s="4" t="s">
        <v>1791</v>
      </c>
      <c r="F1907" s="4"/>
      <c r="G1907" s="4" t="s">
        <v>1976</v>
      </c>
      <c r="H1907" s="4" t="s">
        <v>2444</v>
      </c>
      <c r="I1907" s="4"/>
      <c r="J1907" s="4"/>
      <c r="K1907" s="4"/>
      <c r="L1907" s="10" t="n">
        <v>1.36</v>
      </c>
      <c r="M1907" s="10" t="n">
        <v>0.3</v>
      </c>
      <c r="N1907" s="11" t="s">
        <v>103</v>
      </c>
      <c r="O1907" s="11" t="s">
        <v>103</v>
      </c>
      <c r="P1907" s="11" t="s">
        <v>103</v>
      </c>
      <c r="Q1907" s="11" t="s">
        <v>103</v>
      </c>
      <c r="R1907" s="4"/>
    </row>
    <row r="1908" customFormat="false" ht="15" hidden="false" customHeight="false" outlineLevel="0" collapsed="false">
      <c r="A1908" s="4" t="s">
        <v>2445</v>
      </c>
      <c r="B1908" s="4" t="n">
        <v>16</v>
      </c>
      <c r="C1908" s="4" t="s">
        <v>1036</v>
      </c>
      <c r="D1908" s="4" t="s">
        <v>36</v>
      </c>
      <c r="E1908" s="4" t="s">
        <v>1791</v>
      </c>
      <c r="F1908" s="4"/>
      <c r="G1908" s="4" t="s">
        <v>1976</v>
      </c>
      <c r="H1908" s="4" t="s">
        <v>2444</v>
      </c>
      <c r="I1908" s="4"/>
      <c r="J1908" s="4"/>
      <c r="K1908" s="4"/>
      <c r="L1908" s="10" t="n">
        <v>1.36</v>
      </c>
      <c r="M1908" s="10" t="n">
        <v>0.3</v>
      </c>
      <c r="N1908" s="11" t="s">
        <v>103</v>
      </c>
      <c r="O1908" s="11" t="s">
        <v>103</v>
      </c>
      <c r="P1908" s="11" t="s">
        <v>103</v>
      </c>
      <c r="Q1908" s="11" t="s">
        <v>103</v>
      </c>
      <c r="R1908" s="4"/>
    </row>
    <row r="1909" customFormat="false" ht="15" hidden="false" customHeight="false" outlineLevel="0" collapsed="false">
      <c r="A1909" s="4" t="s">
        <v>2446</v>
      </c>
      <c r="B1909" s="4" t="n">
        <v>16</v>
      </c>
      <c r="C1909" s="4" t="s">
        <v>1036</v>
      </c>
      <c r="D1909" s="4" t="s">
        <v>36</v>
      </c>
      <c r="E1909" s="4" t="s">
        <v>1791</v>
      </c>
      <c r="F1909" s="4"/>
      <c r="G1909" s="4" t="s">
        <v>1976</v>
      </c>
      <c r="H1909" s="4" t="s">
        <v>2447</v>
      </c>
      <c r="I1909" s="4"/>
      <c r="J1909" s="4"/>
      <c r="K1909" s="4"/>
      <c r="L1909" s="10" t="n">
        <v>1.36</v>
      </c>
      <c r="M1909" s="10" t="n">
        <v>0.3</v>
      </c>
      <c r="N1909" s="11" t="s">
        <v>103</v>
      </c>
      <c r="O1909" s="11" t="s">
        <v>103</v>
      </c>
      <c r="P1909" s="11" t="s">
        <v>103</v>
      </c>
      <c r="Q1909" s="11" t="s">
        <v>103</v>
      </c>
      <c r="R1909" s="4"/>
    </row>
    <row r="1910" customFormat="false" ht="15" hidden="false" customHeight="false" outlineLevel="0" collapsed="false">
      <c r="A1910" s="4" t="s">
        <v>2448</v>
      </c>
      <c r="B1910" s="4" t="n">
        <v>16</v>
      </c>
      <c r="C1910" s="4" t="s">
        <v>1036</v>
      </c>
      <c r="D1910" s="4" t="s">
        <v>36</v>
      </c>
      <c r="E1910" s="4" t="s">
        <v>1791</v>
      </c>
      <c r="F1910" s="4"/>
      <c r="G1910" s="4" t="s">
        <v>1976</v>
      </c>
      <c r="H1910" s="4" t="s">
        <v>2447</v>
      </c>
      <c r="I1910" s="4"/>
      <c r="J1910" s="4"/>
      <c r="K1910" s="4"/>
      <c r="L1910" s="10" t="n">
        <v>1.36</v>
      </c>
      <c r="M1910" s="10" t="n">
        <v>0.3</v>
      </c>
      <c r="N1910" s="11" t="s">
        <v>103</v>
      </c>
      <c r="O1910" s="11" t="s">
        <v>103</v>
      </c>
      <c r="P1910" s="11" t="s">
        <v>103</v>
      </c>
      <c r="Q1910" s="11" t="s">
        <v>103</v>
      </c>
      <c r="R1910" s="4"/>
    </row>
    <row r="1911" customFormat="false" ht="15" hidden="false" customHeight="false" outlineLevel="0" collapsed="false">
      <c r="A1911" s="4" t="s">
        <v>2449</v>
      </c>
      <c r="B1911" s="4" t="n">
        <v>16</v>
      </c>
      <c r="C1911" s="4" t="s">
        <v>1036</v>
      </c>
      <c r="D1911" s="4" t="s">
        <v>36</v>
      </c>
      <c r="E1911" s="4" t="s">
        <v>1791</v>
      </c>
      <c r="F1911" s="4"/>
      <c r="G1911" s="4" t="s">
        <v>2450</v>
      </c>
      <c r="H1911" s="4" t="s">
        <v>2451</v>
      </c>
      <c r="I1911" s="4"/>
      <c r="J1911" s="4"/>
      <c r="K1911" s="4"/>
      <c r="L1911" s="10" t="n">
        <v>1.36</v>
      </c>
      <c r="M1911" s="10" t="n">
        <v>0.3</v>
      </c>
      <c r="N1911" s="11" t="s">
        <v>103</v>
      </c>
      <c r="O1911" s="11" t="s">
        <v>103</v>
      </c>
      <c r="P1911" s="11" t="s">
        <v>103</v>
      </c>
      <c r="Q1911" s="11" t="s">
        <v>103</v>
      </c>
      <c r="R1911" s="4"/>
    </row>
    <row r="1912" customFormat="false" ht="15" hidden="false" customHeight="false" outlineLevel="0" collapsed="false">
      <c r="A1912" s="4" t="s">
        <v>2452</v>
      </c>
      <c r="B1912" s="4" t="n">
        <v>16</v>
      </c>
      <c r="C1912" s="4" t="s">
        <v>1036</v>
      </c>
      <c r="D1912" s="4" t="s">
        <v>36</v>
      </c>
      <c r="E1912" s="4" t="s">
        <v>1791</v>
      </c>
      <c r="F1912" s="4"/>
      <c r="G1912" s="4" t="s">
        <v>1976</v>
      </c>
      <c r="H1912" s="4" t="s">
        <v>2453</v>
      </c>
      <c r="I1912" s="4"/>
      <c r="J1912" s="4"/>
      <c r="K1912" s="4"/>
      <c r="L1912" s="10" t="n">
        <v>1.36</v>
      </c>
      <c r="M1912" s="10" t="n">
        <v>0.3</v>
      </c>
      <c r="N1912" s="11" t="s">
        <v>103</v>
      </c>
      <c r="O1912" s="11" t="s">
        <v>103</v>
      </c>
      <c r="P1912" s="11" t="s">
        <v>103</v>
      </c>
      <c r="Q1912" s="11" t="s">
        <v>103</v>
      </c>
      <c r="R1912" s="4"/>
    </row>
    <row r="1913" customFormat="false" ht="15" hidden="false" customHeight="false" outlineLevel="0" collapsed="false">
      <c r="A1913" s="4" t="s">
        <v>2454</v>
      </c>
      <c r="B1913" s="4" t="n">
        <v>16</v>
      </c>
      <c r="C1913" s="4" t="s">
        <v>1036</v>
      </c>
      <c r="D1913" s="4" t="s">
        <v>36</v>
      </c>
      <c r="E1913" s="4" t="s">
        <v>1791</v>
      </c>
      <c r="F1913" s="4"/>
      <c r="G1913" s="4" t="s">
        <v>2455</v>
      </c>
      <c r="H1913" s="4" t="s">
        <v>2456</v>
      </c>
      <c r="I1913" s="4"/>
      <c r="J1913" s="4"/>
      <c r="K1913" s="4"/>
      <c r="L1913" s="10" t="n">
        <v>1.36</v>
      </c>
      <c r="M1913" s="10" t="n">
        <v>0.3</v>
      </c>
      <c r="N1913" s="11" t="s">
        <v>103</v>
      </c>
      <c r="O1913" s="11" t="s">
        <v>103</v>
      </c>
      <c r="P1913" s="11" t="s">
        <v>103</v>
      </c>
      <c r="Q1913" s="11" t="s">
        <v>103</v>
      </c>
      <c r="R1913" s="4"/>
    </row>
    <row r="1914" customFormat="false" ht="15" hidden="false" customHeight="false" outlineLevel="0" collapsed="false">
      <c r="A1914" s="4" t="s">
        <v>2457</v>
      </c>
      <c r="B1914" s="4" t="n">
        <v>16</v>
      </c>
      <c r="C1914" s="4" t="s">
        <v>1036</v>
      </c>
      <c r="D1914" s="4" t="s">
        <v>36</v>
      </c>
      <c r="E1914" s="4" t="s">
        <v>1791</v>
      </c>
      <c r="F1914" s="4"/>
      <c r="G1914" s="4" t="s">
        <v>1792</v>
      </c>
      <c r="H1914" s="4" t="s">
        <v>2456</v>
      </c>
      <c r="I1914" s="4"/>
      <c r="J1914" s="4"/>
      <c r="K1914" s="4"/>
      <c r="L1914" s="10" t="n">
        <v>1.36</v>
      </c>
      <c r="M1914" s="10" t="n">
        <v>0.3</v>
      </c>
      <c r="N1914" s="11" t="s">
        <v>103</v>
      </c>
      <c r="O1914" s="11" t="s">
        <v>103</v>
      </c>
      <c r="P1914" s="11" t="s">
        <v>103</v>
      </c>
      <c r="Q1914" s="11" t="s">
        <v>103</v>
      </c>
      <c r="R1914" s="4"/>
    </row>
    <row r="1915" customFormat="false" ht="15" hidden="false" customHeight="false" outlineLevel="0" collapsed="false">
      <c r="A1915" s="4" t="s">
        <v>2458</v>
      </c>
      <c r="B1915" s="4" t="n">
        <v>16</v>
      </c>
      <c r="C1915" s="4" t="s">
        <v>1036</v>
      </c>
      <c r="D1915" s="4" t="s">
        <v>36</v>
      </c>
      <c r="E1915" s="4" t="s">
        <v>1791</v>
      </c>
      <c r="F1915" s="4"/>
      <c r="G1915" s="4" t="s">
        <v>2379</v>
      </c>
      <c r="H1915" s="4" t="s">
        <v>2456</v>
      </c>
      <c r="I1915" s="4"/>
      <c r="J1915" s="4"/>
      <c r="K1915" s="4"/>
      <c r="L1915" s="10" t="n">
        <v>1.36</v>
      </c>
      <c r="M1915" s="10" t="n">
        <v>0.3</v>
      </c>
      <c r="N1915" s="11" t="s">
        <v>103</v>
      </c>
      <c r="O1915" s="11" t="s">
        <v>103</v>
      </c>
      <c r="P1915" s="11" t="s">
        <v>103</v>
      </c>
      <c r="Q1915" s="11" t="s">
        <v>103</v>
      </c>
      <c r="R1915" s="4"/>
    </row>
    <row r="1916" customFormat="false" ht="15" hidden="false" customHeight="false" outlineLevel="0" collapsed="false">
      <c r="A1916" s="4" t="s">
        <v>2459</v>
      </c>
      <c r="B1916" s="4" t="n">
        <v>16</v>
      </c>
      <c r="C1916" s="4" t="s">
        <v>1036</v>
      </c>
      <c r="D1916" s="4" t="s">
        <v>36</v>
      </c>
      <c r="E1916" s="4" t="s">
        <v>1791</v>
      </c>
      <c r="F1916" s="4"/>
      <c r="G1916" s="4" t="s">
        <v>1973</v>
      </c>
      <c r="H1916" s="4" t="s">
        <v>2460</v>
      </c>
      <c r="I1916" s="4"/>
      <c r="J1916" s="4"/>
      <c r="K1916" s="4"/>
      <c r="L1916" s="10" t="n">
        <v>1.36</v>
      </c>
      <c r="M1916" s="10" t="n">
        <v>0.3</v>
      </c>
      <c r="N1916" s="11" t="s">
        <v>103</v>
      </c>
      <c r="O1916" s="11" t="s">
        <v>103</v>
      </c>
      <c r="P1916" s="11" t="s">
        <v>103</v>
      </c>
      <c r="Q1916" s="11" t="s">
        <v>103</v>
      </c>
      <c r="R1916" s="4"/>
    </row>
    <row r="1917" customFormat="false" ht="15" hidden="false" customHeight="false" outlineLevel="0" collapsed="false">
      <c r="A1917" s="4" t="s">
        <v>2461</v>
      </c>
      <c r="B1917" s="4" t="n">
        <v>16</v>
      </c>
      <c r="C1917" s="4" t="s">
        <v>1036</v>
      </c>
      <c r="D1917" s="4" t="s">
        <v>36</v>
      </c>
      <c r="E1917" s="4" t="s">
        <v>1791</v>
      </c>
      <c r="F1917" s="4"/>
      <c r="G1917" s="4" t="s">
        <v>1976</v>
      </c>
      <c r="H1917" s="4" t="s">
        <v>2460</v>
      </c>
      <c r="I1917" s="4"/>
      <c r="J1917" s="4"/>
      <c r="K1917" s="4"/>
      <c r="L1917" s="10" t="n">
        <v>1.36</v>
      </c>
      <c r="M1917" s="10" t="n">
        <v>0.3</v>
      </c>
      <c r="N1917" s="11" t="s">
        <v>103</v>
      </c>
      <c r="O1917" s="11" t="s">
        <v>103</v>
      </c>
      <c r="P1917" s="11" t="s">
        <v>103</v>
      </c>
      <c r="Q1917" s="11" t="s">
        <v>103</v>
      </c>
      <c r="R1917" s="4"/>
    </row>
    <row r="1918" customFormat="false" ht="15" hidden="false" customHeight="false" outlineLevel="0" collapsed="false">
      <c r="A1918" s="4" t="s">
        <v>2462</v>
      </c>
      <c r="B1918" s="4" t="n">
        <v>16</v>
      </c>
      <c r="C1918" s="4" t="s">
        <v>1036</v>
      </c>
      <c r="D1918" s="4" t="s">
        <v>36</v>
      </c>
      <c r="E1918" s="4" t="s">
        <v>1791</v>
      </c>
      <c r="F1918" s="4"/>
      <c r="G1918" s="4" t="s">
        <v>1976</v>
      </c>
      <c r="H1918" s="4" t="s">
        <v>2463</v>
      </c>
      <c r="I1918" s="4"/>
      <c r="J1918" s="4"/>
      <c r="K1918" s="4"/>
      <c r="L1918" s="10" t="n">
        <v>1.36</v>
      </c>
      <c r="M1918" s="10" t="n">
        <v>0.3</v>
      </c>
      <c r="N1918" s="11" t="s">
        <v>103</v>
      </c>
      <c r="O1918" s="11" t="s">
        <v>103</v>
      </c>
      <c r="P1918" s="11" t="s">
        <v>103</v>
      </c>
      <c r="Q1918" s="11" t="s">
        <v>103</v>
      </c>
      <c r="R1918" s="4"/>
    </row>
    <row r="1919" customFormat="false" ht="15" hidden="false" customHeight="false" outlineLevel="0" collapsed="false">
      <c r="A1919" s="4" t="s">
        <v>2464</v>
      </c>
      <c r="B1919" s="4" t="n">
        <v>16</v>
      </c>
      <c r="C1919" s="4" t="s">
        <v>1036</v>
      </c>
      <c r="D1919" s="4" t="s">
        <v>36</v>
      </c>
      <c r="E1919" s="4" t="s">
        <v>1791</v>
      </c>
      <c r="F1919" s="4"/>
      <c r="G1919" s="4" t="s">
        <v>1976</v>
      </c>
      <c r="H1919" s="4" t="s">
        <v>2463</v>
      </c>
      <c r="I1919" s="4"/>
      <c r="J1919" s="4"/>
      <c r="K1919" s="4"/>
      <c r="L1919" s="10" t="n">
        <v>1.36</v>
      </c>
      <c r="M1919" s="10" t="n">
        <v>0.3</v>
      </c>
      <c r="N1919" s="11" t="s">
        <v>103</v>
      </c>
      <c r="O1919" s="11" t="s">
        <v>103</v>
      </c>
      <c r="P1919" s="11" t="s">
        <v>103</v>
      </c>
      <c r="Q1919" s="11" t="s">
        <v>103</v>
      </c>
      <c r="R1919" s="4"/>
    </row>
    <row r="1920" customFormat="false" ht="15" hidden="false" customHeight="false" outlineLevel="0" collapsed="false">
      <c r="A1920" s="4" t="s">
        <v>2465</v>
      </c>
      <c r="B1920" s="4" t="n">
        <v>16</v>
      </c>
      <c r="C1920" s="4" t="s">
        <v>1036</v>
      </c>
      <c r="D1920" s="4" t="s">
        <v>36</v>
      </c>
      <c r="E1920" s="4" t="s">
        <v>1791</v>
      </c>
      <c r="F1920" s="4"/>
      <c r="G1920" s="4" t="s">
        <v>1792</v>
      </c>
      <c r="H1920" s="4" t="s">
        <v>2456</v>
      </c>
      <c r="I1920" s="4"/>
      <c r="J1920" s="4"/>
      <c r="K1920" s="4"/>
      <c r="L1920" s="10" t="n">
        <v>1.36</v>
      </c>
      <c r="M1920" s="10" t="n">
        <v>0.3</v>
      </c>
      <c r="N1920" s="11" t="s">
        <v>103</v>
      </c>
      <c r="O1920" s="11" t="s">
        <v>103</v>
      </c>
      <c r="P1920" s="11" t="s">
        <v>103</v>
      </c>
      <c r="Q1920" s="11" t="s">
        <v>103</v>
      </c>
      <c r="R1920" s="4"/>
    </row>
    <row r="1921" customFormat="false" ht="15" hidden="false" customHeight="false" outlineLevel="0" collapsed="false">
      <c r="A1921" s="4" t="s">
        <v>2466</v>
      </c>
      <c r="B1921" s="4" t="n">
        <v>16</v>
      </c>
      <c r="C1921" s="4" t="s">
        <v>1036</v>
      </c>
      <c r="D1921" s="4" t="s">
        <v>36</v>
      </c>
      <c r="E1921" s="4" t="s">
        <v>1791</v>
      </c>
      <c r="F1921" s="4"/>
      <c r="G1921" s="4" t="s">
        <v>1792</v>
      </c>
      <c r="H1921" s="4" t="s">
        <v>2456</v>
      </c>
      <c r="I1921" s="4"/>
      <c r="J1921" s="4"/>
      <c r="K1921" s="4"/>
      <c r="L1921" s="10" t="n">
        <v>1.36</v>
      </c>
      <c r="M1921" s="10" t="n">
        <v>0.3</v>
      </c>
      <c r="N1921" s="11" t="s">
        <v>103</v>
      </c>
      <c r="O1921" s="11" t="s">
        <v>103</v>
      </c>
      <c r="P1921" s="11" t="s">
        <v>103</v>
      </c>
      <c r="Q1921" s="11" t="s">
        <v>103</v>
      </c>
      <c r="R1921" s="4"/>
    </row>
    <row r="1922" customFormat="false" ht="15" hidden="false" customHeight="false" outlineLevel="0" collapsed="false">
      <c r="A1922" s="4" t="s">
        <v>2467</v>
      </c>
      <c r="B1922" s="4" t="n">
        <v>16</v>
      </c>
      <c r="C1922" s="4" t="s">
        <v>1036</v>
      </c>
      <c r="D1922" s="4" t="s">
        <v>36</v>
      </c>
      <c r="E1922" s="4" t="s">
        <v>1791</v>
      </c>
      <c r="F1922" s="4"/>
      <c r="G1922" s="4" t="s">
        <v>1792</v>
      </c>
      <c r="H1922" s="4" t="s">
        <v>2468</v>
      </c>
      <c r="I1922" s="4"/>
      <c r="J1922" s="4"/>
      <c r="K1922" s="4"/>
      <c r="L1922" s="10" t="n">
        <v>1.36</v>
      </c>
      <c r="M1922" s="10" t="n">
        <v>0.3</v>
      </c>
      <c r="N1922" s="11" t="s">
        <v>103</v>
      </c>
      <c r="O1922" s="11" t="s">
        <v>103</v>
      </c>
      <c r="P1922" s="11" t="s">
        <v>103</v>
      </c>
      <c r="Q1922" s="11" t="s">
        <v>103</v>
      </c>
      <c r="R1922" s="4"/>
    </row>
    <row r="1923" customFormat="false" ht="15" hidden="false" customHeight="false" outlineLevel="0" collapsed="false">
      <c r="A1923" s="4" t="s">
        <v>2469</v>
      </c>
      <c r="B1923" s="4" t="n">
        <v>16</v>
      </c>
      <c r="C1923" s="4" t="s">
        <v>1036</v>
      </c>
      <c r="D1923" s="4" t="s">
        <v>36</v>
      </c>
      <c r="E1923" s="4" t="s">
        <v>1791</v>
      </c>
      <c r="F1923" s="4"/>
      <c r="G1923" s="4" t="s">
        <v>1792</v>
      </c>
      <c r="H1923" s="4" t="s">
        <v>2470</v>
      </c>
      <c r="I1923" s="4"/>
      <c r="J1923" s="4"/>
      <c r="K1923" s="4"/>
      <c r="L1923" s="10" t="n">
        <v>1.36</v>
      </c>
      <c r="M1923" s="10" t="n">
        <v>0.3</v>
      </c>
      <c r="N1923" s="11" t="s">
        <v>103</v>
      </c>
      <c r="O1923" s="11" t="s">
        <v>103</v>
      </c>
      <c r="P1923" s="11" t="s">
        <v>103</v>
      </c>
      <c r="Q1923" s="11" t="s">
        <v>103</v>
      </c>
      <c r="R1923" s="4"/>
    </row>
    <row r="1924" customFormat="false" ht="15" hidden="false" customHeight="false" outlineLevel="0" collapsed="false">
      <c r="A1924" s="4" t="s">
        <v>2471</v>
      </c>
      <c r="B1924" s="4" t="n">
        <v>16</v>
      </c>
      <c r="C1924" s="4" t="s">
        <v>1036</v>
      </c>
      <c r="D1924" s="4" t="s">
        <v>36</v>
      </c>
      <c r="E1924" s="4" t="s">
        <v>1791</v>
      </c>
      <c r="F1924" s="4"/>
      <c r="G1924" s="4" t="s">
        <v>1792</v>
      </c>
      <c r="H1924" s="4" t="s">
        <v>2470</v>
      </c>
      <c r="I1924" s="4"/>
      <c r="J1924" s="4"/>
      <c r="K1924" s="4"/>
      <c r="L1924" s="10" t="n">
        <v>1.36</v>
      </c>
      <c r="M1924" s="10" t="n">
        <v>0.3</v>
      </c>
      <c r="N1924" s="11" t="s">
        <v>103</v>
      </c>
      <c r="O1924" s="11" t="s">
        <v>103</v>
      </c>
      <c r="P1924" s="11" t="s">
        <v>103</v>
      </c>
      <c r="Q1924" s="11" t="s">
        <v>103</v>
      </c>
      <c r="R1924" s="4"/>
    </row>
    <row r="1925" customFormat="false" ht="15" hidden="false" customHeight="false" outlineLevel="0" collapsed="false">
      <c r="A1925" s="4" t="s">
        <v>2472</v>
      </c>
      <c r="B1925" s="4" t="n">
        <v>16</v>
      </c>
      <c r="C1925" s="4" t="s">
        <v>1036</v>
      </c>
      <c r="D1925" s="4" t="s">
        <v>36</v>
      </c>
      <c r="E1925" s="4" t="s">
        <v>1791</v>
      </c>
      <c r="F1925" s="4"/>
      <c r="G1925" s="4" t="s">
        <v>1792</v>
      </c>
      <c r="H1925" s="4" t="s">
        <v>2470</v>
      </c>
      <c r="I1925" s="4"/>
      <c r="J1925" s="4"/>
      <c r="K1925" s="4"/>
      <c r="L1925" s="10" t="n">
        <v>1.36</v>
      </c>
      <c r="M1925" s="10" t="n">
        <v>0.3</v>
      </c>
      <c r="N1925" s="11" t="s">
        <v>103</v>
      </c>
      <c r="O1925" s="11" t="s">
        <v>103</v>
      </c>
      <c r="P1925" s="11" t="s">
        <v>103</v>
      </c>
      <c r="Q1925" s="11" t="s">
        <v>103</v>
      </c>
      <c r="R1925" s="4"/>
    </row>
    <row r="1926" customFormat="false" ht="15" hidden="false" customHeight="false" outlineLevel="0" collapsed="false">
      <c r="A1926" s="4" t="s">
        <v>2473</v>
      </c>
      <c r="B1926" s="4" t="n">
        <v>16</v>
      </c>
      <c r="C1926" s="4" t="s">
        <v>1036</v>
      </c>
      <c r="D1926" s="4" t="s">
        <v>36</v>
      </c>
      <c r="E1926" s="4" t="s">
        <v>1791</v>
      </c>
      <c r="F1926" s="4"/>
      <c r="G1926" s="4" t="s">
        <v>2379</v>
      </c>
      <c r="H1926" s="4" t="s">
        <v>2470</v>
      </c>
      <c r="I1926" s="4"/>
      <c r="J1926" s="4"/>
      <c r="K1926" s="4"/>
      <c r="L1926" s="10" t="n">
        <v>1.36</v>
      </c>
      <c r="M1926" s="10" t="n">
        <v>0.3</v>
      </c>
      <c r="N1926" s="11" t="s">
        <v>103</v>
      </c>
      <c r="O1926" s="11" t="s">
        <v>103</v>
      </c>
      <c r="P1926" s="11" t="s">
        <v>103</v>
      </c>
      <c r="Q1926" s="11" t="s">
        <v>103</v>
      </c>
      <c r="R1926" s="4"/>
    </row>
    <row r="1927" customFormat="false" ht="15" hidden="false" customHeight="false" outlineLevel="0" collapsed="false">
      <c r="A1927" s="4" t="s">
        <v>2474</v>
      </c>
      <c r="B1927" s="4" t="n">
        <v>16</v>
      </c>
      <c r="C1927" s="4" t="s">
        <v>1036</v>
      </c>
      <c r="D1927" s="4" t="s">
        <v>36</v>
      </c>
      <c r="E1927" s="4" t="s">
        <v>1791</v>
      </c>
      <c r="F1927" s="4"/>
      <c r="G1927" s="4" t="s">
        <v>1976</v>
      </c>
      <c r="H1927" s="4" t="s">
        <v>2475</v>
      </c>
      <c r="I1927" s="4"/>
      <c r="J1927" s="4"/>
      <c r="K1927" s="4"/>
      <c r="L1927" s="10" t="n">
        <v>1.36</v>
      </c>
      <c r="M1927" s="10" t="n">
        <v>0.3</v>
      </c>
      <c r="N1927" s="11" t="s">
        <v>103</v>
      </c>
      <c r="O1927" s="11" t="s">
        <v>103</v>
      </c>
      <c r="P1927" s="11" t="s">
        <v>103</v>
      </c>
      <c r="Q1927" s="11" t="s">
        <v>103</v>
      </c>
      <c r="R1927" s="4"/>
    </row>
    <row r="1928" customFormat="false" ht="15" hidden="false" customHeight="false" outlineLevel="0" collapsed="false">
      <c r="A1928" s="4" t="s">
        <v>2476</v>
      </c>
      <c r="B1928" s="4" t="n">
        <v>16</v>
      </c>
      <c r="C1928" s="4" t="s">
        <v>1036</v>
      </c>
      <c r="D1928" s="4" t="s">
        <v>36</v>
      </c>
      <c r="E1928" s="4" t="s">
        <v>1791</v>
      </c>
      <c r="F1928" s="4"/>
      <c r="G1928" s="4" t="s">
        <v>1976</v>
      </c>
      <c r="H1928" s="4" t="s">
        <v>2475</v>
      </c>
      <c r="I1928" s="4"/>
      <c r="J1928" s="4"/>
      <c r="K1928" s="4"/>
      <c r="L1928" s="10" t="n">
        <v>1.36</v>
      </c>
      <c r="M1928" s="10" t="n">
        <v>0.3</v>
      </c>
      <c r="N1928" s="11" t="s">
        <v>103</v>
      </c>
      <c r="O1928" s="11" t="s">
        <v>103</v>
      </c>
      <c r="P1928" s="11" t="s">
        <v>103</v>
      </c>
      <c r="Q1928" s="11" t="s">
        <v>103</v>
      </c>
      <c r="R1928" s="4"/>
    </row>
    <row r="1929" customFormat="false" ht="15" hidden="false" customHeight="false" outlineLevel="0" collapsed="false">
      <c r="A1929" s="4" t="s">
        <v>2477</v>
      </c>
      <c r="B1929" s="4" t="n">
        <v>16</v>
      </c>
      <c r="C1929" s="4" t="s">
        <v>1036</v>
      </c>
      <c r="D1929" s="4" t="s">
        <v>36</v>
      </c>
      <c r="E1929" s="4" t="s">
        <v>1791</v>
      </c>
      <c r="F1929" s="4"/>
      <c r="G1929" s="4" t="s">
        <v>1976</v>
      </c>
      <c r="H1929" s="4" t="s">
        <v>2475</v>
      </c>
      <c r="I1929" s="4"/>
      <c r="J1929" s="4"/>
      <c r="K1929" s="4"/>
      <c r="L1929" s="10" t="n">
        <v>1.36</v>
      </c>
      <c r="M1929" s="10" t="n">
        <v>0.3</v>
      </c>
      <c r="N1929" s="11" t="s">
        <v>103</v>
      </c>
      <c r="O1929" s="11" t="s">
        <v>103</v>
      </c>
      <c r="P1929" s="11" t="s">
        <v>103</v>
      </c>
      <c r="Q1929" s="11" t="s">
        <v>103</v>
      </c>
      <c r="R1929" s="4"/>
    </row>
    <row r="1930" customFormat="false" ht="15" hidden="false" customHeight="false" outlineLevel="0" collapsed="false">
      <c r="A1930" s="4" t="s">
        <v>2478</v>
      </c>
      <c r="B1930" s="4" t="n">
        <v>16</v>
      </c>
      <c r="C1930" s="4" t="s">
        <v>1036</v>
      </c>
      <c r="D1930" s="4" t="s">
        <v>36</v>
      </c>
      <c r="E1930" s="4" t="s">
        <v>1791</v>
      </c>
      <c r="F1930" s="4"/>
      <c r="G1930" s="4" t="s">
        <v>1976</v>
      </c>
      <c r="H1930" s="4" t="s">
        <v>2475</v>
      </c>
      <c r="I1930" s="4"/>
      <c r="J1930" s="4"/>
      <c r="K1930" s="4"/>
      <c r="L1930" s="10" t="n">
        <v>1.36</v>
      </c>
      <c r="M1930" s="10" t="n">
        <v>0.3</v>
      </c>
      <c r="N1930" s="11" t="s">
        <v>103</v>
      </c>
      <c r="O1930" s="11" t="s">
        <v>103</v>
      </c>
      <c r="P1930" s="11" t="s">
        <v>103</v>
      </c>
      <c r="Q1930" s="11" t="s">
        <v>103</v>
      </c>
      <c r="R1930" s="4"/>
    </row>
    <row r="1931" customFormat="false" ht="15" hidden="false" customHeight="false" outlineLevel="0" collapsed="false">
      <c r="A1931" s="4" t="s">
        <v>2479</v>
      </c>
      <c r="B1931" s="4" t="n">
        <v>16</v>
      </c>
      <c r="C1931" s="4" t="s">
        <v>1053</v>
      </c>
      <c r="D1931" s="4" t="s">
        <v>38</v>
      </c>
      <c r="E1931" s="4" t="s">
        <v>1791</v>
      </c>
      <c r="F1931" s="4"/>
      <c r="G1931" s="4" t="s">
        <v>2381</v>
      </c>
      <c r="H1931" s="4" t="s">
        <v>2480</v>
      </c>
      <c r="I1931" s="4"/>
      <c r="J1931" s="4"/>
      <c r="K1931" s="4"/>
      <c r="L1931" s="10" t="n">
        <v>0.348</v>
      </c>
      <c r="M1931" s="10" t="n">
        <v>0.17</v>
      </c>
      <c r="N1931" s="11" t="s">
        <v>103</v>
      </c>
      <c r="O1931" s="11" t="s">
        <v>103</v>
      </c>
      <c r="P1931" s="11" t="s">
        <v>103</v>
      </c>
      <c r="Q1931" s="11" t="s">
        <v>103</v>
      </c>
      <c r="R1931" s="4"/>
    </row>
    <row r="1932" customFormat="false" ht="15" hidden="false" customHeight="false" outlineLevel="0" collapsed="false">
      <c r="A1932" s="4" t="s">
        <v>2481</v>
      </c>
      <c r="B1932" s="4" t="n">
        <v>16</v>
      </c>
      <c r="C1932" s="4" t="s">
        <v>1053</v>
      </c>
      <c r="D1932" s="4" t="s">
        <v>38</v>
      </c>
      <c r="E1932" s="4" t="s">
        <v>1791</v>
      </c>
      <c r="F1932" s="4"/>
      <c r="G1932" s="4" t="s">
        <v>2381</v>
      </c>
      <c r="H1932" s="4" t="s">
        <v>2480</v>
      </c>
      <c r="I1932" s="4"/>
      <c r="J1932" s="4"/>
      <c r="K1932" s="4"/>
      <c r="L1932" s="10" t="n">
        <v>0.348</v>
      </c>
      <c r="M1932" s="10" t="n">
        <v>0.17</v>
      </c>
      <c r="N1932" s="11" t="s">
        <v>103</v>
      </c>
      <c r="O1932" s="11" t="s">
        <v>103</v>
      </c>
      <c r="P1932" s="11" t="s">
        <v>103</v>
      </c>
      <c r="Q1932" s="11" t="s">
        <v>103</v>
      </c>
      <c r="R1932" s="4"/>
    </row>
    <row r="1933" customFormat="false" ht="15" hidden="false" customHeight="false" outlineLevel="0" collapsed="false">
      <c r="A1933" s="4" t="s">
        <v>2482</v>
      </c>
      <c r="B1933" s="4" t="n">
        <v>16</v>
      </c>
      <c r="C1933" s="4" t="s">
        <v>1053</v>
      </c>
      <c r="D1933" s="4" t="s">
        <v>38</v>
      </c>
      <c r="E1933" s="4" t="s">
        <v>1791</v>
      </c>
      <c r="F1933" s="4"/>
      <c r="G1933" s="4" t="s">
        <v>2381</v>
      </c>
      <c r="H1933" s="4" t="s">
        <v>2480</v>
      </c>
      <c r="I1933" s="4"/>
      <c r="J1933" s="4"/>
      <c r="K1933" s="4"/>
      <c r="L1933" s="10" t="n">
        <v>0.348</v>
      </c>
      <c r="M1933" s="10" t="n">
        <v>0.17</v>
      </c>
      <c r="N1933" s="11" t="s">
        <v>103</v>
      </c>
      <c r="O1933" s="11" t="s">
        <v>103</v>
      </c>
      <c r="P1933" s="11" t="s">
        <v>103</v>
      </c>
      <c r="Q1933" s="11" t="s">
        <v>103</v>
      </c>
      <c r="R1933" s="4"/>
    </row>
    <row r="1934" customFormat="false" ht="15" hidden="false" customHeight="false" outlineLevel="0" collapsed="false">
      <c r="A1934" s="4" t="s">
        <v>2483</v>
      </c>
      <c r="B1934" s="4" t="n">
        <v>16</v>
      </c>
      <c r="C1934" s="4" t="s">
        <v>1053</v>
      </c>
      <c r="D1934" s="4" t="s">
        <v>38</v>
      </c>
      <c r="E1934" s="4" t="s">
        <v>1791</v>
      </c>
      <c r="F1934" s="4"/>
      <c r="G1934" s="4" t="s">
        <v>2381</v>
      </c>
      <c r="H1934" s="4" t="s">
        <v>2480</v>
      </c>
      <c r="I1934" s="4"/>
      <c r="J1934" s="4"/>
      <c r="K1934" s="4"/>
      <c r="L1934" s="10" t="n">
        <v>0.348</v>
      </c>
      <c r="M1934" s="10" t="n">
        <v>0.17</v>
      </c>
      <c r="N1934" s="11" t="s">
        <v>103</v>
      </c>
      <c r="O1934" s="11" t="s">
        <v>103</v>
      </c>
      <c r="P1934" s="11" t="s">
        <v>103</v>
      </c>
      <c r="Q1934" s="11" t="s">
        <v>103</v>
      </c>
      <c r="R1934" s="4"/>
    </row>
    <row r="1935" customFormat="false" ht="15" hidden="false" customHeight="false" outlineLevel="0" collapsed="false">
      <c r="A1935" s="4" t="s">
        <v>2484</v>
      </c>
      <c r="B1935" s="4" t="n">
        <v>16</v>
      </c>
      <c r="C1935" s="4" t="s">
        <v>1053</v>
      </c>
      <c r="D1935" s="4" t="s">
        <v>38</v>
      </c>
      <c r="E1935" s="4" t="s">
        <v>1791</v>
      </c>
      <c r="F1935" s="4"/>
      <c r="G1935" s="4" t="s">
        <v>2381</v>
      </c>
      <c r="H1935" s="4" t="s">
        <v>2480</v>
      </c>
      <c r="I1935" s="4"/>
      <c r="J1935" s="4"/>
      <c r="K1935" s="4"/>
      <c r="L1935" s="10" t="n">
        <v>0.348</v>
      </c>
      <c r="M1935" s="10" t="n">
        <v>0.17</v>
      </c>
      <c r="N1935" s="11" t="s">
        <v>103</v>
      </c>
      <c r="O1935" s="11" t="s">
        <v>103</v>
      </c>
      <c r="P1935" s="11" t="s">
        <v>103</v>
      </c>
      <c r="Q1935" s="11" t="s">
        <v>103</v>
      </c>
      <c r="R1935" s="4"/>
    </row>
    <row r="1936" customFormat="false" ht="15" hidden="false" customHeight="false" outlineLevel="0" collapsed="false">
      <c r="A1936" s="4" t="s">
        <v>2485</v>
      </c>
      <c r="B1936" s="4" t="n">
        <v>16</v>
      </c>
      <c r="C1936" s="4" t="s">
        <v>1053</v>
      </c>
      <c r="D1936" s="4" t="s">
        <v>38</v>
      </c>
      <c r="E1936" s="4" t="s">
        <v>1791</v>
      </c>
      <c r="F1936" s="4"/>
      <c r="G1936" s="4" t="s">
        <v>2381</v>
      </c>
      <c r="H1936" s="4" t="s">
        <v>2480</v>
      </c>
      <c r="I1936" s="4"/>
      <c r="J1936" s="4"/>
      <c r="K1936" s="4"/>
      <c r="L1936" s="10" t="n">
        <v>0.348</v>
      </c>
      <c r="M1936" s="10" t="n">
        <v>0.17</v>
      </c>
      <c r="N1936" s="11" t="s">
        <v>103</v>
      </c>
      <c r="O1936" s="11" t="s">
        <v>103</v>
      </c>
      <c r="P1936" s="11" t="s">
        <v>103</v>
      </c>
      <c r="Q1936" s="11" t="s">
        <v>103</v>
      </c>
      <c r="R1936" s="4"/>
    </row>
    <row r="1937" customFormat="false" ht="15" hidden="false" customHeight="false" outlineLevel="0" collapsed="false">
      <c r="A1937" s="4" t="s">
        <v>2486</v>
      </c>
      <c r="B1937" s="4" t="n">
        <v>16</v>
      </c>
      <c r="C1937" s="4" t="s">
        <v>1053</v>
      </c>
      <c r="D1937" s="4" t="s">
        <v>38</v>
      </c>
      <c r="E1937" s="4" t="s">
        <v>1791</v>
      </c>
      <c r="F1937" s="4"/>
      <c r="G1937" s="4" t="s">
        <v>2381</v>
      </c>
      <c r="H1937" s="4" t="s">
        <v>2480</v>
      </c>
      <c r="I1937" s="4"/>
      <c r="J1937" s="4"/>
      <c r="K1937" s="4"/>
      <c r="L1937" s="10" t="n">
        <v>0.348</v>
      </c>
      <c r="M1937" s="10" t="n">
        <v>0.17</v>
      </c>
      <c r="N1937" s="11" t="s">
        <v>103</v>
      </c>
      <c r="O1937" s="11" t="s">
        <v>103</v>
      </c>
      <c r="P1937" s="11" t="s">
        <v>103</v>
      </c>
      <c r="Q1937" s="11" t="s">
        <v>103</v>
      </c>
      <c r="R1937" s="4"/>
    </row>
    <row r="1938" customFormat="false" ht="15" hidden="false" customHeight="false" outlineLevel="0" collapsed="false">
      <c r="A1938" s="4" t="s">
        <v>2487</v>
      </c>
      <c r="B1938" s="4" t="n">
        <v>16</v>
      </c>
      <c r="C1938" s="4" t="s">
        <v>1053</v>
      </c>
      <c r="D1938" s="4" t="s">
        <v>38</v>
      </c>
      <c r="E1938" s="4" t="s">
        <v>1791</v>
      </c>
      <c r="F1938" s="4"/>
      <c r="G1938" s="4" t="s">
        <v>2488</v>
      </c>
      <c r="H1938" s="4" t="s">
        <v>2480</v>
      </c>
      <c r="I1938" s="4"/>
      <c r="J1938" s="4"/>
      <c r="K1938" s="4"/>
      <c r="L1938" s="10" t="n">
        <v>0.348</v>
      </c>
      <c r="M1938" s="10" t="n">
        <v>0.17</v>
      </c>
      <c r="N1938" s="11" t="s">
        <v>103</v>
      </c>
      <c r="O1938" s="11" t="s">
        <v>103</v>
      </c>
      <c r="P1938" s="11" t="s">
        <v>103</v>
      </c>
      <c r="Q1938" s="11" t="s">
        <v>103</v>
      </c>
      <c r="R1938" s="4"/>
    </row>
    <row r="1939" customFormat="false" ht="15" hidden="false" customHeight="false" outlineLevel="0" collapsed="false">
      <c r="A1939" s="4" t="s">
        <v>2489</v>
      </c>
      <c r="B1939" s="4" t="n">
        <v>16</v>
      </c>
      <c r="C1939" s="4" t="s">
        <v>1053</v>
      </c>
      <c r="D1939" s="4" t="s">
        <v>38</v>
      </c>
      <c r="E1939" s="4" t="s">
        <v>1791</v>
      </c>
      <c r="F1939" s="4"/>
      <c r="G1939" s="4" t="s">
        <v>2488</v>
      </c>
      <c r="H1939" s="4" t="s">
        <v>2480</v>
      </c>
      <c r="I1939" s="4"/>
      <c r="J1939" s="4"/>
      <c r="K1939" s="4"/>
      <c r="L1939" s="10" t="n">
        <v>0.348</v>
      </c>
      <c r="M1939" s="10" t="n">
        <v>0.17</v>
      </c>
      <c r="N1939" s="11" t="s">
        <v>103</v>
      </c>
      <c r="O1939" s="11" t="s">
        <v>103</v>
      </c>
      <c r="P1939" s="11" t="s">
        <v>103</v>
      </c>
      <c r="Q1939" s="11" t="s">
        <v>103</v>
      </c>
      <c r="R1939" s="4"/>
    </row>
    <row r="1940" customFormat="false" ht="15" hidden="false" customHeight="false" outlineLevel="0" collapsed="false">
      <c r="A1940" s="4" t="s">
        <v>2490</v>
      </c>
      <c r="B1940" s="4" t="n">
        <v>16</v>
      </c>
      <c r="C1940" s="4" t="s">
        <v>1053</v>
      </c>
      <c r="D1940" s="4" t="s">
        <v>38</v>
      </c>
      <c r="E1940" s="4" t="s">
        <v>1791</v>
      </c>
      <c r="F1940" s="4"/>
      <c r="G1940" s="4" t="s">
        <v>2381</v>
      </c>
      <c r="H1940" s="4" t="s">
        <v>2480</v>
      </c>
      <c r="I1940" s="4"/>
      <c r="J1940" s="4"/>
      <c r="K1940" s="4"/>
      <c r="L1940" s="10" t="n">
        <v>0.348</v>
      </c>
      <c r="M1940" s="10" t="n">
        <v>0.17</v>
      </c>
      <c r="N1940" s="11" t="s">
        <v>103</v>
      </c>
      <c r="O1940" s="11" t="s">
        <v>103</v>
      </c>
      <c r="P1940" s="11" t="s">
        <v>103</v>
      </c>
      <c r="Q1940" s="11" t="s">
        <v>103</v>
      </c>
      <c r="R1940" s="4"/>
    </row>
    <row r="1941" customFormat="false" ht="15" hidden="false" customHeight="false" outlineLevel="0" collapsed="false">
      <c r="A1941" s="4" t="s">
        <v>2491</v>
      </c>
      <c r="B1941" s="4" t="n">
        <v>16</v>
      </c>
      <c r="C1941" s="4" t="s">
        <v>1053</v>
      </c>
      <c r="D1941" s="4" t="s">
        <v>38</v>
      </c>
      <c r="E1941" s="4" t="s">
        <v>1791</v>
      </c>
      <c r="F1941" s="4"/>
      <c r="G1941" s="4" t="s">
        <v>2381</v>
      </c>
      <c r="H1941" s="4" t="s">
        <v>2480</v>
      </c>
      <c r="I1941" s="4"/>
      <c r="J1941" s="4"/>
      <c r="K1941" s="4"/>
      <c r="L1941" s="10" t="n">
        <v>0.348</v>
      </c>
      <c r="M1941" s="10" t="n">
        <v>0.17</v>
      </c>
      <c r="N1941" s="11" t="s">
        <v>103</v>
      </c>
      <c r="O1941" s="11" t="s">
        <v>103</v>
      </c>
      <c r="P1941" s="11" t="s">
        <v>103</v>
      </c>
      <c r="Q1941" s="11" t="s">
        <v>103</v>
      </c>
      <c r="R1941" s="4"/>
    </row>
    <row r="1942" customFormat="false" ht="15" hidden="false" customHeight="false" outlineLevel="0" collapsed="false">
      <c r="A1942" s="4" t="s">
        <v>2492</v>
      </c>
      <c r="B1942" s="4" t="n">
        <v>16</v>
      </c>
      <c r="C1942" s="4" t="s">
        <v>1053</v>
      </c>
      <c r="D1942" s="4" t="s">
        <v>38</v>
      </c>
      <c r="E1942" s="4" t="s">
        <v>1791</v>
      </c>
      <c r="F1942" s="4"/>
      <c r="G1942" s="4" t="s">
        <v>2359</v>
      </c>
      <c r="H1942" s="4" t="s">
        <v>2444</v>
      </c>
      <c r="I1942" s="4"/>
      <c r="J1942" s="4"/>
      <c r="K1942" s="4"/>
      <c r="L1942" s="10" t="n">
        <v>0.348</v>
      </c>
      <c r="M1942" s="10" t="n">
        <v>0.17</v>
      </c>
      <c r="N1942" s="11" t="s">
        <v>103</v>
      </c>
      <c r="O1942" s="11" t="s">
        <v>103</v>
      </c>
      <c r="P1942" s="11" t="s">
        <v>103</v>
      </c>
      <c r="Q1942" s="11" t="s">
        <v>103</v>
      </c>
      <c r="R1942" s="4"/>
    </row>
    <row r="1943" customFormat="false" ht="15" hidden="false" customHeight="false" outlineLevel="0" collapsed="false">
      <c r="A1943" s="4" t="s">
        <v>2493</v>
      </c>
      <c r="B1943" s="4" t="n">
        <v>16</v>
      </c>
      <c r="C1943" s="4" t="s">
        <v>1053</v>
      </c>
      <c r="D1943" s="4" t="s">
        <v>38</v>
      </c>
      <c r="E1943" s="4" t="s">
        <v>1791</v>
      </c>
      <c r="F1943" s="4"/>
      <c r="G1943" s="4" t="s">
        <v>2359</v>
      </c>
      <c r="H1943" s="4" t="s">
        <v>2447</v>
      </c>
      <c r="I1943" s="4"/>
      <c r="J1943" s="4"/>
      <c r="K1943" s="4"/>
      <c r="L1943" s="10" t="n">
        <v>0.348</v>
      </c>
      <c r="M1943" s="10" t="n">
        <v>0.17</v>
      </c>
      <c r="N1943" s="11" t="s">
        <v>103</v>
      </c>
      <c r="O1943" s="11" t="s">
        <v>103</v>
      </c>
      <c r="P1943" s="11" t="s">
        <v>103</v>
      </c>
      <c r="Q1943" s="11" t="s">
        <v>103</v>
      </c>
      <c r="R1943" s="4"/>
    </row>
    <row r="1944" customFormat="false" ht="15" hidden="false" customHeight="false" outlineLevel="0" collapsed="false">
      <c r="A1944" s="4" t="s">
        <v>2494</v>
      </c>
      <c r="B1944" s="4" t="n">
        <v>16</v>
      </c>
      <c r="C1944" s="4" t="s">
        <v>1053</v>
      </c>
      <c r="D1944" s="4" t="s">
        <v>38</v>
      </c>
      <c r="E1944" s="4" t="s">
        <v>1791</v>
      </c>
      <c r="F1944" s="4"/>
      <c r="G1944" s="4" t="s">
        <v>2495</v>
      </c>
      <c r="H1944" s="4" t="s">
        <v>2447</v>
      </c>
      <c r="I1944" s="4"/>
      <c r="J1944" s="4"/>
      <c r="K1944" s="4"/>
      <c r="L1944" s="10" t="n">
        <v>0.348</v>
      </c>
      <c r="M1944" s="10" t="n">
        <v>0.17</v>
      </c>
      <c r="N1944" s="11" t="s">
        <v>103</v>
      </c>
      <c r="O1944" s="11" t="s">
        <v>103</v>
      </c>
      <c r="P1944" s="11" t="s">
        <v>103</v>
      </c>
      <c r="Q1944" s="11" t="s">
        <v>103</v>
      </c>
      <c r="R1944" s="4"/>
    </row>
    <row r="1945" customFormat="false" ht="15" hidden="false" customHeight="false" outlineLevel="0" collapsed="false">
      <c r="A1945" s="4" t="s">
        <v>2496</v>
      </c>
      <c r="B1945" s="4" t="n">
        <v>16</v>
      </c>
      <c r="C1945" s="4" t="s">
        <v>1053</v>
      </c>
      <c r="D1945" s="4" t="s">
        <v>38</v>
      </c>
      <c r="E1945" s="4" t="s">
        <v>1791</v>
      </c>
      <c r="F1945" s="4"/>
      <c r="G1945" s="4" t="s">
        <v>2381</v>
      </c>
      <c r="H1945" s="4" t="s">
        <v>2497</v>
      </c>
      <c r="I1945" s="4"/>
      <c r="J1945" s="4"/>
      <c r="K1945" s="4"/>
      <c r="L1945" s="10" t="n">
        <v>0.348</v>
      </c>
      <c r="M1945" s="10" t="n">
        <v>0.17</v>
      </c>
      <c r="N1945" s="11" t="s">
        <v>103</v>
      </c>
      <c r="O1945" s="11" t="s">
        <v>103</v>
      </c>
      <c r="P1945" s="11" t="s">
        <v>103</v>
      </c>
      <c r="Q1945" s="11" t="s">
        <v>103</v>
      </c>
      <c r="R1945" s="4"/>
    </row>
    <row r="1946" customFormat="false" ht="15" hidden="false" customHeight="false" outlineLevel="0" collapsed="false">
      <c r="A1946" s="4" t="s">
        <v>2498</v>
      </c>
      <c r="B1946" s="4" t="n">
        <v>16</v>
      </c>
      <c r="C1946" s="4" t="s">
        <v>1053</v>
      </c>
      <c r="D1946" s="4" t="s">
        <v>38</v>
      </c>
      <c r="E1946" s="4" t="s">
        <v>1791</v>
      </c>
      <c r="F1946" s="4"/>
      <c r="G1946" s="4" t="s">
        <v>2381</v>
      </c>
      <c r="H1946" s="4" t="s">
        <v>2497</v>
      </c>
      <c r="I1946" s="4"/>
      <c r="J1946" s="4"/>
      <c r="K1946" s="4"/>
      <c r="L1946" s="10" t="n">
        <v>0.348</v>
      </c>
      <c r="M1946" s="10" t="n">
        <v>0.17</v>
      </c>
      <c r="N1946" s="11" t="s">
        <v>103</v>
      </c>
      <c r="O1946" s="11" t="s">
        <v>103</v>
      </c>
      <c r="P1946" s="11" t="s">
        <v>103</v>
      </c>
      <c r="Q1946" s="11" t="s">
        <v>103</v>
      </c>
      <c r="R1946" s="4"/>
    </row>
    <row r="1947" customFormat="false" ht="15" hidden="false" customHeight="false" outlineLevel="0" collapsed="false">
      <c r="A1947" s="4" t="s">
        <v>2499</v>
      </c>
      <c r="B1947" s="4" t="n">
        <v>16</v>
      </c>
      <c r="C1947" s="4" t="s">
        <v>1053</v>
      </c>
      <c r="D1947" s="4" t="s">
        <v>38</v>
      </c>
      <c r="E1947" s="4" t="s">
        <v>1791</v>
      </c>
      <c r="F1947" s="4"/>
      <c r="G1947" s="4" t="s">
        <v>2381</v>
      </c>
      <c r="H1947" s="4" t="s">
        <v>2497</v>
      </c>
      <c r="I1947" s="4"/>
      <c r="J1947" s="4"/>
      <c r="K1947" s="4"/>
      <c r="L1947" s="10" t="n">
        <v>0.348</v>
      </c>
      <c r="M1947" s="10" t="n">
        <v>0.17</v>
      </c>
      <c r="N1947" s="11" t="s">
        <v>103</v>
      </c>
      <c r="O1947" s="11" t="s">
        <v>103</v>
      </c>
      <c r="P1947" s="11" t="s">
        <v>103</v>
      </c>
      <c r="Q1947" s="11" t="s">
        <v>103</v>
      </c>
      <c r="R1947" s="4"/>
    </row>
    <row r="1948" customFormat="false" ht="15" hidden="false" customHeight="false" outlineLevel="0" collapsed="false">
      <c r="A1948" s="4" t="s">
        <v>2500</v>
      </c>
      <c r="B1948" s="4" t="n">
        <v>16</v>
      </c>
      <c r="C1948" s="4" t="s">
        <v>1053</v>
      </c>
      <c r="D1948" s="4" t="s">
        <v>38</v>
      </c>
      <c r="E1948" s="4" t="s">
        <v>1791</v>
      </c>
      <c r="F1948" s="4"/>
      <c r="G1948" s="4" t="s">
        <v>2381</v>
      </c>
      <c r="H1948" s="4" t="s">
        <v>2497</v>
      </c>
      <c r="I1948" s="4"/>
      <c r="J1948" s="4"/>
      <c r="K1948" s="4"/>
      <c r="L1948" s="10" t="n">
        <v>0.348</v>
      </c>
      <c r="M1948" s="10" t="n">
        <v>0.17</v>
      </c>
      <c r="N1948" s="11" t="s">
        <v>103</v>
      </c>
      <c r="O1948" s="11" t="s">
        <v>103</v>
      </c>
      <c r="P1948" s="11" t="s">
        <v>103</v>
      </c>
      <c r="Q1948" s="11" t="s">
        <v>103</v>
      </c>
      <c r="R1948" s="4"/>
    </row>
    <row r="1949" customFormat="false" ht="15" hidden="false" customHeight="false" outlineLevel="0" collapsed="false">
      <c r="A1949" s="4" t="s">
        <v>2501</v>
      </c>
      <c r="B1949" s="4" t="n">
        <v>16</v>
      </c>
      <c r="C1949" s="4" t="s">
        <v>1053</v>
      </c>
      <c r="D1949" s="4" t="s">
        <v>38</v>
      </c>
      <c r="E1949" s="4" t="s">
        <v>1791</v>
      </c>
      <c r="F1949" s="4"/>
      <c r="G1949" s="4" t="s">
        <v>2381</v>
      </c>
      <c r="H1949" s="4" t="s">
        <v>2497</v>
      </c>
      <c r="I1949" s="4"/>
      <c r="J1949" s="4"/>
      <c r="K1949" s="4"/>
      <c r="L1949" s="10" t="n">
        <v>0.348</v>
      </c>
      <c r="M1949" s="10" t="n">
        <v>0.17</v>
      </c>
      <c r="N1949" s="11" t="s">
        <v>103</v>
      </c>
      <c r="O1949" s="11" t="s">
        <v>103</v>
      </c>
      <c r="P1949" s="11" t="s">
        <v>103</v>
      </c>
      <c r="Q1949" s="11" t="s">
        <v>103</v>
      </c>
      <c r="R1949" s="4"/>
    </row>
    <row r="1950" customFormat="false" ht="15" hidden="false" customHeight="false" outlineLevel="0" collapsed="false">
      <c r="A1950" s="4" t="s">
        <v>2502</v>
      </c>
      <c r="B1950" s="4" t="n">
        <v>16</v>
      </c>
      <c r="C1950" s="4" t="s">
        <v>1053</v>
      </c>
      <c r="D1950" s="4" t="s">
        <v>38</v>
      </c>
      <c r="E1950" s="4" t="s">
        <v>1791</v>
      </c>
      <c r="F1950" s="4"/>
      <c r="G1950" s="4" t="s">
        <v>2381</v>
      </c>
      <c r="H1950" s="4" t="s">
        <v>2497</v>
      </c>
      <c r="I1950" s="4"/>
      <c r="J1950" s="4"/>
      <c r="K1950" s="4"/>
      <c r="L1950" s="10" t="n">
        <v>0.348</v>
      </c>
      <c r="M1950" s="10" t="n">
        <v>0.17</v>
      </c>
      <c r="N1950" s="11" t="s">
        <v>103</v>
      </c>
      <c r="O1950" s="11" t="s">
        <v>103</v>
      </c>
      <c r="P1950" s="11" t="s">
        <v>103</v>
      </c>
      <c r="Q1950" s="11" t="s">
        <v>103</v>
      </c>
      <c r="R1950" s="4"/>
    </row>
    <row r="1951" customFormat="false" ht="15" hidden="false" customHeight="false" outlineLevel="0" collapsed="false">
      <c r="A1951" s="4" t="s">
        <v>2503</v>
      </c>
      <c r="B1951" s="4" t="n">
        <v>16</v>
      </c>
      <c r="C1951" s="4" t="s">
        <v>1053</v>
      </c>
      <c r="D1951" s="4" t="s">
        <v>38</v>
      </c>
      <c r="E1951" s="4" t="s">
        <v>1791</v>
      </c>
      <c r="F1951" s="4"/>
      <c r="G1951" s="4" t="s">
        <v>2381</v>
      </c>
      <c r="H1951" s="4" t="s">
        <v>2497</v>
      </c>
      <c r="I1951" s="4"/>
      <c r="J1951" s="4"/>
      <c r="K1951" s="4"/>
      <c r="L1951" s="10" t="n">
        <v>0.348</v>
      </c>
      <c r="M1951" s="10" t="n">
        <v>0.17</v>
      </c>
      <c r="N1951" s="11" t="s">
        <v>103</v>
      </c>
      <c r="O1951" s="11" t="s">
        <v>103</v>
      </c>
      <c r="P1951" s="11" t="s">
        <v>103</v>
      </c>
      <c r="Q1951" s="11" t="s">
        <v>103</v>
      </c>
      <c r="R1951" s="4"/>
    </row>
    <row r="1952" customFormat="false" ht="15" hidden="false" customHeight="false" outlineLevel="0" collapsed="false">
      <c r="A1952" s="4" t="s">
        <v>2504</v>
      </c>
      <c r="B1952" s="4" t="n">
        <v>16</v>
      </c>
      <c r="C1952" s="4" t="s">
        <v>1053</v>
      </c>
      <c r="D1952" s="4" t="s">
        <v>38</v>
      </c>
      <c r="E1952" s="4" t="s">
        <v>1791</v>
      </c>
      <c r="F1952" s="4"/>
      <c r="G1952" s="4" t="s">
        <v>2381</v>
      </c>
      <c r="H1952" s="4" t="s">
        <v>2497</v>
      </c>
      <c r="I1952" s="4"/>
      <c r="J1952" s="4"/>
      <c r="K1952" s="4"/>
      <c r="L1952" s="10" t="n">
        <v>0.348</v>
      </c>
      <c r="M1952" s="10" t="n">
        <v>0.17</v>
      </c>
      <c r="N1952" s="11" t="s">
        <v>103</v>
      </c>
      <c r="O1952" s="11" t="s">
        <v>103</v>
      </c>
      <c r="P1952" s="11" t="s">
        <v>103</v>
      </c>
      <c r="Q1952" s="11" t="s">
        <v>103</v>
      </c>
      <c r="R1952" s="4"/>
    </row>
    <row r="1953" customFormat="false" ht="15" hidden="false" customHeight="false" outlineLevel="0" collapsed="false">
      <c r="A1953" s="4" t="s">
        <v>2505</v>
      </c>
      <c r="B1953" s="4" t="n">
        <v>16</v>
      </c>
      <c r="C1953" s="4" t="s">
        <v>1053</v>
      </c>
      <c r="D1953" s="4" t="s">
        <v>38</v>
      </c>
      <c r="E1953" s="4" t="s">
        <v>1791</v>
      </c>
      <c r="F1953" s="4"/>
      <c r="G1953" s="4" t="s">
        <v>2381</v>
      </c>
      <c r="H1953" s="4" t="s">
        <v>2497</v>
      </c>
      <c r="I1953" s="4"/>
      <c r="J1953" s="4"/>
      <c r="K1953" s="4"/>
      <c r="L1953" s="10" t="n">
        <v>0.348</v>
      </c>
      <c r="M1953" s="10" t="n">
        <v>0.17</v>
      </c>
      <c r="N1953" s="11" t="s">
        <v>103</v>
      </c>
      <c r="O1953" s="11" t="s">
        <v>103</v>
      </c>
      <c r="P1953" s="11" t="s">
        <v>103</v>
      </c>
      <c r="Q1953" s="11" t="s">
        <v>103</v>
      </c>
      <c r="R1953" s="4"/>
    </row>
    <row r="1954" customFormat="false" ht="15" hidden="false" customHeight="false" outlineLevel="0" collapsed="false">
      <c r="A1954" s="4" t="s">
        <v>2506</v>
      </c>
      <c r="B1954" s="4" t="n">
        <v>16</v>
      </c>
      <c r="C1954" s="4" t="s">
        <v>1053</v>
      </c>
      <c r="D1954" s="4" t="s">
        <v>38</v>
      </c>
      <c r="E1954" s="4" t="s">
        <v>1791</v>
      </c>
      <c r="F1954" s="4"/>
      <c r="G1954" s="4" t="s">
        <v>2381</v>
      </c>
      <c r="H1954" s="4" t="s">
        <v>2497</v>
      </c>
      <c r="I1954" s="4"/>
      <c r="J1954" s="4"/>
      <c r="K1954" s="4"/>
      <c r="L1954" s="10" t="n">
        <v>0.348</v>
      </c>
      <c r="M1954" s="10" t="n">
        <v>0.17</v>
      </c>
      <c r="N1954" s="11" t="s">
        <v>103</v>
      </c>
      <c r="O1954" s="11" t="s">
        <v>103</v>
      </c>
      <c r="P1954" s="11" t="s">
        <v>103</v>
      </c>
      <c r="Q1954" s="11" t="s">
        <v>103</v>
      </c>
      <c r="R1954" s="4"/>
    </row>
    <row r="1955" customFormat="false" ht="15" hidden="false" customHeight="false" outlineLevel="0" collapsed="false">
      <c r="A1955" s="4" t="s">
        <v>2507</v>
      </c>
      <c r="B1955" s="4" t="n">
        <v>16</v>
      </c>
      <c r="C1955" s="4" t="s">
        <v>1053</v>
      </c>
      <c r="D1955" s="4" t="s">
        <v>38</v>
      </c>
      <c r="E1955" s="4" t="s">
        <v>1791</v>
      </c>
      <c r="F1955" s="4"/>
      <c r="G1955" s="4" t="s">
        <v>2381</v>
      </c>
      <c r="H1955" s="4" t="s">
        <v>2497</v>
      </c>
      <c r="I1955" s="4"/>
      <c r="J1955" s="4"/>
      <c r="K1955" s="4"/>
      <c r="L1955" s="10" t="n">
        <v>0.348</v>
      </c>
      <c r="M1955" s="10" t="n">
        <v>0.17</v>
      </c>
      <c r="N1955" s="11" t="s">
        <v>103</v>
      </c>
      <c r="O1955" s="11" t="s">
        <v>103</v>
      </c>
      <c r="P1955" s="11" t="s">
        <v>103</v>
      </c>
      <c r="Q1955" s="11" t="s">
        <v>103</v>
      </c>
      <c r="R1955" s="4"/>
    </row>
    <row r="1956" customFormat="false" ht="15" hidden="false" customHeight="false" outlineLevel="0" collapsed="false">
      <c r="A1956" s="4" t="s">
        <v>2508</v>
      </c>
      <c r="B1956" s="4" t="n">
        <v>16</v>
      </c>
      <c r="C1956" s="4" t="s">
        <v>1053</v>
      </c>
      <c r="D1956" s="4" t="s">
        <v>38</v>
      </c>
      <c r="E1956" s="4" t="s">
        <v>1791</v>
      </c>
      <c r="F1956" s="4"/>
      <c r="G1956" s="4" t="s">
        <v>2381</v>
      </c>
      <c r="H1956" s="4" t="s">
        <v>2497</v>
      </c>
      <c r="I1956" s="4"/>
      <c r="J1956" s="4"/>
      <c r="K1956" s="4"/>
      <c r="L1956" s="10" t="n">
        <v>0.348</v>
      </c>
      <c r="M1956" s="10" t="n">
        <v>0.17</v>
      </c>
      <c r="N1956" s="11" t="s">
        <v>103</v>
      </c>
      <c r="O1956" s="11" t="s">
        <v>103</v>
      </c>
      <c r="P1956" s="11" t="s">
        <v>103</v>
      </c>
      <c r="Q1956" s="11" t="s">
        <v>103</v>
      </c>
      <c r="R1956" s="4"/>
    </row>
    <row r="1957" customFormat="false" ht="15" hidden="false" customHeight="false" outlineLevel="0" collapsed="false">
      <c r="A1957" s="4" t="s">
        <v>2509</v>
      </c>
      <c r="B1957" s="4" t="n">
        <v>16</v>
      </c>
      <c r="C1957" s="4" t="s">
        <v>1053</v>
      </c>
      <c r="D1957" s="4" t="s">
        <v>38</v>
      </c>
      <c r="E1957" s="4" t="s">
        <v>1791</v>
      </c>
      <c r="F1957" s="4"/>
      <c r="G1957" s="4" t="s">
        <v>2381</v>
      </c>
      <c r="H1957" s="4" t="s">
        <v>2497</v>
      </c>
      <c r="I1957" s="4"/>
      <c r="J1957" s="4"/>
      <c r="K1957" s="4"/>
      <c r="L1957" s="10" t="n">
        <v>0.348</v>
      </c>
      <c r="M1957" s="10" t="n">
        <v>0.17</v>
      </c>
      <c r="N1957" s="11" t="s">
        <v>103</v>
      </c>
      <c r="O1957" s="11" t="s">
        <v>103</v>
      </c>
      <c r="P1957" s="11" t="s">
        <v>103</v>
      </c>
      <c r="Q1957" s="11" t="s">
        <v>103</v>
      </c>
      <c r="R1957" s="4"/>
    </row>
    <row r="1958" customFormat="false" ht="15" hidden="false" customHeight="false" outlineLevel="0" collapsed="false">
      <c r="A1958" s="4" t="s">
        <v>2510</v>
      </c>
      <c r="B1958" s="4" t="n">
        <v>16</v>
      </c>
      <c r="C1958" s="4" t="s">
        <v>1053</v>
      </c>
      <c r="D1958" s="4" t="s">
        <v>38</v>
      </c>
      <c r="E1958" s="4" t="s">
        <v>1791</v>
      </c>
      <c r="F1958" s="4"/>
      <c r="G1958" s="4" t="s">
        <v>2381</v>
      </c>
      <c r="H1958" s="4" t="s">
        <v>2497</v>
      </c>
      <c r="I1958" s="4"/>
      <c r="J1958" s="4"/>
      <c r="K1958" s="4"/>
      <c r="L1958" s="10" t="n">
        <v>0.348</v>
      </c>
      <c r="M1958" s="10" t="n">
        <v>0.17</v>
      </c>
      <c r="N1958" s="11" t="s">
        <v>103</v>
      </c>
      <c r="O1958" s="11" t="s">
        <v>103</v>
      </c>
      <c r="P1958" s="11" t="s">
        <v>103</v>
      </c>
      <c r="Q1958" s="11" t="s">
        <v>103</v>
      </c>
      <c r="R1958" s="4"/>
    </row>
    <row r="1959" customFormat="false" ht="15" hidden="false" customHeight="false" outlineLevel="0" collapsed="false">
      <c r="A1959" s="4" t="s">
        <v>2511</v>
      </c>
      <c r="B1959" s="4" t="n">
        <v>16</v>
      </c>
      <c r="C1959" s="4" t="s">
        <v>1053</v>
      </c>
      <c r="D1959" s="4" t="s">
        <v>38</v>
      </c>
      <c r="E1959" s="4" t="s">
        <v>1791</v>
      </c>
      <c r="F1959" s="4"/>
      <c r="G1959" s="4" t="s">
        <v>2381</v>
      </c>
      <c r="H1959" s="4" t="s">
        <v>2497</v>
      </c>
      <c r="I1959" s="4"/>
      <c r="J1959" s="4"/>
      <c r="K1959" s="4"/>
      <c r="L1959" s="10" t="n">
        <v>0.348</v>
      </c>
      <c r="M1959" s="10" t="n">
        <v>0.17</v>
      </c>
      <c r="N1959" s="11" t="s">
        <v>103</v>
      </c>
      <c r="O1959" s="11" t="s">
        <v>103</v>
      </c>
      <c r="P1959" s="11" t="s">
        <v>103</v>
      </c>
      <c r="Q1959" s="11" t="s">
        <v>103</v>
      </c>
      <c r="R1959" s="4"/>
    </row>
    <row r="1960" customFormat="false" ht="15" hidden="false" customHeight="false" outlineLevel="0" collapsed="false">
      <c r="A1960" s="4" t="s">
        <v>2512</v>
      </c>
      <c r="B1960" s="4" t="n">
        <v>16</v>
      </c>
      <c r="C1960" s="4" t="s">
        <v>1053</v>
      </c>
      <c r="D1960" s="4" t="s">
        <v>38</v>
      </c>
      <c r="E1960" s="4" t="s">
        <v>1791</v>
      </c>
      <c r="F1960" s="4"/>
      <c r="G1960" s="4" t="s">
        <v>2381</v>
      </c>
      <c r="H1960" s="4" t="s">
        <v>2497</v>
      </c>
      <c r="I1960" s="4"/>
      <c r="J1960" s="4"/>
      <c r="K1960" s="4"/>
      <c r="L1960" s="10" t="n">
        <v>0.348</v>
      </c>
      <c r="M1960" s="10" t="n">
        <v>0.17</v>
      </c>
      <c r="N1960" s="11" t="s">
        <v>103</v>
      </c>
      <c r="O1960" s="11" t="s">
        <v>103</v>
      </c>
      <c r="P1960" s="11" t="s">
        <v>103</v>
      </c>
      <c r="Q1960" s="11" t="s">
        <v>103</v>
      </c>
      <c r="R1960" s="4"/>
    </row>
    <row r="1961" customFormat="false" ht="15" hidden="false" customHeight="false" outlineLevel="0" collapsed="false">
      <c r="A1961" s="4" t="s">
        <v>2513</v>
      </c>
      <c r="B1961" s="4" t="n">
        <v>16</v>
      </c>
      <c r="C1961" s="4" t="s">
        <v>1053</v>
      </c>
      <c r="D1961" s="4" t="s">
        <v>38</v>
      </c>
      <c r="E1961" s="4" t="s">
        <v>1791</v>
      </c>
      <c r="F1961" s="4"/>
      <c r="G1961" s="4" t="s">
        <v>2381</v>
      </c>
      <c r="H1961" s="4" t="s">
        <v>2497</v>
      </c>
      <c r="I1961" s="4"/>
      <c r="J1961" s="4"/>
      <c r="K1961" s="4"/>
      <c r="L1961" s="10" t="n">
        <v>0.348</v>
      </c>
      <c r="M1961" s="10" t="n">
        <v>0.17</v>
      </c>
      <c r="N1961" s="11" t="s">
        <v>103</v>
      </c>
      <c r="O1961" s="11" t="s">
        <v>103</v>
      </c>
      <c r="P1961" s="11" t="s">
        <v>103</v>
      </c>
      <c r="Q1961" s="11" t="s">
        <v>103</v>
      </c>
      <c r="R1961" s="4"/>
    </row>
    <row r="1962" customFormat="false" ht="15" hidden="false" customHeight="false" outlineLevel="0" collapsed="false">
      <c r="A1962" s="4" t="s">
        <v>2514</v>
      </c>
      <c r="B1962" s="4" t="n">
        <v>16</v>
      </c>
      <c r="C1962" s="4" t="s">
        <v>1053</v>
      </c>
      <c r="D1962" s="4" t="s">
        <v>38</v>
      </c>
      <c r="E1962" s="4" t="s">
        <v>1791</v>
      </c>
      <c r="F1962" s="4"/>
      <c r="G1962" s="4" t="s">
        <v>2381</v>
      </c>
      <c r="H1962" s="4" t="s">
        <v>2497</v>
      </c>
      <c r="I1962" s="4"/>
      <c r="J1962" s="4"/>
      <c r="K1962" s="4"/>
      <c r="L1962" s="10" t="n">
        <v>0.348</v>
      </c>
      <c r="M1962" s="10" t="n">
        <v>0.17</v>
      </c>
      <c r="N1962" s="11" t="s">
        <v>103</v>
      </c>
      <c r="O1962" s="11" t="s">
        <v>103</v>
      </c>
      <c r="P1962" s="11" t="s">
        <v>103</v>
      </c>
      <c r="Q1962" s="11" t="s">
        <v>103</v>
      </c>
      <c r="R1962" s="4"/>
    </row>
    <row r="1963" customFormat="false" ht="15" hidden="false" customHeight="false" outlineLevel="0" collapsed="false">
      <c r="A1963" s="4" t="s">
        <v>2515</v>
      </c>
      <c r="B1963" s="4" t="n">
        <v>16</v>
      </c>
      <c r="C1963" s="4" t="s">
        <v>1053</v>
      </c>
      <c r="D1963" s="4" t="s">
        <v>38</v>
      </c>
      <c r="E1963" s="4" t="s">
        <v>1791</v>
      </c>
      <c r="F1963" s="4"/>
      <c r="G1963" s="4" t="s">
        <v>2381</v>
      </c>
      <c r="H1963" s="4" t="s">
        <v>2497</v>
      </c>
      <c r="I1963" s="4"/>
      <c r="J1963" s="4"/>
      <c r="K1963" s="4"/>
      <c r="L1963" s="10" t="n">
        <v>0.348</v>
      </c>
      <c r="M1963" s="10" t="n">
        <v>0.17</v>
      </c>
      <c r="N1963" s="11" t="s">
        <v>103</v>
      </c>
      <c r="O1963" s="11" t="s">
        <v>103</v>
      </c>
      <c r="P1963" s="11" t="s">
        <v>103</v>
      </c>
      <c r="Q1963" s="11" t="s">
        <v>103</v>
      </c>
      <c r="R1963" s="4"/>
    </row>
    <row r="1964" customFormat="false" ht="15" hidden="false" customHeight="false" outlineLevel="0" collapsed="false">
      <c r="A1964" s="4" t="s">
        <v>2516</v>
      </c>
      <c r="B1964" s="4" t="n">
        <v>16</v>
      </c>
      <c r="C1964" s="4" t="s">
        <v>1053</v>
      </c>
      <c r="D1964" s="4" t="s">
        <v>38</v>
      </c>
      <c r="E1964" s="4" t="s">
        <v>1791</v>
      </c>
      <c r="F1964" s="4"/>
      <c r="G1964" s="4" t="s">
        <v>2381</v>
      </c>
      <c r="H1964" s="4" t="s">
        <v>2497</v>
      </c>
      <c r="I1964" s="4"/>
      <c r="J1964" s="4"/>
      <c r="K1964" s="4"/>
      <c r="L1964" s="10" t="n">
        <v>0.348</v>
      </c>
      <c r="M1964" s="10" t="n">
        <v>0.17</v>
      </c>
      <c r="N1964" s="11" t="s">
        <v>103</v>
      </c>
      <c r="O1964" s="11" t="s">
        <v>103</v>
      </c>
      <c r="P1964" s="11" t="s">
        <v>103</v>
      </c>
      <c r="Q1964" s="11" t="s">
        <v>103</v>
      </c>
      <c r="R1964" s="4"/>
    </row>
    <row r="1965" customFormat="false" ht="15" hidden="false" customHeight="false" outlineLevel="0" collapsed="false">
      <c r="A1965" s="4" t="s">
        <v>2517</v>
      </c>
      <c r="B1965" s="4" t="n">
        <v>16</v>
      </c>
      <c r="C1965" s="4" t="s">
        <v>1053</v>
      </c>
      <c r="D1965" s="4" t="s">
        <v>38</v>
      </c>
      <c r="E1965" s="4" t="s">
        <v>1791</v>
      </c>
      <c r="F1965" s="4"/>
      <c r="G1965" s="4" t="s">
        <v>2381</v>
      </c>
      <c r="H1965" s="4" t="s">
        <v>2497</v>
      </c>
      <c r="I1965" s="4"/>
      <c r="J1965" s="4"/>
      <c r="K1965" s="4"/>
      <c r="L1965" s="10" t="n">
        <v>0.348</v>
      </c>
      <c r="M1965" s="10" t="n">
        <v>0.17</v>
      </c>
      <c r="N1965" s="11" t="s">
        <v>103</v>
      </c>
      <c r="O1965" s="11" t="s">
        <v>103</v>
      </c>
      <c r="P1965" s="11" t="s">
        <v>103</v>
      </c>
      <c r="Q1965" s="11" t="s">
        <v>103</v>
      </c>
      <c r="R1965" s="4"/>
    </row>
    <row r="1966" customFormat="false" ht="15" hidden="false" customHeight="false" outlineLevel="0" collapsed="false">
      <c r="A1966" s="4" t="s">
        <v>2518</v>
      </c>
      <c r="B1966" s="4" t="n">
        <v>16</v>
      </c>
      <c r="C1966" s="4" t="s">
        <v>1053</v>
      </c>
      <c r="D1966" s="4" t="s">
        <v>38</v>
      </c>
      <c r="E1966" s="4" t="s">
        <v>1791</v>
      </c>
      <c r="F1966" s="4"/>
      <c r="G1966" s="4" t="s">
        <v>2381</v>
      </c>
      <c r="H1966" s="4" t="s">
        <v>2497</v>
      </c>
      <c r="I1966" s="4"/>
      <c r="J1966" s="4"/>
      <c r="K1966" s="4"/>
      <c r="L1966" s="10" t="n">
        <v>0.348</v>
      </c>
      <c r="M1966" s="10" t="n">
        <v>0.17</v>
      </c>
      <c r="N1966" s="11" t="s">
        <v>103</v>
      </c>
      <c r="O1966" s="11" t="s">
        <v>103</v>
      </c>
      <c r="P1966" s="11" t="s">
        <v>103</v>
      </c>
      <c r="Q1966" s="11" t="s">
        <v>103</v>
      </c>
      <c r="R1966" s="4"/>
    </row>
    <row r="1967" customFormat="false" ht="15" hidden="false" customHeight="false" outlineLevel="0" collapsed="false">
      <c r="A1967" s="4" t="s">
        <v>2519</v>
      </c>
      <c r="B1967" s="4" t="n">
        <v>16</v>
      </c>
      <c r="C1967" s="4" t="s">
        <v>1053</v>
      </c>
      <c r="D1967" s="4" t="s">
        <v>38</v>
      </c>
      <c r="E1967" s="4" t="s">
        <v>1791</v>
      </c>
      <c r="F1967" s="4"/>
      <c r="G1967" s="4" t="s">
        <v>2381</v>
      </c>
      <c r="H1967" s="4" t="s">
        <v>2497</v>
      </c>
      <c r="I1967" s="4"/>
      <c r="J1967" s="4"/>
      <c r="K1967" s="4"/>
      <c r="L1967" s="10" t="n">
        <v>0.348</v>
      </c>
      <c r="M1967" s="10" t="n">
        <v>0.17</v>
      </c>
      <c r="N1967" s="11" t="s">
        <v>103</v>
      </c>
      <c r="O1967" s="11" t="s">
        <v>103</v>
      </c>
      <c r="P1967" s="11" t="s">
        <v>103</v>
      </c>
      <c r="Q1967" s="11" t="s">
        <v>103</v>
      </c>
      <c r="R1967" s="4"/>
    </row>
    <row r="1968" customFormat="false" ht="15" hidden="false" customHeight="false" outlineLevel="0" collapsed="false">
      <c r="A1968" s="4" t="s">
        <v>2520</v>
      </c>
      <c r="B1968" s="4" t="n">
        <v>16</v>
      </c>
      <c r="C1968" s="4" t="s">
        <v>1053</v>
      </c>
      <c r="D1968" s="4" t="s">
        <v>38</v>
      </c>
      <c r="E1968" s="4" t="s">
        <v>1791</v>
      </c>
      <c r="F1968" s="4"/>
      <c r="G1968" s="4" t="s">
        <v>2381</v>
      </c>
      <c r="H1968" s="4" t="s">
        <v>2497</v>
      </c>
      <c r="I1968" s="4"/>
      <c r="J1968" s="4"/>
      <c r="K1968" s="4"/>
      <c r="L1968" s="10" t="n">
        <v>0.348</v>
      </c>
      <c r="M1968" s="10" t="n">
        <v>0.17</v>
      </c>
      <c r="N1968" s="11" t="s">
        <v>103</v>
      </c>
      <c r="O1968" s="11" t="s">
        <v>103</v>
      </c>
      <c r="P1968" s="11" t="s">
        <v>103</v>
      </c>
      <c r="Q1968" s="11" t="s">
        <v>103</v>
      </c>
      <c r="R1968" s="4"/>
    </row>
    <row r="1969" customFormat="false" ht="15" hidden="false" customHeight="false" outlineLevel="0" collapsed="false">
      <c r="A1969" s="4" t="s">
        <v>2521</v>
      </c>
      <c r="B1969" s="4" t="n">
        <v>16</v>
      </c>
      <c r="C1969" s="4" t="s">
        <v>1053</v>
      </c>
      <c r="D1969" s="4" t="s">
        <v>38</v>
      </c>
      <c r="E1969" s="4" t="s">
        <v>1791</v>
      </c>
      <c r="F1969" s="4"/>
      <c r="G1969" s="4" t="s">
        <v>2381</v>
      </c>
      <c r="H1969" s="4" t="s">
        <v>2497</v>
      </c>
      <c r="I1969" s="4"/>
      <c r="J1969" s="4"/>
      <c r="K1969" s="4"/>
      <c r="L1969" s="10" t="n">
        <v>0.348</v>
      </c>
      <c r="M1969" s="10" t="n">
        <v>0.17</v>
      </c>
      <c r="N1969" s="11" t="s">
        <v>103</v>
      </c>
      <c r="O1969" s="11" t="s">
        <v>103</v>
      </c>
      <c r="P1969" s="11" t="s">
        <v>103</v>
      </c>
      <c r="Q1969" s="11" t="s">
        <v>103</v>
      </c>
      <c r="R1969" s="4"/>
    </row>
    <row r="1970" customFormat="false" ht="15" hidden="false" customHeight="false" outlineLevel="0" collapsed="false">
      <c r="A1970" s="4" t="s">
        <v>2522</v>
      </c>
      <c r="B1970" s="4" t="n">
        <v>16</v>
      </c>
      <c r="C1970" s="4" t="s">
        <v>1053</v>
      </c>
      <c r="D1970" s="4" t="s">
        <v>38</v>
      </c>
      <c r="E1970" s="4" t="s">
        <v>1791</v>
      </c>
      <c r="F1970" s="4"/>
      <c r="G1970" s="4" t="s">
        <v>2381</v>
      </c>
      <c r="H1970" s="4" t="s">
        <v>2497</v>
      </c>
      <c r="I1970" s="4"/>
      <c r="J1970" s="4"/>
      <c r="K1970" s="4"/>
      <c r="L1970" s="10" t="n">
        <v>0.348</v>
      </c>
      <c r="M1970" s="10" t="n">
        <v>0.17</v>
      </c>
      <c r="N1970" s="11" t="s">
        <v>103</v>
      </c>
      <c r="O1970" s="11" t="s">
        <v>103</v>
      </c>
      <c r="P1970" s="11" t="s">
        <v>103</v>
      </c>
      <c r="Q1970" s="11" t="s">
        <v>103</v>
      </c>
      <c r="R1970" s="4"/>
    </row>
    <row r="1971" customFormat="false" ht="15" hidden="false" customHeight="false" outlineLevel="0" collapsed="false">
      <c r="A1971" s="4" t="s">
        <v>2523</v>
      </c>
      <c r="B1971" s="4" t="n">
        <v>16</v>
      </c>
      <c r="C1971" s="4" t="s">
        <v>1053</v>
      </c>
      <c r="D1971" s="4" t="s">
        <v>38</v>
      </c>
      <c r="E1971" s="4" t="s">
        <v>1791</v>
      </c>
      <c r="F1971" s="4"/>
      <c r="G1971" s="4" t="s">
        <v>2381</v>
      </c>
      <c r="H1971" s="4" t="s">
        <v>2497</v>
      </c>
      <c r="I1971" s="4"/>
      <c r="J1971" s="4"/>
      <c r="K1971" s="4"/>
      <c r="L1971" s="10" t="n">
        <v>0.348</v>
      </c>
      <c r="M1971" s="10" t="n">
        <v>0.17</v>
      </c>
      <c r="N1971" s="11" t="s">
        <v>103</v>
      </c>
      <c r="O1971" s="11" t="s">
        <v>103</v>
      </c>
      <c r="P1971" s="11" t="s">
        <v>103</v>
      </c>
      <c r="Q1971" s="11" t="s">
        <v>103</v>
      </c>
      <c r="R1971" s="4"/>
    </row>
    <row r="1972" customFormat="false" ht="15" hidden="false" customHeight="false" outlineLevel="0" collapsed="false">
      <c r="A1972" s="4" t="s">
        <v>2524</v>
      </c>
      <c r="B1972" s="4" t="n">
        <v>16</v>
      </c>
      <c r="C1972" s="4" t="s">
        <v>1053</v>
      </c>
      <c r="D1972" s="4" t="s">
        <v>38</v>
      </c>
      <c r="E1972" s="4" t="s">
        <v>1791</v>
      </c>
      <c r="F1972" s="4"/>
      <c r="G1972" s="4" t="s">
        <v>2381</v>
      </c>
      <c r="H1972" s="4" t="s">
        <v>2497</v>
      </c>
      <c r="I1972" s="4"/>
      <c r="J1972" s="4"/>
      <c r="K1972" s="4"/>
      <c r="L1972" s="10" t="n">
        <v>0.348</v>
      </c>
      <c r="M1972" s="10" t="n">
        <v>0.17</v>
      </c>
      <c r="N1972" s="11" t="s">
        <v>103</v>
      </c>
      <c r="O1972" s="11" t="s">
        <v>103</v>
      </c>
      <c r="P1972" s="11" t="s">
        <v>103</v>
      </c>
      <c r="Q1972" s="11" t="s">
        <v>103</v>
      </c>
      <c r="R1972" s="4"/>
    </row>
    <row r="1973" customFormat="false" ht="15" hidden="false" customHeight="false" outlineLevel="0" collapsed="false">
      <c r="A1973" s="4" t="s">
        <v>2525</v>
      </c>
      <c r="B1973" s="4" t="n">
        <v>16</v>
      </c>
      <c r="C1973" s="4" t="s">
        <v>1053</v>
      </c>
      <c r="D1973" s="4" t="s">
        <v>38</v>
      </c>
      <c r="E1973" s="4" t="s">
        <v>1791</v>
      </c>
      <c r="F1973" s="4"/>
      <c r="G1973" s="4" t="s">
        <v>2488</v>
      </c>
      <c r="H1973" s="4" t="s">
        <v>2497</v>
      </c>
      <c r="I1973" s="4"/>
      <c r="J1973" s="4"/>
      <c r="K1973" s="4"/>
      <c r="L1973" s="10" t="n">
        <v>0.348</v>
      </c>
      <c r="M1973" s="10" t="n">
        <v>0.17</v>
      </c>
      <c r="N1973" s="11" t="s">
        <v>103</v>
      </c>
      <c r="O1973" s="11" t="s">
        <v>103</v>
      </c>
      <c r="P1973" s="11" t="s">
        <v>103</v>
      </c>
      <c r="Q1973" s="11" t="s">
        <v>103</v>
      </c>
      <c r="R1973" s="4"/>
    </row>
    <row r="1974" customFormat="false" ht="15" hidden="false" customHeight="false" outlineLevel="0" collapsed="false">
      <c r="A1974" s="4" t="s">
        <v>2526</v>
      </c>
      <c r="B1974" s="4" t="n">
        <v>16</v>
      </c>
      <c r="C1974" s="4" t="s">
        <v>1053</v>
      </c>
      <c r="D1974" s="4" t="s">
        <v>38</v>
      </c>
      <c r="E1974" s="4" t="s">
        <v>1791</v>
      </c>
      <c r="F1974" s="4"/>
      <c r="G1974" s="4" t="s">
        <v>1792</v>
      </c>
      <c r="H1974" s="4" t="s">
        <v>369</v>
      </c>
      <c r="I1974" s="4"/>
      <c r="J1974" s="4"/>
      <c r="K1974" s="4"/>
      <c r="L1974" s="10" t="n">
        <v>0.348</v>
      </c>
      <c r="M1974" s="10" t="n">
        <v>0.17</v>
      </c>
      <c r="N1974" s="11" t="s">
        <v>103</v>
      </c>
      <c r="O1974" s="11" t="s">
        <v>103</v>
      </c>
      <c r="P1974" s="11" t="s">
        <v>103</v>
      </c>
      <c r="Q1974" s="11" t="s">
        <v>103</v>
      </c>
      <c r="R1974" s="4"/>
    </row>
    <row r="1975" customFormat="false" ht="15" hidden="false" customHeight="false" outlineLevel="0" collapsed="false">
      <c r="A1975" s="4" t="s">
        <v>2527</v>
      </c>
      <c r="B1975" s="4" t="n">
        <v>16</v>
      </c>
      <c r="C1975" s="4" t="s">
        <v>1053</v>
      </c>
      <c r="D1975" s="4" t="s">
        <v>38</v>
      </c>
      <c r="E1975" s="4" t="s">
        <v>1791</v>
      </c>
      <c r="F1975" s="4"/>
      <c r="G1975" s="4" t="s">
        <v>2359</v>
      </c>
      <c r="H1975" s="4" t="s">
        <v>2528</v>
      </c>
      <c r="I1975" s="4"/>
      <c r="J1975" s="4"/>
      <c r="K1975" s="4"/>
      <c r="L1975" s="10" t="n">
        <v>0.348</v>
      </c>
      <c r="M1975" s="10" t="n">
        <v>0.17</v>
      </c>
      <c r="N1975" s="11" t="s">
        <v>103</v>
      </c>
      <c r="O1975" s="11" t="s">
        <v>103</v>
      </c>
      <c r="P1975" s="11" t="s">
        <v>103</v>
      </c>
      <c r="Q1975" s="11" t="s">
        <v>103</v>
      </c>
      <c r="R1975" s="4"/>
    </row>
    <row r="1976" customFormat="false" ht="15" hidden="false" customHeight="false" outlineLevel="0" collapsed="false">
      <c r="A1976" s="4" t="s">
        <v>2529</v>
      </c>
      <c r="B1976" s="4" t="n">
        <v>16</v>
      </c>
      <c r="C1976" s="4" t="s">
        <v>1053</v>
      </c>
      <c r="D1976" s="4" t="s">
        <v>38</v>
      </c>
      <c r="E1976" s="4" t="s">
        <v>1791</v>
      </c>
      <c r="F1976" s="4"/>
      <c r="G1976" s="4" t="s">
        <v>2359</v>
      </c>
      <c r="H1976" s="4" t="s">
        <v>2528</v>
      </c>
      <c r="I1976" s="4"/>
      <c r="J1976" s="4"/>
      <c r="K1976" s="4"/>
      <c r="L1976" s="10" t="n">
        <v>0.348</v>
      </c>
      <c r="M1976" s="10" t="n">
        <v>0.17</v>
      </c>
      <c r="N1976" s="11" t="s">
        <v>103</v>
      </c>
      <c r="O1976" s="11" t="s">
        <v>103</v>
      </c>
      <c r="P1976" s="11" t="s">
        <v>103</v>
      </c>
      <c r="Q1976" s="11" t="s">
        <v>103</v>
      </c>
      <c r="R1976" s="4"/>
    </row>
    <row r="1977" customFormat="false" ht="15" hidden="false" customHeight="false" outlineLevel="0" collapsed="false">
      <c r="A1977" s="4" t="s">
        <v>2530</v>
      </c>
      <c r="B1977" s="4" t="n">
        <v>16</v>
      </c>
      <c r="C1977" s="4" t="s">
        <v>1053</v>
      </c>
      <c r="D1977" s="4" t="s">
        <v>38</v>
      </c>
      <c r="E1977" s="4" t="s">
        <v>1791</v>
      </c>
      <c r="F1977" s="4"/>
      <c r="G1977" s="4" t="s">
        <v>2359</v>
      </c>
      <c r="H1977" s="4" t="s">
        <v>2528</v>
      </c>
      <c r="I1977" s="4"/>
      <c r="J1977" s="4"/>
      <c r="K1977" s="4"/>
      <c r="L1977" s="10" t="n">
        <v>0.348</v>
      </c>
      <c r="M1977" s="10" t="n">
        <v>0.17</v>
      </c>
      <c r="N1977" s="11" t="s">
        <v>103</v>
      </c>
      <c r="O1977" s="11" t="s">
        <v>103</v>
      </c>
      <c r="P1977" s="11" t="s">
        <v>103</v>
      </c>
      <c r="Q1977" s="11" t="s">
        <v>103</v>
      </c>
      <c r="R1977" s="4"/>
    </row>
    <row r="1978" customFormat="false" ht="15" hidden="false" customHeight="false" outlineLevel="0" collapsed="false">
      <c r="A1978" s="4" t="s">
        <v>2531</v>
      </c>
      <c r="B1978" s="4" t="n">
        <v>16</v>
      </c>
      <c r="C1978" s="4" t="s">
        <v>1053</v>
      </c>
      <c r="D1978" s="4" t="s">
        <v>38</v>
      </c>
      <c r="E1978" s="4" t="s">
        <v>1791</v>
      </c>
      <c r="F1978" s="4"/>
      <c r="G1978" s="4" t="s">
        <v>2359</v>
      </c>
      <c r="H1978" s="4" t="s">
        <v>2528</v>
      </c>
      <c r="I1978" s="4"/>
      <c r="J1978" s="4"/>
      <c r="K1978" s="4"/>
      <c r="L1978" s="10" t="n">
        <v>0.348</v>
      </c>
      <c r="M1978" s="10" t="n">
        <v>0.17</v>
      </c>
      <c r="N1978" s="11" t="s">
        <v>103</v>
      </c>
      <c r="O1978" s="11" t="s">
        <v>103</v>
      </c>
      <c r="P1978" s="11" t="s">
        <v>103</v>
      </c>
      <c r="Q1978" s="11" t="s">
        <v>103</v>
      </c>
      <c r="R1978" s="4"/>
    </row>
    <row r="1979" customFormat="false" ht="15" hidden="false" customHeight="false" outlineLevel="0" collapsed="false">
      <c r="A1979" s="4" t="s">
        <v>2532</v>
      </c>
      <c r="B1979" s="4" t="n">
        <v>16</v>
      </c>
      <c r="C1979" s="4" t="s">
        <v>1053</v>
      </c>
      <c r="D1979" s="4" t="s">
        <v>38</v>
      </c>
      <c r="E1979" s="4" t="s">
        <v>1791</v>
      </c>
      <c r="F1979" s="4"/>
      <c r="G1979" s="4" t="s">
        <v>2356</v>
      </c>
      <c r="H1979" s="4" t="s">
        <v>2528</v>
      </c>
      <c r="I1979" s="4"/>
      <c r="J1979" s="4"/>
      <c r="K1979" s="4"/>
      <c r="L1979" s="10" t="n">
        <v>0.348</v>
      </c>
      <c r="M1979" s="10" t="n">
        <v>0.17</v>
      </c>
      <c r="N1979" s="11" t="s">
        <v>103</v>
      </c>
      <c r="O1979" s="11" t="s">
        <v>103</v>
      </c>
      <c r="P1979" s="11" t="s">
        <v>103</v>
      </c>
      <c r="Q1979" s="11" t="s">
        <v>103</v>
      </c>
      <c r="R1979" s="4"/>
    </row>
    <row r="1980" customFormat="false" ht="15" hidden="false" customHeight="false" outlineLevel="0" collapsed="false">
      <c r="A1980" s="4" t="s">
        <v>2533</v>
      </c>
      <c r="B1980" s="4" t="n">
        <v>16</v>
      </c>
      <c r="C1980" s="4" t="s">
        <v>1053</v>
      </c>
      <c r="D1980" s="4" t="s">
        <v>38</v>
      </c>
      <c r="E1980" s="4" t="s">
        <v>1791</v>
      </c>
      <c r="F1980" s="4"/>
      <c r="G1980" s="4" t="s">
        <v>2359</v>
      </c>
      <c r="H1980" s="4" t="s">
        <v>2528</v>
      </c>
      <c r="I1980" s="4"/>
      <c r="J1980" s="4"/>
      <c r="K1980" s="4"/>
      <c r="L1980" s="10" t="n">
        <v>0.348</v>
      </c>
      <c r="M1980" s="10" t="n">
        <v>0.17</v>
      </c>
      <c r="N1980" s="11" t="s">
        <v>103</v>
      </c>
      <c r="O1980" s="11" t="s">
        <v>103</v>
      </c>
      <c r="P1980" s="11" t="s">
        <v>103</v>
      </c>
      <c r="Q1980" s="11" t="s">
        <v>103</v>
      </c>
      <c r="R1980" s="4"/>
    </row>
    <row r="1981" customFormat="false" ht="15" hidden="false" customHeight="false" outlineLevel="0" collapsed="false">
      <c r="A1981" s="4" t="s">
        <v>2534</v>
      </c>
      <c r="B1981" s="4" t="n">
        <v>16</v>
      </c>
      <c r="C1981" s="4" t="s">
        <v>1053</v>
      </c>
      <c r="D1981" s="4" t="s">
        <v>38</v>
      </c>
      <c r="E1981" s="4" t="s">
        <v>1791</v>
      </c>
      <c r="F1981" s="4"/>
      <c r="G1981" s="4" t="s">
        <v>2359</v>
      </c>
      <c r="H1981" s="4" t="s">
        <v>2535</v>
      </c>
      <c r="I1981" s="4"/>
      <c r="J1981" s="4"/>
      <c r="K1981" s="4"/>
      <c r="L1981" s="10" t="n">
        <v>0.348</v>
      </c>
      <c r="M1981" s="10" t="n">
        <v>0.17</v>
      </c>
      <c r="N1981" s="11" t="s">
        <v>103</v>
      </c>
      <c r="O1981" s="11" t="s">
        <v>103</v>
      </c>
      <c r="P1981" s="11" t="s">
        <v>103</v>
      </c>
      <c r="Q1981" s="11" t="s">
        <v>103</v>
      </c>
      <c r="R1981" s="4"/>
    </row>
    <row r="1982" customFormat="false" ht="15" hidden="false" customHeight="false" outlineLevel="0" collapsed="false">
      <c r="A1982" s="4" t="s">
        <v>2536</v>
      </c>
      <c r="B1982" s="4" t="n">
        <v>16</v>
      </c>
      <c r="C1982" s="4" t="s">
        <v>1053</v>
      </c>
      <c r="D1982" s="4" t="s">
        <v>38</v>
      </c>
      <c r="E1982" s="4" t="s">
        <v>1791</v>
      </c>
      <c r="F1982" s="4"/>
      <c r="G1982" s="4" t="s">
        <v>2359</v>
      </c>
      <c r="H1982" s="4" t="s">
        <v>2535</v>
      </c>
      <c r="I1982" s="4"/>
      <c r="J1982" s="4"/>
      <c r="K1982" s="4"/>
      <c r="L1982" s="10" t="n">
        <v>0.348</v>
      </c>
      <c r="M1982" s="10" t="n">
        <v>0.17</v>
      </c>
      <c r="N1982" s="11" t="s">
        <v>103</v>
      </c>
      <c r="O1982" s="11" t="s">
        <v>103</v>
      </c>
      <c r="P1982" s="11" t="s">
        <v>103</v>
      </c>
      <c r="Q1982" s="11" t="s">
        <v>103</v>
      </c>
      <c r="R1982" s="4"/>
    </row>
    <row r="1983" customFormat="false" ht="15" hidden="false" customHeight="false" outlineLevel="0" collapsed="false">
      <c r="A1983" s="4" t="s">
        <v>2537</v>
      </c>
      <c r="B1983" s="4" t="n">
        <v>16</v>
      </c>
      <c r="C1983" s="4" t="s">
        <v>1053</v>
      </c>
      <c r="D1983" s="4" t="s">
        <v>38</v>
      </c>
      <c r="E1983" s="4" t="s">
        <v>1791</v>
      </c>
      <c r="F1983" s="4"/>
      <c r="G1983" s="4" t="s">
        <v>2538</v>
      </c>
      <c r="H1983" s="4" t="s">
        <v>2539</v>
      </c>
      <c r="I1983" s="4"/>
      <c r="J1983" s="4"/>
      <c r="K1983" s="4"/>
      <c r="L1983" s="10" t="n">
        <v>0.348</v>
      </c>
      <c r="M1983" s="10" t="n">
        <v>0.17</v>
      </c>
      <c r="N1983" s="11" t="s">
        <v>103</v>
      </c>
      <c r="O1983" s="11" t="s">
        <v>103</v>
      </c>
      <c r="P1983" s="11" t="s">
        <v>103</v>
      </c>
      <c r="Q1983" s="11" t="s">
        <v>103</v>
      </c>
      <c r="R1983" s="4"/>
    </row>
    <row r="1984" customFormat="false" ht="15" hidden="false" customHeight="false" outlineLevel="0" collapsed="false">
      <c r="A1984" s="4" t="s">
        <v>2540</v>
      </c>
      <c r="B1984" s="4" t="n">
        <v>16</v>
      </c>
      <c r="C1984" s="4" t="s">
        <v>1053</v>
      </c>
      <c r="D1984" s="4" t="s">
        <v>38</v>
      </c>
      <c r="E1984" s="4" t="s">
        <v>1791</v>
      </c>
      <c r="F1984" s="4"/>
      <c r="G1984" s="4" t="s">
        <v>2538</v>
      </c>
      <c r="H1984" s="4" t="s">
        <v>2541</v>
      </c>
      <c r="I1984" s="4"/>
      <c r="J1984" s="4"/>
      <c r="K1984" s="4"/>
      <c r="L1984" s="10" t="n">
        <v>0.348</v>
      </c>
      <c r="M1984" s="10" t="n">
        <v>0.17</v>
      </c>
      <c r="N1984" s="11" t="s">
        <v>103</v>
      </c>
      <c r="O1984" s="11" t="s">
        <v>103</v>
      </c>
      <c r="P1984" s="11" t="s">
        <v>103</v>
      </c>
      <c r="Q1984" s="11" t="s">
        <v>103</v>
      </c>
      <c r="R1984" s="4"/>
    </row>
    <row r="1985" customFormat="false" ht="15" hidden="false" customHeight="false" outlineLevel="0" collapsed="false">
      <c r="A1985" s="4" t="s">
        <v>2542</v>
      </c>
      <c r="B1985" s="4" t="n">
        <v>16</v>
      </c>
      <c r="C1985" s="4" t="s">
        <v>1053</v>
      </c>
      <c r="D1985" s="4" t="s">
        <v>38</v>
      </c>
      <c r="E1985" s="4" t="s">
        <v>1791</v>
      </c>
      <c r="F1985" s="4"/>
      <c r="G1985" s="4" t="s">
        <v>2381</v>
      </c>
      <c r="H1985" s="4" t="s">
        <v>2543</v>
      </c>
      <c r="I1985" s="4"/>
      <c r="J1985" s="4"/>
      <c r="K1985" s="4"/>
      <c r="L1985" s="10" t="n">
        <v>0.348</v>
      </c>
      <c r="M1985" s="10" t="n">
        <v>0.17</v>
      </c>
      <c r="N1985" s="11" t="s">
        <v>103</v>
      </c>
      <c r="O1985" s="11" t="s">
        <v>103</v>
      </c>
      <c r="P1985" s="11" t="s">
        <v>103</v>
      </c>
      <c r="Q1985" s="11" t="s">
        <v>103</v>
      </c>
      <c r="R1985" s="4"/>
    </row>
    <row r="1986" customFormat="false" ht="15" hidden="false" customHeight="false" outlineLevel="0" collapsed="false">
      <c r="A1986" s="4" t="s">
        <v>2544</v>
      </c>
      <c r="B1986" s="4" t="n">
        <v>16</v>
      </c>
      <c r="C1986" s="4" t="s">
        <v>1053</v>
      </c>
      <c r="D1986" s="4" t="s">
        <v>38</v>
      </c>
      <c r="E1986" s="4" t="s">
        <v>1791</v>
      </c>
      <c r="F1986" s="4"/>
      <c r="G1986" s="4" t="s">
        <v>2381</v>
      </c>
      <c r="H1986" s="4" t="s">
        <v>2543</v>
      </c>
      <c r="I1986" s="4"/>
      <c r="J1986" s="4"/>
      <c r="K1986" s="4"/>
      <c r="L1986" s="10" t="n">
        <v>0.348</v>
      </c>
      <c r="M1986" s="10" t="n">
        <v>0.17</v>
      </c>
      <c r="N1986" s="11" t="s">
        <v>103</v>
      </c>
      <c r="O1986" s="11" t="s">
        <v>103</v>
      </c>
      <c r="P1986" s="11" t="s">
        <v>103</v>
      </c>
      <c r="Q1986" s="11" t="s">
        <v>103</v>
      </c>
      <c r="R1986" s="4"/>
    </row>
    <row r="1987" customFormat="false" ht="15" hidden="false" customHeight="false" outlineLevel="0" collapsed="false">
      <c r="A1987" s="4" t="s">
        <v>2545</v>
      </c>
      <c r="B1987" s="4" t="n">
        <v>16</v>
      </c>
      <c r="C1987" s="4" t="s">
        <v>1053</v>
      </c>
      <c r="D1987" s="4" t="s">
        <v>38</v>
      </c>
      <c r="E1987" s="4" t="s">
        <v>1791</v>
      </c>
      <c r="F1987" s="4"/>
      <c r="G1987" s="4" t="s">
        <v>2381</v>
      </c>
      <c r="H1987" s="4" t="s">
        <v>2543</v>
      </c>
      <c r="I1987" s="4"/>
      <c r="J1987" s="4"/>
      <c r="K1987" s="4"/>
      <c r="L1987" s="10" t="n">
        <v>0.348</v>
      </c>
      <c r="M1987" s="10" t="n">
        <v>0.17</v>
      </c>
      <c r="N1987" s="11" t="s">
        <v>103</v>
      </c>
      <c r="O1987" s="11" t="s">
        <v>103</v>
      </c>
      <c r="P1987" s="11" t="s">
        <v>103</v>
      </c>
      <c r="Q1987" s="11" t="s">
        <v>103</v>
      </c>
      <c r="R1987" s="4"/>
    </row>
    <row r="1988" customFormat="false" ht="15" hidden="false" customHeight="false" outlineLevel="0" collapsed="false">
      <c r="A1988" s="4" t="s">
        <v>2546</v>
      </c>
      <c r="B1988" s="4" t="n">
        <v>16</v>
      </c>
      <c r="C1988" s="4" t="s">
        <v>1053</v>
      </c>
      <c r="D1988" s="4" t="s">
        <v>38</v>
      </c>
      <c r="E1988" s="4" t="s">
        <v>1791</v>
      </c>
      <c r="F1988" s="4"/>
      <c r="G1988" s="4" t="s">
        <v>2381</v>
      </c>
      <c r="H1988" s="4" t="s">
        <v>2543</v>
      </c>
      <c r="I1988" s="4"/>
      <c r="J1988" s="4"/>
      <c r="K1988" s="4"/>
      <c r="L1988" s="10" t="n">
        <v>0.348</v>
      </c>
      <c r="M1988" s="10" t="n">
        <v>0.17</v>
      </c>
      <c r="N1988" s="11" t="s">
        <v>103</v>
      </c>
      <c r="O1988" s="11" t="s">
        <v>103</v>
      </c>
      <c r="P1988" s="11" t="s">
        <v>103</v>
      </c>
      <c r="Q1988" s="11" t="s">
        <v>103</v>
      </c>
      <c r="R1988" s="4"/>
    </row>
    <row r="1989" customFormat="false" ht="15" hidden="false" customHeight="false" outlineLevel="0" collapsed="false">
      <c r="A1989" s="4" t="s">
        <v>2547</v>
      </c>
      <c r="B1989" s="4" t="n">
        <v>16</v>
      </c>
      <c r="C1989" s="4" t="s">
        <v>1053</v>
      </c>
      <c r="D1989" s="4" t="s">
        <v>38</v>
      </c>
      <c r="E1989" s="4" t="s">
        <v>1791</v>
      </c>
      <c r="F1989" s="4"/>
      <c r="G1989" s="4" t="s">
        <v>2381</v>
      </c>
      <c r="H1989" s="4" t="s">
        <v>2543</v>
      </c>
      <c r="I1989" s="4"/>
      <c r="J1989" s="4"/>
      <c r="K1989" s="4"/>
      <c r="L1989" s="10" t="n">
        <v>0.348</v>
      </c>
      <c r="M1989" s="10" t="n">
        <v>0.17</v>
      </c>
      <c r="N1989" s="11" t="s">
        <v>103</v>
      </c>
      <c r="O1989" s="11" t="s">
        <v>103</v>
      </c>
      <c r="P1989" s="11" t="s">
        <v>103</v>
      </c>
      <c r="Q1989" s="11" t="s">
        <v>103</v>
      </c>
      <c r="R1989" s="4"/>
    </row>
    <row r="1990" customFormat="false" ht="15" hidden="false" customHeight="false" outlineLevel="0" collapsed="false">
      <c r="A1990" s="4" t="s">
        <v>2548</v>
      </c>
      <c r="B1990" s="4" t="n">
        <v>16</v>
      </c>
      <c r="C1990" s="4" t="s">
        <v>1053</v>
      </c>
      <c r="D1990" s="4" t="s">
        <v>38</v>
      </c>
      <c r="E1990" s="4" t="s">
        <v>1791</v>
      </c>
      <c r="F1990" s="4"/>
      <c r="G1990" s="4" t="s">
        <v>2381</v>
      </c>
      <c r="H1990" s="4" t="s">
        <v>2543</v>
      </c>
      <c r="I1990" s="4"/>
      <c r="J1990" s="4"/>
      <c r="K1990" s="4"/>
      <c r="L1990" s="10" t="n">
        <v>0.348</v>
      </c>
      <c r="M1990" s="10" t="n">
        <v>0.17</v>
      </c>
      <c r="N1990" s="11" t="s">
        <v>103</v>
      </c>
      <c r="O1990" s="11" t="s">
        <v>103</v>
      </c>
      <c r="P1990" s="11" t="s">
        <v>103</v>
      </c>
      <c r="Q1990" s="11" t="s">
        <v>103</v>
      </c>
      <c r="R1990" s="4"/>
    </row>
    <row r="1991" customFormat="false" ht="15" hidden="false" customHeight="false" outlineLevel="0" collapsed="false">
      <c r="A1991" s="4" t="s">
        <v>2549</v>
      </c>
      <c r="B1991" s="4" t="n">
        <v>16</v>
      </c>
      <c r="C1991" s="4" t="s">
        <v>1053</v>
      </c>
      <c r="D1991" s="4" t="s">
        <v>38</v>
      </c>
      <c r="E1991" s="4" t="s">
        <v>1791</v>
      </c>
      <c r="F1991" s="4"/>
      <c r="G1991" s="4" t="s">
        <v>2381</v>
      </c>
      <c r="H1991" s="4" t="s">
        <v>2543</v>
      </c>
      <c r="I1991" s="4"/>
      <c r="J1991" s="4"/>
      <c r="K1991" s="4"/>
      <c r="L1991" s="10" t="n">
        <v>0.348</v>
      </c>
      <c r="M1991" s="10" t="n">
        <v>0.17</v>
      </c>
      <c r="N1991" s="11" t="s">
        <v>103</v>
      </c>
      <c r="O1991" s="11" t="s">
        <v>103</v>
      </c>
      <c r="P1991" s="11" t="s">
        <v>103</v>
      </c>
      <c r="Q1991" s="11" t="s">
        <v>103</v>
      </c>
      <c r="R1991" s="4"/>
    </row>
    <row r="1992" customFormat="false" ht="15" hidden="false" customHeight="false" outlineLevel="0" collapsed="false">
      <c r="A1992" s="4" t="s">
        <v>2550</v>
      </c>
      <c r="B1992" s="4" t="n">
        <v>16</v>
      </c>
      <c r="C1992" s="4" t="s">
        <v>1053</v>
      </c>
      <c r="D1992" s="4" t="s">
        <v>38</v>
      </c>
      <c r="E1992" s="4" t="s">
        <v>1791</v>
      </c>
      <c r="F1992" s="4"/>
      <c r="G1992" s="4" t="s">
        <v>2381</v>
      </c>
      <c r="H1992" s="4" t="s">
        <v>2543</v>
      </c>
      <c r="I1992" s="4"/>
      <c r="J1992" s="4"/>
      <c r="K1992" s="4"/>
      <c r="L1992" s="10" t="n">
        <v>0.348</v>
      </c>
      <c r="M1992" s="10" t="n">
        <v>0.17</v>
      </c>
      <c r="N1992" s="11" t="s">
        <v>103</v>
      </c>
      <c r="O1992" s="11" t="s">
        <v>103</v>
      </c>
      <c r="P1992" s="11" t="s">
        <v>103</v>
      </c>
      <c r="Q1992" s="11" t="s">
        <v>103</v>
      </c>
      <c r="R1992" s="4"/>
    </row>
    <row r="1993" customFormat="false" ht="15" hidden="false" customHeight="false" outlineLevel="0" collapsed="false">
      <c r="A1993" s="4" t="s">
        <v>2551</v>
      </c>
      <c r="B1993" s="4" t="n">
        <v>16</v>
      </c>
      <c r="C1993" s="4" t="s">
        <v>1053</v>
      </c>
      <c r="D1993" s="4" t="s">
        <v>38</v>
      </c>
      <c r="E1993" s="4" t="s">
        <v>1791</v>
      </c>
      <c r="F1993" s="4"/>
      <c r="G1993" s="4" t="s">
        <v>2381</v>
      </c>
      <c r="H1993" s="4" t="s">
        <v>2543</v>
      </c>
      <c r="I1993" s="4"/>
      <c r="J1993" s="4"/>
      <c r="K1993" s="4"/>
      <c r="L1993" s="10" t="n">
        <v>0.348</v>
      </c>
      <c r="M1993" s="10" t="n">
        <v>0.17</v>
      </c>
      <c r="N1993" s="11" t="s">
        <v>103</v>
      </c>
      <c r="O1993" s="11" t="s">
        <v>103</v>
      </c>
      <c r="P1993" s="11" t="s">
        <v>103</v>
      </c>
      <c r="Q1993" s="11" t="s">
        <v>103</v>
      </c>
      <c r="R1993" s="4"/>
    </row>
    <row r="1994" customFormat="false" ht="15" hidden="false" customHeight="false" outlineLevel="0" collapsed="false">
      <c r="A1994" s="4" t="s">
        <v>2552</v>
      </c>
      <c r="B1994" s="4" t="n">
        <v>16</v>
      </c>
      <c r="C1994" s="4" t="s">
        <v>1053</v>
      </c>
      <c r="D1994" s="4" t="s">
        <v>38</v>
      </c>
      <c r="E1994" s="4" t="s">
        <v>1791</v>
      </c>
      <c r="F1994" s="4"/>
      <c r="G1994" s="4" t="s">
        <v>2488</v>
      </c>
      <c r="H1994" s="4" t="s">
        <v>2543</v>
      </c>
      <c r="I1994" s="4"/>
      <c r="J1994" s="4"/>
      <c r="K1994" s="4"/>
      <c r="L1994" s="10" t="n">
        <v>0.348</v>
      </c>
      <c r="M1994" s="10" t="n">
        <v>0.17</v>
      </c>
      <c r="N1994" s="11" t="s">
        <v>103</v>
      </c>
      <c r="O1994" s="11" t="s">
        <v>103</v>
      </c>
      <c r="P1994" s="11" t="s">
        <v>103</v>
      </c>
      <c r="Q1994" s="11" t="s">
        <v>103</v>
      </c>
      <c r="R1994" s="4"/>
    </row>
    <row r="1995" customFormat="false" ht="15" hidden="false" customHeight="false" outlineLevel="0" collapsed="false">
      <c r="A1995" s="4" t="s">
        <v>2553</v>
      </c>
      <c r="B1995" s="4" t="n">
        <v>16</v>
      </c>
      <c r="C1995" s="4" t="s">
        <v>1053</v>
      </c>
      <c r="D1995" s="4" t="s">
        <v>38</v>
      </c>
      <c r="E1995" s="4" t="s">
        <v>1791</v>
      </c>
      <c r="F1995" s="4"/>
      <c r="G1995" s="4" t="s">
        <v>1792</v>
      </c>
      <c r="H1995" s="4" t="s">
        <v>374</v>
      </c>
      <c r="I1995" s="4"/>
      <c r="J1995" s="4"/>
      <c r="K1995" s="4"/>
      <c r="L1995" s="10" t="n">
        <v>0.348</v>
      </c>
      <c r="M1995" s="10" t="n">
        <v>0.17</v>
      </c>
      <c r="N1995" s="11" t="s">
        <v>103</v>
      </c>
      <c r="O1995" s="11" t="s">
        <v>103</v>
      </c>
      <c r="P1995" s="11" t="s">
        <v>103</v>
      </c>
      <c r="Q1995" s="11" t="s">
        <v>103</v>
      </c>
      <c r="R1995" s="4"/>
    </row>
    <row r="1996" customFormat="false" ht="15" hidden="false" customHeight="false" outlineLevel="0" collapsed="false">
      <c r="A1996" s="4" t="s">
        <v>2554</v>
      </c>
      <c r="B1996" s="4" t="n">
        <v>16</v>
      </c>
      <c r="C1996" s="4" t="s">
        <v>1053</v>
      </c>
      <c r="D1996" s="4" t="s">
        <v>38</v>
      </c>
      <c r="E1996" s="4" t="s">
        <v>1791</v>
      </c>
      <c r="F1996" s="4"/>
      <c r="G1996" s="4" t="s">
        <v>2555</v>
      </c>
      <c r="H1996" s="4" t="s">
        <v>374</v>
      </c>
      <c r="I1996" s="4"/>
      <c r="J1996" s="4"/>
      <c r="K1996" s="4"/>
      <c r="L1996" s="10" t="n">
        <v>0.348</v>
      </c>
      <c r="M1996" s="10" t="n">
        <v>0.17</v>
      </c>
      <c r="N1996" s="11" t="s">
        <v>103</v>
      </c>
      <c r="O1996" s="11" t="s">
        <v>103</v>
      </c>
      <c r="P1996" s="11" t="s">
        <v>103</v>
      </c>
      <c r="Q1996" s="11" t="s">
        <v>103</v>
      </c>
      <c r="R1996" s="4"/>
    </row>
    <row r="1997" customFormat="false" ht="15" hidden="false" customHeight="false" outlineLevel="0" collapsed="false">
      <c r="A1997" s="4" t="s">
        <v>2556</v>
      </c>
      <c r="B1997" s="4" t="n">
        <v>16</v>
      </c>
      <c r="C1997" s="4" t="s">
        <v>1053</v>
      </c>
      <c r="D1997" s="4" t="s">
        <v>38</v>
      </c>
      <c r="E1997" s="4" t="s">
        <v>1791</v>
      </c>
      <c r="F1997" s="4"/>
      <c r="G1997" s="4" t="s">
        <v>2557</v>
      </c>
      <c r="H1997" s="4" t="s">
        <v>374</v>
      </c>
      <c r="I1997" s="4"/>
      <c r="J1997" s="4"/>
      <c r="K1997" s="4"/>
      <c r="L1997" s="10" t="n">
        <v>0.348</v>
      </c>
      <c r="M1997" s="10" t="n">
        <v>0.17</v>
      </c>
      <c r="N1997" s="11" t="s">
        <v>103</v>
      </c>
      <c r="O1997" s="11" t="s">
        <v>103</v>
      </c>
      <c r="P1997" s="11" t="s">
        <v>103</v>
      </c>
      <c r="Q1997" s="11" t="s">
        <v>103</v>
      </c>
      <c r="R1997" s="4"/>
    </row>
    <row r="1998" customFormat="false" ht="15" hidden="false" customHeight="false" outlineLevel="0" collapsed="false">
      <c r="A1998" s="4" t="s">
        <v>2558</v>
      </c>
      <c r="B1998" s="4" t="n">
        <v>16</v>
      </c>
      <c r="C1998" s="4" t="s">
        <v>1053</v>
      </c>
      <c r="D1998" s="4" t="s">
        <v>38</v>
      </c>
      <c r="E1998" s="4" t="s">
        <v>1791</v>
      </c>
      <c r="F1998" s="4"/>
      <c r="G1998" s="4" t="s">
        <v>2372</v>
      </c>
      <c r="H1998" s="4" t="s">
        <v>2559</v>
      </c>
      <c r="I1998" s="4"/>
      <c r="J1998" s="4"/>
      <c r="K1998" s="4"/>
      <c r="L1998" s="10" t="n">
        <v>0.348</v>
      </c>
      <c r="M1998" s="10" t="n">
        <v>0.17</v>
      </c>
      <c r="N1998" s="11" t="s">
        <v>103</v>
      </c>
      <c r="O1998" s="11" t="s">
        <v>103</v>
      </c>
      <c r="P1998" s="11" t="s">
        <v>103</v>
      </c>
      <c r="Q1998" s="11" t="s">
        <v>103</v>
      </c>
      <c r="R1998" s="4"/>
    </row>
    <row r="1999" customFormat="false" ht="15" hidden="false" customHeight="false" outlineLevel="0" collapsed="false">
      <c r="A1999" s="4" t="s">
        <v>2560</v>
      </c>
      <c r="B1999" s="4" t="n">
        <v>16</v>
      </c>
      <c r="C1999" s="4" t="s">
        <v>1096</v>
      </c>
      <c r="D1999" s="4" t="s">
        <v>38</v>
      </c>
      <c r="E1999" s="4" t="s">
        <v>1791</v>
      </c>
      <c r="F1999" s="4"/>
      <c r="G1999" s="4" t="s">
        <v>1792</v>
      </c>
      <c r="H1999" s="4" t="s">
        <v>537</v>
      </c>
      <c r="I1999" s="4"/>
      <c r="J1999" s="4"/>
      <c r="K1999" s="4"/>
      <c r="L1999" s="10" t="n">
        <v>0.348</v>
      </c>
      <c r="M1999" s="10" t="n">
        <v>0.17</v>
      </c>
      <c r="N1999" s="11" t="s">
        <v>103</v>
      </c>
      <c r="O1999" s="11" t="s">
        <v>103</v>
      </c>
      <c r="P1999" s="11" t="s">
        <v>103</v>
      </c>
      <c r="Q1999" s="11" t="s">
        <v>103</v>
      </c>
      <c r="R1999" s="4"/>
    </row>
    <row r="2000" customFormat="false" ht="15" hidden="false" customHeight="false" outlineLevel="0" collapsed="false">
      <c r="A2000" s="4" t="s">
        <v>2561</v>
      </c>
      <c r="B2000" s="4" t="n">
        <v>16</v>
      </c>
      <c r="C2000" s="4" t="s">
        <v>1096</v>
      </c>
      <c r="D2000" s="4" t="s">
        <v>38</v>
      </c>
      <c r="E2000" s="4" t="s">
        <v>1791</v>
      </c>
      <c r="F2000" s="4"/>
      <c r="G2000" s="4" t="s">
        <v>2359</v>
      </c>
      <c r="H2000" s="4" t="s">
        <v>2562</v>
      </c>
      <c r="I2000" s="4"/>
      <c r="J2000" s="4"/>
      <c r="K2000" s="4"/>
      <c r="L2000" s="10" t="n">
        <v>0.348</v>
      </c>
      <c r="M2000" s="10" t="n">
        <v>0.17</v>
      </c>
      <c r="N2000" s="11" t="s">
        <v>103</v>
      </c>
      <c r="O2000" s="11" t="s">
        <v>103</v>
      </c>
      <c r="P2000" s="11" t="s">
        <v>103</v>
      </c>
      <c r="Q2000" s="11" t="s">
        <v>103</v>
      </c>
      <c r="R2000" s="4"/>
    </row>
    <row r="2001" customFormat="false" ht="15" hidden="false" customHeight="false" outlineLevel="0" collapsed="false">
      <c r="A2001" s="4" t="s">
        <v>2563</v>
      </c>
      <c r="B2001" s="4" t="n">
        <v>16</v>
      </c>
      <c r="C2001" s="4" t="s">
        <v>1096</v>
      </c>
      <c r="D2001" s="4" t="s">
        <v>38</v>
      </c>
      <c r="E2001" s="4" t="s">
        <v>1791</v>
      </c>
      <c r="F2001" s="4"/>
      <c r="G2001" s="4" t="s">
        <v>2359</v>
      </c>
      <c r="H2001" s="4" t="s">
        <v>2564</v>
      </c>
      <c r="I2001" s="4"/>
      <c r="J2001" s="4"/>
      <c r="K2001" s="4"/>
      <c r="L2001" s="10" t="n">
        <v>0.348</v>
      </c>
      <c r="M2001" s="10" t="n">
        <v>0.17</v>
      </c>
      <c r="N2001" s="11" t="s">
        <v>103</v>
      </c>
      <c r="O2001" s="11" t="s">
        <v>103</v>
      </c>
      <c r="P2001" s="11" t="s">
        <v>103</v>
      </c>
      <c r="Q2001" s="11" t="s">
        <v>103</v>
      </c>
      <c r="R2001" s="4"/>
    </row>
    <row r="2002" customFormat="false" ht="15" hidden="false" customHeight="false" outlineLevel="0" collapsed="false">
      <c r="A2002" s="4" t="s">
        <v>2565</v>
      </c>
      <c r="B2002" s="4" t="n">
        <v>16</v>
      </c>
      <c r="C2002" s="4" t="s">
        <v>1096</v>
      </c>
      <c r="D2002" s="4" t="s">
        <v>38</v>
      </c>
      <c r="E2002" s="4" t="s">
        <v>1791</v>
      </c>
      <c r="F2002" s="4"/>
      <c r="G2002" s="4" t="s">
        <v>2359</v>
      </c>
      <c r="H2002" s="4" t="s">
        <v>2566</v>
      </c>
      <c r="I2002" s="4"/>
      <c r="J2002" s="4"/>
      <c r="K2002" s="4"/>
      <c r="L2002" s="10" t="n">
        <v>0.348</v>
      </c>
      <c r="M2002" s="10" t="n">
        <v>0.17</v>
      </c>
      <c r="N2002" s="11" t="s">
        <v>103</v>
      </c>
      <c r="O2002" s="11" t="s">
        <v>103</v>
      </c>
      <c r="P2002" s="11" t="s">
        <v>103</v>
      </c>
      <c r="Q2002" s="11" t="s">
        <v>103</v>
      </c>
      <c r="R2002" s="4"/>
    </row>
    <row r="2003" customFormat="false" ht="15" hidden="false" customHeight="false" outlineLevel="0" collapsed="false">
      <c r="A2003" s="4" t="s">
        <v>2567</v>
      </c>
      <c r="B2003" s="4" t="n">
        <v>16</v>
      </c>
      <c r="C2003" s="4" t="s">
        <v>1096</v>
      </c>
      <c r="D2003" s="4" t="s">
        <v>38</v>
      </c>
      <c r="E2003" s="4" t="s">
        <v>1791</v>
      </c>
      <c r="F2003" s="4"/>
      <c r="G2003" s="4" t="s">
        <v>1792</v>
      </c>
      <c r="H2003" s="4" t="s">
        <v>2568</v>
      </c>
      <c r="I2003" s="4"/>
      <c r="J2003" s="4"/>
      <c r="K2003" s="4"/>
      <c r="L2003" s="10" t="n">
        <v>0.348</v>
      </c>
      <c r="M2003" s="10" t="n">
        <v>0.17</v>
      </c>
      <c r="N2003" s="11" t="s">
        <v>103</v>
      </c>
      <c r="O2003" s="11" t="s">
        <v>103</v>
      </c>
      <c r="P2003" s="11" t="s">
        <v>103</v>
      </c>
      <c r="Q2003" s="11" t="s">
        <v>103</v>
      </c>
      <c r="R2003" s="4"/>
    </row>
    <row r="2004" customFormat="false" ht="15" hidden="false" customHeight="false" outlineLevel="0" collapsed="false">
      <c r="A2004" s="4" t="s">
        <v>2569</v>
      </c>
      <c r="B2004" s="4" t="n">
        <v>16</v>
      </c>
      <c r="C2004" s="4" t="s">
        <v>1096</v>
      </c>
      <c r="D2004" s="4" t="s">
        <v>38</v>
      </c>
      <c r="E2004" s="4" t="s">
        <v>1791</v>
      </c>
      <c r="F2004" s="4"/>
      <c r="G2004" s="4" t="s">
        <v>1792</v>
      </c>
      <c r="H2004" s="4" t="s">
        <v>2570</v>
      </c>
      <c r="I2004" s="4"/>
      <c r="J2004" s="4"/>
      <c r="K2004" s="4"/>
      <c r="L2004" s="10" t="n">
        <v>0.348</v>
      </c>
      <c r="M2004" s="10" t="n">
        <v>0.17</v>
      </c>
      <c r="N2004" s="11" t="s">
        <v>103</v>
      </c>
      <c r="O2004" s="11" t="s">
        <v>103</v>
      </c>
      <c r="P2004" s="11" t="s">
        <v>103</v>
      </c>
      <c r="Q2004" s="11" t="s">
        <v>103</v>
      </c>
      <c r="R2004" s="4"/>
    </row>
    <row r="2005" customFormat="false" ht="15" hidden="false" customHeight="false" outlineLevel="0" collapsed="false">
      <c r="A2005" s="4" t="s">
        <v>2571</v>
      </c>
      <c r="B2005" s="4" t="n">
        <v>16</v>
      </c>
      <c r="C2005" s="4" t="s">
        <v>1096</v>
      </c>
      <c r="D2005" s="4" t="s">
        <v>38</v>
      </c>
      <c r="E2005" s="4" t="s">
        <v>1791</v>
      </c>
      <c r="F2005" s="4"/>
      <c r="G2005" s="4" t="s">
        <v>1792</v>
      </c>
      <c r="H2005" s="4" t="s">
        <v>2570</v>
      </c>
      <c r="I2005" s="4"/>
      <c r="J2005" s="4"/>
      <c r="K2005" s="4"/>
      <c r="L2005" s="10" t="n">
        <v>0.348</v>
      </c>
      <c r="M2005" s="10" t="n">
        <v>0.17</v>
      </c>
      <c r="N2005" s="11" t="s">
        <v>103</v>
      </c>
      <c r="O2005" s="11" t="s">
        <v>103</v>
      </c>
      <c r="P2005" s="11" t="s">
        <v>103</v>
      </c>
      <c r="Q2005" s="11" t="s">
        <v>103</v>
      </c>
      <c r="R2005" s="4"/>
    </row>
    <row r="2006" customFormat="false" ht="15" hidden="false" customHeight="false" outlineLevel="0" collapsed="false">
      <c r="A2006" s="4" t="s">
        <v>2572</v>
      </c>
      <c r="B2006" s="4" t="n">
        <v>16</v>
      </c>
      <c r="C2006" s="4" t="s">
        <v>1096</v>
      </c>
      <c r="D2006" s="4" t="s">
        <v>38</v>
      </c>
      <c r="E2006" s="4" t="s">
        <v>1791</v>
      </c>
      <c r="F2006" s="4"/>
      <c r="G2006" s="4" t="s">
        <v>1963</v>
      </c>
      <c r="H2006" s="4" t="s">
        <v>2570</v>
      </c>
      <c r="I2006" s="4"/>
      <c r="J2006" s="4"/>
      <c r="K2006" s="4"/>
      <c r="L2006" s="10" t="n">
        <v>0.348</v>
      </c>
      <c r="M2006" s="10" t="n">
        <v>0.17</v>
      </c>
      <c r="N2006" s="11" t="s">
        <v>103</v>
      </c>
      <c r="O2006" s="11" t="s">
        <v>103</v>
      </c>
      <c r="P2006" s="11" t="s">
        <v>103</v>
      </c>
      <c r="Q2006" s="11" t="s">
        <v>103</v>
      </c>
      <c r="R2006" s="4"/>
    </row>
    <row r="2007" customFormat="false" ht="15" hidden="false" customHeight="false" outlineLevel="0" collapsed="false">
      <c r="A2007" s="4" t="s">
        <v>2573</v>
      </c>
      <c r="B2007" s="4" t="n">
        <v>16</v>
      </c>
      <c r="C2007" s="4" t="s">
        <v>1096</v>
      </c>
      <c r="D2007" s="4" t="s">
        <v>38</v>
      </c>
      <c r="E2007" s="4" t="s">
        <v>1791</v>
      </c>
      <c r="F2007" s="4"/>
      <c r="G2007" s="4" t="s">
        <v>1792</v>
      </c>
      <c r="H2007" s="4" t="s">
        <v>543</v>
      </c>
      <c r="I2007" s="4"/>
      <c r="J2007" s="4"/>
      <c r="K2007" s="4"/>
      <c r="L2007" s="10" t="n">
        <v>0.348</v>
      </c>
      <c r="M2007" s="10" t="n">
        <v>0.17</v>
      </c>
      <c r="N2007" s="11" t="s">
        <v>103</v>
      </c>
      <c r="O2007" s="11" t="s">
        <v>103</v>
      </c>
      <c r="P2007" s="11" t="s">
        <v>103</v>
      </c>
      <c r="Q2007" s="11" t="s">
        <v>103</v>
      </c>
      <c r="R2007" s="4"/>
    </row>
    <row r="2008" customFormat="false" ht="15" hidden="false" customHeight="false" outlineLevel="0" collapsed="false">
      <c r="A2008" s="4" t="s">
        <v>2574</v>
      </c>
      <c r="B2008" s="4" t="n">
        <v>16</v>
      </c>
      <c r="C2008" s="4" t="s">
        <v>1096</v>
      </c>
      <c r="D2008" s="4" t="s">
        <v>38</v>
      </c>
      <c r="E2008" s="4" t="s">
        <v>1791</v>
      </c>
      <c r="F2008" s="4"/>
      <c r="G2008" s="4" t="s">
        <v>1792</v>
      </c>
      <c r="H2008" s="4" t="s">
        <v>1119</v>
      </c>
      <c r="I2008" s="4"/>
      <c r="J2008" s="4"/>
      <c r="K2008" s="4"/>
      <c r="L2008" s="10" t="n">
        <v>0.348</v>
      </c>
      <c r="M2008" s="10" t="n">
        <v>0.17</v>
      </c>
      <c r="N2008" s="11" t="s">
        <v>103</v>
      </c>
      <c r="O2008" s="11" t="s">
        <v>103</v>
      </c>
      <c r="P2008" s="11" t="s">
        <v>103</v>
      </c>
      <c r="Q2008" s="11" t="s">
        <v>103</v>
      </c>
      <c r="R2008" s="4"/>
    </row>
    <row r="2009" customFormat="false" ht="15" hidden="false" customHeight="false" outlineLevel="0" collapsed="false">
      <c r="A2009" s="4" t="s">
        <v>2575</v>
      </c>
      <c r="B2009" s="4" t="n">
        <v>16</v>
      </c>
      <c r="C2009" s="4" t="s">
        <v>1096</v>
      </c>
      <c r="D2009" s="4" t="s">
        <v>38</v>
      </c>
      <c r="E2009" s="4" t="s">
        <v>1791</v>
      </c>
      <c r="F2009" s="4"/>
      <c r="G2009" s="4" t="s">
        <v>2359</v>
      </c>
      <c r="H2009" s="4" t="s">
        <v>2576</v>
      </c>
      <c r="I2009" s="4"/>
      <c r="J2009" s="4"/>
      <c r="K2009" s="4"/>
      <c r="L2009" s="10" t="n">
        <v>0.348</v>
      </c>
      <c r="M2009" s="10" t="n">
        <v>0.17</v>
      </c>
      <c r="N2009" s="11" t="s">
        <v>103</v>
      </c>
      <c r="O2009" s="11" t="s">
        <v>103</v>
      </c>
      <c r="P2009" s="11" t="s">
        <v>103</v>
      </c>
      <c r="Q2009" s="11" t="s">
        <v>103</v>
      </c>
      <c r="R2009" s="4"/>
    </row>
    <row r="2010" customFormat="false" ht="15" hidden="false" customHeight="false" outlineLevel="0" collapsed="false">
      <c r="A2010" s="4" t="s">
        <v>2577</v>
      </c>
      <c r="B2010" s="4" t="n">
        <v>16</v>
      </c>
      <c r="C2010" s="4" t="s">
        <v>1096</v>
      </c>
      <c r="D2010" s="4" t="s">
        <v>38</v>
      </c>
      <c r="E2010" s="4" t="s">
        <v>1791</v>
      </c>
      <c r="F2010" s="4"/>
      <c r="G2010" s="4" t="s">
        <v>2356</v>
      </c>
      <c r="H2010" s="4" t="s">
        <v>2576</v>
      </c>
      <c r="I2010" s="4"/>
      <c r="J2010" s="4"/>
      <c r="K2010" s="4"/>
      <c r="L2010" s="10" t="n">
        <v>0.348</v>
      </c>
      <c r="M2010" s="10" t="n">
        <v>0.17</v>
      </c>
      <c r="N2010" s="11" t="s">
        <v>103</v>
      </c>
      <c r="O2010" s="11" t="s">
        <v>103</v>
      </c>
      <c r="P2010" s="11" t="s">
        <v>103</v>
      </c>
      <c r="Q2010" s="11" t="s">
        <v>103</v>
      </c>
      <c r="R2010" s="4"/>
    </row>
    <row r="2011" customFormat="false" ht="15" hidden="false" customHeight="false" outlineLevel="0" collapsed="false">
      <c r="A2011" s="4" t="s">
        <v>2578</v>
      </c>
      <c r="B2011" s="4" t="n">
        <v>16</v>
      </c>
      <c r="C2011" s="4" t="s">
        <v>1096</v>
      </c>
      <c r="D2011" s="4" t="s">
        <v>38</v>
      </c>
      <c r="E2011" s="4" t="s">
        <v>1791</v>
      </c>
      <c r="F2011" s="4"/>
      <c r="G2011" s="4" t="s">
        <v>2359</v>
      </c>
      <c r="H2011" s="4" t="s">
        <v>2579</v>
      </c>
      <c r="I2011" s="4"/>
      <c r="J2011" s="4"/>
      <c r="K2011" s="4"/>
      <c r="L2011" s="10" t="n">
        <v>0.348</v>
      </c>
      <c r="M2011" s="10" t="n">
        <v>0.17</v>
      </c>
      <c r="N2011" s="11" t="s">
        <v>103</v>
      </c>
      <c r="O2011" s="11" t="s">
        <v>103</v>
      </c>
      <c r="P2011" s="11" t="s">
        <v>103</v>
      </c>
      <c r="Q2011" s="11" t="s">
        <v>103</v>
      </c>
      <c r="R2011" s="4"/>
    </row>
    <row r="2012" customFormat="false" ht="15" hidden="false" customHeight="false" outlineLevel="0" collapsed="false">
      <c r="A2012" s="4" t="s">
        <v>2580</v>
      </c>
      <c r="B2012" s="4" t="n">
        <v>16</v>
      </c>
      <c r="C2012" s="4" t="s">
        <v>1096</v>
      </c>
      <c r="D2012" s="4" t="s">
        <v>38</v>
      </c>
      <c r="E2012" s="4" t="s">
        <v>1791</v>
      </c>
      <c r="F2012" s="4"/>
      <c r="G2012" s="4" t="s">
        <v>2359</v>
      </c>
      <c r="H2012" s="4" t="s">
        <v>2581</v>
      </c>
      <c r="I2012" s="4"/>
      <c r="J2012" s="4"/>
      <c r="K2012" s="4"/>
      <c r="L2012" s="10" t="n">
        <v>0.348</v>
      </c>
      <c r="M2012" s="10" t="n">
        <v>0.17</v>
      </c>
      <c r="N2012" s="11" t="s">
        <v>103</v>
      </c>
      <c r="O2012" s="11" t="s">
        <v>103</v>
      </c>
      <c r="P2012" s="11" t="s">
        <v>103</v>
      </c>
      <c r="Q2012" s="11" t="s">
        <v>103</v>
      </c>
      <c r="R2012" s="4"/>
    </row>
    <row r="2013" customFormat="false" ht="15" hidden="false" customHeight="false" outlineLevel="0" collapsed="false">
      <c r="A2013" s="4" t="s">
        <v>2582</v>
      </c>
      <c r="B2013" s="4" t="n">
        <v>16</v>
      </c>
      <c r="C2013" s="4" t="s">
        <v>1096</v>
      </c>
      <c r="D2013" s="4" t="s">
        <v>38</v>
      </c>
      <c r="E2013" s="4" t="s">
        <v>1791</v>
      </c>
      <c r="F2013" s="4"/>
      <c r="G2013" s="4" t="s">
        <v>2359</v>
      </c>
      <c r="H2013" s="4" t="s">
        <v>2581</v>
      </c>
      <c r="I2013" s="4"/>
      <c r="J2013" s="4"/>
      <c r="K2013" s="4"/>
      <c r="L2013" s="10" t="n">
        <v>0.348</v>
      </c>
      <c r="M2013" s="10" t="n">
        <v>0.17</v>
      </c>
      <c r="N2013" s="11" t="s">
        <v>103</v>
      </c>
      <c r="O2013" s="11" t="s">
        <v>103</v>
      </c>
      <c r="P2013" s="11" t="s">
        <v>103</v>
      </c>
      <c r="Q2013" s="11" t="s">
        <v>103</v>
      </c>
      <c r="R2013" s="4"/>
    </row>
    <row r="2014" customFormat="false" ht="15" hidden="false" customHeight="false" outlineLevel="0" collapsed="false">
      <c r="A2014" s="4" t="s">
        <v>2583</v>
      </c>
      <c r="B2014" s="4" t="n">
        <v>16</v>
      </c>
      <c r="C2014" s="4" t="s">
        <v>1096</v>
      </c>
      <c r="D2014" s="4" t="s">
        <v>38</v>
      </c>
      <c r="E2014" s="4" t="s">
        <v>1791</v>
      </c>
      <c r="F2014" s="4"/>
      <c r="G2014" s="4" t="s">
        <v>2359</v>
      </c>
      <c r="H2014" s="4" t="s">
        <v>2584</v>
      </c>
      <c r="I2014" s="4"/>
      <c r="J2014" s="4"/>
      <c r="K2014" s="4"/>
      <c r="L2014" s="10" t="n">
        <v>0.348</v>
      </c>
      <c r="M2014" s="10" t="n">
        <v>0.17</v>
      </c>
      <c r="N2014" s="11" t="s">
        <v>103</v>
      </c>
      <c r="O2014" s="11" t="s">
        <v>103</v>
      </c>
      <c r="P2014" s="11" t="s">
        <v>103</v>
      </c>
      <c r="Q2014" s="11" t="s">
        <v>103</v>
      </c>
      <c r="R2014" s="4"/>
    </row>
    <row r="2015" customFormat="false" ht="15" hidden="false" customHeight="false" outlineLevel="0" collapsed="false">
      <c r="A2015" s="4" t="s">
        <v>2585</v>
      </c>
      <c r="B2015" s="4" t="n">
        <v>16</v>
      </c>
      <c r="C2015" s="4" t="s">
        <v>1096</v>
      </c>
      <c r="D2015" s="4" t="s">
        <v>38</v>
      </c>
      <c r="E2015" s="4" t="s">
        <v>1791</v>
      </c>
      <c r="F2015" s="4"/>
      <c r="G2015" s="4" t="s">
        <v>2586</v>
      </c>
      <c r="H2015" s="4" t="s">
        <v>2587</v>
      </c>
      <c r="I2015" s="4"/>
      <c r="J2015" s="4"/>
      <c r="K2015" s="4"/>
      <c r="L2015" s="10" t="n">
        <v>0.348</v>
      </c>
      <c r="M2015" s="10" t="n">
        <v>0.17</v>
      </c>
      <c r="N2015" s="11" t="s">
        <v>103</v>
      </c>
      <c r="O2015" s="11" t="s">
        <v>103</v>
      </c>
      <c r="P2015" s="11" t="s">
        <v>103</v>
      </c>
      <c r="Q2015" s="11" t="s">
        <v>103</v>
      </c>
      <c r="R2015" s="4"/>
    </row>
    <row r="2016" customFormat="false" ht="15" hidden="false" customHeight="false" outlineLevel="0" collapsed="false">
      <c r="A2016" s="4" t="s">
        <v>2588</v>
      </c>
      <c r="B2016" s="4" t="n">
        <v>16</v>
      </c>
      <c r="C2016" s="4" t="s">
        <v>1127</v>
      </c>
      <c r="D2016" s="4" t="s">
        <v>38</v>
      </c>
      <c r="E2016" s="4" t="s">
        <v>1791</v>
      </c>
      <c r="F2016" s="4"/>
      <c r="G2016" s="4" t="s">
        <v>1963</v>
      </c>
      <c r="H2016" s="4" t="s">
        <v>1037</v>
      </c>
      <c r="I2016" s="4"/>
      <c r="J2016" s="4"/>
      <c r="K2016" s="4"/>
      <c r="L2016" s="10" t="n">
        <v>0.348</v>
      </c>
      <c r="M2016" s="10" t="n">
        <v>0.17</v>
      </c>
      <c r="N2016" s="11" t="s">
        <v>103</v>
      </c>
      <c r="O2016" s="11" t="s">
        <v>103</v>
      </c>
      <c r="P2016" s="11" t="s">
        <v>103</v>
      </c>
      <c r="Q2016" s="11" t="s">
        <v>103</v>
      </c>
      <c r="R2016" s="4"/>
    </row>
    <row r="2017" customFormat="false" ht="15" hidden="false" customHeight="false" outlineLevel="0" collapsed="false">
      <c r="A2017" s="4" t="s">
        <v>2589</v>
      </c>
      <c r="B2017" s="4" t="n">
        <v>16</v>
      </c>
      <c r="C2017" s="4" t="s">
        <v>1127</v>
      </c>
      <c r="D2017" s="4" t="s">
        <v>38</v>
      </c>
      <c r="E2017" s="4" t="s">
        <v>1791</v>
      </c>
      <c r="F2017" s="4"/>
      <c r="G2017" s="4" t="s">
        <v>1792</v>
      </c>
      <c r="H2017" s="4" t="s">
        <v>1037</v>
      </c>
      <c r="I2017" s="4"/>
      <c r="J2017" s="4"/>
      <c r="K2017" s="4"/>
      <c r="L2017" s="10" t="n">
        <v>0.348</v>
      </c>
      <c r="M2017" s="10" t="n">
        <v>0.17</v>
      </c>
      <c r="N2017" s="11" t="s">
        <v>103</v>
      </c>
      <c r="O2017" s="11" t="s">
        <v>103</v>
      </c>
      <c r="P2017" s="11" t="s">
        <v>103</v>
      </c>
      <c r="Q2017" s="11" t="s">
        <v>103</v>
      </c>
      <c r="R2017" s="4"/>
    </row>
    <row r="2018" customFormat="false" ht="15" hidden="false" customHeight="false" outlineLevel="0" collapsed="false">
      <c r="A2018" s="4" t="s">
        <v>2590</v>
      </c>
      <c r="B2018" s="4" t="n">
        <v>16</v>
      </c>
      <c r="C2018" s="4" t="s">
        <v>1127</v>
      </c>
      <c r="D2018" s="4" t="s">
        <v>38</v>
      </c>
      <c r="E2018" s="4" t="s">
        <v>1791</v>
      </c>
      <c r="F2018" s="4"/>
      <c r="G2018" s="4" t="s">
        <v>2381</v>
      </c>
      <c r="H2018" s="4" t="s">
        <v>2591</v>
      </c>
      <c r="I2018" s="4"/>
      <c r="J2018" s="4"/>
      <c r="K2018" s="4"/>
      <c r="L2018" s="10" t="n">
        <v>0.348</v>
      </c>
      <c r="M2018" s="10" t="n">
        <v>0.17</v>
      </c>
      <c r="N2018" s="11" t="s">
        <v>103</v>
      </c>
      <c r="O2018" s="11" t="s">
        <v>103</v>
      </c>
      <c r="P2018" s="11" t="s">
        <v>103</v>
      </c>
      <c r="Q2018" s="11" t="s">
        <v>103</v>
      </c>
      <c r="R2018" s="4"/>
    </row>
    <row r="2019" customFormat="false" ht="15" hidden="false" customHeight="false" outlineLevel="0" collapsed="false">
      <c r="A2019" s="4" t="s">
        <v>2592</v>
      </c>
      <c r="B2019" s="4" t="n">
        <v>16</v>
      </c>
      <c r="C2019" s="4" t="s">
        <v>1127</v>
      </c>
      <c r="D2019" s="4" t="s">
        <v>38</v>
      </c>
      <c r="E2019" s="4" t="s">
        <v>1791</v>
      </c>
      <c r="F2019" s="4"/>
      <c r="G2019" s="4" t="s">
        <v>2381</v>
      </c>
      <c r="H2019" s="4" t="s">
        <v>2591</v>
      </c>
      <c r="I2019" s="4"/>
      <c r="J2019" s="4"/>
      <c r="K2019" s="4"/>
      <c r="L2019" s="10" t="n">
        <v>0.348</v>
      </c>
      <c r="M2019" s="10" t="n">
        <v>0.17</v>
      </c>
      <c r="N2019" s="11" t="s">
        <v>103</v>
      </c>
      <c r="O2019" s="11" t="s">
        <v>103</v>
      </c>
      <c r="P2019" s="11" t="s">
        <v>103</v>
      </c>
      <c r="Q2019" s="11" t="s">
        <v>103</v>
      </c>
      <c r="R2019" s="4"/>
    </row>
    <row r="2020" customFormat="false" ht="15" hidden="false" customHeight="false" outlineLevel="0" collapsed="false">
      <c r="A2020" s="4" t="s">
        <v>2593</v>
      </c>
      <c r="B2020" s="4" t="n">
        <v>16</v>
      </c>
      <c r="C2020" s="4" t="s">
        <v>1127</v>
      </c>
      <c r="D2020" s="4" t="s">
        <v>38</v>
      </c>
      <c r="E2020" s="4" t="s">
        <v>1791</v>
      </c>
      <c r="F2020" s="4"/>
      <c r="G2020" s="4" t="s">
        <v>2381</v>
      </c>
      <c r="H2020" s="4" t="s">
        <v>2591</v>
      </c>
      <c r="I2020" s="4"/>
      <c r="J2020" s="4"/>
      <c r="K2020" s="4"/>
      <c r="L2020" s="10" t="n">
        <v>0.348</v>
      </c>
      <c r="M2020" s="10" t="n">
        <v>0.17</v>
      </c>
      <c r="N2020" s="11" t="s">
        <v>103</v>
      </c>
      <c r="O2020" s="11" t="s">
        <v>103</v>
      </c>
      <c r="P2020" s="11" t="s">
        <v>103</v>
      </c>
      <c r="Q2020" s="11" t="s">
        <v>103</v>
      </c>
      <c r="R2020" s="4"/>
    </row>
    <row r="2021" customFormat="false" ht="15" hidden="false" customHeight="false" outlineLevel="0" collapsed="false">
      <c r="A2021" s="4" t="s">
        <v>2594</v>
      </c>
      <c r="B2021" s="4" t="n">
        <v>16</v>
      </c>
      <c r="C2021" s="4" t="s">
        <v>1127</v>
      </c>
      <c r="D2021" s="4" t="s">
        <v>38</v>
      </c>
      <c r="E2021" s="4" t="s">
        <v>1791</v>
      </c>
      <c r="F2021" s="4"/>
      <c r="G2021" s="4" t="s">
        <v>2381</v>
      </c>
      <c r="H2021" s="4" t="s">
        <v>2591</v>
      </c>
      <c r="I2021" s="4"/>
      <c r="J2021" s="4"/>
      <c r="K2021" s="4"/>
      <c r="L2021" s="10" t="n">
        <v>0.348</v>
      </c>
      <c r="M2021" s="10" t="n">
        <v>0.17</v>
      </c>
      <c r="N2021" s="11" t="s">
        <v>103</v>
      </c>
      <c r="O2021" s="11" t="s">
        <v>103</v>
      </c>
      <c r="P2021" s="11" t="s">
        <v>103</v>
      </c>
      <c r="Q2021" s="11" t="s">
        <v>103</v>
      </c>
      <c r="R2021" s="4"/>
    </row>
    <row r="2022" customFormat="false" ht="15" hidden="false" customHeight="false" outlineLevel="0" collapsed="false">
      <c r="A2022" s="4" t="s">
        <v>2595</v>
      </c>
      <c r="B2022" s="4" t="n">
        <v>16</v>
      </c>
      <c r="C2022" s="4" t="s">
        <v>1127</v>
      </c>
      <c r="D2022" s="4" t="s">
        <v>38</v>
      </c>
      <c r="E2022" s="4" t="s">
        <v>1791</v>
      </c>
      <c r="F2022" s="4"/>
      <c r="G2022" s="4" t="s">
        <v>2381</v>
      </c>
      <c r="H2022" s="4" t="s">
        <v>2591</v>
      </c>
      <c r="I2022" s="4"/>
      <c r="J2022" s="4"/>
      <c r="K2022" s="4"/>
      <c r="L2022" s="10" t="n">
        <v>0.348</v>
      </c>
      <c r="M2022" s="10" t="n">
        <v>0.17</v>
      </c>
      <c r="N2022" s="11" t="s">
        <v>103</v>
      </c>
      <c r="O2022" s="11" t="s">
        <v>103</v>
      </c>
      <c r="P2022" s="11" t="s">
        <v>103</v>
      </c>
      <c r="Q2022" s="11" t="s">
        <v>103</v>
      </c>
      <c r="R2022" s="4"/>
    </row>
    <row r="2023" customFormat="false" ht="15" hidden="false" customHeight="false" outlineLevel="0" collapsed="false">
      <c r="A2023" s="4" t="s">
        <v>2596</v>
      </c>
      <c r="B2023" s="4" t="n">
        <v>16</v>
      </c>
      <c r="C2023" s="4" t="s">
        <v>1127</v>
      </c>
      <c r="D2023" s="4" t="s">
        <v>38</v>
      </c>
      <c r="E2023" s="4" t="s">
        <v>1791</v>
      </c>
      <c r="F2023" s="4"/>
      <c r="G2023" s="4" t="s">
        <v>2381</v>
      </c>
      <c r="H2023" s="4" t="s">
        <v>2591</v>
      </c>
      <c r="I2023" s="4"/>
      <c r="J2023" s="4"/>
      <c r="K2023" s="4"/>
      <c r="L2023" s="10" t="n">
        <v>0.348</v>
      </c>
      <c r="M2023" s="10" t="n">
        <v>0.17</v>
      </c>
      <c r="N2023" s="11" t="s">
        <v>103</v>
      </c>
      <c r="O2023" s="11" t="s">
        <v>103</v>
      </c>
      <c r="P2023" s="11" t="s">
        <v>103</v>
      </c>
      <c r="Q2023" s="11" t="s">
        <v>103</v>
      </c>
      <c r="R2023" s="4"/>
    </row>
    <row r="2024" customFormat="false" ht="15" hidden="false" customHeight="false" outlineLevel="0" collapsed="false">
      <c r="A2024" s="4" t="s">
        <v>2597</v>
      </c>
      <c r="B2024" s="4" t="n">
        <v>16</v>
      </c>
      <c r="C2024" s="4" t="s">
        <v>1127</v>
      </c>
      <c r="D2024" s="4" t="s">
        <v>38</v>
      </c>
      <c r="E2024" s="4" t="s">
        <v>1791</v>
      </c>
      <c r="F2024" s="4"/>
      <c r="G2024" s="4" t="s">
        <v>2381</v>
      </c>
      <c r="H2024" s="4" t="s">
        <v>2591</v>
      </c>
      <c r="I2024" s="4"/>
      <c r="J2024" s="4"/>
      <c r="K2024" s="4"/>
      <c r="L2024" s="10" t="n">
        <v>0.348</v>
      </c>
      <c r="M2024" s="10" t="n">
        <v>0.17</v>
      </c>
      <c r="N2024" s="11" t="s">
        <v>103</v>
      </c>
      <c r="O2024" s="11" t="s">
        <v>103</v>
      </c>
      <c r="P2024" s="11" t="s">
        <v>103</v>
      </c>
      <c r="Q2024" s="11" t="s">
        <v>103</v>
      </c>
      <c r="R2024" s="4"/>
    </row>
    <row r="2025" customFormat="false" ht="15" hidden="false" customHeight="false" outlineLevel="0" collapsed="false">
      <c r="A2025" s="4" t="s">
        <v>2598</v>
      </c>
      <c r="B2025" s="4" t="n">
        <v>16</v>
      </c>
      <c r="C2025" s="4" t="s">
        <v>1127</v>
      </c>
      <c r="D2025" s="4" t="s">
        <v>38</v>
      </c>
      <c r="E2025" s="4" t="s">
        <v>1791</v>
      </c>
      <c r="F2025" s="4"/>
      <c r="G2025" s="4" t="s">
        <v>2381</v>
      </c>
      <c r="H2025" s="4" t="s">
        <v>2591</v>
      </c>
      <c r="I2025" s="4"/>
      <c r="J2025" s="4"/>
      <c r="K2025" s="4"/>
      <c r="L2025" s="10" t="n">
        <v>0.348</v>
      </c>
      <c r="M2025" s="10" t="n">
        <v>0.17</v>
      </c>
      <c r="N2025" s="11" t="s">
        <v>103</v>
      </c>
      <c r="O2025" s="11" t="s">
        <v>103</v>
      </c>
      <c r="P2025" s="11" t="s">
        <v>103</v>
      </c>
      <c r="Q2025" s="11" t="s">
        <v>103</v>
      </c>
      <c r="R2025" s="4"/>
    </row>
    <row r="2026" customFormat="false" ht="15" hidden="false" customHeight="false" outlineLevel="0" collapsed="false">
      <c r="A2026" s="4" t="s">
        <v>2599</v>
      </c>
      <c r="B2026" s="4" t="n">
        <v>16</v>
      </c>
      <c r="C2026" s="4" t="s">
        <v>1127</v>
      </c>
      <c r="D2026" s="4" t="s">
        <v>38</v>
      </c>
      <c r="E2026" s="4" t="s">
        <v>1791</v>
      </c>
      <c r="F2026" s="4"/>
      <c r="G2026" s="4" t="s">
        <v>2381</v>
      </c>
      <c r="H2026" s="4" t="s">
        <v>2591</v>
      </c>
      <c r="I2026" s="4"/>
      <c r="J2026" s="4"/>
      <c r="K2026" s="4"/>
      <c r="L2026" s="10" t="n">
        <v>0.348</v>
      </c>
      <c r="M2026" s="10" t="n">
        <v>0.17</v>
      </c>
      <c r="N2026" s="11" t="s">
        <v>103</v>
      </c>
      <c r="O2026" s="11" t="s">
        <v>103</v>
      </c>
      <c r="P2026" s="11" t="s">
        <v>103</v>
      </c>
      <c r="Q2026" s="11" t="s">
        <v>103</v>
      </c>
      <c r="R2026" s="4"/>
    </row>
    <row r="2027" customFormat="false" ht="15" hidden="false" customHeight="false" outlineLevel="0" collapsed="false">
      <c r="A2027" s="4" t="s">
        <v>2600</v>
      </c>
      <c r="B2027" s="4" t="n">
        <v>16</v>
      </c>
      <c r="C2027" s="4" t="s">
        <v>1127</v>
      </c>
      <c r="D2027" s="4" t="s">
        <v>38</v>
      </c>
      <c r="E2027" s="4" t="s">
        <v>1791</v>
      </c>
      <c r="F2027" s="4"/>
      <c r="G2027" s="4" t="s">
        <v>2381</v>
      </c>
      <c r="H2027" s="4" t="s">
        <v>2591</v>
      </c>
      <c r="I2027" s="4"/>
      <c r="J2027" s="4"/>
      <c r="K2027" s="4"/>
      <c r="L2027" s="10" t="n">
        <v>0.348</v>
      </c>
      <c r="M2027" s="10" t="n">
        <v>0.17</v>
      </c>
      <c r="N2027" s="11" t="s">
        <v>103</v>
      </c>
      <c r="O2027" s="11" t="s">
        <v>103</v>
      </c>
      <c r="P2027" s="11" t="s">
        <v>103</v>
      </c>
      <c r="Q2027" s="11" t="s">
        <v>103</v>
      </c>
      <c r="R2027" s="4"/>
    </row>
    <row r="2028" customFormat="false" ht="15" hidden="false" customHeight="false" outlineLevel="0" collapsed="false">
      <c r="A2028" s="4" t="s">
        <v>2601</v>
      </c>
      <c r="B2028" s="4" t="n">
        <v>16</v>
      </c>
      <c r="C2028" s="4" t="s">
        <v>1127</v>
      </c>
      <c r="D2028" s="4" t="s">
        <v>38</v>
      </c>
      <c r="E2028" s="4" t="s">
        <v>1791</v>
      </c>
      <c r="F2028" s="4"/>
      <c r="G2028" s="4" t="s">
        <v>2381</v>
      </c>
      <c r="H2028" s="4" t="s">
        <v>2591</v>
      </c>
      <c r="I2028" s="4"/>
      <c r="J2028" s="4"/>
      <c r="K2028" s="4"/>
      <c r="L2028" s="10" t="n">
        <v>0.348</v>
      </c>
      <c r="M2028" s="10" t="n">
        <v>0.17</v>
      </c>
      <c r="N2028" s="11" t="s">
        <v>103</v>
      </c>
      <c r="O2028" s="11" t="s">
        <v>103</v>
      </c>
      <c r="P2028" s="11" t="s">
        <v>103</v>
      </c>
      <c r="Q2028" s="11" t="s">
        <v>103</v>
      </c>
      <c r="R2028" s="4"/>
    </row>
    <row r="2029" customFormat="false" ht="15" hidden="false" customHeight="false" outlineLevel="0" collapsed="false">
      <c r="A2029" s="4" t="s">
        <v>2602</v>
      </c>
      <c r="B2029" s="4" t="n">
        <v>16</v>
      </c>
      <c r="C2029" s="4" t="s">
        <v>1127</v>
      </c>
      <c r="D2029" s="4" t="s">
        <v>38</v>
      </c>
      <c r="E2029" s="4" t="s">
        <v>1791</v>
      </c>
      <c r="F2029" s="4"/>
      <c r="G2029" s="4" t="s">
        <v>2381</v>
      </c>
      <c r="H2029" s="4" t="s">
        <v>2591</v>
      </c>
      <c r="I2029" s="4"/>
      <c r="J2029" s="4"/>
      <c r="K2029" s="4"/>
      <c r="L2029" s="10" t="n">
        <v>0.348</v>
      </c>
      <c r="M2029" s="10" t="n">
        <v>0.17</v>
      </c>
      <c r="N2029" s="11" t="s">
        <v>103</v>
      </c>
      <c r="O2029" s="11" t="s">
        <v>103</v>
      </c>
      <c r="P2029" s="11" t="s">
        <v>103</v>
      </c>
      <c r="Q2029" s="11" t="s">
        <v>103</v>
      </c>
      <c r="R2029" s="4"/>
    </row>
    <row r="2030" customFormat="false" ht="15" hidden="false" customHeight="false" outlineLevel="0" collapsed="false">
      <c r="A2030" s="4" t="s">
        <v>2603</v>
      </c>
      <c r="B2030" s="4" t="n">
        <v>16</v>
      </c>
      <c r="C2030" s="4" t="s">
        <v>1127</v>
      </c>
      <c r="D2030" s="4" t="s">
        <v>38</v>
      </c>
      <c r="E2030" s="4" t="s">
        <v>1791</v>
      </c>
      <c r="F2030" s="4"/>
      <c r="G2030" s="4" t="s">
        <v>2381</v>
      </c>
      <c r="H2030" s="4" t="s">
        <v>2591</v>
      </c>
      <c r="I2030" s="4"/>
      <c r="J2030" s="4"/>
      <c r="K2030" s="4"/>
      <c r="L2030" s="10" t="n">
        <v>0.348</v>
      </c>
      <c r="M2030" s="10" t="n">
        <v>0.17</v>
      </c>
      <c r="N2030" s="11" t="s">
        <v>103</v>
      </c>
      <c r="O2030" s="11" t="s">
        <v>103</v>
      </c>
      <c r="P2030" s="11" t="s">
        <v>103</v>
      </c>
      <c r="Q2030" s="11" t="s">
        <v>103</v>
      </c>
      <c r="R2030" s="4"/>
    </row>
    <row r="2031" customFormat="false" ht="15" hidden="false" customHeight="false" outlineLevel="0" collapsed="false">
      <c r="A2031" s="4" t="s">
        <v>2604</v>
      </c>
      <c r="B2031" s="4" t="n">
        <v>16</v>
      </c>
      <c r="C2031" s="4" t="s">
        <v>1127</v>
      </c>
      <c r="D2031" s="4" t="s">
        <v>38</v>
      </c>
      <c r="E2031" s="4" t="s">
        <v>1791</v>
      </c>
      <c r="F2031" s="4"/>
      <c r="G2031" s="4" t="s">
        <v>1792</v>
      </c>
      <c r="H2031" s="4" t="s">
        <v>1138</v>
      </c>
      <c r="I2031" s="4"/>
      <c r="J2031" s="4"/>
      <c r="K2031" s="4"/>
      <c r="L2031" s="10" t="n">
        <v>0.348</v>
      </c>
      <c r="M2031" s="10" t="n">
        <v>0.17</v>
      </c>
      <c r="N2031" s="11" t="s">
        <v>103</v>
      </c>
      <c r="O2031" s="11" t="s">
        <v>103</v>
      </c>
      <c r="P2031" s="11" t="s">
        <v>103</v>
      </c>
      <c r="Q2031" s="11" t="s">
        <v>103</v>
      </c>
      <c r="R2031" s="4"/>
    </row>
    <row r="2032" customFormat="false" ht="15" hidden="false" customHeight="false" outlineLevel="0" collapsed="false">
      <c r="A2032" s="4" t="s">
        <v>2605</v>
      </c>
      <c r="B2032" s="4" t="n">
        <v>16</v>
      </c>
      <c r="C2032" s="4" t="s">
        <v>1127</v>
      </c>
      <c r="D2032" s="4" t="s">
        <v>38</v>
      </c>
      <c r="E2032" s="4" t="s">
        <v>1791</v>
      </c>
      <c r="F2032" s="4"/>
      <c r="G2032" s="4" t="s">
        <v>2372</v>
      </c>
      <c r="H2032" s="4" t="s">
        <v>2606</v>
      </c>
      <c r="I2032" s="4"/>
      <c r="J2032" s="4"/>
      <c r="K2032" s="4"/>
      <c r="L2032" s="10" t="n">
        <v>0.348</v>
      </c>
      <c r="M2032" s="10" t="n">
        <v>0.17</v>
      </c>
      <c r="N2032" s="11" t="s">
        <v>103</v>
      </c>
      <c r="O2032" s="11" t="s">
        <v>103</v>
      </c>
      <c r="P2032" s="11" t="s">
        <v>103</v>
      </c>
      <c r="Q2032" s="11" t="s">
        <v>103</v>
      </c>
      <c r="R2032" s="4"/>
    </row>
    <row r="2033" customFormat="false" ht="15" hidden="false" customHeight="false" outlineLevel="0" collapsed="false">
      <c r="A2033" s="4" t="s">
        <v>2607</v>
      </c>
      <c r="B2033" s="4" t="n">
        <v>16</v>
      </c>
      <c r="C2033" s="4" t="s">
        <v>1127</v>
      </c>
      <c r="D2033" s="4" t="s">
        <v>38</v>
      </c>
      <c r="E2033" s="4" t="s">
        <v>1791</v>
      </c>
      <c r="F2033" s="4"/>
      <c r="G2033" s="4" t="s">
        <v>2359</v>
      </c>
      <c r="H2033" s="4" t="s">
        <v>2606</v>
      </c>
      <c r="I2033" s="4"/>
      <c r="J2033" s="4"/>
      <c r="K2033" s="4"/>
      <c r="L2033" s="10" t="n">
        <v>0.348</v>
      </c>
      <c r="M2033" s="10" t="n">
        <v>0.17</v>
      </c>
      <c r="N2033" s="11" t="s">
        <v>103</v>
      </c>
      <c r="O2033" s="11" t="s">
        <v>103</v>
      </c>
      <c r="P2033" s="11" t="s">
        <v>103</v>
      </c>
      <c r="Q2033" s="11" t="s">
        <v>103</v>
      </c>
      <c r="R2033" s="4"/>
    </row>
    <row r="2034" customFormat="false" ht="15" hidden="false" customHeight="false" outlineLevel="0" collapsed="false">
      <c r="A2034" s="4" t="s">
        <v>2608</v>
      </c>
      <c r="B2034" s="4" t="n">
        <v>16</v>
      </c>
      <c r="C2034" s="4" t="s">
        <v>1127</v>
      </c>
      <c r="D2034" s="4" t="s">
        <v>38</v>
      </c>
      <c r="E2034" s="4" t="s">
        <v>1791</v>
      </c>
      <c r="F2034" s="4"/>
      <c r="G2034" s="4" t="s">
        <v>2372</v>
      </c>
      <c r="H2034" s="4" t="s">
        <v>2609</v>
      </c>
      <c r="I2034" s="4"/>
      <c r="J2034" s="4"/>
      <c r="K2034" s="4"/>
      <c r="L2034" s="10" t="n">
        <v>0.348</v>
      </c>
      <c r="M2034" s="10" t="n">
        <v>0.17</v>
      </c>
      <c r="N2034" s="11" t="s">
        <v>103</v>
      </c>
      <c r="O2034" s="11" t="s">
        <v>103</v>
      </c>
      <c r="P2034" s="11" t="s">
        <v>103</v>
      </c>
      <c r="Q2034" s="11" t="s">
        <v>103</v>
      </c>
      <c r="R2034" s="4"/>
    </row>
    <row r="2035" customFormat="false" ht="15" hidden="false" customHeight="false" outlineLevel="0" collapsed="false">
      <c r="A2035" s="4" t="s">
        <v>2610</v>
      </c>
      <c r="B2035" s="4" t="n">
        <v>16</v>
      </c>
      <c r="C2035" s="4" t="s">
        <v>1127</v>
      </c>
      <c r="D2035" s="4" t="s">
        <v>38</v>
      </c>
      <c r="E2035" s="4" t="s">
        <v>1791</v>
      </c>
      <c r="F2035" s="4"/>
      <c r="G2035" s="4" t="s">
        <v>2359</v>
      </c>
      <c r="H2035" s="4" t="s">
        <v>2609</v>
      </c>
      <c r="I2035" s="4"/>
      <c r="J2035" s="4"/>
      <c r="K2035" s="4"/>
      <c r="L2035" s="10" t="n">
        <v>0.348</v>
      </c>
      <c r="M2035" s="10" t="n">
        <v>0.17</v>
      </c>
      <c r="N2035" s="11" t="s">
        <v>103</v>
      </c>
      <c r="O2035" s="11" t="s">
        <v>103</v>
      </c>
      <c r="P2035" s="11" t="s">
        <v>103</v>
      </c>
      <c r="Q2035" s="11" t="s">
        <v>103</v>
      </c>
      <c r="R2035" s="4"/>
    </row>
    <row r="2036" customFormat="false" ht="15" hidden="false" customHeight="false" outlineLevel="0" collapsed="false">
      <c r="A2036" s="4" t="s">
        <v>2611</v>
      </c>
      <c r="B2036" s="4" t="n">
        <v>16</v>
      </c>
      <c r="C2036" s="4" t="s">
        <v>1161</v>
      </c>
      <c r="D2036" s="4" t="s">
        <v>38</v>
      </c>
      <c r="E2036" s="4" t="s">
        <v>1791</v>
      </c>
      <c r="F2036" s="4"/>
      <c r="G2036" s="4" t="s">
        <v>2555</v>
      </c>
      <c r="H2036" s="4" t="s">
        <v>543</v>
      </c>
      <c r="I2036" s="4" t="s">
        <v>804</v>
      </c>
      <c r="J2036" s="4"/>
      <c r="K2036" s="4"/>
      <c r="L2036" s="10" t="n">
        <v>0.348</v>
      </c>
      <c r="M2036" s="10" t="n">
        <v>0.17</v>
      </c>
      <c r="N2036" s="11" t="s">
        <v>103</v>
      </c>
      <c r="O2036" s="11" t="s">
        <v>103</v>
      </c>
      <c r="P2036" s="11" t="s">
        <v>103</v>
      </c>
      <c r="Q2036" s="11" t="s">
        <v>103</v>
      </c>
      <c r="R2036" s="4"/>
    </row>
    <row r="2037" customFormat="false" ht="15" hidden="false" customHeight="false" outlineLevel="0" collapsed="false">
      <c r="A2037" s="4" t="s">
        <v>2612</v>
      </c>
      <c r="B2037" s="4" t="n">
        <v>16</v>
      </c>
      <c r="C2037" s="4" t="s">
        <v>2613</v>
      </c>
      <c r="D2037" s="4" t="s">
        <v>36</v>
      </c>
      <c r="E2037" s="4" t="s">
        <v>1791</v>
      </c>
      <c r="F2037" s="4"/>
      <c r="G2037" s="4" t="s">
        <v>2614</v>
      </c>
      <c r="H2037" s="4" t="s">
        <v>756</v>
      </c>
      <c r="I2037" s="4"/>
      <c r="J2037" s="4"/>
      <c r="K2037" s="4"/>
      <c r="L2037" s="10" t="n">
        <v>1.36</v>
      </c>
      <c r="M2037" s="10" t="n">
        <v>0.3</v>
      </c>
      <c r="N2037" s="11" t="s">
        <v>103</v>
      </c>
      <c r="O2037" s="11" t="s">
        <v>103</v>
      </c>
      <c r="P2037" s="11" t="s">
        <v>103</v>
      </c>
      <c r="Q2037" s="11" t="s">
        <v>103</v>
      </c>
      <c r="R2037" s="4"/>
    </row>
    <row r="2038" customFormat="false" ht="15" hidden="false" customHeight="false" outlineLevel="0" collapsed="false">
      <c r="A2038" s="4" t="s">
        <v>2615</v>
      </c>
      <c r="B2038" s="4" t="n">
        <v>16</v>
      </c>
      <c r="C2038" s="4" t="s">
        <v>2613</v>
      </c>
      <c r="D2038" s="4" t="s">
        <v>36</v>
      </c>
      <c r="E2038" s="4" t="s">
        <v>1791</v>
      </c>
      <c r="F2038" s="4"/>
      <c r="G2038" s="4" t="s">
        <v>1798</v>
      </c>
      <c r="H2038" s="4" t="s">
        <v>756</v>
      </c>
      <c r="I2038" s="4"/>
      <c r="J2038" s="4"/>
      <c r="K2038" s="4"/>
      <c r="L2038" s="10" t="n">
        <v>1.36</v>
      </c>
      <c r="M2038" s="10" t="n">
        <v>0.3</v>
      </c>
      <c r="N2038" s="11" t="s">
        <v>103</v>
      </c>
      <c r="O2038" s="11" t="s">
        <v>103</v>
      </c>
      <c r="P2038" s="11" t="s">
        <v>103</v>
      </c>
      <c r="Q2038" s="11" t="s">
        <v>103</v>
      </c>
      <c r="R2038" s="4"/>
    </row>
    <row r="2039" customFormat="false" ht="15" hidden="false" customHeight="false" outlineLevel="0" collapsed="false">
      <c r="A2039" s="4" t="s">
        <v>2616</v>
      </c>
      <c r="B2039" s="4" t="n">
        <v>16</v>
      </c>
      <c r="C2039" s="4" t="s">
        <v>2613</v>
      </c>
      <c r="D2039" s="4" t="s">
        <v>36</v>
      </c>
      <c r="E2039" s="4" t="s">
        <v>1791</v>
      </c>
      <c r="F2039" s="4"/>
      <c r="G2039" s="4" t="s">
        <v>1798</v>
      </c>
      <c r="H2039" s="4" t="s">
        <v>756</v>
      </c>
      <c r="I2039" s="4"/>
      <c r="J2039" s="4"/>
      <c r="K2039" s="4"/>
      <c r="L2039" s="10" t="n">
        <v>1.36</v>
      </c>
      <c r="M2039" s="10" t="n">
        <v>0.3</v>
      </c>
      <c r="N2039" s="11" t="s">
        <v>103</v>
      </c>
      <c r="O2039" s="11" t="s">
        <v>103</v>
      </c>
      <c r="P2039" s="11" t="s">
        <v>103</v>
      </c>
      <c r="Q2039" s="11" t="s">
        <v>103</v>
      </c>
      <c r="R2039" s="4"/>
    </row>
    <row r="2040" customFormat="false" ht="15" hidden="false" customHeight="false" outlineLevel="0" collapsed="false">
      <c r="A2040" s="4" t="s">
        <v>2617</v>
      </c>
      <c r="B2040" s="4" t="n">
        <v>16</v>
      </c>
      <c r="C2040" s="4" t="s">
        <v>2613</v>
      </c>
      <c r="D2040" s="4" t="s">
        <v>36</v>
      </c>
      <c r="E2040" s="4" t="s">
        <v>1791</v>
      </c>
      <c r="F2040" s="4"/>
      <c r="G2040" s="4" t="s">
        <v>1798</v>
      </c>
      <c r="H2040" s="4" t="s">
        <v>756</v>
      </c>
      <c r="I2040" s="4"/>
      <c r="J2040" s="4"/>
      <c r="K2040" s="4"/>
      <c r="L2040" s="10" t="n">
        <v>1.36</v>
      </c>
      <c r="M2040" s="10" t="n">
        <v>0.3</v>
      </c>
      <c r="N2040" s="11" t="s">
        <v>103</v>
      </c>
      <c r="O2040" s="11" t="s">
        <v>103</v>
      </c>
      <c r="P2040" s="11" t="s">
        <v>103</v>
      </c>
      <c r="Q2040" s="11" t="s">
        <v>103</v>
      </c>
      <c r="R2040" s="4"/>
    </row>
    <row r="2041" customFormat="false" ht="15" hidden="false" customHeight="false" outlineLevel="0" collapsed="false">
      <c r="A2041" s="4" t="s">
        <v>2618</v>
      </c>
      <c r="B2041" s="4" t="n">
        <v>16</v>
      </c>
      <c r="C2041" s="4" t="s">
        <v>2613</v>
      </c>
      <c r="D2041" s="4" t="s">
        <v>36</v>
      </c>
      <c r="E2041" s="4" t="s">
        <v>1791</v>
      </c>
      <c r="F2041" s="4"/>
      <c r="G2041" s="4" t="s">
        <v>1798</v>
      </c>
      <c r="H2041" s="4" t="s">
        <v>756</v>
      </c>
      <c r="I2041" s="4"/>
      <c r="J2041" s="4"/>
      <c r="K2041" s="4"/>
      <c r="L2041" s="10" t="n">
        <v>1.36</v>
      </c>
      <c r="M2041" s="10" t="n">
        <v>0.3</v>
      </c>
      <c r="N2041" s="11" t="s">
        <v>103</v>
      </c>
      <c r="O2041" s="11" t="s">
        <v>103</v>
      </c>
      <c r="P2041" s="11" t="s">
        <v>103</v>
      </c>
      <c r="Q2041" s="11" t="s">
        <v>103</v>
      </c>
      <c r="R2041" s="4"/>
    </row>
    <row r="2042" customFormat="false" ht="15" hidden="false" customHeight="false" outlineLevel="0" collapsed="false">
      <c r="A2042" s="4" t="s">
        <v>2619</v>
      </c>
      <c r="B2042" s="4" t="n">
        <v>16</v>
      </c>
      <c r="C2042" s="4" t="s">
        <v>2613</v>
      </c>
      <c r="D2042" s="4" t="s">
        <v>36</v>
      </c>
      <c r="E2042" s="4" t="s">
        <v>1791</v>
      </c>
      <c r="F2042" s="4"/>
      <c r="G2042" s="4" t="s">
        <v>1798</v>
      </c>
      <c r="H2042" s="4" t="s">
        <v>756</v>
      </c>
      <c r="I2042" s="4"/>
      <c r="J2042" s="4"/>
      <c r="K2042" s="4"/>
      <c r="L2042" s="10" t="n">
        <v>1.36</v>
      </c>
      <c r="M2042" s="10" t="n">
        <v>0.3</v>
      </c>
      <c r="N2042" s="11" t="s">
        <v>103</v>
      </c>
      <c r="O2042" s="11" t="s">
        <v>103</v>
      </c>
      <c r="P2042" s="11" t="s">
        <v>103</v>
      </c>
      <c r="Q2042" s="11" t="s">
        <v>103</v>
      </c>
      <c r="R2042" s="4"/>
    </row>
    <row r="2043" customFormat="false" ht="15" hidden="false" customHeight="false" outlineLevel="0" collapsed="false">
      <c r="A2043" s="4" t="s">
        <v>2620</v>
      </c>
      <c r="B2043" s="4" t="n">
        <v>16</v>
      </c>
      <c r="C2043" s="4" t="s">
        <v>2613</v>
      </c>
      <c r="D2043" s="4" t="s">
        <v>36</v>
      </c>
      <c r="E2043" s="4" t="s">
        <v>1791</v>
      </c>
      <c r="F2043" s="4"/>
      <c r="G2043" s="4" t="s">
        <v>1798</v>
      </c>
      <c r="H2043" s="4" t="s">
        <v>756</v>
      </c>
      <c r="I2043" s="4"/>
      <c r="J2043" s="4"/>
      <c r="K2043" s="4"/>
      <c r="L2043" s="10" t="n">
        <v>1.36</v>
      </c>
      <c r="M2043" s="10" t="n">
        <v>0.3</v>
      </c>
      <c r="N2043" s="11" t="s">
        <v>103</v>
      </c>
      <c r="O2043" s="11" t="s">
        <v>103</v>
      </c>
      <c r="P2043" s="11" t="s">
        <v>103</v>
      </c>
      <c r="Q2043" s="11" t="s">
        <v>103</v>
      </c>
      <c r="R2043" s="4"/>
    </row>
    <row r="2044" customFormat="false" ht="15" hidden="false" customHeight="false" outlineLevel="0" collapsed="false">
      <c r="A2044" s="4" t="s">
        <v>2621</v>
      </c>
      <c r="B2044" s="4" t="n">
        <v>16</v>
      </c>
      <c r="C2044" s="4" t="s">
        <v>2613</v>
      </c>
      <c r="D2044" s="4" t="s">
        <v>36</v>
      </c>
      <c r="E2044" s="4" t="s">
        <v>1791</v>
      </c>
      <c r="F2044" s="4"/>
      <c r="G2044" s="4" t="s">
        <v>1798</v>
      </c>
      <c r="H2044" s="4" t="s">
        <v>756</v>
      </c>
      <c r="I2044" s="4"/>
      <c r="J2044" s="4"/>
      <c r="K2044" s="4"/>
      <c r="L2044" s="10" t="n">
        <v>1.36</v>
      </c>
      <c r="M2044" s="10" t="n">
        <v>0.3</v>
      </c>
      <c r="N2044" s="11" t="s">
        <v>103</v>
      </c>
      <c r="O2044" s="11" t="s">
        <v>103</v>
      </c>
      <c r="P2044" s="11" t="s">
        <v>103</v>
      </c>
      <c r="Q2044" s="11" t="s">
        <v>103</v>
      </c>
      <c r="R2044" s="4"/>
    </row>
    <row r="2045" customFormat="false" ht="15" hidden="false" customHeight="false" outlineLevel="0" collapsed="false">
      <c r="A2045" s="4" t="s">
        <v>2622</v>
      </c>
      <c r="B2045" s="4" t="n">
        <v>16</v>
      </c>
      <c r="C2045" s="4" t="s">
        <v>2613</v>
      </c>
      <c r="D2045" s="4" t="s">
        <v>36</v>
      </c>
      <c r="E2045" s="4" t="s">
        <v>1791</v>
      </c>
      <c r="F2045" s="4"/>
      <c r="G2045" s="4" t="s">
        <v>1798</v>
      </c>
      <c r="H2045" s="4" t="s">
        <v>756</v>
      </c>
      <c r="I2045" s="4"/>
      <c r="J2045" s="4"/>
      <c r="K2045" s="4"/>
      <c r="L2045" s="10" t="n">
        <v>1.36</v>
      </c>
      <c r="M2045" s="10" t="n">
        <v>0.3</v>
      </c>
      <c r="N2045" s="11" t="s">
        <v>103</v>
      </c>
      <c r="O2045" s="11" t="s">
        <v>103</v>
      </c>
      <c r="P2045" s="11" t="s">
        <v>103</v>
      </c>
      <c r="Q2045" s="11" t="s">
        <v>103</v>
      </c>
      <c r="R2045" s="4"/>
    </row>
    <row r="2046" customFormat="false" ht="15" hidden="false" customHeight="false" outlineLevel="0" collapsed="false">
      <c r="A2046" s="4" t="s">
        <v>2623</v>
      </c>
      <c r="B2046" s="4" t="n">
        <v>16</v>
      </c>
      <c r="C2046" s="4" t="s">
        <v>2613</v>
      </c>
      <c r="D2046" s="4" t="s">
        <v>36</v>
      </c>
      <c r="E2046" s="4" t="s">
        <v>1791</v>
      </c>
      <c r="F2046" s="4"/>
      <c r="G2046" s="4" t="s">
        <v>1798</v>
      </c>
      <c r="H2046" s="4" t="s">
        <v>756</v>
      </c>
      <c r="I2046" s="4"/>
      <c r="J2046" s="4"/>
      <c r="K2046" s="4"/>
      <c r="L2046" s="10" t="n">
        <v>1.36</v>
      </c>
      <c r="M2046" s="10" t="n">
        <v>0.3</v>
      </c>
      <c r="N2046" s="11" t="s">
        <v>103</v>
      </c>
      <c r="O2046" s="11" t="s">
        <v>103</v>
      </c>
      <c r="P2046" s="11" t="s">
        <v>103</v>
      </c>
      <c r="Q2046" s="11" t="s">
        <v>103</v>
      </c>
      <c r="R2046" s="4"/>
    </row>
    <row r="2047" customFormat="false" ht="15" hidden="false" customHeight="false" outlineLevel="0" collapsed="false">
      <c r="A2047" s="4" t="s">
        <v>2624</v>
      </c>
      <c r="B2047" s="4" t="n">
        <v>16</v>
      </c>
      <c r="C2047" s="4" t="s">
        <v>2613</v>
      </c>
      <c r="D2047" s="4" t="s">
        <v>36</v>
      </c>
      <c r="E2047" s="4" t="s">
        <v>1791</v>
      </c>
      <c r="F2047" s="4"/>
      <c r="G2047" s="4" t="s">
        <v>2625</v>
      </c>
      <c r="H2047" s="4" t="s">
        <v>756</v>
      </c>
      <c r="I2047" s="4"/>
      <c r="J2047" s="4"/>
      <c r="K2047" s="4"/>
      <c r="L2047" s="10" t="n">
        <v>1.36</v>
      </c>
      <c r="M2047" s="10" t="n">
        <v>0.3</v>
      </c>
      <c r="N2047" s="11" t="s">
        <v>103</v>
      </c>
      <c r="O2047" s="11" t="s">
        <v>103</v>
      </c>
      <c r="P2047" s="11" t="s">
        <v>103</v>
      </c>
      <c r="Q2047" s="11" t="s">
        <v>103</v>
      </c>
      <c r="R2047" s="4"/>
    </row>
    <row r="2048" customFormat="false" ht="15" hidden="false" customHeight="false" outlineLevel="0" collapsed="false">
      <c r="A2048" s="4" t="s">
        <v>2626</v>
      </c>
      <c r="B2048" s="4" t="n">
        <v>16</v>
      </c>
      <c r="C2048" s="4" t="s">
        <v>2613</v>
      </c>
      <c r="D2048" s="4" t="s">
        <v>36</v>
      </c>
      <c r="E2048" s="4" t="s">
        <v>1791</v>
      </c>
      <c r="F2048" s="4"/>
      <c r="G2048" s="4" t="s">
        <v>1798</v>
      </c>
      <c r="H2048" s="4" t="s">
        <v>756</v>
      </c>
      <c r="I2048" s="4"/>
      <c r="J2048" s="4"/>
      <c r="K2048" s="4"/>
      <c r="L2048" s="10" t="n">
        <v>1.36</v>
      </c>
      <c r="M2048" s="10" t="n">
        <v>0.3</v>
      </c>
      <c r="N2048" s="11" t="s">
        <v>103</v>
      </c>
      <c r="O2048" s="11" t="s">
        <v>103</v>
      </c>
      <c r="P2048" s="11" t="s">
        <v>103</v>
      </c>
      <c r="Q2048" s="11" t="s">
        <v>103</v>
      </c>
      <c r="R2048" s="4"/>
    </row>
    <row r="2049" customFormat="false" ht="15" hidden="false" customHeight="false" outlineLevel="0" collapsed="false">
      <c r="A2049" s="4" t="s">
        <v>2627</v>
      </c>
      <c r="B2049" s="4" t="n">
        <v>16</v>
      </c>
      <c r="C2049" s="4" t="s">
        <v>2613</v>
      </c>
      <c r="D2049" s="4" t="s">
        <v>36</v>
      </c>
      <c r="E2049" s="4" t="s">
        <v>1791</v>
      </c>
      <c r="F2049" s="4"/>
      <c r="G2049" s="4" t="s">
        <v>1884</v>
      </c>
      <c r="H2049" s="4" t="s">
        <v>756</v>
      </c>
      <c r="I2049" s="4"/>
      <c r="J2049" s="4"/>
      <c r="K2049" s="4"/>
      <c r="L2049" s="10" t="n">
        <v>1.36</v>
      </c>
      <c r="M2049" s="10" t="n">
        <v>0.3</v>
      </c>
      <c r="N2049" s="11" t="s">
        <v>103</v>
      </c>
      <c r="O2049" s="11" t="s">
        <v>103</v>
      </c>
      <c r="P2049" s="11" t="s">
        <v>103</v>
      </c>
      <c r="Q2049" s="11" t="s">
        <v>103</v>
      </c>
      <c r="R2049" s="4"/>
    </row>
    <row r="2050" customFormat="false" ht="15" hidden="false" customHeight="false" outlineLevel="0" collapsed="false">
      <c r="A2050" s="4" t="s">
        <v>2628</v>
      </c>
      <c r="B2050" s="4" t="n">
        <v>16</v>
      </c>
      <c r="C2050" s="4" t="s">
        <v>2613</v>
      </c>
      <c r="D2050" s="4" t="s">
        <v>36</v>
      </c>
      <c r="E2050" s="4" t="s">
        <v>1791</v>
      </c>
      <c r="F2050" s="4"/>
      <c r="G2050" s="4" t="s">
        <v>1798</v>
      </c>
      <c r="H2050" s="4" t="s">
        <v>756</v>
      </c>
      <c r="I2050" s="4"/>
      <c r="J2050" s="4"/>
      <c r="K2050" s="4"/>
      <c r="L2050" s="10" t="n">
        <v>1.36</v>
      </c>
      <c r="M2050" s="10" t="n">
        <v>0.3</v>
      </c>
      <c r="N2050" s="11" t="s">
        <v>103</v>
      </c>
      <c r="O2050" s="11" t="s">
        <v>103</v>
      </c>
      <c r="P2050" s="11" t="s">
        <v>103</v>
      </c>
      <c r="Q2050" s="11" t="s">
        <v>103</v>
      </c>
      <c r="R2050" s="4"/>
    </row>
    <row r="2051" customFormat="false" ht="15" hidden="false" customHeight="false" outlineLevel="0" collapsed="false">
      <c r="A2051" s="4" t="s">
        <v>2629</v>
      </c>
      <c r="B2051" s="4" t="n">
        <v>16</v>
      </c>
      <c r="C2051" s="4" t="s">
        <v>2613</v>
      </c>
      <c r="D2051" s="4" t="s">
        <v>36</v>
      </c>
      <c r="E2051" s="4" t="s">
        <v>1791</v>
      </c>
      <c r="F2051" s="4"/>
      <c r="G2051" s="4" t="s">
        <v>1884</v>
      </c>
      <c r="H2051" s="4" t="s">
        <v>756</v>
      </c>
      <c r="I2051" s="4"/>
      <c r="J2051" s="4"/>
      <c r="K2051" s="4"/>
      <c r="L2051" s="10" t="n">
        <v>1.36</v>
      </c>
      <c r="M2051" s="10" t="n">
        <v>0.3</v>
      </c>
      <c r="N2051" s="11" t="s">
        <v>103</v>
      </c>
      <c r="O2051" s="11" t="s">
        <v>103</v>
      </c>
      <c r="P2051" s="11" t="s">
        <v>103</v>
      </c>
      <c r="Q2051" s="11" t="s">
        <v>103</v>
      </c>
      <c r="R2051" s="4"/>
    </row>
    <row r="2052" customFormat="false" ht="15" hidden="false" customHeight="false" outlineLevel="0" collapsed="false">
      <c r="A2052" s="4" t="s">
        <v>2630</v>
      </c>
      <c r="B2052" s="4" t="n">
        <v>16</v>
      </c>
      <c r="C2052" s="4" t="s">
        <v>2613</v>
      </c>
      <c r="D2052" s="4" t="s">
        <v>36</v>
      </c>
      <c r="E2052" s="4" t="s">
        <v>1791</v>
      </c>
      <c r="F2052" s="4"/>
      <c r="G2052" s="4" t="s">
        <v>2631</v>
      </c>
      <c r="H2052" s="4" t="s">
        <v>756</v>
      </c>
      <c r="I2052" s="4"/>
      <c r="J2052" s="4"/>
      <c r="K2052" s="4"/>
      <c r="L2052" s="10" t="n">
        <v>1.36</v>
      </c>
      <c r="M2052" s="10" t="n">
        <v>0.3</v>
      </c>
      <c r="N2052" s="11" t="s">
        <v>103</v>
      </c>
      <c r="O2052" s="11" t="s">
        <v>103</v>
      </c>
      <c r="P2052" s="11" t="s">
        <v>103</v>
      </c>
      <c r="Q2052" s="11" t="s">
        <v>103</v>
      </c>
      <c r="R2052" s="4"/>
    </row>
    <row r="2053" customFormat="false" ht="15" hidden="false" customHeight="false" outlineLevel="0" collapsed="false">
      <c r="A2053" s="4" t="s">
        <v>2632</v>
      </c>
      <c r="B2053" s="4" t="n">
        <v>16</v>
      </c>
      <c r="C2053" s="4" t="s">
        <v>2613</v>
      </c>
      <c r="D2053" s="4" t="s">
        <v>36</v>
      </c>
      <c r="E2053" s="4" t="s">
        <v>1791</v>
      </c>
      <c r="F2053" s="4"/>
      <c r="G2053" s="4" t="s">
        <v>1798</v>
      </c>
      <c r="H2053" s="4" t="s">
        <v>2633</v>
      </c>
      <c r="I2053" s="4"/>
      <c r="J2053" s="4"/>
      <c r="K2053" s="4"/>
      <c r="L2053" s="10" t="n">
        <v>1.36</v>
      </c>
      <c r="M2053" s="10" t="n">
        <v>0.3</v>
      </c>
      <c r="N2053" s="11" t="s">
        <v>103</v>
      </c>
      <c r="O2053" s="11" t="s">
        <v>103</v>
      </c>
      <c r="P2053" s="11" t="s">
        <v>103</v>
      </c>
      <c r="Q2053" s="11" t="s">
        <v>103</v>
      </c>
      <c r="R2053" s="4"/>
    </row>
    <row r="2054" customFormat="false" ht="15" hidden="false" customHeight="false" outlineLevel="0" collapsed="false">
      <c r="A2054" s="4" t="s">
        <v>2634</v>
      </c>
      <c r="B2054" s="4" t="n">
        <v>16</v>
      </c>
      <c r="C2054" s="4" t="s">
        <v>2613</v>
      </c>
      <c r="D2054" s="4" t="s">
        <v>36</v>
      </c>
      <c r="E2054" s="4" t="s">
        <v>1791</v>
      </c>
      <c r="F2054" s="4"/>
      <c r="G2054" s="4" t="s">
        <v>1798</v>
      </c>
      <c r="H2054" s="4" t="s">
        <v>2633</v>
      </c>
      <c r="I2054" s="4"/>
      <c r="J2054" s="4"/>
      <c r="K2054" s="4"/>
      <c r="L2054" s="10" t="n">
        <v>1.36</v>
      </c>
      <c r="M2054" s="10" t="n">
        <v>0.3</v>
      </c>
      <c r="N2054" s="11" t="s">
        <v>103</v>
      </c>
      <c r="O2054" s="11" t="s">
        <v>103</v>
      </c>
      <c r="P2054" s="11" t="s">
        <v>103</v>
      </c>
      <c r="Q2054" s="11" t="s">
        <v>103</v>
      </c>
      <c r="R2054" s="4"/>
    </row>
    <row r="2055" customFormat="false" ht="15" hidden="false" customHeight="false" outlineLevel="0" collapsed="false">
      <c r="A2055" s="4" t="s">
        <v>2635</v>
      </c>
      <c r="B2055" s="4" t="n">
        <v>16</v>
      </c>
      <c r="C2055" s="4" t="s">
        <v>2613</v>
      </c>
      <c r="D2055" s="4" t="s">
        <v>36</v>
      </c>
      <c r="E2055" s="4" t="s">
        <v>1791</v>
      </c>
      <c r="F2055" s="4"/>
      <c r="G2055" s="4" t="s">
        <v>1798</v>
      </c>
      <c r="H2055" s="4" t="s">
        <v>2633</v>
      </c>
      <c r="I2055" s="4"/>
      <c r="J2055" s="4"/>
      <c r="K2055" s="4"/>
      <c r="L2055" s="10" t="n">
        <v>1.36</v>
      </c>
      <c r="M2055" s="10" t="n">
        <v>0.3</v>
      </c>
      <c r="N2055" s="11" t="s">
        <v>103</v>
      </c>
      <c r="O2055" s="11" t="s">
        <v>103</v>
      </c>
      <c r="P2055" s="11" t="s">
        <v>103</v>
      </c>
      <c r="Q2055" s="11" t="s">
        <v>103</v>
      </c>
      <c r="R2055" s="4"/>
    </row>
    <row r="2056" customFormat="false" ht="15" hidden="false" customHeight="false" outlineLevel="0" collapsed="false">
      <c r="A2056" s="4" t="s">
        <v>2636</v>
      </c>
      <c r="B2056" s="4" t="n">
        <v>16</v>
      </c>
      <c r="C2056" s="4" t="s">
        <v>2613</v>
      </c>
      <c r="D2056" s="4" t="s">
        <v>36</v>
      </c>
      <c r="E2056" s="4" t="s">
        <v>1791</v>
      </c>
      <c r="F2056" s="4"/>
      <c r="G2056" s="4" t="s">
        <v>1798</v>
      </c>
      <c r="H2056" s="4" t="s">
        <v>2633</v>
      </c>
      <c r="I2056" s="4"/>
      <c r="J2056" s="4"/>
      <c r="K2056" s="4"/>
      <c r="L2056" s="10" t="n">
        <v>1.36</v>
      </c>
      <c r="M2056" s="10" t="n">
        <v>0.3</v>
      </c>
      <c r="N2056" s="11" t="s">
        <v>103</v>
      </c>
      <c r="O2056" s="11" t="s">
        <v>103</v>
      </c>
      <c r="P2056" s="11" t="s">
        <v>103</v>
      </c>
      <c r="Q2056" s="11" t="s">
        <v>103</v>
      </c>
      <c r="R2056" s="4"/>
    </row>
    <row r="2057" customFormat="false" ht="15" hidden="false" customHeight="false" outlineLevel="0" collapsed="false">
      <c r="A2057" s="4" t="s">
        <v>2637</v>
      </c>
      <c r="B2057" s="4" t="n">
        <v>16</v>
      </c>
      <c r="C2057" s="4" t="s">
        <v>2613</v>
      </c>
      <c r="D2057" s="4" t="s">
        <v>36</v>
      </c>
      <c r="E2057" s="4" t="s">
        <v>1791</v>
      </c>
      <c r="F2057" s="4"/>
      <c r="G2057" s="4" t="s">
        <v>1798</v>
      </c>
      <c r="H2057" s="4" t="s">
        <v>2633</v>
      </c>
      <c r="I2057" s="4"/>
      <c r="J2057" s="4"/>
      <c r="K2057" s="4"/>
      <c r="L2057" s="10" t="n">
        <v>1.36</v>
      </c>
      <c r="M2057" s="10" t="n">
        <v>0.3</v>
      </c>
      <c r="N2057" s="11" t="s">
        <v>103</v>
      </c>
      <c r="O2057" s="11" t="s">
        <v>103</v>
      </c>
      <c r="P2057" s="11" t="s">
        <v>103</v>
      </c>
      <c r="Q2057" s="11" t="s">
        <v>103</v>
      </c>
      <c r="R2057" s="4"/>
    </row>
    <row r="2058" customFormat="false" ht="15" hidden="false" customHeight="false" outlineLevel="0" collapsed="false">
      <c r="A2058" s="4" t="s">
        <v>2638</v>
      </c>
      <c r="B2058" s="4" t="n">
        <v>16</v>
      </c>
      <c r="C2058" s="4" t="s">
        <v>2613</v>
      </c>
      <c r="D2058" s="4" t="s">
        <v>36</v>
      </c>
      <c r="E2058" s="4" t="s">
        <v>1791</v>
      </c>
      <c r="F2058" s="4"/>
      <c r="G2058" s="4" t="s">
        <v>1798</v>
      </c>
      <c r="H2058" s="4" t="s">
        <v>2633</v>
      </c>
      <c r="I2058" s="4"/>
      <c r="J2058" s="4"/>
      <c r="K2058" s="4"/>
      <c r="L2058" s="10" t="n">
        <v>1.36</v>
      </c>
      <c r="M2058" s="10" t="n">
        <v>0.3</v>
      </c>
      <c r="N2058" s="11" t="s">
        <v>103</v>
      </c>
      <c r="O2058" s="11" t="s">
        <v>103</v>
      </c>
      <c r="P2058" s="11" t="s">
        <v>103</v>
      </c>
      <c r="Q2058" s="11" t="s">
        <v>103</v>
      </c>
      <c r="R2058" s="4"/>
    </row>
    <row r="2059" customFormat="false" ht="15" hidden="false" customHeight="false" outlineLevel="0" collapsed="false">
      <c r="A2059" s="4" t="s">
        <v>2639</v>
      </c>
      <c r="B2059" s="4" t="n">
        <v>16</v>
      </c>
      <c r="C2059" s="4" t="s">
        <v>2613</v>
      </c>
      <c r="D2059" s="4" t="s">
        <v>36</v>
      </c>
      <c r="E2059" s="4" t="s">
        <v>1791</v>
      </c>
      <c r="F2059" s="4"/>
      <c r="G2059" s="4" t="s">
        <v>1798</v>
      </c>
      <c r="H2059" s="4" t="s">
        <v>2633</v>
      </c>
      <c r="I2059" s="4"/>
      <c r="J2059" s="4"/>
      <c r="K2059" s="4"/>
      <c r="L2059" s="10" t="n">
        <v>1.36</v>
      </c>
      <c r="M2059" s="10" t="n">
        <v>0.3</v>
      </c>
      <c r="N2059" s="11" t="s">
        <v>103</v>
      </c>
      <c r="O2059" s="11" t="s">
        <v>103</v>
      </c>
      <c r="P2059" s="11" t="s">
        <v>103</v>
      </c>
      <c r="Q2059" s="11" t="s">
        <v>103</v>
      </c>
      <c r="R2059" s="4"/>
    </row>
    <row r="2060" customFormat="false" ht="15" hidden="false" customHeight="false" outlineLevel="0" collapsed="false">
      <c r="A2060" s="4" t="s">
        <v>2640</v>
      </c>
      <c r="B2060" s="4" t="n">
        <v>16</v>
      </c>
      <c r="C2060" s="4" t="s">
        <v>1236</v>
      </c>
      <c r="D2060" s="4" t="s">
        <v>36</v>
      </c>
      <c r="E2060" s="4" t="s">
        <v>1791</v>
      </c>
      <c r="F2060" s="4"/>
      <c r="G2060" s="4" t="s">
        <v>2641</v>
      </c>
      <c r="H2060" s="4" t="s">
        <v>2642</v>
      </c>
      <c r="I2060" s="4"/>
      <c r="J2060" s="4"/>
      <c r="K2060" s="4"/>
      <c r="L2060" s="10" t="n">
        <v>1.36</v>
      </c>
      <c r="M2060" s="10" t="n">
        <v>0.3</v>
      </c>
      <c r="N2060" s="11" t="s">
        <v>103</v>
      </c>
      <c r="O2060" s="11" t="s">
        <v>103</v>
      </c>
      <c r="P2060" s="11" t="s">
        <v>103</v>
      </c>
      <c r="Q2060" s="11" t="s">
        <v>103</v>
      </c>
      <c r="R2060" s="4"/>
    </row>
    <row r="2061" customFormat="false" ht="15" hidden="false" customHeight="false" outlineLevel="0" collapsed="false">
      <c r="A2061" s="4" t="s">
        <v>2643</v>
      </c>
      <c r="B2061" s="4" t="n">
        <v>16</v>
      </c>
      <c r="C2061" s="4" t="s">
        <v>1236</v>
      </c>
      <c r="D2061" s="4" t="s">
        <v>36</v>
      </c>
      <c r="E2061" s="4" t="s">
        <v>1791</v>
      </c>
      <c r="F2061" s="4"/>
      <c r="G2061" s="4" t="s">
        <v>2644</v>
      </c>
      <c r="H2061" s="4" t="s">
        <v>2645</v>
      </c>
      <c r="I2061" s="4"/>
      <c r="J2061" s="4"/>
      <c r="K2061" s="4"/>
      <c r="L2061" s="10" t="n">
        <v>1.36</v>
      </c>
      <c r="M2061" s="10" t="n">
        <v>0.3</v>
      </c>
      <c r="N2061" s="11" t="s">
        <v>103</v>
      </c>
      <c r="O2061" s="11" t="s">
        <v>103</v>
      </c>
      <c r="P2061" s="11" t="s">
        <v>103</v>
      </c>
      <c r="Q2061" s="11" t="s">
        <v>103</v>
      </c>
      <c r="R2061" s="4"/>
    </row>
    <row r="2062" customFormat="false" ht="15" hidden="false" customHeight="false" outlineLevel="0" collapsed="false">
      <c r="A2062" s="4" t="s">
        <v>2646</v>
      </c>
      <c r="B2062" s="4" t="n">
        <v>16</v>
      </c>
      <c r="C2062" s="4" t="s">
        <v>1236</v>
      </c>
      <c r="D2062" s="4" t="s">
        <v>36</v>
      </c>
      <c r="E2062" s="4" t="s">
        <v>1791</v>
      </c>
      <c r="F2062" s="4"/>
      <c r="G2062" s="4" t="s">
        <v>1973</v>
      </c>
      <c r="H2062" s="4" t="s">
        <v>2647</v>
      </c>
      <c r="I2062" s="4"/>
      <c r="J2062" s="4"/>
      <c r="K2062" s="4"/>
      <c r="L2062" s="10" t="n">
        <v>1.36</v>
      </c>
      <c r="M2062" s="10" t="n">
        <v>0.3</v>
      </c>
      <c r="N2062" s="11" t="s">
        <v>103</v>
      </c>
      <c r="O2062" s="11" t="s">
        <v>103</v>
      </c>
      <c r="P2062" s="11" t="s">
        <v>103</v>
      </c>
      <c r="Q2062" s="11" t="s">
        <v>103</v>
      </c>
      <c r="R2062" s="4"/>
    </row>
    <row r="2063" customFormat="false" ht="15" hidden="false" customHeight="false" outlineLevel="0" collapsed="false">
      <c r="A2063" s="4" t="s">
        <v>2648</v>
      </c>
      <c r="B2063" s="4" t="n">
        <v>16</v>
      </c>
      <c r="C2063" s="4" t="s">
        <v>1236</v>
      </c>
      <c r="D2063" s="4" t="s">
        <v>36</v>
      </c>
      <c r="E2063" s="4" t="s">
        <v>1791</v>
      </c>
      <c r="F2063" s="4"/>
      <c r="G2063" s="4" t="s">
        <v>1976</v>
      </c>
      <c r="H2063" s="4" t="s">
        <v>2562</v>
      </c>
      <c r="I2063" s="4"/>
      <c r="J2063" s="4"/>
      <c r="K2063" s="4"/>
      <c r="L2063" s="10" t="n">
        <v>1.36</v>
      </c>
      <c r="M2063" s="10" t="n">
        <v>0.3</v>
      </c>
      <c r="N2063" s="11" t="s">
        <v>103</v>
      </c>
      <c r="O2063" s="11" t="s">
        <v>103</v>
      </c>
      <c r="P2063" s="11" t="s">
        <v>103</v>
      </c>
      <c r="Q2063" s="11" t="s">
        <v>103</v>
      </c>
      <c r="R2063" s="4"/>
    </row>
    <row r="2064" customFormat="false" ht="15" hidden="false" customHeight="false" outlineLevel="0" collapsed="false">
      <c r="A2064" s="4" t="s">
        <v>2649</v>
      </c>
      <c r="B2064" s="4" t="n">
        <v>16</v>
      </c>
      <c r="C2064" s="4" t="s">
        <v>1236</v>
      </c>
      <c r="D2064" s="4" t="s">
        <v>36</v>
      </c>
      <c r="E2064" s="4" t="s">
        <v>1791</v>
      </c>
      <c r="F2064" s="4"/>
      <c r="G2064" s="4" t="s">
        <v>1976</v>
      </c>
      <c r="H2064" s="4" t="s">
        <v>2562</v>
      </c>
      <c r="I2064" s="4"/>
      <c r="J2064" s="4"/>
      <c r="K2064" s="4"/>
      <c r="L2064" s="10" t="n">
        <v>1.36</v>
      </c>
      <c r="M2064" s="10" t="n">
        <v>0.3</v>
      </c>
      <c r="N2064" s="11" t="s">
        <v>103</v>
      </c>
      <c r="O2064" s="11" t="s">
        <v>103</v>
      </c>
      <c r="P2064" s="11" t="s">
        <v>103</v>
      </c>
      <c r="Q2064" s="11" t="s">
        <v>103</v>
      </c>
      <c r="R2064" s="4"/>
    </row>
    <row r="2065" customFormat="false" ht="15" hidden="false" customHeight="false" outlineLevel="0" collapsed="false">
      <c r="A2065" s="4" t="s">
        <v>2650</v>
      </c>
      <c r="B2065" s="4" t="n">
        <v>16</v>
      </c>
      <c r="C2065" s="4" t="s">
        <v>1236</v>
      </c>
      <c r="D2065" s="4" t="s">
        <v>36</v>
      </c>
      <c r="E2065" s="4" t="s">
        <v>1791</v>
      </c>
      <c r="F2065" s="4"/>
      <c r="G2065" s="4" t="s">
        <v>1976</v>
      </c>
      <c r="H2065" s="4" t="s">
        <v>2651</v>
      </c>
      <c r="I2065" s="4"/>
      <c r="J2065" s="4"/>
      <c r="K2065" s="4"/>
      <c r="L2065" s="10" t="n">
        <v>1.36</v>
      </c>
      <c r="M2065" s="10" t="n">
        <v>0.3</v>
      </c>
      <c r="N2065" s="11" t="s">
        <v>103</v>
      </c>
      <c r="O2065" s="11" t="s">
        <v>103</v>
      </c>
      <c r="P2065" s="11" t="s">
        <v>103</v>
      </c>
      <c r="Q2065" s="11" t="s">
        <v>103</v>
      </c>
      <c r="R2065" s="4"/>
    </row>
    <row r="2066" customFormat="false" ht="15" hidden="false" customHeight="false" outlineLevel="0" collapsed="false">
      <c r="A2066" s="4" t="s">
        <v>2652</v>
      </c>
      <c r="B2066" s="4" t="n">
        <v>16</v>
      </c>
      <c r="C2066" s="4" t="s">
        <v>1236</v>
      </c>
      <c r="D2066" s="4" t="s">
        <v>36</v>
      </c>
      <c r="E2066" s="4" t="s">
        <v>1791</v>
      </c>
      <c r="F2066" s="4"/>
      <c r="G2066" s="4" t="s">
        <v>1976</v>
      </c>
      <c r="H2066" s="4" t="s">
        <v>2564</v>
      </c>
      <c r="I2066" s="4"/>
      <c r="J2066" s="4"/>
      <c r="K2066" s="4"/>
      <c r="L2066" s="10" t="n">
        <v>1.36</v>
      </c>
      <c r="M2066" s="10" t="n">
        <v>0.3</v>
      </c>
      <c r="N2066" s="11" t="s">
        <v>103</v>
      </c>
      <c r="O2066" s="11" t="s">
        <v>103</v>
      </c>
      <c r="P2066" s="11" t="s">
        <v>103</v>
      </c>
      <c r="Q2066" s="11" t="s">
        <v>103</v>
      </c>
      <c r="R2066" s="4"/>
    </row>
    <row r="2067" customFormat="false" ht="15" hidden="false" customHeight="false" outlineLevel="0" collapsed="false">
      <c r="A2067" s="4" t="s">
        <v>2653</v>
      </c>
      <c r="B2067" s="4" t="n">
        <v>16</v>
      </c>
      <c r="C2067" s="4" t="s">
        <v>1236</v>
      </c>
      <c r="D2067" s="4" t="s">
        <v>36</v>
      </c>
      <c r="E2067" s="4" t="s">
        <v>1791</v>
      </c>
      <c r="F2067" s="4"/>
      <c r="G2067" s="4" t="s">
        <v>1976</v>
      </c>
      <c r="H2067" s="4" t="s">
        <v>2564</v>
      </c>
      <c r="I2067" s="4"/>
      <c r="J2067" s="4"/>
      <c r="K2067" s="4"/>
      <c r="L2067" s="10" t="n">
        <v>1.36</v>
      </c>
      <c r="M2067" s="10" t="n">
        <v>0.3</v>
      </c>
      <c r="N2067" s="11" t="s">
        <v>103</v>
      </c>
      <c r="O2067" s="11" t="s">
        <v>103</v>
      </c>
      <c r="P2067" s="11" t="s">
        <v>103</v>
      </c>
      <c r="Q2067" s="11" t="s">
        <v>103</v>
      </c>
      <c r="R2067" s="4"/>
    </row>
    <row r="2068" customFormat="false" ht="15" hidden="false" customHeight="false" outlineLevel="0" collapsed="false">
      <c r="A2068" s="4" t="s">
        <v>2654</v>
      </c>
      <c r="B2068" s="4" t="n">
        <v>16</v>
      </c>
      <c r="C2068" s="4" t="s">
        <v>1236</v>
      </c>
      <c r="D2068" s="4" t="s">
        <v>36</v>
      </c>
      <c r="E2068" s="4" t="s">
        <v>1791</v>
      </c>
      <c r="F2068" s="4"/>
      <c r="G2068" s="4" t="s">
        <v>1976</v>
      </c>
      <c r="H2068" s="4" t="s">
        <v>2655</v>
      </c>
      <c r="I2068" s="4"/>
      <c r="J2068" s="4"/>
      <c r="K2068" s="4"/>
      <c r="L2068" s="10" t="n">
        <v>1.36</v>
      </c>
      <c r="M2068" s="10" t="n">
        <v>0.3</v>
      </c>
      <c r="N2068" s="11" t="s">
        <v>103</v>
      </c>
      <c r="O2068" s="11" t="s">
        <v>103</v>
      </c>
      <c r="P2068" s="11" t="s">
        <v>103</v>
      </c>
      <c r="Q2068" s="11" t="s">
        <v>103</v>
      </c>
      <c r="R2068" s="4"/>
    </row>
    <row r="2069" customFormat="false" ht="15" hidden="false" customHeight="false" outlineLevel="0" collapsed="false">
      <c r="A2069" s="4" t="s">
        <v>2656</v>
      </c>
      <c r="B2069" s="4" t="n">
        <v>16</v>
      </c>
      <c r="C2069" s="4" t="s">
        <v>1236</v>
      </c>
      <c r="D2069" s="4" t="s">
        <v>36</v>
      </c>
      <c r="E2069" s="4" t="s">
        <v>1791</v>
      </c>
      <c r="F2069" s="4"/>
      <c r="G2069" s="4" t="s">
        <v>1976</v>
      </c>
      <c r="H2069" s="4" t="s">
        <v>2655</v>
      </c>
      <c r="I2069" s="4"/>
      <c r="J2069" s="4"/>
      <c r="K2069" s="4"/>
      <c r="L2069" s="10" t="n">
        <v>1.36</v>
      </c>
      <c r="M2069" s="10" t="n">
        <v>0.3</v>
      </c>
      <c r="N2069" s="11" t="s">
        <v>103</v>
      </c>
      <c r="O2069" s="11" t="s">
        <v>103</v>
      </c>
      <c r="P2069" s="11" t="s">
        <v>103</v>
      </c>
      <c r="Q2069" s="11" t="s">
        <v>103</v>
      </c>
      <c r="R2069" s="4"/>
    </row>
    <row r="2070" customFormat="false" ht="15" hidden="false" customHeight="false" outlineLevel="0" collapsed="false">
      <c r="A2070" s="4" t="s">
        <v>2657</v>
      </c>
      <c r="B2070" s="4" t="n">
        <v>16</v>
      </c>
      <c r="C2070" s="4" t="s">
        <v>1236</v>
      </c>
      <c r="D2070" s="4" t="s">
        <v>36</v>
      </c>
      <c r="E2070" s="4" t="s">
        <v>1791</v>
      </c>
      <c r="F2070" s="4"/>
      <c r="G2070" s="4" t="s">
        <v>1976</v>
      </c>
      <c r="H2070" s="4" t="s">
        <v>2655</v>
      </c>
      <c r="I2070" s="4"/>
      <c r="J2070" s="4"/>
      <c r="K2070" s="4"/>
      <c r="L2070" s="10" t="n">
        <v>1.36</v>
      </c>
      <c r="M2070" s="10" t="n">
        <v>0.3</v>
      </c>
      <c r="N2070" s="11" t="s">
        <v>103</v>
      </c>
      <c r="O2070" s="11" t="s">
        <v>103</v>
      </c>
      <c r="P2070" s="11" t="s">
        <v>103</v>
      </c>
      <c r="Q2070" s="11" t="s">
        <v>103</v>
      </c>
      <c r="R2070" s="4"/>
    </row>
    <row r="2071" customFormat="false" ht="15" hidden="false" customHeight="false" outlineLevel="0" collapsed="false">
      <c r="A2071" s="4" t="s">
        <v>2658</v>
      </c>
      <c r="B2071" s="4" t="n">
        <v>16</v>
      </c>
      <c r="C2071" s="4" t="s">
        <v>1236</v>
      </c>
      <c r="D2071" s="4" t="s">
        <v>36</v>
      </c>
      <c r="E2071" s="4" t="s">
        <v>1791</v>
      </c>
      <c r="F2071" s="4"/>
      <c r="G2071" s="4" t="s">
        <v>1976</v>
      </c>
      <c r="H2071" s="4" t="s">
        <v>2566</v>
      </c>
      <c r="I2071" s="4"/>
      <c r="J2071" s="4"/>
      <c r="K2071" s="4"/>
      <c r="L2071" s="10" t="n">
        <v>1.36</v>
      </c>
      <c r="M2071" s="10" t="n">
        <v>0.3</v>
      </c>
      <c r="N2071" s="11" t="s">
        <v>103</v>
      </c>
      <c r="O2071" s="11" t="s">
        <v>103</v>
      </c>
      <c r="P2071" s="11" t="s">
        <v>103</v>
      </c>
      <c r="Q2071" s="11" t="s">
        <v>103</v>
      </c>
      <c r="R2071" s="4"/>
    </row>
    <row r="2072" customFormat="false" ht="15" hidden="false" customHeight="false" outlineLevel="0" collapsed="false">
      <c r="A2072" s="4" t="s">
        <v>2659</v>
      </c>
      <c r="B2072" s="4" t="n">
        <v>16</v>
      </c>
      <c r="C2072" s="4" t="s">
        <v>1236</v>
      </c>
      <c r="D2072" s="4" t="s">
        <v>36</v>
      </c>
      <c r="E2072" s="4" t="s">
        <v>1791</v>
      </c>
      <c r="F2072" s="4"/>
      <c r="G2072" s="4" t="s">
        <v>1976</v>
      </c>
      <c r="H2072" s="4" t="s">
        <v>2566</v>
      </c>
      <c r="I2072" s="4"/>
      <c r="J2072" s="4"/>
      <c r="K2072" s="4"/>
      <c r="L2072" s="10" t="n">
        <v>1.36</v>
      </c>
      <c r="M2072" s="10" t="n">
        <v>0.3</v>
      </c>
      <c r="N2072" s="11" t="s">
        <v>103</v>
      </c>
      <c r="O2072" s="11" t="s">
        <v>103</v>
      </c>
      <c r="P2072" s="11" t="s">
        <v>103</v>
      </c>
      <c r="Q2072" s="11" t="s">
        <v>103</v>
      </c>
      <c r="R2072" s="4"/>
    </row>
    <row r="2073" customFormat="false" ht="15" hidden="false" customHeight="false" outlineLevel="0" collapsed="false">
      <c r="A2073" s="4" t="s">
        <v>2660</v>
      </c>
      <c r="B2073" s="4" t="n">
        <v>16</v>
      </c>
      <c r="C2073" s="4" t="s">
        <v>1236</v>
      </c>
      <c r="D2073" s="4" t="s">
        <v>36</v>
      </c>
      <c r="E2073" s="4" t="s">
        <v>1791</v>
      </c>
      <c r="F2073" s="4"/>
      <c r="G2073" s="4" t="s">
        <v>1792</v>
      </c>
      <c r="H2073" s="4" t="s">
        <v>537</v>
      </c>
      <c r="I2073" s="4"/>
      <c r="J2073" s="4"/>
      <c r="K2073" s="4"/>
      <c r="L2073" s="10" t="n">
        <v>1.36</v>
      </c>
      <c r="M2073" s="10" t="n">
        <v>0.3</v>
      </c>
      <c r="N2073" s="11" t="s">
        <v>103</v>
      </c>
      <c r="O2073" s="11" t="s">
        <v>103</v>
      </c>
      <c r="P2073" s="11" t="s">
        <v>103</v>
      </c>
      <c r="Q2073" s="11" t="s">
        <v>103</v>
      </c>
      <c r="R2073" s="4"/>
    </row>
    <row r="2074" customFormat="false" ht="15" hidden="false" customHeight="false" outlineLevel="0" collapsed="false">
      <c r="A2074" s="4" t="s">
        <v>2661</v>
      </c>
      <c r="B2074" s="4" t="n">
        <v>16</v>
      </c>
      <c r="C2074" s="4" t="s">
        <v>1236</v>
      </c>
      <c r="D2074" s="4" t="s">
        <v>36</v>
      </c>
      <c r="E2074" s="4" t="s">
        <v>1791</v>
      </c>
      <c r="F2074" s="4"/>
      <c r="G2074" s="4" t="s">
        <v>2662</v>
      </c>
      <c r="H2074" s="4" t="s">
        <v>537</v>
      </c>
      <c r="I2074" s="4"/>
      <c r="J2074" s="4"/>
      <c r="K2074" s="4"/>
      <c r="L2074" s="10" t="n">
        <v>1.36</v>
      </c>
      <c r="M2074" s="10" t="n">
        <v>0.3</v>
      </c>
      <c r="N2074" s="11" t="s">
        <v>103</v>
      </c>
      <c r="O2074" s="11" t="s">
        <v>103</v>
      </c>
      <c r="P2074" s="11" t="s">
        <v>103</v>
      </c>
      <c r="Q2074" s="11" t="s">
        <v>103</v>
      </c>
      <c r="R2074" s="4"/>
    </row>
    <row r="2075" customFormat="false" ht="15" hidden="false" customHeight="false" outlineLevel="0" collapsed="false">
      <c r="A2075" s="4" t="s">
        <v>2663</v>
      </c>
      <c r="B2075" s="4" t="n">
        <v>16</v>
      </c>
      <c r="C2075" s="4" t="s">
        <v>1236</v>
      </c>
      <c r="D2075" s="4" t="s">
        <v>36</v>
      </c>
      <c r="E2075" s="4" t="s">
        <v>1791</v>
      </c>
      <c r="F2075" s="4"/>
      <c r="G2075" s="4" t="s">
        <v>1792</v>
      </c>
      <c r="H2075" s="4" t="s">
        <v>537</v>
      </c>
      <c r="I2075" s="4"/>
      <c r="J2075" s="4"/>
      <c r="K2075" s="4"/>
      <c r="L2075" s="10" t="n">
        <v>1.36</v>
      </c>
      <c r="M2075" s="10" t="n">
        <v>0.3</v>
      </c>
      <c r="N2075" s="11" t="s">
        <v>103</v>
      </c>
      <c r="O2075" s="11" t="s">
        <v>103</v>
      </c>
      <c r="P2075" s="11" t="s">
        <v>103</v>
      </c>
      <c r="Q2075" s="11" t="s">
        <v>103</v>
      </c>
      <c r="R2075" s="4"/>
    </row>
    <row r="2076" customFormat="false" ht="15" hidden="false" customHeight="false" outlineLevel="0" collapsed="false">
      <c r="A2076" s="4" t="s">
        <v>2664</v>
      </c>
      <c r="B2076" s="4" t="n">
        <v>16</v>
      </c>
      <c r="C2076" s="4" t="s">
        <v>1236</v>
      </c>
      <c r="D2076" s="4" t="s">
        <v>36</v>
      </c>
      <c r="E2076" s="4" t="s">
        <v>1791</v>
      </c>
      <c r="F2076" s="4"/>
      <c r="G2076" s="4" t="s">
        <v>1976</v>
      </c>
      <c r="H2076" s="4" t="s">
        <v>2665</v>
      </c>
      <c r="I2076" s="4"/>
      <c r="J2076" s="4"/>
      <c r="K2076" s="4"/>
      <c r="L2076" s="10" t="n">
        <v>1.36</v>
      </c>
      <c r="M2076" s="10" t="n">
        <v>0.3</v>
      </c>
      <c r="N2076" s="11" t="s">
        <v>103</v>
      </c>
      <c r="O2076" s="11" t="s">
        <v>103</v>
      </c>
      <c r="P2076" s="11" t="s">
        <v>103</v>
      </c>
      <c r="Q2076" s="11" t="s">
        <v>103</v>
      </c>
      <c r="R2076" s="4"/>
    </row>
    <row r="2077" customFormat="false" ht="15" hidden="false" customHeight="false" outlineLevel="0" collapsed="false">
      <c r="A2077" s="4" t="s">
        <v>2666</v>
      </c>
      <c r="B2077" s="4" t="n">
        <v>16</v>
      </c>
      <c r="C2077" s="4" t="s">
        <v>1236</v>
      </c>
      <c r="D2077" s="4" t="s">
        <v>36</v>
      </c>
      <c r="E2077" s="4" t="s">
        <v>1791</v>
      </c>
      <c r="F2077" s="4"/>
      <c r="G2077" s="4" t="s">
        <v>1976</v>
      </c>
      <c r="H2077" s="4" t="s">
        <v>2665</v>
      </c>
      <c r="I2077" s="4"/>
      <c r="J2077" s="4"/>
      <c r="K2077" s="4"/>
      <c r="L2077" s="10" t="n">
        <v>1.36</v>
      </c>
      <c r="M2077" s="10" t="n">
        <v>0.3</v>
      </c>
      <c r="N2077" s="11" t="s">
        <v>103</v>
      </c>
      <c r="O2077" s="11" t="s">
        <v>103</v>
      </c>
      <c r="P2077" s="11" t="s">
        <v>103</v>
      </c>
      <c r="Q2077" s="11" t="s">
        <v>103</v>
      </c>
      <c r="R2077" s="4"/>
    </row>
    <row r="2078" customFormat="false" ht="15" hidden="false" customHeight="false" outlineLevel="0" collapsed="false">
      <c r="A2078" s="4" t="s">
        <v>2667</v>
      </c>
      <c r="B2078" s="4" t="n">
        <v>16</v>
      </c>
      <c r="C2078" s="4" t="s">
        <v>1236</v>
      </c>
      <c r="D2078" s="4" t="s">
        <v>36</v>
      </c>
      <c r="E2078" s="4" t="s">
        <v>1791</v>
      </c>
      <c r="F2078" s="4"/>
      <c r="G2078" s="4" t="s">
        <v>2068</v>
      </c>
      <c r="H2078" s="4" t="s">
        <v>2665</v>
      </c>
      <c r="I2078" s="4"/>
      <c r="J2078" s="4"/>
      <c r="K2078" s="4"/>
      <c r="L2078" s="10" t="n">
        <v>1.36</v>
      </c>
      <c r="M2078" s="10" t="n">
        <v>0.3</v>
      </c>
      <c r="N2078" s="11" t="s">
        <v>103</v>
      </c>
      <c r="O2078" s="11" t="s">
        <v>103</v>
      </c>
      <c r="P2078" s="11" t="s">
        <v>103</v>
      </c>
      <c r="Q2078" s="11" t="s">
        <v>103</v>
      </c>
      <c r="R2078" s="4"/>
    </row>
    <row r="2079" customFormat="false" ht="15" hidden="false" customHeight="false" outlineLevel="0" collapsed="false">
      <c r="A2079" s="4" t="s">
        <v>2668</v>
      </c>
      <c r="B2079" s="4" t="n">
        <v>16</v>
      </c>
      <c r="C2079" s="4" t="s">
        <v>1236</v>
      </c>
      <c r="D2079" s="4" t="s">
        <v>36</v>
      </c>
      <c r="E2079" s="4" t="s">
        <v>1791</v>
      </c>
      <c r="F2079" s="4"/>
      <c r="G2079" s="4" t="s">
        <v>2669</v>
      </c>
      <c r="H2079" s="4" t="s">
        <v>426</v>
      </c>
      <c r="I2079" s="4"/>
      <c r="J2079" s="4"/>
      <c r="K2079" s="4"/>
      <c r="L2079" s="10" t="n">
        <v>1.36</v>
      </c>
      <c r="M2079" s="10" t="n">
        <v>0.3</v>
      </c>
      <c r="N2079" s="11" t="s">
        <v>103</v>
      </c>
      <c r="O2079" s="11" t="s">
        <v>103</v>
      </c>
      <c r="P2079" s="11" t="s">
        <v>103</v>
      </c>
      <c r="Q2079" s="11" t="s">
        <v>103</v>
      </c>
      <c r="R2079" s="4"/>
    </row>
    <row r="2080" customFormat="false" ht="15" hidden="false" customHeight="false" outlineLevel="0" collapsed="false">
      <c r="A2080" s="4" t="s">
        <v>2670</v>
      </c>
      <c r="B2080" s="4" t="n">
        <v>16</v>
      </c>
      <c r="C2080" s="4" t="s">
        <v>2671</v>
      </c>
      <c r="D2080" s="4" t="s">
        <v>36</v>
      </c>
      <c r="E2080" s="4" t="s">
        <v>1791</v>
      </c>
      <c r="F2080" s="4"/>
      <c r="G2080" s="4" t="s">
        <v>2672</v>
      </c>
      <c r="H2080" s="4" t="s">
        <v>2673</v>
      </c>
      <c r="I2080" s="4"/>
      <c r="J2080" s="4"/>
      <c r="K2080" s="4"/>
      <c r="L2080" s="10" t="n">
        <v>1.36</v>
      </c>
      <c r="M2080" s="10" t="n">
        <v>0.3</v>
      </c>
      <c r="N2080" s="11" t="s">
        <v>103</v>
      </c>
      <c r="O2080" s="11" t="s">
        <v>103</v>
      </c>
      <c r="P2080" s="11" t="s">
        <v>103</v>
      </c>
      <c r="Q2080" s="11" t="s">
        <v>103</v>
      </c>
      <c r="R2080" s="4"/>
    </row>
    <row r="2081" customFormat="false" ht="15" hidden="false" customHeight="false" outlineLevel="0" collapsed="false">
      <c r="A2081" s="4" t="s">
        <v>2674</v>
      </c>
      <c r="B2081" s="4" t="n">
        <v>16</v>
      </c>
      <c r="C2081" s="4" t="s">
        <v>2671</v>
      </c>
      <c r="D2081" s="4" t="s">
        <v>36</v>
      </c>
      <c r="E2081" s="4" t="s">
        <v>1791</v>
      </c>
      <c r="F2081" s="4"/>
      <c r="G2081" s="4" t="s">
        <v>2672</v>
      </c>
      <c r="H2081" s="4" t="s">
        <v>2673</v>
      </c>
      <c r="I2081" s="4"/>
      <c r="J2081" s="4"/>
      <c r="K2081" s="4"/>
      <c r="L2081" s="10" t="n">
        <v>1.36</v>
      </c>
      <c r="M2081" s="10" t="n">
        <v>0.3</v>
      </c>
      <c r="N2081" s="11" t="s">
        <v>103</v>
      </c>
      <c r="O2081" s="11" t="s">
        <v>103</v>
      </c>
      <c r="P2081" s="11" t="s">
        <v>103</v>
      </c>
      <c r="Q2081" s="11" t="s">
        <v>103</v>
      </c>
      <c r="R2081" s="4"/>
    </row>
    <row r="2082" customFormat="false" ht="15" hidden="false" customHeight="false" outlineLevel="0" collapsed="false">
      <c r="A2082" s="4" t="s">
        <v>2675</v>
      </c>
      <c r="B2082" s="4" t="n">
        <v>16</v>
      </c>
      <c r="C2082" s="4" t="s">
        <v>2671</v>
      </c>
      <c r="D2082" s="4" t="s">
        <v>36</v>
      </c>
      <c r="E2082" s="4" t="s">
        <v>1791</v>
      </c>
      <c r="F2082" s="4"/>
      <c r="G2082" s="4" t="s">
        <v>2672</v>
      </c>
      <c r="H2082" s="4" t="s">
        <v>2673</v>
      </c>
      <c r="I2082" s="4"/>
      <c r="J2082" s="4"/>
      <c r="K2082" s="4"/>
      <c r="L2082" s="10" t="n">
        <v>1.36</v>
      </c>
      <c r="M2082" s="10" t="n">
        <v>0.3</v>
      </c>
      <c r="N2082" s="11" t="s">
        <v>103</v>
      </c>
      <c r="O2082" s="11" t="s">
        <v>103</v>
      </c>
      <c r="P2082" s="11" t="s">
        <v>103</v>
      </c>
      <c r="Q2082" s="11" t="s">
        <v>103</v>
      </c>
      <c r="R2082" s="4"/>
    </row>
    <row r="2083" customFormat="false" ht="15" hidden="false" customHeight="false" outlineLevel="0" collapsed="false">
      <c r="A2083" s="4" t="s">
        <v>2676</v>
      </c>
      <c r="B2083" s="4" t="n">
        <v>16</v>
      </c>
      <c r="C2083" s="4" t="s">
        <v>2671</v>
      </c>
      <c r="D2083" s="4" t="s">
        <v>36</v>
      </c>
      <c r="E2083" s="4" t="s">
        <v>1791</v>
      </c>
      <c r="F2083" s="4"/>
      <c r="G2083" s="4" t="s">
        <v>2672</v>
      </c>
      <c r="H2083" s="4" t="s">
        <v>2673</v>
      </c>
      <c r="I2083" s="4"/>
      <c r="J2083" s="4"/>
      <c r="K2083" s="4"/>
      <c r="L2083" s="10" t="n">
        <v>1.36</v>
      </c>
      <c r="M2083" s="10" t="n">
        <v>0.3</v>
      </c>
      <c r="N2083" s="11" t="s">
        <v>103</v>
      </c>
      <c r="O2083" s="11" t="s">
        <v>103</v>
      </c>
      <c r="P2083" s="11" t="s">
        <v>103</v>
      </c>
      <c r="Q2083" s="11" t="s">
        <v>103</v>
      </c>
      <c r="R2083" s="4"/>
    </row>
    <row r="2084" customFormat="false" ht="15" hidden="false" customHeight="false" outlineLevel="0" collapsed="false">
      <c r="A2084" s="4" t="s">
        <v>2677</v>
      </c>
      <c r="B2084" s="4" t="n">
        <v>16</v>
      </c>
      <c r="C2084" s="4" t="s">
        <v>2671</v>
      </c>
      <c r="D2084" s="4" t="s">
        <v>36</v>
      </c>
      <c r="E2084" s="4" t="s">
        <v>1791</v>
      </c>
      <c r="F2084" s="4"/>
      <c r="G2084" s="4" t="s">
        <v>2672</v>
      </c>
      <c r="H2084" s="4" t="s">
        <v>2673</v>
      </c>
      <c r="I2084" s="4"/>
      <c r="J2084" s="4"/>
      <c r="K2084" s="4"/>
      <c r="L2084" s="10" t="n">
        <v>1.36</v>
      </c>
      <c r="M2084" s="10" t="n">
        <v>0.3</v>
      </c>
      <c r="N2084" s="11" t="s">
        <v>103</v>
      </c>
      <c r="O2084" s="11" t="s">
        <v>103</v>
      </c>
      <c r="P2084" s="11" t="s">
        <v>103</v>
      </c>
      <c r="Q2084" s="11" t="s">
        <v>103</v>
      </c>
      <c r="R2084" s="4"/>
    </row>
    <row r="2085" customFormat="false" ht="15" hidden="false" customHeight="false" outlineLevel="0" collapsed="false">
      <c r="A2085" s="4" t="s">
        <v>2678</v>
      </c>
      <c r="B2085" s="4" t="n">
        <v>16</v>
      </c>
      <c r="C2085" s="4" t="s">
        <v>2671</v>
      </c>
      <c r="D2085" s="4" t="s">
        <v>36</v>
      </c>
      <c r="E2085" s="4" t="s">
        <v>1791</v>
      </c>
      <c r="F2085" s="4"/>
      <c r="G2085" s="4" t="s">
        <v>2672</v>
      </c>
      <c r="H2085" s="4" t="s">
        <v>2673</v>
      </c>
      <c r="I2085" s="4"/>
      <c r="J2085" s="4"/>
      <c r="K2085" s="4"/>
      <c r="L2085" s="10" t="n">
        <v>1.36</v>
      </c>
      <c r="M2085" s="10" t="n">
        <v>0.3</v>
      </c>
      <c r="N2085" s="11" t="s">
        <v>103</v>
      </c>
      <c r="O2085" s="11" t="s">
        <v>103</v>
      </c>
      <c r="P2085" s="11" t="s">
        <v>103</v>
      </c>
      <c r="Q2085" s="11" t="s">
        <v>103</v>
      </c>
      <c r="R2085" s="4"/>
    </row>
    <row r="2086" customFormat="false" ht="15" hidden="false" customHeight="false" outlineLevel="0" collapsed="false">
      <c r="A2086" s="4" t="s">
        <v>2679</v>
      </c>
      <c r="B2086" s="4" t="n">
        <v>16</v>
      </c>
      <c r="C2086" s="4" t="s">
        <v>2671</v>
      </c>
      <c r="D2086" s="4" t="s">
        <v>36</v>
      </c>
      <c r="E2086" s="4" t="s">
        <v>1791</v>
      </c>
      <c r="F2086" s="4"/>
      <c r="G2086" s="4" t="s">
        <v>2672</v>
      </c>
      <c r="H2086" s="4" t="s">
        <v>2673</v>
      </c>
      <c r="I2086" s="4"/>
      <c r="J2086" s="4"/>
      <c r="K2086" s="4"/>
      <c r="L2086" s="10" t="n">
        <v>1.36</v>
      </c>
      <c r="M2086" s="10" t="n">
        <v>0.3</v>
      </c>
      <c r="N2086" s="11" t="s">
        <v>103</v>
      </c>
      <c r="O2086" s="11" t="s">
        <v>103</v>
      </c>
      <c r="P2086" s="11" t="s">
        <v>103</v>
      </c>
      <c r="Q2086" s="11" t="s">
        <v>103</v>
      </c>
      <c r="R2086" s="4"/>
    </row>
    <row r="2087" customFormat="false" ht="15" hidden="false" customHeight="false" outlineLevel="0" collapsed="false">
      <c r="A2087" s="4" t="s">
        <v>2680</v>
      </c>
      <c r="B2087" s="4" t="n">
        <v>16</v>
      </c>
      <c r="C2087" s="4" t="s">
        <v>2671</v>
      </c>
      <c r="D2087" s="4" t="s">
        <v>36</v>
      </c>
      <c r="E2087" s="4" t="s">
        <v>1791</v>
      </c>
      <c r="F2087" s="4"/>
      <c r="G2087" s="4" t="s">
        <v>2672</v>
      </c>
      <c r="H2087" s="4" t="s">
        <v>2673</v>
      </c>
      <c r="I2087" s="4"/>
      <c r="J2087" s="4"/>
      <c r="K2087" s="4"/>
      <c r="L2087" s="10" t="n">
        <v>1.36</v>
      </c>
      <c r="M2087" s="10" t="n">
        <v>0.3</v>
      </c>
      <c r="N2087" s="11" t="s">
        <v>103</v>
      </c>
      <c r="O2087" s="11" t="s">
        <v>103</v>
      </c>
      <c r="P2087" s="11" t="s">
        <v>103</v>
      </c>
      <c r="Q2087" s="11" t="s">
        <v>103</v>
      </c>
      <c r="R2087" s="4"/>
    </row>
    <row r="2088" customFormat="false" ht="15" hidden="false" customHeight="false" outlineLevel="0" collapsed="false">
      <c r="A2088" s="4" t="s">
        <v>2681</v>
      </c>
      <c r="B2088" s="4" t="n">
        <v>16</v>
      </c>
      <c r="C2088" s="4" t="s">
        <v>2671</v>
      </c>
      <c r="D2088" s="4" t="s">
        <v>36</v>
      </c>
      <c r="E2088" s="4" t="s">
        <v>1791</v>
      </c>
      <c r="F2088" s="4"/>
      <c r="G2088" s="4" t="s">
        <v>2672</v>
      </c>
      <c r="H2088" s="4" t="s">
        <v>2673</v>
      </c>
      <c r="I2088" s="4"/>
      <c r="J2088" s="4"/>
      <c r="K2088" s="4"/>
      <c r="L2088" s="10" t="n">
        <v>1.36</v>
      </c>
      <c r="M2088" s="10" t="n">
        <v>0.3</v>
      </c>
      <c r="N2088" s="11" t="s">
        <v>103</v>
      </c>
      <c r="O2088" s="11" t="s">
        <v>103</v>
      </c>
      <c r="P2088" s="11" t="s">
        <v>103</v>
      </c>
      <c r="Q2088" s="11" t="s">
        <v>103</v>
      </c>
      <c r="R2088" s="4"/>
    </row>
    <row r="2089" customFormat="false" ht="15" hidden="false" customHeight="false" outlineLevel="0" collapsed="false">
      <c r="A2089" s="4" t="s">
        <v>2682</v>
      </c>
      <c r="B2089" s="4" t="n">
        <v>16</v>
      </c>
      <c r="C2089" s="4" t="s">
        <v>2671</v>
      </c>
      <c r="D2089" s="4" t="s">
        <v>36</v>
      </c>
      <c r="E2089" s="4" t="s">
        <v>1791</v>
      </c>
      <c r="F2089" s="4"/>
      <c r="G2089" s="4" t="s">
        <v>2683</v>
      </c>
      <c r="H2089" s="4" t="s">
        <v>2673</v>
      </c>
      <c r="I2089" s="4"/>
      <c r="J2089" s="4"/>
      <c r="K2089" s="4"/>
      <c r="L2089" s="10" t="n">
        <v>1.36</v>
      </c>
      <c r="M2089" s="10" t="n">
        <v>0.3</v>
      </c>
      <c r="N2089" s="11" t="s">
        <v>103</v>
      </c>
      <c r="O2089" s="11" t="s">
        <v>103</v>
      </c>
      <c r="P2089" s="11" t="s">
        <v>103</v>
      </c>
      <c r="Q2089" s="11" t="s">
        <v>103</v>
      </c>
      <c r="R2089" s="4"/>
    </row>
    <row r="2090" customFormat="false" ht="15" hidden="false" customHeight="false" outlineLevel="0" collapsed="false">
      <c r="A2090" s="4" t="s">
        <v>2684</v>
      </c>
      <c r="B2090" s="4" t="n">
        <v>16</v>
      </c>
      <c r="C2090" s="4" t="s">
        <v>2671</v>
      </c>
      <c r="D2090" s="4" t="s">
        <v>36</v>
      </c>
      <c r="E2090" s="4" t="s">
        <v>1791</v>
      </c>
      <c r="F2090" s="4"/>
      <c r="G2090" s="4" t="s">
        <v>2672</v>
      </c>
      <c r="H2090" s="4" t="s">
        <v>2673</v>
      </c>
      <c r="I2090" s="4"/>
      <c r="J2090" s="4"/>
      <c r="K2090" s="4"/>
      <c r="L2090" s="10" t="n">
        <v>1.36</v>
      </c>
      <c r="M2090" s="10" t="n">
        <v>0.3</v>
      </c>
      <c r="N2090" s="11" t="s">
        <v>103</v>
      </c>
      <c r="O2090" s="11" t="s">
        <v>103</v>
      </c>
      <c r="P2090" s="11" t="s">
        <v>103</v>
      </c>
      <c r="Q2090" s="11" t="s">
        <v>103</v>
      </c>
      <c r="R2090" s="4"/>
    </row>
    <row r="2091" customFormat="false" ht="15" hidden="false" customHeight="false" outlineLevel="0" collapsed="false">
      <c r="A2091" s="4" t="s">
        <v>2685</v>
      </c>
      <c r="B2091" s="4" t="n">
        <v>16</v>
      </c>
      <c r="C2091" s="4" t="s">
        <v>2671</v>
      </c>
      <c r="D2091" s="4" t="s">
        <v>36</v>
      </c>
      <c r="E2091" s="4" t="s">
        <v>1791</v>
      </c>
      <c r="F2091" s="4"/>
      <c r="G2091" s="4" t="s">
        <v>2672</v>
      </c>
      <c r="H2091" s="4" t="s">
        <v>2673</v>
      </c>
      <c r="I2091" s="4"/>
      <c r="J2091" s="4"/>
      <c r="K2091" s="4"/>
      <c r="L2091" s="10" t="n">
        <v>1.36</v>
      </c>
      <c r="M2091" s="10" t="n">
        <v>0.3</v>
      </c>
      <c r="N2091" s="11" t="s">
        <v>103</v>
      </c>
      <c r="O2091" s="11" t="s">
        <v>103</v>
      </c>
      <c r="P2091" s="11" t="s">
        <v>103</v>
      </c>
      <c r="Q2091" s="11" t="s">
        <v>103</v>
      </c>
      <c r="R2091" s="4"/>
    </row>
    <row r="2092" customFormat="false" ht="15" hidden="false" customHeight="false" outlineLevel="0" collapsed="false">
      <c r="A2092" s="4" t="s">
        <v>2686</v>
      </c>
      <c r="B2092" s="4" t="n">
        <v>16</v>
      </c>
      <c r="C2092" s="4" t="s">
        <v>2671</v>
      </c>
      <c r="D2092" s="4" t="s">
        <v>36</v>
      </c>
      <c r="E2092" s="4" t="s">
        <v>1791</v>
      </c>
      <c r="F2092" s="4"/>
      <c r="G2092" s="4" t="s">
        <v>2672</v>
      </c>
      <c r="H2092" s="4" t="s">
        <v>2673</v>
      </c>
      <c r="I2092" s="4"/>
      <c r="J2092" s="4"/>
      <c r="K2092" s="4"/>
      <c r="L2092" s="10" t="n">
        <v>1.36</v>
      </c>
      <c r="M2092" s="10" t="n">
        <v>0.3</v>
      </c>
      <c r="N2092" s="11" t="s">
        <v>103</v>
      </c>
      <c r="O2092" s="11" t="s">
        <v>103</v>
      </c>
      <c r="P2092" s="11" t="s">
        <v>103</v>
      </c>
      <c r="Q2092" s="11" t="s">
        <v>103</v>
      </c>
      <c r="R2092" s="4"/>
    </row>
    <row r="2093" customFormat="false" ht="15" hidden="false" customHeight="false" outlineLevel="0" collapsed="false">
      <c r="A2093" s="4" t="s">
        <v>2687</v>
      </c>
      <c r="B2093" s="4" t="n">
        <v>16</v>
      </c>
      <c r="C2093" s="4" t="s">
        <v>2671</v>
      </c>
      <c r="D2093" s="4" t="s">
        <v>36</v>
      </c>
      <c r="E2093" s="4" t="s">
        <v>1791</v>
      </c>
      <c r="F2093" s="4"/>
      <c r="G2093" s="4" t="s">
        <v>2672</v>
      </c>
      <c r="H2093" s="4" t="s">
        <v>2673</v>
      </c>
      <c r="I2093" s="4"/>
      <c r="J2093" s="4"/>
      <c r="K2093" s="4"/>
      <c r="L2093" s="10" t="n">
        <v>1.36</v>
      </c>
      <c r="M2093" s="10" t="n">
        <v>0.3</v>
      </c>
      <c r="N2093" s="11" t="s">
        <v>103</v>
      </c>
      <c r="O2093" s="11" t="s">
        <v>103</v>
      </c>
      <c r="P2093" s="11" t="s">
        <v>103</v>
      </c>
      <c r="Q2093" s="11" t="s">
        <v>103</v>
      </c>
      <c r="R2093" s="4"/>
    </row>
    <row r="2094" customFormat="false" ht="15" hidden="false" customHeight="false" outlineLevel="0" collapsed="false">
      <c r="A2094" s="4" t="s">
        <v>2688</v>
      </c>
      <c r="B2094" s="4" t="n">
        <v>16</v>
      </c>
      <c r="C2094" s="4" t="s">
        <v>2671</v>
      </c>
      <c r="D2094" s="4" t="s">
        <v>36</v>
      </c>
      <c r="E2094" s="4" t="s">
        <v>1791</v>
      </c>
      <c r="F2094" s="4"/>
      <c r="G2094" s="4" t="s">
        <v>2672</v>
      </c>
      <c r="H2094" s="4" t="s">
        <v>2673</v>
      </c>
      <c r="I2094" s="4"/>
      <c r="J2094" s="4"/>
      <c r="K2094" s="4"/>
      <c r="L2094" s="10" t="n">
        <v>1.36</v>
      </c>
      <c r="M2094" s="10" t="n">
        <v>0.3</v>
      </c>
      <c r="N2094" s="11" t="s">
        <v>103</v>
      </c>
      <c r="O2094" s="11" t="s">
        <v>103</v>
      </c>
      <c r="P2094" s="11" t="s">
        <v>103</v>
      </c>
      <c r="Q2094" s="11" t="s">
        <v>103</v>
      </c>
      <c r="R2094" s="4"/>
    </row>
    <row r="2095" customFormat="false" ht="15" hidden="false" customHeight="false" outlineLevel="0" collapsed="false">
      <c r="A2095" s="4" t="s">
        <v>2689</v>
      </c>
      <c r="B2095" s="4" t="n">
        <v>16</v>
      </c>
      <c r="C2095" s="4" t="s">
        <v>2671</v>
      </c>
      <c r="D2095" s="4" t="s">
        <v>36</v>
      </c>
      <c r="E2095" s="4" t="s">
        <v>1791</v>
      </c>
      <c r="F2095" s="4"/>
      <c r="G2095" s="4" t="s">
        <v>2672</v>
      </c>
      <c r="H2095" s="4" t="s">
        <v>2673</v>
      </c>
      <c r="I2095" s="4"/>
      <c r="J2095" s="4"/>
      <c r="K2095" s="4"/>
      <c r="L2095" s="10" t="n">
        <v>1.36</v>
      </c>
      <c r="M2095" s="10" t="n">
        <v>0.3</v>
      </c>
      <c r="N2095" s="11" t="s">
        <v>103</v>
      </c>
      <c r="O2095" s="11" t="s">
        <v>103</v>
      </c>
      <c r="P2095" s="11" t="s">
        <v>103</v>
      </c>
      <c r="Q2095" s="11" t="s">
        <v>103</v>
      </c>
      <c r="R2095" s="4"/>
    </row>
    <row r="2096" customFormat="false" ht="15" hidden="false" customHeight="false" outlineLevel="0" collapsed="false">
      <c r="A2096" s="4" t="s">
        <v>2690</v>
      </c>
      <c r="B2096" s="4" t="n">
        <v>16</v>
      </c>
      <c r="C2096" s="4" t="s">
        <v>2671</v>
      </c>
      <c r="D2096" s="4" t="s">
        <v>36</v>
      </c>
      <c r="E2096" s="4" t="s">
        <v>1791</v>
      </c>
      <c r="F2096" s="4"/>
      <c r="G2096" s="4" t="s">
        <v>2672</v>
      </c>
      <c r="H2096" s="4" t="s">
        <v>2673</v>
      </c>
      <c r="I2096" s="4"/>
      <c r="J2096" s="4"/>
      <c r="K2096" s="4"/>
      <c r="L2096" s="10" t="n">
        <v>1.36</v>
      </c>
      <c r="M2096" s="10" t="n">
        <v>0.3</v>
      </c>
      <c r="N2096" s="11" t="s">
        <v>103</v>
      </c>
      <c r="O2096" s="11" t="s">
        <v>103</v>
      </c>
      <c r="P2096" s="11" t="s">
        <v>103</v>
      </c>
      <c r="Q2096" s="11" t="s">
        <v>103</v>
      </c>
      <c r="R2096" s="4"/>
    </row>
    <row r="2097" customFormat="false" ht="15" hidden="false" customHeight="false" outlineLevel="0" collapsed="false">
      <c r="A2097" s="4" t="s">
        <v>2691</v>
      </c>
      <c r="B2097" s="4" t="n">
        <v>16</v>
      </c>
      <c r="C2097" s="4" t="s">
        <v>2671</v>
      </c>
      <c r="D2097" s="4" t="s">
        <v>36</v>
      </c>
      <c r="E2097" s="4" t="s">
        <v>1791</v>
      </c>
      <c r="F2097" s="4"/>
      <c r="G2097" s="4" t="s">
        <v>2672</v>
      </c>
      <c r="H2097" s="4" t="s">
        <v>2673</v>
      </c>
      <c r="I2097" s="4"/>
      <c r="J2097" s="4"/>
      <c r="K2097" s="4"/>
      <c r="L2097" s="10" t="n">
        <v>1.36</v>
      </c>
      <c r="M2097" s="10" t="n">
        <v>0.3</v>
      </c>
      <c r="N2097" s="11" t="s">
        <v>103</v>
      </c>
      <c r="O2097" s="11" t="s">
        <v>103</v>
      </c>
      <c r="P2097" s="11" t="s">
        <v>103</v>
      </c>
      <c r="Q2097" s="11" t="s">
        <v>103</v>
      </c>
      <c r="R2097" s="4"/>
    </row>
    <row r="2098" customFormat="false" ht="15" hidden="false" customHeight="false" outlineLevel="0" collapsed="false">
      <c r="A2098" s="4" t="s">
        <v>2692</v>
      </c>
      <c r="B2098" s="4" t="n">
        <v>16</v>
      </c>
      <c r="C2098" s="4" t="s">
        <v>2671</v>
      </c>
      <c r="D2098" s="4" t="s">
        <v>36</v>
      </c>
      <c r="E2098" s="4" t="s">
        <v>1791</v>
      </c>
      <c r="F2098" s="4"/>
      <c r="G2098" s="4" t="s">
        <v>2672</v>
      </c>
      <c r="H2098" s="4" t="s">
        <v>2673</v>
      </c>
      <c r="I2098" s="4"/>
      <c r="J2098" s="4"/>
      <c r="K2098" s="4"/>
      <c r="L2098" s="10" t="n">
        <v>1.36</v>
      </c>
      <c r="M2098" s="10" t="n">
        <v>0.3</v>
      </c>
      <c r="N2098" s="11" t="s">
        <v>103</v>
      </c>
      <c r="O2098" s="11" t="s">
        <v>103</v>
      </c>
      <c r="P2098" s="11" t="s">
        <v>103</v>
      </c>
      <c r="Q2098" s="11" t="s">
        <v>103</v>
      </c>
      <c r="R2098" s="4"/>
    </row>
    <row r="2099" customFormat="false" ht="15" hidden="false" customHeight="false" outlineLevel="0" collapsed="false">
      <c r="A2099" s="4" t="s">
        <v>2693</v>
      </c>
      <c r="B2099" s="4" t="n">
        <v>16</v>
      </c>
      <c r="C2099" s="4" t="s">
        <v>2671</v>
      </c>
      <c r="D2099" s="4" t="s">
        <v>36</v>
      </c>
      <c r="E2099" s="4" t="s">
        <v>1791</v>
      </c>
      <c r="F2099" s="4"/>
      <c r="G2099" s="4" t="s">
        <v>2672</v>
      </c>
      <c r="H2099" s="4" t="s">
        <v>2673</v>
      </c>
      <c r="I2099" s="4"/>
      <c r="J2099" s="4"/>
      <c r="K2099" s="4"/>
      <c r="L2099" s="10" t="n">
        <v>1.36</v>
      </c>
      <c r="M2099" s="10" t="n">
        <v>0.3</v>
      </c>
      <c r="N2099" s="11" t="s">
        <v>103</v>
      </c>
      <c r="O2099" s="11" t="s">
        <v>103</v>
      </c>
      <c r="P2099" s="11" t="s">
        <v>103</v>
      </c>
      <c r="Q2099" s="11" t="s">
        <v>103</v>
      </c>
      <c r="R2099" s="4"/>
    </row>
    <row r="2100" customFormat="false" ht="15" hidden="false" customHeight="false" outlineLevel="0" collapsed="false">
      <c r="A2100" s="4" t="s">
        <v>2694</v>
      </c>
      <c r="B2100" s="4" t="n">
        <v>16</v>
      </c>
      <c r="C2100" s="4" t="s">
        <v>2671</v>
      </c>
      <c r="D2100" s="4" t="s">
        <v>36</v>
      </c>
      <c r="E2100" s="4" t="s">
        <v>1791</v>
      </c>
      <c r="F2100" s="4"/>
      <c r="G2100" s="4" t="s">
        <v>2672</v>
      </c>
      <c r="H2100" s="4" t="s">
        <v>2673</v>
      </c>
      <c r="I2100" s="4"/>
      <c r="J2100" s="4"/>
      <c r="K2100" s="4"/>
      <c r="L2100" s="10" t="n">
        <v>1.36</v>
      </c>
      <c r="M2100" s="10" t="n">
        <v>0.3</v>
      </c>
      <c r="N2100" s="11" t="s">
        <v>103</v>
      </c>
      <c r="O2100" s="11" t="s">
        <v>103</v>
      </c>
      <c r="P2100" s="11" t="s">
        <v>103</v>
      </c>
      <c r="Q2100" s="11" t="s">
        <v>103</v>
      </c>
      <c r="R2100" s="4"/>
    </row>
    <row r="2101" customFormat="false" ht="15" hidden="false" customHeight="false" outlineLevel="0" collapsed="false">
      <c r="A2101" s="4" t="s">
        <v>2695</v>
      </c>
      <c r="B2101" s="4" t="n">
        <v>16</v>
      </c>
      <c r="C2101" s="4" t="s">
        <v>2671</v>
      </c>
      <c r="D2101" s="4" t="s">
        <v>36</v>
      </c>
      <c r="E2101" s="4" t="s">
        <v>1791</v>
      </c>
      <c r="F2101" s="4"/>
      <c r="G2101" s="4" t="s">
        <v>2672</v>
      </c>
      <c r="H2101" s="4" t="s">
        <v>2673</v>
      </c>
      <c r="I2101" s="4"/>
      <c r="J2101" s="4"/>
      <c r="K2101" s="4"/>
      <c r="L2101" s="10" t="n">
        <v>1.36</v>
      </c>
      <c r="M2101" s="10" t="n">
        <v>0.3</v>
      </c>
      <c r="N2101" s="11" t="s">
        <v>103</v>
      </c>
      <c r="O2101" s="11" t="s">
        <v>103</v>
      </c>
      <c r="P2101" s="11" t="s">
        <v>103</v>
      </c>
      <c r="Q2101" s="11" t="s">
        <v>103</v>
      </c>
      <c r="R2101" s="4"/>
    </row>
    <row r="2102" customFormat="false" ht="15" hidden="false" customHeight="false" outlineLevel="0" collapsed="false">
      <c r="A2102" s="4" t="s">
        <v>2696</v>
      </c>
      <c r="B2102" s="4" t="n">
        <v>16</v>
      </c>
      <c r="C2102" s="4" t="s">
        <v>2671</v>
      </c>
      <c r="D2102" s="4" t="s">
        <v>36</v>
      </c>
      <c r="E2102" s="4" t="s">
        <v>1791</v>
      </c>
      <c r="F2102" s="4"/>
      <c r="G2102" s="4" t="s">
        <v>2672</v>
      </c>
      <c r="H2102" s="4" t="s">
        <v>2673</v>
      </c>
      <c r="I2102" s="4"/>
      <c r="J2102" s="4"/>
      <c r="K2102" s="4"/>
      <c r="L2102" s="10" t="n">
        <v>1.36</v>
      </c>
      <c r="M2102" s="10" t="n">
        <v>0.3</v>
      </c>
      <c r="N2102" s="11" t="s">
        <v>103</v>
      </c>
      <c r="O2102" s="11" t="s">
        <v>103</v>
      </c>
      <c r="P2102" s="11" t="s">
        <v>103</v>
      </c>
      <c r="Q2102" s="11" t="s">
        <v>103</v>
      </c>
      <c r="R2102" s="4"/>
    </row>
    <row r="2103" customFormat="false" ht="15" hidden="false" customHeight="false" outlineLevel="0" collapsed="false">
      <c r="A2103" s="4" t="s">
        <v>2697</v>
      </c>
      <c r="B2103" s="4" t="n">
        <v>16</v>
      </c>
      <c r="C2103" s="4" t="s">
        <v>2671</v>
      </c>
      <c r="D2103" s="4" t="s">
        <v>36</v>
      </c>
      <c r="E2103" s="4" t="s">
        <v>1791</v>
      </c>
      <c r="F2103" s="4"/>
      <c r="G2103" s="4" t="s">
        <v>2672</v>
      </c>
      <c r="H2103" s="4" t="s">
        <v>2673</v>
      </c>
      <c r="I2103" s="4"/>
      <c r="J2103" s="4"/>
      <c r="K2103" s="4"/>
      <c r="L2103" s="10" t="n">
        <v>1.36</v>
      </c>
      <c r="M2103" s="10" t="n">
        <v>0.3</v>
      </c>
      <c r="N2103" s="11" t="s">
        <v>103</v>
      </c>
      <c r="O2103" s="11" t="s">
        <v>103</v>
      </c>
      <c r="P2103" s="11" t="s">
        <v>103</v>
      </c>
      <c r="Q2103" s="11" t="s">
        <v>103</v>
      </c>
      <c r="R2103" s="4"/>
    </row>
    <row r="2104" customFormat="false" ht="15" hidden="false" customHeight="false" outlineLevel="0" collapsed="false">
      <c r="A2104" s="4" t="s">
        <v>2698</v>
      </c>
      <c r="B2104" s="4" t="n">
        <v>16</v>
      </c>
      <c r="C2104" s="4" t="s">
        <v>2671</v>
      </c>
      <c r="D2104" s="4" t="s">
        <v>36</v>
      </c>
      <c r="E2104" s="4" t="s">
        <v>1791</v>
      </c>
      <c r="F2104" s="4"/>
      <c r="G2104" s="4" t="s">
        <v>2672</v>
      </c>
      <c r="H2104" s="4" t="s">
        <v>2673</v>
      </c>
      <c r="I2104" s="4"/>
      <c r="J2104" s="4"/>
      <c r="K2104" s="4"/>
      <c r="L2104" s="10" t="n">
        <v>1.36</v>
      </c>
      <c r="M2104" s="10" t="n">
        <v>0.3</v>
      </c>
      <c r="N2104" s="11" t="s">
        <v>103</v>
      </c>
      <c r="O2104" s="11" t="s">
        <v>103</v>
      </c>
      <c r="P2104" s="11" t="s">
        <v>103</v>
      </c>
      <c r="Q2104" s="11" t="s">
        <v>103</v>
      </c>
      <c r="R2104" s="4"/>
    </row>
    <row r="2105" customFormat="false" ht="15" hidden="false" customHeight="false" outlineLevel="0" collapsed="false">
      <c r="A2105" s="4" t="s">
        <v>2699</v>
      </c>
      <c r="B2105" s="4" t="n">
        <v>16</v>
      </c>
      <c r="C2105" s="4" t="s">
        <v>2671</v>
      </c>
      <c r="D2105" s="4" t="s">
        <v>36</v>
      </c>
      <c r="E2105" s="4" t="s">
        <v>1791</v>
      </c>
      <c r="F2105" s="4"/>
      <c r="G2105" s="4" t="s">
        <v>2672</v>
      </c>
      <c r="H2105" s="4" t="s">
        <v>2673</v>
      </c>
      <c r="I2105" s="4"/>
      <c r="J2105" s="4"/>
      <c r="K2105" s="4"/>
      <c r="L2105" s="10" t="n">
        <v>1.36</v>
      </c>
      <c r="M2105" s="10" t="n">
        <v>0.3</v>
      </c>
      <c r="N2105" s="11" t="s">
        <v>103</v>
      </c>
      <c r="O2105" s="11" t="s">
        <v>103</v>
      </c>
      <c r="P2105" s="11" t="s">
        <v>103</v>
      </c>
      <c r="Q2105" s="11" t="s">
        <v>103</v>
      </c>
      <c r="R2105" s="4"/>
    </row>
    <row r="2106" customFormat="false" ht="15" hidden="false" customHeight="false" outlineLevel="0" collapsed="false">
      <c r="A2106" s="4" t="s">
        <v>2700</v>
      </c>
      <c r="B2106" s="4" t="n">
        <v>16</v>
      </c>
      <c r="C2106" s="4" t="s">
        <v>2671</v>
      </c>
      <c r="D2106" s="4" t="s">
        <v>36</v>
      </c>
      <c r="E2106" s="4" t="s">
        <v>1791</v>
      </c>
      <c r="F2106" s="4"/>
      <c r="G2106" s="4" t="s">
        <v>2672</v>
      </c>
      <c r="H2106" s="4" t="s">
        <v>2673</v>
      </c>
      <c r="I2106" s="4"/>
      <c r="J2106" s="4"/>
      <c r="K2106" s="4"/>
      <c r="L2106" s="10" t="n">
        <v>1.36</v>
      </c>
      <c r="M2106" s="10" t="n">
        <v>0.3</v>
      </c>
      <c r="N2106" s="11" t="s">
        <v>103</v>
      </c>
      <c r="O2106" s="11" t="s">
        <v>103</v>
      </c>
      <c r="P2106" s="11" t="s">
        <v>103</v>
      </c>
      <c r="Q2106" s="11" t="s">
        <v>103</v>
      </c>
      <c r="R2106" s="4"/>
    </row>
    <row r="2107" customFormat="false" ht="15" hidden="false" customHeight="false" outlineLevel="0" collapsed="false">
      <c r="A2107" s="4" t="s">
        <v>2701</v>
      </c>
      <c r="B2107" s="4" t="n">
        <v>16</v>
      </c>
      <c r="C2107" s="4" t="s">
        <v>2671</v>
      </c>
      <c r="D2107" s="4" t="s">
        <v>36</v>
      </c>
      <c r="E2107" s="4" t="s">
        <v>1791</v>
      </c>
      <c r="F2107" s="4"/>
      <c r="G2107" s="4" t="s">
        <v>2672</v>
      </c>
      <c r="H2107" s="4" t="s">
        <v>2673</v>
      </c>
      <c r="I2107" s="4"/>
      <c r="J2107" s="4"/>
      <c r="K2107" s="4"/>
      <c r="L2107" s="10" t="n">
        <v>1.36</v>
      </c>
      <c r="M2107" s="10" t="n">
        <v>0.3</v>
      </c>
      <c r="N2107" s="11" t="s">
        <v>103</v>
      </c>
      <c r="O2107" s="11" t="s">
        <v>103</v>
      </c>
      <c r="P2107" s="11" t="s">
        <v>103</v>
      </c>
      <c r="Q2107" s="11" t="s">
        <v>103</v>
      </c>
      <c r="R2107" s="4"/>
    </row>
    <row r="2108" customFormat="false" ht="15" hidden="false" customHeight="false" outlineLevel="0" collapsed="false">
      <c r="A2108" s="4" t="s">
        <v>2702</v>
      </c>
      <c r="B2108" s="4" t="n">
        <v>16</v>
      </c>
      <c r="C2108" s="4" t="s">
        <v>2671</v>
      </c>
      <c r="D2108" s="4" t="s">
        <v>36</v>
      </c>
      <c r="E2108" s="4" t="s">
        <v>1791</v>
      </c>
      <c r="F2108" s="4"/>
      <c r="G2108" s="4" t="s">
        <v>2672</v>
      </c>
      <c r="H2108" s="4" t="s">
        <v>2673</v>
      </c>
      <c r="I2108" s="4"/>
      <c r="J2108" s="4"/>
      <c r="K2108" s="4"/>
      <c r="L2108" s="10" t="n">
        <v>1.36</v>
      </c>
      <c r="M2108" s="10" t="n">
        <v>0.3</v>
      </c>
      <c r="N2108" s="11" t="s">
        <v>103</v>
      </c>
      <c r="O2108" s="11" t="s">
        <v>103</v>
      </c>
      <c r="P2108" s="11" t="s">
        <v>103</v>
      </c>
      <c r="Q2108" s="11" t="s">
        <v>103</v>
      </c>
      <c r="R2108" s="4"/>
    </row>
    <row r="2109" customFormat="false" ht="15" hidden="false" customHeight="false" outlineLevel="0" collapsed="false">
      <c r="A2109" s="4" t="s">
        <v>2703</v>
      </c>
      <c r="B2109" s="4" t="n">
        <v>16</v>
      </c>
      <c r="C2109" s="4" t="s">
        <v>2671</v>
      </c>
      <c r="D2109" s="4" t="s">
        <v>36</v>
      </c>
      <c r="E2109" s="4" t="s">
        <v>1791</v>
      </c>
      <c r="F2109" s="4"/>
      <c r="G2109" s="4" t="s">
        <v>2672</v>
      </c>
      <c r="H2109" s="4" t="s">
        <v>2673</v>
      </c>
      <c r="I2109" s="4"/>
      <c r="J2109" s="4"/>
      <c r="K2109" s="4"/>
      <c r="L2109" s="10" t="n">
        <v>1.36</v>
      </c>
      <c r="M2109" s="10" t="n">
        <v>0.3</v>
      </c>
      <c r="N2109" s="11" t="s">
        <v>103</v>
      </c>
      <c r="O2109" s="11" t="s">
        <v>103</v>
      </c>
      <c r="P2109" s="11" t="s">
        <v>103</v>
      </c>
      <c r="Q2109" s="11" t="s">
        <v>103</v>
      </c>
      <c r="R2109" s="4"/>
    </row>
    <row r="2110" customFormat="false" ht="15" hidden="false" customHeight="false" outlineLevel="0" collapsed="false">
      <c r="A2110" s="4" t="s">
        <v>2704</v>
      </c>
      <c r="B2110" s="4" t="n">
        <v>16</v>
      </c>
      <c r="C2110" s="4" t="s">
        <v>2671</v>
      </c>
      <c r="D2110" s="4" t="s">
        <v>36</v>
      </c>
      <c r="E2110" s="4" t="s">
        <v>1791</v>
      </c>
      <c r="F2110" s="4"/>
      <c r="G2110" s="4" t="s">
        <v>2705</v>
      </c>
      <c r="H2110" s="4" t="s">
        <v>2673</v>
      </c>
      <c r="I2110" s="4"/>
      <c r="J2110" s="4"/>
      <c r="K2110" s="4"/>
      <c r="L2110" s="10" t="n">
        <v>1.36</v>
      </c>
      <c r="M2110" s="10" t="n">
        <v>0.3</v>
      </c>
      <c r="N2110" s="11" t="s">
        <v>103</v>
      </c>
      <c r="O2110" s="11" t="s">
        <v>103</v>
      </c>
      <c r="P2110" s="11" t="s">
        <v>103</v>
      </c>
      <c r="Q2110" s="11" t="s">
        <v>103</v>
      </c>
      <c r="R2110" s="4"/>
    </row>
    <row r="2111" customFormat="false" ht="15" hidden="false" customHeight="false" outlineLevel="0" collapsed="false">
      <c r="A2111" s="4" t="s">
        <v>2706</v>
      </c>
      <c r="B2111" s="4" t="n">
        <v>16</v>
      </c>
      <c r="C2111" s="4" t="s">
        <v>2671</v>
      </c>
      <c r="D2111" s="4" t="s">
        <v>36</v>
      </c>
      <c r="E2111" s="4" t="s">
        <v>1791</v>
      </c>
      <c r="F2111" s="4"/>
      <c r="G2111" s="4" t="s">
        <v>2705</v>
      </c>
      <c r="H2111" s="4" t="s">
        <v>2673</v>
      </c>
      <c r="I2111" s="4"/>
      <c r="J2111" s="4"/>
      <c r="K2111" s="4"/>
      <c r="L2111" s="10" t="n">
        <v>1.36</v>
      </c>
      <c r="M2111" s="10" t="n">
        <v>0.3</v>
      </c>
      <c r="N2111" s="11" t="s">
        <v>103</v>
      </c>
      <c r="O2111" s="11" t="s">
        <v>103</v>
      </c>
      <c r="P2111" s="11" t="s">
        <v>103</v>
      </c>
      <c r="Q2111" s="11" t="s">
        <v>103</v>
      </c>
      <c r="R2111" s="4"/>
    </row>
    <row r="2112" customFormat="false" ht="15" hidden="false" customHeight="false" outlineLevel="0" collapsed="false">
      <c r="A2112" s="4" t="s">
        <v>2707</v>
      </c>
      <c r="B2112" s="4" t="n">
        <v>16</v>
      </c>
      <c r="C2112" s="4" t="s">
        <v>2671</v>
      </c>
      <c r="D2112" s="4" t="s">
        <v>36</v>
      </c>
      <c r="E2112" s="4" t="s">
        <v>1791</v>
      </c>
      <c r="F2112" s="4"/>
      <c r="G2112" s="4" t="s">
        <v>2705</v>
      </c>
      <c r="H2112" s="4" t="s">
        <v>2673</v>
      </c>
      <c r="I2112" s="4"/>
      <c r="J2112" s="4"/>
      <c r="K2112" s="4"/>
      <c r="L2112" s="10" t="n">
        <v>1.36</v>
      </c>
      <c r="M2112" s="10" t="n">
        <v>0.3</v>
      </c>
      <c r="N2112" s="11" t="s">
        <v>103</v>
      </c>
      <c r="O2112" s="11" t="s">
        <v>103</v>
      </c>
      <c r="P2112" s="11" t="s">
        <v>103</v>
      </c>
      <c r="Q2112" s="11" t="s">
        <v>103</v>
      </c>
      <c r="R2112" s="4"/>
    </row>
    <row r="2113" customFormat="false" ht="15" hidden="false" customHeight="false" outlineLevel="0" collapsed="false">
      <c r="A2113" s="4" t="s">
        <v>2708</v>
      </c>
      <c r="B2113" s="4" t="n">
        <v>16</v>
      </c>
      <c r="C2113" s="4" t="s">
        <v>2671</v>
      </c>
      <c r="D2113" s="4" t="s">
        <v>36</v>
      </c>
      <c r="E2113" s="4" t="s">
        <v>1791</v>
      </c>
      <c r="F2113" s="4"/>
      <c r="G2113" s="4" t="s">
        <v>1884</v>
      </c>
      <c r="H2113" s="4" t="s">
        <v>2709</v>
      </c>
      <c r="I2113" s="4"/>
      <c r="J2113" s="4"/>
      <c r="K2113" s="4"/>
      <c r="L2113" s="10" t="n">
        <v>1.36</v>
      </c>
      <c r="M2113" s="10" t="n">
        <v>0.3</v>
      </c>
      <c r="N2113" s="11" t="s">
        <v>103</v>
      </c>
      <c r="O2113" s="11" t="s">
        <v>103</v>
      </c>
      <c r="P2113" s="11" t="s">
        <v>103</v>
      </c>
      <c r="Q2113" s="11" t="s">
        <v>103</v>
      </c>
      <c r="R2113" s="4"/>
    </row>
    <row r="2114" customFormat="false" ht="15" hidden="false" customHeight="false" outlineLevel="0" collapsed="false">
      <c r="A2114" s="4" t="s">
        <v>2710</v>
      </c>
      <c r="B2114" s="4" t="n">
        <v>16</v>
      </c>
      <c r="C2114" s="4" t="s">
        <v>2671</v>
      </c>
      <c r="D2114" s="4" t="s">
        <v>36</v>
      </c>
      <c r="E2114" s="4" t="s">
        <v>1791</v>
      </c>
      <c r="F2114" s="4"/>
      <c r="G2114" s="4" t="s">
        <v>1884</v>
      </c>
      <c r="H2114" s="4" t="s">
        <v>2709</v>
      </c>
      <c r="I2114" s="4"/>
      <c r="J2114" s="4"/>
      <c r="K2114" s="4"/>
      <c r="L2114" s="10" t="n">
        <v>1.36</v>
      </c>
      <c r="M2114" s="10" t="n">
        <v>0.3</v>
      </c>
      <c r="N2114" s="11" t="s">
        <v>103</v>
      </c>
      <c r="O2114" s="11" t="s">
        <v>103</v>
      </c>
      <c r="P2114" s="11" t="s">
        <v>103</v>
      </c>
      <c r="Q2114" s="11" t="s">
        <v>103</v>
      </c>
      <c r="R2114" s="4"/>
    </row>
    <row r="2115" customFormat="false" ht="15" hidden="false" customHeight="false" outlineLevel="0" collapsed="false">
      <c r="A2115" s="4" t="s">
        <v>2711</v>
      </c>
      <c r="B2115" s="4" t="n">
        <v>16</v>
      </c>
      <c r="C2115" s="4" t="s">
        <v>2671</v>
      </c>
      <c r="D2115" s="4" t="s">
        <v>36</v>
      </c>
      <c r="E2115" s="4" t="s">
        <v>1791</v>
      </c>
      <c r="F2115" s="4"/>
      <c r="G2115" s="4" t="s">
        <v>1884</v>
      </c>
      <c r="H2115" s="4" t="s">
        <v>2709</v>
      </c>
      <c r="I2115" s="4"/>
      <c r="J2115" s="4"/>
      <c r="K2115" s="4"/>
      <c r="L2115" s="10" t="n">
        <v>1.36</v>
      </c>
      <c r="M2115" s="10" t="n">
        <v>0.3</v>
      </c>
      <c r="N2115" s="11" t="s">
        <v>103</v>
      </c>
      <c r="O2115" s="11" t="s">
        <v>103</v>
      </c>
      <c r="P2115" s="11" t="s">
        <v>103</v>
      </c>
      <c r="Q2115" s="11" t="s">
        <v>103</v>
      </c>
      <c r="R2115" s="4"/>
    </row>
    <row r="2116" customFormat="false" ht="15" hidden="false" customHeight="false" outlineLevel="0" collapsed="false">
      <c r="A2116" s="4" t="s">
        <v>2712</v>
      </c>
      <c r="B2116" s="4" t="n">
        <v>16</v>
      </c>
      <c r="C2116" s="4" t="s">
        <v>2671</v>
      </c>
      <c r="D2116" s="4" t="s">
        <v>36</v>
      </c>
      <c r="E2116" s="4" t="s">
        <v>1791</v>
      </c>
      <c r="F2116" s="4"/>
      <c r="G2116" s="4" t="s">
        <v>1884</v>
      </c>
      <c r="H2116" s="4" t="s">
        <v>2709</v>
      </c>
      <c r="I2116" s="4"/>
      <c r="J2116" s="4"/>
      <c r="K2116" s="4"/>
      <c r="L2116" s="10" t="n">
        <v>1.36</v>
      </c>
      <c r="M2116" s="10" t="n">
        <v>0.3</v>
      </c>
      <c r="N2116" s="11" t="s">
        <v>103</v>
      </c>
      <c r="O2116" s="11" t="s">
        <v>103</v>
      </c>
      <c r="P2116" s="11" t="s">
        <v>103</v>
      </c>
      <c r="Q2116" s="11" t="s">
        <v>103</v>
      </c>
      <c r="R2116" s="4"/>
    </row>
    <row r="2117" customFormat="false" ht="15" hidden="false" customHeight="false" outlineLevel="0" collapsed="false">
      <c r="A2117" s="4" t="s">
        <v>2713</v>
      </c>
      <c r="B2117" s="4" t="n">
        <v>16</v>
      </c>
      <c r="C2117" s="4" t="s">
        <v>2671</v>
      </c>
      <c r="D2117" s="4" t="s">
        <v>36</v>
      </c>
      <c r="E2117" s="4" t="s">
        <v>1791</v>
      </c>
      <c r="F2117" s="4"/>
      <c r="G2117" s="4" t="s">
        <v>1884</v>
      </c>
      <c r="H2117" s="4" t="s">
        <v>2709</v>
      </c>
      <c r="I2117" s="4"/>
      <c r="J2117" s="4"/>
      <c r="K2117" s="4"/>
      <c r="L2117" s="10" t="n">
        <v>1.36</v>
      </c>
      <c r="M2117" s="10" t="n">
        <v>0.3</v>
      </c>
      <c r="N2117" s="11" t="s">
        <v>103</v>
      </c>
      <c r="O2117" s="11" t="s">
        <v>103</v>
      </c>
      <c r="P2117" s="11" t="s">
        <v>103</v>
      </c>
      <c r="Q2117" s="11" t="s">
        <v>103</v>
      </c>
      <c r="R2117" s="4"/>
    </row>
    <row r="2118" customFormat="false" ht="15" hidden="false" customHeight="false" outlineLevel="0" collapsed="false">
      <c r="A2118" s="4" t="s">
        <v>2714</v>
      </c>
      <c r="B2118" s="4" t="n">
        <v>16</v>
      </c>
      <c r="C2118" s="4" t="s">
        <v>2671</v>
      </c>
      <c r="D2118" s="4" t="s">
        <v>36</v>
      </c>
      <c r="E2118" s="4" t="s">
        <v>1791</v>
      </c>
      <c r="F2118" s="4"/>
      <c r="G2118" s="4" t="s">
        <v>2672</v>
      </c>
      <c r="H2118" s="4" t="s">
        <v>2673</v>
      </c>
      <c r="I2118" s="4"/>
      <c r="J2118" s="4"/>
      <c r="K2118" s="4"/>
      <c r="L2118" s="10" t="n">
        <v>1.36</v>
      </c>
      <c r="M2118" s="10" t="n">
        <v>0.3</v>
      </c>
      <c r="N2118" s="11" t="s">
        <v>103</v>
      </c>
      <c r="O2118" s="11" t="s">
        <v>103</v>
      </c>
      <c r="P2118" s="11" t="s">
        <v>103</v>
      </c>
      <c r="Q2118" s="11" t="s">
        <v>103</v>
      </c>
      <c r="R2118" s="4"/>
    </row>
    <row r="2119" customFormat="false" ht="15" hidden="false" customHeight="false" outlineLevel="0" collapsed="false">
      <c r="A2119" s="4" t="s">
        <v>2715</v>
      </c>
      <c r="B2119" s="4" t="n">
        <v>16</v>
      </c>
      <c r="C2119" s="4" t="s">
        <v>2671</v>
      </c>
      <c r="D2119" s="4" t="s">
        <v>36</v>
      </c>
      <c r="E2119" s="4" t="s">
        <v>1791</v>
      </c>
      <c r="F2119" s="4"/>
      <c r="G2119" s="4" t="s">
        <v>2672</v>
      </c>
      <c r="H2119" s="4" t="s">
        <v>2673</v>
      </c>
      <c r="I2119" s="4"/>
      <c r="J2119" s="4"/>
      <c r="K2119" s="4"/>
      <c r="L2119" s="10" t="n">
        <v>1.36</v>
      </c>
      <c r="M2119" s="10" t="n">
        <v>0.3</v>
      </c>
      <c r="N2119" s="11" t="s">
        <v>103</v>
      </c>
      <c r="O2119" s="11" t="s">
        <v>103</v>
      </c>
      <c r="P2119" s="11" t="s">
        <v>103</v>
      </c>
      <c r="Q2119" s="11" t="s">
        <v>103</v>
      </c>
      <c r="R2119" s="4"/>
    </row>
    <row r="2120" customFormat="false" ht="15" hidden="false" customHeight="false" outlineLevel="0" collapsed="false">
      <c r="A2120" s="4" t="s">
        <v>2716</v>
      </c>
      <c r="B2120" s="4" t="n">
        <v>16</v>
      </c>
      <c r="C2120" s="4" t="s">
        <v>2671</v>
      </c>
      <c r="D2120" s="4" t="s">
        <v>36</v>
      </c>
      <c r="E2120" s="4" t="s">
        <v>1791</v>
      </c>
      <c r="F2120" s="4"/>
      <c r="G2120" s="4" t="s">
        <v>2672</v>
      </c>
      <c r="H2120" s="4" t="s">
        <v>2673</v>
      </c>
      <c r="I2120" s="4"/>
      <c r="J2120" s="4"/>
      <c r="K2120" s="4"/>
      <c r="L2120" s="10" t="n">
        <v>1.36</v>
      </c>
      <c r="M2120" s="10" t="n">
        <v>0.3</v>
      </c>
      <c r="N2120" s="11" t="s">
        <v>103</v>
      </c>
      <c r="O2120" s="11" t="s">
        <v>103</v>
      </c>
      <c r="P2120" s="11" t="s">
        <v>103</v>
      </c>
      <c r="Q2120" s="11" t="s">
        <v>103</v>
      </c>
      <c r="R2120" s="4"/>
    </row>
    <row r="2121" customFormat="false" ht="15" hidden="false" customHeight="false" outlineLevel="0" collapsed="false">
      <c r="A2121" s="4" t="s">
        <v>2717</v>
      </c>
      <c r="B2121" s="4" t="n">
        <v>16</v>
      </c>
      <c r="C2121" s="4" t="s">
        <v>2671</v>
      </c>
      <c r="D2121" s="4" t="s">
        <v>36</v>
      </c>
      <c r="E2121" s="4" t="s">
        <v>1791</v>
      </c>
      <c r="F2121" s="4"/>
      <c r="G2121" s="4" t="s">
        <v>2672</v>
      </c>
      <c r="H2121" s="4" t="s">
        <v>2673</v>
      </c>
      <c r="I2121" s="4"/>
      <c r="J2121" s="4"/>
      <c r="K2121" s="4"/>
      <c r="L2121" s="10" t="n">
        <v>1.36</v>
      </c>
      <c r="M2121" s="10" t="n">
        <v>0.3</v>
      </c>
      <c r="N2121" s="11" t="s">
        <v>103</v>
      </c>
      <c r="O2121" s="11" t="s">
        <v>103</v>
      </c>
      <c r="P2121" s="11" t="s">
        <v>103</v>
      </c>
      <c r="Q2121" s="11" t="s">
        <v>103</v>
      </c>
      <c r="R2121" s="4"/>
    </row>
    <row r="2122" customFormat="false" ht="15" hidden="false" customHeight="false" outlineLevel="0" collapsed="false">
      <c r="A2122" s="4" t="s">
        <v>2718</v>
      </c>
      <c r="B2122" s="4" t="n">
        <v>16</v>
      </c>
      <c r="C2122" s="4" t="s">
        <v>2671</v>
      </c>
      <c r="D2122" s="4" t="s">
        <v>36</v>
      </c>
      <c r="E2122" s="4" t="s">
        <v>1791</v>
      </c>
      <c r="F2122" s="4"/>
      <c r="G2122" s="4" t="s">
        <v>2672</v>
      </c>
      <c r="H2122" s="4" t="s">
        <v>2673</v>
      </c>
      <c r="I2122" s="4"/>
      <c r="J2122" s="4"/>
      <c r="K2122" s="4"/>
      <c r="L2122" s="10" t="n">
        <v>1.36</v>
      </c>
      <c r="M2122" s="10" t="n">
        <v>0.3</v>
      </c>
      <c r="N2122" s="11" t="s">
        <v>103</v>
      </c>
      <c r="O2122" s="11" t="s">
        <v>103</v>
      </c>
      <c r="P2122" s="11" t="s">
        <v>103</v>
      </c>
      <c r="Q2122" s="11" t="s">
        <v>103</v>
      </c>
      <c r="R2122" s="4"/>
    </row>
    <row r="2123" customFormat="false" ht="15" hidden="false" customHeight="false" outlineLevel="0" collapsed="false">
      <c r="A2123" s="4" t="s">
        <v>2719</v>
      </c>
      <c r="B2123" s="4" t="n">
        <v>16</v>
      </c>
      <c r="C2123" s="4" t="s">
        <v>2671</v>
      </c>
      <c r="D2123" s="4" t="s">
        <v>36</v>
      </c>
      <c r="E2123" s="4" t="s">
        <v>1791</v>
      </c>
      <c r="F2123" s="4"/>
      <c r="G2123" s="4" t="s">
        <v>2672</v>
      </c>
      <c r="H2123" s="4" t="s">
        <v>2673</v>
      </c>
      <c r="I2123" s="4"/>
      <c r="J2123" s="4"/>
      <c r="K2123" s="4"/>
      <c r="L2123" s="10" t="n">
        <v>1.36</v>
      </c>
      <c r="M2123" s="10" t="n">
        <v>0.3</v>
      </c>
      <c r="N2123" s="11" t="s">
        <v>103</v>
      </c>
      <c r="O2123" s="11" t="s">
        <v>103</v>
      </c>
      <c r="P2123" s="11" t="s">
        <v>103</v>
      </c>
      <c r="Q2123" s="11" t="s">
        <v>103</v>
      </c>
      <c r="R2123" s="4"/>
    </row>
    <row r="2124" customFormat="false" ht="15" hidden="false" customHeight="false" outlineLevel="0" collapsed="false">
      <c r="A2124" s="4" t="s">
        <v>2720</v>
      </c>
      <c r="B2124" s="4" t="n">
        <v>16</v>
      </c>
      <c r="C2124" s="4" t="s">
        <v>2671</v>
      </c>
      <c r="D2124" s="4" t="s">
        <v>36</v>
      </c>
      <c r="E2124" s="4" t="s">
        <v>1791</v>
      </c>
      <c r="F2124" s="4"/>
      <c r="G2124" s="4" t="s">
        <v>2672</v>
      </c>
      <c r="H2124" s="4" t="s">
        <v>2673</v>
      </c>
      <c r="I2124" s="4"/>
      <c r="J2124" s="4"/>
      <c r="K2124" s="4"/>
      <c r="L2124" s="10" t="n">
        <v>1.36</v>
      </c>
      <c r="M2124" s="10" t="n">
        <v>0.3</v>
      </c>
      <c r="N2124" s="11" t="s">
        <v>103</v>
      </c>
      <c r="O2124" s="11" t="s">
        <v>103</v>
      </c>
      <c r="P2124" s="11" t="s">
        <v>103</v>
      </c>
      <c r="Q2124" s="11" t="s">
        <v>103</v>
      </c>
      <c r="R2124" s="4"/>
    </row>
    <row r="2125" customFormat="false" ht="15" hidden="false" customHeight="false" outlineLevel="0" collapsed="false">
      <c r="A2125" s="4" t="s">
        <v>2721</v>
      </c>
      <c r="B2125" s="4" t="n">
        <v>16</v>
      </c>
      <c r="C2125" s="4" t="s">
        <v>2671</v>
      </c>
      <c r="D2125" s="4" t="s">
        <v>36</v>
      </c>
      <c r="E2125" s="4" t="s">
        <v>1791</v>
      </c>
      <c r="F2125" s="4"/>
      <c r="G2125" s="4" t="s">
        <v>2672</v>
      </c>
      <c r="H2125" s="4" t="s">
        <v>2673</v>
      </c>
      <c r="I2125" s="4"/>
      <c r="J2125" s="4"/>
      <c r="K2125" s="4"/>
      <c r="L2125" s="10" t="n">
        <v>1.36</v>
      </c>
      <c r="M2125" s="10" t="n">
        <v>0.3</v>
      </c>
      <c r="N2125" s="11" t="s">
        <v>103</v>
      </c>
      <c r="O2125" s="11" t="s">
        <v>103</v>
      </c>
      <c r="P2125" s="11" t="s">
        <v>103</v>
      </c>
      <c r="Q2125" s="11" t="s">
        <v>103</v>
      </c>
      <c r="R2125" s="4"/>
    </row>
    <row r="2126" customFormat="false" ht="15" hidden="false" customHeight="false" outlineLevel="0" collapsed="false">
      <c r="A2126" s="4" t="s">
        <v>2722</v>
      </c>
      <c r="B2126" s="4" t="n">
        <v>16</v>
      </c>
      <c r="C2126" s="4" t="s">
        <v>2671</v>
      </c>
      <c r="D2126" s="4" t="s">
        <v>36</v>
      </c>
      <c r="E2126" s="4" t="s">
        <v>1791</v>
      </c>
      <c r="F2126" s="4"/>
      <c r="G2126" s="4" t="s">
        <v>2672</v>
      </c>
      <c r="H2126" s="4" t="s">
        <v>2673</v>
      </c>
      <c r="I2126" s="4"/>
      <c r="J2126" s="4"/>
      <c r="K2126" s="4"/>
      <c r="L2126" s="10" t="n">
        <v>1.36</v>
      </c>
      <c r="M2126" s="10" t="n">
        <v>0.3</v>
      </c>
      <c r="N2126" s="11" t="s">
        <v>103</v>
      </c>
      <c r="O2126" s="11" t="s">
        <v>103</v>
      </c>
      <c r="P2126" s="11" t="s">
        <v>103</v>
      </c>
      <c r="Q2126" s="11" t="s">
        <v>103</v>
      </c>
      <c r="R2126" s="4"/>
    </row>
    <row r="2127" customFormat="false" ht="15" hidden="false" customHeight="false" outlineLevel="0" collapsed="false">
      <c r="A2127" s="4" t="s">
        <v>2723</v>
      </c>
      <c r="B2127" s="4" t="n">
        <v>16</v>
      </c>
      <c r="C2127" s="4" t="s">
        <v>2671</v>
      </c>
      <c r="D2127" s="4" t="s">
        <v>36</v>
      </c>
      <c r="E2127" s="4" t="s">
        <v>1791</v>
      </c>
      <c r="F2127" s="4"/>
      <c r="G2127" s="4" t="s">
        <v>2672</v>
      </c>
      <c r="H2127" s="4" t="s">
        <v>2673</v>
      </c>
      <c r="I2127" s="4"/>
      <c r="J2127" s="4"/>
      <c r="K2127" s="4"/>
      <c r="L2127" s="10" t="n">
        <v>1.36</v>
      </c>
      <c r="M2127" s="10" t="n">
        <v>0.3</v>
      </c>
      <c r="N2127" s="11" t="s">
        <v>103</v>
      </c>
      <c r="O2127" s="11" t="s">
        <v>103</v>
      </c>
      <c r="P2127" s="11" t="s">
        <v>103</v>
      </c>
      <c r="Q2127" s="11" t="s">
        <v>103</v>
      </c>
      <c r="R2127" s="4"/>
    </row>
    <row r="2128" customFormat="false" ht="15" hidden="false" customHeight="false" outlineLevel="0" collapsed="false">
      <c r="A2128" s="4" t="s">
        <v>2724</v>
      </c>
      <c r="B2128" s="4" t="n">
        <v>16</v>
      </c>
      <c r="C2128" s="4" t="s">
        <v>2671</v>
      </c>
      <c r="D2128" s="4" t="s">
        <v>36</v>
      </c>
      <c r="E2128" s="4" t="s">
        <v>1791</v>
      </c>
      <c r="F2128" s="4"/>
      <c r="G2128" s="4" t="s">
        <v>2672</v>
      </c>
      <c r="H2128" s="4" t="s">
        <v>2673</v>
      </c>
      <c r="I2128" s="4"/>
      <c r="J2128" s="4"/>
      <c r="K2128" s="4"/>
      <c r="L2128" s="10" t="n">
        <v>1.36</v>
      </c>
      <c r="M2128" s="10" t="n">
        <v>0.3</v>
      </c>
      <c r="N2128" s="11" t="s">
        <v>103</v>
      </c>
      <c r="O2128" s="11" t="s">
        <v>103</v>
      </c>
      <c r="P2128" s="11" t="s">
        <v>103</v>
      </c>
      <c r="Q2128" s="11" t="s">
        <v>103</v>
      </c>
      <c r="R2128" s="4"/>
    </row>
    <row r="2129" customFormat="false" ht="15" hidden="false" customHeight="false" outlineLevel="0" collapsed="false">
      <c r="A2129" s="4" t="s">
        <v>2725</v>
      </c>
      <c r="B2129" s="4" t="n">
        <v>16</v>
      </c>
      <c r="C2129" s="4" t="s">
        <v>2671</v>
      </c>
      <c r="D2129" s="4" t="s">
        <v>36</v>
      </c>
      <c r="E2129" s="4" t="s">
        <v>1791</v>
      </c>
      <c r="F2129" s="4"/>
      <c r="G2129" s="4" t="s">
        <v>2672</v>
      </c>
      <c r="H2129" s="4" t="s">
        <v>2673</v>
      </c>
      <c r="I2129" s="4"/>
      <c r="J2129" s="4"/>
      <c r="K2129" s="4"/>
      <c r="L2129" s="10" t="n">
        <v>1.36</v>
      </c>
      <c r="M2129" s="10" t="n">
        <v>0.3</v>
      </c>
      <c r="N2129" s="11" t="s">
        <v>103</v>
      </c>
      <c r="O2129" s="11" t="s">
        <v>103</v>
      </c>
      <c r="P2129" s="11" t="s">
        <v>103</v>
      </c>
      <c r="Q2129" s="11" t="s">
        <v>103</v>
      </c>
      <c r="R2129" s="4"/>
    </row>
    <row r="2130" customFormat="false" ht="15" hidden="false" customHeight="false" outlineLevel="0" collapsed="false">
      <c r="A2130" s="4" t="s">
        <v>2726</v>
      </c>
      <c r="B2130" s="4" t="n">
        <v>16</v>
      </c>
      <c r="C2130" s="4" t="s">
        <v>2671</v>
      </c>
      <c r="D2130" s="4" t="s">
        <v>36</v>
      </c>
      <c r="E2130" s="4" t="s">
        <v>1791</v>
      </c>
      <c r="F2130" s="4"/>
      <c r="G2130" s="4" t="s">
        <v>2672</v>
      </c>
      <c r="H2130" s="4" t="s">
        <v>2673</v>
      </c>
      <c r="I2130" s="4"/>
      <c r="J2130" s="4"/>
      <c r="K2130" s="4"/>
      <c r="L2130" s="10" t="n">
        <v>1.36</v>
      </c>
      <c r="M2130" s="10" t="n">
        <v>0.3</v>
      </c>
      <c r="N2130" s="11" t="s">
        <v>103</v>
      </c>
      <c r="O2130" s="11" t="s">
        <v>103</v>
      </c>
      <c r="P2130" s="11" t="s">
        <v>103</v>
      </c>
      <c r="Q2130" s="11" t="s">
        <v>103</v>
      </c>
      <c r="R2130" s="4"/>
    </row>
    <row r="2131" customFormat="false" ht="15" hidden="false" customHeight="false" outlineLevel="0" collapsed="false">
      <c r="A2131" s="4" t="s">
        <v>2727</v>
      </c>
      <c r="B2131" s="4" t="n">
        <v>16</v>
      </c>
      <c r="C2131" s="4" t="s">
        <v>2671</v>
      </c>
      <c r="D2131" s="4" t="s">
        <v>36</v>
      </c>
      <c r="E2131" s="4" t="s">
        <v>1791</v>
      </c>
      <c r="F2131" s="4"/>
      <c r="G2131" s="4" t="s">
        <v>2672</v>
      </c>
      <c r="H2131" s="4" t="s">
        <v>2673</v>
      </c>
      <c r="I2131" s="4"/>
      <c r="J2131" s="4"/>
      <c r="K2131" s="4"/>
      <c r="L2131" s="10" t="n">
        <v>1.36</v>
      </c>
      <c r="M2131" s="10" t="n">
        <v>0.3</v>
      </c>
      <c r="N2131" s="11" t="s">
        <v>103</v>
      </c>
      <c r="O2131" s="11" t="s">
        <v>103</v>
      </c>
      <c r="P2131" s="11" t="s">
        <v>103</v>
      </c>
      <c r="Q2131" s="11" t="s">
        <v>103</v>
      </c>
      <c r="R2131" s="4"/>
    </row>
    <row r="2132" customFormat="false" ht="15" hidden="false" customHeight="false" outlineLevel="0" collapsed="false">
      <c r="A2132" s="4" t="s">
        <v>2728</v>
      </c>
      <c r="B2132" s="4" t="n">
        <v>16</v>
      </c>
      <c r="C2132" s="4" t="s">
        <v>2671</v>
      </c>
      <c r="D2132" s="4" t="s">
        <v>36</v>
      </c>
      <c r="E2132" s="4" t="s">
        <v>1791</v>
      </c>
      <c r="F2132" s="4"/>
      <c r="G2132" s="4" t="s">
        <v>2672</v>
      </c>
      <c r="H2132" s="4" t="s">
        <v>2673</v>
      </c>
      <c r="I2132" s="4"/>
      <c r="J2132" s="4"/>
      <c r="K2132" s="4"/>
      <c r="L2132" s="10" t="n">
        <v>1.36</v>
      </c>
      <c r="M2132" s="10" t="n">
        <v>0.3</v>
      </c>
      <c r="N2132" s="11" t="s">
        <v>103</v>
      </c>
      <c r="O2132" s="11" t="s">
        <v>103</v>
      </c>
      <c r="P2132" s="11" t="s">
        <v>103</v>
      </c>
      <c r="Q2132" s="11" t="s">
        <v>103</v>
      </c>
      <c r="R2132" s="4"/>
    </row>
    <row r="2133" customFormat="false" ht="15" hidden="false" customHeight="false" outlineLevel="0" collapsed="false">
      <c r="A2133" s="4" t="s">
        <v>2729</v>
      </c>
      <c r="B2133" s="4" t="n">
        <v>16</v>
      </c>
      <c r="C2133" s="4" t="s">
        <v>2671</v>
      </c>
      <c r="D2133" s="4" t="s">
        <v>36</v>
      </c>
      <c r="E2133" s="4" t="s">
        <v>1791</v>
      </c>
      <c r="F2133" s="4"/>
      <c r="G2133" s="4" t="s">
        <v>2672</v>
      </c>
      <c r="H2133" s="4" t="s">
        <v>2673</v>
      </c>
      <c r="I2133" s="4"/>
      <c r="J2133" s="4"/>
      <c r="K2133" s="4"/>
      <c r="L2133" s="10" t="n">
        <v>1.36</v>
      </c>
      <c r="M2133" s="10" t="n">
        <v>0.3</v>
      </c>
      <c r="N2133" s="11" t="s">
        <v>103</v>
      </c>
      <c r="O2133" s="11" t="s">
        <v>103</v>
      </c>
      <c r="P2133" s="11" t="s">
        <v>103</v>
      </c>
      <c r="Q2133" s="11" t="s">
        <v>103</v>
      </c>
      <c r="R2133" s="4"/>
    </row>
    <row r="2134" customFormat="false" ht="15" hidden="false" customHeight="false" outlineLevel="0" collapsed="false">
      <c r="A2134" s="4" t="s">
        <v>2730</v>
      </c>
      <c r="B2134" s="4" t="n">
        <v>16</v>
      </c>
      <c r="C2134" s="4" t="s">
        <v>2671</v>
      </c>
      <c r="D2134" s="4" t="s">
        <v>36</v>
      </c>
      <c r="E2134" s="4" t="s">
        <v>1791</v>
      </c>
      <c r="F2134" s="4"/>
      <c r="G2134" s="4" t="s">
        <v>2672</v>
      </c>
      <c r="H2134" s="4" t="s">
        <v>2673</v>
      </c>
      <c r="I2134" s="4"/>
      <c r="J2134" s="4"/>
      <c r="K2134" s="4"/>
      <c r="L2134" s="10" t="n">
        <v>1.36</v>
      </c>
      <c r="M2134" s="10" t="n">
        <v>0.3</v>
      </c>
      <c r="N2134" s="11" t="s">
        <v>103</v>
      </c>
      <c r="O2134" s="11" t="s">
        <v>103</v>
      </c>
      <c r="P2134" s="11" t="s">
        <v>103</v>
      </c>
      <c r="Q2134" s="11" t="s">
        <v>103</v>
      </c>
      <c r="R2134" s="4"/>
    </row>
    <row r="2135" customFormat="false" ht="15" hidden="false" customHeight="false" outlineLevel="0" collapsed="false">
      <c r="A2135" s="4" t="s">
        <v>2731</v>
      </c>
      <c r="B2135" s="4" t="n">
        <v>16</v>
      </c>
      <c r="C2135" s="4" t="s">
        <v>2671</v>
      </c>
      <c r="D2135" s="4" t="s">
        <v>36</v>
      </c>
      <c r="E2135" s="4" t="s">
        <v>1791</v>
      </c>
      <c r="F2135" s="4"/>
      <c r="G2135" s="4" t="s">
        <v>2672</v>
      </c>
      <c r="H2135" s="4" t="s">
        <v>2673</v>
      </c>
      <c r="I2135" s="4"/>
      <c r="J2135" s="4"/>
      <c r="K2135" s="4"/>
      <c r="L2135" s="10" t="n">
        <v>1.36</v>
      </c>
      <c r="M2135" s="10" t="n">
        <v>0.3</v>
      </c>
      <c r="N2135" s="11" t="s">
        <v>103</v>
      </c>
      <c r="O2135" s="11" t="s">
        <v>103</v>
      </c>
      <c r="P2135" s="11" t="s">
        <v>103</v>
      </c>
      <c r="Q2135" s="11" t="s">
        <v>103</v>
      </c>
      <c r="R2135" s="4"/>
    </row>
    <row r="2136" customFormat="false" ht="15" hidden="false" customHeight="false" outlineLevel="0" collapsed="false">
      <c r="A2136" s="4" t="s">
        <v>2732</v>
      </c>
      <c r="B2136" s="4" t="n">
        <v>16</v>
      </c>
      <c r="C2136" s="4" t="s">
        <v>2671</v>
      </c>
      <c r="D2136" s="4" t="s">
        <v>36</v>
      </c>
      <c r="E2136" s="4" t="s">
        <v>1791</v>
      </c>
      <c r="F2136" s="4"/>
      <c r="G2136" s="4" t="s">
        <v>2672</v>
      </c>
      <c r="H2136" s="4" t="s">
        <v>2673</v>
      </c>
      <c r="I2136" s="4"/>
      <c r="J2136" s="4"/>
      <c r="K2136" s="4"/>
      <c r="L2136" s="10" t="n">
        <v>1.36</v>
      </c>
      <c r="M2136" s="10" t="n">
        <v>0.3</v>
      </c>
      <c r="N2136" s="11" t="s">
        <v>103</v>
      </c>
      <c r="O2136" s="11" t="s">
        <v>103</v>
      </c>
      <c r="P2136" s="11" t="s">
        <v>103</v>
      </c>
      <c r="Q2136" s="11" t="s">
        <v>103</v>
      </c>
      <c r="R2136" s="4"/>
    </row>
    <row r="2137" customFormat="false" ht="15" hidden="false" customHeight="false" outlineLevel="0" collapsed="false">
      <c r="A2137" s="4" t="s">
        <v>2733</v>
      </c>
      <c r="B2137" s="4" t="n">
        <v>16</v>
      </c>
      <c r="C2137" s="4" t="s">
        <v>2671</v>
      </c>
      <c r="D2137" s="4" t="s">
        <v>36</v>
      </c>
      <c r="E2137" s="4" t="s">
        <v>1791</v>
      </c>
      <c r="F2137" s="4"/>
      <c r="G2137" s="4" t="s">
        <v>2672</v>
      </c>
      <c r="H2137" s="4" t="s">
        <v>2673</v>
      </c>
      <c r="I2137" s="4"/>
      <c r="J2137" s="4"/>
      <c r="K2137" s="4"/>
      <c r="L2137" s="10" t="n">
        <v>1.36</v>
      </c>
      <c r="M2137" s="10" t="n">
        <v>0.3</v>
      </c>
      <c r="N2137" s="11" t="s">
        <v>103</v>
      </c>
      <c r="O2137" s="11" t="s">
        <v>103</v>
      </c>
      <c r="P2137" s="11" t="s">
        <v>103</v>
      </c>
      <c r="Q2137" s="11" t="s">
        <v>103</v>
      </c>
      <c r="R2137" s="4"/>
    </row>
    <row r="2138" customFormat="false" ht="15" hidden="false" customHeight="false" outlineLevel="0" collapsed="false">
      <c r="A2138" s="4" t="s">
        <v>2734</v>
      </c>
      <c r="B2138" s="4" t="n">
        <v>16</v>
      </c>
      <c r="C2138" s="4" t="s">
        <v>2671</v>
      </c>
      <c r="D2138" s="4" t="s">
        <v>36</v>
      </c>
      <c r="E2138" s="4" t="s">
        <v>1791</v>
      </c>
      <c r="F2138" s="4"/>
      <c r="G2138" s="4" t="s">
        <v>2672</v>
      </c>
      <c r="H2138" s="4" t="s">
        <v>2673</v>
      </c>
      <c r="I2138" s="4"/>
      <c r="J2138" s="4"/>
      <c r="K2138" s="4"/>
      <c r="L2138" s="10" t="n">
        <v>1.36</v>
      </c>
      <c r="M2138" s="10" t="n">
        <v>0.3</v>
      </c>
      <c r="N2138" s="11" t="s">
        <v>103</v>
      </c>
      <c r="O2138" s="11" t="s">
        <v>103</v>
      </c>
      <c r="P2138" s="11" t="s">
        <v>103</v>
      </c>
      <c r="Q2138" s="11" t="s">
        <v>103</v>
      </c>
      <c r="R2138" s="4"/>
    </row>
    <row r="2139" customFormat="false" ht="15" hidden="false" customHeight="false" outlineLevel="0" collapsed="false">
      <c r="A2139" s="4" t="s">
        <v>2735</v>
      </c>
      <c r="B2139" s="4" t="n">
        <v>16</v>
      </c>
      <c r="C2139" s="4" t="s">
        <v>2671</v>
      </c>
      <c r="D2139" s="4" t="s">
        <v>36</v>
      </c>
      <c r="E2139" s="4" t="s">
        <v>1791</v>
      </c>
      <c r="F2139" s="4"/>
      <c r="G2139" s="4" t="s">
        <v>2672</v>
      </c>
      <c r="H2139" s="4" t="s">
        <v>2673</v>
      </c>
      <c r="I2139" s="4"/>
      <c r="J2139" s="4"/>
      <c r="K2139" s="4"/>
      <c r="L2139" s="10" t="n">
        <v>1.36</v>
      </c>
      <c r="M2139" s="10" t="n">
        <v>0.3</v>
      </c>
      <c r="N2139" s="11" t="s">
        <v>103</v>
      </c>
      <c r="O2139" s="11" t="s">
        <v>103</v>
      </c>
      <c r="P2139" s="11" t="s">
        <v>103</v>
      </c>
      <c r="Q2139" s="11" t="s">
        <v>103</v>
      </c>
      <c r="R2139" s="4"/>
    </row>
    <row r="2140" customFormat="false" ht="15" hidden="false" customHeight="false" outlineLevel="0" collapsed="false">
      <c r="A2140" s="4" t="s">
        <v>2736</v>
      </c>
      <c r="B2140" s="4" t="n">
        <v>16</v>
      </c>
      <c r="C2140" s="4" t="s">
        <v>2671</v>
      </c>
      <c r="D2140" s="4" t="s">
        <v>36</v>
      </c>
      <c r="E2140" s="4" t="s">
        <v>1791</v>
      </c>
      <c r="F2140" s="4"/>
      <c r="G2140" s="4" t="s">
        <v>2672</v>
      </c>
      <c r="H2140" s="4" t="s">
        <v>2673</v>
      </c>
      <c r="I2140" s="4"/>
      <c r="J2140" s="4"/>
      <c r="K2140" s="4"/>
      <c r="L2140" s="10" t="n">
        <v>1.36</v>
      </c>
      <c r="M2140" s="10" t="n">
        <v>0.3</v>
      </c>
      <c r="N2140" s="11" t="s">
        <v>103</v>
      </c>
      <c r="O2140" s="11" t="s">
        <v>103</v>
      </c>
      <c r="P2140" s="11" t="s">
        <v>103</v>
      </c>
      <c r="Q2140" s="11" t="s">
        <v>103</v>
      </c>
      <c r="R2140" s="4"/>
    </row>
    <row r="2141" customFormat="false" ht="15" hidden="false" customHeight="false" outlineLevel="0" collapsed="false">
      <c r="A2141" s="4" t="s">
        <v>2737</v>
      </c>
      <c r="B2141" s="4" t="n">
        <v>16</v>
      </c>
      <c r="C2141" s="4" t="s">
        <v>2671</v>
      </c>
      <c r="D2141" s="4" t="s">
        <v>36</v>
      </c>
      <c r="E2141" s="4" t="s">
        <v>1791</v>
      </c>
      <c r="F2141" s="4"/>
      <c r="G2141" s="4" t="s">
        <v>2672</v>
      </c>
      <c r="H2141" s="4" t="s">
        <v>2673</v>
      </c>
      <c r="I2141" s="4"/>
      <c r="J2141" s="4"/>
      <c r="K2141" s="4"/>
      <c r="L2141" s="10" t="n">
        <v>1.36</v>
      </c>
      <c r="M2141" s="10" t="n">
        <v>0.3</v>
      </c>
      <c r="N2141" s="11" t="s">
        <v>103</v>
      </c>
      <c r="O2141" s="11" t="s">
        <v>103</v>
      </c>
      <c r="P2141" s="11" t="s">
        <v>103</v>
      </c>
      <c r="Q2141" s="11" t="s">
        <v>103</v>
      </c>
      <c r="R2141" s="4"/>
    </row>
    <row r="2142" customFormat="false" ht="15" hidden="false" customHeight="false" outlineLevel="0" collapsed="false">
      <c r="A2142" s="4" t="s">
        <v>2738</v>
      </c>
      <c r="B2142" s="4" t="n">
        <v>16</v>
      </c>
      <c r="C2142" s="4" t="s">
        <v>2671</v>
      </c>
      <c r="D2142" s="4" t="s">
        <v>36</v>
      </c>
      <c r="E2142" s="4" t="s">
        <v>1791</v>
      </c>
      <c r="F2142" s="4"/>
      <c r="G2142" s="4" t="s">
        <v>2672</v>
      </c>
      <c r="H2142" s="4" t="s">
        <v>2673</v>
      </c>
      <c r="I2142" s="4"/>
      <c r="J2142" s="4"/>
      <c r="K2142" s="4"/>
      <c r="L2142" s="10" t="n">
        <v>1.36</v>
      </c>
      <c r="M2142" s="10" t="n">
        <v>0.3</v>
      </c>
      <c r="N2142" s="11" t="s">
        <v>103</v>
      </c>
      <c r="O2142" s="11" t="s">
        <v>103</v>
      </c>
      <c r="P2142" s="11" t="s">
        <v>103</v>
      </c>
      <c r="Q2142" s="11" t="s">
        <v>103</v>
      </c>
      <c r="R2142" s="4"/>
    </row>
    <row r="2143" customFormat="false" ht="15" hidden="false" customHeight="false" outlineLevel="0" collapsed="false">
      <c r="A2143" s="4" t="s">
        <v>2739</v>
      </c>
      <c r="B2143" s="4" t="n">
        <v>16</v>
      </c>
      <c r="C2143" s="4" t="s">
        <v>2671</v>
      </c>
      <c r="D2143" s="4" t="s">
        <v>36</v>
      </c>
      <c r="E2143" s="4" t="s">
        <v>1791</v>
      </c>
      <c r="F2143" s="4"/>
      <c r="G2143" s="4" t="s">
        <v>2672</v>
      </c>
      <c r="H2143" s="4" t="s">
        <v>2673</v>
      </c>
      <c r="I2143" s="4"/>
      <c r="J2143" s="4"/>
      <c r="K2143" s="4"/>
      <c r="L2143" s="10" t="n">
        <v>1.36</v>
      </c>
      <c r="M2143" s="10" t="n">
        <v>0.3</v>
      </c>
      <c r="N2143" s="11" t="s">
        <v>103</v>
      </c>
      <c r="O2143" s="11" t="s">
        <v>103</v>
      </c>
      <c r="P2143" s="11" t="s">
        <v>103</v>
      </c>
      <c r="Q2143" s="11" t="s">
        <v>103</v>
      </c>
      <c r="R2143" s="4"/>
    </row>
    <row r="2144" customFormat="false" ht="15" hidden="false" customHeight="false" outlineLevel="0" collapsed="false">
      <c r="A2144" s="4" t="s">
        <v>2740</v>
      </c>
      <c r="B2144" s="4" t="n">
        <v>16</v>
      </c>
      <c r="C2144" s="4" t="s">
        <v>2671</v>
      </c>
      <c r="D2144" s="4" t="s">
        <v>36</v>
      </c>
      <c r="E2144" s="4" t="s">
        <v>1791</v>
      </c>
      <c r="F2144" s="4"/>
      <c r="G2144" s="4" t="s">
        <v>2672</v>
      </c>
      <c r="H2144" s="4" t="s">
        <v>2673</v>
      </c>
      <c r="I2144" s="4"/>
      <c r="J2144" s="4"/>
      <c r="K2144" s="4"/>
      <c r="L2144" s="10" t="n">
        <v>1.36</v>
      </c>
      <c r="M2144" s="10" t="n">
        <v>0.3</v>
      </c>
      <c r="N2144" s="11" t="s">
        <v>103</v>
      </c>
      <c r="O2144" s="11" t="s">
        <v>103</v>
      </c>
      <c r="P2144" s="11" t="s">
        <v>103</v>
      </c>
      <c r="Q2144" s="11" t="s">
        <v>103</v>
      </c>
      <c r="R2144" s="4"/>
    </row>
    <row r="2145" customFormat="false" ht="15" hidden="false" customHeight="false" outlineLevel="0" collapsed="false">
      <c r="A2145" s="4" t="s">
        <v>2741</v>
      </c>
      <c r="B2145" s="4" t="n">
        <v>16</v>
      </c>
      <c r="C2145" s="4" t="s">
        <v>2671</v>
      </c>
      <c r="D2145" s="4" t="s">
        <v>36</v>
      </c>
      <c r="E2145" s="4" t="s">
        <v>1791</v>
      </c>
      <c r="F2145" s="4"/>
      <c r="G2145" s="4" t="s">
        <v>2672</v>
      </c>
      <c r="H2145" s="4" t="s">
        <v>2673</v>
      </c>
      <c r="I2145" s="4"/>
      <c r="J2145" s="4"/>
      <c r="K2145" s="4"/>
      <c r="L2145" s="10" t="n">
        <v>1.36</v>
      </c>
      <c r="M2145" s="10" t="n">
        <v>0.3</v>
      </c>
      <c r="N2145" s="11" t="s">
        <v>103</v>
      </c>
      <c r="O2145" s="11" t="s">
        <v>103</v>
      </c>
      <c r="P2145" s="11" t="s">
        <v>103</v>
      </c>
      <c r="Q2145" s="11" t="s">
        <v>103</v>
      </c>
      <c r="R2145" s="4"/>
    </row>
    <row r="2146" customFormat="false" ht="15" hidden="false" customHeight="false" outlineLevel="0" collapsed="false">
      <c r="A2146" s="4" t="s">
        <v>2742</v>
      </c>
      <c r="B2146" s="4" t="n">
        <v>16</v>
      </c>
      <c r="C2146" s="4" t="s">
        <v>2671</v>
      </c>
      <c r="D2146" s="4" t="s">
        <v>36</v>
      </c>
      <c r="E2146" s="4" t="s">
        <v>1791</v>
      </c>
      <c r="F2146" s="4"/>
      <c r="G2146" s="4" t="s">
        <v>2672</v>
      </c>
      <c r="H2146" s="4" t="s">
        <v>2673</v>
      </c>
      <c r="I2146" s="4"/>
      <c r="J2146" s="4"/>
      <c r="K2146" s="4"/>
      <c r="L2146" s="10" t="n">
        <v>1.36</v>
      </c>
      <c r="M2146" s="10" t="n">
        <v>0.3</v>
      </c>
      <c r="N2146" s="11" t="s">
        <v>103</v>
      </c>
      <c r="O2146" s="11" t="s">
        <v>103</v>
      </c>
      <c r="P2146" s="11" t="s">
        <v>103</v>
      </c>
      <c r="Q2146" s="11" t="s">
        <v>103</v>
      </c>
      <c r="R2146" s="4"/>
    </row>
    <row r="2147" customFormat="false" ht="15" hidden="false" customHeight="false" outlineLevel="0" collapsed="false">
      <c r="A2147" s="4" t="s">
        <v>2743</v>
      </c>
      <c r="B2147" s="4" t="n">
        <v>16</v>
      </c>
      <c r="C2147" s="4" t="s">
        <v>2671</v>
      </c>
      <c r="D2147" s="4" t="s">
        <v>36</v>
      </c>
      <c r="E2147" s="4" t="s">
        <v>1791</v>
      </c>
      <c r="F2147" s="4"/>
      <c r="G2147" s="4" t="s">
        <v>2672</v>
      </c>
      <c r="H2147" s="4" t="s">
        <v>2673</v>
      </c>
      <c r="I2147" s="4"/>
      <c r="J2147" s="4"/>
      <c r="K2147" s="4"/>
      <c r="L2147" s="10" t="n">
        <v>1.36</v>
      </c>
      <c r="M2147" s="10" t="n">
        <v>0.3</v>
      </c>
      <c r="N2147" s="11" t="s">
        <v>103</v>
      </c>
      <c r="O2147" s="11" t="s">
        <v>103</v>
      </c>
      <c r="P2147" s="11" t="s">
        <v>103</v>
      </c>
      <c r="Q2147" s="11" t="s">
        <v>103</v>
      </c>
      <c r="R2147" s="4"/>
    </row>
    <row r="2148" customFormat="false" ht="15" hidden="false" customHeight="false" outlineLevel="0" collapsed="false">
      <c r="A2148" s="4" t="s">
        <v>2744</v>
      </c>
      <c r="B2148" s="4" t="n">
        <v>16</v>
      </c>
      <c r="C2148" s="4" t="s">
        <v>2671</v>
      </c>
      <c r="D2148" s="4" t="s">
        <v>36</v>
      </c>
      <c r="E2148" s="4" t="s">
        <v>1791</v>
      </c>
      <c r="F2148" s="4"/>
      <c r="G2148" s="4" t="s">
        <v>2672</v>
      </c>
      <c r="H2148" s="4" t="s">
        <v>2673</v>
      </c>
      <c r="I2148" s="4"/>
      <c r="J2148" s="4"/>
      <c r="K2148" s="4"/>
      <c r="L2148" s="10" t="n">
        <v>1.36</v>
      </c>
      <c r="M2148" s="10" t="n">
        <v>0.3</v>
      </c>
      <c r="N2148" s="11" t="s">
        <v>103</v>
      </c>
      <c r="O2148" s="11" t="s">
        <v>103</v>
      </c>
      <c r="P2148" s="11" t="s">
        <v>103</v>
      </c>
      <c r="Q2148" s="11" t="s">
        <v>103</v>
      </c>
      <c r="R2148" s="4"/>
    </row>
    <row r="2149" customFormat="false" ht="15" hidden="false" customHeight="false" outlineLevel="0" collapsed="false">
      <c r="A2149" s="4" t="s">
        <v>2745</v>
      </c>
      <c r="B2149" s="4" t="n">
        <v>16</v>
      </c>
      <c r="C2149" s="4" t="s">
        <v>2671</v>
      </c>
      <c r="D2149" s="4" t="s">
        <v>36</v>
      </c>
      <c r="E2149" s="4" t="s">
        <v>1791</v>
      </c>
      <c r="F2149" s="4"/>
      <c r="G2149" s="4" t="s">
        <v>2672</v>
      </c>
      <c r="H2149" s="4" t="s">
        <v>2673</v>
      </c>
      <c r="I2149" s="4"/>
      <c r="J2149" s="4"/>
      <c r="K2149" s="4"/>
      <c r="L2149" s="10" t="n">
        <v>1.36</v>
      </c>
      <c r="M2149" s="10" t="n">
        <v>0.3</v>
      </c>
      <c r="N2149" s="11" t="s">
        <v>103</v>
      </c>
      <c r="O2149" s="11" t="s">
        <v>103</v>
      </c>
      <c r="P2149" s="11" t="s">
        <v>103</v>
      </c>
      <c r="Q2149" s="11" t="s">
        <v>103</v>
      </c>
      <c r="R2149" s="4"/>
    </row>
    <row r="2150" customFormat="false" ht="15" hidden="false" customHeight="false" outlineLevel="0" collapsed="false">
      <c r="A2150" s="4" t="s">
        <v>2746</v>
      </c>
      <c r="B2150" s="4" t="n">
        <v>16</v>
      </c>
      <c r="C2150" s="4" t="s">
        <v>2671</v>
      </c>
      <c r="D2150" s="4" t="s">
        <v>36</v>
      </c>
      <c r="E2150" s="4" t="s">
        <v>1791</v>
      </c>
      <c r="F2150" s="4"/>
      <c r="G2150" s="4" t="s">
        <v>2672</v>
      </c>
      <c r="H2150" s="4" t="s">
        <v>2673</v>
      </c>
      <c r="I2150" s="4"/>
      <c r="J2150" s="4"/>
      <c r="K2150" s="4"/>
      <c r="L2150" s="10" t="n">
        <v>1.36</v>
      </c>
      <c r="M2150" s="10" t="n">
        <v>0.3</v>
      </c>
      <c r="N2150" s="11" t="s">
        <v>103</v>
      </c>
      <c r="O2150" s="11" t="s">
        <v>103</v>
      </c>
      <c r="P2150" s="11" t="s">
        <v>103</v>
      </c>
      <c r="Q2150" s="11" t="s">
        <v>103</v>
      </c>
      <c r="R2150" s="4"/>
    </row>
    <row r="2151" customFormat="false" ht="15" hidden="false" customHeight="false" outlineLevel="0" collapsed="false">
      <c r="A2151" s="4" t="s">
        <v>2747</v>
      </c>
      <c r="B2151" s="4" t="n">
        <v>16</v>
      </c>
      <c r="C2151" s="4" t="s">
        <v>2671</v>
      </c>
      <c r="D2151" s="4" t="s">
        <v>36</v>
      </c>
      <c r="E2151" s="4" t="s">
        <v>1791</v>
      </c>
      <c r="F2151" s="4"/>
      <c r="G2151" s="4" t="s">
        <v>2672</v>
      </c>
      <c r="H2151" s="4" t="s">
        <v>2673</v>
      </c>
      <c r="I2151" s="4"/>
      <c r="J2151" s="4"/>
      <c r="K2151" s="4"/>
      <c r="L2151" s="10" t="n">
        <v>1.36</v>
      </c>
      <c r="M2151" s="10" t="n">
        <v>0.3</v>
      </c>
      <c r="N2151" s="11" t="s">
        <v>103</v>
      </c>
      <c r="O2151" s="11" t="s">
        <v>103</v>
      </c>
      <c r="P2151" s="11" t="s">
        <v>103</v>
      </c>
      <c r="Q2151" s="11" t="s">
        <v>103</v>
      </c>
      <c r="R2151" s="4"/>
    </row>
    <row r="2152" customFormat="false" ht="15" hidden="false" customHeight="false" outlineLevel="0" collapsed="false">
      <c r="A2152" s="4" t="s">
        <v>2748</v>
      </c>
      <c r="B2152" s="4" t="n">
        <v>16</v>
      </c>
      <c r="C2152" s="4" t="s">
        <v>2671</v>
      </c>
      <c r="D2152" s="4" t="s">
        <v>36</v>
      </c>
      <c r="E2152" s="4" t="s">
        <v>1791</v>
      </c>
      <c r="F2152" s="4"/>
      <c r="G2152" s="4" t="s">
        <v>2672</v>
      </c>
      <c r="H2152" s="4" t="s">
        <v>2673</v>
      </c>
      <c r="I2152" s="4"/>
      <c r="J2152" s="4"/>
      <c r="K2152" s="4"/>
      <c r="L2152" s="10" t="n">
        <v>1.36</v>
      </c>
      <c r="M2152" s="10" t="n">
        <v>0.3</v>
      </c>
      <c r="N2152" s="11" t="s">
        <v>103</v>
      </c>
      <c r="O2152" s="11" t="s">
        <v>103</v>
      </c>
      <c r="P2152" s="11" t="s">
        <v>103</v>
      </c>
      <c r="Q2152" s="11" t="s">
        <v>103</v>
      </c>
      <c r="R2152" s="4"/>
    </row>
    <row r="2153" customFormat="false" ht="15" hidden="false" customHeight="false" outlineLevel="0" collapsed="false">
      <c r="A2153" s="4" t="s">
        <v>2749</v>
      </c>
      <c r="B2153" s="4" t="n">
        <v>16</v>
      </c>
      <c r="C2153" s="4" t="s">
        <v>2671</v>
      </c>
      <c r="D2153" s="4" t="s">
        <v>36</v>
      </c>
      <c r="E2153" s="4" t="s">
        <v>1791</v>
      </c>
      <c r="F2153" s="4"/>
      <c r="G2153" s="4" t="s">
        <v>2672</v>
      </c>
      <c r="H2153" s="4" t="s">
        <v>2673</v>
      </c>
      <c r="I2153" s="4"/>
      <c r="J2153" s="4"/>
      <c r="K2153" s="4"/>
      <c r="L2153" s="10" t="n">
        <v>1.36</v>
      </c>
      <c r="M2153" s="10" t="n">
        <v>0.3</v>
      </c>
      <c r="N2153" s="11" t="s">
        <v>103</v>
      </c>
      <c r="O2153" s="11" t="s">
        <v>103</v>
      </c>
      <c r="P2153" s="11" t="s">
        <v>103</v>
      </c>
      <c r="Q2153" s="11" t="s">
        <v>103</v>
      </c>
      <c r="R2153" s="4"/>
    </row>
    <row r="2154" customFormat="false" ht="15" hidden="false" customHeight="false" outlineLevel="0" collapsed="false">
      <c r="A2154" s="4" t="s">
        <v>2750</v>
      </c>
      <c r="B2154" s="4" t="n">
        <v>16</v>
      </c>
      <c r="C2154" s="4" t="s">
        <v>2671</v>
      </c>
      <c r="D2154" s="4" t="s">
        <v>36</v>
      </c>
      <c r="E2154" s="4" t="s">
        <v>1791</v>
      </c>
      <c r="F2154" s="4"/>
      <c r="G2154" s="4" t="s">
        <v>2672</v>
      </c>
      <c r="H2154" s="4" t="s">
        <v>2673</v>
      </c>
      <c r="I2154" s="4"/>
      <c r="J2154" s="4"/>
      <c r="K2154" s="4"/>
      <c r="L2154" s="10" t="n">
        <v>1.36</v>
      </c>
      <c r="M2154" s="10" t="n">
        <v>0.3</v>
      </c>
      <c r="N2154" s="11" t="s">
        <v>103</v>
      </c>
      <c r="O2154" s="11" t="s">
        <v>103</v>
      </c>
      <c r="P2154" s="11" t="s">
        <v>103</v>
      </c>
      <c r="Q2154" s="11" t="s">
        <v>103</v>
      </c>
      <c r="R2154" s="4"/>
    </row>
    <row r="2155" customFormat="false" ht="15" hidden="false" customHeight="false" outlineLevel="0" collapsed="false">
      <c r="A2155" s="4" t="s">
        <v>2751</v>
      </c>
      <c r="B2155" s="4" t="n">
        <v>16</v>
      </c>
      <c r="C2155" s="4" t="s">
        <v>2671</v>
      </c>
      <c r="D2155" s="4" t="s">
        <v>36</v>
      </c>
      <c r="E2155" s="4" t="s">
        <v>1791</v>
      </c>
      <c r="F2155" s="4"/>
      <c r="G2155" s="4" t="s">
        <v>2752</v>
      </c>
      <c r="H2155" s="4" t="s">
        <v>2673</v>
      </c>
      <c r="I2155" s="4"/>
      <c r="J2155" s="4"/>
      <c r="K2155" s="4"/>
      <c r="L2155" s="10" t="n">
        <v>1.36</v>
      </c>
      <c r="M2155" s="10" t="n">
        <v>0.3</v>
      </c>
      <c r="N2155" s="11" t="s">
        <v>103</v>
      </c>
      <c r="O2155" s="11" t="s">
        <v>103</v>
      </c>
      <c r="P2155" s="11" t="s">
        <v>103</v>
      </c>
      <c r="Q2155" s="11" t="s">
        <v>103</v>
      </c>
      <c r="R2155" s="4"/>
    </row>
    <row r="2156" customFormat="false" ht="15" hidden="false" customHeight="false" outlineLevel="0" collapsed="false">
      <c r="A2156" s="4" t="s">
        <v>2753</v>
      </c>
      <c r="B2156" s="4" t="n">
        <v>16</v>
      </c>
      <c r="C2156" s="4" t="s">
        <v>2671</v>
      </c>
      <c r="D2156" s="4" t="s">
        <v>36</v>
      </c>
      <c r="E2156" s="4" t="s">
        <v>1791</v>
      </c>
      <c r="F2156" s="4"/>
      <c r="G2156" s="4" t="s">
        <v>2672</v>
      </c>
      <c r="H2156" s="4" t="s">
        <v>2673</v>
      </c>
      <c r="I2156" s="4"/>
      <c r="J2156" s="4"/>
      <c r="K2156" s="4"/>
      <c r="L2156" s="10" t="n">
        <v>1.36</v>
      </c>
      <c r="M2156" s="10" t="n">
        <v>0.3</v>
      </c>
      <c r="N2156" s="11" t="s">
        <v>103</v>
      </c>
      <c r="O2156" s="11" t="s">
        <v>103</v>
      </c>
      <c r="P2156" s="11" t="s">
        <v>103</v>
      </c>
      <c r="Q2156" s="11" t="s">
        <v>103</v>
      </c>
      <c r="R2156" s="4"/>
    </row>
    <row r="2157" customFormat="false" ht="15" hidden="false" customHeight="false" outlineLevel="0" collapsed="false">
      <c r="A2157" s="4" t="s">
        <v>2754</v>
      </c>
      <c r="B2157" s="4" t="n">
        <v>16</v>
      </c>
      <c r="C2157" s="4" t="s">
        <v>1256</v>
      </c>
      <c r="D2157" s="4" t="s">
        <v>36</v>
      </c>
      <c r="E2157" s="4" t="s">
        <v>1791</v>
      </c>
      <c r="F2157" s="4"/>
      <c r="G2157" s="4" t="s">
        <v>1798</v>
      </c>
      <c r="H2157" s="4" t="s">
        <v>2755</v>
      </c>
      <c r="I2157" s="4"/>
      <c r="J2157" s="4"/>
      <c r="K2157" s="4"/>
      <c r="L2157" s="10" t="n">
        <v>1.36</v>
      </c>
      <c r="M2157" s="10" t="n">
        <v>0.3</v>
      </c>
      <c r="N2157" s="11" t="s">
        <v>103</v>
      </c>
      <c r="O2157" s="11" t="s">
        <v>103</v>
      </c>
      <c r="P2157" s="11" t="s">
        <v>103</v>
      </c>
      <c r="Q2157" s="11" t="s">
        <v>103</v>
      </c>
      <c r="R2157" s="4"/>
    </row>
    <row r="2158" customFormat="false" ht="15" hidden="false" customHeight="false" outlineLevel="0" collapsed="false">
      <c r="A2158" s="4" t="s">
        <v>2756</v>
      </c>
      <c r="B2158" s="4" t="n">
        <v>16</v>
      </c>
      <c r="C2158" s="4" t="s">
        <v>1256</v>
      </c>
      <c r="D2158" s="4" t="s">
        <v>36</v>
      </c>
      <c r="E2158" s="4" t="s">
        <v>1791</v>
      </c>
      <c r="F2158" s="4"/>
      <c r="G2158" s="4" t="s">
        <v>1798</v>
      </c>
      <c r="H2158" s="4" t="s">
        <v>2755</v>
      </c>
      <c r="I2158" s="4"/>
      <c r="J2158" s="4"/>
      <c r="K2158" s="4"/>
      <c r="L2158" s="10" t="n">
        <v>1.36</v>
      </c>
      <c r="M2158" s="10" t="n">
        <v>0.3</v>
      </c>
      <c r="N2158" s="11" t="s">
        <v>103</v>
      </c>
      <c r="O2158" s="11" t="s">
        <v>103</v>
      </c>
      <c r="P2158" s="11" t="s">
        <v>103</v>
      </c>
      <c r="Q2158" s="11" t="s">
        <v>103</v>
      </c>
      <c r="R2158" s="4"/>
    </row>
    <row r="2159" customFormat="false" ht="15" hidden="false" customHeight="false" outlineLevel="0" collapsed="false">
      <c r="A2159" s="4" t="s">
        <v>2757</v>
      </c>
      <c r="B2159" s="4" t="n">
        <v>16</v>
      </c>
      <c r="C2159" s="4" t="s">
        <v>1256</v>
      </c>
      <c r="D2159" s="4" t="s">
        <v>36</v>
      </c>
      <c r="E2159" s="4" t="s">
        <v>1791</v>
      </c>
      <c r="F2159" s="4"/>
      <c r="G2159" s="4" t="s">
        <v>1798</v>
      </c>
      <c r="H2159" s="4" t="s">
        <v>2755</v>
      </c>
      <c r="I2159" s="4"/>
      <c r="J2159" s="4"/>
      <c r="K2159" s="4"/>
      <c r="L2159" s="10" t="n">
        <v>1.36</v>
      </c>
      <c r="M2159" s="10" t="n">
        <v>0.3</v>
      </c>
      <c r="N2159" s="11" t="s">
        <v>103</v>
      </c>
      <c r="O2159" s="11" t="s">
        <v>103</v>
      </c>
      <c r="P2159" s="11" t="s">
        <v>103</v>
      </c>
      <c r="Q2159" s="11" t="s">
        <v>103</v>
      </c>
      <c r="R2159" s="4"/>
    </row>
    <row r="2160" customFormat="false" ht="15" hidden="false" customHeight="false" outlineLevel="0" collapsed="false">
      <c r="A2160" s="4" t="s">
        <v>2758</v>
      </c>
      <c r="B2160" s="4" t="n">
        <v>16</v>
      </c>
      <c r="C2160" s="4" t="s">
        <v>1256</v>
      </c>
      <c r="D2160" s="4" t="s">
        <v>36</v>
      </c>
      <c r="E2160" s="4" t="s">
        <v>1791</v>
      </c>
      <c r="F2160" s="4"/>
      <c r="G2160" s="4" t="s">
        <v>1798</v>
      </c>
      <c r="H2160" s="4" t="s">
        <v>2755</v>
      </c>
      <c r="I2160" s="4"/>
      <c r="J2160" s="4"/>
      <c r="K2160" s="4"/>
      <c r="L2160" s="10" t="n">
        <v>1.36</v>
      </c>
      <c r="M2160" s="10" t="n">
        <v>0.3</v>
      </c>
      <c r="N2160" s="11" t="s">
        <v>103</v>
      </c>
      <c r="O2160" s="11" t="s">
        <v>103</v>
      </c>
      <c r="P2160" s="11" t="s">
        <v>103</v>
      </c>
      <c r="Q2160" s="11" t="s">
        <v>103</v>
      </c>
      <c r="R2160" s="4"/>
    </row>
    <row r="2161" customFormat="false" ht="15" hidden="false" customHeight="false" outlineLevel="0" collapsed="false">
      <c r="A2161" s="4" t="s">
        <v>2759</v>
      </c>
      <c r="B2161" s="4" t="n">
        <v>16</v>
      </c>
      <c r="C2161" s="4" t="s">
        <v>1256</v>
      </c>
      <c r="D2161" s="4" t="s">
        <v>36</v>
      </c>
      <c r="E2161" s="4" t="s">
        <v>1791</v>
      </c>
      <c r="F2161" s="4"/>
      <c r="G2161" s="4" t="s">
        <v>1798</v>
      </c>
      <c r="H2161" s="4" t="s">
        <v>2755</v>
      </c>
      <c r="I2161" s="4"/>
      <c r="J2161" s="4"/>
      <c r="K2161" s="4"/>
      <c r="L2161" s="10" t="n">
        <v>1.36</v>
      </c>
      <c r="M2161" s="10" t="n">
        <v>0.3</v>
      </c>
      <c r="N2161" s="11" t="s">
        <v>103</v>
      </c>
      <c r="O2161" s="11" t="s">
        <v>103</v>
      </c>
      <c r="P2161" s="11" t="s">
        <v>103</v>
      </c>
      <c r="Q2161" s="11" t="s">
        <v>103</v>
      </c>
      <c r="R2161" s="4"/>
    </row>
    <row r="2162" customFormat="false" ht="15" hidden="false" customHeight="false" outlineLevel="0" collapsed="false">
      <c r="A2162" s="4" t="s">
        <v>2760</v>
      </c>
      <c r="B2162" s="4" t="n">
        <v>16</v>
      </c>
      <c r="C2162" s="4" t="s">
        <v>1256</v>
      </c>
      <c r="D2162" s="4" t="s">
        <v>36</v>
      </c>
      <c r="E2162" s="4" t="s">
        <v>1791</v>
      </c>
      <c r="F2162" s="4"/>
      <c r="G2162" s="4" t="s">
        <v>1798</v>
      </c>
      <c r="H2162" s="4" t="s">
        <v>2755</v>
      </c>
      <c r="I2162" s="4"/>
      <c r="J2162" s="4"/>
      <c r="K2162" s="4"/>
      <c r="L2162" s="10" t="n">
        <v>1.36</v>
      </c>
      <c r="M2162" s="10" t="n">
        <v>0.3</v>
      </c>
      <c r="N2162" s="11" t="s">
        <v>103</v>
      </c>
      <c r="O2162" s="11" t="s">
        <v>103</v>
      </c>
      <c r="P2162" s="11" t="s">
        <v>103</v>
      </c>
      <c r="Q2162" s="11" t="s">
        <v>103</v>
      </c>
      <c r="R2162" s="4"/>
    </row>
    <row r="2163" customFormat="false" ht="15" hidden="false" customHeight="false" outlineLevel="0" collapsed="false">
      <c r="A2163" s="4" t="s">
        <v>2761</v>
      </c>
      <c r="B2163" s="4" t="n">
        <v>16</v>
      </c>
      <c r="C2163" s="4" t="s">
        <v>1256</v>
      </c>
      <c r="D2163" s="4" t="s">
        <v>36</v>
      </c>
      <c r="E2163" s="4" t="s">
        <v>1791</v>
      </c>
      <c r="F2163" s="4"/>
      <c r="G2163" s="4" t="s">
        <v>1798</v>
      </c>
      <c r="H2163" s="4" t="s">
        <v>2755</v>
      </c>
      <c r="I2163" s="4"/>
      <c r="J2163" s="4"/>
      <c r="K2163" s="4"/>
      <c r="L2163" s="10" t="n">
        <v>1.36</v>
      </c>
      <c r="M2163" s="10" t="n">
        <v>0.3</v>
      </c>
      <c r="N2163" s="11" t="s">
        <v>103</v>
      </c>
      <c r="O2163" s="11" t="s">
        <v>103</v>
      </c>
      <c r="P2163" s="11" t="s">
        <v>103</v>
      </c>
      <c r="Q2163" s="11" t="s">
        <v>103</v>
      </c>
      <c r="R2163" s="4"/>
    </row>
    <row r="2164" customFormat="false" ht="15" hidden="false" customHeight="false" outlineLevel="0" collapsed="false">
      <c r="A2164" s="4" t="s">
        <v>2762</v>
      </c>
      <c r="B2164" s="4" t="n">
        <v>16</v>
      </c>
      <c r="C2164" s="4" t="s">
        <v>1256</v>
      </c>
      <c r="D2164" s="4" t="s">
        <v>36</v>
      </c>
      <c r="E2164" s="4" t="s">
        <v>1791</v>
      </c>
      <c r="F2164" s="4"/>
      <c r="G2164" s="4" t="s">
        <v>1798</v>
      </c>
      <c r="H2164" s="4" t="s">
        <v>2755</v>
      </c>
      <c r="I2164" s="4"/>
      <c r="J2164" s="4"/>
      <c r="K2164" s="4"/>
      <c r="L2164" s="10" t="n">
        <v>1.36</v>
      </c>
      <c r="M2164" s="10" t="n">
        <v>0.3</v>
      </c>
      <c r="N2164" s="11" t="s">
        <v>103</v>
      </c>
      <c r="O2164" s="11" t="s">
        <v>103</v>
      </c>
      <c r="P2164" s="11" t="s">
        <v>103</v>
      </c>
      <c r="Q2164" s="11" t="s">
        <v>103</v>
      </c>
      <c r="R2164" s="4"/>
    </row>
    <row r="2165" customFormat="false" ht="15" hidden="false" customHeight="false" outlineLevel="0" collapsed="false">
      <c r="A2165" s="4" t="s">
        <v>2763</v>
      </c>
      <c r="B2165" s="4" t="n">
        <v>16</v>
      </c>
      <c r="C2165" s="4" t="s">
        <v>1256</v>
      </c>
      <c r="D2165" s="4" t="s">
        <v>36</v>
      </c>
      <c r="E2165" s="4" t="s">
        <v>1791</v>
      </c>
      <c r="F2165" s="4"/>
      <c r="G2165" s="4" t="s">
        <v>2625</v>
      </c>
      <c r="H2165" s="4" t="s">
        <v>2755</v>
      </c>
      <c r="I2165" s="4"/>
      <c r="J2165" s="4"/>
      <c r="K2165" s="4"/>
      <c r="L2165" s="10" t="n">
        <v>1.36</v>
      </c>
      <c r="M2165" s="10" t="n">
        <v>0.3</v>
      </c>
      <c r="N2165" s="11" t="s">
        <v>103</v>
      </c>
      <c r="O2165" s="11" t="s">
        <v>103</v>
      </c>
      <c r="P2165" s="11" t="s">
        <v>103</v>
      </c>
      <c r="Q2165" s="11" t="s">
        <v>103</v>
      </c>
      <c r="R2165" s="4"/>
    </row>
    <row r="2166" customFormat="false" ht="15" hidden="false" customHeight="false" outlineLevel="0" collapsed="false">
      <c r="A2166" s="4" t="s">
        <v>2764</v>
      </c>
      <c r="B2166" s="4" t="n">
        <v>16</v>
      </c>
      <c r="C2166" s="4" t="s">
        <v>1256</v>
      </c>
      <c r="D2166" s="4" t="s">
        <v>36</v>
      </c>
      <c r="E2166" s="4" t="s">
        <v>1791</v>
      </c>
      <c r="F2166" s="4"/>
      <c r="G2166" s="4" t="s">
        <v>1798</v>
      </c>
      <c r="H2166" s="4" t="s">
        <v>2755</v>
      </c>
      <c r="I2166" s="4"/>
      <c r="J2166" s="4"/>
      <c r="K2166" s="4"/>
      <c r="L2166" s="10" t="n">
        <v>1.36</v>
      </c>
      <c r="M2166" s="10" t="n">
        <v>0.3</v>
      </c>
      <c r="N2166" s="11" t="s">
        <v>103</v>
      </c>
      <c r="O2166" s="11" t="s">
        <v>103</v>
      </c>
      <c r="P2166" s="11" t="s">
        <v>103</v>
      </c>
      <c r="Q2166" s="11" t="s">
        <v>103</v>
      </c>
      <c r="R2166" s="4"/>
    </row>
    <row r="2167" customFormat="false" ht="15" hidden="false" customHeight="false" outlineLevel="0" collapsed="false">
      <c r="A2167" s="4" t="s">
        <v>2765</v>
      </c>
      <c r="B2167" s="4" t="n">
        <v>16</v>
      </c>
      <c r="C2167" s="4" t="s">
        <v>1256</v>
      </c>
      <c r="D2167" s="4" t="s">
        <v>36</v>
      </c>
      <c r="E2167" s="4" t="s">
        <v>1791</v>
      </c>
      <c r="F2167" s="4"/>
      <c r="G2167" s="4" t="s">
        <v>1798</v>
      </c>
      <c r="H2167" s="4" t="s">
        <v>2755</v>
      </c>
      <c r="I2167" s="4"/>
      <c r="J2167" s="4"/>
      <c r="K2167" s="4"/>
      <c r="L2167" s="10" t="n">
        <v>1.36</v>
      </c>
      <c r="M2167" s="10" t="n">
        <v>0.3</v>
      </c>
      <c r="N2167" s="11" t="s">
        <v>103</v>
      </c>
      <c r="O2167" s="11" t="s">
        <v>103</v>
      </c>
      <c r="P2167" s="11" t="s">
        <v>103</v>
      </c>
      <c r="Q2167" s="11" t="s">
        <v>103</v>
      </c>
      <c r="R2167" s="4"/>
    </row>
    <row r="2168" customFormat="false" ht="15" hidden="false" customHeight="false" outlineLevel="0" collapsed="false">
      <c r="A2168" s="4" t="s">
        <v>2766</v>
      </c>
      <c r="B2168" s="4" t="n">
        <v>16</v>
      </c>
      <c r="C2168" s="4" t="s">
        <v>1256</v>
      </c>
      <c r="D2168" s="4" t="s">
        <v>36</v>
      </c>
      <c r="E2168" s="4" t="s">
        <v>1791</v>
      </c>
      <c r="F2168" s="4"/>
      <c r="G2168" s="4" t="s">
        <v>1798</v>
      </c>
      <c r="H2168" s="4" t="s">
        <v>2755</v>
      </c>
      <c r="I2168" s="4"/>
      <c r="J2168" s="4"/>
      <c r="K2168" s="4"/>
      <c r="L2168" s="10" t="n">
        <v>1.36</v>
      </c>
      <c r="M2168" s="10" t="n">
        <v>0.3</v>
      </c>
      <c r="N2168" s="11" t="s">
        <v>103</v>
      </c>
      <c r="O2168" s="11" t="s">
        <v>103</v>
      </c>
      <c r="P2168" s="11" t="s">
        <v>103</v>
      </c>
      <c r="Q2168" s="11" t="s">
        <v>103</v>
      </c>
      <c r="R2168" s="4"/>
    </row>
    <row r="2169" customFormat="false" ht="15" hidden="false" customHeight="false" outlineLevel="0" collapsed="false">
      <c r="A2169" s="4" t="s">
        <v>2767</v>
      </c>
      <c r="B2169" s="4" t="n">
        <v>16</v>
      </c>
      <c r="C2169" s="4" t="s">
        <v>1256</v>
      </c>
      <c r="D2169" s="4" t="s">
        <v>36</v>
      </c>
      <c r="E2169" s="4" t="s">
        <v>1791</v>
      </c>
      <c r="F2169" s="4"/>
      <c r="G2169" s="4" t="s">
        <v>1798</v>
      </c>
      <c r="H2169" s="4" t="s">
        <v>2755</v>
      </c>
      <c r="I2169" s="4"/>
      <c r="J2169" s="4"/>
      <c r="K2169" s="4"/>
      <c r="L2169" s="10" t="n">
        <v>1.36</v>
      </c>
      <c r="M2169" s="10" t="n">
        <v>0.3</v>
      </c>
      <c r="N2169" s="11" t="s">
        <v>103</v>
      </c>
      <c r="O2169" s="11" t="s">
        <v>103</v>
      </c>
      <c r="P2169" s="11" t="s">
        <v>103</v>
      </c>
      <c r="Q2169" s="11" t="s">
        <v>103</v>
      </c>
      <c r="R2169" s="4"/>
    </row>
    <row r="2170" customFormat="false" ht="15" hidden="false" customHeight="false" outlineLevel="0" collapsed="false">
      <c r="A2170" s="4" t="s">
        <v>2768</v>
      </c>
      <c r="B2170" s="4" t="n">
        <v>16</v>
      </c>
      <c r="C2170" s="4" t="s">
        <v>1256</v>
      </c>
      <c r="D2170" s="4" t="s">
        <v>36</v>
      </c>
      <c r="E2170" s="4" t="s">
        <v>1791</v>
      </c>
      <c r="F2170" s="4"/>
      <c r="G2170" s="4" t="s">
        <v>1798</v>
      </c>
      <c r="H2170" s="4" t="s">
        <v>2755</v>
      </c>
      <c r="I2170" s="4"/>
      <c r="J2170" s="4"/>
      <c r="K2170" s="4"/>
      <c r="L2170" s="10" t="n">
        <v>1.36</v>
      </c>
      <c r="M2170" s="10" t="n">
        <v>0.3</v>
      </c>
      <c r="N2170" s="11" t="s">
        <v>103</v>
      </c>
      <c r="O2170" s="11" t="s">
        <v>103</v>
      </c>
      <c r="P2170" s="11" t="s">
        <v>103</v>
      </c>
      <c r="Q2170" s="11" t="s">
        <v>103</v>
      </c>
      <c r="R2170" s="4"/>
    </row>
    <row r="2171" customFormat="false" ht="15" hidden="false" customHeight="false" outlineLevel="0" collapsed="false">
      <c r="A2171" s="4" t="s">
        <v>2769</v>
      </c>
      <c r="B2171" s="4" t="n">
        <v>16</v>
      </c>
      <c r="C2171" s="4" t="s">
        <v>1256</v>
      </c>
      <c r="D2171" s="4" t="s">
        <v>36</v>
      </c>
      <c r="E2171" s="4" t="s">
        <v>1791</v>
      </c>
      <c r="F2171" s="4"/>
      <c r="G2171" s="4" t="s">
        <v>1798</v>
      </c>
      <c r="H2171" s="4" t="s">
        <v>2755</v>
      </c>
      <c r="I2171" s="4"/>
      <c r="J2171" s="4"/>
      <c r="K2171" s="4"/>
      <c r="L2171" s="10" t="n">
        <v>1.36</v>
      </c>
      <c r="M2171" s="10" t="n">
        <v>0.3</v>
      </c>
      <c r="N2171" s="11" t="s">
        <v>103</v>
      </c>
      <c r="O2171" s="11" t="s">
        <v>103</v>
      </c>
      <c r="P2171" s="11" t="s">
        <v>103</v>
      </c>
      <c r="Q2171" s="11" t="s">
        <v>103</v>
      </c>
      <c r="R2171" s="4"/>
    </row>
    <row r="2172" customFormat="false" ht="15" hidden="false" customHeight="false" outlineLevel="0" collapsed="false">
      <c r="A2172" s="4" t="s">
        <v>2770</v>
      </c>
      <c r="B2172" s="4" t="n">
        <v>16</v>
      </c>
      <c r="C2172" s="4" t="s">
        <v>1256</v>
      </c>
      <c r="D2172" s="4" t="s">
        <v>36</v>
      </c>
      <c r="E2172" s="4" t="s">
        <v>1791</v>
      </c>
      <c r="F2172" s="4"/>
      <c r="G2172" s="4" t="s">
        <v>1798</v>
      </c>
      <c r="H2172" s="4" t="s">
        <v>2755</v>
      </c>
      <c r="I2172" s="4"/>
      <c r="J2172" s="4"/>
      <c r="K2172" s="4"/>
      <c r="L2172" s="10" t="n">
        <v>1.36</v>
      </c>
      <c r="M2172" s="10" t="n">
        <v>0.3</v>
      </c>
      <c r="N2172" s="11" t="s">
        <v>103</v>
      </c>
      <c r="O2172" s="11" t="s">
        <v>103</v>
      </c>
      <c r="P2172" s="11" t="s">
        <v>103</v>
      </c>
      <c r="Q2172" s="11" t="s">
        <v>103</v>
      </c>
      <c r="R2172" s="4"/>
    </row>
    <row r="2173" customFormat="false" ht="15" hidden="false" customHeight="false" outlineLevel="0" collapsed="false">
      <c r="A2173" s="4" t="s">
        <v>2771</v>
      </c>
      <c r="B2173" s="4" t="n">
        <v>16</v>
      </c>
      <c r="C2173" s="4" t="s">
        <v>1256</v>
      </c>
      <c r="D2173" s="4" t="s">
        <v>36</v>
      </c>
      <c r="E2173" s="4" t="s">
        <v>1791</v>
      </c>
      <c r="F2173" s="4"/>
      <c r="G2173" s="4" t="s">
        <v>1798</v>
      </c>
      <c r="H2173" s="4" t="s">
        <v>2755</v>
      </c>
      <c r="I2173" s="4"/>
      <c r="J2173" s="4"/>
      <c r="K2173" s="4"/>
      <c r="L2173" s="10" t="n">
        <v>1.36</v>
      </c>
      <c r="M2173" s="10" t="n">
        <v>0.3</v>
      </c>
      <c r="N2173" s="11" t="s">
        <v>103</v>
      </c>
      <c r="O2173" s="11" t="s">
        <v>103</v>
      </c>
      <c r="P2173" s="11" t="s">
        <v>103</v>
      </c>
      <c r="Q2173" s="11" t="s">
        <v>103</v>
      </c>
      <c r="R2173" s="4"/>
    </row>
    <row r="2174" customFormat="false" ht="15" hidden="false" customHeight="false" outlineLevel="0" collapsed="false">
      <c r="A2174" s="4" t="s">
        <v>2772</v>
      </c>
      <c r="B2174" s="4" t="n">
        <v>16</v>
      </c>
      <c r="C2174" s="4" t="s">
        <v>1256</v>
      </c>
      <c r="D2174" s="4" t="s">
        <v>36</v>
      </c>
      <c r="E2174" s="4" t="s">
        <v>1791</v>
      </c>
      <c r="F2174" s="4"/>
      <c r="G2174" s="4" t="s">
        <v>1798</v>
      </c>
      <c r="H2174" s="4" t="s">
        <v>2755</v>
      </c>
      <c r="I2174" s="4"/>
      <c r="J2174" s="4"/>
      <c r="K2174" s="4"/>
      <c r="L2174" s="10" t="n">
        <v>1.36</v>
      </c>
      <c r="M2174" s="10" t="n">
        <v>0.3</v>
      </c>
      <c r="N2174" s="11" t="s">
        <v>103</v>
      </c>
      <c r="O2174" s="11" t="s">
        <v>103</v>
      </c>
      <c r="P2174" s="11" t="s">
        <v>103</v>
      </c>
      <c r="Q2174" s="11" t="s">
        <v>103</v>
      </c>
      <c r="R2174" s="4"/>
    </row>
    <row r="2175" customFormat="false" ht="15" hidden="false" customHeight="false" outlineLevel="0" collapsed="false">
      <c r="A2175" s="4" t="s">
        <v>2773</v>
      </c>
      <c r="B2175" s="4" t="n">
        <v>16</v>
      </c>
      <c r="C2175" s="4" t="s">
        <v>1256</v>
      </c>
      <c r="D2175" s="4" t="s">
        <v>36</v>
      </c>
      <c r="E2175" s="4" t="s">
        <v>1791</v>
      </c>
      <c r="F2175" s="4"/>
      <c r="G2175" s="4" t="s">
        <v>1798</v>
      </c>
      <c r="H2175" s="4" t="s">
        <v>2755</v>
      </c>
      <c r="I2175" s="4"/>
      <c r="J2175" s="4"/>
      <c r="K2175" s="4"/>
      <c r="L2175" s="10" t="n">
        <v>1.36</v>
      </c>
      <c r="M2175" s="10" t="n">
        <v>0.3</v>
      </c>
      <c r="N2175" s="11" t="s">
        <v>103</v>
      </c>
      <c r="O2175" s="11" t="s">
        <v>103</v>
      </c>
      <c r="P2175" s="11" t="s">
        <v>103</v>
      </c>
      <c r="Q2175" s="11" t="s">
        <v>103</v>
      </c>
      <c r="R2175" s="4"/>
    </row>
    <row r="2176" customFormat="false" ht="15" hidden="false" customHeight="false" outlineLevel="0" collapsed="false">
      <c r="A2176" s="4" t="s">
        <v>2774</v>
      </c>
      <c r="B2176" s="4" t="n">
        <v>16</v>
      </c>
      <c r="C2176" s="4" t="s">
        <v>1256</v>
      </c>
      <c r="D2176" s="4" t="s">
        <v>36</v>
      </c>
      <c r="E2176" s="4" t="s">
        <v>1791</v>
      </c>
      <c r="F2176" s="4"/>
      <c r="G2176" s="4" t="s">
        <v>1798</v>
      </c>
      <c r="H2176" s="4" t="s">
        <v>2755</v>
      </c>
      <c r="I2176" s="4"/>
      <c r="J2176" s="4"/>
      <c r="K2176" s="4"/>
      <c r="L2176" s="10" t="n">
        <v>1.36</v>
      </c>
      <c r="M2176" s="10" t="n">
        <v>0.3</v>
      </c>
      <c r="N2176" s="11" t="s">
        <v>103</v>
      </c>
      <c r="O2176" s="11" t="s">
        <v>103</v>
      </c>
      <c r="P2176" s="11" t="s">
        <v>103</v>
      </c>
      <c r="Q2176" s="11" t="s">
        <v>103</v>
      </c>
      <c r="R2176" s="4"/>
    </row>
    <row r="2177" customFormat="false" ht="15" hidden="false" customHeight="false" outlineLevel="0" collapsed="false">
      <c r="A2177" s="4" t="s">
        <v>2775</v>
      </c>
      <c r="B2177" s="4" t="n">
        <v>16</v>
      </c>
      <c r="C2177" s="4" t="s">
        <v>1256</v>
      </c>
      <c r="D2177" s="4" t="s">
        <v>36</v>
      </c>
      <c r="E2177" s="4" t="s">
        <v>1791</v>
      </c>
      <c r="F2177" s="4"/>
      <c r="G2177" s="4" t="s">
        <v>2776</v>
      </c>
      <c r="H2177" s="4" t="s">
        <v>2755</v>
      </c>
      <c r="I2177" s="4"/>
      <c r="J2177" s="4"/>
      <c r="K2177" s="4"/>
      <c r="L2177" s="10" t="n">
        <v>1.36</v>
      </c>
      <c r="M2177" s="10" t="n">
        <v>0.3</v>
      </c>
      <c r="N2177" s="11" t="s">
        <v>103</v>
      </c>
      <c r="O2177" s="11" t="s">
        <v>103</v>
      </c>
      <c r="P2177" s="11" t="s">
        <v>103</v>
      </c>
      <c r="Q2177" s="11" t="s">
        <v>103</v>
      </c>
      <c r="R2177" s="4"/>
    </row>
    <row r="2178" customFormat="false" ht="15" hidden="false" customHeight="false" outlineLevel="0" collapsed="false">
      <c r="A2178" s="4" t="s">
        <v>2777</v>
      </c>
      <c r="B2178" s="4" t="n">
        <v>16</v>
      </c>
      <c r="C2178" s="4" t="s">
        <v>1256</v>
      </c>
      <c r="D2178" s="4" t="s">
        <v>36</v>
      </c>
      <c r="E2178" s="4" t="s">
        <v>1791</v>
      </c>
      <c r="F2178" s="4"/>
      <c r="G2178" s="4" t="s">
        <v>1792</v>
      </c>
      <c r="H2178" s="4" t="s">
        <v>1257</v>
      </c>
      <c r="I2178" s="4" t="s">
        <v>823</v>
      </c>
      <c r="J2178" s="4"/>
      <c r="K2178" s="4"/>
      <c r="L2178" s="10" t="n">
        <v>1.36</v>
      </c>
      <c r="M2178" s="10" t="n">
        <v>0.3</v>
      </c>
      <c r="N2178" s="11" t="s">
        <v>103</v>
      </c>
      <c r="O2178" s="11" t="s">
        <v>103</v>
      </c>
      <c r="P2178" s="11" t="s">
        <v>103</v>
      </c>
      <c r="Q2178" s="11" t="s">
        <v>103</v>
      </c>
      <c r="R2178" s="4"/>
    </row>
    <row r="2179" customFormat="false" ht="15" hidden="false" customHeight="false" outlineLevel="0" collapsed="false">
      <c r="A2179" s="4" t="s">
        <v>2778</v>
      </c>
      <c r="B2179" s="4" t="n">
        <v>16</v>
      </c>
      <c r="C2179" s="4" t="s">
        <v>1256</v>
      </c>
      <c r="D2179" s="4" t="s">
        <v>36</v>
      </c>
      <c r="E2179" s="4" t="s">
        <v>1791</v>
      </c>
      <c r="F2179" s="4"/>
      <c r="G2179" s="4" t="s">
        <v>2379</v>
      </c>
      <c r="H2179" s="4" t="s">
        <v>1257</v>
      </c>
      <c r="I2179" s="4" t="s">
        <v>823</v>
      </c>
      <c r="J2179" s="4"/>
      <c r="K2179" s="4"/>
      <c r="L2179" s="10" t="n">
        <v>1.36</v>
      </c>
      <c r="M2179" s="10" t="n">
        <v>0.3</v>
      </c>
      <c r="N2179" s="11" t="s">
        <v>103</v>
      </c>
      <c r="O2179" s="11" t="s">
        <v>103</v>
      </c>
      <c r="P2179" s="11" t="s">
        <v>103</v>
      </c>
      <c r="Q2179" s="11" t="s">
        <v>103</v>
      </c>
      <c r="R2179" s="4"/>
    </row>
    <row r="2180" customFormat="false" ht="15" hidden="false" customHeight="false" outlineLevel="0" collapsed="false">
      <c r="A2180" s="4" t="s">
        <v>2779</v>
      </c>
      <c r="B2180" s="4" t="n">
        <v>16</v>
      </c>
      <c r="C2180" s="4" t="s">
        <v>1256</v>
      </c>
      <c r="D2180" s="4" t="s">
        <v>36</v>
      </c>
      <c r="E2180" s="4" t="s">
        <v>1791</v>
      </c>
      <c r="F2180" s="4"/>
      <c r="G2180" s="4" t="s">
        <v>1976</v>
      </c>
      <c r="H2180" s="4" t="s">
        <v>2780</v>
      </c>
      <c r="I2180" s="4"/>
      <c r="J2180" s="4"/>
      <c r="K2180" s="4"/>
      <c r="L2180" s="10" t="n">
        <v>1.36</v>
      </c>
      <c r="M2180" s="10" t="n">
        <v>0.3</v>
      </c>
      <c r="N2180" s="11" t="s">
        <v>103</v>
      </c>
      <c r="O2180" s="11" t="s">
        <v>103</v>
      </c>
      <c r="P2180" s="11" t="s">
        <v>103</v>
      </c>
      <c r="Q2180" s="11" t="s">
        <v>103</v>
      </c>
      <c r="R2180" s="4"/>
    </row>
    <row r="2181" customFormat="false" ht="15" hidden="false" customHeight="false" outlineLevel="0" collapsed="false">
      <c r="A2181" s="4" t="s">
        <v>2781</v>
      </c>
      <c r="B2181" s="4" t="n">
        <v>16</v>
      </c>
      <c r="C2181" s="4" t="s">
        <v>1256</v>
      </c>
      <c r="D2181" s="4" t="s">
        <v>36</v>
      </c>
      <c r="E2181" s="4" t="s">
        <v>1791</v>
      </c>
      <c r="F2181" s="4"/>
      <c r="G2181" s="4" t="s">
        <v>1976</v>
      </c>
      <c r="H2181" s="4" t="s">
        <v>2780</v>
      </c>
      <c r="I2181" s="4"/>
      <c r="J2181" s="4"/>
      <c r="K2181" s="4"/>
      <c r="L2181" s="10" t="n">
        <v>1.36</v>
      </c>
      <c r="M2181" s="10" t="n">
        <v>0.3</v>
      </c>
      <c r="N2181" s="11" t="s">
        <v>103</v>
      </c>
      <c r="O2181" s="11" t="s">
        <v>103</v>
      </c>
      <c r="P2181" s="11" t="s">
        <v>103</v>
      </c>
      <c r="Q2181" s="11" t="s">
        <v>103</v>
      </c>
      <c r="R2181" s="4"/>
    </row>
    <row r="2182" customFormat="false" ht="15" hidden="false" customHeight="false" outlineLevel="0" collapsed="false">
      <c r="A2182" s="4" t="s">
        <v>2782</v>
      </c>
      <c r="B2182" s="4" t="n">
        <v>16</v>
      </c>
      <c r="C2182" s="4" t="s">
        <v>1256</v>
      </c>
      <c r="D2182" s="4" t="s">
        <v>36</v>
      </c>
      <c r="E2182" s="4" t="s">
        <v>1791</v>
      </c>
      <c r="F2182" s="4"/>
      <c r="G2182" s="4" t="s">
        <v>1792</v>
      </c>
      <c r="H2182" s="4" t="s">
        <v>1276</v>
      </c>
      <c r="I2182" s="4"/>
      <c r="J2182" s="4"/>
      <c r="K2182" s="4"/>
      <c r="L2182" s="10" t="n">
        <v>1.36</v>
      </c>
      <c r="M2182" s="10" t="n">
        <v>0.3</v>
      </c>
      <c r="N2182" s="11" t="s">
        <v>103</v>
      </c>
      <c r="O2182" s="11" t="s">
        <v>103</v>
      </c>
      <c r="P2182" s="11" t="s">
        <v>103</v>
      </c>
      <c r="Q2182" s="11" t="s">
        <v>103</v>
      </c>
      <c r="R2182" s="4"/>
    </row>
    <row r="2183" customFormat="false" ht="15" hidden="false" customHeight="false" outlineLevel="0" collapsed="false">
      <c r="A2183" s="4" t="s">
        <v>2783</v>
      </c>
      <c r="B2183" s="4" t="n">
        <v>16</v>
      </c>
      <c r="C2183" s="4" t="s">
        <v>1256</v>
      </c>
      <c r="D2183" s="4" t="s">
        <v>36</v>
      </c>
      <c r="E2183" s="4" t="s">
        <v>1791</v>
      </c>
      <c r="F2183" s="4"/>
      <c r="G2183" s="4" t="s">
        <v>1792</v>
      </c>
      <c r="H2183" s="4" t="s">
        <v>1276</v>
      </c>
      <c r="I2183" s="4"/>
      <c r="J2183" s="4"/>
      <c r="K2183" s="4"/>
      <c r="L2183" s="10" t="n">
        <v>1.36</v>
      </c>
      <c r="M2183" s="10" t="n">
        <v>0.3</v>
      </c>
      <c r="N2183" s="11" t="s">
        <v>103</v>
      </c>
      <c r="O2183" s="11" t="s">
        <v>103</v>
      </c>
      <c r="P2183" s="11" t="s">
        <v>103</v>
      </c>
      <c r="Q2183" s="11" t="s">
        <v>103</v>
      </c>
      <c r="R2183" s="4"/>
    </row>
    <row r="2184" customFormat="false" ht="15" hidden="false" customHeight="false" outlineLevel="0" collapsed="false">
      <c r="A2184" s="4" t="s">
        <v>2784</v>
      </c>
      <c r="B2184" s="4" t="n">
        <v>16</v>
      </c>
      <c r="C2184" s="4" t="s">
        <v>1256</v>
      </c>
      <c r="D2184" s="4" t="s">
        <v>36</v>
      </c>
      <c r="E2184" s="4" t="s">
        <v>1791</v>
      </c>
      <c r="F2184" s="4"/>
      <c r="G2184" s="4" t="s">
        <v>1976</v>
      </c>
      <c r="H2184" s="4" t="s">
        <v>2785</v>
      </c>
      <c r="I2184" s="4"/>
      <c r="J2184" s="4"/>
      <c r="K2184" s="4"/>
      <c r="L2184" s="10" t="n">
        <v>1.36</v>
      </c>
      <c r="M2184" s="10" t="n">
        <v>0.3</v>
      </c>
      <c r="N2184" s="11" t="s">
        <v>103</v>
      </c>
      <c r="O2184" s="11" t="s">
        <v>103</v>
      </c>
      <c r="P2184" s="11" t="s">
        <v>103</v>
      </c>
      <c r="Q2184" s="11" t="s">
        <v>103</v>
      </c>
      <c r="R2184" s="4"/>
    </row>
    <row r="2185" customFormat="false" ht="15" hidden="false" customHeight="false" outlineLevel="0" collapsed="false">
      <c r="A2185" s="4" t="s">
        <v>2786</v>
      </c>
      <c r="B2185" s="4" t="n">
        <v>16</v>
      </c>
      <c r="C2185" s="4" t="s">
        <v>1256</v>
      </c>
      <c r="D2185" s="4" t="s">
        <v>36</v>
      </c>
      <c r="E2185" s="4" t="s">
        <v>1791</v>
      </c>
      <c r="F2185" s="4"/>
      <c r="G2185" s="4" t="s">
        <v>1976</v>
      </c>
      <c r="H2185" s="4" t="s">
        <v>2785</v>
      </c>
      <c r="I2185" s="4"/>
      <c r="J2185" s="4"/>
      <c r="K2185" s="4"/>
      <c r="L2185" s="10" t="n">
        <v>1.36</v>
      </c>
      <c r="M2185" s="10" t="n">
        <v>0.3</v>
      </c>
      <c r="N2185" s="11" t="s">
        <v>103</v>
      </c>
      <c r="O2185" s="11" t="s">
        <v>103</v>
      </c>
      <c r="P2185" s="11" t="s">
        <v>103</v>
      </c>
      <c r="Q2185" s="11" t="s">
        <v>103</v>
      </c>
      <c r="R2185" s="4"/>
    </row>
    <row r="2186" customFormat="false" ht="15" hidden="false" customHeight="false" outlineLevel="0" collapsed="false">
      <c r="A2186" s="4" t="s">
        <v>2787</v>
      </c>
      <c r="B2186" s="4" t="n">
        <v>16</v>
      </c>
      <c r="C2186" s="4" t="s">
        <v>1256</v>
      </c>
      <c r="D2186" s="4" t="s">
        <v>36</v>
      </c>
      <c r="E2186" s="4" t="s">
        <v>1791</v>
      </c>
      <c r="F2186" s="4"/>
      <c r="G2186" s="4" t="s">
        <v>1976</v>
      </c>
      <c r="H2186" s="4" t="s">
        <v>2785</v>
      </c>
      <c r="I2186" s="4"/>
      <c r="J2186" s="4"/>
      <c r="K2186" s="4"/>
      <c r="L2186" s="10" t="n">
        <v>1.36</v>
      </c>
      <c r="M2186" s="10" t="n">
        <v>0.3</v>
      </c>
      <c r="N2186" s="11" t="s">
        <v>103</v>
      </c>
      <c r="O2186" s="11" t="s">
        <v>103</v>
      </c>
      <c r="P2186" s="11" t="s">
        <v>103</v>
      </c>
      <c r="Q2186" s="11" t="s">
        <v>103</v>
      </c>
      <c r="R2186" s="4"/>
    </row>
    <row r="2187" customFormat="false" ht="15" hidden="false" customHeight="false" outlineLevel="0" collapsed="false">
      <c r="A2187" s="4" t="s">
        <v>2788</v>
      </c>
      <c r="B2187" s="4" t="n">
        <v>16</v>
      </c>
      <c r="C2187" s="4" t="s">
        <v>1256</v>
      </c>
      <c r="D2187" s="4" t="s">
        <v>36</v>
      </c>
      <c r="E2187" s="4" t="s">
        <v>1791</v>
      </c>
      <c r="F2187" s="4"/>
      <c r="G2187" s="4" t="s">
        <v>1976</v>
      </c>
      <c r="H2187" s="4" t="s">
        <v>2785</v>
      </c>
      <c r="I2187" s="4"/>
      <c r="J2187" s="4"/>
      <c r="K2187" s="4"/>
      <c r="L2187" s="10" t="n">
        <v>1.36</v>
      </c>
      <c r="M2187" s="10" t="n">
        <v>0.3</v>
      </c>
      <c r="N2187" s="11" t="s">
        <v>103</v>
      </c>
      <c r="O2187" s="11" t="s">
        <v>103</v>
      </c>
      <c r="P2187" s="11" t="s">
        <v>103</v>
      </c>
      <c r="Q2187" s="11" t="s">
        <v>103</v>
      </c>
      <c r="R2187" s="4"/>
    </row>
    <row r="2188" customFormat="false" ht="15" hidden="false" customHeight="false" outlineLevel="0" collapsed="false">
      <c r="A2188" s="4" t="s">
        <v>2789</v>
      </c>
      <c r="B2188" s="4" t="n">
        <v>16</v>
      </c>
      <c r="C2188" s="4" t="s">
        <v>1256</v>
      </c>
      <c r="D2188" s="4" t="s">
        <v>36</v>
      </c>
      <c r="E2188" s="4" t="s">
        <v>1791</v>
      </c>
      <c r="F2188" s="4"/>
      <c r="G2188" s="4" t="s">
        <v>1792</v>
      </c>
      <c r="H2188" s="4" t="s">
        <v>2790</v>
      </c>
      <c r="I2188" s="4"/>
      <c r="J2188" s="4"/>
      <c r="K2188" s="4"/>
      <c r="L2188" s="10" t="n">
        <v>1.36</v>
      </c>
      <c r="M2188" s="10" t="n">
        <v>0.3</v>
      </c>
      <c r="N2188" s="11" t="s">
        <v>103</v>
      </c>
      <c r="O2188" s="11" t="s">
        <v>103</v>
      </c>
      <c r="P2188" s="11" t="s">
        <v>103</v>
      </c>
      <c r="Q2188" s="11" t="s">
        <v>103</v>
      </c>
      <c r="R2188" s="4"/>
    </row>
    <row r="2189" customFormat="false" ht="15" hidden="false" customHeight="false" outlineLevel="0" collapsed="false">
      <c r="A2189" s="4" t="s">
        <v>2791</v>
      </c>
      <c r="B2189" s="4" t="n">
        <v>16</v>
      </c>
      <c r="C2189" s="4" t="s">
        <v>1256</v>
      </c>
      <c r="D2189" s="4" t="s">
        <v>36</v>
      </c>
      <c r="E2189" s="4" t="s">
        <v>1791</v>
      </c>
      <c r="F2189" s="4"/>
      <c r="G2189" s="4" t="s">
        <v>1976</v>
      </c>
      <c r="H2189" s="4" t="s">
        <v>2792</v>
      </c>
      <c r="I2189" s="4"/>
      <c r="J2189" s="4"/>
      <c r="K2189" s="4"/>
      <c r="L2189" s="10" t="n">
        <v>1.36</v>
      </c>
      <c r="M2189" s="10" t="n">
        <v>0.3</v>
      </c>
      <c r="N2189" s="11" t="s">
        <v>103</v>
      </c>
      <c r="O2189" s="11" t="s">
        <v>103</v>
      </c>
      <c r="P2189" s="11" t="s">
        <v>103</v>
      </c>
      <c r="Q2189" s="11" t="s">
        <v>103</v>
      </c>
      <c r="R2189" s="4"/>
    </row>
    <row r="2190" customFormat="false" ht="15" hidden="false" customHeight="false" outlineLevel="0" collapsed="false">
      <c r="A2190" s="4" t="s">
        <v>2793</v>
      </c>
      <c r="B2190" s="4" t="n">
        <v>16</v>
      </c>
      <c r="C2190" s="4" t="s">
        <v>1256</v>
      </c>
      <c r="D2190" s="4" t="s">
        <v>36</v>
      </c>
      <c r="E2190" s="4" t="s">
        <v>1791</v>
      </c>
      <c r="F2190" s="4"/>
      <c r="G2190" s="4" t="s">
        <v>1976</v>
      </c>
      <c r="H2190" s="4" t="s">
        <v>2792</v>
      </c>
      <c r="I2190" s="4"/>
      <c r="J2190" s="4"/>
      <c r="K2190" s="4"/>
      <c r="L2190" s="10" t="n">
        <v>1.36</v>
      </c>
      <c r="M2190" s="10" t="n">
        <v>0.3</v>
      </c>
      <c r="N2190" s="11" t="s">
        <v>103</v>
      </c>
      <c r="O2190" s="11" t="s">
        <v>103</v>
      </c>
      <c r="P2190" s="11" t="s">
        <v>103</v>
      </c>
      <c r="Q2190" s="11" t="s">
        <v>103</v>
      </c>
      <c r="R2190" s="4"/>
    </row>
    <row r="2191" customFormat="false" ht="15" hidden="false" customHeight="false" outlineLevel="0" collapsed="false">
      <c r="A2191" s="4" t="s">
        <v>2794</v>
      </c>
      <c r="B2191" s="4" t="n">
        <v>16</v>
      </c>
      <c r="C2191" s="4" t="s">
        <v>1256</v>
      </c>
      <c r="D2191" s="4" t="s">
        <v>36</v>
      </c>
      <c r="E2191" s="4" t="s">
        <v>1791</v>
      </c>
      <c r="F2191" s="4"/>
      <c r="G2191" s="4" t="s">
        <v>1976</v>
      </c>
      <c r="H2191" s="4" t="s">
        <v>2792</v>
      </c>
      <c r="I2191" s="4"/>
      <c r="J2191" s="4"/>
      <c r="K2191" s="4"/>
      <c r="L2191" s="10" t="n">
        <v>1.36</v>
      </c>
      <c r="M2191" s="10" t="n">
        <v>0.3</v>
      </c>
      <c r="N2191" s="11" t="s">
        <v>103</v>
      </c>
      <c r="O2191" s="11" t="s">
        <v>103</v>
      </c>
      <c r="P2191" s="11" t="s">
        <v>103</v>
      </c>
      <c r="Q2191" s="11" t="s">
        <v>103</v>
      </c>
      <c r="R2191" s="4"/>
    </row>
    <row r="2192" customFormat="false" ht="15" hidden="false" customHeight="false" outlineLevel="0" collapsed="false">
      <c r="A2192" s="4" t="s">
        <v>2795</v>
      </c>
      <c r="B2192" s="4" t="n">
        <v>16</v>
      </c>
      <c r="C2192" s="4" t="s">
        <v>1256</v>
      </c>
      <c r="D2192" s="4" t="s">
        <v>36</v>
      </c>
      <c r="E2192" s="4" t="s">
        <v>1791</v>
      </c>
      <c r="F2192" s="4"/>
      <c r="G2192" s="4" t="s">
        <v>1976</v>
      </c>
      <c r="H2192" s="4" t="s">
        <v>2373</v>
      </c>
      <c r="I2192" s="4"/>
      <c r="J2192" s="4"/>
      <c r="K2192" s="4"/>
      <c r="L2192" s="10" t="n">
        <v>1.36</v>
      </c>
      <c r="M2192" s="10" t="n">
        <v>0.3</v>
      </c>
      <c r="N2192" s="11" t="s">
        <v>103</v>
      </c>
      <c r="O2192" s="11" t="s">
        <v>103</v>
      </c>
      <c r="P2192" s="11" t="s">
        <v>103</v>
      </c>
      <c r="Q2192" s="11" t="s">
        <v>103</v>
      </c>
      <c r="R2192" s="4"/>
    </row>
    <row r="2193" customFormat="false" ht="15" hidden="false" customHeight="false" outlineLevel="0" collapsed="false">
      <c r="A2193" s="4" t="s">
        <v>2796</v>
      </c>
      <c r="B2193" s="4" t="n">
        <v>16</v>
      </c>
      <c r="C2193" s="4" t="s">
        <v>1256</v>
      </c>
      <c r="D2193" s="4" t="s">
        <v>36</v>
      </c>
      <c r="E2193" s="4" t="s">
        <v>1791</v>
      </c>
      <c r="F2193" s="4"/>
      <c r="G2193" s="4" t="s">
        <v>1973</v>
      </c>
      <c r="H2193" s="4" t="s">
        <v>2375</v>
      </c>
      <c r="I2193" s="4"/>
      <c r="J2193" s="4"/>
      <c r="K2193" s="4"/>
      <c r="L2193" s="10" t="n">
        <v>1.36</v>
      </c>
      <c r="M2193" s="10" t="n">
        <v>0.3</v>
      </c>
      <c r="N2193" s="11" t="s">
        <v>103</v>
      </c>
      <c r="O2193" s="11" t="s">
        <v>103</v>
      </c>
      <c r="P2193" s="11" t="s">
        <v>103</v>
      </c>
      <c r="Q2193" s="11" t="s">
        <v>103</v>
      </c>
      <c r="R2193" s="4"/>
    </row>
    <row r="2194" customFormat="false" ht="15" hidden="false" customHeight="false" outlineLevel="0" collapsed="false">
      <c r="A2194" s="4" t="s">
        <v>2797</v>
      </c>
      <c r="B2194" s="4" t="n">
        <v>16</v>
      </c>
      <c r="C2194" s="4" t="s">
        <v>1256</v>
      </c>
      <c r="D2194" s="4" t="s">
        <v>36</v>
      </c>
      <c r="E2194" s="4" t="s">
        <v>1791</v>
      </c>
      <c r="F2194" s="4"/>
      <c r="G2194" s="4" t="s">
        <v>1792</v>
      </c>
      <c r="H2194" s="4" t="s">
        <v>2798</v>
      </c>
      <c r="I2194" s="4"/>
      <c r="J2194" s="4"/>
      <c r="K2194" s="4"/>
      <c r="L2194" s="10" t="n">
        <v>1.36</v>
      </c>
      <c r="M2194" s="10" t="n">
        <v>0.3</v>
      </c>
      <c r="N2194" s="11" t="s">
        <v>103</v>
      </c>
      <c r="O2194" s="11" t="s">
        <v>103</v>
      </c>
      <c r="P2194" s="11" t="s">
        <v>103</v>
      </c>
      <c r="Q2194" s="11" t="s">
        <v>103</v>
      </c>
      <c r="R2194" s="4"/>
    </row>
    <row r="2195" customFormat="false" ht="15" hidden="false" customHeight="false" outlineLevel="0" collapsed="false">
      <c r="A2195" s="4" t="s">
        <v>2799</v>
      </c>
      <c r="B2195" s="4" t="n">
        <v>16</v>
      </c>
      <c r="C2195" s="4" t="s">
        <v>1256</v>
      </c>
      <c r="D2195" s="4" t="s">
        <v>36</v>
      </c>
      <c r="E2195" s="4" t="s">
        <v>1791</v>
      </c>
      <c r="F2195" s="4"/>
      <c r="G2195" s="4" t="s">
        <v>1976</v>
      </c>
      <c r="H2195" s="4" t="s">
        <v>2800</v>
      </c>
      <c r="I2195" s="4"/>
      <c r="J2195" s="4"/>
      <c r="K2195" s="4"/>
      <c r="L2195" s="10" t="n">
        <v>1.36</v>
      </c>
      <c r="M2195" s="10" t="n">
        <v>0.3</v>
      </c>
      <c r="N2195" s="11" t="s">
        <v>103</v>
      </c>
      <c r="O2195" s="11" t="s">
        <v>103</v>
      </c>
      <c r="P2195" s="11" t="s">
        <v>103</v>
      </c>
      <c r="Q2195" s="11" t="s">
        <v>103</v>
      </c>
      <c r="R2195" s="4"/>
    </row>
    <row r="2196" customFormat="false" ht="15" hidden="false" customHeight="false" outlineLevel="0" collapsed="false">
      <c r="A2196" s="4" t="s">
        <v>2801</v>
      </c>
      <c r="B2196" s="4" t="n">
        <v>16</v>
      </c>
      <c r="C2196" s="4" t="s">
        <v>1256</v>
      </c>
      <c r="D2196" s="4" t="s">
        <v>36</v>
      </c>
      <c r="E2196" s="4" t="s">
        <v>1791</v>
      </c>
      <c r="F2196" s="4"/>
      <c r="G2196" s="4" t="s">
        <v>1976</v>
      </c>
      <c r="H2196" s="4" t="s">
        <v>2800</v>
      </c>
      <c r="I2196" s="4"/>
      <c r="J2196" s="4"/>
      <c r="K2196" s="4"/>
      <c r="L2196" s="10" t="n">
        <v>1.36</v>
      </c>
      <c r="M2196" s="10" t="n">
        <v>0.3</v>
      </c>
      <c r="N2196" s="11" t="s">
        <v>103</v>
      </c>
      <c r="O2196" s="11" t="s">
        <v>103</v>
      </c>
      <c r="P2196" s="11" t="s">
        <v>103</v>
      </c>
      <c r="Q2196" s="11" t="s">
        <v>103</v>
      </c>
      <c r="R2196" s="4"/>
    </row>
    <row r="2197" customFormat="false" ht="15" hidden="false" customHeight="false" outlineLevel="0" collapsed="false">
      <c r="A2197" s="4" t="s">
        <v>2802</v>
      </c>
      <c r="B2197" s="4" t="n">
        <v>16</v>
      </c>
      <c r="C2197" s="4" t="s">
        <v>1256</v>
      </c>
      <c r="D2197" s="4" t="s">
        <v>36</v>
      </c>
      <c r="E2197" s="4" t="s">
        <v>1791</v>
      </c>
      <c r="F2197" s="4"/>
      <c r="G2197" s="4" t="s">
        <v>2803</v>
      </c>
      <c r="H2197" s="4" t="s">
        <v>2800</v>
      </c>
      <c r="I2197" s="4"/>
      <c r="J2197" s="4"/>
      <c r="K2197" s="4"/>
      <c r="L2197" s="10" t="n">
        <v>1.36</v>
      </c>
      <c r="M2197" s="10" t="n">
        <v>0.3</v>
      </c>
      <c r="N2197" s="11" t="s">
        <v>103</v>
      </c>
      <c r="O2197" s="11" t="s">
        <v>103</v>
      </c>
      <c r="P2197" s="11" t="s">
        <v>103</v>
      </c>
      <c r="Q2197" s="11" t="s">
        <v>103</v>
      </c>
      <c r="R2197" s="4"/>
    </row>
    <row r="2198" customFormat="false" ht="15" hidden="false" customHeight="false" outlineLevel="0" collapsed="false">
      <c r="A2198" s="4" t="s">
        <v>2804</v>
      </c>
      <c r="B2198" s="4" t="n">
        <v>16</v>
      </c>
      <c r="C2198" s="4" t="s">
        <v>1256</v>
      </c>
      <c r="D2198" s="4" t="s">
        <v>36</v>
      </c>
      <c r="E2198" s="4" t="s">
        <v>1791</v>
      </c>
      <c r="F2198" s="4"/>
      <c r="G2198" s="4" t="s">
        <v>1792</v>
      </c>
      <c r="H2198" s="4" t="s">
        <v>2805</v>
      </c>
      <c r="I2198" s="4"/>
      <c r="J2198" s="4"/>
      <c r="K2198" s="4"/>
      <c r="L2198" s="10" t="n">
        <v>1.36</v>
      </c>
      <c r="M2198" s="10" t="n">
        <v>0.3</v>
      </c>
      <c r="N2198" s="11" t="s">
        <v>103</v>
      </c>
      <c r="O2198" s="11" t="s">
        <v>103</v>
      </c>
      <c r="P2198" s="11" t="s">
        <v>103</v>
      </c>
      <c r="Q2198" s="11" t="s">
        <v>103</v>
      </c>
      <c r="R2198" s="4"/>
    </row>
    <row r="2199" customFormat="false" ht="15" hidden="false" customHeight="false" outlineLevel="0" collapsed="false">
      <c r="A2199" s="4" t="s">
        <v>2806</v>
      </c>
      <c r="B2199" s="4" t="n">
        <v>16</v>
      </c>
      <c r="C2199" s="4" t="s">
        <v>1256</v>
      </c>
      <c r="D2199" s="4" t="s">
        <v>36</v>
      </c>
      <c r="E2199" s="4" t="s">
        <v>1791</v>
      </c>
      <c r="F2199" s="4"/>
      <c r="G2199" s="4" t="s">
        <v>2672</v>
      </c>
      <c r="H2199" s="4" t="s">
        <v>2807</v>
      </c>
      <c r="I2199" s="4"/>
      <c r="J2199" s="4"/>
      <c r="K2199" s="4"/>
      <c r="L2199" s="10" t="n">
        <v>1.36</v>
      </c>
      <c r="M2199" s="10" t="n">
        <v>0.3</v>
      </c>
      <c r="N2199" s="11" t="s">
        <v>103</v>
      </c>
      <c r="O2199" s="11" t="s">
        <v>103</v>
      </c>
      <c r="P2199" s="11" t="s">
        <v>103</v>
      </c>
      <c r="Q2199" s="11" t="s">
        <v>103</v>
      </c>
      <c r="R2199" s="4"/>
    </row>
    <row r="2200" customFormat="false" ht="15" hidden="false" customHeight="false" outlineLevel="0" collapsed="false">
      <c r="A2200" s="4" t="s">
        <v>2808</v>
      </c>
      <c r="B2200" s="4" t="n">
        <v>16</v>
      </c>
      <c r="C2200" s="4" t="s">
        <v>1256</v>
      </c>
      <c r="D2200" s="4" t="s">
        <v>36</v>
      </c>
      <c r="E2200" s="4" t="s">
        <v>1791</v>
      </c>
      <c r="F2200" s="4"/>
      <c r="G2200" s="4" t="s">
        <v>2672</v>
      </c>
      <c r="H2200" s="4" t="s">
        <v>2807</v>
      </c>
      <c r="I2200" s="4"/>
      <c r="J2200" s="4"/>
      <c r="K2200" s="4"/>
      <c r="L2200" s="10" t="n">
        <v>1.36</v>
      </c>
      <c r="M2200" s="10" t="n">
        <v>0.3</v>
      </c>
      <c r="N2200" s="11" t="s">
        <v>103</v>
      </c>
      <c r="O2200" s="11" t="s">
        <v>103</v>
      </c>
      <c r="P2200" s="11" t="s">
        <v>103</v>
      </c>
      <c r="Q2200" s="11" t="s">
        <v>103</v>
      </c>
      <c r="R2200" s="4"/>
    </row>
    <row r="2201" customFormat="false" ht="15" hidden="false" customHeight="false" outlineLevel="0" collapsed="false">
      <c r="A2201" s="4" t="s">
        <v>2809</v>
      </c>
      <c r="B2201" s="4" t="n">
        <v>16</v>
      </c>
      <c r="C2201" s="4" t="s">
        <v>1256</v>
      </c>
      <c r="D2201" s="4" t="s">
        <v>36</v>
      </c>
      <c r="E2201" s="4" t="s">
        <v>1791</v>
      </c>
      <c r="F2201" s="4"/>
      <c r="G2201" s="4" t="s">
        <v>2672</v>
      </c>
      <c r="H2201" s="4" t="s">
        <v>2807</v>
      </c>
      <c r="I2201" s="4"/>
      <c r="J2201" s="4"/>
      <c r="K2201" s="4"/>
      <c r="L2201" s="10" t="n">
        <v>1.36</v>
      </c>
      <c r="M2201" s="10" t="n">
        <v>0.3</v>
      </c>
      <c r="N2201" s="11" t="s">
        <v>103</v>
      </c>
      <c r="O2201" s="11" t="s">
        <v>103</v>
      </c>
      <c r="P2201" s="11" t="s">
        <v>103</v>
      </c>
      <c r="Q2201" s="11" t="s">
        <v>103</v>
      </c>
      <c r="R2201" s="4"/>
    </row>
    <row r="2202" customFormat="false" ht="15" hidden="false" customHeight="false" outlineLevel="0" collapsed="false">
      <c r="A2202" s="4" t="s">
        <v>2810</v>
      </c>
      <c r="B2202" s="4" t="n">
        <v>16</v>
      </c>
      <c r="C2202" s="4" t="s">
        <v>1256</v>
      </c>
      <c r="D2202" s="4" t="s">
        <v>36</v>
      </c>
      <c r="E2202" s="4" t="s">
        <v>1791</v>
      </c>
      <c r="F2202" s="4"/>
      <c r="G2202" s="4" t="s">
        <v>2672</v>
      </c>
      <c r="H2202" s="4" t="s">
        <v>2807</v>
      </c>
      <c r="I2202" s="4"/>
      <c r="J2202" s="4"/>
      <c r="K2202" s="4"/>
      <c r="L2202" s="10" t="n">
        <v>1.36</v>
      </c>
      <c r="M2202" s="10" t="n">
        <v>0.3</v>
      </c>
      <c r="N2202" s="11" t="s">
        <v>103</v>
      </c>
      <c r="O2202" s="11" t="s">
        <v>103</v>
      </c>
      <c r="P2202" s="11" t="s">
        <v>103</v>
      </c>
      <c r="Q2202" s="11" t="s">
        <v>103</v>
      </c>
      <c r="R2202" s="4"/>
    </row>
    <row r="2203" customFormat="false" ht="15" hidden="false" customHeight="false" outlineLevel="0" collapsed="false">
      <c r="A2203" s="4" t="s">
        <v>2811</v>
      </c>
      <c r="B2203" s="4" t="n">
        <v>16</v>
      </c>
      <c r="C2203" s="4" t="s">
        <v>1256</v>
      </c>
      <c r="D2203" s="4" t="s">
        <v>36</v>
      </c>
      <c r="E2203" s="4" t="s">
        <v>1791</v>
      </c>
      <c r="F2203" s="4"/>
      <c r="G2203" s="4" t="s">
        <v>2812</v>
      </c>
      <c r="H2203" s="4" t="s">
        <v>2807</v>
      </c>
      <c r="I2203" s="4"/>
      <c r="J2203" s="4"/>
      <c r="K2203" s="4"/>
      <c r="L2203" s="10" t="n">
        <v>1.36</v>
      </c>
      <c r="M2203" s="10" t="n">
        <v>0.3</v>
      </c>
      <c r="N2203" s="11" t="s">
        <v>103</v>
      </c>
      <c r="O2203" s="11" t="s">
        <v>103</v>
      </c>
      <c r="P2203" s="11" t="s">
        <v>103</v>
      </c>
      <c r="Q2203" s="11" t="s">
        <v>103</v>
      </c>
      <c r="R2203" s="4"/>
    </row>
    <row r="2204" customFormat="false" ht="15" hidden="false" customHeight="false" outlineLevel="0" collapsed="false">
      <c r="A2204" s="4" t="s">
        <v>2813</v>
      </c>
      <c r="B2204" s="4" t="n">
        <v>16</v>
      </c>
      <c r="C2204" s="4" t="s">
        <v>1256</v>
      </c>
      <c r="D2204" s="4" t="s">
        <v>36</v>
      </c>
      <c r="E2204" s="4" t="s">
        <v>1791</v>
      </c>
      <c r="F2204" s="4"/>
      <c r="G2204" s="4" t="s">
        <v>2812</v>
      </c>
      <c r="H2204" s="4" t="s">
        <v>2807</v>
      </c>
      <c r="I2204" s="4"/>
      <c r="J2204" s="4"/>
      <c r="K2204" s="4"/>
      <c r="L2204" s="10" t="n">
        <v>1.36</v>
      </c>
      <c r="M2204" s="10" t="n">
        <v>0.3</v>
      </c>
      <c r="N2204" s="11" t="s">
        <v>103</v>
      </c>
      <c r="O2204" s="11" t="s">
        <v>103</v>
      </c>
      <c r="P2204" s="11" t="s">
        <v>103</v>
      </c>
      <c r="Q2204" s="11" t="s">
        <v>103</v>
      </c>
      <c r="R2204" s="4"/>
    </row>
    <row r="2205" customFormat="false" ht="15" hidden="false" customHeight="false" outlineLevel="0" collapsed="false">
      <c r="A2205" s="4" t="s">
        <v>2814</v>
      </c>
      <c r="B2205" s="4" t="n">
        <v>16</v>
      </c>
      <c r="C2205" s="4" t="s">
        <v>1256</v>
      </c>
      <c r="D2205" s="4" t="s">
        <v>36</v>
      </c>
      <c r="E2205" s="4" t="s">
        <v>1791</v>
      </c>
      <c r="F2205" s="4"/>
      <c r="G2205" s="4" t="s">
        <v>1792</v>
      </c>
      <c r="H2205" s="4" t="s">
        <v>2815</v>
      </c>
      <c r="I2205" s="4"/>
      <c r="J2205" s="4"/>
      <c r="K2205" s="4"/>
      <c r="L2205" s="10" t="n">
        <v>1.36</v>
      </c>
      <c r="M2205" s="10" t="n">
        <v>0.3</v>
      </c>
      <c r="N2205" s="11" t="s">
        <v>103</v>
      </c>
      <c r="O2205" s="11" t="s">
        <v>103</v>
      </c>
      <c r="P2205" s="11" t="s">
        <v>103</v>
      </c>
      <c r="Q2205" s="11" t="s">
        <v>103</v>
      </c>
      <c r="R2205" s="4"/>
    </row>
    <row r="2206" customFormat="false" ht="15" hidden="false" customHeight="false" outlineLevel="0" collapsed="false">
      <c r="A2206" s="4" t="s">
        <v>2816</v>
      </c>
      <c r="B2206" s="4" t="n">
        <v>16</v>
      </c>
      <c r="C2206" s="4" t="s">
        <v>1256</v>
      </c>
      <c r="D2206" s="4" t="s">
        <v>36</v>
      </c>
      <c r="E2206" s="4" t="s">
        <v>1791</v>
      </c>
      <c r="F2206" s="4"/>
      <c r="G2206" s="4" t="s">
        <v>1976</v>
      </c>
      <c r="H2206" s="4" t="s">
        <v>2817</v>
      </c>
      <c r="I2206" s="4"/>
      <c r="J2206" s="4"/>
      <c r="K2206" s="4"/>
      <c r="L2206" s="10" t="n">
        <v>1.36</v>
      </c>
      <c r="M2206" s="10" t="n">
        <v>0.3</v>
      </c>
      <c r="N2206" s="11" t="s">
        <v>103</v>
      </c>
      <c r="O2206" s="11" t="s">
        <v>103</v>
      </c>
      <c r="P2206" s="11" t="s">
        <v>103</v>
      </c>
      <c r="Q2206" s="11" t="s">
        <v>103</v>
      </c>
      <c r="R2206" s="4"/>
    </row>
    <row r="2207" customFormat="false" ht="15" hidden="false" customHeight="false" outlineLevel="0" collapsed="false">
      <c r="A2207" s="4" t="s">
        <v>2818</v>
      </c>
      <c r="B2207" s="4" t="n">
        <v>16</v>
      </c>
      <c r="C2207" s="4" t="s">
        <v>1256</v>
      </c>
      <c r="D2207" s="4" t="s">
        <v>36</v>
      </c>
      <c r="E2207" s="4" t="s">
        <v>1791</v>
      </c>
      <c r="F2207" s="4"/>
      <c r="G2207" s="4" t="s">
        <v>1792</v>
      </c>
      <c r="H2207" s="4" t="s">
        <v>1278</v>
      </c>
      <c r="I2207" s="4"/>
      <c r="J2207" s="4"/>
      <c r="K2207" s="4"/>
      <c r="L2207" s="10" t="n">
        <v>1.36</v>
      </c>
      <c r="M2207" s="10" t="n">
        <v>0.3</v>
      </c>
      <c r="N2207" s="11" t="s">
        <v>103</v>
      </c>
      <c r="O2207" s="11" t="s">
        <v>103</v>
      </c>
      <c r="P2207" s="11" t="s">
        <v>103</v>
      </c>
      <c r="Q2207" s="11" t="s">
        <v>103</v>
      </c>
      <c r="R2207" s="4"/>
    </row>
    <row r="2208" customFormat="false" ht="15" hidden="false" customHeight="false" outlineLevel="0" collapsed="false">
      <c r="A2208" s="4" t="s">
        <v>2819</v>
      </c>
      <c r="B2208" s="4" t="n">
        <v>16</v>
      </c>
      <c r="C2208" s="4" t="s">
        <v>1256</v>
      </c>
      <c r="D2208" s="4" t="s">
        <v>36</v>
      </c>
      <c r="E2208" s="4" t="s">
        <v>1791</v>
      </c>
      <c r="F2208" s="4"/>
      <c r="G2208" s="4" t="s">
        <v>1792</v>
      </c>
      <c r="H2208" s="4" t="s">
        <v>1278</v>
      </c>
      <c r="I2208" s="4"/>
      <c r="J2208" s="4"/>
      <c r="K2208" s="4"/>
      <c r="L2208" s="10" t="n">
        <v>1.36</v>
      </c>
      <c r="M2208" s="10" t="n">
        <v>0.3</v>
      </c>
      <c r="N2208" s="11" t="s">
        <v>103</v>
      </c>
      <c r="O2208" s="11" t="s">
        <v>103</v>
      </c>
      <c r="P2208" s="11" t="s">
        <v>103</v>
      </c>
      <c r="Q2208" s="11" t="s">
        <v>103</v>
      </c>
      <c r="R2208" s="4"/>
    </row>
    <row r="2209" customFormat="false" ht="15" hidden="false" customHeight="false" outlineLevel="0" collapsed="false">
      <c r="A2209" s="4" t="s">
        <v>2820</v>
      </c>
      <c r="B2209" s="4" t="n">
        <v>16</v>
      </c>
      <c r="C2209" s="4" t="s">
        <v>1256</v>
      </c>
      <c r="D2209" s="4" t="s">
        <v>36</v>
      </c>
      <c r="E2209" s="4" t="s">
        <v>1791</v>
      </c>
      <c r="F2209" s="4"/>
      <c r="G2209" s="4" t="s">
        <v>1976</v>
      </c>
      <c r="H2209" s="4" t="s">
        <v>2821</v>
      </c>
      <c r="I2209" s="4"/>
      <c r="J2209" s="4"/>
      <c r="K2209" s="4"/>
      <c r="L2209" s="10" t="n">
        <v>1.36</v>
      </c>
      <c r="M2209" s="10" t="n">
        <v>0.3</v>
      </c>
      <c r="N2209" s="11" t="s">
        <v>103</v>
      </c>
      <c r="O2209" s="11" t="s">
        <v>103</v>
      </c>
      <c r="P2209" s="11" t="s">
        <v>103</v>
      </c>
      <c r="Q2209" s="11" t="s">
        <v>103</v>
      </c>
      <c r="R2209" s="4"/>
    </row>
    <row r="2210" customFormat="false" ht="15" hidden="false" customHeight="false" outlineLevel="0" collapsed="false">
      <c r="A2210" s="4" t="s">
        <v>2822</v>
      </c>
      <c r="B2210" s="4" t="n">
        <v>16</v>
      </c>
      <c r="C2210" s="4" t="s">
        <v>1256</v>
      </c>
      <c r="D2210" s="4" t="s">
        <v>36</v>
      </c>
      <c r="E2210" s="4" t="s">
        <v>1791</v>
      </c>
      <c r="F2210" s="4"/>
      <c r="G2210" s="4" t="s">
        <v>1976</v>
      </c>
      <c r="H2210" s="4" t="s">
        <v>2821</v>
      </c>
      <c r="I2210" s="4"/>
      <c r="J2210" s="4"/>
      <c r="K2210" s="4"/>
      <c r="L2210" s="10" t="n">
        <v>1.36</v>
      </c>
      <c r="M2210" s="10" t="n">
        <v>0.3</v>
      </c>
      <c r="N2210" s="11" t="s">
        <v>103</v>
      </c>
      <c r="O2210" s="11" t="s">
        <v>103</v>
      </c>
      <c r="P2210" s="11" t="s">
        <v>103</v>
      </c>
      <c r="Q2210" s="11" t="s">
        <v>103</v>
      </c>
      <c r="R2210" s="4"/>
    </row>
    <row r="2211" customFormat="false" ht="15" hidden="false" customHeight="false" outlineLevel="0" collapsed="false">
      <c r="A2211" s="4" t="s">
        <v>2823</v>
      </c>
      <c r="B2211" s="4" t="n">
        <v>16</v>
      </c>
      <c r="C2211" s="4" t="s">
        <v>1256</v>
      </c>
      <c r="D2211" s="4" t="s">
        <v>36</v>
      </c>
      <c r="E2211" s="4" t="s">
        <v>1791</v>
      </c>
      <c r="F2211" s="4"/>
      <c r="G2211" s="4" t="s">
        <v>1834</v>
      </c>
      <c r="H2211" s="4" t="s">
        <v>2824</v>
      </c>
      <c r="I2211" s="4"/>
      <c r="J2211" s="4"/>
      <c r="K2211" s="4"/>
      <c r="L2211" s="10" t="n">
        <v>1.36</v>
      </c>
      <c r="M2211" s="10" t="n">
        <v>0.3</v>
      </c>
      <c r="N2211" s="11" t="s">
        <v>103</v>
      </c>
      <c r="O2211" s="11" t="s">
        <v>103</v>
      </c>
      <c r="P2211" s="11" t="s">
        <v>103</v>
      </c>
      <c r="Q2211" s="11" t="s">
        <v>103</v>
      </c>
      <c r="R2211" s="4"/>
    </row>
    <row r="2212" customFormat="false" ht="15" hidden="false" customHeight="false" outlineLevel="0" collapsed="false">
      <c r="A2212" s="4" t="s">
        <v>2825</v>
      </c>
      <c r="B2212" s="4" t="n">
        <v>16</v>
      </c>
      <c r="C2212" s="4" t="s">
        <v>1256</v>
      </c>
      <c r="D2212" s="4" t="s">
        <v>36</v>
      </c>
      <c r="E2212" s="4" t="s">
        <v>1791</v>
      </c>
      <c r="F2212" s="4"/>
      <c r="G2212" s="4" t="s">
        <v>2641</v>
      </c>
      <c r="H2212" s="4" t="s">
        <v>2826</v>
      </c>
      <c r="I2212" s="4"/>
      <c r="J2212" s="4"/>
      <c r="K2212" s="4"/>
      <c r="L2212" s="10" t="n">
        <v>1.36</v>
      </c>
      <c r="M2212" s="10" t="n">
        <v>0.3</v>
      </c>
      <c r="N2212" s="11" t="s">
        <v>103</v>
      </c>
      <c r="O2212" s="11" t="s">
        <v>103</v>
      </c>
      <c r="P2212" s="11" t="s">
        <v>103</v>
      </c>
      <c r="Q2212" s="11" t="s">
        <v>103</v>
      </c>
      <c r="R2212" s="4"/>
    </row>
    <row r="2213" customFormat="false" ht="15" hidden="false" customHeight="false" outlineLevel="0" collapsed="false">
      <c r="A2213" s="4" t="s">
        <v>2827</v>
      </c>
      <c r="B2213" s="4" t="n">
        <v>16</v>
      </c>
      <c r="C2213" s="4" t="s">
        <v>1280</v>
      </c>
      <c r="D2213" s="4" t="s">
        <v>36</v>
      </c>
      <c r="E2213" s="4" t="s">
        <v>1791</v>
      </c>
      <c r="F2213" s="4"/>
      <c r="G2213" s="4" t="s">
        <v>2672</v>
      </c>
      <c r="H2213" s="4" t="s">
        <v>2807</v>
      </c>
      <c r="I2213" s="4"/>
      <c r="J2213" s="4"/>
      <c r="K2213" s="4"/>
      <c r="L2213" s="10" t="n">
        <v>1.36</v>
      </c>
      <c r="M2213" s="10" t="n">
        <v>0.3</v>
      </c>
      <c r="N2213" s="11" t="s">
        <v>103</v>
      </c>
      <c r="O2213" s="11" t="s">
        <v>103</v>
      </c>
      <c r="P2213" s="11" t="s">
        <v>103</v>
      </c>
      <c r="Q2213" s="11" t="s">
        <v>103</v>
      </c>
      <c r="R2213" s="4"/>
    </row>
    <row r="2214" customFormat="false" ht="15" hidden="false" customHeight="false" outlineLevel="0" collapsed="false">
      <c r="A2214" s="4" t="s">
        <v>2828</v>
      </c>
      <c r="B2214" s="4" t="n">
        <v>16</v>
      </c>
      <c r="C2214" s="4" t="s">
        <v>1280</v>
      </c>
      <c r="D2214" s="4" t="s">
        <v>36</v>
      </c>
      <c r="E2214" s="4" t="s">
        <v>1791</v>
      </c>
      <c r="F2214" s="4"/>
      <c r="G2214" s="4" t="s">
        <v>2672</v>
      </c>
      <c r="H2214" s="4" t="s">
        <v>2807</v>
      </c>
      <c r="I2214" s="4"/>
      <c r="J2214" s="4"/>
      <c r="K2214" s="4"/>
      <c r="L2214" s="10" t="n">
        <v>1.36</v>
      </c>
      <c r="M2214" s="10" t="n">
        <v>0.3</v>
      </c>
      <c r="N2214" s="11" t="s">
        <v>103</v>
      </c>
      <c r="O2214" s="11" t="s">
        <v>103</v>
      </c>
      <c r="P2214" s="11" t="s">
        <v>103</v>
      </c>
      <c r="Q2214" s="11" t="s">
        <v>103</v>
      </c>
      <c r="R2214" s="4"/>
    </row>
    <row r="2215" customFormat="false" ht="15" hidden="false" customHeight="false" outlineLevel="0" collapsed="false">
      <c r="A2215" s="4" t="s">
        <v>2829</v>
      </c>
      <c r="B2215" s="4" t="n">
        <v>16</v>
      </c>
      <c r="C2215" s="4" t="s">
        <v>1280</v>
      </c>
      <c r="D2215" s="4" t="s">
        <v>36</v>
      </c>
      <c r="E2215" s="4" t="s">
        <v>1791</v>
      </c>
      <c r="F2215" s="4"/>
      <c r="G2215" s="4" t="s">
        <v>2672</v>
      </c>
      <c r="H2215" s="4" t="s">
        <v>2807</v>
      </c>
      <c r="I2215" s="4"/>
      <c r="J2215" s="4"/>
      <c r="K2215" s="4"/>
      <c r="L2215" s="10" t="n">
        <v>1.36</v>
      </c>
      <c r="M2215" s="10" t="n">
        <v>0.3</v>
      </c>
      <c r="N2215" s="11" t="s">
        <v>103</v>
      </c>
      <c r="O2215" s="11" t="s">
        <v>103</v>
      </c>
      <c r="P2215" s="11" t="s">
        <v>103</v>
      </c>
      <c r="Q2215" s="11" t="s">
        <v>103</v>
      </c>
      <c r="R2215" s="4"/>
    </row>
    <row r="2216" customFormat="false" ht="15" hidden="false" customHeight="false" outlineLevel="0" collapsed="false">
      <c r="A2216" s="4" t="s">
        <v>2830</v>
      </c>
      <c r="B2216" s="4" t="n">
        <v>16</v>
      </c>
      <c r="C2216" s="4" t="s">
        <v>1280</v>
      </c>
      <c r="D2216" s="4" t="s">
        <v>36</v>
      </c>
      <c r="E2216" s="4" t="s">
        <v>1791</v>
      </c>
      <c r="F2216" s="4"/>
      <c r="G2216" s="4" t="s">
        <v>2672</v>
      </c>
      <c r="H2216" s="4" t="s">
        <v>2807</v>
      </c>
      <c r="I2216" s="4"/>
      <c r="J2216" s="4"/>
      <c r="K2216" s="4"/>
      <c r="L2216" s="10" t="n">
        <v>1.36</v>
      </c>
      <c r="M2216" s="10" t="n">
        <v>0.3</v>
      </c>
      <c r="N2216" s="11" t="s">
        <v>103</v>
      </c>
      <c r="O2216" s="11" t="s">
        <v>103</v>
      </c>
      <c r="P2216" s="11" t="s">
        <v>103</v>
      </c>
      <c r="Q2216" s="11" t="s">
        <v>103</v>
      </c>
      <c r="R2216" s="4"/>
    </row>
    <row r="2217" customFormat="false" ht="15" hidden="false" customHeight="false" outlineLevel="0" collapsed="false">
      <c r="A2217" s="4" t="s">
        <v>2831</v>
      </c>
      <c r="B2217" s="4" t="n">
        <v>16</v>
      </c>
      <c r="C2217" s="4" t="s">
        <v>1280</v>
      </c>
      <c r="D2217" s="4" t="s">
        <v>36</v>
      </c>
      <c r="E2217" s="4" t="s">
        <v>1791</v>
      </c>
      <c r="F2217" s="4"/>
      <c r="G2217" s="4" t="s">
        <v>2672</v>
      </c>
      <c r="H2217" s="4" t="s">
        <v>2807</v>
      </c>
      <c r="I2217" s="4"/>
      <c r="J2217" s="4"/>
      <c r="K2217" s="4"/>
      <c r="L2217" s="10" t="n">
        <v>1.36</v>
      </c>
      <c r="M2217" s="10" t="n">
        <v>0.3</v>
      </c>
      <c r="N2217" s="11" t="s">
        <v>103</v>
      </c>
      <c r="O2217" s="11" t="s">
        <v>103</v>
      </c>
      <c r="P2217" s="11" t="s">
        <v>103</v>
      </c>
      <c r="Q2217" s="11" t="s">
        <v>103</v>
      </c>
      <c r="R2217" s="4"/>
    </row>
    <row r="2218" customFormat="false" ht="15" hidden="false" customHeight="false" outlineLevel="0" collapsed="false">
      <c r="A2218" s="4" t="s">
        <v>2832</v>
      </c>
      <c r="B2218" s="4" t="n">
        <v>16</v>
      </c>
      <c r="C2218" s="4" t="s">
        <v>1280</v>
      </c>
      <c r="D2218" s="4" t="s">
        <v>36</v>
      </c>
      <c r="E2218" s="4" t="s">
        <v>1791</v>
      </c>
      <c r="F2218" s="4"/>
      <c r="G2218" s="4" t="s">
        <v>2672</v>
      </c>
      <c r="H2218" s="4" t="s">
        <v>2807</v>
      </c>
      <c r="I2218" s="4"/>
      <c r="J2218" s="4"/>
      <c r="K2218" s="4"/>
      <c r="L2218" s="10" t="n">
        <v>1.36</v>
      </c>
      <c r="M2218" s="10" t="n">
        <v>0.3</v>
      </c>
      <c r="N2218" s="11" t="s">
        <v>103</v>
      </c>
      <c r="O2218" s="11" t="s">
        <v>103</v>
      </c>
      <c r="P2218" s="11" t="s">
        <v>103</v>
      </c>
      <c r="Q2218" s="11" t="s">
        <v>103</v>
      </c>
      <c r="R2218" s="4"/>
    </row>
    <row r="2219" customFormat="false" ht="15" hidden="false" customHeight="false" outlineLevel="0" collapsed="false">
      <c r="A2219" s="4" t="s">
        <v>2833</v>
      </c>
      <c r="B2219" s="4" t="n">
        <v>16</v>
      </c>
      <c r="C2219" s="4" t="s">
        <v>1280</v>
      </c>
      <c r="D2219" s="4" t="s">
        <v>36</v>
      </c>
      <c r="E2219" s="4" t="s">
        <v>1791</v>
      </c>
      <c r="F2219" s="4"/>
      <c r="G2219" s="4" t="s">
        <v>2672</v>
      </c>
      <c r="H2219" s="4" t="s">
        <v>2807</v>
      </c>
      <c r="I2219" s="4"/>
      <c r="J2219" s="4"/>
      <c r="K2219" s="4"/>
      <c r="L2219" s="10" t="n">
        <v>1.36</v>
      </c>
      <c r="M2219" s="10" t="n">
        <v>0.3</v>
      </c>
      <c r="N2219" s="11" t="s">
        <v>103</v>
      </c>
      <c r="O2219" s="11" t="s">
        <v>103</v>
      </c>
      <c r="P2219" s="11" t="s">
        <v>103</v>
      </c>
      <c r="Q2219" s="11" t="s">
        <v>103</v>
      </c>
      <c r="R2219" s="4"/>
    </row>
    <row r="2220" customFormat="false" ht="15" hidden="false" customHeight="false" outlineLevel="0" collapsed="false">
      <c r="A2220" s="4" t="s">
        <v>2834</v>
      </c>
      <c r="B2220" s="4" t="n">
        <v>16</v>
      </c>
      <c r="C2220" s="4" t="s">
        <v>1280</v>
      </c>
      <c r="D2220" s="4" t="s">
        <v>36</v>
      </c>
      <c r="E2220" s="4" t="s">
        <v>1791</v>
      </c>
      <c r="F2220" s="4"/>
      <c r="G2220" s="4" t="s">
        <v>2672</v>
      </c>
      <c r="H2220" s="4" t="s">
        <v>2807</v>
      </c>
      <c r="I2220" s="4"/>
      <c r="J2220" s="4"/>
      <c r="K2220" s="4"/>
      <c r="L2220" s="10" t="n">
        <v>1.36</v>
      </c>
      <c r="M2220" s="10" t="n">
        <v>0.3</v>
      </c>
      <c r="N2220" s="11" t="s">
        <v>103</v>
      </c>
      <c r="O2220" s="11" t="s">
        <v>103</v>
      </c>
      <c r="P2220" s="11" t="s">
        <v>103</v>
      </c>
      <c r="Q2220" s="11" t="s">
        <v>103</v>
      </c>
      <c r="R2220" s="4"/>
    </row>
    <row r="2221" customFormat="false" ht="15" hidden="false" customHeight="false" outlineLevel="0" collapsed="false">
      <c r="A2221" s="4" t="s">
        <v>2835</v>
      </c>
      <c r="B2221" s="4" t="n">
        <v>16</v>
      </c>
      <c r="C2221" s="4" t="s">
        <v>1280</v>
      </c>
      <c r="D2221" s="4" t="s">
        <v>36</v>
      </c>
      <c r="E2221" s="4" t="s">
        <v>1791</v>
      </c>
      <c r="F2221" s="4"/>
      <c r="G2221" s="4" t="s">
        <v>2672</v>
      </c>
      <c r="H2221" s="4" t="s">
        <v>2807</v>
      </c>
      <c r="I2221" s="4"/>
      <c r="J2221" s="4"/>
      <c r="K2221" s="4"/>
      <c r="L2221" s="10" t="n">
        <v>1.36</v>
      </c>
      <c r="M2221" s="10" t="n">
        <v>0.3</v>
      </c>
      <c r="N2221" s="11" t="s">
        <v>103</v>
      </c>
      <c r="O2221" s="11" t="s">
        <v>103</v>
      </c>
      <c r="P2221" s="11" t="s">
        <v>103</v>
      </c>
      <c r="Q2221" s="11" t="s">
        <v>103</v>
      </c>
      <c r="R2221" s="4"/>
    </row>
    <row r="2222" customFormat="false" ht="15" hidden="false" customHeight="false" outlineLevel="0" collapsed="false">
      <c r="A2222" s="4" t="s">
        <v>2836</v>
      </c>
      <c r="B2222" s="4" t="n">
        <v>16</v>
      </c>
      <c r="C2222" s="4" t="s">
        <v>1280</v>
      </c>
      <c r="D2222" s="4" t="s">
        <v>36</v>
      </c>
      <c r="E2222" s="4" t="s">
        <v>1791</v>
      </c>
      <c r="F2222" s="4"/>
      <c r="G2222" s="4" t="s">
        <v>2672</v>
      </c>
      <c r="H2222" s="4" t="s">
        <v>2807</v>
      </c>
      <c r="I2222" s="4"/>
      <c r="J2222" s="4"/>
      <c r="K2222" s="4"/>
      <c r="L2222" s="10" t="n">
        <v>1.36</v>
      </c>
      <c r="M2222" s="10" t="n">
        <v>0.3</v>
      </c>
      <c r="N2222" s="11" t="s">
        <v>103</v>
      </c>
      <c r="O2222" s="11" t="s">
        <v>103</v>
      </c>
      <c r="P2222" s="11" t="s">
        <v>103</v>
      </c>
      <c r="Q2222" s="11" t="s">
        <v>103</v>
      </c>
      <c r="R2222" s="4"/>
    </row>
    <row r="2223" customFormat="false" ht="15" hidden="false" customHeight="false" outlineLevel="0" collapsed="false">
      <c r="A2223" s="4" t="s">
        <v>2837</v>
      </c>
      <c r="B2223" s="4" t="n">
        <v>16</v>
      </c>
      <c r="C2223" s="4" t="s">
        <v>1280</v>
      </c>
      <c r="D2223" s="4" t="s">
        <v>36</v>
      </c>
      <c r="E2223" s="4" t="s">
        <v>1791</v>
      </c>
      <c r="F2223" s="4"/>
      <c r="G2223" s="4" t="s">
        <v>2672</v>
      </c>
      <c r="H2223" s="4" t="s">
        <v>2807</v>
      </c>
      <c r="I2223" s="4"/>
      <c r="J2223" s="4"/>
      <c r="K2223" s="4"/>
      <c r="L2223" s="10" t="n">
        <v>1.36</v>
      </c>
      <c r="M2223" s="10" t="n">
        <v>0.3</v>
      </c>
      <c r="N2223" s="11" t="s">
        <v>103</v>
      </c>
      <c r="O2223" s="11" t="s">
        <v>103</v>
      </c>
      <c r="P2223" s="11" t="s">
        <v>103</v>
      </c>
      <c r="Q2223" s="11" t="s">
        <v>103</v>
      </c>
      <c r="R2223" s="4"/>
    </row>
    <row r="2224" customFormat="false" ht="15" hidden="false" customHeight="false" outlineLevel="0" collapsed="false">
      <c r="A2224" s="4" t="s">
        <v>2838</v>
      </c>
      <c r="B2224" s="4" t="n">
        <v>16</v>
      </c>
      <c r="C2224" s="4" t="s">
        <v>1280</v>
      </c>
      <c r="D2224" s="4" t="s">
        <v>36</v>
      </c>
      <c r="E2224" s="4" t="s">
        <v>1791</v>
      </c>
      <c r="F2224" s="4"/>
      <c r="G2224" s="4" t="s">
        <v>2672</v>
      </c>
      <c r="H2224" s="4" t="s">
        <v>2807</v>
      </c>
      <c r="I2224" s="4"/>
      <c r="J2224" s="4"/>
      <c r="K2224" s="4"/>
      <c r="L2224" s="10" t="n">
        <v>1.36</v>
      </c>
      <c r="M2224" s="10" t="n">
        <v>0.3</v>
      </c>
      <c r="N2224" s="11" t="s">
        <v>103</v>
      </c>
      <c r="O2224" s="11" t="s">
        <v>103</v>
      </c>
      <c r="P2224" s="11" t="s">
        <v>103</v>
      </c>
      <c r="Q2224" s="11" t="s">
        <v>103</v>
      </c>
      <c r="R2224" s="4"/>
    </row>
    <row r="2225" customFormat="false" ht="15" hidden="false" customHeight="false" outlineLevel="0" collapsed="false">
      <c r="A2225" s="4" t="s">
        <v>2839</v>
      </c>
      <c r="B2225" s="4" t="n">
        <v>16</v>
      </c>
      <c r="C2225" s="4" t="s">
        <v>1280</v>
      </c>
      <c r="D2225" s="4" t="s">
        <v>36</v>
      </c>
      <c r="E2225" s="4" t="s">
        <v>1791</v>
      </c>
      <c r="F2225" s="4"/>
      <c r="G2225" s="4" t="s">
        <v>2672</v>
      </c>
      <c r="H2225" s="4" t="s">
        <v>2807</v>
      </c>
      <c r="I2225" s="4"/>
      <c r="J2225" s="4"/>
      <c r="K2225" s="4"/>
      <c r="L2225" s="10" t="n">
        <v>1.36</v>
      </c>
      <c r="M2225" s="10" t="n">
        <v>0.3</v>
      </c>
      <c r="N2225" s="11" t="s">
        <v>103</v>
      </c>
      <c r="O2225" s="11" t="s">
        <v>103</v>
      </c>
      <c r="P2225" s="11" t="s">
        <v>103</v>
      </c>
      <c r="Q2225" s="11" t="s">
        <v>103</v>
      </c>
      <c r="R2225" s="4"/>
    </row>
    <row r="2226" customFormat="false" ht="15" hidden="false" customHeight="false" outlineLevel="0" collapsed="false">
      <c r="A2226" s="4" t="s">
        <v>2840</v>
      </c>
      <c r="B2226" s="4" t="n">
        <v>16</v>
      </c>
      <c r="C2226" s="4" t="s">
        <v>1280</v>
      </c>
      <c r="D2226" s="4" t="s">
        <v>36</v>
      </c>
      <c r="E2226" s="4" t="s">
        <v>1791</v>
      </c>
      <c r="F2226" s="4"/>
      <c r="G2226" s="4" t="s">
        <v>2672</v>
      </c>
      <c r="H2226" s="4" t="s">
        <v>2807</v>
      </c>
      <c r="I2226" s="4"/>
      <c r="J2226" s="4"/>
      <c r="K2226" s="4"/>
      <c r="L2226" s="10" t="n">
        <v>1.36</v>
      </c>
      <c r="M2226" s="10" t="n">
        <v>0.3</v>
      </c>
      <c r="N2226" s="11" t="s">
        <v>103</v>
      </c>
      <c r="O2226" s="11" t="s">
        <v>103</v>
      </c>
      <c r="P2226" s="11" t="s">
        <v>103</v>
      </c>
      <c r="Q2226" s="11" t="s">
        <v>103</v>
      </c>
      <c r="R2226" s="4"/>
    </row>
    <row r="2227" customFormat="false" ht="15" hidden="false" customHeight="false" outlineLevel="0" collapsed="false">
      <c r="A2227" s="4" t="s">
        <v>2841</v>
      </c>
      <c r="B2227" s="4" t="n">
        <v>16</v>
      </c>
      <c r="C2227" s="4" t="s">
        <v>1280</v>
      </c>
      <c r="D2227" s="4" t="s">
        <v>36</v>
      </c>
      <c r="E2227" s="4" t="s">
        <v>1791</v>
      </c>
      <c r="F2227" s="4"/>
      <c r="G2227" s="4" t="s">
        <v>2672</v>
      </c>
      <c r="H2227" s="4" t="s">
        <v>2807</v>
      </c>
      <c r="I2227" s="4"/>
      <c r="J2227" s="4"/>
      <c r="K2227" s="4"/>
      <c r="L2227" s="10" t="n">
        <v>1.36</v>
      </c>
      <c r="M2227" s="10" t="n">
        <v>0.3</v>
      </c>
      <c r="N2227" s="11" t="s">
        <v>103</v>
      </c>
      <c r="O2227" s="11" t="s">
        <v>103</v>
      </c>
      <c r="P2227" s="11" t="s">
        <v>103</v>
      </c>
      <c r="Q2227" s="11" t="s">
        <v>103</v>
      </c>
      <c r="R2227" s="4"/>
    </row>
    <row r="2228" customFormat="false" ht="15" hidden="false" customHeight="false" outlineLevel="0" collapsed="false">
      <c r="A2228" s="4" t="s">
        <v>2842</v>
      </c>
      <c r="B2228" s="4" t="n">
        <v>16</v>
      </c>
      <c r="C2228" s="4" t="s">
        <v>1280</v>
      </c>
      <c r="D2228" s="4" t="s">
        <v>36</v>
      </c>
      <c r="E2228" s="4" t="s">
        <v>1791</v>
      </c>
      <c r="F2228" s="4"/>
      <c r="G2228" s="4" t="s">
        <v>2672</v>
      </c>
      <c r="H2228" s="4" t="s">
        <v>2807</v>
      </c>
      <c r="I2228" s="4"/>
      <c r="J2228" s="4"/>
      <c r="K2228" s="4"/>
      <c r="L2228" s="10" t="n">
        <v>1.36</v>
      </c>
      <c r="M2228" s="10" t="n">
        <v>0.3</v>
      </c>
      <c r="N2228" s="11" t="s">
        <v>103</v>
      </c>
      <c r="O2228" s="11" t="s">
        <v>103</v>
      </c>
      <c r="P2228" s="11" t="s">
        <v>103</v>
      </c>
      <c r="Q2228" s="11" t="s">
        <v>103</v>
      </c>
      <c r="R2228" s="4"/>
    </row>
    <row r="2229" customFormat="false" ht="15" hidden="false" customHeight="false" outlineLevel="0" collapsed="false">
      <c r="A2229" s="4" t="s">
        <v>2843</v>
      </c>
      <c r="B2229" s="4" t="n">
        <v>16</v>
      </c>
      <c r="C2229" s="4" t="s">
        <v>1280</v>
      </c>
      <c r="D2229" s="4" t="s">
        <v>36</v>
      </c>
      <c r="E2229" s="4" t="s">
        <v>1791</v>
      </c>
      <c r="F2229" s="4"/>
      <c r="G2229" s="4" t="s">
        <v>2672</v>
      </c>
      <c r="H2229" s="4" t="s">
        <v>2807</v>
      </c>
      <c r="I2229" s="4"/>
      <c r="J2229" s="4"/>
      <c r="K2229" s="4"/>
      <c r="L2229" s="10" t="n">
        <v>1.36</v>
      </c>
      <c r="M2229" s="10" t="n">
        <v>0.3</v>
      </c>
      <c r="N2229" s="11" t="s">
        <v>103</v>
      </c>
      <c r="O2229" s="11" t="s">
        <v>103</v>
      </c>
      <c r="P2229" s="11" t="s">
        <v>103</v>
      </c>
      <c r="Q2229" s="11" t="s">
        <v>103</v>
      </c>
      <c r="R2229" s="4"/>
    </row>
    <row r="2230" customFormat="false" ht="15" hidden="false" customHeight="false" outlineLevel="0" collapsed="false">
      <c r="A2230" s="4" t="s">
        <v>2844</v>
      </c>
      <c r="B2230" s="4" t="n">
        <v>16</v>
      </c>
      <c r="C2230" s="4" t="s">
        <v>1280</v>
      </c>
      <c r="D2230" s="4" t="s">
        <v>36</v>
      </c>
      <c r="E2230" s="4" t="s">
        <v>1791</v>
      </c>
      <c r="F2230" s="4"/>
      <c r="G2230" s="4" t="s">
        <v>2672</v>
      </c>
      <c r="H2230" s="4" t="s">
        <v>2807</v>
      </c>
      <c r="I2230" s="4"/>
      <c r="J2230" s="4"/>
      <c r="K2230" s="4"/>
      <c r="L2230" s="10" t="n">
        <v>1.36</v>
      </c>
      <c r="M2230" s="10" t="n">
        <v>0.3</v>
      </c>
      <c r="N2230" s="11" t="s">
        <v>103</v>
      </c>
      <c r="O2230" s="11" t="s">
        <v>103</v>
      </c>
      <c r="P2230" s="11" t="s">
        <v>103</v>
      </c>
      <c r="Q2230" s="11" t="s">
        <v>103</v>
      </c>
      <c r="R2230" s="4"/>
    </row>
    <row r="2231" customFormat="false" ht="15" hidden="false" customHeight="false" outlineLevel="0" collapsed="false">
      <c r="A2231" s="4" t="s">
        <v>2845</v>
      </c>
      <c r="B2231" s="4" t="n">
        <v>16</v>
      </c>
      <c r="C2231" s="4" t="s">
        <v>1280</v>
      </c>
      <c r="D2231" s="4" t="s">
        <v>36</v>
      </c>
      <c r="E2231" s="4" t="s">
        <v>1791</v>
      </c>
      <c r="F2231" s="4"/>
      <c r="G2231" s="4" t="s">
        <v>2672</v>
      </c>
      <c r="H2231" s="4" t="s">
        <v>2807</v>
      </c>
      <c r="I2231" s="4"/>
      <c r="J2231" s="4"/>
      <c r="K2231" s="4"/>
      <c r="L2231" s="10" t="n">
        <v>1.36</v>
      </c>
      <c r="M2231" s="10" t="n">
        <v>0.3</v>
      </c>
      <c r="N2231" s="11" t="s">
        <v>103</v>
      </c>
      <c r="O2231" s="11" t="s">
        <v>103</v>
      </c>
      <c r="P2231" s="11" t="s">
        <v>103</v>
      </c>
      <c r="Q2231" s="11" t="s">
        <v>103</v>
      </c>
      <c r="R2231" s="4"/>
    </row>
    <row r="2232" customFormat="false" ht="15" hidden="false" customHeight="false" outlineLevel="0" collapsed="false">
      <c r="A2232" s="4" t="s">
        <v>2846</v>
      </c>
      <c r="B2232" s="4" t="n">
        <v>16</v>
      </c>
      <c r="C2232" s="4" t="s">
        <v>1280</v>
      </c>
      <c r="D2232" s="4" t="s">
        <v>36</v>
      </c>
      <c r="E2232" s="4" t="s">
        <v>1791</v>
      </c>
      <c r="F2232" s="4"/>
      <c r="G2232" s="4" t="s">
        <v>2672</v>
      </c>
      <c r="H2232" s="4" t="s">
        <v>2807</v>
      </c>
      <c r="I2232" s="4"/>
      <c r="J2232" s="4"/>
      <c r="K2232" s="4"/>
      <c r="L2232" s="10" t="n">
        <v>1.36</v>
      </c>
      <c r="M2232" s="10" t="n">
        <v>0.3</v>
      </c>
      <c r="N2232" s="11" t="s">
        <v>103</v>
      </c>
      <c r="O2232" s="11" t="s">
        <v>103</v>
      </c>
      <c r="P2232" s="11" t="s">
        <v>103</v>
      </c>
      <c r="Q2232" s="11" t="s">
        <v>103</v>
      </c>
      <c r="R2232" s="4"/>
    </row>
    <row r="2233" customFormat="false" ht="15" hidden="false" customHeight="false" outlineLevel="0" collapsed="false">
      <c r="A2233" s="4" t="s">
        <v>2847</v>
      </c>
      <c r="B2233" s="4" t="n">
        <v>16</v>
      </c>
      <c r="C2233" s="4" t="s">
        <v>1280</v>
      </c>
      <c r="D2233" s="4" t="s">
        <v>36</v>
      </c>
      <c r="E2233" s="4" t="s">
        <v>1791</v>
      </c>
      <c r="F2233" s="4"/>
      <c r="G2233" s="4" t="s">
        <v>2672</v>
      </c>
      <c r="H2233" s="4" t="s">
        <v>2807</v>
      </c>
      <c r="I2233" s="4"/>
      <c r="J2233" s="4"/>
      <c r="K2233" s="4"/>
      <c r="L2233" s="10" t="n">
        <v>1.36</v>
      </c>
      <c r="M2233" s="10" t="n">
        <v>0.3</v>
      </c>
      <c r="N2233" s="11" t="s">
        <v>103</v>
      </c>
      <c r="O2233" s="11" t="s">
        <v>103</v>
      </c>
      <c r="P2233" s="11" t="s">
        <v>103</v>
      </c>
      <c r="Q2233" s="11" t="s">
        <v>103</v>
      </c>
      <c r="R2233" s="4"/>
    </row>
    <row r="2234" customFormat="false" ht="15" hidden="false" customHeight="false" outlineLevel="0" collapsed="false">
      <c r="A2234" s="4" t="s">
        <v>2848</v>
      </c>
      <c r="B2234" s="4" t="n">
        <v>16</v>
      </c>
      <c r="C2234" s="4" t="s">
        <v>1280</v>
      </c>
      <c r="D2234" s="4" t="s">
        <v>36</v>
      </c>
      <c r="E2234" s="4" t="s">
        <v>1791</v>
      </c>
      <c r="F2234" s="4"/>
      <c r="G2234" s="4" t="s">
        <v>2672</v>
      </c>
      <c r="H2234" s="4" t="s">
        <v>2807</v>
      </c>
      <c r="I2234" s="4"/>
      <c r="J2234" s="4"/>
      <c r="K2234" s="4"/>
      <c r="L2234" s="10" t="n">
        <v>1.36</v>
      </c>
      <c r="M2234" s="10" t="n">
        <v>0.3</v>
      </c>
      <c r="N2234" s="11" t="s">
        <v>103</v>
      </c>
      <c r="O2234" s="11" t="s">
        <v>103</v>
      </c>
      <c r="P2234" s="11" t="s">
        <v>103</v>
      </c>
      <c r="Q2234" s="11" t="s">
        <v>103</v>
      </c>
      <c r="R2234" s="4"/>
    </row>
    <row r="2235" customFormat="false" ht="15" hidden="false" customHeight="false" outlineLevel="0" collapsed="false">
      <c r="A2235" s="4" t="s">
        <v>2849</v>
      </c>
      <c r="B2235" s="4" t="n">
        <v>16</v>
      </c>
      <c r="C2235" s="4" t="s">
        <v>1280</v>
      </c>
      <c r="D2235" s="4" t="s">
        <v>36</v>
      </c>
      <c r="E2235" s="4" t="s">
        <v>1791</v>
      </c>
      <c r="F2235" s="4"/>
      <c r="G2235" s="4" t="s">
        <v>2672</v>
      </c>
      <c r="H2235" s="4" t="s">
        <v>2807</v>
      </c>
      <c r="I2235" s="4"/>
      <c r="J2235" s="4"/>
      <c r="K2235" s="4"/>
      <c r="L2235" s="10" t="n">
        <v>1.36</v>
      </c>
      <c r="M2235" s="10" t="n">
        <v>0.3</v>
      </c>
      <c r="N2235" s="11" t="s">
        <v>103</v>
      </c>
      <c r="O2235" s="11" t="s">
        <v>103</v>
      </c>
      <c r="P2235" s="11" t="s">
        <v>103</v>
      </c>
      <c r="Q2235" s="11" t="s">
        <v>103</v>
      </c>
      <c r="R2235" s="4"/>
    </row>
    <row r="2236" customFormat="false" ht="15" hidden="false" customHeight="false" outlineLevel="0" collapsed="false">
      <c r="A2236" s="4" t="s">
        <v>2850</v>
      </c>
      <c r="B2236" s="4" t="n">
        <v>16</v>
      </c>
      <c r="C2236" s="4" t="s">
        <v>1280</v>
      </c>
      <c r="D2236" s="4" t="s">
        <v>36</v>
      </c>
      <c r="E2236" s="4" t="s">
        <v>1791</v>
      </c>
      <c r="F2236" s="4"/>
      <c r="G2236" s="4" t="s">
        <v>2672</v>
      </c>
      <c r="H2236" s="4" t="s">
        <v>2807</v>
      </c>
      <c r="I2236" s="4"/>
      <c r="J2236" s="4"/>
      <c r="K2236" s="4"/>
      <c r="L2236" s="10" t="n">
        <v>1.36</v>
      </c>
      <c r="M2236" s="10" t="n">
        <v>0.3</v>
      </c>
      <c r="N2236" s="11" t="s">
        <v>103</v>
      </c>
      <c r="O2236" s="11" t="s">
        <v>103</v>
      </c>
      <c r="P2236" s="11" t="s">
        <v>103</v>
      </c>
      <c r="Q2236" s="11" t="s">
        <v>103</v>
      </c>
      <c r="R2236" s="4"/>
    </row>
    <row r="2237" customFormat="false" ht="15" hidden="false" customHeight="false" outlineLevel="0" collapsed="false">
      <c r="A2237" s="4" t="s">
        <v>2851</v>
      </c>
      <c r="B2237" s="4" t="n">
        <v>16</v>
      </c>
      <c r="C2237" s="4" t="s">
        <v>1280</v>
      </c>
      <c r="D2237" s="4" t="s">
        <v>36</v>
      </c>
      <c r="E2237" s="4" t="s">
        <v>1791</v>
      </c>
      <c r="F2237" s="4"/>
      <c r="G2237" s="4" t="s">
        <v>2672</v>
      </c>
      <c r="H2237" s="4" t="s">
        <v>2807</v>
      </c>
      <c r="I2237" s="4"/>
      <c r="J2237" s="4"/>
      <c r="K2237" s="4"/>
      <c r="L2237" s="10" t="n">
        <v>1.36</v>
      </c>
      <c r="M2237" s="10" t="n">
        <v>0.3</v>
      </c>
      <c r="N2237" s="11" t="s">
        <v>103</v>
      </c>
      <c r="O2237" s="11" t="s">
        <v>103</v>
      </c>
      <c r="P2237" s="11" t="s">
        <v>103</v>
      </c>
      <c r="Q2237" s="11" t="s">
        <v>103</v>
      </c>
      <c r="R2237" s="4"/>
    </row>
    <row r="2238" customFormat="false" ht="15" hidden="false" customHeight="false" outlineLevel="0" collapsed="false">
      <c r="A2238" s="4" t="s">
        <v>2852</v>
      </c>
      <c r="B2238" s="4" t="n">
        <v>16</v>
      </c>
      <c r="C2238" s="4" t="s">
        <v>1280</v>
      </c>
      <c r="D2238" s="4" t="s">
        <v>36</v>
      </c>
      <c r="E2238" s="4" t="s">
        <v>1791</v>
      </c>
      <c r="F2238" s="4"/>
      <c r="G2238" s="4" t="s">
        <v>2672</v>
      </c>
      <c r="H2238" s="4" t="s">
        <v>2807</v>
      </c>
      <c r="I2238" s="4"/>
      <c r="J2238" s="4"/>
      <c r="K2238" s="4"/>
      <c r="L2238" s="10" t="n">
        <v>1.36</v>
      </c>
      <c r="M2238" s="10" t="n">
        <v>0.3</v>
      </c>
      <c r="N2238" s="11" t="s">
        <v>103</v>
      </c>
      <c r="O2238" s="11" t="s">
        <v>103</v>
      </c>
      <c r="P2238" s="11" t="s">
        <v>103</v>
      </c>
      <c r="Q2238" s="11" t="s">
        <v>103</v>
      </c>
      <c r="R2238" s="4"/>
    </row>
    <row r="2239" customFormat="false" ht="15" hidden="false" customHeight="false" outlineLevel="0" collapsed="false">
      <c r="A2239" s="4" t="s">
        <v>2853</v>
      </c>
      <c r="B2239" s="4" t="n">
        <v>16</v>
      </c>
      <c r="C2239" s="4" t="s">
        <v>1280</v>
      </c>
      <c r="D2239" s="4" t="s">
        <v>36</v>
      </c>
      <c r="E2239" s="4" t="s">
        <v>1791</v>
      </c>
      <c r="F2239" s="4"/>
      <c r="G2239" s="4" t="s">
        <v>2672</v>
      </c>
      <c r="H2239" s="4" t="s">
        <v>2807</v>
      </c>
      <c r="I2239" s="4"/>
      <c r="J2239" s="4"/>
      <c r="K2239" s="4"/>
      <c r="L2239" s="10" t="n">
        <v>1.36</v>
      </c>
      <c r="M2239" s="10" t="n">
        <v>0.3</v>
      </c>
      <c r="N2239" s="11" t="s">
        <v>103</v>
      </c>
      <c r="O2239" s="11" t="s">
        <v>103</v>
      </c>
      <c r="P2239" s="11" t="s">
        <v>103</v>
      </c>
      <c r="Q2239" s="11" t="s">
        <v>103</v>
      </c>
      <c r="R2239" s="4"/>
    </row>
    <row r="2240" customFormat="false" ht="15" hidden="false" customHeight="false" outlineLevel="0" collapsed="false">
      <c r="A2240" s="4" t="s">
        <v>2854</v>
      </c>
      <c r="B2240" s="4" t="n">
        <v>16</v>
      </c>
      <c r="C2240" s="4" t="s">
        <v>1280</v>
      </c>
      <c r="D2240" s="4" t="s">
        <v>36</v>
      </c>
      <c r="E2240" s="4" t="s">
        <v>1791</v>
      </c>
      <c r="F2240" s="4"/>
      <c r="G2240" s="4" t="s">
        <v>2672</v>
      </c>
      <c r="H2240" s="4" t="s">
        <v>2807</v>
      </c>
      <c r="I2240" s="4"/>
      <c r="J2240" s="4"/>
      <c r="K2240" s="4"/>
      <c r="L2240" s="10" t="n">
        <v>1.36</v>
      </c>
      <c r="M2240" s="10" t="n">
        <v>0.3</v>
      </c>
      <c r="N2240" s="11" t="s">
        <v>103</v>
      </c>
      <c r="O2240" s="11" t="s">
        <v>103</v>
      </c>
      <c r="P2240" s="11" t="s">
        <v>103</v>
      </c>
      <c r="Q2240" s="11" t="s">
        <v>103</v>
      </c>
      <c r="R2240" s="4"/>
    </row>
    <row r="2241" customFormat="false" ht="15" hidden="false" customHeight="false" outlineLevel="0" collapsed="false">
      <c r="A2241" s="4" t="s">
        <v>2855</v>
      </c>
      <c r="B2241" s="4" t="n">
        <v>16</v>
      </c>
      <c r="C2241" s="4" t="s">
        <v>1280</v>
      </c>
      <c r="D2241" s="4" t="s">
        <v>36</v>
      </c>
      <c r="E2241" s="4" t="s">
        <v>1791</v>
      </c>
      <c r="F2241" s="4"/>
      <c r="G2241" s="4" t="s">
        <v>2672</v>
      </c>
      <c r="H2241" s="4" t="s">
        <v>2807</v>
      </c>
      <c r="I2241" s="4"/>
      <c r="J2241" s="4"/>
      <c r="K2241" s="4"/>
      <c r="L2241" s="10" t="n">
        <v>1.36</v>
      </c>
      <c r="M2241" s="10" t="n">
        <v>0.3</v>
      </c>
      <c r="N2241" s="11" t="s">
        <v>103</v>
      </c>
      <c r="O2241" s="11" t="s">
        <v>103</v>
      </c>
      <c r="P2241" s="11" t="s">
        <v>103</v>
      </c>
      <c r="Q2241" s="11" t="s">
        <v>103</v>
      </c>
      <c r="R2241" s="4"/>
    </row>
    <row r="2242" customFormat="false" ht="15" hidden="false" customHeight="false" outlineLevel="0" collapsed="false">
      <c r="A2242" s="4" t="s">
        <v>2856</v>
      </c>
      <c r="B2242" s="4" t="n">
        <v>16</v>
      </c>
      <c r="C2242" s="4" t="s">
        <v>1280</v>
      </c>
      <c r="D2242" s="4" t="s">
        <v>36</v>
      </c>
      <c r="E2242" s="4" t="s">
        <v>1791</v>
      </c>
      <c r="F2242" s="4"/>
      <c r="G2242" s="4" t="s">
        <v>2672</v>
      </c>
      <c r="H2242" s="4" t="s">
        <v>2807</v>
      </c>
      <c r="I2242" s="4"/>
      <c r="J2242" s="4"/>
      <c r="K2242" s="4"/>
      <c r="L2242" s="10" t="n">
        <v>1.36</v>
      </c>
      <c r="M2242" s="10" t="n">
        <v>0.3</v>
      </c>
      <c r="N2242" s="11" t="s">
        <v>103</v>
      </c>
      <c r="O2242" s="11" t="s">
        <v>103</v>
      </c>
      <c r="P2242" s="11" t="s">
        <v>103</v>
      </c>
      <c r="Q2242" s="11" t="s">
        <v>103</v>
      </c>
      <c r="R2242" s="4"/>
    </row>
    <row r="2243" customFormat="false" ht="15" hidden="false" customHeight="false" outlineLevel="0" collapsed="false">
      <c r="A2243" s="4" t="s">
        <v>2857</v>
      </c>
      <c r="B2243" s="4" t="n">
        <v>16</v>
      </c>
      <c r="C2243" s="4" t="s">
        <v>1280</v>
      </c>
      <c r="D2243" s="4" t="s">
        <v>36</v>
      </c>
      <c r="E2243" s="4" t="s">
        <v>1791</v>
      </c>
      <c r="F2243" s="4"/>
      <c r="G2243" s="4" t="s">
        <v>2672</v>
      </c>
      <c r="H2243" s="4" t="s">
        <v>2807</v>
      </c>
      <c r="I2243" s="4"/>
      <c r="J2243" s="4"/>
      <c r="K2243" s="4"/>
      <c r="L2243" s="10" t="n">
        <v>1.36</v>
      </c>
      <c r="M2243" s="10" t="n">
        <v>0.3</v>
      </c>
      <c r="N2243" s="11" t="s">
        <v>103</v>
      </c>
      <c r="O2243" s="11" t="s">
        <v>103</v>
      </c>
      <c r="P2243" s="11" t="s">
        <v>103</v>
      </c>
      <c r="Q2243" s="11" t="s">
        <v>103</v>
      </c>
      <c r="R2243" s="4"/>
    </row>
    <row r="2244" customFormat="false" ht="15" hidden="false" customHeight="false" outlineLevel="0" collapsed="false">
      <c r="A2244" s="4" t="s">
        <v>2858</v>
      </c>
      <c r="B2244" s="4" t="n">
        <v>16</v>
      </c>
      <c r="C2244" s="4" t="s">
        <v>1280</v>
      </c>
      <c r="D2244" s="4" t="s">
        <v>36</v>
      </c>
      <c r="E2244" s="4" t="s">
        <v>1791</v>
      </c>
      <c r="F2244" s="4"/>
      <c r="G2244" s="4" t="s">
        <v>2672</v>
      </c>
      <c r="H2244" s="4" t="s">
        <v>2807</v>
      </c>
      <c r="I2244" s="4"/>
      <c r="J2244" s="4"/>
      <c r="K2244" s="4"/>
      <c r="L2244" s="10" t="n">
        <v>1.36</v>
      </c>
      <c r="M2244" s="10" t="n">
        <v>0.3</v>
      </c>
      <c r="N2244" s="11" t="s">
        <v>103</v>
      </c>
      <c r="O2244" s="11" t="s">
        <v>103</v>
      </c>
      <c r="P2244" s="11" t="s">
        <v>103</v>
      </c>
      <c r="Q2244" s="11" t="s">
        <v>103</v>
      </c>
      <c r="R2244" s="4"/>
    </row>
    <row r="2245" customFormat="false" ht="15" hidden="false" customHeight="false" outlineLevel="0" collapsed="false">
      <c r="A2245" s="4" t="s">
        <v>2859</v>
      </c>
      <c r="B2245" s="4" t="n">
        <v>16</v>
      </c>
      <c r="C2245" s="4" t="s">
        <v>1280</v>
      </c>
      <c r="D2245" s="4" t="s">
        <v>36</v>
      </c>
      <c r="E2245" s="4" t="s">
        <v>1791</v>
      </c>
      <c r="F2245" s="4"/>
      <c r="G2245" s="4" t="s">
        <v>2672</v>
      </c>
      <c r="H2245" s="4" t="s">
        <v>2807</v>
      </c>
      <c r="I2245" s="4"/>
      <c r="J2245" s="4"/>
      <c r="K2245" s="4"/>
      <c r="L2245" s="10" t="n">
        <v>1.36</v>
      </c>
      <c r="M2245" s="10" t="n">
        <v>0.3</v>
      </c>
      <c r="N2245" s="11" t="s">
        <v>103</v>
      </c>
      <c r="O2245" s="11" t="s">
        <v>103</v>
      </c>
      <c r="P2245" s="11" t="s">
        <v>103</v>
      </c>
      <c r="Q2245" s="11" t="s">
        <v>103</v>
      </c>
      <c r="R2245" s="4"/>
    </row>
    <row r="2246" customFormat="false" ht="15" hidden="false" customHeight="false" outlineLevel="0" collapsed="false">
      <c r="A2246" s="4" t="s">
        <v>2860</v>
      </c>
      <c r="B2246" s="4" t="n">
        <v>16</v>
      </c>
      <c r="C2246" s="4" t="s">
        <v>1280</v>
      </c>
      <c r="D2246" s="4" t="s">
        <v>36</v>
      </c>
      <c r="E2246" s="4" t="s">
        <v>1791</v>
      </c>
      <c r="F2246" s="4"/>
      <c r="G2246" s="4" t="s">
        <v>2672</v>
      </c>
      <c r="H2246" s="4" t="s">
        <v>2807</v>
      </c>
      <c r="I2246" s="4"/>
      <c r="J2246" s="4"/>
      <c r="K2246" s="4"/>
      <c r="L2246" s="10" t="n">
        <v>1.36</v>
      </c>
      <c r="M2246" s="10" t="n">
        <v>0.3</v>
      </c>
      <c r="N2246" s="11" t="s">
        <v>103</v>
      </c>
      <c r="O2246" s="11" t="s">
        <v>103</v>
      </c>
      <c r="P2246" s="11" t="s">
        <v>103</v>
      </c>
      <c r="Q2246" s="11" t="s">
        <v>103</v>
      </c>
      <c r="R2246" s="4"/>
    </row>
    <row r="2247" customFormat="false" ht="15" hidden="false" customHeight="false" outlineLevel="0" collapsed="false">
      <c r="A2247" s="4" t="s">
        <v>2861</v>
      </c>
      <c r="B2247" s="4" t="n">
        <v>16</v>
      </c>
      <c r="C2247" s="4" t="s">
        <v>1280</v>
      </c>
      <c r="D2247" s="4" t="s">
        <v>36</v>
      </c>
      <c r="E2247" s="4" t="s">
        <v>1791</v>
      </c>
      <c r="F2247" s="4"/>
      <c r="G2247" s="4" t="s">
        <v>2672</v>
      </c>
      <c r="H2247" s="4" t="s">
        <v>2807</v>
      </c>
      <c r="I2247" s="4"/>
      <c r="J2247" s="4"/>
      <c r="K2247" s="4"/>
      <c r="L2247" s="10" t="n">
        <v>1.36</v>
      </c>
      <c r="M2247" s="10" t="n">
        <v>0.3</v>
      </c>
      <c r="N2247" s="11" t="s">
        <v>103</v>
      </c>
      <c r="O2247" s="11" t="s">
        <v>103</v>
      </c>
      <c r="P2247" s="11" t="s">
        <v>103</v>
      </c>
      <c r="Q2247" s="11" t="s">
        <v>103</v>
      </c>
      <c r="R2247" s="4"/>
    </row>
    <row r="2248" customFormat="false" ht="15" hidden="false" customHeight="false" outlineLevel="0" collapsed="false">
      <c r="A2248" s="4" t="s">
        <v>2862</v>
      </c>
      <c r="B2248" s="4" t="n">
        <v>16</v>
      </c>
      <c r="C2248" s="4" t="s">
        <v>1280</v>
      </c>
      <c r="D2248" s="4" t="s">
        <v>36</v>
      </c>
      <c r="E2248" s="4" t="s">
        <v>1791</v>
      </c>
      <c r="F2248" s="4"/>
      <c r="G2248" s="4" t="s">
        <v>2672</v>
      </c>
      <c r="H2248" s="4" t="s">
        <v>2807</v>
      </c>
      <c r="I2248" s="4"/>
      <c r="J2248" s="4"/>
      <c r="K2248" s="4"/>
      <c r="L2248" s="10" t="n">
        <v>1.36</v>
      </c>
      <c r="M2248" s="10" t="n">
        <v>0.3</v>
      </c>
      <c r="N2248" s="11" t="s">
        <v>103</v>
      </c>
      <c r="O2248" s="11" t="s">
        <v>103</v>
      </c>
      <c r="P2248" s="11" t="s">
        <v>103</v>
      </c>
      <c r="Q2248" s="11" t="s">
        <v>103</v>
      </c>
      <c r="R2248" s="4"/>
    </row>
    <row r="2249" customFormat="false" ht="15" hidden="false" customHeight="false" outlineLevel="0" collapsed="false">
      <c r="A2249" s="4" t="s">
        <v>2863</v>
      </c>
      <c r="B2249" s="4" t="n">
        <v>16</v>
      </c>
      <c r="C2249" s="4" t="s">
        <v>1280</v>
      </c>
      <c r="D2249" s="4" t="s">
        <v>36</v>
      </c>
      <c r="E2249" s="4" t="s">
        <v>1791</v>
      </c>
      <c r="F2249" s="4"/>
      <c r="G2249" s="4" t="s">
        <v>2672</v>
      </c>
      <c r="H2249" s="4" t="s">
        <v>2807</v>
      </c>
      <c r="I2249" s="4"/>
      <c r="J2249" s="4"/>
      <c r="K2249" s="4"/>
      <c r="L2249" s="10" t="n">
        <v>1.36</v>
      </c>
      <c r="M2249" s="10" t="n">
        <v>0.3</v>
      </c>
      <c r="N2249" s="11" t="s">
        <v>103</v>
      </c>
      <c r="O2249" s="11" t="s">
        <v>103</v>
      </c>
      <c r="P2249" s="11" t="s">
        <v>103</v>
      </c>
      <c r="Q2249" s="11" t="s">
        <v>103</v>
      </c>
      <c r="R2249" s="4"/>
    </row>
    <row r="2250" customFormat="false" ht="15" hidden="false" customHeight="false" outlineLevel="0" collapsed="false">
      <c r="A2250" s="4" t="s">
        <v>2864</v>
      </c>
      <c r="B2250" s="4" t="n">
        <v>16</v>
      </c>
      <c r="C2250" s="4" t="s">
        <v>1280</v>
      </c>
      <c r="D2250" s="4" t="s">
        <v>36</v>
      </c>
      <c r="E2250" s="4" t="s">
        <v>1791</v>
      </c>
      <c r="F2250" s="4"/>
      <c r="G2250" s="4" t="s">
        <v>2672</v>
      </c>
      <c r="H2250" s="4" t="s">
        <v>2807</v>
      </c>
      <c r="I2250" s="4"/>
      <c r="J2250" s="4"/>
      <c r="K2250" s="4"/>
      <c r="L2250" s="10" t="n">
        <v>1.36</v>
      </c>
      <c r="M2250" s="10" t="n">
        <v>0.3</v>
      </c>
      <c r="N2250" s="11" t="s">
        <v>103</v>
      </c>
      <c r="O2250" s="11" t="s">
        <v>103</v>
      </c>
      <c r="P2250" s="11" t="s">
        <v>103</v>
      </c>
      <c r="Q2250" s="11" t="s">
        <v>103</v>
      </c>
      <c r="R2250" s="4"/>
    </row>
    <row r="2251" customFormat="false" ht="15" hidden="false" customHeight="false" outlineLevel="0" collapsed="false">
      <c r="A2251" s="4" t="s">
        <v>2865</v>
      </c>
      <c r="B2251" s="4" t="n">
        <v>16</v>
      </c>
      <c r="C2251" s="4" t="s">
        <v>1280</v>
      </c>
      <c r="D2251" s="4" t="s">
        <v>36</v>
      </c>
      <c r="E2251" s="4" t="s">
        <v>1791</v>
      </c>
      <c r="F2251" s="4"/>
      <c r="G2251" s="4" t="s">
        <v>2672</v>
      </c>
      <c r="H2251" s="4" t="s">
        <v>2807</v>
      </c>
      <c r="I2251" s="4"/>
      <c r="J2251" s="4"/>
      <c r="K2251" s="4"/>
      <c r="L2251" s="10" t="n">
        <v>1.36</v>
      </c>
      <c r="M2251" s="10" t="n">
        <v>0.3</v>
      </c>
      <c r="N2251" s="11" t="s">
        <v>103</v>
      </c>
      <c r="O2251" s="11" t="s">
        <v>103</v>
      </c>
      <c r="P2251" s="11" t="s">
        <v>103</v>
      </c>
      <c r="Q2251" s="11" t="s">
        <v>103</v>
      </c>
      <c r="R2251" s="4"/>
    </row>
    <row r="2252" customFormat="false" ht="15" hidden="false" customHeight="false" outlineLevel="0" collapsed="false">
      <c r="A2252" s="4" t="s">
        <v>2866</v>
      </c>
      <c r="B2252" s="4" t="n">
        <v>16</v>
      </c>
      <c r="C2252" s="4" t="s">
        <v>1280</v>
      </c>
      <c r="D2252" s="4" t="s">
        <v>36</v>
      </c>
      <c r="E2252" s="4" t="s">
        <v>1791</v>
      </c>
      <c r="F2252" s="4"/>
      <c r="G2252" s="4" t="s">
        <v>2672</v>
      </c>
      <c r="H2252" s="4" t="s">
        <v>2807</v>
      </c>
      <c r="I2252" s="4"/>
      <c r="J2252" s="4"/>
      <c r="K2252" s="4"/>
      <c r="L2252" s="10" t="n">
        <v>1.36</v>
      </c>
      <c r="M2252" s="10" t="n">
        <v>0.3</v>
      </c>
      <c r="N2252" s="11" t="s">
        <v>103</v>
      </c>
      <c r="O2252" s="11" t="s">
        <v>103</v>
      </c>
      <c r="P2252" s="11" t="s">
        <v>103</v>
      </c>
      <c r="Q2252" s="11" t="s">
        <v>103</v>
      </c>
      <c r="R2252" s="4"/>
    </row>
    <row r="2253" customFormat="false" ht="15" hidden="false" customHeight="false" outlineLevel="0" collapsed="false">
      <c r="A2253" s="4" t="s">
        <v>2867</v>
      </c>
      <c r="B2253" s="4" t="n">
        <v>16</v>
      </c>
      <c r="C2253" s="4" t="s">
        <v>1280</v>
      </c>
      <c r="D2253" s="4" t="s">
        <v>36</v>
      </c>
      <c r="E2253" s="4" t="s">
        <v>1791</v>
      </c>
      <c r="F2253" s="4"/>
      <c r="G2253" s="4" t="s">
        <v>2672</v>
      </c>
      <c r="H2253" s="4" t="s">
        <v>2807</v>
      </c>
      <c r="I2253" s="4"/>
      <c r="J2253" s="4"/>
      <c r="K2253" s="4"/>
      <c r="L2253" s="10" t="n">
        <v>1.36</v>
      </c>
      <c r="M2253" s="10" t="n">
        <v>0.3</v>
      </c>
      <c r="N2253" s="11" t="s">
        <v>103</v>
      </c>
      <c r="O2253" s="11" t="s">
        <v>103</v>
      </c>
      <c r="P2253" s="11" t="s">
        <v>103</v>
      </c>
      <c r="Q2253" s="11" t="s">
        <v>103</v>
      </c>
      <c r="R2253" s="4"/>
    </row>
    <row r="2254" customFormat="false" ht="15" hidden="false" customHeight="false" outlineLevel="0" collapsed="false">
      <c r="A2254" s="4" t="s">
        <v>2868</v>
      </c>
      <c r="B2254" s="4" t="n">
        <v>16</v>
      </c>
      <c r="C2254" s="4" t="s">
        <v>1280</v>
      </c>
      <c r="D2254" s="4" t="s">
        <v>36</v>
      </c>
      <c r="E2254" s="4" t="s">
        <v>1791</v>
      </c>
      <c r="F2254" s="4"/>
      <c r="G2254" s="4" t="s">
        <v>2672</v>
      </c>
      <c r="H2254" s="4" t="s">
        <v>2807</v>
      </c>
      <c r="I2254" s="4"/>
      <c r="J2254" s="4"/>
      <c r="K2254" s="4"/>
      <c r="L2254" s="10" t="n">
        <v>1.36</v>
      </c>
      <c r="M2254" s="10" t="n">
        <v>0.3</v>
      </c>
      <c r="N2254" s="11" t="s">
        <v>103</v>
      </c>
      <c r="O2254" s="11" t="s">
        <v>103</v>
      </c>
      <c r="P2254" s="11" t="s">
        <v>103</v>
      </c>
      <c r="Q2254" s="11" t="s">
        <v>103</v>
      </c>
      <c r="R2254" s="4"/>
    </row>
    <row r="2255" customFormat="false" ht="15" hidden="false" customHeight="false" outlineLevel="0" collapsed="false">
      <c r="A2255" s="4" t="s">
        <v>2869</v>
      </c>
      <c r="B2255" s="4" t="n">
        <v>16</v>
      </c>
      <c r="C2255" s="4" t="s">
        <v>1280</v>
      </c>
      <c r="D2255" s="4" t="s">
        <v>36</v>
      </c>
      <c r="E2255" s="4" t="s">
        <v>1791</v>
      </c>
      <c r="F2255" s="4"/>
      <c r="G2255" s="4" t="s">
        <v>2672</v>
      </c>
      <c r="H2255" s="4" t="s">
        <v>2807</v>
      </c>
      <c r="I2255" s="4"/>
      <c r="J2255" s="4"/>
      <c r="K2255" s="4"/>
      <c r="L2255" s="10" t="n">
        <v>1.36</v>
      </c>
      <c r="M2255" s="10" t="n">
        <v>0.3</v>
      </c>
      <c r="N2255" s="11" t="s">
        <v>103</v>
      </c>
      <c r="O2255" s="11" t="s">
        <v>103</v>
      </c>
      <c r="P2255" s="11" t="s">
        <v>103</v>
      </c>
      <c r="Q2255" s="11" t="s">
        <v>103</v>
      </c>
      <c r="R2255" s="4"/>
    </row>
    <row r="2256" customFormat="false" ht="15" hidden="false" customHeight="false" outlineLevel="0" collapsed="false">
      <c r="A2256" s="4" t="s">
        <v>2870</v>
      </c>
      <c r="B2256" s="4" t="n">
        <v>16</v>
      </c>
      <c r="C2256" s="4" t="s">
        <v>1280</v>
      </c>
      <c r="D2256" s="4" t="s">
        <v>36</v>
      </c>
      <c r="E2256" s="4" t="s">
        <v>1791</v>
      </c>
      <c r="F2256" s="4"/>
      <c r="G2256" s="4" t="s">
        <v>2672</v>
      </c>
      <c r="H2256" s="4" t="s">
        <v>2807</v>
      </c>
      <c r="I2256" s="4"/>
      <c r="J2256" s="4"/>
      <c r="K2256" s="4"/>
      <c r="L2256" s="10" t="n">
        <v>1.36</v>
      </c>
      <c r="M2256" s="10" t="n">
        <v>0.3</v>
      </c>
      <c r="N2256" s="11" t="s">
        <v>103</v>
      </c>
      <c r="O2256" s="11" t="s">
        <v>103</v>
      </c>
      <c r="P2256" s="11" t="s">
        <v>103</v>
      </c>
      <c r="Q2256" s="11" t="s">
        <v>103</v>
      </c>
      <c r="R2256" s="4"/>
    </row>
    <row r="2257" customFormat="false" ht="15" hidden="false" customHeight="false" outlineLevel="0" collapsed="false">
      <c r="A2257" s="4" t="s">
        <v>2871</v>
      </c>
      <c r="B2257" s="4" t="n">
        <v>16</v>
      </c>
      <c r="C2257" s="4" t="s">
        <v>1280</v>
      </c>
      <c r="D2257" s="4" t="s">
        <v>36</v>
      </c>
      <c r="E2257" s="4" t="s">
        <v>1791</v>
      </c>
      <c r="F2257" s="4"/>
      <c r="G2257" s="4" t="s">
        <v>2672</v>
      </c>
      <c r="H2257" s="4" t="s">
        <v>2807</v>
      </c>
      <c r="I2257" s="4"/>
      <c r="J2257" s="4"/>
      <c r="K2257" s="4"/>
      <c r="L2257" s="10" t="n">
        <v>1.36</v>
      </c>
      <c r="M2257" s="10" t="n">
        <v>0.3</v>
      </c>
      <c r="N2257" s="11" t="s">
        <v>103</v>
      </c>
      <c r="O2257" s="11" t="s">
        <v>103</v>
      </c>
      <c r="P2257" s="11" t="s">
        <v>103</v>
      </c>
      <c r="Q2257" s="11" t="s">
        <v>103</v>
      </c>
      <c r="R2257" s="4"/>
    </row>
    <row r="2258" customFormat="false" ht="15" hidden="false" customHeight="false" outlineLevel="0" collapsed="false">
      <c r="A2258" s="4" t="s">
        <v>2872</v>
      </c>
      <c r="B2258" s="4" t="n">
        <v>16</v>
      </c>
      <c r="C2258" s="4" t="s">
        <v>1280</v>
      </c>
      <c r="D2258" s="4" t="s">
        <v>36</v>
      </c>
      <c r="E2258" s="4" t="s">
        <v>1791</v>
      </c>
      <c r="F2258" s="4"/>
      <c r="G2258" s="4" t="s">
        <v>2672</v>
      </c>
      <c r="H2258" s="4" t="s">
        <v>2807</v>
      </c>
      <c r="I2258" s="4"/>
      <c r="J2258" s="4"/>
      <c r="K2258" s="4"/>
      <c r="L2258" s="10" t="n">
        <v>1.36</v>
      </c>
      <c r="M2258" s="10" t="n">
        <v>0.3</v>
      </c>
      <c r="N2258" s="11" t="s">
        <v>103</v>
      </c>
      <c r="O2258" s="11" t="s">
        <v>103</v>
      </c>
      <c r="P2258" s="11" t="s">
        <v>103</v>
      </c>
      <c r="Q2258" s="11" t="s">
        <v>103</v>
      </c>
      <c r="R2258" s="4"/>
    </row>
    <row r="2259" customFormat="false" ht="15" hidden="false" customHeight="false" outlineLevel="0" collapsed="false">
      <c r="A2259" s="4" t="s">
        <v>2873</v>
      </c>
      <c r="B2259" s="4" t="n">
        <v>16</v>
      </c>
      <c r="C2259" s="4" t="s">
        <v>1280</v>
      </c>
      <c r="D2259" s="4" t="s">
        <v>36</v>
      </c>
      <c r="E2259" s="4" t="s">
        <v>1791</v>
      </c>
      <c r="F2259" s="4"/>
      <c r="G2259" s="4" t="s">
        <v>2672</v>
      </c>
      <c r="H2259" s="4" t="s">
        <v>2807</v>
      </c>
      <c r="I2259" s="4"/>
      <c r="J2259" s="4"/>
      <c r="K2259" s="4"/>
      <c r="L2259" s="10" t="n">
        <v>1.36</v>
      </c>
      <c r="M2259" s="10" t="n">
        <v>0.3</v>
      </c>
      <c r="N2259" s="11" t="s">
        <v>103</v>
      </c>
      <c r="O2259" s="11" t="s">
        <v>103</v>
      </c>
      <c r="P2259" s="11" t="s">
        <v>103</v>
      </c>
      <c r="Q2259" s="11" t="s">
        <v>103</v>
      </c>
      <c r="R2259" s="4"/>
    </row>
    <row r="2260" customFormat="false" ht="15" hidden="false" customHeight="false" outlineLevel="0" collapsed="false">
      <c r="A2260" s="4" t="s">
        <v>2874</v>
      </c>
      <c r="B2260" s="4" t="n">
        <v>16</v>
      </c>
      <c r="C2260" s="4" t="s">
        <v>1280</v>
      </c>
      <c r="D2260" s="4" t="s">
        <v>36</v>
      </c>
      <c r="E2260" s="4" t="s">
        <v>1791</v>
      </c>
      <c r="F2260" s="4"/>
      <c r="G2260" s="4" t="s">
        <v>2672</v>
      </c>
      <c r="H2260" s="4" t="s">
        <v>2807</v>
      </c>
      <c r="I2260" s="4"/>
      <c r="J2260" s="4"/>
      <c r="K2260" s="4"/>
      <c r="L2260" s="10" t="n">
        <v>1.36</v>
      </c>
      <c r="M2260" s="10" t="n">
        <v>0.3</v>
      </c>
      <c r="N2260" s="11" t="s">
        <v>103</v>
      </c>
      <c r="O2260" s="11" t="s">
        <v>103</v>
      </c>
      <c r="P2260" s="11" t="s">
        <v>103</v>
      </c>
      <c r="Q2260" s="11" t="s">
        <v>103</v>
      </c>
      <c r="R2260" s="4"/>
    </row>
    <row r="2261" customFormat="false" ht="15" hidden="false" customHeight="false" outlineLevel="0" collapsed="false">
      <c r="A2261" s="4" t="s">
        <v>2875</v>
      </c>
      <c r="B2261" s="4" t="n">
        <v>16</v>
      </c>
      <c r="C2261" s="4" t="s">
        <v>1280</v>
      </c>
      <c r="D2261" s="4" t="s">
        <v>36</v>
      </c>
      <c r="E2261" s="4" t="s">
        <v>1791</v>
      </c>
      <c r="F2261" s="4"/>
      <c r="G2261" s="4" t="s">
        <v>2672</v>
      </c>
      <c r="H2261" s="4" t="s">
        <v>2807</v>
      </c>
      <c r="I2261" s="4"/>
      <c r="J2261" s="4"/>
      <c r="K2261" s="4"/>
      <c r="L2261" s="10" t="n">
        <v>1.36</v>
      </c>
      <c r="M2261" s="10" t="n">
        <v>0.3</v>
      </c>
      <c r="N2261" s="11" t="s">
        <v>103</v>
      </c>
      <c r="O2261" s="11" t="s">
        <v>103</v>
      </c>
      <c r="P2261" s="11" t="s">
        <v>103</v>
      </c>
      <c r="Q2261" s="11" t="s">
        <v>103</v>
      </c>
      <c r="R2261" s="4"/>
    </row>
    <row r="2262" customFormat="false" ht="15" hidden="false" customHeight="false" outlineLevel="0" collapsed="false">
      <c r="A2262" s="4" t="s">
        <v>2876</v>
      </c>
      <c r="B2262" s="4" t="n">
        <v>16</v>
      </c>
      <c r="C2262" s="4" t="s">
        <v>1280</v>
      </c>
      <c r="D2262" s="4" t="s">
        <v>36</v>
      </c>
      <c r="E2262" s="4" t="s">
        <v>1791</v>
      </c>
      <c r="F2262" s="4"/>
      <c r="G2262" s="4" t="s">
        <v>2672</v>
      </c>
      <c r="H2262" s="4" t="s">
        <v>2807</v>
      </c>
      <c r="I2262" s="4"/>
      <c r="J2262" s="4"/>
      <c r="K2262" s="4"/>
      <c r="L2262" s="10" t="n">
        <v>1.36</v>
      </c>
      <c r="M2262" s="10" t="n">
        <v>0.3</v>
      </c>
      <c r="N2262" s="11" t="s">
        <v>103</v>
      </c>
      <c r="O2262" s="11" t="s">
        <v>103</v>
      </c>
      <c r="P2262" s="11" t="s">
        <v>103</v>
      </c>
      <c r="Q2262" s="11" t="s">
        <v>103</v>
      </c>
      <c r="R2262" s="4"/>
    </row>
    <row r="2263" customFormat="false" ht="15" hidden="false" customHeight="false" outlineLevel="0" collapsed="false">
      <c r="A2263" s="4" t="s">
        <v>2877</v>
      </c>
      <c r="B2263" s="4" t="n">
        <v>16</v>
      </c>
      <c r="C2263" s="4" t="s">
        <v>1280</v>
      </c>
      <c r="D2263" s="4" t="s">
        <v>36</v>
      </c>
      <c r="E2263" s="4" t="s">
        <v>1791</v>
      </c>
      <c r="F2263" s="4"/>
      <c r="G2263" s="4" t="s">
        <v>2672</v>
      </c>
      <c r="H2263" s="4" t="s">
        <v>2807</v>
      </c>
      <c r="I2263" s="4"/>
      <c r="J2263" s="4"/>
      <c r="K2263" s="4"/>
      <c r="L2263" s="10" t="n">
        <v>1.36</v>
      </c>
      <c r="M2263" s="10" t="n">
        <v>0.3</v>
      </c>
      <c r="N2263" s="11" t="s">
        <v>103</v>
      </c>
      <c r="O2263" s="11" t="s">
        <v>103</v>
      </c>
      <c r="P2263" s="11" t="s">
        <v>103</v>
      </c>
      <c r="Q2263" s="11" t="s">
        <v>103</v>
      </c>
      <c r="R2263" s="4"/>
    </row>
    <row r="2264" customFormat="false" ht="15" hidden="false" customHeight="false" outlineLevel="0" collapsed="false">
      <c r="A2264" s="4" t="s">
        <v>2878</v>
      </c>
      <c r="B2264" s="4" t="n">
        <v>16</v>
      </c>
      <c r="C2264" s="4" t="s">
        <v>1280</v>
      </c>
      <c r="D2264" s="4" t="s">
        <v>36</v>
      </c>
      <c r="E2264" s="4" t="s">
        <v>1791</v>
      </c>
      <c r="F2264" s="4"/>
      <c r="G2264" s="4" t="s">
        <v>2672</v>
      </c>
      <c r="H2264" s="4" t="s">
        <v>2807</v>
      </c>
      <c r="I2264" s="4"/>
      <c r="J2264" s="4"/>
      <c r="K2264" s="4"/>
      <c r="L2264" s="10" t="n">
        <v>1.36</v>
      </c>
      <c r="M2264" s="10" t="n">
        <v>0.3</v>
      </c>
      <c r="N2264" s="11" t="s">
        <v>103</v>
      </c>
      <c r="O2264" s="11" t="s">
        <v>103</v>
      </c>
      <c r="P2264" s="11" t="s">
        <v>103</v>
      </c>
      <c r="Q2264" s="11" t="s">
        <v>103</v>
      </c>
      <c r="R2264" s="4"/>
    </row>
    <row r="2265" customFormat="false" ht="15" hidden="false" customHeight="false" outlineLevel="0" collapsed="false">
      <c r="A2265" s="4" t="s">
        <v>2879</v>
      </c>
      <c r="B2265" s="4" t="n">
        <v>16</v>
      </c>
      <c r="C2265" s="4" t="s">
        <v>1280</v>
      </c>
      <c r="D2265" s="4" t="s">
        <v>36</v>
      </c>
      <c r="E2265" s="4" t="s">
        <v>1791</v>
      </c>
      <c r="F2265" s="4"/>
      <c r="G2265" s="4" t="s">
        <v>2672</v>
      </c>
      <c r="H2265" s="4" t="s">
        <v>2807</v>
      </c>
      <c r="I2265" s="4"/>
      <c r="J2265" s="4"/>
      <c r="K2265" s="4"/>
      <c r="L2265" s="10" t="n">
        <v>1.36</v>
      </c>
      <c r="M2265" s="10" t="n">
        <v>0.3</v>
      </c>
      <c r="N2265" s="11" t="s">
        <v>103</v>
      </c>
      <c r="O2265" s="11" t="s">
        <v>103</v>
      </c>
      <c r="P2265" s="11" t="s">
        <v>103</v>
      </c>
      <c r="Q2265" s="11" t="s">
        <v>103</v>
      </c>
      <c r="R2265" s="4"/>
    </row>
    <row r="2266" customFormat="false" ht="15" hidden="false" customHeight="false" outlineLevel="0" collapsed="false">
      <c r="A2266" s="4" t="s">
        <v>2880</v>
      </c>
      <c r="B2266" s="4" t="n">
        <v>16</v>
      </c>
      <c r="C2266" s="4" t="s">
        <v>1280</v>
      </c>
      <c r="D2266" s="4" t="s">
        <v>36</v>
      </c>
      <c r="E2266" s="4" t="s">
        <v>1791</v>
      </c>
      <c r="F2266" s="4"/>
      <c r="G2266" s="4" t="s">
        <v>2672</v>
      </c>
      <c r="H2266" s="4" t="s">
        <v>2807</v>
      </c>
      <c r="I2266" s="4"/>
      <c r="J2266" s="4"/>
      <c r="K2266" s="4"/>
      <c r="L2266" s="10" t="n">
        <v>1.36</v>
      </c>
      <c r="M2266" s="10" t="n">
        <v>0.3</v>
      </c>
      <c r="N2266" s="11" t="s">
        <v>103</v>
      </c>
      <c r="O2266" s="11" t="s">
        <v>103</v>
      </c>
      <c r="P2266" s="11" t="s">
        <v>103</v>
      </c>
      <c r="Q2266" s="11" t="s">
        <v>103</v>
      </c>
      <c r="R2266" s="4"/>
    </row>
    <row r="2267" customFormat="false" ht="15" hidden="false" customHeight="false" outlineLevel="0" collapsed="false">
      <c r="A2267" s="4" t="s">
        <v>2881</v>
      </c>
      <c r="B2267" s="4" t="n">
        <v>16</v>
      </c>
      <c r="C2267" s="4" t="s">
        <v>1280</v>
      </c>
      <c r="D2267" s="4" t="s">
        <v>36</v>
      </c>
      <c r="E2267" s="4" t="s">
        <v>1791</v>
      </c>
      <c r="F2267" s="4"/>
      <c r="G2267" s="4" t="s">
        <v>2672</v>
      </c>
      <c r="H2267" s="4" t="s">
        <v>2807</v>
      </c>
      <c r="I2267" s="4"/>
      <c r="J2267" s="4"/>
      <c r="K2267" s="4"/>
      <c r="L2267" s="10" t="n">
        <v>1.36</v>
      </c>
      <c r="M2267" s="10" t="n">
        <v>0.3</v>
      </c>
      <c r="N2267" s="11" t="s">
        <v>103</v>
      </c>
      <c r="O2267" s="11" t="s">
        <v>103</v>
      </c>
      <c r="P2267" s="11" t="s">
        <v>103</v>
      </c>
      <c r="Q2267" s="11" t="s">
        <v>103</v>
      </c>
      <c r="R2267" s="4"/>
    </row>
    <row r="2268" customFormat="false" ht="15" hidden="false" customHeight="false" outlineLevel="0" collapsed="false">
      <c r="A2268" s="4" t="s">
        <v>2882</v>
      </c>
      <c r="B2268" s="4" t="n">
        <v>16</v>
      </c>
      <c r="C2268" s="4" t="s">
        <v>1280</v>
      </c>
      <c r="D2268" s="4" t="s">
        <v>36</v>
      </c>
      <c r="E2268" s="4" t="s">
        <v>1791</v>
      </c>
      <c r="F2268" s="4"/>
      <c r="G2268" s="4" t="s">
        <v>2672</v>
      </c>
      <c r="H2268" s="4" t="s">
        <v>2807</v>
      </c>
      <c r="I2268" s="4"/>
      <c r="J2268" s="4"/>
      <c r="K2268" s="4"/>
      <c r="L2268" s="10" t="n">
        <v>1.36</v>
      </c>
      <c r="M2268" s="10" t="n">
        <v>0.3</v>
      </c>
      <c r="N2268" s="11" t="s">
        <v>103</v>
      </c>
      <c r="O2268" s="11" t="s">
        <v>103</v>
      </c>
      <c r="P2268" s="11" t="s">
        <v>103</v>
      </c>
      <c r="Q2268" s="11" t="s">
        <v>103</v>
      </c>
      <c r="R2268" s="4"/>
    </row>
    <row r="2269" customFormat="false" ht="15" hidden="false" customHeight="false" outlineLevel="0" collapsed="false">
      <c r="A2269" s="4" t="s">
        <v>2883</v>
      </c>
      <c r="B2269" s="4" t="n">
        <v>16</v>
      </c>
      <c r="C2269" s="4" t="s">
        <v>1280</v>
      </c>
      <c r="D2269" s="4" t="s">
        <v>36</v>
      </c>
      <c r="E2269" s="4" t="s">
        <v>1791</v>
      </c>
      <c r="F2269" s="4"/>
      <c r="G2269" s="4" t="s">
        <v>2672</v>
      </c>
      <c r="H2269" s="4" t="s">
        <v>2807</v>
      </c>
      <c r="I2269" s="4"/>
      <c r="J2269" s="4"/>
      <c r="K2269" s="4"/>
      <c r="L2269" s="10" t="n">
        <v>1.36</v>
      </c>
      <c r="M2269" s="10" t="n">
        <v>0.3</v>
      </c>
      <c r="N2269" s="11" t="s">
        <v>103</v>
      </c>
      <c r="O2269" s="11" t="s">
        <v>103</v>
      </c>
      <c r="P2269" s="11" t="s">
        <v>103</v>
      </c>
      <c r="Q2269" s="11" t="s">
        <v>103</v>
      </c>
      <c r="R2269" s="4"/>
    </row>
    <row r="2270" customFormat="false" ht="15" hidden="false" customHeight="false" outlineLevel="0" collapsed="false">
      <c r="A2270" s="4" t="s">
        <v>2884</v>
      </c>
      <c r="B2270" s="4" t="n">
        <v>16</v>
      </c>
      <c r="C2270" s="4" t="s">
        <v>1280</v>
      </c>
      <c r="D2270" s="4" t="s">
        <v>36</v>
      </c>
      <c r="E2270" s="4" t="s">
        <v>1791</v>
      </c>
      <c r="F2270" s="4"/>
      <c r="G2270" s="4" t="s">
        <v>2672</v>
      </c>
      <c r="H2270" s="4" t="s">
        <v>2807</v>
      </c>
      <c r="I2270" s="4"/>
      <c r="J2270" s="4"/>
      <c r="K2270" s="4"/>
      <c r="L2270" s="10" t="n">
        <v>1.36</v>
      </c>
      <c r="M2270" s="10" t="n">
        <v>0.3</v>
      </c>
      <c r="N2270" s="11" t="s">
        <v>103</v>
      </c>
      <c r="O2270" s="11" t="s">
        <v>103</v>
      </c>
      <c r="P2270" s="11" t="s">
        <v>103</v>
      </c>
      <c r="Q2270" s="11" t="s">
        <v>103</v>
      </c>
      <c r="R2270" s="4"/>
    </row>
    <row r="2271" customFormat="false" ht="15" hidden="false" customHeight="false" outlineLevel="0" collapsed="false">
      <c r="A2271" s="4" t="s">
        <v>2885</v>
      </c>
      <c r="B2271" s="4" t="n">
        <v>16</v>
      </c>
      <c r="C2271" s="4" t="s">
        <v>1280</v>
      </c>
      <c r="D2271" s="4" t="s">
        <v>36</v>
      </c>
      <c r="E2271" s="4" t="s">
        <v>1791</v>
      </c>
      <c r="F2271" s="4"/>
      <c r="G2271" s="4" t="s">
        <v>1792</v>
      </c>
      <c r="H2271" s="4" t="s">
        <v>1281</v>
      </c>
      <c r="I2271" s="4"/>
      <c r="J2271" s="4"/>
      <c r="K2271" s="4"/>
      <c r="L2271" s="10" t="n">
        <v>1.36</v>
      </c>
      <c r="M2271" s="10" t="n">
        <v>0.3</v>
      </c>
      <c r="N2271" s="11" t="s">
        <v>103</v>
      </c>
      <c r="O2271" s="11" t="s">
        <v>103</v>
      </c>
      <c r="P2271" s="11" t="s">
        <v>103</v>
      </c>
      <c r="Q2271" s="11" t="s">
        <v>103</v>
      </c>
      <c r="R2271" s="4"/>
    </row>
    <row r="2272" customFormat="false" ht="15" hidden="false" customHeight="false" outlineLevel="0" collapsed="false">
      <c r="A2272" s="4" t="s">
        <v>2886</v>
      </c>
      <c r="B2272" s="4" t="n">
        <v>16</v>
      </c>
      <c r="C2272" s="4" t="s">
        <v>1280</v>
      </c>
      <c r="D2272" s="4" t="s">
        <v>36</v>
      </c>
      <c r="E2272" s="4" t="s">
        <v>1791</v>
      </c>
      <c r="F2272" s="4"/>
      <c r="G2272" s="4" t="s">
        <v>1792</v>
      </c>
      <c r="H2272" s="4" t="s">
        <v>1281</v>
      </c>
      <c r="I2272" s="4"/>
      <c r="J2272" s="4"/>
      <c r="K2272" s="4"/>
      <c r="L2272" s="10" t="n">
        <v>1.36</v>
      </c>
      <c r="M2272" s="10" t="n">
        <v>0.3</v>
      </c>
      <c r="N2272" s="11" t="s">
        <v>103</v>
      </c>
      <c r="O2272" s="11" t="s">
        <v>103</v>
      </c>
      <c r="P2272" s="11" t="s">
        <v>103</v>
      </c>
      <c r="Q2272" s="11" t="s">
        <v>103</v>
      </c>
      <c r="R2272" s="4"/>
    </row>
    <row r="2273" customFormat="false" ht="15" hidden="false" customHeight="false" outlineLevel="0" collapsed="false">
      <c r="A2273" s="4" t="s">
        <v>2887</v>
      </c>
      <c r="B2273" s="4" t="n">
        <v>16</v>
      </c>
      <c r="C2273" s="4" t="s">
        <v>1280</v>
      </c>
      <c r="D2273" s="4" t="s">
        <v>36</v>
      </c>
      <c r="E2273" s="4" t="s">
        <v>1791</v>
      </c>
      <c r="F2273" s="4"/>
      <c r="G2273" s="4" t="s">
        <v>1792</v>
      </c>
      <c r="H2273" s="4" t="s">
        <v>1281</v>
      </c>
      <c r="I2273" s="4"/>
      <c r="J2273" s="4"/>
      <c r="K2273" s="4"/>
      <c r="L2273" s="10" t="n">
        <v>1.36</v>
      </c>
      <c r="M2273" s="10" t="n">
        <v>0.3</v>
      </c>
      <c r="N2273" s="11" t="s">
        <v>103</v>
      </c>
      <c r="O2273" s="11" t="s">
        <v>103</v>
      </c>
      <c r="P2273" s="11" t="s">
        <v>103</v>
      </c>
      <c r="Q2273" s="11" t="s">
        <v>103</v>
      </c>
      <c r="R2273" s="4"/>
    </row>
    <row r="2274" customFormat="false" ht="15" hidden="false" customHeight="false" outlineLevel="0" collapsed="false">
      <c r="A2274" s="4" t="s">
        <v>2888</v>
      </c>
      <c r="B2274" s="4" t="n">
        <v>16</v>
      </c>
      <c r="C2274" s="4" t="s">
        <v>1280</v>
      </c>
      <c r="D2274" s="4" t="s">
        <v>36</v>
      </c>
      <c r="E2274" s="4" t="s">
        <v>1791</v>
      </c>
      <c r="F2274" s="4"/>
      <c r="G2274" s="4" t="s">
        <v>2227</v>
      </c>
      <c r="H2274" s="4" t="s">
        <v>2889</v>
      </c>
      <c r="I2274" s="4"/>
      <c r="J2274" s="4"/>
      <c r="K2274" s="4"/>
      <c r="L2274" s="10" t="n">
        <v>1.36</v>
      </c>
      <c r="M2274" s="10" t="n">
        <v>0.3</v>
      </c>
      <c r="N2274" s="11" t="s">
        <v>103</v>
      </c>
      <c r="O2274" s="11" t="s">
        <v>103</v>
      </c>
      <c r="P2274" s="11" t="s">
        <v>103</v>
      </c>
      <c r="Q2274" s="11" t="s">
        <v>103</v>
      </c>
      <c r="R2274" s="4"/>
    </row>
    <row r="2275" customFormat="false" ht="15" hidden="false" customHeight="false" outlineLevel="0" collapsed="false">
      <c r="A2275" s="4" t="s">
        <v>2890</v>
      </c>
      <c r="B2275" s="4" t="n">
        <v>16</v>
      </c>
      <c r="C2275" s="4" t="s">
        <v>1280</v>
      </c>
      <c r="D2275" s="4" t="s">
        <v>36</v>
      </c>
      <c r="E2275" s="4" t="s">
        <v>1791</v>
      </c>
      <c r="F2275" s="4"/>
      <c r="G2275" s="4" t="s">
        <v>2641</v>
      </c>
      <c r="H2275" s="4" t="s">
        <v>2889</v>
      </c>
      <c r="I2275" s="4"/>
      <c r="J2275" s="4"/>
      <c r="K2275" s="4"/>
      <c r="L2275" s="10" t="n">
        <v>1.36</v>
      </c>
      <c r="M2275" s="10" t="n">
        <v>0.3</v>
      </c>
      <c r="N2275" s="11" t="s">
        <v>103</v>
      </c>
      <c r="O2275" s="11" t="s">
        <v>103</v>
      </c>
      <c r="P2275" s="11" t="s">
        <v>103</v>
      </c>
      <c r="Q2275" s="11" t="s">
        <v>103</v>
      </c>
      <c r="R2275" s="4"/>
    </row>
    <row r="2276" customFormat="false" ht="15" hidden="false" customHeight="false" outlineLevel="0" collapsed="false">
      <c r="A2276" s="4" t="s">
        <v>2891</v>
      </c>
      <c r="B2276" s="4" t="n">
        <v>16</v>
      </c>
      <c r="C2276" s="4" t="s">
        <v>1280</v>
      </c>
      <c r="D2276" s="4" t="s">
        <v>36</v>
      </c>
      <c r="E2276" s="4" t="s">
        <v>1791</v>
      </c>
      <c r="F2276" s="4"/>
      <c r="G2276" s="4" t="s">
        <v>2641</v>
      </c>
      <c r="H2276" s="4" t="s">
        <v>2892</v>
      </c>
      <c r="I2276" s="4"/>
      <c r="J2276" s="4"/>
      <c r="K2276" s="4"/>
      <c r="L2276" s="10" t="n">
        <v>1.36</v>
      </c>
      <c r="M2276" s="10" t="n">
        <v>0.3</v>
      </c>
      <c r="N2276" s="11" t="s">
        <v>103</v>
      </c>
      <c r="O2276" s="11" t="s">
        <v>103</v>
      </c>
      <c r="P2276" s="11" t="s">
        <v>103</v>
      </c>
      <c r="Q2276" s="11" t="s">
        <v>103</v>
      </c>
      <c r="R2276" s="4"/>
    </row>
    <row r="2277" customFormat="false" ht="15" hidden="false" customHeight="false" outlineLevel="0" collapsed="false">
      <c r="A2277" s="4" t="s">
        <v>2893</v>
      </c>
      <c r="B2277" s="4" t="n">
        <v>16</v>
      </c>
      <c r="C2277" s="4" t="s">
        <v>1280</v>
      </c>
      <c r="D2277" s="4" t="s">
        <v>36</v>
      </c>
      <c r="E2277" s="4" t="s">
        <v>1791</v>
      </c>
      <c r="F2277" s="4"/>
      <c r="G2277" s="4" t="s">
        <v>2641</v>
      </c>
      <c r="H2277" s="4" t="s">
        <v>2892</v>
      </c>
      <c r="I2277" s="4"/>
      <c r="J2277" s="4"/>
      <c r="K2277" s="4"/>
      <c r="L2277" s="10" t="n">
        <v>1.36</v>
      </c>
      <c r="M2277" s="10" t="n">
        <v>0.3</v>
      </c>
      <c r="N2277" s="11" t="s">
        <v>103</v>
      </c>
      <c r="O2277" s="11" t="s">
        <v>103</v>
      </c>
      <c r="P2277" s="11" t="s">
        <v>103</v>
      </c>
      <c r="Q2277" s="11" t="s">
        <v>103</v>
      </c>
      <c r="R2277" s="4"/>
    </row>
    <row r="2278" customFormat="false" ht="15" hidden="false" customHeight="false" outlineLevel="0" collapsed="false">
      <c r="A2278" s="4" t="s">
        <v>2894</v>
      </c>
      <c r="B2278" s="4" t="n">
        <v>16</v>
      </c>
      <c r="C2278" s="4" t="s">
        <v>1280</v>
      </c>
      <c r="D2278" s="4" t="s">
        <v>36</v>
      </c>
      <c r="E2278" s="4" t="s">
        <v>1791</v>
      </c>
      <c r="F2278" s="4"/>
      <c r="G2278" s="4" t="s">
        <v>2227</v>
      </c>
      <c r="H2278" s="4" t="s">
        <v>2892</v>
      </c>
      <c r="I2278" s="4"/>
      <c r="J2278" s="4"/>
      <c r="K2278" s="4"/>
      <c r="L2278" s="10" t="n">
        <v>1.36</v>
      </c>
      <c r="M2278" s="10" t="n">
        <v>0.3</v>
      </c>
      <c r="N2278" s="11" t="s">
        <v>103</v>
      </c>
      <c r="O2278" s="11" t="s">
        <v>103</v>
      </c>
      <c r="P2278" s="11" t="s">
        <v>103</v>
      </c>
      <c r="Q2278" s="11" t="s">
        <v>103</v>
      </c>
      <c r="R2278" s="4"/>
    </row>
    <row r="2279" customFormat="false" ht="15" hidden="false" customHeight="false" outlineLevel="0" collapsed="false">
      <c r="A2279" s="4" t="s">
        <v>2895</v>
      </c>
      <c r="B2279" s="4" t="n">
        <v>16</v>
      </c>
      <c r="C2279" s="4" t="s">
        <v>1280</v>
      </c>
      <c r="D2279" s="4" t="s">
        <v>36</v>
      </c>
      <c r="E2279" s="4" t="s">
        <v>1791</v>
      </c>
      <c r="F2279" s="4"/>
      <c r="G2279" s="4" t="s">
        <v>2641</v>
      </c>
      <c r="H2279" s="4" t="s">
        <v>2896</v>
      </c>
      <c r="I2279" s="4"/>
      <c r="J2279" s="4"/>
      <c r="K2279" s="4"/>
      <c r="L2279" s="10" t="n">
        <v>1.36</v>
      </c>
      <c r="M2279" s="10" t="n">
        <v>0.3</v>
      </c>
      <c r="N2279" s="11" t="s">
        <v>103</v>
      </c>
      <c r="O2279" s="11" t="s">
        <v>103</v>
      </c>
      <c r="P2279" s="11" t="s">
        <v>103</v>
      </c>
      <c r="Q2279" s="11" t="s">
        <v>103</v>
      </c>
      <c r="R2279" s="4"/>
    </row>
    <row r="2280" customFormat="false" ht="15" hidden="false" customHeight="false" outlineLevel="0" collapsed="false">
      <c r="A2280" s="4" t="s">
        <v>2897</v>
      </c>
      <c r="B2280" s="4" t="n">
        <v>16</v>
      </c>
      <c r="C2280" s="4" t="s">
        <v>1280</v>
      </c>
      <c r="D2280" s="4" t="s">
        <v>36</v>
      </c>
      <c r="E2280" s="4" t="s">
        <v>1791</v>
      </c>
      <c r="F2280" s="4"/>
      <c r="G2280" s="4" t="s">
        <v>2641</v>
      </c>
      <c r="H2280" s="4" t="s">
        <v>2896</v>
      </c>
      <c r="I2280" s="4"/>
      <c r="J2280" s="4"/>
      <c r="K2280" s="4"/>
      <c r="L2280" s="10" t="n">
        <v>1.36</v>
      </c>
      <c r="M2280" s="10" t="n">
        <v>0.3</v>
      </c>
      <c r="N2280" s="11" t="s">
        <v>103</v>
      </c>
      <c r="O2280" s="11" t="s">
        <v>103</v>
      </c>
      <c r="P2280" s="11" t="s">
        <v>103</v>
      </c>
      <c r="Q2280" s="11" t="s">
        <v>103</v>
      </c>
      <c r="R2280" s="4"/>
    </row>
    <row r="2281" customFormat="false" ht="15" hidden="false" customHeight="false" outlineLevel="0" collapsed="false">
      <c r="A2281" s="4" t="s">
        <v>2898</v>
      </c>
      <c r="B2281" s="4" t="n">
        <v>16</v>
      </c>
      <c r="C2281" s="4" t="s">
        <v>1280</v>
      </c>
      <c r="D2281" s="4" t="s">
        <v>36</v>
      </c>
      <c r="E2281" s="4" t="s">
        <v>1791</v>
      </c>
      <c r="F2281" s="4"/>
      <c r="G2281" s="4" t="s">
        <v>2641</v>
      </c>
      <c r="H2281" s="4" t="s">
        <v>2899</v>
      </c>
      <c r="I2281" s="4"/>
      <c r="J2281" s="4"/>
      <c r="K2281" s="4"/>
      <c r="L2281" s="10" t="n">
        <v>1.36</v>
      </c>
      <c r="M2281" s="10" t="n">
        <v>0.3</v>
      </c>
      <c r="N2281" s="11" t="s">
        <v>103</v>
      </c>
      <c r="O2281" s="11" t="s">
        <v>103</v>
      </c>
      <c r="P2281" s="11" t="s">
        <v>103</v>
      </c>
      <c r="Q2281" s="11" t="s">
        <v>103</v>
      </c>
      <c r="R2281" s="4"/>
    </row>
    <row r="2282" customFormat="false" ht="15" hidden="false" customHeight="false" outlineLevel="0" collapsed="false">
      <c r="A2282" s="4" t="s">
        <v>2900</v>
      </c>
      <c r="B2282" s="4" t="n">
        <v>16</v>
      </c>
      <c r="C2282" s="4" t="s">
        <v>1280</v>
      </c>
      <c r="D2282" s="4" t="s">
        <v>36</v>
      </c>
      <c r="E2282" s="4" t="s">
        <v>1791</v>
      </c>
      <c r="F2282" s="4"/>
      <c r="G2282" s="4" t="s">
        <v>2641</v>
      </c>
      <c r="H2282" s="4" t="s">
        <v>2899</v>
      </c>
      <c r="I2282" s="4"/>
      <c r="J2282" s="4"/>
      <c r="K2282" s="4"/>
      <c r="L2282" s="10" t="n">
        <v>1.36</v>
      </c>
      <c r="M2282" s="10" t="n">
        <v>0.3</v>
      </c>
      <c r="N2282" s="11" t="s">
        <v>103</v>
      </c>
      <c r="O2282" s="11" t="s">
        <v>103</v>
      </c>
      <c r="P2282" s="11" t="s">
        <v>103</v>
      </c>
      <c r="Q2282" s="11" t="s">
        <v>103</v>
      </c>
      <c r="R2282" s="4"/>
    </row>
    <row r="2283" customFormat="false" ht="15" hidden="false" customHeight="false" outlineLevel="0" collapsed="false">
      <c r="A2283" s="4" t="s">
        <v>2901</v>
      </c>
      <c r="B2283" s="4" t="n">
        <v>16</v>
      </c>
      <c r="C2283" s="4" t="s">
        <v>1280</v>
      </c>
      <c r="D2283" s="4" t="s">
        <v>36</v>
      </c>
      <c r="E2283" s="4" t="s">
        <v>1791</v>
      </c>
      <c r="F2283" s="4"/>
      <c r="G2283" s="4" t="s">
        <v>2227</v>
      </c>
      <c r="H2283" s="4" t="s">
        <v>2899</v>
      </c>
      <c r="I2283" s="4"/>
      <c r="J2283" s="4"/>
      <c r="K2283" s="4"/>
      <c r="L2283" s="10" t="n">
        <v>1.36</v>
      </c>
      <c r="M2283" s="10" t="n">
        <v>0.3</v>
      </c>
      <c r="N2283" s="11" t="s">
        <v>103</v>
      </c>
      <c r="O2283" s="11" t="s">
        <v>103</v>
      </c>
      <c r="P2283" s="11" t="s">
        <v>103</v>
      </c>
      <c r="Q2283" s="11" t="s">
        <v>103</v>
      </c>
      <c r="R2283" s="4"/>
    </row>
    <row r="2284" customFormat="false" ht="15" hidden="false" customHeight="false" outlineLevel="0" collapsed="false">
      <c r="A2284" s="4" t="s">
        <v>2902</v>
      </c>
      <c r="B2284" s="4" t="n">
        <v>16</v>
      </c>
      <c r="C2284" s="4" t="s">
        <v>1280</v>
      </c>
      <c r="D2284" s="4" t="s">
        <v>36</v>
      </c>
      <c r="E2284" s="4" t="s">
        <v>1791</v>
      </c>
      <c r="F2284" s="4"/>
      <c r="G2284" s="4" t="s">
        <v>1798</v>
      </c>
      <c r="H2284" s="4" t="s">
        <v>2903</v>
      </c>
      <c r="I2284" s="4"/>
      <c r="J2284" s="4"/>
      <c r="K2284" s="4"/>
      <c r="L2284" s="10" t="n">
        <v>1.36</v>
      </c>
      <c r="M2284" s="10" t="n">
        <v>0.3</v>
      </c>
      <c r="N2284" s="11" t="s">
        <v>103</v>
      </c>
      <c r="O2284" s="11" t="s">
        <v>103</v>
      </c>
      <c r="P2284" s="11" t="s">
        <v>103</v>
      </c>
      <c r="Q2284" s="11" t="s">
        <v>103</v>
      </c>
      <c r="R2284" s="4"/>
    </row>
    <row r="2285" customFormat="false" ht="15" hidden="false" customHeight="false" outlineLevel="0" collapsed="false">
      <c r="A2285" s="4" t="s">
        <v>2904</v>
      </c>
      <c r="B2285" s="4" t="n">
        <v>17</v>
      </c>
      <c r="C2285" s="4" t="s">
        <v>1295</v>
      </c>
      <c r="D2285" s="4" t="s">
        <v>38</v>
      </c>
      <c r="E2285" s="4" t="s">
        <v>1791</v>
      </c>
      <c r="F2285" s="4"/>
      <c r="G2285" s="4" t="s">
        <v>2905</v>
      </c>
      <c r="H2285" s="4" t="s">
        <v>2906</v>
      </c>
      <c r="I2285" s="4"/>
      <c r="J2285" s="4" t="s">
        <v>1296</v>
      </c>
      <c r="K2285" s="4" t="n">
        <v>60</v>
      </c>
      <c r="L2285" s="10" t="n">
        <v>0.348</v>
      </c>
      <c r="M2285" s="10" t="n">
        <v>0.17</v>
      </c>
      <c r="N2285" s="11" t="s">
        <v>103</v>
      </c>
      <c r="O2285" s="11" t="s">
        <v>103</v>
      </c>
      <c r="P2285" s="11" t="s">
        <v>103</v>
      </c>
      <c r="Q2285" s="11" t="s">
        <v>103</v>
      </c>
      <c r="R2285" s="4"/>
    </row>
    <row r="2286" customFormat="false" ht="15" hidden="false" customHeight="false" outlineLevel="0" collapsed="false">
      <c r="A2286" s="4" t="s">
        <v>2907</v>
      </c>
      <c r="B2286" s="4" t="n">
        <v>17</v>
      </c>
      <c r="C2286" s="4" t="s">
        <v>1295</v>
      </c>
      <c r="D2286" s="4" t="s">
        <v>38</v>
      </c>
      <c r="E2286" s="4" t="s">
        <v>1791</v>
      </c>
      <c r="F2286" s="4"/>
      <c r="G2286" s="4" t="s">
        <v>2905</v>
      </c>
      <c r="H2286" s="4" t="s">
        <v>2906</v>
      </c>
      <c r="I2286" s="4"/>
      <c r="J2286" s="4" t="s">
        <v>1296</v>
      </c>
      <c r="K2286" s="4" t="n">
        <v>60</v>
      </c>
      <c r="L2286" s="10" t="n">
        <v>0.348</v>
      </c>
      <c r="M2286" s="10" t="n">
        <v>0.17</v>
      </c>
      <c r="N2286" s="11" t="s">
        <v>103</v>
      </c>
      <c r="O2286" s="11" t="s">
        <v>103</v>
      </c>
      <c r="P2286" s="11" t="s">
        <v>103</v>
      </c>
      <c r="Q2286" s="11" t="s">
        <v>103</v>
      </c>
      <c r="R2286" s="4"/>
    </row>
    <row r="2287" customFormat="false" ht="15" hidden="false" customHeight="false" outlineLevel="0" collapsed="false">
      <c r="A2287" s="4" t="s">
        <v>2908</v>
      </c>
      <c r="B2287" s="4" t="n">
        <v>17</v>
      </c>
      <c r="C2287" s="4" t="s">
        <v>1295</v>
      </c>
      <c r="D2287" s="4" t="s">
        <v>38</v>
      </c>
      <c r="E2287" s="4" t="s">
        <v>1791</v>
      </c>
      <c r="F2287" s="4"/>
      <c r="G2287" s="4" t="s">
        <v>2905</v>
      </c>
      <c r="H2287" s="4" t="s">
        <v>2906</v>
      </c>
      <c r="I2287" s="4"/>
      <c r="J2287" s="4" t="s">
        <v>1296</v>
      </c>
      <c r="K2287" s="4" t="n">
        <v>60</v>
      </c>
      <c r="L2287" s="10" t="n">
        <v>0.348</v>
      </c>
      <c r="M2287" s="10" t="n">
        <v>0.17</v>
      </c>
      <c r="N2287" s="11" t="s">
        <v>103</v>
      </c>
      <c r="O2287" s="11" t="s">
        <v>103</v>
      </c>
      <c r="P2287" s="11" t="s">
        <v>103</v>
      </c>
      <c r="Q2287" s="11" t="s">
        <v>103</v>
      </c>
      <c r="R2287" s="4"/>
    </row>
    <row r="2288" customFormat="false" ht="15" hidden="false" customHeight="false" outlineLevel="0" collapsed="false">
      <c r="A2288" s="4" t="s">
        <v>2909</v>
      </c>
      <c r="B2288" s="4" t="n">
        <v>17</v>
      </c>
      <c r="C2288" s="4" t="s">
        <v>1295</v>
      </c>
      <c r="D2288" s="4" t="s">
        <v>38</v>
      </c>
      <c r="E2288" s="4" t="s">
        <v>1791</v>
      </c>
      <c r="F2288" s="4"/>
      <c r="G2288" s="4" t="s">
        <v>2910</v>
      </c>
      <c r="H2288" s="4" t="s">
        <v>2906</v>
      </c>
      <c r="I2288" s="4"/>
      <c r="J2288" s="4" t="s">
        <v>1296</v>
      </c>
      <c r="K2288" s="4" t="n">
        <v>60</v>
      </c>
      <c r="L2288" s="10" t="n">
        <v>0.348</v>
      </c>
      <c r="M2288" s="10" t="n">
        <v>0.17</v>
      </c>
      <c r="N2288" s="11" t="s">
        <v>103</v>
      </c>
      <c r="O2288" s="11" t="s">
        <v>103</v>
      </c>
      <c r="P2288" s="11" t="s">
        <v>103</v>
      </c>
      <c r="Q2288" s="11" t="s">
        <v>103</v>
      </c>
      <c r="R2288" s="4"/>
    </row>
    <row r="2289" customFormat="false" ht="15" hidden="false" customHeight="false" outlineLevel="0" collapsed="false">
      <c r="A2289" s="4" t="s">
        <v>2911</v>
      </c>
      <c r="B2289" s="4" t="n">
        <v>17</v>
      </c>
      <c r="C2289" s="4" t="s">
        <v>1295</v>
      </c>
      <c r="D2289" s="4" t="s">
        <v>38</v>
      </c>
      <c r="E2289" s="4" t="s">
        <v>1791</v>
      </c>
      <c r="F2289" s="4"/>
      <c r="G2289" s="4" t="s">
        <v>2905</v>
      </c>
      <c r="H2289" s="4" t="s">
        <v>2906</v>
      </c>
      <c r="I2289" s="4"/>
      <c r="J2289" s="4" t="s">
        <v>1296</v>
      </c>
      <c r="K2289" s="4" t="n">
        <v>60</v>
      </c>
      <c r="L2289" s="10" t="n">
        <v>0.348</v>
      </c>
      <c r="M2289" s="10" t="n">
        <v>0.17</v>
      </c>
      <c r="N2289" s="11" t="s">
        <v>103</v>
      </c>
      <c r="O2289" s="11" t="s">
        <v>103</v>
      </c>
      <c r="P2289" s="11" t="s">
        <v>103</v>
      </c>
      <c r="Q2289" s="11" t="s">
        <v>103</v>
      </c>
      <c r="R2289" s="4"/>
    </row>
    <row r="2290" customFormat="false" ht="15" hidden="false" customHeight="false" outlineLevel="0" collapsed="false">
      <c r="A2290" s="4" t="s">
        <v>2912</v>
      </c>
      <c r="B2290" s="4" t="n">
        <v>17</v>
      </c>
      <c r="C2290" s="4" t="s">
        <v>1295</v>
      </c>
      <c r="D2290" s="4" t="s">
        <v>38</v>
      </c>
      <c r="E2290" s="4" t="s">
        <v>1791</v>
      </c>
      <c r="F2290" s="4"/>
      <c r="G2290" s="4" t="s">
        <v>2905</v>
      </c>
      <c r="H2290" s="4" t="s">
        <v>2906</v>
      </c>
      <c r="I2290" s="4"/>
      <c r="J2290" s="4" t="s">
        <v>1296</v>
      </c>
      <c r="K2290" s="4" t="n">
        <v>60</v>
      </c>
      <c r="L2290" s="10" t="n">
        <v>0.348</v>
      </c>
      <c r="M2290" s="10" t="n">
        <v>0.17</v>
      </c>
      <c r="N2290" s="11" t="s">
        <v>103</v>
      </c>
      <c r="O2290" s="11" t="s">
        <v>103</v>
      </c>
      <c r="P2290" s="11" t="s">
        <v>103</v>
      </c>
      <c r="Q2290" s="11" t="s">
        <v>103</v>
      </c>
      <c r="R2290" s="4"/>
    </row>
    <row r="2291" customFormat="false" ht="15" hidden="false" customHeight="false" outlineLevel="0" collapsed="false">
      <c r="A2291" s="4" t="s">
        <v>2913</v>
      </c>
      <c r="B2291" s="4" t="n">
        <v>17</v>
      </c>
      <c r="C2291" s="4" t="s">
        <v>1295</v>
      </c>
      <c r="D2291" s="4" t="s">
        <v>38</v>
      </c>
      <c r="E2291" s="4" t="s">
        <v>1791</v>
      </c>
      <c r="F2291" s="4"/>
      <c r="G2291" s="4" t="s">
        <v>2905</v>
      </c>
      <c r="H2291" s="4" t="s">
        <v>2906</v>
      </c>
      <c r="I2291" s="4"/>
      <c r="J2291" s="4" t="s">
        <v>1296</v>
      </c>
      <c r="K2291" s="4" t="n">
        <v>60</v>
      </c>
      <c r="L2291" s="10" t="n">
        <v>0.348</v>
      </c>
      <c r="M2291" s="10" t="n">
        <v>0.17</v>
      </c>
      <c r="N2291" s="11" t="s">
        <v>103</v>
      </c>
      <c r="O2291" s="11" t="s">
        <v>103</v>
      </c>
      <c r="P2291" s="11" t="s">
        <v>103</v>
      </c>
      <c r="Q2291" s="11" t="s">
        <v>103</v>
      </c>
      <c r="R2291" s="4"/>
    </row>
    <row r="2292" customFormat="false" ht="15" hidden="false" customHeight="false" outlineLevel="0" collapsed="false">
      <c r="A2292" s="4" t="s">
        <v>2914</v>
      </c>
      <c r="B2292" s="4" t="n">
        <v>17</v>
      </c>
      <c r="C2292" s="4" t="s">
        <v>1295</v>
      </c>
      <c r="D2292" s="4" t="s">
        <v>38</v>
      </c>
      <c r="E2292" s="4" t="s">
        <v>1791</v>
      </c>
      <c r="F2292" s="4"/>
      <c r="G2292" s="4" t="s">
        <v>2905</v>
      </c>
      <c r="H2292" s="4" t="s">
        <v>2906</v>
      </c>
      <c r="I2292" s="4"/>
      <c r="J2292" s="4" t="s">
        <v>1296</v>
      </c>
      <c r="K2292" s="4" t="n">
        <v>60</v>
      </c>
      <c r="L2292" s="10" t="n">
        <v>0.348</v>
      </c>
      <c r="M2292" s="10" t="n">
        <v>0.17</v>
      </c>
      <c r="N2292" s="11" t="s">
        <v>103</v>
      </c>
      <c r="O2292" s="11" t="s">
        <v>103</v>
      </c>
      <c r="P2292" s="11" t="s">
        <v>103</v>
      </c>
      <c r="Q2292" s="11" t="s">
        <v>103</v>
      </c>
      <c r="R2292" s="4"/>
    </row>
    <row r="2293" customFormat="false" ht="15" hidden="false" customHeight="false" outlineLevel="0" collapsed="false">
      <c r="A2293" s="4" t="s">
        <v>2915</v>
      </c>
      <c r="B2293" s="4" t="n">
        <v>17</v>
      </c>
      <c r="C2293" s="4" t="s">
        <v>1295</v>
      </c>
      <c r="D2293" s="4" t="s">
        <v>38</v>
      </c>
      <c r="E2293" s="4" t="s">
        <v>1791</v>
      </c>
      <c r="F2293" s="4"/>
      <c r="G2293" s="4" t="s">
        <v>2905</v>
      </c>
      <c r="H2293" s="4" t="s">
        <v>2906</v>
      </c>
      <c r="I2293" s="4"/>
      <c r="J2293" s="4" t="s">
        <v>1296</v>
      </c>
      <c r="K2293" s="4" t="n">
        <v>60</v>
      </c>
      <c r="L2293" s="10" t="n">
        <v>0.348</v>
      </c>
      <c r="M2293" s="10" t="n">
        <v>0.17</v>
      </c>
      <c r="N2293" s="11" t="s">
        <v>103</v>
      </c>
      <c r="O2293" s="11" t="s">
        <v>103</v>
      </c>
      <c r="P2293" s="11" t="s">
        <v>103</v>
      </c>
      <c r="Q2293" s="11" t="s">
        <v>103</v>
      </c>
      <c r="R2293" s="4"/>
    </row>
    <row r="2294" customFormat="false" ht="15" hidden="false" customHeight="false" outlineLevel="0" collapsed="false">
      <c r="A2294" s="4" t="s">
        <v>2916</v>
      </c>
      <c r="B2294" s="4" t="n">
        <v>17</v>
      </c>
      <c r="C2294" s="4" t="s">
        <v>1295</v>
      </c>
      <c r="D2294" s="4" t="s">
        <v>38</v>
      </c>
      <c r="E2294" s="4" t="s">
        <v>1791</v>
      </c>
      <c r="F2294" s="4"/>
      <c r="G2294" s="4" t="s">
        <v>2905</v>
      </c>
      <c r="H2294" s="4" t="s">
        <v>2906</v>
      </c>
      <c r="I2294" s="4"/>
      <c r="J2294" s="4" t="s">
        <v>1296</v>
      </c>
      <c r="K2294" s="4" t="n">
        <v>60</v>
      </c>
      <c r="L2294" s="10" t="n">
        <v>0.348</v>
      </c>
      <c r="M2294" s="10" t="n">
        <v>0.17</v>
      </c>
      <c r="N2294" s="11" t="s">
        <v>103</v>
      </c>
      <c r="O2294" s="11" t="s">
        <v>103</v>
      </c>
      <c r="P2294" s="11" t="s">
        <v>103</v>
      </c>
      <c r="Q2294" s="11" t="s">
        <v>103</v>
      </c>
      <c r="R2294" s="4"/>
    </row>
    <row r="2295" customFormat="false" ht="15" hidden="false" customHeight="false" outlineLevel="0" collapsed="false">
      <c r="A2295" s="4" t="s">
        <v>2917</v>
      </c>
      <c r="B2295" s="4" t="n">
        <v>17</v>
      </c>
      <c r="C2295" s="4" t="s">
        <v>1295</v>
      </c>
      <c r="D2295" s="4" t="s">
        <v>38</v>
      </c>
      <c r="E2295" s="4" t="s">
        <v>1791</v>
      </c>
      <c r="F2295" s="4"/>
      <c r="G2295" s="4" t="s">
        <v>2905</v>
      </c>
      <c r="H2295" s="4" t="s">
        <v>2906</v>
      </c>
      <c r="I2295" s="4"/>
      <c r="J2295" s="4" t="s">
        <v>1296</v>
      </c>
      <c r="K2295" s="4" t="n">
        <v>60</v>
      </c>
      <c r="L2295" s="10" t="n">
        <v>0.348</v>
      </c>
      <c r="M2295" s="10" t="n">
        <v>0.17</v>
      </c>
      <c r="N2295" s="11" t="s">
        <v>103</v>
      </c>
      <c r="O2295" s="11" t="s">
        <v>103</v>
      </c>
      <c r="P2295" s="11" t="s">
        <v>103</v>
      </c>
      <c r="Q2295" s="11" t="s">
        <v>103</v>
      </c>
      <c r="R2295" s="4"/>
    </row>
    <row r="2296" customFormat="false" ht="15" hidden="false" customHeight="false" outlineLevel="0" collapsed="false">
      <c r="A2296" s="4" t="s">
        <v>2918</v>
      </c>
      <c r="B2296" s="4" t="n">
        <v>17</v>
      </c>
      <c r="C2296" s="4" t="s">
        <v>1295</v>
      </c>
      <c r="D2296" s="4" t="s">
        <v>38</v>
      </c>
      <c r="E2296" s="4" t="s">
        <v>1791</v>
      </c>
      <c r="F2296" s="4"/>
      <c r="G2296" s="4" t="s">
        <v>2919</v>
      </c>
      <c r="H2296" s="4" t="s">
        <v>2906</v>
      </c>
      <c r="I2296" s="4"/>
      <c r="J2296" s="4" t="s">
        <v>1296</v>
      </c>
      <c r="K2296" s="4" t="n">
        <v>60</v>
      </c>
      <c r="L2296" s="10" t="n">
        <v>0.348</v>
      </c>
      <c r="M2296" s="10" t="n">
        <v>0.17</v>
      </c>
      <c r="N2296" s="11" t="s">
        <v>103</v>
      </c>
      <c r="O2296" s="11" t="s">
        <v>103</v>
      </c>
      <c r="P2296" s="11" t="s">
        <v>103</v>
      </c>
      <c r="Q2296" s="11" t="s">
        <v>103</v>
      </c>
      <c r="R2296" s="4"/>
    </row>
    <row r="2297" customFormat="false" ht="15" hidden="false" customHeight="false" outlineLevel="0" collapsed="false">
      <c r="A2297" s="4" t="s">
        <v>2920</v>
      </c>
      <c r="B2297" s="4" t="n">
        <v>17</v>
      </c>
      <c r="C2297" s="4" t="s">
        <v>1295</v>
      </c>
      <c r="D2297" s="4" t="s">
        <v>38</v>
      </c>
      <c r="E2297" s="4" t="s">
        <v>1791</v>
      </c>
      <c r="F2297" s="4"/>
      <c r="G2297" s="4" t="s">
        <v>2905</v>
      </c>
      <c r="H2297" s="4" t="s">
        <v>2906</v>
      </c>
      <c r="I2297" s="4"/>
      <c r="J2297" s="4" t="s">
        <v>1296</v>
      </c>
      <c r="K2297" s="4" t="n">
        <v>60</v>
      </c>
      <c r="L2297" s="10" t="n">
        <v>0.348</v>
      </c>
      <c r="M2297" s="10" t="n">
        <v>0.17</v>
      </c>
      <c r="N2297" s="11" t="s">
        <v>103</v>
      </c>
      <c r="O2297" s="11" t="s">
        <v>103</v>
      </c>
      <c r="P2297" s="11" t="s">
        <v>103</v>
      </c>
      <c r="Q2297" s="11" t="s">
        <v>103</v>
      </c>
      <c r="R2297" s="4"/>
    </row>
    <row r="2298" customFormat="false" ht="15" hidden="false" customHeight="false" outlineLevel="0" collapsed="false">
      <c r="A2298" s="4" t="s">
        <v>2921</v>
      </c>
      <c r="B2298" s="4" t="n">
        <v>17</v>
      </c>
      <c r="C2298" s="4" t="s">
        <v>1295</v>
      </c>
      <c r="D2298" s="4" t="s">
        <v>38</v>
      </c>
      <c r="E2298" s="4" t="s">
        <v>1791</v>
      </c>
      <c r="F2298" s="4"/>
      <c r="G2298" s="4" t="s">
        <v>2905</v>
      </c>
      <c r="H2298" s="4" t="s">
        <v>2906</v>
      </c>
      <c r="I2298" s="4"/>
      <c r="J2298" s="4" t="s">
        <v>1296</v>
      </c>
      <c r="K2298" s="4" t="n">
        <v>60</v>
      </c>
      <c r="L2298" s="10" t="n">
        <v>0.348</v>
      </c>
      <c r="M2298" s="10" t="n">
        <v>0.17</v>
      </c>
      <c r="N2298" s="11" t="s">
        <v>103</v>
      </c>
      <c r="O2298" s="11" t="s">
        <v>103</v>
      </c>
      <c r="P2298" s="11" t="s">
        <v>103</v>
      </c>
      <c r="Q2298" s="11" t="s">
        <v>103</v>
      </c>
      <c r="R2298" s="4"/>
    </row>
    <row r="2299" customFormat="false" ht="15" hidden="false" customHeight="false" outlineLevel="0" collapsed="false">
      <c r="A2299" s="4" t="s">
        <v>2922</v>
      </c>
      <c r="B2299" s="4" t="n">
        <v>17</v>
      </c>
      <c r="C2299" s="4" t="s">
        <v>1295</v>
      </c>
      <c r="D2299" s="4" t="s">
        <v>38</v>
      </c>
      <c r="E2299" s="4" t="s">
        <v>1791</v>
      </c>
      <c r="F2299" s="4"/>
      <c r="G2299" s="4" t="s">
        <v>2905</v>
      </c>
      <c r="H2299" s="4" t="s">
        <v>2906</v>
      </c>
      <c r="I2299" s="4"/>
      <c r="J2299" s="4" t="s">
        <v>1296</v>
      </c>
      <c r="K2299" s="4" t="n">
        <v>60</v>
      </c>
      <c r="L2299" s="10" t="n">
        <v>0.348</v>
      </c>
      <c r="M2299" s="10" t="n">
        <v>0.17</v>
      </c>
      <c r="N2299" s="11" t="s">
        <v>103</v>
      </c>
      <c r="O2299" s="11" t="s">
        <v>103</v>
      </c>
      <c r="P2299" s="11" t="s">
        <v>103</v>
      </c>
      <c r="Q2299" s="11" t="s">
        <v>103</v>
      </c>
      <c r="R2299" s="4"/>
    </row>
    <row r="2300" customFormat="false" ht="15" hidden="false" customHeight="false" outlineLevel="0" collapsed="false">
      <c r="A2300" s="4" t="s">
        <v>2923</v>
      </c>
      <c r="B2300" s="4" t="n">
        <v>17</v>
      </c>
      <c r="C2300" s="4" t="s">
        <v>1295</v>
      </c>
      <c r="D2300" s="4" t="s">
        <v>38</v>
      </c>
      <c r="E2300" s="4" t="s">
        <v>1791</v>
      </c>
      <c r="F2300" s="4"/>
      <c r="G2300" s="4" t="s">
        <v>2905</v>
      </c>
      <c r="H2300" s="4" t="s">
        <v>2906</v>
      </c>
      <c r="I2300" s="4"/>
      <c r="J2300" s="4" t="s">
        <v>1296</v>
      </c>
      <c r="K2300" s="4" t="n">
        <v>60</v>
      </c>
      <c r="L2300" s="10" t="n">
        <v>0.348</v>
      </c>
      <c r="M2300" s="10" t="n">
        <v>0.17</v>
      </c>
      <c r="N2300" s="11" t="s">
        <v>103</v>
      </c>
      <c r="O2300" s="11" t="s">
        <v>103</v>
      </c>
      <c r="P2300" s="11" t="s">
        <v>103</v>
      </c>
      <c r="Q2300" s="11" t="s">
        <v>103</v>
      </c>
      <c r="R2300" s="4"/>
    </row>
    <row r="2301" customFormat="false" ht="15" hidden="false" customHeight="false" outlineLevel="0" collapsed="false">
      <c r="A2301" s="4" t="s">
        <v>2924</v>
      </c>
      <c r="B2301" s="4" t="n">
        <v>17</v>
      </c>
      <c r="C2301" s="4" t="s">
        <v>1295</v>
      </c>
      <c r="D2301" s="4" t="s">
        <v>38</v>
      </c>
      <c r="E2301" s="4" t="s">
        <v>1791</v>
      </c>
      <c r="F2301" s="4"/>
      <c r="G2301" s="4" t="s">
        <v>2905</v>
      </c>
      <c r="H2301" s="4" t="s">
        <v>2906</v>
      </c>
      <c r="I2301" s="4"/>
      <c r="J2301" s="4" t="s">
        <v>1296</v>
      </c>
      <c r="K2301" s="4" t="n">
        <v>60</v>
      </c>
      <c r="L2301" s="10" t="n">
        <v>0.348</v>
      </c>
      <c r="M2301" s="10" t="n">
        <v>0.17</v>
      </c>
      <c r="N2301" s="11" t="s">
        <v>103</v>
      </c>
      <c r="O2301" s="11" t="s">
        <v>103</v>
      </c>
      <c r="P2301" s="11" t="s">
        <v>103</v>
      </c>
      <c r="Q2301" s="11" t="s">
        <v>103</v>
      </c>
      <c r="R2301" s="4"/>
    </row>
    <row r="2302" customFormat="false" ht="15" hidden="false" customHeight="false" outlineLevel="0" collapsed="false">
      <c r="A2302" s="4" t="s">
        <v>2925</v>
      </c>
      <c r="B2302" s="4" t="n">
        <v>17</v>
      </c>
      <c r="C2302" s="4" t="s">
        <v>1295</v>
      </c>
      <c r="D2302" s="4" t="s">
        <v>38</v>
      </c>
      <c r="E2302" s="4" t="s">
        <v>1791</v>
      </c>
      <c r="F2302" s="4"/>
      <c r="G2302" s="4" t="s">
        <v>2905</v>
      </c>
      <c r="H2302" s="4" t="s">
        <v>2906</v>
      </c>
      <c r="I2302" s="4"/>
      <c r="J2302" s="4" t="s">
        <v>1296</v>
      </c>
      <c r="K2302" s="4" t="n">
        <v>60</v>
      </c>
      <c r="L2302" s="10" t="n">
        <v>0.348</v>
      </c>
      <c r="M2302" s="10" t="n">
        <v>0.17</v>
      </c>
      <c r="N2302" s="11" t="s">
        <v>103</v>
      </c>
      <c r="O2302" s="11" t="s">
        <v>103</v>
      </c>
      <c r="P2302" s="11" t="s">
        <v>103</v>
      </c>
      <c r="Q2302" s="11" t="s">
        <v>103</v>
      </c>
      <c r="R2302" s="4"/>
    </row>
    <row r="2303" customFormat="false" ht="15" hidden="false" customHeight="false" outlineLevel="0" collapsed="false">
      <c r="A2303" s="4" t="s">
        <v>2926</v>
      </c>
      <c r="B2303" s="4" t="n">
        <v>17</v>
      </c>
      <c r="C2303" s="4" t="s">
        <v>1295</v>
      </c>
      <c r="D2303" s="4" t="s">
        <v>38</v>
      </c>
      <c r="E2303" s="4" t="s">
        <v>1791</v>
      </c>
      <c r="F2303" s="4"/>
      <c r="G2303" s="4" t="s">
        <v>2905</v>
      </c>
      <c r="H2303" s="4" t="s">
        <v>2906</v>
      </c>
      <c r="I2303" s="4"/>
      <c r="J2303" s="4" t="s">
        <v>1296</v>
      </c>
      <c r="K2303" s="4" t="n">
        <v>60</v>
      </c>
      <c r="L2303" s="10" t="n">
        <v>0.348</v>
      </c>
      <c r="M2303" s="10" t="n">
        <v>0.17</v>
      </c>
      <c r="N2303" s="11" t="s">
        <v>103</v>
      </c>
      <c r="O2303" s="11" t="s">
        <v>103</v>
      </c>
      <c r="P2303" s="11" t="s">
        <v>103</v>
      </c>
      <c r="Q2303" s="11" t="s">
        <v>103</v>
      </c>
      <c r="R2303" s="4"/>
    </row>
    <row r="2304" customFormat="false" ht="15" hidden="false" customHeight="false" outlineLevel="0" collapsed="false">
      <c r="A2304" s="4" t="s">
        <v>2927</v>
      </c>
      <c r="B2304" s="4" t="n">
        <v>17</v>
      </c>
      <c r="C2304" s="4" t="s">
        <v>1295</v>
      </c>
      <c r="D2304" s="4" t="s">
        <v>38</v>
      </c>
      <c r="E2304" s="4" t="s">
        <v>1791</v>
      </c>
      <c r="F2304" s="4"/>
      <c r="G2304" s="4" t="s">
        <v>2905</v>
      </c>
      <c r="H2304" s="4" t="s">
        <v>2906</v>
      </c>
      <c r="I2304" s="4"/>
      <c r="J2304" s="4" t="s">
        <v>1296</v>
      </c>
      <c r="K2304" s="4" t="n">
        <v>60</v>
      </c>
      <c r="L2304" s="10" t="n">
        <v>0.348</v>
      </c>
      <c r="M2304" s="10" t="n">
        <v>0.17</v>
      </c>
      <c r="N2304" s="11" t="s">
        <v>103</v>
      </c>
      <c r="O2304" s="11" t="s">
        <v>103</v>
      </c>
      <c r="P2304" s="11" t="s">
        <v>103</v>
      </c>
      <c r="Q2304" s="11" t="s">
        <v>103</v>
      </c>
      <c r="R2304" s="4"/>
    </row>
    <row r="2305" customFormat="false" ht="15" hidden="false" customHeight="false" outlineLevel="0" collapsed="false">
      <c r="A2305" s="4" t="s">
        <v>2928</v>
      </c>
      <c r="B2305" s="4" t="n">
        <v>17</v>
      </c>
      <c r="C2305" s="4" t="s">
        <v>1295</v>
      </c>
      <c r="D2305" s="4" t="s">
        <v>38</v>
      </c>
      <c r="E2305" s="4" t="s">
        <v>1791</v>
      </c>
      <c r="F2305" s="4"/>
      <c r="G2305" s="4" t="s">
        <v>2929</v>
      </c>
      <c r="H2305" s="4" t="s">
        <v>2906</v>
      </c>
      <c r="I2305" s="4"/>
      <c r="J2305" s="4" t="s">
        <v>1296</v>
      </c>
      <c r="K2305" s="4" t="n">
        <v>60</v>
      </c>
      <c r="L2305" s="10" t="n">
        <v>0.348</v>
      </c>
      <c r="M2305" s="10" t="n">
        <v>0.17</v>
      </c>
      <c r="N2305" s="11" t="s">
        <v>103</v>
      </c>
      <c r="O2305" s="11" t="s">
        <v>103</v>
      </c>
      <c r="P2305" s="11" t="s">
        <v>103</v>
      </c>
      <c r="Q2305" s="11" t="s">
        <v>103</v>
      </c>
      <c r="R2305" s="4"/>
    </row>
    <row r="2306" customFormat="false" ht="15" hidden="false" customHeight="false" outlineLevel="0" collapsed="false">
      <c r="A2306" s="4" t="s">
        <v>2930</v>
      </c>
      <c r="B2306" s="4" t="n">
        <v>17</v>
      </c>
      <c r="C2306" s="4" t="s">
        <v>1295</v>
      </c>
      <c r="D2306" s="4" t="s">
        <v>38</v>
      </c>
      <c r="E2306" s="4" t="s">
        <v>1791</v>
      </c>
      <c r="F2306" s="4"/>
      <c r="G2306" s="4" t="s">
        <v>2905</v>
      </c>
      <c r="H2306" s="4" t="s">
        <v>2906</v>
      </c>
      <c r="I2306" s="4"/>
      <c r="J2306" s="4" t="s">
        <v>1296</v>
      </c>
      <c r="K2306" s="4" t="n">
        <v>60</v>
      </c>
      <c r="L2306" s="10" t="n">
        <v>0.348</v>
      </c>
      <c r="M2306" s="10" t="n">
        <v>0.17</v>
      </c>
      <c r="N2306" s="11" t="s">
        <v>103</v>
      </c>
      <c r="O2306" s="11" t="s">
        <v>103</v>
      </c>
      <c r="P2306" s="11" t="s">
        <v>103</v>
      </c>
      <c r="Q2306" s="11" t="s">
        <v>103</v>
      </c>
      <c r="R2306" s="4"/>
    </row>
    <row r="2307" customFormat="false" ht="15" hidden="false" customHeight="false" outlineLevel="0" collapsed="false">
      <c r="A2307" s="4" t="s">
        <v>2931</v>
      </c>
      <c r="B2307" s="4" t="n">
        <v>17</v>
      </c>
      <c r="C2307" s="4" t="s">
        <v>1295</v>
      </c>
      <c r="D2307" s="4" t="s">
        <v>38</v>
      </c>
      <c r="E2307" s="4" t="s">
        <v>1791</v>
      </c>
      <c r="F2307" s="4"/>
      <c r="G2307" s="4" t="s">
        <v>2905</v>
      </c>
      <c r="H2307" s="4" t="s">
        <v>2906</v>
      </c>
      <c r="I2307" s="4"/>
      <c r="J2307" s="4" t="s">
        <v>1296</v>
      </c>
      <c r="K2307" s="4" t="n">
        <v>60</v>
      </c>
      <c r="L2307" s="10" t="n">
        <v>0.348</v>
      </c>
      <c r="M2307" s="10" t="n">
        <v>0.17</v>
      </c>
      <c r="N2307" s="11" t="s">
        <v>103</v>
      </c>
      <c r="O2307" s="11" t="s">
        <v>103</v>
      </c>
      <c r="P2307" s="11" t="s">
        <v>103</v>
      </c>
      <c r="Q2307" s="11" t="s">
        <v>103</v>
      </c>
      <c r="R2307" s="4"/>
    </row>
    <row r="2308" customFormat="false" ht="15" hidden="false" customHeight="false" outlineLevel="0" collapsed="false">
      <c r="A2308" s="4" t="s">
        <v>2932</v>
      </c>
      <c r="B2308" s="4" t="n">
        <v>17</v>
      </c>
      <c r="C2308" s="4" t="s">
        <v>1295</v>
      </c>
      <c r="D2308" s="4" t="s">
        <v>38</v>
      </c>
      <c r="E2308" s="4" t="s">
        <v>1791</v>
      </c>
      <c r="F2308" s="4"/>
      <c r="G2308" s="4" t="s">
        <v>2905</v>
      </c>
      <c r="H2308" s="4" t="s">
        <v>2906</v>
      </c>
      <c r="I2308" s="4"/>
      <c r="J2308" s="4" t="s">
        <v>1296</v>
      </c>
      <c r="K2308" s="4" t="n">
        <v>60</v>
      </c>
      <c r="L2308" s="10" t="n">
        <v>0.348</v>
      </c>
      <c r="M2308" s="10" t="n">
        <v>0.17</v>
      </c>
      <c r="N2308" s="11" t="s">
        <v>103</v>
      </c>
      <c r="O2308" s="11" t="s">
        <v>103</v>
      </c>
      <c r="P2308" s="11" t="s">
        <v>103</v>
      </c>
      <c r="Q2308" s="11" t="s">
        <v>103</v>
      </c>
      <c r="R2308" s="4"/>
    </row>
    <row r="2309" customFormat="false" ht="15" hidden="false" customHeight="false" outlineLevel="0" collapsed="false">
      <c r="A2309" s="4" t="s">
        <v>2933</v>
      </c>
      <c r="B2309" s="4" t="n">
        <v>17</v>
      </c>
      <c r="C2309" s="4" t="s">
        <v>1295</v>
      </c>
      <c r="D2309" s="4" t="s">
        <v>38</v>
      </c>
      <c r="E2309" s="4" t="s">
        <v>1791</v>
      </c>
      <c r="F2309" s="4"/>
      <c r="G2309" s="4" t="s">
        <v>2905</v>
      </c>
      <c r="H2309" s="4" t="s">
        <v>2906</v>
      </c>
      <c r="I2309" s="4"/>
      <c r="J2309" s="4" t="s">
        <v>1296</v>
      </c>
      <c r="K2309" s="4" t="n">
        <v>60</v>
      </c>
      <c r="L2309" s="10" t="n">
        <v>0.348</v>
      </c>
      <c r="M2309" s="10" t="n">
        <v>0.17</v>
      </c>
      <c r="N2309" s="11" t="s">
        <v>103</v>
      </c>
      <c r="O2309" s="11" t="s">
        <v>103</v>
      </c>
      <c r="P2309" s="11" t="s">
        <v>103</v>
      </c>
      <c r="Q2309" s="11" t="s">
        <v>103</v>
      </c>
      <c r="R2309" s="4"/>
    </row>
    <row r="2310" customFormat="false" ht="15" hidden="false" customHeight="false" outlineLevel="0" collapsed="false">
      <c r="A2310" s="4" t="s">
        <v>2934</v>
      </c>
      <c r="B2310" s="4" t="n">
        <v>17</v>
      </c>
      <c r="C2310" s="4" t="s">
        <v>1295</v>
      </c>
      <c r="D2310" s="4" t="s">
        <v>38</v>
      </c>
      <c r="E2310" s="4" t="s">
        <v>1791</v>
      </c>
      <c r="F2310" s="4"/>
      <c r="G2310" s="4" t="s">
        <v>2905</v>
      </c>
      <c r="H2310" s="4" t="s">
        <v>2906</v>
      </c>
      <c r="I2310" s="4"/>
      <c r="J2310" s="4" t="s">
        <v>1296</v>
      </c>
      <c r="K2310" s="4" t="n">
        <v>60</v>
      </c>
      <c r="L2310" s="10" t="n">
        <v>0.348</v>
      </c>
      <c r="M2310" s="10" t="n">
        <v>0.17</v>
      </c>
      <c r="N2310" s="11" t="s">
        <v>103</v>
      </c>
      <c r="O2310" s="11" t="s">
        <v>103</v>
      </c>
      <c r="P2310" s="11" t="s">
        <v>103</v>
      </c>
      <c r="Q2310" s="11" t="s">
        <v>103</v>
      </c>
      <c r="R2310" s="4"/>
    </row>
    <row r="2311" customFormat="false" ht="15" hidden="false" customHeight="false" outlineLevel="0" collapsed="false">
      <c r="A2311" s="4" t="s">
        <v>2935</v>
      </c>
      <c r="B2311" s="4" t="n">
        <v>17</v>
      </c>
      <c r="C2311" s="4" t="s">
        <v>1295</v>
      </c>
      <c r="D2311" s="4" t="s">
        <v>38</v>
      </c>
      <c r="E2311" s="4" t="s">
        <v>1791</v>
      </c>
      <c r="F2311" s="4"/>
      <c r="G2311" s="4" t="s">
        <v>2905</v>
      </c>
      <c r="H2311" s="4" t="s">
        <v>2906</v>
      </c>
      <c r="I2311" s="4"/>
      <c r="J2311" s="4" t="s">
        <v>1296</v>
      </c>
      <c r="K2311" s="4" t="n">
        <v>60</v>
      </c>
      <c r="L2311" s="10" t="n">
        <v>0.348</v>
      </c>
      <c r="M2311" s="10" t="n">
        <v>0.17</v>
      </c>
      <c r="N2311" s="11" t="s">
        <v>103</v>
      </c>
      <c r="O2311" s="11" t="s">
        <v>103</v>
      </c>
      <c r="P2311" s="11" t="s">
        <v>103</v>
      </c>
      <c r="Q2311" s="11" t="s">
        <v>103</v>
      </c>
      <c r="R2311" s="4"/>
    </row>
    <row r="2312" customFormat="false" ht="15" hidden="false" customHeight="false" outlineLevel="0" collapsed="false">
      <c r="A2312" s="4" t="s">
        <v>2936</v>
      </c>
      <c r="B2312" s="4" t="n">
        <v>17</v>
      </c>
      <c r="C2312" s="4" t="s">
        <v>1295</v>
      </c>
      <c r="D2312" s="4" t="s">
        <v>38</v>
      </c>
      <c r="E2312" s="4" t="s">
        <v>1791</v>
      </c>
      <c r="F2312" s="4"/>
      <c r="G2312" s="4" t="s">
        <v>2905</v>
      </c>
      <c r="H2312" s="4" t="s">
        <v>2906</v>
      </c>
      <c r="I2312" s="4"/>
      <c r="J2312" s="4" t="s">
        <v>1296</v>
      </c>
      <c r="K2312" s="4" t="n">
        <v>60</v>
      </c>
      <c r="L2312" s="10" t="n">
        <v>0.348</v>
      </c>
      <c r="M2312" s="10" t="n">
        <v>0.17</v>
      </c>
      <c r="N2312" s="11" t="s">
        <v>103</v>
      </c>
      <c r="O2312" s="11" t="s">
        <v>103</v>
      </c>
      <c r="P2312" s="11" t="s">
        <v>103</v>
      </c>
      <c r="Q2312" s="11" t="s">
        <v>103</v>
      </c>
      <c r="R2312" s="4"/>
    </row>
    <row r="2313" customFormat="false" ht="15" hidden="false" customHeight="false" outlineLevel="0" collapsed="false">
      <c r="A2313" s="4" t="s">
        <v>2937</v>
      </c>
      <c r="B2313" s="4" t="n">
        <v>17</v>
      </c>
      <c r="C2313" s="4" t="s">
        <v>1295</v>
      </c>
      <c r="D2313" s="4" t="s">
        <v>38</v>
      </c>
      <c r="E2313" s="4" t="s">
        <v>1791</v>
      </c>
      <c r="F2313" s="4"/>
      <c r="G2313" s="4" t="s">
        <v>2905</v>
      </c>
      <c r="H2313" s="4" t="s">
        <v>2906</v>
      </c>
      <c r="I2313" s="4"/>
      <c r="J2313" s="4" t="s">
        <v>1296</v>
      </c>
      <c r="K2313" s="4" t="n">
        <v>60</v>
      </c>
      <c r="L2313" s="10" t="n">
        <v>0.348</v>
      </c>
      <c r="M2313" s="10" t="n">
        <v>0.17</v>
      </c>
      <c r="N2313" s="11" t="s">
        <v>103</v>
      </c>
      <c r="O2313" s="11" t="s">
        <v>103</v>
      </c>
      <c r="P2313" s="11" t="s">
        <v>103</v>
      </c>
      <c r="Q2313" s="11" t="s">
        <v>103</v>
      </c>
      <c r="R2313" s="4"/>
    </row>
    <row r="2314" customFormat="false" ht="15" hidden="false" customHeight="false" outlineLevel="0" collapsed="false">
      <c r="A2314" s="4" t="s">
        <v>2938</v>
      </c>
      <c r="B2314" s="4" t="n">
        <v>17</v>
      </c>
      <c r="C2314" s="4" t="s">
        <v>1295</v>
      </c>
      <c r="D2314" s="4" t="s">
        <v>38</v>
      </c>
      <c r="E2314" s="4" t="s">
        <v>1791</v>
      </c>
      <c r="F2314" s="4"/>
      <c r="G2314" s="4" t="s">
        <v>2905</v>
      </c>
      <c r="H2314" s="4" t="s">
        <v>2906</v>
      </c>
      <c r="I2314" s="4"/>
      <c r="J2314" s="4" t="s">
        <v>1296</v>
      </c>
      <c r="K2314" s="4" t="n">
        <v>60</v>
      </c>
      <c r="L2314" s="10" t="n">
        <v>0.348</v>
      </c>
      <c r="M2314" s="10" t="n">
        <v>0.17</v>
      </c>
      <c r="N2314" s="11" t="s">
        <v>103</v>
      </c>
      <c r="O2314" s="11" t="s">
        <v>103</v>
      </c>
      <c r="P2314" s="11" t="s">
        <v>103</v>
      </c>
      <c r="Q2314" s="11" t="s">
        <v>103</v>
      </c>
      <c r="R2314" s="4"/>
    </row>
    <row r="2315" customFormat="false" ht="15" hidden="false" customHeight="false" outlineLevel="0" collapsed="false">
      <c r="A2315" s="4" t="s">
        <v>2939</v>
      </c>
      <c r="B2315" s="4" t="n">
        <v>17</v>
      </c>
      <c r="C2315" s="4" t="s">
        <v>1295</v>
      </c>
      <c r="D2315" s="4" t="s">
        <v>38</v>
      </c>
      <c r="E2315" s="4" t="s">
        <v>1791</v>
      </c>
      <c r="F2315" s="4"/>
      <c r="G2315" s="4" t="s">
        <v>1942</v>
      </c>
      <c r="H2315" s="4" t="s">
        <v>1037</v>
      </c>
      <c r="I2315" s="4"/>
      <c r="J2315" s="4" t="s">
        <v>1296</v>
      </c>
      <c r="K2315" s="4" t="n">
        <v>60</v>
      </c>
      <c r="L2315" s="10" t="n">
        <v>0.348</v>
      </c>
      <c r="M2315" s="10" t="n">
        <v>0.17</v>
      </c>
      <c r="N2315" s="11" t="s">
        <v>103</v>
      </c>
      <c r="O2315" s="11" t="s">
        <v>103</v>
      </c>
      <c r="P2315" s="11" t="s">
        <v>103</v>
      </c>
      <c r="Q2315" s="11" t="s">
        <v>103</v>
      </c>
      <c r="R2315" s="4"/>
    </row>
    <row r="2316" customFormat="false" ht="15" hidden="false" customHeight="false" outlineLevel="0" collapsed="false">
      <c r="A2316" s="4" t="s">
        <v>2940</v>
      </c>
      <c r="B2316" s="4" t="n">
        <v>17</v>
      </c>
      <c r="C2316" s="4" t="s">
        <v>1295</v>
      </c>
      <c r="D2316" s="4" t="s">
        <v>38</v>
      </c>
      <c r="E2316" s="4" t="s">
        <v>1791</v>
      </c>
      <c r="F2316" s="4"/>
      <c r="G2316" s="4" t="s">
        <v>2905</v>
      </c>
      <c r="H2316" s="4" t="s">
        <v>2941</v>
      </c>
      <c r="I2316" s="4"/>
      <c r="J2316" s="4" t="s">
        <v>1296</v>
      </c>
      <c r="K2316" s="4" t="n">
        <v>60</v>
      </c>
      <c r="L2316" s="10" t="n">
        <v>0.348</v>
      </c>
      <c r="M2316" s="10" t="n">
        <v>0.17</v>
      </c>
      <c r="N2316" s="11" t="s">
        <v>103</v>
      </c>
      <c r="O2316" s="11" t="s">
        <v>103</v>
      </c>
      <c r="P2316" s="11" t="s">
        <v>103</v>
      </c>
      <c r="Q2316" s="11" t="s">
        <v>103</v>
      </c>
      <c r="R2316" s="4"/>
    </row>
    <row r="2317" customFormat="false" ht="15" hidden="false" customHeight="false" outlineLevel="0" collapsed="false">
      <c r="A2317" s="4" t="s">
        <v>2942</v>
      </c>
      <c r="B2317" s="4" t="n">
        <v>17</v>
      </c>
      <c r="C2317" s="4" t="s">
        <v>1295</v>
      </c>
      <c r="D2317" s="4" t="s">
        <v>38</v>
      </c>
      <c r="E2317" s="4" t="s">
        <v>1791</v>
      </c>
      <c r="F2317" s="4"/>
      <c r="G2317" s="4" t="s">
        <v>2905</v>
      </c>
      <c r="H2317" s="4" t="s">
        <v>2941</v>
      </c>
      <c r="I2317" s="4"/>
      <c r="J2317" s="4" t="s">
        <v>1296</v>
      </c>
      <c r="K2317" s="4" t="n">
        <v>60</v>
      </c>
      <c r="L2317" s="10" t="n">
        <v>0.348</v>
      </c>
      <c r="M2317" s="10" t="n">
        <v>0.17</v>
      </c>
      <c r="N2317" s="11" t="s">
        <v>103</v>
      </c>
      <c r="O2317" s="11" t="s">
        <v>103</v>
      </c>
      <c r="P2317" s="11" t="s">
        <v>103</v>
      </c>
      <c r="Q2317" s="11" t="s">
        <v>103</v>
      </c>
      <c r="R2317" s="4"/>
    </row>
    <row r="2318" customFormat="false" ht="15" hidden="false" customHeight="false" outlineLevel="0" collapsed="false">
      <c r="A2318" s="4" t="s">
        <v>2943</v>
      </c>
      <c r="B2318" s="4" t="n">
        <v>17</v>
      </c>
      <c r="C2318" s="4" t="s">
        <v>1295</v>
      </c>
      <c r="D2318" s="4" t="s">
        <v>38</v>
      </c>
      <c r="E2318" s="4" t="s">
        <v>1791</v>
      </c>
      <c r="F2318" s="4"/>
      <c r="G2318" s="4" t="s">
        <v>2905</v>
      </c>
      <c r="H2318" s="4" t="s">
        <v>2941</v>
      </c>
      <c r="I2318" s="4"/>
      <c r="J2318" s="4" t="s">
        <v>1296</v>
      </c>
      <c r="K2318" s="4" t="n">
        <v>60</v>
      </c>
      <c r="L2318" s="10" t="n">
        <v>0.348</v>
      </c>
      <c r="M2318" s="10" t="n">
        <v>0.17</v>
      </c>
      <c r="N2318" s="11" t="s">
        <v>103</v>
      </c>
      <c r="O2318" s="11" t="s">
        <v>103</v>
      </c>
      <c r="P2318" s="11" t="s">
        <v>103</v>
      </c>
      <c r="Q2318" s="11" t="s">
        <v>103</v>
      </c>
      <c r="R2318" s="4"/>
    </row>
    <row r="2319" customFormat="false" ht="15" hidden="false" customHeight="false" outlineLevel="0" collapsed="false">
      <c r="A2319" s="4" t="s">
        <v>2944</v>
      </c>
      <c r="B2319" s="4" t="n">
        <v>17</v>
      </c>
      <c r="C2319" s="4" t="s">
        <v>1295</v>
      </c>
      <c r="D2319" s="4" t="s">
        <v>38</v>
      </c>
      <c r="E2319" s="4" t="s">
        <v>1791</v>
      </c>
      <c r="F2319" s="4"/>
      <c r="G2319" s="4" t="s">
        <v>2905</v>
      </c>
      <c r="H2319" s="4" t="s">
        <v>2941</v>
      </c>
      <c r="I2319" s="4"/>
      <c r="J2319" s="4" t="s">
        <v>1296</v>
      </c>
      <c r="K2319" s="4" t="n">
        <v>60</v>
      </c>
      <c r="L2319" s="10" t="n">
        <v>0.348</v>
      </c>
      <c r="M2319" s="10" t="n">
        <v>0.17</v>
      </c>
      <c r="N2319" s="11" t="s">
        <v>103</v>
      </c>
      <c r="O2319" s="11" t="s">
        <v>103</v>
      </c>
      <c r="P2319" s="11" t="s">
        <v>103</v>
      </c>
      <c r="Q2319" s="11" t="s">
        <v>103</v>
      </c>
      <c r="R2319" s="4"/>
    </row>
    <row r="2320" customFormat="false" ht="15" hidden="false" customHeight="false" outlineLevel="0" collapsed="false">
      <c r="A2320" s="4" t="s">
        <v>2945</v>
      </c>
      <c r="B2320" s="4" t="n">
        <v>17</v>
      </c>
      <c r="C2320" s="4" t="s">
        <v>1295</v>
      </c>
      <c r="D2320" s="4" t="s">
        <v>38</v>
      </c>
      <c r="E2320" s="4" t="s">
        <v>1791</v>
      </c>
      <c r="F2320" s="4"/>
      <c r="G2320" s="4" t="s">
        <v>2905</v>
      </c>
      <c r="H2320" s="4" t="s">
        <v>2941</v>
      </c>
      <c r="I2320" s="4"/>
      <c r="J2320" s="4" t="s">
        <v>1296</v>
      </c>
      <c r="K2320" s="4" t="n">
        <v>60</v>
      </c>
      <c r="L2320" s="10" t="n">
        <v>0.348</v>
      </c>
      <c r="M2320" s="10" t="n">
        <v>0.17</v>
      </c>
      <c r="N2320" s="11" t="s">
        <v>103</v>
      </c>
      <c r="O2320" s="11" t="s">
        <v>103</v>
      </c>
      <c r="P2320" s="11" t="s">
        <v>103</v>
      </c>
      <c r="Q2320" s="11" t="s">
        <v>103</v>
      </c>
      <c r="R2320" s="4"/>
    </row>
    <row r="2321" customFormat="false" ht="15" hidden="false" customHeight="false" outlineLevel="0" collapsed="false">
      <c r="A2321" s="4" t="s">
        <v>2946</v>
      </c>
      <c r="B2321" s="4" t="n">
        <v>17</v>
      </c>
      <c r="C2321" s="4" t="s">
        <v>1295</v>
      </c>
      <c r="D2321" s="4" t="s">
        <v>38</v>
      </c>
      <c r="E2321" s="4" t="s">
        <v>1791</v>
      </c>
      <c r="F2321" s="4"/>
      <c r="G2321" s="4" t="s">
        <v>2905</v>
      </c>
      <c r="H2321" s="4" t="s">
        <v>2941</v>
      </c>
      <c r="I2321" s="4"/>
      <c r="J2321" s="4" t="s">
        <v>1296</v>
      </c>
      <c r="K2321" s="4" t="n">
        <v>60</v>
      </c>
      <c r="L2321" s="10" t="n">
        <v>0.348</v>
      </c>
      <c r="M2321" s="10" t="n">
        <v>0.17</v>
      </c>
      <c r="N2321" s="11" t="s">
        <v>103</v>
      </c>
      <c r="O2321" s="11" t="s">
        <v>103</v>
      </c>
      <c r="P2321" s="11" t="s">
        <v>103</v>
      </c>
      <c r="Q2321" s="11" t="s">
        <v>103</v>
      </c>
      <c r="R2321" s="4"/>
    </row>
    <row r="2322" customFormat="false" ht="15" hidden="false" customHeight="false" outlineLevel="0" collapsed="false">
      <c r="A2322" s="4" t="s">
        <v>2947</v>
      </c>
      <c r="B2322" s="4" t="n">
        <v>17</v>
      </c>
      <c r="C2322" s="4" t="s">
        <v>1295</v>
      </c>
      <c r="D2322" s="4" t="s">
        <v>38</v>
      </c>
      <c r="E2322" s="4" t="s">
        <v>1791</v>
      </c>
      <c r="F2322" s="4"/>
      <c r="G2322" s="4" t="s">
        <v>2905</v>
      </c>
      <c r="H2322" s="4" t="s">
        <v>2941</v>
      </c>
      <c r="I2322" s="4"/>
      <c r="J2322" s="4" t="s">
        <v>1296</v>
      </c>
      <c r="K2322" s="4" t="n">
        <v>60</v>
      </c>
      <c r="L2322" s="10" t="n">
        <v>0.348</v>
      </c>
      <c r="M2322" s="10" t="n">
        <v>0.17</v>
      </c>
      <c r="N2322" s="11" t="s">
        <v>103</v>
      </c>
      <c r="O2322" s="11" t="s">
        <v>103</v>
      </c>
      <c r="P2322" s="11" t="s">
        <v>103</v>
      </c>
      <c r="Q2322" s="11" t="s">
        <v>103</v>
      </c>
      <c r="R2322" s="4"/>
    </row>
    <row r="2323" customFormat="false" ht="15" hidden="false" customHeight="false" outlineLevel="0" collapsed="false">
      <c r="A2323" s="4" t="s">
        <v>2948</v>
      </c>
      <c r="B2323" s="4" t="n">
        <v>17</v>
      </c>
      <c r="C2323" s="4" t="s">
        <v>1295</v>
      </c>
      <c r="D2323" s="4" t="s">
        <v>38</v>
      </c>
      <c r="E2323" s="4" t="s">
        <v>1791</v>
      </c>
      <c r="F2323" s="4"/>
      <c r="G2323" s="4" t="s">
        <v>2905</v>
      </c>
      <c r="H2323" s="4" t="s">
        <v>2941</v>
      </c>
      <c r="I2323" s="4"/>
      <c r="J2323" s="4" t="s">
        <v>1296</v>
      </c>
      <c r="K2323" s="4" t="n">
        <v>60</v>
      </c>
      <c r="L2323" s="10" t="n">
        <v>0.348</v>
      </c>
      <c r="M2323" s="10" t="n">
        <v>0.17</v>
      </c>
      <c r="N2323" s="11" t="s">
        <v>103</v>
      </c>
      <c r="O2323" s="11" t="s">
        <v>103</v>
      </c>
      <c r="P2323" s="11" t="s">
        <v>103</v>
      </c>
      <c r="Q2323" s="11" t="s">
        <v>103</v>
      </c>
      <c r="R2323" s="4"/>
    </row>
    <row r="2324" customFormat="false" ht="15" hidden="false" customHeight="false" outlineLevel="0" collapsed="false">
      <c r="A2324" s="4" t="s">
        <v>2949</v>
      </c>
      <c r="B2324" s="4" t="n">
        <v>17</v>
      </c>
      <c r="C2324" s="4" t="s">
        <v>1295</v>
      </c>
      <c r="D2324" s="4" t="s">
        <v>38</v>
      </c>
      <c r="E2324" s="4" t="s">
        <v>1791</v>
      </c>
      <c r="F2324" s="4"/>
      <c r="G2324" s="4" t="s">
        <v>2905</v>
      </c>
      <c r="H2324" s="4" t="s">
        <v>2941</v>
      </c>
      <c r="I2324" s="4"/>
      <c r="J2324" s="4" t="s">
        <v>1296</v>
      </c>
      <c r="K2324" s="4" t="n">
        <v>60</v>
      </c>
      <c r="L2324" s="10" t="n">
        <v>0.348</v>
      </c>
      <c r="M2324" s="10" t="n">
        <v>0.17</v>
      </c>
      <c r="N2324" s="11" t="s">
        <v>103</v>
      </c>
      <c r="O2324" s="11" t="s">
        <v>103</v>
      </c>
      <c r="P2324" s="11" t="s">
        <v>103</v>
      </c>
      <c r="Q2324" s="11" t="s">
        <v>103</v>
      </c>
      <c r="R2324" s="4"/>
    </row>
    <row r="2325" customFormat="false" ht="15" hidden="false" customHeight="false" outlineLevel="0" collapsed="false">
      <c r="A2325" s="4" t="s">
        <v>2950</v>
      </c>
      <c r="B2325" s="4" t="n">
        <v>17</v>
      </c>
      <c r="C2325" s="4" t="s">
        <v>1295</v>
      </c>
      <c r="D2325" s="4" t="s">
        <v>38</v>
      </c>
      <c r="E2325" s="4" t="s">
        <v>1791</v>
      </c>
      <c r="F2325" s="4"/>
      <c r="G2325" s="4" t="s">
        <v>2905</v>
      </c>
      <c r="H2325" s="4" t="s">
        <v>2941</v>
      </c>
      <c r="I2325" s="4"/>
      <c r="J2325" s="4" t="s">
        <v>1296</v>
      </c>
      <c r="K2325" s="4" t="n">
        <v>60</v>
      </c>
      <c r="L2325" s="10" t="n">
        <v>0.348</v>
      </c>
      <c r="M2325" s="10" t="n">
        <v>0.17</v>
      </c>
      <c r="N2325" s="11" t="s">
        <v>103</v>
      </c>
      <c r="O2325" s="11" t="s">
        <v>103</v>
      </c>
      <c r="P2325" s="11" t="s">
        <v>103</v>
      </c>
      <c r="Q2325" s="11" t="s">
        <v>103</v>
      </c>
      <c r="R2325" s="4"/>
    </row>
    <row r="2326" customFormat="false" ht="15" hidden="false" customHeight="false" outlineLevel="0" collapsed="false">
      <c r="A2326" s="4" t="s">
        <v>2951</v>
      </c>
      <c r="B2326" s="4" t="n">
        <v>17</v>
      </c>
      <c r="C2326" s="4" t="s">
        <v>1295</v>
      </c>
      <c r="D2326" s="4" t="s">
        <v>38</v>
      </c>
      <c r="E2326" s="4" t="s">
        <v>1791</v>
      </c>
      <c r="F2326" s="4"/>
      <c r="G2326" s="4" t="s">
        <v>2952</v>
      </c>
      <c r="H2326" s="4" t="s">
        <v>2941</v>
      </c>
      <c r="I2326" s="4"/>
      <c r="J2326" s="4" t="s">
        <v>1296</v>
      </c>
      <c r="K2326" s="4" t="n">
        <v>60</v>
      </c>
      <c r="L2326" s="10" t="n">
        <v>0.348</v>
      </c>
      <c r="M2326" s="10" t="n">
        <v>0.17</v>
      </c>
      <c r="N2326" s="11" t="s">
        <v>103</v>
      </c>
      <c r="O2326" s="11" t="s">
        <v>103</v>
      </c>
      <c r="P2326" s="11" t="s">
        <v>103</v>
      </c>
      <c r="Q2326" s="11" t="s">
        <v>103</v>
      </c>
      <c r="R2326" s="4"/>
    </row>
    <row r="2327" customFormat="false" ht="15" hidden="false" customHeight="false" outlineLevel="0" collapsed="false">
      <c r="A2327" s="4" t="s">
        <v>2953</v>
      </c>
      <c r="B2327" s="4" t="n">
        <v>17</v>
      </c>
      <c r="C2327" s="4" t="s">
        <v>1295</v>
      </c>
      <c r="D2327" s="4" t="s">
        <v>38</v>
      </c>
      <c r="E2327" s="4" t="s">
        <v>1791</v>
      </c>
      <c r="F2327" s="4"/>
      <c r="G2327" s="4" t="s">
        <v>2905</v>
      </c>
      <c r="H2327" s="4" t="s">
        <v>2941</v>
      </c>
      <c r="I2327" s="4"/>
      <c r="J2327" s="4" t="s">
        <v>1296</v>
      </c>
      <c r="K2327" s="4" t="n">
        <v>60</v>
      </c>
      <c r="L2327" s="10" t="n">
        <v>0.348</v>
      </c>
      <c r="M2327" s="10" t="n">
        <v>0.17</v>
      </c>
      <c r="N2327" s="11" t="s">
        <v>103</v>
      </c>
      <c r="O2327" s="11" t="s">
        <v>103</v>
      </c>
      <c r="P2327" s="11" t="s">
        <v>103</v>
      </c>
      <c r="Q2327" s="11" t="s">
        <v>103</v>
      </c>
      <c r="R2327" s="4"/>
    </row>
    <row r="2328" customFormat="false" ht="15" hidden="false" customHeight="false" outlineLevel="0" collapsed="false">
      <c r="A2328" s="4" t="s">
        <v>2954</v>
      </c>
      <c r="B2328" s="4" t="n">
        <v>17</v>
      </c>
      <c r="C2328" s="4" t="s">
        <v>1295</v>
      </c>
      <c r="D2328" s="4" t="s">
        <v>38</v>
      </c>
      <c r="E2328" s="4" t="s">
        <v>1791</v>
      </c>
      <c r="F2328" s="4"/>
      <c r="G2328" s="4" t="s">
        <v>2905</v>
      </c>
      <c r="H2328" s="4" t="s">
        <v>2941</v>
      </c>
      <c r="I2328" s="4"/>
      <c r="J2328" s="4" t="s">
        <v>1296</v>
      </c>
      <c r="K2328" s="4" t="n">
        <v>60</v>
      </c>
      <c r="L2328" s="10" t="n">
        <v>0.348</v>
      </c>
      <c r="M2328" s="10" t="n">
        <v>0.17</v>
      </c>
      <c r="N2328" s="11" t="s">
        <v>103</v>
      </c>
      <c r="O2328" s="11" t="s">
        <v>103</v>
      </c>
      <c r="P2328" s="11" t="s">
        <v>103</v>
      </c>
      <c r="Q2328" s="11" t="s">
        <v>103</v>
      </c>
      <c r="R2328" s="4"/>
    </row>
    <row r="2329" customFormat="false" ht="15" hidden="false" customHeight="false" outlineLevel="0" collapsed="false">
      <c r="A2329" s="4" t="s">
        <v>2955</v>
      </c>
      <c r="B2329" s="4" t="n">
        <v>17</v>
      </c>
      <c r="C2329" s="4" t="s">
        <v>1295</v>
      </c>
      <c r="D2329" s="4" t="s">
        <v>38</v>
      </c>
      <c r="E2329" s="4" t="s">
        <v>1791</v>
      </c>
      <c r="F2329" s="4"/>
      <c r="G2329" s="4" t="s">
        <v>2905</v>
      </c>
      <c r="H2329" s="4" t="s">
        <v>2941</v>
      </c>
      <c r="I2329" s="4"/>
      <c r="J2329" s="4" t="s">
        <v>1296</v>
      </c>
      <c r="K2329" s="4" t="n">
        <v>60</v>
      </c>
      <c r="L2329" s="10" t="n">
        <v>0.348</v>
      </c>
      <c r="M2329" s="10" t="n">
        <v>0.17</v>
      </c>
      <c r="N2329" s="11" t="s">
        <v>103</v>
      </c>
      <c r="O2329" s="11" t="s">
        <v>103</v>
      </c>
      <c r="P2329" s="11" t="s">
        <v>103</v>
      </c>
      <c r="Q2329" s="11" t="s">
        <v>103</v>
      </c>
      <c r="R2329" s="4"/>
    </row>
    <row r="2330" customFormat="false" ht="15" hidden="false" customHeight="false" outlineLevel="0" collapsed="false">
      <c r="A2330" s="4" t="s">
        <v>2956</v>
      </c>
      <c r="B2330" s="4" t="n">
        <v>17</v>
      </c>
      <c r="C2330" s="4" t="s">
        <v>1295</v>
      </c>
      <c r="D2330" s="4" t="s">
        <v>38</v>
      </c>
      <c r="E2330" s="4" t="s">
        <v>1791</v>
      </c>
      <c r="F2330" s="4"/>
      <c r="G2330" s="4" t="s">
        <v>2905</v>
      </c>
      <c r="H2330" s="4" t="s">
        <v>2941</v>
      </c>
      <c r="I2330" s="4"/>
      <c r="J2330" s="4" t="s">
        <v>1296</v>
      </c>
      <c r="K2330" s="4" t="n">
        <v>60</v>
      </c>
      <c r="L2330" s="10" t="n">
        <v>0.348</v>
      </c>
      <c r="M2330" s="10" t="n">
        <v>0.17</v>
      </c>
      <c r="N2330" s="11" t="s">
        <v>103</v>
      </c>
      <c r="O2330" s="11" t="s">
        <v>103</v>
      </c>
      <c r="P2330" s="11" t="s">
        <v>103</v>
      </c>
      <c r="Q2330" s="11" t="s">
        <v>103</v>
      </c>
      <c r="R2330" s="4"/>
    </row>
    <row r="2331" customFormat="false" ht="15" hidden="false" customHeight="false" outlineLevel="0" collapsed="false">
      <c r="A2331" s="4" t="s">
        <v>2957</v>
      </c>
      <c r="B2331" s="4" t="n">
        <v>17</v>
      </c>
      <c r="C2331" s="4" t="s">
        <v>1295</v>
      </c>
      <c r="D2331" s="4" t="s">
        <v>38</v>
      </c>
      <c r="E2331" s="4" t="s">
        <v>1791</v>
      </c>
      <c r="F2331" s="4"/>
      <c r="G2331" s="4" t="s">
        <v>2905</v>
      </c>
      <c r="H2331" s="4" t="s">
        <v>2941</v>
      </c>
      <c r="I2331" s="4"/>
      <c r="J2331" s="4" t="s">
        <v>1296</v>
      </c>
      <c r="K2331" s="4" t="n">
        <v>60</v>
      </c>
      <c r="L2331" s="10" t="n">
        <v>0.348</v>
      </c>
      <c r="M2331" s="10" t="n">
        <v>0.17</v>
      </c>
      <c r="N2331" s="11" t="s">
        <v>103</v>
      </c>
      <c r="O2331" s="11" t="s">
        <v>103</v>
      </c>
      <c r="P2331" s="11" t="s">
        <v>103</v>
      </c>
      <c r="Q2331" s="11" t="s">
        <v>103</v>
      </c>
      <c r="R2331" s="4"/>
    </row>
    <row r="2332" customFormat="false" ht="15" hidden="false" customHeight="false" outlineLevel="0" collapsed="false">
      <c r="A2332" s="4" t="s">
        <v>2958</v>
      </c>
      <c r="B2332" s="4" t="n">
        <v>17</v>
      </c>
      <c r="C2332" s="4" t="s">
        <v>1295</v>
      </c>
      <c r="D2332" s="4" t="s">
        <v>38</v>
      </c>
      <c r="E2332" s="4" t="s">
        <v>1791</v>
      </c>
      <c r="F2332" s="4"/>
      <c r="G2332" s="4" t="s">
        <v>2905</v>
      </c>
      <c r="H2332" s="4" t="s">
        <v>2941</v>
      </c>
      <c r="I2332" s="4"/>
      <c r="J2332" s="4" t="s">
        <v>1296</v>
      </c>
      <c r="K2332" s="4" t="n">
        <v>60</v>
      </c>
      <c r="L2332" s="10" t="n">
        <v>0.348</v>
      </c>
      <c r="M2332" s="10" t="n">
        <v>0.17</v>
      </c>
      <c r="N2332" s="11" t="s">
        <v>103</v>
      </c>
      <c r="O2332" s="11" t="s">
        <v>103</v>
      </c>
      <c r="P2332" s="11" t="s">
        <v>103</v>
      </c>
      <c r="Q2332" s="11" t="s">
        <v>103</v>
      </c>
      <c r="R2332" s="4"/>
    </row>
    <row r="2333" customFormat="false" ht="15" hidden="false" customHeight="false" outlineLevel="0" collapsed="false">
      <c r="A2333" s="4" t="s">
        <v>2959</v>
      </c>
      <c r="B2333" s="4" t="n">
        <v>17</v>
      </c>
      <c r="C2333" s="4" t="s">
        <v>1295</v>
      </c>
      <c r="D2333" s="4" t="s">
        <v>38</v>
      </c>
      <c r="E2333" s="4" t="s">
        <v>1791</v>
      </c>
      <c r="F2333" s="4"/>
      <c r="G2333" s="4" t="s">
        <v>2905</v>
      </c>
      <c r="H2333" s="4" t="s">
        <v>2941</v>
      </c>
      <c r="I2333" s="4"/>
      <c r="J2333" s="4" t="s">
        <v>1296</v>
      </c>
      <c r="K2333" s="4" t="n">
        <v>60</v>
      </c>
      <c r="L2333" s="10" t="n">
        <v>0.348</v>
      </c>
      <c r="M2333" s="10" t="n">
        <v>0.17</v>
      </c>
      <c r="N2333" s="11" t="s">
        <v>103</v>
      </c>
      <c r="O2333" s="11" t="s">
        <v>103</v>
      </c>
      <c r="P2333" s="11" t="s">
        <v>103</v>
      </c>
      <c r="Q2333" s="11" t="s">
        <v>103</v>
      </c>
      <c r="R2333" s="4"/>
    </row>
    <row r="2334" customFormat="false" ht="15" hidden="false" customHeight="false" outlineLevel="0" collapsed="false">
      <c r="A2334" s="4" t="s">
        <v>2960</v>
      </c>
      <c r="B2334" s="4" t="n">
        <v>17</v>
      </c>
      <c r="C2334" s="4" t="s">
        <v>1295</v>
      </c>
      <c r="D2334" s="4" t="s">
        <v>38</v>
      </c>
      <c r="E2334" s="4" t="s">
        <v>1791</v>
      </c>
      <c r="F2334" s="4"/>
      <c r="G2334" s="4" t="s">
        <v>2905</v>
      </c>
      <c r="H2334" s="4" t="s">
        <v>2941</v>
      </c>
      <c r="I2334" s="4"/>
      <c r="J2334" s="4" t="s">
        <v>1296</v>
      </c>
      <c r="K2334" s="4" t="n">
        <v>60</v>
      </c>
      <c r="L2334" s="10" t="n">
        <v>0.348</v>
      </c>
      <c r="M2334" s="10" t="n">
        <v>0.17</v>
      </c>
      <c r="N2334" s="11" t="s">
        <v>103</v>
      </c>
      <c r="O2334" s="11" t="s">
        <v>103</v>
      </c>
      <c r="P2334" s="11" t="s">
        <v>103</v>
      </c>
      <c r="Q2334" s="11" t="s">
        <v>103</v>
      </c>
      <c r="R2334" s="4"/>
    </row>
    <row r="2335" customFormat="false" ht="15" hidden="false" customHeight="false" outlineLevel="0" collapsed="false">
      <c r="A2335" s="4" t="s">
        <v>2961</v>
      </c>
      <c r="B2335" s="4" t="n">
        <v>17</v>
      </c>
      <c r="C2335" s="4" t="s">
        <v>1295</v>
      </c>
      <c r="D2335" s="4" t="s">
        <v>38</v>
      </c>
      <c r="E2335" s="4" t="s">
        <v>1791</v>
      </c>
      <c r="F2335" s="4"/>
      <c r="G2335" s="4" t="s">
        <v>2905</v>
      </c>
      <c r="H2335" s="4" t="s">
        <v>2941</v>
      </c>
      <c r="I2335" s="4"/>
      <c r="J2335" s="4" t="s">
        <v>1296</v>
      </c>
      <c r="K2335" s="4" t="n">
        <v>60</v>
      </c>
      <c r="L2335" s="10" t="n">
        <v>0.348</v>
      </c>
      <c r="M2335" s="10" t="n">
        <v>0.17</v>
      </c>
      <c r="N2335" s="11" t="s">
        <v>103</v>
      </c>
      <c r="O2335" s="11" t="s">
        <v>103</v>
      </c>
      <c r="P2335" s="11" t="s">
        <v>103</v>
      </c>
      <c r="Q2335" s="11" t="s">
        <v>103</v>
      </c>
      <c r="R2335" s="4"/>
    </row>
    <row r="2336" customFormat="false" ht="15" hidden="false" customHeight="false" outlineLevel="0" collapsed="false">
      <c r="A2336" s="4" t="s">
        <v>2962</v>
      </c>
      <c r="B2336" s="4" t="n">
        <v>17</v>
      </c>
      <c r="C2336" s="4" t="s">
        <v>1295</v>
      </c>
      <c r="D2336" s="4" t="s">
        <v>38</v>
      </c>
      <c r="E2336" s="4" t="s">
        <v>1791</v>
      </c>
      <c r="F2336" s="4"/>
      <c r="G2336" s="4" t="s">
        <v>2905</v>
      </c>
      <c r="H2336" s="4" t="s">
        <v>2941</v>
      </c>
      <c r="I2336" s="4"/>
      <c r="J2336" s="4" t="s">
        <v>1296</v>
      </c>
      <c r="K2336" s="4" t="n">
        <v>60</v>
      </c>
      <c r="L2336" s="10" t="n">
        <v>0.348</v>
      </c>
      <c r="M2336" s="10" t="n">
        <v>0.17</v>
      </c>
      <c r="N2336" s="11" t="s">
        <v>103</v>
      </c>
      <c r="O2336" s="11" t="s">
        <v>103</v>
      </c>
      <c r="P2336" s="11" t="s">
        <v>103</v>
      </c>
      <c r="Q2336" s="11" t="s">
        <v>103</v>
      </c>
      <c r="R2336" s="4"/>
    </row>
    <row r="2337" customFormat="false" ht="15" hidden="false" customHeight="false" outlineLevel="0" collapsed="false">
      <c r="A2337" s="4" t="s">
        <v>2963</v>
      </c>
      <c r="B2337" s="4" t="n">
        <v>17</v>
      </c>
      <c r="C2337" s="4" t="s">
        <v>1295</v>
      </c>
      <c r="D2337" s="4" t="s">
        <v>38</v>
      </c>
      <c r="E2337" s="4" t="s">
        <v>1791</v>
      </c>
      <c r="F2337" s="4"/>
      <c r="G2337" s="4" t="s">
        <v>2905</v>
      </c>
      <c r="H2337" s="4" t="s">
        <v>2941</v>
      </c>
      <c r="I2337" s="4"/>
      <c r="J2337" s="4" t="s">
        <v>1296</v>
      </c>
      <c r="K2337" s="4" t="n">
        <v>60</v>
      </c>
      <c r="L2337" s="10" t="n">
        <v>0.348</v>
      </c>
      <c r="M2337" s="10" t="n">
        <v>0.17</v>
      </c>
      <c r="N2337" s="11" t="s">
        <v>103</v>
      </c>
      <c r="O2337" s="11" t="s">
        <v>103</v>
      </c>
      <c r="P2337" s="11" t="s">
        <v>103</v>
      </c>
      <c r="Q2337" s="11" t="s">
        <v>103</v>
      </c>
      <c r="R2337" s="4"/>
    </row>
    <row r="2338" customFormat="false" ht="15" hidden="false" customHeight="false" outlineLevel="0" collapsed="false">
      <c r="A2338" s="4" t="s">
        <v>2964</v>
      </c>
      <c r="B2338" s="4" t="n">
        <v>17</v>
      </c>
      <c r="C2338" s="4" t="s">
        <v>1295</v>
      </c>
      <c r="D2338" s="4" t="s">
        <v>38</v>
      </c>
      <c r="E2338" s="4" t="s">
        <v>1791</v>
      </c>
      <c r="F2338" s="4"/>
      <c r="G2338" s="4" t="s">
        <v>2905</v>
      </c>
      <c r="H2338" s="4" t="s">
        <v>2941</v>
      </c>
      <c r="I2338" s="4"/>
      <c r="J2338" s="4" t="s">
        <v>1296</v>
      </c>
      <c r="K2338" s="4" t="n">
        <v>60</v>
      </c>
      <c r="L2338" s="10" t="n">
        <v>0.348</v>
      </c>
      <c r="M2338" s="10" t="n">
        <v>0.17</v>
      </c>
      <c r="N2338" s="11" t="s">
        <v>103</v>
      </c>
      <c r="O2338" s="11" t="s">
        <v>103</v>
      </c>
      <c r="P2338" s="11" t="s">
        <v>103</v>
      </c>
      <c r="Q2338" s="11" t="s">
        <v>103</v>
      </c>
      <c r="R2338" s="4"/>
    </row>
    <row r="2339" customFormat="false" ht="15" hidden="false" customHeight="false" outlineLevel="0" collapsed="false">
      <c r="A2339" s="4" t="s">
        <v>2965</v>
      </c>
      <c r="B2339" s="4" t="n">
        <v>17</v>
      </c>
      <c r="C2339" s="4" t="s">
        <v>1295</v>
      </c>
      <c r="D2339" s="4" t="s">
        <v>38</v>
      </c>
      <c r="E2339" s="4" t="s">
        <v>1791</v>
      </c>
      <c r="F2339" s="4"/>
      <c r="G2339" s="4" t="s">
        <v>2905</v>
      </c>
      <c r="H2339" s="4" t="s">
        <v>2941</v>
      </c>
      <c r="I2339" s="4"/>
      <c r="J2339" s="4" t="s">
        <v>1296</v>
      </c>
      <c r="K2339" s="4" t="n">
        <v>60</v>
      </c>
      <c r="L2339" s="10" t="n">
        <v>0.348</v>
      </c>
      <c r="M2339" s="10" t="n">
        <v>0.17</v>
      </c>
      <c r="N2339" s="11" t="s">
        <v>103</v>
      </c>
      <c r="O2339" s="11" t="s">
        <v>103</v>
      </c>
      <c r="P2339" s="11" t="s">
        <v>103</v>
      </c>
      <c r="Q2339" s="11" t="s">
        <v>103</v>
      </c>
      <c r="R2339" s="4"/>
    </row>
    <row r="2340" customFormat="false" ht="15" hidden="false" customHeight="false" outlineLevel="0" collapsed="false">
      <c r="A2340" s="4" t="s">
        <v>2966</v>
      </c>
      <c r="B2340" s="4" t="n">
        <v>17</v>
      </c>
      <c r="C2340" s="4" t="s">
        <v>1295</v>
      </c>
      <c r="D2340" s="4" t="s">
        <v>38</v>
      </c>
      <c r="E2340" s="4" t="s">
        <v>1791</v>
      </c>
      <c r="F2340" s="4"/>
      <c r="G2340" s="4" t="s">
        <v>2905</v>
      </c>
      <c r="H2340" s="4" t="s">
        <v>2941</v>
      </c>
      <c r="I2340" s="4"/>
      <c r="J2340" s="4" t="s">
        <v>1296</v>
      </c>
      <c r="K2340" s="4" t="n">
        <v>60</v>
      </c>
      <c r="L2340" s="10" t="n">
        <v>0.348</v>
      </c>
      <c r="M2340" s="10" t="n">
        <v>0.17</v>
      </c>
      <c r="N2340" s="11" t="s">
        <v>103</v>
      </c>
      <c r="O2340" s="11" t="s">
        <v>103</v>
      </c>
      <c r="P2340" s="11" t="s">
        <v>103</v>
      </c>
      <c r="Q2340" s="11" t="s">
        <v>103</v>
      </c>
      <c r="R2340" s="4"/>
    </row>
    <row r="2341" customFormat="false" ht="15" hidden="false" customHeight="false" outlineLevel="0" collapsed="false">
      <c r="A2341" s="4" t="s">
        <v>2967</v>
      </c>
      <c r="B2341" s="4" t="n">
        <v>17</v>
      </c>
      <c r="C2341" s="4" t="s">
        <v>1295</v>
      </c>
      <c r="D2341" s="4" t="s">
        <v>38</v>
      </c>
      <c r="E2341" s="4" t="s">
        <v>1791</v>
      </c>
      <c r="F2341" s="4"/>
      <c r="G2341" s="4" t="s">
        <v>2968</v>
      </c>
      <c r="H2341" s="4" t="s">
        <v>2969</v>
      </c>
      <c r="I2341" s="4"/>
      <c r="J2341" s="4" t="s">
        <v>1296</v>
      </c>
      <c r="K2341" s="4" t="n">
        <v>60</v>
      </c>
      <c r="L2341" s="10" t="n">
        <v>0.348</v>
      </c>
      <c r="M2341" s="10" t="n">
        <v>0.17</v>
      </c>
      <c r="N2341" s="11" t="s">
        <v>103</v>
      </c>
      <c r="O2341" s="11" t="s">
        <v>103</v>
      </c>
      <c r="P2341" s="11" t="s">
        <v>103</v>
      </c>
      <c r="Q2341" s="11" t="s">
        <v>103</v>
      </c>
      <c r="R2341" s="4"/>
    </row>
    <row r="2342" customFormat="false" ht="15" hidden="false" customHeight="false" outlineLevel="0" collapsed="false">
      <c r="A2342" s="4" t="s">
        <v>2970</v>
      </c>
      <c r="B2342" s="4" t="n">
        <v>17</v>
      </c>
      <c r="C2342" s="4" t="s">
        <v>1295</v>
      </c>
      <c r="D2342" s="4" t="s">
        <v>38</v>
      </c>
      <c r="E2342" s="4" t="s">
        <v>1791</v>
      </c>
      <c r="F2342" s="4"/>
      <c r="G2342" s="4" t="s">
        <v>2905</v>
      </c>
      <c r="H2342" s="4" t="s">
        <v>2941</v>
      </c>
      <c r="I2342" s="4"/>
      <c r="J2342" s="4" t="s">
        <v>1296</v>
      </c>
      <c r="K2342" s="4" t="n">
        <v>60</v>
      </c>
      <c r="L2342" s="10" t="n">
        <v>0.348</v>
      </c>
      <c r="M2342" s="10" t="n">
        <v>0.17</v>
      </c>
      <c r="N2342" s="11" t="s">
        <v>103</v>
      </c>
      <c r="O2342" s="11" t="s">
        <v>103</v>
      </c>
      <c r="P2342" s="11" t="s">
        <v>103</v>
      </c>
      <c r="Q2342" s="11" t="s">
        <v>103</v>
      </c>
      <c r="R2342" s="4"/>
    </row>
    <row r="2343" customFormat="false" ht="15" hidden="false" customHeight="false" outlineLevel="0" collapsed="false">
      <c r="A2343" s="4" t="s">
        <v>2971</v>
      </c>
      <c r="B2343" s="4" t="n">
        <v>17</v>
      </c>
      <c r="C2343" s="4" t="s">
        <v>1295</v>
      </c>
      <c r="D2343" s="4" t="s">
        <v>38</v>
      </c>
      <c r="E2343" s="4" t="s">
        <v>1791</v>
      </c>
      <c r="F2343" s="4"/>
      <c r="G2343" s="4" t="s">
        <v>2905</v>
      </c>
      <c r="H2343" s="4" t="s">
        <v>2941</v>
      </c>
      <c r="I2343" s="4"/>
      <c r="J2343" s="4" t="s">
        <v>1296</v>
      </c>
      <c r="K2343" s="4" t="n">
        <v>60</v>
      </c>
      <c r="L2343" s="10" t="n">
        <v>0.348</v>
      </c>
      <c r="M2343" s="10" t="n">
        <v>0.17</v>
      </c>
      <c r="N2343" s="11" t="s">
        <v>103</v>
      </c>
      <c r="O2343" s="11" t="s">
        <v>103</v>
      </c>
      <c r="P2343" s="11" t="s">
        <v>103</v>
      </c>
      <c r="Q2343" s="11" t="s">
        <v>103</v>
      </c>
      <c r="R2343" s="4"/>
    </row>
    <row r="2344" customFormat="false" ht="15" hidden="false" customHeight="false" outlineLevel="0" collapsed="false">
      <c r="A2344" s="4" t="s">
        <v>2972</v>
      </c>
      <c r="B2344" s="4" t="n">
        <v>17</v>
      </c>
      <c r="C2344" s="4" t="s">
        <v>1295</v>
      </c>
      <c r="D2344" s="4" t="s">
        <v>38</v>
      </c>
      <c r="E2344" s="4" t="s">
        <v>1791</v>
      </c>
      <c r="F2344" s="4"/>
      <c r="G2344" s="4" t="s">
        <v>2905</v>
      </c>
      <c r="H2344" s="4" t="s">
        <v>2941</v>
      </c>
      <c r="I2344" s="4"/>
      <c r="J2344" s="4" t="s">
        <v>1296</v>
      </c>
      <c r="K2344" s="4" t="n">
        <v>60</v>
      </c>
      <c r="L2344" s="10" t="n">
        <v>0.348</v>
      </c>
      <c r="M2344" s="10" t="n">
        <v>0.17</v>
      </c>
      <c r="N2344" s="11" t="s">
        <v>103</v>
      </c>
      <c r="O2344" s="11" t="s">
        <v>103</v>
      </c>
      <c r="P2344" s="11" t="s">
        <v>103</v>
      </c>
      <c r="Q2344" s="11" t="s">
        <v>103</v>
      </c>
      <c r="R2344" s="4"/>
    </row>
    <row r="2345" customFormat="false" ht="15" hidden="false" customHeight="false" outlineLevel="0" collapsed="false">
      <c r="A2345" s="4" t="s">
        <v>2973</v>
      </c>
      <c r="B2345" s="4" t="n">
        <v>17</v>
      </c>
      <c r="C2345" s="4" t="s">
        <v>1295</v>
      </c>
      <c r="D2345" s="4" t="s">
        <v>38</v>
      </c>
      <c r="E2345" s="4" t="s">
        <v>1791</v>
      </c>
      <c r="F2345" s="4"/>
      <c r="G2345" s="4" t="s">
        <v>2905</v>
      </c>
      <c r="H2345" s="4" t="s">
        <v>2941</v>
      </c>
      <c r="I2345" s="4"/>
      <c r="J2345" s="4" t="s">
        <v>1296</v>
      </c>
      <c r="K2345" s="4" t="n">
        <v>60</v>
      </c>
      <c r="L2345" s="10" t="n">
        <v>0.348</v>
      </c>
      <c r="M2345" s="10" t="n">
        <v>0.17</v>
      </c>
      <c r="N2345" s="11" t="s">
        <v>103</v>
      </c>
      <c r="O2345" s="11" t="s">
        <v>103</v>
      </c>
      <c r="P2345" s="11" t="s">
        <v>103</v>
      </c>
      <c r="Q2345" s="11" t="s">
        <v>103</v>
      </c>
      <c r="R2345" s="4"/>
    </row>
    <row r="2346" customFormat="false" ht="15" hidden="false" customHeight="false" outlineLevel="0" collapsed="false">
      <c r="A2346" s="4" t="s">
        <v>2974</v>
      </c>
      <c r="B2346" s="4" t="n">
        <v>17</v>
      </c>
      <c r="C2346" s="4" t="s">
        <v>1295</v>
      </c>
      <c r="D2346" s="4" t="s">
        <v>38</v>
      </c>
      <c r="E2346" s="4" t="s">
        <v>1791</v>
      </c>
      <c r="F2346" s="4"/>
      <c r="G2346" s="4" t="s">
        <v>2905</v>
      </c>
      <c r="H2346" s="4" t="s">
        <v>2941</v>
      </c>
      <c r="I2346" s="4"/>
      <c r="J2346" s="4" t="s">
        <v>1296</v>
      </c>
      <c r="K2346" s="4" t="n">
        <v>60</v>
      </c>
      <c r="L2346" s="10" t="n">
        <v>0.348</v>
      </c>
      <c r="M2346" s="10" t="n">
        <v>0.17</v>
      </c>
      <c r="N2346" s="11" t="s">
        <v>103</v>
      </c>
      <c r="O2346" s="11" t="s">
        <v>103</v>
      </c>
      <c r="P2346" s="11" t="s">
        <v>103</v>
      </c>
      <c r="Q2346" s="11" t="s">
        <v>103</v>
      </c>
      <c r="R2346" s="4"/>
    </row>
    <row r="2347" customFormat="false" ht="15" hidden="false" customHeight="false" outlineLevel="0" collapsed="false">
      <c r="A2347" s="4" t="s">
        <v>2975</v>
      </c>
      <c r="B2347" s="4" t="n">
        <v>17</v>
      </c>
      <c r="C2347" s="4" t="s">
        <v>1295</v>
      </c>
      <c r="D2347" s="4" t="s">
        <v>38</v>
      </c>
      <c r="E2347" s="4" t="s">
        <v>1791</v>
      </c>
      <c r="F2347" s="4"/>
      <c r="G2347" s="4" t="s">
        <v>2905</v>
      </c>
      <c r="H2347" s="4" t="s">
        <v>2941</v>
      </c>
      <c r="I2347" s="4"/>
      <c r="J2347" s="4" t="s">
        <v>1296</v>
      </c>
      <c r="K2347" s="4" t="n">
        <v>60</v>
      </c>
      <c r="L2347" s="10" t="n">
        <v>0.348</v>
      </c>
      <c r="M2347" s="10" t="n">
        <v>0.17</v>
      </c>
      <c r="N2347" s="11" t="s">
        <v>103</v>
      </c>
      <c r="O2347" s="11" t="s">
        <v>103</v>
      </c>
      <c r="P2347" s="11" t="s">
        <v>103</v>
      </c>
      <c r="Q2347" s="11" t="s">
        <v>103</v>
      </c>
      <c r="R2347" s="4"/>
    </row>
    <row r="2348" customFormat="false" ht="15" hidden="false" customHeight="false" outlineLevel="0" collapsed="false">
      <c r="A2348" s="4" t="s">
        <v>2976</v>
      </c>
      <c r="B2348" s="4" t="n">
        <v>17</v>
      </c>
      <c r="C2348" s="4" t="s">
        <v>1295</v>
      </c>
      <c r="D2348" s="4" t="s">
        <v>38</v>
      </c>
      <c r="E2348" s="4" t="s">
        <v>1791</v>
      </c>
      <c r="F2348" s="4"/>
      <c r="G2348" s="4" t="s">
        <v>2977</v>
      </c>
      <c r="H2348" s="4" t="s">
        <v>2941</v>
      </c>
      <c r="I2348" s="4"/>
      <c r="J2348" s="4" t="s">
        <v>1296</v>
      </c>
      <c r="K2348" s="4" t="n">
        <v>60</v>
      </c>
      <c r="L2348" s="10" t="n">
        <v>0.348</v>
      </c>
      <c r="M2348" s="10" t="n">
        <v>0.17</v>
      </c>
      <c r="N2348" s="11" t="s">
        <v>103</v>
      </c>
      <c r="O2348" s="11" t="s">
        <v>103</v>
      </c>
      <c r="P2348" s="11" t="s">
        <v>103</v>
      </c>
      <c r="Q2348" s="11" t="s">
        <v>103</v>
      </c>
      <c r="R2348" s="4"/>
    </row>
    <row r="2349" customFormat="false" ht="15" hidden="false" customHeight="false" outlineLevel="0" collapsed="false">
      <c r="A2349" s="4" t="s">
        <v>2978</v>
      </c>
      <c r="B2349" s="4" t="n">
        <v>17</v>
      </c>
      <c r="C2349" s="4" t="s">
        <v>1295</v>
      </c>
      <c r="D2349" s="4" t="s">
        <v>38</v>
      </c>
      <c r="E2349" s="4" t="s">
        <v>1791</v>
      </c>
      <c r="F2349" s="4"/>
      <c r="G2349" s="4" t="s">
        <v>2372</v>
      </c>
      <c r="H2349" s="4" t="s">
        <v>2979</v>
      </c>
      <c r="I2349" s="4"/>
      <c r="J2349" s="4" t="s">
        <v>1296</v>
      </c>
      <c r="K2349" s="4" t="n">
        <v>60</v>
      </c>
      <c r="L2349" s="10" t="n">
        <v>0.348</v>
      </c>
      <c r="M2349" s="10" t="n">
        <v>0.17</v>
      </c>
      <c r="N2349" s="11" t="s">
        <v>103</v>
      </c>
      <c r="O2349" s="11" t="s">
        <v>103</v>
      </c>
      <c r="P2349" s="11" t="s">
        <v>103</v>
      </c>
      <c r="Q2349" s="11" t="s">
        <v>103</v>
      </c>
      <c r="R2349" s="4"/>
    </row>
    <row r="2350" customFormat="false" ht="15" hidden="false" customHeight="false" outlineLevel="0" collapsed="false">
      <c r="A2350" s="4" t="s">
        <v>2980</v>
      </c>
      <c r="B2350" s="4" t="n">
        <v>17</v>
      </c>
      <c r="C2350" s="4" t="s">
        <v>1295</v>
      </c>
      <c r="D2350" s="4" t="s">
        <v>38</v>
      </c>
      <c r="E2350" s="4" t="s">
        <v>1791</v>
      </c>
      <c r="F2350" s="4"/>
      <c r="G2350" s="4" t="s">
        <v>2359</v>
      </c>
      <c r="H2350" s="4" t="s">
        <v>2981</v>
      </c>
      <c r="I2350" s="4"/>
      <c r="J2350" s="4" t="s">
        <v>1296</v>
      </c>
      <c r="K2350" s="4" t="n">
        <v>60</v>
      </c>
      <c r="L2350" s="10" t="n">
        <v>0.348</v>
      </c>
      <c r="M2350" s="10" t="n">
        <v>0.17</v>
      </c>
      <c r="N2350" s="11" t="s">
        <v>103</v>
      </c>
      <c r="O2350" s="11" t="s">
        <v>103</v>
      </c>
      <c r="P2350" s="11" t="s">
        <v>103</v>
      </c>
      <c r="Q2350" s="11" t="s">
        <v>103</v>
      </c>
      <c r="R2350" s="4"/>
    </row>
    <row r="2351" customFormat="false" ht="15" hidden="false" customHeight="false" outlineLevel="0" collapsed="false">
      <c r="A2351" s="4" t="s">
        <v>2982</v>
      </c>
      <c r="B2351" s="4" t="n">
        <v>17</v>
      </c>
      <c r="C2351" s="4" t="s">
        <v>1295</v>
      </c>
      <c r="D2351" s="4" t="s">
        <v>38</v>
      </c>
      <c r="E2351" s="4" t="s">
        <v>1791</v>
      </c>
      <c r="F2351" s="4"/>
      <c r="G2351" s="4" t="s">
        <v>2359</v>
      </c>
      <c r="H2351" s="4" t="s">
        <v>2981</v>
      </c>
      <c r="I2351" s="4"/>
      <c r="J2351" s="4" t="s">
        <v>1296</v>
      </c>
      <c r="K2351" s="4" t="n">
        <v>60</v>
      </c>
      <c r="L2351" s="10" t="n">
        <v>0.348</v>
      </c>
      <c r="M2351" s="10" t="n">
        <v>0.17</v>
      </c>
      <c r="N2351" s="11" t="s">
        <v>103</v>
      </c>
      <c r="O2351" s="11" t="s">
        <v>103</v>
      </c>
      <c r="P2351" s="11" t="s">
        <v>103</v>
      </c>
      <c r="Q2351" s="11" t="s">
        <v>103</v>
      </c>
      <c r="R2351" s="4"/>
    </row>
    <row r="2352" customFormat="false" ht="15" hidden="false" customHeight="false" outlineLevel="0" collapsed="false">
      <c r="A2352" s="4" t="s">
        <v>2983</v>
      </c>
      <c r="B2352" s="4" t="n">
        <v>17</v>
      </c>
      <c r="C2352" s="4" t="s">
        <v>1295</v>
      </c>
      <c r="D2352" s="4" t="s">
        <v>38</v>
      </c>
      <c r="E2352" s="4" t="s">
        <v>1791</v>
      </c>
      <c r="F2352" s="4"/>
      <c r="G2352" s="4" t="s">
        <v>2359</v>
      </c>
      <c r="H2352" s="4" t="s">
        <v>2981</v>
      </c>
      <c r="I2352" s="4"/>
      <c r="J2352" s="4" t="s">
        <v>1296</v>
      </c>
      <c r="K2352" s="4" t="n">
        <v>60</v>
      </c>
      <c r="L2352" s="10" t="n">
        <v>0.348</v>
      </c>
      <c r="M2352" s="10" t="n">
        <v>0.17</v>
      </c>
      <c r="N2352" s="11" t="s">
        <v>103</v>
      </c>
      <c r="O2352" s="11" t="s">
        <v>103</v>
      </c>
      <c r="P2352" s="11" t="s">
        <v>103</v>
      </c>
      <c r="Q2352" s="11" t="s">
        <v>103</v>
      </c>
      <c r="R2352" s="4"/>
    </row>
    <row r="2353" customFormat="false" ht="15" hidden="false" customHeight="false" outlineLevel="0" collapsed="false">
      <c r="A2353" s="4" t="s">
        <v>2984</v>
      </c>
      <c r="B2353" s="4" t="n">
        <v>17</v>
      </c>
      <c r="C2353" s="4" t="s">
        <v>1295</v>
      </c>
      <c r="D2353" s="4" t="s">
        <v>38</v>
      </c>
      <c r="E2353" s="4" t="s">
        <v>1791</v>
      </c>
      <c r="F2353" s="4"/>
      <c r="G2353" s="4" t="s">
        <v>2359</v>
      </c>
      <c r="H2353" s="4" t="s">
        <v>2981</v>
      </c>
      <c r="I2353" s="4"/>
      <c r="J2353" s="4" t="s">
        <v>1296</v>
      </c>
      <c r="K2353" s="4" t="n">
        <v>60</v>
      </c>
      <c r="L2353" s="10" t="n">
        <v>0.348</v>
      </c>
      <c r="M2353" s="10" t="n">
        <v>0.17</v>
      </c>
      <c r="N2353" s="11" t="s">
        <v>103</v>
      </c>
      <c r="O2353" s="11" t="s">
        <v>103</v>
      </c>
      <c r="P2353" s="11" t="s">
        <v>103</v>
      </c>
      <c r="Q2353" s="11" t="s">
        <v>103</v>
      </c>
      <c r="R2353" s="4"/>
    </row>
    <row r="2354" customFormat="false" ht="15" hidden="false" customHeight="false" outlineLevel="0" collapsed="false">
      <c r="A2354" s="4" t="s">
        <v>2985</v>
      </c>
      <c r="B2354" s="4" t="n">
        <v>17</v>
      </c>
      <c r="C2354" s="4" t="s">
        <v>1295</v>
      </c>
      <c r="D2354" s="4" t="s">
        <v>38</v>
      </c>
      <c r="E2354" s="4" t="s">
        <v>1791</v>
      </c>
      <c r="F2354" s="4"/>
      <c r="G2354" s="4" t="s">
        <v>2359</v>
      </c>
      <c r="H2354" s="4" t="s">
        <v>2981</v>
      </c>
      <c r="I2354" s="4"/>
      <c r="J2354" s="4" t="s">
        <v>1296</v>
      </c>
      <c r="K2354" s="4" t="n">
        <v>60</v>
      </c>
      <c r="L2354" s="10" t="n">
        <v>0.348</v>
      </c>
      <c r="M2354" s="10" t="n">
        <v>0.17</v>
      </c>
      <c r="N2354" s="11" t="s">
        <v>103</v>
      </c>
      <c r="O2354" s="11" t="s">
        <v>103</v>
      </c>
      <c r="P2354" s="11" t="s">
        <v>103</v>
      </c>
      <c r="Q2354" s="11" t="s">
        <v>103</v>
      </c>
      <c r="R2354" s="4"/>
    </row>
    <row r="2355" customFormat="false" ht="15" hidden="false" customHeight="false" outlineLevel="0" collapsed="false">
      <c r="A2355" s="4" t="s">
        <v>2986</v>
      </c>
      <c r="B2355" s="4" t="n">
        <v>17</v>
      </c>
      <c r="C2355" s="4" t="s">
        <v>1295</v>
      </c>
      <c r="D2355" s="4" t="s">
        <v>38</v>
      </c>
      <c r="E2355" s="4" t="s">
        <v>1791</v>
      </c>
      <c r="F2355" s="4"/>
      <c r="G2355" s="4" t="s">
        <v>2359</v>
      </c>
      <c r="H2355" s="4" t="s">
        <v>2987</v>
      </c>
      <c r="I2355" s="4"/>
      <c r="J2355" s="4" t="s">
        <v>1296</v>
      </c>
      <c r="K2355" s="4" t="n">
        <v>60</v>
      </c>
      <c r="L2355" s="10" t="n">
        <v>0.348</v>
      </c>
      <c r="M2355" s="10" t="n">
        <v>0.17</v>
      </c>
      <c r="N2355" s="11" t="s">
        <v>103</v>
      </c>
      <c r="O2355" s="11" t="s">
        <v>103</v>
      </c>
      <c r="P2355" s="11" t="s">
        <v>103</v>
      </c>
      <c r="Q2355" s="11" t="s">
        <v>103</v>
      </c>
      <c r="R2355" s="4"/>
    </row>
    <row r="2356" customFormat="false" ht="15" hidden="false" customHeight="false" outlineLevel="0" collapsed="false">
      <c r="A2356" s="4" t="s">
        <v>2988</v>
      </c>
      <c r="B2356" s="4" t="n">
        <v>17</v>
      </c>
      <c r="C2356" s="4" t="s">
        <v>1295</v>
      </c>
      <c r="D2356" s="4" t="s">
        <v>38</v>
      </c>
      <c r="E2356" s="4" t="s">
        <v>1791</v>
      </c>
      <c r="F2356" s="4"/>
      <c r="G2356" s="4" t="s">
        <v>2989</v>
      </c>
      <c r="H2356" s="4" t="s">
        <v>2990</v>
      </c>
      <c r="I2356" s="4"/>
      <c r="J2356" s="4" t="s">
        <v>1296</v>
      </c>
      <c r="K2356" s="4" t="n">
        <v>60</v>
      </c>
      <c r="L2356" s="10" t="n">
        <v>0.348</v>
      </c>
      <c r="M2356" s="10" t="n">
        <v>0.17</v>
      </c>
      <c r="N2356" s="11" t="s">
        <v>103</v>
      </c>
      <c r="O2356" s="11" t="s">
        <v>103</v>
      </c>
      <c r="P2356" s="11" t="s">
        <v>103</v>
      </c>
      <c r="Q2356" s="11" t="s">
        <v>103</v>
      </c>
      <c r="R2356" s="4"/>
    </row>
    <row r="2357" customFormat="false" ht="15" hidden="false" customHeight="false" outlineLevel="0" collapsed="false">
      <c r="A2357" s="4" t="s">
        <v>2991</v>
      </c>
      <c r="B2357" s="4" t="n">
        <v>17</v>
      </c>
      <c r="C2357" s="4" t="s">
        <v>1295</v>
      </c>
      <c r="D2357" s="4" t="s">
        <v>38</v>
      </c>
      <c r="E2357" s="4" t="s">
        <v>1791</v>
      </c>
      <c r="F2357" s="4"/>
      <c r="G2357" s="4" t="s">
        <v>2989</v>
      </c>
      <c r="H2357" s="4" t="s">
        <v>2990</v>
      </c>
      <c r="I2357" s="4"/>
      <c r="J2357" s="4" t="s">
        <v>1296</v>
      </c>
      <c r="K2357" s="4" t="n">
        <v>60</v>
      </c>
      <c r="L2357" s="10" t="n">
        <v>0.348</v>
      </c>
      <c r="M2357" s="10" t="n">
        <v>0.17</v>
      </c>
      <c r="N2357" s="11" t="s">
        <v>103</v>
      </c>
      <c r="O2357" s="11" t="s">
        <v>103</v>
      </c>
      <c r="P2357" s="11" t="s">
        <v>103</v>
      </c>
      <c r="Q2357" s="11" t="s">
        <v>103</v>
      </c>
      <c r="R2357" s="4"/>
    </row>
    <row r="2358" customFormat="false" ht="15" hidden="false" customHeight="false" outlineLevel="0" collapsed="false">
      <c r="A2358" s="4" t="s">
        <v>2992</v>
      </c>
      <c r="B2358" s="4" t="n">
        <v>17</v>
      </c>
      <c r="C2358" s="4" t="s">
        <v>1295</v>
      </c>
      <c r="D2358" s="4" t="s">
        <v>38</v>
      </c>
      <c r="E2358" s="4" t="s">
        <v>1791</v>
      </c>
      <c r="F2358" s="4"/>
      <c r="G2358" s="4" t="s">
        <v>2989</v>
      </c>
      <c r="H2358" s="4" t="s">
        <v>2990</v>
      </c>
      <c r="I2358" s="4"/>
      <c r="J2358" s="4" t="s">
        <v>1296</v>
      </c>
      <c r="K2358" s="4" t="n">
        <v>60</v>
      </c>
      <c r="L2358" s="10" t="n">
        <v>0.348</v>
      </c>
      <c r="M2358" s="10" t="n">
        <v>0.17</v>
      </c>
      <c r="N2358" s="11" t="s">
        <v>103</v>
      </c>
      <c r="O2358" s="11" t="s">
        <v>103</v>
      </c>
      <c r="P2358" s="11" t="s">
        <v>103</v>
      </c>
      <c r="Q2358" s="11" t="s">
        <v>103</v>
      </c>
      <c r="R2358" s="4"/>
    </row>
    <row r="2359" customFormat="false" ht="15" hidden="false" customHeight="false" outlineLevel="0" collapsed="false">
      <c r="A2359" s="4" t="s">
        <v>2993</v>
      </c>
      <c r="B2359" s="4" t="n">
        <v>17</v>
      </c>
      <c r="C2359" s="4" t="s">
        <v>1295</v>
      </c>
      <c r="D2359" s="4" t="s">
        <v>38</v>
      </c>
      <c r="E2359" s="4" t="s">
        <v>1791</v>
      </c>
      <c r="F2359" s="4"/>
      <c r="G2359" s="4" t="s">
        <v>2989</v>
      </c>
      <c r="H2359" s="4" t="s">
        <v>2990</v>
      </c>
      <c r="I2359" s="4"/>
      <c r="J2359" s="4" t="s">
        <v>1296</v>
      </c>
      <c r="K2359" s="4" t="n">
        <v>60</v>
      </c>
      <c r="L2359" s="10" t="n">
        <v>0.348</v>
      </c>
      <c r="M2359" s="10" t="n">
        <v>0.17</v>
      </c>
      <c r="N2359" s="11" t="s">
        <v>103</v>
      </c>
      <c r="O2359" s="11" t="s">
        <v>103</v>
      </c>
      <c r="P2359" s="11" t="s">
        <v>103</v>
      </c>
      <c r="Q2359" s="11" t="s">
        <v>103</v>
      </c>
      <c r="R2359" s="4"/>
    </row>
    <row r="2360" customFormat="false" ht="15" hidden="false" customHeight="false" outlineLevel="0" collapsed="false">
      <c r="A2360" s="4" t="s">
        <v>2994</v>
      </c>
      <c r="B2360" s="4" t="n">
        <v>17</v>
      </c>
      <c r="C2360" s="4" t="s">
        <v>1295</v>
      </c>
      <c r="D2360" s="4" t="s">
        <v>38</v>
      </c>
      <c r="E2360" s="4" t="s">
        <v>1791</v>
      </c>
      <c r="F2360" s="4"/>
      <c r="G2360" s="4" t="s">
        <v>2995</v>
      </c>
      <c r="H2360" s="4" t="s">
        <v>2990</v>
      </c>
      <c r="I2360" s="4"/>
      <c r="J2360" s="4" t="s">
        <v>1296</v>
      </c>
      <c r="K2360" s="4" t="n">
        <v>60</v>
      </c>
      <c r="L2360" s="10" t="n">
        <v>0.348</v>
      </c>
      <c r="M2360" s="10" t="n">
        <v>0.17</v>
      </c>
      <c r="N2360" s="11" t="s">
        <v>103</v>
      </c>
      <c r="O2360" s="11" t="s">
        <v>103</v>
      </c>
      <c r="P2360" s="11" t="s">
        <v>103</v>
      </c>
      <c r="Q2360" s="11" t="s">
        <v>103</v>
      </c>
      <c r="R2360" s="4"/>
    </row>
    <row r="2361" customFormat="false" ht="15" hidden="false" customHeight="false" outlineLevel="0" collapsed="false">
      <c r="A2361" s="4" t="s">
        <v>2996</v>
      </c>
      <c r="B2361" s="4" t="n">
        <v>17</v>
      </c>
      <c r="C2361" s="4" t="s">
        <v>1295</v>
      </c>
      <c r="D2361" s="4" t="s">
        <v>38</v>
      </c>
      <c r="E2361" s="4" t="s">
        <v>1791</v>
      </c>
      <c r="F2361" s="4"/>
      <c r="G2361" s="4" t="s">
        <v>2989</v>
      </c>
      <c r="H2361" s="4" t="s">
        <v>2990</v>
      </c>
      <c r="I2361" s="4"/>
      <c r="J2361" s="4" t="s">
        <v>1296</v>
      </c>
      <c r="K2361" s="4" t="n">
        <v>60</v>
      </c>
      <c r="L2361" s="10" t="n">
        <v>0.348</v>
      </c>
      <c r="M2361" s="10" t="n">
        <v>0.17</v>
      </c>
      <c r="N2361" s="11" t="s">
        <v>103</v>
      </c>
      <c r="O2361" s="11" t="s">
        <v>103</v>
      </c>
      <c r="P2361" s="11" t="s">
        <v>103</v>
      </c>
      <c r="Q2361" s="11" t="s">
        <v>103</v>
      </c>
      <c r="R2361" s="4"/>
    </row>
    <row r="2362" customFormat="false" ht="15" hidden="false" customHeight="false" outlineLevel="0" collapsed="false">
      <c r="A2362" s="4" t="s">
        <v>2997</v>
      </c>
      <c r="B2362" s="4" t="n">
        <v>17</v>
      </c>
      <c r="C2362" s="4" t="s">
        <v>1295</v>
      </c>
      <c r="D2362" s="4" t="s">
        <v>38</v>
      </c>
      <c r="E2362" s="4" t="s">
        <v>1791</v>
      </c>
      <c r="F2362" s="4"/>
      <c r="G2362" s="4" t="s">
        <v>2989</v>
      </c>
      <c r="H2362" s="4" t="s">
        <v>2990</v>
      </c>
      <c r="I2362" s="4"/>
      <c r="J2362" s="4" t="s">
        <v>1296</v>
      </c>
      <c r="K2362" s="4" t="n">
        <v>60</v>
      </c>
      <c r="L2362" s="10" t="n">
        <v>0.348</v>
      </c>
      <c r="M2362" s="10" t="n">
        <v>0.17</v>
      </c>
      <c r="N2362" s="11" t="s">
        <v>103</v>
      </c>
      <c r="O2362" s="11" t="s">
        <v>103</v>
      </c>
      <c r="P2362" s="11" t="s">
        <v>103</v>
      </c>
      <c r="Q2362" s="11" t="s">
        <v>103</v>
      </c>
      <c r="R2362" s="4"/>
    </row>
    <row r="2363" customFormat="false" ht="15" hidden="false" customHeight="false" outlineLevel="0" collapsed="false">
      <c r="A2363" s="4" t="s">
        <v>2998</v>
      </c>
      <c r="B2363" s="4" t="n">
        <v>17</v>
      </c>
      <c r="C2363" s="4" t="s">
        <v>1295</v>
      </c>
      <c r="D2363" s="4" t="s">
        <v>38</v>
      </c>
      <c r="E2363" s="4" t="s">
        <v>1791</v>
      </c>
      <c r="F2363" s="4"/>
      <c r="G2363" s="4" t="s">
        <v>2989</v>
      </c>
      <c r="H2363" s="4" t="s">
        <v>2990</v>
      </c>
      <c r="I2363" s="4"/>
      <c r="J2363" s="4" t="s">
        <v>1296</v>
      </c>
      <c r="K2363" s="4" t="n">
        <v>60</v>
      </c>
      <c r="L2363" s="10" t="n">
        <v>0.348</v>
      </c>
      <c r="M2363" s="10" t="n">
        <v>0.17</v>
      </c>
      <c r="N2363" s="11" t="s">
        <v>103</v>
      </c>
      <c r="O2363" s="11" t="s">
        <v>103</v>
      </c>
      <c r="P2363" s="11" t="s">
        <v>103</v>
      </c>
      <c r="Q2363" s="11" t="s">
        <v>103</v>
      </c>
      <c r="R2363" s="4"/>
    </row>
    <row r="2364" customFormat="false" ht="15" hidden="false" customHeight="false" outlineLevel="0" collapsed="false">
      <c r="A2364" s="4" t="s">
        <v>2999</v>
      </c>
      <c r="B2364" s="4" t="n">
        <v>17</v>
      </c>
      <c r="C2364" s="4" t="s">
        <v>1328</v>
      </c>
      <c r="D2364" s="4" t="s">
        <v>36</v>
      </c>
      <c r="E2364" s="4" t="s">
        <v>1791</v>
      </c>
      <c r="F2364" s="4"/>
      <c r="G2364" s="4" t="s">
        <v>3000</v>
      </c>
      <c r="H2364" s="4" t="s">
        <v>3001</v>
      </c>
      <c r="I2364" s="4"/>
      <c r="J2364" s="4" t="s">
        <v>1329</v>
      </c>
      <c r="K2364" s="4" t="n">
        <v>60</v>
      </c>
      <c r="L2364" s="10" t="n">
        <v>1.36</v>
      </c>
      <c r="M2364" s="10" t="n">
        <v>0.3</v>
      </c>
      <c r="N2364" s="11" t="s">
        <v>103</v>
      </c>
      <c r="O2364" s="11" t="s">
        <v>103</v>
      </c>
      <c r="P2364" s="11" t="s">
        <v>103</v>
      </c>
      <c r="Q2364" s="11" t="s">
        <v>103</v>
      </c>
      <c r="R2364" s="4"/>
    </row>
    <row r="2365" customFormat="false" ht="15" hidden="false" customHeight="false" outlineLevel="0" collapsed="false">
      <c r="A2365" s="4" t="s">
        <v>3002</v>
      </c>
      <c r="B2365" s="4" t="n">
        <v>17</v>
      </c>
      <c r="C2365" s="4" t="s">
        <v>1328</v>
      </c>
      <c r="D2365" s="4" t="s">
        <v>36</v>
      </c>
      <c r="E2365" s="4" t="s">
        <v>1791</v>
      </c>
      <c r="F2365" s="4"/>
      <c r="G2365" s="4" t="s">
        <v>3003</v>
      </c>
      <c r="H2365" s="4" t="s">
        <v>3001</v>
      </c>
      <c r="I2365" s="4"/>
      <c r="J2365" s="4" t="s">
        <v>1329</v>
      </c>
      <c r="K2365" s="4" t="n">
        <v>60</v>
      </c>
      <c r="L2365" s="10" t="n">
        <v>1.36</v>
      </c>
      <c r="M2365" s="10" t="n">
        <v>0.3</v>
      </c>
      <c r="N2365" s="11" t="s">
        <v>103</v>
      </c>
      <c r="O2365" s="11" t="s">
        <v>103</v>
      </c>
      <c r="P2365" s="11" t="s">
        <v>103</v>
      </c>
      <c r="Q2365" s="11" t="s">
        <v>103</v>
      </c>
      <c r="R2365" s="4"/>
    </row>
    <row r="2366" customFormat="false" ht="15" hidden="false" customHeight="false" outlineLevel="0" collapsed="false">
      <c r="A2366" s="4" t="s">
        <v>3004</v>
      </c>
      <c r="B2366" s="4" t="n">
        <v>17</v>
      </c>
      <c r="C2366" s="4" t="s">
        <v>1328</v>
      </c>
      <c r="D2366" s="4" t="s">
        <v>36</v>
      </c>
      <c r="E2366" s="4" t="s">
        <v>1791</v>
      </c>
      <c r="F2366" s="4"/>
      <c r="G2366" s="4" t="s">
        <v>3005</v>
      </c>
      <c r="H2366" s="4" t="s">
        <v>3001</v>
      </c>
      <c r="I2366" s="4"/>
      <c r="J2366" s="4" t="s">
        <v>1329</v>
      </c>
      <c r="K2366" s="4" t="n">
        <v>60</v>
      </c>
      <c r="L2366" s="10" t="n">
        <v>1.36</v>
      </c>
      <c r="M2366" s="10" t="n">
        <v>0.3</v>
      </c>
      <c r="N2366" s="11" t="s">
        <v>103</v>
      </c>
      <c r="O2366" s="11" t="s">
        <v>103</v>
      </c>
      <c r="P2366" s="11" t="s">
        <v>103</v>
      </c>
      <c r="Q2366" s="11" t="s">
        <v>103</v>
      </c>
      <c r="R2366" s="4"/>
    </row>
    <row r="2367" customFormat="false" ht="15" hidden="false" customHeight="false" outlineLevel="0" collapsed="false">
      <c r="A2367" s="4" t="s">
        <v>3006</v>
      </c>
      <c r="B2367" s="4" t="n">
        <v>17</v>
      </c>
      <c r="C2367" s="4" t="s">
        <v>1328</v>
      </c>
      <c r="D2367" s="4" t="s">
        <v>36</v>
      </c>
      <c r="E2367" s="4" t="s">
        <v>1791</v>
      </c>
      <c r="F2367" s="4"/>
      <c r="G2367" s="4" t="s">
        <v>1976</v>
      </c>
      <c r="H2367" s="4" t="s">
        <v>3007</v>
      </c>
      <c r="I2367" s="4"/>
      <c r="J2367" s="4" t="s">
        <v>1329</v>
      </c>
      <c r="K2367" s="4" t="n">
        <v>60</v>
      </c>
      <c r="L2367" s="10" t="n">
        <v>1.36</v>
      </c>
      <c r="M2367" s="10" t="n">
        <v>0.3</v>
      </c>
      <c r="N2367" s="11" t="s">
        <v>103</v>
      </c>
      <c r="O2367" s="11" t="s">
        <v>103</v>
      </c>
      <c r="P2367" s="11" t="s">
        <v>103</v>
      </c>
      <c r="Q2367" s="11" t="s">
        <v>103</v>
      </c>
      <c r="R2367" s="4"/>
    </row>
    <row r="2368" customFormat="false" ht="15" hidden="false" customHeight="false" outlineLevel="0" collapsed="false">
      <c r="A2368" s="4" t="s">
        <v>3008</v>
      </c>
      <c r="B2368" s="4" t="n">
        <v>17</v>
      </c>
      <c r="C2368" s="4" t="s">
        <v>1328</v>
      </c>
      <c r="D2368" s="4" t="s">
        <v>36</v>
      </c>
      <c r="E2368" s="4" t="s">
        <v>1791</v>
      </c>
      <c r="F2368" s="4"/>
      <c r="G2368" s="4" t="s">
        <v>1976</v>
      </c>
      <c r="H2368" s="4" t="s">
        <v>3009</v>
      </c>
      <c r="I2368" s="4"/>
      <c r="J2368" s="4" t="s">
        <v>1329</v>
      </c>
      <c r="K2368" s="4" t="n">
        <v>60</v>
      </c>
      <c r="L2368" s="10" t="n">
        <v>1.36</v>
      </c>
      <c r="M2368" s="10" t="n">
        <v>0.3</v>
      </c>
      <c r="N2368" s="11" t="s">
        <v>103</v>
      </c>
      <c r="O2368" s="11" t="s">
        <v>103</v>
      </c>
      <c r="P2368" s="11" t="s">
        <v>103</v>
      </c>
      <c r="Q2368" s="11" t="s">
        <v>103</v>
      </c>
      <c r="R2368" s="4"/>
    </row>
    <row r="2369" customFormat="false" ht="15" hidden="false" customHeight="false" outlineLevel="0" collapsed="false">
      <c r="A2369" s="4" t="s">
        <v>3010</v>
      </c>
      <c r="B2369" s="4" t="n">
        <v>17</v>
      </c>
      <c r="C2369" s="4" t="s">
        <v>1328</v>
      </c>
      <c r="D2369" s="4" t="s">
        <v>36</v>
      </c>
      <c r="E2369" s="4" t="s">
        <v>1791</v>
      </c>
      <c r="F2369" s="4"/>
      <c r="G2369" s="4" t="s">
        <v>1976</v>
      </c>
      <c r="H2369" s="4" t="s">
        <v>3009</v>
      </c>
      <c r="I2369" s="4"/>
      <c r="J2369" s="4" t="s">
        <v>1329</v>
      </c>
      <c r="K2369" s="4" t="n">
        <v>60</v>
      </c>
      <c r="L2369" s="10" t="n">
        <v>1.36</v>
      </c>
      <c r="M2369" s="10" t="n">
        <v>0.3</v>
      </c>
      <c r="N2369" s="11" t="s">
        <v>103</v>
      </c>
      <c r="O2369" s="11" t="s">
        <v>103</v>
      </c>
      <c r="P2369" s="11" t="s">
        <v>103</v>
      </c>
      <c r="Q2369" s="11" t="s">
        <v>103</v>
      </c>
      <c r="R2369" s="4"/>
    </row>
    <row r="2370" customFormat="false" ht="15" hidden="false" customHeight="false" outlineLevel="0" collapsed="false">
      <c r="A2370" s="4" t="s">
        <v>3011</v>
      </c>
      <c r="B2370" s="4" t="n">
        <v>17</v>
      </c>
      <c r="C2370" s="4" t="s">
        <v>1328</v>
      </c>
      <c r="D2370" s="4" t="s">
        <v>36</v>
      </c>
      <c r="E2370" s="4" t="s">
        <v>1791</v>
      </c>
      <c r="F2370" s="4"/>
      <c r="G2370" s="4" t="s">
        <v>1976</v>
      </c>
      <c r="H2370" s="4" t="s">
        <v>3009</v>
      </c>
      <c r="I2370" s="4"/>
      <c r="J2370" s="4" t="s">
        <v>1329</v>
      </c>
      <c r="K2370" s="4" t="n">
        <v>60</v>
      </c>
      <c r="L2370" s="10" t="n">
        <v>1.36</v>
      </c>
      <c r="M2370" s="10" t="n">
        <v>0.3</v>
      </c>
      <c r="N2370" s="11" t="s">
        <v>103</v>
      </c>
      <c r="O2370" s="11" t="s">
        <v>103</v>
      </c>
      <c r="P2370" s="11" t="s">
        <v>103</v>
      </c>
      <c r="Q2370" s="11" t="s">
        <v>103</v>
      </c>
      <c r="R2370" s="4"/>
    </row>
    <row r="2371" customFormat="false" ht="15" hidden="false" customHeight="false" outlineLevel="0" collapsed="false">
      <c r="A2371" s="4" t="s">
        <v>3012</v>
      </c>
      <c r="B2371" s="4" t="n">
        <v>17</v>
      </c>
      <c r="C2371" s="4" t="s">
        <v>3013</v>
      </c>
      <c r="D2371" s="4" t="s">
        <v>38</v>
      </c>
      <c r="E2371" s="4" t="s">
        <v>1791</v>
      </c>
      <c r="F2371" s="4"/>
      <c r="G2371" s="4" t="s">
        <v>3014</v>
      </c>
      <c r="H2371" s="4" t="s">
        <v>3015</v>
      </c>
      <c r="I2371" s="4"/>
      <c r="J2371" s="4" t="s">
        <v>1296</v>
      </c>
      <c r="K2371" s="4" t="n">
        <v>60</v>
      </c>
      <c r="L2371" s="10" t="n">
        <v>0.348</v>
      </c>
      <c r="M2371" s="10" t="n">
        <v>0.17</v>
      </c>
      <c r="N2371" s="11" t="s">
        <v>103</v>
      </c>
      <c r="O2371" s="11" t="s">
        <v>103</v>
      </c>
      <c r="P2371" s="11" t="s">
        <v>103</v>
      </c>
      <c r="Q2371" s="11" t="s">
        <v>103</v>
      </c>
      <c r="R2371" s="4"/>
    </row>
    <row r="2372" customFormat="false" ht="15" hidden="false" customHeight="false" outlineLevel="0" collapsed="false">
      <c r="A2372" s="4" t="s">
        <v>3016</v>
      </c>
      <c r="B2372" s="4" t="n">
        <v>17</v>
      </c>
      <c r="C2372" s="4" t="s">
        <v>3013</v>
      </c>
      <c r="D2372" s="4" t="s">
        <v>38</v>
      </c>
      <c r="E2372" s="4" t="s">
        <v>1791</v>
      </c>
      <c r="F2372" s="4"/>
      <c r="G2372" s="4" t="s">
        <v>3017</v>
      </c>
      <c r="H2372" s="4" t="s">
        <v>3015</v>
      </c>
      <c r="I2372" s="4"/>
      <c r="J2372" s="4" t="s">
        <v>1296</v>
      </c>
      <c r="K2372" s="4" t="n">
        <v>60</v>
      </c>
      <c r="L2372" s="10" t="n">
        <v>0.348</v>
      </c>
      <c r="M2372" s="10" t="n">
        <v>0.17</v>
      </c>
      <c r="N2372" s="11" t="s">
        <v>103</v>
      </c>
      <c r="O2372" s="11" t="s">
        <v>103</v>
      </c>
      <c r="P2372" s="11" t="s">
        <v>103</v>
      </c>
      <c r="Q2372" s="11" t="s">
        <v>103</v>
      </c>
      <c r="R2372" s="4"/>
    </row>
    <row r="2373" customFormat="false" ht="15" hidden="false" customHeight="false" outlineLevel="0" collapsed="false">
      <c r="A2373" s="4" t="s">
        <v>3018</v>
      </c>
      <c r="B2373" s="4" t="n">
        <v>17</v>
      </c>
      <c r="C2373" s="4" t="s">
        <v>3013</v>
      </c>
      <c r="D2373" s="4" t="s">
        <v>38</v>
      </c>
      <c r="E2373" s="4" t="s">
        <v>1791</v>
      </c>
      <c r="F2373" s="4"/>
      <c r="G2373" s="4" t="s">
        <v>3017</v>
      </c>
      <c r="H2373" s="4" t="s">
        <v>3015</v>
      </c>
      <c r="I2373" s="4"/>
      <c r="J2373" s="4" t="s">
        <v>1296</v>
      </c>
      <c r="K2373" s="4" t="n">
        <v>60</v>
      </c>
      <c r="L2373" s="10" t="n">
        <v>0.348</v>
      </c>
      <c r="M2373" s="10" t="n">
        <v>0.17</v>
      </c>
      <c r="N2373" s="11" t="s">
        <v>103</v>
      </c>
      <c r="O2373" s="11" t="s">
        <v>103</v>
      </c>
      <c r="P2373" s="11" t="s">
        <v>103</v>
      </c>
      <c r="Q2373" s="11" t="s">
        <v>103</v>
      </c>
      <c r="R2373" s="4"/>
    </row>
    <row r="2374" customFormat="false" ht="15" hidden="false" customHeight="false" outlineLevel="0" collapsed="false">
      <c r="A2374" s="4" t="s">
        <v>3019</v>
      </c>
      <c r="B2374" s="4" t="n">
        <v>17</v>
      </c>
      <c r="C2374" s="4" t="s">
        <v>3013</v>
      </c>
      <c r="D2374" s="4" t="s">
        <v>38</v>
      </c>
      <c r="E2374" s="4" t="s">
        <v>1791</v>
      </c>
      <c r="F2374" s="4"/>
      <c r="G2374" s="4" t="s">
        <v>3017</v>
      </c>
      <c r="H2374" s="4" t="s">
        <v>3015</v>
      </c>
      <c r="I2374" s="4"/>
      <c r="J2374" s="4" t="s">
        <v>1296</v>
      </c>
      <c r="K2374" s="4" t="n">
        <v>60</v>
      </c>
      <c r="L2374" s="10" t="n">
        <v>0.348</v>
      </c>
      <c r="M2374" s="10" t="n">
        <v>0.17</v>
      </c>
      <c r="N2374" s="11" t="s">
        <v>103</v>
      </c>
      <c r="O2374" s="11" t="s">
        <v>103</v>
      </c>
      <c r="P2374" s="11" t="s">
        <v>103</v>
      </c>
      <c r="Q2374" s="11" t="s">
        <v>103</v>
      </c>
      <c r="R2374" s="4"/>
    </row>
    <row r="2375" customFormat="false" ht="15" hidden="false" customHeight="false" outlineLevel="0" collapsed="false">
      <c r="A2375" s="4" t="s">
        <v>3020</v>
      </c>
      <c r="B2375" s="4" t="n">
        <v>17</v>
      </c>
      <c r="C2375" s="4" t="s">
        <v>3013</v>
      </c>
      <c r="D2375" s="4" t="s">
        <v>38</v>
      </c>
      <c r="E2375" s="4" t="s">
        <v>1791</v>
      </c>
      <c r="F2375" s="4"/>
      <c r="G2375" s="4" t="s">
        <v>3017</v>
      </c>
      <c r="H2375" s="4" t="s">
        <v>3015</v>
      </c>
      <c r="I2375" s="4"/>
      <c r="J2375" s="4" t="s">
        <v>1296</v>
      </c>
      <c r="K2375" s="4" t="n">
        <v>60</v>
      </c>
      <c r="L2375" s="10" t="n">
        <v>0.348</v>
      </c>
      <c r="M2375" s="10" t="n">
        <v>0.17</v>
      </c>
      <c r="N2375" s="11" t="s">
        <v>103</v>
      </c>
      <c r="O2375" s="11" t="s">
        <v>103</v>
      </c>
      <c r="P2375" s="11" t="s">
        <v>103</v>
      </c>
      <c r="Q2375" s="11" t="s">
        <v>103</v>
      </c>
      <c r="R2375" s="4"/>
    </row>
    <row r="2376" customFormat="false" ht="15" hidden="false" customHeight="false" outlineLevel="0" collapsed="false">
      <c r="A2376" s="4" t="s">
        <v>3021</v>
      </c>
      <c r="B2376" s="4" t="n">
        <v>17</v>
      </c>
      <c r="C2376" s="4" t="s">
        <v>3013</v>
      </c>
      <c r="D2376" s="4" t="s">
        <v>38</v>
      </c>
      <c r="E2376" s="4" t="s">
        <v>1791</v>
      </c>
      <c r="F2376" s="4"/>
      <c r="G2376" s="4" t="s">
        <v>3017</v>
      </c>
      <c r="H2376" s="4" t="s">
        <v>3022</v>
      </c>
      <c r="I2376" s="4"/>
      <c r="J2376" s="4" t="s">
        <v>1296</v>
      </c>
      <c r="K2376" s="4" t="n">
        <v>60</v>
      </c>
      <c r="L2376" s="10" t="n">
        <v>0.348</v>
      </c>
      <c r="M2376" s="10" t="n">
        <v>0.17</v>
      </c>
      <c r="N2376" s="11" t="s">
        <v>103</v>
      </c>
      <c r="O2376" s="11" t="s">
        <v>103</v>
      </c>
      <c r="P2376" s="11" t="s">
        <v>103</v>
      </c>
      <c r="Q2376" s="11" t="s">
        <v>103</v>
      </c>
      <c r="R2376" s="4"/>
    </row>
    <row r="2377" customFormat="false" ht="15" hidden="false" customHeight="false" outlineLevel="0" collapsed="false">
      <c r="A2377" s="4" t="s">
        <v>3023</v>
      </c>
      <c r="B2377" s="4" t="n">
        <v>17</v>
      </c>
      <c r="C2377" s="4" t="s">
        <v>3013</v>
      </c>
      <c r="D2377" s="4" t="s">
        <v>38</v>
      </c>
      <c r="E2377" s="4" t="s">
        <v>1791</v>
      </c>
      <c r="F2377" s="4"/>
      <c r="G2377" s="4" t="s">
        <v>3017</v>
      </c>
      <c r="H2377" s="4" t="s">
        <v>3022</v>
      </c>
      <c r="I2377" s="4"/>
      <c r="J2377" s="4" t="s">
        <v>1296</v>
      </c>
      <c r="K2377" s="4" t="n">
        <v>60</v>
      </c>
      <c r="L2377" s="10" t="n">
        <v>0.348</v>
      </c>
      <c r="M2377" s="10" t="n">
        <v>0.17</v>
      </c>
      <c r="N2377" s="11" t="s">
        <v>103</v>
      </c>
      <c r="O2377" s="11" t="s">
        <v>103</v>
      </c>
      <c r="P2377" s="11" t="s">
        <v>103</v>
      </c>
      <c r="Q2377" s="11" t="s">
        <v>103</v>
      </c>
      <c r="R2377" s="4"/>
    </row>
    <row r="2378" customFormat="false" ht="15" hidden="false" customHeight="false" outlineLevel="0" collapsed="false">
      <c r="A2378" s="4" t="s">
        <v>3024</v>
      </c>
      <c r="B2378" s="4" t="n">
        <v>17</v>
      </c>
      <c r="C2378" s="4" t="s">
        <v>3013</v>
      </c>
      <c r="D2378" s="4" t="s">
        <v>38</v>
      </c>
      <c r="E2378" s="4" t="s">
        <v>1791</v>
      </c>
      <c r="F2378" s="4"/>
      <c r="G2378" s="4" t="s">
        <v>2989</v>
      </c>
      <c r="H2378" s="4" t="s">
        <v>3025</v>
      </c>
      <c r="I2378" s="4"/>
      <c r="J2378" s="4" t="s">
        <v>1296</v>
      </c>
      <c r="K2378" s="4" t="n">
        <v>60</v>
      </c>
      <c r="L2378" s="10" t="n">
        <v>0.348</v>
      </c>
      <c r="M2378" s="10" t="n">
        <v>0.17</v>
      </c>
      <c r="N2378" s="11" t="s">
        <v>103</v>
      </c>
      <c r="O2378" s="11" t="s">
        <v>103</v>
      </c>
      <c r="P2378" s="11" t="s">
        <v>103</v>
      </c>
      <c r="Q2378" s="11" t="s">
        <v>103</v>
      </c>
      <c r="R2378" s="4"/>
    </row>
    <row r="2379" customFormat="false" ht="15" hidden="false" customHeight="false" outlineLevel="0" collapsed="false">
      <c r="A2379" s="4" t="s">
        <v>3026</v>
      </c>
      <c r="B2379" s="4" t="n">
        <v>17</v>
      </c>
      <c r="C2379" s="4" t="s">
        <v>3013</v>
      </c>
      <c r="D2379" s="4" t="s">
        <v>38</v>
      </c>
      <c r="E2379" s="4" t="s">
        <v>1791</v>
      </c>
      <c r="F2379" s="4"/>
      <c r="G2379" s="4" t="s">
        <v>2989</v>
      </c>
      <c r="H2379" s="4" t="s">
        <v>3025</v>
      </c>
      <c r="I2379" s="4"/>
      <c r="J2379" s="4" t="s">
        <v>1296</v>
      </c>
      <c r="K2379" s="4" t="n">
        <v>60</v>
      </c>
      <c r="L2379" s="10" t="n">
        <v>0.348</v>
      </c>
      <c r="M2379" s="10" t="n">
        <v>0.17</v>
      </c>
      <c r="N2379" s="11" t="s">
        <v>103</v>
      </c>
      <c r="O2379" s="11" t="s">
        <v>103</v>
      </c>
      <c r="P2379" s="11" t="s">
        <v>103</v>
      </c>
      <c r="Q2379" s="11" t="s">
        <v>103</v>
      </c>
      <c r="R2379" s="4"/>
    </row>
    <row r="2380" customFormat="false" ht="15" hidden="false" customHeight="false" outlineLevel="0" collapsed="false">
      <c r="A2380" s="4" t="s">
        <v>3027</v>
      </c>
      <c r="B2380" s="4" t="n">
        <v>17</v>
      </c>
      <c r="C2380" s="4" t="s">
        <v>3013</v>
      </c>
      <c r="D2380" s="4" t="s">
        <v>38</v>
      </c>
      <c r="E2380" s="4" t="s">
        <v>1791</v>
      </c>
      <c r="F2380" s="4"/>
      <c r="G2380" s="4" t="s">
        <v>2989</v>
      </c>
      <c r="H2380" s="4" t="s">
        <v>3025</v>
      </c>
      <c r="I2380" s="4"/>
      <c r="J2380" s="4" t="s">
        <v>1296</v>
      </c>
      <c r="K2380" s="4" t="n">
        <v>60</v>
      </c>
      <c r="L2380" s="10" t="n">
        <v>0.348</v>
      </c>
      <c r="M2380" s="10" t="n">
        <v>0.17</v>
      </c>
      <c r="N2380" s="11" t="s">
        <v>103</v>
      </c>
      <c r="O2380" s="11" t="s">
        <v>103</v>
      </c>
      <c r="P2380" s="11" t="s">
        <v>103</v>
      </c>
      <c r="Q2380" s="11" t="s">
        <v>103</v>
      </c>
      <c r="R2380" s="4"/>
    </row>
    <row r="2381" customFormat="false" ht="15" hidden="false" customHeight="false" outlineLevel="0" collapsed="false">
      <c r="A2381" s="4" t="s">
        <v>3028</v>
      </c>
      <c r="B2381" s="4" t="n">
        <v>17</v>
      </c>
      <c r="C2381" s="4" t="s">
        <v>3013</v>
      </c>
      <c r="D2381" s="4" t="s">
        <v>38</v>
      </c>
      <c r="E2381" s="4" t="s">
        <v>1791</v>
      </c>
      <c r="F2381" s="4"/>
      <c r="G2381" s="4" t="s">
        <v>2989</v>
      </c>
      <c r="H2381" s="4" t="s">
        <v>3025</v>
      </c>
      <c r="I2381" s="4"/>
      <c r="J2381" s="4" t="s">
        <v>1296</v>
      </c>
      <c r="K2381" s="4" t="n">
        <v>60</v>
      </c>
      <c r="L2381" s="10" t="n">
        <v>0.348</v>
      </c>
      <c r="M2381" s="10" t="n">
        <v>0.17</v>
      </c>
      <c r="N2381" s="11" t="s">
        <v>103</v>
      </c>
      <c r="O2381" s="11" t="s">
        <v>103</v>
      </c>
      <c r="P2381" s="11" t="s">
        <v>103</v>
      </c>
      <c r="Q2381" s="11" t="s">
        <v>103</v>
      </c>
      <c r="R2381" s="4"/>
    </row>
    <row r="2382" customFormat="false" ht="15" hidden="false" customHeight="false" outlineLevel="0" collapsed="false">
      <c r="A2382" s="4" t="s">
        <v>3029</v>
      </c>
      <c r="B2382" s="4" t="n">
        <v>17</v>
      </c>
      <c r="C2382" s="4" t="s">
        <v>3013</v>
      </c>
      <c r="D2382" s="4" t="s">
        <v>38</v>
      </c>
      <c r="E2382" s="4" t="s">
        <v>1791</v>
      </c>
      <c r="F2382" s="4"/>
      <c r="G2382" s="4" t="s">
        <v>2989</v>
      </c>
      <c r="H2382" s="4" t="s">
        <v>3025</v>
      </c>
      <c r="I2382" s="4"/>
      <c r="J2382" s="4" t="s">
        <v>1296</v>
      </c>
      <c r="K2382" s="4" t="n">
        <v>60</v>
      </c>
      <c r="L2382" s="10" t="n">
        <v>0.348</v>
      </c>
      <c r="M2382" s="10" t="n">
        <v>0.17</v>
      </c>
      <c r="N2382" s="11" t="s">
        <v>103</v>
      </c>
      <c r="O2382" s="11" t="s">
        <v>103</v>
      </c>
      <c r="P2382" s="11" t="s">
        <v>103</v>
      </c>
      <c r="Q2382" s="11" t="s">
        <v>103</v>
      </c>
      <c r="R2382" s="4"/>
    </row>
    <row r="2383" customFormat="false" ht="15" hidden="false" customHeight="false" outlineLevel="0" collapsed="false">
      <c r="A2383" s="4" t="s">
        <v>3030</v>
      </c>
      <c r="B2383" s="4" t="n">
        <v>17</v>
      </c>
      <c r="C2383" s="4" t="s">
        <v>3013</v>
      </c>
      <c r="D2383" s="4" t="s">
        <v>38</v>
      </c>
      <c r="E2383" s="4" t="s">
        <v>1791</v>
      </c>
      <c r="F2383" s="4"/>
      <c r="G2383" s="4" t="s">
        <v>2989</v>
      </c>
      <c r="H2383" s="4" t="s">
        <v>3025</v>
      </c>
      <c r="I2383" s="4"/>
      <c r="J2383" s="4" t="s">
        <v>1296</v>
      </c>
      <c r="K2383" s="4" t="n">
        <v>60</v>
      </c>
      <c r="L2383" s="10" t="n">
        <v>0.348</v>
      </c>
      <c r="M2383" s="10" t="n">
        <v>0.17</v>
      </c>
      <c r="N2383" s="11" t="s">
        <v>103</v>
      </c>
      <c r="O2383" s="11" t="s">
        <v>103</v>
      </c>
      <c r="P2383" s="11" t="s">
        <v>103</v>
      </c>
      <c r="Q2383" s="11" t="s">
        <v>103</v>
      </c>
      <c r="R2383" s="4"/>
    </row>
    <row r="2384" customFormat="false" ht="15" hidden="false" customHeight="false" outlineLevel="0" collapsed="false">
      <c r="A2384" s="4" t="s">
        <v>3031</v>
      </c>
      <c r="B2384" s="4" t="n">
        <v>17</v>
      </c>
      <c r="C2384" s="4" t="s">
        <v>3013</v>
      </c>
      <c r="D2384" s="4" t="s">
        <v>38</v>
      </c>
      <c r="E2384" s="4" t="s">
        <v>1791</v>
      </c>
      <c r="F2384" s="4"/>
      <c r="G2384" s="4" t="s">
        <v>2989</v>
      </c>
      <c r="H2384" s="4" t="s">
        <v>3025</v>
      </c>
      <c r="I2384" s="4"/>
      <c r="J2384" s="4" t="s">
        <v>1296</v>
      </c>
      <c r="K2384" s="4" t="n">
        <v>60</v>
      </c>
      <c r="L2384" s="10" t="n">
        <v>0.348</v>
      </c>
      <c r="M2384" s="10" t="n">
        <v>0.17</v>
      </c>
      <c r="N2384" s="11" t="s">
        <v>103</v>
      </c>
      <c r="O2384" s="11" t="s">
        <v>103</v>
      </c>
      <c r="P2384" s="11" t="s">
        <v>103</v>
      </c>
      <c r="Q2384" s="11" t="s">
        <v>103</v>
      </c>
      <c r="R2384" s="4"/>
    </row>
    <row r="2385" customFormat="false" ht="15" hidden="false" customHeight="false" outlineLevel="0" collapsed="false">
      <c r="A2385" s="4" t="s">
        <v>3032</v>
      </c>
      <c r="B2385" s="4" t="n">
        <v>17</v>
      </c>
      <c r="C2385" s="4" t="s">
        <v>3013</v>
      </c>
      <c r="D2385" s="4" t="s">
        <v>38</v>
      </c>
      <c r="E2385" s="4" t="s">
        <v>1791</v>
      </c>
      <c r="F2385" s="4"/>
      <c r="G2385" s="4" t="s">
        <v>2989</v>
      </c>
      <c r="H2385" s="4" t="s">
        <v>3025</v>
      </c>
      <c r="I2385" s="4"/>
      <c r="J2385" s="4" t="s">
        <v>1296</v>
      </c>
      <c r="K2385" s="4" t="n">
        <v>60</v>
      </c>
      <c r="L2385" s="10" t="n">
        <v>0.348</v>
      </c>
      <c r="M2385" s="10" t="n">
        <v>0.17</v>
      </c>
      <c r="N2385" s="11" t="s">
        <v>103</v>
      </c>
      <c r="O2385" s="11" t="s">
        <v>103</v>
      </c>
      <c r="P2385" s="11" t="s">
        <v>103</v>
      </c>
      <c r="Q2385" s="11" t="s">
        <v>103</v>
      </c>
      <c r="R2385" s="4"/>
    </row>
    <row r="2386" customFormat="false" ht="15" hidden="false" customHeight="false" outlineLevel="0" collapsed="false">
      <c r="A2386" s="4" t="s">
        <v>3033</v>
      </c>
      <c r="B2386" s="4" t="n">
        <v>17</v>
      </c>
      <c r="C2386" s="4" t="s">
        <v>3013</v>
      </c>
      <c r="D2386" s="4" t="s">
        <v>38</v>
      </c>
      <c r="E2386" s="4" t="s">
        <v>1791</v>
      </c>
      <c r="F2386" s="4"/>
      <c r="G2386" s="4" t="s">
        <v>2989</v>
      </c>
      <c r="H2386" s="4" t="s">
        <v>3025</v>
      </c>
      <c r="I2386" s="4"/>
      <c r="J2386" s="4" t="s">
        <v>1296</v>
      </c>
      <c r="K2386" s="4" t="n">
        <v>60</v>
      </c>
      <c r="L2386" s="10" t="n">
        <v>0.348</v>
      </c>
      <c r="M2386" s="10" t="n">
        <v>0.17</v>
      </c>
      <c r="N2386" s="11" t="s">
        <v>103</v>
      </c>
      <c r="O2386" s="11" t="s">
        <v>103</v>
      </c>
      <c r="P2386" s="11" t="s">
        <v>103</v>
      </c>
      <c r="Q2386" s="11" t="s">
        <v>103</v>
      </c>
      <c r="R2386" s="4"/>
    </row>
    <row r="2387" customFormat="false" ht="15" hidden="false" customHeight="false" outlineLevel="0" collapsed="false">
      <c r="A2387" s="4" t="s">
        <v>3034</v>
      </c>
      <c r="B2387" s="4" t="n">
        <v>17</v>
      </c>
      <c r="C2387" s="4" t="s">
        <v>3013</v>
      </c>
      <c r="D2387" s="4" t="s">
        <v>38</v>
      </c>
      <c r="E2387" s="4" t="s">
        <v>1791</v>
      </c>
      <c r="F2387" s="4"/>
      <c r="G2387" s="4" t="s">
        <v>2989</v>
      </c>
      <c r="H2387" s="4" t="s">
        <v>3025</v>
      </c>
      <c r="I2387" s="4"/>
      <c r="J2387" s="4" t="s">
        <v>1296</v>
      </c>
      <c r="K2387" s="4" t="n">
        <v>60</v>
      </c>
      <c r="L2387" s="10" t="n">
        <v>0.348</v>
      </c>
      <c r="M2387" s="10" t="n">
        <v>0.17</v>
      </c>
      <c r="N2387" s="11" t="s">
        <v>103</v>
      </c>
      <c r="O2387" s="11" t="s">
        <v>103</v>
      </c>
      <c r="P2387" s="11" t="s">
        <v>103</v>
      </c>
      <c r="Q2387" s="11" t="s">
        <v>103</v>
      </c>
      <c r="R2387" s="4"/>
    </row>
    <row r="2388" customFormat="false" ht="15" hidden="false" customHeight="false" outlineLevel="0" collapsed="false">
      <c r="A2388" s="4" t="s">
        <v>3035</v>
      </c>
      <c r="B2388" s="4" t="n">
        <v>17</v>
      </c>
      <c r="C2388" s="4" t="s">
        <v>3013</v>
      </c>
      <c r="D2388" s="4" t="s">
        <v>38</v>
      </c>
      <c r="E2388" s="4" t="s">
        <v>1791</v>
      </c>
      <c r="F2388" s="4"/>
      <c r="G2388" s="4" t="s">
        <v>2989</v>
      </c>
      <c r="H2388" s="4" t="s">
        <v>3025</v>
      </c>
      <c r="I2388" s="4"/>
      <c r="J2388" s="4" t="s">
        <v>1296</v>
      </c>
      <c r="K2388" s="4" t="n">
        <v>60</v>
      </c>
      <c r="L2388" s="10" t="n">
        <v>0.348</v>
      </c>
      <c r="M2388" s="10" t="n">
        <v>0.17</v>
      </c>
      <c r="N2388" s="11" t="s">
        <v>103</v>
      </c>
      <c r="O2388" s="11" t="s">
        <v>103</v>
      </c>
      <c r="P2388" s="11" t="s">
        <v>103</v>
      </c>
      <c r="Q2388" s="11" t="s">
        <v>103</v>
      </c>
      <c r="R2388" s="4"/>
    </row>
    <row r="2389" customFormat="false" ht="15" hidden="false" customHeight="false" outlineLevel="0" collapsed="false">
      <c r="A2389" s="4" t="s">
        <v>3036</v>
      </c>
      <c r="B2389" s="4" t="n">
        <v>17</v>
      </c>
      <c r="C2389" s="4" t="s">
        <v>3013</v>
      </c>
      <c r="D2389" s="4" t="s">
        <v>38</v>
      </c>
      <c r="E2389" s="4" t="s">
        <v>1791</v>
      </c>
      <c r="F2389" s="4"/>
      <c r="G2389" s="4" t="s">
        <v>2989</v>
      </c>
      <c r="H2389" s="4" t="s">
        <v>3025</v>
      </c>
      <c r="I2389" s="4"/>
      <c r="J2389" s="4" t="s">
        <v>1296</v>
      </c>
      <c r="K2389" s="4" t="n">
        <v>60</v>
      </c>
      <c r="L2389" s="10" t="n">
        <v>0.348</v>
      </c>
      <c r="M2389" s="10" t="n">
        <v>0.17</v>
      </c>
      <c r="N2389" s="11" t="s">
        <v>103</v>
      </c>
      <c r="O2389" s="11" t="s">
        <v>103</v>
      </c>
      <c r="P2389" s="11" t="s">
        <v>103</v>
      </c>
      <c r="Q2389" s="11" t="s">
        <v>103</v>
      </c>
      <c r="R2389" s="4"/>
    </row>
    <row r="2390" customFormat="false" ht="15" hidden="false" customHeight="false" outlineLevel="0" collapsed="false">
      <c r="A2390" s="4" t="s">
        <v>3037</v>
      </c>
      <c r="B2390" s="4" t="n">
        <v>17</v>
      </c>
      <c r="C2390" s="4" t="s">
        <v>3013</v>
      </c>
      <c r="D2390" s="4" t="s">
        <v>38</v>
      </c>
      <c r="E2390" s="4" t="s">
        <v>1791</v>
      </c>
      <c r="F2390" s="4"/>
      <c r="G2390" s="4" t="s">
        <v>2989</v>
      </c>
      <c r="H2390" s="4" t="s">
        <v>3025</v>
      </c>
      <c r="I2390" s="4"/>
      <c r="J2390" s="4" t="s">
        <v>1296</v>
      </c>
      <c r="K2390" s="4" t="n">
        <v>60</v>
      </c>
      <c r="L2390" s="10" t="n">
        <v>0.348</v>
      </c>
      <c r="M2390" s="10" t="n">
        <v>0.17</v>
      </c>
      <c r="N2390" s="11" t="s">
        <v>103</v>
      </c>
      <c r="O2390" s="11" t="s">
        <v>103</v>
      </c>
      <c r="P2390" s="11" t="s">
        <v>103</v>
      </c>
      <c r="Q2390" s="11" t="s">
        <v>103</v>
      </c>
      <c r="R2390" s="4"/>
    </row>
    <row r="2391" customFormat="false" ht="15" hidden="false" customHeight="false" outlineLevel="0" collapsed="false">
      <c r="A2391" s="4" t="s">
        <v>3038</v>
      </c>
      <c r="B2391" s="4" t="n">
        <v>17</v>
      </c>
      <c r="C2391" s="4" t="s">
        <v>3013</v>
      </c>
      <c r="D2391" s="4" t="s">
        <v>38</v>
      </c>
      <c r="E2391" s="4" t="s">
        <v>1791</v>
      </c>
      <c r="F2391" s="4"/>
      <c r="G2391" s="4" t="s">
        <v>2989</v>
      </c>
      <c r="H2391" s="4" t="s">
        <v>3025</v>
      </c>
      <c r="I2391" s="4"/>
      <c r="J2391" s="4" t="s">
        <v>1296</v>
      </c>
      <c r="K2391" s="4" t="n">
        <v>60</v>
      </c>
      <c r="L2391" s="10" t="n">
        <v>0.348</v>
      </c>
      <c r="M2391" s="10" t="n">
        <v>0.17</v>
      </c>
      <c r="N2391" s="11" t="s">
        <v>103</v>
      </c>
      <c r="O2391" s="11" t="s">
        <v>103</v>
      </c>
      <c r="P2391" s="11" t="s">
        <v>103</v>
      </c>
      <c r="Q2391" s="11" t="s">
        <v>103</v>
      </c>
      <c r="R2391" s="4"/>
    </row>
    <row r="2392" customFormat="false" ht="15" hidden="false" customHeight="false" outlineLevel="0" collapsed="false">
      <c r="A2392" s="4" t="s">
        <v>3039</v>
      </c>
      <c r="B2392" s="4" t="n">
        <v>17</v>
      </c>
      <c r="C2392" s="4" t="s">
        <v>3013</v>
      </c>
      <c r="D2392" s="4" t="s">
        <v>38</v>
      </c>
      <c r="E2392" s="4" t="s">
        <v>1791</v>
      </c>
      <c r="F2392" s="4"/>
      <c r="G2392" s="4" t="s">
        <v>2989</v>
      </c>
      <c r="H2392" s="4" t="s">
        <v>3025</v>
      </c>
      <c r="I2392" s="4"/>
      <c r="J2392" s="4" t="s">
        <v>1296</v>
      </c>
      <c r="K2392" s="4" t="n">
        <v>60</v>
      </c>
      <c r="L2392" s="10" t="n">
        <v>0.348</v>
      </c>
      <c r="M2392" s="10" t="n">
        <v>0.17</v>
      </c>
      <c r="N2392" s="11" t="s">
        <v>103</v>
      </c>
      <c r="O2392" s="11" t="s">
        <v>103</v>
      </c>
      <c r="P2392" s="11" t="s">
        <v>103</v>
      </c>
      <c r="Q2392" s="11" t="s">
        <v>103</v>
      </c>
      <c r="R2392" s="4"/>
    </row>
    <row r="2393" customFormat="false" ht="15" hidden="false" customHeight="false" outlineLevel="0" collapsed="false">
      <c r="A2393" s="4" t="s">
        <v>3040</v>
      </c>
      <c r="B2393" s="4" t="n">
        <v>17</v>
      </c>
      <c r="C2393" s="4" t="s">
        <v>3013</v>
      </c>
      <c r="D2393" s="4" t="s">
        <v>38</v>
      </c>
      <c r="E2393" s="4" t="s">
        <v>1791</v>
      </c>
      <c r="F2393" s="4"/>
      <c r="G2393" s="4" t="s">
        <v>2989</v>
      </c>
      <c r="H2393" s="4" t="s">
        <v>3025</v>
      </c>
      <c r="I2393" s="4"/>
      <c r="J2393" s="4" t="s">
        <v>1296</v>
      </c>
      <c r="K2393" s="4" t="n">
        <v>60</v>
      </c>
      <c r="L2393" s="10" t="n">
        <v>0.348</v>
      </c>
      <c r="M2393" s="10" t="n">
        <v>0.17</v>
      </c>
      <c r="N2393" s="11" t="s">
        <v>103</v>
      </c>
      <c r="O2393" s="11" t="s">
        <v>103</v>
      </c>
      <c r="P2393" s="11" t="s">
        <v>103</v>
      </c>
      <c r="Q2393" s="11" t="s">
        <v>103</v>
      </c>
      <c r="R2393" s="4"/>
    </row>
    <row r="2394" customFormat="false" ht="15" hidden="false" customHeight="false" outlineLevel="0" collapsed="false">
      <c r="A2394" s="4" t="s">
        <v>3041</v>
      </c>
      <c r="B2394" s="4" t="n">
        <v>17</v>
      </c>
      <c r="C2394" s="4" t="s">
        <v>3013</v>
      </c>
      <c r="D2394" s="4" t="s">
        <v>38</v>
      </c>
      <c r="E2394" s="4" t="s">
        <v>1791</v>
      </c>
      <c r="F2394" s="4"/>
      <c r="G2394" s="4" t="s">
        <v>2989</v>
      </c>
      <c r="H2394" s="4" t="s">
        <v>3025</v>
      </c>
      <c r="I2394" s="4"/>
      <c r="J2394" s="4" t="s">
        <v>1296</v>
      </c>
      <c r="K2394" s="4" t="n">
        <v>60</v>
      </c>
      <c r="L2394" s="10" t="n">
        <v>0.348</v>
      </c>
      <c r="M2394" s="10" t="n">
        <v>0.17</v>
      </c>
      <c r="N2394" s="11" t="s">
        <v>103</v>
      </c>
      <c r="O2394" s="11" t="s">
        <v>103</v>
      </c>
      <c r="P2394" s="11" t="s">
        <v>103</v>
      </c>
      <c r="Q2394" s="11" t="s">
        <v>103</v>
      </c>
      <c r="R2394" s="4"/>
    </row>
    <row r="2395" customFormat="false" ht="15" hidden="false" customHeight="false" outlineLevel="0" collapsed="false">
      <c r="A2395" s="4" t="s">
        <v>3042</v>
      </c>
      <c r="B2395" s="4" t="n">
        <v>17</v>
      </c>
      <c r="C2395" s="4" t="s">
        <v>3013</v>
      </c>
      <c r="D2395" s="4" t="s">
        <v>38</v>
      </c>
      <c r="E2395" s="4" t="s">
        <v>1791</v>
      </c>
      <c r="F2395" s="4"/>
      <c r="G2395" s="4" t="s">
        <v>3043</v>
      </c>
      <c r="H2395" s="4" t="s">
        <v>3025</v>
      </c>
      <c r="I2395" s="4"/>
      <c r="J2395" s="4" t="s">
        <v>1296</v>
      </c>
      <c r="K2395" s="4" t="n">
        <v>60</v>
      </c>
      <c r="L2395" s="10" t="n">
        <v>0.348</v>
      </c>
      <c r="M2395" s="10" t="n">
        <v>0.17</v>
      </c>
      <c r="N2395" s="11" t="s">
        <v>103</v>
      </c>
      <c r="O2395" s="11" t="s">
        <v>103</v>
      </c>
      <c r="P2395" s="11" t="s">
        <v>103</v>
      </c>
      <c r="Q2395" s="11" t="s">
        <v>103</v>
      </c>
      <c r="R2395" s="4"/>
    </row>
    <row r="2396" customFormat="false" ht="15" hidden="false" customHeight="false" outlineLevel="0" collapsed="false">
      <c r="A2396" s="4" t="s">
        <v>3044</v>
      </c>
      <c r="B2396" s="4" t="n">
        <v>17</v>
      </c>
      <c r="C2396" s="4" t="s">
        <v>3013</v>
      </c>
      <c r="D2396" s="4" t="s">
        <v>38</v>
      </c>
      <c r="E2396" s="4" t="s">
        <v>1791</v>
      </c>
      <c r="F2396" s="4"/>
      <c r="G2396" s="4" t="s">
        <v>3043</v>
      </c>
      <c r="H2396" s="4" t="s">
        <v>3025</v>
      </c>
      <c r="I2396" s="4"/>
      <c r="J2396" s="4" t="s">
        <v>1296</v>
      </c>
      <c r="K2396" s="4" t="n">
        <v>60</v>
      </c>
      <c r="L2396" s="10" t="n">
        <v>0.348</v>
      </c>
      <c r="M2396" s="10" t="n">
        <v>0.17</v>
      </c>
      <c r="N2396" s="11" t="s">
        <v>103</v>
      </c>
      <c r="O2396" s="11" t="s">
        <v>103</v>
      </c>
      <c r="P2396" s="11" t="s">
        <v>103</v>
      </c>
      <c r="Q2396" s="11" t="s">
        <v>103</v>
      </c>
      <c r="R2396" s="4"/>
    </row>
    <row r="2397" customFormat="false" ht="15" hidden="false" customHeight="false" outlineLevel="0" collapsed="false">
      <c r="A2397" s="4" t="s">
        <v>3045</v>
      </c>
      <c r="B2397" s="4" t="n">
        <v>17</v>
      </c>
      <c r="C2397" s="4" t="s">
        <v>3013</v>
      </c>
      <c r="D2397" s="4" t="s">
        <v>38</v>
      </c>
      <c r="E2397" s="4" t="s">
        <v>1791</v>
      </c>
      <c r="F2397" s="4"/>
      <c r="G2397" s="4" t="s">
        <v>3043</v>
      </c>
      <c r="H2397" s="4" t="s">
        <v>3025</v>
      </c>
      <c r="I2397" s="4"/>
      <c r="J2397" s="4" t="s">
        <v>1296</v>
      </c>
      <c r="K2397" s="4" t="n">
        <v>60</v>
      </c>
      <c r="L2397" s="10" t="n">
        <v>0.348</v>
      </c>
      <c r="M2397" s="10" t="n">
        <v>0.17</v>
      </c>
      <c r="N2397" s="11" t="s">
        <v>103</v>
      </c>
      <c r="O2397" s="11" t="s">
        <v>103</v>
      </c>
      <c r="P2397" s="11" t="s">
        <v>103</v>
      </c>
      <c r="Q2397" s="11" t="s">
        <v>103</v>
      </c>
      <c r="R2397" s="4"/>
    </row>
    <row r="2398" customFormat="false" ht="15" hidden="false" customHeight="false" outlineLevel="0" collapsed="false">
      <c r="A2398" s="4" t="s">
        <v>3046</v>
      </c>
      <c r="B2398" s="4" t="n">
        <v>17</v>
      </c>
      <c r="C2398" s="4" t="s">
        <v>3013</v>
      </c>
      <c r="D2398" s="4" t="s">
        <v>38</v>
      </c>
      <c r="E2398" s="4" t="s">
        <v>1791</v>
      </c>
      <c r="F2398" s="4"/>
      <c r="G2398" s="4" t="s">
        <v>3043</v>
      </c>
      <c r="H2398" s="4" t="s">
        <v>3025</v>
      </c>
      <c r="I2398" s="4"/>
      <c r="J2398" s="4" t="s">
        <v>1296</v>
      </c>
      <c r="K2398" s="4" t="n">
        <v>60</v>
      </c>
      <c r="L2398" s="10" t="n">
        <v>0.348</v>
      </c>
      <c r="M2398" s="10" t="n">
        <v>0.17</v>
      </c>
      <c r="N2398" s="11" t="s">
        <v>103</v>
      </c>
      <c r="O2398" s="11" t="s">
        <v>103</v>
      </c>
      <c r="P2398" s="11" t="s">
        <v>103</v>
      </c>
      <c r="Q2398" s="11" t="s">
        <v>103</v>
      </c>
      <c r="R2398" s="4"/>
    </row>
    <row r="2399" customFormat="false" ht="15" hidden="false" customHeight="false" outlineLevel="0" collapsed="false">
      <c r="A2399" s="4" t="s">
        <v>3047</v>
      </c>
      <c r="B2399" s="4" t="n">
        <v>17</v>
      </c>
      <c r="C2399" s="4" t="s">
        <v>3013</v>
      </c>
      <c r="D2399" s="4" t="s">
        <v>38</v>
      </c>
      <c r="E2399" s="4" t="s">
        <v>1791</v>
      </c>
      <c r="F2399" s="4"/>
      <c r="G2399" s="4" t="s">
        <v>3048</v>
      </c>
      <c r="H2399" s="4" t="s">
        <v>3025</v>
      </c>
      <c r="I2399" s="4"/>
      <c r="J2399" s="4" t="s">
        <v>1296</v>
      </c>
      <c r="K2399" s="4" t="n">
        <v>60</v>
      </c>
      <c r="L2399" s="10" t="n">
        <v>0.348</v>
      </c>
      <c r="M2399" s="10" t="n">
        <v>0.17</v>
      </c>
      <c r="N2399" s="11" t="s">
        <v>103</v>
      </c>
      <c r="O2399" s="11" t="s">
        <v>103</v>
      </c>
      <c r="P2399" s="11" t="s">
        <v>103</v>
      </c>
      <c r="Q2399" s="11" t="s">
        <v>103</v>
      </c>
      <c r="R2399" s="4"/>
    </row>
    <row r="2400" customFormat="false" ht="15" hidden="false" customHeight="false" outlineLevel="0" collapsed="false">
      <c r="A2400" s="4" t="s">
        <v>3049</v>
      </c>
      <c r="B2400" s="4" t="n">
        <v>17</v>
      </c>
      <c r="C2400" s="4" t="s">
        <v>3013</v>
      </c>
      <c r="D2400" s="4" t="s">
        <v>38</v>
      </c>
      <c r="E2400" s="4" t="s">
        <v>1791</v>
      </c>
      <c r="F2400" s="4"/>
      <c r="G2400" s="4" t="s">
        <v>3050</v>
      </c>
      <c r="H2400" s="4" t="s">
        <v>3025</v>
      </c>
      <c r="I2400" s="4"/>
      <c r="J2400" s="4" t="s">
        <v>1296</v>
      </c>
      <c r="K2400" s="4" t="n">
        <v>60</v>
      </c>
      <c r="L2400" s="10" t="n">
        <v>0.348</v>
      </c>
      <c r="M2400" s="10" t="n">
        <v>0.17</v>
      </c>
      <c r="N2400" s="11" t="s">
        <v>103</v>
      </c>
      <c r="O2400" s="11" t="s">
        <v>103</v>
      </c>
      <c r="P2400" s="11" t="s">
        <v>103</v>
      </c>
      <c r="Q2400" s="11" t="s">
        <v>103</v>
      </c>
      <c r="R2400" s="4"/>
    </row>
    <row r="2401" customFormat="false" ht="15" hidden="false" customHeight="false" outlineLevel="0" collapsed="false">
      <c r="A2401" s="4" t="s">
        <v>3051</v>
      </c>
      <c r="B2401" s="4" t="n">
        <v>17</v>
      </c>
      <c r="C2401" s="4" t="s">
        <v>3013</v>
      </c>
      <c r="D2401" s="4" t="s">
        <v>38</v>
      </c>
      <c r="E2401" s="4" t="s">
        <v>1791</v>
      </c>
      <c r="F2401" s="4"/>
      <c r="G2401" s="4" t="s">
        <v>3052</v>
      </c>
      <c r="H2401" s="4" t="s">
        <v>3025</v>
      </c>
      <c r="I2401" s="4"/>
      <c r="J2401" s="4" t="s">
        <v>1296</v>
      </c>
      <c r="K2401" s="4" t="n">
        <v>60</v>
      </c>
      <c r="L2401" s="10" t="n">
        <v>0.348</v>
      </c>
      <c r="M2401" s="10" t="n">
        <v>0.17</v>
      </c>
      <c r="N2401" s="11" t="s">
        <v>103</v>
      </c>
      <c r="O2401" s="11" t="s">
        <v>103</v>
      </c>
      <c r="P2401" s="11" t="s">
        <v>103</v>
      </c>
      <c r="Q2401" s="11" t="s">
        <v>103</v>
      </c>
      <c r="R2401" s="4"/>
    </row>
    <row r="2402" customFormat="false" ht="15" hidden="false" customHeight="false" outlineLevel="0" collapsed="false">
      <c r="A2402" s="4" t="s">
        <v>3053</v>
      </c>
      <c r="B2402" s="4" t="n">
        <v>17</v>
      </c>
      <c r="C2402" s="4" t="s">
        <v>3013</v>
      </c>
      <c r="D2402" s="4" t="s">
        <v>38</v>
      </c>
      <c r="E2402" s="4" t="s">
        <v>1791</v>
      </c>
      <c r="F2402" s="4"/>
      <c r="G2402" s="4" t="s">
        <v>3052</v>
      </c>
      <c r="H2402" s="4" t="s">
        <v>3025</v>
      </c>
      <c r="I2402" s="4"/>
      <c r="J2402" s="4" t="s">
        <v>1296</v>
      </c>
      <c r="K2402" s="4" t="n">
        <v>60</v>
      </c>
      <c r="L2402" s="10" t="n">
        <v>0.348</v>
      </c>
      <c r="M2402" s="10" t="n">
        <v>0.17</v>
      </c>
      <c r="N2402" s="11" t="s">
        <v>103</v>
      </c>
      <c r="O2402" s="11" t="s">
        <v>103</v>
      </c>
      <c r="P2402" s="11" t="s">
        <v>103</v>
      </c>
      <c r="Q2402" s="11" t="s">
        <v>103</v>
      </c>
      <c r="R2402" s="4"/>
    </row>
    <row r="2403" customFormat="false" ht="15" hidden="false" customHeight="false" outlineLevel="0" collapsed="false">
      <c r="A2403" s="4" t="s">
        <v>3054</v>
      </c>
      <c r="B2403" s="4" t="n">
        <v>17</v>
      </c>
      <c r="C2403" s="4" t="s">
        <v>3013</v>
      </c>
      <c r="D2403" s="4" t="s">
        <v>38</v>
      </c>
      <c r="E2403" s="4" t="s">
        <v>1791</v>
      </c>
      <c r="F2403" s="4"/>
      <c r="G2403" s="4" t="s">
        <v>3052</v>
      </c>
      <c r="H2403" s="4" t="s">
        <v>3025</v>
      </c>
      <c r="I2403" s="4"/>
      <c r="J2403" s="4" t="s">
        <v>1296</v>
      </c>
      <c r="K2403" s="4" t="n">
        <v>60</v>
      </c>
      <c r="L2403" s="10" t="n">
        <v>0.348</v>
      </c>
      <c r="M2403" s="10" t="n">
        <v>0.17</v>
      </c>
      <c r="N2403" s="11" t="s">
        <v>103</v>
      </c>
      <c r="O2403" s="11" t="s">
        <v>103</v>
      </c>
      <c r="P2403" s="11" t="s">
        <v>103</v>
      </c>
      <c r="Q2403" s="11" t="s">
        <v>103</v>
      </c>
      <c r="R2403" s="4"/>
    </row>
    <row r="2404" customFormat="false" ht="15" hidden="false" customHeight="false" outlineLevel="0" collapsed="false">
      <c r="A2404" s="4" t="s">
        <v>3055</v>
      </c>
      <c r="B2404" s="4" t="n">
        <v>17</v>
      </c>
      <c r="C2404" s="4" t="s">
        <v>3013</v>
      </c>
      <c r="D2404" s="4" t="s">
        <v>38</v>
      </c>
      <c r="E2404" s="4" t="s">
        <v>1791</v>
      </c>
      <c r="F2404" s="4"/>
      <c r="G2404" s="4" t="s">
        <v>3052</v>
      </c>
      <c r="H2404" s="4" t="s">
        <v>3025</v>
      </c>
      <c r="I2404" s="4"/>
      <c r="J2404" s="4" t="s">
        <v>1296</v>
      </c>
      <c r="K2404" s="4" t="n">
        <v>60</v>
      </c>
      <c r="L2404" s="10" t="n">
        <v>0.348</v>
      </c>
      <c r="M2404" s="10" t="n">
        <v>0.17</v>
      </c>
      <c r="N2404" s="11" t="s">
        <v>103</v>
      </c>
      <c r="O2404" s="11" t="s">
        <v>103</v>
      </c>
      <c r="P2404" s="11" t="s">
        <v>103</v>
      </c>
      <c r="Q2404" s="11" t="s">
        <v>103</v>
      </c>
      <c r="R2404" s="4"/>
    </row>
    <row r="2405" customFormat="false" ht="15" hidden="false" customHeight="false" outlineLevel="0" collapsed="false">
      <c r="A2405" s="4" t="s">
        <v>3056</v>
      </c>
      <c r="B2405" s="4" t="n">
        <v>17</v>
      </c>
      <c r="C2405" s="4" t="s">
        <v>3013</v>
      </c>
      <c r="D2405" s="4" t="s">
        <v>38</v>
      </c>
      <c r="E2405" s="4" t="s">
        <v>1791</v>
      </c>
      <c r="F2405" s="4"/>
      <c r="G2405" s="4" t="s">
        <v>3052</v>
      </c>
      <c r="H2405" s="4" t="s">
        <v>3025</v>
      </c>
      <c r="I2405" s="4"/>
      <c r="J2405" s="4" t="s">
        <v>1296</v>
      </c>
      <c r="K2405" s="4" t="n">
        <v>60</v>
      </c>
      <c r="L2405" s="10" t="n">
        <v>0.348</v>
      </c>
      <c r="M2405" s="10" t="n">
        <v>0.17</v>
      </c>
      <c r="N2405" s="11" t="s">
        <v>103</v>
      </c>
      <c r="O2405" s="11" t="s">
        <v>103</v>
      </c>
      <c r="P2405" s="11" t="s">
        <v>103</v>
      </c>
      <c r="Q2405" s="11" t="s">
        <v>103</v>
      </c>
      <c r="R2405" s="4"/>
    </row>
    <row r="2406" customFormat="false" ht="15" hidden="false" customHeight="false" outlineLevel="0" collapsed="false">
      <c r="A2406" s="4" t="s">
        <v>3057</v>
      </c>
      <c r="B2406" s="4" t="n">
        <v>17</v>
      </c>
      <c r="C2406" s="4" t="s">
        <v>3013</v>
      </c>
      <c r="D2406" s="4" t="s">
        <v>38</v>
      </c>
      <c r="E2406" s="4" t="s">
        <v>1791</v>
      </c>
      <c r="F2406" s="4"/>
      <c r="G2406" s="4" t="s">
        <v>3058</v>
      </c>
      <c r="H2406" s="4" t="s">
        <v>3025</v>
      </c>
      <c r="I2406" s="4"/>
      <c r="J2406" s="4" t="s">
        <v>1296</v>
      </c>
      <c r="K2406" s="4" t="n">
        <v>60</v>
      </c>
      <c r="L2406" s="10" t="n">
        <v>0.348</v>
      </c>
      <c r="M2406" s="10" t="n">
        <v>0.17</v>
      </c>
      <c r="N2406" s="11" t="s">
        <v>103</v>
      </c>
      <c r="O2406" s="11" t="s">
        <v>103</v>
      </c>
      <c r="P2406" s="11" t="s">
        <v>103</v>
      </c>
      <c r="Q2406" s="11" t="s">
        <v>103</v>
      </c>
      <c r="R2406" s="4"/>
    </row>
    <row r="2407" customFormat="false" ht="15" hidden="false" customHeight="false" outlineLevel="0" collapsed="false">
      <c r="A2407" s="4" t="s">
        <v>3059</v>
      </c>
      <c r="B2407" s="4" t="n">
        <v>17</v>
      </c>
      <c r="C2407" s="4" t="s">
        <v>3013</v>
      </c>
      <c r="D2407" s="4" t="s">
        <v>38</v>
      </c>
      <c r="E2407" s="4" t="s">
        <v>1791</v>
      </c>
      <c r="F2407" s="4"/>
      <c r="G2407" s="4" t="s">
        <v>2989</v>
      </c>
      <c r="H2407" s="4" t="s">
        <v>3025</v>
      </c>
      <c r="I2407" s="4"/>
      <c r="J2407" s="4" t="s">
        <v>1296</v>
      </c>
      <c r="K2407" s="4" t="n">
        <v>60</v>
      </c>
      <c r="L2407" s="10" t="n">
        <v>0.348</v>
      </c>
      <c r="M2407" s="10" t="n">
        <v>0.17</v>
      </c>
      <c r="N2407" s="11" t="s">
        <v>103</v>
      </c>
      <c r="O2407" s="11" t="s">
        <v>103</v>
      </c>
      <c r="P2407" s="11" t="s">
        <v>103</v>
      </c>
      <c r="Q2407" s="11" t="s">
        <v>103</v>
      </c>
      <c r="R2407" s="4"/>
    </row>
    <row r="2408" customFormat="false" ht="15" hidden="false" customHeight="false" outlineLevel="0" collapsed="false">
      <c r="A2408" s="4" t="s">
        <v>3060</v>
      </c>
      <c r="B2408" s="4" t="n">
        <v>17</v>
      </c>
      <c r="C2408" s="4" t="s">
        <v>3013</v>
      </c>
      <c r="D2408" s="4" t="s">
        <v>38</v>
      </c>
      <c r="E2408" s="4" t="s">
        <v>1791</v>
      </c>
      <c r="F2408" s="4"/>
      <c r="G2408" s="4" t="s">
        <v>2989</v>
      </c>
      <c r="H2408" s="4" t="s">
        <v>3025</v>
      </c>
      <c r="I2408" s="4"/>
      <c r="J2408" s="4" t="s">
        <v>1296</v>
      </c>
      <c r="K2408" s="4" t="n">
        <v>60</v>
      </c>
      <c r="L2408" s="10" t="n">
        <v>0.348</v>
      </c>
      <c r="M2408" s="10" t="n">
        <v>0.17</v>
      </c>
      <c r="N2408" s="11" t="s">
        <v>103</v>
      </c>
      <c r="O2408" s="11" t="s">
        <v>103</v>
      </c>
      <c r="P2408" s="11" t="s">
        <v>103</v>
      </c>
      <c r="Q2408" s="11" t="s">
        <v>103</v>
      </c>
      <c r="R2408" s="4"/>
    </row>
    <row r="2409" customFormat="false" ht="15" hidden="false" customHeight="false" outlineLevel="0" collapsed="false">
      <c r="A2409" s="4" t="s">
        <v>3061</v>
      </c>
      <c r="B2409" s="4" t="n">
        <v>17</v>
      </c>
      <c r="C2409" s="4" t="s">
        <v>3013</v>
      </c>
      <c r="D2409" s="4" t="s">
        <v>38</v>
      </c>
      <c r="E2409" s="4" t="s">
        <v>1791</v>
      </c>
      <c r="F2409" s="4"/>
      <c r="G2409" s="4" t="s">
        <v>2989</v>
      </c>
      <c r="H2409" s="4" t="s">
        <v>3025</v>
      </c>
      <c r="I2409" s="4"/>
      <c r="J2409" s="4" t="s">
        <v>1296</v>
      </c>
      <c r="K2409" s="4" t="n">
        <v>60</v>
      </c>
      <c r="L2409" s="10" t="n">
        <v>0.348</v>
      </c>
      <c r="M2409" s="10" t="n">
        <v>0.17</v>
      </c>
      <c r="N2409" s="11" t="s">
        <v>103</v>
      </c>
      <c r="O2409" s="11" t="s">
        <v>103</v>
      </c>
      <c r="P2409" s="11" t="s">
        <v>103</v>
      </c>
      <c r="Q2409" s="11" t="s">
        <v>103</v>
      </c>
      <c r="R2409" s="4"/>
    </row>
    <row r="2410" customFormat="false" ht="15" hidden="false" customHeight="false" outlineLevel="0" collapsed="false">
      <c r="A2410" s="4" t="s">
        <v>3062</v>
      </c>
      <c r="B2410" s="4" t="n">
        <v>17</v>
      </c>
      <c r="C2410" s="4" t="s">
        <v>3013</v>
      </c>
      <c r="D2410" s="4" t="s">
        <v>38</v>
      </c>
      <c r="E2410" s="4" t="s">
        <v>1791</v>
      </c>
      <c r="F2410" s="4"/>
      <c r="G2410" s="4" t="s">
        <v>2989</v>
      </c>
      <c r="H2410" s="4" t="s">
        <v>3025</v>
      </c>
      <c r="I2410" s="4"/>
      <c r="J2410" s="4" t="s">
        <v>1296</v>
      </c>
      <c r="K2410" s="4" t="n">
        <v>60</v>
      </c>
      <c r="L2410" s="10" t="n">
        <v>0.348</v>
      </c>
      <c r="M2410" s="10" t="n">
        <v>0.17</v>
      </c>
      <c r="N2410" s="11" t="s">
        <v>103</v>
      </c>
      <c r="O2410" s="11" t="s">
        <v>103</v>
      </c>
      <c r="P2410" s="11" t="s">
        <v>103</v>
      </c>
      <c r="Q2410" s="11" t="s">
        <v>103</v>
      </c>
      <c r="R2410" s="4"/>
    </row>
    <row r="2411" customFormat="false" ht="15" hidden="false" customHeight="false" outlineLevel="0" collapsed="false">
      <c r="A2411" s="4" t="s">
        <v>3063</v>
      </c>
      <c r="B2411" s="4" t="n">
        <v>17</v>
      </c>
      <c r="C2411" s="4" t="s">
        <v>3013</v>
      </c>
      <c r="D2411" s="4" t="s">
        <v>38</v>
      </c>
      <c r="E2411" s="4" t="s">
        <v>1791</v>
      </c>
      <c r="F2411" s="4"/>
      <c r="G2411" s="4" t="s">
        <v>2989</v>
      </c>
      <c r="H2411" s="4" t="s">
        <v>3025</v>
      </c>
      <c r="I2411" s="4"/>
      <c r="J2411" s="4" t="s">
        <v>1296</v>
      </c>
      <c r="K2411" s="4" t="n">
        <v>60</v>
      </c>
      <c r="L2411" s="10" t="n">
        <v>0.348</v>
      </c>
      <c r="M2411" s="10" t="n">
        <v>0.17</v>
      </c>
      <c r="N2411" s="11" t="s">
        <v>103</v>
      </c>
      <c r="O2411" s="11" t="s">
        <v>103</v>
      </c>
      <c r="P2411" s="11" t="s">
        <v>103</v>
      </c>
      <c r="Q2411" s="11" t="s">
        <v>103</v>
      </c>
      <c r="R2411" s="4"/>
    </row>
    <row r="2412" customFormat="false" ht="15" hidden="false" customHeight="false" outlineLevel="0" collapsed="false">
      <c r="A2412" s="4" t="s">
        <v>3064</v>
      </c>
      <c r="B2412" s="4" t="n">
        <v>17</v>
      </c>
      <c r="C2412" s="4" t="s">
        <v>3013</v>
      </c>
      <c r="D2412" s="4" t="s">
        <v>38</v>
      </c>
      <c r="E2412" s="4" t="s">
        <v>1791</v>
      </c>
      <c r="F2412" s="4"/>
      <c r="G2412" s="4" t="s">
        <v>2989</v>
      </c>
      <c r="H2412" s="4" t="s">
        <v>3025</v>
      </c>
      <c r="I2412" s="4"/>
      <c r="J2412" s="4" t="s">
        <v>1296</v>
      </c>
      <c r="K2412" s="4" t="n">
        <v>60</v>
      </c>
      <c r="L2412" s="10" t="n">
        <v>0.348</v>
      </c>
      <c r="M2412" s="10" t="n">
        <v>0.17</v>
      </c>
      <c r="N2412" s="11" t="s">
        <v>103</v>
      </c>
      <c r="O2412" s="11" t="s">
        <v>103</v>
      </c>
      <c r="P2412" s="11" t="s">
        <v>103</v>
      </c>
      <c r="Q2412" s="11" t="s">
        <v>103</v>
      </c>
      <c r="R2412" s="4"/>
    </row>
    <row r="2413" customFormat="false" ht="15" hidden="false" customHeight="false" outlineLevel="0" collapsed="false">
      <c r="A2413" s="4" t="s">
        <v>3065</v>
      </c>
      <c r="B2413" s="4" t="n">
        <v>17</v>
      </c>
      <c r="C2413" s="4" t="s">
        <v>3013</v>
      </c>
      <c r="D2413" s="4" t="s">
        <v>38</v>
      </c>
      <c r="E2413" s="4" t="s">
        <v>1791</v>
      </c>
      <c r="F2413" s="4"/>
      <c r="G2413" s="4" t="s">
        <v>2989</v>
      </c>
      <c r="H2413" s="4" t="s">
        <v>3025</v>
      </c>
      <c r="I2413" s="4"/>
      <c r="J2413" s="4" t="s">
        <v>1296</v>
      </c>
      <c r="K2413" s="4" t="n">
        <v>60</v>
      </c>
      <c r="L2413" s="10" t="n">
        <v>0.348</v>
      </c>
      <c r="M2413" s="10" t="n">
        <v>0.17</v>
      </c>
      <c r="N2413" s="11" t="s">
        <v>103</v>
      </c>
      <c r="O2413" s="11" t="s">
        <v>103</v>
      </c>
      <c r="P2413" s="11" t="s">
        <v>103</v>
      </c>
      <c r="Q2413" s="11" t="s">
        <v>103</v>
      </c>
      <c r="R2413" s="4"/>
    </row>
    <row r="2414" customFormat="false" ht="15" hidden="false" customHeight="false" outlineLevel="0" collapsed="false">
      <c r="A2414" s="4" t="s">
        <v>3066</v>
      </c>
      <c r="B2414" s="4" t="n">
        <v>17</v>
      </c>
      <c r="C2414" s="4" t="s">
        <v>3013</v>
      </c>
      <c r="D2414" s="4" t="s">
        <v>38</v>
      </c>
      <c r="E2414" s="4" t="s">
        <v>1791</v>
      </c>
      <c r="F2414" s="4"/>
      <c r="G2414" s="4" t="s">
        <v>2989</v>
      </c>
      <c r="H2414" s="4" t="s">
        <v>3025</v>
      </c>
      <c r="I2414" s="4"/>
      <c r="J2414" s="4" t="s">
        <v>1296</v>
      </c>
      <c r="K2414" s="4" t="n">
        <v>60</v>
      </c>
      <c r="L2414" s="10" t="n">
        <v>0.348</v>
      </c>
      <c r="M2414" s="10" t="n">
        <v>0.17</v>
      </c>
      <c r="N2414" s="11" t="s">
        <v>103</v>
      </c>
      <c r="O2414" s="11" t="s">
        <v>103</v>
      </c>
      <c r="P2414" s="11" t="s">
        <v>103</v>
      </c>
      <c r="Q2414" s="11" t="s">
        <v>103</v>
      </c>
      <c r="R2414" s="4"/>
    </row>
    <row r="2415" customFormat="false" ht="15" hidden="false" customHeight="false" outlineLevel="0" collapsed="false">
      <c r="A2415" s="4" t="s">
        <v>3067</v>
      </c>
      <c r="B2415" s="4" t="n">
        <v>17</v>
      </c>
      <c r="C2415" s="4" t="s">
        <v>3013</v>
      </c>
      <c r="D2415" s="4" t="s">
        <v>38</v>
      </c>
      <c r="E2415" s="4" t="s">
        <v>1791</v>
      </c>
      <c r="F2415" s="4"/>
      <c r="G2415" s="4" t="s">
        <v>2989</v>
      </c>
      <c r="H2415" s="4" t="s">
        <v>3025</v>
      </c>
      <c r="I2415" s="4"/>
      <c r="J2415" s="4" t="s">
        <v>1296</v>
      </c>
      <c r="K2415" s="4" t="n">
        <v>60</v>
      </c>
      <c r="L2415" s="10" t="n">
        <v>0.348</v>
      </c>
      <c r="M2415" s="10" t="n">
        <v>0.17</v>
      </c>
      <c r="N2415" s="11" t="s">
        <v>103</v>
      </c>
      <c r="O2415" s="11" t="s">
        <v>103</v>
      </c>
      <c r="P2415" s="11" t="s">
        <v>103</v>
      </c>
      <c r="Q2415" s="11" t="s">
        <v>103</v>
      </c>
      <c r="R2415" s="4"/>
    </row>
    <row r="2416" customFormat="false" ht="15" hidden="false" customHeight="false" outlineLevel="0" collapsed="false">
      <c r="A2416" s="4" t="s">
        <v>3068</v>
      </c>
      <c r="B2416" s="4" t="n">
        <v>17</v>
      </c>
      <c r="C2416" s="4" t="s">
        <v>3013</v>
      </c>
      <c r="D2416" s="4" t="s">
        <v>38</v>
      </c>
      <c r="E2416" s="4" t="s">
        <v>1791</v>
      </c>
      <c r="F2416" s="4"/>
      <c r="G2416" s="4" t="s">
        <v>2989</v>
      </c>
      <c r="H2416" s="4" t="s">
        <v>3025</v>
      </c>
      <c r="I2416" s="4"/>
      <c r="J2416" s="4" t="s">
        <v>1296</v>
      </c>
      <c r="K2416" s="4" t="n">
        <v>60</v>
      </c>
      <c r="L2416" s="10" t="n">
        <v>0.348</v>
      </c>
      <c r="M2416" s="10" t="n">
        <v>0.17</v>
      </c>
      <c r="N2416" s="11" t="s">
        <v>103</v>
      </c>
      <c r="O2416" s="11" t="s">
        <v>103</v>
      </c>
      <c r="P2416" s="11" t="s">
        <v>103</v>
      </c>
      <c r="Q2416" s="11" t="s">
        <v>103</v>
      </c>
      <c r="R2416" s="4"/>
    </row>
    <row r="2417" customFormat="false" ht="15" hidden="false" customHeight="false" outlineLevel="0" collapsed="false">
      <c r="A2417" s="4" t="s">
        <v>3069</v>
      </c>
      <c r="B2417" s="4" t="n">
        <v>17</v>
      </c>
      <c r="C2417" s="4" t="s">
        <v>3013</v>
      </c>
      <c r="D2417" s="4" t="s">
        <v>38</v>
      </c>
      <c r="E2417" s="4" t="s">
        <v>1791</v>
      </c>
      <c r="F2417" s="4"/>
      <c r="G2417" s="4" t="s">
        <v>2989</v>
      </c>
      <c r="H2417" s="4" t="s">
        <v>3025</v>
      </c>
      <c r="I2417" s="4"/>
      <c r="J2417" s="4" t="s">
        <v>1296</v>
      </c>
      <c r="K2417" s="4" t="n">
        <v>60</v>
      </c>
      <c r="L2417" s="10" t="n">
        <v>0.348</v>
      </c>
      <c r="M2417" s="10" t="n">
        <v>0.17</v>
      </c>
      <c r="N2417" s="11" t="s">
        <v>103</v>
      </c>
      <c r="O2417" s="11" t="s">
        <v>103</v>
      </c>
      <c r="P2417" s="11" t="s">
        <v>103</v>
      </c>
      <c r="Q2417" s="11" t="s">
        <v>103</v>
      </c>
      <c r="R2417" s="4"/>
    </row>
    <row r="2418" customFormat="false" ht="15" hidden="false" customHeight="false" outlineLevel="0" collapsed="false">
      <c r="A2418" s="4" t="s">
        <v>3070</v>
      </c>
      <c r="B2418" s="4" t="n">
        <v>17</v>
      </c>
      <c r="C2418" s="4" t="s">
        <v>3013</v>
      </c>
      <c r="D2418" s="4" t="s">
        <v>38</v>
      </c>
      <c r="E2418" s="4" t="s">
        <v>1791</v>
      </c>
      <c r="F2418" s="4"/>
      <c r="G2418" s="4" t="s">
        <v>2989</v>
      </c>
      <c r="H2418" s="4" t="s">
        <v>3025</v>
      </c>
      <c r="I2418" s="4"/>
      <c r="J2418" s="4" t="s">
        <v>1296</v>
      </c>
      <c r="K2418" s="4" t="n">
        <v>60</v>
      </c>
      <c r="L2418" s="10" t="n">
        <v>0.348</v>
      </c>
      <c r="M2418" s="10" t="n">
        <v>0.17</v>
      </c>
      <c r="N2418" s="11" t="s">
        <v>103</v>
      </c>
      <c r="O2418" s="11" t="s">
        <v>103</v>
      </c>
      <c r="P2418" s="11" t="s">
        <v>103</v>
      </c>
      <c r="Q2418" s="11" t="s">
        <v>103</v>
      </c>
      <c r="R2418" s="4"/>
    </row>
    <row r="2419" customFormat="false" ht="15" hidden="false" customHeight="false" outlineLevel="0" collapsed="false">
      <c r="A2419" s="4" t="s">
        <v>3071</v>
      </c>
      <c r="B2419" s="4" t="n">
        <v>17</v>
      </c>
      <c r="C2419" s="4" t="s">
        <v>3013</v>
      </c>
      <c r="D2419" s="4" t="s">
        <v>38</v>
      </c>
      <c r="E2419" s="4" t="s">
        <v>1791</v>
      </c>
      <c r="F2419" s="4"/>
      <c r="G2419" s="4" t="s">
        <v>2989</v>
      </c>
      <c r="H2419" s="4" t="s">
        <v>3025</v>
      </c>
      <c r="I2419" s="4"/>
      <c r="J2419" s="4" t="s">
        <v>1296</v>
      </c>
      <c r="K2419" s="4" t="n">
        <v>60</v>
      </c>
      <c r="L2419" s="10" t="n">
        <v>0.348</v>
      </c>
      <c r="M2419" s="10" t="n">
        <v>0.17</v>
      </c>
      <c r="N2419" s="11" t="s">
        <v>103</v>
      </c>
      <c r="O2419" s="11" t="s">
        <v>103</v>
      </c>
      <c r="P2419" s="11" t="s">
        <v>103</v>
      </c>
      <c r="Q2419" s="11" t="s">
        <v>103</v>
      </c>
      <c r="R2419" s="4"/>
    </row>
    <row r="2420" customFormat="false" ht="15" hidden="false" customHeight="false" outlineLevel="0" collapsed="false">
      <c r="A2420" s="4" t="s">
        <v>3072</v>
      </c>
      <c r="B2420" s="4" t="n">
        <v>17</v>
      </c>
      <c r="C2420" s="4" t="s">
        <v>3013</v>
      </c>
      <c r="D2420" s="4" t="s">
        <v>38</v>
      </c>
      <c r="E2420" s="4" t="s">
        <v>1791</v>
      </c>
      <c r="F2420" s="4"/>
      <c r="G2420" s="4" t="s">
        <v>2989</v>
      </c>
      <c r="H2420" s="4" t="s">
        <v>3025</v>
      </c>
      <c r="I2420" s="4"/>
      <c r="J2420" s="4" t="s">
        <v>1296</v>
      </c>
      <c r="K2420" s="4" t="n">
        <v>60</v>
      </c>
      <c r="L2420" s="10" t="n">
        <v>0.348</v>
      </c>
      <c r="M2420" s="10" t="n">
        <v>0.17</v>
      </c>
      <c r="N2420" s="11" t="s">
        <v>103</v>
      </c>
      <c r="O2420" s="11" t="s">
        <v>103</v>
      </c>
      <c r="P2420" s="11" t="s">
        <v>103</v>
      </c>
      <c r="Q2420" s="11" t="s">
        <v>103</v>
      </c>
      <c r="R2420" s="4"/>
    </row>
    <row r="2421" customFormat="false" ht="15" hidden="false" customHeight="false" outlineLevel="0" collapsed="false">
      <c r="A2421" s="4" t="s">
        <v>3073</v>
      </c>
      <c r="B2421" s="4" t="n">
        <v>17</v>
      </c>
      <c r="C2421" s="4" t="s">
        <v>3013</v>
      </c>
      <c r="D2421" s="4" t="s">
        <v>38</v>
      </c>
      <c r="E2421" s="4" t="s">
        <v>1791</v>
      </c>
      <c r="F2421" s="4"/>
      <c r="G2421" s="4" t="s">
        <v>2989</v>
      </c>
      <c r="H2421" s="4" t="s">
        <v>3025</v>
      </c>
      <c r="I2421" s="4"/>
      <c r="J2421" s="4" t="s">
        <v>1296</v>
      </c>
      <c r="K2421" s="4" t="n">
        <v>60</v>
      </c>
      <c r="L2421" s="10" t="n">
        <v>0.348</v>
      </c>
      <c r="M2421" s="10" t="n">
        <v>0.17</v>
      </c>
      <c r="N2421" s="11" t="s">
        <v>103</v>
      </c>
      <c r="O2421" s="11" t="s">
        <v>103</v>
      </c>
      <c r="P2421" s="11" t="s">
        <v>103</v>
      </c>
      <c r="Q2421" s="11" t="s">
        <v>103</v>
      </c>
      <c r="R2421" s="4"/>
    </row>
    <row r="2422" customFormat="false" ht="15" hidden="false" customHeight="false" outlineLevel="0" collapsed="false">
      <c r="A2422" s="4" t="s">
        <v>3074</v>
      </c>
      <c r="B2422" s="4" t="n">
        <v>17</v>
      </c>
      <c r="C2422" s="4" t="s">
        <v>3013</v>
      </c>
      <c r="D2422" s="4" t="s">
        <v>38</v>
      </c>
      <c r="E2422" s="4" t="s">
        <v>1791</v>
      </c>
      <c r="F2422" s="4"/>
      <c r="G2422" s="4" t="s">
        <v>2989</v>
      </c>
      <c r="H2422" s="4" t="s">
        <v>3025</v>
      </c>
      <c r="I2422" s="4"/>
      <c r="J2422" s="4" t="s">
        <v>1296</v>
      </c>
      <c r="K2422" s="4" t="n">
        <v>60</v>
      </c>
      <c r="L2422" s="10" t="n">
        <v>0.348</v>
      </c>
      <c r="M2422" s="10" t="n">
        <v>0.17</v>
      </c>
      <c r="N2422" s="11" t="s">
        <v>103</v>
      </c>
      <c r="O2422" s="11" t="s">
        <v>103</v>
      </c>
      <c r="P2422" s="11" t="s">
        <v>103</v>
      </c>
      <c r="Q2422" s="11" t="s">
        <v>103</v>
      </c>
      <c r="R2422" s="4"/>
    </row>
    <row r="2423" customFormat="false" ht="15" hidden="false" customHeight="false" outlineLevel="0" collapsed="false">
      <c r="A2423" s="4" t="s">
        <v>3075</v>
      </c>
      <c r="B2423" s="4" t="n">
        <v>17</v>
      </c>
      <c r="C2423" s="4" t="s">
        <v>3013</v>
      </c>
      <c r="D2423" s="4" t="s">
        <v>38</v>
      </c>
      <c r="E2423" s="4" t="s">
        <v>1791</v>
      </c>
      <c r="F2423" s="4"/>
      <c r="G2423" s="4" t="s">
        <v>2989</v>
      </c>
      <c r="H2423" s="4" t="s">
        <v>3025</v>
      </c>
      <c r="I2423" s="4"/>
      <c r="J2423" s="4" t="s">
        <v>1296</v>
      </c>
      <c r="K2423" s="4" t="n">
        <v>60</v>
      </c>
      <c r="L2423" s="10" t="n">
        <v>0.348</v>
      </c>
      <c r="M2423" s="10" t="n">
        <v>0.17</v>
      </c>
      <c r="N2423" s="11" t="s">
        <v>103</v>
      </c>
      <c r="O2423" s="11" t="s">
        <v>103</v>
      </c>
      <c r="P2423" s="11" t="s">
        <v>103</v>
      </c>
      <c r="Q2423" s="11" t="s">
        <v>103</v>
      </c>
      <c r="R2423" s="4"/>
    </row>
    <row r="2424" customFormat="false" ht="15" hidden="false" customHeight="false" outlineLevel="0" collapsed="false">
      <c r="A2424" s="4" t="s">
        <v>3076</v>
      </c>
      <c r="B2424" s="4" t="n">
        <v>17</v>
      </c>
      <c r="C2424" s="4" t="s">
        <v>3013</v>
      </c>
      <c r="D2424" s="4" t="s">
        <v>38</v>
      </c>
      <c r="E2424" s="4" t="s">
        <v>1791</v>
      </c>
      <c r="F2424" s="4"/>
      <c r="G2424" s="4" t="s">
        <v>2989</v>
      </c>
      <c r="H2424" s="4" t="s">
        <v>3025</v>
      </c>
      <c r="I2424" s="4"/>
      <c r="J2424" s="4" t="s">
        <v>1296</v>
      </c>
      <c r="K2424" s="4" t="n">
        <v>60</v>
      </c>
      <c r="L2424" s="10" t="n">
        <v>0.348</v>
      </c>
      <c r="M2424" s="10" t="n">
        <v>0.17</v>
      </c>
      <c r="N2424" s="11" t="s">
        <v>103</v>
      </c>
      <c r="O2424" s="11" t="s">
        <v>103</v>
      </c>
      <c r="P2424" s="11" t="s">
        <v>103</v>
      </c>
      <c r="Q2424" s="11" t="s">
        <v>103</v>
      </c>
      <c r="R2424" s="4"/>
    </row>
    <row r="2425" customFormat="false" ht="15" hidden="false" customHeight="false" outlineLevel="0" collapsed="false">
      <c r="A2425" s="4" t="s">
        <v>3077</v>
      </c>
      <c r="B2425" s="4" t="n">
        <v>17</v>
      </c>
      <c r="C2425" s="4" t="s">
        <v>3013</v>
      </c>
      <c r="D2425" s="4" t="s">
        <v>38</v>
      </c>
      <c r="E2425" s="4" t="s">
        <v>1791</v>
      </c>
      <c r="F2425" s="4"/>
      <c r="G2425" s="4" t="s">
        <v>2989</v>
      </c>
      <c r="H2425" s="4" t="s">
        <v>3025</v>
      </c>
      <c r="I2425" s="4"/>
      <c r="J2425" s="4" t="s">
        <v>1296</v>
      </c>
      <c r="K2425" s="4" t="n">
        <v>60</v>
      </c>
      <c r="L2425" s="10" t="n">
        <v>0.348</v>
      </c>
      <c r="M2425" s="10" t="n">
        <v>0.17</v>
      </c>
      <c r="N2425" s="11" t="s">
        <v>103</v>
      </c>
      <c r="O2425" s="11" t="s">
        <v>103</v>
      </c>
      <c r="P2425" s="11" t="s">
        <v>103</v>
      </c>
      <c r="Q2425" s="11" t="s">
        <v>103</v>
      </c>
      <c r="R2425" s="4"/>
    </row>
    <row r="2426" customFormat="false" ht="15" hidden="false" customHeight="false" outlineLevel="0" collapsed="false">
      <c r="A2426" s="4" t="s">
        <v>3078</v>
      </c>
      <c r="B2426" s="4" t="n">
        <v>17</v>
      </c>
      <c r="C2426" s="4" t="s">
        <v>3013</v>
      </c>
      <c r="D2426" s="4" t="s">
        <v>38</v>
      </c>
      <c r="E2426" s="4" t="s">
        <v>1791</v>
      </c>
      <c r="F2426" s="4"/>
      <c r="G2426" s="4" t="s">
        <v>2989</v>
      </c>
      <c r="H2426" s="4" t="s">
        <v>3025</v>
      </c>
      <c r="I2426" s="4"/>
      <c r="J2426" s="4" t="s">
        <v>1296</v>
      </c>
      <c r="K2426" s="4" t="n">
        <v>60</v>
      </c>
      <c r="L2426" s="10" t="n">
        <v>0.348</v>
      </c>
      <c r="M2426" s="10" t="n">
        <v>0.17</v>
      </c>
      <c r="N2426" s="11" t="s">
        <v>103</v>
      </c>
      <c r="O2426" s="11" t="s">
        <v>103</v>
      </c>
      <c r="P2426" s="11" t="s">
        <v>103</v>
      </c>
      <c r="Q2426" s="11" t="s">
        <v>103</v>
      </c>
      <c r="R2426" s="4"/>
    </row>
    <row r="2427" customFormat="false" ht="15" hidden="false" customHeight="false" outlineLevel="0" collapsed="false">
      <c r="A2427" s="4" t="s">
        <v>3079</v>
      </c>
      <c r="B2427" s="4" t="n">
        <v>17</v>
      </c>
      <c r="C2427" s="4" t="s">
        <v>3013</v>
      </c>
      <c r="D2427" s="4" t="s">
        <v>38</v>
      </c>
      <c r="E2427" s="4" t="s">
        <v>1791</v>
      </c>
      <c r="F2427" s="4"/>
      <c r="G2427" s="4" t="s">
        <v>2989</v>
      </c>
      <c r="H2427" s="4" t="s">
        <v>3025</v>
      </c>
      <c r="I2427" s="4"/>
      <c r="J2427" s="4" t="s">
        <v>1296</v>
      </c>
      <c r="K2427" s="4" t="n">
        <v>60</v>
      </c>
      <c r="L2427" s="10" t="n">
        <v>0.348</v>
      </c>
      <c r="M2427" s="10" t="n">
        <v>0.17</v>
      </c>
      <c r="N2427" s="11" t="s">
        <v>103</v>
      </c>
      <c r="O2427" s="11" t="s">
        <v>103</v>
      </c>
      <c r="P2427" s="11" t="s">
        <v>103</v>
      </c>
      <c r="Q2427" s="11" t="s">
        <v>103</v>
      </c>
      <c r="R2427" s="4"/>
    </row>
    <row r="2428" customFormat="false" ht="15" hidden="false" customHeight="false" outlineLevel="0" collapsed="false">
      <c r="A2428" s="4" t="s">
        <v>3080</v>
      </c>
      <c r="B2428" s="4" t="n">
        <v>17</v>
      </c>
      <c r="C2428" s="4" t="s">
        <v>3013</v>
      </c>
      <c r="D2428" s="4" t="s">
        <v>38</v>
      </c>
      <c r="E2428" s="4" t="s">
        <v>1791</v>
      </c>
      <c r="F2428" s="4"/>
      <c r="G2428" s="4" t="s">
        <v>2989</v>
      </c>
      <c r="H2428" s="4" t="s">
        <v>3025</v>
      </c>
      <c r="I2428" s="4"/>
      <c r="J2428" s="4" t="s">
        <v>1296</v>
      </c>
      <c r="K2428" s="4" t="n">
        <v>60</v>
      </c>
      <c r="L2428" s="10" t="n">
        <v>0.348</v>
      </c>
      <c r="M2428" s="10" t="n">
        <v>0.17</v>
      </c>
      <c r="N2428" s="11" t="s">
        <v>103</v>
      </c>
      <c r="O2428" s="11" t="s">
        <v>103</v>
      </c>
      <c r="P2428" s="11" t="s">
        <v>103</v>
      </c>
      <c r="Q2428" s="11" t="s">
        <v>103</v>
      </c>
      <c r="R2428" s="4"/>
    </row>
    <row r="2429" customFormat="false" ht="15" hidden="false" customHeight="false" outlineLevel="0" collapsed="false">
      <c r="A2429" s="4" t="s">
        <v>3081</v>
      </c>
      <c r="B2429" s="4" t="n">
        <v>17</v>
      </c>
      <c r="C2429" s="4" t="s">
        <v>3013</v>
      </c>
      <c r="D2429" s="4" t="s">
        <v>38</v>
      </c>
      <c r="E2429" s="4" t="s">
        <v>1791</v>
      </c>
      <c r="F2429" s="4"/>
      <c r="G2429" s="4" t="s">
        <v>2989</v>
      </c>
      <c r="H2429" s="4" t="s">
        <v>3025</v>
      </c>
      <c r="I2429" s="4"/>
      <c r="J2429" s="4" t="s">
        <v>1296</v>
      </c>
      <c r="K2429" s="4" t="n">
        <v>60</v>
      </c>
      <c r="L2429" s="10" t="n">
        <v>0.348</v>
      </c>
      <c r="M2429" s="10" t="n">
        <v>0.17</v>
      </c>
      <c r="N2429" s="11" t="s">
        <v>103</v>
      </c>
      <c r="O2429" s="11" t="s">
        <v>103</v>
      </c>
      <c r="P2429" s="11" t="s">
        <v>103</v>
      </c>
      <c r="Q2429" s="11" t="s">
        <v>103</v>
      </c>
      <c r="R2429" s="4"/>
    </row>
    <row r="2430" customFormat="false" ht="15" hidden="false" customHeight="false" outlineLevel="0" collapsed="false">
      <c r="A2430" s="4" t="s">
        <v>3082</v>
      </c>
      <c r="B2430" s="4" t="n">
        <v>17</v>
      </c>
      <c r="C2430" s="4" t="s">
        <v>3013</v>
      </c>
      <c r="D2430" s="4" t="s">
        <v>38</v>
      </c>
      <c r="E2430" s="4" t="s">
        <v>1791</v>
      </c>
      <c r="F2430" s="4"/>
      <c r="G2430" s="4" t="s">
        <v>2989</v>
      </c>
      <c r="H2430" s="4" t="s">
        <v>3025</v>
      </c>
      <c r="I2430" s="4"/>
      <c r="J2430" s="4" t="s">
        <v>1296</v>
      </c>
      <c r="K2430" s="4" t="n">
        <v>60</v>
      </c>
      <c r="L2430" s="10" t="n">
        <v>0.348</v>
      </c>
      <c r="M2430" s="10" t="n">
        <v>0.17</v>
      </c>
      <c r="N2430" s="11" t="s">
        <v>103</v>
      </c>
      <c r="O2430" s="11" t="s">
        <v>103</v>
      </c>
      <c r="P2430" s="11" t="s">
        <v>103</v>
      </c>
      <c r="Q2430" s="11" t="s">
        <v>103</v>
      </c>
      <c r="R2430" s="4"/>
    </row>
    <row r="2431" customFormat="false" ht="15" hidden="false" customHeight="false" outlineLevel="0" collapsed="false">
      <c r="A2431" s="4" t="s">
        <v>3083</v>
      </c>
      <c r="B2431" s="4" t="n">
        <v>17</v>
      </c>
      <c r="C2431" s="4" t="s">
        <v>3013</v>
      </c>
      <c r="D2431" s="4" t="s">
        <v>38</v>
      </c>
      <c r="E2431" s="4" t="s">
        <v>1791</v>
      </c>
      <c r="F2431" s="4"/>
      <c r="G2431" s="4" t="s">
        <v>2989</v>
      </c>
      <c r="H2431" s="4" t="s">
        <v>3025</v>
      </c>
      <c r="I2431" s="4"/>
      <c r="J2431" s="4" t="s">
        <v>1296</v>
      </c>
      <c r="K2431" s="4" t="n">
        <v>60</v>
      </c>
      <c r="L2431" s="10" t="n">
        <v>0.348</v>
      </c>
      <c r="M2431" s="10" t="n">
        <v>0.17</v>
      </c>
      <c r="N2431" s="11" t="s">
        <v>103</v>
      </c>
      <c r="O2431" s="11" t="s">
        <v>103</v>
      </c>
      <c r="P2431" s="11" t="s">
        <v>103</v>
      </c>
      <c r="Q2431" s="11" t="s">
        <v>103</v>
      </c>
      <c r="R2431" s="4"/>
    </row>
    <row r="2432" customFormat="false" ht="15" hidden="false" customHeight="false" outlineLevel="0" collapsed="false">
      <c r="A2432" s="4" t="s">
        <v>3084</v>
      </c>
      <c r="B2432" s="4" t="n">
        <v>17</v>
      </c>
      <c r="C2432" s="4" t="s">
        <v>3013</v>
      </c>
      <c r="D2432" s="4" t="s">
        <v>38</v>
      </c>
      <c r="E2432" s="4" t="s">
        <v>1791</v>
      </c>
      <c r="F2432" s="4"/>
      <c r="G2432" s="4" t="s">
        <v>3085</v>
      </c>
      <c r="H2432" s="4" t="s">
        <v>3086</v>
      </c>
      <c r="I2432" s="4"/>
      <c r="J2432" s="4" t="s">
        <v>1296</v>
      </c>
      <c r="K2432" s="4" t="n">
        <v>60</v>
      </c>
      <c r="L2432" s="10" t="n">
        <v>0.348</v>
      </c>
      <c r="M2432" s="10" t="n">
        <v>0.17</v>
      </c>
      <c r="N2432" s="11" t="s">
        <v>103</v>
      </c>
      <c r="O2432" s="11" t="s">
        <v>103</v>
      </c>
      <c r="P2432" s="11" t="s">
        <v>103</v>
      </c>
      <c r="Q2432" s="11" t="s">
        <v>103</v>
      </c>
      <c r="R2432" s="4"/>
    </row>
    <row r="2433" customFormat="false" ht="15" hidden="false" customHeight="false" outlineLevel="0" collapsed="false">
      <c r="A2433" s="4" t="s">
        <v>3087</v>
      </c>
      <c r="B2433" s="4" t="n">
        <v>17</v>
      </c>
      <c r="C2433" s="4" t="s">
        <v>3013</v>
      </c>
      <c r="D2433" s="4" t="s">
        <v>38</v>
      </c>
      <c r="E2433" s="4" t="s">
        <v>1791</v>
      </c>
      <c r="F2433" s="4"/>
      <c r="G2433" s="4" t="s">
        <v>3088</v>
      </c>
      <c r="H2433" s="4" t="s">
        <v>3086</v>
      </c>
      <c r="I2433" s="4"/>
      <c r="J2433" s="4" t="s">
        <v>1296</v>
      </c>
      <c r="K2433" s="4" t="n">
        <v>60</v>
      </c>
      <c r="L2433" s="10" t="n">
        <v>0.348</v>
      </c>
      <c r="M2433" s="10" t="n">
        <v>0.17</v>
      </c>
      <c r="N2433" s="11" t="s">
        <v>103</v>
      </c>
      <c r="O2433" s="11" t="s">
        <v>103</v>
      </c>
      <c r="P2433" s="11" t="s">
        <v>103</v>
      </c>
      <c r="Q2433" s="11" t="s">
        <v>103</v>
      </c>
      <c r="R2433" s="4"/>
    </row>
    <row r="2434" customFormat="false" ht="15" hidden="false" customHeight="false" outlineLevel="0" collapsed="false">
      <c r="A2434" s="4" t="s">
        <v>3089</v>
      </c>
      <c r="B2434" s="4" t="n">
        <v>17</v>
      </c>
      <c r="C2434" s="4" t="s">
        <v>3013</v>
      </c>
      <c r="D2434" s="4" t="s">
        <v>38</v>
      </c>
      <c r="E2434" s="4" t="s">
        <v>1791</v>
      </c>
      <c r="F2434" s="4"/>
      <c r="G2434" s="4" t="s">
        <v>3088</v>
      </c>
      <c r="H2434" s="4" t="s">
        <v>3086</v>
      </c>
      <c r="I2434" s="4"/>
      <c r="J2434" s="4" t="s">
        <v>1296</v>
      </c>
      <c r="K2434" s="4" t="n">
        <v>60</v>
      </c>
      <c r="L2434" s="10" t="n">
        <v>0.348</v>
      </c>
      <c r="M2434" s="10" t="n">
        <v>0.17</v>
      </c>
      <c r="N2434" s="11" t="s">
        <v>103</v>
      </c>
      <c r="O2434" s="11" t="s">
        <v>103</v>
      </c>
      <c r="P2434" s="11" t="s">
        <v>103</v>
      </c>
      <c r="Q2434" s="11" t="s">
        <v>103</v>
      </c>
      <c r="R2434" s="4"/>
    </row>
    <row r="2435" customFormat="false" ht="15" hidden="false" customHeight="false" outlineLevel="0" collapsed="false">
      <c r="A2435" s="4" t="s">
        <v>3090</v>
      </c>
      <c r="B2435" s="4" t="n">
        <v>17</v>
      </c>
      <c r="C2435" s="4" t="s">
        <v>3013</v>
      </c>
      <c r="D2435" s="4" t="s">
        <v>38</v>
      </c>
      <c r="E2435" s="4" t="s">
        <v>1791</v>
      </c>
      <c r="F2435" s="4"/>
      <c r="G2435" s="4" t="s">
        <v>3088</v>
      </c>
      <c r="H2435" s="4" t="s">
        <v>3086</v>
      </c>
      <c r="I2435" s="4"/>
      <c r="J2435" s="4" t="s">
        <v>1296</v>
      </c>
      <c r="K2435" s="4" t="n">
        <v>60</v>
      </c>
      <c r="L2435" s="10" t="n">
        <v>0.348</v>
      </c>
      <c r="M2435" s="10" t="n">
        <v>0.17</v>
      </c>
      <c r="N2435" s="11" t="s">
        <v>103</v>
      </c>
      <c r="O2435" s="11" t="s">
        <v>103</v>
      </c>
      <c r="P2435" s="11" t="s">
        <v>103</v>
      </c>
      <c r="Q2435" s="11" t="s">
        <v>103</v>
      </c>
      <c r="R2435" s="4"/>
    </row>
    <row r="2436" customFormat="false" ht="15" hidden="false" customHeight="false" outlineLevel="0" collapsed="false">
      <c r="A2436" s="4" t="s">
        <v>3091</v>
      </c>
      <c r="B2436" s="4" t="n">
        <v>17</v>
      </c>
      <c r="C2436" s="4" t="s">
        <v>3013</v>
      </c>
      <c r="D2436" s="4" t="s">
        <v>38</v>
      </c>
      <c r="E2436" s="4" t="s">
        <v>1791</v>
      </c>
      <c r="F2436" s="4"/>
      <c r="G2436" s="4" t="s">
        <v>3085</v>
      </c>
      <c r="H2436" s="4" t="s">
        <v>3086</v>
      </c>
      <c r="I2436" s="4"/>
      <c r="J2436" s="4" t="s">
        <v>1296</v>
      </c>
      <c r="K2436" s="4" t="n">
        <v>60</v>
      </c>
      <c r="L2436" s="10" t="n">
        <v>0.348</v>
      </c>
      <c r="M2436" s="10" t="n">
        <v>0.17</v>
      </c>
      <c r="N2436" s="11" t="s">
        <v>103</v>
      </c>
      <c r="O2436" s="11" t="s">
        <v>103</v>
      </c>
      <c r="P2436" s="11" t="s">
        <v>103</v>
      </c>
      <c r="Q2436" s="11" t="s">
        <v>103</v>
      </c>
      <c r="R2436" s="4"/>
    </row>
    <row r="2437" customFormat="false" ht="15" hidden="false" customHeight="false" outlineLevel="0" collapsed="false">
      <c r="A2437" s="4" t="s">
        <v>3092</v>
      </c>
      <c r="B2437" s="4" t="n">
        <v>17</v>
      </c>
      <c r="C2437" s="4" t="s">
        <v>3013</v>
      </c>
      <c r="D2437" s="4" t="s">
        <v>38</v>
      </c>
      <c r="E2437" s="4" t="s">
        <v>1791</v>
      </c>
      <c r="F2437" s="4"/>
      <c r="G2437" s="4" t="s">
        <v>2989</v>
      </c>
      <c r="H2437" s="4" t="s">
        <v>3025</v>
      </c>
      <c r="I2437" s="4"/>
      <c r="J2437" s="4" t="s">
        <v>1296</v>
      </c>
      <c r="K2437" s="4" t="n">
        <v>60</v>
      </c>
      <c r="L2437" s="10" t="n">
        <v>0.348</v>
      </c>
      <c r="M2437" s="10" t="n">
        <v>0.17</v>
      </c>
      <c r="N2437" s="11" t="s">
        <v>103</v>
      </c>
      <c r="O2437" s="11" t="s">
        <v>103</v>
      </c>
      <c r="P2437" s="11" t="s">
        <v>103</v>
      </c>
      <c r="Q2437" s="11" t="s">
        <v>103</v>
      </c>
      <c r="R2437" s="4"/>
    </row>
    <row r="2438" customFormat="false" ht="15" hidden="false" customHeight="false" outlineLevel="0" collapsed="false">
      <c r="A2438" s="4" t="s">
        <v>3093</v>
      </c>
      <c r="B2438" s="4" t="n">
        <v>17</v>
      </c>
      <c r="C2438" s="4" t="s">
        <v>3013</v>
      </c>
      <c r="D2438" s="4" t="s">
        <v>38</v>
      </c>
      <c r="E2438" s="4" t="s">
        <v>1791</v>
      </c>
      <c r="F2438" s="4"/>
      <c r="G2438" s="4" t="s">
        <v>2989</v>
      </c>
      <c r="H2438" s="4" t="s">
        <v>3025</v>
      </c>
      <c r="I2438" s="4"/>
      <c r="J2438" s="4" t="s">
        <v>1296</v>
      </c>
      <c r="K2438" s="4" t="n">
        <v>60</v>
      </c>
      <c r="L2438" s="10" t="n">
        <v>0.348</v>
      </c>
      <c r="M2438" s="10" t="n">
        <v>0.17</v>
      </c>
      <c r="N2438" s="11" t="s">
        <v>103</v>
      </c>
      <c r="O2438" s="11" t="s">
        <v>103</v>
      </c>
      <c r="P2438" s="11" t="s">
        <v>103</v>
      </c>
      <c r="Q2438" s="11" t="s">
        <v>103</v>
      </c>
      <c r="R2438" s="4"/>
    </row>
    <row r="2439" customFormat="false" ht="15" hidden="false" customHeight="false" outlineLevel="0" collapsed="false">
      <c r="A2439" s="4" t="s">
        <v>3094</v>
      </c>
      <c r="B2439" s="4" t="n">
        <v>17</v>
      </c>
      <c r="C2439" s="4" t="s">
        <v>3013</v>
      </c>
      <c r="D2439" s="4" t="s">
        <v>38</v>
      </c>
      <c r="E2439" s="4" t="s">
        <v>1791</v>
      </c>
      <c r="F2439" s="4"/>
      <c r="G2439" s="4" t="s">
        <v>2989</v>
      </c>
      <c r="H2439" s="4" t="s">
        <v>3025</v>
      </c>
      <c r="I2439" s="4"/>
      <c r="J2439" s="4" t="s">
        <v>1296</v>
      </c>
      <c r="K2439" s="4" t="n">
        <v>60</v>
      </c>
      <c r="L2439" s="10" t="n">
        <v>0.348</v>
      </c>
      <c r="M2439" s="10" t="n">
        <v>0.17</v>
      </c>
      <c r="N2439" s="11" t="s">
        <v>103</v>
      </c>
      <c r="O2439" s="11" t="s">
        <v>103</v>
      </c>
      <c r="P2439" s="11" t="s">
        <v>103</v>
      </c>
      <c r="Q2439" s="11" t="s">
        <v>103</v>
      </c>
      <c r="R2439" s="4"/>
    </row>
    <row r="2440" customFormat="false" ht="15" hidden="false" customHeight="false" outlineLevel="0" collapsed="false">
      <c r="A2440" s="4" t="s">
        <v>3095</v>
      </c>
      <c r="B2440" s="4" t="n">
        <v>17</v>
      </c>
      <c r="C2440" s="4" t="s">
        <v>3013</v>
      </c>
      <c r="D2440" s="4" t="s">
        <v>38</v>
      </c>
      <c r="E2440" s="4" t="s">
        <v>1791</v>
      </c>
      <c r="F2440" s="4"/>
      <c r="G2440" s="4" t="s">
        <v>2989</v>
      </c>
      <c r="H2440" s="4" t="s">
        <v>3025</v>
      </c>
      <c r="I2440" s="4"/>
      <c r="J2440" s="4" t="s">
        <v>1296</v>
      </c>
      <c r="K2440" s="4" t="n">
        <v>60</v>
      </c>
      <c r="L2440" s="10" t="n">
        <v>0.348</v>
      </c>
      <c r="M2440" s="10" t="n">
        <v>0.17</v>
      </c>
      <c r="N2440" s="11" t="s">
        <v>103</v>
      </c>
      <c r="O2440" s="11" t="s">
        <v>103</v>
      </c>
      <c r="P2440" s="11" t="s">
        <v>103</v>
      </c>
      <c r="Q2440" s="11" t="s">
        <v>103</v>
      </c>
      <c r="R2440" s="4"/>
    </row>
    <row r="2441" customFormat="false" ht="15" hidden="false" customHeight="false" outlineLevel="0" collapsed="false">
      <c r="A2441" s="4" t="s">
        <v>3096</v>
      </c>
      <c r="B2441" s="4" t="n">
        <v>17</v>
      </c>
      <c r="C2441" s="4" t="s">
        <v>3013</v>
      </c>
      <c r="D2441" s="4" t="s">
        <v>38</v>
      </c>
      <c r="E2441" s="4" t="s">
        <v>1791</v>
      </c>
      <c r="F2441" s="4"/>
      <c r="G2441" s="4" t="s">
        <v>2989</v>
      </c>
      <c r="H2441" s="4" t="s">
        <v>3025</v>
      </c>
      <c r="I2441" s="4"/>
      <c r="J2441" s="4" t="s">
        <v>1296</v>
      </c>
      <c r="K2441" s="4" t="n">
        <v>60</v>
      </c>
      <c r="L2441" s="10" t="n">
        <v>0.348</v>
      </c>
      <c r="M2441" s="10" t="n">
        <v>0.17</v>
      </c>
      <c r="N2441" s="11" t="s">
        <v>103</v>
      </c>
      <c r="O2441" s="11" t="s">
        <v>103</v>
      </c>
      <c r="P2441" s="11" t="s">
        <v>103</v>
      </c>
      <c r="Q2441" s="11" t="s">
        <v>103</v>
      </c>
      <c r="R2441" s="4"/>
    </row>
    <row r="2442" customFormat="false" ht="15" hidden="false" customHeight="false" outlineLevel="0" collapsed="false">
      <c r="A2442" s="4" t="s">
        <v>3097</v>
      </c>
      <c r="B2442" s="4" t="n">
        <v>17</v>
      </c>
      <c r="C2442" s="4" t="s">
        <v>3013</v>
      </c>
      <c r="D2442" s="4" t="s">
        <v>38</v>
      </c>
      <c r="E2442" s="4" t="s">
        <v>1791</v>
      </c>
      <c r="F2442" s="4"/>
      <c r="G2442" s="4" t="s">
        <v>2989</v>
      </c>
      <c r="H2442" s="4" t="s">
        <v>3025</v>
      </c>
      <c r="I2442" s="4"/>
      <c r="J2442" s="4" t="s">
        <v>1296</v>
      </c>
      <c r="K2442" s="4" t="n">
        <v>60</v>
      </c>
      <c r="L2442" s="10" t="n">
        <v>0.348</v>
      </c>
      <c r="M2442" s="10" t="n">
        <v>0.17</v>
      </c>
      <c r="N2442" s="11" t="s">
        <v>103</v>
      </c>
      <c r="O2442" s="11" t="s">
        <v>103</v>
      </c>
      <c r="P2442" s="11" t="s">
        <v>103</v>
      </c>
      <c r="Q2442" s="11" t="s">
        <v>103</v>
      </c>
      <c r="R2442" s="4"/>
    </row>
    <row r="2443" customFormat="false" ht="15" hidden="false" customHeight="false" outlineLevel="0" collapsed="false">
      <c r="A2443" s="4" t="s">
        <v>3098</v>
      </c>
      <c r="B2443" s="4" t="n">
        <v>17</v>
      </c>
      <c r="C2443" s="4" t="s">
        <v>3013</v>
      </c>
      <c r="D2443" s="4" t="s">
        <v>38</v>
      </c>
      <c r="E2443" s="4" t="s">
        <v>1791</v>
      </c>
      <c r="F2443" s="4"/>
      <c r="G2443" s="4" t="s">
        <v>2989</v>
      </c>
      <c r="H2443" s="4" t="s">
        <v>3025</v>
      </c>
      <c r="I2443" s="4"/>
      <c r="J2443" s="4" t="s">
        <v>1296</v>
      </c>
      <c r="K2443" s="4" t="n">
        <v>60</v>
      </c>
      <c r="L2443" s="10" t="n">
        <v>0.348</v>
      </c>
      <c r="M2443" s="10" t="n">
        <v>0.17</v>
      </c>
      <c r="N2443" s="11" t="s">
        <v>103</v>
      </c>
      <c r="O2443" s="11" t="s">
        <v>103</v>
      </c>
      <c r="P2443" s="11" t="s">
        <v>103</v>
      </c>
      <c r="Q2443" s="11" t="s">
        <v>103</v>
      </c>
      <c r="R2443" s="4"/>
    </row>
    <row r="2444" customFormat="false" ht="15" hidden="false" customHeight="false" outlineLevel="0" collapsed="false">
      <c r="A2444" s="4" t="s">
        <v>3099</v>
      </c>
      <c r="B2444" s="4" t="n">
        <v>17</v>
      </c>
      <c r="C2444" s="4" t="s">
        <v>3013</v>
      </c>
      <c r="D2444" s="4" t="s">
        <v>38</v>
      </c>
      <c r="E2444" s="4" t="s">
        <v>1791</v>
      </c>
      <c r="F2444" s="4"/>
      <c r="G2444" s="4" t="s">
        <v>2989</v>
      </c>
      <c r="H2444" s="4" t="s">
        <v>3025</v>
      </c>
      <c r="I2444" s="4"/>
      <c r="J2444" s="4" t="s">
        <v>1296</v>
      </c>
      <c r="K2444" s="4" t="n">
        <v>60</v>
      </c>
      <c r="L2444" s="10" t="n">
        <v>0.348</v>
      </c>
      <c r="M2444" s="10" t="n">
        <v>0.17</v>
      </c>
      <c r="N2444" s="11" t="s">
        <v>103</v>
      </c>
      <c r="O2444" s="11" t="s">
        <v>103</v>
      </c>
      <c r="P2444" s="11" t="s">
        <v>103</v>
      </c>
      <c r="Q2444" s="11" t="s">
        <v>103</v>
      </c>
      <c r="R2444" s="4"/>
    </row>
    <row r="2445" customFormat="false" ht="15" hidden="false" customHeight="false" outlineLevel="0" collapsed="false">
      <c r="A2445" s="4" t="s">
        <v>3100</v>
      </c>
      <c r="B2445" s="4" t="n">
        <v>17</v>
      </c>
      <c r="C2445" s="4" t="s">
        <v>3013</v>
      </c>
      <c r="D2445" s="4" t="s">
        <v>38</v>
      </c>
      <c r="E2445" s="4" t="s">
        <v>1791</v>
      </c>
      <c r="F2445" s="4"/>
      <c r="G2445" s="4" t="s">
        <v>2989</v>
      </c>
      <c r="H2445" s="4" t="s">
        <v>3025</v>
      </c>
      <c r="I2445" s="4"/>
      <c r="J2445" s="4" t="s">
        <v>1296</v>
      </c>
      <c r="K2445" s="4" t="n">
        <v>60</v>
      </c>
      <c r="L2445" s="10" t="n">
        <v>0.348</v>
      </c>
      <c r="M2445" s="10" t="n">
        <v>0.17</v>
      </c>
      <c r="N2445" s="11" t="s">
        <v>103</v>
      </c>
      <c r="O2445" s="11" t="s">
        <v>103</v>
      </c>
      <c r="P2445" s="11" t="s">
        <v>103</v>
      </c>
      <c r="Q2445" s="11" t="s">
        <v>103</v>
      </c>
      <c r="R2445" s="4"/>
    </row>
    <row r="2446" customFormat="false" ht="15" hidden="false" customHeight="false" outlineLevel="0" collapsed="false">
      <c r="A2446" s="4" t="s">
        <v>3101</v>
      </c>
      <c r="B2446" s="4" t="n">
        <v>17</v>
      </c>
      <c r="C2446" s="4" t="s">
        <v>3013</v>
      </c>
      <c r="D2446" s="4" t="s">
        <v>38</v>
      </c>
      <c r="E2446" s="4" t="s">
        <v>1791</v>
      </c>
      <c r="F2446" s="4"/>
      <c r="G2446" s="4" t="s">
        <v>2989</v>
      </c>
      <c r="H2446" s="4" t="s">
        <v>3025</v>
      </c>
      <c r="I2446" s="4"/>
      <c r="J2446" s="4" t="s">
        <v>1296</v>
      </c>
      <c r="K2446" s="4" t="n">
        <v>60</v>
      </c>
      <c r="L2446" s="10" t="n">
        <v>0.348</v>
      </c>
      <c r="M2446" s="10" t="n">
        <v>0.17</v>
      </c>
      <c r="N2446" s="11" t="s">
        <v>103</v>
      </c>
      <c r="O2446" s="11" t="s">
        <v>103</v>
      </c>
      <c r="P2446" s="11" t="s">
        <v>103</v>
      </c>
      <c r="Q2446" s="11" t="s">
        <v>103</v>
      </c>
      <c r="R2446" s="4"/>
    </row>
    <row r="2447" customFormat="false" ht="15" hidden="false" customHeight="false" outlineLevel="0" collapsed="false">
      <c r="A2447" s="4" t="s">
        <v>3102</v>
      </c>
      <c r="B2447" s="4" t="n">
        <v>17</v>
      </c>
      <c r="C2447" s="4" t="s">
        <v>3013</v>
      </c>
      <c r="D2447" s="4" t="s">
        <v>38</v>
      </c>
      <c r="E2447" s="4" t="s">
        <v>1791</v>
      </c>
      <c r="F2447" s="4"/>
      <c r="G2447" s="4" t="s">
        <v>2989</v>
      </c>
      <c r="H2447" s="4" t="s">
        <v>3025</v>
      </c>
      <c r="I2447" s="4"/>
      <c r="J2447" s="4" t="s">
        <v>1296</v>
      </c>
      <c r="K2447" s="4" t="n">
        <v>60</v>
      </c>
      <c r="L2447" s="10" t="n">
        <v>0.348</v>
      </c>
      <c r="M2447" s="10" t="n">
        <v>0.17</v>
      </c>
      <c r="N2447" s="11" t="s">
        <v>103</v>
      </c>
      <c r="O2447" s="11" t="s">
        <v>103</v>
      </c>
      <c r="P2447" s="11" t="s">
        <v>103</v>
      </c>
      <c r="Q2447" s="11" t="s">
        <v>103</v>
      </c>
      <c r="R2447" s="4"/>
    </row>
    <row r="2448" customFormat="false" ht="15" hidden="false" customHeight="false" outlineLevel="0" collapsed="false">
      <c r="A2448" s="4" t="s">
        <v>3103</v>
      </c>
      <c r="B2448" s="4" t="n">
        <v>17</v>
      </c>
      <c r="C2448" s="4" t="s">
        <v>3013</v>
      </c>
      <c r="D2448" s="4" t="s">
        <v>38</v>
      </c>
      <c r="E2448" s="4" t="s">
        <v>1791</v>
      </c>
      <c r="F2448" s="4"/>
      <c r="G2448" s="4" t="s">
        <v>2989</v>
      </c>
      <c r="H2448" s="4" t="s">
        <v>3025</v>
      </c>
      <c r="I2448" s="4"/>
      <c r="J2448" s="4" t="s">
        <v>1296</v>
      </c>
      <c r="K2448" s="4" t="n">
        <v>60</v>
      </c>
      <c r="L2448" s="10" t="n">
        <v>0.348</v>
      </c>
      <c r="M2448" s="10" t="n">
        <v>0.17</v>
      </c>
      <c r="N2448" s="11" t="s">
        <v>103</v>
      </c>
      <c r="O2448" s="11" t="s">
        <v>103</v>
      </c>
      <c r="P2448" s="11" t="s">
        <v>103</v>
      </c>
      <c r="Q2448" s="11" t="s">
        <v>103</v>
      </c>
      <c r="R2448" s="4"/>
    </row>
    <row r="2449" customFormat="false" ht="15" hidden="false" customHeight="false" outlineLevel="0" collapsed="false">
      <c r="A2449" s="4" t="s">
        <v>3104</v>
      </c>
      <c r="B2449" s="4" t="n">
        <v>17</v>
      </c>
      <c r="C2449" s="4" t="s">
        <v>3013</v>
      </c>
      <c r="D2449" s="4" t="s">
        <v>38</v>
      </c>
      <c r="E2449" s="4" t="s">
        <v>1791</v>
      </c>
      <c r="F2449" s="4"/>
      <c r="G2449" s="4" t="s">
        <v>2989</v>
      </c>
      <c r="H2449" s="4" t="s">
        <v>3025</v>
      </c>
      <c r="I2449" s="4"/>
      <c r="J2449" s="4" t="s">
        <v>1296</v>
      </c>
      <c r="K2449" s="4" t="n">
        <v>60</v>
      </c>
      <c r="L2449" s="10" t="n">
        <v>0.348</v>
      </c>
      <c r="M2449" s="10" t="n">
        <v>0.17</v>
      </c>
      <c r="N2449" s="11" t="s">
        <v>103</v>
      </c>
      <c r="O2449" s="11" t="s">
        <v>103</v>
      </c>
      <c r="P2449" s="11" t="s">
        <v>103</v>
      </c>
      <c r="Q2449" s="11" t="s">
        <v>103</v>
      </c>
      <c r="R2449" s="4"/>
    </row>
    <row r="2450" customFormat="false" ht="15" hidden="false" customHeight="false" outlineLevel="0" collapsed="false">
      <c r="A2450" s="4" t="s">
        <v>3105</v>
      </c>
      <c r="B2450" s="4" t="n">
        <v>17</v>
      </c>
      <c r="C2450" s="4" t="s">
        <v>3013</v>
      </c>
      <c r="D2450" s="4" t="s">
        <v>38</v>
      </c>
      <c r="E2450" s="4" t="s">
        <v>1791</v>
      </c>
      <c r="F2450" s="4"/>
      <c r="G2450" s="4" t="s">
        <v>3085</v>
      </c>
      <c r="H2450" s="4" t="s">
        <v>3106</v>
      </c>
      <c r="I2450" s="4"/>
      <c r="J2450" s="4" t="s">
        <v>1296</v>
      </c>
      <c r="K2450" s="4" t="n">
        <v>60</v>
      </c>
      <c r="L2450" s="10" t="n">
        <v>0.348</v>
      </c>
      <c r="M2450" s="10" t="n">
        <v>0.17</v>
      </c>
      <c r="N2450" s="11" t="s">
        <v>103</v>
      </c>
      <c r="O2450" s="11" t="s">
        <v>103</v>
      </c>
      <c r="P2450" s="11" t="s">
        <v>103</v>
      </c>
      <c r="Q2450" s="11" t="s">
        <v>103</v>
      </c>
      <c r="R2450" s="4"/>
    </row>
    <row r="2451" customFormat="false" ht="15" hidden="false" customHeight="false" outlineLevel="0" collapsed="false">
      <c r="A2451" s="4" t="s">
        <v>3107</v>
      </c>
      <c r="B2451" s="4" t="n">
        <v>17</v>
      </c>
      <c r="C2451" s="4" t="s">
        <v>3013</v>
      </c>
      <c r="D2451" s="4" t="s">
        <v>38</v>
      </c>
      <c r="E2451" s="4" t="s">
        <v>1791</v>
      </c>
      <c r="F2451" s="4"/>
      <c r="G2451" s="4" t="s">
        <v>2989</v>
      </c>
      <c r="H2451" s="4" t="s">
        <v>3025</v>
      </c>
      <c r="I2451" s="4"/>
      <c r="J2451" s="4" t="s">
        <v>1296</v>
      </c>
      <c r="K2451" s="4" t="n">
        <v>60</v>
      </c>
      <c r="L2451" s="10" t="n">
        <v>0.348</v>
      </c>
      <c r="M2451" s="10" t="n">
        <v>0.17</v>
      </c>
      <c r="N2451" s="11" t="s">
        <v>103</v>
      </c>
      <c r="O2451" s="11" t="s">
        <v>103</v>
      </c>
      <c r="P2451" s="11" t="s">
        <v>103</v>
      </c>
      <c r="Q2451" s="11" t="s">
        <v>103</v>
      </c>
      <c r="R2451" s="4"/>
    </row>
    <row r="2452" customFormat="false" ht="15" hidden="false" customHeight="false" outlineLevel="0" collapsed="false">
      <c r="A2452" s="4" t="s">
        <v>3108</v>
      </c>
      <c r="B2452" s="4" t="n">
        <v>17</v>
      </c>
      <c r="C2452" s="4" t="s">
        <v>3013</v>
      </c>
      <c r="D2452" s="4" t="s">
        <v>38</v>
      </c>
      <c r="E2452" s="4" t="s">
        <v>1791</v>
      </c>
      <c r="F2452" s="4"/>
      <c r="G2452" s="4" t="s">
        <v>2989</v>
      </c>
      <c r="H2452" s="4" t="s">
        <v>3025</v>
      </c>
      <c r="I2452" s="4"/>
      <c r="J2452" s="4" t="s">
        <v>1296</v>
      </c>
      <c r="K2452" s="4" t="n">
        <v>60</v>
      </c>
      <c r="L2452" s="10" t="n">
        <v>0.348</v>
      </c>
      <c r="M2452" s="10" t="n">
        <v>0.17</v>
      </c>
      <c r="N2452" s="11" t="s">
        <v>103</v>
      </c>
      <c r="O2452" s="11" t="s">
        <v>103</v>
      </c>
      <c r="P2452" s="11" t="s">
        <v>103</v>
      </c>
      <c r="Q2452" s="11" t="s">
        <v>103</v>
      </c>
      <c r="R2452" s="4"/>
    </row>
    <row r="2453" customFormat="false" ht="15" hidden="false" customHeight="false" outlineLevel="0" collapsed="false">
      <c r="A2453" s="4" t="s">
        <v>3109</v>
      </c>
      <c r="B2453" s="4" t="n">
        <v>17</v>
      </c>
      <c r="C2453" s="4" t="s">
        <v>3013</v>
      </c>
      <c r="D2453" s="4" t="s">
        <v>38</v>
      </c>
      <c r="E2453" s="4" t="s">
        <v>1791</v>
      </c>
      <c r="F2453" s="4"/>
      <c r="G2453" s="4" t="s">
        <v>2989</v>
      </c>
      <c r="H2453" s="4" t="s">
        <v>3025</v>
      </c>
      <c r="I2453" s="4"/>
      <c r="J2453" s="4" t="s">
        <v>1296</v>
      </c>
      <c r="K2453" s="4" t="n">
        <v>60</v>
      </c>
      <c r="L2453" s="10" t="n">
        <v>0.348</v>
      </c>
      <c r="M2453" s="10" t="n">
        <v>0.17</v>
      </c>
      <c r="N2453" s="11" t="s">
        <v>103</v>
      </c>
      <c r="O2453" s="11" t="s">
        <v>103</v>
      </c>
      <c r="P2453" s="11" t="s">
        <v>103</v>
      </c>
      <c r="Q2453" s="11" t="s">
        <v>103</v>
      </c>
      <c r="R2453" s="4"/>
    </row>
    <row r="2454" customFormat="false" ht="15" hidden="false" customHeight="false" outlineLevel="0" collapsed="false">
      <c r="A2454" s="4" t="s">
        <v>3110</v>
      </c>
      <c r="B2454" s="4" t="n">
        <v>17</v>
      </c>
      <c r="C2454" s="4" t="s">
        <v>3013</v>
      </c>
      <c r="D2454" s="4" t="s">
        <v>38</v>
      </c>
      <c r="E2454" s="4" t="s">
        <v>1791</v>
      </c>
      <c r="F2454" s="4"/>
      <c r="G2454" s="4" t="s">
        <v>2989</v>
      </c>
      <c r="H2454" s="4" t="s">
        <v>3025</v>
      </c>
      <c r="I2454" s="4"/>
      <c r="J2454" s="4" t="s">
        <v>1296</v>
      </c>
      <c r="K2454" s="4" t="n">
        <v>60</v>
      </c>
      <c r="L2454" s="10" t="n">
        <v>0.348</v>
      </c>
      <c r="M2454" s="10" t="n">
        <v>0.17</v>
      </c>
      <c r="N2454" s="11" t="s">
        <v>103</v>
      </c>
      <c r="O2454" s="11" t="s">
        <v>103</v>
      </c>
      <c r="P2454" s="11" t="s">
        <v>103</v>
      </c>
      <c r="Q2454" s="11" t="s">
        <v>103</v>
      </c>
      <c r="R2454" s="4"/>
    </row>
    <row r="2455" customFormat="false" ht="15" hidden="false" customHeight="false" outlineLevel="0" collapsed="false">
      <c r="A2455" s="4" t="s">
        <v>3111</v>
      </c>
      <c r="B2455" s="4" t="n">
        <v>17</v>
      </c>
      <c r="C2455" s="4" t="s">
        <v>3013</v>
      </c>
      <c r="D2455" s="4" t="s">
        <v>38</v>
      </c>
      <c r="E2455" s="4" t="s">
        <v>1791</v>
      </c>
      <c r="F2455" s="4"/>
      <c r="G2455" s="4" t="s">
        <v>2989</v>
      </c>
      <c r="H2455" s="4" t="s">
        <v>3025</v>
      </c>
      <c r="I2455" s="4"/>
      <c r="J2455" s="4" t="s">
        <v>1296</v>
      </c>
      <c r="K2455" s="4" t="n">
        <v>60</v>
      </c>
      <c r="L2455" s="10" t="n">
        <v>0.348</v>
      </c>
      <c r="M2455" s="10" t="n">
        <v>0.17</v>
      </c>
      <c r="N2455" s="11" t="s">
        <v>103</v>
      </c>
      <c r="O2455" s="11" t="s">
        <v>103</v>
      </c>
      <c r="P2455" s="11" t="s">
        <v>103</v>
      </c>
      <c r="Q2455" s="11" t="s">
        <v>103</v>
      </c>
      <c r="R2455" s="4"/>
    </row>
    <row r="2456" customFormat="false" ht="15" hidden="false" customHeight="false" outlineLevel="0" collapsed="false">
      <c r="A2456" s="4" t="s">
        <v>3112</v>
      </c>
      <c r="B2456" s="4" t="n">
        <v>17</v>
      </c>
      <c r="C2456" s="4" t="s">
        <v>3013</v>
      </c>
      <c r="D2456" s="4" t="s">
        <v>38</v>
      </c>
      <c r="E2456" s="4" t="s">
        <v>1791</v>
      </c>
      <c r="F2456" s="4"/>
      <c r="G2456" s="4" t="s">
        <v>3113</v>
      </c>
      <c r="H2456" s="4" t="s">
        <v>3114</v>
      </c>
      <c r="I2456" s="4"/>
      <c r="J2456" s="4" t="s">
        <v>1296</v>
      </c>
      <c r="K2456" s="4" t="n">
        <v>60</v>
      </c>
      <c r="L2456" s="10" t="n">
        <v>0.348</v>
      </c>
      <c r="M2456" s="10" t="n">
        <v>0.17</v>
      </c>
      <c r="N2456" s="11" t="s">
        <v>103</v>
      </c>
      <c r="O2456" s="11" t="s">
        <v>103</v>
      </c>
      <c r="P2456" s="11" t="s">
        <v>103</v>
      </c>
      <c r="Q2456" s="11" t="s">
        <v>103</v>
      </c>
      <c r="R2456" s="4"/>
    </row>
    <row r="2457" customFormat="false" ht="15" hidden="false" customHeight="false" outlineLevel="0" collapsed="false">
      <c r="A2457" s="4" t="s">
        <v>3115</v>
      </c>
      <c r="B2457" s="4" t="n">
        <v>17</v>
      </c>
      <c r="C2457" s="4" t="s">
        <v>3013</v>
      </c>
      <c r="D2457" s="4" t="s">
        <v>38</v>
      </c>
      <c r="E2457" s="4" t="s">
        <v>1791</v>
      </c>
      <c r="F2457" s="4"/>
      <c r="G2457" s="4" t="s">
        <v>2989</v>
      </c>
      <c r="H2457" s="4" t="s">
        <v>3025</v>
      </c>
      <c r="I2457" s="4"/>
      <c r="J2457" s="4" t="s">
        <v>1296</v>
      </c>
      <c r="K2457" s="4" t="n">
        <v>60</v>
      </c>
      <c r="L2457" s="10" t="n">
        <v>0.348</v>
      </c>
      <c r="M2457" s="10" t="n">
        <v>0.17</v>
      </c>
      <c r="N2457" s="11" t="s">
        <v>103</v>
      </c>
      <c r="O2457" s="11" t="s">
        <v>103</v>
      </c>
      <c r="P2457" s="11" t="s">
        <v>103</v>
      </c>
      <c r="Q2457" s="11" t="s">
        <v>103</v>
      </c>
      <c r="R2457" s="4"/>
    </row>
    <row r="2458" customFormat="false" ht="15" hidden="false" customHeight="false" outlineLevel="0" collapsed="false">
      <c r="A2458" s="4" t="s">
        <v>3116</v>
      </c>
      <c r="B2458" s="4" t="n">
        <v>17</v>
      </c>
      <c r="C2458" s="4" t="s">
        <v>3013</v>
      </c>
      <c r="D2458" s="4" t="s">
        <v>38</v>
      </c>
      <c r="E2458" s="4" t="s">
        <v>1791</v>
      </c>
      <c r="F2458" s="4"/>
      <c r="G2458" s="4" t="s">
        <v>2989</v>
      </c>
      <c r="H2458" s="4" t="s">
        <v>3025</v>
      </c>
      <c r="I2458" s="4"/>
      <c r="J2458" s="4" t="s">
        <v>1296</v>
      </c>
      <c r="K2458" s="4" t="n">
        <v>60</v>
      </c>
      <c r="L2458" s="10" t="n">
        <v>0.348</v>
      </c>
      <c r="M2458" s="10" t="n">
        <v>0.17</v>
      </c>
      <c r="N2458" s="11" t="s">
        <v>103</v>
      </c>
      <c r="O2458" s="11" t="s">
        <v>103</v>
      </c>
      <c r="P2458" s="11" t="s">
        <v>103</v>
      </c>
      <c r="Q2458" s="11" t="s">
        <v>103</v>
      </c>
      <c r="R2458" s="4"/>
    </row>
    <row r="2459" customFormat="false" ht="15" hidden="false" customHeight="false" outlineLevel="0" collapsed="false">
      <c r="A2459" s="4" t="s">
        <v>3117</v>
      </c>
      <c r="B2459" s="4" t="n">
        <v>17</v>
      </c>
      <c r="C2459" s="4" t="s">
        <v>3013</v>
      </c>
      <c r="D2459" s="4" t="s">
        <v>38</v>
      </c>
      <c r="E2459" s="4" t="s">
        <v>1791</v>
      </c>
      <c r="F2459" s="4"/>
      <c r="G2459" s="4" t="s">
        <v>2989</v>
      </c>
      <c r="H2459" s="4" t="s">
        <v>3025</v>
      </c>
      <c r="I2459" s="4"/>
      <c r="J2459" s="4" t="s">
        <v>1296</v>
      </c>
      <c r="K2459" s="4" t="n">
        <v>60</v>
      </c>
      <c r="L2459" s="10" t="n">
        <v>0.348</v>
      </c>
      <c r="M2459" s="10" t="n">
        <v>0.17</v>
      </c>
      <c r="N2459" s="11" t="s">
        <v>103</v>
      </c>
      <c r="O2459" s="11" t="s">
        <v>103</v>
      </c>
      <c r="P2459" s="11" t="s">
        <v>103</v>
      </c>
      <c r="Q2459" s="11" t="s">
        <v>103</v>
      </c>
      <c r="R2459" s="4"/>
    </row>
    <row r="2460" customFormat="false" ht="15" hidden="false" customHeight="false" outlineLevel="0" collapsed="false">
      <c r="A2460" s="4" t="s">
        <v>3118</v>
      </c>
      <c r="B2460" s="4" t="n">
        <v>17</v>
      </c>
      <c r="C2460" s="4" t="s">
        <v>3013</v>
      </c>
      <c r="D2460" s="4" t="s">
        <v>38</v>
      </c>
      <c r="E2460" s="4" t="s">
        <v>1791</v>
      </c>
      <c r="F2460" s="4"/>
      <c r="G2460" s="4" t="s">
        <v>2989</v>
      </c>
      <c r="H2460" s="4" t="s">
        <v>3025</v>
      </c>
      <c r="I2460" s="4"/>
      <c r="J2460" s="4" t="s">
        <v>1296</v>
      </c>
      <c r="K2460" s="4" t="n">
        <v>60</v>
      </c>
      <c r="L2460" s="10" t="n">
        <v>0.348</v>
      </c>
      <c r="M2460" s="10" t="n">
        <v>0.17</v>
      </c>
      <c r="N2460" s="11" t="s">
        <v>103</v>
      </c>
      <c r="O2460" s="11" t="s">
        <v>103</v>
      </c>
      <c r="P2460" s="11" t="s">
        <v>103</v>
      </c>
      <c r="Q2460" s="11" t="s">
        <v>103</v>
      </c>
      <c r="R2460" s="4"/>
    </row>
    <row r="2461" customFormat="false" ht="15" hidden="false" customHeight="false" outlineLevel="0" collapsed="false">
      <c r="A2461" s="4" t="s">
        <v>3119</v>
      </c>
      <c r="B2461" s="4" t="n">
        <v>17</v>
      </c>
      <c r="C2461" s="4" t="s">
        <v>3013</v>
      </c>
      <c r="D2461" s="4" t="s">
        <v>38</v>
      </c>
      <c r="E2461" s="4" t="s">
        <v>1791</v>
      </c>
      <c r="F2461" s="4"/>
      <c r="G2461" s="4" t="s">
        <v>2989</v>
      </c>
      <c r="H2461" s="4" t="s">
        <v>3025</v>
      </c>
      <c r="I2461" s="4"/>
      <c r="J2461" s="4" t="s">
        <v>1296</v>
      </c>
      <c r="K2461" s="4" t="n">
        <v>60</v>
      </c>
      <c r="L2461" s="10" t="n">
        <v>0.348</v>
      </c>
      <c r="M2461" s="10" t="n">
        <v>0.17</v>
      </c>
      <c r="N2461" s="11" t="s">
        <v>103</v>
      </c>
      <c r="O2461" s="11" t="s">
        <v>103</v>
      </c>
      <c r="P2461" s="11" t="s">
        <v>103</v>
      </c>
      <c r="Q2461" s="11" t="s">
        <v>103</v>
      </c>
      <c r="R2461" s="4"/>
    </row>
    <row r="2462" customFormat="false" ht="15" hidden="false" customHeight="false" outlineLevel="0" collapsed="false">
      <c r="A2462" s="4" t="s">
        <v>3120</v>
      </c>
      <c r="B2462" s="4" t="n">
        <v>17</v>
      </c>
      <c r="C2462" s="4" t="s">
        <v>3013</v>
      </c>
      <c r="D2462" s="4" t="s">
        <v>38</v>
      </c>
      <c r="E2462" s="4" t="s">
        <v>1791</v>
      </c>
      <c r="F2462" s="4"/>
      <c r="G2462" s="4" t="s">
        <v>2989</v>
      </c>
      <c r="H2462" s="4" t="s">
        <v>3025</v>
      </c>
      <c r="I2462" s="4"/>
      <c r="J2462" s="4" t="s">
        <v>1296</v>
      </c>
      <c r="K2462" s="4" t="n">
        <v>60</v>
      </c>
      <c r="L2462" s="10" t="n">
        <v>0.348</v>
      </c>
      <c r="M2462" s="10" t="n">
        <v>0.17</v>
      </c>
      <c r="N2462" s="11" t="s">
        <v>103</v>
      </c>
      <c r="O2462" s="11" t="s">
        <v>103</v>
      </c>
      <c r="P2462" s="11" t="s">
        <v>103</v>
      </c>
      <c r="Q2462" s="11" t="s">
        <v>103</v>
      </c>
      <c r="R2462" s="4"/>
    </row>
    <row r="2463" customFormat="false" ht="15" hidden="false" customHeight="false" outlineLevel="0" collapsed="false">
      <c r="A2463" s="4" t="s">
        <v>3121</v>
      </c>
      <c r="B2463" s="4" t="n">
        <v>17</v>
      </c>
      <c r="C2463" s="4" t="s">
        <v>3013</v>
      </c>
      <c r="D2463" s="4" t="s">
        <v>38</v>
      </c>
      <c r="E2463" s="4" t="s">
        <v>1791</v>
      </c>
      <c r="F2463" s="4"/>
      <c r="G2463" s="4" t="s">
        <v>2989</v>
      </c>
      <c r="H2463" s="4" t="s">
        <v>3025</v>
      </c>
      <c r="I2463" s="4"/>
      <c r="J2463" s="4" t="s">
        <v>1296</v>
      </c>
      <c r="K2463" s="4" t="n">
        <v>60</v>
      </c>
      <c r="L2463" s="10" t="n">
        <v>0.348</v>
      </c>
      <c r="M2463" s="10" t="n">
        <v>0.17</v>
      </c>
      <c r="N2463" s="11" t="s">
        <v>103</v>
      </c>
      <c r="O2463" s="11" t="s">
        <v>103</v>
      </c>
      <c r="P2463" s="11" t="s">
        <v>103</v>
      </c>
      <c r="Q2463" s="11" t="s">
        <v>103</v>
      </c>
      <c r="R2463" s="4"/>
    </row>
    <row r="2464" customFormat="false" ht="15" hidden="false" customHeight="false" outlineLevel="0" collapsed="false">
      <c r="A2464" s="4" t="s">
        <v>3122</v>
      </c>
      <c r="B2464" s="4" t="n">
        <v>17</v>
      </c>
      <c r="C2464" s="4" t="s">
        <v>3013</v>
      </c>
      <c r="D2464" s="4" t="s">
        <v>38</v>
      </c>
      <c r="E2464" s="4" t="s">
        <v>1791</v>
      </c>
      <c r="F2464" s="4"/>
      <c r="G2464" s="4" t="s">
        <v>3043</v>
      </c>
      <c r="H2464" s="4" t="s">
        <v>3025</v>
      </c>
      <c r="I2464" s="4"/>
      <c r="J2464" s="4" t="s">
        <v>1296</v>
      </c>
      <c r="K2464" s="4" t="n">
        <v>60</v>
      </c>
      <c r="L2464" s="10" t="n">
        <v>0.348</v>
      </c>
      <c r="M2464" s="10" t="n">
        <v>0.17</v>
      </c>
      <c r="N2464" s="11" t="s">
        <v>103</v>
      </c>
      <c r="O2464" s="11" t="s">
        <v>103</v>
      </c>
      <c r="P2464" s="11" t="s">
        <v>103</v>
      </c>
      <c r="Q2464" s="11" t="s">
        <v>103</v>
      </c>
      <c r="R2464" s="4"/>
    </row>
    <row r="2465" customFormat="false" ht="15" hidden="false" customHeight="false" outlineLevel="0" collapsed="false">
      <c r="A2465" s="4" t="s">
        <v>3123</v>
      </c>
      <c r="B2465" s="4" t="n">
        <v>17</v>
      </c>
      <c r="C2465" s="4" t="s">
        <v>3013</v>
      </c>
      <c r="D2465" s="4" t="s">
        <v>38</v>
      </c>
      <c r="E2465" s="4" t="s">
        <v>1791</v>
      </c>
      <c r="F2465" s="4"/>
      <c r="G2465" s="4" t="s">
        <v>2989</v>
      </c>
      <c r="H2465" s="4" t="s">
        <v>3025</v>
      </c>
      <c r="I2465" s="4"/>
      <c r="J2465" s="4" t="s">
        <v>1296</v>
      </c>
      <c r="K2465" s="4" t="n">
        <v>60</v>
      </c>
      <c r="L2465" s="10" t="n">
        <v>0.348</v>
      </c>
      <c r="M2465" s="10" t="n">
        <v>0.17</v>
      </c>
      <c r="N2465" s="11" t="s">
        <v>103</v>
      </c>
      <c r="O2465" s="11" t="s">
        <v>103</v>
      </c>
      <c r="P2465" s="11" t="s">
        <v>103</v>
      </c>
      <c r="Q2465" s="11" t="s">
        <v>103</v>
      </c>
      <c r="R2465" s="4"/>
    </row>
    <row r="2466" customFormat="false" ht="15" hidden="false" customHeight="false" outlineLevel="0" collapsed="false">
      <c r="A2466" s="4" t="s">
        <v>3124</v>
      </c>
      <c r="B2466" s="4" t="n">
        <v>17</v>
      </c>
      <c r="C2466" s="4" t="s">
        <v>3013</v>
      </c>
      <c r="D2466" s="4" t="s">
        <v>38</v>
      </c>
      <c r="E2466" s="4" t="s">
        <v>1791</v>
      </c>
      <c r="F2466" s="4"/>
      <c r="G2466" s="4" t="s">
        <v>3125</v>
      </c>
      <c r="H2466" s="4" t="s">
        <v>3025</v>
      </c>
      <c r="I2466" s="4"/>
      <c r="J2466" s="4" t="s">
        <v>1296</v>
      </c>
      <c r="K2466" s="4" t="n">
        <v>60</v>
      </c>
      <c r="L2466" s="10" t="n">
        <v>0.348</v>
      </c>
      <c r="M2466" s="10" t="n">
        <v>0.17</v>
      </c>
      <c r="N2466" s="11" t="s">
        <v>103</v>
      </c>
      <c r="O2466" s="11" t="s">
        <v>103</v>
      </c>
      <c r="P2466" s="11" t="s">
        <v>103</v>
      </c>
      <c r="Q2466" s="11" t="s">
        <v>103</v>
      </c>
      <c r="R2466" s="4"/>
    </row>
    <row r="2467" customFormat="false" ht="15" hidden="false" customHeight="false" outlineLevel="0" collapsed="false">
      <c r="A2467" s="4" t="s">
        <v>3126</v>
      </c>
      <c r="B2467" s="4" t="n">
        <v>17</v>
      </c>
      <c r="C2467" s="4" t="s">
        <v>3013</v>
      </c>
      <c r="D2467" s="4" t="s">
        <v>38</v>
      </c>
      <c r="E2467" s="4" t="s">
        <v>1791</v>
      </c>
      <c r="F2467" s="4"/>
      <c r="G2467" s="4" t="s">
        <v>3125</v>
      </c>
      <c r="H2467" s="4" t="s">
        <v>3025</v>
      </c>
      <c r="I2467" s="4"/>
      <c r="J2467" s="4" t="s">
        <v>1296</v>
      </c>
      <c r="K2467" s="4" t="n">
        <v>60</v>
      </c>
      <c r="L2467" s="10" t="n">
        <v>0.348</v>
      </c>
      <c r="M2467" s="10" t="n">
        <v>0.17</v>
      </c>
      <c r="N2467" s="11" t="s">
        <v>103</v>
      </c>
      <c r="O2467" s="11" t="s">
        <v>103</v>
      </c>
      <c r="P2467" s="11" t="s">
        <v>103</v>
      </c>
      <c r="Q2467" s="11" t="s">
        <v>103</v>
      </c>
      <c r="R2467" s="4"/>
    </row>
    <row r="2468" customFormat="false" ht="15" hidden="false" customHeight="false" outlineLevel="0" collapsed="false">
      <c r="A2468" s="4" t="s">
        <v>3127</v>
      </c>
      <c r="B2468" s="4" t="n">
        <v>17</v>
      </c>
      <c r="C2468" s="4" t="s">
        <v>3013</v>
      </c>
      <c r="D2468" s="4" t="s">
        <v>38</v>
      </c>
      <c r="E2468" s="4" t="s">
        <v>1791</v>
      </c>
      <c r="F2468" s="4"/>
      <c r="G2468" s="4" t="s">
        <v>3125</v>
      </c>
      <c r="H2468" s="4" t="s">
        <v>3025</v>
      </c>
      <c r="I2468" s="4"/>
      <c r="J2468" s="4" t="s">
        <v>1296</v>
      </c>
      <c r="K2468" s="4" t="n">
        <v>60</v>
      </c>
      <c r="L2468" s="10" t="n">
        <v>0.348</v>
      </c>
      <c r="M2468" s="10" t="n">
        <v>0.17</v>
      </c>
      <c r="N2468" s="11" t="s">
        <v>103</v>
      </c>
      <c r="O2468" s="11" t="s">
        <v>103</v>
      </c>
      <c r="P2468" s="11" t="s">
        <v>103</v>
      </c>
      <c r="Q2468" s="11" t="s">
        <v>103</v>
      </c>
      <c r="R2468" s="4"/>
    </row>
    <row r="2469" customFormat="false" ht="15" hidden="false" customHeight="false" outlineLevel="0" collapsed="false">
      <c r="A2469" s="4" t="s">
        <v>3128</v>
      </c>
      <c r="B2469" s="4" t="n">
        <v>17</v>
      </c>
      <c r="C2469" s="4" t="s">
        <v>3013</v>
      </c>
      <c r="D2469" s="4" t="s">
        <v>38</v>
      </c>
      <c r="E2469" s="4" t="s">
        <v>1791</v>
      </c>
      <c r="F2469" s="4"/>
      <c r="G2469" s="4" t="s">
        <v>2989</v>
      </c>
      <c r="H2469" s="4" t="s">
        <v>3025</v>
      </c>
      <c r="I2469" s="4"/>
      <c r="J2469" s="4" t="s">
        <v>1296</v>
      </c>
      <c r="K2469" s="4" t="n">
        <v>60</v>
      </c>
      <c r="L2469" s="10" t="n">
        <v>0.348</v>
      </c>
      <c r="M2469" s="10" t="n">
        <v>0.17</v>
      </c>
      <c r="N2469" s="11" t="s">
        <v>103</v>
      </c>
      <c r="O2469" s="11" t="s">
        <v>103</v>
      </c>
      <c r="P2469" s="11" t="s">
        <v>103</v>
      </c>
      <c r="Q2469" s="11" t="s">
        <v>103</v>
      </c>
      <c r="R2469" s="4"/>
    </row>
    <row r="2470" customFormat="false" ht="15" hidden="false" customHeight="false" outlineLevel="0" collapsed="false">
      <c r="A2470" s="4" t="s">
        <v>3129</v>
      </c>
      <c r="B2470" s="4" t="n">
        <v>17</v>
      </c>
      <c r="C2470" s="4" t="s">
        <v>3013</v>
      </c>
      <c r="D2470" s="4" t="s">
        <v>38</v>
      </c>
      <c r="E2470" s="4" t="s">
        <v>1791</v>
      </c>
      <c r="F2470" s="4"/>
      <c r="G2470" s="4" t="s">
        <v>2989</v>
      </c>
      <c r="H2470" s="4" t="s">
        <v>3025</v>
      </c>
      <c r="I2470" s="4"/>
      <c r="J2470" s="4" t="s">
        <v>1296</v>
      </c>
      <c r="K2470" s="4" t="n">
        <v>60</v>
      </c>
      <c r="L2470" s="10" t="n">
        <v>0.348</v>
      </c>
      <c r="M2470" s="10" t="n">
        <v>0.17</v>
      </c>
      <c r="N2470" s="11" t="s">
        <v>103</v>
      </c>
      <c r="O2470" s="11" t="s">
        <v>103</v>
      </c>
      <c r="P2470" s="11" t="s">
        <v>103</v>
      </c>
      <c r="Q2470" s="11" t="s">
        <v>103</v>
      </c>
      <c r="R2470" s="4"/>
    </row>
    <row r="2471" customFormat="false" ht="15" hidden="false" customHeight="false" outlineLevel="0" collapsed="false">
      <c r="A2471" s="4" t="s">
        <v>3130</v>
      </c>
      <c r="B2471" s="4" t="n">
        <v>17</v>
      </c>
      <c r="C2471" s="4" t="s">
        <v>3013</v>
      </c>
      <c r="D2471" s="4" t="s">
        <v>38</v>
      </c>
      <c r="E2471" s="4" t="s">
        <v>1791</v>
      </c>
      <c r="F2471" s="4"/>
      <c r="G2471" s="4" t="s">
        <v>2989</v>
      </c>
      <c r="H2471" s="4" t="s">
        <v>3025</v>
      </c>
      <c r="I2471" s="4"/>
      <c r="J2471" s="4" t="s">
        <v>1296</v>
      </c>
      <c r="K2471" s="4" t="n">
        <v>60</v>
      </c>
      <c r="L2471" s="10" t="n">
        <v>0.348</v>
      </c>
      <c r="M2471" s="10" t="n">
        <v>0.17</v>
      </c>
      <c r="N2471" s="11" t="s">
        <v>103</v>
      </c>
      <c r="O2471" s="11" t="s">
        <v>103</v>
      </c>
      <c r="P2471" s="11" t="s">
        <v>103</v>
      </c>
      <c r="Q2471" s="11" t="s">
        <v>103</v>
      </c>
      <c r="R2471" s="4"/>
    </row>
    <row r="2472" customFormat="false" ht="15" hidden="false" customHeight="false" outlineLevel="0" collapsed="false">
      <c r="A2472" s="4" t="s">
        <v>3131</v>
      </c>
      <c r="B2472" s="4" t="n">
        <v>17</v>
      </c>
      <c r="C2472" s="4" t="s">
        <v>3013</v>
      </c>
      <c r="D2472" s="4" t="s">
        <v>38</v>
      </c>
      <c r="E2472" s="4" t="s">
        <v>1791</v>
      </c>
      <c r="F2472" s="4"/>
      <c r="G2472" s="4" t="s">
        <v>2989</v>
      </c>
      <c r="H2472" s="4" t="s">
        <v>3025</v>
      </c>
      <c r="I2472" s="4"/>
      <c r="J2472" s="4" t="s">
        <v>1296</v>
      </c>
      <c r="K2472" s="4" t="n">
        <v>60</v>
      </c>
      <c r="L2472" s="10" t="n">
        <v>0.348</v>
      </c>
      <c r="M2472" s="10" t="n">
        <v>0.17</v>
      </c>
      <c r="N2472" s="11" t="s">
        <v>103</v>
      </c>
      <c r="O2472" s="11" t="s">
        <v>103</v>
      </c>
      <c r="P2472" s="11" t="s">
        <v>103</v>
      </c>
      <c r="Q2472" s="11" t="s">
        <v>103</v>
      </c>
      <c r="R2472" s="4"/>
    </row>
    <row r="2473" customFormat="false" ht="15" hidden="false" customHeight="false" outlineLevel="0" collapsed="false">
      <c r="A2473" s="4" t="s">
        <v>3132</v>
      </c>
      <c r="B2473" s="4" t="n">
        <v>17</v>
      </c>
      <c r="C2473" s="4" t="s">
        <v>3013</v>
      </c>
      <c r="D2473" s="4" t="s">
        <v>38</v>
      </c>
      <c r="E2473" s="4" t="s">
        <v>1791</v>
      </c>
      <c r="F2473" s="4"/>
      <c r="G2473" s="4" t="s">
        <v>2989</v>
      </c>
      <c r="H2473" s="4" t="s">
        <v>3025</v>
      </c>
      <c r="I2473" s="4"/>
      <c r="J2473" s="4" t="s">
        <v>1296</v>
      </c>
      <c r="K2473" s="4" t="n">
        <v>60</v>
      </c>
      <c r="L2473" s="10" t="n">
        <v>0.348</v>
      </c>
      <c r="M2473" s="10" t="n">
        <v>0.17</v>
      </c>
      <c r="N2473" s="11" t="s">
        <v>103</v>
      </c>
      <c r="O2473" s="11" t="s">
        <v>103</v>
      </c>
      <c r="P2473" s="11" t="s">
        <v>103</v>
      </c>
      <c r="Q2473" s="11" t="s">
        <v>103</v>
      </c>
      <c r="R2473" s="4"/>
    </row>
    <row r="2474" customFormat="false" ht="15" hidden="false" customHeight="false" outlineLevel="0" collapsed="false">
      <c r="A2474" s="4" t="s">
        <v>3133</v>
      </c>
      <c r="B2474" s="4" t="n">
        <v>17</v>
      </c>
      <c r="C2474" s="4" t="s">
        <v>3013</v>
      </c>
      <c r="D2474" s="4" t="s">
        <v>38</v>
      </c>
      <c r="E2474" s="4" t="s">
        <v>1791</v>
      </c>
      <c r="F2474" s="4"/>
      <c r="G2474" s="4" t="s">
        <v>2989</v>
      </c>
      <c r="H2474" s="4" t="s">
        <v>3025</v>
      </c>
      <c r="I2474" s="4"/>
      <c r="J2474" s="4" t="s">
        <v>1296</v>
      </c>
      <c r="K2474" s="4" t="n">
        <v>60</v>
      </c>
      <c r="L2474" s="10" t="n">
        <v>0.348</v>
      </c>
      <c r="M2474" s="10" t="n">
        <v>0.17</v>
      </c>
      <c r="N2474" s="11" t="s">
        <v>103</v>
      </c>
      <c r="O2474" s="11" t="s">
        <v>103</v>
      </c>
      <c r="P2474" s="11" t="s">
        <v>103</v>
      </c>
      <c r="Q2474" s="11" t="s">
        <v>103</v>
      </c>
      <c r="R2474" s="4"/>
    </row>
    <row r="2475" customFormat="false" ht="15" hidden="false" customHeight="false" outlineLevel="0" collapsed="false">
      <c r="A2475" s="4" t="s">
        <v>3134</v>
      </c>
      <c r="B2475" s="4" t="n">
        <v>17</v>
      </c>
      <c r="C2475" s="4" t="s">
        <v>3013</v>
      </c>
      <c r="D2475" s="4" t="s">
        <v>38</v>
      </c>
      <c r="E2475" s="4" t="s">
        <v>1791</v>
      </c>
      <c r="F2475" s="4"/>
      <c r="G2475" s="4" t="s">
        <v>2989</v>
      </c>
      <c r="H2475" s="4" t="s">
        <v>3025</v>
      </c>
      <c r="I2475" s="4"/>
      <c r="J2475" s="4" t="s">
        <v>1296</v>
      </c>
      <c r="K2475" s="4" t="n">
        <v>60</v>
      </c>
      <c r="L2475" s="10" t="n">
        <v>0.348</v>
      </c>
      <c r="M2475" s="10" t="n">
        <v>0.17</v>
      </c>
      <c r="N2475" s="11" t="s">
        <v>103</v>
      </c>
      <c r="O2475" s="11" t="s">
        <v>103</v>
      </c>
      <c r="P2475" s="11" t="s">
        <v>103</v>
      </c>
      <c r="Q2475" s="11" t="s">
        <v>103</v>
      </c>
      <c r="R2475" s="4"/>
    </row>
    <row r="2476" customFormat="false" ht="15" hidden="false" customHeight="false" outlineLevel="0" collapsed="false">
      <c r="A2476" s="4" t="s">
        <v>3135</v>
      </c>
      <c r="B2476" s="4" t="n">
        <v>17</v>
      </c>
      <c r="C2476" s="4" t="s">
        <v>3013</v>
      </c>
      <c r="D2476" s="4" t="s">
        <v>38</v>
      </c>
      <c r="E2476" s="4" t="s">
        <v>1791</v>
      </c>
      <c r="F2476" s="4"/>
      <c r="G2476" s="4" t="s">
        <v>2989</v>
      </c>
      <c r="H2476" s="4" t="s">
        <v>3025</v>
      </c>
      <c r="I2476" s="4"/>
      <c r="J2476" s="4" t="s">
        <v>1296</v>
      </c>
      <c r="K2476" s="4" t="n">
        <v>60</v>
      </c>
      <c r="L2476" s="10" t="n">
        <v>0.348</v>
      </c>
      <c r="M2476" s="10" t="n">
        <v>0.17</v>
      </c>
      <c r="N2476" s="11" t="s">
        <v>103</v>
      </c>
      <c r="O2476" s="11" t="s">
        <v>103</v>
      </c>
      <c r="P2476" s="11" t="s">
        <v>103</v>
      </c>
      <c r="Q2476" s="11" t="s">
        <v>103</v>
      </c>
      <c r="R2476" s="4"/>
    </row>
    <row r="2477" customFormat="false" ht="15" hidden="false" customHeight="false" outlineLevel="0" collapsed="false">
      <c r="A2477" s="4" t="s">
        <v>3136</v>
      </c>
      <c r="B2477" s="4" t="n">
        <v>17</v>
      </c>
      <c r="C2477" s="4" t="s">
        <v>3013</v>
      </c>
      <c r="D2477" s="4" t="s">
        <v>38</v>
      </c>
      <c r="E2477" s="4" t="s">
        <v>1791</v>
      </c>
      <c r="F2477" s="4"/>
      <c r="G2477" s="4" t="s">
        <v>2989</v>
      </c>
      <c r="H2477" s="4" t="s">
        <v>3025</v>
      </c>
      <c r="I2477" s="4"/>
      <c r="J2477" s="4" t="s">
        <v>1296</v>
      </c>
      <c r="K2477" s="4" t="n">
        <v>60</v>
      </c>
      <c r="L2477" s="10" t="n">
        <v>0.348</v>
      </c>
      <c r="M2477" s="10" t="n">
        <v>0.17</v>
      </c>
      <c r="N2477" s="11" t="s">
        <v>103</v>
      </c>
      <c r="O2477" s="11" t="s">
        <v>103</v>
      </c>
      <c r="P2477" s="11" t="s">
        <v>103</v>
      </c>
      <c r="Q2477" s="11" t="s">
        <v>103</v>
      </c>
      <c r="R2477" s="4"/>
    </row>
    <row r="2478" customFormat="false" ht="15" hidden="false" customHeight="false" outlineLevel="0" collapsed="false">
      <c r="A2478" s="4" t="s">
        <v>3137</v>
      </c>
      <c r="B2478" s="4" t="n">
        <v>17</v>
      </c>
      <c r="C2478" s="4" t="s">
        <v>3013</v>
      </c>
      <c r="D2478" s="4" t="s">
        <v>38</v>
      </c>
      <c r="E2478" s="4" t="s">
        <v>1791</v>
      </c>
      <c r="F2478" s="4"/>
      <c r="G2478" s="4" t="s">
        <v>2989</v>
      </c>
      <c r="H2478" s="4" t="s">
        <v>3025</v>
      </c>
      <c r="I2478" s="4"/>
      <c r="J2478" s="4" t="s">
        <v>1296</v>
      </c>
      <c r="K2478" s="4" t="n">
        <v>60</v>
      </c>
      <c r="L2478" s="10" t="n">
        <v>0.348</v>
      </c>
      <c r="M2478" s="10" t="n">
        <v>0.17</v>
      </c>
      <c r="N2478" s="11" t="s">
        <v>103</v>
      </c>
      <c r="O2478" s="11" t="s">
        <v>103</v>
      </c>
      <c r="P2478" s="11" t="s">
        <v>103</v>
      </c>
      <c r="Q2478" s="11" t="s">
        <v>103</v>
      </c>
      <c r="R2478" s="4"/>
    </row>
    <row r="2479" customFormat="false" ht="15" hidden="false" customHeight="false" outlineLevel="0" collapsed="false">
      <c r="A2479" s="4" t="s">
        <v>3138</v>
      </c>
      <c r="B2479" s="4" t="n">
        <v>17</v>
      </c>
      <c r="C2479" s="4" t="s">
        <v>3013</v>
      </c>
      <c r="D2479" s="4" t="s">
        <v>38</v>
      </c>
      <c r="E2479" s="4" t="s">
        <v>1791</v>
      </c>
      <c r="F2479" s="4"/>
      <c r="G2479" s="4" t="s">
        <v>2989</v>
      </c>
      <c r="H2479" s="4" t="s">
        <v>3025</v>
      </c>
      <c r="I2479" s="4"/>
      <c r="J2479" s="4" t="s">
        <v>1296</v>
      </c>
      <c r="K2479" s="4" t="n">
        <v>60</v>
      </c>
      <c r="L2479" s="10" t="n">
        <v>0.348</v>
      </c>
      <c r="M2479" s="10" t="n">
        <v>0.17</v>
      </c>
      <c r="N2479" s="11" t="s">
        <v>103</v>
      </c>
      <c r="O2479" s="11" t="s">
        <v>103</v>
      </c>
      <c r="P2479" s="11" t="s">
        <v>103</v>
      </c>
      <c r="Q2479" s="11" t="s">
        <v>103</v>
      </c>
      <c r="R2479" s="4"/>
    </row>
    <row r="2480" customFormat="false" ht="15" hidden="false" customHeight="false" outlineLevel="0" collapsed="false">
      <c r="A2480" s="4" t="s">
        <v>3139</v>
      </c>
      <c r="B2480" s="4" t="n">
        <v>17</v>
      </c>
      <c r="C2480" s="4" t="s">
        <v>3013</v>
      </c>
      <c r="D2480" s="4" t="s">
        <v>38</v>
      </c>
      <c r="E2480" s="4" t="s">
        <v>1791</v>
      </c>
      <c r="F2480" s="4"/>
      <c r="G2480" s="4" t="s">
        <v>2995</v>
      </c>
      <c r="H2480" s="4" t="s">
        <v>3025</v>
      </c>
      <c r="I2480" s="4"/>
      <c r="J2480" s="4" t="s">
        <v>1296</v>
      </c>
      <c r="K2480" s="4" t="n">
        <v>60</v>
      </c>
      <c r="L2480" s="10" t="n">
        <v>0.348</v>
      </c>
      <c r="M2480" s="10" t="n">
        <v>0.17</v>
      </c>
      <c r="N2480" s="11" t="s">
        <v>103</v>
      </c>
      <c r="O2480" s="11" t="s">
        <v>103</v>
      </c>
      <c r="P2480" s="11" t="s">
        <v>103</v>
      </c>
      <c r="Q2480" s="11" t="s">
        <v>103</v>
      </c>
      <c r="R2480" s="4"/>
    </row>
    <row r="2481" customFormat="false" ht="15" hidden="false" customHeight="false" outlineLevel="0" collapsed="false">
      <c r="A2481" s="4" t="s">
        <v>3140</v>
      </c>
      <c r="B2481" s="4" t="n">
        <v>17</v>
      </c>
      <c r="C2481" s="4" t="s">
        <v>3013</v>
      </c>
      <c r="D2481" s="4" t="s">
        <v>38</v>
      </c>
      <c r="E2481" s="4" t="s">
        <v>1791</v>
      </c>
      <c r="F2481" s="4"/>
      <c r="G2481" s="4" t="s">
        <v>2989</v>
      </c>
      <c r="H2481" s="4" t="s">
        <v>3025</v>
      </c>
      <c r="I2481" s="4"/>
      <c r="J2481" s="4" t="s">
        <v>1296</v>
      </c>
      <c r="K2481" s="4" t="n">
        <v>60</v>
      </c>
      <c r="L2481" s="10" t="n">
        <v>0.348</v>
      </c>
      <c r="M2481" s="10" t="n">
        <v>0.17</v>
      </c>
      <c r="N2481" s="11" t="s">
        <v>103</v>
      </c>
      <c r="O2481" s="11" t="s">
        <v>103</v>
      </c>
      <c r="P2481" s="11" t="s">
        <v>103</v>
      </c>
      <c r="Q2481" s="11" t="s">
        <v>103</v>
      </c>
      <c r="R2481" s="4"/>
    </row>
    <row r="2482" customFormat="false" ht="15" hidden="false" customHeight="false" outlineLevel="0" collapsed="false">
      <c r="A2482" s="4" t="s">
        <v>3141</v>
      </c>
      <c r="B2482" s="4" t="n">
        <v>17</v>
      </c>
      <c r="C2482" s="4" t="s">
        <v>3013</v>
      </c>
      <c r="D2482" s="4" t="s">
        <v>38</v>
      </c>
      <c r="E2482" s="4" t="s">
        <v>1791</v>
      </c>
      <c r="F2482" s="4"/>
      <c r="G2482" s="4" t="s">
        <v>2989</v>
      </c>
      <c r="H2482" s="4" t="s">
        <v>3025</v>
      </c>
      <c r="I2482" s="4"/>
      <c r="J2482" s="4" t="s">
        <v>1296</v>
      </c>
      <c r="K2482" s="4" t="n">
        <v>60</v>
      </c>
      <c r="L2482" s="10" t="n">
        <v>0.348</v>
      </c>
      <c r="M2482" s="10" t="n">
        <v>0.17</v>
      </c>
      <c r="N2482" s="11" t="s">
        <v>103</v>
      </c>
      <c r="O2482" s="11" t="s">
        <v>103</v>
      </c>
      <c r="P2482" s="11" t="s">
        <v>103</v>
      </c>
      <c r="Q2482" s="11" t="s">
        <v>103</v>
      </c>
      <c r="R2482" s="4"/>
    </row>
    <row r="2483" customFormat="false" ht="15" hidden="false" customHeight="false" outlineLevel="0" collapsed="false">
      <c r="A2483" s="4" t="s">
        <v>3142</v>
      </c>
      <c r="B2483" s="4" t="n">
        <v>17</v>
      </c>
      <c r="C2483" s="4" t="s">
        <v>1333</v>
      </c>
      <c r="D2483" s="4" t="s">
        <v>38</v>
      </c>
      <c r="E2483" s="4" t="s">
        <v>1791</v>
      </c>
      <c r="F2483" s="4"/>
      <c r="G2483" s="4" t="s">
        <v>3143</v>
      </c>
      <c r="H2483" s="4" t="s">
        <v>2633</v>
      </c>
      <c r="I2483" s="4"/>
      <c r="J2483" s="4" t="s">
        <v>1329</v>
      </c>
      <c r="K2483" s="4" t="n">
        <v>60</v>
      </c>
      <c r="L2483" s="10" t="n">
        <v>0.348</v>
      </c>
      <c r="M2483" s="10" t="n">
        <v>0.17</v>
      </c>
      <c r="N2483" s="11" t="s">
        <v>103</v>
      </c>
      <c r="O2483" s="11" t="s">
        <v>103</v>
      </c>
      <c r="P2483" s="11" t="s">
        <v>103</v>
      </c>
      <c r="Q2483" s="11" t="s">
        <v>103</v>
      </c>
      <c r="R2483" s="4"/>
    </row>
    <row r="2484" customFormat="false" ht="15" hidden="false" customHeight="false" outlineLevel="0" collapsed="false">
      <c r="A2484" s="4" t="s">
        <v>3144</v>
      </c>
      <c r="B2484" s="4" t="n">
        <v>17</v>
      </c>
      <c r="C2484" s="4" t="s">
        <v>1333</v>
      </c>
      <c r="D2484" s="4" t="s">
        <v>38</v>
      </c>
      <c r="E2484" s="4" t="s">
        <v>1791</v>
      </c>
      <c r="F2484" s="4"/>
      <c r="G2484" s="4" t="s">
        <v>2311</v>
      </c>
      <c r="H2484" s="4" t="s">
        <v>2633</v>
      </c>
      <c r="I2484" s="4"/>
      <c r="J2484" s="4" t="s">
        <v>1329</v>
      </c>
      <c r="K2484" s="4" t="n">
        <v>60</v>
      </c>
      <c r="L2484" s="10" t="n">
        <v>0.348</v>
      </c>
      <c r="M2484" s="10" t="n">
        <v>0.17</v>
      </c>
      <c r="N2484" s="11" t="s">
        <v>103</v>
      </c>
      <c r="O2484" s="11" t="s">
        <v>103</v>
      </c>
      <c r="P2484" s="11" t="s">
        <v>103</v>
      </c>
      <c r="Q2484" s="11" t="s">
        <v>103</v>
      </c>
      <c r="R2484" s="4"/>
    </row>
    <row r="2485" customFormat="false" ht="15" hidden="false" customHeight="false" outlineLevel="0" collapsed="false">
      <c r="A2485" s="4" t="s">
        <v>3145</v>
      </c>
      <c r="B2485" s="4" t="n">
        <v>17</v>
      </c>
      <c r="C2485" s="4" t="s">
        <v>1333</v>
      </c>
      <c r="D2485" s="4" t="s">
        <v>38</v>
      </c>
      <c r="E2485" s="4" t="s">
        <v>1791</v>
      </c>
      <c r="F2485" s="4"/>
      <c r="G2485" s="4" t="s">
        <v>2311</v>
      </c>
      <c r="H2485" s="4" t="s">
        <v>2633</v>
      </c>
      <c r="I2485" s="4"/>
      <c r="J2485" s="4" t="s">
        <v>1329</v>
      </c>
      <c r="K2485" s="4" t="n">
        <v>60</v>
      </c>
      <c r="L2485" s="10" t="n">
        <v>0.348</v>
      </c>
      <c r="M2485" s="10" t="n">
        <v>0.17</v>
      </c>
      <c r="N2485" s="11" t="s">
        <v>103</v>
      </c>
      <c r="O2485" s="11" t="s">
        <v>103</v>
      </c>
      <c r="P2485" s="11" t="s">
        <v>103</v>
      </c>
      <c r="Q2485" s="11" t="s">
        <v>103</v>
      </c>
      <c r="R2485" s="4"/>
    </row>
    <row r="2486" customFormat="false" ht="15" hidden="false" customHeight="false" outlineLevel="0" collapsed="false">
      <c r="A2486" s="4" t="s">
        <v>3146</v>
      </c>
      <c r="B2486" s="4" t="n">
        <v>17</v>
      </c>
      <c r="C2486" s="4" t="s">
        <v>1333</v>
      </c>
      <c r="D2486" s="4" t="s">
        <v>38</v>
      </c>
      <c r="E2486" s="4" t="s">
        <v>1791</v>
      </c>
      <c r="F2486" s="4"/>
      <c r="G2486" s="4" t="s">
        <v>2311</v>
      </c>
      <c r="H2486" s="4" t="s">
        <v>2633</v>
      </c>
      <c r="I2486" s="4"/>
      <c r="J2486" s="4" t="s">
        <v>1329</v>
      </c>
      <c r="K2486" s="4" t="n">
        <v>60</v>
      </c>
      <c r="L2486" s="10" t="n">
        <v>0.348</v>
      </c>
      <c r="M2486" s="10" t="n">
        <v>0.17</v>
      </c>
      <c r="N2486" s="11" t="s">
        <v>103</v>
      </c>
      <c r="O2486" s="11" t="s">
        <v>103</v>
      </c>
      <c r="P2486" s="11" t="s">
        <v>103</v>
      </c>
      <c r="Q2486" s="11" t="s">
        <v>103</v>
      </c>
      <c r="R2486" s="4"/>
    </row>
    <row r="2487" customFormat="false" ht="15" hidden="false" customHeight="false" outlineLevel="0" collapsed="false">
      <c r="A2487" s="4" t="s">
        <v>3147</v>
      </c>
      <c r="B2487" s="4" t="n">
        <v>17</v>
      </c>
      <c r="C2487" s="4" t="s">
        <v>1333</v>
      </c>
      <c r="D2487" s="4" t="s">
        <v>38</v>
      </c>
      <c r="E2487" s="4" t="s">
        <v>1791</v>
      </c>
      <c r="F2487" s="4"/>
      <c r="G2487" s="4" t="s">
        <v>3148</v>
      </c>
      <c r="H2487" s="4" t="s">
        <v>3149</v>
      </c>
      <c r="I2487" s="4"/>
      <c r="J2487" s="4" t="s">
        <v>1329</v>
      </c>
      <c r="K2487" s="4" t="n">
        <v>60</v>
      </c>
      <c r="L2487" s="10" t="n">
        <v>0.348</v>
      </c>
      <c r="M2487" s="10" t="n">
        <v>0.17</v>
      </c>
      <c r="N2487" s="11" t="s">
        <v>103</v>
      </c>
      <c r="O2487" s="11" t="s">
        <v>103</v>
      </c>
      <c r="P2487" s="11" t="s">
        <v>103</v>
      </c>
      <c r="Q2487" s="11" t="s">
        <v>103</v>
      </c>
      <c r="R2487" s="4"/>
    </row>
    <row r="2488" customFormat="false" ht="15" hidden="false" customHeight="false" outlineLevel="0" collapsed="false">
      <c r="A2488" s="4" t="s">
        <v>3150</v>
      </c>
      <c r="B2488" s="4" t="n">
        <v>17</v>
      </c>
      <c r="C2488" s="4" t="s">
        <v>1333</v>
      </c>
      <c r="D2488" s="4" t="s">
        <v>38</v>
      </c>
      <c r="E2488" s="4" t="s">
        <v>1791</v>
      </c>
      <c r="F2488" s="4"/>
      <c r="G2488" s="4" t="s">
        <v>2989</v>
      </c>
      <c r="H2488" s="4" t="s">
        <v>3001</v>
      </c>
      <c r="I2488" s="4"/>
      <c r="J2488" s="4" t="s">
        <v>1329</v>
      </c>
      <c r="K2488" s="4" t="n">
        <v>60</v>
      </c>
      <c r="L2488" s="10" t="n">
        <v>0.348</v>
      </c>
      <c r="M2488" s="10" t="n">
        <v>0.17</v>
      </c>
      <c r="N2488" s="11" t="s">
        <v>103</v>
      </c>
      <c r="O2488" s="11" t="s">
        <v>103</v>
      </c>
      <c r="P2488" s="11" t="s">
        <v>103</v>
      </c>
      <c r="Q2488" s="11" t="s">
        <v>103</v>
      </c>
      <c r="R2488" s="4"/>
    </row>
    <row r="2489" customFormat="false" ht="15" hidden="false" customHeight="false" outlineLevel="0" collapsed="false">
      <c r="A2489" s="4" t="s">
        <v>3151</v>
      </c>
      <c r="B2489" s="4" t="n">
        <v>17</v>
      </c>
      <c r="C2489" s="4" t="s">
        <v>1333</v>
      </c>
      <c r="D2489" s="4" t="s">
        <v>38</v>
      </c>
      <c r="E2489" s="4" t="s">
        <v>1791</v>
      </c>
      <c r="F2489" s="4"/>
      <c r="G2489" s="4" t="s">
        <v>3125</v>
      </c>
      <c r="H2489" s="4" t="s">
        <v>3001</v>
      </c>
      <c r="I2489" s="4"/>
      <c r="J2489" s="4" t="s">
        <v>1329</v>
      </c>
      <c r="K2489" s="4" t="n">
        <v>60</v>
      </c>
      <c r="L2489" s="10" t="n">
        <v>0.348</v>
      </c>
      <c r="M2489" s="10" t="n">
        <v>0.17</v>
      </c>
      <c r="N2489" s="11" t="s">
        <v>103</v>
      </c>
      <c r="O2489" s="11" t="s">
        <v>103</v>
      </c>
      <c r="P2489" s="11" t="s">
        <v>103</v>
      </c>
      <c r="Q2489" s="11" t="s">
        <v>103</v>
      </c>
      <c r="R2489" s="4"/>
    </row>
    <row r="2490" customFormat="false" ht="15" hidden="false" customHeight="false" outlineLevel="0" collapsed="false">
      <c r="A2490" s="4" t="s">
        <v>3152</v>
      </c>
      <c r="B2490" s="4" t="n">
        <v>17</v>
      </c>
      <c r="C2490" s="4" t="s">
        <v>1333</v>
      </c>
      <c r="D2490" s="4" t="s">
        <v>38</v>
      </c>
      <c r="E2490" s="4" t="s">
        <v>1791</v>
      </c>
      <c r="F2490" s="4"/>
      <c r="G2490" s="4" t="s">
        <v>2989</v>
      </c>
      <c r="H2490" s="4" t="s">
        <v>3001</v>
      </c>
      <c r="I2490" s="4"/>
      <c r="J2490" s="4" t="s">
        <v>1329</v>
      </c>
      <c r="K2490" s="4" t="n">
        <v>60</v>
      </c>
      <c r="L2490" s="10" t="n">
        <v>0.348</v>
      </c>
      <c r="M2490" s="10" t="n">
        <v>0.17</v>
      </c>
      <c r="N2490" s="11" t="s">
        <v>103</v>
      </c>
      <c r="O2490" s="11" t="s">
        <v>103</v>
      </c>
      <c r="P2490" s="11" t="s">
        <v>103</v>
      </c>
      <c r="Q2490" s="11" t="s">
        <v>103</v>
      </c>
      <c r="R2490" s="4"/>
    </row>
    <row r="2491" customFormat="false" ht="15" hidden="false" customHeight="false" outlineLevel="0" collapsed="false">
      <c r="A2491" s="4" t="s">
        <v>3153</v>
      </c>
      <c r="B2491" s="4" t="n">
        <v>17</v>
      </c>
      <c r="C2491" s="4" t="s">
        <v>1333</v>
      </c>
      <c r="D2491" s="4" t="s">
        <v>38</v>
      </c>
      <c r="E2491" s="4" t="s">
        <v>1791</v>
      </c>
      <c r="F2491" s="4"/>
      <c r="G2491" s="4" t="s">
        <v>3154</v>
      </c>
      <c r="H2491" s="4" t="s">
        <v>3001</v>
      </c>
      <c r="I2491" s="4"/>
      <c r="J2491" s="4" t="s">
        <v>1329</v>
      </c>
      <c r="K2491" s="4" t="n">
        <v>60</v>
      </c>
      <c r="L2491" s="10" t="n">
        <v>0.348</v>
      </c>
      <c r="M2491" s="10" t="n">
        <v>0.17</v>
      </c>
      <c r="N2491" s="11" t="s">
        <v>103</v>
      </c>
      <c r="O2491" s="11" t="s">
        <v>103</v>
      </c>
      <c r="P2491" s="11" t="s">
        <v>103</v>
      </c>
      <c r="Q2491" s="11" t="s">
        <v>103</v>
      </c>
      <c r="R2491" s="4"/>
    </row>
    <row r="2492" customFormat="false" ht="15" hidden="false" customHeight="false" outlineLevel="0" collapsed="false">
      <c r="A2492" s="4" t="s">
        <v>3155</v>
      </c>
      <c r="B2492" s="4" t="n">
        <v>17</v>
      </c>
      <c r="C2492" s="4" t="s">
        <v>1333</v>
      </c>
      <c r="D2492" s="4" t="s">
        <v>38</v>
      </c>
      <c r="E2492" s="4" t="s">
        <v>1791</v>
      </c>
      <c r="F2492" s="4"/>
      <c r="G2492" s="4" t="s">
        <v>3048</v>
      </c>
      <c r="H2492" s="4" t="s">
        <v>3001</v>
      </c>
      <c r="I2492" s="4"/>
      <c r="J2492" s="4" t="s">
        <v>1329</v>
      </c>
      <c r="K2492" s="4" t="n">
        <v>60</v>
      </c>
      <c r="L2492" s="10" t="n">
        <v>0.348</v>
      </c>
      <c r="M2492" s="10" t="n">
        <v>0.17</v>
      </c>
      <c r="N2492" s="11" t="s">
        <v>103</v>
      </c>
      <c r="O2492" s="11" t="s">
        <v>103</v>
      </c>
      <c r="P2492" s="11" t="s">
        <v>103</v>
      </c>
      <c r="Q2492" s="11" t="s">
        <v>103</v>
      </c>
      <c r="R2492" s="4"/>
    </row>
    <row r="2493" customFormat="false" ht="15" hidden="false" customHeight="false" outlineLevel="0" collapsed="false">
      <c r="A2493" s="4" t="s">
        <v>3156</v>
      </c>
      <c r="B2493" s="4" t="n">
        <v>17</v>
      </c>
      <c r="C2493" s="4" t="s">
        <v>1333</v>
      </c>
      <c r="D2493" s="4" t="s">
        <v>38</v>
      </c>
      <c r="E2493" s="4" t="s">
        <v>1791</v>
      </c>
      <c r="F2493" s="4"/>
      <c r="G2493" s="4" t="s">
        <v>3048</v>
      </c>
      <c r="H2493" s="4" t="s">
        <v>3001</v>
      </c>
      <c r="I2493" s="4"/>
      <c r="J2493" s="4" t="s">
        <v>1329</v>
      </c>
      <c r="K2493" s="4" t="n">
        <v>60</v>
      </c>
      <c r="L2493" s="10" t="n">
        <v>0.348</v>
      </c>
      <c r="M2493" s="10" t="n">
        <v>0.17</v>
      </c>
      <c r="N2493" s="11" t="s">
        <v>103</v>
      </c>
      <c r="O2493" s="11" t="s">
        <v>103</v>
      </c>
      <c r="P2493" s="11" t="s">
        <v>103</v>
      </c>
      <c r="Q2493" s="11" t="s">
        <v>103</v>
      </c>
      <c r="R2493" s="4"/>
    </row>
    <row r="2494" customFormat="false" ht="15" hidden="false" customHeight="false" outlineLevel="0" collapsed="false">
      <c r="A2494" s="4" t="s">
        <v>3157</v>
      </c>
      <c r="B2494" s="4" t="n">
        <v>17</v>
      </c>
      <c r="C2494" s="4" t="s">
        <v>1333</v>
      </c>
      <c r="D2494" s="4" t="s">
        <v>38</v>
      </c>
      <c r="E2494" s="4" t="s">
        <v>1791</v>
      </c>
      <c r="F2494" s="4"/>
      <c r="G2494" s="4" t="s">
        <v>2989</v>
      </c>
      <c r="H2494" s="4" t="s">
        <v>3001</v>
      </c>
      <c r="I2494" s="4"/>
      <c r="J2494" s="4" t="s">
        <v>1329</v>
      </c>
      <c r="K2494" s="4" t="n">
        <v>60</v>
      </c>
      <c r="L2494" s="10" t="n">
        <v>0.348</v>
      </c>
      <c r="M2494" s="10" t="n">
        <v>0.17</v>
      </c>
      <c r="N2494" s="11" t="s">
        <v>103</v>
      </c>
      <c r="O2494" s="11" t="s">
        <v>103</v>
      </c>
      <c r="P2494" s="11" t="s">
        <v>103</v>
      </c>
      <c r="Q2494" s="11" t="s">
        <v>103</v>
      </c>
      <c r="R2494" s="4"/>
    </row>
    <row r="2495" customFormat="false" ht="15" hidden="false" customHeight="false" outlineLevel="0" collapsed="false">
      <c r="A2495" s="4" t="s">
        <v>3158</v>
      </c>
      <c r="B2495" s="4" t="n">
        <v>17</v>
      </c>
      <c r="C2495" s="4" t="s">
        <v>1333</v>
      </c>
      <c r="D2495" s="4" t="s">
        <v>38</v>
      </c>
      <c r="E2495" s="4" t="s">
        <v>1791</v>
      </c>
      <c r="F2495" s="4"/>
      <c r="G2495" s="4" t="s">
        <v>2989</v>
      </c>
      <c r="H2495" s="4" t="s">
        <v>3001</v>
      </c>
      <c r="I2495" s="4"/>
      <c r="J2495" s="4" t="s">
        <v>1329</v>
      </c>
      <c r="K2495" s="4" t="n">
        <v>60</v>
      </c>
      <c r="L2495" s="10" t="n">
        <v>0.348</v>
      </c>
      <c r="M2495" s="10" t="n">
        <v>0.17</v>
      </c>
      <c r="N2495" s="11" t="s">
        <v>103</v>
      </c>
      <c r="O2495" s="11" t="s">
        <v>103</v>
      </c>
      <c r="P2495" s="11" t="s">
        <v>103</v>
      </c>
      <c r="Q2495" s="11" t="s">
        <v>103</v>
      </c>
      <c r="R2495" s="4"/>
    </row>
    <row r="2496" customFormat="false" ht="15" hidden="false" customHeight="false" outlineLevel="0" collapsed="false">
      <c r="A2496" s="4" t="s">
        <v>3159</v>
      </c>
      <c r="B2496" s="4" t="n">
        <v>17</v>
      </c>
      <c r="C2496" s="4" t="s">
        <v>1333</v>
      </c>
      <c r="D2496" s="4" t="s">
        <v>38</v>
      </c>
      <c r="E2496" s="4" t="s">
        <v>1791</v>
      </c>
      <c r="F2496" s="4"/>
      <c r="G2496" s="4" t="s">
        <v>2989</v>
      </c>
      <c r="H2496" s="4" t="s">
        <v>3001</v>
      </c>
      <c r="I2496" s="4"/>
      <c r="J2496" s="4" t="s">
        <v>1329</v>
      </c>
      <c r="K2496" s="4" t="n">
        <v>60</v>
      </c>
      <c r="L2496" s="10" t="n">
        <v>0.348</v>
      </c>
      <c r="M2496" s="10" t="n">
        <v>0.17</v>
      </c>
      <c r="N2496" s="11" t="s">
        <v>103</v>
      </c>
      <c r="O2496" s="11" t="s">
        <v>103</v>
      </c>
      <c r="P2496" s="11" t="s">
        <v>103</v>
      </c>
      <c r="Q2496" s="11" t="s">
        <v>103</v>
      </c>
      <c r="R2496" s="4"/>
    </row>
    <row r="2497" customFormat="false" ht="15" hidden="false" customHeight="false" outlineLevel="0" collapsed="false">
      <c r="A2497" s="4" t="s">
        <v>3160</v>
      </c>
      <c r="B2497" s="4" t="n">
        <v>17</v>
      </c>
      <c r="C2497" s="4" t="s">
        <v>1333</v>
      </c>
      <c r="D2497" s="4" t="s">
        <v>38</v>
      </c>
      <c r="E2497" s="4" t="s">
        <v>1791</v>
      </c>
      <c r="F2497" s="4"/>
      <c r="G2497" s="4" t="s">
        <v>2989</v>
      </c>
      <c r="H2497" s="4" t="s">
        <v>3001</v>
      </c>
      <c r="I2497" s="4"/>
      <c r="J2497" s="4" t="s">
        <v>1329</v>
      </c>
      <c r="K2497" s="4" t="n">
        <v>60</v>
      </c>
      <c r="L2497" s="10" t="n">
        <v>0.348</v>
      </c>
      <c r="M2497" s="10" t="n">
        <v>0.17</v>
      </c>
      <c r="N2497" s="11" t="s">
        <v>103</v>
      </c>
      <c r="O2497" s="11" t="s">
        <v>103</v>
      </c>
      <c r="P2497" s="11" t="s">
        <v>103</v>
      </c>
      <c r="Q2497" s="11" t="s">
        <v>103</v>
      </c>
      <c r="R2497" s="4"/>
    </row>
    <row r="2498" customFormat="false" ht="15" hidden="false" customHeight="false" outlineLevel="0" collapsed="false">
      <c r="A2498" s="4" t="s">
        <v>3161</v>
      </c>
      <c r="B2498" s="4" t="n">
        <v>17</v>
      </c>
      <c r="C2498" s="4" t="s">
        <v>1333</v>
      </c>
      <c r="D2498" s="4" t="s">
        <v>38</v>
      </c>
      <c r="E2498" s="4" t="s">
        <v>1791</v>
      </c>
      <c r="F2498" s="4"/>
      <c r="G2498" s="4" t="s">
        <v>2989</v>
      </c>
      <c r="H2498" s="4" t="s">
        <v>3001</v>
      </c>
      <c r="I2498" s="4"/>
      <c r="J2498" s="4" t="s">
        <v>1329</v>
      </c>
      <c r="K2498" s="4" t="n">
        <v>60</v>
      </c>
      <c r="L2498" s="10" t="n">
        <v>0.348</v>
      </c>
      <c r="M2498" s="10" t="n">
        <v>0.17</v>
      </c>
      <c r="N2498" s="11" t="s">
        <v>103</v>
      </c>
      <c r="O2498" s="11" t="s">
        <v>103</v>
      </c>
      <c r="P2498" s="11" t="s">
        <v>103</v>
      </c>
      <c r="Q2498" s="11" t="s">
        <v>103</v>
      </c>
      <c r="R2498" s="4"/>
    </row>
    <row r="2499" customFormat="false" ht="15" hidden="false" customHeight="false" outlineLevel="0" collapsed="false">
      <c r="A2499" s="4" t="s">
        <v>3162</v>
      </c>
      <c r="B2499" s="4" t="n">
        <v>17</v>
      </c>
      <c r="C2499" s="4" t="s">
        <v>1333</v>
      </c>
      <c r="D2499" s="4" t="s">
        <v>38</v>
      </c>
      <c r="E2499" s="4" t="s">
        <v>1791</v>
      </c>
      <c r="F2499" s="4"/>
      <c r="G2499" s="4" t="s">
        <v>2989</v>
      </c>
      <c r="H2499" s="4" t="s">
        <v>3001</v>
      </c>
      <c r="I2499" s="4"/>
      <c r="J2499" s="4" t="s">
        <v>1329</v>
      </c>
      <c r="K2499" s="4" t="n">
        <v>60</v>
      </c>
      <c r="L2499" s="10" t="n">
        <v>0.348</v>
      </c>
      <c r="M2499" s="10" t="n">
        <v>0.17</v>
      </c>
      <c r="N2499" s="11" t="s">
        <v>103</v>
      </c>
      <c r="O2499" s="11" t="s">
        <v>103</v>
      </c>
      <c r="P2499" s="11" t="s">
        <v>103</v>
      </c>
      <c r="Q2499" s="11" t="s">
        <v>103</v>
      </c>
      <c r="R2499" s="4"/>
    </row>
    <row r="2500" customFormat="false" ht="15" hidden="false" customHeight="false" outlineLevel="0" collapsed="false">
      <c r="A2500" s="4" t="s">
        <v>3163</v>
      </c>
      <c r="B2500" s="4" t="n">
        <v>17</v>
      </c>
      <c r="C2500" s="4" t="s">
        <v>1333</v>
      </c>
      <c r="D2500" s="4" t="s">
        <v>38</v>
      </c>
      <c r="E2500" s="4" t="s">
        <v>1791</v>
      </c>
      <c r="F2500" s="4"/>
      <c r="G2500" s="4" t="s">
        <v>2989</v>
      </c>
      <c r="H2500" s="4" t="s">
        <v>3001</v>
      </c>
      <c r="I2500" s="4"/>
      <c r="J2500" s="4" t="s">
        <v>1329</v>
      </c>
      <c r="K2500" s="4" t="n">
        <v>60</v>
      </c>
      <c r="L2500" s="10" t="n">
        <v>0.348</v>
      </c>
      <c r="M2500" s="10" t="n">
        <v>0.17</v>
      </c>
      <c r="N2500" s="11" t="s">
        <v>103</v>
      </c>
      <c r="O2500" s="11" t="s">
        <v>103</v>
      </c>
      <c r="P2500" s="11" t="s">
        <v>103</v>
      </c>
      <c r="Q2500" s="11" t="s">
        <v>103</v>
      </c>
      <c r="R2500" s="4"/>
    </row>
    <row r="2501" customFormat="false" ht="15" hidden="false" customHeight="false" outlineLevel="0" collapsed="false">
      <c r="A2501" s="4" t="s">
        <v>3164</v>
      </c>
      <c r="B2501" s="4" t="n">
        <v>17</v>
      </c>
      <c r="C2501" s="4" t="s">
        <v>1333</v>
      </c>
      <c r="D2501" s="4" t="s">
        <v>38</v>
      </c>
      <c r="E2501" s="4" t="s">
        <v>1791</v>
      </c>
      <c r="F2501" s="4"/>
      <c r="G2501" s="4" t="s">
        <v>2989</v>
      </c>
      <c r="H2501" s="4" t="s">
        <v>3001</v>
      </c>
      <c r="I2501" s="4"/>
      <c r="J2501" s="4" t="s">
        <v>1329</v>
      </c>
      <c r="K2501" s="4" t="n">
        <v>60</v>
      </c>
      <c r="L2501" s="10" t="n">
        <v>0.348</v>
      </c>
      <c r="M2501" s="10" t="n">
        <v>0.17</v>
      </c>
      <c r="N2501" s="11" t="s">
        <v>103</v>
      </c>
      <c r="O2501" s="11" t="s">
        <v>103</v>
      </c>
      <c r="P2501" s="11" t="s">
        <v>103</v>
      </c>
      <c r="Q2501" s="11" t="s">
        <v>103</v>
      </c>
      <c r="R2501" s="4"/>
    </row>
    <row r="2502" customFormat="false" ht="15" hidden="false" customHeight="false" outlineLevel="0" collapsed="false">
      <c r="A2502" s="4" t="s">
        <v>3165</v>
      </c>
      <c r="B2502" s="4" t="n">
        <v>17</v>
      </c>
      <c r="C2502" s="4" t="s">
        <v>1333</v>
      </c>
      <c r="D2502" s="4" t="s">
        <v>38</v>
      </c>
      <c r="E2502" s="4" t="s">
        <v>1791</v>
      </c>
      <c r="F2502" s="4"/>
      <c r="G2502" s="4" t="s">
        <v>3166</v>
      </c>
      <c r="H2502" s="4" t="s">
        <v>3001</v>
      </c>
      <c r="I2502" s="4"/>
      <c r="J2502" s="4" t="s">
        <v>1329</v>
      </c>
      <c r="K2502" s="4" t="n">
        <v>60</v>
      </c>
      <c r="L2502" s="10" t="n">
        <v>0.348</v>
      </c>
      <c r="M2502" s="10" t="n">
        <v>0.17</v>
      </c>
      <c r="N2502" s="11" t="s">
        <v>103</v>
      </c>
      <c r="O2502" s="11" t="s">
        <v>103</v>
      </c>
      <c r="P2502" s="11" t="s">
        <v>103</v>
      </c>
      <c r="Q2502" s="11" t="s">
        <v>103</v>
      </c>
      <c r="R2502" s="4"/>
    </row>
    <row r="2503" customFormat="false" ht="15" hidden="false" customHeight="false" outlineLevel="0" collapsed="false">
      <c r="A2503" s="4" t="s">
        <v>3167</v>
      </c>
      <c r="B2503" s="4" t="n">
        <v>17</v>
      </c>
      <c r="C2503" s="4" t="s">
        <v>1333</v>
      </c>
      <c r="D2503" s="4" t="s">
        <v>38</v>
      </c>
      <c r="E2503" s="4" t="s">
        <v>1791</v>
      </c>
      <c r="F2503" s="4"/>
      <c r="G2503" s="4" t="s">
        <v>2359</v>
      </c>
      <c r="H2503" s="4" t="s">
        <v>3168</v>
      </c>
      <c r="I2503" s="4"/>
      <c r="J2503" s="4" t="s">
        <v>1329</v>
      </c>
      <c r="K2503" s="4" t="n">
        <v>60</v>
      </c>
      <c r="L2503" s="10" t="n">
        <v>0.348</v>
      </c>
      <c r="M2503" s="10" t="n">
        <v>0.17</v>
      </c>
      <c r="N2503" s="11" t="s">
        <v>103</v>
      </c>
      <c r="O2503" s="11" t="s">
        <v>103</v>
      </c>
      <c r="P2503" s="11" t="s">
        <v>103</v>
      </c>
      <c r="Q2503" s="11" t="s">
        <v>103</v>
      </c>
      <c r="R2503" s="4"/>
    </row>
    <row r="2504" customFormat="false" ht="15" hidden="false" customHeight="false" outlineLevel="0" collapsed="false">
      <c r="A2504" s="4" t="s">
        <v>3169</v>
      </c>
      <c r="B2504" s="4" t="n">
        <v>17</v>
      </c>
      <c r="C2504" s="4" t="s">
        <v>1333</v>
      </c>
      <c r="D2504" s="4" t="s">
        <v>38</v>
      </c>
      <c r="E2504" s="4" t="s">
        <v>1791</v>
      </c>
      <c r="F2504" s="4"/>
      <c r="G2504" s="4" t="s">
        <v>2372</v>
      </c>
      <c r="H2504" s="4" t="s">
        <v>3168</v>
      </c>
      <c r="I2504" s="4"/>
      <c r="J2504" s="4" t="s">
        <v>1329</v>
      </c>
      <c r="K2504" s="4" t="n">
        <v>60</v>
      </c>
      <c r="L2504" s="10" t="n">
        <v>0.348</v>
      </c>
      <c r="M2504" s="10" t="n">
        <v>0.17</v>
      </c>
      <c r="N2504" s="11" t="s">
        <v>103</v>
      </c>
      <c r="O2504" s="11" t="s">
        <v>103</v>
      </c>
      <c r="P2504" s="11" t="s">
        <v>103</v>
      </c>
      <c r="Q2504" s="11" t="s">
        <v>103</v>
      </c>
      <c r="R2504" s="4"/>
    </row>
    <row r="2505" customFormat="false" ht="15" hidden="false" customHeight="false" outlineLevel="0" collapsed="false">
      <c r="A2505" s="4" t="s">
        <v>3170</v>
      </c>
      <c r="B2505" s="4" t="n">
        <v>17</v>
      </c>
      <c r="C2505" s="4" t="s">
        <v>1333</v>
      </c>
      <c r="D2505" s="4" t="s">
        <v>38</v>
      </c>
      <c r="E2505" s="4" t="s">
        <v>1791</v>
      </c>
      <c r="F2505" s="4"/>
      <c r="G2505" s="4" t="s">
        <v>2359</v>
      </c>
      <c r="H2505" s="4" t="s">
        <v>3171</v>
      </c>
      <c r="I2505" s="4"/>
      <c r="J2505" s="4" t="s">
        <v>1329</v>
      </c>
      <c r="K2505" s="4" t="n">
        <v>60</v>
      </c>
      <c r="L2505" s="10" t="n">
        <v>0.348</v>
      </c>
      <c r="M2505" s="10" t="n">
        <v>0.17</v>
      </c>
      <c r="N2505" s="11" t="s">
        <v>103</v>
      </c>
      <c r="O2505" s="11" t="s">
        <v>103</v>
      </c>
      <c r="P2505" s="11" t="s">
        <v>103</v>
      </c>
      <c r="Q2505" s="11" t="s">
        <v>103</v>
      </c>
      <c r="R2505" s="4"/>
    </row>
    <row r="2506" customFormat="false" ht="15" hidden="false" customHeight="false" outlineLevel="0" collapsed="false">
      <c r="A2506" s="4" t="s">
        <v>3172</v>
      </c>
      <c r="B2506" s="4" t="n">
        <v>17</v>
      </c>
      <c r="C2506" s="4" t="s">
        <v>1333</v>
      </c>
      <c r="D2506" s="4" t="s">
        <v>38</v>
      </c>
      <c r="E2506" s="4" t="s">
        <v>1791</v>
      </c>
      <c r="F2506" s="4"/>
      <c r="G2506" s="4" t="s">
        <v>2989</v>
      </c>
      <c r="H2506" s="4" t="s">
        <v>3173</v>
      </c>
      <c r="I2506" s="4"/>
      <c r="J2506" s="4" t="s">
        <v>1329</v>
      </c>
      <c r="K2506" s="4" t="n">
        <v>60</v>
      </c>
      <c r="L2506" s="10" t="n">
        <v>0.348</v>
      </c>
      <c r="M2506" s="10" t="n">
        <v>0.17</v>
      </c>
      <c r="N2506" s="11" t="s">
        <v>103</v>
      </c>
      <c r="O2506" s="11" t="s">
        <v>103</v>
      </c>
      <c r="P2506" s="11" t="s">
        <v>103</v>
      </c>
      <c r="Q2506" s="11" t="s">
        <v>103</v>
      </c>
      <c r="R2506" s="4"/>
    </row>
    <row r="2507" customFormat="false" ht="15" hidden="false" customHeight="false" outlineLevel="0" collapsed="false">
      <c r="A2507" s="4" t="s">
        <v>3174</v>
      </c>
      <c r="B2507" s="4" t="n">
        <v>17</v>
      </c>
      <c r="C2507" s="4" t="s">
        <v>1333</v>
      </c>
      <c r="D2507" s="4" t="s">
        <v>38</v>
      </c>
      <c r="E2507" s="4" t="s">
        <v>1791</v>
      </c>
      <c r="F2507" s="4"/>
      <c r="G2507" s="4" t="s">
        <v>2989</v>
      </c>
      <c r="H2507" s="4" t="s">
        <v>3173</v>
      </c>
      <c r="I2507" s="4"/>
      <c r="J2507" s="4" t="s">
        <v>1329</v>
      </c>
      <c r="K2507" s="4" t="n">
        <v>60</v>
      </c>
      <c r="L2507" s="10" t="n">
        <v>0.348</v>
      </c>
      <c r="M2507" s="10" t="n">
        <v>0.17</v>
      </c>
      <c r="N2507" s="11" t="s">
        <v>103</v>
      </c>
      <c r="O2507" s="11" t="s">
        <v>103</v>
      </c>
      <c r="P2507" s="11" t="s">
        <v>103</v>
      </c>
      <c r="Q2507" s="11" t="s">
        <v>103</v>
      </c>
      <c r="R2507" s="4"/>
    </row>
    <row r="2508" customFormat="false" ht="15" hidden="false" customHeight="false" outlineLevel="0" collapsed="false">
      <c r="A2508" s="4" t="s">
        <v>3175</v>
      </c>
      <c r="B2508" s="4" t="n">
        <v>17</v>
      </c>
      <c r="C2508" s="4" t="s">
        <v>1333</v>
      </c>
      <c r="D2508" s="4" t="s">
        <v>38</v>
      </c>
      <c r="E2508" s="4" t="s">
        <v>1791</v>
      </c>
      <c r="F2508" s="4"/>
      <c r="G2508" s="4" t="s">
        <v>2989</v>
      </c>
      <c r="H2508" s="4" t="s">
        <v>3173</v>
      </c>
      <c r="I2508" s="4"/>
      <c r="J2508" s="4" t="s">
        <v>1329</v>
      </c>
      <c r="K2508" s="4" t="n">
        <v>60</v>
      </c>
      <c r="L2508" s="10" t="n">
        <v>0.348</v>
      </c>
      <c r="M2508" s="10" t="n">
        <v>0.17</v>
      </c>
      <c r="N2508" s="11" t="s">
        <v>103</v>
      </c>
      <c r="O2508" s="11" t="s">
        <v>103</v>
      </c>
      <c r="P2508" s="11" t="s">
        <v>103</v>
      </c>
      <c r="Q2508" s="11" t="s">
        <v>103</v>
      </c>
      <c r="R2508" s="4"/>
    </row>
    <row r="2509" customFormat="false" ht="15" hidden="false" customHeight="false" outlineLevel="0" collapsed="false">
      <c r="A2509" s="4" t="s">
        <v>3176</v>
      </c>
      <c r="B2509" s="4" t="n">
        <v>17</v>
      </c>
      <c r="C2509" s="4" t="s">
        <v>1333</v>
      </c>
      <c r="D2509" s="4" t="s">
        <v>38</v>
      </c>
      <c r="E2509" s="4" t="s">
        <v>1791</v>
      </c>
      <c r="F2509" s="4"/>
      <c r="G2509" s="4" t="s">
        <v>2989</v>
      </c>
      <c r="H2509" s="4" t="s">
        <v>3173</v>
      </c>
      <c r="I2509" s="4"/>
      <c r="J2509" s="4" t="s">
        <v>1329</v>
      </c>
      <c r="K2509" s="4" t="n">
        <v>60</v>
      </c>
      <c r="L2509" s="10" t="n">
        <v>0.348</v>
      </c>
      <c r="M2509" s="10" t="n">
        <v>0.17</v>
      </c>
      <c r="N2509" s="11" t="s">
        <v>103</v>
      </c>
      <c r="O2509" s="11" t="s">
        <v>103</v>
      </c>
      <c r="P2509" s="11" t="s">
        <v>103</v>
      </c>
      <c r="Q2509" s="11" t="s">
        <v>103</v>
      </c>
      <c r="R2509" s="4"/>
    </row>
    <row r="2510" customFormat="false" ht="15" hidden="false" customHeight="false" outlineLevel="0" collapsed="false">
      <c r="A2510" s="4" t="s">
        <v>3177</v>
      </c>
      <c r="B2510" s="4" t="n">
        <v>17</v>
      </c>
      <c r="C2510" s="4" t="s">
        <v>1333</v>
      </c>
      <c r="D2510" s="4" t="s">
        <v>38</v>
      </c>
      <c r="E2510" s="4" t="s">
        <v>1791</v>
      </c>
      <c r="F2510" s="4"/>
      <c r="G2510" s="4" t="s">
        <v>2989</v>
      </c>
      <c r="H2510" s="4" t="s">
        <v>3173</v>
      </c>
      <c r="I2510" s="4"/>
      <c r="J2510" s="4" t="s">
        <v>1329</v>
      </c>
      <c r="K2510" s="4" t="n">
        <v>60</v>
      </c>
      <c r="L2510" s="10" t="n">
        <v>0.348</v>
      </c>
      <c r="M2510" s="10" t="n">
        <v>0.17</v>
      </c>
      <c r="N2510" s="11" t="s">
        <v>103</v>
      </c>
      <c r="O2510" s="11" t="s">
        <v>103</v>
      </c>
      <c r="P2510" s="11" t="s">
        <v>103</v>
      </c>
      <c r="Q2510" s="11" t="s">
        <v>103</v>
      </c>
      <c r="R2510" s="4"/>
    </row>
    <row r="2511" customFormat="false" ht="15" hidden="false" customHeight="false" outlineLevel="0" collapsed="false">
      <c r="A2511" s="4" t="s">
        <v>3178</v>
      </c>
      <c r="B2511" s="4" t="n">
        <v>17</v>
      </c>
      <c r="C2511" s="4" t="s">
        <v>1333</v>
      </c>
      <c r="D2511" s="4" t="s">
        <v>38</v>
      </c>
      <c r="E2511" s="4" t="s">
        <v>1791</v>
      </c>
      <c r="F2511" s="4"/>
      <c r="G2511" s="4" t="s">
        <v>2989</v>
      </c>
      <c r="H2511" s="4" t="s">
        <v>3173</v>
      </c>
      <c r="I2511" s="4"/>
      <c r="J2511" s="4" t="s">
        <v>1329</v>
      </c>
      <c r="K2511" s="4" t="n">
        <v>60</v>
      </c>
      <c r="L2511" s="10" t="n">
        <v>0.348</v>
      </c>
      <c r="M2511" s="10" t="n">
        <v>0.17</v>
      </c>
      <c r="N2511" s="11" t="s">
        <v>103</v>
      </c>
      <c r="O2511" s="11" t="s">
        <v>103</v>
      </c>
      <c r="P2511" s="11" t="s">
        <v>103</v>
      </c>
      <c r="Q2511" s="11" t="s">
        <v>103</v>
      </c>
      <c r="R2511" s="4"/>
    </row>
    <row r="2512" customFormat="false" ht="15" hidden="false" customHeight="false" outlineLevel="0" collapsed="false">
      <c r="A2512" s="4" t="s">
        <v>3179</v>
      </c>
      <c r="B2512" s="4" t="n">
        <v>17</v>
      </c>
      <c r="C2512" s="4" t="s">
        <v>1333</v>
      </c>
      <c r="D2512" s="4" t="s">
        <v>38</v>
      </c>
      <c r="E2512" s="4" t="s">
        <v>1791</v>
      </c>
      <c r="F2512" s="4"/>
      <c r="G2512" s="4" t="s">
        <v>2989</v>
      </c>
      <c r="H2512" s="4" t="s">
        <v>3173</v>
      </c>
      <c r="I2512" s="4"/>
      <c r="J2512" s="4" t="s">
        <v>1329</v>
      </c>
      <c r="K2512" s="4" t="n">
        <v>60</v>
      </c>
      <c r="L2512" s="10" t="n">
        <v>0.348</v>
      </c>
      <c r="M2512" s="10" t="n">
        <v>0.17</v>
      </c>
      <c r="N2512" s="11" t="s">
        <v>103</v>
      </c>
      <c r="O2512" s="11" t="s">
        <v>103</v>
      </c>
      <c r="P2512" s="11" t="s">
        <v>103</v>
      </c>
      <c r="Q2512" s="11" t="s">
        <v>103</v>
      </c>
      <c r="R2512" s="4"/>
    </row>
    <row r="2513" customFormat="false" ht="15" hidden="false" customHeight="false" outlineLevel="0" collapsed="false">
      <c r="A2513" s="4" t="s">
        <v>3180</v>
      </c>
      <c r="B2513" s="4" t="n">
        <v>17</v>
      </c>
      <c r="C2513" s="4" t="s">
        <v>1333</v>
      </c>
      <c r="D2513" s="4" t="s">
        <v>38</v>
      </c>
      <c r="E2513" s="4" t="s">
        <v>1791</v>
      </c>
      <c r="F2513" s="4"/>
      <c r="G2513" s="4" t="s">
        <v>2989</v>
      </c>
      <c r="H2513" s="4" t="s">
        <v>3173</v>
      </c>
      <c r="I2513" s="4"/>
      <c r="J2513" s="4" t="s">
        <v>1329</v>
      </c>
      <c r="K2513" s="4" t="n">
        <v>60</v>
      </c>
      <c r="L2513" s="10" t="n">
        <v>0.348</v>
      </c>
      <c r="M2513" s="10" t="n">
        <v>0.17</v>
      </c>
      <c r="N2513" s="11" t="s">
        <v>103</v>
      </c>
      <c r="O2513" s="11" t="s">
        <v>103</v>
      </c>
      <c r="P2513" s="11" t="s">
        <v>103</v>
      </c>
      <c r="Q2513" s="11" t="s">
        <v>103</v>
      </c>
      <c r="R2513" s="4"/>
    </row>
    <row r="2514" customFormat="false" ht="15" hidden="false" customHeight="false" outlineLevel="0" collapsed="false">
      <c r="A2514" s="4" t="s">
        <v>3181</v>
      </c>
      <c r="B2514" s="4" t="n">
        <v>17</v>
      </c>
      <c r="C2514" s="4" t="s">
        <v>1333</v>
      </c>
      <c r="D2514" s="4" t="s">
        <v>38</v>
      </c>
      <c r="E2514" s="4" t="s">
        <v>1791</v>
      </c>
      <c r="F2514" s="4"/>
      <c r="G2514" s="4" t="s">
        <v>2989</v>
      </c>
      <c r="H2514" s="4" t="s">
        <v>3173</v>
      </c>
      <c r="I2514" s="4"/>
      <c r="J2514" s="4" t="s">
        <v>1329</v>
      </c>
      <c r="K2514" s="4" t="n">
        <v>60</v>
      </c>
      <c r="L2514" s="10" t="n">
        <v>0.348</v>
      </c>
      <c r="M2514" s="10" t="n">
        <v>0.17</v>
      </c>
      <c r="N2514" s="11" t="s">
        <v>103</v>
      </c>
      <c r="O2514" s="11" t="s">
        <v>103</v>
      </c>
      <c r="P2514" s="11" t="s">
        <v>103</v>
      </c>
      <c r="Q2514" s="11" t="s">
        <v>103</v>
      </c>
      <c r="R2514" s="4"/>
    </row>
    <row r="2515" customFormat="false" ht="15" hidden="false" customHeight="false" outlineLevel="0" collapsed="false">
      <c r="A2515" s="4" t="s">
        <v>3182</v>
      </c>
      <c r="B2515" s="4" t="n">
        <v>17</v>
      </c>
      <c r="C2515" s="4" t="s">
        <v>1333</v>
      </c>
      <c r="D2515" s="4" t="s">
        <v>38</v>
      </c>
      <c r="E2515" s="4" t="s">
        <v>1791</v>
      </c>
      <c r="F2515" s="4"/>
      <c r="G2515" s="4" t="s">
        <v>3183</v>
      </c>
      <c r="H2515" s="4" t="s">
        <v>3173</v>
      </c>
      <c r="I2515" s="4"/>
      <c r="J2515" s="4" t="s">
        <v>1329</v>
      </c>
      <c r="K2515" s="4" t="n">
        <v>60</v>
      </c>
      <c r="L2515" s="10" t="n">
        <v>0.348</v>
      </c>
      <c r="M2515" s="10" t="n">
        <v>0.17</v>
      </c>
      <c r="N2515" s="11" t="s">
        <v>103</v>
      </c>
      <c r="O2515" s="11" t="s">
        <v>103</v>
      </c>
      <c r="P2515" s="11" t="s">
        <v>103</v>
      </c>
      <c r="Q2515" s="11" t="s">
        <v>103</v>
      </c>
      <c r="R2515" s="4"/>
    </row>
    <row r="2516" customFormat="false" ht="15" hidden="false" customHeight="false" outlineLevel="0" collapsed="false">
      <c r="A2516" s="4" t="s">
        <v>3184</v>
      </c>
      <c r="B2516" s="4" t="n">
        <v>17</v>
      </c>
      <c r="C2516" s="4" t="s">
        <v>1333</v>
      </c>
      <c r="D2516" s="4" t="s">
        <v>38</v>
      </c>
      <c r="E2516" s="4" t="s">
        <v>1791</v>
      </c>
      <c r="F2516" s="4"/>
      <c r="G2516" s="4" t="s">
        <v>2989</v>
      </c>
      <c r="H2516" s="4" t="s">
        <v>3173</v>
      </c>
      <c r="I2516" s="4"/>
      <c r="J2516" s="4" t="s">
        <v>1329</v>
      </c>
      <c r="K2516" s="4" t="n">
        <v>60</v>
      </c>
      <c r="L2516" s="10" t="n">
        <v>0.348</v>
      </c>
      <c r="M2516" s="10" t="n">
        <v>0.17</v>
      </c>
      <c r="N2516" s="11" t="s">
        <v>103</v>
      </c>
      <c r="O2516" s="11" t="s">
        <v>103</v>
      </c>
      <c r="P2516" s="11" t="s">
        <v>103</v>
      </c>
      <c r="Q2516" s="11" t="s">
        <v>103</v>
      </c>
      <c r="R2516" s="4"/>
    </row>
    <row r="2517" customFormat="false" ht="15" hidden="false" customHeight="false" outlineLevel="0" collapsed="false">
      <c r="A2517" s="4" t="s">
        <v>3185</v>
      </c>
      <c r="B2517" s="4" t="n">
        <v>17</v>
      </c>
      <c r="C2517" s="4" t="s">
        <v>1333</v>
      </c>
      <c r="D2517" s="4" t="s">
        <v>38</v>
      </c>
      <c r="E2517" s="4" t="s">
        <v>1791</v>
      </c>
      <c r="F2517" s="4"/>
      <c r="G2517" s="4" t="s">
        <v>2989</v>
      </c>
      <c r="H2517" s="4" t="s">
        <v>3173</v>
      </c>
      <c r="I2517" s="4"/>
      <c r="J2517" s="4" t="s">
        <v>1329</v>
      </c>
      <c r="K2517" s="4" t="n">
        <v>60</v>
      </c>
      <c r="L2517" s="10" t="n">
        <v>0.348</v>
      </c>
      <c r="M2517" s="10" t="n">
        <v>0.17</v>
      </c>
      <c r="N2517" s="11" t="s">
        <v>103</v>
      </c>
      <c r="O2517" s="11" t="s">
        <v>103</v>
      </c>
      <c r="P2517" s="11" t="s">
        <v>103</v>
      </c>
      <c r="Q2517" s="11" t="s">
        <v>103</v>
      </c>
      <c r="R2517" s="4"/>
    </row>
    <row r="2518" customFormat="false" ht="15" hidden="false" customHeight="false" outlineLevel="0" collapsed="false">
      <c r="A2518" s="4" t="s">
        <v>3186</v>
      </c>
      <c r="B2518" s="4" t="n">
        <v>17</v>
      </c>
      <c r="C2518" s="4" t="s">
        <v>1333</v>
      </c>
      <c r="D2518" s="4" t="s">
        <v>38</v>
      </c>
      <c r="E2518" s="4" t="s">
        <v>1791</v>
      </c>
      <c r="F2518" s="4"/>
      <c r="G2518" s="4" t="s">
        <v>3043</v>
      </c>
      <c r="H2518" s="4" t="s">
        <v>3173</v>
      </c>
      <c r="I2518" s="4"/>
      <c r="J2518" s="4" t="s">
        <v>1329</v>
      </c>
      <c r="K2518" s="4" t="n">
        <v>60</v>
      </c>
      <c r="L2518" s="10" t="n">
        <v>0.348</v>
      </c>
      <c r="M2518" s="10" t="n">
        <v>0.17</v>
      </c>
      <c r="N2518" s="11" t="s">
        <v>103</v>
      </c>
      <c r="O2518" s="11" t="s">
        <v>103</v>
      </c>
      <c r="P2518" s="11" t="s">
        <v>103</v>
      </c>
      <c r="Q2518" s="11" t="s">
        <v>103</v>
      </c>
      <c r="R2518" s="4"/>
    </row>
    <row r="2519" customFormat="false" ht="15" hidden="false" customHeight="false" outlineLevel="0" collapsed="false">
      <c r="A2519" s="4" t="s">
        <v>3187</v>
      </c>
      <c r="B2519" s="4" t="n">
        <v>17</v>
      </c>
      <c r="C2519" s="4" t="s">
        <v>1333</v>
      </c>
      <c r="D2519" s="4" t="s">
        <v>38</v>
      </c>
      <c r="E2519" s="4" t="s">
        <v>1791</v>
      </c>
      <c r="F2519" s="4"/>
      <c r="G2519" s="4" t="s">
        <v>2989</v>
      </c>
      <c r="H2519" s="4" t="s">
        <v>3173</v>
      </c>
      <c r="I2519" s="4"/>
      <c r="J2519" s="4" t="s">
        <v>1329</v>
      </c>
      <c r="K2519" s="4" t="n">
        <v>60</v>
      </c>
      <c r="L2519" s="10" t="n">
        <v>0.348</v>
      </c>
      <c r="M2519" s="10" t="n">
        <v>0.17</v>
      </c>
      <c r="N2519" s="11" t="s">
        <v>103</v>
      </c>
      <c r="O2519" s="11" t="s">
        <v>103</v>
      </c>
      <c r="P2519" s="11" t="s">
        <v>103</v>
      </c>
      <c r="Q2519" s="11" t="s">
        <v>103</v>
      </c>
      <c r="R2519" s="4"/>
    </row>
    <row r="2520" customFormat="false" ht="15" hidden="false" customHeight="false" outlineLevel="0" collapsed="false">
      <c r="A2520" s="4" t="s">
        <v>3188</v>
      </c>
      <c r="B2520" s="4" t="n">
        <v>17</v>
      </c>
      <c r="C2520" s="4" t="s">
        <v>1333</v>
      </c>
      <c r="D2520" s="4" t="s">
        <v>38</v>
      </c>
      <c r="E2520" s="4" t="s">
        <v>1791</v>
      </c>
      <c r="F2520" s="4"/>
      <c r="G2520" s="4" t="s">
        <v>2989</v>
      </c>
      <c r="H2520" s="4" t="s">
        <v>3173</v>
      </c>
      <c r="I2520" s="4"/>
      <c r="J2520" s="4" t="s">
        <v>1329</v>
      </c>
      <c r="K2520" s="4" t="n">
        <v>60</v>
      </c>
      <c r="L2520" s="10" t="n">
        <v>0.348</v>
      </c>
      <c r="M2520" s="10" t="n">
        <v>0.17</v>
      </c>
      <c r="N2520" s="11" t="s">
        <v>103</v>
      </c>
      <c r="O2520" s="11" t="s">
        <v>103</v>
      </c>
      <c r="P2520" s="11" t="s">
        <v>103</v>
      </c>
      <c r="Q2520" s="11" t="s">
        <v>103</v>
      </c>
      <c r="R2520" s="4"/>
    </row>
    <row r="2521" customFormat="false" ht="15" hidden="false" customHeight="false" outlineLevel="0" collapsed="false">
      <c r="A2521" s="4" t="s">
        <v>3189</v>
      </c>
      <c r="B2521" s="4" t="n">
        <v>17</v>
      </c>
      <c r="C2521" s="4" t="s">
        <v>1333</v>
      </c>
      <c r="D2521" s="4" t="s">
        <v>38</v>
      </c>
      <c r="E2521" s="4" t="s">
        <v>1791</v>
      </c>
      <c r="F2521" s="4"/>
      <c r="G2521" s="4" t="s">
        <v>2995</v>
      </c>
      <c r="H2521" s="4" t="s">
        <v>3173</v>
      </c>
      <c r="I2521" s="4"/>
      <c r="J2521" s="4" t="s">
        <v>1329</v>
      </c>
      <c r="K2521" s="4" t="n">
        <v>60</v>
      </c>
      <c r="L2521" s="10" t="n">
        <v>0.348</v>
      </c>
      <c r="M2521" s="10" t="n">
        <v>0.17</v>
      </c>
      <c r="N2521" s="11" t="s">
        <v>103</v>
      </c>
      <c r="O2521" s="11" t="s">
        <v>103</v>
      </c>
      <c r="P2521" s="11" t="s">
        <v>103</v>
      </c>
      <c r="Q2521" s="11" t="s">
        <v>103</v>
      </c>
      <c r="R2521" s="4"/>
    </row>
    <row r="2522" customFormat="false" ht="15" hidden="false" customHeight="false" outlineLevel="0" collapsed="false">
      <c r="A2522" s="4" t="s">
        <v>3190</v>
      </c>
      <c r="B2522" s="4" t="n">
        <v>17</v>
      </c>
      <c r="C2522" s="4" t="s">
        <v>1333</v>
      </c>
      <c r="D2522" s="4" t="s">
        <v>38</v>
      </c>
      <c r="E2522" s="4" t="s">
        <v>1791</v>
      </c>
      <c r="F2522" s="4"/>
      <c r="G2522" s="4" t="s">
        <v>3183</v>
      </c>
      <c r="H2522" s="4" t="s">
        <v>3173</v>
      </c>
      <c r="I2522" s="4"/>
      <c r="J2522" s="4" t="s">
        <v>1329</v>
      </c>
      <c r="K2522" s="4" t="n">
        <v>60</v>
      </c>
      <c r="L2522" s="10" t="n">
        <v>0.348</v>
      </c>
      <c r="M2522" s="10" t="n">
        <v>0.17</v>
      </c>
      <c r="N2522" s="11" t="s">
        <v>103</v>
      </c>
      <c r="O2522" s="11" t="s">
        <v>103</v>
      </c>
      <c r="P2522" s="11" t="s">
        <v>103</v>
      </c>
      <c r="Q2522" s="11" t="s">
        <v>103</v>
      </c>
      <c r="R2522" s="4"/>
    </row>
    <row r="2523" customFormat="false" ht="15" hidden="false" customHeight="false" outlineLevel="0" collapsed="false">
      <c r="A2523" s="4" t="s">
        <v>3191</v>
      </c>
      <c r="B2523" s="4" t="n">
        <v>17</v>
      </c>
      <c r="C2523" s="4" t="s">
        <v>1333</v>
      </c>
      <c r="D2523" s="4" t="s">
        <v>38</v>
      </c>
      <c r="E2523" s="4" t="s">
        <v>1791</v>
      </c>
      <c r="F2523" s="4"/>
      <c r="G2523" s="4" t="s">
        <v>2995</v>
      </c>
      <c r="H2523" s="4" t="s">
        <v>3192</v>
      </c>
      <c r="I2523" s="4"/>
      <c r="J2523" s="4" t="s">
        <v>1329</v>
      </c>
      <c r="K2523" s="4" t="n">
        <v>60</v>
      </c>
      <c r="L2523" s="10" t="n">
        <v>0.348</v>
      </c>
      <c r="M2523" s="10" t="n">
        <v>0.17</v>
      </c>
      <c r="N2523" s="11" t="s">
        <v>103</v>
      </c>
      <c r="O2523" s="11" t="s">
        <v>103</v>
      </c>
      <c r="P2523" s="11" t="s">
        <v>103</v>
      </c>
      <c r="Q2523" s="11" t="s">
        <v>103</v>
      </c>
      <c r="R2523" s="4"/>
    </row>
    <row r="2524" customFormat="false" ht="15" hidden="false" customHeight="false" outlineLevel="0" collapsed="false">
      <c r="A2524" s="4" t="s">
        <v>3193</v>
      </c>
      <c r="B2524" s="4" t="n">
        <v>17</v>
      </c>
      <c r="C2524" s="4" t="s">
        <v>1333</v>
      </c>
      <c r="D2524" s="4" t="s">
        <v>38</v>
      </c>
      <c r="E2524" s="4" t="s">
        <v>1791</v>
      </c>
      <c r="F2524" s="4"/>
      <c r="G2524" s="4" t="s">
        <v>2989</v>
      </c>
      <c r="H2524" s="4" t="s">
        <v>3173</v>
      </c>
      <c r="I2524" s="4"/>
      <c r="J2524" s="4" t="s">
        <v>1329</v>
      </c>
      <c r="K2524" s="4" t="n">
        <v>60</v>
      </c>
      <c r="L2524" s="10" t="n">
        <v>0.348</v>
      </c>
      <c r="M2524" s="10" t="n">
        <v>0.17</v>
      </c>
      <c r="N2524" s="11" t="s">
        <v>103</v>
      </c>
      <c r="O2524" s="11" t="s">
        <v>103</v>
      </c>
      <c r="P2524" s="11" t="s">
        <v>103</v>
      </c>
      <c r="Q2524" s="11" t="s">
        <v>103</v>
      </c>
      <c r="R2524" s="4"/>
    </row>
    <row r="2525" customFormat="false" ht="15" hidden="false" customHeight="false" outlineLevel="0" collapsed="false">
      <c r="A2525" s="4" t="s">
        <v>3194</v>
      </c>
      <c r="B2525" s="4" t="n">
        <v>17</v>
      </c>
      <c r="C2525" s="4" t="s">
        <v>1333</v>
      </c>
      <c r="D2525" s="4" t="s">
        <v>38</v>
      </c>
      <c r="E2525" s="4" t="s">
        <v>1791</v>
      </c>
      <c r="F2525" s="4"/>
      <c r="G2525" s="4" t="s">
        <v>3043</v>
      </c>
      <c r="H2525" s="4" t="s">
        <v>3173</v>
      </c>
      <c r="I2525" s="4"/>
      <c r="J2525" s="4" t="s">
        <v>1329</v>
      </c>
      <c r="K2525" s="4" t="n">
        <v>60</v>
      </c>
      <c r="L2525" s="10" t="n">
        <v>0.348</v>
      </c>
      <c r="M2525" s="10" t="n">
        <v>0.17</v>
      </c>
      <c r="N2525" s="11" t="s">
        <v>103</v>
      </c>
      <c r="O2525" s="11" t="s">
        <v>103</v>
      </c>
      <c r="P2525" s="11" t="s">
        <v>103</v>
      </c>
      <c r="Q2525" s="11" t="s">
        <v>103</v>
      </c>
      <c r="R2525" s="4"/>
    </row>
    <row r="2526" customFormat="false" ht="15" hidden="false" customHeight="false" outlineLevel="0" collapsed="false">
      <c r="A2526" s="4" t="s">
        <v>3195</v>
      </c>
      <c r="B2526" s="4" t="n">
        <v>17</v>
      </c>
      <c r="C2526" s="4" t="s">
        <v>1333</v>
      </c>
      <c r="D2526" s="4" t="s">
        <v>38</v>
      </c>
      <c r="E2526" s="4" t="s">
        <v>1791</v>
      </c>
      <c r="F2526" s="4"/>
      <c r="G2526" s="4" t="s">
        <v>2989</v>
      </c>
      <c r="H2526" s="4" t="s">
        <v>3173</v>
      </c>
      <c r="I2526" s="4"/>
      <c r="J2526" s="4" t="s">
        <v>1329</v>
      </c>
      <c r="K2526" s="4" t="n">
        <v>60</v>
      </c>
      <c r="L2526" s="10" t="n">
        <v>0.348</v>
      </c>
      <c r="M2526" s="10" t="n">
        <v>0.17</v>
      </c>
      <c r="N2526" s="11" t="s">
        <v>103</v>
      </c>
      <c r="O2526" s="11" t="s">
        <v>103</v>
      </c>
      <c r="P2526" s="11" t="s">
        <v>103</v>
      </c>
      <c r="Q2526" s="11" t="s">
        <v>103</v>
      </c>
      <c r="R2526" s="4"/>
    </row>
    <row r="2527" customFormat="false" ht="15" hidden="false" customHeight="false" outlineLevel="0" collapsed="false">
      <c r="A2527" s="4" t="s">
        <v>3196</v>
      </c>
      <c r="B2527" s="4" t="n">
        <v>17</v>
      </c>
      <c r="C2527" s="4" t="s">
        <v>1333</v>
      </c>
      <c r="D2527" s="4" t="s">
        <v>38</v>
      </c>
      <c r="E2527" s="4" t="s">
        <v>1791</v>
      </c>
      <c r="F2527" s="4"/>
      <c r="G2527" s="4" t="s">
        <v>2989</v>
      </c>
      <c r="H2527" s="4" t="s">
        <v>3173</v>
      </c>
      <c r="I2527" s="4"/>
      <c r="J2527" s="4" t="s">
        <v>1329</v>
      </c>
      <c r="K2527" s="4" t="n">
        <v>60</v>
      </c>
      <c r="L2527" s="10" t="n">
        <v>0.348</v>
      </c>
      <c r="M2527" s="10" t="n">
        <v>0.17</v>
      </c>
      <c r="N2527" s="11" t="s">
        <v>103</v>
      </c>
      <c r="O2527" s="11" t="s">
        <v>103</v>
      </c>
      <c r="P2527" s="11" t="s">
        <v>103</v>
      </c>
      <c r="Q2527" s="11" t="s">
        <v>103</v>
      </c>
      <c r="R2527" s="4"/>
    </row>
    <row r="2528" customFormat="false" ht="15" hidden="false" customHeight="false" outlineLevel="0" collapsed="false">
      <c r="A2528" s="4" t="s">
        <v>3197</v>
      </c>
      <c r="B2528" s="4" t="n">
        <v>17</v>
      </c>
      <c r="C2528" s="4" t="s">
        <v>1333</v>
      </c>
      <c r="D2528" s="4" t="s">
        <v>38</v>
      </c>
      <c r="E2528" s="4" t="s">
        <v>1791</v>
      </c>
      <c r="F2528" s="4"/>
      <c r="G2528" s="4" t="s">
        <v>2989</v>
      </c>
      <c r="H2528" s="4" t="s">
        <v>3173</v>
      </c>
      <c r="I2528" s="4"/>
      <c r="J2528" s="4" t="s">
        <v>1329</v>
      </c>
      <c r="K2528" s="4" t="n">
        <v>60</v>
      </c>
      <c r="L2528" s="10" t="n">
        <v>0.348</v>
      </c>
      <c r="M2528" s="10" t="n">
        <v>0.17</v>
      </c>
      <c r="N2528" s="11" t="s">
        <v>103</v>
      </c>
      <c r="O2528" s="11" t="s">
        <v>103</v>
      </c>
      <c r="P2528" s="11" t="s">
        <v>103</v>
      </c>
      <c r="Q2528" s="11" t="s">
        <v>103</v>
      </c>
      <c r="R2528" s="4"/>
    </row>
    <row r="2529" customFormat="false" ht="15" hidden="false" customHeight="false" outlineLevel="0" collapsed="false">
      <c r="A2529" s="4" t="s">
        <v>3198</v>
      </c>
      <c r="B2529" s="4" t="n">
        <v>17</v>
      </c>
      <c r="C2529" s="4" t="s">
        <v>1333</v>
      </c>
      <c r="D2529" s="4" t="s">
        <v>38</v>
      </c>
      <c r="E2529" s="4" t="s">
        <v>1791</v>
      </c>
      <c r="F2529" s="4"/>
      <c r="G2529" s="4" t="s">
        <v>2989</v>
      </c>
      <c r="H2529" s="4" t="s">
        <v>3173</v>
      </c>
      <c r="I2529" s="4"/>
      <c r="J2529" s="4" t="s">
        <v>1329</v>
      </c>
      <c r="K2529" s="4" t="n">
        <v>60</v>
      </c>
      <c r="L2529" s="10" t="n">
        <v>0.348</v>
      </c>
      <c r="M2529" s="10" t="n">
        <v>0.17</v>
      </c>
      <c r="N2529" s="11" t="s">
        <v>103</v>
      </c>
      <c r="O2529" s="11" t="s">
        <v>103</v>
      </c>
      <c r="P2529" s="11" t="s">
        <v>103</v>
      </c>
      <c r="Q2529" s="11" t="s">
        <v>103</v>
      </c>
      <c r="R2529" s="4"/>
    </row>
    <row r="2530" customFormat="false" ht="15" hidden="false" customHeight="false" outlineLevel="0" collapsed="false">
      <c r="A2530" s="4" t="s">
        <v>3199</v>
      </c>
      <c r="B2530" s="4" t="n">
        <v>17</v>
      </c>
      <c r="C2530" s="4" t="s">
        <v>1333</v>
      </c>
      <c r="D2530" s="4" t="s">
        <v>38</v>
      </c>
      <c r="E2530" s="4" t="s">
        <v>1791</v>
      </c>
      <c r="F2530" s="4"/>
      <c r="G2530" s="4" t="s">
        <v>2995</v>
      </c>
      <c r="H2530" s="4" t="s">
        <v>3173</v>
      </c>
      <c r="I2530" s="4"/>
      <c r="J2530" s="4" t="s">
        <v>1329</v>
      </c>
      <c r="K2530" s="4" t="n">
        <v>60</v>
      </c>
      <c r="L2530" s="10" t="n">
        <v>0.348</v>
      </c>
      <c r="M2530" s="10" t="n">
        <v>0.17</v>
      </c>
      <c r="N2530" s="11" t="s">
        <v>103</v>
      </c>
      <c r="O2530" s="11" t="s">
        <v>103</v>
      </c>
      <c r="P2530" s="11" t="s">
        <v>103</v>
      </c>
      <c r="Q2530" s="11" t="s">
        <v>103</v>
      </c>
      <c r="R2530" s="4"/>
    </row>
    <row r="2531" customFormat="false" ht="15" hidden="false" customHeight="false" outlineLevel="0" collapsed="false">
      <c r="A2531" s="4" t="s">
        <v>3200</v>
      </c>
      <c r="B2531" s="4" t="n">
        <v>17</v>
      </c>
      <c r="C2531" s="4" t="s">
        <v>1333</v>
      </c>
      <c r="D2531" s="4" t="s">
        <v>38</v>
      </c>
      <c r="E2531" s="4" t="s">
        <v>1791</v>
      </c>
      <c r="F2531" s="4"/>
      <c r="G2531" s="4" t="s">
        <v>2995</v>
      </c>
      <c r="H2531" s="4" t="s">
        <v>3173</v>
      </c>
      <c r="I2531" s="4"/>
      <c r="J2531" s="4" t="s">
        <v>1329</v>
      </c>
      <c r="K2531" s="4" t="n">
        <v>60</v>
      </c>
      <c r="L2531" s="10" t="n">
        <v>0.348</v>
      </c>
      <c r="M2531" s="10" t="n">
        <v>0.17</v>
      </c>
      <c r="N2531" s="11" t="s">
        <v>103</v>
      </c>
      <c r="O2531" s="11" t="s">
        <v>103</v>
      </c>
      <c r="P2531" s="11" t="s">
        <v>103</v>
      </c>
      <c r="Q2531" s="11" t="s">
        <v>103</v>
      </c>
      <c r="R2531" s="4"/>
    </row>
    <row r="2532" customFormat="false" ht="15" hidden="false" customHeight="false" outlineLevel="0" collapsed="false">
      <c r="A2532" s="4" t="s">
        <v>3201</v>
      </c>
      <c r="B2532" s="4" t="n">
        <v>17</v>
      </c>
      <c r="C2532" s="4" t="s">
        <v>1333</v>
      </c>
      <c r="D2532" s="4" t="s">
        <v>38</v>
      </c>
      <c r="E2532" s="4" t="s">
        <v>1791</v>
      </c>
      <c r="F2532" s="4"/>
      <c r="G2532" s="4" t="s">
        <v>3183</v>
      </c>
      <c r="H2532" s="4" t="s">
        <v>3173</v>
      </c>
      <c r="I2532" s="4"/>
      <c r="J2532" s="4" t="s">
        <v>1329</v>
      </c>
      <c r="K2532" s="4" t="n">
        <v>60</v>
      </c>
      <c r="L2532" s="10" t="n">
        <v>0.348</v>
      </c>
      <c r="M2532" s="10" t="n">
        <v>0.17</v>
      </c>
      <c r="N2532" s="11" t="s">
        <v>103</v>
      </c>
      <c r="O2532" s="11" t="s">
        <v>103</v>
      </c>
      <c r="P2532" s="11" t="s">
        <v>103</v>
      </c>
      <c r="Q2532" s="11" t="s">
        <v>103</v>
      </c>
      <c r="R2532" s="4"/>
    </row>
    <row r="2533" customFormat="false" ht="15" hidden="false" customHeight="false" outlineLevel="0" collapsed="false">
      <c r="A2533" s="4" t="s">
        <v>3202</v>
      </c>
      <c r="B2533" s="4" t="n">
        <v>17</v>
      </c>
      <c r="C2533" s="4" t="s">
        <v>1333</v>
      </c>
      <c r="D2533" s="4" t="s">
        <v>38</v>
      </c>
      <c r="E2533" s="4" t="s">
        <v>1791</v>
      </c>
      <c r="F2533" s="4"/>
      <c r="G2533" s="4" t="s">
        <v>2989</v>
      </c>
      <c r="H2533" s="4" t="s">
        <v>3173</v>
      </c>
      <c r="I2533" s="4"/>
      <c r="J2533" s="4" t="s">
        <v>1329</v>
      </c>
      <c r="K2533" s="4" t="n">
        <v>60</v>
      </c>
      <c r="L2533" s="10" t="n">
        <v>0.348</v>
      </c>
      <c r="M2533" s="10" t="n">
        <v>0.17</v>
      </c>
      <c r="N2533" s="11" t="s">
        <v>103</v>
      </c>
      <c r="O2533" s="11" t="s">
        <v>103</v>
      </c>
      <c r="P2533" s="11" t="s">
        <v>103</v>
      </c>
      <c r="Q2533" s="11" t="s">
        <v>103</v>
      </c>
      <c r="R2533" s="4"/>
    </row>
    <row r="2534" customFormat="false" ht="15" hidden="false" customHeight="false" outlineLevel="0" collapsed="false">
      <c r="A2534" s="4" t="s">
        <v>3203</v>
      </c>
      <c r="B2534" s="4" t="n">
        <v>17</v>
      </c>
      <c r="C2534" s="4" t="s">
        <v>1333</v>
      </c>
      <c r="D2534" s="4" t="s">
        <v>38</v>
      </c>
      <c r="E2534" s="4" t="s">
        <v>1791</v>
      </c>
      <c r="F2534" s="4"/>
      <c r="G2534" s="4" t="s">
        <v>2989</v>
      </c>
      <c r="H2534" s="4" t="s">
        <v>3173</v>
      </c>
      <c r="I2534" s="4"/>
      <c r="J2534" s="4" t="s">
        <v>1329</v>
      </c>
      <c r="K2534" s="4" t="n">
        <v>60</v>
      </c>
      <c r="L2534" s="10" t="n">
        <v>0.348</v>
      </c>
      <c r="M2534" s="10" t="n">
        <v>0.17</v>
      </c>
      <c r="N2534" s="11" t="s">
        <v>103</v>
      </c>
      <c r="O2534" s="11" t="s">
        <v>103</v>
      </c>
      <c r="P2534" s="11" t="s">
        <v>103</v>
      </c>
      <c r="Q2534" s="11" t="s">
        <v>103</v>
      </c>
      <c r="R2534" s="4"/>
    </row>
    <row r="2535" customFormat="false" ht="15" hidden="false" customHeight="false" outlineLevel="0" collapsed="false">
      <c r="A2535" s="4" t="s">
        <v>3204</v>
      </c>
      <c r="B2535" s="4" t="n">
        <v>17</v>
      </c>
      <c r="C2535" s="4" t="s">
        <v>1333</v>
      </c>
      <c r="D2535" s="4" t="s">
        <v>38</v>
      </c>
      <c r="E2535" s="4" t="s">
        <v>1791</v>
      </c>
      <c r="F2535" s="4"/>
      <c r="G2535" s="4" t="s">
        <v>2989</v>
      </c>
      <c r="H2535" s="4" t="s">
        <v>3173</v>
      </c>
      <c r="I2535" s="4"/>
      <c r="J2535" s="4" t="s">
        <v>1329</v>
      </c>
      <c r="K2535" s="4" t="n">
        <v>60</v>
      </c>
      <c r="L2535" s="10" t="n">
        <v>0.348</v>
      </c>
      <c r="M2535" s="10" t="n">
        <v>0.17</v>
      </c>
      <c r="N2535" s="11" t="s">
        <v>103</v>
      </c>
      <c r="O2535" s="11" t="s">
        <v>103</v>
      </c>
      <c r="P2535" s="11" t="s">
        <v>103</v>
      </c>
      <c r="Q2535" s="11" t="s">
        <v>103</v>
      </c>
      <c r="R2535" s="4"/>
    </row>
    <row r="2536" customFormat="false" ht="15" hidden="false" customHeight="false" outlineLevel="0" collapsed="false">
      <c r="A2536" s="4" t="s">
        <v>3205</v>
      </c>
      <c r="B2536" s="4" t="n">
        <v>17</v>
      </c>
      <c r="C2536" s="4" t="s">
        <v>1333</v>
      </c>
      <c r="D2536" s="4" t="s">
        <v>38</v>
      </c>
      <c r="E2536" s="4" t="s">
        <v>1791</v>
      </c>
      <c r="F2536" s="4"/>
      <c r="G2536" s="4" t="s">
        <v>2989</v>
      </c>
      <c r="H2536" s="4" t="s">
        <v>3173</v>
      </c>
      <c r="I2536" s="4"/>
      <c r="J2536" s="4" t="s">
        <v>1329</v>
      </c>
      <c r="K2536" s="4" t="n">
        <v>60</v>
      </c>
      <c r="L2536" s="10" t="n">
        <v>0.348</v>
      </c>
      <c r="M2536" s="10" t="n">
        <v>0.17</v>
      </c>
      <c r="N2536" s="11" t="s">
        <v>103</v>
      </c>
      <c r="O2536" s="11" t="s">
        <v>103</v>
      </c>
      <c r="P2536" s="11" t="s">
        <v>103</v>
      </c>
      <c r="Q2536" s="11" t="s">
        <v>103</v>
      </c>
      <c r="R2536" s="4"/>
    </row>
    <row r="2537" customFormat="false" ht="15" hidden="false" customHeight="false" outlineLevel="0" collapsed="false">
      <c r="A2537" s="4" t="s">
        <v>3206</v>
      </c>
      <c r="B2537" s="4" t="n">
        <v>17</v>
      </c>
      <c r="C2537" s="4" t="s">
        <v>1355</v>
      </c>
      <c r="D2537" s="4" t="s">
        <v>36</v>
      </c>
      <c r="E2537" s="4" t="s">
        <v>1791</v>
      </c>
      <c r="F2537" s="4"/>
      <c r="G2537" s="4" t="s">
        <v>1884</v>
      </c>
      <c r="H2537" s="4" t="s">
        <v>756</v>
      </c>
      <c r="I2537" s="4"/>
      <c r="J2537" s="4" t="s">
        <v>1296</v>
      </c>
      <c r="K2537" s="4" t="n">
        <v>60</v>
      </c>
      <c r="L2537" s="10" t="n">
        <v>1.36</v>
      </c>
      <c r="M2537" s="10" t="n">
        <v>0.3</v>
      </c>
      <c r="N2537" s="11" t="s">
        <v>103</v>
      </c>
      <c r="O2537" s="11" t="s">
        <v>103</v>
      </c>
      <c r="P2537" s="11" t="s">
        <v>103</v>
      </c>
      <c r="Q2537" s="11" t="s">
        <v>103</v>
      </c>
      <c r="R2537" s="4"/>
    </row>
    <row r="2538" customFormat="false" ht="15" hidden="false" customHeight="false" outlineLevel="0" collapsed="false">
      <c r="A2538" s="4" t="s">
        <v>3207</v>
      </c>
      <c r="B2538" s="4" t="n">
        <v>17</v>
      </c>
      <c r="C2538" s="4" t="s">
        <v>1355</v>
      </c>
      <c r="D2538" s="4" t="s">
        <v>36</v>
      </c>
      <c r="E2538" s="4" t="s">
        <v>1791</v>
      </c>
      <c r="F2538" s="4"/>
      <c r="G2538" s="4" t="s">
        <v>1884</v>
      </c>
      <c r="H2538" s="4" t="s">
        <v>756</v>
      </c>
      <c r="I2538" s="4"/>
      <c r="J2538" s="4" t="s">
        <v>1296</v>
      </c>
      <c r="K2538" s="4" t="n">
        <v>60</v>
      </c>
      <c r="L2538" s="10" t="n">
        <v>1.36</v>
      </c>
      <c r="M2538" s="10" t="n">
        <v>0.3</v>
      </c>
      <c r="N2538" s="11" t="s">
        <v>103</v>
      </c>
      <c r="O2538" s="11" t="s">
        <v>103</v>
      </c>
      <c r="P2538" s="11" t="s">
        <v>103</v>
      </c>
      <c r="Q2538" s="11" t="s">
        <v>103</v>
      </c>
      <c r="R2538" s="4"/>
    </row>
    <row r="2539" customFormat="false" ht="15" hidden="false" customHeight="false" outlineLevel="0" collapsed="false">
      <c r="A2539" s="4" t="s">
        <v>3208</v>
      </c>
      <c r="B2539" s="4" t="n">
        <v>17</v>
      </c>
      <c r="C2539" s="4" t="s">
        <v>1355</v>
      </c>
      <c r="D2539" s="4" t="s">
        <v>36</v>
      </c>
      <c r="E2539" s="4" t="s">
        <v>1791</v>
      </c>
      <c r="F2539" s="4"/>
      <c r="G2539" s="4" t="s">
        <v>1884</v>
      </c>
      <c r="H2539" s="4" t="s">
        <v>756</v>
      </c>
      <c r="I2539" s="4"/>
      <c r="J2539" s="4" t="s">
        <v>1296</v>
      </c>
      <c r="K2539" s="4" t="n">
        <v>60</v>
      </c>
      <c r="L2539" s="10" t="n">
        <v>1.36</v>
      </c>
      <c r="M2539" s="10" t="n">
        <v>0.3</v>
      </c>
      <c r="N2539" s="11" t="s">
        <v>103</v>
      </c>
      <c r="O2539" s="11" t="s">
        <v>103</v>
      </c>
      <c r="P2539" s="11" t="s">
        <v>103</v>
      </c>
      <c r="Q2539" s="11" t="s">
        <v>103</v>
      </c>
      <c r="R2539" s="4"/>
    </row>
    <row r="2540" customFormat="false" ht="15" hidden="false" customHeight="false" outlineLevel="0" collapsed="false">
      <c r="A2540" s="4" t="s">
        <v>3209</v>
      </c>
      <c r="B2540" s="4" t="n">
        <v>17</v>
      </c>
      <c r="C2540" s="4" t="s">
        <v>1355</v>
      </c>
      <c r="D2540" s="4" t="s">
        <v>36</v>
      </c>
      <c r="E2540" s="4" t="s">
        <v>1791</v>
      </c>
      <c r="F2540" s="4"/>
      <c r="G2540" s="4" t="s">
        <v>1884</v>
      </c>
      <c r="H2540" s="4" t="s">
        <v>756</v>
      </c>
      <c r="I2540" s="4"/>
      <c r="J2540" s="4" t="s">
        <v>1296</v>
      </c>
      <c r="K2540" s="4" t="n">
        <v>60</v>
      </c>
      <c r="L2540" s="10" t="n">
        <v>1.36</v>
      </c>
      <c r="M2540" s="10" t="n">
        <v>0.3</v>
      </c>
      <c r="N2540" s="11" t="s">
        <v>103</v>
      </c>
      <c r="O2540" s="11" t="s">
        <v>103</v>
      </c>
      <c r="P2540" s="11" t="s">
        <v>103</v>
      </c>
      <c r="Q2540" s="11" t="s">
        <v>103</v>
      </c>
      <c r="R2540" s="4"/>
    </row>
    <row r="2541" customFormat="false" ht="15" hidden="false" customHeight="false" outlineLevel="0" collapsed="false">
      <c r="A2541" s="4" t="s">
        <v>3210</v>
      </c>
      <c r="B2541" s="4" t="n">
        <v>17</v>
      </c>
      <c r="C2541" s="4" t="s">
        <v>1355</v>
      </c>
      <c r="D2541" s="4" t="s">
        <v>36</v>
      </c>
      <c r="E2541" s="4" t="s">
        <v>1791</v>
      </c>
      <c r="F2541" s="4"/>
      <c r="G2541" s="4" t="s">
        <v>1884</v>
      </c>
      <c r="H2541" s="4" t="s">
        <v>756</v>
      </c>
      <c r="I2541" s="4"/>
      <c r="J2541" s="4" t="s">
        <v>1296</v>
      </c>
      <c r="K2541" s="4" t="n">
        <v>60</v>
      </c>
      <c r="L2541" s="10" t="n">
        <v>1.36</v>
      </c>
      <c r="M2541" s="10" t="n">
        <v>0.3</v>
      </c>
      <c r="N2541" s="11" t="s">
        <v>103</v>
      </c>
      <c r="O2541" s="11" t="s">
        <v>103</v>
      </c>
      <c r="P2541" s="11" t="s">
        <v>103</v>
      </c>
      <c r="Q2541" s="11" t="s">
        <v>103</v>
      </c>
      <c r="R2541" s="4"/>
    </row>
    <row r="2542" customFormat="false" ht="15" hidden="false" customHeight="false" outlineLevel="0" collapsed="false">
      <c r="A2542" s="4" t="s">
        <v>3211</v>
      </c>
      <c r="B2542" s="4" t="n">
        <v>17</v>
      </c>
      <c r="C2542" s="4" t="s">
        <v>1355</v>
      </c>
      <c r="D2542" s="4" t="s">
        <v>36</v>
      </c>
      <c r="E2542" s="4" t="s">
        <v>1791</v>
      </c>
      <c r="F2542" s="4"/>
      <c r="G2542" s="4" t="s">
        <v>1884</v>
      </c>
      <c r="H2542" s="4" t="s">
        <v>756</v>
      </c>
      <c r="I2542" s="4"/>
      <c r="J2542" s="4" t="s">
        <v>1296</v>
      </c>
      <c r="K2542" s="4" t="n">
        <v>60</v>
      </c>
      <c r="L2542" s="10" t="n">
        <v>1.36</v>
      </c>
      <c r="M2542" s="10" t="n">
        <v>0.3</v>
      </c>
      <c r="N2542" s="11" t="s">
        <v>103</v>
      </c>
      <c r="O2542" s="11" t="s">
        <v>103</v>
      </c>
      <c r="P2542" s="11" t="s">
        <v>103</v>
      </c>
      <c r="Q2542" s="11" t="s">
        <v>103</v>
      </c>
      <c r="R2542" s="4"/>
    </row>
    <row r="2543" customFormat="false" ht="15" hidden="false" customHeight="false" outlineLevel="0" collapsed="false">
      <c r="A2543" s="4" t="s">
        <v>3212</v>
      </c>
      <c r="B2543" s="4" t="n">
        <v>17</v>
      </c>
      <c r="C2543" s="4" t="s">
        <v>1355</v>
      </c>
      <c r="D2543" s="4" t="s">
        <v>36</v>
      </c>
      <c r="E2543" s="4" t="s">
        <v>1791</v>
      </c>
      <c r="F2543" s="4"/>
      <c r="G2543" s="4" t="s">
        <v>1884</v>
      </c>
      <c r="H2543" s="4" t="s">
        <v>756</v>
      </c>
      <c r="I2543" s="4"/>
      <c r="J2543" s="4" t="s">
        <v>1296</v>
      </c>
      <c r="K2543" s="4" t="n">
        <v>60</v>
      </c>
      <c r="L2543" s="10" t="n">
        <v>1.36</v>
      </c>
      <c r="M2543" s="10" t="n">
        <v>0.3</v>
      </c>
      <c r="N2543" s="11" t="s">
        <v>103</v>
      </c>
      <c r="O2543" s="11" t="s">
        <v>103</v>
      </c>
      <c r="P2543" s="11" t="s">
        <v>103</v>
      </c>
      <c r="Q2543" s="11" t="s">
        <v>103</v>
      </c>
      <c r="R2543" s="4"/>
    </row>
    <row r="2544" customFormat="false" ht="15" hidden="false" customHeight="false" outlineLevel="0" collapsed="false">
      <c r="A2544" s="4" t="s">
        <v>3213</v>
      </c>
      <c r="B2544" s="4" t="n">
        <v>17</v>
      </c>
      <c r="C2544" s="4" t="s">
        <v>1355</v>
      </c>
      <c r="D2544" s="4" t="s">
        <v>36</v>
      </c>
      <c r="E2544" s="4" t="s">
        <v>1791</v>
      </c>
      <c r="F2544" s="4"/>
      <c r="G2544" s="4" t="s">
        <v>1884</v>
      </c>
      <c r="H2544" s="4" t="s">
        <v>756</v>
      </c>
      <c r="I2544" s="4"/>
      <c r="J2544" s="4" t="s">
        <v>1296</v>
      </c>
      <c r="K2544" s="4" t="n">
        <v>60</v>
      </c>
      <c r="L2544" s="10" t="n">
        <v>1.36</v>
      </c>
      <c r="M2544" s="10" t="n">
        <v>0.3</v>
      </c>
      <c r="N2544" s="11" t="s">
        <v>103</v>
      </c>
      <c r="O2544" s="11" t="s">
        <v>103</v>
      </c>
      <c r="P2544" s="11" t="s">
        <v>103</v>
      </c>
      <c r="Q2544" s="11" t="s">
        <v>103</v>
      </c>
      <c r="R2544" s="4"/>
    </row>
    <row r="2545" customFormat="false" ht="15" hidden="false" customHeight="false" outlineLevel="0" collapsed="false">
      <c r="A2545" s="4" t="s">
        <v>3214</v>
      </c>
      <c r="B2545" s="4" t="n">
        <v>17</v>
      </c>
      <c r="C2545" s="4" t="s">
        <v>1355</v>
      </c>
      <c r="D2545" s="4" t="s">
        <v>36</v>
      </c>
      <c r="E2545" s="4" t="s">
        <v>1791</v>
      </c>
      <c r="F2545" s="4"/>
      <c r="G2545" s="4" t="s">
        <v>1884</v>
      </c>
      <c r="H2545" s="4" t="s">
        <v>756</v>
      </c>
      <c r="I2545" s="4"/>
      <c r="J2545" s="4" t="s">
        <v>1296</v>
      </c>
      <c r="K2545" s="4" t="n">
        <v>60</v>
      </c>
      <c r="L2545" s="10" t="n">
        <v>1.36</v>
      </c>
      <c r="M2545" s="10" t="n">
        <v>0.3</v>
      </c>
      <c r="N2545" s="11" t="s">
        <v>103</v>
      </c>
      <c r="O2545" s="11" t="s">
        <v>103</v>
      </c>
      <c r="P2545" s="11" t="s">
        <v>103</v>
      </c>
      <c r="Q2545" s="11" t="s">
        <v>103</v>
      </c>
      <c r="R2545" s="4"/>
    </row>
    <row r="2546" customFormat="false" ht="15" hidden="false" customHeight="false" outlineLevel="0" collapsed="false">
      <c r="A2546" s="4" t="s">
        <v>3215</v>
      </c>
      <c r="B2546" s="4" t="n">
        <v>17</v>
      </c>
      <c r="C2546" s="4" t="s">
        <v>1355</v>
      </c>
      <c r="D2546" s="4" t="s">
        <v>36</v>
      </c>
      <c r="E2546" s="4" t="s">
        <v>1791</v>
      </c>
      <c r="F2546" s="4"/>
      <c r="G2546" s="4" t="s">
        <v>1884</v>
      </c>
      <c r="H2546" s="4" t="s">
        <v>756</v>
      </c>
      <c r="I2546" s="4"/>
      <c r="J2546" s="4" t="s">
        <v>1296</v>
      </c>
      <c r="K2546" s="4" t="n">
        <v>60</v>
      </c>
      <c r="L2546" s="10" t="n">
        <v>1.36</v>
      </c>
      <c r="M2546" s="10" t="n">
        <v>0.3</v>
      </c>
      <c r="N2546" s="11" t="s">
        <v>103</v>
      </c>
      <c r="O2546" s="11" t="s">
        <v>103</v>
      </c>
      <c r="P2546" s="11" t="s">
        <v>103</v>
      </c>
      <c r="Q2546" s="11" t="s">
        <v>103</v>
      </c>
      <c r="R2546" s="4"/>
    </row>
    <row r="2547" customFormat="false" ht="15" hidden="false" customHeight="false" outlineLevel="0" collapsed="false">
      <c r="A2547" s="4" t="s">
        <v>3216</v>
      </c>
      <c r="B2547" s="4" t="n">
        <v>17</v>
      </c>
      <c r="C2547" s="4" t="s">
        <v>1355</v>
      </c>
      <c r="D2547" s="4" t="s">
        <v>36</v>
      </c>
      <c r="E2547" s="4" t="s">
        <v>1791</v>
      </c>
      <c r="F2547" s="4"/>
      <c r="G2547" s="4" t="s">
        <v>3217</v>
      </c>
      <c r="H2547" s="4" t="s">
        <v>3086</v>
      </c>
      <c r="I2547" s="4"/>
      <c r="J2547" s="4" t="s">
        <v>1296</v>
      </c>
      <c r="K2547" s="4" t="n">
        <v>60</v>
      </c>
      <c r="L2547" s="10" t="n">
        <v>1.36</v>
      </c>
      <c r="M2547" s="10" t="n">
        <v>0.3</v>
      </c>
      <c r="N2547" s="11" t="s">
        <v>103</v>
      </c>
      <c r="O2547" s="11" t="s">
        <v>103</v>
      </c>
      <c r="P2547" s="11" t="s">
        <v>103</v>
      </c>
      <c r="Q2547" s="11" t="s">
        <v>103</v>
      </c>
      <c r="R2547" s="4"/>
    </row>
    <row r="2548" customFormat="false" ht="15" hidden="false" customHeight="false" outlineLevel="0" collapsed="false">
      <c r="A2548" s="4" t="s">
        <v>3218</v>
      </c>
      <c r="B2548" s="4" t="n">
        <v>17</v>
      </c>
      <c r="C2548" s="4" t="s">
        <v>1355</v>
      </c>
      <c r="D2548" s="4" t="s">
        <v>36</v>
      </c>
      <c r="E2548" s="4" t="s">
        <v>1791</v>
      </c>
      <c r="F2548" s="4"/>
      <c r="G2548" s="4" t="s">
        <v>3217</v>
      </c>
      <c r="H2548" s="4" t="s">
        <v>3106</v>
      </c>
      <c r="I2548" s="4"/>
      <c r="J2548" s="4" t="s">
        <v>1296</v>
      </c>
      <c r="K2548" s="4" t="n">
        <v>60</v>
      </c>
      <c r="L2548" s="10" t="n">
        <v>1.36</v>
      </c>
      <c r="M2548" s="10" t="n">
        <v>0.3</v>
      </c>
      <c r="N2548" s="11" t="s">
        <v>103</v>
      </c>
      <c r="O2548" s="11" t="s">
        <v>103</v>
      </c>
      <c r="P2548" s="11" t="s">
        <v>103</v>
      </c>
      <c r="Q2548" s="11" t="s">
        <v>103</v>
      </c>
      <c r="R2548" s="4"/>
    </row>
    <row r="2549" customFormat="false" ht="15" hidden="false" customHeight="false" outlineLevel="0" collapsed="false">
      <c r="A2549" s="4" t="s">
        <v>3219</v>
      </c>
      <c r="B2549" s="4" t="n">
        <v>17</v>
      </c>
      <c r="C2549" s="4" t="s">
        <v>1355</v>
      </c>
      <c r="D2549" s="4" t="s">
        <v>36</v>
      </c>
      <c r="E2549" s="4" t="s">
        <v>1791</v>
      </c>
      <c r="F2549" s="4"/>
      <c r="G2549" s="4" t="s">
        <v>3220</v>
      </c>
      <c r="H2549" s="4" t="s">
        <v>3221</v>
      </c>
      <c r="I2549" s="4"/>
      <c r="J2549" s="4" t="s">
        <v>1296</v>
      </c>
      <c r="K2549" s="4" t="n">
        <v>60</v>
      </c>
      <c r="L2549" s="10" t="n">
        <v>1.36</v>
      </c>
      <c r="M2549" s="10" t="n">
        <v>0.3</v>
      </c>
      <c r="N2549" s="11" t="s">
        <v>103</v>
      </c>
      <c r="O2549" s="11" t="s">
        <v>103</v>
      </c>
      <c r="P2549" s="11" t="s">
        <v>103</v>
      </c>
      <c r="Q2549" s="11" t="s">
        <v>103</v>
      </c>
      <c r="R2549" s="4"/>
    </row>
    <row r="2550" customFormat="false" ht="15" hidden="false" customHeight="false" outlineLevel="0" collapsed="false">
      <c r="A2550" s="4" t="s">
        <v>3222</v>
      </c>
      <c r="B2550" s="4" t="n">
        <v>17</v>
      </c>
      <c r="C2550" s="4" t="s">
        <v>1355</v>
      </c>
      <c r="D2550" s="4" t="s">
        <v>36</v>
      </c>
      <c r="E2550" s="4" t="s">
        <v>1791</v>
      </c>
      <c r="F2550" s="4"/>
      <c r="G2550" s="4" t="s">
        <v>3005</v>
      </c>
      <c r="H2550" s="4" t="s">
        <v>3025</v>
      </c>
      <c r="I2550" s="4"/>
      <c r="J2550" s="4" t="s">
        <v>1296</v>
      </c>
      <c r="K2550" s="4" t="n">
        <v>60</v>
      </c>
      <c r="L2550" s="10" t="n">
        <v>1.36</v>
      </c>
      <c r="M2550" s="10" t="n">
        <v>0.3</v>
      </c>
      <c r="N2550" s="11" t="s">
        <v>103</v>
      </c>
      <c r="O2550" s="11" t="s">
        <v>103</v>
      </c>
      <c r="P2550" s="11" t="s">
        <v>103</v>
      </c>
      <c r="Q2550" s="11" t="s">
        <v>103</v>
      </c>
      <c r="R2550" s="4"/>
    </row>
    <row r="2551" customFormat="false" ht="15" hidden="false" customHeight="false" outlineLevel="0" collapsed="false">
      <c r="A2551" s="4" t="s">
        <v>3223</v>
      </c>
      <c r="B2551" s="4" t="n">
        <v>17</v>
      </c>
      <c r="C2551" s="4" t="s">
        <v>1355</v>
      </c>
      <c r="D2551" s="4" t="s">
        <v>36</v>
      </c>
      <c r="E2551" s="4" t="s">
        <v>1791</v>
      </c>
      <c r="F2551" s="4"/>
      <c r="G2551" s="4" t="s">
        <v>3005</v>
      </c>
      <c r="H2551" s="4" t="s">
        <v>3025</v>
      </c>
      <c r="I2551" s="4"/>
      <c r="J2551" s="4" t="s">
        <v>1296</v>
      </c>
      <c r="K2551" s="4" t="n">
        <v>60</v>
      </c>
      <c r="L2551" s="10" t="n">
        <v>1.36</v>
      </c>
      <c r="M2551" s="10" t="n">
        <v>0.3</v>
      </c>
      <c r="N2551" s="11" t="s">
        <v>103</v>
      </c>
      <c r="O2551" s="11" t="s">
        <v>103</v>
      </c>
      <c r="P2551" s="11" t="s">
        <v>103</v>
      </c>
      <c r="Q2551" s="11" t="s">
        <v>103</v>
      </c>
      <c r="R2551" s="4"/>
    </row>
    <row r="2552" customFormat="false" ht="15" hidden="false" customHeight="false" outlineLevel="0" collapsed="false">
      <c r="A2552" s="4" t="s">
        <v>3224</v>
      </c>
      <c r="B2552" s="4" t="n">
        <v>17</v>
      </c>
      <c r="C2552" s="4" t="s">
        <v>1355</v>
      </c>
      <c r="D2552" s="4" t="s">
        <v>36</v>
      </c>
      <c r="E2552" s="4" t="s">
        <v>1791</v>
      </c>
      <c r="F2552" s="4"/>
      <c r="G2552" s="4" t="s">
        <v>3225</v>
      </c>
      <c r="H2552" s="4" t="s">
        <v>3226</v>
      </c>
      <c r="I2552" s="4"/>
      <c r="J2552" s="4" t="s">
        <v>1296</v>
      </c>
      <c r="K2552" s="4" t="n">
        <v>60</v>
      </c>
      <c r="L2552" s="10" t="n">
        <v>1.36</v>
      </c>
      <c r="M2552" s="10" t="n">
        <v>0.3</v>
      </c>
      <c r="N2552" s="11" t="s">
        <v>103</v>
      </c>
      <c r="O2552" s="11" t="s">
        <v>103</v>
      </c>
      <c r="P2552" s="11" t="s">
        <v>103</v>
      </c>
      <c r="Q2552" s="11" t="s">
        <v>103</v>
      </c>
      <c r="R2552" s="4"/>
    </row>
    <row r="2553" customFormat="false" ht="15" hidden="false" customHeight="false" outlineLevel="0" collapsed="false">
      <c r="A2553" s="4" t="s">
        <v>3227</v>
      </c>
      <c r="B2553" s="4" t="n">
        <v>17</v>
      </c>
      <c r="C2553" s="4" t="s">
        <v>1355</v>
      </c>
      <c r="D2553" s="4" t="s">
        <v>36</v>
      </c>
      <c r="E2553" s="4" t="s">
        <v>1791</v>
      </c>
      <c r="F2553" s="4"/>
      <c r="G2553" s="4" t="s">
        <v>1976</v>
      </c>
      <c r="H2553" s="4" t="s">
        <v>3226</v>
      </c>
      <c r="I2553" s="4"/>
      <c r="J2553" s="4" t="s">
        <v>1296</v>
      </c>
      <c r="K2553" s="4" t="n">
        <v>60</v>
      </c>
      <c r="L2553" s="10" t="n">
        <v>1.36</v>
      </c>
      <c r="M2553" s="10" t="n">
        <v>0.3</v>
      </c>
      <c r="N2553" s="11" t="s">
        <v>103</v>
      </c>
      <c r="O2553" s="11" t="s">
        <v>103</v>
      </c>
      <c r="P2553" s="11" t="s">
        <v>103</v>
      </c>
      <c r="Q2553" s="11" t="s">
        <v>103</v>
      </c>
      <c r="R2553" s="4"/>
    </row>
    <row r="2554" customFormat="false" ht="15" hidden="false" customHeight="false" outlineLevel="0" collapsed="false">
      <c r="A2554" s="4" t="s">
        <v>3228</v>
      </c>
      <c r="B2554" s="4" t="n">
        <v>17</v>
      </c>
      <c r="C2554" s="4" t="s">
        <v>1355</v>
      </c>
      <c r="D2554" s="4" t="s">
        <v>36</v>
      </c>
      <c r="E2554" s="4" t="s">
        <v>1791</v>
      </c>
      <c r="F2554" s="4"/>
      <c r="G2554" s="4" t="s">
        <v>1976</v>
      </c>
      <c r="H2554" s="4" t="s">
        <v>3226</v>
      </c>
      <c r="I2554" s="4"/>
      <c r="J2554" s="4" t="s">
        <v>1296</v>
      </c>
      <c r="K2554" s="4" t="n">
        <v>60</v>
      </c>
      <c r="L2554" s="10" t="n">
        <v>1.36</v>
      </c>
      <c r="M2554" s="10" t="n">
        <v>0.3</v>
      </c>
      <c r="N2554" s="11" t="s">
        <v>103</v>
      </c>
      <c r="O2554" s="11" t="s">
        <v>103</v>
      </c>
      <c r="P2554" s="11" t="s">
        <v>103</v>
      </c>
      <c r="Q2554" s="11" t="s">
        <v>103</v>
      </c>
      <c r="R2554" s="4"/>
    </row>
    <row r="2555" customFormat="false" ht="15" hidden="false" customHeight="false" outlineLevel="0" collapsed="false">
      <c r="A2555" s="4" t="s">
        <v>3229</v>
      </c>
      <c r="B2555" s="4" t="n">
        <v>17</v>
      </c>
      <c r="C2555" s="4" t="s">
        <v>1355</v>
      </c>
      <c r="D2555" s="4" t="s">
        <v>36</v>
      </c>
      <c r="E2555" s="4" t="s">
        <v>1791</v>
      </c>
      <c r="F2555" s="4"/>
      <c r="G2555" s="4" t="s">
        <v>1976</v>
      </c>
      <c r="H2555" s="4" t="s">
        <v>3226</v>
      </c>
      <c r="I2555" s="4"/>
      <c r="J2555" s="4" t="s">
        <v>1296</v>
      </c>
      <c r="K2555" s="4" t="n">
        <v>60</v>
      </c>
      <c r="L2555" s="10" t="n">
        <v>1.36</v>
      </c>
      <c r="M2555" s="10" t="n">
        <v>0.3</v>
      </c>
      <c r="N2555" s="11" t="s">
        <v>103</v>
      </c>
      <c r="O2555" s="11" t="s">
        <v>103</v>
      </c>
      <c r="P2555" s="11" t="s">
        <v>103</v>
      </c>
      <c r="Q2555" s="11" t="s">
        <v>103</v>
      </c>
      <c r="R2555" s="4"/>
    </row>
    <row r="2556" customFormat="false" ht="15" hidden="false" customHeight="false" outlineLevel="0" collapsed="false">
      <c r="A2556" s="4" t="s">
        <v>3230</v>
      </c>
      <c r="B2556" s="4" t="n">
        <v>17</v>
      </c>
      <c r="C2556" s="4" t="s">
        <v>1355</v>
      </c>
      <c r="D2556" s="4" t="s">
        <v>36</v>
      </c>
      <c r="E2556" s="4" t="s">
        <v>1791</v>
      </c>
      <c r="F2556" s="4"/>
      <c r="G2556" s="4" t="s">
        <v>1976</v>
      </c>
      <c r="H2556" s="4" t="s">
        <v>3226</v>
      </c>
      <c r="I2556" s="4"/>
      <c r="J2556" s="4" t="s">
        <v>1296</v>
      </c>
      <c r="K2556" s="4" t="n">
        <v>60</v>
      </c>
      <c r="L2556" s="10" t="n">
        <v>1.36</v>
      </c>
      <c r="M2556" s="10" t="n">
        <v>0.3</v>
      </c>
      <c r="N2556" s="11" t="s">
        <v>103</v>
      </c>
      <c r="O2556" s="11" t="s">
        <v>103</v>
      </c>
      <c r="P2556" s="11" t="s">
        <v>103</v>
      </c>
      <c r="Q2556" s="11" t="s">
        <v>103</v>
      </c>
      <c r="R2556" s="4"/>
    </row>
    <row r="2557" customFormat="false" ht="15" hidden="false" customHeight="false" outlineLevel="0" collapsed="false">
      <c r="A2557" s="4" t="s">
        <v>3231</v>
      </c>
      <c r="B2557" s="4" t="n">
        <v>17</v>
      </c>
      <c r="C2557" s="4" t="s">
        <v>1355</v>
      </c>
      <c r="D2557" s="4" t="s">
        <v>36</v>
      </c>
      <c r="E2557" s="4" t="s">
        <v>1791</v>
      </c>
      <c r="F2557" s="4"/>
      <c r="G2557" s="4" t="s">
        <v>1976</v>
      </c>
      <c r="H2557" s="4" t="s">
        <v>3226</v>
      </c>
      <c r="I2557" s="4"/>
      <c r="J2557" s="4" t="s">
        <v>1296</v>
      </c>
      <c r="K2557" s="4" t="n">
        <v>60</v>
      </c>
      <c r="L2557" s="10" t="n">
        <v>1.36</v>
      </c>
      <c r="M2557" s="10" t="n">
        <v>0.3</v>
      </c>
      <c r="N2557" s="11" t="s">
        <v>103</v>
      </c>
      <c r="O2557" s="11" t="s">
        <v>103</v>
      </c>
      <c r="P2557" s="11" t="s">
        <v>103</v>
      </c>
      <c r="Q2557" s="11" t="s">
        <v>103</v>
      </c>
      <c r="R2557" s="4"/>
    </row>
    <row r="2558" customFormat="false" ht="15" hidden="false" customHeight="false" outlineLevel="0" collapsed="false">
      <c r="A2558" s="4" t="s">
        <v>3232</v>
      </c>
      <c r="B2558" s="4" t="n">
        <v>17</v>
      </c>
      <c r="C2558" s="4" t="s">
        <v>1355</v>
      </c>
      <c r="D2558" s="4" t="s">
        <v>36</v>
      </c>
      <c r="E2558" s="4" t="s">
        <v>1791</v>
      </c>
      <c r="F2558" s="4"/>
      <c r="G2558" s="4" t="s">
        <v>1976</v>
      </c>
      <c r="H2558" s="4" t="s">
        <v>3226</v>
      </c>
      <c r="I2558" s="4"/>
      <c r="J2558" s="4" t="s">
        <v>1296</v>
      </c>
      <c r="K2558" s="4" t="n">
        <v>60</v>
      </c>
      <c r="L2558" s="10" t="n">
        <v>1.36</v>
      </c>
      <c r="M2558" s="10" t="n">
        <v>0.3</v>
      </c>
      <c r="N2558" s="11" t="s">
        <v>103</v>
      </c>
      <c r="O2558" s="11" t="s">
        <v>103</v>
      </c>
      <c r="P2558" s="11" t="s">
        <v>103</v>
      </c>
      <c r="Q2558" s="11" t="s">
        <v>103</v>
      </c>
      <c r="R2558" s="4"/>
    </row>
    <row r="2559" customFormat="false" ht="15" hidden="false" customHeight="false" outlineLevel="0" collapsed="false">
      <c r="A2559" s="4" t="s">
        <v>3233</v>
      </c>
      <c r="B2559" s="4" t="n">
        <v>17</v>
      </c>
      <c r="C2559" s="4" t="s">
        <v>1355</v>
      </c>
      <c r="D2559" s="4" t="s">
        <v>36</v>
      </c>
      <c r="E2559" s="4" t="s">
        <v>1791</v>
      </c>
      <c r="F2559" s="4"/>
      <c r="G2559" s="4" t="s">
        <v>1976</v>
      </c>
      <c r="H2559" s="4" t="s">
        <v>3226</v>
      </c>
      <c r="I2559" s="4"/>
      <c r="J2559" s="4" t="s">
        <v>1296</v>
      </c>
      <c r="K2559" s="4" t="n">
        <v>60</v>
      </c>
      <c r="L2559" s="10" t="n">
        <v>1.36</v>
      </c>
      <c r="M2559" s="10" t="n">
        <v>0.3</v>
      </c>
      <c r="N2559" s="11" t="s">
        <v>103</v>
      </c>
      <c r="O2559" s="11" t="s">
        <v>103</v>
      </c>
      <c r="P2559" s="11" t="s">
        <v>103</v>
      </c>
      <c r="Q2559" s="11" t="s">
        <v>103</v>
      </c>
      <c r="R2559" s="4"/>
    </row>
    <row r="2560" customFormat="false" ht="15" hidden="false" customHeight="false" outlineLevel="0" collapsed="false">
      <c r="A2560" s="4" t="s">
        <v>3234</v>
      </c>
      <c r="B2560" s="4" t="n">
        <v>17</v>
      </c>
      <c r="C2560" s="4" t="s">
        <v>1355</v>
      </c>
      <c r="D2560" s="4" t="s">
        <v>36</v>
      </c>
      <c r="E2560" s="4" t="s">
        <v>1791</v>
      </c>
      <c r="F2560" s="4"/>
      <c r="G2560" s="4" t="s">
        <v>1976</v>
      </c>
      <c r="H2560" s="4" t="s">
        <v>3226</v>
      </c>
      <c r="I2560" s="4"/>
      <c r="J2560" s="4" t="s">
        <v>1296</v>
      </c>
      <c r="K2560" s="4" t="n">
        <v>60</v>
      </c>
      <c r="L2560" s="10" t="n">
        <v>1.36</v>
      </c>
      <c r="M2560" s="10" t="n">
        <v>0.3</v>
      </c>
      <c r="N2560" s="11" t="s">
        <v>103</v>
      </c>
      <c r="O2560" s="11" t="s">
        <v>103</v>
      </c>
      <c r="P2560" s="11" t="s">
        <v>103</v>
      </c>
      <c r="Q2560" s="11" t="s">
        <v>103</v>
      </c>
      <c r="R2560" s="4"/>
    </row>
    <row r="2561" customFormat="false" ht="15" hidden="false" customHeight="false" outlineLevel="0" collapsed="false">
      <c r="A2561" s="4" t="s">
        <v>3235</v>
      </c>
      <c r="B2561" s="4" t="n">
        <v>17</v>
      </c>
      <c r="C2561" s="4" t="s">
        <v>1355</v>
      </c>
      <c r="D2561" s="4" t="s">
        <v>36</v>
      </c>
      <c r="E2561" s="4" t="s">
        <v>1791</v>
      </c>
      <c r="F2561" s="4"/>
      <c r="G2561" s="4" t="s">
        <v>1976</v>
      </c>
      <c r="H2561" s="4" t="s">
        <v>3236</v>
      </c>
      <c r="I2561" s="4"/>
      <c r="J2561" s="4" t="s">
        <v>1296</v>
      </c>
      <c r="K2561" s="4" t="n">
        <v>60</v>
      </c>
      <c r="L2561" s="10" t="n">
        <v>1.36</v>
      </c>
      <c r="M2561" s="10" t="n">
        <v>0.3</v>
      </c>
      <c r="N2561" s="11" t="s">
        <v>103</v>
      </c>
      <c r="O2561" s="11" t="s">
        <v>103</v>
      </c>
      <c r="P2561" s="11" t="s">
        <v>103</v>
      </c>
      <c r="Q2561" s="11" t="s">
        <v>103</v>
      </c>
      <c r="R2561" s="4"/>
    </row>
    <row r="2562" customFormat="false" ht="15" hidden="false" customHeight="false" outlineLevel="0" collapsed="false">
      <c r="A2562" s="4" t="s">
        <v>3237</v>
      </c>
      <c r="B2562" s="4" t="n">
        <v>17</v>
      </c>
      <c r="C2562" s="4" t="s">
        <v>1355</v>
      </c>
      <c r="D2562" s="4" t="s">
        <v>36</v>
      </c>
      <c r="E2562" s="4" t="s">
        <v>1791</v>
      </c>
      <c r="F2562" s="4"/>
      <c r="G2562" s="4" t="s">
        <v>1976</v>
      </c>
      <c r="H2562" s="4" t="s">
        <v>3236</v>
      </c>
      <c r="I2562" s="4"/>
      <c r="J2562" s="4" t="s">
        <v>1296</v>
      </c>
      <c r="K2562" s="4" t="n">
        <v>60</v>
      </c>
      <c r="L2562" s="10" t="n">
        <v>1.36</v>
      </c>
      <c r="M2562" s="10" t="n">
        <v>0.3</v>
      </c>
      <c r="N2562" s="11" t="s">
        <v>103</v>
      </c>
      <c r="O2562" s="11" t="s">
        <v>103</v>
      </c>
      <c r="P2562" s="11" t="s">
        <v>103</v>
      </c>
      <c r="Q2562" s="11" t="s">
        <v>103</v>
      </c>
      <c r="R2562" s="4"/>
    </row>
    <row r="2563" customFormat="false" ht="15" hidden="false" customHeight="false" outlineLevel="0" collapsed="false">
      <c r="A2563" s="4" t="s">
        <v>3238</v>
      </c>
      <c r="B2563" s="4" t="n">
        <v>17</v>
      </c>
      <c r="C2563" s="4" t="s">
        <v>1355</v>
      </c>
      <c r="D2563" s="4" t="s">
        <v>36</v>
      </c>
      <c r="E2563" s="4" t="s">
        <v>1791</v>
      </c>
      <c r="F2563" s="4"/>
      <c r="G2563" s="4" t="s">
        <v>1976</v>
      </c>
      <c r="H2563" s="4" t="s">
        <v>3239</v>
      </c>
      <c r="I2563" s="4"/>
      <c r="J2563" s="4" t="s">
        <v>1296</v>
      </c>
      <c r="K2563" s="4" t="n">
        <v>60</v>
      </c>
      <c r="L2563" s="10" t="n">
        <v>1.36</v>
      </c>
      <c r="M2563" s="10" t="n">
        <v>0.3</v>
      </c>
      <c r="N2563" s="11" t="s">
        <v>103</v>
      </c>
      <c r="O2563" s="11" t="s">
        <v>103</v>
      </c>
      <c r="P2563" s="11" t="s">
        <v>103</v>
      </c>
      <c r="Q2563" s="11" t="s">
        <v>103</v>
      </c>
      <c r="R2563" s="4"/>
    </row>
    <row r="2564" customFormat="false" ht="15" hidden="false" customHeight="false" outlineLevel="0" collapsed="false">
      <c r="A2564" s="4" t="s">
        <v>3240</v>
      </c>
      <c r="B2564" s="4" t="n">
        <v>17</v>
      </c>
      <c r="C2564" s="4" t="s">
        <v>1355</v>
      </c>
      <c r="D2564" s="4" t="s">
        <v>36</v>
      </c>
      <c r="E2564" s="4" t="s">
        <v>1791</v>
      </c>
      <c r="F2564" s="4"/>
      <c r="G2564" s="4" t="s">
        <v>1976</v>
      </c>
      <c r="H2564" s="4" t="s">
        <v>3239</v>
      </c>
      <c r="I2564" s="4"/>
      <c r="J2564" s="4" t="s">
        <v>1296</v>
      </c>
      <c r="K2564" s="4" t="n">
        <v>60</v>
      </c>
      <c r="L2564" s="10" t="n">
        <v>1.36</v>
      </c>
      <c r="M2564" s="10" t="n">
        <v>0.3</v>
      </c>
      <c r="N2564" s="11" t="s">
        <v>103</v>
      </c>
      <c r="O2564" s="11" t="s">
        <v>103</v>
      </c>
      <c r="P2564" s="11" t="s">
        <v>103</v>
      </c>
      <c r="Q2564" s="11" t="s">
        <v>103</v>
      </c>
      <c r="R2564" s="4"/>
    </row>
    <row r="2565" customFormat="false" ht="15" hidden="false" customHeight="false" outlineLevel="0" collapsed="false">
      <c r="A2565" s="4" t="s">
        <v>3241</v>
      </c>
      <c r="B2565" s="4" t="n">
        <v>17</v>
      </c>
      <c r="C2565" s="4" t="s">
        <v>1355</v>
      </c>
      <c r="D2565" s="4" t="s">
        <v>36</v>
      </c>
      <c r="E2565" s="4" t="s">
        <v>1791</v>
      </c>
      <c r="F2565" s="4"/>
      <c r="G2565" s="4" t="s">
        <v>1976</v>
      </c>
      <c r="H2565" s="4" t="s">
        <v>3239</v>
      </c>
      <c r="I2565" s="4"/>
      <c r="J2565" s="4" t="s">
        <v>1296</v>
      </c>
      <c r="K2565" s="4" t="n">
        <v>60</v>
      </c>
      <c r="L2565" s="10" t="n">
        <v>1.36</v>
      </c>
      <c r="M2565" s="10" t="n">
        <v>0.3</v>
      </c>
      <c r="N2565" s="11" t="s">
        <v>103</v>
      </c>
      <c r="O2565" s="11" t="s">
        <v>103</v>
      </c>
      <c r="P2565" s="11" t="s">
        <v>103</v>
      </c>
      <c r="Q2565" s="11" t="s">
        <v>103</v>
      </c>
      <c r="R2565" s="4"/>
    </row>
    <row r="2566" customFormat="false" ht="15" hidden="false" customHeight="false" outlineLevel="0" collapsed="false">
      <c r="A2566" s="4" t="s">
        <v>3242</v>
      </c>
      <c r="B2566" s="4" t="n">
        <v>17</v>
      </c>
      <c r="C2566" s="4" t="s">
        <v>1355</v>
      </c>
      <c r="D2566" s="4" t="s">
        <v>36</v>
      </c>
      <c r="E2566" s="4" t="s">
        <v>1791</v>
      </c>
      <c r="F2566" s="4"/>
      <c r="G2566" s="4" t="s">
        <v>1976</v>
      </c>
      <c r="H2566" s="4" t="s">
        <v>3239</v>
      </c>
      <c r="I2566" s="4"/>
      <c r="J2566" s="4" t="s">
        <v>1296</v>
      </c>
      <c r="K2566" s="4" t="n">
        <v>60</v>
      </c>
      <c r="L2566" s="10" t="n">
        <v>1.36</v>
      </c>
      <c r="M2566" s="10" t="n">
        <v>0.3</v>
      </c>
      <c r="N2566" s="11" t="s">
        <v>103</v>
      </c>
      <c r="O2566" s="11" t="s">
        <v>103</v>
      </c>
      <c r="P2566" s="11" t="s">
        <v>103</v>
      </c>
      <c r="Q2566" s="11" t="s">
        <v>103</v>
      </c>
      <c r="R2566" s="4"/>
    </row>
    <row r="2567" customFormat="false" ht="15" hidden="false" customHeight="false" outlineLevel="0" collapsed="false">
      <c r="A2567" s="4" t="s">
        <v>3243</v>
      </c>
      <c r="B2567" s="4" t="n">
        <v>17</v>
      </c>
      <c r="C2567" s="4" t="s">
        <v>1355</v>
      </c>
      <c r="D2567" s="4" t="s">
        <v>36</v>
      </c>
      <c r="E2567" s="4" t="s">
        <v>1791</v>
      </c>
      <c r="F2567" s="4"/>
      <c r="G2567" s="4" t="s">
        <v>1976</v>
      </c>
      <c r="H2567" s="4" t="s">
        <v>3239</v>
      </c>
      <c r="I2567" s="4"/>
      <c r="J2567" s="4" t="s">
        <v>1296</v>
      </c>
      <c r="K2567" s="4" t="n">
        <v>60</v>
      </c>
      <c r="L2567" s="10" t="n">
        <v>1.36</v>
      </c>
      <c r="M2567" s="10" t="n">
        <v>0.3</v>
      </c>
      <c r="N2567" s="11" t="s">
        <v>103</v>
      </c>
      <c r="O2567" s="11" t="s">
        <v>103</v>
      </c>
      <c r="P2567" s="11" t="s">
        <v>103</v>
      </c>
      <c r="Q2567" s="11" t="s">
        <v>103</v>
      </c>
      <c r="R2567" s="4"/>
    </row>
    <row r="2568" customFormat="false" ht="15" hidden="false" customHeight="false" outlineLevel="0" collapsed="false">
      <c r="A2568" s="4" t="s">
        <v>3244</v>
      </c>
      <c r="B2568" s="4" t="n">
        <v>17</v>
      </c>
      <c r="C2568" s="4" t="s">
        <v>1355</v>
      </c>
      <c r="D2568" s="4" t="s">
        <v>36</v>
      </c>
      <c r="E2568" s="4" t="s">
        <v>1791</v>
      </c>
      <c r="F2568" s="4"/>
      <c r="G2568" s="4" t="s">
        <v>1976</v>
      </c>
      <c r="H2568" s="4" t="s">
        <v>3236</v>
      </c>
      <c r="I2568" s="4"/>
      <c r="J2568" s="4" t="s">
        <v>1296</v>
      </c>
      <c r="K2568" s="4" t="n">
        <v>60</v>
      </c>
      <c r="L2568" s="10" t="n">
        <v>1.36</v>
      </c>
      <c r="M2568" s="10" t="n">
        <v>0.3</v>
      </c>
      <c r="N2568" s="11" t="s">
        <v>103</v>
      </c>
      <c r="O2568" s="11" t="s">
        <v>103</v>
      </c>
      <c r="P2568" s="11" t="s">
        <v>103</v>
      </c>
      <c r="Q2568" s="11" t="s">
        <v>103</v>
      </c>
      <c r="R2568" s="4"/>
    </row>
    <row r="2569" customFormat="false" ht="15" hidden="false" customHeight="false" outlineLevel="0" collapsed="false">
      <c r="A2569" s="4" t="s">
        <v>3245</v>
      </c>
      <c r="B2569" s="4" t="n">
        <v>17</v>
      </c>
      <c r="C2569" s="4" t="s">
        <v>1355</v>
      </c>
      <c r="D2569" s="4" t="s">
        <v>36</v>
      </c>
      <c r="E2569" s="4" t="s">
        <v>1791</v>
      </c>
      <c r="F2569" s="4"/>
      <c r="G2569" s="4" t="s">
        <v>1976</v>
      </c>
      <c r="H2569" s="4" t="s">
        <v>3236</v>
      </c>
      <c r="I2569" s="4"/>
      <c r="J2569" s="4" t="s">
        <v>1296</v>
      </c>
      <c r="K2569" s="4" t="n">
        <v>60</v>
      </c>
      <c r="L2569" s="10" t="n">
        <v>1.36</v>
      </c>
      <c r="M2569" s="10" t="n">
        <v>0.3</v>
      </c>
      <c r="N2569" s="11" t="s">
        <v>103</v>
      </c>
      <c r="O2569" s="11" t="s">
        <v>103</v>
      </c>
      <c r="P2569" s="11" t="s">
        <v>103</v>
      </c>
      <c r="Q2569" s="11" t="s">
        <v>103</v>
      </c>
      <c r="R2569" s="4"/>
    </row>
    <row r="2570" customFormat="false" ht="15" hidden="false" customHeight="false" outlineLevel="0" collapsed="false">
      <c r="A2570" s="4" t="s">
        <v>3246</v>
      </c>
      <c r="B2570" s="4" t="n">
        <v>17</v>
      </c>
      <c r="C2570" s="4" t="s">
        <v>1355</v>
      </c>
      <c r="D2570" s="4" t="s">
        <v>36</v>
      </c>
      <c r="E2570" s="4" t="s">
        <v>1791</v>
      </c>
      <c r="F2570" s="4"/>
      <c r="G2570" s="4" t="s">
        <v>1976</v>
      </c>
      <c r="H2570" s="4" t="s">
        <v>3236</v>
      </c>
      <c r="I2570" s="4"/>
      <c r="J2570" s="4" t="s">
        <v>1296</v>
      </c>
      <c r="K2570" s="4" t="n">
        <v>60</v>
      </c>
      <c r="L2570" s="10" t="n">
        <v>1.36</v>
      </c>
      <c r="M2570" s="10" t="n">
        <v>0.3</v>
      </c>
      <c r="N2570" s="11" t="s">
        <v>103</v>
      </c>
      <c r="O2570" s="11" t="s">
        <v>103</v>
      </c>
      <c r="P2570" s="11" t="s">
        <v>103</v>
      </c>
      <c r="Q2570" s="11" t="s">
        <v>103</v>
      </c>
      <c r="R2570" s="4"/>
    </row>
    <row r="2571" customFormat="false" ht="15" hidden="false" customHeight="false" outlineLevel="0" collapsed="false">
      <c r="A2571" s="4" t="s">
        <v>3247</v>
      </c>
      <c r="B2571" s="4" t="n">
        <v>17</v>
      </c>
      <c r="C2571" s="4" t="s">
        <v>1355</v>
      </c>
      <c r="D2571" s="4" t="s">
        <v>36</v>
      </c>
      <c r="E2571" s="4" t="s">
        <v>1791</v>
      </c>
      <c r="F2571" s="4"/>
      <c r="G2571" s="4" t="s">
        <v>1976</v>
      </c>
      <c r="H2571" s="4" t="s">
        <v>3236</v>
      </c>
      <c r="I2571" s="4"/>
      <c r="J2571" s="4" t="s">
        <v>1296</v>
      </c>
      <c r="K2571" s="4" t="n">
        <v>60</v>
      </c>
      <c r="L2571" s="10" t="n">
        <v>1.36</v>
      </c>
      <c r="M2571" s="10" t="n">
        <v>0.3</v>
      </c>
      <c r="N2571" s="11" t="s">
        <v>103</v>
      </c>
      <c r="O2571" s="11" t="s">
        <v>103</v>
      </c>
      <c r="P2571" s="11" t="s">
        <v>103</v>
      </c>
      <c r="Q2571" s="11" t="s">
        <v>103</v>
      </c>
      <c r="R2571" s="4"/>
    </row>
    <row r="2572" customFormat="false" ht="15" hidden="false" customHeight="false" outlineLevel="0" collapsed="false">
      <c r="A2572" s="4" t="s">
        <v>3248</v>
      </c>
      <c r="B2572" s="4" t="n">
        <v>17</v>
      </c>
      <c r="C2572" s="4" t="s">
        <v>1355</v>
      </c>
      <c r="D2572" s="4" t="s">
        <v>36</v>
      </c>
      <c r="E2572" s="4" t="s">
        <v>1791</v>
      </c>
      <c r="F2572" s="4"/>
      <c r="G2572" s="4" t="s">
        <v>1976</v>
      </c>
      <c r="H2572" s="4" t="s">
        <v>3236</v>
      </c>
      <c r="I2572" s="4"/>
      <c r="J2572" s="4" t="s">
        <v>1296</v>
      </c>
      <c r="K2572" s="4" t="n">
        <v>60</v>
      </c>
      <c r="L2572" s="10" t="n">
        <v>1.36</v>
      </c>
      <c r="M2572" s="10" t="n">
        <v>0.3</v>
      </c>
      <c r="N2572" s="11" t="s">
        <v>103</v>
      </c>
      <c r="O2572" s="11" t="s">
        <v>103</v>
      </c>
      <c r="P2572" s="11" t="s">
        <v>103</v>
      </c>
      <c r="Q2572" s="11" t="s">
        <v>103</v>
      </c>
      <c r="R2572" s="4"/>
    </row>
    <row r="2573" customFormat="false" ht="15" hidden="false" customHeight="false" outlineLevel="0" collapsed="false">
      <c r="A2573" s="4" t="s">
        <v>3249</v>
      </c>
      <c r="B2573" s="4" t="n">
        <v>17</v>
      </c>
      <c r="C2573" s="4" t="s">
        <v>1355</v>
      </c>
      <c r="D2573" s="4" t="s">
        <v>36</v>
      </c>
      <c r="E2573" s="4" t="s">
        <v>1791</v>
      </c>
      <c r="F2573" s="4"/>
      <c r="G2573" s="4" t="s">
        <v>1976</v>
      </c>
      <c r="H2573" s="4" t="s">
        <v>3236</v>
      </c>
      <c r="I2573" s="4"/>
      <c r="J2573" s="4" t="s">
        <v>1296</v>
      </c>
      <c r="K2573" s="4" t="n">
        <v>60</v>
      </c>
      <c r="L2573" s="10" t="n">
        <v>1.36</v>
      </c>
      <c r="M2573" s="10" t="n">
        <v>0.3</v>
      </c>
      <c r="N2573" s="11" t="s">
        <v>103</v>
      </c>
      <c r="O2573" s="11" t="s">
        <v>103</v>
      </c>
      <c r="P2573" s="11" t="s">
        <v>103</v>
      </c>
      <c r="Q2573" s="11" t="s">
        <v>103</v>
      </c>
      <c r="R2573" s="4"/>
    </row>
    <row r="2574" customFormat="false" ht="15" hidden="false" customHeight="false" outlineLevel="0" collapsed="false">
      <c r="A2574" s="4" t="s">
        <v>3250</v>
      </c>
      <c r="B2574" s="4" t="n">
        <v>17</v>
      </c>
      <c r="C2574" s="4" t="s">
        <v>1355</v>
      </c>
      <c r="D2574" s="4" t="s">
        <v>36</v>
      </c>
      <c r="E2574" s="4" t="s">
        <v>1791</v>
      </c>
      <c r="F2574" s="4"/>
      <c r="G2574" s="4" t="s">
        <v>1976</v>
      </c>
      <c r="H2574" s="4" t="s">
        <v>3236</v>
      </c>
      <c r="I2574" s="4"/>
      <c r="J2574" s="4" t="s">
        <v>1296</v>
      </c>
      <c r="K2574" s="4" t="n">
        <v>60</v>
      </c>
      <c r="L2574" s="10" t="n">
        <v>1.36</v>
      </c>
      <c r="M2574" s="10" t="n">
        <v>0.3</v>
      </c>
      <c r="N2574" s="11" t="s">
        <v>103</v>
      </c>
      <c r="O2574" s="11" t="s">
        <v>103</v>
      </c>
      <c r="P2574" s="11" t="s">
        <v>103</v>
      </c>
      <c r="Q2574" s="11" t="s">
        <v>103</v>
      </c>
      <c r="R2574" s="4"/>
    </row>
    <row r="2575" customFormat="false" ht="15" hidden="false" customHeight="false" outlineLevel="0" collapsed="false">
      <c r="A2575" s="4" t="s">
        <v>3251</v>
      </c>
      <c r="B2575" s="4" t="n">
        <v>17</v>
      </c>
      <c r="C2575" s="4" t="s">
        <v>1355</v>
      </c>
      <c r="D2575" s="4" t="s">
        <v>36</v>
      </c>
      <c r="E2575" s="4" t="s">
        <v>1791</v>
      </c>
      <c r="F2575" s="4"/>
      <c r="G2575" s="4" t="s">
        <v>1973</v>
      </c>
      <c r="H2575" s="4" t="s">
        <v>3236</v>
      </c>
      <c r="I2575" s="4"/>
      <c r="J2575" s="4" t="s">
        <v>1296</v>
      </c>
      <c r="K2575" s="4" t="n">
        <v>60</v>
      </c>
      <c r="L2575" s="10" t="n">
        <v>1.36</v>
      </c>
      <c r="M2575" s="10" t="n">
        <v>0.3</v>
      </c>
      <c r="N2575" s="11" t="s">
        <v>103</v>
      </c>
      <c r="O2575" s="11" t="s">
        <v>103</v>
      </c>
      <c r="P2575" s="11" t="s">
        <v>103</v>
      </c>
      <c r="Q2575" s="11" t="s">
        <v>103</v>
      </c>
      <c r="R2575" s="4"/>
    </row>
    <row r="2576" customFormat="false" ht="15" hidden="false" customHeight="false" outlineLevel="0" collapsed="false">
      <c r="A2576" s="4" t="s">
        <v>3252</v>
      </c>
      <c r="B2576" s="4" t="n">
        <v>17</v>
      </c>
      <c r="C2576" s="4" t="s">
        <v>1355</v>
      </c>
      <c r="D2576" s="4" t="s">
        <v>36</v>
      </c>
      <c r="E2576" s="4" t="s">
        <v>1791</v>
      </c>
      <c r="F2576" s="4"/>
      <c r="G2576" s="4" t="s">
        <v>3253</v>
      </c>
      <c r="H2576" s="4" t="s">
        <v>543</v>
      </c>
      <c r="I2576" s="4"/>
      <c r="J2576" s="4" t="s">
        <v>1296</v>
      </c>
      <c r="K2576" s="4" t="n">
        <v>60</v>
      </c>
      <c r="L2576" s="10" t="n">
        <v>1.36</v>
      </c>
      <c r="M2576" s="10" t="n">
        <v>0.3</v>
      </c>
      <c r="N2576" s="11" t="s">
        <v>103</v>
      </c>
      <c r="O2576" s="11" t="s">
        <v>103</v>
      </c>
      <c r="P2576" s="11" t="s">
        <v>103</v>
      </c>
      <c r="Q2576" s="11" t="s">
        <v>103</v>
      </c>
      <c r="R2576" s="4"/>
    </row>
    <row r="2577" customFormat="false" ht="15" hidden="false" customHeight="false" outlineLevel="0" collapsed="false">
      <c r="A2577" s="4" t="s">
        <v>3254</v>
      </c>
      <c r="B2577" s="4" t="n">
        <v>17</v>
      </c>
      <c r="C2577" s="4" t="s">
        <v>1355</v>
      </c>
      <c r="D2577" s="4" t="s">
        <v>36</v>
      </c>
      <c r="E2577" s="4" t="s">
        <v>1791</v>
      </c>
      <c r="F2577" s="4"/>
      <c r="G2577" s="4" t="s">
        <v>1973</v>
      </c>
      <c r="H2577" s="4" t="s">
        <v>3255</v>
      </c>
      <c r="I2577" s="4"/>
      <c r="J2577" s="4" t="s">
        <v>1296</v>
      </c>
      <c r="K2577" s="4" t="n">
        <v>60</v>
      </c>
      <c r="L2577" s="10" t="n">
        <v>1.36</v>
      </c>
      <c r="M2577" s="10" t="n">
        <v>0.3</v>
      </c>
      <c r="N2577" s="11" t="s">
        <v>103</v>
      </c>
      <c r="O2577" s="11" t="s">
        <v>103</v>
      </c>
      <c r="P2577" s="11" t="s">
        <v>103</v>
      </c>
      <c r="Q2577" s="11" t="s">
        <v>103</v>
      </c>
      <c r="R2577" s="4"/>
    </row>
    <row r="2578" customFormat="false" ht="15" hidden="false" customHeight="false" outlineLevel="0" collapsed="false">
      <c r="A2578" s="4" t="s">
        <v>3256</v>
      </c>
      <c r="B2578" s="4" t="n">
        <v>17</v>
      </c>
      <c r="C2578" s="4" t="s">
        <v>1355</v>
      </c>
      <c r="D2578" s="4" t="s">
        <v>36</v>
      </c>
      <c r="E2578" s="4" t="s">
        <v>1791</v>
      </c>
      <c r="F2578" s="4"/>
      <c r="G2578" s="4" t="s">
        <v>3257</v>
      </c>
      <c r="H2578" s="4" t="s">
        <v>3255</v>
      </c>
      <c r="I2578" s="4"/>
      <c r="J2578" s="4" t="s">
        <v>1296</v>
      </c>
      <c r="K2578" s="4" t="n">
        <v>60</v>
      </c>
      <c r="L2578" s="10" t="n">
        <v>1.36</v>
      </c>
      <c r="M2578" s="10" t="n">
        <v>0.3</v>
      </c>
      <c r="N2578" s="11" t="s">
        <v>103</v>
      </c>
      <c r="O2578" s="11" t="s">
        <v>103</v>
      </c>
      <c r="P2578" s="11" t="s">
        <v>103</v>
      </c>
      <c r="Q2578" s="11" t="s">
        <v>103</v>
      </c>
      <c r="R2578" s="4"/>
    </row>
    <row r="2579" customFormat="false" ht="15" hidden="false" customHeight="false" outlineLevel="0" collapsed="false">
      <c r="A2579" s="4" t="s">
        <v>3258</v>
      </c>
      <c r="B2579" s="4" t="n">
        <v>17</v>
      </c>
      <c r="C2579" s="4" t="s">
        <v>1355</v>
      </c>
      <c r="D2579" s="4" t="s">
        <v>36</v>
      </c>
      <c r="E2579" s="4" t="s">
        <v>1791</v>
      </c>
      <c r="F2579" s="4"/>
      <c r="G2579" s="4" t="s">
        <v>1976</v>
      </c>
      <c r="H2579" s="4" t="s">
        <v>3259</v>
      </c>
      <c r="I2579" s="4"/>
      <c r="J2579" s="4" t="s">
        <v>1296</v>
      </c>
      <c r="K2579" s="4" t="n">
        <v>60</v>
      </c>
      <c r="L2579" s="10" t="n">
        <v>1.36</v>
      </c>
      <c r="M2579" s="10" t="n">
        <v>0.3</v>
      </c>
      <c r="N2579" s="11" t="s">
        <v>103</v>
      </c>
      <c r="O2579" s="11" t="s">
        <v>103</v>
      </c>
      <c r="P2579" s="11" t="s">
        <v>103</v>
      </c>
      <c r="Q2579" s="11" t="s">
        <v>103</v>
      </c>
      <c r="R2579" s="4"/>
    </row>
    <row r="2580" customFormat="false" ht="15" hidden="false" customHeight="false" outlineLevel="0" collapsed="false">
      <c r="A2580" s="4" t="s">
        <v>3260</v>
      </c>
      <c r="B2580" s="4" t="n">
        <v>17</v>
      </c>
      <c r="C2580" s="4" t="s">
        <v>1355</v>
      </c>
      <c r="D2580" s="4" t="s">
        <v>36</v>
      </c>
      <c r="E2580" s="4" t="s">
        <v>1791</v>
      </c>
      <c r="F2580" s="4"/>
      <c r="G2580" s="4" t="s">
        <v>1976</v>
      </c>
      <c r="H2580" s="4" t="s">
        <v>3259</v>
      </c>
      <c r="I2580" s="4"/>
      <c r="J2580" s="4" t="s">
        <v>1296</v>
      </c>
      <c r="K2580" s="4" t="n">
        <v>60</v>
      </c>
      <c r="L2580" s="10" t="n">
        <v>1.36</v>
      </c>
      <c r="M2580" s="10" t="n">
        <v>0.3</v>
      </c>
      <c r="N2580" s="11" t="s">
        <v>103</v>
      </c>
      <c r="O2580" s="11" t="s">
        <v>103</v>
      </c>
      <c r="P2580" s="11" t="s">
        <v>103</v>
      </c>
      <c r="Q2580" s="11" t="s">
        <v>103</v>
      </c>
      <c r="R2580" s="4"/>
    </row>
    <row r="2581" customFormat="false" ht="15" hidden="false" customHeight="false" outlineLevel="0" collapsed="false">
      <c r="A2581" s="4" t="s">
        <v>3261</v>
      </c>
      <c r="B2581" s="4" t="n">
        <v>17</v>
      </c>
      <c r="C2581" s="4" t="s">
        <v>1355</v>
      </c>
      <c r="D2581" s="4" t="s">
        <v>36</v>
      </c>
      <c r="E2581" s="4" t="s">
        <v>1791</v>
      </c>
      <c r="F2581" s="4"/>
      <c r="G2581" s="4" t="s">
        <v>2705</v>
      </c>
      <c r="H2581" s="4" t="s">
        <v>3262</v>
      </c>
      <c r="I2581" s="4"/>
      <c r="J2581" s="4" t="s">
        <v>1296</v>
      </c>
      <c r="K2581" s="4" t="n">
        <v>60</v>
      </c>
      <c r="L2581" s="10" t="n">
        <v>1.36</v>
      </c>
      <c r="M2581" s="10" t="n">
        <v>0.3</v>
      </c>
      <c r="N2581" s="11" t="s">
        <v>103</v>
      </c>
      <c r="O2581" s="11" t="s">
        <v>103</v>
      </c>
      <c r="P2581" s="11" t="s">
        <v>103</v>
      </c>
      <c r="Q2581" s="11" t="s">
        <v>103</v>
      </c>
      <c r="R2581" s="4"/>
    </row>
    <row r="2582" customFormat="false" ht="15" hidden="false" customHeight="false" outlineLevel="0" collapsed="false">
      <c r="A2582" s="4" t="s">
        <v>3263</v>
      </c>
      <c r="B2582" s="4" t="n">
        <v>17</v>
      </c>
      <c r="C2582" s="4" t="s">
        <v>1355</v>
      </c>
      <c r="D2582" s="4" t="s">
        <v>36</v>
      </c>
      <c r="E2582" s="4" t="s">
        <v>1791</v>
      </c>
      <c r="F2582" s="4"/>
      <c r="G2582" s="4" t="s">
        <v>1976</v>
      </c>
      <c r="H2582" s="4" t="s">
        <v>3264</v>
      </c>
      <c r="I2582" s="4"/>
      <c r="J2582" s="4" t="s">
        <v>1296</v>
      </c>
      <c r="K2582" s="4" t="n">
        <v>60</v>
      </c>
      <c r="L2582" s="10" t="n">
        <v>1.36</v>
      </c>
      <c r="M2582" s="10" t="n">
        <v>0.3</v>
      </c>
      <c r="N2582" s="11" t="s">
        <v>103</v>
      </c>
      <c r="O2582" s="11" t="s">
        <v>103</v>
      </c>
      <c r="P2582" s="11" t="s">
        <v>103</v>
      </c>
      <c r="Q2582" s="11" t="s">
        <v>103</v>
      </c>
      <c r="R2582" s="4"/>
    </row>
    <row r="2583" customFormat="false" ht="15" hidden="false" customHeight="false" outlineLevel="0" collapsed="false">
      <c r="A2583" s="4" t="s">
        <v>3265</v>
      </c>
      <c r="B2583" s="4" t="n">
        <v>17</v>
      </c>
      <c r="C2583" s="4" t="s">
        <v>1355</v>
      </c>
      <c r="D2583" s="4" t="s">
        <v>36</v>
      </c>
      <c r="E2583" s="4" t="s">
        <v>1791</v>
      </c>
      <c r="F2583" s="4"/>
      <c r="G2583" s="4" t="s">
        <v>1976</v>
      </c>
      <c r="H2583" s="4" t="s">
        <v>3264</v>
      </c>
      <c r="I2583" s="4"/>
      <c r="J2583" s="4" t="s">
        <v>1296</v>
      </c>
      <c r="K2583" s="4" t="n">
        <v>60</v>
      </c>
      <c r="L2583" s="10" t="n">
        <v>1.36</v>
      </c>
      <c r="M2583" s="10" t="n">
        <v>0.3</v>
      </c>
      <c r="N2583" s="11" t="s">
        <v>103</v>
      </c>
      <c r="O2583" s="11" t="s">
        <v>103</v>
      </c>
      <c r="P2583" s="11" t="s">
        <v>103</v>
      </c>
      <c r="Q2583" s="11" t="s">
        <v>103</v>
      </c>
      <c r="R2583" s="4"/>
    </row>
    <row r="2584" customFormat="false" ht="15" hidden="false" customHeight="false" outlineLevel="0" collapsed="false">
      <c r="A2584" s="4" t="s">
        <v>3266</v>
      </c>
      <c r="B2584" s="4" t="n">
        <v>17</v>
      </c>
      <c r="C2584" s="4" t="s">
        <v>1355</v>
      </c>
      <c r="D2584" s="4" t="s">
        <v>36</v>
      </c>
      <c r="E2584" s="4" t="s">
        <v>1791</v>
      </c>
      <c r="F2584" s="4"/>
      <c r="G2584" s="4" t="s">
        <v>1976</v>
      </c>
      <c r="H2584" s="4" t="s">
        <v>3264</v>
      </c>
      <c r="I2584" s="4"/>
      <c r="J2584" s="4" t="s">
        <v>1296</v>
      </c>
      <c r="K2584" s="4" t="n">
        <v>60</v>
      </c>
      <c r="L2584" s="10" t="n">
        <v>1.36</v>
      </c>
      <c r="M2584" s="10" t="n">
        <v>0.3</v>
      </c>
      <c r="N2584" s="11" t="s">
        <v>103</v>
      </c>
      <c r="O2584" s="11" t="s">
        <v>103</v>
      </c>
      <c r="P2584" s="11" t="s">
        <v>103</v>
      </c>
      <c r="Q2584" s="11" t="s">
        <v>103</v>
      </c>
      <c r="R2584" s="4"/>
    </row>
    <row r="2585" customFormat="false" ht="15" hidden="false" customHeight="false" outlineLevel="0" collapsed="false">
      <c r="A2585" s="4" t="s">
        <v>3267</v>
      </c>
      <c r="B2585" s="4" t="n">
        <v>17</v>
      </c>
      <c r="C2585" s="4" t="s">
        <v>1355</v>
      </c>
      <c r="D2585" s="4" t="s">
        <v>36</v>
      </c>
      <c r="E2585" s="4" t="s">
        <v>1791</v>
      </c>
      <c r="F2585" s="4"/>
      <c r="G2585" s="4" t="s">
        <v>3253</v>
      </c>
      <c r="H2585" s="4" t="s">
        <v>1037</v>
      </c>
      <c r="I2585" s="4"/>
      <c r="J2585" s="4" t="s">
        <v>1296</v>
      </c>
      <c r="K2585" s="4" t="n">
        <v>60</v>
      </c>
      <c r="L2585" s="10" t="n">
        <v>1.36</v>
      </c>
      <c r="M2585" s="10" t="n">
        <v>0.3</v>
      </c>
      <c r="N2585" s="11" t="s">
        <v>103</v>
      </c>
      <c r="O2585" s="11" t="s">
        <v>103</v>
      </c>
      <c r="P2585" s="11" t="s">
        <v>103</v>
      </c>
      <c r="Q2585" s="11" t="s">
        <v>103</v>
      </c>
      <c r="R2585" s="4"/>
    </row>
    <row r="2586" customFormat="false" ht="15" hidden="false" customHeight="false" outlineLevel="0" collapsed="false">
      <c r="A2586" s="4" t="s">
        <v>3268</v>
      </c>
      <c r="B2586" s="4" t="n">
        <v>17</v>
      </c>
      <c r="C2586" s="4" t="s">
        <v>1355</v>
      </c>
      <c r="D2586" s="4" t="s">
        <v>36</v>
      </c>
      <c r="E2586" s="4" t="s">
        <v>1791</v>
      </c>
      <c r="F2586" s="4"/>
      <c r="G2586" s="4" t="s">
        <v>3269</v>
      </c>
      <c r="H2586" s="4" t="s">
        <v>1037</v>
      </c>
      <c r="I2586" s="4"/>
      <c r="J2586" s="4" t="s">
        <v>1296</v>
      </c>
      <c r="K2586" s="4" t="n">
        <v>60</v>
      </c>
      <c r="L2586" s="10" t="n">
        <v>1.36</v>
      </c>
      <c r="M2586" s="10" t="n">
        <v>0.3</v>
      </c>
      <c r="N2586" s="11" t="s">
        <v>103</v>
      </c>
      <c r="O2586" s="11" t="s">
        <v>103</v>
      </c>
      <c r="P2586" s="11" t="s">
        <v>103</v>
      </c>
      <c r="Q2586" s="11" t="s">
        <v>103</v>
      </c>
      <c r="R2586" s="4"/>
    </row>
    <row r="2587" customFormat="false" ht="15" hidden="false" customHeight="false" outlineLevel="0" collapsed="false">
      <c r="A2587" s="4" t="s">
        <v>3270</v>
      </c>
      <c r="B2587" s="4" t="n">
        <v>17</v>
      </c>
      <c r="C2587" s="4" t="s">
        <v>1410</v>
      </c>
      <c r="D2587" s="4" t="s">
        <v>38</v>
      </c>
      <c r="E2587" s="4" t="s">
        <v>1791</v>
      </c>
      <c r="F2587" s="4"/>
      <c r="G2587" s="4" t="s">
        <v>2359</v>
      </c>
      <c r="H2587" s="4" t="s">
        <v>3226</v>
      </c>
      <c r="I2587" s="4"/>
      <c r="J2587" s="4" t="s">
        <v>1296</v>
      </c>
      <c r="K2587" s="4" t="n">
        <v>60</v>
      </c>
      <c r="L2587" s="10" t="n">
        <v>0.348</v>
      </c>
      <c r="M2587" s="10" t="n">
        <v>0.17</v>
      </c>
      <c r="N2587" s="11" t="s">
        <v>103</v>
      </c>
      <c r="O2587" s="11" t="s">
        <v>103</v>
      </c>
      <c r="P2587" s="11" t="s">
        <v>103</v>
      </c>
      <c r="Q2587" s="11" t="s">
        <v>103</v>
      </c>
      <c r="R2587" s="4"/>
    </row>
    <row r="2588" customFormat="false" ht="15" hidden="false" customHeight="false" outlineLevel="0" collapsed="false">
      <c r="A2588" s="4" t="s">
        <v>3271</v>
      </c>
      <c r="B2588" s="4" t="n">
        <v>17</v>
      </c>
      <c r="C2588" s="4" t="s">
        <v>1410</v>
      </c>
      <c r="D2588" s="4" t="s">
        <v>38</v>
      </c>
      <c r="E2588" s="4" t="s">
        <v>1791</v>
      </c>
      <c r="F2588" s="4"/>
      <c r="G2588" s="4" t="s">
        <v>2359</v>
      </c>
      <c r="H2588" s="4" t="s">
        <v>3226</v>
      </c>
      <c r="I2588" s="4"/>
      <c r="J2588" s="4" t="s">
        <v>1296</v>
      </c>
      <c r="K2588" s="4" t="n">
        <v>60</v>
      </c>
      <c r="L2588" s="10" t="n">
        <v>0.348</v>
      </c>
      <c r="M2588" s="10" t="n">
        <v>0.17</v>
      </c>
      <c r="N2588" s="11" t="s">
        <v>103</v>
      </c>
      <c r="O2588" s="11" t="s">
        <v>103</v>
      </c>
      <c r="P2588" s="11" t="s">
        <v>103</v>
      </c>
      <c r="Q2588" s="11" t="s">
        <v>103</v>
      </c>
      <c r="R2588" s="4"/>
    </row>
    <row r="2589" customFormat="false" ht="15" hidden="false" customHeight="false" outlineLevel="0" collapsed="false">
      <c r="A2589" s="4" t="s">
        <v>3272</v>
      </c>
      <c r="B2589" s="4" t="n">
        <v>17</v>
      </c>
      <c r="C2589" s="4" t="s">
        <v>1410</v>
      </c>
      <c r="D2589" s="4" t="s">
        <v>38</v>
      </c>
      <c r="E2589" s="4" t="s">
        <v>1791</v>
      </c>
      <c r="F2589" s="4"/>
      <c r="G2589" s="4" t="s">
        <v>2359</v>
      </c>
      <c r="H2589" s="4" t="s">
        <v>3226</v>
      </c>
      <c r="I2589" s="4"/>
      <c r="J2589" s="4" t="s">
        <v>1296</v>
      </c>
      <c r="K2589" s="4" t="n">
        <v>60</v>
      </c>
      <c r="L2589" s="10" t="n">
        <v>0.348</v>
      </c>
      <c r="M2589" s="10" t="n">
        <v>0.17</v>
      </c>
      <c r="N2589" s="11" t="s">
        <v>103</v>
      </c>
      <c r="O2589" s="11" t="s">
        <v>103</v>
      </c>
      <c r="P2589" s="11" t="s">
        <v>103</v>
      </c>
      <c r="Q2589" s="11" t="s">
        <v>103</v>
      </c>
      <c r="R2589" s="4"/>
    </row>
    <row r="2590" customFormat="false" ht="15" hidden="false" customHeight="false" outlineLevel="0" collapsed="false">
      <c r="A2590" s="4" t="s">
        <v>3273</v>
      </c>
      <c r="B2590" s="4" t="n">
        <v>17</v>
      </c>
      <c r="C2590" s="4" t="s">
        <v>1410</v>
      </c>
      <c r="D2590" s="4" t="s">
        <v>38</v>
      </c>
      <c r="E2590" s="4" t="s">
        <v>1791</v>
      </c>
      <c r="F2590" s="4"/>
      <c r="G2590" s="4" t="s">
        <v>2359</v>
      </c>
      <c r="H2590" s="4" t="s">
        <v>3226</v>
      </c>
      <c r="I2590" s="4"/>
      <c r="J2590" s="4" t="s">
        <v>1296</v>
      </c>
      <c r="K2590" s="4" t="n">
        <v>60</v>
      </c>
      <c r="L2590" s="10" t="n">
        <v>0.348</v>
      </c>
      <c r="M2590" s="10" t="n">
        <v>0.17</v>
      </c>
      <c r="N2590" s="11" t="s">
        <v>103</v>
      </c>
      <c r="O2590" s="11" t="s">
        <v>103</v>
      </c>
      <c r="P2590" s="11" t="s">
        <v>103</v>
      </c>
      <c r="Q2590" s="11" t="s">
        <v>103</v>
      </c>
      <c r="R2590" s="4"/>
    </row>
    <row r="2591" customFormat="false" ht="15" hidden="false" customHeight="false" outlineLevel="0" collapsed="false">
      <c r="A2591" s="4" t="s">
        <v>3274</v>
      </c>
      <c r="B2591" s="4" t="n">
        <v>17</v>
      </c>
      <c r="C2591" s="4" t="s">
        <v>1410</v>
      </c>
      <c r="D2591" s="4" t="s">
        <v>38</v>
      </c>
      <c r="E2591" s="4" t="s">
        <v>1791</v>
      </c>
      <c r="F2591" s="4"/>
      <c r="G2591" s="4" t="s">
        <v>2359</v>
      </c>
      <c r="H2591" s="4" t="s">
        <v>3226</v>
      </c>
      <c r="I2591" s="4"/>
      <c r="J2591" s="4" t="s">
        <v>1296</v>
      </c>
      <c r="K2591" s="4" t="n">
        <v>60</v>
      </c>
      <c r="L2591" s="10" t="n">
        <v>0.348</v>
      </c>
      <c r="M2591" s="10" t="n">
        <v>0.17</v>
      </c>
      <c r="N2591" s="11" t="s">
        <v>103</v>
      </c>
      <c r="O2591" s="11" t="s">
        <v>103</v>
      </c>
      <c r="P2591" s="11" t="s">
        <v>103</v>
      </c>
      <c r="Q2591" s="11" t="s">
        <v>103</v>
      </c>
      <c r="R2591" s="4"/>
    </row>
    <row r="2592" customFormat="false" ht="15" hidden="false" customHeight="false" outlineLevel="0" collapsed="false">
      <c r="A2592" s="4" t="s">
        <v>3275</v>
      </c>
      <c r="B2592" s="4" t="n">
        <v>17</v>
      </c>
      <c r="C2592" s="4" t="s">
        <v>1410</v>
      </c>
      <c r="D2592" s="4" t="s">
        <v>38</v>
      </c>
      <c r="E2592" s="4" t="s">
        <v>1791</v>
      </c>
      <c r="F2592" s="4"/>
      <c r="G2592" s="4" t="s">
        <v>2359</v>
      </c>
      <c r="H2592" s="4" t="s">
        <v>3226</v>
      </c>
      <c r="I2592" s="4"/>
      <c r="J2592" s="4" t="s">
        <v>1296</v>
      </c>
      <c r="K2592" s="4" t="n">
        <v>60</v>
      </c>
      <c r="L2592" s="10" t="n">
        <v>0.348</v>
      </c>
      <c r="M2592" s="10" t="n">
        <v>0.17</v>
      </c>
      <c r="N2592" s="11" t="s">
        <v>103</v>
      </c>
      <c r="O2592" s="11" t="s">
        <v>103</v>
      </c>
      <c r="P2592" s="11" t="s">
        <v>103</v>
      </c>
      <c r="Q2592" s="11" t="s">
        <v>103</v>
      </c>
      <c r="R2592" s="4"/>
    </row>
    <row r="2593" customFormat="false" ht="15" hidden="false" customHeight="false" outlineLevel="0" collapsed="false">
      <c r="A2593" s="4" t="s">
        <v>3276</v>
      </c>
      <c r="B2593" s="4" t="n">
        <v>17</v>
      </c>
      <c r="C2593" s="4" t="s">
        <v>1410</v>
      </c>
      <c r="D2593" s="4" t="s">
        <v>38</v>
      </c>
      <c r="E2593" s="4" t="s">
        <v>1791</v>
      </c>
      <c r="F2593" s="4"/>
      <c r="G2593" s="4" t="s">
        <v>2359</v>
      </c>
      <c r="H2593" s="4" t="s">
        <v>3277</v>
      </c>
      <c r="I2593" s="4"/>
      <c r="J2593" s="4" t="s">
        <v>1296</v>
      </c>
      <c r="K2593" s="4" t="n">
        <v>60</v>
      </c>
      <c r="L2593" s="10" t="n">
        <v>0.348</v>
      </c>
      <c r="M2593" s="10" t="n">
        <v>0.17</v>
      </c>
      <c r="N2593" s="11" t="s">
        <v>103</v>
      </c>
      <c r="O2593" s="11" t="s">
        <v>103</v>
      </c>
      <c r="P2593" s="11" t="s">
        <v>103</v>
      </c>
      <c r="Q2593" s="11" t="s">
        <v>103</v>
      </c>
      <c r="R2593" s="4"/>
    </row>
    <row r="2594" customFormat="false" ht="15" hidden="false" customHeight="false" outlineLevel="0" collapsed="false">
      <c r="A2594" s="4" t="s">
        <v>3278</v>
      </c>
      <c r="B2594" s="4" t="n">
        <v>17</v>
      </c>
      <c r="C2594" s="4" t="s">
        <v>1410</v>
      </c>
      <c r="D2594" s="4" t="s">
        <v>38</v>
      </c>
      <c r="E2594" s="4" t="s">
        <v>1791</v>
      </c>
      <c r="F2594" s="4"/>
      <c r="G2594" s="4" t="s">
        <v>2359</v>
      </c>
      <c r="H2594" s="4" t="s">
        <v>3277</v>
      </c>
      <c r="I2594" s="4"/>
      <c r="J2594" s="4" t="s">
        <v>1296</v>
      </c>
      <c r="K2594" s="4" t="n">
        <v>60</v>
      </c>
      <c r="L2594" s="10" t="n">
        <v>0.348</v>
      </c>
      <c r="M2594" s="10" t="n">
        <v>0.17</v>
      </c>
      <c r="N2594" s="11" t="s">
        <v>103</v>
      </c>
      <c r="O2594" s="11" t="s">
        <v>103</v>
      </c>
      <c r="P2594" s="11" t="s">
        <v>103</v>
      </c>
      <c r="Q2594" s="11" t="s">
        <v>103</v>
      </c>
      <c r="R2594" s="4"/>
    </row>
    <row r="2595" customFormat="false" ht="15" hidden="false" customHeight="false" outlineLevel="0" collapsed="false">
      <c r="A2595" s="4" t="s">
        <v>3279</v>
      </c>
      <c r="B2595" s="4" t="n">
        <v>17</v>
      </c>
      <c r="C2595" s="4" t="s">
        <v>1410</v>
      </c>
      <c r="D2595" s="4" t="s">
        <v>38</v>
      </c>
      <c r="E2595" s="4" t="s">
        <v>1791</v>
      </c>
      <c r="F2595" s="4"/>
      <c r="G2595" s="4" t="s">
        <v>2356</v>
      </c>
      <c r="H2595" s="4" t="s">
        <v>3277</v>
      </c>
      <c r="I2595" s="4"/>
      <c r="J2595" s="4" t="s">
        <v>1296</v>
      </c>
      <c r="K2595" s="4" t="n">
        <v>60</v>
      </c>
      <c r="L2595" s="10" t="n">
        <v>0.348</v>
      </c>
      <c r="M2595" s="10" t="n">
        <v>0.17</v>
      </c>
      <c r="N2595" s="11" t="s">
        <v>103</v>
      </c>
      <c r="O2595" s="11" t="s">
        <v>103</v>
      </c>
      <c r="P2595" s="11" t="s">
        <v>103</v>
      </c>
      <c r="Q2595" s="11" t="s">
        <v>103</v>
      </c>
      <c r="R2595" s="4"/>
    </row>
    <row r="2596" customFormat="false" ht="15" hidden="false" customHeight="false" outlineLevel="0" collapsed="false">
      <c r="A2596" s="4" t="s">
        <v>3280</v>
      </c>
      <c r="B2596" s="4" t="n">
        <v>17</v>
      </c>
      <c r="C2596" s="4" t="s">
        <v>1410</v>
      </c>
      <c r="D2596" s="4" t="s">
        <v>38</v>
      </c>
      <c r="E2596" s="4" t="s">
        <v>1791</v>
      </c>
      <c r="F2596" s="4"/>
      <c r="G2596" s="4" t="s">
        <v>2356</v>
      </c>
      <c r="H2596" s="4" t="s">
        <v>3277</v>
      </c>
      <c r="I2596" s="4"/>
      <c r="J2596" s="4" t="s">
        <v>1296</v>
      </c>
      <c r="K2596" s="4" t="n">
        <v>60</v>
      </c>
      <c r="L2596" s="10" t="n">
        <v>0.348</v>
      </c>
      <c r="M2596" s="10" t="n">
        <v>0.17</v>
      </c>
      <c r="N2596" s="11" t="s">
        <v>103</v>
      </c>
      <c r="O2596" s="11" t="s">
        <v>103</v>
      </c>
      <c r="P2596" s="11" t="s">
        <v>103</v>
      </c>
      <c r="Q2596" s="11" t="s">
        <v>103</v>
      </c>
      <c r="R2596" s="4"/>
    </row>
    <row r="2597" customFormat="false" ht="15" hidden="false" customHeight="false" outlineLevel="0" collapsed="false">
      <c r="A2597" s="4" t="s">
        <v>3281</v>
      </c>
      <c r="B2597" s="4" t="n">
        <v>17</v>
      </c>
      <c r="C2597" s="4" t="s">
        <v>1410</v>
      </c>
      <c r="D2597" s="4" t="s">
        <v>38</v>
      </c>
      <c r="E2597" s="4" t="s">
        <v>1791</v>
      </c>
      <c r="F2597" s="4"/>
      <c r="G2597" s="4" t="s">
        <v>2359</v>
      </c>
      <c r="H2597" s="4" t="s">
        <v>3282</v>
      </c>
      <c r="I2597" s="4"/>
      <c r="J2597" s="4" t="s">
        <v>1296</v>
      </c>
      <c r="K2597" s="4" t="n">
        <v>60</v>
      </c>
      <c r="L2597" s="10" t="n">
        <v>0.348</v>
      </c>
      <c r="M2597" s="10" t="n">
        <v>0.17</v>
      </c>
      <c r="N2597" s="11" t="s">
        <v>103</v>
      </c>
      <c r="O2597" s="11" t="s">
        <v>103</v>
      </c>
      <c r="P2597" s="11" t="s">
        <v>103</v>
      </c>
      <c r="Q2597" s="11" t="s">
        <v>103</v>
      </c>
      <c r="R2597" s="4"/>
    </row>
    <row r="2598" customFormat="false" ht="15" hidden="false" customHeight="false" outlineLevel="0" collapsed="false">
      <c r="A2598" s="4" t="s">
        <v>3283</v>
      </c>
      <c r="B2598" s="4" t="n">
        <v>17</v>
      </c>
      <c r="C2598" s="4" t="s">
        <v>1410</v>
      </c>
      <c r="D2598" s="4" t="s">
        <v>38</v>
      </c>
      <c r="E2598" s="4" t="s">
        <v>1791</v>
      </c>
      <c r="F2598" s="4"/>
      <c r="G2598" s="4" t="s">
        <v>2359</v>
      </c>
      <c r="H2598" s="4" t="s">
        <v>3282</v>
      </c>
      <c r="I2598" s="4"/>
      <c r="J2598" s="4" t="s">
        <v>1296</v>
      </c>
      <c r="K2598" s="4" t="n">
        <v>60</v>
      </c>
      <c r="L2598" s="10" t="n">
        <v>0.348</v>
      </c>
      <c r="M2598" s="10" t="n">
        <v>0.17</v>
      </c>
      <c r="N2598" s="11" t="s">
        <v>103</v>
      </c>
      <c r="O2598" s="11" t="s">
        <v>103</v>
      </c>
      <c r="P2598" s="11" t="s">
        <v>103</v>
      </c>
      <c r="Q2598" s="11" t="s">
        <v>103</v>
      </c>
      <c r="R2598" s="4"/>
    </row>
    <row r="2599" customFormat="false" ht="15" hidden="false" customHeight="false" outlineLevel="0" collapsed="false">
      <c r="A2599" s="4" t="s">
        <v>3284</v>
      </c>
      <c r="B2599" s="4" t="n">
        <v>17</v>
      </c>
      <c r="C2599" s="4" t="s">
        <v>1410</v>
      </c>
      <c r="D2599" s="4" t="s">
        <v>38</v>
      </c>
      <c r="E2599" s="4" t="s">
        <v>1791</v>
      </c>
      <c r="F2599" s="4"/>
      <c r="G2599" s="4" t="s">
        <v>1792</v>
      </c>
      <c r="H2599" s="4" t="s">
        <v>543</v>
      </c>
      <c r="I2599" s="4"/>
      <c r="J2599" s="4" t="s">
        <v>1296</v>
      </c>
      <c r="K2599" s="4" t="n">
        <v>60</v>
      </c>
      <c r="L2599" s="10" t="n">
        <v>0.348</v>
      </c>
      <c r="M2599" s="10" t="n">
        <v>0.17</v>
      </c>
      <c r="N2599" s="11" t="s">
        <v>103</v>
      </c>
      <c r="O2599" s="11" t="s">
        <v>103</v>
      </c>
      <c r="P2599" s="11" t="s">
        <v>103</v>
      </c>
      <c r="Q2599" s="11" t="s">
        <v>103</v>
      </c>
      <c r="R2599" s="4"/>
    </row>
    <row r="2600" customFormat="false" ht="15" hidden="false" customHeight="false" outlineLevel="0" collapsed="false">
      <c r="A2600" s="4" t="s">
        <v>3285</v>
      </c>
      <c r="B2600" s="4" t="n">
        <v>17</v>
      </c>
      <c r="C2600" s="4" t="s">
        <v>1410</v>
      </c>
      <c r="D2600" s="4" t="s">
        <v>38</v>
      </c>
      <c r="E2600" s="4" t="s">
        <v>1791</v>
      </c>
      <c r="F2600" s="4"/>
      <c r="G2600" s="4" t="s">
        <v>2905</v>
      </c>
      <c r="H2600" s="4" t="s">
        <v>3286</v>
      </c>
      <c r="I2600" s="4"/>
      <c r="J2600" s="4" t="s">
        <v>1296</v>
      </c>
      <c r="K2600" s="4" t="n">
        <v>60</v>
      </c>
      <c r="L2600" s="10" t="n">
        <v>0.348</v>
      </c>
      <c r="M2600" s="10" t="n">
        <v>0.17</v>
      </c>
      <c r="N2600" s="11" t="s">
        <v>103</v>
      </c>
      <c r="O2600" s="11" t="s">
        <v>103</v>
      </c>
      <c r="P2600" s="11" t="s">
        <v>103</v>
      </c>
      <c r="Q2600" s="11" t="s">
        <v>103</v>
      </c>
      <c r="R2600" s="4"/>
    </row>
    <row r="2601" customFormat="false" ht="15" hidden="false" customHeight="false" outlineLevel="0" collapsed="false">
      <c r="A2601" s="4" t="s">
        <v>3287</v>
      </c>
      <c r="B2601" s="4" t="n">
        <v>17</v>
      </c>
      <c r="C2601" s="4" t="s">
        <v>1410</v>
      </c>
      <c r="D2601" s="4" t="s">
        <v>38</v>
      </c>
      <c r="E2601" s="4" t="s">
        <v>1791</v>
      </c>
      <c r="F2601" s="4"/>
      <c r="G2601" s="4" t="s">
        <v>2905</v>
      </c>
      <c r="H2601" s="4" t="s">
        <v>3286</v>
      </c>
      <c r="I2601" s="4"/>
      <c r="J2601" s="4" t="s">
        <v>1296</v>
      </c>
      <c r="K2601" s="4" t="n">
        <v>60</v>
      </c>
      <c r="L2601" s="10" t="n">
        <v>0.348</v>
      </c>
      <c r="M2601" s="10" t="n">
        <v>0.17</v>
      </c>
      <c r="N2601" s="11" t="s">
        <v>103</v>
      </c>
      <c r="O2601" s="11" t="s">
        <v>103</v>
      </c>
      <c r="P2601" s="11" t="s">
        <v>103</v>
      </c>
      <c r="Q2601" s="11" t="s">
        <v>103</v>
      </c>
      <c r="R2601" s="4"/>
    </row>
    <row r="2602" customFormat="false" ht="15" hidden="false" customHeight="false" outlineLevel="0" collapsed="false">
      <c r="A2602" s="4" t="s">
        <v>3288</v>
      </c>
      <c r="B2602" s="4" t="n">
        <v>17</v>
      </c>
      <c r="C2602" s="4" t="s">
        <v>1410</v>
      </c>
      <c r="D2602" s="4" t="s">
        <v>38</v>
      </c>
      <c r="E2602" s="4" t="s">
        <v>1791</v>
      </c>
      <c r="F2602" s="4"/>
      <c r="G2602" s="4" t="s">
        <v>2989</v>
      </c>
      <c r="H2602" s="4" t="s">
        <v>3289</v>
      </c>
      <c r="I2602" s="4"/>
      <c r="J2602" s="4" t="s">
        <v>1296</v>
      </c>
      <c r="K2602" s="4" t="n">
        <v>60</v>
      </c>
      <c r="L2602" s="10" t="n">
        <v>0.348</v>
      </c>
      <c r="M2602" s="10" t="n">
        <v>0.17</v>
      </c>
      <c r="N2602" s="11" t="s">
        <v>103</v>
      </c>
      <c r="O2602" s="11" t="s">
        <v>103</v>
      </c>
      <c r="P2602" s="11" t="s">
        <v>103</v>
      </c>
      <c r="Q2602" s="11" t="s">
        <v>103</v>
      </c>
      <c r="R2602" s="4"/>
    </row>
    <row r="2603" customFormat="false" ht="15" hidden="false" customHeight="false" outlineLevel="0" collapsed="false">
      <c r="A2603" s="4" t="s">
        <v>3290</v>
      </c>
      <c r="B2603" s="4" t="n">
        <v>17</v>
      </c>
      <c r="C2603" s="4" t="s">
        <v>1410</v>
      </c>
      <c r="D2603" s="4" t="s">
        <v>38</v>
      </c>
      <c r="E2603" s="4" t="s">
        <v>1791</v>
      </c>
      <c r="F2603" s="4"/>
      <c r="G2603" s="4" t="s">
        <v>2989</v>
      </c>
      <c r="H2603" s="4" t="s">
        <v>3289</v>
      </c>
      <c r="I2603" s="4"/>
      <c r="J2603" s="4" t="s">
        <v>1296</v>
      </c>
      <c r="K2603" s="4" t="n">
        <v>60</v>
      </c>
      <c r="L2603" s="10" t="n">
        <v>0.348</v>
      </c>
      <c r="M2603" s="10" t="n">
        <v>0.17</v>
      </c>
      <c r="N2603" s="11" t="s">
        <v>103</v>
      </c>
      <c r="O2603" s="11" t="s">
        <v>103</v>
      </c>
      <c r="P2603" s="11" t="s">
        <v>103</v>
      </c>
      <c r="Q2603" s="11" t="s">
        <v>103</v>
      </c>
      <c r="R2603" s="4"/>
    </row>
    <row r="2604" customFormat="false" ht="15" hidden="false" customHeight="false" outlineLevel="0" collapsed="false">
      <c r="A2604" s="4" t="s">
        <v>3291</v>
      </c>
      <c r="B2604" s="4" t="n">
        <v>17</v>
      </c>
      <c r="C2604" s="4" t="s">
        <v>1410</v>
      </c>
      <c r="D2604" s="4" t="s">
        <v>38</v>
      </c>
      <c r="E2604" s="4" t="s">
        <v>1791</v>
      </c>
      <c r="F2604" s="4"/>
      <c r="G2604" s="4" t="s">
        <v>2989</v>
      </c>
      <c r="H2604" s="4" t="s">
        <v>3289</v>
      </c>
      <c r="I2604" s="4"/>
      <c r="J2604" s="4" t="s">
        <v>1296</v>
      </c>
      <c r="K2604" s="4" t="n">
        <v>60</v>
      </c>
      <c r="L2604" s="10" t="n">
        <v>0.348</v>
      </c>
      <c r="M2604" s="10" t="n">
        <v>0.17</v>
      </c>
      <c r="N2604" s="11" t="s">
        <v>103</v>
      </c>
      <c r="O2604" s="11" t="s">
        <v>103</v>
      </c>
      <c r="P2604" s="11" t="s">
        <v>103</v>
      </c>
      <c r="Q2604" s="11" t="s">
        <v>103</v>
      </c>
      <c r="R2604" s="4"/>
    </row>
    <row r="2605" customFormat="false" ht="15" hidden="false" customHeight="false" outlineLevel="0" collapsed="false">
      <c r="A2605" s="4" t="s">
        <v>3292</v>
      </c>
      <c r="B2605" s="4" t="n">
        <v>17</v>
      </c>
      <c r="C2605" s="4" t="s">
        <v>1410</v>
      </c>
      <c r="D2605" s="4" t="s">
        <v>38</v>
      </c>
      <c r="E2605" s="4" t="s">
        <v>1791</v>
      </c>
      <c r="F2605" s="4"/>
      <c r="G2605" s="4" t="s">
        <v>2989</v>
      </c>
      <c r="H2605" s="4" t="s">
        <v>3289</v>
      </c>
      <c r="I2605" s="4"/>
      <c r="J2605" s="4" t="s">
        <v>1296</v>
      </c>
      <c r="K2605" s="4" t="n">
        <v>60</v>
      </c>
      <c r="L2605" s="10" t="n">
        <v>0.348</v>
      </c>
      <c r="M2605" s="10" t="n">
        <v>0.17</v>
      </c>
      <c r="N2605" s="11" t="s">
        <v>103</v>
      </c>
      <c r="O2605" s="11" t="s">
        <v>103</v>
      </c>
      <c r="P2605" s="11" t="s">
        <v>103</v>
      </c>
      <c r="Q2605" s="11" t="s">
        <v>103</v>
      </c>
      <c r="R2605" s="4"/>
    </row>
    <row r="2606" customFormat="false" ht="15" hidden="false" customHeight="false" outlineLevel="0" collapsed="false">
      <c r="A2606" s="4" t="s">
        <v>3293</v>
      </c>
      <c r="B2606" s="4" t="n">
        <v>17</v>
      </c>
      <c r="C2606" s="4" t="s">
        <v>1410</v>
      </c>
      <c r="D2606" s="4" t="s">
        <v>38</v>
      </c>
      <c r="E2606" s="4" t="s">
        <v>1791</v>
      </c>
      <c r="F2606" s="4"/>
      <c r="G2606" s="4" t="s">
        <v>2989</v>
      </c>
      <c r="H2606" s="4" t="s">
        <v>3289</v>
      </c>
      <c r="I2606" s="4"/>
      <c r="J2606" s="4" t="s">
        <v>1296</v>
      </c>
      <c r="K2606" s="4" t="n">
        <v>60</v>
      </c>
      <c r="L2606" s="10" t="n">
        <v>0.348</v>
      </c>
      <c r="M2606" s="10" t="n">
        <v>0.17</v>
      </c>
      <c r="N2606" s="11" t="s">
        <v>103</v>
      </c>
      <c r="O2606" s="11" t="s">
        <v>103</v>
      </c>
      <c r="P2606" s="11" t="s">
        <v>103</v>
      </c>
      <c r="Q2606" s="11" t="s">
        <v>103</v>
      </c>
      <c r="R2606" s="4"/>
    </row>
    <row r="2607" customFormat="false" ht="15" hidden="false" customHeight="false" outlineLevel="0" collapsed="false">
      <c r="A2607" s="4" t="s">
        <v>3294</v>
      </c>
      <c r="B2607" s="4" t="n">
        <v>17</v>
      </c>
      <c r="C2607" s="4" t="s">
        <v>1410</v>
      </c>
      <c r="D2607" s="4" t="s">
        <v>38</v>
      </c>
      <c r="E2607" s="4" t="s">
        <v>1791</v>
      </c>
      <c r="F2607" s="4"/>
      <c r="G2607" s="4" t="s">
        <v>2989</v>
      </c>
      <c r="H2607" s="4" t="s">
        <v>3289</v>
      </c>
      <c r="I2607" s="4"/>
      <c r="J2607" s="4" t="s">
        <v>1296</v>
      </c>
      <c r="K2607" s="4" t="n">
        <v>60</v>
      </c>
      <c r="L2607" s="10" t="n">
        <v>0.348</v>
      </c>
      <c r="M2607" s="10" t="n">
        <v>0.17</v>
      </c>
      <c r="N2607" s="11" t="s">
        <v>103</v>
      </c>
      <c r="O2607" s="11" t="s">
        <v>103</v>
      </c>
      <c r="P2607" s="11" t="s">
        <v>103</v>
      </c>
      <c r="Q2607" s="11" t="s">
        <v>103</v>
      </c>
      <c r="R2607" s="4"/>
    </row>
    <row r="2608" customFormat="false" ht="15" hidden="false" customHeight="false" outlineLevel="0" collapsed="false">
      <c r="A2608" s="4" t="s">
        <v>3295</v>
      </c>
      <c r="B2608" s="4" t="n">
        <v>17</v>
      </c>
      <c r="C2608" s="4" t="s">
        <v>1410</v>
      </c>
      <c r="D2608" s="4" t="s">
        <v>38</v>
      </c>
      <c r="E2608" s="4" t="s">
        <v>1791</v>
      </c>
      <c r="F2608" s="4"/>
      <c r="G2608" s="4" t="s">
        <v>2989</v>
      </c>
      <c r="H2608" s="4" t="s">
        <v>3289</v>
      </c>
      <c r="I2608" s="4"/>
      <c r="J2608" s="4" t="s">
        <v>1296</v>
      </c>
      <c r="K2608" s="4" t="n">
        <v>60</v>
      </c>
      <c r="L2608" s="10" t="n">
        <v>0.348</v>
      </c>
      <c r="M2608" s="10" t="n">
        <v>0.17</v>
      </c>
      <c r="N2608" s="11" t="s">
        <v>103</v>
      </c>
      <c r="O2608" s="11" t="s">
        <v>103</v>
      </c>
      <c r="P2608" s="11" t="s">
        <v>103</v>
      </c>
      <c r="Q2608" s="11" t="s">
        <v>103</v>
      </c>
      <c r="R2608" s="4"/>
    </row>
    <row r="2609" customFormat="false" ht="15" hidden="false" customHeight="false" outlineLevel="0" collapsed="false">
      <c r="A2609" s="4" t="s">
        <v>3296</v>
      </c>
      <c r="B2609" s="4" t="n">
        <v>17</v>
      </c>
      <c r="C2609" s="4" t="s">
        <v>1410</v>
      </c>
      <c r="D2609" s="4" t="s">
        <v>38</v>
      </c>
      <c r="E2609" s="4" t="s">
        <v>1791</v>
      </c>
      <c r="F2609" s="4"/>
      <c r="G2609" s="4" t="s">
        <v>2989</v>
      </c>
      <c r="H2609" s="4" t="s">
        <v>3289</v>
      </c>
      <c r="I2609" s="4"/>
      <c r="J2609" s="4" t="s">
        <v>1296</v>
      </c>
      <c r="K2609" s="4" t="n">
        <v>60</v>
      </c>
      <c r="L2609" s="10" t="n">
        <v>0.348</v>
      </c>
      <c r="M2609" s="10" t="n">
        <v>0.17</v>
      </c>
      <c r="N2609" s="11" t="s">
        <v>103</v>
      </c>
      <c r="O2609" s="11" t="s">
        <v>103</v>
      </c>
      <c r="P2609" s="11" t="s">
        <v>103</v>
      </c>
      <c r="Q2609" s="11" t="s">
        <v>103</v>
      </c>
      <c r="R2609" s="4"/>
    </row>
    <row r="2610" customFormat="false" ht="15" hidden="false" customHeight="false" outlineLevel="0" collapsed="false">
      <c r="A2610" s="4" t="s">
        <v>3297</v>
      </c>
      <c r="B2610" s="4" t="n">
        <v>17</v>
      </c>
      <c r="C2610" s="4" t="s">
        <v>1410</v>
      </c>
      <c r="D2610" s="4" t="s">
        <v>38</v>
      </c>
      <c r="E2610" s="4" t="s">
        <v>1791</v>
      </c>
      <c r="F2610" s="4"/>
      <c r="G2610" s="4" t="s">
        <v>2989</v>
      </c>
      <c r="H2610" s="4" t="s">
        <v>3289</v>
      </c>
      <c r="I2610" s="4"/>
      <c r="J2610" s="4" t="s">
        <v>1296</v>
      </c>
      <c r="K2610" s="4" t="n">
        <v>60</v>
      </c>
      <c r="L2610" s="10" t="n">
        <v>0.348</v>
      </c>
      <c r="M2610" s="10" t="n">
        <v>0.17</v>
      </c>
      <c r="N2610" s="11" t="s">
        <v>103</v>
      </c>
      <c r="O2610" s="11" t="s">
        <v>103</v>
      </c>
      <c r="P2610" s="11" t="s">
        <v>103</v>
      </c>
      <c r="Q2610" s="11" t="s">
        <v>103</v>
      </c>
      <c r="R2610" s="4"/>
    </row>
    <row r="2611" customFormat="false" ht="15" hidden="false" customHeight="false" outlineLevel="0" collapsed="false">
      <c r="A2611" s="4" t="s">
        <v>3298</v>
      </c>
      <c r="B2611" s="4" t="n">
        <v>17</v>
      </c>
      <c r="C2611" s="4" t="s">
        <v>1410</v>
      </c>
      <c r="D2611" s="4" t="s">
        <v>38</v>
      </c>
      <c r="E2611" s="4" t="s">
        <v>1791</v>
      </c>
      <c r="F2611" s="4"/>
      <c r="G2611" s="4" t="s">
        <v>2989</v>
      </c>
      <c r="H2611" s="4" t="s">
        <v>3289</v>
      </c>
      <c r="I2611" s="4"/>
      <c r="J2611" s="4" t="s">
        <v>1296</v>
      </c>
      <c r="K2611" s="4" t="n">
        <v>60</v>
      </c>
      <c r="L2611" s="10" t="n">
        <v>0.348</v>
      </c>
      <c r="M2611" s="10" t="n">
        <v>0.17</v>
      </c>
      <c r="N2611" s="11" t="s">
        <v>103</v>
      </c>
      <c r="O2611" s="11" t="s">
        <v>103</v>
      </c>
      <c r="P2611" s="11" t="s">
        <v>103</v>
      </c>
      <c r="Q2611" s="11" t="s">
        <v>103</v>
      </c>
      <c r="R2611" s="4"/>
    </row>
    <row r="2612" customFormat="false" ht="15" hidden="false" customHeight="false" outlineLevel="0" collapsed="false">
      <c r="A2612" s="4" t="s">
        <v>3299</v>
      </c>
      <c r="B2612" s="4" t="n">
        <v>17</v>
      </c>
      <c r="C2612" s="4" t="s">
        <v>1410</v>
      </c>
      <c r="D2612" s="4" t="s">
        <v>38</v>
      </c>
      <c r="E2612" s="4" t="s">
        <v>1791</v>
      </c>
      <c r="F2612" s="4"/>
      <c r="G2612" s="4" t="s">
        <v>2989</v>
      </c>
      <c r="H2612" s="4" t="s">
        <v>3289</v>
      </c>
      <c r="I2612" s="4"/>
      <c r="J2612" s="4" t="s">
        <v>1296</v>
      </c>
      <c r="K2612" s="4" t="n">
        <v>60</v>
      </c>
      <c r="L2612" s="10" t="n">
        <v>0.348</v>
      </c>
      <c r="M2612" s="10" t="n">
        <v>0.17</v>
      </c>
      <c r="N2612" s="11" t="s">
        <v>103</v>
      </c>
      <c r="O2612" s="11" t="s">
        <v>103</v>
      </c>
      <c r="P2612" s="11" t="s">
        <v>103</v>
      </c>
      <c r="Q2612" s="11" t="s">
        <v>103</v>
      </c>
      <c r="R2612" s="4"/>
    </row>
    <row r="2613" customFormat="false" ht="15" hidden="false" customHeight="false" outlineLevel="0" collapsed="false">
      <c r="A2613" s="4" t="s">
        <v>3300</v>
      </c>
      <c r="B2613" s="4" t="n">
        <v>17</v>
      </c>
      <c r="C2613" s="4" t="s">
        <v>1410</v>
      </c>
      <c r="D2613" s="4" t="s">
        <v>38</v>
      </c>
      <c r="E2613" s="4" t="s">
        <v>1791</v>
      </c>
      <c r="F2613" s="4"/>
      <c r="G2613" s="4" t="s">
        <v>2989</v>
      </c>
      <c r="H2613" s="4" t="s">
        <v>3289</v>
      </c>
      <c r="I2613" s="4"/>
      <c r="J2613" s="4" t="s">
        <v>1296</v>
      </c>
      <c r="K2613" s="4" t="n">
        <v>60</v>
      </c>
      <c r="L2613" s="10" t="n">
        <v>0.348</v>
      </c>
      <c r="M2613" s="10" t="n">
        <v>0.17</v>
      </c>
      <c r="N2613" s="11" t="s">
        <v>103</v>
      </c>
      <c r="O2613" s="11" t="s">
        <v>103</v>
      </c>
      <c r="P2613" s="11" t="s">
        <v>103</v>
      </c>
      <c r="Q2613" s="11" t="s">
        <v>103</v>
      </c>
      <c r="R2613" s="4"/>
    </row>
    <row r="2614" customFormat="false" ht="15" hidden="false" customHeight="false" outlineLevel="0" collapsed="false">
      <c r="A2614" s="4" t="s">
        <v>3301</v>
      </c>
      <c r="B2614" s="4" t="n">
        <v>17</v>
      </c>
      <c r="C2614" s="4" t="s">
        <v>1410</v>
      </c>
      <c r="D2614" s="4" t="s">
        <v>38</v>
      </c>
      <c r="E2614" s="4" t="s">
        <v>1791</v>
      </c>
      <c r="F2614" s="4"/>
      <c r="G2614" s="4" t="s">
        <v>2905</v>
      </c>
      <c r="H2614" s="4" t="s">
        <v>3286</v>
      </c>
      <c r="I2614" s="4"/>
      <c r="J2614" s="4" t="s">
        <v>1296</v>
      </c>
      <c r="K2614" s="4" t="n">
        <v>60</v>
      </c>
      <c r="L2614" s="10" t="n">
        <v>0.348</v>
      </c>
      <c r="M2614" s="10" t="n">
        <v>0.17</v>
      </c>
      <c r="N2614" s="11" t="s">
        <v>103</v>
      </c>
      <c r="O2614" s="11" t="s">
        <v>103</v>
      </c>
      <c r="P2614" s="11" t="s">
        <v>103</v>
      </c>
      <c r="Q2614" s="11" t="s">
        <v>103</v>
      </c>
      <c r="R2614" s="4"/>
    </row>
    <row r="2615" customFormat="false" ht="15" hidden="false" customHeight="false" outlineLevel="0" collapsed="false">
      <c r="A2615" s="4" t="s">
        <v>3302</v>
      </c>
      <c r="B2615" s="4" t="n">
        <v>17</v>
      </c>
      <c r="C2615" s="4" t="s">
        <v>1410</v>
      </c>
      <c r="D2615" s="4" t="s">
        <v>38</v>
      </c>
      <c r="E2615" s="4" t="s">
        <v>1791</v>
      </c>
      <c r="F2615" s="4"/>
      <c r="G2615" s="4" t="s">
        <v>2905</v>
      </c>
      <c r="H2615" s="4" t="s">
        <v>3286</v>
      </c>
      <c r="I2615" s="4"/>
      <c r="J2615" s="4" t="s">
        <v>1296</v>
      </c>
      <c r="K2615" s="4" t="n">
        <v>60</v>
      </c>
      <c r="L2615" s="10" t="n">
        <v>0.348</v>
      </c>
      <c r="M2615" s="10" t="n">
        <v>0.17</v>
      </c>
      <c r="N2615" s="11" t="s">
        <v>103</v>
      </c>
      <c r="O2615" s="11" t="s">
        <v>103</v>
      </c>
      <c r="P2615" s="11" t="s">
        <v>103</v>
      </c>
      <c r="Q2615" s="11" t="s">
        <v>103</v>
      </c>
      <c r="R2615" s="4"/>
    </row>
    <row r="2616" customFormat="false" ht="15" hidden="false" customHeight="false" outlineLevel="0" collapsed="false">
      <c r="A2616" s="4" t="s">
        <v>3303</v>
      </c>
      <c r="B2616" s="4" t="n">
        <v>17</v>
      </c>
      <c r="C2616" s="4" t="s">
        <v>1410</v>
      </c>
      <c r="D2616" s="4" t="s">
        <v>38</v>
      </c>
      <c r="E2616" s="4" t="s">
        <v>1791</v>
      </c>
      <c r="F2616" s="4"/>
      <c r="G2616" s="4" t="s">
        <v>2905</v>
      </c>
      <c r="H2616" s="4" t="s">
        <v>3286</v>
      </c>
      <c r="I2616" s="4"/>
      <c r="J2616" s="4" t="s">
        <v>1296</v>
      </c>
      <c r="K2616" s="4" t="n">
        <v>60</v>
      </c>
      <c r="L2616" s="10" t="n">
        <v>0.348</v>
      </c>
      <c r="M2616" s="10" t="n">
        <v>0.17</v>
      </c>
      <c r="N2616" s="11" t="s">
        <v>103</v>
      </c>
      <c r="O2616" s="11" t="s">
        <v>103</v>
      </c>
      <c r="P2616" s="11" t="s">
        <v>103</v>
      </c>
      <c r="Q2616" s="11" t="s">
        <v>103</v>
      </c>
      <c r="R2616" s="4"/>
    </row>
    <row r="2617" customFormat="false" ht="15" hidden="false" customHeight="false" outlineLevel="0" collapsed="false">
      <c r="A2617" s="4" t="s">
        <v>3304</v>
      </c>
      <c r="B2617" s="4" t="n">
        <v>17</v>
      </c>
      <c r="C2617" s="4" t="s">
        <v>1410</v>
      </c>
      <c r="D2617" s="4" t="s">
        <v>38</v>
      </c>
      <c r="E2617" s="4" t="s">
        <v>1791</v>
      </c>
      <c r="F2617" s="4"/>
      <c r="G2617" s="4" t="s">
        <v>2359</v>
      </c>
      <c r="H2617" s="4" t="s">
        <v>3305</v>
      </c>
      <c r="I2617" s="4"/>
      <c r="J2617" s="4" t="s">
        <v>1296</v>
      </c>
      <c r="K2617" s="4" t="n">
        <v>60</v>
      </c>
      <c r="L2617" s="10" t="n">
        <v>0.348</v>
      </c>
      <c r="M2617" s="10" t="n">
        <v>0.17</v>
      </c>
      <c r="N2617" s="11" t="s">
        <v>103</v>
      </c>
      <c r="O2617" s="11" t="s">
        <v>103</v>
      </c>
      <c r="P2617" s="11" t="s">
        <v>103</v>
      </c>
      <c r="Q2617" s="11" t="s">
        <v>103</v>
      </c>
      <c r="R2617" s="4"/>
    </row>
    <row r="2618" customFormat="false" ht="15" hidden="false" customHeight="false" outlineLevel="0" collapsed="false">
      <c r="A2618" s="4" t="s">
        <v>3306</v>
      </c>
      <c r="B2618" s="4" t="n">
        <v>17</v>
      </c>
      <c r="C2618" s="4" t="s">
        <v>1410</v>
      </c>
      <c r="D2618" s="4" t="s">
        <v>38</v>
      </c>
      <c r="E2618" s="4" t="s">
        <v>1791</v>
      </c>
      <c r="F2618" s="4"/>
      <c r="G2618" s="4" t="s">
        <v>2359</v>
      </c>
      <c r="H2618" s="4" t="s">
        <v>3307</v>
      </c>
      <c r="I2618" s="4"/>
      <c r="J2618" s="4" t="s">
        <v>1296</v>
      </c>
      <c r="K2618" s="4" t="n">
        <v>60</v>
      </c>
      <c r="L2618" s="10" t="n">
        <v>0.348</v>
      </c>
      <c r="M2618" s="10" t="n">
        <v>0.17</v>
      </c>
      <c r="N2618" s="11" t="s">
        <v>103</v>
      </c>
      <c r="O2618" s="11" t="s">
        <v>103</v>
      </c>
      <c r="P2618" s="11" t="s">
        <v>103</v>
      </c>
      <c r="Q2618" s="11" t="s">
        <v>103</v>
      </c>
      <c r="R2618" s="4"/>
    </row>
    <row r="2619" customFormat="false" ht="15" hidden="false" customHeight="false" outlineLevel="0" collapsed="false">
      <c r="A2619" s="4" t="s">
        <v>3308</v>
      </c>
      <c r="B2619" s="4" t="n">
        <v>17</v>
      </c>
      <c r="C2619" s="4" t="s">
        <v>1410</v>
      </c>
      <c r="D2619" s="4" t="s">
        <v>38</v>
      </c>
      <c r="E2619" s="4" t="s">
        <v>1791</v>
      </c>
      <c r="F2619" s="4"/>
      <c r="G2619" s="4" t="s">
        <v>2359</v>
      </c>
      <c r="H2619" s="4" t="s">
        <v>3307</v>
      </c>
      <c r="I2619" s="4"/>
      <c r="J2619" s="4" t="s">
        <v>1296</v>
      </c>
      <c r="K2619" s="4" t="n">
        <v>60</v>
      </c>
      <c r="L2619" s="10" t="n">
        <v>0.348</v>
      </c>
      <c r="M2619" s="10" t="n">
        <v>0.17</v>
      </c>
      <c r="N2619" s="11" t="s">
        <v>103</v>
      </c>
      <c r="O2619" s="11" t="s">
        <v>103</v>
      </c>
      <c r="P2619" s="11" t="s">
        <v>103</v>
      </c>
      <c r="Q2619" s="11" t="s">
        <v>103</v>
      </c>
      <c r="R2619" s="4"/>
    </row>
    <row r="2620" customFormat="false" ht="15" hidden="false" customHeight="false" outlineLevel="0" collapsed="false">
      <c r="A2620" s="4" t="s">
        <v>3309</v>
      </c>
      <c r="B2620" s="4" t="n">
        <v>17</v>
      </c>
      <c r="C2620" s="4" t="s">
        <v>1410</v>
      </c>
      <c r="D2620" s="4" t="s">
        <v>38</v>
      </c>
      <c r="E2620" s="4" t="s">
        <v>1791</v>
      </c>
      <c r="F2620" s="4"/>
      <c r="G2620" s="4" t="s">
        <v>3310</v>
      </c>
      <c r="H2620" s="4" t="s">
        <v>3311</v>
      </c>
      <c r="I2620" s="4"/>
      <c r="J2620" s="4" t="s">
        <v>1296</v>
      </c>
      <c r="K2620" s="4" t="n">
        <v>60</v>
      </c>
      <c r="L2620" s="10" t="n">
        <v>0.348</v>
      </c>
      <c r="M2620" s="10" t="n">
        <v>0.17</v>
      </c>
      <c r="N2620" s="11" t="s">
        <v>103</v>
      </c>
      <c r="O2620" s="11" t="s">
        <v>103</v>
      </c>
      <c r="P2620" s="11" t="s">
        <v>103</v>
      </c>
      <c r="Q2620" s="11" t="s">
        <v>103</v>
      </c>
      <c r="R2620" s="4"/>
    </row>
    <row r="2621" customFormat="false" ht="15" hidden="false" customHeight="false" outlineLevel="0" collapsed="false">
      <c r="A2621" s="4" t="s">
        <v>3312</v>
      </c>
      <c r="B2621" s="4" t="n">
        <v>17</v>
      </c>
      <c r="C2621" s="4" t="s">
        <v>1410</v>
      </c>
      <c r="D2621" s="4" t="s">
        <v>38</v>
      </c>
      <c r="E2621" s="4" t="s">
        <v>1791</v>
      </c>
      <c r="F2621" s="4"/>
      <c r="G2621" s="4" t="s">
        <v>3310</v>
      </c>
      <c r="H2621" s="4" t="s">
        <v>3311</v>
      </c>
      <c r="I2621" s="4"/>
      <c r="J2621" s="4" t="s">
        <v>1296</v>
      </c>
      <c r="K2621" s="4" t="n">
        <v>60</v>
      </c>
      <c r="L2621" s="10" t="n">
        <v>0.348</v>
      </c>
      <c r="M2621" s="10" t="n">
        <v>0.17</v>
      </c>
      <c r="N2621" s="11" t="s">
        <v>103</v>
      </c>
      <c r="O2621" s="11" t="s">
        <v>103</v>
      </c>
      <c r="P2621" s="11" t="s">
        <v>103</v>
      </c>
      <c r="Q2621" s="11" t="s">
        <v>103</v>
      </c>
      <c r="R2621" s="4"/>
    </row>
    <row r="2622" customFormat="false" ht="15" hidden="false" customHeight="false" outlineLevel="0" collapsed="false">
      <c r="A2622" s="4" t="s">
        <v>3313</v>
      </c>
      <c r="B2622" s="4" t="n">
        <v>17</v>
      </c>
      <c r="C2622" s="4" t="s">
        <v>1410</v>
      </c>
      <c r="D2622" s="4" t="s">
        <v>38</v>
      </c>
      <c r="E2622" s="4" t="s">
        <v>1791</v>
      </c>
      <c r="F2622" s="4"/>
      <c r="G2622" s="4" t="s">
        <v>3310</v>
      </c>
      <c r="H2622" s="4" t="s">
        <v>3311</v>
      </c>
      <c r="I2622" s="4"/>
      <c r="J2622" s="4" t="s">
        <v>1296</v>
      </c>
      <c r="K2622" s="4" t="n">
        <v>60</v>
      </c>
      <c r="L2622" s="10" t="n">
        <v>0.348</v>
      </c>
      <c r="M2622" s="10" t="n">
        <v>0.17</v>
      </c>
      <c r="N2622" s="11" t="s">
        <v>103</v>
      </c>
      <c r="O2622" s="11" t="s">
        <v>103</v>
      </c>
      <c r="P2622" s="11" t="s">
        <v>103</v>
      </c>
      <c r="Q2622" s="11" t="s">
        <v>103</v>
      </c>
      <c r="R2622" s="4"/>
    </row>
    <row r="2623" customFormat="false" ht="15" hidden="false" customHeight="false" outlineLevel="0" collapsed="false">
      <c r="A2623" s="4" t="s">
        <v>3314</v>
      </c>
      <c r="B2623" s="4" t="n">
        <v>17</v>
      </c>
      <c r="C2623" s="4" t="s">
        <v>1410</v>
      </c>
      <c r="D2623" s="4" t="s">
        <v>38</v>
      </c>
      <c r="E2623" s="4" t="s">
        <v>1791</v>
      </c>
      <c r="F2623" s="4"/>
      <c r="G2623" s="4" t="s">
        <v>3310</v>
      </c>
      <c r="H2623" s="4" t="s">
        <v>3311</v>
      </c>
      <c r="I2623" s="4"/>
      <c r="J2623" s="4" t="s">
        <v>1296</v>
      </c>
      <c r="K2623" s="4" t="n">
        <v>60</v>
      </c>
      <c r="L2623" s="10" t="n">
        <v>0.348</v>
      </c>
      <c r="M2623" s="10" t="n">
        <v>0.17</v>
      </c>
      <c r="N2623" s="11" t="s">
        <v>103</v>
      </c>
      <c r="O2623" s="11" t="s">
        <v>103</v>
      </c>
      <c r="P2623" s="11" t="s">
        <v>103</v>
      </c>
      <c r="Q2623" s="11" t="s">
        <v>103</v>
      </c>
      <c r="R2623" s="4"/>
    </row>
    <row r="2624" customFormat="false" ht="15" hidden="false" customHeight="false" outlineLevel="0" collapsed="false">
      <c r="A2624" s="4" t="s">
        <v>3315</v>
      </c>
      <c r="B2624" s="4" t="n">
        <v>17</v>
      </c>
      <c r="C2624" s="4" t="s">
        <v>1410</v>
      </c>
      <c r="D2624" s="4" t="s">
        <v>38</v>
      </c>
      <c r="E2624" s="4" t="s">
        <v>1791</v>
      </c>
      <c r="F2624" s="4"/>
      <c r="G2624" s="4" t="s">
        <v>2905</v>
      </c>
      <c r="H2624" s="4" t="s">
        <v>3262</v>
      </c>
      <c r="I2624" s="4"/>
      <c r="J2624" s="4" t="s">
        <v>1296</v>
      </c>
      <c r="K2624" s="4" t="n">
        <v>60</v>
      </c>
      <c r="L2624" s="10" t="n">
        <v>0.348</v>
      </c>
      <c r="M2624" s="10" t="n">
        <v>0.17</v>
      </c>
      <c r="N2624" s="11" t="s">
        <v>103</v>
      </c>
      <c r="O2624" s="11" t="s">
        <v>103</v>
      </c>
      <c r="P2624" s="11" t="s">
        <v>103</v>
      </c>
      <c r="Q2624" s="11" t="s">
        <v>103</v>
      </c>
      <c r="R2624" s="4"/>
    </row>
    <row r="2625" customFormat="false" ht="15" hidden="false" customHeight="false" outlineLevel="0" collapsed="false">
      <c r="A2625" s="4" t="s">
        <v>3316</v>
      </c>
      <c r="B2625" s="4" t="n">
        <v>17</v>
      </c>
      <c r="C2625" s="4" t="s">
        <v>1410</v>
      </c>
      <c r="D2625" s="4" t="s">
        <v>38</v>
      </c>
      <c r="E2625" s="4" t="s">
        <v>1791</v>
      </c>
      <c r="F2625" s="4"/>
      <c r="G2625" s="4" t="s">
        <v>2905</v>
      </c>
      <c r="H2625" s="4" t="s">
        <v>3262</v>
      </c>
      <c r="I2625" s="4"/>
      <c r="J2625" s="4" t="s">
        <v>1296</v>
      </c>
      <c r="K2625" s="4" t="n">
        <v>60</v>
      </c>
      <c r="L2625" s="10" t="n">
        <v>0.348</v>
      </c>
      <c r="M2625" s="10" t="n">
        <v>0.17</v>
      </c>
      <c r="N2625" s="11" t="s">
        <v>103</v>
      </c>
      <c r="O2625" s="11" t="s">
        <v>103</v>
      </c>
      <c r="P2625" s="11" t="s">
        <v>103</v>
      </c>
      <c r="Q2625" s="11" t="s">
        <v>103</v>
      </c>
      <c r="R2625" s="4"/>
    </row>
    <row r="2626" customFormat="false" ht="15" hidden="false" customHeight="false" outlineLevel="0" collapsed="false">
      <c r="A2626" s="4" t="s">
        <v>3317</v>
      </c>
      <c r="B2626" s="4" t="n">
        <v>17</v>
      </c>
      <c r="C2626" s="4" t="s">
        <v>1410</v>
      </c>
      <c r="D2626" s="4" t="s">
        <v>38</v>
      </c>
      <c r="E2626" s="4" t="s">
        <v>1791</v>
      </c>
      <c r="F2626" s="4"/>
      <c r="G2626" s="4" t="s">
        <v>2905</v>
      </c>
      <c r="H2626" s="4" t="s">
        <v>3262</v>
      </c>
      <c r="I2626" s="4"/>
      <c r="J2626" s="4" t="s">
        <v>1296</v>
      </c>
      <c r="K2626" s="4" t="n">
        <v>60</v>
      </c>
      <c r="L2626" s="10" t="n">
        <v>0.348</v>
      </c>
      <c r="M2626" s="10" t="n">
        <v>0.17</v>
      </c>
      <c r="N2626" s="11" t="s">
        <v>103</v>
      </c>
      <c r="O2626" s="11" t="s">
        <v>103</v>
      </c>
      <c r="P2626" s="11" t="s">
        <v>103</v>
      </c>
      <c r="Q2626" s="11" t="s">
        <v>103</v>
      </c>
      <c r="R2626" s="4"/>
    </row>
    <row r="2627" customFormat="false" ht="15" hidden="false" customHeight="false" outlineLevel="0" collapsed="false">
      <c r="A2627" s="4" t="s">
        <v>3318</v>
      </c>
      <c r="B2627" s="4" t="n">
        <v>17</v>
      </c>
      <c r="C2627" s="4" t="s">
        <v>1410</v>
      </c>
      <c r="D2627" s="4" t="s">
        <v>38</v>
      </c>
      <c r="E2627" s="4" t="s">
        <v>1791</v>
      </c>
      <c r="F2627" s="4"/>
      <c r="G2627" s="4" t="s">
        <v>2905</v>
      </c>
      <c r="H2627" s="4" t="s">
        <v>3262</v>
      </c>
      <c r="I2627" s="4"/>
      <c r="J2627" s="4" t="s">
        <v>1296</v>
      </c>
      <c r="K2627" s="4" t="n">
        <v>60</v>
      </c>
      <c r="L2627" s="10" t="n">
        <v>0.348</v>
      </c>
      <c r="M2627" s="10" t="n">
        <v>0.17</v>
      </c>
      <c r="N2627" s="11" t="s">
        <v>103</v>
      </c>
      <c r="O2627" s="11" t="s">
        <v>103</v>
      </c>
      <c r="P2627" s="11" t="s">
        <v>103</v>
      </c>
      <c r="Q2627" s="11" t="s">
        <v>103</v>
      </c>
      <c r="R2627" s="4"/>
    </row>
    <row r="2628" customFormat="false" ht="15" hidden="false" customHeight="false" outlineLevel="0" collapsed="false">
      <c r="A2628" s="4" t="s">
        <v>3319</v>
      </c>
      <c r="B2628" s="4" t="n">
        <v>17</v>
      </c>
      <c r="C2628" s="4" t="s">
        <v>1410</v>
      </c>
      <c r="D2628" s="4" t="s">
        <v>38</v>
      </c>
      <c r="E2628" s="4" t="s">
        <v>1791</v>
      </c>
      <c r="F2628" s="4"/>
      <c r="G2628" s="4" t="s">
        <v>2905</v>
      </c>
      <c r="H2628" s="4" t="s">
        <v>3262</v>
      </c>
      <c r="I2628" s="4"/>
      <c r="J2628" s="4" t="s">
        <v>1296</v>
      </c>
      <c r="K2628" s="4" t="n">
        <v>60</v>
      </c>
      <c r="L2628" s="10" t="n">
        <v>0.348</v>
      </c>
      <c r="M2628" s="10" t="n">
        <v>0.17</v>
      </c>
      <c r="N2628" s="11" t="s">
        <v>103</v>
      </c>
      <c r="O2628" s="11" t="s">
        <v>103</v>
      </c>
      <c r="P2628" s="11" t="s">
        <v>103</v>
      </c>
      <c r="Q2628" s="11" t="s">
        <v>103</v>
      </c>
      <c r="R2628" s="4"/>
    </row>
    <row r="2629" customFormat="false" ht="15" hidden="false" customHeight="false" outlineLevel="0" collapsed="false">
      <c r="A2629" s="4" t="s">
        <v>3320</v>
      </c>
      <c r="B2629" s="4" t="n">
        <v>17</v>
      </c>
      <c r="C2629" s="4" t="s">
        <v>1410</v>
      </c>
      <c r="D2629" s="4" t="s">
        <v>38</v>
      </c>
      <c r="E2629" s="4" t="s">
        <v>1791</v>
      </c>
      <c r="F2629" s="4"/>
      <c r="G2629" s="4" t="s">
        <v>2919</v>
      </c>
      <c r="H2629" s="4" t="s">
        <v>3262</v>
      </c>
      <c r="I2629" s="4"/>
      <c r="J2629" s="4" t="s">
        <v>1296</v>
      </c>
      <c r="K2629" s="4" t="n">
        <v>60</v>
      </c>
      <c r="L2629" s="10" t="n">
        <v>0.348</v>
      </c>
      <c r="M2629" s="10" t="n">
        <v>0.17</v>
      </c>
      <c r="N2629" s="11" t="s">
        <v>103</v>
      </c>
      <c r="O2629" s="11" t="s">
        <v>103</v>
      </c>
      <c r="P2629" s="11" t="s">
        <v>103</v>
      </c>
      <c r="Q2629" s="11" t="s">
        <v>103</v>
      </c>
      <c r="R2629" s="4"/>
    </row>
    <row r="2630" customFormat="false" ht="15" hidden="false" customHeight="false" outlineLevel="0" collapsed="false">
      <c r="A2630" s="4" t="s">
        <v>3321</v>
      </c>
      <c r="B2630" s="4" t="n">
        <v>17</v>
      </c>
      <c r="C2630" s="4" t="s">
        <v>1410</v>
      </c>
      <c r="D2630" s="4" t="s">
        <v>38</v>
      </c>
      <c r="E2630" s="4" t="s">
        <v>1791</v>
      </c>
      <c r="F2630" s="4"/>
      <c r="G2630" s="4" t="s">
        <v>2905</v>
      </c>
      <c r="H2630" s="4" t="s">
        <v>3262</v>
      </c>
      <c r="I2630" s="4"/>
      <c r="J2630" s="4" t="s">
        <v>1296</v>
      </c>
      <c r="K2630" s="4" t="n">
        <v>60</v>
      </c>
      <c r="L2630" s="10" t="n">
        <v>0.348</v>
      </c>
      <c r="M2630" s="10" t="n">
        <v>0.17</v>
      </c>
      <c r="N2630" s="11" t="s">
        <v>103</v>
      </c>
      <c r="O2630" s="11" t="s">
        <v>103</v>
      </c>
      <c r="P2630" s="11" t="s">
        <v>103</v>
      </c>
      <c r="Q2630" s="11" t="s">
        <v>103</v>
      </c>
      <c r="R2630" s="4"/>
    </row>
    <row r="2631" customFormat="false" ht="15" hidden="false" customHeight="false" outlineLevel="0" collapsed="false">
      <c r="A2631" s="4" t="s">
        <v>3322</v>
      </c>
      <c r="B2631" s="4" t="n">
        <v>17</v>
      </c>
      <c r="C2631" s="4" t="s">
        <v>1410</v>
      </c>
      <c r="D2631" s="4" t="s">
        <v>38</v>
      </c>
      <c r="E2631" s="4" t="s">
        <v>1791</v>
      </c>
      <c r="F2631" s="4"/>
      <c r="G2631" s="4" t="s">
        <v>2905</v>
      </c>
      <c r="H2631" s="4" t="s">
        <v>3262</v>
      </c>
      <c r="I2631" s="4"/>
      <c r="J2631" s="4" t="s">
        <v>1296</v>
      </c>
      <c r="K2631" s="4" t="n">
        <v>60</v>
      </c>
      <c r="L2631" s="10" t="n">
        <v>0.348</v>
      </c>
      <c r="M2631" s="10" t="n">
        <v>0.17</v>
      </c>
      <c r="N2631" s="11" t="s">
        <v>103</v>
      </c>
      <c r="O2631" s="11" t="s">
        <v>103</v>
      </c>
      <c r="P2631" s="11" t="s">
        <v>103</v>
      </c>
      <c r="Q2631" s="11" t="s">
        <v>103</v>
      </c>
      <c r="R2631" s="4"/>
    </row>
    <row r="2632" customFormat="false" ht="15" hidden="false" customHeight="false" outlineLevel="0" collapsed="false">
      <c r="A2632" s="4" t="s">
        <v>3323</v>
      </c>
      <c r="B2632" s="4" t="n">
        <v>17</v>
      </c>
      <c r="C2632" s="4" t="s">
        <v>1410</v>
      </c>
      <c r="D2632" s="4" t="s">
        <v>38</v>
      </c>
      <c r="E2632" s="4" t="s">
        <v>1791</v>
      </c>
      <c r="F2632" s="4"/>
      <c r="G2632" s="4" t="s">
        <v>2905</v>
      </c>
      <c r="H2632" s="4" t="s">
        <v>3262</v>
      </c>
      <c r="I2632" s="4"/>
      <c r="J2632" s="4" t="s">
        <v>1296</v>
      </c>
      <c r="K2632" s="4" t="n">
        <v>60</v>
      </c>
      <c r="L2632" s="10" t="n">
        <v>0.348</v>
      </c>
      <c r="M2632" s="10" t="n">
        <v>0.17</v>
      </c>
      <c r="N2632" s="11" t="s">
        <v>103</v>
      </c>
      <c r="O2632" s="11" t="s">
        <v>103</v>
      </c>
      <c r="P2632" s="11" t="s">
        <v>103</v>
      </c>
      <c r="Q2632" s="11" t="s">
        <v>103</v>
      </c>
      <c r="R2632" s="4"/>
    </row>
    <row r="2633" customFormat="false" ht="15" hidden="false" customHeight="false" outlineLevel="0" collapsed="false">
      <c r="A2633" s="4" t="s">
        <v>3324</v>
      </c>
      <c r="B2633" s="4" t="n">
        <v>17</v>
      </c>
      <c r="C2633" s="4" t="s">
        <v>1410</v>
      </c>
      <c r="D2633" s="4" t="s">
        <v>38</v>
      </c>
      <c r="E2633" s="4" t="s">
        <v>1791</v>
      </c>
      <c r="F2633" s="4"/>
      <c r="G2633" s="4" t="s">
        <v>2905</v>
      </c>
      <c r="H2633" s="4" t="s">
        <v>3262</v>
      </c>
      <c r="I2633" s="4"/>
      <c r="J2633" s="4" t="s">
        <v>1296</v>
      </c>
      <c r="K2633" s="4" t="n">
        <v>60</v>
      </c>
      <c r="L2633" s="10" t="n">
        <v>0.348</v>
      </c>
      <c r="M2633" s="10" t="n">
        <v>0.17</v>
      </c>
      <c r="N2633" s="11" t="s">
        <v>103</v>
      </c>
      <c r="O2633" s="11" t="s">
        <v>103</v>
      </c>
      <c r="P2633" s="11" t="s">
        <v>103</v>
      </c>
      <c r="Q2633" s="11" t="s">
        <v>103</v>
      </c>
      <c r="R2633" s="4"/>
    </row>
    <row r="2634" customFormat="false" ht="15" hidden="false" customHeight="false" outlineLevel="0" collapsed="false">
      <c r="A2634" s="4" t="s">
        <v>3325</v>
      </c>
      <c r="B2634" s="4" t="n">
        <v>17</v>
      </c>
      <c r="C2634" s="4" t="s">
        <v>1410</v>
      </c>
      <c r="D2634" s="4" t="s">
        <v>38</v>
      </c>
      <c r="E2634" s="4" t="s">
        <v>1791</v>
      </c>
      <c r="F2634" s="4"/>
      <c r="G2634" s="4" t="s">
        <v>2905</v>
      </c>
      <c r="H2634" s="4" t="s">
        <v>3262</v>
      </c>
      <c r="I2634" s="4"/>
      <c r="J2634" s="4" t="s">
        <v>1296</v>
      </c>
      <c r="K2634" s="4" t="n">
        <v>60</v>
      </c>
      <c r="L2634" s="10" t="n">
        <v>0.348</v>
      </c>
      <c r="M2634" s="10" t="n">
        <v>0.17</v>
      </c>
      <c r="N2634" s="11" t="s">
        <v>103</v>
      </c>
      <c r="O2634" s="11" t="s">
        <v>103</v>
      </c>
      <c r="P2634" s="11" t="s">
        <v>103</v>
      </c>
      <c r="Q2634" s="11" t="s">
        <v>103</v>
      </c>
      <c r="R2634" s="4"/>
    </row>
    <row r="2635" customFormat="false" ht="15" hidden="false" customHeight="false" outlineLevel="0" collapsed="false">
      <c r="A2635" s="4" t="s">
        <v>3326</v>
      </c>
      <c r="B2635" s="4" t="n">
        <v>17</v>
      </c>
      <c r="C2635" s="4" t="s">
        <v>1410</v>
      </c>
      <c r="D2635" s="4" t="s">
        <v>38</v>
      </c>
      <c r="E2635" s="4" t="s">
        <v>1791</v>
      </c>
      <c r="F2635" s="4"/>
      <c r="G2635" s="4" t="s">
        <v>2905</v>
      </c>
      <c r="H2635" s="4" t="s">
        <v>3262</v>
      </c>
      <c r="I2635" s="4"/>
      <c r="J2635" s="4" t="s">
        <v>1296</v>
      </c>
      <c r="K2635" s="4" t="n">
        <v>60</v>
      </c>
      <c r="L2635" s="10" t="n">
        <v>0.348</v>
      </c>
      <c r="M2635" s="10" t="n">
        <v>0.17</v>
      </c>
      <c r="N2635" s="11" t="s">
        <v>103</v>
      </c>
      <c r="O2635" s="11" t="s">
        <v>103</v>
      </c>
      <c r="P2635" s="11" t="s">
        <v>103</v>
      </c>
      <c r="Q2635" s="11" t="s">
        <v>103</v>
      </c>
      <c r="R2635" s="4"/>
    </row>
    <row r="2636" customFormat="false" ht="15" hidden="false" customHeight="false" outlineLevel="0" collapsed="false">
      <c r="A2636" s="4" t="s">
        <v>3327</v>
      </c>
      <c r="B2636" s="4" t="n">
        <v>17</v>
      </c>
      <c r="C2636" s="4" t="s">
        <v>1410</v>
      </c>
      <c r="D2636" s="4" t="s">
        <v>38</v>
      </c>
      <c r="E2636" s="4" t="s">
        <v>1791</v>
      </c>
      <c r="F2636" s="4"/>
      <c r="G2636" s="4" t="s">
        <v>2905</v>
      </c>
      <c r="H2636" s="4" t="s">
        <v>3262</v>
      </c>
      <c r="I2636" s="4"/>
      <c r="J2636" s="4" t="s">
        <v>1296</v>
      </c>
      <c r="K2636" s="4" t="n">
        <v>60</v>
      </c>
      <c r="L2636" s="10" t="n">
        <v>0.348</v>
      </c>
      <c r="M2636" s="10" t="n">
        <v>0.17</v>
      </c>
      <c r="N2636" s="11" t="s">
        <v>103</v>
      </c>
      <c r="O2636" s="11" t="s">
        <v>103</v>
      </c>
      <c r="P2636" s="11" t="s">
        <v>103</v>
      </c>
      <c r="Q2636" s="11" t="s">
        <v>103</v>
      </c>
      <c r="R2636" s="4"/>
    </row>
    <row r="2637" customFormat="false" ht="15" hidden="false" customHeight="false" outlineLevel="0" collapsed="false">
      <c r="A2637" s="4" t="s">
        <v>3328</v>
      </c>
      <c r="B2637" s="4" t="n">
        <v>17</v>
      </c>
      <c r="C2637" s="4" t="s">
        <v>1410</v>
      </c>
      <c r="D2637" s="4" t="s">
        <v>38</v>
      </c>
      <c r="E2637" s="4" t="s">
        <v>1791</v>
      </c>
      <c r="F2637" s="4"/>
      <c r="G2637" s="4" t="s">
        <v>2905</v>
      </c>
      <c r="H2637" s="4" t="s">
        <v>3262</v>
      </c>
      <c r="I2637" s="4"/>
      <c r="J2637" s="4" t="s">
        <v>1296</v>
      </c>
      <c r="K2637" s="4" t="n">
        <v>60</v>
      </c>
      <c r="L2637" s="10" t="n">
        <v>0.348</v>
      </c>
      <c r="M2637" s="10" t="n">
        <v>0.17</v>
      </c>
      <c r="N2637" s="11" t="s">
        <v>103</v>
      </c>
      <c r="O2637" s="11" t="s">
        <v>103</v>
      </c>
      <c r="P2637" s="11" t="s">
        <v>103</v>
      </c>
      <c r="Q2637" s="11" t="s">
        <v>103</v>
      </c>
      <c r="R2637" s="4"/>
    </row>
    <row r="2638" customFormat="false" ht="15" hidden="false" customHeight="false" outlineLevel="0" collapsed="false">
      <c r="A2638" s="4" t="s">
        <v>3329</v>
      </c>
      <c r="B2638" s="4" t="n">
        <v>17</v>
      </c>
      <c r="C2638" s="4" t="s">
        <v>1410</v>
      </c>
      <c r="D2638" s="4" t="s">
        <v>38</v>
      </c>
      <c r="E2638" s="4" t="s">
        <v>1791</v>
      </c>
      <c r="F2638" s="4"/>
      <c r="G2638" s="4" t="s">
        <v>2905</v>
      </c>
      <c r="H2638" s="4" t="s">
        <v>3262</v>
      </c>
      <c r="I2638" s="4"/>
      <c r="J2638" s="4" t="s">
        <v>1296</v>
      </c>
      <c r="K2638" s="4" t="n">
        <v>60</v>
      </c>
      <c r="L2638" s="10" t="n">
        <v>0.348</v>
      </c>
      <c r="M2638" s="10" t="n">
        <v>0.17</v>
      </c>
      <c r="N2638" s="11" t="s">
        <v>103</v>
      </c>
      <c r="O2638" s="11" t="s">
        <v>103</v>
      </c>
      <c r="P2638" s="11" t="s">
        <v>103</v>
      </c>
      <c r="Q2638" s="11" t="s">
        <v>103</v>
      </c>
      <c r="R2638" s="4"/>
    </row>
    <row r="2639" customFormat="false" ht="15" hidden="false" customHeight="false" outlineLevel="0" collapsed="false">
      <c r="A2639" s="4" t="s">
        <v>3330</v>
      </c>
      <c r="B2639" s="4" t="n">
        <v>17</v>
      </c>
      <c r="C2639" s="4" t="s">
        <v>1410</v>
      </c>
      <c r="D2639" s="4" t="s">
        <v>38</v>
      </c>
      <c r="E2639" s="4" t="s">
        <v>1791</v>
      </c>
      <c r="F2639" s="4"/>
      <c r="G2639" s="4" t="s">
        <v>2905</v>
      </c>
      <c r="H2639" s="4" t="s">
        <v>3262</v>
      </c>
      <c r="I2639" s="4"/>
      <c r="J2639" s="4" t="s">
        <v>1296</v>
      </c>
      <c r="K2639" s="4" t="n">
        <v>60</v>
      </c>
      <c r="L2639" s="10" t="n">
        <v>0.348</v>
      </c>
      <c r="M2639" s="10" t="n">
        <v>0.17</v>
      </c>
      <c r="N2639" s="11" t="s">
        <v>103</v>
      </c>
      <c r="O2639" s="11" t="s">
        <v>103</v>
      </c>
      <c r="P2639" s="11" t="s">
        <v>103</v>
      </c>
      <c r="Q2639" s="11" t="s">
        <v>103</v>
      </c>
      <c r="R2639" s="4"/>
    </row>
    <row r="2640" customFormat="false" ht="15" hidden="false" customHeight="false" outlineLevel="0" collapsed="false">
      <c r="A2640" s="4" t="s">
        <v>3331</v>
      </c>
      <c r="B2640" s="4" t="n">
        <v>17</v>
      </c>
      <c r="C2640" s="4" t="s">
        <v>1410</v>
      </c>
      <c r="D2640" s="4" t="s">
        <v>38</v>
      </c>
      <c r="E2640" s="4" t="s">
        <v>1791</v>
      </c>
      <c r="F2640" s="4"/>
      <c r="G2640" s="4" t="s">
        <v>2905</v>
      </c>
      <c r="H2640" s="4" t="s">
        <v>3262</v>
      </c>
      <c r="I2640" s="4"/>
      <c r="J2640" s="4" t="s">
        <v>1296</v>
      </c>
      <c r="K2640" s="4" t="n">
        <v>60</v>
      </c>
      <c r="L2640" s="10" t="n">
        <v>0.348</v>
      </c>
      <c r="M2640" s="10" t="n">
        <v>0.17</v>
      </c>
      <c r="N2640" s="11" t="s">
        <v>103</v>
      </c>
      <c r="O2640" s="11" t="s">
        <v>103</v>
      </c>
      <c r="P2640" s="11" t="s">
        <v>103</v>
      </c>
      <c r="Q2640" s="11" t="s">
        <v>103</v>
      </c>
      <c r="R2640" s="4"/>
    </row>
    <row r="2641" customFormat="false" ht="15" hidden="false" customHeight="false" outlineLevel="0" collapsed="false">
      <c r="A2641" s="4" t="s">
        <v>3332</v>
      </c>
      <c r="B2641" s="4" t="n">
        <v>17</v>
      </c>
      <c r="C2641" s="4" t="s">
        <v>1410</v>
      </c>
      <c r="D2641" s="4" t="s">
        <v>38</v>
      </c>
      <c r="E2641" s="4" t="s">
        <v>1791</v>
      </c>
      <c r="F2641" s="4"/>
      <c r="G2641" s="4" t="s">
        <v>2905</v>
      </c>
      <c r="H2641" s="4" t="s">
        <v>3262</v>
      </c>
      <c r="I2641" s="4"/>
      <c r="J2641" s="4" t="s">
        <v>1296</v>
      </c>
      <c r="K2641" s="4" t="n">
        <v>60</v>
      </c>
      <c r="L2641" s="10" t="n">
        <v>0.348</v>
      </c>
      <c r="M2641" s="10" t="n">
        <v>0.17</v>
      </c>
      <c r="N2641" s="11" t="s">
        <v>103</v>
      </c>
      <c r="O2641" s="11" t="s">
        <v>103</v>
      </c>
      <c r="P2641" s="11" t="s">
        <v>103</v>
      </c>
      <c r="Q2641" s="11" t="s">
        <v>103</v>
      </c>
      <c r="R2641" s="4"/>
    </row>
    <row r="2642" customFormat="false" ht="15" hidden="false" customHeight="false" outlineLevel="0" collapsed="false">
      <c r="A2642" s="4" t="s">
        <v>3333</v>
      </c>
      <c r="B2642" s="4" t="n">
        <v>17</v>
      </c>
      <c r="C2642" s="4" t="s">
        <v>1410</v>
      </c>
      <c r="D2642" s="4" t="s">
        <v>38</v>
      </c>
      <c r="E2642" s="4" t="s">
        <v>1791</v>
      </c>
      <c r="F2642" s="4"/>
      <c r="G2642" s="4" t="s">
        <v>2905</v>
      </c>
      <c r="H2642" s="4" t="s">
        <v>3262</v>
      </c>
      <c r="I2642" s="4"/>
      <c r="J2642" s="4" t="s">
        <v>1296</v>
      </c>
      <c r="K2642" s="4" t="n">
        <v>60</v>
      </c>
      <c r="L2642" s="10" t="n">
        <v>0.348</v>
      </c>
      <c r="M2642" s="10" t="n">
        <v>0.17</v>
      </c>
      <c r="N2642" s="11" t="s">
        <v>103</v>
      </c>
      <c r="O2642" s="11" t="s">
        <v>103</v>
      </c>
      <c r="P2642" s="11" t="s">
        <v>103</v>
      </c>
      <c r="Q2642" s="11" t="s">
        <v>103</v>
      </c>
      <c r="R2642" s="4"/>
    </row>
    <row r="2643" customFormat="false" ht="15" hidden="false" customHeight="false" outlineLevel="0" collapsed="false">
      <c r="A2643" s="4" t="s">
        <v>3334</v>
      </c>
      <c r="B2643" s="4" t="n">
        <v>17</v>
      </c>
      <c r="C2643" s="4" t="s">
        <v>1410</v>
      </c>
      <c r="D2643" s="4" t="s">
        <v>38</v>
      </c>
      <c r="E2643" s="4" t="s">
        <v>1791</v>
      </c>
      <c r="F2643" s="4"/>
      <c r="G2643" s="4" t="s">
        <v>2905</v>
      </c>
      <c r="H2643" s="4" t="s">
        <v>3262</v>
      </c>
      <c r="I2643" s="4"/>
      <c r="J2643" s="4" t="s">
        <v>1296</v>
      </c>
      <c r="K2643" s="4" t="n">
        <v>60</v>
      </c>
      <c r="L2643" s="10" t="n">
        <v>0.348</v>
      </c>
      <c r="M2643" s="10" t="n">
        <v>0.17</v>
      </c>
      <c r="N2643" s="11" t="s">
        <v>103</v>
      </c>
      <c r="O2643" s="11" t="s">
        <v>103</v>
      </c>
      <c r="P2643" s="11" t="s">
        <v>103</v>
      </c>
      <c r="Q2643" s="11" t="s">
        <v>103</v>
      </c>
      <c r="R2643" s="4"/>
    </row>
    <row r="2644" customFormat="false" ht="15" hidden="false" customHeight="false" outlineLevel="0" collapsed="false">
      <c r="A2644" s="4" t="s">
        <v>3335</v>
      </c>
      <c r="B2644" s="4" t="n">
        <v>17</v>
      </c>
      <c r="C2644" s="4" t="s">
        <v>1410</v>
      </c>
      <c r="D2644" s="4" t="s">
        <v>38</v>
      </c>
      <c r="E2644" s="4" t="s">
        <v>1791</v>
      </c>
      <c r="F2644" s="4"/>
      <c r="G2644" s="4" t="s">
        <v>2905</v>
      </c>
      <c r="H2644" s="4" t="s">
        <v>3262</v>
      </c>
      <c r="I2644" s="4"/>
      <c r="J2644" s="4" t="s">
        <v>1296</v>
      </c>
      <c r="K2644" s="4" t="n">
        <v>60</v>
      </c>
      <c r="L2644" s="10" t="n">
        <v>0.348</v>
      </c>
      <c r="M2644" s="10" t="n">
        <v>0.17</v>
      </c>
      <c r="N2644" s="11" t="s">
        <v>103</v>
      </c>
      <c r="O2644" s="11" t="s">
        <v>103</v>
      </c>
      <c r="P2644" s="11" t="s">
        <v>103</v>
      </c>
      <c r="Q2644" s="11" t="s">
        <v>103</v>
      </c>
      <c r="R2644" s="4"/>
    </row>
    <row r="2645" customFormat="false" ht="15" hidden="false" customHeight="false" outlineLevel="0" collapsed="false">
      <c r="A2645" s="4" t="s">
        <v>3336</v>
      </c>
      <c r="B2645" s="4" t="n">
        <v>17</v>
      </c>
      <c r="C2645" s="4" t="s">
        <v>1410</v>
      </c>
      <c r="D2645" s="4" t="s">
        <v>38</v>
      </c>
      <c r="E2645" s="4" t="s">
        <v>1791</v>
      </c>
      <c r="F2645" s="4"/>
      <c r="G2645" s="4" t="s">
        <v>2905</v>
      </c>
      <c r="H2645" s="4" t="s">
        <v>3262</v>
      </c>
      <c r="I2645" s="4"/>
      <c r="J2645" s="4" t="s">
        <v>1296</v>
      </c>
      <c r="K2645" s="4" t="n">
        <v>60</v>
      </c>
      <c r="L2645" s="10" t="n">
        <v>0.348</v>
      </c>
      <c r="M2645" s="10" t="n">
        <v>0.17</v>
      </c>
      <c r="N2645" s="11" t="s">
        <v>103</v>
      </c>
      <c r="O2645" s="11" t="s">
        <v>103</v>
      </c>
      <c r="P2645" s="11" t="s">
        <v>103</v>
      </c>
      <c r="Q2645" s="11" t="s">
        <v>103</v>
      </c>
      <c r="R2645" s="4"/>
    </row>
    <row r="2646" customFormat="false" ht="15" hidden="false" customHeight="false" outlineLevel="0" collapsed="false">
      <c r="A2646" s="4" t="s">
        <v>3337</v>
      </c>
      <c r="B2646" s="4" t="n">
        <v>17</v>
      </c>
      <c r="C2646" s="4" t="s">
        <v>1410</v>
      </c>
      <c r="D2646" s="4" t="s">
        <v>38</v>
      </c>
      <c r="E2646" s="4" t="s">
        <v>1791</v>
      </c>
      <c r="F2646" s="4"/>
      <c r="G2646" s="4" t="s">
        <v>2905</v>
      </c>
      <c r="H2646" s="4" t="s">
        <v>3262</v>
      </c>
      <c r="I2646" s="4"/>
      <c r="J2646" s="4" t="s">
        <v>1296</v>
      </c>
      <c r="K2646" s="4" t="n">
        <v>60</v>
      </c>
      <c r="L2646" s="10" t="n">
        <v>0.348</v>
      </c>
      <c r="M2646" s="10" t="n">
        <v>0.17</v>
      </c>
      <c r="N2646" s="11" t="s">
        <v>103</v>
      </c>
      <c r="O2646" s="11" t="s">
        <v>103</v>
      </c>
      <c r="P2646" s="11" t="s">
        <v>103</v>
      </c>
      <c r="Q2646" s="11" t="s">
        <v>103</v>
      </c>
      <c r="R2646" s="4"/>
    </row>
    <row r="2647" customFormat="false" ht="15" hidden="false" customHeight="false" outlineLevel="0" collapsed="false">
      <c r="A2647" s="4" t="s">
        <v>3338</v>
      </c>
      <c r="B2647" s="4" t="n">
        <v>17</v>
      </c>
      <c r="C2647" s="4" t="s">
        <v>1410</v>
      </c>
      <c r="D2647" s="4" t="s">
        <v>38</v>
      </c>
      <c r="E2647" s="4" t="s">
        <v>1791</v>
      </c>
      <c r="F2647" s="4"/>
      <c r="G2647" s="4" t="s">
        <v>2905</v>
      </c>
      <c r="H2647" s="4" t="s">
        <v>3262</v>
      </c>
      <c r="I2647" s="4"/>
      <c r="J2647" s="4" t="s">
        <v>1296</v>
      </c>
      <c r="K2647" s="4" t="n">
        <v>60</v>
      </c>
      <c r="L2647" s="10" t="n">
        <v>0.348</v>
      </c>
      <c r="M2647" s="10" t="n">
        <v>0.17</v>
      </c>
      <c r="N2647" s="11" t="s">
        <v>103</v>
      </c>
      <c r="O2647" s="11" t="s">
        <v>103</v>
      </c>
      <c r="P2647" s="11" t="s">
        <v>103</v>
      </c>
      <c r="Q2647" s="11" t="s">
        <v>103</v>
      </c>
      <c r="R2647" s="4"/>
    </row>
    <row r="2648" customFormat="false" ht="15" hidden="false" customHeight="false" outlineLevel="0" collapsed="false">
      <c r="A2648" s="4" t="s">
        <v>3339</v>
      </c>
      <c r="B2648" s="4" t="n">
        <v>17</v>
      </c>
      <c r="C2648" s="4" t="s">
        <v>1410</v>
      </c>
      <c r="D2648" s="4" t="s">
        <v>38</v>
      </c>
      <c r="E2648" s="4" t="s">
        <v>1791</v>
      </c>
      <c r="F2648" s="4"/>
      <c r="G2648" s="4" t="s">
        <v>2905</v>
      </c>
      <c r="H2648" s="4" t="s">
        <v>3262</v>
      </c>
      <c r="I2648" s="4"/>
      <c r="J2648" s="4" t="s">
        <v>1296</v>
      </c>
      <c r="K2648" s="4" t="n">
        <v>60</v>
      </c>
      <c r="L2648" s="10" t="n">
        <v>0.348</v>
      </c>
      <c r="M2648" s="10" t="n">
        <v>0.17</v>
      </c>
      <c r="N2648" s="11" t="s">
        <v>103</v>
      </c>
      <c r="O2648" s="11" t="s">
        <v>103</v>
      </c>
      <c r="P2648" s="11" t="s">
        <v>103</v>
      </c>
      <c r="Q2648" s="11" t="s">
        <v>103</v>
      </c>
      <c r="R2648" s="4"/>
    </row>
    <row r="2649" customFormat="false" ht="15" hidden="false" customHeight="false" outlineLevel="0" collapsed="false">
      <c r="A2649" s="4" t="s">
        <v>3340</v>
      </c>
      <c r="B2649" s="4" t="n">
        <v>17</v>
      </c>
      <c r="C2649" s="4" t="s">
        <v>1410</v>
      </c>
      <c r="D2649" s="4" t="s">
        <v>38</v>
      </c>
      <c r="E2649" s="4" t="s">
        <v>1791</v>
      </c>
      <c r="F2649" s="4"/>
      <c r="G2649" s="4" t="s">
        <v>2905</v>
      </c>
      <c r="H2649" s="4" t="s">
        <v>3262</v>
      </c>
      <c r="I2649" s="4"/>
      <c r="J2649" s="4" t="s">
        <v>1296</v>
      </c>
      <c r="K2649" s="4" t="n">
        <v>60</v>
      </c>
      <c r="L2649" s="10" t="n">
        <v>0.348</v>
      </c>
      <c r="M2649" s="10" t="n">
        <v>0.17</v>
      </c>
      <c r="N2649" s="11" t="s">
        <v>103</v>
      </c>
      <c r="O2649" s="11" t="s">
        <v>103</v>
      </c>
      <c r="P2649" s="11" t="s">
        <v>103</v>
      </c>
      <c r="Q2649" s="11" t="s">
        <v>103</v>
      </c>
      <c r="R2649" s="4"/>
    </row>
    <row r="2650" customFormat="false" ht="15" hidden="false" customHeight="false" outlineLevel="0" collapsed="false">
      <c r="A2650" s="4" t="s">
        <v>3341</v>
      </c>
      <c r="B2650" s="4" t="n">
        <v>17</v>
      </c>
      <c r="C2650" s="4" t="s">
        <v>1410</v>
      </c>
      <c r="D2650" s="4" t="s">
        <v>38</v>
      </c>
      <c r="E2650" s="4" t="s">
        <v>1791</v>
      </c>
      <c r="F2650" s="4"/>
      <c r="G2650" s="4" t="s">
        <v>2905</v>
      </c>
      <c r="H2650" s="4" t="s">
        <v>3262</v>
      </c>
      <c r="I2650" s="4"/>
      <c r="J2650" s="4" t="s">
        <v>1296</v>
      </c>
      <c r="K2650" s="4" t="n">
        <v>60</v>
      </c>
      <c r="L2650" s="10" t="n">
        <v>0.348</v>
      </c>
      <c r="M2650" s="10" t="n">
        <v>0.17</v>
      </c>
      <c r="N2650" s="11" t="s">
        <v>103</v>
      </c>
      <c r="O2650" s="11" t="s">
        <v>103</v>
      </c>
      <c r="P2650" s="11" t="s">
        <v>103</v>
      </c>
      <c r="Q2650" s="11" t="s">
        <v>103</v>
      </c>
      <c r="R2650" s="4"/>
    </row>
    <row r="2651" customFormat="false" ht="15" hidden="false" customHeight="false" outlineLevel="0" collapsed="false">
      <c r="A2651" s="4" t="s">
        <v>3342</v>
      </c>
      <c r="B2651" s="4" t="n">
        <v>17</v>
      </c>
      <c r="C2651" s="4" t="s">
        <v>1410</v>
      </c>
      <c r="D2651" s="4" t="s">
        <v>38</v>
      </c>
      <c r="E2651" s="4" t="s">
        <v>1791</v>
      </c>
      <c r="F2651" s="4"/>
      <c r="G2651" s="4" t="s">
        <v>2905</v>
      </c>
      <c r="H2651" s="4" t="s">
        <v>3262</v>
      </c>
      <c r="I2651" s="4"/>
      <c r="J2651" s="4" t="s">
        <v>1296</v>
      </c>
      <c r="K2651" s="4" t="n">
        <v>60</v>
      </c>
      <c r="L2651" s="10" t="n">
        <v>0.348</v>
      </c>
      <c r="M2651" s="10" t="n">
        <v>0.17</v>
      </c>
      <c r="N2651" s="11" t="s">
        <v>103</v>
      </c>
      <c r="O2651" s="11" t="s">
        <v>103</v>
      </c>
      <c r="P2651" s="11" t="s">
        <v>103</v>
      </c>
      <c r="Q2651" s="11" t="s">
        <v>103</v>
      </c>
      <c r="R2651" s="4"/>
    </row>
    <row r="2652" customFormat="false" ht="15" hidden="false" customHeight="false" outlineLevel="0" collapsed="false">
      <c r="A2652" s="4" t="s">
        <v>3343</v>
      </c>
      <c r="B2652" s="4" t="n">
        <v>17</v>
      </c>
      <c r="C2652" s="4" t="s">
        <v>1410</v>
      </c>
      <c r="D2652" s="4" t="s">
        <v>38</v>
      </c>
      <c r="E2652" s="4" t="s">
        <v>1791</v>
      </c>
      <c r="F2652" s="4"/>
      <c r="G2652" s="4" t="s">
        <v>2905</v>
      </c>
      <c r="H2652" s="4" t="s">
        <v>3262</v>
      </c>
      <c r="I2652" s="4"/>
      <c r="J2652" s="4" t="s">
        <v>1296</v>
      </c>
      <c r="K2652" s="4" t="n">
        <v>60</v>
      </c>
      <c r="L2652" s="10" t="n">
        <v>0.348</v>
      </c>
      <c r="M2652" s="10" t="n">
        <v>0.17</v>
      </c>
      <c r="N2652" s="11" t="s">
        <v>103</v>
      </c>
      <c r="O2652" s="11" t="s">
        <v>103</v>
      </c>
      <c r="P2652" s="11" t="s">
        <v>103</v>
      </c>
      <c r="Q2652" s="11" t="s">
        <v>103</v>
      </c>
      <c r="R2652" s="4"/>
    </row>
    <row r="2653" customFormat="false" ht="15" hidden="false" customHeight="false" outlineLevel="0" collapsed="false">
      <c r="A2653" s="4" t="s">
        <v>3344</v>
      </c>
      <c r="B2653" s="4" t="n">
        <v>17</v>
      </c>
      <c r="C2653" s="4" t="s">
        <v>1410</v>
      </c>
      <c r="D2653" s="4" t="s">
        <v>38</v>
      </c>
      <c r="E2653" s="4" t="s">
        <v>1791</v>
      </c>
      <c r="F2653" s="4"/>
      <c r="G2653" s="4" t="s">
        <v>2905</v>
      </c>
      <c r="H2653" s="4" t="s">
        <v>3262</v>
      </c>
      <c r="I2653" s="4"/>
      <c r="J2653" s="4" t="s">
        <v>1296</v>
      </c>
      <c r="K2653" s="4" t="n">
        <v>60</v>
      </c>
      <c r="L2653" s="10" t="n">
        <v>0.348</v>
      </c>
      <c r="M2653" s="10" t="n">
        <v>0.17</v>
      </c>
      <c r="N2653" s="11" t="s">
        <v>103</v>
      </c>
      <c r="O2653" s="11" t="s">
        <v>103</v>
      </c>
      <c r="P2653" s="11" t="s">
        <v>103</v>
      </c>
      <c r="Q2653" s="11" t="s">
        <v>103</v>
      </c>
      <c r="R2653" s="4"/>
    </row>
    <row r="2654" customFormat="false" ht="15" hidden="false" customHeight="false" outlineLevel="0" collapsed="false">
      <c r="A2654" s="4" t="s">
        <v>3345</v>
      </c>
      <c r="B2654" s="4" t="n">
        <v>17</v>
      </c>
      <c r="C2654" s="4" t="s">
        <v>1410</v>
      </c>
      <c r="D2654" s="4" t="s">
        <v>38</v>
      </c>
      <c r="E2654" s="4" t="s">
        <v>1791</v>
      </c>
      <c r="F2654" s="4"/>
      <c r="G2654" s="4" t="s">
        <v>2905</v>
      </c>
      <c r="H2654" s="4" t="s">
        <v>3262</v>
      </c>
      <c r="I2654" s="4"/>
      <c r="J2654" s="4" t="s">
        <v>1296</v>
      </c>
      <c r="K2654" s="4" t="n">
        <v>60</v>
      </c>
      <c r="L2654" s="10" t="n">
        <v>0.348</v>
      </c>
      <c r="M2654" s="10" t="n">
        <v>0.17</v>
      </c>
      <c r="N2654" s="11" t="s">
        <v>103</v>
      </c>
      <c r="O2654" s="11" t="s">
        <v>103</v>
      </c>
      <c r="P2654" s="11" t="s">
        <v>103</v>
      </c>
      <c r="Q2654" s="11" t="s">
        <v>103</v>
      </c>
      <c r="R2654" s="4"/>
    </row>
    <row r="2655" customFormat="false" ht="15" hidden="false" customHeight="false" outlineLevel="0" collapsed="false">
      <c r="A2655" s="4" t="s">
        <v>3346</v>
      </c>
      <c r="B2655" s="4" t="n">
        <v>17</v>
      </c>
      <c r="C2655" s="4" t="s">
        <v>1410</v>
      </c>
      <c r="D2655" s="4" t="s">
        <v>38</v>
      </c>
      <c r="E2655" s="4" t="s">
        <v>1791</v>
      </c>
      <c r="F2655" s="4"/>
      <c r="G2655" s="4" t="s">
        <v>2359</v>
      </c>
      <c r="H2655" s="4" t="s">
        <v>3347</v>
      </c>
      <c r="I2655" s="4"/>
      <c r="J2655" s="4" t="s">
        <v>1296</v>
      </c>
      <c r="K2655" s="4" t="n">
        <v>60</v>
      </c>
      <c r="L2655" s="10" t="n">
        <v>0.348</v>
      </c>
      <c r="M2655" s="10" t="n">
        <v>0.17</v>
      </c>
      <c r="N2655" s="11" t="s">
        <v>103</v>
      </c>
      <c r="O2655" s="11" t="s">
        <v>103</v>
      </c>
      <c r="P2655" s="11" t="s">
        <v>103</v>
      </c>
      <c r="Q2655" s="11" t="s">
        <v>103</v>
      </c>
      <c r="R2655" s="4"/>
    </row>
    <row r="2656" customFormat="false" ht="15" hidden="false" customHeight="false" outlineLevel="0" collapsed="false">
      <c r="A2656" s="4" t="s">
        <v>3348</v>
      </c>
      <c r="B2656" s="4" t="n">
        <v>17</v>
      </c>
      <c r="C2656" s="4" t="s">
        <v>1410</v>
      </c>
      <c r="D2656" s="4" t="s">
        <v>38</v>
      </c>
      <c r="E2656" s="4" t="s">
        <v>1791</v>
      </c>
      <c r="F2656" s="4"/>
      <c r="G2656" s="4" t="s">
        <v>2359</v>
      </c>
      <c r="H2656" s="4" t="s">
        <v>3347</v>
      </c>
      <c r="I2656" s="4"/>
      <c r="J2656" s="4" t="s">
        <v>1296</v>
      </c>
      <c r="K2656" s="4" t="n">
        <v>60</v>
      </c>
      <c r="L2656" s="10" t="n">
        <v>0.348</v>
      </c>
      <c r="M2656" s="10" t="n">
        <v>0.17</v>
      </c>
      <c r="N2656" s="11" t="s">
        <v>103</v>
      </c>
      <c r="O2656" s="11" t="s">
        <v>103</v>
      </c>
      <c r="P2656" s="11" t="s">
        <v>103</v>
      </c>
      <c r="Q2656" s="11" t="s">
        <v>103</v>
      </c>
      <c r="R2656" s="4"/>
    </row>
    <row r="2657" customFormat="false" ht="15" hidden="false" customHeight="false" outlineLevel="0" collapsed="false">
      <c r="A2657" s="4" t="s">
        <v>3349</v>
      </c>
      <c r="B2657" s="4" t="n">
        <v>17</v>
      </c>
      <c r="C2657" s="4" t="s">
        <v>1410</v>
      </c>
      <c r="D2657" s="4" t="s">
        <v>38</v>
      </c>
      <c r="E2657" s="4" t="s">
        <v>1791</v>
      </c>
      <c r="F2657" s="4"/>
      <c r="G2657" s="4" t="s">
        <v>1792</v>
      </c>
      <c r="H2657" s="4" t="s">
        <v>580</v>
      </c>
      <c r="I2657" s="4"/>
      <c r="J2657" s="4" t="s">
        <v>1296</v>
      </c>
      <c r="K2657" s="4" t="n">
        <v>60</v>
      </c>
      <c r="L2657" s="10" t="n">
        <v>0.348</v>
      </c>
      <c r="M2657" s="10" t="n">
        <v>0.17</v>
      </c>
      <c r="N2657" s="11" t="s">
        <v>103</v>
      </c>
      <c r="O2657" s="11" t="s">
        <v>103</v>
      </c>
      <c r="P2657" s="11" t="s">
        <v>103</v>
      </c>
      <c r="Q2657" s="11" t="s">
        <v>103</v>
      </c>
      <c r="R2657" s="4"/>
    </row>
    <row r="2658" customFormat="false" ht="15" hidden="false" customHeight="false" outlineLevel="0" collapsed="false">
      <c r="A2658" s="4" t="s">
        <v>3350</v>
      </c>
      <c r="B2658" s="4" t="n">
        <v>17</v>
      </c>
      <c r="C2658" s="4" t="s">
        <v>1410</v>
      </c>
      <c r="D2658" s="4" t="s">
        <v>38</v>
      </c>
      <c r="E2658" s="4" t="s">
        <v>1791</v>
      </c>
      <c r="F2658" s="4"/>
      <c r="G2658" s="4" t="s">
        <v>3269</v>
      </c>
      <c r="H2658" s="4" t="s">
        <v>580</v>
      </c>
      <c r="I2658" s="4"/>
      <c r="J2658" s="4" t="s">
        <v>1296</v>
      </c>
      <c r="K2658" s="4" t="n">
        <v>60</v>
      </c>
      <c r="L2658" s="10" t="n">
        <v>0.348</v>
      </c>
      <c r="M2658" s="10" t="n">
        <v>0.17</v>
      </c>
      <c r="N2658" s="11" t="s">
        <v>103</v>
      </c>
      <c r="O2658" s="11" t="s">
        <v>103</v>
      </c>
      <c r="P2658" s="11" t="s">
        <v>103</v>
      </c>
      <c r="Q2658" s="11" t="s">
        <v>103</v>
      </c>
      <c r="R2658" s="4"/>
    </row>
    <row r="2659" customFormat="false" ht="15" hidden="false" customHeight="false" outlineLevel="0" collapsed="false">
      <c r="A2659" s="4" t="s">
        <v>3351</v>
      </c>
      <c r="B2659" s="4" t="n">
        <v>17</v>
      </c>
      <c r="C2659" s="4" t="s">
        <v>1507</v>
      </c>
      <c r="D2659" s="4" t="s">
        <v>36</v>
      </c>
      <c r="E2659" s="4" t="s">
        <v>1791</v>
      </c>
      <c r="F2659" s="4"/>
      <c r="G2659" s="4" t="s">
        <v>1884</v>
      </c>
      <c r="H2659" s="4" t="s">
        <v>3352</v>
      </c>
      <c r="I2659" s="4"/>
      <c r="J2659" s="4" t="s">
        <v>1446</v>
      </c>
      <c r="K2659" s="4" t="n">
        <v>60</v>
      </c>
      <c r="L2659" s="10" t="n">
        <v>1.36</v>
      </c>
      <c r="M2659" s="10" t="n">
        <v>0.3</v>
      </c>
      <c r="N2659" s="11" t="s">
        <v>103</v>
      </c>
      <c r="O2659" s="11" t="s">
        <v>103</v>
      </c>
      <c r="P2659" s="11" t="s">
        <v>103</v>
      </c>
      <c r="Q2659" s="11" t="s">
        <v>103</v>
      </c>
      <c r="R2659" s="4"/>
    </row>
    <row r="2660" customFormat="false" ht="15" hidden="false" customHeight="false" outlineLevel="0" collapsed="false">
      <c r="A2660" s="4" t="s">
        <v>3353</v>
      </c>
      <c r="B2660" s="4" t="n">
        <v>17</v>
      </c>
      <c r="C2660" s="4" t="s">
        <v>1507</v>
      </c>
      <c r="D2660" s="4" t="s">
        <v>36</v>
      </c>
      <c r="E2660" s="4" t="s">
        <v>1791</v>
      </c>
      <c r="F2660" s="4"/>
      <c r="G2660" s="4" t="s">
        <v>1884</v>
      </c>
      <c r="H2660" s="4" t="s">
        <v>3352</v>
      </c>
      <c r="I2660" s="4"/>
      <c r="J2660" s="4" t="s">
        <v>1446</v>
      </c>
      <c r="K2660" s="4" t="n">
        <v>60</v>
      </c>
      <c r="L2660" s="10" t="n">
        <v>1.36</v>
      </c>
      <c r="M2660" s="10" t="n">
        <v>0.3</v>
      </c>
      <c r="N2660" s="11" t="s">
        <v>103</v>
      </c>
      <c r="O2660" s="11" t="s">
        <v>103</v>
      </c>
      <c r="P2660" s="11" t="s">
        <v>103</v>
      </c>
      <c r="Q2660" s="11" t="s">
        <v>103</v>
      </c>
      <c r="R2660" s="4"/>
    </row>
    <row r="2661" customFormat="false" ht="15" hidden="false" customHeight="false" outlineLevel="0" collapsed="false">
      <c r="A2661" s="4" t="s">
        <v>3354</v>
      </c>
      <c r="B2661" s="4" t="n">
        <v>17</v>
      </c>
      <c r="C2661" s="4" t="s">
        <v>1507</v>
      </c>
      <c r="D2661" s="4" t="s">
        <v>36</v>
      </c>
      <c r="E2661" s="4" t="s">
        <v>1791</v>
      </c>
      <c r="F2661" s="4"/>
      <c r="G2661" s="4" t="s">
        <v>1884</v>
      </c>
      <c r="H2661" s="4" t="s">
        <v>3352</v>
      </c>
      <c r="I2661" s="4"/>
      <c r="J2661" s="4" t="s">
        <v>1446</v>
      </c>
      <c r="K2661" s="4" t="n">
        <v>60</v>
      </c>
      <c r="L2661" s="10" t="n">
        <v>1.36</v>
      </c>
      <c r="M2661" s="10" t="n">
        <v>0.3</v>
      </c>
      <c r="N2661" s="11" t="s">
        <v>103</v>
      </c>
      <c r="O2661" s="11" t="s">
        <v>103</v>
      </c>
      <c r="P2661" s="11" t="s">
        <v>103</v>
      </c>
      <c r="Q2661" s="11" t="s">
        <v>103</v>
      </c>
      <c r="R2661" s="4"/>
    </row>
    <row r="2662" customFormat="false" ht="15" hidden="false" customHeight="false" outlineLevel="0" collapsed="false">
      <c r="A2662" s="4" t="s">
        <v>3355</v>
      </c>
      <c r="B2662" s="4" t="n">
        <v>17</v>
      </c>
      <c r="C2662" s="4" t="s">
        <v>1507</v>
      </c>
      <c r="D2662" s="4" t="s">
        <v>36</v>
      </c>
      <c r="E2662" s="4" t="s">
        <v>1791</v>
      </c>
      <c r="F2662" s="4"/>
      <c r="G2662" s="4" t="s">
        <v>1884</v>
      </c>
      <c r="H2662" s="4" t="s">
        <v>3352</v>
      </c>
      <c r="I2662" s="4"/>
      <c r="J2662" s="4" t="s">
        <v>1446</v>
      </c>
      <c r="K2662" s="4" t="n">
        <v>60</v>
      </c>
      <c r="L2662" s="10" t="n">
        <v>1.36</v>
      </c>
      <c r="M2662" s="10" t="n">
        <v>0.3</v>
      </c>
      <c r="N2662" s="11" t="s">
        <v>103</v>
      </c>
      <c r="O2662" s="11" t="s">
        <v>103</v>
      </c>
      <c r="P2662" s="11" t="s">
        <v>103</v>
      </c>
      <c r="Q2662" s="11" t="s">
        <v>103</v>
      </c>
      <c r="R2662" s="4"/>
    </row>
    <row r="2663" customFormat="false" ht="15" hidden="false" customHeight="false" outlineLevel="0" collapsed="false">
      <c r="A2663" s="4" t="s">
        <v>3356</v>
      </c>
      <c r="B2663" s="4" t="n">
        <v>17</v>
      </c>
      <c r="C2663" s="4" t="s">
        <v>1507</v>
      </c>
      <c r="D2663" s="4" t="s">
        <v>36</v>
      </c>
      <c r="E2663" s="4" t="s">
        <v>1791</v>
      </c>
      <c r="F2663" s="4"/>
      <c r="G2663" s="4" t="s">
        <v>1884</v>
      </c>
      <c r="H2663" s="4" t="s">
        <v>3352</v>
      </c>
      <c r="I2663" s="4"/>
      <c r="J2663" s="4" t="s">
        <v>1446</v>
      </c>
      <c r="K2663" s="4" t="n">
        <v>60</v>
      </c>
      <c r="L2663" s="10" t="n">
        <v>1.36</v>
      </c>
      <c r="M2663" s="10" t="n">
        <v>0.3</v>
      </c>
      <c r="N2663" s="11" t="s">
        <v>103</v>
      </c>
      <c r="O2663" s="11" t="s">
        <v>103</v>
      </c>
      <c r="P2663" s="11" t="s">
        <v>103</v>
      </c>
      <c r="Q2663" s="11" t="s">
        <v>103</v>
      </c>
      <c r="R2663" s="4"/>
    </row>
    <row r="2664" customFormat="false" ht="15" hidden="false" customHeight="false" outlineLevel="0" collapsed="false">
      <c r="A2664" s="4" t="s">
        <v>3357</v>
      </c>
      <c r="B2664" s="4" t="n">
        <v>17</v>
      </c>
      <c r="C2664" s="4" t="s">
        <v>1507</v>
      </c>
      <c r="D2664" s="4" t="s">
        <v>36</v>
      </c>
      <c r="E2664" s="4" t="s">
        <v>1791</v>
      </c>
      <c r="F2664" s="4"/>
      <c r="G2664" s="4" t="s">
        <v>1884</v>
      </c>
      <c r="H2664" s="4" t="s">
        <v>3352</v>
      </c>
      <c r="I2664" s="4"/>
      <c r="J2664" s="4" t="s">
        <v>1446</v>
      </c>
      <c r="K2664" s="4" t="n">
        <v>60</v>
      </c>
      <c r="L2664" s="10" t="n">
        <v>1.36</v>
      </c>
      <c r="M2664" s="10" t="n">
        <v>0.3</v>
      </c>
      <c r="N2664" s="11" t="s">
        <v>103</v>
      </c>
      <c r="O2664" s="11" t="s">
        <v>103</v>
      </c>
      <c r="P2664" s="11" t="s">
        <v>103</v>
      </c>
      <c r="Q2664" s="11" t="s">
        <v>103</v>
      </c>
      <c r="R2664" s="4"/>
    </row>
    <row r="2665" customFormat="false" ht="15" hidden="false" customHeight="false" outlineLevel="0" collapsed="false">
      <c r="A2665" s="4" t="s">
        <v>3358</v>
      </c>
      <c r="B2665" s="4" t="n">
        <v>17</v>
      </c>
      <c r="C2665" s="4" t="s">
        <v>1507</v>
      </c>
      <c r="D2665" s="4" t="s">
        <v>36</v>
      </c>
      <c r="E2665" s="4" t="s">
        <v>1791</v>
      </c>
      <c r="F2665" s="4"/>
      <c r="G2665" s="4" t="s">
        <v>3359</v>
      </c>
      <c r="H2665" s="4" t="s">
        <v>3360</v>
      </c>
      <c r="I2665" s="4"/>
      <c r="J2665" s="4" t="s">
        <v>1446</v>
      </c>
      <c r="K2665" s="4" t="n">
        <v>60</v>
      </c>
      <c r="L2665" s="10" t="n">
        <v>1.36</v>
      </c>
      <c r="M2665" s="10" t="n">
        <v>0.3</v>
      </c>
      <c r="N2665" s="11" t="s">
        <v>103</v>
      </c>
      <c r="O2665" s="11" t="s">
        <v>103</v>
      </c>
      <c r="P2665" s="11" t="s">
        <v>103</v>
      </c>
      <c r="Q2665" s="11" t="s">
        <v>103</v>
      </c>
      <c r="R2665" s="4"/>
    </row>
    <row r="2666" customFormat="false" ht="15" hidden="false" customHeight="false" outlineLevel="0" collapsed="false">
      <c r="A2666" s="4" t="s">
        <v>3361</v>
      </c>
      <c r="B2666" s="4" t="n">
        <v>17</v>
      </c>
      <c r="C2666" s="4" t="s">
        <v>1507</v>
      </c>
      <c r="D2666" s="4" t="s">
        <v>36</v>
      </c>
      <c r="E2666" s="4" t="s">
        <v>1791</v>
      </c>
      <c r="F2666" s="4"/>
      <c r="G2666" s="4" t="s">
        <v>3005</v>
      </c>
      <c r="H2666" s="4" t="s">
        <v>3362</v>
      </c>
      <c r="I2666" s="4"/>
      <c r="J2666" s="4" t="s">
        <v>1446</v>
      </c>
      <c r="K2666" s="4" t="n">
        <v>60</v>
      </c>
      <c r="L2666" s="10" t="n">
        <v>1.36</v>
      </c>
      <c r="M2666" s="10" t="n">
        <v>0.3</v>
      </c>
      <c r="N2666" s="11" t="s">
        <v>103</v>
      </c>
      <c r="O2666" s="11" t="s">
        <v>103</v>
      </c>
      <c r="P2666" s="11" t="s">
        <v>103</v>
      </c>
      <c r="Q2666" s="11" t="s">
        <v>103</v>
      </c>
      <c r="R2666" s="4"/>
    </row>
    <row r="2667" customFormat="false" ht="15" hidden="false" customHeight="false" outlineLevel="0" collapsed="false">
      <c r="A2667" s="4" t="s">
        <v>3363</v>
      </c>
      <c r="B2667" s="4" t="n">
        <v>17</v>
      </c>
      <c r="C2667" s="4" t="s">
        <v>1507</v>
      </c>
      <c r="D2667" s="4" t="s">
        <v>36</v>
      </c>
      <c r="E2667" s="4" t="s">
        <v>1791</v>
      </c>
      <c r="F2667" s="4"/>
      <c r="G2667" s="4" t="s">
        <v>3005</v>
      </c>
      <c r="H2667" s="4" t="s">
        <v>3362</v>
      </c>
      <c r="I2667" s="4"/>
      <c r="J2667" s="4" t="s">
        <v>1446</v>
      </c>
      <c r="K2667" s="4" t="n">
        <v>60</v>
      </c>
      <c r="L2667" s="10" t="n">
        <v>1.36</v>
      </c>
      <c r="M2667" s="10" t="n">
        <v>0.3</v>
      </c>
      <c r="N2667" s="11" t="s">
        <v>103</v>
      </c>
      <c r="O2667" s="11" t="s">
        <v>103</v>
      </c>
      <c r="P2667" s="11" t="s">
        <v>103</v>
      </c>
      <c r="Q2667" s="11" t="s">
        <v>103</v>
      </c>
      <c r="R2667" s="4"/>
    </row>
    <row r="2668" customFormat="false" ht="15" hidden="false" customHeight="false" outlineLevel="0" collapsed="false">
      <c r="A2668" s="4" t="s">
        <v>3364</v>
      </c>
      <c r="B2668" s="4" t="n">
        <v>17</v>
      </c>
      <c r="C2668" s="4" t="s">
        <v>1507</v>
      </c>
      <c r="D2668" s="4" t="s">
        <v>36</v>
      </c>
      <c r="E2668" s="4" t="s">
        <v>1791</v>
      </c>
      <c r="F2668" s="4"/>
      <c r="G2668" s="4" t="s">
        <v>3005</v>
      </c>
      <c r="H2668" s="4" t="s">
        <v>3362</v>
      </c>
      <c r="I2668" s="4"/>
      <c r="J2668" s="4" t="s">
        <v>1446</v>
      </c>
      <c r="K2668" s="4" t="n">
        <v>60</v>
      </c>
      <c r="L2668" s="10" t="n">
        <v>1.36</v>
      </c>
      <c r="M2668" s="10" t="n">
        <v>0.3</v>
      </c>
      <c r="N2668" s="11" t="s">
        <v>103</v>
      </c>
      <c r="O2668" s="11" t="s">
        <v>103</v>
      </c>
      <c r="P2668" s="11" t="s">
        <v>103</v>
      </c>
      <c r="Q2668" s="11" t="s">
        <v>103</v>
      </c>
      <c r="R2668" s="4"/>
    </row>
    <row r="2669" customFormat="false" ht="15" hidden="false" customHeight="false" outlineLevel="0" collapsed="false">
      <c r="A2669" s="4" t="s">
        <v>3365</v>
      </c>
      <c r="B2669" s="4" t="n">
        <v>17</v>
      </c>
      <c r="C2669" s="4" t="s">
        <v>1507</v>
      </c>
      <c r="D2669" s="4" t="s">
        <v>36</v>
      </c>
      <c r="E2669" s="4" t="s">
        <v>1791</v>
      </c>
      <c r="F2669" s="4"/>
      <c r="G2669" s="4" t="s">
        <v>3366</v>
      </c>
      <c r="H2669" s="4" t="s">
        <v>3367</v>
      </c>
      <c r="I2669" s="4"/>
      <c r="J2669" s="4" t="s">
        <v>1446</v>
      </c>
      <c r="K2669" s="4" t="n">
        <v>60</v>
      </c>
      <c r="L2669" s="10" t="n">
        <v>1.36</v>
      </c>
      <c r="M2669" s="10" t="n">
        <v>0.3</v>
      </c>
      <c r="N2669" s="11" t="s">
        <v>103</v>
      </c>
      <c r="O2669" s="11" t="s">
        <v>103</v>
      </c>
      <c r="P2669" s="11" t="s">
        <v>103</v>
      </c>
      <c r="Q2669" s="11" t="s">
        <v>103</v>
      </c>
      <c r="R2669" s="4"/>
    </row>
    <row r="2670" customFormat="false" ht="15" hidden="false" customHeight="false" outlineLevel="0" collapsed="false">
      <c r="A2670" s="4" t="s">
        <v>3368</v>
      </c>
      <c r="B2670" s="4" t="n">
        <v>17</v>
      </c>
      <c r="C2670" s="4" t="s">
        <v>1507</v>
      </c>
      <c r="D2670" s="4" t="s">
        <v>36</v>
      </c>
      <c r="E2670" s="4" t="s">
        <v>1791</v>
      </c>
      <c r="F2670" s="4"/>
      <c r="G2670" s="4" t="s">
        <v>3005</v>
      </c>
      <c r="H2670" s="4" t="s">
        <v>3362</v>
      </c>
      <c r="I2670" s="4"/>
      <c r="J2670" s="4" t="s">
        <v>1446</v>
      </c>
      <c r="K2670" s="4" t="n">
        <v>60</v>
      </c>
      <c r="L2670" s="10" t="n">
        <v>1.36</v>
      </c>
      <c r="M2670" s="10" t="n">
        <v>0.3</v>
      </c>
      <c r="N2670" s="11" t="s">
        <v>103</v>
      </c>
      <c r="O2670" s="11" t="s">
        <v>103</v>
      </c>
      <c r="P2670" s="11" t="s">
        <v>103</v>
      </c>
      <c r="Q2670" s="11" t="s">
        <v>103</v>
      </c>
      <c r="R2670" s="4"/>
    </row>
    <row r="2671" customFormat="false" ht="15" hidden="false" customHeight="false" outlineLevel="0" collapsed="false">
      <c r="A2671" s="4" t="s">
        <v>3369</v>
      </c>
      <c r="B2671" s="4" t="n">
        <v>17</v>
      </c>
      <c r="C2671" s="4" t="s">
        <v>1507</v>
      </c>
      <c r="D2671" s="4" t="s">
        <v>36</v>
      </c>
      <c r="E2671" s="4" t="s">
        <v>1791</v>
      </c>
      <c r="F2671" s="4"/>
      <c r="G2671" s="4" t="s">
        <v>1976</v>
      </c>
      <c r="H2671" s="4" t="s">
        <v>3370</v>
      </c>
      <c r="I2671" s="4"/>
      <c r="J2671" s="4" t="s">
        <v>1446</v>
      </c>
      <c r="K2671" s="4" t="n">
        <v>60</v>
      </c>
      <c r="L2671" s="10" t="n">
        <v>1.36</v>
      </c>
      <c r="M2671" s="10" t="n">
        <v>0.3</v>
      </c>
      <c r="N2671" s="11" t="s">
        <v>103</v>
      </c>
      <c r="O2671" s="11" t="s">
        <v>103</v>
      </c>
      <c r="P2671" s="11" t="s">
        <v>103</v>
      </c>
      <c r="Q2671" s="11" t="s">
        <v>103</v>
      </c>
      <c r="R2671" s="4"/>
    </row>
    <row r="2672" customFormat="false" ht="15" hidden="false" customHeight="false" outlineLevel="0" collapsed="false">
      <c r="A2672" s="4" t="s">
        <v>3371</v>
      </c>
      <c r="B2672" s="4" t="n">
        <v>17</v>
      </c>
      <c r="C2672" s="4" t="s">
        <v>1507</v>
      </c>
      <c r="D2672" s="4" t="s">
        <v>36</v>
      </c>
      <c r="E2672" s="4" t="s">
        <v>1791</v>
      </c>
      <c r="F2672" s="4"/>
      <c r="G2672" s="4" t="s">
        <v>1973</v>
      </c>
      <c r="H2672" s="4" t="s">
        <v>3370</v>
      </c>
      <c r="I2672" s="4"/>
      <c r="J2672" s="4" t="s">
        <v>1446</v>
      </c>
      <c r="K2672" s="4" t="n">
        <v>60</v>
      </c>
      <c r="L2672" s="10" t="n">
        <v>1.36</v>
      </c>
      <c r="M2672" s="10" t="n">
        <v>0.3</v>
      </c>
      <c r="N2672" s="11" t="s">
        <v>103</v>
      </c>
      <c r="O2672" s="11" t="s">
        <v>103</v>
      </c>
      <c r="P2672" s="11" t="s">
        <v>103</v>
      </c>
      <c r="Q2672" s="11" t="s">
        <v>103</v>
      </c>
      <c r="R2672" s="4"/>
    </row>
    <row r="2673" customFormat="false" ht="15" hidden="false" customHeight="false" outlineLevel="0" collapsed="false">
      <c r="A2673" s="4" t="s">
        <v>3372</v>
      </c>
      <c r="B2673" s="4" t="n">
        <v>17</v>
      </c>
      <c r="C2673" s="4" t="s">
        <v>1507</v>
      </c>
      <c r="D2673" s="4" t="s">
        <v>36</v>
      </c>
      <c r="E2673" s="4" t="s">
        <v>1791</v>
      </c>
      <c r="F2673" s="4"/>
      <c r="G2673" s="4" t="s">
        <v>1973</v>
      </c>
      <c r="H2673" s="4" t="s">
        <v>3370</v>
      </c>
      <c r="I2673" s="4"/>
      <c r="J2673" s="4" t="s">
        <v>1446</v>
      </c>
      <c r="K2673" s="4" t="n">
        <v>60</v>
      </c>
      <c r="L2673" s="10" t="n">
        <v>1.36</v>
      </c>
      <c r="M2673" s="10" t="n">
        <v>0.3</v>
      </c>
      <c r="N2673" s="11" t="s">
        <v>103</v>
      </c>
      <c r="O2673" s="11" t="s">
        <v>103</v>
      </c>
      <c r="P2673" s="11" t="s">
        <v>103</v>
      </c>
      <c r="Q2673" s="11" t="s">
        <v>103</v>
      </c>
      <c r="R2673" s="4"/>
    </row>
    <row r="2674" customFormat="false" ht="15" hidden="false" customHeight="false" outlineLevel="0" collapsed="false">
      <c r="A2674" s="4" t="s">
        <v>3373</v>
      </c>
      <c r="B2674" s="4" t="n">
        <v>17</v>
      </c>
      <c r="C2674" s="4" t="s">
        <v>1507</v>
      </c>
      <c r="D2674" s="4" t="s">
        <v>36</v>
      </c>
      <c r="E2674" s="4" t="s">
        <v>1791</v>
      </c>
      <c r="F2674" s="4"/>
      <c r="G2674" s="4" t="s">
        <v>1973</v>
      </c>
      <c r="H2674" s="4" t="s">
        <v>3370</v>
      </c>
      <c r="I2674" s="4"/>
      <c r="J2674" s="4" t="s">
        <v>1446</v>
      </c>
      <c r="K2674" s="4" t="n">
        <v>60</v>
      </c>
      <c r="L2674" s="10" t="n">
        <v>1.36</v>
      </c>
      <c r="M2674" s="10" t="n">
        <v>0.3</v>
      </c>
      <c r="N2674" s="11" t="s">
        <v>103</v>
      </c>
      <c r="O2674" s="11" t="s">
        <v>103</v>
      </c>
      <c r="P2674" s="11" t="s">
        <v>103</v>
      </c>
      <c r="Q2674" s="11" t="s">
        <v>103</v>
      </c>
      <c r="R2674" s="4"/>
    </row>
    <row r="2675" customFormat="false" ht="15" hidden="false" customHeight="false" outlineLevel="0" collapsed="false">
      <c r="A2675" s="4" t="s">
        <v>3374</v>
      </c>
      <c r="B2675" s="4" t="n">
        <v>17</v>
      </c>
      <c r="C2675" s="4" t="s">
        <v>1507</v>
      </c>
      <c r="D2675" s="4" t="s">
        <v>36</v>
      </c>
      <c r="E2675" s="4" t="s">
        <v>1791</v>
      </c>
      <c r="F2675" s="4"/>
      <c r="G2675" s="4" t="s">
        <v>1973</v>
      </c>
      <c r="H2675" s="4" t="s">
        <v>3370</v>
      </c>
      <c r="I2675" s="4"/>
      <c r="J2675" s="4" t="s">
        <v>1446</v>
      </c>
      <c r="K2675" s="4" t="n">
        <v>60</v>
      </c>
      <c r="L2675" s="10" t="n">
        <v>1.36</v>
      </c>
      <c r="M2675" s="10" t="n">
        <v>0.3</v>
      </c>
      <c r="N2675" s="11" t="s">
        <v>103</v>
      </c>
      <c r="O2675" s="11" t="s">
        <v>103</v>
      </c>
      <c r="P2675" s="11" t="s">
        <v>103</v>
      </c>
      <c r="Q2675" s="11" t="s">
        <v>103</v>
      </c>
      <c r="R2675" s="4"/>
    </row>
    <row r="2676" customFormat="false" ht="15" hidden="false" customHeight="false" outlineLevel="0" collapsed="false">
      <c r="A2676" s="4" t="s">
        <v>3375</v>
      </c>
      <c r="B2676" s="4" t="n">
        <v>17</v>
      </c>
      <c r="C2676" s="4" t="s">
        <v>1507</v>
      </c>
      <c r="D2676" s="4" t="s">
        <v>36</v>
      </c>
      <c r="E2676" s="4" t="s">
        <v>1791</v>
      </c>
      <c r="F2676" s="4"/>
      <c r="G2676" s="4" t="s">
        <v>1973</v>
      </c>
      <c r="H2676" s="4" t="s">
        <v>3370</v>
      </c>
      <c r="I2676" s="4"/>
      <c r="J2676" s="4" t="s">
        <v>1446</v>
      </c>
      <c r="K2676" s="4" t="n">
        <v>60</v>
      </c>
      <c r="L2676" s="10" t="n">
        <v>1.36</v>
      </c>
      <c r="M2676" s="10" t="n">
        <v>0.3</v>
      </c>
      <c r="N2676" s="11" t="s">
        <v>103</v>
      </c>
      <c r="O2676" s="11" t="s">
        <v>103</v>
      </c>
      <c r="P2676" s="11" t="s">
        <v>103</v>
      </c>
      <c r="Q2676" s="11" t="s">
        <v>103</v>
      </c>
      <c r="R2676" s="4"/>
    </row>
    <row r="2677" customFormat="false" ht="15" hidden="false" customHeight="false" outlineLevel="0" collapsed="false">
      <c r="A2677" s="4" t="s">
        <v>3376</v>
      </c>
      <c r="B2677" s="4" t="n">
        <v>17</v>
      </c>
      <c r="C2677" s="4" t="s">
        <v>1507</v>
      </c>
      <c r="D2677" s="4" t="s">
        <v>36</v>
      </c>
      <c r="E2677" s="4" t="s">
        <v>1791</v>
      </c>
      <c r="F2677" s="4"/>
      <c r="G2677" s="4" t="s">
        <v>1973</v>
      </c>
      <c r="H2677" s="4" t="s">
        <v>3377</v>
      </c>
      <c r="I2677" s="4"/>
      <c r="J2677" s="4" t="s">
        <v>1446</v>
      </c>
      <c r="K2677" s="4" t="n">
        <v>60</v>
      </c>
      <c r="L2677" s="10" t="n">
        <v>1.36</v>
      </c>
      <c r="M2677" s="10" t="n">
        <v>0.3</v>
      </c>
      <c r="N2677" s="11" t="s">
        <v>103</v>
      </c>
      <c r="O2677" s="11" t="s">
        <v>103</v>
      </c>
      <c r="P2677" s="11" t="s">
        <v>103</v>
      </c>
      <c r="Q2677" s="11" t="s">
        <v>103</v>
      </c>
      <c r="R2677" s="4"/>
    </row>
    <row r="2678" customFormat="false" ht="15" hidden="false" customHeight="false" outlineLevel="0" collapsed="false">
      <c r="A2678" s="4" t="s">
        <v>3378</v>
      </c>
      <c r="B2678" s="4" t="n">
        <v>17</v>
      </c>
      <c r="C2678" s="4" t="s">
        <v>1507</v>
      </c>
      <c r="D2678" s="4" t="s">
        <v>36</v>
      </c>
      <c r="E2678" s="4" t="s">
        <v>1791</v>
      </c>
      <c r="F2678" s="4"/>
      <c r="G2678" s="4" t="s">
        <v>1976</v>
      </c>
      <c r="H2678" s="4" t="s">
        <v>3377</v>
      </c>
      <c r="I2678" s="4"/>
      <c r="J2678" s="4" t="s">
        <v>1446</v>
      </c>
      <c r="K2678" s="4" t="n">
        <v>60</v>
      </c>
      <c r="L2678" s="10" t="n">
        <v>1.36</v>
      </c>
      <c r="M2678" s="10" t="n">
        <v>0.3</v>
      </c>
      <c r="N2678" s="11" t="s">
        <v>103</v>
      </c>
      <c r="O2678" s="11" t="s">
        <v>103</v>
      </c>
      <c r="P2678" s="11" t="s">
        <v>103</v>
      </c>
      <c r="Q2678" s="11" t="s">
        <v>103</v>
      </c>
      <c r="R2678" s="4"/>
    </row>
    <row r="2679" customFormat="false" ht="15" hidden="false" customHeight="false" outlineLevel="0" collapsed="false">
      <c r="A2679" s="4" t="s">
        <v>3379</v>
      </c>
      <c r="B2679" s="4" t="n">
        <v>17</v>
      </c>
      <c r="C2679" s="4" t="s">
        <v>1507</v>
      </c>
      <c r="D2679" s="4" t="s">
        <v>36</v>
      </c>
      <c r="E2679" s="4" t="s">
        <v>1791</v>
      </c>
      <c r="F2679" s="4"/>
      <c r="G2679" s="4" t="s">
        <v>1976</v>
      </c>
      <c r="H2679" s="4" t="s">
        <v>3380</v>
      </c>
      <c r="I2679" s="4"/>
      <c r="J2679" s="4" t="s">
        <v>1446</v>
      </c>
      <c r="K2679" s="4" t="n">
        <v>60</v>
      </c>
      <c r="L2679" s="10" t="n">
        <v>1.36</v>
      </c>
      <c r="M2679" s="10" t="n">
        <v>0.3</v>
      </c>
      <c r="N2679" s="11" t="s">
        <v>103</v>
      </c>
      <c r="O2679" s="11" t="s">
        <v>103</v>
      </c>
      <c r="P2679" s="11" t="s">
        <v>103</v>
      </c>
      <c r="Q2679" s="11" t="s">
        <v>103</v>
      </c>
      <c r="R2679" s="4"/>
    </row>
    <row r="2680" customFormat="false" ht="15" hidden="false" customHeight="false" outlineLevel="0" collapsed="false">
      <c r="A2680" s="4" t="s">
        <v>3381</v>
      </c>
      <c r="B2680" s="4" t="n">
        <v>17</v>
      </c>
      <c r="C2680" s="4" t="s">
        <v>1507</v>
      </c>
      <c r="D2680" s="4" t="s">
        <v>36</v>
      </c>
      <c r="E2680" s="4" t="s">
        <v>1791</v>
      </c>
      <c r="F2680" s="4"/>
      <c r="G2680" s="4" t="s">
        <v>1976</v>
      </c>
      <c r="H2680" s="4" t="s">
        <v>3380</v>
      </c>
      <c r="I2680" s="4"/>
      <c r="J2680" s="4" t="s">
        <v>1446</v>
      </c>
      <c r="K2680" s="4" t="n">
        <v>60</v>
      </c>
      <c r="L2680" s="10" t="n">
        <v>1.36</v>
      </c>
      <c r="M2680" s="10" t="n">
        <v>0.3</v>
      </c>
      <c r="N2680" s="11" t="s">
        <v>103</v>
      </c>
      <c r="O2680" s="11" t="s">
        <v>103</v>
      </c>
      <c r="P2680" s="11" t="s">
        <v>103</v>
      </c>
      <c r="Q2680" s="11" t="s">
        <v>103</v>
      </c>
      <c r="R2680" s="4"/>
    </row>
    <row r="2681" customFormat="false" ht="15" hidden="false" customHeight="false" outlineLevel="0" collapsed="false">
      <c r="A2681" s="4" t="s">
        <v>3382</v>
      </c>
      <c r="B2681" s="4" t="n">
        <v>17</v>
      </c>
      <c r="C2681" s="4" t="s">
        <v>1507</v>
      </c>
      <c r="D2681" s="4" t="s">
        <v>36</v>
      </c>
      <c r="E2681" s="4" t="s">
        <v>1791</v>
      </c>
      <c r="F2681" s="4"/>
      <c r="G2681" s="4" t="s">
        <v>1976</v>
      </c>
      <c r="H2681" s="4" t="s">
        <v>3380</v>
      </c>
      <c r="I2681" s="4"/>
      <c r="J2681" s="4" t="s">
        <v>1446</v>
      </c>
      <c r="K2681" s="4" t="n">
        <v>60</v>
      </c>
      <c r="L2681" s="10" t="n">
        <v>1.36</v>
      </c>
      <c r="M2681" s="10" t="n">
        <v>0.3</v>
      </c>
      <c r="N2681" s="11" t="s">
        <v>103</v>
      </c>
      <c r="O2681" s="11" t="s">
        <v>103</v>
      </c>
      <c r="P2681" s="11" t="s">
        <v>103</v>
      </c>
      <c r="Q2681" s="11" t="s">
        <v>103</v>
      </c>
      <c r="R2681" s="4"/>
    </row>
    <row r="2682" customFormat="false" ht="15" hidden="false" customHeight="false" outlineLevel="0" collapsed="false">
      <c r="A2682" s="4" t="s">
        <v>3383</v>
      </c>
      <c r="B2682" s="4" t="n">
        <v>17</v>
      </c>
      <c r="C2682" s="4" t="s">
        <v>1507</v>
      </c>
      <c r="D2682" s="4" t="s">
        <v>36</v>
      </c>
      <c r="E2682" s="4" t="s">
        <v>1791</v>
      </c>
      <c r="F2682" s="4"/>
      <c r="G2682" s="4" t="s">
        <v>1976</v>
      </c>
      <c r="H2682" s="4" t="s">
        <v>3380</v>
      </c>
      <c r="I2682" s="4"/>
      <c r="J2682" s="4" t="s">
        <v>1446</v>
      </c>
      <c r="K2682" s="4" t="n">
        <v>60</v>
      </c>
      <c r="L2682" s="10" t="n">
        <v>1.36</v>
      </c>
      <c r="M2682" s="10" t="n">
        <v>0.3</v>
      </c>
      <c r="N2682" s="11" t="s">
        <v>103</v>
      </c>
      <c r="O2682" s="11" t="s">
        <v>103</v>
      </c>
      <c r="P2682" s="11" t="s">
        <v>103</v>
      </c>
      <c r="Q2682" s="11" t="s">
        <v>103</v>
      </c>
      <c r="R2682" s="4"/>
    </row>
    <row r="2683" customFormat="false" ht="15" hidden="false" customHeight="false" outlineLevel="0" collapsed="false">
      <c r="A2683" s="4" t="s">
        <v>3384</v>
      </c>
      <c r="B2683" s="4" t="n">
        <v>17</v>
      </c>
      <c r="C2683" s="4" t="s">
        <v>1507</v>
      </c>
      <c r="D2683" s="4" t="s">
        <v>36</v>
      </c>
      <c r="E2683" s="4" t="s">
        <v>1791</v>
      </c>
      <c r="F2683" s="4"/>
      <c r="G2683" s="4" t="s">
        <v>1976</v>
      </c>
      <c r="H2683" s="4" t="s">
        <v>3380</v>
      </c>
      <c r="I2683" s="4"/>
      <c r="J2683" s="4" t="s">
        <v>1446</v>
      </c>
      <c r="K2683" s="4" t="n">
        <v>60</v>
      </c>
      <c r="L2683" s="10" t="n">
        <v>1.36</v>
      </c>
      <c r="M2683" s="10" t="n">
        <v>0.3</v>
      </c>
      <c r="N2683" s="11" t="s">
        <v>103</v>
      </c>
      <c r="O2683" s="11" t="s">
        <v>103</v>
      </c>
      <c r="P2683" s="11" t="s">
        <v>103</v>
      </c>
      <c r="Q2683" s="11" t="s">
        <v>103</v>
      </c>
      <c r="R2683" s="4"/>
    </row>
    <row r="2684" customFormat="false" ht="15" hidden="false" customHeight="false" outlineLevel="0" collapsed="false">
      <c r="A2684" s="4" t="s">
        <v>3385</v>
      </c>
      <c r="B2684" s="4" t="n">
        <v>17</v>
      </c>
      <c r="C2684" s="4" t="s">
        <v>1507</v>
      </c>
      <c r="D2684" s="4" t="s">
        <v>36</v>
      </c>
      <c r="E2684" s="4" t="s">
        <v>1791</v>
      </c>
      <c r="F2684" s="4"/>
      <c r="G2684" s="4" t="s">
        <v>1976</v>
      </c>
      <c r="H2684" s="4" t="s">
        <v>3380</v>
      </c>
      <c r="I2684" s="4"/>
      <c r="J2684" s="4" t="s">
        <v>1446</v>
      </c>
      <c r="K2684" s="4" t="n">
        <v>60</v>
      </c>
      <c r="L2684" s="10" t="n">
        <v>1.36</v>
      </c>
      <c r="M2684" s="10" t="n">
        <v>0.3</v>
      </c>
      <c r="N2684" s="11" t="s">
        <v>103</v>
      </c>
      <c r="O2684" s="11" t="s">
        <v>103</v>
      </c>
      <c r="P2684" s="11" t="s">
        <v>103</v>
      </c>
      <c r="Q2684" s="11" t="s">
        <v>103</v>
      </c>
      <c r="R2684" s="4"/>
    </row>
    <row r="2685" customFormat="false" ht="15" hidden="false" customHeight="false" outlineLevel="0" collapsed="false">
      <c r="A2685" s="4" t="s">
        <v>3386</v>
      </c>
      <c r="B2685" s="4" t="n">
        <v>17</v>
      </c>
      <c r="C2685" s="4" t="s">
        <v>1507</v>
      </c>
      <c r="D2685" s="4" t="s">
        <v>36</v>
      </c>
      <c r="E2685" s="4" t="s">
        <v>1791</v>
      </c>
      <c r="F2685" s="4"/>
      <c r="G2685" s="4" t="s">
        <v>1976</v>
      </c>
      <c r="H2685" s="4" t="s">
        <v>3387</v>
      </c>
      <c r="I2685" s="4"/>
      <c r="J2685" s="4" t="s">
        <v>1446</v>
      </c>
      <c r="K2685" s="4" t="n">
        <v>60</v>
      </c>
      <c r="L2685" s="10" t="n">
        <v>1.36</v>
      </c>
      <c r="M2685" s="10" t="n">
        <v>0.3</v>
      </c>
      <c r="N2685" s="11" t="s">
        <v>103</v>
      </c>
      <c r="O2685" s="11" t="s">
        <v>103</v>
      </c>
      <c r="P2685" s="11" t="s">
        <v>103</v>
      </c>
      <c r="Q2685" s="11" t="s">
        <v>103</v>
      </c>
      <c r="R2685" s="4"/>
    </row>
    <row r="2686" customFormat="false" ht="15" hidden="false" customHeight="false" outlineLevel="0" collapsed="false">
      <c r="A2686" s="4" t="s">
        <v>3388</v>
      </c>
      <c r="B2686" s="4" t="n">
        <v>17</v>
      </c>
      <c r="C2686" s="4" t="s">
        <v>1507</v>
      </c>
      <c r="D2686" s="4" t="s">
        <v>36</v>
      </c>
      <c r="E2686" s="4" t="s">
        <v>1791</v>
      </c>
      <c r="F2686" s="4"/>
      <c r="G2686" s="4" t="s">
        <v>1976</v>
      </c>
      <c r="H2686" s="4" t="s">
        <v>3380</v>
      </c>
      <c r="I2686" s="4"/>
      <c r="J2686" s="4" t="s">
        <v>1446</v>
      </c>
      <c r="K2686" s="4" t="n">
        <v>60</v>
      </c>
      <c r="L2686" s="10" t="n">
        <v>1.36</v>
      </c>
      <c r="M2686" s="10" t="n">
        <v>0.3</v>
      </c>
      <c r="N2686" s="11" t="s">
        <v>103</v>
      </c>
      <c r="O2686" s="11" t="s">
        <v>103</v>
      </c>
      <c r="P2686" s="11" t="s">
        <v>103</v>
      </c>
      <c r="Q2686" s="11" t="s">
        <v>103</v>
      </c>
      <c r="R2686" s="4"/>
    </row>
    <row r="2687" customFormat="false" ht="15" hidden="false" customHeight="false" outlineLevel="0" collapsed="false">
      <c r="A2687" s="4" t="s">
        <v>3389</v>
      </c>
      <c r="B2687" s="4" t="n">
        <v>17</v>
      </c>
      <c r="C2687" s="4" t="s">
        <v>1507</v>
      </c>
      <c r="D2687" s="4" t="s">
        <v>36</v>
      </c>
      <c r="E2687" s="4" t="s">
        <v>1791</v>
      </c>
      <c r="F2687" s="4"/>
      <c r="G2687" s="4" t="s">
        <v>1976</v>
      </c>
      <c r="H2687" s="4" t="s">
        <v>3387</v>
      </c>
      <c r="I2687" s="4"/>
      <c r="J2687" s="4" t="s">
        <v>1446</v>
      </c>
      <c r="K2687" s="4" t="n">
        <v>60</v>
      </c>
      <c r="L2687" s="10" t="n">
        <v>1.36</v>
      </c>
      <c r="M2687" s="10" t="n">
        <v>0.3</v>
      </c>
      <c r="N2687" s="11" t="s">
        <v>103</v>
      </c>
      <c r="O2687" s="11" t="s">
        <v>103</v>
      </c>
      <c r="P2687" s="11" t="s">
        <v>103</v>
      </c>
      <c r="Q2687" s="11" t="s">
        <v>103</v>
      </c>
      <c r="R2687" s="4"/>
    </row>
    <row r="2688" customFormat="false" ht="15" hidden="false" customHeight="false" outlineLevel="0" collapsed="false">
      <c r="A2688" s="4" t="s">
        <v>3390</v>
      </c>
      <c r="B2688" s="4" t="n">
        <v>17</v>
      </c>
      <c r="C2688" s="4" t="s">
        <v>1507</v>
      </c>
      <c r="D2688" s="4" t="s">
        <v>36</v>
      </c>
      <c r="E2688" s="4" t="s">
        <v>1791</v>
      </c>
      <c r="F2688" s="4"/>
      <c r="G2688" s="4" t="s">
        <v>1976</v>
      </c>
      <c r="H2688" s="4" t="s">
        <v>3380</v>
      </c>
      <c r="I2688" s="4"/>
      <c r="J2688" s="4" t="s">
        <v>1446</v>
      </c>
      <c r="K2688" s="4" t="n">
        <v>60</v>
      </c>
      <c r="L2688" s="10" t="n">
        <v>1.36</v>
      </c>
      <c r="M2688" s="10" t="n">
        <v>0.3</v>
      </c>
      <c r="N2688" s="11" t="s">
        <v>103</v>
      </c>
      <c r="O2688" s="11" t="s">
        <v>103</v>
      </c>
      <c r="P2688" s="11" t="s">
        <v>103</v>
      </c>
      <c r="Q2688" s="11" t="s">
        <v>103</v>
      </c>
      <c r="R2688" s="4"/>
    </row>
    <row r="2689" customFormat="false" ht="15" hidden="false" customHeight="false" outlineLevel="0" collapsed="false">
      <c r="A2689" s="4" t="s">
        <v>3391</v>
      </c>
      <c r="B2689" s="4" t="n">
        <v>17</v>
      </c>
      <c r="C2689" s="4" t="s">
        <v>1507</v>
      </c>
      <c r="D2689" s="4" t="s">
        <v>36</v>
      </c>
      <c r="E2689" s="4" t="s">
        <v>1791</v>
      </c>
      <c r="F2689" s="4"/>
      <c r="G2689" s="4" t="s">
        <v>1976</v>
      </c>
      <c r="H2689" s="4" t="s">
        <v>3387</v>
      </c>
      <c r="I2689" s="4"/>
      <c r="J2689" s="4" t="s">
        <v>1446</v>
      </c>
      <c r="K2689" s="4" t="n">
        <v>60</v>
      </c>
      <c r="L2689" s="10" t="n">
        <v>1.36</v>
      </c>
      <c r="M2689" s="10" t="n">
        <v>0.3</v>
      </c>
      <c r="N2689" s="11" t="s">
        <v>103</v>
      </c>
      <c r="O2689" s="11" t="s">
        <v>103</v>
      </c>
      <c r="P2689" s="11" t="s">
        <v>103</v>
      </c>
      <c r="Q2689" s="11" t="s">
        <v>103</v>
      </c>
      <c r="R2689" s="4"/>
    </row>
    <row r="2690" customFormat="false" ht="15" hidden="false" customHeight="false" outlineLevel="0" collapsed="false">
      <c r="A2690" s="4" t="s">
        <v>3392</v>
      </c>
      <c r="B2690" s="4" t="n">
        <v>17</v>
      </c>
      <c r="C2690" s="4" t="s">
        <v>1507</v>
      </c>
      <c r="D2690" s="4" t="s">
        <v>36</v>
      </c>
      <c r="E2690" s="4" t="s">
        <v>1791</v>
      </c>
      <c r="F2690" s="4"/>
      <c r="G2690" s="4" t="s">
        <v>1976</v>
      </c>
      <c r="H2690" s="4" t="s">
        <v>3380</v>
      </c>
      <c r="I2690" s="4"/>
      <c r="J2690" s="4" t="s">
        <v>1446</v>
      </c>
      <c r="K2690" s="4" t="n">
        <v>60</v>
      </c>
      <c r="L2690" s="10" t="n">
        <v>1.36</v>
      </c>
      <c r="M2690" s="10" t="n">
        <v>0.3</v>
      </c>
      <c r="N2690" s="11" t="s">
        <v>103</v>
      </c>
      <c r="O2690" s="11" t="s">
        <v>103</v>
      </c>
      <c r="P2690" s="11" t="s">
        <v>103</v>
      </c>
      <c r="Q2690" s="11" t="s">
        <v>103</v>
      </c>
      <c r="R2690" s="4"/>
    </row>
    <row r="2691" customFormat="false" ht="15" hidden="false" customHeight="false" outlineLevel="0" collapsed="false">
      <c r="A2691" s="4" t="s">
        <v>3393</v>
      </c>
      <c r="B2691" s="4" t="n">
        <v>17</v>
      </c>
      <c r="C2691" s="4" t="s">
        <v>1507</v>
      </c>
      <c r="D2691" s="4" t="s">
        <v>36</v>
      </c>
      <c r="E2691" s="4" t="s">
        <v>1791</v>
      </c>
      <c r="F2691" s="4"/>
      <c r="G2691" s="4" t="s">
        <v>1976</v>
      </c>
      <c r="H2691" s="4" t="s">
        <v>3380</v>
      </c>
      <c r="I2691" s="4"/>
      <c r="J2691" s="4" t="s">
        <v>1446</v>
      </c>
      <c r="K2691" s="4" t="n">
        <v>60</v>
      </c>
      <c r="L2691" s="10" t="n">
        <v>1.36</v>
      </c>
      <c r="M2691" s="10" t="n">
        <v>0.3</v>
      </c>
      <c r="N2691" s="11" t="s">
        <v>103</v>
      </c>
      <c r="O2691" s="11" t="s">
        <v>103</v>
      </c>
      <c r="P2691" s="11" t="s">
        <v>103</v>
      </c>
      <c r="Q2691" s="11" t="s">
        <v>103</v>
      </c>
      <c r="R2691" s="4"/>
    </row>
    <row r="2692" customFormat="false" ht="15" hidden="false" customHeight="false" outlineLevel="0" collapsed="false">
      <c r="A2692" s="4" t="s">
        <v>3394</v>
      </c>
      <c r="B2692" s="4" t="n">
        <v>17</v>
      </c>
      <c r="C2692" s="4" t="s">
        <v>1507</v>
      </c>
      <c r="D2692" s="4" t="s">
        <v>36</v>
      </c>
      <c r="E2692" s="4" t="s">
        <v>1791</v>
      </c>
      <c r="F2692" s="4"/>
      <c r="G2692" s="4" t="s">
        <v>1976</v>
      </c>
      <c r="H2692" s="4" t="s">
        <v>3380</v>
      </c>
      <c r="I2692" s="4"/>
      <c r="J2692" s="4" t="s">
        <v>1446</v>
      </c>
      <c r="K2692" s="4" t="n">
        <v>60</v>
      </c>
      <c r="L2692" s="10" t="n">
        <v>1.36</v>
      </c>
      <c r="M2692" s="10" t="n">
        <v>0.3</v>
      </c>
      <c r="N2692" s="11" t="s">
        <v>103</v>
      </c>
      <c r="O2692" s="11" t="s">
        <v>103</v>
      </c>
      <c r="P2692" s="11" t="s">
        <v>103</v>
      </c>
      <c r="Q2692" s="11" t="s">
        <v>103</v>
      </c>
      <c r="R2692" s="4"/>
    </row>
    <row r="2693" customFormat="false" ht="15" hidden="false" customHeight="false" outlineLevel="0" collapsed="false">
      <c r="A2693" s="4" t="s">
        <v>3395</v>
      </c>
      <c r="B2693" s="4" t="n">
        <v>17</v>
      </c>
      <c r="C2693" s="4" t="s">
        <v>1507</v>
      </c>
      <c r="D2693" s="4" t="s">
        <v>36</v>
      </c>
      <c r="E2693" s="4" t="s">
        <v>1791</v>
      </c>
      <c r="F2693" s="4"/>
      <c r="G2693" s="4" t="s">
        <v>1976</v>
      </c>
      <c r="H2693" s="4" t="s">
        <v>3380</v>
      </c>
      <c r="I2693" s="4"/>
      <c r="J2693" s="4" t="s">
        <v>1446</v>
      </c>
      <c r="K2693" s="4" t="n">
        <v>60</v>
      </c>
      <c r="L2693" s="10" t="n">
        <v>1.36</v>
      </c>
      <c r="M2693" s="10" t="n">
        <v>0.3</v>
      </c>
      <c r="N2693" s="11" t="s">
        <v>103</v>
      </c>
      <c r="O2693" s="11" t="s">
        <v>103</v>
      </c>
      <c r="P2693" s="11" t="s">
        <v>103</v>
      </c>
      <c r="Q2693" s="11" t="s">
        <v>103</v>
      </c>
      <c r="R2693" s="4"/>
    </row>
    <row r="2694" customFormat="false" ht="15" hidden="false" customHeight="false" outlineLevel="0" collapsed="false">
      <c r="A2694" s="4" t="s">
        <v>3396</v>
      </c>
      <c r="B2694" s="4" t="n">
        <v>17</v>
      </c>
      <c r="C2694" s="4" t="s">
        <v>1507</v>
      </c>
      <c r="D2694" s="4" t="s">
        <v>36</v>
      </c>
      <c r="E2694" s="4" t="s">
        <v>1791</v>
      </c>
      <c r="F2694" s="4"/>
      <c r="G2694" s="4" t="s">
        <v>1976</v>
      </c>
      <c r="H2694" s="4" t="s">
        <v>3380</v>
      </c>
      <c r="I2694" s="4"/>
      <c r="J2694" s="4" t="s">
        <v>1446</v>
      </c>
      <c r="K2694" s="4" t="n">
        <v>60</v>
      </c>
      <c r="L2694" s="10" t="n">
        <v>1.36</v>
      </c>
      <c r="M2694" s="10" t="n">
        <v>0.3</v>
      </c>
      <c r="N2694" s="11" t="s">
        <v>103</v>
      </c>
      <c r="O2694" s="11" t="s">
        <v>103</v>
      </c>
      <c r="P2694" s="11" t="s">
        <v>103</v>
      </c>
      <c r="Q2694" s="11" t="s">
        <v>103</v>
      </c>
      <c r="R2694" s="4"/>
    </row>
    <row r="2695" customFormat="false" ht="15" hidden="false" customHeight="false" outlineLevel="0" collapsed="false">
      <c r="A2695" s="4" t="s">
        <v>3397</v>
      </c>
      <c r="B2695" s="4" t="n">
        <v>17</v>
      </c>
      <c r="C2695" s="4" t="s">
        <v>1507</v>
      </c>
      <c r="D2695" s="4" t="s">
        <v>36</v>
      </c>
      <c r="E2695" s="4" t="s">
        <v>1791</v>
      </c>
      <c r="F2695" s="4"/>
      <c r="G2695" s="4" t="s">
        <v>1976</v>
      </c>
      <c r="H2695" s="4" t="s">
        <v>3380</v>
      </c>
      <c r="I2695" s="4"/>
      <c r="J2695" s="4" t="s">
        <v>1446</v>
      </c>
      <c r="K2695" s="4" t="n">
        <v>60</v>
      </c>
      <c r="L2695" s="10" t="n">
        <v>1.36</v>
      </c>
      <c r="M2695" s="10" t="n">
        <v>0.3</v>
      </c>
      <c r="N2695" s="11" t="s">
        <v>103</v>
      </c>
      <c r="O2695" s="11" t="s">
        <v>103</v>
      </c>
      <c r="P2695" s="11" t="s">
        <v>103</v>
      </c>
      <c r="Q2695" s="11" t="s">
        <v>103</v>
      </c>
      <c r="R2695" s="4"/>
    </row>
    <row r="2696" customFormat="false" ht="15" hidden="false" customHeight="false" outlineLevel="0" collapsed="false">
      <c r="A2696" s="4" t="s">
        <v>3398</v>
      </c>
      <c r="B2696" s="4" t="n">
        <v>17</v>
      </c>
      <c r="C2696" s="4" t="s">
        <v>1507</v>
      </c>
      <c r="D2696" s="4" t="s">
        <v>36</v>
      </c>
      <c r="E2696" s="4" t="s">
        <v>1791</v>
      </c>
      <c r="F2696" s="4"/>
      <c r="G2696" s="4" t="s">
        <v>1976</v>
      </c>
      <c r="H2696" s="4" t="s">
        <v>3380</v>
      </c>
      <c r="I2696" s="4"/>
      <c r="J2696" s="4" t="s">
        <v>1446</v>
      </c>
      <c r="K2696" s="4" t="n">
        <v>60</v>
      </c>
      <c r="L2696" s="10" t="n">
        <v>1.36</v>
      </c>
      <c r="M2696" s="10" t="n">
        <v>0.3</v>
      </c>
      <c r="N2696" s="11" t="s">
        <v>103</v>
      </c>
      <c r="O2696" s="11" t="s">
        <v>103</v>
      </c>
      <c r="P2696" s="11" t="s">
        <v>103</v>
      </c>
      <c r="Q2696" s="11" t="s">
        <v>103</v>
      </c>
      <c r="R2696" s="4"/>
    </row>
    <row r="2697" customFormat="false" ht="15" hidden="false" customHeight="false" outlineLevel="0" collapsed="false">
      <c r="A2697" s="4" t="s">
        <v>3399</v>
      </c>
      <c r="B2697" s="4" t="n">
        <v>17</v>
      </c>
      <c r="C2697" s="4" t="s">
        <v>1507</v>
      </c>
      <c r="D2697" s="4" t="s">
        <v>36</v>
      </c>
      <c r="E2697" s="4" t="s">
        <v>1791</v>
      </c>
      <c r="F2697" s="4"/>
      <c r="G2697" s="4" t="s">
        <v>1976</v>
      </c>
      <c r="H2697" s="4" t="s">
        <v>3380</v>
      </c>
      <c r="I2697" s="4"/>
      <c r="J2697" s="4" t="s">
        <v>1446</v>
      </c>
      <c r="K2697" s="4" t="n">
        <v>60</v>
      </c>
      <c r="L2697" s="10" t="n">
        <v>1.36</v>
      </c>
      <c r="M2697" s="10" t="n">
        <v>0.3</v>
      </c>
      <c r="N2697" s="11" t="s">
        <v>103</v>
      </c>
      <c r="O2697" s="11" t="s">
        <v>103</v>
      </c>
      <c r="P2697" s="11" t="s">
        <v>103</v>
      </c>
      <c r="Q2697" s="11" t="s">
        <v>103</v>
      </c>
      <c r="R2697" s="4"/>
    </row>
    <row r="2698" customFormat="false" ht="15" hidden="false" customHeight="false" outlineLevel="0" collapsed="false">
      <c r="A2698" s="4" t="s">
        <v>3400</v>
      </c>
      <c r="B2698" s="4" t="n">
        <v>17</v>
      </c>
      <c r="C2698" s="4" t="s">
        <v>1507</v>
      </c>
      <c r="D2698" s="4" t="s">
        <v>36</v>
      </c>
      <c r="E2698" s="4" t="s">
        <v>1791</v>
      </c>
      <c r="F2698" s="4"/>
      <c r="G2698" s="4" t="s">
        <v>1976</v>
      </c>
      <c r="H2698" s="4" t="s">
        <v>3380</v>
      </c>
      <c r="I2698" s="4"/>
      <c r="J2698" s="4" t="s">
        <v>1446</v>
      </c>
      <c r="K2698" s="4" t="n">
        <v>60</v>
      </c>
      <c r="L2698" s="10" t="n">
        <v>1.36</v>
      </c>
      <c r="M2698" s="10" t="n">
        <v>0.3</v>
      </c>
      <c r="N2698" s="11" t="s">
        <v>103</v>
      </c>
      <c r="O2698" s="11" t="s">
        <v>103</v>
      </c>
      <c r="P2698" s="11" t="s">
        <v>103</v>
      </c>
      <c r="Q2698" s="11" t="s">
        <v>103</v>
      </c>
      <c r="R2698" s="4"/>
    </row>
    <row r="2699" customFormat="false" ht="15" hidden="false" customHeight="false" outlineLevel="0" collapsed="false">
      <c r="A2699" s="4" t="s">
        <v>3401</v>
      </c>
      <c r="B2699" s="4" t="n">
        <v>17</v>
      </c>
      <c r="C2699" s="4" t="s">
        <v>1507</v>
      </c>
      <c r="D2699" s="4" t="s">
        <v>36</v>
      </c>
      <c r="E2699" s="4" t="s">
        <v>1791</v>
      </c>
      <c r="F2699" s="4"/>
      <c r="G2699" s="4" t="s">
        <v>1973</v>
      </c>
      <c r="H2699" s="4" t="s">
        <v>3402</v>
      </c>
      <c r="I2699" s="4"/>
      <c r="J2699" s="4" t="s">
        <v>1446</v>
      </c>
      <c r="K2699" s="4" t="n">
        <v>60</v>
      </c>
      <c r="L2699" s="10" t="n">
        <v>1.36</v>
      </c>
      <c r="M2699" s="10" t="n">
        <v>0.3</v>
      </c>
      <c r="N2699" s="11" t="s">
        <v>103</v>
      </c>
      <c r="O2699" s="11" t="s">
        <v>103</v>
      </c>
      <c r="P2699" s="11" t="s">
        <v>103</v>
      </c>
      <c r="Q2699" s="11" t="s">
        <v>103</v>
      </c>
      <c r="R2699" s="4"/>
    </row>
    <row r="2700" customFormat="false" ht="15" hidden="false" customHeight="false" outlineLevel="0" collapsed="false">
      <c r="A2700" s="4" t="s">
        <v>3403</v>
      </c>
      <c r="B2700" s="4" t="n">
        <v>17</v>
      </c>
      <c r="C2700" s="4" t="s">
        <v>1507</v>
      </c>
      <c r="D2700" s="4" t="s">
        <v>36</v>
      </c>
      <c r="E2700" s="4" t="s">
        <v>1791</v>
      </c>
      <c r="F2700" s="4"/>
      <c r="G2700" s="4" t="s">
        <v>1976</v>
      </c>
      <c r="H2700" s="4" t="s">
        <v>3402</v>
      </c>
      <c r="I2700" s="4"/>
      <c r="J2700" s="4" t="s">
        <v>1446</v>
      </c>
      <c r="K2700" s="4" t="n">
        <v>60</v>
      </c>
      <c r="L2700" s="10" t="n">
        <v>1.36</v>
      </c>
      <c r="M2700" s="10" t="n">
        <v>0.3</v>
      </c>
      <c r="N2700" s="11" t="s">
        <v>103</v>
      </c>
      <c r="O2700" s="11" t="s">
        <v>103</v>
      </c>
      <c r="P2700" s="11" t="s">
        <v>103</v>
      </c>
      <c r="Q2700" s="11" t="s">
        <v>103</v>
      </c>
      <c r="R2700" s="4"/>
    </row>
    <row r="2701" customFormat="false" ht="15" hidden="false" customHeight="false" outlineLevel="0" collapsed="false">
      <c r="A2701" s="4" t="s">
        <v>3404</v>
      </c>
      <c r="B2701" s="4" t="n">
        <v>17</v>
      </c>
      <c r="C2701" s="4" t="s">
        <v>1507</v>
      </c>
      <c r="D2701" s="4" t="s">
        <v>36</v>
      </c>
      <c r="E2701" s="4" t="s">
        <v>1791</v>
      </c>
      <c r="F2701" s="4"/>
      <c r="G2701" s="4" t="s">
        <v>1973</v>
      </c>
      <c r="H2701" s="4" t="s">
        <v>3402</v>
      </c>
      <c r="I2701" s="4"/>
      <c r="J2701" s="4" t="s">
        <v>1446</v>
      </c>
      <c r="K2701" s="4" t="n">
        <v>60</v>
      </c>
      <c r="L2701" s="10" t="n">
        <v>1.36</v>
      </c>
      <c r="M2701" s="10" t="n">
        <v>0.3</v>
      </c>
      <c r="N2701" s="11" t="s">
        <v>103</v>
      </c>
      <c r="O2701" s="11" t="s">
        <v>103</v>
      </c>
      <c r="P2701" s="11" t="s">
        <v>103</v>
      </c>
      <c r="Q2701" s="11" t="s">
        <v>103</v>
      </c>
      <c r="R2701" s="4"/>
    </row>
    <row r="2702" customFormat="false" ht="15" hidden="false" customHeight="false" outlineLevel="0" collapsed="false">
      <c r="A2702" s="4" t="s">
        <v>3405</v>
      </c>
      <c r="B2702" s="4" t="n">
        <v>17</v>
      </c>
      <c r="C2702" s="4" t="s">
        <v>1507</v>
      </c>
      <c r="D2702" s="4" t="s">
        <v>36</v>
      </c>
      <c r="E2702" s="4" t="s">
        <v>1791</v>
      </c>
      <c r="F2702" s="4"/>
      <c r="G2702" s="4" t="s">
        <v>1976</v>
      </c>
      <c r="H2702" s="4" t="s">
        <v>3402</v>
      </c>
      <c r="I2702" s="4"/>
      <c r="J2702" s="4" t="s">
        <v>1446</v>
      </c>
      <c r="K2702" s="4" t="n">
        <v>60</v>
      </c>
      <c r="L2702" s="10" t="n">
        <v>1.36</v>
      </c>
      <c r="M2702" s="10" t="n">
        <v>0.3</v>
      </c>
      <c r="N2702" s="11" t="s">
        <v>103</v>
      </c>
      <c r="O2702" s="11" t="s">
        <v>103</v>
      </c>
      <c r="P2702" s="11" t="s">
        <v>103</v>
      </c>
      <c r="Q2702" s="11" t="s">
        <v>103</v>
      </c>
      <c r="R2702" s="4"/>
    </row>
    <row r="2703" customFormat="false" ht="15" hidden="false" customHeight="false" outlineLevel="0" collapsed="false">
      <c r="A2703" s="4" t="s">
        <v>3406</v>
      </c>
      <c r="B2703" s="4" t="n">
        <v>17</v>
      </c>
      <c r="C2703" s="4" t="s">
        <v>1507</v>
      </c>
      <c r="D2703" s="4" t="s">
        <v>36</v>
      </c>
      <c r="E2703" s="4" t="s">
        <v>1791</v>
      </c>
      <c r="F2703" s="4"/>
      <c r="G2703" s="4" t="s">
        <v>1973</v>
      </c>
      <c r="H2703" s="4" t="s">
        <v>3402</v>
      </c>
      <c r="I2703" s="4"/>
      <c r="J2703" s="4" t="s">
        <v>1446</v>
      </c>
      <c r="K2703" s="4" t="n">
        <v>60</v>
      </c>
      <c r="L2703" s="10" t="n">
        <v>1.36</v>
      </c>
      <c r="M2703" s="10" t="n">
        <v>0.3</v>
      </c>
      <c r="N2703" s="11" t="s">
        <v>103</v>
      </c>
      <c r="O2703" s="11" t="s">
        <v>103</v>
      </c>
      <c r="P2703" s="11" t="s">
        <v>103</v>
      </c>
      <c r="Q2703" s="11" t="s">
        <v>103</v>
      </c>
      <c r="R2703" s="4"/>
    </row>
    <row r="2704" customFormat="false" ht="15" hidden="false" customHeight="false" outlineLevel="0" collapsed="false">
      <c r="A2704" s="4" t="s">
        <v>3407</v>
      </c>
      <c r="B2704" s="4" t="n">
        <v>17</v>
      </c>
      <c r="C2704" s="4" t="s">
        <v>1507</v>
      </c>
      <c r="D2704" s="4" t="s">
        <v>36</v>
      </c>
      <c r="E2704" s="4" t="s">
        <v>1791</v>
      </c>
      <c r="F2704" s="4"/>
      <c r="G2704" s="4" t="s">
        <v>1976</v>
      </c>
      <c r="H2704" s="4" t="s">
        <v>3408</v>
      </c>
      <c r="I2704" s="4"/>
      <c r="J2704" s="4" t="s">
        <v>1446</v>
      </c>
      <c r="K2704" s="4" t="n">
        <v>60</v>
      </c>
      <c r="L2704" s="10" t="n">
        <v>1.36</v>
      </c>
      <c r="M2704" s="10" t="n">
        <v>0.3</v>
      </c>
      <c r="N2704" s="11" t="s">
        <v>103</v>
      </c>
      <c r="O2704" s="11" t="s">
        <v>103</v>
      </c>
      <c r="P2704" s="11" t="s">
        <v>103</v>
      </c>
      <c r="Q2704" s="11" t="s">
        <v>103</v>
      </c>
      <c r="R2704" s="4"/>
    </row>
    <row r="2705" customFormat="false" ht="15" hidden="false" customHeight="false" outlineLevel="0" collapsed="false">
      <c r="A2705" s="4" t="s">
        <v>3409</v>
      </c>
      <c r="B2705" s="4" t="n">
        <v>17</v>
      </c>
      <c r="C2705" s="4" t="s">
        <v>1507</v>
      </c>
      <c r="D2705" s="4" t="s">
        <v>36</v>
      </c>
      <c r="E2705" s="4" t="s">
        <v>1791</v>
      </c>
      <c r="F2705" s="4"/>
      <c r="G2705" s="4" t="s">
        <v>1976</v>
      </c>
      <c r="H2705" s="4" t="s">
        <v>3410</v>
      </c>
      <c r="I2705" s="4"/>
      <c r="J2705" s="4" t="s">
        <v>1446</v>
      </c>
      <c r="K2705" s="4" t="n">
        <v>60</v>
      </c>
      <c r="L2705" s="10" t="n">
        <v>1.36</v>
      </c>
      <c r="M2705" s="10" t="n">
        <v>0.3</v>
      </c>
      <c r="N2705" s="11" t="s">
        <v>103</v>
      </c>
      <c r="O2705" s="11" t="s">
        <v>103</v>
      </c>
      <c r="P2705" s="11" t="s">
        <v>103</v>
      </c>
      <c r="Q2705" s="11" t="s">
        <v>103</v>
      </c>
      <c r="R2705" s="4"/>
    </row>
    <row r="2706" customFormat="false" ht="15" hidden="false" customHeight="false" outlineLevel="0" collapsed="false">
      <c r="A2706" s="4" t="s">
        <v>3411</v>
      </c>
      <c r="B2706" s="4" t="n">
        <v>17</v>
      </c>
      <c r="C2706" s="4" t="s">
        <v>1507</v>
      </c>
      <c r="D2706" s="4" t="s">
        <v>36</v>
      </c>
      <c r="E2706" s="4" t="s">
        <v>1791</v>
      </c>
      <c r="F2706" s="4"/>
      <c r="G2706" s="4" t="s">
        <v>1976</v>
      </c>
      <c r="H2706" s="4" t="s">
        <v>3410</v>
      </c>
      <c r="I2706" s="4"/>
      <c r="J2706" s="4" t="s">
        <v>1446</v>
      </c>
      <c r="K2706" s="4" t="n">
        <v>60</v>
      </c>
      <c r="L2706" s="10" t="n">
        <v>1.36</v>
      </c>
      <c r="M2706" s="10" t="n">
        <v>0.3</v>
      </c>
      <c r="N2706" s="11" t="s">
        <v>103</v>
      </c>
      <c r="O2706" s="11" t="s">
        <v>103</v>
      </c>
      <c r="P2706" s="11" t="s">
        <v>103</v>
      </c>
      <c r="Q2706" s="11" t="s">
        <v>103</v>
      </c>
      <c r="R2706" s="4"/>
    </row>
    <row r="2707" customFormat="false" ht="15" hidden="false" customHeight="false" outlineLevel="0" collapsed="false">
      <c r="A2707" s="4" t="s">
        <v>3412</v>
      </c>
      <c r="B2707" s="4" t="n">
        <v>17</v>
      </c>
      <c r="C2707" s="4" t="s">
        <v>1507</v>
      </c>
      <c r="D2707" s="4" t="s">
        <v>36</v>
      </c>
      <c r="E2707" s="4" t="s">
        <v>1791</v>
      </c>
      <c r="F2707" s="4"/>
      <c r="G2707" s="4" t="s">
        <v>1976</v>
      </c>
      <c r="H2707" s="4" t="s">
        <v>3413</v>
      </c>
      <c r="I2707" s="4"/>
      <c r="J2707" s="4" t="s">
        <v>1446</v>
      </c>
      <c r="K2707" s="4" t="n">
        <v>60</v>
      </c>
      <c r="L2707" s="10" t="n">
        <v>1.36</v>
      </c>
      <c r="M2707" s="10" t="n">
        <v>0.3</v>
      </c>
      <c r="N2707" s="11" t="s">
        <v>103</v>
      </c>
      <c r="O2707" s="11" t="s">
        <v>103</v>
      </c>
      <c r="P2707" s="11" t="s">
        <v>103</v>
      </c>
      <c r="Q2707" s="11" t="s">
        <v>103</v>
      </c>
      <c r="R2707" s="4"/>
    </row>
    <row r="2708" customFormat="false" ht="15" hidden="false" customHeight="false" outlineLevel="0" collapsed="false">
      <c r="A2708" s="4" t="s">
        <v>3414</v>
      </c>
      <c r="B2708" s="4" t="n">
        <v>17</v>
      </c>
      <c r="C2708" s="4" t="s">
        <v>1507</v>
      </c>
      <c r="D2708" s="4" t="s">
        <v>36</v>
      </c>
      <c r="E2708" s="4" t="s">
        <v>1791</v>
      </c>
      <c r="F2708" s="4"/>
      <c r="G2708" s="4" t="s">
        <v>1976</v>
      </c>
      <c r="H2708" s="4" t="s">
        <v>3413</v>
      </c>
      <c r="I2708" s="4"/>
      <c r="J2708" s="4" t="s">
        <v>1446</v>
      </c>
      <c r="K2708" s="4" t="n">
        <v>60</v>
      </c>
      <c r="L2708" s="10" t="n">
        <v>1.36</v>
      </c>
      <c r="M2708" s="10" t="n">
        <v>0.3</v>
      </c>
      <c r="N2708" s="11" t="s">
        <v>103</v>
      </c>
      <c r="O2708" s="11" t="s">
        <v>103</v>
      </c>
      <c r="P2708" s="11" t="s">
        <v>103</v>
      </c>
      <c r="Q2708" s="11" t="s">
        <v>103</v>
      </c>
      <c r="R2708" s="4"/>
    </row>
    <row r="2709" customFormat="false" ht="15" hidden="false" customHeight="false" outlineLevel="0" collapsed="false">
      <c r="A2709" s="4" t="s">
        <v>3415</v>
      </c>
      <c r="B2709" s="4" t="n">
        <v>17</v>
      </c>
      <c r="C2709" s="4" t="s">
        <v>1507</v>
      </c>
      <c r="D2709" s="4" t="s">
        <v>36</v>
      </c>
      <c r="E2709" s="4" t="s">
        <v>1791</v>
      </c>
      <c r="F2709" s="4"/>
      <c r="G2709" s="4" t="s">
        <v>1973</v>
      </c>
      <c r="H2709" s="4" t="s">
        <v>3410</v>
      </c>
      <c r="I2709" s="4"/>
      <c r="J2709" s="4" t="s">
        <v>1446</v>
      </c>
      <c r="K2709" s="4" t="n">
        <v>60</v>
      </c>
      <c r="L2709" s="10" t="n">
        <v>1.36</v>
      </c>
      <c r="M2709" s="10" t="n">
        <v>0.3</v>
      </c>
      <c r="N2709" s="11" t="s">
        <v>103</v>
      </c>
      <c r="O2709" s="11" t="s">
        <v>103</v>
      </c>
      <c r="P2709" s="11" t="s">
        <v>103</v>
      </c>
      <c r="Q2709" s="11" t="s">
        <v>103</v>
      </c>
      <c r="R2709" s="4"/>
    </row>
    <row r="2710" customFormat="false" ht="15" hidden="false" customHeight="false" outlineLevel="0" collapsed="false">
      <c r="A2710" s="4" t="s">
        <v>3416</v>
      </c>
      <c r="B2710" s="4" t="n">
        <v>17</v>
      </c>
      <c r="C2710" s="4" t="s">
        <v>1507</v>
      </c>
      <c r="D2710" s="4" t="s">
        <v>36</v>
      </c>
      <c r="E2710" s="4" t="s">
        <v>1791</v>
      </c>
      <c r="F2710" s="4"/>
      <c r="G2710" s="4" t="s">
        <v>1973</v>
      </c>
      <c r="H2710" s="4" t="s">
        <v>3417</v>
      </c>
      <c r="I2710" s="4"/>
      <c r="J2710" s="4" t="s">
        <v>1446</v>
      </c>
      <c r="K2710" s="4" t="n">
        <v>60</v>
      </c>
      <c r="L2710" s="10" t="n">
        <v>1.36</v>
      </c>
      <c r="M2710" s="10" t="n">
        <v>0.3</v>
      </c>
      <c r="N2710" s="11" t="s">
        <v>103</v>
      </c>
      <c r="O2710" s="11" t="s">
        <v>103</v>
      </c>
      <c r="P2710" s="11" t="s">
        <v>103</v>
      </c>
      <c r="Q2710" s="11" t="s">
        <v>103</v>
      </c>
      <c r="R2710" s="4"/>
    </row>
    <row r="2711" customFormat="false" ht="15" hidden="false" customHeight="false" outlineLevel="0" collapsed="false">
      <c r="A2711" s="4" t="s">
        <v>3418</v>
      </c>
      <c r="B2711" s="4" t="n">
        <v>17</v>
      </c>
      <c r="C2711" s="4" t="s">
        <v>1507</v>
      </c>
      <c r="D2711" s="4" t="s">
        <v>36</v>
      </c>
      <c r="E2711" s="4" t="s">
        <v>1791</v>
      </c>
      <c r="F2711" s="4"/>
      <c r="G2711" s="4" t="s">
        <v>1973</v>
      </c>
      <c r="H2711" s="4" t="s">
        <v>3417</v>
      </c>
      <c r="I2711" s="4"/>
      <c r="J2711" s="4" t="s">
        <v>1446</v>
      </c>
      <c r="K2711" s="4" t="n">
        <v>60</v>
      </c>
      <c r="L2711" s="10" t="n">
        <v>1.36</v>
      </c>
      <c r="M2711" s="10" t="n">
        <v>0.3</v>
      </c>
      <c r="N2711" s="11" t="s">
        <v>103</v>
      </c>
      <c r="O2711" s="11" t="s">
        <v>103</v>
      </c>
      <c r="P2711" s="11" t="s">
        <v>103</v>
      </c>
      <c r="Q2711" s="11" t="s">
        <v>103</v>
      </c>
      <c r="R2711" s="4"/>
    </row>
    <row r="2712" customFormat="false" ht="15" hidden="false" customHeight="false" outlineLevel="0" collapsed="false">
      <c r="A2712" s="4" t="s">
        <v>3419</v>
      </c>
      <c r="B2712" s="4" t="n">
        <v>17</v>
      </c>
      <c r="C2712" s="4" t="s">
        <v>1507</v>
      </c>
      <c r="D2712" s="4" t="s">
        <v>36</v>
      </c>
      <c r="E2712" s="4" t="s">
        <v>1791</v>
      </c>
      <c r="F2712" s="4"/>
      <c r="G2712" s="4" t="s">
        <v>1973</v>
      </c>
      <c r="H2712" s="4" t="s">
        <v>3417</v>
      </c>
      <c r="I2712" s="4"/>
      <c r="J2712" s="4" t="s">
        <v>1446</v>
      </c>
      <c r="K2712" s="4" t="n">
        <v>60</v>
      </c>
      <c r="L2712" s="10" t="n">
        <v>1.36</v>
      </c>
      <c r="M2712" s="10" t="n">
        <v>0.3</v>
      </c>
      <c r="N2712" s="11" t="s">
        <v>103</v>
      </c>
      <c r="O2712" s="11" t="s">
        <v>103</v>
      </c>
      <c r="P2712" s="11" t="s">
        <v>103</v>
      </c>
      <c r="Q2712" s="11" t="s">
        <v>103</v>
      </c>
      <c r="R2712" s="4"/>
    </row>
    <row r="2713" customFormat="false" ht="15" hidden="false" customHeight="false" outlineLevel="0" collapsed="false">
      <c r="A2713" s="4" t="s">
        <v>3420</v>
      </c>
      <c r="B2713" s="4" t="n">
        <v>17</v>
      </c>
      <c r="C2713" s="4" t="s">
        <v>1507</v>
      </c>
      <c r="D2713" s="4" t="s">
        <v>36</v>
      </c>
      <c r="E2713" s="4" t="s">
        <v>1791</v>
      </c>
      <c r="F2713" s="4"/>
      <c r="G2713" s="4" t="s">
        <v>1973</v>
      </c>
      <c r="H2713" s="4" t="s">
        <v>3410</v>
      </c>
      <c r="I2713" s="4"/>
      <c r="J2713" s="4" t="s">
        <v>1446</v>
      </c>
      <c r="K2713" s="4" t="n">
        <v>60</v>
      </c>
      <c r="L2713" s="10" t="n">
        <v>1.36</v>
      </c>
      <c r="M2713" s="10" t="n">
        <v>0.3</v>
      </c>
      <c r="N2713" s="11" t="s">
        <v>103</v>
      </c>
      <c r="O2713" s="11" t="s">
        <v>103</v>
      </c>
      <c r="P2713" s="11" t="s">
        <v>103</v>
      </c>
      <c r="Q2713" s="11" t="s">
        <v>103</v>
      </c>
      <c r="R2713" s="4"/>
    </row>
    <row r="2714" customFormat="false" ht="15" hidden="false" customHeight="false" outlineLevel="0" collapsed="false">
      <c r="A2714" s="4" t="s">
        <v>3421</v>
      </c>
      <c r="B2714" s="4" t="n">
        <v>17</v>
      </c>
      <c r="C2714" s="4" t="s">
        <v>1507</v>
      </c>
      <c r="D2714" s="4" t="s">
        <v>36</v>
      </c>
      <c r="E2714" s="4" t="s">
        <v>1791</v>
      </c>
      <c r="F2714" s="4"/>
      <c r="G2714" s="4" t="s">
        <v>1973</v>
      </c>
      <c r="H2714" s="4" t="s">
        <v>3410</v>
      </c>
      <c r="I2714" s="4"/>
      <c r="J2714" s="4" t="s">
        <v>1446</v>
      </c>
      <c r="K2714" s="4" t="n">
        <v>60</v>
      </c>
      <c r="L2714" s="10" t="n">
        <v>1.36</v>
      </c>
      <c r="M2714" s="10" t="n">
        <v>0.3</v>
      </c>
      <c r="N2714" s="11" t="s">
        <v>103</v>
      </c>
      <c r="O2714" s="11" t="s">
        <v>103</v>
      </c>
      <c r="P2714" s="11" t="s">
        <v>103</v>
      </c>
      <c r="Q2714" s="11" t="s">
        <v>103</v>
      </c>
      <c r="R2714" s="4"/>
    </row>
    <row r="2715" customFormat="false" ht="15" hidden="false" customHeight="false" outlineLevel="0" collapsed="false">
      <c r="A2715" s="4" t="s">
        <v>3422</v>
      </c>
      <c r="B2715" s="4" t="n">
        <v>17</v>
      </c>
      <c r="C2715" s="4" t="s">
        <v>1507</v>
      </c>
      <c r="D2715" s="4" t="s">
        <v>36</v>
      </c>
      <c r="E2715" s="4" t="s">
        <v>1791</v>
      </c>
      <c r="F2715" s="4"/>
      <c r="G2715" s="4" t="s">
        <v>1973</v>
      </c>
      <c r="H2715" s="4" t="s">
        <v>3423</v>
      </c>
      <c r="I2715" s="4"/>
      <c r="J2715" s="4" t="s">
        <v>1446</v>
      </c>
      <c r="K2715" s="4" t="n">
        <v>60</v>
      </c>
      <c r="L2715" s="10" t="n">
        <v>1.36</v>
      </c>
      <c r="M2715" s="10" t="n">
        <v>0.3</v>
      </c>
      <c r="N2715" s="11" t="s">
        <v>103</v>
      </c>
      <c r="O2715" s="11" t="s">
        <v>103</v>
      </c>
      <c r="P2715" s="11" t="s">
        <v>103</v>
      </c>
      <c r="Q2715" s="11" t="s">
        <v>103</v>
      </c>
      <c r="R2715" s="4"/>
    </row>
    <row r="2716" customFormat="false" ht="15" hidden="false" customHeight="false" outlineLevel="0" collapsed="false">
      <c r="A2716" s="4" t="s">
        <v>3424</v>
      </c>
      <c r="B2716" s="4" t="n">
        <v>17</v>
      </c>
      <c r="C2716" s="4" t="s">
        <v>1507</v>
      </c>
      <c r="D2716" s="4" t="s">
        <v>36</v>
      </c>
      <c r="E2716" s="4" t="s">
        <v>1791</v>
      </c>
      <c r="F2716" s="4"/>
      <c r="G2716" s="4" t="s">
        <v>1973</v>
      </c>
      <c r="H2716" s="4" t="s">
        <v>3425</v>
      </c>
      <c r="I2716" s="4"/>
      <c r="J2716" s="4" t="s">
        <v>1446</v>
      </c>
      <c r="K2716" s="4" t="n">
        <v>60</v>
      </c>
      <c r="L2716" s="10" t="n">
        <v>1.36</v>
      </c>
      <c r="M2716" s="10" t="n">
        <v>0.3</v>
      </c>
      <c r="N2716" s="11" t="s">
        <v>103</v>
      </c>
      <c r="O2716" s="11" t="s">
        <v>103</v>
      </c>
      <c r="P2716" s="11" t="s">
        <v>103</v>
      </c>
      <c r="Q2716" s="11" t="s">
        <v>103</v>
      </c>
      <c r="R2716" s="4"/>
    </row>
    <row r="2717" customFormat="false" ht="15" hidden="false" customHeight="false" outlineLevel="0" collapsed="false">
      <c r="A2717" s="4" t="s">
        <v>3426</v>
      </c>
      <c r="B2717" s="4" t="n">
        <v>17</v>
      </c>
      <c r="C2717" s="4" t="s">
        <v>1507</v>
      </c>
      <c r="D2717" s="4" t="s">
        <v>36</v>
      </c>
      <c r="E2717" s="4" t="s">
        <v>1791</v>
      </c>
      <c r="F2717" s="4"/>
      <c r="G2717" s="4" t="s">
        <v>1973</v>
      </c>
      <c r="H2717" s="4" t="s">
        <v>3427</v>
      </c>
      <c r="I2717" s="4"/>
      <c r="J2717" s="4" t="s">
        <v>1446</v>
      </c>
      <c r="K2717" s="4" t="n">
        <v>60</v>
      </c>
      <c r="L2717" s="10" t="n">
        <v>1.36</v>
      </c>
      <c r="M2717" s="10" t="n">
        <v>0.3</v>
      </c>
      <c r="N2717" s="11" t="s">
        <v>103</v>
      </c>
      <c r="O2717" s="11" t="s">
        <v>103</v>
      </c>
      <c r="P2717" s="11" t="s">
        <v>103</v>
      </c>
      <c r="Q2717" s="11" t="s">
        <v>103</v>
      </c>
      <c r="R2717" s="4"/>
    </row>
    <row r="2718" customFormat="false" ht="15" hidden="false" customHeight="false" outlineLevel="0" collapsed="false">
      <c r="A2718" s="4" t="s">
        <v>3428</v>
      </c>
      <c r="B2718" s="4" t="n">
        <v>17</v>
      </c>
      <c r="C2718" s="4" t="s">
        <v>1507</v>
      </c>
      <c r="D2718" s="4" t="s">
        <v>36</v>
      </c>
      <c r="E2718" s="4" t="s">
        <v>1791</v>
      </c>
      <c r="F2718" s="4"/>
      <c r="G2718" s="4" t="s">
        <v>1973</v>
      </c>
      <c r="H2718" s="4" t="s">
        <v>3423</v>
      </c>
      <c r="I2718" s="4"/>
      <c r="J2718" s="4" t="s">
        <v>1446</v>
      </c>
      <c r="K2718" s="4" t="n">
        <v>60</v>
      </c>
      <c r="L2718" s="10" t="n">
        <v>1.36</v>
      </c>
      <c r="M2718" s="10" t="n">
        <v>0.3</v>
      </c>
      <c r="N2718" s="11" t="s">
        <v>103</v>
      </c>
      <c r="O2718" s="11" t="s">
        <v>103</v>
      </c>
      <c r="P2718" s="11" t="s">
        <v>103</v>
      </c>
      <c r="Q2718" s="11" t="s">
        <v>103</v>
      </c>
      <c r="R2718" s="4"/>
    </row>
    <row r="2719" customFormat="false" ht="15" hidden="false" customHeight="false" outlineLevel="0" collapsed="false">
      <c r="A2719" s="4" t="s">
        <v>3429</v>
      </c>
      <c r="B2719" s="4" t="n">
        <v>17</v>
      </c>
      <c r="C2719" s="4" t="s">
        <v>1507</v>
      </c>
      <c r="D2719" s="4" t="s">
        <v>36</v>
      </c>
      <c r="E2719" s="4" t="s">
        <v>1791</v>
      </c>
      <c r="F2719" s="4"/>
      <c r="G2719" s="4" t="s">
        <v>1976</v>
      </c>
      <c r="H2719" s="4" t="s">
        <v>3430</v>
      </c>
      <c r="I2719" s="4"/>
      <c r="J2719" s="4" t="s">
        <v>1446</v>
      </c>
      <c r="K2719" s="4" t="n">
        <v>60</v>
      </c>
      <c r="L2719" s="10" t="n">
        <v>1.36</v>
      </c>
      <c r="M2719" s="10" t="n">
        <v>0.3</v>
      </c>
      <c r="N2719" s="11" t="s">
        <v>103</v>
      </c>
      <c r="O2719" s="11" t="s">
        <v>103</v>
      </c>
      <c r="P2719" s="11" t="s">
        <v>103</v>
      </c>
      <c r="Q2719" s="11" t="s">
        <v>103</v>
      </c>
      <c r="R2719" s="4"/>
    </row>
    <row r="2720" customFormat="false" ht="15" hidden="false" customHeight="false" outlineLevel="0" collapsed="false">
      <c r="A2720" s="4" t="s">
        <v>3431</v>
      </c>
      <c r="B2720" s="4" t="n">
        <v>17</v>
      </c>
      <c r="C2720" s="4" t="s">
        <v>1507</v>
      </c>
      <c r="D2720" s="4" t="s">
        <v>36</v>
      </c>
      <c r="E2720" s="4" t="s">
        <v>1791</v>
      </c>
      <c r="F2720" s="4"/>
      <c r="G2720" s="4" t="s">
        <v>1973</v>
      </c>
      <c r="H2720" s="4" t="s">
        <v>3423</v>
      </c>
      <c r="I2720" s="4"/>
      <c r="J2720" s="4" t="s">
        <v>1446</v>
      </c>
      <c r="K2720" s="4" t="n">
        <v>60</v>
      </c>
      <c r="L2720" s="10" t="n">
        <v>1.36</v>
      </c>
      <c r="M2720" s="10" t="n">
        <v>0.3</v>
      </c>
      <c r="N2720" s="11" t="s">
        <v>103</v>
      </c>
      <c r="O2720" s="11" t="s">
        <v>103</v>
      </c>
      <c r="P2720" s="11" t="s">
        <v>103</v>
      </c>
      <c r="Q2720" s="11" t="s">
        <v>103</v>
      </c>
      <c r="R2720" s="4"/>
    </row>
    <row r="2721" customFormat="false" ht="15" hidden="false" customHeight="false" outlineLevel="0" collapsed="false">
      <c r="A2721" s="4" t="s">
        <v>3432</v>
      </c>
      <c r="B2721" s="4" t="n">
        <v>17</v>
      </c>
      <c r="C2721" s="4" t="s">
        <v>1507</v>
      </c>
      <c r="D2721" s="4" t="s">
        <v>36</v>
      </c>
      <c r="E2721" s="4" t="s">
        <v>1791</v>
      </c>
      <c r="F2721" s="4"/>
      <c r="G2721" s="4" t="s">
        <v>1973</v>
      </c>
      <c r="H2721" s="4" t="s">
        <v>3430</v>
      </c>
      <c r="I2721" s="4"/>
      <c r="J2721" s="4" t="s">
        <v>1446</v>
      </c>
      <c r="K2721" s="4" t="n">
        <v>60</v>
      </c>
      <c r="L2721" s="10" t="n">
        <v>1.36</v>
      </c>
      <c r="M2721" s="10" t="n">
        <v>0.3</v>
      </c>
      <c r="N2721" s="11" t="s">
        <v>103</v>
      </c>
      <c r="O2721" s="11" t="s">
        <v>103</v>
      </c>
      <c r="P2721" s="11" t="s">
        <v>103</v>
      </c>
      <c r="Q2721" s="11" t="s">
        <v>103</v>
      </c>
      <c r="R2721" s="4"/>
    </row>
    <row r="2722" customFormat="false" ht="15" hidden="false" customHeight="false" outlineLevel="0" collapsed="false">
      <c r="A2722" s="4" t="s">
        <v>3433</v>
      </c>
      <c r="B2722" s="4" t="n">
        <v>17</v>
      </c>
      <c r="C2722" s="4" t="s">
        <v>1507</v>
      </c>
      <c r="D2722" s="4" t="s">
        <v>36</v>
      </c>
      <c r="E2722" s="4" t="s">
        <v>1791</v>
      </c>
      <c r="F2722" s="4"/>
      <c r="G2722" s="4" t="s">
        <v>1973</v>
      </c>
      <c r="H2722" s="4" t="s">
        <v>3430</v>
      </c>
      <c r="I2722" s="4"/>
      <c r="J2722" s="4" t="s">
        <v>1446</v>
      </c>
      <c r="K2722" s="4" t="n">
        <v>60</v>
      </c>
      <c r="L2722" s="10" t="n">
        <v>1.36</v>
      </c>
      <c r="M2722" s="10" t="n">
        <v>0.3</v>
      </c>
      <c r="N2722" s="11" t="s">
        <v>103</v>
      </c>
      <c r="O2722" s="11" t="s">
        <v>103</v>
      </c>
      <c r="P2722" s="11" t="s">
        <v>103</v>
      </c>
      <c r="Q2722" s="11" t="s">
        <v>103</v>
      </c>
      <c r="R2722" s="4"/>
    </row>
    <row r="2723" customFormat="false" ht="15" hidden="false" customHeight="false" outlineLevel="0" collapsed="false">
      <c r="A2723" s="4" t="s">
        <v>3434</v>
      </c>
      <c r="B2723" s="4" t="n">
        <v>17</v>
      </c>
      <c r="C2723" s="4" t="s">
        <v>1507</v>
      </c>
      <c r="D2723" s="4" t="s">
        <v>36</v>
      </c>
      <c r="E2723" s="4" t="s">
        <v>1791</v>
      </c>
      <c r="F2723" s="4"/>
      <c r="G2723" s="4" t="s">
        <v>1973</v>
      </c>
      <c r="H2723" s="4" t="s">
        <v>3435</v>
      </c>
      <c r="I2723" s="4"/>
      <c r="J2723" s="4" t="s">
        <v>1446</v>
      </c>
      <c r="K2723" s="4" t="n">
        <v>60</v>
      </c>
      <c r="L2723" s="10" t="n">
        <v>1.36</v>
      </c>
      <c r="M2723" s="10" t="n">
        <v>0.3</v>
      </c>
      <c r="N2723" s="11" t="s">
        <v>103</v>
      </c>
      <c r="O2723" s="11" t="s">
        <v>103</v>
      </c>
      <c r="P2723" s="11" t="s">
        <v>103</v>
      </c>
      <c r="Q2723" s="11" t="s">
        <v>103</v>
      </c>
      <c r="R2723" s="4"/>
    </row>
    <row r="2724" customFormat="false" ht="15" hidden="false" customHeight="false" outlineLevel="0" collapsed="false">
      <c r="A2724" s="4" t="s">
        <v>3436</v>
      </c>
      <c r="B2724" s="4" t="n">
        <v>17</v>
      </c>
      <c r="C2724" s="4" t="s">
        <v>1507</v>
      </c>
      <c r="D2724" s="4" t="s">
        <v>36</v>
      </c>
      <c r="E2724" s="4" t="s">
        <v>1791</v>
      </c>
      <c r="F2724" s="4"/>
      <c r="G2724" s="4" t="s">
        <v>1973</v>
      </c>
      <c r="H2724" s="4" t="s">
        <v>3435</v>
      </c>
      <c r="I2724" s="4"/>
      <c r="J2724" s="4" t="s">
        <v>1446</v>
      </c>
      <c r="K2724" s="4" t="n">
        <v>60</v>
      </c>
      <c r="L2724" s="10" t="n">
        <v>1.36</v>
      </c>
      <c r="M2724" s="10" t="n">
        <v>0.3</v>
      </c>
      <c r="N2724" s="11" t="s">
        <v>103</v>
      </c>
      <c r="O2724" s="11" t="s">
        <v>103</v>
      </c>
      <c r="P2724" s="11" t="s">
        <v>103</v>
      </c>
      <c r="Q2724" s="11" t="s">
        <v>103</v>
      </c>
      <c r="R2724" s="4"/>
    </row>
    <row r="2725" customFormat="false" ht="15" hidden="false" customHeight="false" outlineLevel="0" collapsed="false">
      <c r="A2725" s="4" t="s">
        <v>3437</v>
      </c>
      <c r="B2725" s="4" t="n">
        <v>17</v>
      </c>
      <c r="C2725" s="4" t="s">
        <v>1507</v>
      </c>
      <c r="D2725" s="4" t="s">
        <v>36</v>
      </c>
      <c r="E2725" s="4" t="s">
        <v>1791</v>
      </c>
      <c r="F2725" s="4"/>
      <c r="G2725" s="4" t="s">
        <v>1973</v>
      </c>
      <c r="H2725" s="4" t="s">
        <v>3435</v>
      </c>
      <c r="I2725" s="4"/>
      <c r="J2725" s="4" t="s">
        <v>1446</v>
      </c>
      <c r="K2725" s="4" t="n">
        <v>60</v>
      </c>
      <c r="L2725" s="10" t="n">
        <v>1.36</v>
      </c>
      <c r="M2725" s="10" t="n">
        <v>0.3</v>
      </c>
      <c r="N2725" s="11" t="s">
        <v>103</v>
      </c>
      <c r="O2725" s="11" t="s">
        <v>103</v>
      </c>
      <c r="P2725" s="11" t="s">
        <v>103</v>
      </c>
      <c r="Q2725" s="11" t="s">
        <v>103</v>
      </c>
      <c r="R2725" s="4"/>
    </row>
    <row r="2726" customFormat="false" ht="15" hidden="false" customHeight="false" outlineLevel="0" collapsed="false">
      <c r="A2726" s="4" t="s">
        <v>3438</v>
      </c>
      <c r="B2726" s="4" t="n">
        <v>17</v>
      </c>
      <c r="C2726" s="4" t="s">
        <v>1507</v>
      </c>
      <c r="D2726" s="4" t="s">
        <v>36</v>
      </c>
      <c r="E2726" s="4" t="s">
        <v>1791</v>
      </c>
      <c r="F2726" s="4"/>
      <c r="G2726" s="4" t="s">
        <v>1973</v>
      </c>
      <c r="H2726" s="4" t="s">
        <v>3410</v>
      </c>
      <c r="I2726" s="4"/>
      <c r="J2726" s="4" t="s">
        <v>1446</v>
      </c>
      <c r="K2726" s="4" t="n">
        <v>60</v>
      </c>
      <c r="L2726" s="10" t="n">
        <v>1.36</v>
      </c>
      <c r="M2726" s="10" t="n">
        <v>0.3</v>
      </c>
      <c r="N2726" s="11" t="s">
        <v>103</v>
      </c>
      <c r="O2726" s="11" t="s">
        <v>103</v>
      </c>
      <c r="P2726" s="11" t="s">
        <v>103</v>
      </c>
      <c r="Q2726" s="11" t="s">
        <v>103</v>
      </c>
      <c r="R2726" s="4"/>
    </row>
    <row r="2727" customFormat="false" ht="15" hidden="false" customHeight="false" outlineLevel="0" collapsed="false">
      <c r="A2727" s="4" t="s">
        <v>3439</v>
      </c>
      <c r="B2727" s="4" t="n">
        <v>17</v>
      </c>
      <c r="C2727" s="4" t="s">
        <v>1507</v>
      </c>
      <c r="D2727" s="4" t="s">
        <v>36</v>
      </c>
      <c r="E2727" s="4" t="s">
        <v>1791</v>
      </c>
      <c r="F2727" s="4"/>
      <c r="G2727" s="4" t="s">
        <v>1973</v>
      </c>
      <c r="H2727" s="4" t="s">
        <v>3410</v>
      </c>
      <c r="I2727" s="4"/>
      <c r="J2727" s="4" t="s">
        <v>1446</v>
      </c>
      <c r="K2727" s="4" t="n">
        <v>60</v>
      </c>
      <c r="L2727" s="10" t="n">
        <v>1.36</v>
      </c>
      <c r="M2727" s="10" t="n">
        <v>0.3</v>
      </c>
      <c r="N2727" s="11" t="s">
        <v>103</v>
      </c>
      <c r="O2727" s="11" t="s">
        <v>103</v>
      </c>
      <c r="P2727" s="11" t="s">
        <v>103</v>
      </c>
      <c r="Q2727" s="11" t="s">
        <v>103</v>
      </c>
      <c r="R2727" s="4"/>
    </row>
    <row r="2728" customFormat="false" ht="15" hidden="false" customHeight="false" outlineLevel="0" collapsed="false">
      <c r="A2728" s="4" t="s">
        <v>3440</v>
      </c>
      <c r="B2728" s="4" t="n">
        <v>17</v>
      </c>
      <c r="C2728" s="4" t="s">
        <v>1507</v>
      </c>
      <c r="D2728" s="4" t="s">
        <v>36</v>
      </c>
      <c r="E2728" s="4" t="s">
        <v>1791</v>
      </c>
      <c r="F2728" s="4"/>
      <c r="G2728" s="4" t="s">
        <v>1973</v>
      </c>
      <c r="H2728" s="4" t="s">
        <v>3410</v>
      </c>
      <c r="I2728" s="4"/>
      <c r="J2728" s="4" t="s">
        <v>1446</v>
      </c>
      <c r="K2728" s="4" t="n">
        <v>60</v>
      </c>
      <c r="L2728" s="10" t="n">
        <v>1.36</v>
      </c>
      <c r="M2728" s="10" t="n">
        <v>0.3</v>
      </c>
      <c r="N2728" s="11" t="s">
        <v>103</v>
      </c>
      <c r="O2728" s="11" t="s">
        <v>103</v>
      </c>
      <c r="P2728" s="11" t="s">
        <v>103</v>
      </c>
      <c r="Q2728" s="11" t="s">
        <v>103</v>
      </c>
      <c r="R2728" s="4"/>
    </row>
    <row r="2729" customFormat="false" ht="15" hidden="false" customHeight="false" outlineLevel="0" collapsed="false">
      <c r="A2729" s="4" t="s">
        <v>3441</v>
      </c>
      <c r="B2729" s="4" t="n">
        <v>17</v>
      </c>
      <c r="C2729" s="4" t="s">
        <v>1507</v>
      </c>
      <c r="D2729" s="4" t="s">
        <v>36</v>
      </c>
      <c r="E2729" s="4" t="s">
        <v>1791</v>
      </c>
      <c r="F2729" s="4"/>
      <c r="G2729" s="4" t="s">
        <v>1973</v>
      </c>
      <c r="H2729" s="4" t="s">
        <v>3410</v>
      </c>
      <c r="I2729" s="4"/>
      <c r="J2729" s="4" t="s">
        <v>1446</v>
      </c>
      <c r="K2729" s="4" t="n">
        <v>60</v>
      </c>
      <c r="L2729" s="10" t="n">
        <v>1.36</v>
      </c>
      <c r="M2729" s="10" t="n">
        <v>0.3</v>
      </c>
      <c r="N2729" s="11" t="s">
        <v>103</v>
      </c>
      <c r="O2729" s="11" t="s">
        <v>103</v>
      </c>
      <c r="P2729" s="11" t="s">
        <v>103</v>
      </c>
      <c r="Q2729" s="11" t="s">
        <v>103</v>
      </c>
      <c r="R2729" s="4"/>
    </row>
    <row r="2730" customFormat="false" ht="15" hidden="false" customHeight="false" outlineLevel="0" collapsed="false">
      <c r="A2730" s="4" t="s">
        <v>3442</v>
      </c>
      <c r="B2730" s="4" t="n">
        <v>17</v>
      </c>
      <c r="C2730" s="4" t="s">
        <v>1507</v>
      </c>
      <c r="D2730" s="4" t="s">
        <v>36</v>
      </c>
      <c r="E2730" s="4" t="s">
        <v>1791</v>
      </c>
      <c r="F2730" s="4"/>
      <c r="G2730" s="4" t="s">
        <v>1973</v>
      </c>
      <c r="H2730" s="4" t="s">
        <v>3410</v>
      </c>
      <c r="I2730" s="4"/>
      <c r="J2730" s="4" t="s">
        <v>1446</v>
      </c>
      <c r="K2730" s="4" t="n">
        <v>60</v>
      </c>
      <c r="L2730" s="10" t="n">
        <v>1.36</v>
      </c>
      <c r="M2730" s="10" t="n">
        <v>0.3</v>
      </c>
      <c r="N2730" s="11" t="s">
        <v>103</v>
      </c>
      <c r="O2730" s="11" t="s">
        <v>103</v>
      </c>
      <c r="P2730" s="11" t="s">
        <v>103</v>
      </c>
      <c r="Q2730" s="11" t="s">
        <v>103</v>
      </c>
      <c r="R2730" s="4"/>
    </row>
    <row r="2731" customFormat="false" ht="15" hidden="false" customHeight="false" outlineLevel="0" collapsed="false">
      <c r="A2731" s="4" t="s">
        <v>3443</v>
      </c>
      <c r="B2731" s="4" t="n">
        <v>17</v>
      </c>
      <c r="C2731" s="4" t="s">
        <v>1507</v>
      </c>
      <c r="D2731" s="4" t="s">
        <v>36</v>
      </c>
      <c r="E2731" s="4" t="s">
        <v>1791</v>
      </c>
      <c r="F2731" s="4"/>
      <c r="G2731" s="4" t="s">
        <v>1973</v>
      </c>
      <c r="H2731" s="4" t="s">
        <v>3410</v>
      </c>
      <c r="I2731" s="4"/>
      <c r="J2731" s="4" t="s">
        <v>1446</v>
      </c>
      <c r="K2731" s="4" t="n">
        <v>60</v>
      </c>
      <c r="L2731" s="10" t="n">
        <v>1.36</v>
      </c>
      <c r="M2731" s="10" t="n">
        <v>0.3</v>
      </c>
      <c r="N2731" s="11" t="s">
        <v>103</v>
      </c>
      <c r="O2731" s="11" t="s">
        <v>103</v>
      </c>
      <c r="P2731" s="11" t="s">
        <v>103</v>
      </c>
      <c r="Q2731" s="11" t="s">
        <v>103</v>
      </c>
      <c r="R2731" s="4"/>
    </row>
    <row r="2732" customFormat="false" ht="15" hidden="false" customHeight="false" outlineLevel="0" collapsed="false">
      <c r="A2732" s="4" t="s">
        <v>3444</v>
      </c>
      <c r="B2732" s="4" t="n">
        <v>17</v>
      </c>
      <c r="C2732" s="4" t="s">
        <v>1507</v>
      </c>
      <c r="D2732" s="4" t="s">
        <v>36</v>
      </c>
      <c r="E2732" s="4" t="s">
        <v>1791</v>
      </c>
      <c r="F2732" s="4"/>
      <c r="G2732" s="4" t="s">
        <v>1973</v>
      </c>
      <c r="H2732" s="4" t="s">
        <v>3410</v>
      </c>
      <c r="I2732" s="4"/>
      <c r="J2732" s="4" t="s">
        <v>1446</v>
      </c>
      <c r="K2732" s="4" t="n">
        <v>60</v>
      </c>
      <c r="L2732" s="10" t="n">
        <v>1.36</v>
      </c>
      <c r="M2732" s="10" t="n">
        <v>0.3</v>
      </c>
      <c r="N2732" s="11" t="s">
        <v>103</v>
      </c>
      <c r="O2732" s="11" t="s">
        <v>103</v>
      </c>
      <c r="P2732" s="11" t="s">
        <v>103</v>
      </c>
      <c r="Q2732" s="11" t="s">
        <v>103</v>
      </c>
      <c r="R2732" s="4"/>
    </row>
    <row r="2733" customFormat="false" ht="15" hidden="false" customHeight="false" outlineLevel="0" collapsed="false">
      <c r="A2733" s="4" t="s">
        <v>3445</v>
      </c>
      <c r="B2733" s="4" t="n">
        <v>17</v>
      </c>
      <c r="C2733" s="4" t="s">
        <v>1507</v>
      </c>
      <c r="D2733" s="4" t="s">
        <v>36</v>
      </c>
      <c r="E2733" s="4" t="s">
        <v>1791</v>
      </c>
      <c r="F2733" s="4"/>
      <c r="G2733" s="4" t="s">
        <v>1973</v>
      </c>
      <c r="H2733" s="4" t="s">
        <v>3410</v>
      </c>
      <c r="I2733" s="4"/>
      <c r="J2733" s="4" t="s">
        <v>1446</v>
      </c>
      <c r="K2733" s="4" t="n">
        <v>60</v>
      </c>
      <c r="L2733" s="10" t="n">
        <v>1.36</v>
      </c>
      <c r="M2733" s="10" t="n">
        <v>0.3</v>
      </c>
      <c r="N2733" s="11" t="s">
        <v>103</v>
      </c>
      <c r="O2733" s="11" t="s">
        <v>103</v>
      </c>
      <c r="P2733" s="11" t="s">
        <v>103</v>
      </c>
      <c r="Q2733" s="11" t="s">
        <v>103</v>
      </c>
      <c r="R2733" s="4"/>
    </row>
    <row r="2734" customFormat="false" ht="15" hidden="false" customHeight="false" outlineLevel="0" collapsed="false">
      <c r="A2734" s="4" t="s">
        <v>3446</v>
      </c>
      <c r="B2734" s="4" t="n">
        <v>17</v>
      </c>
      <c r="C2734" s="4" t="s">
        <v>1507</v>
      </c>
      <c r="D2734" s="4" t="s">
        <v>36</v>
      </c>
      <c r="E2734" s="4" t="s">
        <v>1791</v>
      </c>
      <c r="F2734" s="4"/>
      <c r="G2734" s="4" t="s">
        <v>1973</v>
      </c>
      <c r="H2734" s="4" t="s">
        <v>3410</v>
      </c>
      <c r="I2734" s="4"/>
      <c r="J2734" s="4" t="s">
        <v>1446</v>
      </c>
      <c r="K2734" s="4" t="n">
        <v>60</v>
      </c>
      <c r="L2734" s="10" t="n">
        <v>1.36</v>
      </c>
      <c r="M2734" s="10" t="n">
        <v>0.3</v>
      </c>
      <c r="N2734" s="11" t="s">
        <v>103</v>
      </c>
      <c r="O2734" s="11" t="s">
        <v>103</v>
      </c>
      <c r="P2734" s="11" t="s">
        <v>103</v>
      </c>
      <c r="Q2734" s="11" t="s">
        <v>103</v>
      </c>
      <c r="R2734" s="4"/>
    </row>
    <row r="2735" customFormat="false" ht="15" hidden="false" customHeight="false" outlineLevel="0" collapsed="false">
      <c r="A2735" s="4" t="s">
        <v>3447</v>
      </c>
      <c r="B2735" s="4" t="n">
        <v>17</v>
      </c>
      <c r="C2735" s="4" t="s">
        <v>1507</v>
      </c>
      <c r="D2735" s="4" t="s">
        <v>36</v>
      </c>
      <c r="E2735" s="4" t="s">
        <v>1791</v>
      </c>
      <c r="F2735" s="4"/>
      <c r="G2735" s="4" t="s">
        <v>1973</v>
      </c>
      <c r="H2735" s="4" t="s">
        <v>3410</v>
      </c>
      <c r="I2735" s="4"/>
      <c r="J2735" s="4" t="s">
        <v>1446</v>
      </c>
      <c r="K2735" s="4" t="n">
        <v>60</v>
      </c>
      <c r="L2735" s="10" t="n">
        <v>1.36</v>
      </c>
      <c r="M2735" s="10" t="n">
        <v>0.3</v>
      </c>
      <c r="N2735" s="11" t="s">
        <v>103</v>
      </c>
      <c r="O2735" s="11" t="s">
        <v>103</v>
      </c>
      <c r="P2735" s="11" t="s">
        <v>103</v>
      </c>
      <c r="Q2735" s="11" t="s">
        <v>103</v>
      </c>
      <c r="R2735" s="4"/>
    </row>
    <row r="2736" customFormat="false" ht="15" hidden="false" customHeight="false" outlineLevel="0" collapsed="false">
      <c r="A2736" s="4" t="s">
        <v>3448</v>
      </c>
      <c r="B2736" s="4" t="n">
        <v>17</v>
      </c>
      <c r="C2736" s="4" t="s">
        <v>1507</v>
      </c>
      <c r="D2736" s="4" t="s">
        <v>36</v>
      </c>
      <c r="E2736" s="4" t="s">
        <v>1791</v>
      </c>
      <c r="F2736" s="4"/>
      <c r="G2736" s="4" t="s">
        <v>1973</v>
      </c>
      <c r="H2736" s="4" t="s">
        <v>3410</v>
      </c>
      <c r="I2736" s="4"/>
      <c r="J2736" s="4" t="s">
        <v>1446</v>
      </c>
      <c r="K2736" s="4" t="n">
        <v>60</v>
      </c>
      <c r="L2736" s="10" t="n">
        <v>1.36</v>
      </c>
      <c r="M2736" s="10" t="n">
        <v>0.3</v>
      </c>
      <c r="N2736" s="11" t="s">
        <v>103</v>
      </c>
      <c r="O2736" s="11" t="s">
        <v>103</v>
      </c>
      <c r="P2736" s="11" t="s">
        <v>103</v>
      </c>
      <c r="Q2736" s="11" t="s">
        <v>103</v>
      </c>
      <c r="R2736" s="4"/>
    </row>
    <row r="2737" customFormat="false" ht="15" hidden="false" customHeight="false" outlineLevel="0" collapsed="false">
      <c r="A2737" s="4" t="s">
        <v>3449</v>
      </c>
      <c r="B2737" s="4" t="n">
        <v>17</v>
      </c>
      <c r="C2737" s="4" t="s">
        <v>1507</v>
      </c>
      <c r="D2737" s="4" t="s">
        <v>36</v>
      </c>
      <c r="E2737" s="4" t="s">
        <v>1791</v>
      </c>
      <c r="F2737" s="4"/>
      <c r="G2737" s="4" t="s">
        <v>1973</v>
      </c>
      <c r="H2737" s="4" t="s">
        <v>3410</v>
      </c>
      <c r="I2737" s="4"/>
      <c r="J2737" s="4" t="s">
        <v>1446</v>
      </c>
      <c r="K2737" s="4" t="n">
        <v>60</v>
      </c>
      <c r="L2737" s="10" t="n">
        <v>1.36</v>
      </c>
      <c r="M2737" s="10" t="n">
        <v>0.3</v>
      </c>
      <c r="N2737" s="11" t="s">
        <v>103</v>
      </c>
      <c r="O2737" s="11" t="s">
        <v>103</v>
      </c>
      <c r="P2737" s="11" t="s">
        <v>103</v>
      </c>
      <c r="Q2737" s="11" t="s">
        <v>103</v>
      </c>
      <c r="R2737" s="4"/>
    </row>
    <row r="2738" customFormat="false" ht="15" hidden="false" customHeight="false" outlineLevel="0" collapsed="false">
      <c r="A2738" s="4" t="s">
        <v>3450</v>
      </c>
      <c r="B2738" s="4" t="n">
        <v>17</v>
      </c>
      <c r="C2738" s="4" t="s">
        <v>1507</v>
      </c>
      <c r="D2738" s="4" t="s">
        <v>36</v>
      </c>
      <c r="E2738" s="4" t="s">
        <v>1791</v>
      </c>
      <c r="F2738" s="4"/>
      <c r="G2738" s="4" t="s">
        <v>1973</v>
      </c>
      <c r="H2738" s="4" t="s">
        <v>3410</v>
      </c>
      <c r="I2738" s="4"/>
      <c r="J2738" s="4" t="s">
        <v>1446</v>
      </c>
      <c r="K2738" s="4" t="n">
        <v>60</v>
      </c>
      <c r="L2738" s="10" t="n">
        <v>1.36</v>
      </c>
      <c r="M2738" s="10" t="n">
        <v>0.3</v>
      </c>
      <c r="N2738" s="11" t="s">
        <v>103</v>
      </c>
      <c r="O2738" s="11" t="s">
        <v>103</v>
      </c>
      <c r="P2738" s="11" t="s">
        <v>103</v>
      </c>
      <c r="Q2738" s="11" t="s">
        <v>103</v>
      </c>
      <c r="R2738" s="4"/>
    </row>
    <row r="2739" customFormat="false" ht="15" hidden="false" customHeight="false" outlineLevel="0" collapsed="false">
      <c r="A2739" s="4" t="s">
        <v>3451</v>
      </c>
      <c r="B2739" s="4" t="n">
        <v>17</v>
      </c>
      <c r="C2739" s="4" t="s">
        <v>1507</v>
      </c>
      <c r="D2739" s="4" t="s">
        <v>36</v>
      </c>
      <c r="E2739" s="4" t="s">
        <v>1791</v>
      </c>
      <c r="F2739" s="4"/>
      <c r="G2739" s="4" t="s">
        <v>1973</v>
      </c>
      <c r="H2739" s="4" t="s">
        <v>3410</v>
      </c>
      <c r="I2739" s="4"/>
      <c r="J2739" s="4" t="s">
        <v>1446</v>
      </c>
      <c r="K2739" s="4" t="n">
        <v>60</v>
      </c>
      <c r="L2739" s="10" t="n">
        <v>1.36</v>
      </c>
      <c r="M2739" s="10" t="n">
        <v>0.3</v>
      </c>
      <c r="N2739" s="11" t="s">
        <v>103</v>
      </c>
      <c r="O2739" s="11" t="s">
        <v>103</v>
      </c>
      <c r="P2739" s="11" t="s">
        <v>103</v>
      </c>
      <c r="Q2739" s="11" t="s">
        <v>103</v>
      </c>
      <c r="R2739" s="4"/>
    </row>
    <row r="2740" customFormat="false" ht="15" hidden="false" customHeight="false" outlineLevel="0" collapsed="false">
      <c r="A2740" s="4" t="s">
        <v>3452</v>
      </c>
      <c r="B2740" s="4" t="n">
        <v>17</v>
      </c>
      <c r="C2740" s="4" t="s">
        <v>1507</v>
      </c>
      <c r="D2740" s="4" t="s">
        <v>36</v>
      </c>
      <c r="E2740" s="4" t="s">
        <v>1791</v>
      </c>
      <c r="F2740" s="4"/>
      <c r="G2740" s="4" t="s">
        <v>1973</v>
      </c>
      <c r="H2740" s="4" t="s">
        <v>3410</v>
      </c>
      <c r="I2740" s="4"/>
      <c r="J2740" s="4" t="s">
        <v>1446</v>
      </c>
      <c r="K2740" s="4" t="n">
        <v>60</v>
      </c>
      <c r="L2740" s="10" t="n">
        <v>1.36</v>
      </c>
      <c r="M2740" s="10" t="n">
        <v>0.3</v>
      </c>
      <c r="N2740" s="11" t="s">
        <v>103</v>
      </c>
      <c r="O2740" s="11" t="s">
        <v>103</v>
      </c>
      <c r="P2740" s="11" t="s">
        <v>103</v>
      </c>
      <c r="Q2740" s="11" t="s">
        <v>103</v>
      </c>
      <c r="R2740" s="4"/>
    </row>
    <row r="2741" customFormat="false" ht="15" hidden="false" customHeight="false" outlineLevel="0" collapsed="false">
      <c r="A2741" s="4" t="s">
        <v>3453</v>
      </c>
      <c r="B2741" s="4" t="n">
        <v>17</v>
      </c>
      <c r="C2741" s="4" t="s">
        <v>1507</v>
      </c>
      <c r="D2741" s="4" t="s">
        <v>36</v>
      </c>
      <c r="E2741" s="4" t="s">
        <v>1791</v>
      </c>
      <c r="F2741" s="4"/>
      <c r="G2741" s="4" t="s">
        <v>1973</v>
      </c>
      <c r="H2741" s="4" t="s">
        <v>3410</v>
      </c>
      <c r="I2741" s="4"/>
      <c r="J2741" s="4" t="s">
        <v>1446</v>
      </c>
      <c r="K2741" s="4" t="n">
        <v>60</v>
      </c>
      <c r="L2741" s="10" t="n">
        <v>1.36</v>
      </c>
      <c r="M2741" s="10" t="n">
        <v>0.3</v>
      </c>
      <c r="N2741" s="11" t="s">
        <v>103</v>
      </c>
      <c r="O2741" s="11" t="s">
        <v>103</v>
      </c>
      <c r="P2741" s="11" t="s">
        <v>103</v>
      </c>
      <c r="Q2741" s="11" t="s">
        <v>103</v>
      </c>
      <c r="R2741" s="4"/>
    </row>
    <row r="2742" customFormat="false" ht="15" hidden="false" customHeight="false" outlineLevel="0" collapsed="false">
      <c r="A2742" s="4" t="s">
        <v>3454</v>
      </c>
      <c r="B2742" s="4" t="n">
        <v>17</v>
      </c>
      <c r="C2742" s="4" t="s">
        <v>1507</v>
      </c>
      <c r="D2742" s="4" t="s">
        <v>36</v>
      </c>
      <c r="E2742" s="4" t="s">
        <v>1791</v>
      </c>
      <c r="F2742" s="4"/>
      <c r="G2742" s="4" t="s">
        <v>1973</v>
      </c>
      <c r="H2742" s="4" t="s">
        <v>3410</v>
      </c>
      <c r="I2742" s="4"/>
      <c r="J2742" s="4" t="s">
        <v>1446</v>
      </c>
      <c r="K2742" s="4" t="n">
        <v>60</v>
      </c>
      <c r="L2742" s="10" t="n">
        <v>1.36</v>
      </c>
      <c r="M2742" s="10" t="n">
        <v>0.3</v>
      </c>
      <c r="N2742" s="11" t="s">
        <v>103</v>
      </c>
      <c r="O2742" s="11" t="s">
        <v>103</v>
      </c>
      <c r="P2742" s="11" t="s">
        <v>103</v>
      </c>
      <c r="Q2742" s="11" t="s">
        <v>103</v>
      </c>
      <c r="R2742" s="4"/>
    </row>
    <row r="2743" customFormat="false" ht="15" hidden="false" customHeight="false" outlineLevel="0" collapsed="false">
      <c r="A2743" s="4" t="s">
        <v>3455</v>
      </c>
      <c r="B2743" s="4" t="n">
        <v>17</v>
      </c>
      <c r="C2743" s="4" t="s">
        <v>1507</v>
      </c>
      <c r="D2743" s="4" t="s">
        <v>36</v>
      </c>
      <c r="E2743" s="4" t="s">
        <v>1791</v>
      </c>
      <c r="F2743" s="4"/>
      <c r="G2743" s="4" t="s">
        <v>1973</v>
      </c>
      <c r="H2743" s="4" t="s">
        <v>3423</v>
      </c>
      <c r="I2743" s="4"/>
      <c r="J2743" s="4" t="s">
        <v>1446</v>
      </c>
      <c r="K2743" s="4" t="n">
        <v>60</v>
      </c>
      <c r="L2743" s="10" t="n">
        <v>1.36</v>
      </c>
      <c r="M2743" s="10" t="n">
        <v>0.3</v>
      </c>
      <c r="N2743" s="11" t="s">
        <v>103</v>
      </c>
      <c r="O2743" s="11" t="s">
        <v>103</v>
      </c>
      <c r="P2743" s="11" t="s">
        <v>103</v>
      </c>
      <c r="Q2743" s="11" t="s">
        <v>103</v>
      </c>
      <c r="R2743" s="4"/>
    </row>
    <row r="2744" customFormat="false" ht="15" hidden="false" customHeight="false" outlineLevel="0" collapsed="false">
      <c r="A2744" s="4" t="s">
        <v>3456</v>
      </c>
      <c r="B2744" s="4" t="n">
        <v>17</v>
      </c>
      <c r="C2744" s="4" t="s">
        <v>1507</v>
      </c>
      <c r="D2744" s="4" t="s">
        <v>36</v>
      </c>
      <c r="E2744" s="4" t="s">
        <v>1791</v>
      </c>
      <c r="F2744" s="4"/>
      <c r="G2744" s="4" t="s">
        <v>1976</v>
      </c>
      <c r="H2744" s="4" t="s">
        <v>3410</v>
      </c>
      <c r="I2744" s="4"/>
      <c r="J2744" s="4" t="s">
        <v>1446</v>
      </c>
      <c r="K2744" s="4" t="n">
        <v>60</v>
      </c>
      <c r="L2744" s="10" t="n">
        <v>1.36</v>
      </c>
      <c r="M2744" s="10" t="n">
        <v>0.3</v>
      </c>
      <c r="N2744" s="11" t="s">
        <v>103</v>
      </c>
      <c r="O2744" s="11" t="s">
        <v>103</v>
      </c>
      <c r="P2744" s="11" t="s">
        <v>103</v>
      </c>
      <c r="Q2744" s="11" t="s">
        <v>103</v>
      </c>
      <c r="R2744" s="4"/>
    </row>
    <row r="2745" customFormat="false" ht="15" hidden="false" customHeight="false" outlineLevel="0" collapsed="false">
      <c r="A2745" s="4" t="s">
        <v>3457</v>
      </c>
      <c r="B2745" s="4" t="n">
        <v>17</v>
      </c>
      <c r="C2745" s="4" t="s">
        <v>1507</v>
      </c>
      <c r="D2745" s="4" t="s">
        <v>36</v>
      </c>
      <c r="E2745" s="4" t="s">
        <v>1791</v>
      </c>
      <c r="F2745" s="4"/>
      <c r="G2745" s="4" t="s">
        <v>1792</v>
      </c>
      <c r="H2745" s="4" t="s">
        <v>1510</v>
      </c>
      <c r="I2745" s="4"/>
      <c r="J2745" s="4" t="s">
        <v>1446</v>
      </c>
      <c r="K2745" s="4" t="n">
        <v>60</v>
      </c>
      <c r="L2745" s="10" t="n">
        <v>1.36</v>
      </c>
      <c r="M2745" s="10" t="n">
        <v>0.3</v>
      </c>
      <c r="N2745" s="11" t="s">
        <v>103</v>
      </c>
      <c r="O2745" s="11" t="s">
        <v>103</v>
      </c>
      <c r="P2745" s="11" t="s">
        <v>103</v>
      </c>
      <c r="Q2745" s="11" t="s">
        <v>103</v>
      </c>
      <c r="R2745" s="4"/>
    </row>
    <row r="2746" customFormat="false" ht="15" hidden="false" customHeight="false" outlineLevel="0" collapsed="false">
      <c r="A2746" s="4" t="s">
        <v>3458</v>
      </c>
      <c r="B2746" s="4" t="n">
        <v>17</v>
      </c>
      <c r="C2746" s="4" t="s">
        <v>1528</v>
      </c>
      <c r="D2746" s="4" t="s">
        <v>38</v>
      </c>
      <c r="E2746" s="4" t="s">
        <v>1791</v>
      </c>
      <c r="F2746" s="4"/>
      <c r="G2746" s="4" t="s">
        <v>2989</v>
      </c>
      <c r="H2746" s="4" t="s">
        <v>3362</v>
      </c>
      <c r="I2746" s="4"/>
      <c r="J2746" s="4" t="s">
        <v>1446</v>
      </c>
      <c r="K2746" s="4" t="n">
        <v>60</v>
      </c>
      <c r="L2746" s="10" t="n">
        <v>0.348</v>
      </c>
      <c r="M2746" s="10" t="n">
        <v>0.17</v>
      </c>
      <c r="N2746" s="11" t="s">
        <v>103</v>
      </c>
      <c r="O2746" s="11" t="s">
        <v>103</v>
      </c>
      <c r="P2746" s="11" t="s">
        <v>103</v>
      </c>
      <c r="Q2746" s="11" t="s">
        <v>103</v>
      </c>
      <c r="R2746" s="4"/>
    </row>
    <row r="2747" customFormat="false" ht="15" hidden="false" customHeight="false" outlineLevel="0" collapsed="false">
      <c r="A2747" s="4" t="s">
        <v>3459</v>
      </c>
      <c r="B2747" s="4" t="n">
        <v>17</v>
      </c>
      <c r="C2747" s="4" t="s">
        <v>1528</v>
      </c>
      <c r="D2747" s="4" t="s">
        <v>38</v>
      </c>
      <c r="E2747" s="4" t="s">
        <v>1791</v>
      </c>
      <c r="F2747" s="4"/>
      <c r="G2747" s="4" t="s">
        <v>2989</v>
      </c>
      <c r="H2747" s="4" t="s">
        <v>3362</v>
      </c>
      <c r="I2747" s="4"/>
      <c r="J2747" s="4" t="s">
        <v>1446</v>
      </c>
      <c r="K2747" s="4" t="n">
        <v>60</v>
      </c>
      <c r="L2747" s="10" t="n">
        <v>0.348</v>
      </c>
      <c r="M2747" s="10" t="n">
        <v>0.17</v>
      </c>
      <c r="N2747" s="11" t="s">
        <v>103</v>
      </c>
      <c r="O2747" s="11" t="s">
        <v>103</v>
      </c>
      <c r="P2747" s="11" t="s">
        <v>103</v>
      </c>
      <c r="Q2747" s="11" t="s">
        <v>103</v>
      </c>
      <c r="R2747" s="4"/>
    </row>
    <row r="2748" customFormat="false" ht="15" hidden="false" customHeight="false" outlineLevel="0" collapsed="false">
      <c r="A2748" s="4" t="s">
        <v>3460</v>
      </c>
      <c r="B2748" s="4" t="n">
        <v>17</v>
      </c>
      <c r="C2748" s="4" t="s">
        <v>1528</v>
      </c>
      <c r="D2748" s="4" t="s">
        <v>38</v>
      </c>
      <c r="E2748" s="4" t="s">
        <v>1791</v>
      </c>
      <c r="F2748" s="4"/>
      <c r="G2748" s="4" t="s">
        <v>2989</v>
      </c>
      <c r="H2748" s="4" t="s">
        <v>3362</v>
      </c>
      <c r="I2748" s="4"/>
      <c r="J2748" s="4" t="s">
        <v>1446</v>
      </c>
      <c r="K2748" s="4" t="n">
        <v>60</v>
      </c>
      <c r="L2748" s="10" t="n">
        <v>0.348</v>
      </c>
      <c r="M2748" s="10" t="n">
        <v>0.17</v>
      </c>
      <c r="N2748" s="11" t="s">
        <v>103</v>
      </c>
      <c r="O2748" s="11" t="s">
        <v>103</v>
      </c>
      <c r="P2748" s="11" t="s">
        <v>103</v>
      </c>
      <c r="Q2748" s="11" t="s">
        <v>103</v>
      </c>
      <c r="R2748" s="4"/>
    </row>
    <row r="2749" customFormat="false" ht="15" hidden="false" customHeight="false" outlineLevel="0" collapsed="false">
      <c r="A2749" s="4" t="s">
        <v>3461</v>
      </c>
      <c r="B2749" s="4" t="n">
        <v>17</v>
      </c>
      <c r="C2749" s="4" t="s">
        <v>1528</v>
      </c>
      <c r="D2749" s="4" t="s">
        <v>38</v>
      </c>
      <c r="E2749" s="4" t="s">
        <v>1791</v>
      </c>
      <c r="F2749" s="4"/>
      <c r="G2749" s="4" t="s">
        <v>2989</v>
      </c>
      <c r="H2749" s="4" t="s">
        <v>3362</v>
      </c>
      <c r="I2749" s="4"/>
      <c r="J2749" s="4" t="s">
        <v>1446</v>
      </c>
      <c r="K2749" s="4" t="n">
        <v>60</v>
      </c>
      <c r="L2749" s="10" t="n">
        <v>0.348</v>
      </c>
      <c r="M2749" s="10" t="n">
        <v>0.17</v>
      </c>
      <c r="N2749" s="11" t="s">
        <v>103</v>
      </c>
      <c r="O2749" s="11" t="s">
        <v>103</v>
      </c>
      <c r="P2749" s="11" t="s">
        <v>103</v>
      </c>
      <c r="Q2749" s="11" t="s">
        <v>103</v>
      </c>
      <c r="R2749" s="4"/>
    </row>
    <row r="2750" customFormat="false" ht="15" hidden="false" customHeight="false" outlineLevel="0" collapsed="false">
      <c r="A2750" s="4" t="s">
        <v>3462</v>
      </c>
      <c r="B2750" s="4" t="n">
        <v>17</v>
      </c>
      <c r="C2750" s="4" t="s">
        <v>1528</v>
      </c>
      <c r="D2750" s="4" t="s">
        <v>38</v>
      </c>
      <c r="E2750" s="4" t="s">
        <v>1791</v>
      </c>
      <c r="F2750" s="4"/>
      <c r="G2750" s="4" t="s">
        <v>2989</v>
      </c>
      <c r="H2750" s="4" t="s">
        <v>3362</v>
      </c>
      <c r="I2750" s="4"/>
      <c r="J2750" s="4" t="s">
        <v>1446</v>
      </c>
      <c r="K2750" s="4" t="n">
        <v>60</v>
      </c>
      <c r="L2750" s="10" t="n">
        <v>0.348</v>
      </c>
      <c r="M2750" s="10" t="n">
        <v>0.17</v>
      </c>
      <c r="N2750" s="11" t="s">
        <v>103</v>
      </c>
      <c r="O2750" s="11" t="s">
        <v>103</v>
      </c>
      <c r="P2750" s="11" t="s">
        <v>103</v>
      </c>
      <c r="Q2750" s="11" t="s">
        <v>103</v>
      </c>
      <c r="R2750" s="4"/>
    </row>
    <row r="2751" customFormat="false" ht="15" hidden="false" customHeight="false" outlineLevel="0" collapsed="false">
      <c r="A2751" s="4" t="s">
        <v>3463</v>
      </c>
      <c r="B2751" s="4" t="n">
        <v>17</v>
      </c>
      <c r="C2751" s="4" t="s">
        <v>1528</v>
      </c>
      <c r="D2751" s="4" t="s">
        <v>38</v>
      </c>
      <c r="E2751" s="4" t="s">
        <v>1791</v>
      </c>
      <c r="F2751" s="4"/>
      <c r="G2751" s="4" t="s">
        <v>2989</v>
      </c>
      <c r="H2751" s="4" t="s">
        <v>3362</v>
      </c>
      <c r="I2751" s="4"/>
      <c r="J2751" s="4" t="s">
        <v>1446</v>
      </c>
      <c r="K2751" s="4" t="n">
        <v>60</v>
      </c>
      <c r="L2751" s="10" t="n">
        <v>0.348</v>
      </c>
      <c r="M2751" s="10" t="n">
        <v>0.17</v>
      </c>
      <c r="N2751" s="11" t="s">
        <v>103</v>
      </c>
      <c r="O2751" s="11" t="s">
        <v>103</v>
      </c>
      <c r="P2751" s="11" t="s">
        <v>103</v>
      </c>
      <c r="Q2751" s="11" t="s">
        <v>103</v>
      </c>
      <c r="R2751" s="4"/>
    </row>
    <row r="2752" customFormat="false" ht="15" hidden="false" customHeight="false" outlineLevel="0" collapsed="false">
      <c r="A2752" s="4" t="s">
        <v>3464</v>
      </c>
      <c r="B2752" s="4" t="n">
        <v>17</v>
      </c>
      <c r="C2752" s="4" t="s">
        <v>1528</v>
      </c>
      <c r="D2752" s="4" t="s">
        <v>38</v>
      </c>
      <c r="E2752" s="4" t="s">
        <v>1791</v>
      </c>
      <c r="F2752" s="4"/>
      <c r="G2752" s="4" t="s">
        <v>2989</v>
      </c>
      <c r="H2752" s="4" t="s">
        <v>3362</v>
      </c>
      <c r="I2752" s="4"/>
      <c r="J2752" s="4" t="s">
        <v>1446</v>
      </c>
      <c r="K2752" s="4" t="n">
        <v>60</v>
      </c>
      <c r="L2752" s="10" t="n">
        <v>0.348</v>
      </c>
      <c r="M2752" s="10" t="n">
        <v>0.17</v>
      </c>
      <c r="N2752" s="11" t="s">
        <v>103</v>
      </c>
      <c r="O2752" s="11" t="s">
        <v>103</v>
      </c>
      <c r="P2752" s="11" t="s">
        <v>103</v>
      </c>
      <c r="Q2752" s="11" t="s">
        <v>103</v>
      </c>
      <c r="R2752" s="4"/>
    </row>
    <row r="2753" customFormat="false" ht="15" hidden="false" customHeight="false" outlineLevel="0" collapsed="false">
      <c r="A2753" s="4" t="s">
        <v>3465</v>
      </c>
      <c r="B2753" s="4" t="n">
        <v>17</v>
      </c>
      <c r="C2753" s="4" t="s">
        <v>1528</v>
      </c>
      <c r="D2753" s="4" t="s">
        <v>38</v>
      </c>
      <c r="E2753" s="4" t="s">
        <v>1791</v>
      </c>
      <c r="F2753" s="4"/>
      <c r="G2753" s="4" t="s">
        <v>2989</v>
      </c>
      <c r="H2753" s="4" t="s">
        <v>3362</v>
      </c>
      <c r="I2753" s="4"/>
      <c r="J2753" s="4" t="s">
        <v>1446</v>
      </c>
      <c r="K2753" s="4" t="n">
        <v>60</v>
      </c>
      <c r="L2753" s="10" t="n">
        <v>0.348</v>
      </c>
      <c r="M2753" s="10" t="n">
        <v>0.17</v>
      </c>
      <c r="N2753" s="11" t="s">
        <v>103</v>
      </c>
      <c r="O2753" s="11" t="s">
        <v>103</v>
      </c>
      <c r="P2753" s="11" t="s">
        <v>103</v>
      </c>
      <c r="Q2753" s="11" t="s">
        <v>103</v>
      </c>
      <c r="R2753" s="4"/>
    </row>
    <row r="2754" customFormat="false" ht="15" hidden="false" customHeight="false" outlineLevel="0" collapsed="false">
      <c r="A2754" s="4" t="s">
        <v>3466</v>
      </c>
      <c r="B2754" s="4" t="n">
        <v>17</v>
      </c>
      <c r="C2754" s="4" t="s">
        <v>1528</v>
      </c>
      <c r="D2754" s="4" t="s">
        <v>38</v>
      </c>
      <c r="E2754" s="4" t="s">
        <v>1791</v>
      </c>
      <c r="F2754" s="4"/>
      <c r="G2754" s="4" t="s">
        <v>2989</v>
      </c>
      <c r="H2754" s="4" t="s">
        <v>3362</v>
      </c>
      <c r="I2754" s="4"/>
      <c r="J2754" s="4" t="s">
        <v>1446</v>
      </c>
      <c r="K2754" s="4" t="n">
        <v>60</v>
      </c>
      <c r="L2754" s="10" t="n">
        <v>0.348</v>
      </c>
      <c r="M2754" s="10" t="n">
        <v>0.17</v>
      </c>
      <c r="N2754" s="11" t="s">
        <v>103</v>
      </c>
      <c r="O2754" s="11" t="s">
        <v>103</v>
      </c>
      <c r="P2754" s="11" t="s">
        <v>103</v>
      </c>
      <c r="Q2754" s="11" t="s">
        <v>103</v>
      </c>
      <c r="R2754" s="4"/>
    </row>
    <row r="2755" customFormat="false" ht="15" hidden="false" customHeight="false" outlineLevel="0" collapsed="false">
      <c r="A2755" s="4" t="s">
        <v>3467</v>
      </c>
      <c r="B2755" s="4" t="n">
        <v>17</v>
      </c>
      <c r="C2755" s="4" t="s">
        <v>1528</v>
      </c>
      <c r="D2755" s="4" t="s">
        <v>38</v>
      </c>
      <c r="E2755" s="4" t="s">
        <v>1791</v>
      </c>
      <c r="F2755" s="4"/>
      <c r="G2755" s="4" t="s">
        <v>2989</v>
      </c>
      <c r="H2755" s="4" t="s">
        <v>3362</v>
      </c>
      <c r="I2755" s="4"/>
      <c r="J2755" s="4" t="s">
        <v>1446</v>
      </c>
      <c r="K2755" s="4" t="n">
        <v>60</v>
      </c>
      <c r="L2755" s="10" t="n">
        <v>0.348</v>
      </c>
      <c r="M2755" s="10" t="n">
        <v>0.17</v>
      </c>
      <c r="N2755" s="11" t="s">
        <v>103</v>
      </c>
      <c r="O2755" s="11" t="s">
        <v>103</v>
      </c>
      <c r="P2755" s="11" t="s">
        <v>103</v>
      </c>
      <c r="Q2755" s="11" t="s">
        <v>103</v>
      </c>
      <c r="R2755" s="4"/>
    </row>
    <row r="2756" customFormat="false" ht="15" hidden="false" customHeight="false" outlineLevel="0" collapsed="false">
      <c r="A2756" s="4" t="s">
        <v>3468</v>
      </c>
      <c r="B2756" s="4" t="n">
        <v>17</v>
      </c>
      <c r="C2756" s="4" t="s">
        <v>1528</v>
      </c>
      <c r="D2756" s="4" t="s">
        <v>38</v>
      </c>
      <c r="E2756" s="4" t="s">
        <v>1791</v>
      </c>
      <c r="F2756" s="4"/>
      <c r="G2756" s="4" t="s">
        <v>2989</v>
      </c>
      <c r="H2756" s="4" t="s">
        <v>3362</v>
      </c>
      <c r="I2756" s="4"/>
      <c r="J2756" s="4" t="s">
        <v>1446</v>
      </c>
      <c r="K2756" s="4" t="n">
        <v>60</v>
      </c>
      <c r="L2756" s="10" t="n">
        <v>0.348</v>
      </c>
      <c r="M2756" s="10" t="n">
        <v>0.17</v>
      </c>
      <c r="N2756" s="11" t="s">
        <v>103</v>
      </c>
      <c r="O2756" s="11" t="s">
        <v>103</v>
      </c>
      <c r="P2756" s="11" t="s">
        <v>103</v>
      </c>
      <c r="Q2756" s="11" t="s">
        <v>103</v>
      </c>
      <c r="R2756" s="4"/>
    </row>
    <row r="2757" customFormat="false" ht="15" hidden="false" customHeight="false" outlineLevel="0" collapsed="false">
      <c r="A2757" s="4" t="s">
        <v>3469</v>
      </c>
      <c r="B2757" s="4" t="n">
        <v>17</v>
      </c>
      <c r="C2757" s="4" t="s">
        <v>1528</v>
      </c>
      <c r="D2757" s="4" t="s">
        <v>38</v>
      </c>
      <c r="E2757" s="4" t="s">
        <v>1791</v>
      </c>
      <c r="F2757" s="4"/>
      <c r="G2757" s="4" t="s">
        <v>2989</v>
      </c>
      <c r="H2757" s="4" t="s">
        <v>3362</v>
      </c>
      <c r="I2757" s="4"/>
      <c r="J2757" s="4" t="s">
        <v>1446</v>
      </c>
      <c r="K2757" s="4" t="n">
        <v>60</v>
      </c>
      <c r="L2757" s="10" t="n">
        <v>0.348</v>
      </c>
      <c r="M2757" s="10" t="n">
        <v>0.17</v>
      </c>
      <c r="N2757" s="11" t="s">
        <v>103</v>
      </c>
      <c r="O2757" s="11" t="s">
        <v>103</v>
      </c>
      <c r="P2757" s="11" t="s">
        <v>103</v>
      </c>
      <c r="Q2757" s="11" t="s">
        <v>103</v>
      </c>
      <c r="R2757" s="4"/>
    </row>
    <row r="2758" customFormat="false" ht="15" hidden="false" customHeight="false" outlineLevel="0" collapsed="false">
      <c r="A2758" s="4" t="s">
        <v>3470</v>
      </c>
      <c r="B2758" s="4" t="n">
        <v>17</v>
      </c>
      <c r="C2758" s="4" t="s">
        <v>1528</v>
      </c>
      <c r="D2758" s="4" t="s">
        <v>38</v>
      </c>
      <c r="E2758" s="4" t="s">
        <v>1791</v>
      </c>
      <c r="F2758" s="4"/>
      <c r="G2758" s="4" t="s">
        <v>2989</v>
      </c>
      <c r="H2758" s="4" t="s">
        <v>3362</v>
      </c>
      <c r="I2758" s="4"/>
      <c r="J2758" s="4" t="s">
        <v>1446</v>
      </c>
      <c r="K2758" s="4" t="n">
        <v>60</v>
      </c>
      <c r="L2758" s="10" t="n">
        <v>0.348</v>
      </c>
      <c r="M2758" s="10" t="n">
        <v>0.17</v>
      </c>
      <c r="N2758" s="11" t="s">
        <v>103</v>
      </c>
      <c r="O2758" s="11" t="s">
        <v>103</v>
      </c>
      <c r="P2758" s="11" t="s">
        <v>103</v>
      </c>
      <c r="Q2758" s="11" t="s">
        <v>103</v>
      </c>
      <c r="R2758" s="4"/>
    </row>
    <row r="2759" customFormat="false" ht="15" hidden="false" customHeight="false" outlineLevel="0" collapsed="false">
      <c r="A2759" s="4" t="s">
        <v>3471</v>
      </c>
      <c r="B2759" s="4" t="n">
        <v>17</v>
      </c>
      <c r="C2759" s="4" t="s">
        <v>1528</v>
      </c>
      <c r="D2759" s="4" t="s">
        <v>38</v>
      </c>
      <c r="E2759" s="4" t="s">
        <v>1791</v>
      </c>
      <c r="F2759" s="4"/>
      <c r="G2759" s="4" t="s">
        <v>2989</v>
      </c>
      <c r="H2759" s="4" t="s">
        <v>3362</v>
      </c>
      <c r="I2759" s="4"/>
      <c r="J2759" s="4" t="s">
        <v>1446</v>
      </c>
      <c r="K2759" s="4" t="n">
        <v>60</v>
      </c>
      <c r="L2759" s="10" t="n">
        <v>0.348</v>
      </c>
      <c r="M2759" s="10" t="n">
        <v>0.17</v>
      </c>
      <c r="N2759" s="11" t="s">
        <v>103</v>
      </c>
      <c r="O2759" s="11" t="s">
        <v>103</v>
      </c>
      <c r="P2759" s="11" t="s">
        <v>103</v>
      </c>
      <c r="Q2759" s="11" t="s">
        <v>103</v>
      </c>
      <c r="R2759" s="4"/>
    </row>
    <row r="2760" customFormat="false" ht="15" hidden="false" customHeight="false" outlineLevel="0" collapsed="false">
      <c r="A2760" s="4" t="s">
        <v>3472</v>
      </c>
      <c r="B2760" s="4" t="n">
        <v>17</v>
      </c>
      <c r="C2760" s="4" t="s">
        <v>1528</v>
      </c>
      <c r="D2760" s="4" t="s">
        <v>38</v>
      </c>
      <c r="E2760" s="4" t="s">
        <v>1791</v>
      </c>
      <c r="F2760" s="4"/>
      <c r="G2760" s="4" t="s">
        <v>2989</v>
      </c>
      <c r="H2760" s="4" t="s">
        <v>3362</v>
      </c>
      <c r="I2760" s="4"/>
      <c r="J2760" s="4" t="s">
        <v>1446</v>
      </c>
      <c r="K2760" s="4" t="n">
        <v>60</v>
      </c>
      <c r="L2760" s="10" t="n">
        <v>0.348</v>
      </c>
      <c r="M2760" s="10" t="n">
        <v>0.17</v>
      </c>
      <c r="N2760" s="11" t="s">
        <v>103</v>
      </c>
      <c r="O2760" s="11" t="s">
        <v>103</v>
      </c>
      <c r="P2760" s="11" t="s">
        <v>103</v>
      </c>
      <c r="Q2760" s="11" t="s">
        <v>103</v>
      </c>
      <c r="R2760" s="4"/>
    </row>
    <row r="2761" customFormat="false" ht="15" hidden="false" customHeight="false" outlineLevel="0" collapsed="false">
      <c r="A2761" s="4" t="s">
        <v>3473</v>
      </c>
      <c r="B2761" s="4" t="n">
        <v>17</v>
      </c>
      <c r="C2761" s="4" t="s">
        <v>1528</v>
      </c>
      <c r="D2761" s="4" t="s">
        <v>38</v>
      </c>
      <c r="E2761" s="4" t="s">
        <v>1791</v>
      </c>
      <c r="F2761" s="4"/>
      <c r="G2761" s="4" t="s">
        <v>2989</v>
      </c>
      <c r="H2761" s="4" t="s">
        <v>3362</v>
      </c>
      <c r="I2761" s="4"/>
      <c r="J2761" s="4" t="s">
        <v>1446</v>
      </c>
      <c r="K2761" s="4" t="n">
        <v>60</v>
      </c>
      <c r="L2761" s="10" t="n">
        <v>0.348</v>
      </c>
      <c r="M2761" s="10" t="n">
        <v>0.17</v>
      </c>
      <c r="N2761" s="11" t="s">
        <v>103</v>
      </c>
      <c r="O2761" s="11" t="s">
        <v>103</v>
      </c>
      <c r="P2761" s="11" t="s">
        <v>103</v>
      </c>
      <c r="Q2761" s="11" t="s">
        <v>103</v>
      </c>
      <c r="R2761" s="4"/>
    </row>
    <row r="2762" customFormat="false" ht="15" hidden="false" customHeight="false" outlineLevel="0" collapsed="false">
      <c r="A2762" s="4" t="s">
        <v>3474</v>
      </c>
      <c r="B2762" s="4" t="n">
        <v>17</v>
      </c>
      <c r="C2762" s="4" t="s">
        <v>1528</v>
      </c>
      <c r="D2762" s="4" t="s">
        <v>38</v>
      </c>
      <c r="E2762" s="4" t="s">
        <v>1791</v>
      </c>
      <c r="F2762" s="4"/>
      <c r="G2762" s="4" t="s">
        <v>2989</v>
      </c>
      <c r="H2762" s="4" t="s">
        <v>3362</v>
      </c>
      <c r="I2762" s="4"/>
      <c r="J2762" s="4" t="s">
        <v>1446</v>
      </c>
      <c r="K2762" s="4" t="n">
        <v>60</v>
      </c>
      <c r="L2762" s="10" t="n">
        <v>0.348</v>
      </c>
      <c r="M2762" s="10" t="n">
        <v>0.17</v>
      </c>
      <c r="N2762" s="11" t="s">
        <v>103</v>
      </c>
      <c r="O2762" s="11" t="s">
        <v>103</v>
      </c>
      <c r="P2762" s="11" t="s">
        <v>103</v>
      </c>
      <c r="Q2762" s="11" t="s">
        <v>103</v>
      </c>
      <c r="R2762" s="4"/>
    </row>
    <row r="2763" customFormat="false" ht="15" hidden="false" customHeight="false" outlineLevel="0" collapsed="false">
      <c r="A2763" s="4" t="s">
        <v>3475</v>
      </c>
      <c r="B2763" s="4" t="n">
        <v>17</v>
      </c>
      <c r="C2763" s="4" t="s">
        <v>1528</v>
      </c>
      <c r="D2763" s="4" t="s">
        <v>38</v>
      </c>
      <c r="E2763" s="4" t="s">
        <v>1791</v>
      </c>
      <c r="F2763" s="4"/>
      <c r="G2763" s="4" t="s">
        <v>2989</v>
      </c>
      <c r="H2763" s="4" t="s">
        <v>3362</v>
      </c>
      <c r="I2763" s="4"/>
      <c r="J2763" s="4" t="s">
        <v>1446</v>
      </c>
      <c r="K2763" s="4" t="n">
        <v>60</v>
      </c>
      <c r="L2763" s="10" t="n">
        <v>0.348</v>
      </c>
      <c r="M2763" s="10" t="n">
        <v>0.17</v>
      </c>
      <c r="N2763" s="11" t="s">
        <v>103</v>
      </c>
      <c r="O2763" s="11" t="s">
        <v>103</v>
      </c>
      <c r="P2763" s="11" t="s">
        <v>103</v>
      </c>
      <c r="Q2763" s="11" t="s">
        <v>103</v>
      </c>
      <c r="R2763" s="4"/>
    </row>
    <row r="2764" customFormat="false" ht="15" hidden="false" customHeight="false" outlineLevel="0" collapsed="false">
      <c r="A2764" s="4" t="s">
        <v>3476</v>
      </c>
      <c r="B2764" s="4" t="n">
        <v>17</v>
      </c>
      <c r="C2764" s="4" t="s">
        <v>1528</v>
      </c>
      <c r="D2764" s="4" t="s">
        <v>38</v>
      </c>
      <c r="E2764" s="4" t="s">
        <v>1791</v>
      </c>
      <c r="F2764" s="4"/>
      <c r="G2764" s="4" t="s">
        <v>2989</v>
      </c>
      <c r="H2764" s="4" t="s">
        <v>3362</v>
      </c>
      <c r="I2764" s="4"/>
      <c r="J2764" s="4" t="s">
        <v>1446</v>
      </c>
      <c r="K2764" s="4" t="n">
        <v>60</v>
      </c>
      <c r="L2764" s="10" t="n">
        <v>0.348</v>
      </c>
      <c r="M2764" s="10" t="n">
        <v>0.17</v>
      </c>
      <c r="N2764" s="11" t="s">
        <v>103</v>
      </c>
      <c r="O2764" s="11" t="s">
        <v>103</v>
      </c>
      <c r="P2764" s="11" t="s">
        <v>103</v>
      </c>
      <c r="Q2764" s="11" t="s">
        <v>103</v>
      </c>
      <c r="R2764" s="4"/>
    </row>
    <row r="2765" customFormat="false" ht="15" hidden="false" customHeight="false" outlineLevel="0" collapsed="false">
      <c r="A2765" s="4" t="s">
        <v>3477</v>
      </c>
      <c r="B2765" s="4" t="n">
        <v>17</v>
      </c>
      <c r="C2765" s="4" t="s">
        <v>1528</v>
      </c>
      <c r="D2765" s="4" t="s">
        <v>38</v>
      </c>
      <c r="E2765" s="4" t="s">
        <v>1791</v>
      </c>
      <c r="F2765" s="4"/>
      <c r="G2765" s="4" t="s">
        <v>2989</v>
      </c>
      <c r="H2765" s="4" t="s">
        <v>3362</v>
      </c>
      <c r="I2765" s="4"/>
      <c r="J2765" s="4" t="s">
        <v>1446</v>
      </c>
      <c r="K2765" s="4" t="n">
        <v>60</v>
      </c>
      <c r="L2765" s="10" t="n">
        <v>0.348</v>
      </c>
      <c r="M2765" s="10" t="n">
        <v>0.17</v>
      </c>
      <c r="N2765" s="11" t="s">
        <v>103</v>
      </c>
      <c r="O2765" s="11" t="s">
        <v>103</v>
      </c>
      <c r="P2765" s="11" t="s">
        <v>103</v>
      </c>
      <c r="Q2765" s="11" t="s">
        <v>103</v>
      </c>
      <c r="R2765" s="4"/>
    </row>
    <row r="2766" customFormat="false" ht="15" hidden="false" customHeight="false" outlineLevel="0" collapsed="false">
      <c r="A2766" s="4" t="s">
        <v>3478</v>
      </c>
      <c r="B2766" s="4" t="n">
        <v>17</v>
      </c>
      <c r="C2766" s="4" t="s">
        <v>1528</v>
      </c>
      <c r="D2766" s="4" t="s">
        <v>38</v>
      </c>
      <c r="E2766" s="4" t="s">
        <v>1791</v>
      </c>
      <c r="F2766" s="4"/>
      <c r="G2766" s="4" t="s">
        <v>2989</v>
      </c>
      <c r="H2766" s="4" t="s">
        <v>3362</v>
      </c>
      <c r="I2766" s="4"/>
      <c r="J2766" s="4" t="s">
        <v>1446</v>
      </c>
      <c r="K2766" s="4" t="n">
        <v>60</v>
      </c>
      <c r="L2766" s="10" t="n">
        <v>0.348</v>
      </c>
      <c r="M2766" s="10" t="n">
        <v>0.17</v>
      </c>
      <c r="N2766" s="11" t="s">
        <v>103</v>
      </c>
      <c r="O2766" s="11" t="s">
        <v>103</v>
      </c>
      <c r="P2766" s="11" t="s">
        <v>103</v>
      </c>
      <c r="Q2766" s="11" t="s">
        <v>103</v>
      </c>
      <c r="R2766" s="4"/>
    </row>
    <row r="2767" customFormat="false" ht="15" hidden="false" customHeight="false" outlineLevel="0" collapsed="false">
      <c r="A2767" s="4" t="s">
        <v>3479</v>
      </c>
      <c r="B2767" s="4" t="n">
        <v>17</v>
      </c>
      <c r="C2767" s="4" t="s">
        <v>1528</v>
      </c>
      <c r="D2767" s="4" t="s">
        <v>38</v>
      </c>
      <c r="E2767" s="4" t="s">
        <v>1791</v>
      </c>
      <c r="F2767" s="4"/>
      <c r="G2767" s="4" t="s">
        <v>2989</v>
      </c>
      <c r="H2767" s="4" t="s">
        <v>3362</v>
      </c>
      <c r="I2767" s="4"/>
      <c r="J2767" s="4" t="s">
        <v>1446</v>
      </c>
      <c r="K2767" s="4" t="n">
        <v>60</v>
      </c>
      <c r="L2767" s="10" t="n">
        <v>0.348</v>
      </c>
      <c r="M2767" s="10" t="n">
        <v>0.17</v>
      </c>
      <c r="N2767" s="11" t="s">
        <v>103</v>
      </c>
      <c r="O2767" s="11" t="s">
        <v>103</v>
      </c>
      <c r="P2767" s="11" t="s">
        <v>103</v>
      </c>
      <c r="Q2767" s="11" t="s">
        <v>103</v>
      </c>
      <c r="R2767" s="4"/>
    </row>
    <row r="2768" customFormat="false" ht="15" hidden="false" customHeight="false" outlineLevel="0" collapsed="false">
      <c r="A2768" s="4" t="s">
        <v>3480</v>
      </c>
      <c r="B2768" s="4" t="n">
        <v>17</v>
      </c>
      <c r="C2768" s="4" t="s">
        <v>1528</v>
      </c>
      <c r="D2768" s="4" t="s">
        <v>38</v>
      </c>
      <c r="E2768" s="4" t="s">
        <v>1791</v>
      </c>
      <c r="F2768" s="4"/>
      <c r="G2768" s="4" t="s">
        <v>2989</v>
      </c>
      <c r="H2768" s="4" t="s">
        <v>3362</v>
      </c>
      <c r="I2768" s="4"/>
      <c r="J2768" s="4" t="s">
        <v>1446</v>
      </c>
      <c r="K2768" s="4" t="n">
        <v>60</v>
      </c>
      <c r="L2768" s="10" t="n">
        <v>0.348</v>
      </c>
      <c r="M2768" s="10" t="n">
        <v>0.17</v>
      </c>
      <c r="N2768" s="11" t="s">
        <v>103</v>
      </c>
      <c r="O2768" s="11" t="s">
        <v>103</v>
      </c>
      <c r="P2768" s="11" t="s">
        <v>103</v>
      </c>
      <c r="Q2768" s="11" t="s">
        <v>103</v>
      </c>
      <c r="R2768" s="4"/>
    </row>
    <row r="2769" customFormat="false" ht="15" hidden="false" customHeight="false" outlineLevel="0" collapsed="false">
      <c r="A2769" s="4" t="s">
        <v>3481</v>
      </c>
      <c r="B2769" s="4" t="n">
        <v>17</v>
      </c>
      <c r="C2769" s="4" t="s">
        <v>1528</v>
      </c>
      <c r="D2769" s="4" t="s">
        <v>38</v>
      </c>
      <c r="E2769" s="4" t="s">
        <v>1791</v>
      </c>
      <c r="F2769" s="4"/>
      <c r="G2769" s="4" t="s">
        <v>3085</v>
      </c>
      <c r="H2769" s="4" t="s">
        <v>3360</v>
      </c>
      <c r="I2769" s="4"/>
      <c r="J2769" s="4" t="s">
        <v>1446</v>
      </c>
      <c r="K2769" s="4" t="n">
        <v>60</v>
      </c>
      <c r="L2769" s="10" t="n">
        <v>0.348</v>
      </c>
      <c r="M2769" s="10" t="n">
        <v>0.17</v>
      </c>
      <c r="N2769" s="11" t="s">
        <v>103</v>
      </c>
      <c r="O2769" s="11" t="s">
        <v>103</v>
      </c>
      <c r="P2769" s="11" t="s">
        <v>103</v>
      </c>
      <c r="Q2769" s="11" t="s">
        <v>103</v>
      </c>
      <c r="R2769" s="4"/>
    </row>
    <row r="2770" customFormat="false" ht="15" hidden="false" customHeight="false" outlineLevel="0" collapsed="false">
      <c r="A2770" s="4" t="s">
        <v>3482</v>
      </c>
      <c r="B2770" s="4" t="n">
        <v>17</v>
      </c>
      <c r="C2770" s="4" t="s">
        <v>1528</v>
      </c>
      <c r="D2770" s="4" t="s">
        <v>38</v>
      </c>
      <c r="E2770" s="4" t="s">
        <v>1791</v>
      </c>
      <c r="F2770" s="4"/>
      <c r="G2770" s="4" t="s">
        <v>3085</v>
      </c>
      <c r="H2770" s="4" t="s">
        <v>3360</v>
      </c>
      <c r="I2770" s="4"/>
      <c r="J2770" s="4" t="s">
        <v>1446</v>
      </c>
      <c r="K2770" s="4" t="n">
        <v>60</v>
      </c>
      <c r="L2770" s="10" t="n">
        <v>0.348</v>
      </c>
      <c r="M2770" s="10" t="n">
        <v>0.17</v>
      </c>
      <c r="N2770" s="11" t="s">
        <v>103</v>
      </c>
      <c r="O2770" s="11" t="s">
        <v>103</v>
      </c>
      <c r="P2770" s="11" t="s">
        <v>103</v>
      </c>
      <c r="Q2770" s="11" t="s">
        <v>103</v>
      </c>
      <c r="R2770" s="4"/>
    </row>
    <row r="2771" customFormat="false" ht="15" hidden="false" customHeight="false" outlineLevel="0" collapsed="false">
      <c r="A2771" s="4" t="s">
        <v>3483</v>
      </c>
      <c r="B2771" s="4" t="n">
        <v>17</v>
      </c>
      <c r="C2771" s="4" t="s">
        <v>1528</v>
      </c>
      <c r="D2771" s="4" t="s">
        <v>38</v>
      </c>
      <c r="E2771" s="4" t="s">
        <v>1791</v>
      </c>
      <c r="F2771" s="4"/>
      <c r="G2771" s="4" t="s">
        <v>2989</v>
      </c>
      <c r="H2771" s="4" t="s">
        <v>3362</v>
      </c>
      <c r="I2771" s="4"/>
      <c r="J2771" s="4" t="s">
        <v>1446</v>
      </c>
      <c r="K2771" s="4" t="n">
        <v>60</v>
      </c>
      <c r="L2771" s="10" t="n">
        <v>0.348</v>
      </c>
      <c r="M2771" s="10" t="n">
        <v>0.17</v>
      </c>
      <c r="N2771" s="11" t="s">
        <v>103</v>
      </c>
      <c r="O2771" s="11" t="s">
        <v>103</v>
      </c>
      <c r="P2771" s="11" t="s">
        <v>103</v>
      </c>
      <c r="Q2771" s="11" t="s">
        <v>103</v>
      </c>
      <c r="R2771" s="4"/>
    </row>
    <row r="2772" customFormat="false" ht="15" hidden="false" customHeight="false" outlineLevel="0" collapsed="false">
      <c r="A2772" s="4" t="s">
        <v>3484</v>
      </c>
      <c r="B2772" s="4" t="n">
        <v>17</v>
      </c>
      <c r="C2772" s="4" t="s">
        <v>1528</v>
      </c>
      <c r="D2772" s="4" t="s">
        <v>38</v>
      </c>
      <c r="E2772" s="4" t="s">
        <v>1791</v>
      </c>
      <c r="F2772" s="4"/>
      <c r="G2772" s="4" t="s">
        <v>2989</v>
      </c>
      <c r="H2772" s="4" t="s">
        <v>3362</v>
      </c>
      <c r="I2772" s="4"/>
      <c r="J2772" s="4" t="s">
        <v>1446</v>
      </c>
      <c r="K2772" s="4" t="n">
        <v>60</v>
      </c>
      <c r="L2772" s="10" t="n">
        <v>0.348</v>
      </c>
      <c r="M2772" s="10" t="n">
        <v>0.17</v>
      </c>
      <c r="N2772" s="11" t="s">
        <v>103</v>
      </c>
      <c r="O2772" s="11" t="s">
        <v>103</v>
      </c>
      <c r="P2772" s="11" t="s">
        <v>103</v>
      </c>
      <c r="Q2772" s="11" t="s">
        <v>103</v>
      </c>
      <c r="R2772" s="4"/>
    </row>
    <row r="2773" customFormat="false" ht="15" hidden="false" customHeight="false" outlineLevel="0" collapsed="false">
      <c r="A2773" s="4" t="s">
        <v>3485</v>
      </c>
      <c r="B2773" s="4" t="n">
        <v>17</v>
      </c>
      <c r="C2773" s="4" t="s">
        <v>1528</v>
      </c>
      <c r="D2773" s="4" t="s">
        <v>38</v>
      </c>
      <c r="E2773" s="4" t="s">
        <v>1791</v>
      </c>
      <c r="F2773" s="4"/>
      <c r="G2773" s="4" t="s">
        <v>2989</v>
      </c>
      <c r="H2773" s="4" t="s">
        <v>3362</v>
      </c>
      <c r="I2773" s="4"/>
      <c r="J2773" s="4" t="s">
        <v>1446</v>
      </c>
      <c r="K2773" s="4" t="n">
        <v>60</v>
      </c>
      <c r="L2773" s="10" t="n">
        <v>0.348</v>
      </c>
      <c r="M2773" s="10" t="n">
        <v>0.17</v>
      </c>
      <c r="N2773" s="11" t="s">
        <v>103</v>
      </c>
      <c r="O2773" s="11" t="s">
        <v>103</v>
      </c>
      <c r="P2773" s="11" t="s">
        <v>103</v>
      </c>
      <c r="Q2773" s="11" t="s">
        <v>103</v>
      </c>
      <c r="R2773" s="4"/>
    </row>
    <row r="2774" customFormat="false" ht="15" hidden="false" customHeight="false" outlineLevel="0" collapsed="false">
      <c r="A2774" s="4" t="s">
        <v>3486</v>
      </c>
      <c r="B2774" s="4" t="n">
        <v>17</v>
      </c>
      <c r="C2774" s="4" t="s">
        <v>1528</v>
      </c>
      <c r="D2774" s="4" t="s">
        <v>38</v>
      </c>
      <c r="E2774" s="4" t="s">
        <v>1791</v>
      </c>
      <c r="F2774" s="4"/>
      <c r="G2774" s="4" t="s">
        <v>2989</v>
      </c>
      <c r="H2774" s="4" t="s">
        <v>3362</v>
      </c>
      <c r="I2774" s="4"/>
      <c r="J2774" s="4" t="s">
        <v>1446</v>
      </c>
      <c r="K2774" s="4" t="n">
        <v>60</v>
      </c>
      <c r="L2774" s="10" t="n">
        <v>0.348</v>
      </c>
      <c r="M2774" s="10" t="n">
        <v>0.17</v>
      </c>
      <c r="N2774" s="11" t="s">
        <v>103</v>
      </c>
      <c r="O2774" s="11" t="s">
        <v>103</v>
      </c>
      <c r="P2774" s="11" t="s">
        <v>103</v>
      </c>
      <c r="Q2774" s="11" t="s">
        <v>103</v>
      </c>
      <c r="R2774" s="4"/>
    </row>
    <row r="2775" customFormat="false" ht="15" hidden="false" customHeight="false" outlineLevel="0" collapsed="false">
      <c r="A2775" s="4" t="s">
        <v>3487</v>
      </c>
      <c r="B2775" s="4" t="n">
        <v>17</v>
      </c>
      <c r="C2775" s="4" t="s">
        <v>1528</v>
      </c>
      <c r="D2775" s="4" t="s">
        <v>38</v>
      </c>
      <c r="E2775" s="4" t="s">
        <v>1791</v>
      </c>
      <c r="F2775" s="4"/>
      <c r="G2775" s="4" t="s">
        <v>2995</v>
      </c>
      <c r="H2775" s="4" t="s">
        <v>3362</v>
      </c>
      <c r="I2775" s="4"/>
      <c r="J2775" s="4" t="s">
        <v>1446</v>
      </c>
      <c r="K2775" s="4" t="n">
        <v>60</v>
      </c>
      <c r="L2775" s="10" t="n">
        <v>0.348</v>
      </c>
      <c r="M2775" s="10" t="n">
        <v>0.17</v>
      </c>
      <c r="N2775" s="11" t="s">
        <v>103</v>
      </c>
      <c r="O2775" s="11" t="s">
        <v>103</v>
      </c>
      <c r="P2775" s="11" t="s">
        <v>103</v>
      </c>
      <c r="Q2775" s="11" t="s">
        <v>103</v>
      </c>
      <c r="R2775" s="4"/>
    </row>
    <row r="2776" customFormat="false" ht="15" hidden="false" customHeight="false" outlineLevel="0" collapsed="false">
      <c r="A2776" s="4" t="s">
        <v>3488</v>
      </c>
      <c r="B2776" s="4" t="n">
        <v>17</v>
      </c>
      <c r="C2776" s="4" t="s">
        <v>1528</v>
      </c>
      <c r="D2776" s="4" t="s">
        <v>38</v>
      </c>
      <c r="E2776" s="4" t="s">
        <v>1791</v>
      </c>
      <c r="F2776" s="4"/>
      <c r="G2776" s="4" t="s">
        <v>2989</v>
      </c>
      <c r="H2776" s="4" t="s">
        <v>3362</v>
      </c>
      <c r="I2776" s="4"/>
      <c r="J2776" s="4" t="s">
        <v>1446</v>
      </c>
      <c r="K2776" s="4" t="n">
        <v>60</v>
      </c>
      <c r="L2776" s="10" t="n">
        <v>0.348</v>
      </c>
      <c r="M2776" s="10" t="n">
        <v>0.17</v>
      </c>
      <c r="N2776" s="11" t="s">
        <v>103</v>
      </c>
      <c r="O2776" s="11" t="s">
        <v>103</v>
      </c>
      <c r="P2776" s="11" t="s">
        <v>103</v>
      </c>
      <c r="Q2776" s="11" t="s">
        <v>103</v>
      </c>
      <c r="R2776" s="4"/>
    </row>
    <row r="2777" customFormat="false" ht="15" hidden="false" customHeight="false" outlineLevel="0" collapsed="false">
      <c r="A2777" s="4" t="s">
        <v>3489</v>
      </c>
      <c r="B2777" s="4" t="n">
        <v>17</v>
      </c>
      <c r="C2777" s="4" t="s">
        <v>1528</v>
      </c>
      <c r="D2777" s="4" t="s">
        <v>38</v>
      </c>
      <c r="E2777" s="4" t="s">
        <v>1791</v>
      </c>
      <c r="F2777" s="4"/>
      <c r="G2777" s="4" t="s">
        <v>2989</v>
      </c>
      <c r="H2777" s="4" t="s">
        <v>3362</v>
      </c>
      <c r="I2777" s="4"/>
      <c r="J2777" s="4" t="s">
        <v>1446</v>
      </c>
      <c r="K2777" s="4" t="n">
        <v>60</v>
      </c>
      <c r="L2777" s="10" t="n">
        <v>0.348</v>
      </c>
      <c r="M2777" s="10" t="n">
        <v>0.17</v>
      </c>
      <c r="N2777" s="11" t="s">
        <v>103</v>
      </c>
      <c r="O2777" s="11" t="s">
        <v>103</v>
      </c>
      <c r="P2777" s="11" t="s">
        <v>103</v>
      </c>
      <c r="Q2777" s="11" t="s">
        <v>103</v>
      </c>
      <c r="R2777" s="4"/>
    </row>
    <row r="2778" customFormat="false" ht="15" hidden="false" customHeight="false" outlineLevel="0" collapsed="false">
      <c r="A2778" s="4" t="s">
        <v>3490</v>
      </c>
      <c r="B2778" s="4" t="n">
        <v>17</v>
      </c>
      <c r="C2778" s="4" t="s">
        <v>1528</v>
      </c>
      <c r="D2778" s="4" t="s">
        <v>38</v>
      </c>
      <c r="E2778" s="4" t="s">
        <v>1791</v>
      </c>
      <c r="F2778" s="4"/>
      <c r="G2778" s="4" t="s">
        <v>2989</v>
      </c>
      <c r="H2778" s="4" t="s">
        <v>3362</v>
      </c>
      <c r="I2778" s="4"/>
      <c r="J2778" s="4" t="s">
        <v>1446</v>
      </c>
      <c r="K2778" s="4" t="n">
        <v>60</v>
      </c>
      <c r="L2778" s="10" t="n">
        <v>0.348</v>
      </c>
      <c r="M2778" s="10" t="n">
        <v>0.17</v>
      </c>
      <c r="N2778" s="11" t="s">
        <v>103</v>
      </c>
      <c r="O2778" s="11" t="s">
        <v>103</v>
      </c>
      <c r="P2778" s="11" t="s">
        <v>103</v>
      </c>
      <c r="Q2778" s="11" t="s">
        <v>103</v>
      </c>
      <c r="R2778" s="4"/>
    </row>
    <row r="2779" customFormat="false" ht="15" hidden="false" customHeight="false" outlineLevel="0" collapsed="false">
      <c r="A2779" s="4" t="s">
        <v>3491</v>
      </c>
      <c r="B2779" s="4" t="n">
        <v>17</v>
      </c>
      <c r="C2779" s="4" t="s">
        <v>1528</v>
      </c>
      <c r="D2779" s="4" t="s">
        <v>38</v>
      </c>
      <c r="E2779" s="4" t="s">
        <v>1791</v>
      </c>
      <c r="F2779" s="4"/>
      <c r="G2779" s="4" t="s">
        <v>2989</v>
      </c>
      <c r="H2779" s="4" t="s">
        <v>3362</v>
      </c>
      <c r="I2779" s="4"/>
      <c r="J2779" s="4" t="s">
        <v>1446</v>
      </c>
      <c r="K2779" s="4" t="n">
        <v>60</v>
      </c>
      <c r="L2779" s="10" t="n">
        <v>0.348</v>
      </c>
      <c r="M2779" s="10" t="n">
        <v>0.17</v>
      </c>
      <c r="N2779" s="11" t="s">
        <v>103</v>
      </c>
      <c r="O2779" s="11" t="s">
        <v>103</v>
      </c>
      <c r="P2779" s="11" t="s">
        <v>103</v>
      </c>
      <c r="Q2779" s="11" t="s">
        <v>103</v>
      </c>
      <c r="R2779" s="4"/>
    </row>
    <row r="2780" customFormat="false" ht="15" hidden="false" customHeight="false" outlineLevel="0" collapsed="false">
      <c r="A2780" s="4" t="s">
        <v>3492</v>
      </c>
      <c r="B2780" s="4" t="n">
        <v>17</v>
      </c>
      <c r="C2780" s="4" t="s">
        <v>1528</v>
      </c>
      <c r="D2780" s="4" t="s">
        <v>38</v>
      </c>
      <c r="E2780" s="4" t="s">
        <v>1791</v>
      </c>
      <c r="F2780" s="4"/>
      <c r="G2780" s="4" t="s">
        <v>2989</v>
      </c>
      <c r="H2780" s="4" t="s">
        <v>3362</v>
      </c>
      <c r="I2780" s="4"/>
      <c r="J2780" s="4" t="s">
        <v>1446</v>
      </c>
      <c r="K2780" s="4" t="n">
        <v>60</v>
      </c>
      <c r="L2780" s="10" t="n">
        <v>0.348</v>
      </c>
      <c r="M2780" s="10" t="n">
        <v>0.17</v>
      </c>
      <c r="N2780" s="11" t="s">
        <v>103</v>
      </c>
      <c r="O2780" s="11" t="s">
        <v>103</v>
      </c>
      <c r="P2780" s="11" t="s">
        <v>103</v>
      </c>
      <c r="Q2780" s="11" t="s">
        <v>103</v>
      </c>
      <c r="R2780" s="4"/>
    </row>
    <row r="2781" customFormat="false" ht="15" hidden="false" customHeight="false" outlineLevel="0" collapsed="false">
      <c r="A2781" s="4" t="s">
        <v>3493</v>
      </c>
      <c r="B2781" s="4" t="n">
        <v>17</v>
      </c>
      <c r="C2781" s="4" t="s">
        <v>1528</v>
      </c>
      <c r="D2781" s="4" t="s">
        <v>38</v>
      </c>
      <c r="E2781" s="4" t="s">
        <v>1791</v>
      </c>
      <c r="F2781" s="4"/>
      <c r="G2781" s="4" t="s">
        <v>3125</v>
      </c>
      <c r="H2781" s="4" t="s">
        <v>3362</v>
      </c>
      <c r="I2781" s="4"/>
      <c r="J2781" s="4" t="s">
        <v>1446</v>
      </c>
      <c r="K2781" s="4" t="n">
        <v>60</v>
      </c>
      <c r="L2781" s="10" t="n">
        <v>0.348</v>
      </c>
      <c r="M2781" s="10" t="n">
        <v>0.17</v>
      </c>
      <c r="N2781" s="11" t="s">
        <v>103</v>
      </c>
      <c r="O2781" s="11" t="s">
        <v>103</v>
      </c>
      <c r="P2781" s="11" t="s">
        <v>103</v>
      </c>
      <c r="Q2781" s="11" t="s">
        <v>103</v>
      </c>
      <c r="R2781" s="4"/>
    </row>
    <row r="2782" customFormat="false" ht="15" hidden="false" customHeight="false" outlineLevel="0" collapsed="false">
      <c r="A2782" s="4" t="s">
        <v>3494</v>
      </c>
      <c r="B2782" s="4" t="n">
        <v>17</v>
      </c>
      <c r="C2782" s="4" t="s">
        <v>1528</v>
      </c>
      <c r="D2782" s="4" t="s">
        <v>38</v>
      </c>
      <c r="E2782" s="4" t="s">
        <v>1791</v>
      </c>
      <c r="F2782" s="4"/>
      <c r="G2782" s="4" t="s">
        <v>2989</v>
      </c>
      <c r="H2782" s="4" t="s">
        <v>3362</v>
      </c>
      <c r="I2782" s="4"/>
      <c r="J2782" s="4" t="s">
        <v>1446</v>
      </c>
      <c r="K2782" s="4" t="n">
        <v>60</v>
      </c>
      <c r="L2782" s="10" t="n">
        <v>0.348</v>
      </c>
      <c r="M2782" s="10" t="n">
        <v>0.17</v>
      </c>
      <c r="N2782" s="11" t="s">
        <v>103</v>
      </c>
      <c r="O2782" s="11" t="s">
        <v>103</v>
      </c>
      <c r="P2782" s="11" t="s">
        <v>103</v>
      </c>
      <c r="Q2782" s="11" t="s">
        <v>103</v>
      </c>
      <c r="R2782" s="4"/>
    </row>
    <row r="2783" customFormat="false" ht="15" hidden="false" customHeight="false" outlineLevel="0" collapsed="false">
      <c r="A2783" s="4" t="s">
        <v>3495</v>
      </c>
      <c r="B2783" s="4" t="n">
        <v>17</v>
      </c>
      <c r="C2783" s="4" t="s">
        <v>1528</v>
      </c>
      <c r="D2783" s="4" t="s">
        <v>38</v>
      </c>
      <c r="E2783" s="4" t="s">
        <v>1791</v>
      </c>
      <c r="F2783" s="4"/>
      <c r="G2783" s="4" t="s">
        <v>2989</v>
      </c>
      <c r="H2783" s="4" t="s">
        <v>3362</v>
      </c>
      <c r="I2783" s="4"/>
      <c r="J2783" s="4" t="s">
        <v>1446</v>
      </c>
      <c r="K2783" s="4" t="n">
        <v>60</v>
      </c>
      <c r="L2783" s="10" t="n">
        <v>0.348</v>
      </c>
      <c r="M2783" s="10" t="n">
        <v>0.17</v>
      </c>
      <c r="N2783" s="11" t="s">
        <v>103</v>
      </c>
      <c r="O2783" s="11" t="s">
        <v>103</v>
      </c>
      <c r="P2783" s="11" t="s">
        <v>103</v>
      </c>
      <c r="Q2783" s="11" t="s">
        <v>103</v>
      </c>
      <c r="R2783" s="4"/>
    </row>
    <row r="2784" customFormat="false" ht="15" hidden="false" customHeight="false" outlineLevel="0" collapsed="false">
      <c r="A2784" s="4" t="s">
        <v>3496</v>
      </c>
      <c r="B2784" s="4" t="n">
        <v>17</v>
      </c>
      <c r="C2784" s="4" t="s">
        <v>1528</v>
      </c>
      <c r="D2784" s="4" t="s">
        <v>38</v>
      </c>
      <c r="E2784" s="4" t="s">
        <v>1791</v>
      </c>
      <c r="F2784" s="4"/>
      <c r="G2784" s="4" t="s">
        <v>2989</v>
      </c>
      <c r="H2784" s="4" t="s">
        <v>3362</v>
      </c>
      <c r="I2784" s="4"/>
      <c r="J2784" s="4" t="s">
        <v>1446</v>
      </c>
      <c r="K2784" s="4" t="n">
        <v>60</v>
      </c>
      <c r="L2784" s="10" t="n">
        <v>0.348</v>
      </c>
      <c r="M2784" s="10" t="n">
        <v>0.17</v>
      </c>
      <c r="N2784" s="11" t="s">
        <v>103</v>
      </c>
      <c r="O2784" s="11" t="s">
        <v>103</v>
      </c>
      <c r="P2784" s="11" t="s">
        <v>103</v>
      </c>
      <c r="Q2784" s="11" t="s">
        <v>103</v>
      </c>
      <c r="R2784" s="4"/>
    </row>
    <row r="2785" customFormat="false" ht="15" hidden="false" customHeight="false" outlineLevel="0" collapsed="false">
      <c r="A2785" s="4" t="s">
        <v>3497</v>
      </c>
      <c r="B2785" s="4" t="n">
        <v>17</v>
      </c>
      <c r="C2785" s="4" t="s">
        <v>1528</v>
      </c>
      <c r="D2785" s="4" t="s">
        <v>38</v>
      </c>
      <c r="E2785" s="4" t="s">
        <v>1791</v>
      </c>
      <c r="F2785" s="4"/>
      <c r="G2785" s="4" t="s">
        <v>2989</v>
      </c>
      <c r="H2785" s="4" t="s">
        <v>3362</v>
      </c>
      <c r="I2785" s="4"/>
      <c r="J2785" s="4" t="s">
        <v>1446</v>
      </c>
      <c r="K2785" s="4" t="n">
        <v>60</v>
      </c>
      <c r="L2785" s="10" t="n">
        <v>0.348</v>
      </c>
      <c r="M2785" s="10" t="n">
        <v>0.17</v>
      </c>
      <c r="N2785" s="11" t="s">
        <v>103</v>
      </c>
      <c r="O2785" s="11" t="s">
        <v>103</v>
      </c>
      <c r="P2785" s="11" t="s">
        <v>103</v>
      </c>
      <c r="Q2785" s="11" t="s">
        <v>103</v>
      </c>
      <c r="R2785" s="4"/>
    </row>
    <row r="2786" customFormat="false" ht="15" hidden="false" customHeight="false" outlineLevel="0" collapsed="false">
      <c r="A2786" s="4" t="s">
        <v>3498</v>
      </c>
      <c r="B2786" s="4" t="n">
        <v>17</v>
      </c>
      <c r="C2786" s="4" t="s">
        <v>1528</v>
      </c>
      <c r="D2786" s="4" t="s">
        <v>38</v>
      </c>
      <c r="E2786" s="4" t="s">
        <v>1791</v>
      </c>
      <c r="F2786" s="4"/>
      <c r="G2786" s="4" t="s">
        <v>2989</v>
      </c>
      <c r="H2786" s="4" t="s">
        <v>3362</v>
      </c>
      <c r="I2786" s="4"/>
      <c r="J2786" s="4" t="s">
        <v>1446</v>
      </c>
      <c r="K2786" s="4" t="n">
        <v>60</v>
      </c>
      <c r="L2786" s="10" t="n">
        <v>0.348</v>
      </c>
      <c r="M2786" s="10" t="n">
        <v>0.17</v>
      </c>
      <c r="N2786" s="11" t="s">
        <v>103</v>
      </c>
      <c r="O2786" s="11" t="s">
        <v>103</v>
      </c>
      <c r="P2786" s="11" t="s">
        <v>103</v>
      </c>
      <c r="Q2786" s="11" t="s">
        <v>103</v>
      </c>
      <c r="R2786" s="4"/>
    </row>
    <row r="2787" customFormat="false" ht="15" hidden="false" customHeight="false" outlineLevel="0" collapsed="false">
      <c r="A2787" s="4" t="s">
        <v>3499</v>
      </c>
      <c r="B2787" s="4" t="n">
        <v>17</v>
      </c>
      <c r="C2787" s="4" t="s">
        <v>1528</v>
      </c>
      <c r="D2787" s="4" t="s">
        <v>38</v>
      </c>
      <c r="E2787" s="4" t="s">
        <v>1791</v>
      </c>
      <c r="F2787" s="4"/>
      <c r="G2787" s="4" t="s">
        <v>2989</v>
      </c>
      <c r="H2787" s="4" t="s">
        <v>3362</v>
      </c>
      <c r="I2787" s="4"/>
      <c r="J2787" s="4" t="s">
        <v>1446</v>
      </c>
      <c r="K2787" s="4" t="n">
        <v>60</v>
      </c>
      <c r="L2787" s="10" t="n">
        <v>0.348</v>
      </c>
      <c r="M2787" s="10" t="n">
        <v>0.17</v>
      </c>
      <c r="N2787" s="11" t="s">
        <v>103</v>
      </c>
      <c r="O2787" s="11" t="s">
        <v>103</v>
      </c>
      <c r="P2787" s="11" t="s">
        <v>103</v>
      </c>
      <c r="Q2787" s="11" t="s">
        <v>103</v>
      </c>
      <c r="R2787" s="4"/>
    </row>
    <row r="2788" customFormat="false" ht="15" hidden="false" customHeight="false" outlineLevel="0" collapsed="false">
      <c r="A2788" s="4" t="s">
        <v>3500</v>
      </c>
      <c r="B2788" s="4" t="n">
        <v>17</v>
      </c>
      <c r="C2788" s="4" t="s">
        <v>1528</v>
      </c>
      <c r="D2788" s="4" t="s">
        <v>38</v>
      </c>
      <c r="E2788" s="4" t="s">
        <v>1791</v>
      </c>
      <c r="F2788" s="4"/>
      <c r="G2788" s="4" t="s">
        <v>3113</v>
      </c>
      <c r="H2788" s="4" t="s">
        <v>3501</v>
      </c>
      <c r="I2788" s="4"/>
      <c r="J2788" s="4" t="s">
        <v>1446</v>
      </c>
      <c r="K2788" s="4" t="n">
        <v>60</v>
      </c>
      <c r="L2788" s="10" t="n">
        <v>0.348</v>
      </c>
      <c r="M2788" s="10" t="n">
        <v>0.17</v>
      </c>
      <c r="N2788" s="11" t="s">
        <v>103</v>
      </c>
      <c r="O2788" s="11" t="s">
        <v>103</v>
      </c>
      <c r="P2788" s="11" t="s">
        <v>103</v>
      </c>
      <c r="Q2788" s="11" t="s">
        <v>103</v>
      </c>
      <c r="R2788" s="4"/>
    </row>
    <row r="2789" customFormat="false" ht="15" hidden="false" customHeight="false" outlineLevel="0" collapsed="false">
      <c r="A2789" s="4" t="s">
        <v>3502</v>
      </c>
      <c r="B2789" s="4" t="n">
        <v>17</v>
      </c>
      <c r="C2789" s="4" t="s">
        <v>1528</v>
      </c>
      <c r="D2789" s="4" t="s">
        <v>38</v>
      </c>
      <c r="E2789" s="4" t="s">
        <v>1791</v>
      </c>
      <c r="F2789" s="4"/>
      <c r="G2789" s="4" t="s">
        <v>3503</v>
      </c>
      <c r="H2789" s="4" t="s">
        <v>3501</v>
      </c>
      <c r="I2789" s="4"/>
      <c r="J2789" s="4" t="s">
        <v>1446</v>
      </c>
      <c r="K2789" s="4" t="n">
        <v>60</v>
      </c>
      <c r="L2789" s="10" t="n">
        <v>0.348</v>
      </c>
      <c r="M2789" s="10" t="n">
        <v>0.17</v>
      </c>
      <c r="N2789" s="11" t="s">
        <v>103</v>
      </c>
      <c r="O2789" s="11" t="s">
        <v>103</v>
      </c>
      <c r="P2789" s="11" t="s">
        <v>103</v>
      </c>
      <c r="Q2789" s="11" t="s">
        <v>103</v>
      </c>
      <c r="R2789" s="4"/>
    </row>
    <row r="2790" customFormat="false" ht="15" hidden="false" customHeight="false" outlineLevel="0" collapsed="false">
      <c r="A2790" s="4" t="s">
        <v>3504</v>
      </c>
      <c r="B2790" s="4" t="n">
        <v>17</v>
      </c>
      <c r="C2790" s="4" t="s">
        <v>1528</v>
      </c>
      <c r="D2790" s="4" t="s">
        <v>38</v>
      </c>
      <c r="E2790" s="4" t="s">
        <v>1791</v>
      </c>
      <c r="F2790" s="4"/>
      <c r="G2790" s="4" t="s">
        <v>3503</v>
      </c>
      <c r="H2790" s="4" t="s">
        <v>3501</v>
      </c>
      <c r="I2790" s="4"/>
      <c r="J2790" s="4" t="s">
        <v>1446</v>
      </c>
      <c r="K2790" s="4" t="n">
        <v>60</v>
      </c>
      <c r="L2790" s="10" t="n">
        <v>0.348</v>
      </c>
      <c r="M2790" s="10" t="n">
        <v>0.17</v>
      </c>
      <c r="N2790" s="11" t="s">
        <v>103</v>
      </c>
      <c r="O2790" s="11" t="s">
        <v>103</v>
      </c>
      <c r="P2790" s="11" t="s">
        <v>103</v>
      </c>
      <c r="Q2790" s="11" t="s">
        <v>103</v>
      </c>
      <c r="R2790" s="4"/>
    </row>
    <row r="2791" customFormat="false" ht="15" hidden="false" customHeight="false" outlineLevel="0" collapsed="false">
      <c r="A2791" s="4" t="s">
        <v>3505</v>
      </c>
      <c r="B2791" s="4" t="n">
        <v>17</v>
      </c>
      <c r="C2791" s="4" t="s">
        <v>1528</v>
      </c>
      <c r="D2791" s="4" t="s">
        <v>38</v>
      </c>
      <c r="E2791" s="4" t="s">
        <v>1791</v>
      </c>
      <c r="F2791" s="4"/>
      <c r="G2791" s="4" t="s">
        <v>2989</v>
      </c>
      <c r="H2791" s="4" t="s">
        <v>3362</v>
      </c>
      <c r="I2791" s="4"/>
      <c r="J2791" s="4" t="s">
        <v>1446</v>
      </c>
      <c r="K2791" s="4" t="n">
        <v>60</v>
      </c>
      <c r="L2791" s="10" t="n">
        <v>0.348</v>
      </c>
      <c r="M2791" s="10" t="n">
        <v>0.17</v>
      </c>
      <c r="N2791" s="11" t="s">
        <v>103</v>
      </c>
      <c r="O2791" s="11" t="s">
        <v>103</v>
      </c>
      <c r="P2791" s="11" t="s">
        <v>103</v>
      </c>
      <c r="Q2791" s="11" t="s">
        <v>103</v>
      </c>
      <c r="R2791" s="4"/>
    </row>
    <row r="2792" customFormat="false" ht="15" hidden="false" customHeight="false" outlineLevel="0" collapsed="false">
      <c r="A2792" s="4" t="s">
        <v>3506</v>
      </c>
      <c r="B2792" s="4" t="n">
        <v>17</v>
      </c>
      <c r="C2792" s="4" t="s">
        <v>1528</v>
      </c>
      <c r="D2792" s="4" t="s">
        <v>38</v>
      </c>
      <c r="E2792" s="4" t="s">
        <v>1791</v>
      </c>
      <c r="F2792" s="4"/>
      <c r="G2792" s="4" t="s">
        <v>2989</v>
      </c>
      <c r="H2792" s="4" t="s">
        <v>3362</v>
      </c>
      <c r="I2792" s="4"/>
      <c r="J2792" s="4" t="s">
        <v>1446</v>
      </c>
      <c r="K2792" s="4" t="n">
        <v>60</v>
      </c>
      <c r="L2792" s="10" t="n">
        <v>0.348</v>
      </c>
      <c r="M2792" s="10" t="n">
        <v>0.17</v>
      </c>
      <c r="N2792" s="11" t="s">
        <v>103</v>
      </c>
      <c r="O2792" s="11" t="s">
        <v>103</v>
      </c>
      <c r="P2792" s="11" t="s">
        <v>103</v>
      </c>
      <c r="Q2792" s="11" t="s">
        <v>103</v>
      </c>
      <c r="R2792" s="4"/>
    </row>
    <row r="2793" customFormat="false" ht="15" hidden="false" customHeight="false" outlineLevel="0" collapsed="false">
      <c r="A2793" s="4" t="s">
        <v>3507</v>
      </c>
      <c r="B2793" s="4" t="n">
        <v>17</v>
      </c>
      <c r="C2793" s="4" t="s">
        <v>1528</v>
      </c>
      <c r="D2793" s="4" t="s">
        <v>38</v>
      </c>
      <c r="E2793" s="4" t="s">
        <v>1791</v>
      </c>
      <c r="F2793" s="4"/>
      <c r="G2793" s="4" t="s">
        <v>2989</v>
      </c>
      <c r="H2793" s="4" t="s">
        <v>3362</v>
      </c>
      <c r="I2793" s="4"/>
      <c r="J2793" s="4" t="s">
        <v>1446</v>
      </c>
      <c r="K2793" s="4" t="n">
        <v>60</v>
      </c>
      <c r="L2793" s="10" t="n">
        <v>0.348</v>
      </c>
      <c r="M2793" s="10" t="n">
        <v>0.17</v>
      </c>
      <c r="N2793" s="11" t="s">
        <v>103</v>
      </c>
      <c r="O2793" s="11" t="s">
        <v>103</v>
      </c>
      <c r="P2793" s="11" t="s">
        <v>103</v>
      </c>
      <c r="Q2793" s="11" t="s">
        <v>103</v>
      </c>
      <c r="R2793" s="4"/>
    </row>
    <row r="2794" customFormat="false" ht="15" hidden="false" customHeight="false" outlineLevel="0" collapsed="false">
      <c r="A2794" s="4" t="s">
        <v>3508</v>
      </c>
      <c r="B2794" s="4" t="n">
        <v>17</v>
      </c>
      <c r="C2794" s="4" t="s">
        <v>1528</v>
      </c>
      <c r="D2794" s="4" t="s">
        <v>38</v>
      </c>
      <c r="E2794" s="4" t="s">
        <v>1791</v>
      </c>
      <c r="F2794" s="4"/>
      <c r="G2794" s="4" t="s">
        <v>2989</v>
      </c>
      <c r="H2794" s="4" t="s">
        <v>3362</v>
      </c>
      <c r="I2794" s="4"/>
      <c r="J2794" s="4" t="s">
        <v>1446</v>
      </c>
      <c r="K2794" s="4" t="n">
        <v>60</v>
      </c>
      <c r="L2794" s="10" t="n">
        <v>0.348</v>
      </c>
      <c r="M2794" s="10" t="n">
        <v>0.17</v>
      </c>
      <c r="N2794" s="11" t="s">
        <v>103</v>
      </c>
      <c r="O2794" s="11" t="s">
        <v>103</v>
      </c>
      <c r="P2794" s="11" t="s">
        <v>103</v>
      </c>
      <c r="Q2794" s="11" t="s">
        <v>103</v>
      </c>
      <c r="R2794" s="4"/>
    </row>
    <row r="2795" customFormat="false" ht="15" hidden="false" customHeight="false" outlineLevel="0" collapsed="false">
      <c r="A2795" s="4" t="s">
        <v>3509</v>
      </c>
      <c r="B2795" s="4" t="n">
        <v>17</v>
      </c>
      <c r="C2795" s="4" t="s">
        <v>1528</v>
      </c>
      <c r="D2795" s="4" t="s">
        <v>38</v>
      </c>
      <c r="E2795" s="4" t="s">
        <v>1791</v>
      </c>
      <c r="F2795" s="4"/>
      <c r="G2795" s="4" t="s">
        <v>2989</v>
      </c>
      <c r="H2795" s="4" t="s">
        <v>3362</v>
      </c>
      <c r="I2795" s="4"/>
      <c r="J2795" s="4" t="s">
        <v>1446</v>
      </c>
      <c r="K2795" s="4" t="n">
        <v>60</v>
      </c>
      <c r="L2795" s="10" t="n">
        <v>0.348</v>
      </c>
      <c r="M2795" s="10" t="n">
        <v>0.17</v>
      </c>
      <c r="N2795" s="11" t="s">
        <v>103</v>
      </c>
      <c r="O2795" s="11" t="s">
        <v>103</v>
      </c>
      <c r="P2795" s="11" t="s">
        <v>103</v>
      </c>
      <c r="Q2795" s="11" t="s">
        <v>103</v>
      </c>
      <c r="R2795" s="4"/>
    </row>
    <row r="2796" customFormat="false" ht="15" hidden="false" customHeight="false" outlineLevel="0" collapsed="false">
      <c r="A2796" s="4" t="s">
        <v>3510</v>
      </c>
      <c r="B2796" s="4" t="n">
        <v>17</v>
      </c>
      <c r="C2796" s="4" t="s">
        <v>1528</v>
      </c>
      <c r="D2796" s="4" t="s">
        <v>38</v>
      </c>
      <c r="E2796" s="4" t="s">
        <v>1791</v>
      </c>
      <c r="F2796" s="4"/>
      <c r="G2796" s="4" t="s">
        <v>1792</v>
      </c>
      <c r="H2796" s="4" t="s">
        <v>559</v>
      </c>
      <c r="I2796" s="4"/>
      <c r="J2796" s="4" t="s">
        <v>1446</v>
      </c>
      <c r="K2796" s="4" t="n">
        <v>60</v>
      </c>
      <c r="L2796" s="10" t="n">
        <v>0.348</v>
      </c>
      <c r="M2796" s="10" t="n">
        <v>0.17</v>
      </c>
      <c r="N2796" s="11" t="s">
        <v>103</v>
      </c>
      <c r="O2796" s="11" t="s">
        <v>103</v>
      </c>
      <c r="P2796" s="11" t="s">
        <v>103</v>
      </c>
      <c r="Q2796" s="11" t="s">
        <v>103</v>
      </c>
      <c r="R2796" s="4"/>
    </row>
    <row r="2797" customFormat="false" ht="15" hidden="false" customHeight="false" outlineLevel="0" collapsed="false">
      <c r="A2797" s="4" t="s">
        <v>3511</v>
      </c>
      <c r="B2797" s="4" t="n">
        <v>17</v>
      </c>
      <c r="C2797" s="4" t="s">
        <v>1528</v>
      </c>
      <c r="D2797" s="4" t="s">
        <v>38</v>
      </c>
      <c r="E2797" s="4" t="s">
        <v>1791</v>
      </c>
      <c r="F2797" s="4"/>
      <c r="G2797" s="4" t="s">
        <v>3269</v>
      </c>
      <c r="H2797" s="4" t="s">
        <v>559</v>
      </c>
      <c r="I2797" s="4"/>
      <c r="J2797" s="4" t="s">
        <v>1446</v>
      </c>
      <c r="K2797" s="4" t="n">
        <v>60</v>
      </c>
      <c r="L2797" s="10" t="n">
        <v>0.348</v>
      </c>
      <c r="M2797" s="10" t="n">
        <v>0.17</v>
      </c>
      <c r="N2797" s="11" t="s">
        <v>103</v>
      </c>
      <c r="O2797" s="11" t="s">
        <v>103</v>
      </c>
      <c r="P2797" s="11" t="s">
        <v>103</v>
      </c>
      <c r="Q2797" s="11" t="s">
        <v>103</v>
      </c>
      <c r="R2797" s="4"/>
    </row>
    <row r="2798" customFormat="false" ht="15" hidden="false" customHeight="false" outlineLevel="0" collapsed="false">
      <c r="A2798" s="4" t="s">
        <v>3512</v>
      </c>
      <c r="B2798" s="4" t="n">
        <v>17</v>
      </c>
      <c r="C2798" s="4" t="s">
        <v>1528</v>
      </c>
      <c r="D2798" s="4" t="s">
        <v>38</v>
      </c>
      <c r="E2798" s="4" t="s">
        <v>1791</v>
      </c>
      <c r="F2798" s="4"/>
      <c r="G2798" s="4" t="s">
        <v>3269</v>
      </c>
      <c r="H2798" s="4" t="s">
        <v>559</v>
      </c>
      <c r="I2798" s="4"/>
      <c r="J2798" s="4" t="s">
        <v>1446</v>
      </c>
      <c r="K2798" s="4" t="n">
        <v>60</v>
      </c>
      <c r="L2798" s="10" t="n">
        <v>0.348</v>
      </c>
      <c r="M2798" s="10" t="n">
        <v>0.17</v>
      </c>
      <c r="N2798" s="11" t="s">
        <v>103</v>
      </c>
      <c r="O2798" s="11" t="s">
        <v>103</v>
      </c>
      <c r="P2798" s="11" t="s">
        <v>103</v>
      </c>
      <c r="Q2798" s="11" t="s">
        <v>103</v>
      </c>
      <c r="R2798" s="4"/>
    </row>
    <row r="2799" customFormat="false" ht="15" hidden="false" customHeight="false" outlineLevel="0" collapsed="false">
      <c r="A2799" s="4" t="s">
        <v>3513</v>
      </c>
      <c r="B2799" s="4" t="n">
        <v>17</v>
      </c>
      <c r="C2799" s="4" t="s">
        <v>1528</v>
      </c>
      <c r="D2799" s="4" t="s">
        <v>38</v>
      </c>
      <c r="E2799" s="4" t="s">
        <v>1791</v>
      </c>
      <c r="F2799" s="4"/>
      <c r="G2799" s="4" t="s">
        <v>3269</v>
      </c>
      <c r="H2799" s="4" t="s">
        <v>559</v>
      </c>
      <c r="I2799" s="4"/>
      <c r="J2799" s="4" t="s">
        <v>1446</v>
      </c>
      <c r="K2799" s="4" t="n">
        <v>60</v>
      </c>
      <c r="L2799" s="10" t="n">
        <v>0.348</v>
      </c>
      <c r="M2799" s="10" t="n">
        <v>0.17</v>
      </c>
      <c r="N2799" s="11" t="s">
        <v>103</v>
      </c>
      <c r="O2799" s="11" t="s">
        <v>103</v>
      </c>
      <c r="P2799" s="11" t="s">
        <v>103</v>
      </c>
      <c r="Q2799" s="11" t="s">
        <v>103</v>
      </c>
      <c r="R2799" s="4"/>
    </row>
    <row r="2800" customFormat="false" ht="15" hidden="false" customHeight="false" outlineLevel="0" collapsed="false">
      <c r="A2800" s="4" t="s">
        <v>3514</v>
      </c>
      <c r="B2800" s="4" t="n">
        <v>17</v>
      </c>
      <c r="C2800" s="4" t="s">
        <v>1528</v>
      </c>
      <c r="D2800" s="4" t="s">
        <v>38</v>
      </c>
      <c r="E2800" s="4" t="s">
        <v>1791</v>
      </c>
      <c r="F2800" s="4"/>
      <c r="G2800" s="4" t="s">
        <v>3269</v>
      </c>
      <c r="H2800" s="4" t="s">
        <v>559</v>
      </c>
      <c r="I2800" s="4"/>
      <c r="J2800" s="4"/>
      <c r="K2800" s="4" t="n">
        <v>60</v>
      </c>
      <c r="L2800" s="10" t="n">
        <v>0.348</v>
      </c>
      <c r="M2800" s="10" t="n">
        <v>0.17</v>
      </c>
      <c r="N2800" s="11" t="s">
        <v>103</v>
      </c>
      <c r="O2800" s="11" t="s">
        <v>103</v>
      </c>
      <c r="P2800" s="11" t="s">
        <v>103</v>
      </c>
      <c r="Q2800" s="11" t="s">
        <v>103</v>
      </c>
      <c r="R2800" s="4"/>
    </row>
    <row r="2801" customFormat="false" ht="15" hidden="false" customHeight="false" outlineLevel="0" collapsed="false">
      <c r="A2801" s="4" t="s">
        <v>3515</v>
      </c>
      <c r="B2801" s="4" t="n">
        <v>17</v>
      </c>
      <c r="C2801" s="4" t="s">
        <v>1528</v>
      </c>
      <c r="D2801" s="4" t="s">
        <v>38</v>
      </c>
      <c r="E2801" s="4" t="s">
        <v>1791</v>
      </c>
      <c r="F2801" s="4"/>
      <c r="G2801" s="4" t="s">
        <v>3269</v>
      </c>
      <c r="H2801" s="4" t="s">
        <v>559</v>
      </c>
      <c r="I2801" s="4"/>
      <c r="J2801" s="4"/>
      <c r="K2801" s="4" t="n">
        <v>60</v>
      </c>
      <c r="L2801" s="10" t="n">
        <v>0.348</v>
      </c>
      <c r="M2801" s="10" t="n">
        <v>0.17</v>
      </c>
      <c r="N2801" s="11" t="s">
        <v>103</v>
      </c>
      <c r="O2801" s="11" t="s">
        <v>103</v>
      </c>
      <c r="P2801" s="11" t="s">
        <v>103</v>
      </c>
      <c r="Q2801" s="11" t="s">
        <v>103</v>
      </c>
      <c r="R2801" s="4"/>
    </row>
    <row r="2802" customFormat="false" ht="15" hidden="false" customHeight="false" outlineLevel="0" collapsed="false">
      <c r="A2802" s="4" t="s">
        <v>3516</v>
      </c>
      <c r="B2802" s="4" t="n">
        <v>17</v>
      </c>
      <c r="C2802" s="4" t="s">
        <v>1528</v>
      </c>
      <c r="D2802" s="4" t="s">
        <v>38</v>
      </c>
      <c r="E2802" s="4" t="s">
        <v>1791</v>
      </c>
      <c r="F2802" s="4"/>
      <c r="G2802" s="4" t="s">
        <v>3269</v>
      </c>
      <c r="H2802" s="4" t="s">
        <v>559</v>
      </c>
      <c r="I2802" s="4"/>
      <c r="J2802" s="4"/>
      <c r="K2802" s="4" t="n">
        <v>60</v>
      </c>
      <c r="L2802" s="10" t="n">
        <v>0.348</v>
      </c>
      <c r="M2802" s="10" t="n">
        <v>0.17</v>
      </c>
      <c r="N2802" s="11" t="s">
        <v>103</v>
      </c>
      <c r="O2802" s="11" t="s">
        <v>103</v>
      </c>
      <c r="P2802" s="11" t="s">
        <v>103</v>
      </c>
      <c r="Q2802" s="11" t="s">
        <v>103</v>
      </c>
      <c r="R2802" s="4"/>
    </row>
    <row r="2803" customFormat="false" ht="15" hidden="false" customHeight="false" outlineLevel="0" collapsed="false">
      <c r="A2803" s="4" t="s">
        <v>3517</v>
      </c>
      <c r="B2803" s="4" t="n">
        <v>17</v>
      </c>
      <c r="C2803" s="4" t="s">
        <v>1528</v>
      </c>
      <c r="D2803" s="4" t="s">
        <v>38</v>
      </c>
      <c r="E2803" s="4" t="s">
        <v>1791</v>
      </c>
      <c r="F2803" s="4"/>
      <c r="G2803" s="4" t="s">
        <v>3269</v>
      </c>
      <c r="H2803" s="4" t="s">
        <v>559</v>
      </c>
      <c r="I2803" s="4"/>
      <c r="J2803" s="4" t="s">
        <v>1446</v>
      </c>
      <c r="K2803" s="4" t="n">
        <v>60</v>
      </c>
      <c r="L2803" s="10" t="n">
        <v>0.348</v>
      </c>
      <c r="M2803" s="10" t="n">
        <v>0.17</v>
      </c>
      <c r="N2803" s="11" t="s">
        <v>103</v>
      </c>
      <c r="O2803" s="11" t="s">
        <v>103</v>
      </c>
      <c r="P2803" s="11" t="s">
        <v>103</v>
      </c>
      <c r="Q2803" s="11" t="s">
        <v>103</v>
      </c>
      <c r="R2803" s="4"/>
    </row>
    <row r="2804" customFormat="false" ht="15" hidden="false" customHeight="false" outlineLevel="0" collapsed="false">
      <c r="A2804" s="4" t="s">
        <v>3518</v>
      </c>
      <c r="B2804" s="4" t="n">
        <v>17</v>
      </c>
      <c r="C2804" s="4" t="s">
        <v>1528</v>
      </c>
      <c r="D2804" s="4" t="s">
        <v>38</v>
      </c>
      <c r="E2804" s="4" t="s">
        <v>1791</v>
      </c>
      <c r="F2804" s="4"/>
      <c r="G2804" s="4" t="s">
        <v>3269</v>
      </c>
      <c r="H2804" s="4" t="s">
        <v>559</v>
      </c>
      <c r="I2804" s="4"/>
      <c r="J2804" s="4" t="s">
        <v>1446</v>
      </c>
      <c r="K2804" s="4" t="n">
        <v>60</v>
      </c>
      <c r="L2804" s="10" t="n">
        <v>0.348</v>
      </c>
      <c r="M2804" s="10" t="n">
        <v>0.17</v>
      </c>
      <c r="N2804" s="11" t="s">
        <v>103</v>
      </c>
      <c r="O2804" s="11" t="s">
        <v>103</v>
      </c>
      <c r="P2804" s="11" t="s">
        <v>103</v>
      </c>
      <c r="Q2804" s="11" t="s">
        <v>103</v>
      </c>
      <c r="R2804" s="4"/>
    </row>
    <row r="2805" customFormat="false" ht="15" hidden="false" customHeight="false" outlineLevel="0" collapsed="false">
      <c r="A2805" s="4" t="s">
        <v>3519</v>
      </c>
      <c r="B2805" s="4" t="n">
        <v>17</v>
      </c>
      <c r="C2805" s="4" t="s">
        <v>1528</v>
      </c>
      <c r="D2805" s="4" t="s">
        <v>38</v>
      </c>
      <c r="E2805" s="4" t="s">
        <v>1791</v>
      </c>
      <c r="F2805" s="4"/>
      <c r="G2805" s="4" t="s">
        <v>2359</v>
      </c>
      <c r="H2805" s="4" t="s">
        <v>3408</v>
      </c>
      <c r="I2805" s="4"/>
      <c r="J2805" s="4" t="s">
        <v>1446</v>
      </c>
      <c r="K2805" s="4" t="n">
        <v>60</v>
      </c>
      <c r="L2805" s="10" t="n">
        <v>0.348</v>
      </c>
      <c r="M2805" s="10" t="n">
        <v>0.17</v>
      </c>
      <c r="N2805" s="11" t="s">
        <v>103</v>
      </c>
      <c r="O2805" s="11" t="s">
        <v>103</v>
      </c>
      <c r="P2805" s="11" t="s">
        <v>103</v>
      </c>
      <c r="Q2805" s="11" t="s">
        <v>103</v>
      </c>
      <c r="R2805" s="4"/>
    </row>
    <row r="2806" customFormat="false" ht="15" hidden="false" customHeight="false" outlineLevel="0" collapsed="false">
      <c r="A2806" s="4" t="s">
        <v>3520</v>
      </c>
      <c r="B2806" s="4" t="n">
        <v>17</v>
      </c>
      <c r="C2806" s="4" t="s">
        <v>1528</v>
      </c>
      <c r="D2806" s="4" t="s">
        <v>38</v>
      </c>
      <c r="E2806" s="4" t="s">
        <v>1791</v>
      </c>
      <c r="F2806" s="4"/>
      <c r="G2806" s="4" t="s">
        <v>2359</v>
      </c>
      <c r="H2806" s="4" t="s">
        <v>3521</v>
      </c>
      <c r="I2806" s="4"/>
      <c r="J2806" s="4" t="s">
        <v>1446</v>
      </c>
      <c r="K2806" s="4" t="n">
        <v>60</v>
      </c>
      <c r="L2806" s="10" t="n">
        <v>0.348</v>
      </c>
      <c r="M2806" s="10" t="n">
        <v>0.17</v>
      </c>
      <c r="N2806" s="11" t="s">
        <v>103</v>
      </c>
      <c r="O2806" s="11" t="s">
        <v>103</v>
      </c>
      <c r="P2806" s="11" t="s">
        <v>103</v>
      </c>
      <c r="Q2806" s="11" t="s">
        <v>103</v>
      </c>
      <c r="R2806" s="4"/>
    </row>
    <row r="2807" customFormat="false" ht="15" hidden="false" customHeight="false" outlineLevel="0" collapsed="false">
      <c r="A2807" s="4" t="s">
        <v>3522</v>
      </c>
      <c r="B2807" s="4" t="n">
        <v>17</v>
      </c>
      <c r="C2807" s="4" t="s">
        <v>1528</v>
      </c>
      <c r="D2807" s="4" t="s">
        <v>38</v>
      </c>
      <c r="E2807" s="4" t="s">
        <v>1791</v>
      </c>
      <c r="F2807" s="4"/>
      <c r="G2807" s="4" t="s">
        <v>2359</v>
      </c>
      <c r="H2807" s="4" t="s">
        <v>3523</v>
      </c>
      <c r="I2807" s="4"/>
      <c r="J2807" s="4" t="s">
        <v>1446</v>
      </c>
      <c r="K2807" s="4" t="n">
        <v>60</v>
      </c>
      <c r="L2807" s="10" t="n">
        <v>0.348</v>
      </c>
      <c r="M2807" s="10" t="n">
        <v>0.17</v>
      </c>
      <c r="N2807" s="11" t="s">
        <v>103</v>
      </c>
      <c r="O2807" s="11" t="s">
        <v>103</v>
      </c>
      <c r="P2807" s="11" t="s">
        <v>103</v>
      </c>
      <c r="Q2807" s="11" t="s">
        <v>103</v>
      </c>
      <c r="R2807" s="4"/>
    </row>
    <row r="2808" customFormat="false" ht="15" hidden="false" customHeight="false" outlineLevel="0" collapsed="false">
      <c r="A2808" s="4" t="s">
        <v>3524</v>
      </c>
      <c r="B2808" s="4" t="n">
        <v>17</v>
      </c>
      <c r="C2808" s="4" t="s">
        <v>1528</v>
      </c>
      <c r="D2808" s="4" t="s">
        <v>38</v>
      </c>
      <c r="E2808" s="4" t="s">
        <v>1791</v>
      </c>
      <c r="F2808" s="4"/>
      <c r="G2808" s="4" t="s">
        <v>2356</v>
      </c>
      <c r="H2808" s="4" t="s">
        <v>3523</v>
      </c>
      <c r="I2808" s="4"/>
      <c r="J2808" s="4" t="s">
        <v>1446</v>
      </c>
      <c r="K2808" s="4" t="n">
        <v>60</v>
      </c>
      <c r="L2808" s="10" t="n">
        <v>0.348</v>
      </c>
      <c r="M2808" s="10" t="n">
        <v>0.17</v>
      </c>
      <c r="N2808" s="11" t="s">
        <v>103</v>
      </c>
      <c r="O2808" s="11" t="s">
        <v>103</v>
      </c>
      <c r="P2808" s="11" t="s">
        <v>103</v>
      </c>
      <c r="Q2808" s="11" t="s">
        <v>103</v>
      </c>
      <c r="R2808" s="4"/>
    </row>
    <row r="2809" customFormat="false" ht="15" hidden="false" customHeight="false" outlineLevel="0" collapsed="false">
      <c r="A2809" s="4" t="s">
        <v>3525</v>
      </c>
      <c r="B2809" s="4" t="n">
        <v>17</v>
      </c>
      <c r="C2809" s="4" t="s">
        <v>1528</v>
      </c>
      <c r="D2809" s="4" t="s">
        <v>38</v>
      </c>
      <c r="E2809" s="4" t="s">
        <v>1791</v>
      </c>
      <c r="F2809" s="4"/>
      <c r="G2809" s="4" t="s">
        <v>2356</v>
      </c>
      <c r="H2809" s="4" t="s">
        <v>3380</v>
      </c>
      <c r="I2809" s="4"/>
      <c r="J2809" s="4" t="s">
        <v>1446</v>
      </c>
      <c r="K2809" s="4" t="n">
        <v>60</v>
      </c>
      <c r="L2809" s="10" t="n">
        <v>0.348</v>
      </c>
      <c r="M2809" s="10" t="n">
        <v>0.17</v>
      </c>
      <c r="N2809" s="11" t="s">
        <v>103</v>
      </c>
      <c r="O2809" s="11" t="s">
        <v>103</v>
      </c>
      <c r="P2809" s="11" t="s">
        <v>103</v>
      </c>
      <c r="Q2809" s="11" t="s">
        <v>103</v>
      </c>
      <c r="R2809" s="4"/>
    </row>
    <row r="2810" customFormat="false" ht="15" hidden="false" customHeight="false" outlineLevel="0" collapsed="false">
      <c r="A2810" s="4" t="s">
        <v>3526</v>
      </c>
      <c r="B2810" s="4" t="n">
        <v>17</v>
      </c>
      <c r="C2810" s="4" t="s">
        <v>1528</v>
      </c>
      <c r="D2810" s="4" t="s">
        <v>38</v>
      </c>
      <c r="E2810" s="4" t="s">
        <v>1791</v>
      </c>
      <c r="F2810" s="4"/>
      <c r="G2810" s="4" t="s">
        <v>2356</v>
      </c>
      <c r="H2810" s="4" t="s">
        <v>3380</v>
      </c>
      <c r="I2810" s="4"/>
      <c r="J2810" s="4" t="s">
        <v>1446</v>
      </c>
      <c r="K2810" s="4" t="n">
        <v>60</v>
      </c>
      <c r="L2810" s="10" t="n">
        <v>0.348</v>
      </c>
      <c r="M2810" s="10" t="n">
        <v>0.17</v>
      </c>
      <c r="N2810" s="11" t="s">
        <v>103</v>
      </c>
      <c r="O2810" s="11" t="s">
        <v>103</v>
      </c>
      <c r="P2810" s="11" t="s">
        <v>103</v>
      </c>
      <c r="Q2810" s="11" t="s">
        <v>103</v>
      </c>
      <c r="R2810" s="4"/>
    </row>
    <row r="2811" customFormat="false" ht="15" hidden="false" customHeight="false" outlineLevel="0" collapsed="false">
      <c r="A2811" s="4" t="s">
        <v>3527</v>
      </c>
      <c r="B2811" s="4" t="n">
        <v>17</v>
      </c>
      <c r="C2811" s="4" t="s">
        <v>1528</v>
      </c>
      <c r="D2811" s="4" t="s">
        <v>38</v>
      </c>
      <c r="E2811" s="4" t="s">
        <v>1791</v>
      </c>
      <c r="F2811" s="4"/>
      <c r="G2811" s="4" t="s">
        <v>2356</v>
      </c>
      <c r="H2811" s="4" t="s">
        <v>3528</v>
      </c>
      <c r="I2811" s="4"/>
      <c r="J2811" s="4" t="s">
        <v>1446</v>
      </c>
      <c r="K2811" s="4" t="n">
        <v>60</v>
      </c>
      <c r="L2811" s="10" t="n">
        <v>0.348</v>
      </c>
      <c r="M2811" s="10" t="n">
        <v>0.17</v>
      </c>
      <c r="N2811" s="11" t="s">
        <v>103</v>
      </c>
      <c r="O2811" s="11" t="s">
        <v>103</v>
      </c>
      <c r="P2811" s="11" t="s">
        <v>103</v>
      </c>
      <c r="Q2811" s="11" t="s">
        <v>103</v>
      </c>
      <c r="R2811" s="4"/>
    </row>
    <row r="2812" customFormat="false" ht="15" hidden="false" customHeight="false" outlineLevel="0" collapsed="false">
      <c r="A2812" s="4" t="s">
        <v>3529</v>
      </c>
      <c r="B2812" s="4" t="n">
        <v>17</v>
      </c>
      <c r="C2812" s="4" t="s">
        <v>1528</v>
      </c>
      <c r="D2812" s="4" t="s">
        <v>38</v>
      </c>
      <c r="E2812" s="4" t="s">
        <v>1791</v>
      </c>
      <c r="F2812" s="4"/>
      <c r="G2812" s="4" t="s">
        <v>2359</v>
      </c>
      <c r="H2812" s="4" t="s">
        <v>3530</v>
      </c>
      <c r="I2812" s="4"/>
      <c r="J2812" s="4" t="s">
        <v>1446</v>
      </c>
      <c r="K2812" s="4" t="n">
        <v>60</v>
      </c>
      <c r="L2812" s="10" t="n">
        <v>0.348</v>
      </c>
      <c r="M2812" s="10" t="n">
        <v>0.17</v>
      </c>
      <c r="N2812" s="11" t="s">
        <v>103</v>
      </c>
      <c r="O2812" s="11" t="s">
        <v>103</v>
      </c>
      <c r="P2812" s="11" t="s">
        <v>103</v>
      </c>
      <c r="Q2812" s="11" t="s">
        <v>103</v>
      </c>
      <c r="R2812" s="4"/>
    </row>
    <row r="2813" customFormat="false" ht="15" hidden="false" customHeight="false" outlineLevel="0" collapsed="false">
      <c r="A2813" s="4" t="s">
        <v>3531</v>
      </c>
      <c r="B2813" s="4" t="n">
        <v>17</v>
      </c>
      <c r="C2813" s="4" t="s">
        <v>1528</v>
      </c>
      <c r="D2813" s="4" t="s">
        <v>38</v>
      </c>
      <c r="E2813" s="4" t="s">
        <v>1791</v>
      </c>
      <c r="F2813" s="4"/>
      <c r="G2813" s="4" t="s">
        <v>2356</v>
      </c>
      <c r="H2813" s="4" t="s">
        <v>3530</v>
      </c>
      <c r="I2813" s="4"/>
      <c r="J2813" s="4" t="s">
        <v>1446</v>
      </c>
      <c r="K2813" s="4" t="n">
        <v>60</v>
      </c>
      <c r="L2813" s="10" t="n">
        <v>0.348</v>
      </c>
      <c r="M2813" s="10" t="n">
        <v>0.17</v>
      </c>
      <c r="N2813" s="11" t="s">
        <v>103</v>
      </c>
      <c r="O2813" s="11" t="s">
        <v>103</v>
      </c>
      <c r="P2813" s="11" t="s">
        <v>103</v>
      </c>
      <c r="Q2813" s="11" t="s">
        <v>103</v>
      </c>
      <c r="R2813" s="4"/>
    </row>
    <row r="2814" customFormat="false" ht="15" hidden="false" customHeight="false" outlineLevel="0" collapsed="false">
      <c r="A2814" s="4" t="s">
        <v>3532</v>
      </c>
      <c r="B2814" s="4" t="n">
        <v>17</v>
      </c>
      <c r="C2814" s="4" t="s">
        <v>1528</v>
      </c>
      <c r="D2814" s="4" t="s">
        <v>38</v>
      </c>
      <c r="E2814" s="4" t="s">
        <v>1791</v>
      </c>
      <c r="F2814" s="4"/>
      <c r="G2814" s="4" t="s">
        <v>2356</v>
      </c>
      <c r="H2814" s="4" t="s">
        <v>3530</v>
      </c>
      <c r="I2814" s="4"/>
      <c r="J2814" s="4" t="s">
        <v>1446</v>
      </c>
      <c r="K2814" s="4" t="n">
        <v>60</v>
      </c>
      <c r="L2814" s="10" t="n">
        <v>0.348</v>
      </c>
      <c r="M2814" s="10" t="n">
        <v>0.17</v>
      </c>
      <c r="N2814" s="11" t="s">
        <v>103</v>
      </c>
      <c r="O2814" s="11" t="s">
        <v>103</v>
      </c>
      <c r="P2814" s="11" t="s">
        <v>103</v>
      </c>
      <c r="Q2814" s="11" t="s">
        <v>103</v>
      </c>
      <c r="R2814" s="4"/>
    </row>
    <row r="2815" customFormat="false" ht="15" hidden="false" customHeight="false" outlineLevel="0" collapsed="false">
      <c r="A2815" s="4" t="s">
        <v>3533</v>
      </c>
      <c r="B2815" s="4" t="n">
        <v>17</v>
      </c>
      <c r="C2815" s="4" t="s">
        <v>1528</v>
      </c>
      <c r="D2815" s="4" t="s">
        <v>38</v>
      </c>
      <c r="E2815" s="4" t="s">
        <v>1791</v>
      </c>
      <c r="F2815" s="4"/>
      <c r="G2815" s="4" t="s">
        <v>2356</v>
      </c>
      <c r="H2815" s="4" t="s">
        <v>3530</v>
      </c>
      <c r="I2815" s="4"/>
      <c r="J2815" s="4" t="s">
        <v>1446</v>
      </c>
      <c r="K2815" s="4" t="n">
        <v>60</v>
      </c>
      <c r="L2815" s="10" t="n">
        <v>0.348</v>
      </c>
      <c r="M2815" s="10" t="n">
        <v>0.17</v>
      </c>
      <c r="N2815" s="11" t="s">
        <v>103</v>
      </c>
      <c r="O2815" s="11" t="s">
        <v>103</v>
      </c>
      <c r="P2815" s="11" t="s">
        <v>103</v>
      </c>
      <c r="Q2815" s="11" t="s">
        <v>103</v>
      </c>
      <c r="R2815" s="4"/>
    </row>
    <row r="2816" customFormat="false" ht="15" hidden="false" customHeight="false" outlineLevel="0" collapsed="false">
      <c r="A2816" s="4" t="s">
        <v>3534</v>
      </c>
      <c r="B2816" s="4" t="n">
        <v>17</v>
      </c>
      <c r="C2816" s="4" t="s">
        <v>1528</v>
      </c>
      <c r="D2816" s="4" t="s">
        <v>38</v>
      </c>
      <c r="E2816" s="4" t="s">
        <v>1791</v>
      </c>
      <c r="F2816" s="4"/>
      <c r="G2816" s="4" t="s">
        <v>2356</v>
      </c>
      <c r="H2816" s="4" t="s">
        <v>3530</v>
      </c>
      <c r="I2816" s="4"/>
      <c r="J2816" s="4" t="s">
        <v>1446</v>
      </c>
      <c r="K2816" s="4" t="n">
        <v>60</v>
      </c>
      <c r="L2816" s="10" t="n">
        <v>0.348</v>
      </c>
      <c r="M2816" s="10" t="n">
        <v>0.17</v>
      </c>
      <c r="N2816" s="11" t="s">
        <v>103</v>
      </c>
      <c r="O2816" s="11" t="s">
        <v>103</v>
      </c>
      <c r="P2816" s="11" t="s">
        <v>103</v>
      </c>
      <c r="Q2816" s="11" t="s">
        <v>103</v>
      </c>
      <c r="R2816" s="4"/>
    </row>
    <row r="2817" customFormat="false" ht="15" hidden="false" customHeight="false" outlineLevel="0" collapsed="false">
      <c r="A2817" s="4" t="s">
        <v>3535</v>
      </c>
      <c r="B2817" s="4" t="n">
        <v>17</v>
      </c>
      <c r="C2817" s="4" t="s">
        <v>1528</v>
      </c>
      <c r="D2817" s="4" t="s">
        <v>38</v>
      </c>
      <c r="E2817" s="4" t="s">
        <v>1791</v>
      </c>
      <c r="F2817" s="4"/>
      <c r="G2817" s="4" t="s">
        <v>2359</v>
      </c>
      <c r="H2817" s="4" t="s">
        <v>3380</v>
      </c>
      <c r="I2817" s="4"/>
      <c r="J2817" s="4" t="s">
        <v>1446</v>
      </c>
      <c r="K2817" s="4" t="n">
        <v>60</v>
      </c>
      <c r="L2817" s="10" t="n">
        <v>0.348</v>
      </c>
      <c r="M2817" s="10" t="n">
        <v>0.17</v>
      </c>
      <c r="N2817" s="11" t="s">
        <v>103</v>
      </c>
      <c r="O2817" s="11" t="s">
        <v>103</v>
      </c>
      <c r="P2817" s="11" t="s">
        <v>103</v>
      </c>
      <c r="Q2817" s="11" t="s">
        <v>103</v>
      </c>
      <c r="R2817" s="4"/>
    </row>
    <row r="2818" customFormat="false" ht="15" hidden="false" customHeight="false" outlineLevel="0" collapsed="false">
      <c r="A2818" s="4" t="s">
        <v>3536</v>
      </c>
      <c r="B2818" s="4" t="n">
        <v>17</v>
      </c>
      <c r="C2818" s="4" t="s">
        <v>1528</v>
      </c>
      <c r="D2818" s="4" t="s">
        <v>38</v>
      </c>
      <c r="E2818" s="4" t="s">
        <v>1791</v>
      </c>
      <c r="F2818" s="4"/>
      <c r="G2818" s="4" t="s">
        <v>2359</v>
      </c>
      <c r="H2818" s="4" t="s">
        <v>3380</v>
      </c>
      <c r="I2818" s="4"/>
      <c r="J2818" s="4" t="s">
        <v>1446</v>
      </c>
      <c r="K2818" s="4" t="n">
        <v>60</v>
      </c>
      <c r="L2818" s="10" t="n">
        <v>0.348</v>
      </c>
      <c r="M2818" s="10" t="n">
        <v>0.17</v>
      </c>
      <c r="N2818" s="11" t="s">
        <v>103</v>
      </c>
      <c r="O2818" s="11" t="s">
        <v>103</v>
      </c>
      <c r="P2818" s="11" t="s">
        <v>103</v>
      </c>
      <c r="Q2818" s="11" t="s">
        <v>103</v>
      </c>
      <c r="R2818" s="4"/>
    </row>
    <row r="2819" customFormat="false" ht="15" hidden="false" customHeight="false" outlineLevel="0" collapsed="false">
      <c r="A2819" s="4" t="s">
        <v>3537</v>
      </c>
      <c r="B2819" s="4" t="n">
        <v>17</v>
      </c>
      <c r="C2819" s="4" t="s">
        <v>1528</v>
      </c>
      <c r="D2819" s="4" t="s">
        <v>38</v>
      </c>
      <c r="E2819" s="4" t="s">
        <v>1791</v>
      </c>
      <c r="F2819" s="4"/>
      <c r="G2819" s="4" t="s">
        <v>2359</v>
      </c>
      <c r="H2819" s="4" t="s">
        <v>3380</v>
      </c>
      <c r="I2819" s="4"/>
      <c r="J2819" s="4" t="s">
        <v>1446</v>
      </c>
      <c r="K2819" s="4" t="n">
        <v>60</v>
      </c>
      <c r="L2819" s="10" t="n">
        <v>0.348</v>
      </c>
      <c r="M2819" s="10" t="n">
        <v>0.17</v>
      </c>
      <c r="N2819" s="11" t="s">
        <v>103</v>
      </c>
      <c r="O2819" s="11" t="s">
        <v>103</v>
      </c>
      <c r="P2819" s="11" t="s">
        <v>103</v>
      </c>
      <c r="Q2819" s="11" t="s">
        <v>103</v>
      </c>
      <c r="R2819" s="4"/>
    </row>
    <row r="2820" customFormat="false" ht="15" hidden="false" customHeight="false" outlineLevel="0" collapsed="false">
      <c r="A2820" s="4" t="s">
        <v>3538</v>
      </c>
      <c r="B2820" s="4" t="n">
        <v>17</v>
      </c>
      <c r="C2820" s="4" t="s">
        <v>1528</v>
      </c>
      <c r="D2820" s="4" t="s">
        <v>38</v>
      </c>
      <c r="E2820" s="4" t="s">
        <v>1791</v>
      </c>
      <c r="F2820" s="4"/>
      <c r="G2820" s="4" t="s">
        <v>2359</v>
      </c>
      <c r="H2820" s="4" t="s">
        <v>3380</v>
      </c>
      <c r="I2820" s="4"/>
      <c r="J2820" s="4" t="s">
        <v>1446</v>
      </c>
      <c r="K2820" s="4" t="n">
        <v>60</v>
      </c>
      <c r="L2820" s="10" t="n">
        <v>0.348</v>
      </c>
      <c r="M2820" s="10" t="n">
        <v>0.17</v>
      </c>
      <c r="N2820" s="11" t="s">
        <v>103</v>
      </c>
      <c r="O2820" s="11" t="s">
        <v>103</v>
      </c>
      <c r="P2820" s="11" t="s">
        <v>103</v>
      </c>
      <c r="Q2820" s="11" t="s">
        <v>103</v>
      </c>
      <c r="R2820" s="4"/>
    </row>
    <row r="2821" customFormat="false" ht="15" hidden="false" customHeight="false" outlineLevel="0" collapsed="false">
      <c r="A2821" s="4" t="s">
        <v>3539</v>
      </c>
      <c r="B2821" s="4" t="n">
        <v>17</v>
      </c>
      <c r="C2821" s="4" t="s">
        <v>1528</v>
      </c>
      <c r="D2821" s="4" t="s">
        <v>38</v>
      </c>
      <c r="E2821" s="4" t="s">
        <v>1791</v>
      </c>
      <c r="F2821" s="4"/>
      <c r="G2821" s="4" t="s">
        <v>2359</v>
      </c>
      <c r="H2821" s="4" t="s">
        <v>3380</v>
      </c>
      <c r="I2821" s="4"/>
      <c r="J2821" s="4" t="s">
        <v>1446</v>
      </c>
      <c r="K2821" s="4" t="n">
        <v>60</v>
      </c>
      <c r="L2821" s="10" t="n">
        <v>0.348</v>
      </c>
      <c r="M2821" s="10" t="n">
        <v>0.17</v>
      </c>
      <c r="N2821" s="11" t="s">
        <v>103</v>
      </c>
      <c r="O2821" s="11" t="s">
        <v>103</v>
      </c>
      <c r="P2821" s="11" t="s">
        <v>103</v>
      </c>
      <c r="Q2821" s="11" t="s">
        <v>103</v>
      </c>
      <c r="R2821" s="4"/>
    </row>
    <row r="2822" customFormat="false" ht="15" hidden="false" customHeight="false" outlineLevel="0" collapsed="false">
      <c r="A2822" s="4" t="s">
        <v>3540</v>
      </c>
      <c r="B2822" s="4" t="n">
        <v>17</v>
      </c>
      <c r="C2822" s="4" t="s">
        <v>1528</v>
      </c>
      <c r="D2822" s="4" t="s">
        <v>38</v>
      </c>
      <c r="E2822" s="4" t="s">
        <v>1791</v>
      </c>
      <c r="F2822" s="4"/>
      <c r="G2822" s="4" t="s">
        <v>2359</v>
      </c>
      <c r="H2822" s="4" t="s">
        <v>3380</v>
      </c>
      <c r="I2822" s="4"/>
      <c r="J2822" s="4" t="s">
        <v>1446</v>
      </c>
      <c r="K2822" s="4" t="n">
        <v>60</v>
      </c>
      <c r="L2822" s="10" t="n">
        <v>0.348</v>
      </c>
      <c r="M2822" s="10" t="n">
        <v>0.17</v>
      </c>
      <c r="N2822" s="11" t="s">
        <v>103</v>
      </c>
      <c r="O2822" s="11" t="s">
        <v>103</v>
      </c>
      <c r="P2822" s="11" t="s">
        <v>103</v>
      </c>
      <c r="Q2822" s="11" t="s">
        <v>103</v>
      </c>
      <c r="R2822" s="4"/>
    </row>
    <row r="2823" customFormat="false" ht="15" hidden="false" customHeight="false" outlineLevel="0" collapsed="false">
      <c r="A2823" s="4" t="s">
        <v>3541</v>
      </c>
      <c r="B2823" s="4" t="n">
        <v>17</v>
      </c>
      <c r="C2823" s="4" t="s">
        <v>1528</v>
      </c>
      <c r="D2823" s="4" t="s">
        <v>38</v>
      </c>
      <c r="E2823" s="4" t="s">
        <v>1791</v>
      </c>
      <c r="F2823" s="4"/>
      <c r="G2823" s="4" t="s">
        <v>2356</v>
      </c>
      <c r="H2823" s="4" t="s">
        <v>3380</v>
      </c>
      <c r="I2823" s="4"/>
      <c r="J2823" s="4" t="s">
        <v>1446</v>
      </c>
      <c r="K2823" s="4" t="n">
        <v>60</v>
      </c>
      <c r="L2823" s="10" t="n">
        <v>0.348</v>
      </c>
      <c r="M2823" s="10" t="n">
        <v>0.17</v>
      </c>
      <c r="N2823" s="11" t="s">
        <v>103</v>
      </c>
      <c r="O2823" s="11" t="s">
        <v>103</v>
      </c>
      <c r="P2823" s="11" t="s">
        <v>103</v>
      </c>
      <c r="Q2823" s="11" t="s">
        <v>103</v>
      </c>
      <c r="R2823" s="4"/>
    </row>
    <row r="2824" customFormat="false" ht="15" hidden="false" customHeight="false" outlineLevel="0" collapsed="false">
      <c r="A2824" s="4" t="s">
        <v>3542</v>
      </c>
      <c r="B2824" s="4" t="n">
        <v>17</v>
      </c>
      <c r="C2824" s="4" t="s">
        <v>1528</v>
      </c>
      <c r="D2824" s="4" t="s">
        <v>38</v>
      </c>
      <c r="E2824" s="4" t="s">
        <v>1791</v>
      </c>
      <c r="F2824" s="4"/>
      <c r="G2824" s="4" t="s">
        <v>2356</v>
      </c>
      <c r="H2824" s="4" t="s">
        <v>3380</v>
      </c>
      <c r="I2824" s="4"/>
      <c r="J2824" s="4" t="s">
        <v>1446</v>
      </c>
      <c r="K2824" s="4" t="n">
        <v>60</v>
      </c>
      <c r="L2824" s="10" t="n">
        <v>0.348</v>
      </c>
      <c r="M2824" s="10" t="n">
        <v>0.17</v>
      </c>
      <c r="N2824" s="11" t="s">
        <v>103</v>
      </c>
      <c r="O2824" s="11" t="s">
        <v>103</v>
      </c>
      <c r="P2824" s="11" t="s">
        <v>103</v>
      </c>
      <c r="Q2824" s="11" t="s">
        <v>103</v>
      </c>
      <c r="R2824" s="4"/>
    </row>
    <row r="2825" customFormat="false" ht="15" hidden="false" customHeight="false" outlineLevel="0" collapsed="false">
      <c r="A2825" s="4" t="s">
        <v>3543</v>
      </c>
      <c r="B2825" s="4" t="n">
        <v>17</v>
      </c>
      <c r="C2825" s="4" t="s">
        <v>1528</v>
      </c>
      <c r="D2825" s="4" t="s">
        <v>38</v>
      </c>
      <c r="E2825" s="4" t="s">
        <v>1791</v>
      </c>
      <c r="F2825" s="4"/>
      <c r="G2825" s="4" t="s">
        <v>2905</v>
      </c>
      <c r="H2825" s="4" t="s">
        <v>3544</v>
      </c>
      <c r="I2825" s="4"/>
      <c r="J2825" s="4" t="s">
        <v>1446</v>
      </c>
      <c r="K2825" s="4" t="n">
        <v>60</v>
      </c>
      <c r="L2825" s="10" t="n">
        <v>0.348</v>
      </c>
      <c r="M2825" s="10" t="n">
        <v>0.17</v>
      </c>
      <c r="N2825" s="11" t="s">
        <v>103</v>
      </c>
      <c r="O2825" s="11" t="s">
        <v>103</v>
      </c>
      <c r="P2825" s="11" t="s">
        <v>103</v>
      </c>
      <c r="Q2825" s="11" t="s">
        <v>103</v>
      </c>
      <c r="R2825" s="4"/>
    </row>
    <row r="2826" customFormat="false" ht="15" hidden="false" customHeight="false" outlineLevel="0" collapsed="false">
      <c r="A2826" s="4" t="s">
        <v>3545</v>
      </c>
      <c r="B2826" s="4" t="n">
        <v>17</v>
      </c>
      <c r="C2826" s="4" t="s">
        <v>1528</v>
      </c>
      <c r="D2826" s="4" t="s">
        <v>38</v>
      </c>
      <c r="E2826" s="4" t="s">
        <v>1791</v>
      </c>
      <c r="F2826" s="4"/>
      <c r="G2826" s="4" t="s">
        <v>2905</v>
      </c>
      <c r="H2826" s="4" t="s">
        <v>3544</v>
      </c>
      <c r="I2826" s="4"/>
      <c r="J2826" s="4" t="s">
        <v>1446</v>
      </c>
      <c r="K2826" s="4" t="n">
        <v>60</v>
      </c>
      <c r="L2826" s="10" t="n">
        <v>0.348</v>
      </c>
      <c r="M2826" s="10" t="n">
        <v>0.17</v>
      </c>
      <c r="N2826" s="11" t="s">
        <v>103</v>
      </c>
      <c r="O2826" s="11" t="s">
        <v>103</v>
      </c>
      <c r="P2826" s="11" t="s">
        <v>103</v>
      </c>
      <c r="Q2826" s="11" t="s">
        <v>103</v>
      </c>
      <c r="R2826" s="4"/>
    </row>
    <row r="2827" customFormat="false" ht="15" hidden="false" customHeight="false" outlineLevel="0" collapsed="false">
      <c r="A2827" s="4" t="s">
        <v>3546</v>
      </c>
      <c r="B2827" s="4" t="n">
        <v>17</v>
      </c>
      <c r="C2827" s="4" t="s">
        <v>1528</v>
      </c>
      <c r="D2827" s="4" t="s">
        <v>38</v>
      </c>
      <c r="E2827" s="4" t="s">
        <v>1791</v>
      </c>
      <c r="F2827" s="4"/>
      <c r="G2827" s="4" t="s">
        <v>2905</v>
      </c>
      <c r="H2827" s="4" t="s">
        <v>3544</v>
      </c>
      <c r="I2827" s="4"/>
      <c r="J2827" s="4" t="s">
        <v>1446</v>
      </c>
      <c r="K2827" s="4" t="n">
        <v>60</v>
      </c>
      <c r="L2827" s="10" t="n">
        <v>0.348</v>
      </c>
      <c r="M2827" s="10" t="n">
        <v>0.17</v>
      </c>
      <c r="N2827" s="11" t="s">
        <v>103</v>
      </c>
      <c r="O2827" s="11" t="s">
        <v>103</v>
      </c>
      <c r="P2827" s="11" t="s">
        <v>103</v>
      </c>
      <c r="Q2827" s="11" t="s">
        <v>103</v>
      </c>
      <c r="R2827" s="4"/>
    </row>
    <row r="2828" customFormat="false" ht="15" hidden="false" customHeight="false" outlineLevel="0" collapsed="false">
      <c r="A2828" s="4" t="s">
        <v>3547</v>
      </c>
      <c r="B2828" s="4" t="n">
        <v>17</v>
      </c>
      <c r="C2828" s="4" t="s">
        <v>1528</v>
      </c>
      <c r="D2828" s="4" t="s">
        <v>38</v>
      </c>
      <c r="E2828" s="4" t="s">
        <v>1791</v>
      </c>
      <c r="F2828" s="4"/>
      <c r="G2828" s="4" t="s">
        <v>2905</v>
      </c>
      <c r="H2828" s="4" t="s">
        <v>3544</v>
      </c>
      <c r="I2828" s="4"/>
      <c r="J2828" s="4" t="s">
        <v>1446</v>
      </c>
      <c r="K2828" s="4" t="n">
        <v>60</v>
      </c>
      <c r="L2828" s="10" t="n">
        <v>0.348</v>
      </c>
      <c r="M2828" s="10" t="n">
        <v>0.17</v>
      </c>
      <c r="N2828" s="11" t="s">
        <v>103</v>
      </c>
      <c r="O2828" s="11" t="s">
        <v>103</v>
      </c>
      <c r="P2828" s="11" t="s">
        <v>103</v>
      </c>
      <c r="Q2828" s="11" t="s">
        <v>103</v>
      </c>
      <c r="R2828" s="4"/>
    </row>
    <row r="2829" customFormat="false" ht="15" hidden="false" customHeight="false" outlineLevel="0" collapsed="false">
      <c r="A2829" s="4" t="s">
        <v>3548</v>
      </c>
      <c r="B2829" s="4" t="n">
        <v>17</v>
      </c>
      <c r="C2829" s="4" t="s">
        <v>1528</v>
      </c>
      <c r="D2829" s="4" t="s">
        <v>38</v>
      </c>
      <c r="E2829" s="4" t="s">
        <v>1791</v>
      </c>
      <c r="F2829" s="4"/>
      <c r="G2829" s="4" t="s">
        <v>2905</v>
      </c>
      <c r="H2829" s="4" t="s">
        <v>3544</v>
      </c>
      <c r="I2829" s="4"/>
      <c r="J2829" s="4" t="s">
        <v>1446</v>
      </c>
      <c r="K2829" s="4" t="n">
        <v>60</v>
      </c>
      <c r="L2829" s="10" t="n">
        <v>0.348</v>
      </c>
      <c r="M2829" s="10" t="n">
        <v>0.17</v>
      </c>
      <c r="N2829" s="11" t="s">
        <v>103</v>
      </c>
      <c r="O2829" s="11" t="s">
        <v>103</v>
      </c>
      <c r="P2829" s="11" t="s">
        <v>103</v>
      </c>
      <c r="Q2829" s="11" t="s">
        <v>103</v>
      </c>
      <c r="R2829" s="4"/>
    </row>
    <row r="2830" customFormat="false" ht="15" hidden="false" customHeight="false" outlineLevel="0" collapsed="false">
      <c r="A2830" s="4" t="s">
        <v>3549</v>
      </c>
      <c r="B2830" s="4" t="n">
        <v>17</v>
      </c>
      <c r="C2830" s="4" t="s">
        <v>1528</v>
      </c>
      <c r="D2830" s="4" t="s">
        <v>38</v>
      </c>
      <c r="E2830" s="4" t="s">
        <v>1791</v>
      </c>
      <c r="F2830" s="4"/>
      <c r="G2830" s="4" t="s">
        <v>2905</v>
      </c>
      <c r="H2830" s="4" t="s">
        <v>3544</v>
      </c>
      <c r="I2830" s="4"/>
      <c r="J2830" s="4" t="s">
        <v>1446</v>
      </c>
      <c r="K2830" s="4" t="n">
        <v>60</v>
      </c>
      <c r="L2830" s="10" t="n">
        <v>0.348</v>
      </c>
      <c r="M2830" s="10" t="n">
        <v>0.17</v>
      </c>
      <c r="N2830" s="11" t="s">
        <v>103</v>
      </c>
      <c r="O2830" s="11" t="s">
        <v>103</v>
      </c>
      <c r="P2830" s="11" t="s">
        <v>103</v>
      </c>
      <c r="Q2830" s="11" t="s">
        <v>103</v>
      </c>
      <c r="R2830" s="4"/>
    </row>
    <row r="2831" customFormat="false" ht="15" hidden="false" customHeight="false" outlineLevel="0" collapsed="false">
      <c r="A2831" s="4" t="s">
        <v>3550</v>
      </c>
      <c r="B2831" s="4" t="n">
        <v>17</v>
      </c>
      <c r="C2831" s="4" t="s">
        <v>1528</v>
      </c>
      <c r="D2831" s="4" t="s">
        <v>38</v>
      </c>
      <c r="E2831" s="4" t="s">
        <v>1791</v>
      </c>
      <c r="F2831" s="4"/>
      <c r="G2831" s="4" t="s">
        <v>2905</v>
      </c>
      <c r="H2831" s="4" t="s">
        <v>3544</v>
      </c>
      <c r="I2831" s="4"/>
      <c r="J2831" s="4" t="s">
        <v>1446</v>
      </c>
      <c r="K2831" s="4" t="n">
        <v>60</v>
      </c>
      <c r="L2831" s="10" t="n">
        <v>0.348</v>
      </c>
      <c r="M2831" s="10" t="n">
        <v>0.17</v>
      </c>
      <c r="N2831" s="11" t="s">
        <v>103</v>
      </c>
      <c r="O2831" s="11" t="s">
        <v>103</v>
      </c>
      <c r="P2831" s="11" t="s">
        <v>103</v>
      </c>
      <c r="Q2831" s="11" t="s">
        <v>103</v>
      </c>
      <c r="R2831" s="4"/>
    </row>
    <row r="2832" customFormat="false" ht="15" hidden="false" customHeight="false" outlineLevel="0" collapsed="false">
      <c r="A2832" s="4" t="s">
        <v>3551</v>
      </c>
      <c r="B2832" s="4" t="n">
        <v>17</v>
      </c>
      <c r="C2832" s="4" t="s">
        <v>1528</v>
      </c>
      <c r="D2832" s="4" t="s">
        <v>38</v>
      </c>
      <c r="E2832" s="4" t="s">
        <v>1791</v>
      </c>
      <c r="F2832" s="4"/>
      <c r="G2832" s="4" t="s">
        <v>2905</v>
      </c>
      <c r="H2832" s="4" t="s">
        <v>3544</v>
      </c>
      <c r="I2832" s="4"/>
      <c r="J2832" s="4" t="s">
        <v>1446</v>
      </c>
      <c r="K2832" s="4" t="n">
        <v>60</v>
      </c>
      <c r="L2832" s="10" t="n">
        <v>0.348</v>
      </c>
      <c r="M2832" s="10" t="n">
        <v>0.17</v>
      </c>
      <c r="N2832" s="11" t="s">
        <v>103</v>
      </c>
      <c r="O2832" s="11" t="s">
        <v>103</v>
      </c>
      <c r="P2832" s="11" t="s">
        <v>103</v>
      </c>
      <c r="Q2832" s="11" t="s">
        <v>103</v>
      </c>
      <c r="R2832" s="4"/>
    </row>
    <row r="2833" customFormat="false" ht="15" hidden="false" customHeight="false" outlineLevel="0" collapsed="false">
      <c r="A2833" s="4" t="s">
        <v>3552</v>
      </c>
      <c r="B2833" s="4" t="n">
        <v>17</v>
      </c>
      <c r="C2833" s="4" t="s">
        <v>1558</v>
      </c>
      <c r="D2833" s="4" t="s">
        <v>38</v>
      </c>
      <c r="E2833" s="4" t="s">
        <v>1791</v>
      </c>
      <c r="F2833" s="4"/>
      <c r="G2833" s="4" t="s">
        <v>2905</v>
      </c>
      <c r="H2833" s="4" t="s">
        <v>3553</v>
      </c>
      <c r="I2833" s="4"/>
      <c r="J2833" s="4" t="s">
        <v>1446</v>
      </c>
      <c r="K2833" s="4" t="n">
        <v>60</v>
      </c>
      <c r="L2833" s="10" t="n">
        <v>0.348</v>
      </c>
      <c r="M2833" s="10" t="n">
        <v>0.17</v>
      </c>
      <c r="N2833" s="11" t="s">
        <v>103</v>
      </c>
      <c r="O2833" s="11" t="s">
        <v>103</v>
      </c>
      <c r="P2833" s="11" t="s">
        <v>103</v>
      </c>
      <c r="Q2833" s="11" t="s">
        <v>103</v>
      </c>
      <c r="R2833" s="4"/>
    </row>
    <row r="2834" customFormat="false" ht="15" hidden="false" customHeight="false" outlineLevel="0" collapsed="false">
      <c r="A2834" s="4" t="s">
        <v>3554</v>
      </c>
      <c r="B2834" s="4" t="n">
        <v>17</v>
      </c>
      <c r="C2834" s="4" t="s">
        <v>1558</v>
      </c>
      <c r="D2834" s="4" t="s">
        <v>38</v>
      </c>
      <c r="E2834" s="4" t="s">
        <v>1791</v>
      </c>
      <c r="F2834" s="4"/>
      <c r="G2834" s="4" t="s">
        <v>2905</v>
      </c>
      <c r="H2834" s="4" t="s">
        <v>3553</v>
      </c>
      <c r="I2834" s="4"/>
      <c r="J2834" s="4" t="s">
        <v>1446</v>
      </c>
      <c r="K2834" s="4" t="n">
        <v>60</v>
      </c>
      <c r="L2834" s="10" t="n">
        <v>0.348</v>
      </c>
      <c r="M2834" s="10" t="n">
        <v>0.17</v>
      </c>
      <c r="N2834" s="11" t="s">
        <v>103</v>
      </c>
      <c r="O2834" s="11" t="s">
        <v>103</v>
      </c>
      <c r="P2834" s="11" t="s">
        <v>103</v>
      </c>
      <c r="Q2834" s="11" t="s">
        <v>103</v>
      </c>
      <c r="R2834" s="4"/>
    </row>
    <row r="2835" customFormat="false" ht="15" hidden="false" customHeight="false" outlineLevel="0" collapsed="false">
      <c r="A2835" s="4" t="s">
        <v>3555</v>
      </c>
      <c r="B2835" s="4" t="n">
        <v>17</v>
      </c>
      <c r="C2835" s="4" t="s">
        <v>1558</v>
      </c>
      <c r="D2835" s="4" t="s">
        <v>38</v>
      </c>
      <c r="E2835" s="4" t="s">
        <v>1791</v>
      </c>
      <c r="F2835" s="4"/>
      <c r="G2835" s="4" t="s">
        <v>2905</v>
      </c>
      <c r="H2835" s="4" t="s">
        <v>3553</v>
      </c>
      <c r="I2835" s="4"/>
      <c r="J2835" s="4" t="s">
        <v>1446</v>
      </c>
      <c r="K2835" s="4" t="n">
        <v>60</v>
      </c>
      <c r="L2835" s="10" t="n">
        <v>0.348</v>
      </c>
      <c r="M2835" s="10" t="n">
        <v>0.17</v>
      </c>
      <c r="N2835" s="11" t="s">
        <v>103</v>
      </c>
      <c r="O2835" s="11" t="s">
        <v>103</v>
      </c>
      <c r="P2835" s="11" t="s">
        <v>103</v>
      </c>
      <c r="Q2835" s="11" t="s">
        <v>103</v>
      </c>
      <c r="R2835" s="4"/>
    </row>
    <row r="2836" customFormat="false" ht="15" hidden="false" customHeight="false" outlineLevel="0" collapsed="false">
      <c r="A2836" s="4" t="s">
        <v>3556</v>
      </c>
      <c r="B2836" s="4" t="n">
        <v>17</v>
      </c>
      <c r="C2836" s="4" t="s">
        <v>1558</v>
      </c>
      <c r="D2836" s="4" t="s">
        <v>38</v>
      </c>
      <c r="E2836" s="4" t="s">
        <v>1791</v>
      </c>
      <c r="F2836" s="4"/>
      <c r="G2836" s="4" t="s">
        <v>2919</v>
      </c>
      <c r="H2836" s="4" t="s">
        <v>3553</v>
      </c>
      <c r="I2836" s="4"/>
      <c r="J2836" s="4" t="s">
        <v>1446</v>
      </c>
      <c r="K2836" s="4" t="n">
        <v>60</v>
      </c>
      <c r="L2836" s="10" t="n">
        <v>0.348</v>
      </c>
      <c r="M2836" s="10" t="n">
        <v>0.17</v>
      </c>
      <c r="N2836" s="11" t="s">
        <v>103</v>
      </c>
      <c r="O2836" s="11" t="s">
        <v>103</v>
      </c>
      <c r="P2836" s="11" t="s">
        <v>103</v>
      </c>
      <c r="Q2836" s="11" t="s">
        <v>103</v>
      </c>
      <c r="R2836" s="4"/>
    </row>
    <row r="2837" customFormat="false" ht="15" hidden="false" customHeight="false" outlineLevel="0" collapsed="false">
      <c r="A2837" s="4" t="s">
        <v>3557</v>
      </c>
      <c r="B2837" s="4" t="n">
        <v>17</v>
      </c>
      <c r="C2837" s="4" t="s">
        <v>1558</v>
      </c>
      <c r="D2837" s="4" t="s">
        <v>38</v>
      </c>
      <c r="E2837" s="4" t="s">
        <v>1791</v>
      </c>
      <c r="F2837" s="4"/>
      <c r="G2837" s="4" t="s">
        <v>2905</v>
      </c>
      <c r="H2837" s="4" t="s">
        <v>3553</v>
      </c>
      <c r="I2837" s="4"/>
      <c r="J2837" s="4" t="s">
        <v>1446</v>
      </c>
      <c r="K2837" s="4" t="n">
        <v>60</v>
      </c>
      <c r="L2837" s="10" t="n">
        <v>0.348</v>
      </c>
      <c r="M2837" s="10" t="n">
        <v>0.17</v>
      </c>
      <c r="N2837" s="11" t="s">
        <v>103</v>
      </c>
      <c r="O2837" s="11" t="s">
        <v>103</v>
      </c>
      <c r="P2837" s="11" t="s">
        <v>103</v>
      </c>
      <c r="Q2837" s="11" t="s">
        <v>103</v>
      </c>
      <c r="R2837" s="4"/>
    </row>
    <row r="2838" customFormat="false" ht="15" hidden="false" customHeight="false" outlineLevel="0" collapsed="false">
      <c r="A2838" s="4" t="s">
        <v>3558</v>
      </c>
      <c r="B2838" s="4" t="n">
        <v>17</v>
      </c>
      <c r="C2838" s="4" t="s">
        <v>1558</v>
      </c>
      <c r="D2838" s="4" t="s">
        <v>38</v>
      </c>
      <c r="E2838" s="4" t="s">
        <v>1791</v>
      </c>
      <c r="F2838" s="4"/>
      <c r="G2838" s="4" t="s">
        <v>2905</v>
      </c>
      <c r="H2838" s="4" t="s">
        <v>3553</v>
      </c>
      <c r="I2838" s="4"/>
      <c r="J2838" s="4" t="s">
        <v>1446</v>
      </c>
      <c r="K2838" s="4" t="n">
        <v>60</v>
      </c>
      <c r="L2838" s="10" t="n">
        <v>0.348</v>
      </c>
      <c r="M2838" s="10" t="n">
        <v>0.17</v>
      </c>
      <c r="N2838" s="11" t="s">
        <v>103</v>
      </c>
      <c r="O2838" s="11" t="s">
        <v>103</v>
      </c>
      <c r="P2838" s="11" t="s">
        <v>103</v>
      </c>
      <c r="Q2838" s="11" t="s">
        <v>103</v>
      </c>
      <c r="R2838" s="4"/>
    </row>
    <row r="2839" customFormat="false" ht="15" hidden="false" customHeight="false" outlineLevel="0" collapsed="false">
      <c r="A2839" s="4" t="s">
        <v>3559</v>
      </c>
      <c r="B2839" s="4" t="n">
        <v>17</v>
      </c>
      <c r="C2839" s="4" t="s">
        <v>1558</v>
      </c>
      <c r="D2839" s="4" t="s">
        <v>38</v>
      </c>
      <c r="E2839" s="4" t="s">
        <v>1791</v>
      </c>
      <c r="F2839" s="4"/>
      <c r="G2839" s="4" t="s">
        <v>2905</v>
      </c>
      <c r="H2839" s="4" t="s">
        <v>3553</v>
      </c>
      <c r="I2839" s="4"/>
      <c r="J2839" s="4" t="s">
        <v>1446</v>
      </c>
      <c r="K2839" s="4" t="n">
        <v>60</v>
      </c>
      <c r="L2839" s="10" t="n">
        <v>0.348</v>
      </c>
      <c r="M2839" s="10" t="n">
        <v>0.17</v>
      </c>
      <c r="N2839" s="11" t="s">
        <v>103</v>
      </c>
      <c r="O2839" s="11" t="s">
        <v>103</v>
      </c>
      <c r="P2839" s="11" t="s">
        <v>103</v>
      </c>
      <c r="Q2839" s="11" t="s">
        <v>103</v>
      </c>
      <c r="R2839" s="4"/>
    </row>
    <row r="2840" customFormat="false" ht="15" hidden="false" customHeight="false" outlineLevel="0" collapsed="false">
      <c r="A2840" s="4" t="s">
        <v>3560</v>
      </c>
      <c r="B2840" s="4" t="n">
        <v>17</v>
      </c>
      <c r="C2840" s="4" t="s">
        <v>1558</v>
      </c>
      <c r="D2840" s="4" t="s">
        <v>38</v>
      </c>
      <c r="E2840" s="4" t="s">
        <v>1791</v>
      </c>
      <c r="F2840" s="4"/>
      <c r="G2840" s="4" t="s">
        <v>2905</v>
      </c>
      <c r="H2840" s="4" t="s">
        <v>3553</v>
      </c>
      <c r="I2840" s="4"/>
      <c r="J2840" s="4" t="s">
        <v>1446</v>
      </c>
      <c r="K2840" s="4" t="n">
        <v>60</v>
      </c>
      <c r="L2840" s="10" t="n">
        <v>0.348</v>
      </c>
      <c r="M2840" s="10" t="n">
        <v>0.17</v>
      </c>
      <c r="N2840" s="11" t="s">
        <v>103</v>
      </c>
      <c r="O2840" s="11" t="s">
        <v>103</v>
      </c>
      <c r="P2840" s="11" t="s">
        <v>103</v>
      </c>
      <c r="Q2840" s="11" t="s">
        <v>103</v>
      </c>
      <c r="R2840" s="4"/>
    </row>
    <row r="2841" customFormat="false" ht="15" hidden="false" customHeight="false" outlineLevel="0" collapsed="false">
      <c r="A2841" s="4" t="s">
        <v>3561</v>
      </c>
      <c r="B2841" s="4" t="n">
        <v>17</v>
      </c>
      <c r="C2841" s="4" t="s">
        <v>1558</v>
      </c>
      <c r="D2841" s="4" t="s">
        <v>38</v>
      </c>
      <c r="E2841" s="4" t="s">
        <v>1791</v>
      </c>
      <c r="F2841" s="4"/>
      <c r="G2841" s="4" t="s">
        <v>2905</v>
      </c>
      <c r="H2841" s="4" t="s">
        <v>3553</v>
      </c>
      <c r="I2841" s="4"/>
      <c r="J2841" s="4" t="s">
        <v>1446</v>
      </c>
      <c r="K2841" s="4" t="n">
        <v>60</v>
      </c>
      <c r="L2841" s="10" t="n">
        <v>0.348</v>
      </c>
      <c r="M2841" s="10" t="n">
        <v>0.17</v>
      </c>
      <c r="N2841" s="11" t="s">
        <v>103</v>
      </c>
      <c r="O2841" s="11" t="s">
        <v>103</v>
      </c>
      <c r="P2841" s="11" t="s">
        <v>103</v>
      </c>
      <c r="Q2841" s="11" t="s">
        <v>103</v>
      </c>
      <c r="R2841" s="4"/>
    </row>
    <row r="2842" customFormat="false" ht="15" hidden="false" customHeight="false" outlineLevel="0" collapsed="false">
      <c r="A2842" s="4" t="s">
        <v>3562</v>
      </c>
      <c r="B2842" s="4" t="n">
        <v>17</v>
      </c>
      <c r="C2842" s="4" t="s">
        <v>1558</v>
      </c>
      <c r="D2842" s="4" t="s">
        <v>38</v>
      </c>
      <c r="E2842" s="4" t="s">
        <v>1791</v>
      </c>
      <c r="F2842" s="4"/>
      <c r="G2842" s="4" t="s">
        <v>2905</v>
      </c>
      <c r="H2842" s="4" t="s">
        <v>3553</v>
      </c>
      <c r="I2842" s="4"/>
      <c r="J2842" s="4" t="s">
        <v>1446</v>
      </c>
      <c r="K2842" s="4" t="n">
        <v>60</v>
      </c>
      <c r="L2842" s="10" t="n">
        <v>0.348</v>
      </c>
      <c r="M2842" s="10" t="n">
        <v>0.17</v>
      </c>
      <c r="N2842" s="11" t="s">
        <v>103</v>
      </c>
      <c r="O2842" s="11" t="s">
        <v>103</v>
      </c>
      <c r="P2842" s="11" t="s">
        <v>103</v>
      </c>
      <c r="Q2842" s="11" t="s">
        <v>103</v>
      </c>
      <c r="R2842" s="4"/>
    </row>
    <row r="2843" customFormat="false" ht="15" hidden="false" customHeight="false" outlineLevel="0" collapsed="false">
      <c r="A2843" s="4" t="s">
        <v>3563</v>
      </c>
      <c r="B2843" s="4" t="n">
        <v>17</v>
      </c>
      <c r="C2843" s="4" t="s">
        <v>1558</v>
      </c>
      <c r="D2843" s="4" t="s">
        <v>38</v>
      </c>
      <c r="E2843" s="4" t="s">
        <v>1791</v>
      </c>
      <c r="F2843" s="4"/>
      <c r="G2843" s="4" t="s">
        <v>2905</v>
      </c>
      <c r="H2843" s="4" t="s">
        <v>3553</v>
      </c>
      <c r="I2843" s="4"/>
      <c r="J2843" s="4" t="s">
        <v>1446</v>
      </c>
      <c r="K2843" s="4" t="n">
        <v>60</v>
      </c>
      <c r="L2843" s="10" t="n">
        <v>0.348</v>
      </c>
      <c r="M2843" s="10" t="n">
        <v>0.17</v>
      </c>
      <c r="N2843" s="11" t="s">
        <v>103</v>
      </c>
      <c r="O2843" s="11" t="s">
        <v>103</v>
      </c>
      <c r="P2843" s="11" t="s">
        <v>103</v>
      </c>
      <c r="Q2843" s="11" t="s">
        <v>103</v>
      </c>
      <c r="R2843" s="4"/>
    </row>
    <row r="2844" customFormat="false" ht="15" hidden="false" customHeight="false" outlineLevel="0" collapsed="false">
      <c r="A2844" s="4" t="s">
        <v>3564</v>
      </c>
      <c r="B2844" s="4" t="n">
        <v>17</v>
      </c>
      <c r="C2844" s="4" t="s">
        <v>1558</v>
      </c>
      <c r="D2844" s="4" t="s">
        <v>38</v>
      </c>
      <c r="E2844" s="4" t="s">
        <v>1791</v>
      </c>
      <c r="F2844" s="4"/>
      <c r="G2844" s="4" t="s">
        <v>2905</v>
      </c>
      <c r="H2844" s="4" t="s">
        <v>3553</v>
      </c>
      <c r="I2844" s="4"/>
      <c r="J2844" s="4" t="s">
        <v>1446</v>
      </c>
      <c r="K2844" s="4" t="n">
        <v>60</v>
      </c>
      <c r="L2844" s="10" t="n">
        <v>0.348</v>
      </c>
      <c r="M2844" s="10" t="n">
        <v>0.17</v>
      </c>
      <c r="N2844" s="11" t="s">
        <v>103</v>
      </c>
      <c r="O2844" s="11" t="s">
        <v>103</v>
      </c>
      <c r="P2844" s="11" t="s">
        <v>103</v>
      </c>
      <c r="Q2844" s="11" t="s">
        <v>103</v>
      </c>
      <c r="R2844" s="4"/>
    </row>
    <row r="2845" customFormat="false" ht="15" hidden="false" customHeight="false" outlineLevel="0" collapsed="false">
      <c r="A2845" s="4" t="s">
        <v>3565</v>
      </c>
      <c r="B2845" s="4" t="n">
        <v>17</v>
      </c>
      <c r="C2845" s="4" t="s">
        <v>1558</v>
      </c>
      <c r="D2845" s="4" t="s">
        <v>38</v>
      </c>
      <c r="E2845" s="4" t="s">
        <v>1791</v>
      </c>
      <c r="F2845" s="4"/>
      <c r="G2845" s="4" t="s">
        <v>2905</v>
      </c>
      <c r="H2845" s="4" t="s">
        <v>3553</v>
      </c>
      <c r="I2845" s="4"/>
      <c r="J2845" s="4" t="s">
        <v>1446</v>
      </c>
      <c r="K2845" s="4" t="n">
        <v>60</v>
      </c>
      <c r="L2845" s="10" t="n">
        <v>0.348</v>
      </c>
      <c r="M2845" s="10" t="n">
        <v>0.17</v>
      </c>
      <c r="N2845" s="11" t="s">
        <v>103</v>
      </c>
      <c r="O2845" s="11" t="s">
        <v>103</v>
      </c>
      <c r="P2845" s="11" t="s">
        <v>103</v>
      </c>
      <c r="Q2845" s="11" t="s">
        <v>103</v>
      </c>
      <c r="R2845" s="4"/>
    </row>
    <row r="2846" customFormat="false" ht="15" hidden="false" customHeight="false" outlineLevel="0" collapsed="false">
      <c r="A2846" s="4" t="s">
        <v>3566</v>
      </c>
      <c r="B2846" s="4" t="n">
        <v>17</v>
      </c>
      <c r="C2846" s="4" t="s">
        <v>1558</v>
      </c>
      <c r="D2846" s="4" t="s">
        <v>38</v>
      </c>
      <c r="E2846" s="4" t="s">
        <v>1791</v>
      </c>
      <c r="F2846" s="4"/>
      <c r="G2846" s="4" t="s">
        <v>2905</v>
      </c>
      <c r="H2846" s="4" t="s">
        <v>3553</v>
      </c>
      <c r="I2846" s="4"/>
      <c r="J2846" s="4" t="s">
        <v>1446</v>
      </c>
      <c r="K2846" s="4" t="n">
        <v>60</v>
      </c>
      <c r="L2846" s="10" t="n">
        <v>0.348</v>
      </c>
      <c r="M2846" s="10" t="n">
        <v>0.17</v>
      </c>
      <c r="N2846" s="11" t="s">
        <v>103</v>
      </c>
      <c r="O2846" s="11" t="s">
        <v>103</v>
      </c>
      <c r="P2846" s="11" t="s">
        <v>103</v>
      </c>
      <c r="Q2846" s="11" t="s">
        <v>103</v>
      </c>
      <c r="R2846" s="4"/>
    </row>
    <row r="2847" customFormat="false" ht="15" hidden="false" customHeight="false" outlineLevel="0" collapsed="false">
      <c r="A2847" s="4" t="s">
        <v>3567</v>
      </c>
      <c r="B2847" s="4" t="n">
        <v>17</v>
      </c>
      <c r="C2847" s="4" t="s">
        <v>1558</v>
      </c>
      <c r="D2847" s="4" t="s">
        <v>38</v>
      </c>
      <c r="E2847" s="4" t="s">
        <v>1791</v>
      </c>
      <c r="F2847" s="4"/>
      <c r="G2847" s="4" t="s">
        <v>2905</v>
      </c>
      <c r="H2847" s="4" t="s">
        <v>3553</v>
      </c>
      <c r="I2847" s="4"/>
      <c r="J2847" s="4" t="s">
        <v>1446</v>
      </c>
      <c r="K2847" s="4" t="n">
        <v>60</v>
      </c>
      <c r="L2847" s="10" t="n">
        <v>0.348</v>
      </c>
      <c r="M2847" s="10" t="n">
        <v>0.17</v>
      </c>
      <c r="N2847" s="11" t="s">
        <v>103</v>
      </c>
      <c r="O2847" s="11" t="s">
        <v>103</v>
      </c>
      <c r="P2847" s="11" t="s">
        <v>103</v>
      </c>
      <c r="Q2847" s="11" t="s">
        <v>103</v>
      </c>
      <c r="R2847" s="4"/>
    </row>
    <row r="2848" customFormat="false" ht="15" hidden="false" customHeight="false" outlineLevel="0" collapsed="false">
      <c r="A2848" s="4" t="s">
        <v>3568</v>
      </c>
      <c r="B2848" s="4" t="n">
        <v>17</v>
      </c>
      <c r="C2848" s="4" t="s">
        <v>1558</v>
      </c>
      <c r="D2848" s="4" t="s">
        <v>38</v>
      </c>
      <c r="E2848" s="4" t="s">
        <v>1791</v>
      </c>
      <c r="F2848" s="4"/>
      <c r="G2848" s="4" t="s">
        <v>2905</v>
      </c>
      <c r="H2848" s="4" t="s">
        <v>3553</v>
      </c>
      <c r="I2848" s="4"/>
      <c r="J2848" s="4" t="s">
        <v>1446</v>
      </c>
      <c r="K2848" s="4" t="n">
        <v>60</v>
      </c>
      <c r="L2848" s="10" t="n">
        <v>0.348</v>
      </c>
      <c r="M2848" s="10" t="n">
        <v>0.17</v>
      </c>
      <c r="N2848" s="11" t="s">
        <v>103</v>
      </c>
      <c r="O2848" s="11" t="s">
        <v>103</v>
      </c>
      <c r="P2848" s="11" t="s">
        <v>103</v>
      </c>
      <c r="Q2848" s="11" t="s">
        <v>103</v>
      </c>
      <c r="R2848" s="4"/>
    </row>
    <row r="2849" customFormat="false" ht="15" hidden="false" customHeight="false" outlineLevel="0" collapsed="false">
      <c r="A2849" s="4" t="s">
        <v>3569</v>
      </c>
      <c r="B2849" s="4" t="n">
        <v>17</v>
      </c>
      <c r="C2849" s="4" t="s">
        <v>1558</v>
      </c>
      <c r="D2849" s="4" t="s">
        <v>38</v>
      </c>
      <c r="E2849" s="4" t="s">
        <v>1791</v>
      </c>
      <c r="F2849" s="4"/>
      <c r="G2849" s="4" t="s">
        <v>2905</v>
      </c>
      <c r="H2849" s="4" t="s">
        <v>3553</v>
      </c>
      <c r="I2849" s="4"/>
      <c r="J2849" s="4" t="s">
        <v>1446</v>
      </c>
      <c r="K2849" s="4" t="n">
        <v>60</v>
      </c>
      <c r="L2849" s="10" t="n">
        <v>0.348</v>
      </c>
      <c r="M2849" s="10" t="n">
        <v>0.17</v>
      </c>
      <c r="N2849" s="11" t="s">
        <v>103</v>
      </c>
      <c r="O2849" s="11" t="s">
        <v>103</v>
      </c>
      <c r="P2849" s="11" t="s">
        <v>103</v>
      </c>
      <c r="Q2849" s="11" t="s">
        <v>103</v>
      </c>
      <c r="R2849" s="4"/>
    </row>
    <row r="2850" customFormat="false" ht="15" hidden="false" customHeight="false" outlineLevel="0" collapsed="false">
      <c r="A2850" s="4" t="s">
        <v>3570</v>
      </c>
      <c r="B2850" s="4" t="n">
        <v>17</v>
      </c>
      <c r="C2850" s="4" t="s">
        <v>1558</v>
      </c>
      <c r="D2850" s="4" t="s">
        <v>38</v>
      </c>
      <c r="E2850" s="4" t="s">
        <v>1791</v>
      </c>
      <c r="F2850" s="4"/>
      <c r="G2850" s="4" t="s">
        <v>2905</v>
      </c>
      <c r="H2850" s="4" t="s">
        <v>3553</v>
      </c>
      <c r="I2850" s="4"/>
      <c r="J2850" s="4" t="s">
        <v>1446</v>
      </c>
      <c r="K2850" s="4" t="n">
        <v>60</v>
      </c>
      <c r="L2850" s="10" t="n">
        <v>0.348</v>
      </c>
      <c r="M2850" s="10" t="n">
        <v>0.17</v>
      </c>
      <c r="N2850" s="11" t="s">
        <v>103</v>
      </c>
      <c r="O2850" s="11" t="s">
        <v>103</v>
      </c>
      <c r="P2850" s="11" t="s">
        <v>103</v>
      </c>
      <c r="Q2850" s="11" t="s">
        <v>103</v>
      </c>
      <c r="R2850" s="4"/>
    </row>
    <row r="2851" customFormat="false" ht="15" hidden="false" customHeight="false" outlineLevel="0" collapsed="false">
      <c r="A2851" s="4" t="s">
        <v>3571</v>
      </c>
      <c r="B2851" s="4" t="n">
        <v>17</v>
      </c>
      <c r="C2851" s="4" t="s">
        <v>1558</v>
      </c>
      <c r="D2851" s="4" t="s">
        <v>38</v>
      </c>
      <c r="E2851" s="4" t="s">
        <v>1791</v>
      </c>
      <c r="F2851" s="4"/>
      <c r="G2851" s="4" t="s">
        <v>2905</v>
      </c>
      <c r="H2851" s="4" t="s">
        <v>3553</v>
      </c>
      <c r="I2851" s="4"/>
      <c r="J2851" s="4" t="s">
        <v>1446</v>
      </c>
      <c r="K2851" s="4" t="n">
        <v>60</v>
      </c>
      <c r="L2851" s="10" t="n">
        <v>0.348</v>
      </c>
      <c r="M2851" s="10" t="n">
        <v>0.17</v>
      </c>
      <c r="N2851" s="11" t="s">
        <v>103</v>
      </c>
      <c r="O2851" s="11" t="s">
        <v>103</v>
      </c>
      <c r="P2851" s="11" t="s">
        <v>103</v>
      </c>
      <c r="Q2851" s="11" t="s">
        <v>103</v>
      </c>
      <c r="R2851" s="4"/>
    </row>
    <row r="2852" customFormat="false" ht="15" hidden="false" customHeight="false" outlineLevel="0" collapsed="false">
      <c r="A2852" s="4" t="s">
        <v>3572</v>
      </c>
      <c r="B2852" s="4" t="n">
        <v>17</v>
      </c>
      <c r="C2852" s="4" t="s">
        <v>1558</v>
      </c>
      <c r="D2852" s="4" t="s">
        <v>38</v>
      </c>
      <c r="E2852" s="4" t="s">
        <v>1791</v>
      </c>
      <c r="F2852" s="4"/>
      <c r="G2852" s="4" t="s">
        <v>2905</v>
      </c>
      <c r="H2852" s="4" t="s">
        <v>3553</v>
      </c>
      <c r="I2852" s="4"/>
      <c r="J2852" s="4" t="s">
        <v>1446</v>
      </c>
      <c r="K2852" s="4" t="n">
        <v>60</v>
      </c>
      <c r="L2852" s="10" t="n">
        <v>0.348</v>
      </c>
      <c r="M2852" s="10" t="n">
        <v>0.17</v>
      </c>
      <c r="N2852" s="11" t="s">
        <v>103</v>
      </c>
      <c r="O2852" s="11" t="s">
        <v>103</v>
      </c>
      <c r="P2852" s="11" t="s">
        <v>103</v>
      </c>
      <c r="Q2852" s="11" t="s">
        <v>103</v>
      </c>
      <c r="R2852" s="4"/>
    </row>
    <row r="2853" customFormat="false" ht="15" hidden="false" customHeight="false" outlineLevel="0" collapsed="false">
      <c r="A2853" s="4" t="s">
        <v>3573</v>
      </c>
      <c r="B2853" s="4" t="n">
        <v>17</v>
      </c>
      <c r="C2853" s="4" t="s">
        <v>1558</v>
      </c>
      <c r="D2853" s="4" t="s">
        <v>38</v>
      </c>
      <c r="E2853" s="4" t="s">
        <v>1791</v>
      </c>
      <c r="F2853" s="4"/>
      <c r="G2853" s="4" t="s">
        <v>2905</v>
      </c>
      <c r="H2853" s="4" t="s">
        <v>3553</v>
      </c>
      <c r="I2853" s="4"/>
      <c r="J2853" s="4" t="s">
        <v>1446</v>
      </c>
      <c r="K2853" s="4" t="n">
        <v>60</v>
      </c>
      <c r="L2853" s="10" t="n">
        <v>0.348</v>
      </c>
      <c r="M2853" s="10" t="n">
        <v>0.17</v>
      </c>
      <c r="N2853" s="11" t="s">
        <v>103</v>
      </c>
      <c r="O2853" s="11" t="s">
        <v>103</v>
      </c>
      <c r="P2853" s="11" t="s">
        <v>103</v>
      </c>
      <c r="Q2853" s="11" t="s">
        <v>103</v>
      </c>
      <c r="R2853" s="4"/>
    </row>
    <row r="2854" customFormat="false" ht="15" hidden="false" customHeight="false" outlineLevel="0" collapsed="false">
      <c r="A2854" s="4" t="s">
        <v>3574</v>
      </c>
      <c r="B2854" s="4" t="n">
        <v>17</v>
      </c>
      <c r="C2854" s="4" t="s">
        <v>1558</v>
      </c>
      <c r="D2854" s="4" t="s">
        <v>38</v>
      </c>
      <c r="E2854" s="4" t="s">
        <v>1791</v>
      </c>
      <c r="F2854" s="4"/>
      <c r="G2854" s="4" t="s">
        <v>3113</v>
      </c>
      <c r="H2854" s="4" t="s">
        <v>3575</v>
      </c>
      <c r="I2854" s="4"/>
      <c r="J2854" s="4" t="s">
        <v>1446</v>
      </c>
      <c r="K2854" s="4" t="n">
        <v>60</v>
      </c>
      <c r="L2854" s="10" t="n">
        <v>0.348</v>
      </c>
      <c r="M2854" s="10" t="n">
        <v>0.17</v>
      </c>
      <c r="N2854" s="11" t="s">
        <v>103</v>
      </c>
      <c r="O2854" s="11" t="s">
        <v>103</v>
      </c>
      <c r="P2854" s="11" t="s">
        <v>103</v>
      </c>
      <c r="Q2854" s="11" t="s">
        <v>103</v>
      </c>
      <c r="R2854" s="4"/>
    </row>
    <row r="2855" customFormat="false" ht="15" hidden="false" customHeight="false" outlineLevel="0" collapsed="false">
      <c r="A2855" s="4" t="s">
        <v>3576</v>
      </c>
      <c r="B2855" s="4" t="n">
        <v>17</v>
      </c>
      <c r="C2855" s="4" t="s">
        <v>1558</v>
      </c>
      <c r="D2855" s="4" t="s">
        <v>38</v>
      </c>
      <c r="E2855" s="4" t="s">
        <v>1791</v>
      </c>
      <c r="F2855" s="4"/>
      <c r="G2855" s="4" t="s">
        <v>3503</v>
      </c>
      <c r="H2855" s="4" t="s">
        <v>3575</v>
      </c>
      <c r="I2855" s="4"/>
      <c r="J2855" s="4" t="s">
        <v>1446</v>
      </c>
      <c r="K2855" s="4" t="n">
        <v>60</v>
      </c>
      <c r="L2855" s="10" t="n">
        <v>0.348</v>
      </c>
      <c r="M2855" s="10" t="n">
        <v>0.17</v>
      </c>
      <c r="N2855" s="11" t="s">
        <v>103</v>
      </c>
      <c r="O2855" s="11" t="s">
        <v>103</v>
      </c>
      <c r="P2855" s="11" t="s">
        <v>103</v>
      </c>
      <c r="Q2855" s="11" t="s">
        <v>103</v>
      </c>
      <c r="R2855" s="4"/>
    </row>
    <row r="2856" customFormat="false" ht="15" hidden="false" customHeight="false" outlineLevel="0" collapsed="false">
      <c r="A2856" s="4" t="s">
        <v>3577</v>
      </c>
      <c r="B2856" s="4" t="n">
        <v>17</v>
      </c>
      <c r="C2856" s="4" t="s">
        <v>1558</v>
      </c>
      <c r="D2856" s="4" t="s">
        <v>38</v>
      </c>
      <c r="E2856" s="4" t="s">
        <v>1791</v>
      </c>
      <c r="F2856" s="4"/>
      <c r="G2856" s="4" t="s">
        <v>3503</v>
      </c>
      <c r="H2856" s="4" t="s">
        <v>3575</v>
      </c>
      <c r="I2856" s="4"/>
      <c r="J2856" s="4" t="s">
        <v>1446</v>
      </c>
      <c r="K2856" s="4" t="n">
        <v>60</v>
      </c>
      <c r="L2856" s="10" t="n">
        <v>0.348</v>
      </c>
      <c r="M2856" s="10" t="n">
        <v>0.17</v>
      </c>
      <c r="N2856" s="11" t="s">
        <v>103</v>
      </c>
      <c r="O2856" s="11" t="s">
        <v>103</v>
      </c>
      <c r="P2856" s="11" t="s">
        <v>103</v>
      </c>
      <c r="Q2856" s="11" t="s">
        <v>103</v>
      </c>
      <c r="R2856" s="4"/>
    </row>
    <row r="2857" customFormat="false" ht="15" hidden="false" customHeight="false" outlineLevel="0" collapsed="false">
      <c r="A2857" s="4" t="s">
        <v>3578</v>
      </c>
      <c r="B2857" s="4" t="n">
        <v>17</v>
      </c>
      <c r="C2857" s="4" t="s">
        <v>1558</v>
      </c>
      <c r="D2857" s="4" t="s">
        <v>38</v>
      </c>
      <c r="E2857" s="4" t="s">
        <v>1791</v>
      </c>
      <c r="F2857" s="4"/>
      <c r="G2857" s="4" t="s">
        <v>3503</v>
      </c>
      <c r="H2857" s="4" t="s">
        <v>3575</v>
      </c>
      <c r="I2857" s="4"/>
      <c r="J2857" s="4" t="s">
        <v>1446</v>
      </c>
      <c r="K2857" s="4" t="n">
        <v>60</v>
      </c>
      <c r="L2857" s="10" t="n">
        <v>0.348</v>
      </c>
      <c r="M2857" s="10" t="n">
        <v>0.17</v>
      </c>
      <c r="N2857" s="11" t="s">
        <v>103</v>
      </c>
      <c r="O2857" s="11" t="s">
        <v>103</v>
      </c>
      <c r="P2857" s="11" t="s">
        <v>103</v>
      </c>
      <c r="Q2857" s="11" t="s">
        <v>103</v>
      </c>
      <c r="R2857" s="4"/>
    </row>
    <row r="2858" customFormat="false" ht="15" hidden="false" customHeight="false" outlineLevel="0" collapsed="false">
      <c r="A2858" s="4" t="s">
        <v>3579</v>
      </c>
      <c r="B2858" s="4" t="n">
        <v>17</v>
      </c>
      <c r="C2858" s="4" t="s">
        <v>1558</v>
      </c>
      <c r="D2858" s="4" t="s">
        <v>38</v>
      </c>
      <c r="E2858" s="4" t="s">
        <v>1791</v>
      </c>
      <c r="F2858" s="4"/>
      <c r="G2858" s="4" t="s">
        <v>3503</v>
      </c>
      <c r="H2858" s="4" t="s">
        <v>3575</v>
      </c>
      <c r="I2858" s="4"/>
      <c r="J2858" s="4" t="s">
        <v>1446</v>
      </c>
      <c r="K2858" s="4" t="n">
        <v>60</v>
      </c>
      <c r="L2858" s="10" t="n">
        <v>0.348</v>
      </c>
      <c r="M2858" s="10" t="n">
        <v>0.17</v>
      </c>
      <c r="N2858" s="11" t="s">
        <v>103</v>
      </c>
      <c r="O2858" s="11" t="s">
        <v>103</v>
      </c>
      <c r="P2858" s="11" t="s">
        <v>103</v>
      </c>
      <c r="Q2858" s="11" t="s">
        <v>103</v>
      </c>
      <c r="R2858" s="4"/>
    </row>
    <row r="2859" customFormat="false" ht="15" hidden="false" customHeight="false" outlineLevel="0" collapsed="false">
      <c r="A2859" s="4" t="s">
        <v>3580</v>
      </c>
      <c r="B2859" s="4" t="n">
        <v>17</v>
      </c>
      <c r="C2859" s="4" t="s">
        <v>1558</v>
      </c>
      <c r="D2859" s="4" t="s">
        <v>38</v>
      </c>
      <c r="E2859" s="4" t="s">
        <v>1791</v>
      </c>
      <c r="F2859" s="4"/>
      <c r="G2859" s="4" t="s">
        <v>2905</v>
      </c>
      <c r="H2859" s="4" t="s">
        <v>3553</v>
      </c>
      <c r="I2859" s="4"/>
      <c r="J2859" s="4" t="s">
        <v>1446</v>
      </c>
      <c r="K2859" s="4" t="n">
        <v>60</v>
      </c>
      <c r="L2859" s="10" t="n">
        <v>0.348</v>
      </c>
      <c r="M2859" s="10" t="n">
        <v>0.17</v>
      </c>
      <c r="N2859" s="11" t="s">
        <v>103</v>
      </c>
      <c r="O2859" s="11" t="s">
        <v>103</v>
      </c>
      <c r="P2859" s="11" t="s">
        <v>103</v>
      </c>
      <c r="Q2859" s="11" t="s">
        <v>103</v>
      </c>
      <c r="R2859" s="4"/>
    </row>
    <row r="2860" customFormat="false" ht="15" hidden="false" customHeight="false" outlineLevel="0" collapsed="false">
      <c r="A2860" s="4" t="s">
        <v>3581</v>
      </c>
      <c r="B2860" s="4" t="n">
        <v>17</v>
      </c>
      <c r="C2860" s="4" t="s">
        <v>1558</v>
      </c>
      <c r="D2860" s="4" t="s">
        <v>38</v>
      </c>
      <c r="E2860" s="4" t="s">
        <v>1791</v>
      </c>
      <c r="F2860" s="4"/>
      <c r="G2860" s="4" t="s">
        <v>2359</v>
      </c>
      <c r="H2860" s="4" t="s">
        <v>3582</v>
      </c>
      <c r="I2860" s="4"/>
      <c r="J2860" s="4" t="s">
        <v>1446</v>
      </c>
      <c r="K2860" s="4" t="n">
        <v>60</v>
      </c>
      <c r="L2860" s="10" t="n">
        <v>0.348</v>
      </c>
      <c r="M2860" s="10" t="n">
        <v>0.17</v>
      </c>
      <c r="N2860" s="11" t="s">
        <v>103</v>
      </c>
      <c r="O2860" s="11" t="s">
        <v>103</v>
      </c>
      <c r="P2860" s="11" t="s">
        <v>103</v>
      </c>
      <c r="Q2860" s="11" t="s">
        <v>103</v>
      </c>
      <c r="R2860" s="4"/>
    </row>
    <row r="2861" customFormat="false" ht="15" hidden="false" customHeight="false" outlineLevel="0" collapsed="false">
      <c r="A2861" s="4" t="s">
        <v>3583</v>
      </c>
      <c r="B2861" s="4" t="n">
        <v>17</v>
      </c>
      <c r="C2861" s="4" t="s">
        <v>1558</v>
      </c>
      <c r="D2861" s="4" t="s">
        <v>38</v>
      </c>
      <c r="E2861" s="4" t="s">
        <v>1791</v>
      </c>
      <c r="F2861" s="4"/>
      <c r="G2861" s="4" t="s">
        <v>2359</v>
      </c>
      <c r="H2861" s="4" t="s">
        <v>3582</v>
      </c>
      <c r="I2861" s="4"/>
      <c r="J2861" s="4" t="s">
        <v>1446</v>
      </c>
      <c r="K2861" s="4" t="n">
        <v>60</v>
      </c>
      <c r="L2861" s="10" t="n">
        <v>0.348</v>
      </c>
      <c r="M2861" s="10" t="n">
        <v>0.17</v>
      </c>
      <c r="N2861" s="11" t="s">
        <v>103</v>
      </c>
      <c r="O2861" s="11" t="s">
        <v>103</v>
      </c>
      <c r="P2861" s="11" t="s">
        <v>103</v>
      </c>
      <c r="Q2861" s="11" t="s">
        <v>103</v>
      </c>
      <c r="R2861" s="4"/>
    </row>
    <row r="2862" customFormat="false" ht="15" hidden="false" customHeight="false" outlineLevel="0" collapsed="false">
      <c r="A2862" s="4" t="s">
        <v>3584</v>
      </c>
      <c r="B2862" s="4" t="n">
        <v>17</v>
      </c>
      <c r="C2862" s="4" t="s">
        <v>1558</v>
      </c>
      <c r="D2862" s="4" t="s">
        <v>38</v>
      </c>
      <c r="E2862" s="4" t="s">
        <v>1791</v>
      </c>
      <c r="F2862" s="4"/>
      <c r="G2862" s="4" t="s">
        <v>2356</v>
      </c>
      <c r="H2862" s="4" t="s">
        <v>3585</v>
      </c>
      <c r="I2862" s="4"/>
      <c r="J2862" s="4" t="s">
        <v>1446</v>
      </c>
      <c r="K2862" s="4" t="n">
        <v>60</v>
      </c>
      <c r="L2862" s="10" t="n">
        <v>0.348</v>
      </c>
      <c r="M2862" s="10" t="n">
        <v>0.17</v>
      </c>
      <c r="N2862" s="11" t="s">
        <v>103</v>
      </c>
      <c r="O2862" s="11" t="s">
        <v>103</v>
      </c>
      <c r="P2862" s="11" t="s">
        <v>103</v>
      </c>
      <c r="Q2862" s="11" t="s">
        <v>103</v>
      </c>
      <c r="R2862" s="4"/>
    </row>
    <row r="2863" customFormat="false" ht="15" hidden="false" customHeight="false" outlineLevel="0" collapsed="false">
      <c r="A2863" s="4" t="s">
        <v>3586</v>
      </c>
      <c r="B2863" s="4" t="n">
        <v>17</v>
      </c>
      <c r="C2863" s="4" t="s">
        <v>1558</v>
      </c>
      <c r="D2863" s="4" t="s">
        <v>38</v>
      </c>
      <c r="E2863" s="4" t="s">
        <v>1791</v>
      </c>
      <c r="F2863" s="4"/>
      <c r="G2863" s="4" t="s">
        <v>2356</v>
      </c>
      <c r="H2863" s="4" t="s">
        <v>3587</v>
      </c>
      <c r="I2863" s="4"/>
      <c r="J2863" s="4" t="s">
        <v>1446</v>
      </c>
      <c r="K2863" s="4" t="n">
        <v>60</v>
      </c>
      <c r="L2863" s="10" t="n">
        <v>0.348</v>
      </c>
      <c r="M2863" s="10" t="n">
        <v>0.17</v>
      </c>
      <c r="N2863" s="11" t="s">
        <v>103</v>
      </c>
      <c r="O2863" s="11" t="s">
        <v>103</v>
      </c>
      <c r="P2863" s="11" t="s">
        <v>103</v>
      </c>
      <c r="Q2863" s="11" t="s">
        <v>103</v>
      </c>
      <c r="R2863" s="4"/>
    </row>
    <row r="2864" customFormat="false" ht="15" hidden="false" customHeight="false" outlineLevel="0" collapsed="false">
      <c r="A2864" s="4" t="s">
        <v>3588</v>
      </c>
      <c r="B2864" s="4" t="n">
        <v>17</v>
      </c>
      <c r="C2864" s="4" t="s">
        <v>1558</v>
      </c>
      <c r="D2864" s="4" t="s">
        <v>38</v>
      </c>
      <c r="E2864" s="4" t="s">
        <v>1791</v>
      </c>
      <c r="F2864" s="4"/>
      <c r="G2864" s="4" t="s">
        <v>2905</v>
      </c>
      <c r="H2864" s="4" t="s">
        <v>2543</v>
      </c>
      <c r="I2864" s="4"/>
      <c r="J2864" s="4" t="s">
        <v>1446</v>
      </c>
      <c r="K2864" s="4" t="n">
        <v>60</v>
      </c>
      <c r="L2864" s="10" t="n">
        <v>0.348</v>
      </c>
      <c r="M2864" s="10" t="n">
        <v>0.17</v>
      </c>
      <c r="N2864" s="11" t="s">
        <v>103</v>
      </c>
      <c r="O2864" s="11" t="s">
        <v>103</v>
      </c>
      <c r="P2864" s="11" t="s">
        <v>103</v>
      </c>
      <c r="Q2864" s="11" t="s">
        <v>103</v>
      </c>
      <c r="R2864" s="4"/>
    </row>
    <row r="2865" customFormat="false" ht="15" hidden="false" customHeight="false" outlineLevel="0" collapsed="false">
      <c r="A2865" s="4" t="s">
        <v>3589</v>
      </c>
      <c r="B2865" s="4" t="n">
        <v>17</v>
      </c>
      <c r="C2865" s="4" t="s">
        <v>1558</v>
      </c>
      <c r="D2865" s="4" t="s">
        <v>38</v>
      </c>
      <c r="E2865" s="4" t="s">
        <v>1791</v>
      </c>
      <c r="F2865" s="4"/>
      <c r="G2865" s="4" t="s">
        <v>2905</v>
      </c>
      <c r="H2865" s="4" t="s">
        <v>2543</v>
      </c>
      <c r="I2865" s="4"/>
      <c r="J2865" s="4" t="s">
        <v>1446</v>
      </c>
      <c r="K2865" s="4" t="n">
        <v>60</v>
      </c>
      <c r="L2865" s="10" t="n">
        <v>0.348</v>
      </c>
      <c r="M2865" s="10" t="n">
        <v>0.17</v>
      </c>
      <c r="N2865" s="11" t="s">
        <v>103</v>
      </c>
      <c r="O2865" s="11" t="s">
        <v>103</v>
      </c>
      <c r="P2865" s="11" t="s">
        <v>103</v>
      </c>
      <c r="Q2865" s="11" t="s">
        <v>103</v>
      </c>
      <c r="R2865" s="4"/>
    </row>
    <row r="2866" customFormat="false" ht="15" hidden="false" customHeight="false" outlineLevel="0" collapsed="false">
      <c r="A2866" s="4" t="s">
        <v>3590</v>
      </c>
      <c r="B2866" s="4" t="n">
        <v>17</v>
      </c>
      <c r="C2866" s="4" t="s">
        <v>1558</v>
      </c>
      <c r="D2866" s="4" t="s">
        <v>38</v>
      </c>
      <c r="E2866" s="4" t="s">
        <v>1791</v>
      </c>
      <c r="F2866" s="4"/>
      <c r="G2866" s="4" t="s">
        <v>2905</v>
      </c>
      <c r="H2866" s="4" t="s">
        <v>2543</v>
      </c>
      <c r="I2866" s="4"/>
      <c r="J2866" s="4" t="s">
        <v>1446</v>
      </c>
      <c r="K2866" s="4" t="n">
        <v>60</v>
      </c>
      <c r="L2866" s="10" t="n">
        <v>0.348</v>
      </c>
      <c r="M2866" s="10" t="n">
        <v>0.17</v>
      </c>
      <c r="N2866" s="11" t="s">
        <v>103</v>
      </c>
      <c r="O2866" s="11" t="s">
        <v>103</v>
      </c>
      <c r="P2866" s="11" t="s">
        <v>103</v>
      </c>
      <c r="Q2866" s="11" t="s">
        <v>103</v>
      </c>
      <c r="R2866" s="4"/>
    </row>
    <row r="2867" customFormat="false" ht="15" hidden="false" customHeight="false" outlineLevel="0" collapsed="false">
      <c r="A2867" s="4" t="s">
        <v>3591</v>
      </c>
      <c r="B2867" s="4" t="n">
        <v>17</v>
      </c>
      <c r="C2867" s="4" t="s">
        <v>1558</v>
      </c>
      <c r="D2867" s="4" t="s">
        <v>38</v>
      </c>
      <c r="E2867" s="4" t="s">
        <v>1791</v>
      </c>
      <c r="F2867" s="4"/>
      <c r="G2867" s="4" t="s">
        <v>2905</v>
      </c>
      <c r="H2867" s="4" t="s">
        <v>2543</v>
      </c>
      <c r="I2867" s="4"/>
      <c r="J2867" s="4" t="s">
        <v>1446</v>
      </c>
      <c r="K2867" s="4" t="n">
        <v>60</v>
      </c>
      <c r="L2867" s="10" t="n">
        <v>0.348</v>
      </c>
      <c r="M2867" s="10" t="n">
        <v>0.17</v>
      </c>
      <c r="N2867" s="11" t="s">
        <v>103</v>
      </c>
      <c r="O2867" s="11" t="s">
        <v>103</v>
      </c>
      <c r="P2867" s="11" t="s">
        <v>103</v>
      </c>
      <c r="Q2867" s="11" t="s">
        <v>103</v>
      </c>
      <c r="R2867" s="4"/>
    </row>
    <row r="2868" customFormat="false" ht="15" hidden="false" customHeight="false" outlineLevel="0" collapsed="false">
      <c r="A2868" s="4" t="s">
        <v>3592</v>
      </c>
      <c r="B2868" s="4" t="n">
        <v>17</v>
      </c>
      <c r="C2868" s="4" t="s">
        <v>1558</v>
      </c>
      <c r="D2868" s="4" t="s">
        <v>38</v>
      </c>
      <c r="E2868" s="4" t="s">
        <v>1791</v>
      </c>
      <c r="F2868" s="4"/>
      <c r="G2868" s="4" t="s">
        <v>2905</v>
      </c>
      <c r="H2868" s="4" t="s">
        <v>2543</v>
      </c>
      <c r="I2868" s="4"/>
      <c r="J2868" s="4" t="s">
        <v>1446</v>
      </c>
      <c r="K2868" s="4" t="n">
        <v>60</v>
      </c>
      <c r="L2868" s="10" t="n">
        <v>0.348</v>
      </c>
      <c r="M2868" s="10" t="n">
        <v>0.17</v>
      </c>
      <c r="N2868" s="11" t="s">
        <v>103</v>
      </c>
      <c r="O2868" s="11" t="s">
        <v>103</v>
      </c>
      <c r="P2868" s="11" t="s">
        <v>103</v>
      </c>
      <c r="Q2868" s="11" t="s">
        <v>103</v>
      </c>
      <c r="R2868" s="4"/>
    </row>
    <row r="2869" customFormat="false" ht="15" hidden="false" customHeight="false" outlineLevel="0" collapsed="false">
      <c r="A2869" s="4" t="s">
        <v>3593</v>
      </c>
      <c r="B2869" s="4" t="n">
        <v>17</v>
      </c>
      <c r="C2869" s="4" t="s">
        <v>1558</v>
      </c>
      <c r="D2869" s="4" t="s">
        <v>38</v>
      </c>
      <c r="E2869" s="4" t="s">
        <v>1791</v>
      </c>
      <c r="F2869" s="4"/>
      <c r="G2869" s="4" t="s">
        <v>2905</v>
      </c>
      <c r="H2869" s="4" t="s">
        <v>2543</v>
      </c>
      <c r="I2869" s="4"/>
      <c r="J2869" s="4" t="s">
        <v>1446</v>
      </c>
      <c r="K2869" s="4" t="n">
        <v>60</v>
      </c>
      <c r="L2869" s="10" t="n">
        <v>0.348</v>
      </c>
      <c r="M2869" s="10" t="n">
        <v>0.17</v>
      </c>
      <c r="N2869" s="11" t="s">
        <v>103</v>
      </c>
      <c r="O2869" s="11" t="s">
        <v>103</v>
      </c>
      <c r="P2869" s="11" t="s">
        <v>103</v>
      </c>
      <c r="Q2869" s="11" t="s">
        <v>103</v>
      </c>
      <c r="R2869" s="4"/>
    </row>
    <row r="2870" customFormat="false" ht="15" hidden="false" customHeight="false" outlineLevel="0" collapsed="false">
      <c r="A2870" s="4" t="s">
        <v>3594</v>
      </c>
      <c r="B2870" s="4" t="n">
        <v>17</v>
      </c>
      <c r="C2870" s="4" t="s">
        <v>1558</v>
      </c>
      <c r="D2870" s="4" t="s">
        <v>38</v>
      </c>
      <c r="E2870" s="4" t="s">
        <v>1791</v>
      </c>
      <c r="F2870" s="4"/>
      <c r="G2870" s="4" t="s">
        <v>2905</v>
      </c>
      <c r="H2870" s="4" t="s">
        <v>2543</v>
      </c>
      <c r="I2870" s="4"/>
      <c r="J2870" s="4" t="s">
        <v>1446</v>
      </c>
      <c r="K2870" s="4" t="n">
        <v>60</v>
      </c>
      <c r="L2870" s="10" t="n">
        <v>0.348</v>
      </c>
      <c r="M2870" s="10" t="n">
        <v>0.17</v>
      </c>
      <c r="N2870" s="11" t="s">
        <v>103</v>
      </c>
      <c r="O2870" s="11" t="s">
        <v>103</v>
      </c>
      <c r="P2870" s="11" t="s">
        <v>103</v>
      </c>
      <c r="Q2870" s="11" t="s">
        <v>103</v>
      </c>
      <c r="R2870" s="4"/>
    </row>
    <row r="2871" customFormat="false" ht="15" hidden="false" customHeight="false" outlineLevel="0" collapsed="false">
      <c r="A2871" s="4" t="s">
        <v>3595</v>
      </c>
      <c r="B2871" s="4" t="n">
        <v>17</v>
      </c>
      <c r="C2871" s="4" t="s">
        <v>1558</v>
      </c>
      <c r="D2871" s="4" t="s">
        <v>38</v>
      </c>
      <c r="E2871" s="4" t="s">
        <v>1791</v>
      </c>
      <c r="F2871" s="4"/>
      <c r="G2871" s="4" t="s">
        <v>2905</v>
      </c>
      <c r="H2871" s="4" t="s">
        <v>2543</v>
      </c>
      <c r="I2871" s="4"/>
      <c r="J2871" s="4" t="s">
        <v>1446</v>
      </c>
      <c r="K2871" s="4" t="n">
        <v>60</v>
      </c>
      <c r="L2871" s="10" t="n">
        <v>0.348</v>
      </c>
      <c r="M2871" s="10" t="n">
        <v>0.17</v>
      </c>
      <c r="N2871" s="11" t="s">
        <v>103</v>
      </c>
      <c r="O2871" s="11" t="s">
        <v>103</v>
      </c>
      <c r="P2871" s="11" t="s">
        <v>103</v>
      </c>
      <c r="Q2871" s="11" t="s">
        <v>103</v>
      </c>
      <c r="R2871" s="4"/>
    </row>
    <row r="2872" customFormat="false" ht="15" hidden="false" customHeight="false" outlineLevel="0" collapsed="false">
      <c r="A2872" s="4" t="s">
        <v>3596</v>
      </c>
      <c r="B2872" s="4" t="n">
        <v>17</v>
      </c>
      <c r="C2872" s="4" t="s">
        <v>1558</v>
      </c>
      <c r="D2872" s="4" t="s">
        <v>38</v>
      </c>
      <c r="E2872" s="4" t="s">
        <v>1791</v>
      </c>
      <c r="F2872" s="4"/>
      <c r="G2872" s="4" t="s">
        <v>2905</v>
      </c>
      <c r="H2872" s="4" t="s">
        <v>2543</v>
      </c>
      <c r="I2872" s="4"/>
      <c r="J2872" s="4" t="s">
        <v>1446</v>
      </c>
      <c r="K2872" s="4" t="n">
        <v>60</v>
      </c>
      <c r="L2872" s="10" t="n">
        <v>0.348</v>
      </c>
      <c r="M2872" s="10" t="n">
        <v>0.17</v>
      </c>
      <c r="N2872" s="11" t="s">
        <v>103</v>
      </c>
      <c r="O2872" s="11" t="s">
        <v>103</v>
      </c>
      <c r="P2872" s="11" t="s">
        <v>103</v>
      </c>
      <c r="Q2872" s="11" t="s">
        <v>103</v>
      </c>
      <c r="R2872" s="4"/>
    </row>
    <row r="2873" customFormat="false" ht="15" hidden="false" customHeight="false" outlineLevel="0" collapsed="false">
      <c r="A2873" s="4" t="s">
        <v>3597</v>
      </c>
      <c r="B2873" s="4" t="n">
        <v>17</v>
      </c>
      <c r="C2873" s="4" t="s">
        <v>1558</v>
      </c>
      <c r="D2873" s="4" t="s">
        <v>38</v>
      </c>
      <c r="E2873" s="4" t="s">
        <v>1791</v>
      </c>
      <c r="F2873" s="4"/>
      <c r="G2873" s="4" t="s">
        <v>2905</v>
      </c>
      <c r="H2873" s="4" t="s">
        <v>2543</v>
      </c>
      <c r="I2873" s="4"/>
      <c r="J2873" s="4" t="s">
        <v>1446</v>
      </c>
      <c r="K2873" s="4" t="n">
        <v>60</v>
      </c>
      <c r="L2873" s="10" t="n">
        <v>0.348</v>
      </c>
      <c r="M2873" s="10" t="n">
        <v>0.17</v>
      </c>
      <c r="N2873" s="11" t="s">
        <v>103</v>
      </c>
      <c r="O2873" s="11" t="s">
        <v>103</v>
      </c>
      <c r="P2873" s="11" t="s">
        <v>103</v>
      </c>
      <c r="Q2873" s="11" t="s">
        <v>103</v>
      </c>
      <c r="R2873" s="4"/>
    </row>
    <row r="2874" customFormat="false" ht="15" hidden="false" customHeight="false" outlineLevel="0" collapsed="false">
      <c r="A2874" s="4" t="s">
        <v>3598</v>
      </c>
      <c r="B2874" s="4" t="n">
        <v>17</v>
      </c>
      <c r="C2874" s="4" t="s">
        <v>1558</v>
      </c>
      <c r="D2874" s="4" t="s">
        <v>38</v>
      </c>
      <c r="E2874" s="4" t="s">
        <v>1791</v>
      </c>
      <c r="F2874" s="4"/>
      <c r="G2874" s="4" t="s">
        <v>2905</v>
      </c>
      <c r="H2874" s="4" t="s">
        <v>2543</v>
      </c>
      <c r="I2874" s="4"/>
      <c r="J2874" s="4" t="s">
        <v>1446</v>
      </c>
      <c r="K2874" s="4" t="n">
        <v>60</v>
      </c>
      <c r="L2874" s="10" t="n">
        <v>0.348</v>
      </c>
      <c r="M2874" s="10" t="n">
        <v>0.17</v>
      </c>
      <c r="N2874" s="11" t="s">
        <v>103</v>
      </c>
      <c r="O2874" s="11" t="s">
        <v>103</v>
      </c>
      <c r="P2874" s="11" t="s">
        <v>103</v>
      </c>
      <c r="Q2874" s="11" t="s">
        <v>103</v>
      </c>
      <c r="R2874" s="4"/>
    </row>
    <row r="2875" customFormat="false" ht="15" hidden="false" customHeight="false" outlineLevel="0" collapsed="false">
      <c r="A2875" s="4" t="s">
        <v>3599</v>
      </c>
      <c r="B2875" s="4" t="n">
        <v>17</v>
      </c>
      <c r="C2875" s="4" t="s">
        <v>1558</v>
      </c>
      <c r="D2875" s="4" t="s">
        <v>38</v>
      </c>
      <c r="E2875" s="4" t="s">
        <v>1791</v>
      </c>
      <c r="F2875" s="4"/>
      <c r="G2875" s="4" t="s">
        <v>2905</v>
      </c>
      <c r="H2875" s="4" t="s">
        <v>2543</v>
      </c>
      <c r="I2875" s="4"/>
      <c r="J2875" s="4" t="s">
        <v>1446</v>
      </c>
      <c r="K2875" s="4" t="n">
        <v>60</v>
      </c>
      <c r="L2875" s="10" t="n">
        <v>0.348</v>
      </c>
      <c r="M2875" s="10" t="n">
        <v>0.17</v>
      </c>
      <c r="N2875" s="11" t="s">
        <v>103</v>
      </c>
      <c r="O2875" s="11" t="s">
        <v>103</v>
      </c>
      <c r="P2875" s="11" t="s">
        <v>103</v>
      </c>
      <c r="Q2875" s="11" t="s">
        <v>103</v>
      </c>
      <c r="R2875" s="4"/>
    </row>
    <row r="2876" customFormat="false" ht="15" hidden="false" customHeight="false" outlineLevel="0" collapsed="false">
      <c r="A2876" s="4" t="s">
        <v>3600</v>
      </c>
      <c r="B2876" s="4" t="n">
        <v>17</v>
      </c>
      <c r="C2876" s="4" t="s">
        <v>1558</v>
      </c>
      <c r="D2876" s="4" t="s">
        <v>38</v>
      </c>
      <c r="E2876" s="4" t="s">
        <v>1791</v>
      </c>
      <c r="F2876" s="4"/>
      <c r="G2876" s="4" t="s">
        <v>2905</v>
      </c>
      <c r="H2876" s="4" t="s">
        <v>2543</v>
      </c>
      <c r="I2876" s="4"/>
      <c r="J2876" s="4" t="s">
        <v>1446</v>
      </c>
      <c r="K2876" s="4" t="n">
        <v>60</v>
      </c>
      <c r="L2876" s="10" t="n">
        <v>0.348</v>
      </c>
      <c r="M2876" s="10" t="n">
        <v>0.17</v>
      </c>
      <c r="N2876" s="11" t="s">
        <v>103</v>
      </c>
      <c r="O2876" s="11" t="s">
        <v>103</v>
      </c>
      <c r="P2876" s="11" t="s">
        <v>103</v>
      </c>
      <c r="Q2876" s="11" t="s">
        <v>103</v>
      </c>
      <c r="R2876" s="4"/>
    </row>
    <row r="2877" customFormat="false" ht="15" hidden="false" customHeight="false" outlineLevel="0" collapsed="false">
      <c r="A2877" s="4" t="s">
        <v>3601</v>
      </c>
      <c r="B2877" s="4" t="n">
        <v>17</v>
      </c>
      <c r="C2877" s="4" t="s">
        <v>1558</v>
      </c>
      <c r="D2877" s="4" t="s">
        <v>38</v>
      </c>
      <c r="E2877" s="4" t="s">
        <v>1791</v>
      </c>
      <c r="F2877" s="4"/>
      <c r="G2877" s="4" t="s">
        <v>2905</v>
      </c>
      <c r="H2877" s="4" t="s">
        <v>2543</v>
      </c>
      <c r="I2877" s="4"/>
      <c r="J2877" s="4" t="s">
        <v>1446</v>
      </c>
      <c r="K2877" s="4" t="n">
        <v>60</v>
      </c>
      <c r="L2877" s="10" t="n">
        <v>0.348</v>
      </c>
      <c r="M2877" s="10" t="n">
        <v>0.17</v>
      </c>
      <c r="N2877" s="11" t="s">
        <v>103</v>
      </c>
      <c r="O2877" s="11" t="s">
        <v>103</v>
      </c>
      <c r="P2877" s="11" t="s">
        <v>103</v>
      </c>
      <c r="Q2877" s="11" t="s">
        <v>103</v>
      </c>
      <c r="R2877" s="4"/>
    </row>
    <row r="2878" customFormat="false" ht="15" hidden="false" customHeight="false" outlineLevel="0" collapsed="false">
      <c r="A2878" s="4" t="s">
        <v>3602</v>
      </c>
      <c r="B2878" s="4" t="n">
        <v>17</v>
      </c>
      <c r="C2878" s="4" t="s">
        <v>1558</v>
      </c>
      <c r="D2878" s="4" t="s">
        <v>38</v>
      </c>
      <c r="E2878" s="4" t="s">
        <v>1791</v>
      </c>
      <c r="F2878" s="4"/>
      <c r="G2878" s="4" t="s">
        <v>2905</v>
      </c>
      <c r="H2878" s="4" t="s">
        <v>2543</v>
      </c>
      <c r="I2878" s="4"/>
      <c r="J2878" s="4" t="s">
        <v>1446</v>
      </c>
      <c r="K2878" s="4" t="n">
        <v>60</v>
      </c>
      <c r="L2878" s="10" t="n">
        <v>0.348</v>
      </c>
      <c r="M2878" s="10" t="n">
        <v>0.17</v>
      </c>
      <c r="N2878" s="11" t="s">
        <v>103</v>
      </c>
      <c r="O2878" s="11" t="s">
        <v>103</v>
      </c>
      <c r="P2878" s="11" t="s">
        <v>103</v>
      </c>
      <c r="Q2878" s="11" t="s">
        <v>103</v>
      </c>
      <c r="R2878" s="4"/>
    </row>
    <row r="2879" customFormat="false" ht="15" hidden="false" customHeight="false" outlineLevel="0" collapsed="false">
      <c r="A2879" s="4" t="s">
        <v>3603</v>
      </c>
      <c r="B2879" s="4" t="n">
        <v>17</v>
      </c>
      <c r="C2879" s="4" t="s">
        <v>1558</v>
      </c>
      <c r="D2879" s="4" t="s">
        <v>38</v>
      </c>
      <c r="E2879" s="4" t="s">
        <v>1791</v>
      </c>
      <c r="F2879" s="4"/>
      <c r="G2879" s="4" t="s">
        <v>2905</v>
      </c>
      <c r="H2879" s="4" t="s">
        <v>2543</v>
      </c>
      <c r="I2879" s="4"/>
      <c r="J2879" s="4" t="s">
        <v>1446</v>
      </c>
      <c r="K2879" s="4" t="n">
        <v>60</v>
      </c>
      <c r="L2879" s="10" t="n">
        <v>0.348</v>
      </c>
      <c r="M2879" s="10" t="n">
        <v>0.17</v>
      </c>
      <c r="N2879" s="11" t="s">
        <v>103</v>
      </c>
      <c r="O2879" s="11" t="s">
        <v>103</v>
      </c>
      <c r="P2879" s="11" t="s">
        <v>103</v>
      </c>
      <c r="Q2879" s="11" t="s">
        <v>103</v>
      </c>
      <c r="R2879" s="4"/>
    </row>
    <row r="2880" customFormat="false" ht="15" hidden="false" customHeight="false" outlineLevel="0" collapsed="false">
      <c r="A2880" s="4" t="s">
        <v>3604</v>
      </c>
      <c r="B2880" s="4" t="n">
        <v>17</v>
      </c>
      <c r="C2880" s="4" t="s">
        <v>1558</v>
      </c>
      <c r="D2880" s="4" t="s">
        <v>38</v>
      </c>
      <c r="E2880" s="4" t="s">
        <v>1791</v>
      </c>
      <c r="F2880" s="4"/>
      <c r="G2880" s="4" t="s">
        <v>2905</v>
      </c>
      <c r="H2880" s="4" t="s">
        <v>2543</v>
      </c>
      <c r="I2880" s="4"/>
      <c r="J2880" s="4" t="s">
        <v>1446</v>
      </c>
      <c r="K2880" s="4" t="n">
        <v>60</v>
      </c>
      <c r="L2880" s="10" t="n">
        <v>0.348</v>
      </c>
      <c r="M2880" s="10" t="n">
        <v>0.17</v>
      </c>
      <c r="N2880" s="11" t="s">
        <v>103</v>
      </c>
      <c r="O2880" s="11" t="s">
        <v>103</v>
      </c>
      <c r="P2880" s="11" t="s">
        <v>103</v>
      </c>
      <c r="Q2880" s="11" t="s">
        <v>103</v>
      </c>
      <c r="R2880" s="4"/>
    </row>
    <row r="2881" customFormat="false" ht="15" hidden="false" customHeight="false" outlineLevel="0" collapsed="false">
      <c r="A2881" s="4" t="s">
        <v>3605</v>
      </c>
      <c r="B2881" s="4" t="n">
        <v>17</v>
      </c>
      <c r="C2881" s="4" t="s">
        <v>1558</v>
      </c>
      <c r="D2881" s="4" t="s">
        <v>38</v>
      </c>
      <c r="E2881" s="4" t="s">
        <v>1791</v>
      </c>
      <c r="F2881" s="4"/>
      <c r="G2881" s="4" t="s">
        <v>2905</v>
      </c>
      <c r="H2881" s="4" t="s">
        <v>2543</v>
      </c>
      <c r="I2881" s="4"/>
      <c r="J2881" s="4" t="s">
        <v>1446</v>
      </c>
      <c r="K2881" s="4" t="n">
        <v>60</v>
      </c>
      <c r="L2881" s="10" t="n">
        <v>0.348</v>
      </c>
      <c r="M2881" s="10" t="n">
        <v>0.17</v>
      </c>
      <c r="N2881" s="11" t="s">
        <v>103</v>
      </c>
      <c r="O2881" s="11" t="s">
        <v>103</v>
      </c>
      <c r="P2881" s="11" t="s">
        <v>103</v>
      </c>
      <c r="Q2881" s="11" t="s">
        <v>103</v>
      </c>
      <c r="R2881" s="4"/>
    </row>
    <row r="2882" customFormat="false" ht="15" hidden="false" customHeight="false" outlineLevel="0" collapsed="false">
      <c r="A2882" s="4" t="s">
        <v>3606</v>
      </c>
      <c r="B2882" s="4" t="n">
        <v>17</v>
      </c>
      <c r="C2882" s="4" t="s">
        <v>1558</v>
      </c>
      <c r="D2882" s="4" t="s">
        <v>38</v>
      </c>
      <c r="E2882" s="4" t="s">
        <v>1791</v>
      </c>
      <c r="F2882" s="4"/>
      <c r="G2882" s="4" t="s">
        <v>2905</v>
      </c>
      <c r="H2882" s="4" t="s">
        <v>2543</v>
      </c>
      <c r="I2882" s="4"/>
      <c r="J2882" s="4" t="s">
        <v>1446</v>
      </c>
      <c r="K2882" s="4" t="n">
        <v>60</v>
      </c>
      <c r="L2882" s="10" t="n">
        <v>0.348</v>
      </c>
      <c r="M2882" s="10" t="n">
        <v>0.17</v>
      </c>
      <c r="N2882" s="11" t="s">
        <v>103</v>
      </c>
      <c r="O2882" s="11" t="s">
        <v>103</v>
      </c>
      <c r="P2882" s="11" t="s">
        <v>103</v>
      </c>
      <c r="Q2882" s="11" t="s">
        <v>103</v>
      </c>
      <c r="R2882" s="4"/>
    </row>
    <row r="2883" customFormat="false" ht="15" hidden="false" customHeight="false" outlineLevel="0" collapsed="false">
      <c r="A2883" s="4" t="s">
        <v>3607</v>
      </c>
      <c r="B2883" s="4" t="n">
        <v>17</v>
      </c>
      <c r="C2883" s="4" t="s">
        <v>1558</v>
      </c>
      <c r="D2883" s="4" t="s">
        <v>38</v>
      </c>
      <c r="E2883" s="4" t="s">
        <v>1791</v>
      </c>
      <c r="F2883" s="4"/>
      <c r="G2883" s="4" t="s">
        <v>2905</v>
      </c>
      <c r="H2883" s="4" t="s">
        <v>2543</v>
      </c>
      <c r="I2883" s="4"/>
      <c r="J2883" s="4" t="s">
        <v>1446</v>
      </c>
      <c r="K2883" s="4" t="n">
        <v>60</v>
      </c>
      <c r="L2883" s="10" t="n">
        <v>0.348</v>
      </c>
      <c r="M2883" s="10" t="n">
        <v>0.17</v>
      </c>
      <c r="N2883" s="11" t="s">
        <v>103</v>
      </c>
      <c r="O2883" s="11" t="s">
        <v>103</v>
      </c>
      <c r="P2883" s="11" t="s">
        <v>103</v>
      </c>
      <c r="Q2883" s="11" t="s">
        <v>103</v>
      </c>
      <c r="R2883" s="4"/>
    </row>
    <row r="2884" customFormat="false" ht="15" hidden="false" customHeight="false" outlineLevel="0" collapsed="false">
      <c r="A2884" s="4" t="s">
        <v>3608</v>
      </c>
      <c r="B2884" s="4" t="n">
        <v>17</v>
      </c>
      <c r="C2884" s="4" t="s">
        <v>1558</v>
      </c>
      <c r="D2884" s="4" t="s">
        <v>38</v>
      </c>
      <c r="E2884" s="4" t="s">
        <v>1791</v>
      </c>
      <c r="F2884" s="4"/>
      <c r="G2884" s="4" t="s">
        <v>2905</v>
      </c>
      <c r="H2884" s="4" t="s">
        <v>2543</v>
      </c>
      <c r="I2884" s="4"/>
      <c r="J2884" s="4" t="s">
        <v>1446</v>
      </c>
      <c r="K2884" s="4" t="n">
        <v>60</v>
      </c>
      <c r="L2884" s="10" t="n">
        <v>0.348</v>
      </c>
      <c r="M2884" s="10" t="n">
        <v>0.17</v>
      </c>
      <c r="N2884" s="11" t="s">
        <v>103</v>
      </c>
      <c r="O2884" s="11" t="s">
        <v>103</v>
      </c>
      <c r="P2884" s="11" t="s">
        <v>103</v>
      </c>
      <c r="Q2884" s="11" t="s">
        <v>103</v>
      </c>
      <c r="R2884" s="4"/>
    </row>
    <row r="2885" customFormat="false" ht="15" hidden="false" customHeight="false" outlineLevel="0" collapsed="false">
      <c r="A2885" s="4" t="s">
        <v>3609</v>
      </c>
      <c r="B2885" s="4" t="n">
        <v>17</v>
      </c>
      <c r="C2885" s="4" t="s">
        <v>1558</v>
      </c>
      <c r="D2885" s="4" t="s">
        <v>38</v>
      </c>
      <c r="E2885" s="4" t="s">
        <v>1791</v>
      </c>
      <c r="F2885" s="4"/>
      <c r="G2885" s="4" t="s">
        <v>2905</v>
      </c>
      <c r="H2885" s="4" t="s">
        <v>2543</v>
      </c>
      <c r="I2885" s="4"/>
      <c r="J2885" s="4" t="s">
        <v>1446</v>
      </c>
      <c r="K2885" s="4" t="n">
        <v>60</v>
      </c>
      <c r="L2885" s="10" t="n">
        <v>0.348</v>
      </c>
      <c r="M2885" s="10" t="n">
        <v>0.17</v>
      </c>
      <c r="N2885" s="11" t="s">
        <v>103</v>
      </c>
      <c r="O2885" s="11" t="s">
        <v>103</v>
      </c>
      <c r="P2885" s="11" t="s">
        <v>103</v>
      </c>
      <c r="Q2885" s="11" t="s">
        <v>103</v>
      </c>
      <c r="R2885" s="4"/>
    </row>
    <row r="2886" customFormat="false" ht="15" hidden="false" customHeight="false" outlineLevel="0" collapsed="false">
      <c r="A2886" s="4" t="s">
        <v>3610</v>
      </c>
      <c r="B2886" s="4" t="n">
        <v>17</v>
      </c>
      <c r="C2886" s="4" t="s">
        <v>1558</v>
      </c>
      <c r="D2886" s="4" t="s">
        <v>38</v>
      </c>
      <c r="E2886" s="4" t="s">
        <v>1791</v>
      </c>
      <c r="F2886" s="4"/>
      <c r="G2886" s="4" t="s">
        <v>2905</v>
      </c>
      <c r="H2886" s="4" t="s">
        <v>2543</v>
      </c>
      <c r="I2886" s="4"/>
      <c r="J2886" s="4" t="s">
        <v>1446</v>
      </c>
      <c r="K2886" s="4" t="n">
        <v>60</v>
      </c>
      <c r="L2886" s="10" t="n">
        <v>0.348</v>
      </c>
      <c r="M2886" s="10" t="n">
        <v>0.17</v>
      </c>
      <c r="N2886" s="11" t="s">
        <v>103</v>
      </c>
      <c r="O2886" s="11" t="s">
        <v>103</v>
      </c>
      <c r="P2886" s="11" t="s">
        <v>103</v>
      </c>
      <c r="Q2886" s="11" t="s">
        <v>103</v>
      </c>
      <c r="R2886" s="4"/>
    </row>
    <row r="2887" customFormat="false" ht="15" hidden="false" customHeight="false" outlineLevel="0" collapsed="false">
      <c r="A2887" s="4" t="s">
        <v>3611</v>
      </c>
      <c r="B2887" s="4" t="n">
        <v>17</v>
      </c>
      <c r="C2887" s="4" t="s">
        <v>1558</v>
      </c>
      <c r="D2887" s="4" t="s">
        <v>38</v>
      </c>
      <c r="E2887" s="4" t="s">
        <v>1791</v>
      </c>
      <c r="F2887" s="4"/>
      <c r="G2887" s="4" t="s">
        <v>2905</v>
      </c>
      <c r="H2887" s="4" t="s">
        <v>2543</v>
      </c>
      <c r="I2887" s="4"/>
      <c r="J2887" s="4" t="s">
        <v>1446</v>
      </c>
      <c r="K2887" s="4" t="n">
        <v>60</v>
      </c>
      <c r="L2887" s="10" t="n">
        <v>0.348</v>
      </c>
      <c r="M2887" s="10" t="n">
        <v>0.17</v>
      </c>
      <c r="N2887" s="11" t="s">
        <v>103</v>
      </c>
      <c r="O2887" s="11" t="s">
        <v>103</v>
      </c>
      <c r="P2887" s="11" t="s">
        <v>103</v>
      </c>
      <c r="Q2887" s="11" t="s">
        <v>103</v>
      </c>
      <c r="R2887" s="4"/>
    </row>
    <row r="2888" customFormat="false" ht="15" hidden="false" customHeight="false" outlineLevel="0" collapsed="false">
      <c r="A2888" s="4" t="s">
        <v>3612</v>
      </c>
      <c r="B2888" s="4" t="n">
        <v>17</v>
      </c>
      <c r="C2888" s="4" t="s">
        <v>1558</v>
      </c>
      <c r="D2888" s="4" t="s">
        <v>38</v>
      </c>
      <c r="E2888" s="4" t="s">
        <v>1791</v>
      </c>
      <c r="F2888" s="4"/>
      <c r="G2888" s="4" t="s">
        <v>2905</v>
      </c>
      <c r="H2888" s="4" t="s">
        <v>2543</v>
      </c>
      <c r="I2888" s="4"/>
      <c r="J2888" s="4" t="s">
        <v>1446</v>
      </c>
      <c r="K2888" s="4" t="n">
        <v>60</v>
      </c>
      <c r="L2888" s="10" t="n">
        <v>0.348</v>
      </c>
      <c r="M2888" s="10" t="n">
        <v>0.17</v>
      </c>
      <c r="N2888" s="11" t="s">
        <v>103</v>
      </c>
      <c r="O2888" s="11" t="s">
        <v>103</v>
      </c>
      <c r="P2888" s="11" t="s">
        <v>103</v>
      </c>
      <c r="Q2888" s="11" t="s">
        <v>103</v>
      </c>
      <c r="R2888" s="4"/>
    </row>
    <row r="2889" customFormat="false" ht="15" hidden="false" customHeight="false" outlineLevel="0" collapsed="false">
      <c r="A2889" s="4" t="s">
        <v>3613</v>
      </c>
      <c r="B2889" s="4" t="n">
        <v>17</v>
      </c>
      <c r="C2889" s="4" t="s">
        <v>1558</v>
      </c>
      <c r="D2889" s="4" t="s">
        <v>38</v>
      </c>
      <c r="E2889" s="4" t="s">
        <v>1791</v>
      </c>
      <c r="F2889" s="4"/>
      <c r="G2889" s="4" t="s">
        <v>2905</v>
      </c>
      <c r="H2889" s="4" t="s">
        <v>2543</v>
      </c>
      <c r="I2889" s="4"/>
      <c r="J2889" s="4" t="s">
        <v>1446</v>
      </c>
      <c r="K2889" s="4" t="n">
        <v>60</v>
      </c>
      <c r="L2889" s="10" t="n">
        <v>0.348</v>
      </c>
      <c r="M2889" s="10" t="n">
        <v>0.17</v>
      </c>
      <c r="N2889" s="11" t="s">
        <v>103</v>
      </c>
      <c r="O2889" s="11" t="s">
        <v>103</v>
      </c>
      <c r="P2889" s="11" t="s">
        <v>103</v>
      </c>
      <c r="Q2889" s="11" t="s">
        <v>103</v>
      </c>
      <c r="R2889" s="4"/>
    </row>
    <row r="2890" customFormat="false" ht="15" hidden="false" customHeight="false" outlineLevel="0" collapsed="false">
      <c r="A2890" s="4" t="s">
        <v>3614</v>
      </c>
      <c r="B2890" s="4" t="n">
        <v>17</v>
      </c>
      <c r="C2890" s="4" t="s">
        <v>1558</v>
      </c>
      <c r="D2890" s="4" t="s">
        <v>38</v>
      </c>
      <c r="E2890" s="4" t="s">
        <v>1791</v>
      </c>
      <c r="F2890" s="4"/>
      <c r="G2890" s="4" t="s">
        <v>2905</v>
      </c>
      <c r="H2890" s="4" t="s">
        <v>2543</v>
      </c>
      <c r="I2890" s="4"/>
      <c r="J2890" s="4" t="s">
        <v>1446</v>
      </c>
      <c r="K2890" s="4" t="n">
        <v>60</v>
      </c>
      <c r="L2890" s="10" t="n">
        <v>0.348</v>
      </c>
      <c r="M2890" s="10" t="n">
        <v>0.17</v>
      </c>
      <c r="N2890" s="11" t="s">
        <v>103</v>
      </c>
      <c r="O2890" s="11" t="s">
        <v>103</v>
      </c>
      <c r="P2890" s="11" t="s">
        <v>103</v>
      </c>
      <c r="Q2890" s="11" t="s">
        <v>103</v>
      </c>
      <c r="R2890" s="4"/>
    </row>
    <row r="2891" customFormat="false" ht="15" hidden="false" customHeight="false" outlineLevel="0" collapsed="false">
      <c r="A2891" s="4" t="s">
        <v>3615</v>
      </c>
      <c r="B2891" s="4" t="n">
        <v>17</v>
      </c>
      <c r="C2891" s="4" t="s">
        <v>1558</v>
      </c>
      <c r="D2891" s="4" t="s">
        <v>38</v>
      </c>
      <c r="E2891" s="4" t="s">
        <v>1791</v>
      </c>
      <c r="F2891" s="4"/>
      <c r="G2891" s="4" t="s">
        <v>2905</v>
      </c>
      <c r="H2891" s="4" t="s">
        <v>2543</v>
      </c>
      <c r="I2891" s="4"/>
      <c r="J2891" s="4" t="s">
        <v>1446</v>
      </c>
      <c r="K2891" s="4" t="n">
        <v>60</v>
      </c>
      <c r="L2891" s="10" t="n">
        <v>0.348</v>
      </c>
      <c r="M2891" s="10" t="n">
        <v>0.17</v>
      </c>
      <c r="N2891" s="11" t="s">
        <v>103</v>
      </c>
      <c r="O2891" s="11" t="s">
        <v>103</v>
      </c>
      <c r="P2891" s="11" t="s">
        <v>103</v>
      </c>
      <c r="Q2891" s="11" t="s">
        <v>103</v>
      </c>
      <c r="R2891" s="4"/>
    </row>
    <row r="2892" customFormat="false" ht="15" hidden="false" customHeight="false" outlineLevel="0" collapsed="false">
      <c r="A2892" s="4" t="s">
        <v>3616</v>
      </c>
      <c r="B2892" s="4" t="n">
        <v>17</v>
      </c>
      <c r="C2892" s="4" t="s">
        <v>1558</v>
      </c>
      <c r="D2892" s="4" t="s">
        <v>38</v>
      </c>
      <c r="E2892" s="4" t="s">
        <v>1791</v>
      </c>
      <c r="F2892" s="4"/>
      <c r="G2892" s="4" t="s">
        <v>2905</v>
      </c>
      <c r="H2892" s="4" t="s">
        <v>2543</v>
      </c>
      <c r="I2892" s="4"/>
      <c r="J2892" s="4" t="s">
        <v>1446</v>
      </c>
      <c r="K2892" s="4" t="n">
        <v>60</v>
      </c>
      <c r="L2892" s="10" t="n">
        <v>0.348</v>
      </c>
      <c r="M2892" s="10" t="n">
        <v>0.17</v>
      </c>
      <c r="N2892" s="11" t="s">
        <v>103</v>
      </c>
      <c r="O2892" s="11" t="s">
        <v>103</v>
      </c>
      <c r="P2892" s="11" t="s">
        <v>103</v>
      </c>
      <c r="Q2892" s="11" t="s">
        <v>103</v>
      </c>
      <c r="R2892" s="4"/>
    </row>
    <row r="2893" customFormat="false" ht="15" hidden="false" customHeight="false" outlineLevel="0" collapsed="false">
      <c r="A2893" s="4" t="s">
        <v>3617</v>
      </c>
      <c r="B2893" s="4" t="n">
        <v>17</v>
      </c>
      <c r="C2893" s="4" t="s">
        <v>1558</v>
      </c>
      <c r="D2893" s="4" t="s">
        <v>38</v>
      </c>
      <c r="E2893" s="4" t="s">
        <v>1791</v>
      </c>
      <c r="F2893" s="4"/>
      <c r="G2893" s="4" t="s">
        <v>2905</v>
      </c>
      <c r="H2893" s="4" t="s">
        <v>2543</v>
      </c>
      <c r="I2893" s="4"/>
      <c r="J2893" s="4" t="s">
        <v>1446</v>
      </c>
      <c r="K2893" s="4" t="n">
        <v>60</v>
      </c>
      <c r="L2893" s="10" t="n">
        <v>0.348</v>
      </c>
      <c r="M2893" s="10" t="n">
        <v>0.17</v>
      </c>
      <c r="N2893" s="11" t="s">
        <v>103</v>
      </c>
      <c r="O2893" s="11" t="s">
        <v>103</v>
      </c>
      <c r="P2893" s="11" t="s">
        <v>103</v>
      </c>
      <c r="Q2893" s="11" t="s">
        <v>103</v>
      </c>
      <c r="R2893" s="4"/>
    </row>
    <row r="2894" customFormat="false" ht="15" hidden="false" customHeight="false" outlineLevel="0" collapsed="false">
      <c r="A2894" s="4" t="s">
        <v>3618</v>
      </c>
      <c r="B2894" s="4" t="n">
        <v>17</v>
      </c>
      <c r="C2894" s="4" t="s">
        <v>1558</v>
      </c>
      <c r="D2894" s="4" t="s">
        <v>38</v>
      </c>
      <c r="E2894" s="4" t="s">
        <v>1791</v>
      </c>
      <c r="F2894" s="4"/>
      <c r="G2894" s="4" t="s">
        <v>2905</v>
      </c>
      <c r="H2894" s="4" t="s">
        <v>2543</v>
      </c>
      <c r="I2894" s="4"/>
      <c r="J2894" s="4" t="s">
        <v>1446</v>
      </c>
      <c r="K2894" s="4" t="n">
        <v>60</v>
      </c>
      <c r="L2894" s="10" t="n">
        <v>0.348</v>
      </c>
      <c r="M2894" s="10" t="n">
        <v>0.17</v>
      </c>
      <c r="N2894" s="11" t="s">
        <v>103</v>
      </c>
      <c r="O2894" s="11" t="s">
        <v>103</v>
      </c>
      <c r="P2894" s="11" t="s">
        <v>103</v>
      </c>
      <c r="Q2894" s="11" t="s">
        <v>103</v>
      </c>
      <c r="R2894" s="4"/>
    </row>
    <row r="2895" customFormat="false" ht="15" hidden="false" customHeight="false" outlineLevel="0" collapsed="false">
      <c r="A2895" s="4" t="s">
        <v>3619</v>
      </c>
      <c r="B2895" s="4" t="n">
        <v>17</v>
      </c>
      <c r="C2895" s="4" t="s">
        <v>1558</v>
      </c>
      <c r="D2895" s="4" t="s">
        <v>38</v>
      </c>
      <c r="E2895" s="4" t="s">
        <v>1791</v>
      </c>
      <c r="F2895" s="4"/>
      <c r="G2895" s="4" t="s">
        <v>2905</v>
      </c>
      <c r="H2895" s="4" t="s">
        <v>2543</v>
      </c>
      <c r="I2895" s="4"/>
      <c r="J2895" s="4" t="s">
        <v>1446</v>
      </c>
      <c r="K2895" s="4" t="n">
        <v>60</v>
      </c>
      <c r="L2895" s="10" t="n">
        <v>0.348</v>
      </c>
      <c r="M2895" s="10" t="n">
        <v>0.17</v>
      </c>
      <c r="N2895" s="11" t="s">
        <v>103</v>
      </c>
      <c r="O2895" s="11" t="s">
        <v>103</v>
      </c>
      <c r="P2895" s="11" t="s">
        <v>103</v>
      </c>
      <c r="Q2895" s="11" t="s">
        <v>103</v>
      </c>
      <c r="R2895" s="4"/>
    </row>
    <row r="2896" customFormat="false" ht="15" hidden="false" customHeight="false" outlineLevel="0" collapsed="false">
      <c r="A2896" s="4" t="s">
        <v>3620</v>
      </c>
      <c r="B2896" s="4" t="n">
        <v>17</v>
      </c>
      <c r="C2896" s="4" t="s">
        <v>1558</v>
      </c>
      <c r="D2896" s="4" t="s">
        <v>38</v>
      </c>
      <c r="E2896" s="4" t="s">
        <v>1791</v>
      </c>
      <c r="F2896" s="4"/>
      <c r="G2896" s="4" t="s">
        <v>2905</v>
      </c>
      <c r="H2896" s="4" t="s">
        <v>2543</v>
      </c>
      <c r="I2896" s="4"/>
      <c r="J2896" s="4" t="s">
        <v>1446</v>
      </c>
      <c r="K2896" s="4" t="n">
        <v>60</v>
      </c>
      <c r="L2896" s="10" t="n">
        <v>0.348</v>
      </c>
      <c r="M2896" s="10" t="n">
        <v>0.17</v>
      </c>
      <c r="N2896" s="11" t="s">
        <v>103</v>
      </c>
      <c r="O2896" s="11" t="s">
        <v>103</v>
      </c>
      <c r="P2896" s="11" t="s">
        <v>103</v>
      </c>
      <c r="Q2896" s="11" t="s">
        <v>103</v>
      </c>
      <c r="R2896" s="4"/>
    </row>
    <row r="2897" customFormat="false" ht="15" hidden="false" customHeight="false" outlineLevel="0" collapsed="false">
      <c r="A2897" s="4" t="s">
        <v>3621</v>
      </c>
      <c r="B2897" s="4" t="n">
        <v>17</v>
      </c>
      <c r="C2897" s="4" t="s">
        <v>1558</v>
      </c>
      <c r="D2897" s="4" t="s">
        <v>38</v>
      </c>
      <c r="E2897" s="4" t="s">
        <v>1791</v>
      </c>
      <c r="F2897" s="4"/>
      <c r="G2897" s="4" t="s">
        <v>2905</v>
      </c>
      <c r="H2897" s="4" t="s">
        <v>2543</v>
      </c>
      <c r="I2897" s="4"/>
      <c r="J2897" s="4" t="s">
        <v>1446</v>
      </c>
      <c r="K2897" s="4" t="n">
        <v>60</v>
      </c>
      <c r="L2897" s="10" t="n">
        <v>0.348</v>
      </c>
      <c r="M2897" s="10" t="n">
        <v>0.17</v>
      </c>
      <c r="N2897" s="11" t="s">
        <v>103</v>
      </c>
      <c r="O2897" s="11" t="s">
        <v>103</v>
      </c>
      <c r="P2897" s="11" t="s">
        <v>103</v>
      </c>
      <c r="Q2897" s="11" t="s">
        <v>103</v>
      </c>
      <c r="R2897" s="4"/>
    </row>
    <row r="2898" customFormat="false" ht="15" hidden="false" customHeight="false" outlineLevel="0" collapsed="false">
      <c r="A2898" s="4" t="s">
        <v>3622</v>
      </c>
      <c r="B2898" s="4" t="n">
        <v>17</v>
      </c>
      <c r="C2898" s="4" t="s">
        <v>1558</v>
      </c>
      <c r="D2898" s="4" t="s">
        <v>38</v>
      </c>
      <c r="E2898" s="4" t="s">
        <v>1791</v>
      </c>
      <c r="F2898" s="4"/>
      <c r="G2898" s="4" t="s">
        <v>2905</v>
      </c>
      <c r="H2898" s="4" t="s">
        <v>2543</v>
      </c>
      <c r="I2898" s="4"/>
      <c r="J2898" s="4" t="s">
        <v>1446</v>
      </c>
      <c r="K2898" s="4" t="n">
        <v>60</v>
      </c>
      <c r="L2898" s="10" t="n">
        <v>0.348</v>
      </c>
      <c r="M2898" s="10" t="n">
        <v>0.17</v>
      </c>
      <c r="N2898" s="11" t="s">
        <v>103</v>
      </c>
      <c r="O2898" s="11" t="s">
        <v>103</v>
      </c>
      <c r="P2898" s="11" t="s">
        <v>103</v>
      </c>
      <c r="Q2898" s="11" t="s">
        <v>103</v>
      </c>
      <c r="R2898" s="4"/>
    </row>
    <row r="2899" customFormat="false" ht="15" hidden="false" customHeight="false" outlineLevel="0" collapsed="false">
      <c r="A2899" s="4" t="s">
        <v>3623</v>
      </c>
      <c r="B2899" s="4" t="n">
        <v>17</v>
      </c>
      <c r="C2899" s="4" t="s">
        <v>1558</v>
      </c>
      <c r="D2899" s="4" t="s">
        <v>38</v>
      </c>
      <c r="E2899" s="4" t="s">
        <v>1791</v>
      </c>
      <c r="F2899" s="4"/>
      <c r="G2899" s="4" t="s">
        <v>2905</v>
      </c>
      <c r="H2899" s="4" t="s">
        <v>2543</v>
      </c>
      <c r="I2899" s="4"/>
      <c r="J2899" s="4" t="s">
        <v>1446</v>
      </c>
      <c r="K2899" s="4" t="n">
        <v>60</v>
      </c>
      <c r="L2899" s="10" t="n">
        <v>0.348</v>
      </c>
      <c r="M2899" s="10" t="n">
        <v>0.17</v>
      </c>
      <c r="N2899" s="11" t="s">
        <v>103</v>
      </c>
      <c r="O2899" s="11" t="s">
        <v>103</v>
      </c>
      <c r="P2899" s="11" t="s">
        <v>103</v>
      </c>
      <c r="Q2899" s="11" t="s">
        <v>103</v>
      </c>
      <c r="R2899" s="4"/>
    </row>
    <row r="2900" customFormat="false" ht="15" hidden="false" customHeight="false" outlineLevel="0" collapsed="false">
      <c r="A2900" s="4" t="s">
        <v>3624</v>
      </c>
      <c r="B2900" s="4" t="n">
        <v>17</v>
      </c>
      <c r="C2900" s="4" t="s">
        <v>1558</v>
      </c>
      <c r="D2900" s="4" t="s">
        <v>38</v>
      </c>
      <c r="E2900" s="4" t="s">
        <v>1791</v>
      </c>
      <c r="F2900" s="4"/>
      <c r="G2900" s="4" t="s">
        <v>2905</v>
      </c>
      <c r="H2900" s="4" t="s">
        <v>2543</v>
      </c>
      <c r="I2900" s="4"/>
      <c r="J2900" s="4" t="s">
        <v>1446</v>
      </c>
      <c r="K2900" s="4" t="n">
        <v>60</v>
      </c>
      <c r="L2900" s="10" t="n">
        <v>0.348</v>
      </c>
      <c r="M2900" s="10" t="n">
        <v>0.17</v>
      </c>
      <c r="N2900" s="11" t="s">
        <v>103</v>
      </c>
      <c r="O2900" s="11" t="s">
        <v>103</v>
      </c>
      <c r="P2900" s="11" t="s">
        <v>103</v>
      </c>
      <c r="Q2900" s="11" t="s">
        <v>103</v>
      </c>
      <c r="R2900" s="4"/>
    </row>
    <row r="2901" customFormat="false" ht="15" hidden="false" customHeight="false" outlineLevel="0" collapsed="false">
      <c r="A2901" s="4" t="s">
        <v>3625</v>
      </c>
      <c r="B2901" s="4" t="n">
        <v>17</v>
      </c>
      <c r="C2901" s="4" t="s">
        <v>1558</v>
      </c>
      <c r="D2901" s="4" t="s">
        <v>38</v>
      </c>
      <c r="E2901" s="4" t="s">
        <v>1791</v>
      </c>
      <c r="F2901" s="4"/>
      <c r="G2901" s="4" t="s">
        <v>2905</v>
      </c>
      <c r="H2901" s="4" t="s">
        <v>2543</v>
      </c>
      <c r="I2901" s="4"/>
      <c r="J2901" s="4" t="s">
        <v>1446</v>
      </c>
      <c r="K2901" s="4" t="n">
        <v>60</v>
      </c>
      <c r="L2901" s="10" t="n">
        <v>0.348</v>
      </c>
      <c r="M2901" s="10" t="n">
        <v>0.17</v>
      </c>
      <c r="N2901" s="11" t="s">
        <v>103</v>
      </c>
      <c r="O2901" s="11" t="s">
        <v>103</v>
      </c>
      <c r="P2901" s="11" t="s">
        <v>103</v>
      </c>
      <c r="Q2901" s="11" t="s">
        <v>103</v>
      </c>
      <c r="R2901" s="4"/>
    </row>
    <row r="2902" customFormat="false" ht="15" hidden="false" customHeight="false" outlineLevel="0" collapsed="false">
      <c r="A2902" s="4" t="s">
        <v>3626</v>
      </c>
      <c r="B2902" s="4" t="n">
        <v>17</v>
      </c>
      <c r="C2902" s="4" t="s">
        <v>1558</v>
      </c>
      <c r="D2902" s="4" t="s">
        <v>38</v>
      </c>
      <c r="E2902" s="4" t="s">
        <v>1791</v>
      </c>
      <c r="F2902" s="4"/>
      <c r="G2902" s="4" t="s">
        <v>2905</v>
      </c>
      <c r="H2902" s="4" t="s">
        <v>2543</v>
      </c>
      <c r="I2902" s="4"/>
      <c r="J2902" s="4" t="s">
        <v>1446</v>
      </c>
      <c r="K2902" s="4" t="n">
        <v>60</v>
      </c>
      <c r="L2902" s="10" t="n">
        <v>0.348</v>
      </c>
      <c r="M2902" s="10" t="n">
        <v>0.17</v>
      </c>
      <c r="N2902" s="11" t="s">
        <v>103</v>
      </c>
      <c r="O2902" s="11" t="s">
        <v>103</v>
      </c>
      <c r="P2902" s="11" t="s">
        <v>103</v>
      </c>
      <c r="Q2902" s="11" t="s">
        <v>103</v>
      </c>
      <c r="R2902" s="4"/>
    </row>
    <row r="2903" customFormat="false" ht="15" hidden="false" customHeight="false" outlineLevel="0" collapsed="false">
      <c r="A2903" s="4" t="s">
        <v>3627</v>
      </c>
      <c r="B2903" s="4" t="n">
        <v>17</v>
      </c>
      <c r="C2903" s="4" t="s">
        <v>1558</v>
      </c>
      <c r="D2903" s="4" t="s">
        <v>38</v>
      </c>
      <c r="E2903" s="4" t="s">
        <v>1791</v>
      </c>
      <c r="F2903" s="4"/>
      <c r="G2903" s="4" t="s">
        <v>2905</v>
      </c>
      <c r="H2903" s="4" t="s">
        <v>2543</v>
      </c>
      <c r="I2903" s="4"/>
      <c r="J2903" s="4" t="s">
        <v>1446</v>
      </c>
      <c r="K2903" s="4" t="n">
        <v>60</v>
      </c>
      <c r="L2903" s="10" t="n">
        <v>0.348</v>
      </c>
      <c r="M2903" s="10" t="n">
        <v>0.17</v>
      </c>
      <c r="N2903" s="11" t="s">
        <v>103</v>
      </c>
      <c r="O2903" s="11" t="s">
        <v>103</v>
      </c>
      <c r="P2903" s="11" t="s">
        <v>103</v>
      </c>
      <c r="Q2903" s="11" t="s">
        <v>103</v>
      </c>
      <c r="R2903" s="4"/>
    </row>
    <row r="2904" customFormat="false" ht="15" hidden="false" customHeight="false" outlineLevel="0" collapsed="false">
      <c r="A2904" s="4" t="s">
        <v>3628</v>
      </c>
      <c r="B2904" s="4" t="n">
        <v>17</v>
      </c>
      <c r="C2904" s="4" t="s">
        <v>1558</v>
      </c>
      <c r="D2904" s="4" t="s">
        <v>38</v>
      </c>
      <c r="E2904" s="4" t="s">
        <v>1791</v>
      </c>
      <c r="F2904" s="4"/>
      <c r="G2904" s="4" t="s">
        <v>2905</v>
      </c>
      <c r="H2904" s="4" t="s">
        <v>2543</v>
      </c>
      <c r="I2904" s="4"/>
      <c r="J2904" s="4" t="s">
        <v>1446</v>
      </c>
      <c r="K2904" s="4" t="n">
        <v>60</v>
      </c>
      <c r="L2904" s="10" t="n">
        <v>0.348</v>
      </c>
      <c r="M2904" s="10" t="n">
        <v>0.17</v>
      </c>
      <c r="N2904" s="11" t="s">
        <v>103</v>
      </c>
      <c r="O2904" s="11" t="s">
        <v>103</v>
      </c>
      <c r="P2904" s="11" t="s">
        <v>103</v>
      </c>
      <c r="Q2904" s="11" t="s">
        <v>103</v>
      </c>
      <c r="R2904" s="4"/>
    </row>
    <row r="2905" customFormat="false" ht="15" hidden="false" customHeight="false" outlineLevel="0" collapsed="false">
      <c r="A2905" s="4" t="s">
        <v>3629</v>
      </c>
      <c r="B2905" s="4" t="n">
        <v>17</v>
      </c>
      <c r="C2905" s="4" t="s">
        <v>1558</v>
      </c>
      <c r="D2905" s="4" t="s">
        <v>38</v>
      </c>
      <c r="E2905" s="4" t="s">
        <v>1791</v>
      </c>
      <c r="F2905" s="4"/>
      <c r="G2905" s="4" t="s">
        <v>2905</v>
      </c>
      <c r="H2905" s="4" t="s">
        <v>2543</v>
      </c>
      <c r="I2905" s="4"/>
      <c r="J2905" s="4" t="s">
        <v>1446</v>
      </c>
      <c r="K2905" s="4" t="n">
        <v>60</v>
      </c>
      <c r="L2905" s="10" t="n">
        <v>0.348</v>
      </c>
      <c r="M2905" s="10" t="n">
        <v>0.17</v>
      </c>
      <c r="N2905" s="11" t="s">
        <v>103</v>
      </c>
      <c r="O2905" s="11" t="s">
        <v>103</v>
      </c>
      <c r="P2905" s="11" t="s">
        <v>103</v>
      </c>
      <c r="Q2905" s="11" t="s">
        <v>103</v>
      </c>
      <c r="R2905" s="4"/>
    </row>
    <row r="2906" customFormat="false" ht="15" hidden="false" customHeight="false" outlineLevel="0" collapsed="false">
      <c r="A2906" s="4" t="s">
        <v>3630</v>
      </c>
      <c r="B2906" s="4" t="n">
        <v>17</v>
      </c>
      <c r="C2906" s="4" t="s">
        <v>1558</v>
      </c>
      <c r="D2906" s="4" t="s">
        <v>38</v>
      </c>
      <c r="E2906" s="4" t="s">
        <v>1791</v>
      </c>
      <c r="F2906" s="4"/>
      <c r="G2906" s="4" t="s">
        <v>2905</v>
      </c>
      <c r="H2906" s="4" t="s">
        <v>2543</v>
      </c>
      <c r="I2906" s="4"/>
      <c r="J2906" s="4" t="s">
        <v>1446</v>
      </c>
      <c r="K2906" s="4" t="n">
        <v>60</v>
      </c>
      <c r="L2906" s="10" t="n">
        <v>0.348</v>
      </c>
      <c r="M2906" s="10" t="n">
        <v>0.17</v>
      </c>
      <c r="N2906" s="11" t="s">
        <v>103</v>
      </c>
      <c r="O2906" s="11" t="s">
        <v>103</v>
      </c>
      <c r="P2906" s="11" t="s">
        <v>103</v>
      </c>
      <c r="Q2906" s="11" t="s">
        <v>103</v>
      </c>
      <c r="R2906" s="4"/>
    </row>
    <row r="2907" customFormat="false" ht="15" hidden="false" customHeight="false" outlineLevel="0" collapsed="false">
      <c r="A2907" s="4" t="s">
        <v>3631</v>
      </c>
      <c r="B2907" s="4" t="n">
        <v>17</v>
      </c>
      <c r="C2907" s="4" t="s">
        <v>1558</v>
      </c>
      <c r="D2907" s="4" t="s">
        <v>38</v>
      </c>
      <c r="E2907" s="4" t="s">
        <v>1791</v>
      </c>
      <c r="F2907" s="4"/>
      <c r="G2907" s="4" t="s">
        <v>2905</v>
      </c>
      <c r="H2907" s="4" t="s">
        <v>2543</v>
      </c>
      <c r="I2907" s="4"/>
      <c r="J2907" s="4" t="s">
        <v>1446</v>
      </c>
      <c r="K2907" s="4" t="n">
        <v>60</v>
      </c>
      <c r="L2907" s="10" t="n">
        <v>0.348</v>
      </c>
      <c r="M2907" s="10" t="n">
        <v>0.17</v>
      </c>
      <c r="N2907" s="11" t="s">
        <v>103</v>
      </c>
      <c r="O2907" s="11" t="s">
        <v>103</v>
      </c>
      <c r="P2907" s="11" t="s">
        <v>103</v>
      </c>
      <c r="Q2907" s="11" t="s">
        <v>103</v>
      </c>
      <c r="R2907" s="4"/>
    </row>
    <row r="2908" customFormat="false" ht="15" hidden="false" customHeight="false" outlineLevel="0" collapsed="false">
      <c r="A2908" s="4" t="s">
        <v>3632</v>
      </c>
      <c r="B2908" s="4" t="n">
        <v>17</v>
      </c>
      <c r="C2908" s="4" t="s">
        <v>1558</v>
      </c>
      <c r="D2908" s="4" t="s">
        <v>38</v>
      </c>
      <c r="E2908" s="4" t="s">
        <v>1791</v>
      </c>
      <c r="F2908" s="4"/>
      <c r="G2908" s="4" t="s">
        <v>2359</v>
      </c>
      <c r="H2908" s="4" t="s">
        <v>3633</v>
      </c>
      <c r="I2908" s="4"/>
      <c r="J2908" s="4" t="s">
        <v>1446</v>
      </c>
      <c r="K2908" s="4" t="n">
        <v>60</v>
      </c>
      <c r="L2908" s="10" t="n">
        <v>0.348</v>
      </c>
      <c r="M2908" s="10" t="n">
        <v>0.17</v>
      </c>
      <c r="N2908" s="11" t="s">
        <v>103</v>
      </c>
      <c r="O2908" s="11" t="s">
        <v>103</v>
      </c>
      <c r="P2908" s="11" t="s">
        <v>103</v>
      </c>
      <c r="Q2908" s="11" t="s">
        <v>103</v>
      </c>
      <c r="R2908" s="4"/>
    </row>
    <row r="2909" customFormat="false" ht="15" hidden="false" customHeight="false" outlineLevel="0" collapsed="false">
      <c r="A2909" s="4" t="s">
        <v>3634</v>
      </c>
      <c r="B2909" s="4" t="n">
        <v>17</v>
      </c>
      <c r="C2909" s="4" t="s">
        <v>1558</v>
      </c>
      <c r="D2909" s="4" t="s">
        <v>38</v>
      </c>
      <c r="E2909" s="4" t="s">
        <v>1791</v>
      </c>
      <c r="F2909" s="4"/>
      <c r="G2909" s="4" t="s">
        <v>3269</v>
      </c>
      <c r="H2909" s="4" t="s">
        <v>374</v>
      </c>
      <c r="I2909" s="4"/>
      <c r="J2909" s="4" t="s">
        <v>1446</v>
      </c>
      <c r="K2909" s="4" t="n">
        <v>60</v>
      </c>
      <c r="L2909" s="10" t="n">
        <v>0.348</v>
      </c>
      <c r="M2909" s="10" t="n">
        <v>0.17</v>
      </c>
      <c r="N2909" s="11" t="s">
        <v>103</v>
      </c>
      <c r="O2909" s="11" t="s">
        <v>103</v>
      </c>
      <c r="P2909" s="11" t="s">
        <v>103</v>
      </c>
      <c r="Q2909" s="11" t="s">
        <v>103</v>
      </c>
      <c r="R2909" s="4"/>
    </row>
    <row r="2910" customFormat="false" ht="15" hidden="false" customHeight="false" outlineLevel="0" collapsed="false">
      <c r="A2910" s="4" t="s">
        <v>3635</v>
      </c>
      <c r="B2910" s="4" t="n">
        <v>17</v>
      </c>
      <c r="C2910" s="4" t="s">
        <v>1585</v>
      </c>
      <c r="D2910" s="4" t="s">
        <v>38</v>
      </c>
      <c r="E2910" s="4" t="s">
        <v>1791</v>
      </c>
      <c r="F2910" s="4"/>
      <c r="G2910" s="4" t="s">
        <v>2989</v>
      </c>
      <c r="H2910" s="4" t="s">
        <v>3636</v>
      </c>
      <c r="I2910" s="4"/>
      <c r="J2910" s="4" t="s">
        <v>1446</v>
      </c>
      <c r="K2910" s="4" t="n">
        <v>60</v>
      </c>
      <c r="L2910" s="10" t="n">
        <v>0.348</v>
      </c>
      <c r="M2910" s="10" t="n">
        <v>0.17</v>
      </c>
      <c r="N2910" s="11" t="s">
        <v>103</v>
      </c>
      <c r="O2910" s="11" t="s">
        <v>103</v>
      </c>
      <c r="P2910" s="11" t="s">
        <v>103</v>
      </c>
      <c r="Q2910" s="11" t="s">
        <v>103</v>
      </c>
      <c r="R2910" s="4"/>
    </row>
    <row r="2911" customFormat="false" ht="15" hidden="false" customHeight="false" outlineLevel="0" collapsed="false">
      <c r="A2911" s="4" t="s">
        <v>3637</v>
      </c>
      <c r="B2911" s="4" t="n">
        <v>17</v>
      </c>
      <c r="C2911" s="4" t="s">
        <v>1585</v>
      </c>
      <c r="D2911" s="4" t="s">
        <v>38</v>
      </c>
      <c r="E2911" s="4" t="s">
        <v>1791</v>
      </c>
      <c r="F2911" s="4"/>
      <c r="G2911" s="4" t="s">
        <v>2989</v>
      </c>
      <c r="H2911" s="4" t="s">
        <v>3636</v>
      </c>
      <c r="I2911" s="4"/>
      <c r="J2911" s="4" t="s">
        <v>1446</v>
      </c>
      <c r="K2911" s="4" t="n">
        <v>60</v>
      </c>
      <c r="L2911" s="10" t="n">
        <v>0.348</v>
      </c>
      <c r="M2911" s="10" t="n">
        <v>0.17</v>
      </c>
      <c r="N2911" s="11" t="s">
        <v>103</v>
      </c>
      <c r="O2911" s="11" t="s">
        <v>103</v>
      </c>
      <c r="P2911" s="11" t="s">
        <v>103</v>
      </c>
      <c r="Q2911" s="11" t="s">
        <v>103</v>
      </c>
      <c r="R2911" s="4"/>
    </row>
    <row r="2912" customFormat="false" ht="15" hidden="false" customHeight="false" outlineLevel="0" collapsed="false">
      <c r="A2912" s="4" t="s">
        <v>3638</v>
      </c>
      <c r="B2912" s="4" t="n">
        <v>17</v>
      </c>
      <c r="C2912" s="4" t="s">
        <v>1585</v>
      </c>
      <c r="D2912" s="4" t="s">
        <v>38</v>
      </c>
      <c r="E2912" s="4" t="s">
        <v>1791</v>
      </c>
      <c r="F2912" s="4"/>
      <c r="G2912" s="4" t="s">
        <v>2989</v>
      </c>
      <c r="H2912" s="4" t="s">
        <v>3636</v>
      </c>
      <c r="I2912" s="4"/>
      <c r="J2912" s="4" t="s">
        <v>1446</v>
      </c>
      <c r="K2912" s="4" t="n">
        <v>60</v>
      </c>
      <c r="L2912" s="10" t="n">
        <v>0.348</v>
      </c>
      <c r="M2912" s="10" t="n">
        <v>0.17</v>
      </c>
      <c r="N2912" s="11" t="s">
        <v>103</v>
      </c>
      <c r="O2912" s="11" t="s">
        <v>103</v>
      </c>
      <c r="P2912" s="11" t="s">
        <v>103</v>
      </c>
      <c r="Q2912" s="11" t="s">
        <v>103</v>
      </c>
      <c r="R2912" s="4"/>
    </row>
    <row r="2913" customFormat="false" ht="15" hidden="false" customHeight="false" outlineLevel="0" collapsed="false">
      <c r="A2913" s="4" t="s">
        <v>3639</v>
      </c>
      <c r="B2913" s="4" t="n">
        <v>17</v>
      </c>
      <c r="C2913" s="4" t="s">
        <v>1585</v>
      </c>
      <c r="D2913" s="4" t="s">
        <v>38</v>
      </c>
      <c r="E2913" s="4" t="s">
        <v>1791</v>
      </c>
      <c r="F2913" s="4"/>
      <c r="G2913" s="4" t="s">
        <v>2989</v>
      </c>
      <c r="H2913" s="4" t="s">
        <v>3636</v>
      </c>
      <c r="I2913" s="4"/>
      <c r="J2913" s="4" t="s">
        <v>1446</v>
      </c>
      <c r="K2913" s="4" t="n">
        <v>60</v>
      </c>
      <c r="L2913" s="10" t="n">
        <v>0.348</v>
      </c>
      <c r="M2913" s="10" t="n">
        <v>0.17</v>
      </c>
      <c r="N2913" s="11" t="s">
        <v>103</v>
      </c>
      <c r="O2913" s="11" t="s">
        <v>103</v>
      </c>
      <c r="P2913" s="11" t="s">
        <v>103</v>
      </c>
      <c r="Q2913" s="11" t="s">
        <v>103</v>
      </c>
      <c r="R2913" s="4"/>
    </row>
    <row r="2914" customFormat="false" ht="15" hidden="false" customHeight="false" outlineLevel="0" collapsed="false">
      <c r="A2914" s="4" t="s">
        <v>3640</v>
      </c>
      <c r="B2914" s="4" t="n">
        <v>17</v>
      </c>
      <c r="C2914" s="4" t="s">
        <v>1585</v>
      </c>
      <c r="D2914" s="4" t="s">
        <v>38</v>
      </c>
      <c r="E2914" s="4" t="s">
        <v>1791</v>
      </c>
      <c r="F2914" s="4"/>
      <c r="G2914" s="4" t="s">
        <v>2995</v>
      </c>
      <c r="H2914" s="4" t="s">
        <v>3636</v>
      </c>
      <c r="I2914" s="4"/>
      <c r="J2914" s="4" t="s">
        <v>1446</v>
      </c>
      <c r="K2914" s="4" t="n">
        <v>60</v>
      </c>
      <c r="L2914" s="10" t="n">
        <v>0.348</v>
      </c>
      <c r="M2914" s="10" t="n">
        <v>0.17</v>
      </c>
      <c r="N2914" s="11" t="s">
        <v>103</v>
      </c>
      <c r="O2914" s="11" t="s">
        <v>103</v>
      </c>
      <c r="P2914" s="11" t="s">
        <v>103</v>
      </c>
      <c r="Q2914" s="11" t="s">
        <v>103</v>
      </c>
      <c r="R2914" s="4"/>
    </row>
    <row r="2915" customFormat="false" ht="15" hidden="false" customHeight="false" outlineLevel="0" collapsed="false">
      <c r="A2915" s="4" t="s">
        <v>3641</v>
      </c>
      <c r="B2915" s="4" t="n">
        <v>17</v>
      </c>
      <c r="C2915" s="4" t="s">
        <v>1585</v>
      </c>
      <c r="D2915" s="4" t="s">
        <v>38</v>
      </c>
      <c r="E2915" s="4" t="s">
        <v>1791</v>
      </c>
      <c r="F2915" s="4"/>
      <c r="G2915" s="4" t="s">
        <v>2989</v>
      </c>
      <c r="H2915" s="4" t="s">
        <v>3636</v>
      </c>
      <c r="I2915" s="4"/>
      <c r="J2915" s="4" t="s">
        <v>1446</v>
      </c>
      <c r="K2915" s="4" t="n">
        <v>60</v>
      </c>
      <c r="L2915" s="10" t="n">
        <v>0.348</v>
      </c>
      <c r="M2915" s="10" t="n">
        <v>0.17</v>
      </c>
      <c r="N2915" s="11" t="s">
        <v>103</v>
      </c>
      <c r="O2915" s="11" t="s">
        <v>103</v>
      </c>
      <c r="P2915" s="11" t="s">
        <v>103</v>
      </c>
      <c r="Q2915" s="11" t="s">
        <v>103</v>
      </c>
      <c r="R2915" s="4"/>
    </row>
    <row r="2916" customFormat="false" ht="15" hidden="false" customHeight="false" outlineLevel="0" collapsed="false">
      <c r="A2916" s="4" t="s">
        <v>3642</v>
      </c>
      <c r="B2916" s="4" t="n">
        <v>17</v>
      </c>
      <c r="C2916" s="4" t="s">
        <v>1585</v>
      </c>
      <c r="D2916" s="4" t="s">
        <v>38</v>
      </c>
      <c r="E2916" s="4" t="s">
        <v>1791</v>
      </c>
      <c r="F2916" s="4"/>
      <c r="G2916" s="4" t="s">
        <v>2989</v>
      </c>
      <c r="H2916" s="4" t="s">
        <v>3636</v>
      </c>
      <c r="I2916" s="4"/>
      <c r="J2916" s="4" t="s">
        <v>1446</v>
      </c>
      <c r="K2916" s="4" t="n">
        <v>60</v>
      </c>
      <c r="L2916" s="10" t="n">
        <v>0.348</v>
      </c>
      <c r="M2916" s="10" t="n">
        <v>0.17</v>
      </c>
      <c r="N2916" s="11" t="s">
        <v>103</v>
      </c>
      <c r="O2916" s="11" t="s">
        <v>103</v>
      </c>
      <c r="P2916" s="11" t="s">
        <v>103</v>
      </c>
      <c r="Q2916" s="11" t="s">
        <v>103</v>
      </c>
      <c r="R2916" s="4"/>
    </row>
    <row r="2917" customFormat="false" ht="15" hidden="false" customHeight="false" outlineLevel="0" collapsed="false">
      <c r="A2917" s="4" t="s">
        <v>3643</v>
      </c>
      <c r="B2917" s="4" t="n">
        <v>17</v>
      </c>
      <c r="C2917" s="4" t="s">
        <v>1585</v>
      </c>
      <c r="D2917" s="4" t="s">
        <v>38</v>
      </c>
      <c r="E2917" s="4" t="s">
        <v>1791</v>
      </c>
      <c r="F2917" s="4"/>
      <c r="G2917" s="4" t="s">
        <v>2989</v>
      </c>
      <c r="H2917" s="4" t="s">
        <v>3636</v>
      </c>
      <c r="I2917" s="4"/>
      <c r="J2917" s="4" t="s">
        <v>1446</v>
      </c>
      <c r="K2917" s="4" t="n">
        <v>60</v>
      </c>
      <c r="L2917" s="10" t="n">
        <v>0.348</v>
      </c>
      <c r="M2917" s="10" t="n">
        <v>0.17</v>
      </c>
      <c r="N2917" s="11" t="s">
        <v>103</v>
      </c>
      <c r="O2917" s="11" t="s">
        <v>103</v>
      </c>
      <c r="P2917" s="11" t="s">
        <v>103</v>
      </c>
      <c r="Q2917" s="11" t="s">
        <v>103</v>
      </c>
      <c r="R2917" s="4"/>
    </row>
    <row r="2918" customFormat="false" ht="15" hidden="false" customHeight="false" outlineLevel="0" collapsed="false">
      <c r="A2918" s="4" t="s">
        <v>3644</v>
      </c>
      <c r="B2918" s="4" t="n">
        <v>17</v>
      </c>
      <c r="C2918" s="4" t="s">
        <v>1585</v>
      </c>
      <c r="D2918" s="4" t="s">
        <v>38</v>
      </c>
      <c r="E2918" s="4" t="s">
        <v>1791</v>
      </c>
      <c r="F2918" s="4"/>
      <c r="G2918" s="4" t="s">
        <v>2989</v>
      </c>
      <c r="H2918" s="4" t="s">
        <v>3636</v>
      </c>
      <c r="I2918" s="4"/>
      <c r="J2918" s="4" t="s">
        <v>1446</v>
      </c>
      <c r="K2918" s="4" t="n">
        <v>60</v>
      </c>
      <c r="L2918" s="10" t="n">
        <v>0.348</v>
      </c>
      <c r="M2918" s="10" t="n">
        <v>0.17</v>
      </c>
      <c r="N2918" s="11" t="s">
        <v>103</v>
      </c>
      <c r="O2918" s="11" t="s">
        <v>103</v>
      </c>
      <c r="P2918" s="11" t="s">
        <v>103</v>
      </c>
      <c r="Q2918" s="11" t="s">
        <v>103</v>
      </c>
      <c r="R2918" s="4"/>
    </row>
    <row r="2919" customFormat="false" ht="15" hidden="false" customHeight="false" outlineLevel="0" collapsed="false">
      <c r="A2919" s="4" t="s">
        <v>3645</v>
      </c>
      <c r="B2919" s="4" t="n">
        <v>17</v>
      </c>
      <c r="C2919" s="4" t="s">
        <v>1585</v>
      </c>
      <c r="D2919" s="4" t="s">
        <v>38</v>
      </c>
      <c r="E2919" s="4" t="s">
        <v>1791</v>
      </c>
      <c r="F2919" s="4"/>
      <c r="G2919" s="4" t="s">
        <v>2989</v>
      </c>
      <c r="H2919" s="4" t="s">
        <v>3636</v>
      </c>
      <c r="I2919" s="4"/>
      <c r="J2919" s="4" t="s">
        <v>1446</v>
      </c>
      <c r="K2919" s="4" t="n">
        <v>60</v>
      </c>
      <c r="L2919" s="10" t="n">
        <v>0.348</v>
      </c>
      <c r="M2919" s="10" t="n">
        <v>0.17</v>
      </c>
      <c r="N2919" s="11" t="s">
        <v>103</v>
      </c>
      <c r="O2919" s="11" t="s">
        <v>103</v>
      </c>
      <c r="P2919" s="11" t="s">
        <v>103</v>
      </c>
      <c r="Q2919" s="11" t="s">
        <v>103</v>
      </c>
      <c r="R2919" s="4"/>
    </row>
    <row r="2920" customFormat="false" ht="15" hidden="false" customHeight="false" outlineLevel="0" collapsed="false">
      <c r="A2920" s="4" t="s">
        <v>3646</v>
      </c>
      <c r="B2920" s="4" t="n">
        <v>17</v>
      </c>
      <c r="C2920" s="4" t="s">
        <v>1585</v>
      </c>
      <c r="D2920" s="4" t="s">
        <v>38</v>
      </c>
      <c r="E2920" s="4" t="s">
        <v>1791</v>
      </c>
      <c r="F2920" s="4"/>
      <c r="G2920" s="4" t="s">
        <v>3125</v>
      </c>
      <c r="H2920" s="4" t="s">
        <v>3636</v>
      </c>
      <c r="I2920" s="4"/>
      <c r="J2920" s="4" t="s">
        <v>1446</v>
      </c>
      <c r="K2920" s="4" t="n">
        <v>60</v>
      </c>
      <c r="L2920" s="10" t="n">
        <v>0.348</v>
      </c>
      <c r="M2920" s="10" t="n">
        <v>0.17</v>
      </c>
      <c r="N2920" s="11" t="s">
        <v>103</v>
      </c>
      <c r="O2920" s="11" t="s">
        <v>103</v>
      </c>
      <c r="P2920" s="11" t="s">
        <v>103</v>
      </c>
      <c r="Q2920" s="11" t="s">
        <v>103</v>
      </c>
      <c r="R2920" s="4"/>
    </row>
    <row r="2921" customFormat="false" ht="15" hidden="false" customHeight="false" outlineLevel="0" collapsed="false">
      <c r="A2921" s="4" t="s">
        <v>3647</v>
      </c>
      <c r="B2921" s="4" t="n">
        <v>17</v>
      </c>
      <c r="C2921" s="4" t="s">
        <v>1585</v>
      </c>
      <c r="D2921" s="4" t="s">
        <v>38</v>
      </c>
      <c r="E2921" s="4" t="s">
        <v>1791</v>
      </c>
      <c r="F2921" s="4"/>
      <c r="G2921" s="4" t="s">
        <v>2989</v>
      </c>
      <c r="H2921" s="4" t="s">
        <v>3636</v>
      </c>
      <c r="I2921" s="4"/>
      <c r="J2921" s="4" t="s">
        <v>1446</v>
      </c>
      <c r="K2921" s="4" t="n">
        <v>60</v>
      </c>
      <c r="L2921" s="10" t="n">
        <v>0.348</v>
      </c>
      <c r="M2921" s="10" t="n">
        <v>0.17</v>
      </c>
      <c r="N2921" s="11" t="s">
        <v>103</v>
      </c>
      <c r="O2921" s="11" t="s">
        <v>103</v>
      </c>
      <c r="P2921" s="11" t="s">
        <v>103</v>
      </c>
      <c r="Q2921" s="11" t="s">
        <v>103</v>
      </c>
      <c r="R2921" s="4"/>
    </row>
    <row r="2922" customFormat="false" ht="15" hidden="false" customHeight="false" outlineLevel="0" collapsed="false">
      <c r="A2922" s="4" t="s">
        <v>3648</v>
      </c>
      <c r="B2922" s="4" t="n">
        <v>17</v>
      </c>
      <c r="C2922" s="4" t="s">
        <v>1585</v>
      </c>
      <c r="D2922" s="4" t="s">
        <v>38</v>
      </c>
      <c r="E2922" s="4" t="s">
        <v>1791</v>
      </c>
      <c r="F2922" s="4"/>
      <c r="G2922" s="4" t="s">
        <v>2989</v>
      </c>
      <c r="H2922" s="4" t="s">
        <v>3636</v>
      </c>
      <c r="I2922" s="4"/>
      <c r="J2922" s="4" t="s">
        <v>1446</v>
      </c>
      <c r="K2922" s="4" t="n">
        <v>60</v>
      </c>
      <c r="L2922" s="10" t="n">
        <v>0.348</v>
      </c>
      <c r="M2922" s="10" t="n">
        <v>0.17</v>
      </c>
      <c r="N2922" s="11" t="s">
        <v>103</v>
      </c>
      <c r="O2922" s="11" t="s">
        <v>103</v>
      </c>
      <c r="P2922" s="11" t="s">
        <v>103</v>
      </c>
      <c r="Q2922" s="11" t="s">
        <v>103</v>
      </c>
      <c r="R2922" s="4"/>
    </row>
    <row r="2923" customFormat="false" ht="15" hidden="false" customHeight="false" outlineLevel="0" collapsed="false">
      <c r="A2923" s="4" t="s">
        <v>3649</v>
      </c>
      <c r="B2923" s="4" t="n">
        <v>17</v>
      </c>
      <c r="C2923" s="4" t="s">
        <v>1585</v>
      </c>
      <c r="D2923" s="4" t="s">
        <v>38</v>
      </c>
      <c r="E2923" s="4" t="s">
        <v>1791</v>
      </c>
      <c r="F2923" s="4"/>
      <c r="G2923" s="4" t="s">
        <v>3650</v>
      </c>
      <c r="H2923" s="4" t="s">
        <v>3636</v>
      </c>
      <c r="I2923" s="4"/>
      <c r="J2923" s="4" t="s">
        <v>1446</v>
      </c>
      <c r="K2923" s="4" t="n">
        <v>60</v>
      </c>
      <c r="L2923" s="10" t="n">
        <v>0.348</v>
      </c>
      <c r="M2923" s="10" t="n">
        <v>0.17</v>
      </c>
      <c r="N2923" s="11" t="s">
        <v>103</v>
      </c>
      <c r="O2923" s="11" t="s">
        <v>103</v>
      </c>
      <c r="P2923" s="11" t="s">
        <v>103</v>
      </c>
      <c r="Q2923" s="11" t="s">
        <v>103</v>
      </c>
      <c r="R2923" s="4"/>
    </row>
    <row r="2924" customFormat="false" ht="15" hidden="false" customHeight="false" outlineLevel="0" collapsed="false">
      <c r="A2924" s="4" t="s">
        <v>3651</v>
      </c>
      <c r="B2924" s="4" t="n">
        <v>17</v>
      </c>
      <c r="C2924" s="4" t="s">
        <v>1585</v>
      </c>
      <c r="D2924" s="4" t="s">
        <v>38</v>
      </c>
      <c r="E2924" s="4" t="s">
        <v>1791</v>
      </c>
      <c r="F2924" s="4"/>
      <c r="G2924" s="4" t="s">
        <v>2989</v>
      </c>
      <c r="H2924" s="4" t="s">
        <v>3636</v>
      </c>
      <c r="I2924" s="4"/>
      <c r="J2924" s="4" t="s">
        <v>1446</v>
      </c>
      <c r="K2924" s="4" t="n">
        <v>60</v>
      </c>
      <c r="L2924" s="10" t="n">
        <v>0.348</v>
      </c>
      <c r="M2924" s="10" t="n">
        <v>0.17</v>
      </c>
      <c r="N2924" s="11" t="s">
        <v>103</v>
      </c>
      <c r="O2924" s="11" t="s">
        <v>103</v>
      </c>
      <c r="P2924" s="11" t="s">
        <v>103</v>
      </c>
      <c r="Q2924" s="11" t="s">
        <v>103</v>
      </c>
      <c r="R2924" s="4"/>
    </row>
    <row r="2925" customFormat="false" ht="15" hidden="false" customHeight="false" outlineLevel="0" collapsed="false">
      <c r="A2925" s="4" t="s">
        <v>3652</v>
      </c>
      <c r="B2925" s="4" t="n">
        <v>17</v>
      </c>
      <c r="C2925" s="4" t="s">
        <v>1585</v>
      </c>
      <c r="D2925" s="4" t="s">
        <v>38</v>
      </c>
      <c r="E2925" s="4" t="s">
        <v>1791</v>
      </c>
      <c r="F2925" s="4"/>
      <c r="G2925" s="4" t="s">
        <v>2989</v>
      </c>
      <c r="H2925" s="4" t="s">
        <v>3636</v>
      </c>
      <c r="I2925" s="4"/>
      <c r="J2925" s="4" t="s">
        <v>1446</v>
      </c>
      <c r="K2925" s="4" t="n">
        <v>60</v>
      </c>
      <c r="L2925" s="10" t="n">
        <v>0.348</v>
      </c>
      <c r="M2925" s="10" t="n">
        <v>0.17</v>
      </c>
      <c r="N2925" s="11" t="s">
        <v>103</v>
      </c>
      <c r="O2925" s="11" t="s">
        <v>103</v>
      </c>
      <c r="P2925" s="11" t="s">
        <v>103</v>
      </c>
      <c r="Q2925" s="11" t="s">
        <v>103</v>
      </c>
      <c r="R2925" s="4"/>
    </row>
    <row r="2926" customFormat="false" ht="15" hidden="false" customHeight="false" outlineLevel="0" collapsed="false">
      <c r="A2926" s="4" t="s">
        <v>3653</v>
      </c>
      <c r="B2926" s="4" t="n">
        <v>17</v>
      </c>
      <c r="C2926" s="4" t="s">
        <v>1585</v>
      </c>
      <c r="D2926" s="4" t="s">
        <v>38</v>
      </c>
      <c r="E2926" s="4" t="s">
        <v>1791</v>
      </c>
      <c r="F2926" s="4"/>
      <c r="G2926" s="4" t="s">
        <v>2989</v>
      </c>
      <c r="H2926" s="4" t="s">
        <v>3636</v>
      </c>
      <c r="I2926" s="4"/>
      <c r="J2926" s="4" t="s">
        <v>1446</v>
      </c>
      <c r="K2926" s="4" t="n">
        <v>60</v>
      </c>
      <c r="L2926" s="10" t="n">
        <v>0.348</v>
      </c>
      <c r="M2926" s="10" t="n">
        <v>0.17</v>
      </c>
      <c r="N2926" s="11" t="s">
        <v>103</v>
      </c>
      <c r="O2926" s="11" t="s">
        <v>103</v>
      </c>
      <c r="P2926" s="11" t="s">
        <v>103</v>
      </c>
      <c r="Q2926" s="11" t="s">
        <v>103</v>
      </c>
      <c r="R2926" s="4"/>
    </row>
    <row r="2927" customFormat="false" ht="15" hidden="false" customHeight="false" outlineLevel="0" collapsed="false">
      <c r="A2927" s="4" t="s">
        <v>3654</v>
      </c>
      <c r="B2927" s="4" t="n">
        <v>17</v>
      </c>
      <c r="C2927" s="4" t="s">
        <v>1585</v>
      </c>
      <c r="D2927" s="4" t="s">
        <v>38</v>
      </c>
      <c r="E2927" s="4" t="s">
        <v>1791</v>
      </c>
      <c r="F2927" s="4"/>
      <c r="G2927" s="4" t="s">
        <v>3650</v>
      </c>
      <c r="H2927" s="4" t="s">
        <v>3636</v>
      </c>
      <c r="I2927" s="4"/>
      <c r="J2927" s="4" t="s">
        <v>1446</v>
      </c>
      <c r="K2927" s="4" t="n">
        <v>60</v>
      </c>
      <c r="L2927" s="10" t="n">
        <v>0.348</v>
      </c>
      <c r="M2927" s="10" t="n">
        <v>0.17</v>
      </c>
      <c r="N2927" s="11" t="s">
        <v>103</v>
      </c>
      <c r="O2927" s="11" t="s">
        <v>103</v>
      </c>
      <c r="P2927" s="11" t="s">
        <v>103</v>
      </c>
      <c r="Q2927" s="11" t="s">
        <v>103</v>
      </c>
      <c r="R2927" s="4"/>
    </row>
    <row r="2928" customFormat="false" ht="15" hidden="false" customHeight="false" outlineLevel="0" collapsed="false">
      <c r="A2928" s="4" t="s">
        <v>3655</v>
      </c>
      <c r="B2928" s="4" t="n">
        <v>17</v>
      </c>
      <c r="C2928" s="4" t="s">
        <v>1585</v>
      </c>
      <c r="D2928" s="4" t="s">
        <v>38</v>
      </c>
      <c r="E2928" s="4" t="s">
        <v>1791</v>
      </c>
      <c r="F2928" s="4"/>
      <c r="G2928" s="4" t="s">
        <v>2989</v>
      </c>
      <c r="H2928" s="4" t="s">
        <v>3636</v>
      </c>
      <c r="I2928" s="4"/>
      <c r="J2928" s="4" t="s">
        <v>1446</v>
      </c>
      <c r="K2928" s="4" t="n">
        <v>60</v>
      </c>
      <c r="L2928" s="10" t="n">
        <v>0.348</v>
      </c>
      <c r="M2928" s="10" t="n">
        <v>0.17</v>
      </c>
      <c r="N2928" s="11" t="s">
        <v>103</v>
      </c>
      <c r="O2928" s="11" t="s">
        <v>103</v>
      </c>
      <c r="P2928" s="11" t="s">
        <v>103</v>
      </c>
      <c r="Q2928" s="11" t="s">
        <v>103</v>
      </c>
      <c r="R2928" s="4"/>
    </row>
    <row r="2929" customFormat="false" ht="15" hidden="false" customHeight="false" outlineLevel="0" collapsed="false">
      <c r="A2929" s="4" t="s">
        <v>3656</v>
      </c>
      <c r="B2929" s="4" t="n">
        <v>17</v>
      </c>
      <c r="C2929" s="4" t="s">
        <v>1585</v>
      </c>
      <c r="D2929" s="4" t="s">
        <v>38</v>
      </c>
      <c r="E2929" s="4" t="s">
        <v>1791</v>
      </c>
      <c r="F2929" s="4"/>
      <c r="G2929" s="4" t="s">
        <v>2989</v>
      </c>
      <c r="H2929" s="4" t="s">
        <v>3636</v>
      </c>
      <c r="I2929" s="4"/>
      <c r="J2929" s="4" t="s">
        <v>1446</v>
      </c>
      <c r="K2929" s="4" t="n">
        <v>60</v>
      </c>
      <c r="L2929" s="10" t="n">
        <v>0.348</v>
      </c>
      <c r="M2929" s="10" t="n">
        <v>0.17</v>
      </c>
      <c r="N2929" s="11" t="s">
        <v>103</v>
      </c>
      <c r="O2929" s="11" t="s">
        <v>103</v>
      </c>
      <c r="P2929" s="11" t="s">
        <v>103</v>
      </c>
      <c r="Q2929" s="11" t="s">
        <v>103</v>
      </c>
      <c r="R2929" s="4"/>
    </row>
    <row r="2930" customFormat="false" ht="15" hidden="false" customHeight="false" outlineLevel="0" collapsed="false">
      <c r="A2930" s="4" t="s">
        <v>3657</v>
      </c>
      <c r="B2930" s="4" t="n">
        <v>17</v>
      </c>
      <c r="C2930" s="4" t="s">
        <v>1585</v>
      </c>
      <c r="D2930" s="4" t="s">
        <v>38</v>
      </c>
      <c r="E2930" s="4" t="s">
        <v>1791</v>
      </c>
      <c r="F2930" s="4"/>
      <c r="G2930" s="4" t="s">
        <v>2989</v>
      </c>
      <c r="H2930" s="4" t="s">
        <v>3636</v>
      </c>
      <c r="I2930" s="4"/>
      <c r="J2930" s="4" t="s">
        <v>1446</v>
      </c>
      <c r="K2930" s="4" t="n">
        <v>60</v>
      </c>
      <c r="L2930" s="10" t="n">
        <v>0.348</v>
      </c>
      <c r="M2930" s="10" t="n">
        <v>0.17</v>
      </c>
      <c r="N2930" s="11" t="s">
        <v>103</v>
      </c>
      <c r="O2930" s="11" t="s">
        <v>103</v>
      </c>
      <c r="P2930" s="11" t="s">
        <v>103</v>
      </c>
      <c r="Q2930" s="11" t="s">
        <v>103</v>
      </c>
      <c r="R2930" s="4"/>
    </row>
    <row r="2931" customFormat="false" ht="15" hidden="false" customHeight="false" outlineLevel="0" collapsed="false">
      <c r="A2931" s="4" t="s">
        <v>3658</v>
      </c>
      <c r="B2931" s="4" t="n">
        <v>17</v>
      </c>
      <c r="C2931" s="4" t="s">
        <v>1585</v>
      </c>
      <c r="D2931" s="4" t="s">
        <v>38</v>
      </c>
      <c r="E2931" s="4" t="s">
        <v>1791</v>
      </c>
      <c r="F2931" s="4"/>
      <c r="G2931" s="4" t="s">
        <v>3650</v>
      </c>
      <c r="H2931" s="4" t="s">
        <v>3636</v>
      </c>
      <c r="I2931" s="4"/>
      <c r="J2931" s="4" t="s">
        <v>1446</v>
      </c>
      <c r="K2931" s="4" t="n">
        <v>60</v>
      </c>
      <c r="L2931" s="10" t="n">
        <v>0.348</v>
      </c>
      <c r="M2931" s="10" t="n">
        <v>0.17</v>
      </c>
      <c r="N2931" s="11" t="s">
        <v>103</v>
      </c>
      <c r="O2931" s="11" t="s">
        <v>103</v>
      </c>
      <c r="P2931" s="11" t="s">
        <v>103</v>
      </c>
      <c r="Q2931" s="11" t="s">
        <v>103</v>
      </c>
      <c r="R2931" s="4"/>
    </row>
    <row r="2932" customFormat="false" ht="15" hidden="false" customHeight="false" outlineLevel="0" collapsed="false">
      <c r="A2932" s="4" t="s">
        <v>3659</v>
      </c>
      <c r="B2932" s="4" t="n">
        <v>17</v>
      </c>
      <c r="C2932" s="4" t="s">
        <v>1585</v>
      </c>
      <c r="D2932" s="4" t="s">
        <v>38</v>
      </c>
      <c r="E2932" s="4" t="s">
        <v>1791</v>
      </c>
      <c r="F2932" s="4"/>
      <c r="G2932" s="4" t="s">
        <v>2989</v>
      </c>
      <c r="H2932" s="4" t="s">
        <v>3636</v>
      </c>
      <c r="I2932" s="4"/>
      <c r="J2932" s="4" t="s">
        <v>1446</v>
      </c>
      <c r="K2932" s="4" t="n">
        <v>60</v>
      </c>
      <c r="L2932" s="10" t="n">
        <v>0.348</v>
      </c>
      <c r="M2932" s="10" t="n">
        <v>0.17</v>
      </c>
      <c r="N2932" s="11" t="s">
        <v>103</v>
      </c>
      <c r="O2932" s="11" t="s">
        <v>103</v>
      </c>
      <c r="P2932" s="11" t="s">
        <v>103</v>
      </c>
      <c r="Q2932" s="11" t="s">
        <v>103</v>
      </c>
      <c r="R2932" s="4"/>
    </row>
    <row r="2933" customFormat="false" ht="15" hidden="false" customHeight="false" outlineLevel="0" collapsed="false">
      <c r="A2933" s="4" t="s">
        <v>3660</v>
      </c>
      <c r="B2933" s="4" t="n">
        <v>17</v>
      </c>
      <c r="C2933" s="4" t="s">
        <v>1585</v>
      </c>
      <c r="D2933" s="4" t="s">
        <v>38</v>
      </c>
      <c r="E2933" s="4" t="s">
        <v>1791</v>
      </c>
      <c r="F2933" s="4"/>
      <c r="G2933" s="4" t="s">
        <v>2989</v>
      </c>
      <c r="H2933" s="4" t="s">
        <v>3636</v>
      </c>
      <c r="I2933" s="4"/>
      <c r="J2933" s="4" t="s">
        <v>1446</v>
      </c>
      <c r="K2933" s="4" t="n">
        <v>60</v>
      </c>
      <c r="L2933" s="10" t="n">
        <v>0.348</v>
      </c>
      <c r="M2933" s="10" t="n">
        <v>0.17</v>
      </c>
      <c r="N2933" s="11" t="s">
        <v>103</v>
      </c>
      <c r="O2933" s="11" t="s">
        <v>103</v>
      </c>
      <c r="P2933" s="11" t="s">
        <v>103</v>
      </c>
      <c r="Q2933" s="11" t="s">
        <v>103</v>
      </c>
      <c r="R2933" s="4"/>
    </row>
    <row r="2934" customFormat="false" ht="15" hidden="false" customHeight="false" outlineLevel="0" collapsed="false">
      <c r="A2934" s="4" t="s">
        <v>3661</v>
      </c>
      <c r="B2934" s="4" t="n">
        <v>17</v>
      </c>
      <c r="C2934" s="4" t="s">
        <v>1585</v>
      </c>
      <c r="D2934" s="4" t="s">
        <v>38</v>
      </c>
      <c r="E2934" s="4" t="s">
        <v>1791</v>
      </c>
      <c r="F2934" s="4"/>
      <c r="G2934" s="4" t="s">
        <v>2989</v>
      </c>
      <c r="H2934" s="4" t="s">
        <v>3636</v>
      </c>
      <c r="I2934" s="4"/>
      <c r="J2934" s="4" t="s">
        <v>1446</v>
      </c>
      <c r="K2934" s="4" t="n">
        <v>60</v>
      </c>
      <c r="L2934" s="10" t="n">
        <v>0.348</v>
      </c>
      <c r="M2934" s="10" t="n">
        <v>0.17</v>
      </c>
      <c r="N2934" s="11" t="s">
        <v>103</v>
      </c>
      <c r="O2934" s="11" t="s">
        <v>103</v>
      </c>
      <c r="P2934" s="11" t="s">
        <v>103</v>
      </c>
      <c r="Q2934" s="11" t="s">
        <v>103</v>
      </c>
      <c r="R2934" s="4"/>
    </row>
    <row r="2935" customFormat="false" ht="15" hidden="false" customHeight="false" outlineLevel="0" collapsed="false">
      <c r="A2935" s="4" t="s">
        <v>3662</v>
      </c>
      <c r="B2935" s="4" t="n">
        <v>17</v>
      </c>
      <c r="C2935" s="4" t="s">
        <v>1585</v>
      </c>
      <c r="D2935" s="4" t="s">
        <v>38</v>
      </c>
      <c r="E2935" s="4" t="s">
        <v>1791</v>
      </c>
      <c r="F2935" s="4"/>
      <c r="G2935" s="4" t="s">
        <v>2989</v>
      </c>
      <c r="H2935" s="4" t="s">
        <v>3636</v>
      </c>
      <c r="I2935" s="4"/>
      <c r="J2935" s="4" t="s">
        <v>1446</v>
      </c>
      <c r="K2935" s="4" t="n">
        <v>60</v>
      </c>
      <c r="L2935" s="10" t="n">
        <v>0.348</v>
      </c>
      <c r="M2935" s="10" t="n">
        <v>0.17</v>
      </c>
      <c r="N2935" s="11" t="s">
        <v>103</v>
      </c>
      <c r="O2935" s="11" t="s">
        <v>103</v>
      </c>
      <c r="P2935" s="11" t="s">
        <v>103</v>
      </c>
      <c r="Q2935" s="11" t="s">
        <v>103</v>
      </c>
      <c r="R2935" s="4"/>
    </row>
    <row r="2936" customFormat="false" ht="15" hidden="false" customHeight="false" outlineLevel="0" collapsed="false">
      <c r="A2936" s="4" t="s">
        <v>3663</v>
      </c>
      <c r="B2936" s="4" t="n">
        <v>17</v>
      </c>
      <c r="C2936" s="4" t="s">
        <v>1585</v>
      </c>
      <c r="D2936" s="4" t="s">
        <v>38</v>
      </c>
      <c r="E2936" s="4" t="s">
        <v>1791</v>
      </c>
      <c r="F2936" s="4"/>
      <c r="G2936" s="4" t="s">
        <v>2989</v>
      </c>
      <c r="H2936" s="4" t="s">
        <v>3636</v>
      </c>
      <c r="I2936" s="4"/>
      <c r="J2936" s="4" t="s">
        <v>1446</v>
      </c>
      <c r="K2936" s="4" t="n">
        <v>60</v>
      </c>
      <c r="L2936" s="10" t="n">
        <v>0.348</v>
      </c>
      <c r="M2936" s="10" t="n">
        <v>0.17</v>
      </c>
      <c r="N2936" s="11" t="s">
        <v>103</v>
      </c>
      <c r="O2936" s="11" t="s">
        <v>103</v>
      </c>
      <c r="P2936" s="11" t="s">
        <v>103</v>
      </c>
      <c r="Q2936" s="11" t="s">
        <v>103</v>
      </c>
      <c r="R2936" s="4"/>
    </row>
    <row r="2937" customFormat="false" ht="15" hidden="false" customHeight="false" outlineLevel="0" collapsed="false">
      <c r="A2937" s="4" t="s">
        <v>3664</v>
      </c>
      <c r="B2937" s="4" t="n">
        <v>17</v>
      </c>
      <c r="C2937" s="4" t="s">
        <v>1585</v>
      </c>
      <c r="D2937" s="4" t="s">
        <v>38</v>
      </c>
      <c r="E2937" s="4" t="s">
        <v>1791</v>
      </c>
      <c r="F2937" s="4"/>
      <c r="G2937" s="4" t="s">
        <v>2989</v>
      </c>
      <c r="H2937" s="4" t="s">
        <v>3636</v>
      </c>
      <c r="I2937" s="4"/>
      <c r="J2937" s="4" t="s">
        <v>1446</v>
      </c>
      <c r="K2937" s="4" t="n">
        <v>60</v>
      </c>
      <c r="L2937" s="10" t="n">
        <v>0.348</v>
      </c>
      <c r="M2937" s="10" t="n">
        <v>0.17</v>
      </c>
      <c r="N2937" s="11" t="s">
        <v>103</v>
      </c>
      <c r="O2937" s="11" t="s">
        <v>103</v>
      </c>
      <c r="P2937" s="11" t="s">
        <v>103</v>
      </c>
      <c r="Q2937" s="11" t="s">
        <v>103</v>
      </c>
      <c r="R2937" s="4"/>
    </row>
    <row r="2938" customFormat="false" ht="15" hidden="false" customHeight="false" outlineLevel="0" collapsed="false">
      <c r="A2938" s="4" t="s">
        <v>3665</v>
      </c>
      <c r="B2938" s="4" t="n">
        <v>17</v>
      </c>
      <c r="C2938" s="4" t="s">
        <v>1585</v>
      </c>
      <c r="D2938" s="4" t="s">
        <v>38</v>
      </c>
      <c r="E2938" s="4" t="s">
        <v>1791</v>
      </c>
      <c r="F2938" s="4"/>
      <c r="G2938" s="4" t="s">
        <v>2989</v>
      </c>
      <c r="H2938" s="4" t="s">
        <v>3636</v>
      </c>
      <c r="I2938" s="4"/>
      <c r="J2938" s="4" t="s">
        <v>1446</v>
      </c>
      <c r="K2938" s="4" t="n">
        <v>60</v>
      </c>
      <c r="L2938" s="10" t="n">
        <v>0.348</v>
      </c>
      <c r="M2938" s="10" t="n">
        <v>0.17</v>
      </c>
      <c r="N2938" s="11" t="s">
        <v>103</v>
      </c>
      <c r="O2938" s="11" t="s">
        <v>103</v>
      </c>
      <c r="P2938" s="11" t="s">
        <v>103</v>
      </c>
      <c r="Q2938" s="11" t="s">
        <v>103</v>
      </c>
      <c r="R2938" s="4"/>
    </row>
    <row r="2939" customFormat="false" ht="15" hidden="false" customHeight="false" outlineLevel="0" collapsed="false">
      <c r="A2939" s="4" t="s">
        <v>3666</v>
      </c>
      <c r="B2939" s="4" t="n">
        <v>17</v>
      </c>
      <c r="C2939" s="4" t="s">
        <v>1585</v>
      </c>
      <c r="D2939" s="4" t="s">
        <v>38</v>
      </c>
      <c r="E2939" s="4" t="s">
        <v>1791</v>
      </c>
      <c r="F2939" s="4"/>
      <c r="G2939" s="4" t="s">
        <v>3667</v>
      </c>
      <c r="H2939" s="4" t="s">
        <v>3636</v>
      </c>
      <c r="I2939" s="4"/>
      <c r="J2939" s="4" t="s">
        <v>1446</v>
      </c>
      <c r="K2939" s="4" t="n">
        <v>60</v>
      </c>
      <c r="L2939" s="10" t="n">
        <v>0.348</v>
      </c>
      <c r="M2939" s="10" t="n">
        <v>0.17</v>
      </c>
      <c r="N2939" s="11" t="s">
        <v>103</v>
      </c>
      <c r="O2939" s="11" t="s">
        <v>103</v>
      </c>
      <c r="P2939" s="11" t="s">
        <v>103</v>
      </c>
      <c r="Q2939" s="11" t="s">
        <v>103</v>
      </c>
      <c r="R2939" s="4"/>
    </row>
    <row r="2940" customFormat="false" ht="15" hidden="false" customHeight="false" outlineLevel="0" collapsed="false">
      <c r="A2940" s="4" t="s">
        <v>3668</v>
      </c>
      <c r="B2940" s="4" t="n">
        <v>17</v>
      </c>
      <c r="C2940" s="4" t="s">
        <v>1585</v>
      </c>
      <c r="D2940" s="4" t="s">
        <v>38</v>
      </c>
      <c r="E2940" s="4" t="s">
        <v>1791</v>
      </c>
      <c r="F2940" s="4"/>
      <c r="G2940" s="4" t="s">
        <v>3503</v>
      </c>
      <c r="H2940" s="4" t="s">
        <v>3669</v>
      </c>
      <c r="I2940" s="4"/>
      <c r="J2940" s="4" t="s">
        <v>1446</v>
      </c>
      <c r="K2940" s="4" t="n">
        <v>60</v>
      </c>
      <c r="L2940" s="10" t="n">
        <v>0.348</v>
      </c>
      <c r="M2940" s="10" t="n">
        <v>0.17</v>
      </c>
      <c r="N2940" s="11" t="s">
        <v>103</v>
      </c>
      <c r="O2940" s="11" t="s">
        <v>103</v>
      </c>
      <c r="P2940" s="11" t="s">
        <v>103</v>
      </c>
      <c r="Q2940" s="11" t="s">
        <v>103</v>
      </c>
      <c r="R2940" s="4"/>
    </row>
    <row r="2941" customFormat="false" ht="15" hidden="false" customHeight="false" outlineLevel="0" collapsed="false">
      <c r="A2941" s="4" t="s">
        <v>3670</v>
      </c>
      <c r="B2941" s="4" t="n">
        <v>17</v>
      </c>
      <c r="C2941" s="4" t="s">
        <v>1585</v>
      </c>
      <c r="D2941" s="4" t="s">
        <v>38</v>
      </c>
      <c r="E2941" s="4" t="s">
        <v>1791</v>
      </c>
      <c r="F2941" s="4"/>
      <c r="G2941" s="4" t="s">
        <v>3503</v>
      </c>
      <c r="H2941" s="4" t="s">
        <v>3669</v>
      </c>
      <c r="I2941" s="4"/>
      <c r="J2941" s="4" t="s">
        <v>1446</v>
      </c>
      <c r="K2941" s="4" t="n">
        <v>60</v>
      </c>
      <c r="L2941" s="10" t="n">
        <v>0.348</v>
      </c>
      <c r="M2941" s="10" t="n">
        <v>0.17</v>
      </c>
      <c r="N2941" s="11" t="s">
        <v>103</v>
      </c>
      <c r="O2941" s="11" t="s">
        <v>103</v>
      </c>
      <c r="P2941" s="11" t="s">
        <v>103</v>
      </c>
      <c r="Q2941" s="11" t="s">
        <v>103</v>
      </c>
      <c r="R2941" s="4"/>
    </row>
    <row r="2942" customFormat="false" ht="15" hidden="false" customHeight="false" outlineLevel="0" collapsed="false">
      <c r="A2942" s="4" t="s">
        <v>3671</v>
      </c>
      <c r="B2942" s="4" t="n">
        <v>17</v>
      </c>
      <c r="C2942" s="4" t="s">
        <v>1585</v>
      </c>
      <c r="D2942" s="4" t="s">
        <v>38</v>
      </c>
      <c r="E2942" s="4" t="s">
        <v>1791</v>
      </c>
      <c r="F2942" s="4"/>
      <c r="G2942" s="4" t="s">
        <v>2989</v>
      </c>
      <c r="H2942" s="4" t="s">
        <v>3636</v>
      </c>
      <c r="I2942" s="4"/>
      <c r="J2942" s="4" t="s">
        <v>1446</v>
      </c>
      <c r="K2942" s="4" t="n">
        <v>60</v>
      </c>
      <c r="L2942" s="10" t="n">
        <v>0.348</v>
      </c>
      <c r="M2942" s="10" t="n">
        <v>0.17</v>
      </c>
      <c r="N2942" s="11" t="s">
        <v>103</v>
      </c>
      <c r="O2942" s="11" t="s">
        <v>103</v>
      </c>
      <c r="P2942" s="11" t="s">
        <v>103</v>
      </c>
      <c r="Q2942" s="11" t="s">
        <v>103</v>
      </c>
      <c r="R2942" s="4"/>
    </row>
    <row r="2943" customFormat="false" ht="15" hidden="false" customHeight="false" outlineLevel="0" collapsed="false">
      <c r="A2943" s="4" t="s">
        <v>3672</v>
      </c>
      <c r="B2943" s="4" t="n">
        <v>17</v>
      </c>
      <c r="C2943" s="4" t="s">
        <v>1585</v>
      </c>
      <c r="D2943" s="4" t="s">
        <v>38</v>
      </c>
      <c r="E2943" s="4" t="s">
        <v>1791</v>
      </c>
      <c r="F2943" s="4"/>
      <c r="G2943" s="4" t="s">
        <v>2989</v>
      </c>
      <c r="H2943" s="4" t="s">
        <v>3636</v>
      </c>
      <c r="I2943" s="4"/>
      <c r="J2943" s="4" t="s">
        <v>1446</v>
      </c>
      <c r="K2943" s="4" t="n">
        <v>60</v>
      </c>
      <c r="L2943" s="10" t="n">
        <v>0.348</v>
      </c>
      <c r="M2943" s="10" t="n">
        <v>0.17</v>
      </c>
      <c r="N2943" s="11" t="s">
        <v>103</v>
      </c>
      <c r="O2943" s="11" t="s">
        <v>103</v>
      </c>
      <c r="P2943" s="11" t="s">
        <v>103</v>
      </c>
      <c r="Q2943" s="11" t="s">
        <v>103</v>
      </c>
      <c r="R2943" s="4"/>
    </row>
    <row r="2944" customFormat="false" ht="15" hidden="false" customHeight="false" outlineLevel="0" collapsed="false">
      <c r="A2944" s="4" t="s">
        <v>3673</v>
      </c>
      <c r="B2944" s="4" t="n">
        <v>17</v>
      </c>
      <c r="C2944" s="4" t="s">
        <v>1585</v>
      </c>
      <c r="D2944" s="4" t="s">
        <v>38</v>
      </c>
      <c r="E2944" s="4" t="s">
        <v>1791</v>
      </c>
      <c r="F2944" s="4"/>
      <c r="G2944" s="4" t="s">
        <v>2989</v>
      </c>
      <c r="H2944" s="4" t="s">
        <v>3636</v>
      </c>
      <c r="I2944" s="4"/>
      <c r="J2944" s="4" t="s">
        <v>1446</v>
      </c>
      <c r="K2944" s="4" t="n">
        <v>60</v>
      </c>
      <c r="L2944" s="10" t="n">
        <v>0.348</v>
      </c>
      <c r="M2944" s="10" t="n">
        <v>0.17</v>
      </c>
      <c r="N2944" s="11" t="s">
        <v>103</v>
      </c>
      <c r="O2944" s="11" t="s">
        <v>103</v>
      </c>
      <c r="P2944" s="11" t="s">
        <v>103</v>
      </c>
      <c r="Q2944" s="11" t="s">
        <v>103</v>
      </c>
      <c r="R2944" s="4"/>
    </row>
    <row r="2945" customFormat="false" ht="15" hidden="false" customHeight="false" outlineLevel="0" collapsed="false">
      <c r="A2945" s="4" t="s">
        <v>3674</v>
      </c>
      <c r="B2945" s="4" t="n">
        <v>17</v>
      </c>
      <c r="C2945" s="4" t="s">
        <v>1585</v>
      </c>
      <c r="D2945" s="4" t="s">
        <v>38</v>
      </c>
      <c r="E2945" s="4" t="s">
        <v>1791</v>
      </c>
      <c r="F2945" s="4"/>
      <c r="G2945" s="4" t="s">
        <v>3125</v>
      </c>
      <c r="H2945" s="4" t="s">
        <v>3636</v>
      </c>
      <c r="I2945" s="4"/>
      <c r="J2945" s="4" t="s">
        <v>1446</v>
      </c>
      <c r="K2945" s="4" t="n">
        <v>60</v>
      </c>
      <c r="L2945" s="10" t="n">
        <v>0.348</v>
      </c>
      <c r="M2945" s="10" t="n">
        <v>0.17</v>
      </c>
      <c r="N2945" s="11" t="s">
        <v>103</v>
      </c>
      <c r="O2945" s="11" t="s">
        <v>103</v>
      </c>
      <c r="P2945" s="11" t="s">
        <v>103</v>
      </c>
      <c r="Q2945" s="11" t="s">
        <v>103</v>
      </c>
      <c r="R2945" s="4"/>
    </row>
    <row r="2946" customFormat="false" ht="15" hidden="false" customHeight="false" outlineLevel="0" collapsed="false">
      <c r="A2946" s="4" t="s">
        <v>3675</v>
      </c>
      <c r="B2946" s="4" t="n">
        <v>17</v>
      </c>
      <c r="C2946" s="4" t="s">
        <v>1585</v>
      </c>
      <c r="D2946" s="4" t="s">
        <v>38</v>
      </c>
      <c r="E2946" s="4" t="s">
        <v>1791</v>
      </c>
      <c r="F2946" s="4"/>
      <c r="G2946" s="4" t="s">
        <v>2989</v>
      </c>
      <c r="H2946" s="4" t="s">
        <v>3636</v>
      </c>
      <c r="I2946" s="4"/>
      <c r="J2946" s="4" t="s">
        <v>1446</v>
      </c>
      <c r="K2946" s="4" t="n">
        <v>60</v>
      </c>
      <c r="L2946" s="10" t="n">
        <v>0.348</v>
      </c>
      <c r="M2946" s="10" t="n">
        <v>0.17</v>
      </c>
      <c r="N2946" s="11" t="s">
        <v>103</v>
      </c>
      <c r="O2946" s="11" t="s">
        <v>103</v>
      </c>
      <c r="P2946" s="11" t="s">
        <v>103</v>
      </c>
      <c r="Q2946" s="11" t="s">
        <v>103</v>
      </c>
      <c r="R2946" s="4"/>
    </row>
    <row r="2947" customFormat="false" ht="15" hidden="false" customHeight="false" outlineLevel="0" collapsed="false">
      <c r="A2947" s="4" t="s">
        <v>3676</v>
      </c>
      <c r="B2947" s="4" t="n">
        <v>17</v>
      </c>
      <c r="C2947" s="4" t="s">
        <v>1585</v>
      </c>
      <c r="D2947" s="4" t="s">
        <v>38</v>
      </c>
      <c r="E2947" s="4" t="s">
        <v>1791</v>
      </c>
      <c r="F2947" s="4"/>
      <c r="G2947" s="4" t="s">
        <v>2989</v>
      </c>
      <c r="H2947" s="4" t="s">
        <v>3636</v>
      </c>
      <c r="I2947" s="4"/>
      <c r="J2947" s="4" t="s">
        <v>1446</v>
      </c>
      <c r="K2947" s="4" t="n">
        <v>60</v>
      </c>
      <c r="L2947" s="10" t="n">
        <v>0.348</v>
      </c>
      <c r="M2947" s="10" t="n">
        <v>0.17</v>
      </c>
      <c r="N2947" s="11" t="s">
        <v>103</v>
      </c>
      <c r="O2947" s="11" t="s">
        <v>103</v>
      </c>
      <c r="P2947" s="11" t="s">
        <v>103</v>
      </c>
      <c r="Q2947" s="11" t="s">
        <v>103</v>
      </c>
      <c r="R2947" s="4"/>
    </row>
    <row r="2948" customFormat="false" ht="15" hidden="false" customHeight="false" outlineLevel="0" collapsed="false">
      <c r="A2948" s="4" t="s">
        <v>3677</v>
      </c>
      <c r="B2948" s="4" t="n">
        <v>17</v>
      </c>
      <c r="C2948" s="4" t="s">
        <v>1585</v>
      </c>
      <c r="D2948" s="4" t="s">
        <v>38</v>
      </c>
      <c r="E2948" s="4" t="s">
        <v>1791</v>
      </c>
      <c r="F2948" s="4"/>
      <c r="G2948" s="4" t="s">
        <v>2989</v>
      </c>
      <c r="H2948" s="4" t="s">
        <v>3636</v>
      </c>
      <c r="I2948" s="4"/>
      <c r="J2948" s="4" t="s">
        <v>1446</v>
      </c>
      <c r="K2948" s="4" t="n">
        <v>60</v>
      </c>
      <c r="L2948" s="10" t="n">
        <v>0.348</v>
      </c>
      <c r="M2948" s="10" t="n">
        <v>0.17</v>
      </c>
      <c r="N2948" s="11" t="s">
        <v>103</v>
      </c>
      <c r="O2948" s="11" t="s">
        <v>103</v>
      </c>
      <c r="P2948" s="11" t="s">
        <v>103</v>
      </c>
      <c r="Q2948" s="11" t="s">
        <v>103</v>
      </c>
      <c r="R2948" s="4"/>
    </row>
    <row r="2949" customFormat="false" ht="15" hidden="false" customHeight="false" outlineLevel="0" collapsed="false">
      <c r="A2949" s="4" t="s">
        <v>3678</v>
      </c>
      <c r="B2949" s="4" t="n">
        <v>17</v>
      </c>
      <c r="C2949" s="4" t="s">
        <v>1585</v>
      </c>
      <c r="D2949" s="4" t="s">
        <v>38</v>
      </c>
      <c r="E2949" s="4" t="s">
        <v>1791</v>
      </c>
      <c r="F2949" s="4"/>
      <c r="G2949" s="4" t="s">
        <v>2989</v>
      </c>
      <c r="H2949" s="4" t="s">
        <v>3636</v>
      </c>
      <c r="I2949" s="4"/>
      <c r="J2949" s="4" t="s">
        <v>1446</v>
      </c>
      <c r="K2949" s="4" t="n">
        <v>60</v>
      </c>
      <c r="L2949" s="10" t="n">
        <v>0.348</v>
      </c>
      <c r="M2949" s="10" t="n">
        <v>0.17</v>
      </c>
      <c r="N2949" s="11" t="s">
        <v>103</v>
      </c>
      <c r="O2949" s="11" t="s">
        <v>103</v>
      </c>
      <c r="P2949" s="11" t="s">
        <v>103</v>
      </c>
      <c r="Q2949" s="11" t="s">
        <v>103</v>
      </c>
      <c r="R2949" s="4"/>
    </row>
    <row r="2950" customFormat="false" ht="15" hidden="false" customHeight="false" outlineLevel="0" collapsed="false">
      <c r="A2950" s="4" t="s">
        <v>3679</v>
      </c>
      <c r="B2950" s="4" t="n">
        <v>17</v>
      </c>
      <c r="C2950" s="4" t="s">
        <v>1585</v>
      </c>
      <c r="D2950" s="4" t="s">
        <v>38</v>
      </c>
      <c r="E2950" s="4" t="s">
        <v>1791</v>
      </c>
      <c r="F2950" s="4"/>
      <c r="G2950" s="4" t="s">
        <v>2989</v>
      </c>
      <c r="H2950" s="4" t="s">
        <v>3636</v>
      </c>
      <c r="I2950" s="4"/>
      <c r="J2950" s="4" t="s">
        <v>1446</v>
      </c>
      <c r="K2950" s="4" t="n">
        <v>60</v>
      </c>
      <c r="L2950" s="10" t="n">
        <v>0.348</v>
      </c>
      <c r="M2950" s="10" t="n">
        <v>0.17</v>
      </c>
      <c r="N2950" s="11" t="s">
        <v>103</v>
      </c>
      <c r="O2950" s="11" t="s">
        <v>103</v>
      </c>
      <c r="P2950" s="11" t="s">
        <v>103</v>
      </c>
      <c r="Q2950" s="11" t="s">
        <v>103</v>
      </c>
      <c r="R2950" s="4"/>
    </row>
    <row r="2951" customFormat="false" ht="15" hidden="false" customHeight="false" outlineLevel="0" collapsed="false">
      <c r="A2951" s="4" t="s">
        <v>3680</v>
      </c>
      <c r="B2951" s="4" t="n">
        <v>17</v>
      </c>
      <c r="C2951" s="4" t="s">
        <v>1585</v>
      </c>
      <c r="D2951" s="4" t="s">
        <v>38</v>
      </c>
      <c r="E2951" s="4" t="s">
        <v>1791</v>
      </c>
      <c r="F2951" s="4"/>
      <c r="G2951" s="4" t="s">
        <v>2989</v>
      </c>
      <c r="H2951" s="4" t="s">
        <v>3636</v>
      </c>
      <c r="I2951" s="4"/>
      <c r="J2951" s="4" t="s">
        <v>1446</v>
      </c>
      <c r="K2951" s="4" t="n">
        <v>60</v>
      </c>
      <c r="L2951" s="10" t="n">
        <v>0.348</v>
      </c>
      <c r="M2951" s="10" t="n">
        <v>0.17</v>
      </c>
      <c r="N2951" s="11" t="s">
        <v>103</v>
      </c>
      <c r="O2951" s="11" t="s">
        <v>103</v>
      </c>
      <c r="P2951" s="11" t="s">
        <v>103</v>
      </c>
      <c r="Q2951" s="11" t="s">
        <v>103</v>
      </c>
      <c r="R2951" s="4"/>
    </row>
    <row r="2952" customFormat="false" ht="15" hidden="false" customHeight="false" outlineLevel="0" collapsed="false">
      <c r="A2952" s="4" t="s">
        <v>3681</v>
      </c>
      <c r="B2952" s="4" t="n">
        <v>17</v>
      </c>
      <c r="C2952" s="4" t="s">
        <v>1585</v>
      </c>
      <c r="D2952" s="4" t="s">
        <v>38</v>
      </c>
      <c r="E2952" s="4" t="s">
        <v>1791</v>
      </c>
      <c r="F2952" s="4"/>
      <c r="G2952" s="4" t="s">
        <v>2989</v>
      </c>
      <c r="H2952" s="4" t="s">
        <v>3636</v>
      </c>
      <c r="I2952" s="4"/>
      <c r="J2952" s="4" t="s">
        <v>1446</v>
      </c>
      <c r="K2952" s="4" t="n">
        <v>60</v>
      </c>
      <c r="L2952" s="10" t="n">
        <v>0.348</v>
      </c>
      <c r="M2952" s="10" t="n">
        <v>0.17</v>
      </c>
      <c r="N2952" s="11" t="s">
        <v>103</v>
      </c>
      <c r="O2952" s="11" t="s">
        <v>103</v>
      </c>
      <c r="P2952" s="11" t="s">
        <v>103</v>
      </c>
      <c r="Q2952" s="11" t="s">
        <v>103</v>
      </c>
      <c r="R2952" s="4"/>
    </row>
    <row r="2953" customFormat="false" ht="15" hidden="false" customHeight="false" outlineLevel="0" collapsed="false">
      <c r="A2953" s="4" t="s">
        <v>3682</v>
      </c>
      <c r="B2953" s="4" t="n">
        <v>17</v>
      </c>
      <c r="C2953" s="4" t="s">
        <v>1585</v>
      </c>
      <c r="D2953" s="4" t="s">
        <v>38</v>
      </c>
      <c r="E2953" s="4" t="s">
        <v>1791</v>
      </c>
      <c r="F2953" s="4"/>
      <c r="G2953" s="4" t="s">
        <v>3125</v>
      </c>
      <c r="H2953" s="4" t="s">
        <v>3636</v>
      </c>
      <c r="I2953" s="4"/>
      <c r="J2953" s="4" t="s">
        <v>1446</v>
      </c>
      <c r="K2953" s="4" t="n">
        <v>60</v>
      </c>
      <c r="L2953" s="10" t="n">
        <v>0.348</v>
      </c>
      <c r="M2953" s="10" t="n">
        <v>0.17</v>
      </c>
      <c r="N2953" s="11" t="s">
        <v>103</v>
      </c>
      <c r="O2953" s="11" t="s">
        <v>103</v>
      </c>
      <c r="P2953" s="11" t="s">
        <v>103</v>
      </c>
      <c r="Q2953" s="11" t="s">
        <v>103</v>
      </c>
      <c r="R2953" s="4"/>
    </row>
    <row r="2954" customFormat="false" ht="15" hidden="false" customHeight="false" outlineLevel="0" collapsed="false">
      <c r="A2954" s="4" t="s">
        <v>3683</v>
      </c>
      <c r="B2954" s="4" t="n">
        <v>17</v>
      </c>
      <c r="C2954" s="4" t="s">
        <v>1585</v>
      </c>
      <c r="D2954" s="4" t="s">
        <v>38</v>
      </c>
      <c r="E2954" s="4" t="s">
        <v>1791</v>
      </c>
      <c r="F2954" s="4"/>
      <c r="G2954" s="4" t="s">
        <v>2989</v>
      </c>
      <c r="H2954" s="4" t="s">
        <v>3636</v>
      </c>
      <c r="I2954" s="4"/>
      <c r="J2954" s="4" t="s">
        <v>1446</v>
      </c>
      <c r="K2954" s="4" t="n">
        <v>60</v>
      </c>
      <c r="L2954" s="10" t="n">
        <v>0.348</v>
      </c>
      <c r="M2954" s="10" t="n">
        <v>0.17</v>
      </c>
      <c r="N2954" s="11" t="s">
        <v>103</v>
      </c>
      <c r="O2954" s="11" t="s">
        <v>103</v>
      </c>
      <c r="P2954" s="11" t="s">
        <v>103</v>
      </c>
      <c r="Q2954" s="11" t="s">
        <v>103</v>
      </c>
      <c r="R2954" s="4"/>
    </row>
    <row r="2955" customFormat="false" ht="15" hidden="false" customHeight="false" outlineLevel="0" collapsed="false">
      <c r="A2955" s="4" t="s">
        <v>3684</v>
      </c>
      <c r="B2955" s="4" t="n">
        <v>17</v>
      </c>
      <c r="C2955" s="4" t="s">
        <v>1585</v>
      </c>
      <c r="D2955" s="4" t="s">
        <v>38</v>
      </c>
      <c r="E2955" s="4" t="s">
        <v>1791</v>
      </c>
      <c r="F2955" s="4"/>
      <c r="G2955" s="4" t="s">
        <v>2989</v>
      </c>
      <c r="H2955" s="4" t="s">
        <v>3636</v>
      </c>
      <c r="I2955" s="4"/>
      <c r="J2955" s="4" t="s">
        <v>1446</v>
      </c>
      <c r="K2955" s="4" t="n">
        <v>60</v>
      </c>
      <c r="L2955" s="10" t="n">
        <v>0.348</v>
      </c>
      <c r="M2955" s="10" t="n">
        <v>0.17</v>
      </c>
      <c r="N2955" s="11" t="s">
        <v>103</v>
      </c>
      <c r="O2955" s="11" t="s">
        <v>103</v>
      </c>
      <c r="P2955" s="11" t="s">
        <v>103</v>
      </c>
      <c r="Q2955" s="11" t="s">
        <v>103</v>
      </c>
      <c r="R2955" s="4"/>
    </row>
    <row r="2956" customFormat="false" ht="15" hidden="false" customHeight="false" outlineLevel="0" collapsed="false">
      <c r="A2956" s="4" t="s">
        <v>3685</v>
      </c>
      <c r="B2956" s="4" t="n">
        <v>17</v>
      </c>
      <c r="C2956" s="4" t="s">
        <v>1585</v>
      </c>
      <c r="D2956" s="4" t="s">
        <v>38</v>
      </c>
      <c r="E2956" s="4" t="s">
        <v>1791</v>
      </c>
      <c r="F2956" s="4"/>
      <c r="G2956" s="4" t="s">
        <v>2989</v>
      </c>
      <c r="H2956" s="4" t="s">
        <v>3636</v>
      </c>
      <c r="I2956" s="4"/>
      <c r="J2956" s="4" t="s">
        <v>1446</v>
      </c>
      <c r="K2956" s="4" t="n">
        <v>60</v>
      </c>
      <c r="L2956" s="10" t="n">
        <v>0.348</v>
      </c>
      <c r="M2956" s="10" t="n">
        <v>0.17</v>
      </c>
      <c r="N2956" s="11" t="s">
        <v>103</v>
      </c>
      <c r="O2956" s="11" t="s">
        <v>103</v>
      </c>
      <c r="P2956" s="11" t="s">
        <v>103</v>
      </c>
      <c r="Q2956" s="11" t="s">
        <v>103</v>
      </c>
      <c r="R2956" s="4"/>
    </row>
    <row r="2957" customFormat="false" ht="15" hidden="false" customHeight="false" outlineLevel="0" collapsed="false">
      <c r="A2957" s="4" t="s">
        <v>3686</v>
      </c>
      <c r="B2957" s="4" t="n">
        <v>17</v>
      </c>
      <c r="C2957" s="4" t="s">
        <v>1585</v>
      </c>
      <c r="D2957" s="4" t="s">
        <v>38</v>
      </c>
      <c r="E2957" s="4" t="s">
        <v>1791</v>
      </c>
      <c r="F2957" s="4"/>
      <c r="G2957" s="4" t="s">
        <v>2989</v>
      </c>
      <c r="H2957" s="4" t="s">
        <v>3636</v>
      </c>
      <c r="I2957" s="4"/>
      <c r="J2957" s="4" t="s">
        <v>1446</v>
      </c>
      <c r="K2957" s="4" t="n">
        <v>60</v>
      </c>
      <c r="L2957" s="10" t="n">
        <v>0.348</v>
      </c>
      <c r="M2957" s="10" t="n">
        <v>0.17</v>
      </c>
      <c r="N2957" s="11" t="s">
        <v>103</v>
      </c>
      <c r="O2957" s="11" t="s">
        <v>103</v>
      </c>
      <c r="P2957" s="11" t="s">
        <v>103</v>
      </c>
      <c r="Q2957" s="11" t="s">
        <v>103</v>
      </c>
      <c r="R2957" s="4"/>
    </row>
    <row r="2958" customFormat="false" ht="15" hidden="false" customHeight="false" outlineLevel="0" collapsed="false">
      <c r="A2958" s="4" t="s">
        <v>3687</v>
      </c>
      <c r="B2958" s="4" t="n">
        <v>17</v>
      </c>
      <c r="C2958" s="4" t="s">
        <v>1585</v>
      </c>
      <c r="D2958" s="4" t="s">
        <v>38</v>
      </c>
      <c r="E2958" s="4" t="s">
        <v>1791</v>
      </c>
      <c r="F2958" s="4"/>
      <c r="G2958" s="4" t="s">
        <v>2989</v>
      </c>
      <c r="H2958" s="4" t="s">
        <v>3636</v>
      </c>
      <c r="I2958" s="4"/>
      <c r="J2958" s="4" t="s">
        <v>1446</v>
      </c>
      <c r="K2958" s="4" t="n">
        <v>60</v>
      </c>
      <c r="L2958" s="10" t="n">
        <v>0.348</v>
      </c>
      <c r="M2958" s="10" t="n">
        <v>0.17</v>
      </c>
      <c r="N2958" s="11" t="s">
        <v>103</v>
      </c>
      <c r="O2958" s="11" t="s">
        <v>103</v>
      </c>
      <c r="P2958" s="11" t="s">
        <v>103</v>
      </c>
      <c r="Q2958" s="11" t="s">
        <v>103</v>
      </c>
      <c r="R2958" s="4"/>
    </row>
    <row r="2959" customFormat="false" ht="15" hidden="false" customHeight="false" outlineLevel="0" collapsed="false">
      <c r="A2959" s="4" t="s">
        <v>3688</v>
      </c>
      <c r="B2959" s="4" t="n">
        <v>17</v>
      </c>
      <c r="C2959" s="4" t="s">
        <v>1585</v>
      </c>
      <c r="D2959" s="4" t="s">
        <v>38</v>
      </c>
      <c r="E2959" s="4" t="s">
        <v>1791</v>
      </c>
      <c r="F2959" s="4"/>
      <c r="G2959" s="4" t="s">
        <v>2989</v>
      </c>
      <c r="H2959" s="4" t="s">
        <v>3636</v>
      </c>
      <c r="I2959" s="4"/>
      <c r="J2959" s="4" t="s">
        <v>1446</v>
      </c>
      <c r="K2959" s="4" t="n">
        <v>60</v>
      </c>
      <c r="L2959" s="10" t="n">
        <v>0.348</v>
      </c>
      <c r="M2959" s="10" t="n">
        <v>0.17</v>
      </c>
      <c r="N2959" s="11" t="s">
        <v>103</v>
      </c>
      <c r="O2959" s="11" t="s">
        <v>103</v>
      </c>
      <c r="P2959" s="11" t="s">
        <v>103</v>
      </c>
      <c r="Q2959" s="11" t="s">
        <v>103</v>
      </c>
      <c r="R2959" s="4"/>
    </row>
    <row r="2960" customFormat="false" ht="15" hidden="false" customHeight="false" outlineLevel="0" collapsed="false">
      <c r="A2960" s="4" t="s">
        <v>3689</v>
      </c>
      <c r="B2960" s="4" t="n">
        <v>17</v>
      </c>
      <c r="C2960" s="4" t="s">
        <v>1585</v>
      </c>
      <c r="D2960" s="4" t="s">
        <v>38</v>
      </c>
      <c r="E2960" s="4" t="s">
        <v>1791</v>
      </c>
      <c r="F2960" s="4"/>
      <c r="G2960" s="4" t="s">
        <v>2989</v>
      </c>
      <c r="H2960" s="4" t="s">
        <v>3636</v>
      </c>
      <c r="I2960" s="4"/>
      <c r="J2960" s="4" t="s">
        <v>1446</v>
      </c>
      <c r="K2960" s="4" t="n">
        <v>60</v>
      </c>
      <c r="L2960" s="10" t="n">
        <v>0.348</v>
      </c>
      <c r="M2960" s="10" t="n">
        <v>0.17</v>
      </c>
      <c r="N2960" s="11" t="s">
        <v>103</v>
      </c>
      <c r="O2960" s="11" t="s">
        <v>103</v>
      </c>
      <c r="P2960" s="11" t="s">
        <v>103</v>
      </c>
      <c r="Q2960" s="11" t="s">
        <v>103</v>
      </c>
      <c r="R2960" s="4"/>
    </row>
    <row r="2961" customFormat="false" ht="15" hidden="false" customHeight="false" outlineLevel="0" collapsed="false">
      <c r="A2961" s="4" t="s">
        <v>3690</v>
      </c>
      <c r="B2961" s="4" t="n">
        <v>17</v>
      </c>
      <c r="C2961" s="4" t="s">
        <v>1585</v>
      </c>
      <c r="D2961" s="4" t="s">
        <v>38</v>
      </c>
      <c r="E2961" s="4" t="s">
        <v>1791</v>
      </c>
      <c r="F2961" s="4"/>
      <c r="G2961" s="4" t="s">
        <v>2989</v>
      </c>
      <c r="H2961" s="4" t="s">
        <v>3636</v>
      </c>
      <c r="I2961" s="4"/>
      <c r="J2961" s="4" t="s">
        <v>1446</v>
      </c>
      <c r="K2961" s="4" t="n">
        <v>60</v>
      </c>
      <c r="L2961" s="10" t="n">
        <v>0.348</v>
      </c>
      <c r="M2961" s="10" t="n">
        <v>0.17</v>
      </c>
      <c r="N2961" s="11" t="s">
        <v>103</v>
      </c>
      <c r="O2961" s="11" t="s">
        <v>103</v>
      </c>
      <c r="P2961" s="11" t="s">
        <v>103</v>
      </c>
      <c r="Q2961" s="11" t="s">
        <v>103</v>
      </c>
      <c r="R2961" s="4"/>
    </row>
    <row r="2962" customFormat="false" ht="15" hidden="false" customHeight="false" outlineLevel="0" collapsed="false">
      <c r="A2962" s="4" t="s">
        <v>3691</v>
      </c>
      <c r="B2962" s="4" t="n">
        <v>17</v>
      </c>
      <c r="C2962" s="4" t="s">
        <v>1585</v>
      </c>
      <c r="D2962" s="4" t="s">
        <v>38</v>
      </c>
      <c r="E2962" s="4" t="s">
        <v>1791</v>
      </c>
      <c r="F2962" s="4"/>
      <c r="G2962" s="4" t="s">
        <v>2989</v>
      </c>
      <c r="H2962" s="4" t="s">
        <v>3636</v>
      </c>
      <c r="I2962" s="4"/>
      <c r="J2962" s="4" t="s">
        <v>1446</v>
      </c>
      <c r="K2962" s="4" t="n">
        <v>60</v>
      </c>
      <c r="L2962" s="10" t="n">
        <v>0.348</v>
      </c>
      <c r="M2962" s="10" t="n">
        <v>0.17</v>
      </c>
      <c r="N2962" s="11" t="s">
        <v>103</v>
      </c>
      <c r="O2962" s="11" t="s">
        <v>103</v>
      </c>
      <c r="P2962" s="11" t="s">
        <v>103</v>
      </c>
      <c r="Q2962" s="11" t="s">
        <v>103</v>
      </c>
      <c r="R2962" s="4"/>
    </row>
    <row r="2963" customFormat="false" ht="15" hidden="false" customHeight="false" outlineLevel="0" collapsed="false">
      <c r="A2963" s="4" t="s">
        <v>3692</v>
      </c>
      <c r="B2963" s="4" t="n">
        <v>17</v>
      </c>
      <c r="C2963" s="4" t="s">
        <v>1585</v>
      </c>
      <c r="D2963" s="4" t="s">
        <v>38</v>
      </c>
      <c r="E2963" s="4" t="s">
        <v>1791</v>
      </c>
      <c r="F2963" s="4"/>
      <c r="G2963" s="4" t="s">
        <v>2989</v>
      </c>
      <c r="H2963" s="4" t="s">
        <v>3636</v>
      </c>
      <c r="I2963" s="4"/>
      <c r="J2963" s="4" t="s">
        <v>1446</v>
      </c>
      <c r="K2963" s="4" t="n">
        <v>60</v>
      </c>
      <c r="L2963" s="10" t="n">
        <v>0.348</v>
      </c>
      <c r="M2963" s="10" t="n">
        <v>0.17</v>
      </c>
      <c r="N2963" s="11" t="s">
        <v>103</v>
      </c>
      <c r="O2963" s="11" t="s">
        <v>103</v>
      </c>
      <c r="P2963" s="11" t="s">
        <v>103</v>
      </c>
      <c r="Q2963" s="11" t="s">
        <v>103</v>
      </c>
      <c r="R2963" s="4"/>
    </row>
    <row r="2964" customFormat="false" ht="15" hidden="false" customHeight="false" outlineLevel="0" collapsed="false">
      <c r="A2964" s="4" t="s">
        <v>3693</v>
      </c>
      <c r="B2964" s="4" t="n">
        <v>17</v>
      </c>
      <c r="C2964" s="4" t="s">
        <v>1585</v>
      </c>
      <c r="D2964" s="4" t="s">
        <v>38</v>
      </c>
      <c r="E2964" s="4" t="s">
        <v>1791</v>
      </c>
      <c r="F2964" s="4"/>
      <c r="G2964" s="4" t="s">
        <v>2989</v>
      </c>
      <c r="H2964" s="4" t="s">
        <v>3636</v>
      </c>
      <c r="I2964" s="4"/>
      <c r="J2964" s="4" t="s">
        <v>1446</v>
      </c>
      <c r="K2964" s="4" t="n">
        <v>60</v>
      </c>
      <c r="L2964" s="10" t="n">
        <v>0.348</v>
      </c>
      <c r="M2964" s="10" t="n">
        <v>0.17</v>
      </c>
      <c r="N2964" s="11" t="s">
        <v>103</v>
      </c>
      <c r="O2964" s="11" t="s">
        <v>103</v>
      </c>
      <c r="P2964" s="11" t="s">
        <v>103</v>
      </c>
      <c r="Q2964" s="11" t="s">
        <v>103</v>
      </c>
      <c r="R2964" s="4"/>
    </row>
    <row r="2965" customFormat="false" ht="15" hidden="false" customHeight="false" outlineLevel="0" collapsed="false">
      <c r="A2965" s="4" t="s">
        <v>3694</v>
      </c>
      <c r="B2965" s="4" t="n">
        <v>17</v>
      </c>
      <c r="C2965" s="4" t="s">
        <v>1585</v>
      </c>
      <c r="D2965" s="4" t="s">
        <v>38</v>
      </c>
      <c r="E2965" s="4" t="s">
        <v>1791</v>
      </c>
      <c r="F2965" s="4"/>
      <c r="G2965" s="4" t="s">
        <v>2989</v>
      </c>
      <c r="H2965" s="4" t="s">
        <v>3636</v>
      </c>
      <c r="I2965" s="4"/>
      <c r="J2965" s="4" t="s">
        <v>1446</v>
      </c>
      <c r="K2965" s="4" t="n">
        <v>60</v>
      </c>
      <c r="L2965" s="10" t="n">
        <v>0.348</v>
      </c>
      <c r="M2965" s="10" t="n">
        <v>0.17</v>
      </c>
      <c r="N2965" s="11" t="s">
        <v>103</v>
      </c>
      <c r="O2965" s="11" t="s">
        <v>103</v>
      </c>
      <c r="P2965" s="11" t="s">
        <v>103</v>
      </c>
      <c r="Q2965" s="11" t="s">
        <v>103</v>
      </c>
      <c r="R2965" s="4"/>
    </row>
    <row r="2966" customFormat="false" ht="15" hidden="false" customHeight="false" outlineLevel="0" collapsed="false">
      <c r="A2966" s="4" t="s">
        <v>3695</v>
      </c>
      <c r="B2966" s="4" t="n">
        <v>17</v>
      </c>
      <c r="C2966" s="4" t="s">
        <v>1585</v>
      </c>
      <c r="D2966" s="4" t="s">
        <v>38</v>
      </c>
      <c r="E2966" s="4" t="s">
        <v>1791</v>
      </c>
      <c r="F2966" s="4"/>
      <c r="G2966" s="4" t="s">
        <v>2989</v>
      </c>
      <c r="H2966" s="4" t="s">
        <v>3636</v>
      </c>
      <c r="I2966" s="4"/>
      <c r="J2966" s="4" t="s">
        <v>1446</v>
      </c>
      <c r="K2966" s="4" t="n">
        <v>60</v>
      </c>
      <c r="L2966" s="10" t="n">
        <v>0.348</v>
      </c>
      <c r="M2966" s="10" t="n">
        <v>0.17</v>
      </c>
      <c r="N2966" s="11" t="s">
        <v>103</v>
      </c>
      <c r="O2966" s="11" t="s">
        <v>103</v>
      </c>
      <c r="P2966" s="11" t="s">
        <v>103</v>
      </c>
      <c r="Q2966" s="11" t="s">
        <v>103</v>
      </c>
      <c r="R2966" s="4"/>
    </row>
    <row r="2967" customFormat="false" ht="15" hidden="false" customHeight="false" outlineLevel="0" collapsed="false">
      <c r="A2967" s="4" t="s">
        <v>3696</v>
      </c>
      <c r="B2967" s="4" t="n">
        <v>17</v>
      </c>
      <c r="C2967" s="4" t="s">
        <v>1585</v>
      </c>
      <c r="D2967" s="4" t="s">
        <v>38</v>
      </c>
      <c r="E2967" s="4" t="s">
        <v>1791</v>
      </c>
      <c r="F2967" s="4"/>
      <c r="G2967" s="4" t="s">
        <v>3088</v>
      </c>
      <c r="H2967" s="4" t="s">
        <v>3697</v>
      </c>
      <c r="I2967" s="4"/>
      <c r="J2967" s="4" t="s">
        <v>1446</v>
      </c>
      <c r="K2967" s="4" t="n">
        <v>60</v>
      </c>
      <c r="L2967" s="10" t="n">
        <v>0.348</v>
      </c>
      <c r="M2967" s="10" t="n">
        <v>0.17</v>
      </c>
      <c r="N2967" s="11" t="s">
        <v>103</v>
      </c>
      <c r="O2967" s="11" t="s">
        <v>103</v>
      </c>
      <c r="P2967" s="11" t="s">
        <v>103</v>
      </c>
      <c r="Q2967" s="11" t="s">
        <v>103</v>
      </c>
      <c r="R2967" s="4"/>
    </row>
    <row r="2968" customFormat="false" ht="15" hidden="false" customHeight="false" outlineLevel="0" collapsed="false">
      <c r="A2968" s="4" t="s">
        <v>3698</v>
      </c>
      <c r="B2968" s="4" t="n">
        <v>17</v>
      </c>
      <c r="C2968" s="4" t="s">
        <v>1585</v>
      </c>
      <c r="D2968" s="4" t="s">
        <v>38</v>
      </c>
      <c r="E2968" s="4" t="s">
        <v>1791</v>
      </c>
      <c r="F2968" s="4"/>
      <c r="G2968" s="4" t="s">
        <v>3017</v>
      </c>
      <c r="H2968" s="4" t="s">
        <v>3699</v>
      </c>
      <c r="I2968" s="4"/>
      <c r="J2968" s="4" t="s">
        <v>1446</v>
      </c>
      <c r="K2968" s="4" t="n">
        <v>60</v>
      </c>
      <c r="L2968" s="10" t="n">
        <v>0.348</v>
      </c>
      <c r="M2968" s="10" t="n">
        <v>0.17</v>
      </c>
      <c r="N2968" s="11" t="s">
        <v>103</v>
      </c>
      <c r="O2968" s="11" t="s">
        <v>103</v>
      </c>
      <c r="P2968" s="11" t="s">
        <v>103</v>
      </c>
      <c r="Q2968" s="11" t="s">
        <v>103</v>
      </c>
      <c r="R2968" s="4"/>
    </row>
    <row r="2969" customFormat="false" ht="15" hidden="false" customHeight="false" outlineLevel="0" collapsed="false">
      <c r="A2969" s="4" t="s">
        <v>3700</v>
      </c>
      <c r="B2969" s="4" t="n">
        <v>17</v>
      </c>
      <c r="C2969" s="4" t="s">
        <v>1602</v>
      </c>
      <c r="D2969" s="4" t="s">
        <v>38</v>
      </c>
      <c r="E2969" s="4" t="s">
        <v>1791</v>
      </c>
      <c r="F2969" s="4"/>
      <c r="G2969" s="4" t="s">
        <v>3253</v>
      </c>
      <c r="H2969" s="4" t="s">
        <v>1603</v>
      </c>
      <c r="I2969" s="4" t="s">
        <v>1464</v>
      </c>
      <c r="J2969" s="4" t="s">
        <v>1296</v>
      </c>
      <c r="K2969" s="4" t="n">
        <v>500</v>
      </c>
      <c r="L2969" s="10" t="n">
        <v>0.348</v>
      </c>
      <c r="M2969" s="10" t="n">
        <v>0.17</v>
      </c>
      <c r="N2969" s="11" t="s">
        <v>103</v>
      </c>
      <c r="O2969" s="11" t="s">
        <v>103</v>
      </c>
      <c r="P2969" s="11" t="s">
        <v>103</v>
      </c>
      <c r="Q2969" s="11" t="s">
        <v>103</v>
      </c>
      <c r="R2969" s="4"/>
    </row>
    <row r="2970" customFormat="false" ht="15" hidden="false" customHeight="false" outlineLevel="0" collapsed="false">
      <c r="A2970" s="4" t="s">
        <v>3701</v>
      </c>
      <c r="B2970" s="4" t="n">
        <v>17</v>
      </c>
      <c r="C2970" s="4" t="s">
        <v>1602</v>
      </c>
      <c r="D2970" s="4" t="s">
        <v>38</v>
      </c>
      <c r="E2970" s="4" t="s">
        <v>1791</v>
      </c>
      <c r="F2970" s="4"/>
      <c r="G2970" s="4" t="s">
        <v>3702</v>
      </c>
      <c r="H2970" s="4" t="s">
        <v>1603</v>
      </c>
      <c r="I2970" s="4" t="s">
        <v>1631</v>
      </c>
      <c r="J2970" s="4" t="s">
        <v>1296</v>
      </c>
      <c r="K2970" s="4" t="n">
        <v>500</v>
      </c>
      <c r="L2970" s="10" t="n">
        <v>0.348</v>
      </c>
      <c r="M2970" s="10" t="n">
        <v>0.17</v>
      </c>
      <c r="N2970" s="11" t="s">
        <v>103</v>
      </c>
      <c r="O2970" s="11" t="s">
        <v>103</v>
      </c>
      <c r="P2970" s="11" t="s">
        <v>103</v>
      </c>
      <c r="Q2970" s="11" t="s">
        <v>103</v>
      </c>
      <c r="R2970" s="4"/>
    </row>
    <row r="2971" customFormat="false" ht="15" hidden="false" customHeight="false" outlineLevel="0" collapsed="false">
      <c r="A2971" s="4" t="s">
        <v>3703</v>
      </c>
      <c r="B2971" s="4" t="n">
        <v>17</v>
      </c>
      <c r="C2971" s="4" t="s">
        <v>1602</v>
      </c>
      <c r="D2971" s="4" t="s">
        <v>38</v>
      </c>
      <c r="E2971" s="4" t="s">
        <v>1791</v>
      </c>
      <c r="F2971" s="4"/>
      <c r="G2971" s="4" t="s">
        <v>3702</v>
      </c>
      <c r="H2971" s="4" t="s">
        <v>1603</v>
      </c>
      <c r="I2971" s="4" t="s">
        <v>1631</v>
      </c>
      <c r="J2971" s="4" t="s">
        <v>1296</v>
      </c>
      <c r="K2971" s="4" t="n">
        <v>500</v>
      </c>
      <c r="L2971" s="10" t="n">
        <v>0.348</v>
      </c>
      <c r="M2971" s="10" t="n">
        <v>0.17</v>
      </c>
      <c r="N2971" s="11" t="s">
        <v>103</v>
      </c>
      <c r="O2971" s="11" t="s">
        <v>103</v>
      </c>
      <c r="P2971" s="11" t="s">
        <v>103</v>
      </c>
      <c r="Q2971" s="11" t="s">
        <v>103</v>
      </c>
      <c r="R2971" s="4"/>
    </row>
    <row r="2972" customFormat="false" ht="15" hidden="false" customHeight="false" outlineLevel="0" collapsed="false">
      <c r="A2972" s="4" t="s">
        <v>3704</v>
      </c>
      <c r="B2972" s="4" t="n">
        <v>17</v>
      </c>
      <c r="C2972" s="4" t="s">
        <v>1602</v>
      </c>
      <c r="D2972" s="4" t="s">
        <v>38</v>
      </c>
      <c r="E2972" s="4" t="s">
        <v>1791</v>
      </c>
      <c r="F2972" s="4"/>
      <c r="G2972" s="4" t="s">
        <v>3702</v>
      </c>
      <c r="H2972" s="4" t="s">
        <v>1603</v>
      </c>
      <c r="I2972" s="4" t="s">
        <v>1631</v>
      </c>
      <c r="J2972" s="4" t="s">
        <v>1296</v>
      </c>
      <c r="K2972" s="4" t="n">
        <v>500</v>
      </c>
      <c r="L2972" s="10" t="n">
        <v>0.348</v>
      </c>
      <c r="M2972" s="10" t="n">
        <v>0.17</v>
      </c>
      <c r="N2972" s="11" t="s">
        <v>103</v>
      </c>
      <c r="O2972" s="11" t="s">
        <v>103</v>
      </c>
      <c r="P2972" s="11" t="s">
        <v>103</v>
      </c>
      <c r="Q2972" s="11" t="s">
        <v>103</v>
      </c>
      <c r="R2972" s="4"/>
    </row>
    <row r="2973" customFormat="false" ht="15" hidden="false" customHeight="false" outlineLevel="0" collapsed="false">
      <c r="A2973" s="4" t="s">
        <v>3705</v>
      </c>
      <c r="B2973" s="4" t="n">
        <v>17</v>
      </c>
      <c r="C2973" s="4" t="s">
        <v>1602</v>
      </c>
      <c r="D2973" s="4" t="s">
        <v>38</v>
      </c>
      <c r="E2973" s="4" t="s">
        <v>1791</v>
      </c>
      <c r="F2973" s="4"/>
      <c r="G2973" s="4" t="s">
        <v>3702</v>
      </c>
      <c r="H2973" s="4" t="s">
        <v>1603</v>
      </c>
      <c r="I2973" s="4" t="s">
        <v>1631</v>
      </c>
      <c r="J2973" s="4" t="s">
        <v>1296</v>
      </c>
      <c r="K2973" s="4" t="n">
        <v>500</v>
      </c>
      <c r="L2973" s="10" t="n">
        <v>0.348</v>
      </c>
      <c r="M2973" s="10" t="n">
        <v>0.17</v>
      </c>
      <c r="N2973" s="11" t="s">
        <v>103</v>
      </c>
      <c r="O2973" s="11" t="s">
        <v>103</v>
      </c>
      <c r="P2973" s="11" t="s">
        <v>103</v>
      </c>
      <c r="Q2973" s="11" t="s">
        <v>103</v>
      </c>
      <c r="R2973" s="4"/>
    </row>
    <row r="2974" customFormat="false" ht="15" hidden="false" customHeight="false" outlineLevel="0" collapsed="false">
      <c r="A2974" s="4" t="s">
        <v>3706</v>
      </c>
      <c r="B2974" s="4" t="n">
        <v>17</v>
      </c>
      <c r="C2974" s="4" t="s">
        <v>1602</v>
      </c>
      <c r="D2974" s="4" t="s">
        <v>38</v>
      </c>
      <c r="E2974" s="4" t="s">
        <v>1791</v>
      </c>
      <c r="F2974" s="4"/>
      <c r="G2974" s="4" t="s">
        <v>3702</v>
      </c>
      <c r="H2974" s="4" t="s">
        <v>1603</v>
      </c>
      <c r="I2974" s="4" t="s">
        <v>1631</v>
      </c>
      <c r="J2974" s="4" t="s">
        <v>1296</v>
      </c>
      <c r="K2974" s="4" t="n">
        <v>500</v>
      </c>
      <c r="L2974" s="10" t="n">
        <v>0.348</v>
      </c>
      <c r="M2974" s="10" t="n">
        <v>0.17</v>
      </c>
      <c r="N2974" s="11" t="s">
        <v>103</v>
      </c>
      <c r="O2974" s="11" t="s">
        <v>103</v>
      </c>
      <c r="P2974" s="11" t="s">
        <v>103</v>
      </c>
      <c r="Q2974" s="11" t="s">
        <v>103</v>
      </c>
      <c r="R2974" s="4"/>
    </row>
    <row r="2975" customFormat="false" ht="15" hidden="false" customHeight="false" outlineLevel="0" collapsed="false">
      <c r="A2975" s="4" t="s">
        <v>3707</v>
      </c>
      <c r="B2975" s="4" t="n">
        <v>17</v>
      </c>
      <c r="C2975" s="4" t="s">
        <v>1602</v>
      </c>
      <c r="D2975" s="4" t="s">
        <v>38</v>
      </c>
      <c r="E2975" s="4" t="s">
        <v>1791</v>
      </c>
      <c r="F2975" s="4"/>
      <c r="G2975" s="4" t="s">
        <v>3253</v>
      </c>
      <c r="H2975" s="4" t="s">
        <v>756</v>
      </c>
      <c r="I2975" s="4" t="s">
        <v>1445</v>
      </c>
      <c r="J2975" s="4" t="s">
        <v>1296</v>
      </c>
      <c r="K2975" s="4" t="n">
        <v>500</v>
      </c>
      <c r="L2975" s="10" t="n">
        <v>0.348</v>
      </c>
      <c r="M2975" s="10" t="n">
        <v>0.17</v>
      </c>
      <c r="N2975" s="11" t="s">
        <v>103</v>
      </c>
      <c r="O2975" s="11" t="s">
        <v>103</v>
      </c>
      <c r="P2975" s="11" t="s">
        <v>103</v>
      </c>
      <c r="Q2975" s="11" t="s">
        <v>103</v>
      </c>
      <c r="R2975" s="4"/>
    </row>
    <row r="2976" customFormat="false" ht="15" hidden="false" customHeight="false" outlineLevel="0" collapsed="false">
      <c r="A2976" s="4" t="s">
        <v>3708</v>
      </c>
      <c r="B2976" s="4" t="n">
        <v>17</v>
      </c>
      <c r="C2976" s="4" t="s">
        <v>1602</v>
      </c>
      <c r="D2976" s="4" t="s">
        <v>38</v>
      </c>
      <c r="E2976" s="4" t="s">
        <v>1791</v>
      </c>
      <c r="F2976" s="4"/>
      <c r="G2976" s="4" t="s">
        <v>3253</v>
      </c>
      <c r="H2976" s="4" t="s">
        <v>756</v>
      </c>
      <c r="I2976" s="4" t="s">
        <v>1445</v>
      </c>
      <c r="J2976" s="4" t="s">
        <v>1296</v>
      </c>
      <c r="K2976" s="4" t="n">
        <v>500</v>
      </c>
      <c r="L2976" s="10" t="n">
        <v>0.348</v>
      </c>
      <c r="M2976" s="10" t="n">
        <v>0.17</v>
      </c>
      <c r="N2976" s="11" t="s">
        <v>103</v>
      </c>
      <c r="O2976" s="11" t="s">
        <v>103</v>
      </c>
      <c r="P2976" s="11" t="s">
        <v>103</v>
      </c>
      <c r="Q2976" s="11" t="s">
        <v>103</v>
      </c>
      <c r="R2976" s="4"/>
    </row>
    <row r="2977" customFormat="false" ht="15" hidden="false" customHeight="false" outlineLevel="0" collapsed="false">
      <c r="A2977" s="4" t="s">
        <v>3709</v>
      </c>
      <c r="B2977" s="4" t="n">
        <v>17</v>
      </c>
      <c r="C2977" s="4" t="s">
        <v>1714</v>
      </c>
      <c r="D2977" s="4" t="s">
        <v>36</v>
      </c>
      <c r="E2977" s="4" t="s">
        <v>1791</v>
      </c>
      <c r="F2977" s="4"/>
      <c r="G2977" s="4" t="s">
        <v>1976</v>
      </c>
      <c r="H2977" s="4" t="s">
        <v>2979</v>
      </c>
      <c r="I2977" s="4"/>
      <c r="J2977" s="4" t="s">
        <v>1296</v>
      </c>
      <c r="K2977" s="4" t="n">
        <v>60</v>
      </c>
      <c r="L2977" s="10" t="n">
        <v>1.36</v>
      </c>
      <c r="M2977" s="10" t="n">
        <v>0.3</v>
      </c>
      <c r="N2977" s="11" t="s">
        <v>103</v>
      </c>
      <c r="O2977" s="11" t="s">
        <v>103</v>
      </c>
      <c r="P2977" s="11" t="s">
        <v>103</v>
      </c>
      <c r="Q2977" s="11" t="s">
        <v>103</v>
      </c>
      <c r="R2977" s="4"/>
    </row>
    <row r="2978" customFormat="false" ht="15" hidden="false" customHeight="false" outlineLevel="0" collapsed="false">
      <c r="A2978" s="4" t="s">
        <v>3710</v>
      </c>
      <c r="B2978" s="4" t="n">
        <v>17</v>
      </c>
      <c r="C2978" s="4" t="s">
        <v>1714</v>
      </c>
      <c r="D2978" s="4" t="s">
        <v>36</v>
      </c>
      <c r="E2978" s="4" t="s">
        <v>1791</v>
      </c>
      <c r="F2978" s="4"/>
      <c r="G2978" s="4" t="s">
        <v>1976</v>
      </c>
      <c r="H2978" s="4" t="s">
        <v>2979</v>
      </c>
      <c r="I2978" s="4"/>
      <c r="J2978" s="4" t="s">
        <v>1296</v>
      </c>
      <c r="K2978" s="4" t="n">
        <v>60</v>
      </c>
      <c r="L2978" s="10" t="n">
        <v>1.36</v>
      </c>
      <c r="M2978" s="10" t="n">
        <v>0.3</v>
      </c>
      <c r="N2978" s="11" t="s">
        <v>103</v>
      </c>
      <c r="O2978" s="11" t="s">
        <v>103</v>
      </c>
      <c r="P2978" s="11" t="s">
        <v>103</v>
      </c>
      <c r="Q2978" s="11" t="s">
        <v>103</v>
      </c>
      <c r="R2978" s="4"/>
    </row>
    <row r="2979" customFormat="false" ht="15" hidden="false" customHeight="false" outlineLevel="0" collapsed="false">
      <c r="A2979" s="4" t="s">
        <v>3711</v>
      </c>
      <c r="B2979" s="4" t="n">
        <v>17</v>
      </c>
      <c r="C2979" s="4" t="s">
        <v>1714</v>
      </c>
      <c r="D2979" s="4" t="s">
        <v>36</v>
      </c>
      <c r="E2979" s="4" t="s">
        <v>1791</v>
      </c>
      <c r="F2979" s="4"/>
      <c r="G2979" s="4" t="s">
        <v>1976</v>
      </c>
      <c r="H2979" s="4" t="s">
        <v>2979</v>
      </c>
      <c r="I2979" s="4"/>
      <c r="J2979" s="4" t="s">
        <v>1296</v>
      </c>
      <c r="K2979" s="4" t="n">
        <v>60</v>
      </c>
      <c r="L2979" s="10" t="n">
        <v>1.36</v>
      </c>
      <c r="M2979" s="10" t="n">
        <v>0.3</v>
      </c>
      <c r="N2979" s="11" t="s">
        <v>103</v>
      </c>
      <c r="O2979" s="11" t="s">
        <v>103</v>
      </c>
      <c r="P2979" s="11" t="s">
        <v>103</v>
      </c>
      <c r="Q2979" s="11" t="s">
        <v>103</v>
      </c>
      <c r="R2979" s="4"/>
    </row>
    <row r="2980" customFormat="false" ht="15" hidden="false" customHeight="false" outlineLevel="0" collapsed="false">
      <c r="A2980" s="4" t="s">
        <v>3712</v>
      </c>
      <c r="B2980" s="4" t="n">
        <v>17</v>
      </c>
      <c r="C2980" s="4" t="s">
        <v>1714</v>
      </c>
      <c r="D2980" s="4" t="s">
        <v>36</v>
      </c>
      <c r="E2980" s="4" t="s">
        <v>1791</v>
      </c>
      <c r="F2980" s="4"/>
      <c r="G2980" s="4" t="s">
        <v>1976</v>
      </c>
      <c r="H2980" s="4" t="s">
        <v>2981</v>
      </c>
      <c r="I2980" s="4"/>
      <c r="J2980" s="4" t="s">
        <v>1296</v>
      </c>
      <c r="K2980" s="4" t="n">
        <v>60</v>
      </c>
      <c r="L2980" s="10" t="n">
        <v>1.36</v>
      </c>
      <c r="M2980" s="10" t="n">
        <v>0.3</v>
      </c>
      <c r="N2980" s="11" t="s">
        <v>103</v>
      </c>
      <c r="O2980" s="11" t="s">
        <v>103</v>
      </c>
      <c r="P2980" s="11" t="s">
        <v>103</v>
      </c>
      <c r="Q2980" s="11" t="s">
        <v>103</v>
      </c>
      <c r="R2980" s="4"/>
    </row>
    <row r="2981" customFormat="false" ht="15" hidden="false" customHeight="false" outlineLevel="0" collapsed="false">
      <c r="A2981" s="4" t="s">
        <v>3713</v>
      </c>
      <c r="B2981" s="4" t="n">
        <v>17</v>
      </c>
      <c r="C2981" s="4" t="s">
        <v>1714</v>
      </c>
      <c r="D2981" s="4" t="s">
        <v>36</v>
      </c>
      <c r="E2981" s="4" t="s">
        <v>1791</v>
      </c>
      <c r="F2981" s="4"/>
      <c r="G2981" s="4" t="s">
        <v>1976</v>
      </c>
      <c r="H2981" s="4" t="s">
        <v>2981</v>
      </c>
      <c r="I2981" s="4"/>
      <c r="J2981" s="4" t="s">
        <v>1296</v>
      </c>
      <c r="K2981" s="4" t="n">
        <v>60</v>
      </c>
      <c r="L2981" s="10" t="n">
        <v>1.36</v>
      </c>
      <c r="M2981" s="10" t="n">
        <v>0.3</v>
      </c>
      <c r="N2981" s="11" t="s">
        <v>103</v>
      </c>
      <c r="O2981" s="11" t="s">
        <v>103</v>
      </c>
      <c r="P2981" s="11" t="s">
        <v>103</v>
      </c>
      <c r="Q2981" s="11" t="s">
        <v>103</v>
      </c>
      <c r="R2981" s="4"/>
    </row>
    <row r="2982" customFormat="false" ht="15" hidden="false" customHeight="false" outlineLevel="0" collapsed="false">
      <c r="A2982" s="4" t="s">
        <v>3714</v>
      </c>
      <c r="B2982" s="4" t="n">
        <v>17</v>
      </c>
      <c r="C2982" s="4" t="s">
        <v>1714</v>
      </c>
      <c r="D2982" s="4" t="s">
        <v>36</v>
      </c>
      <c r="E2982" s="4" t="s">
        <v>1791</v>
      </c>
      <c r="F2982" s="4"/>
      <c r="G2982" s="4" t="s">
        <v>1976</v>
      </c>
      <c r="H2982" s="4" t="s">
        <v>2981</v>
      </c>
      <c r="I2982" s="4"/>
      <c r="J2982" s="4" t="s">
        <v>1296</v>
      </c>
      <c r="K2982" s="4" t="n">
        <v>60</v>
      </c>
      <c r="L2982" s="10" t="n">
        <v>1.36</v>
      </c>
      <c r="M2982" s="10" t="n">
        <v>0.3</v>
      </c>
      <c r="N2982" s="11" t="s">
        <v>103</v>
      </c>
      <c r="O2982" s="11" t="s">
        <v>103</v>
      </c>
      <c r="P2982" s="11" t="s">
        <v>103</v>
      </c>
      <c r="Q2982" s="11" t="s">
        <v>103</v>
      </c>
      <c r="R2982" s="4"/>
    </row>
    <row r="2983" customFormat="false" ht="15" hidden="false" customHeight="false" outlineLevel="0" collapsed="false">
      <c r="A2983" s="4" t="s">
        <v>3715</v>
      </c>
      <c r="B2983" s="4" t="n">
        <v>17</v>
      </c>
      <c r="C2983" s="4" t="s">
        <v>1714</v>
      </c>
      <c r="D2983" s="4" t="s">
        <v>36</v>
      </c>
      <c r="E2983" s="4" t="s">
        <v>1791</v>
      </c>
      <c r="F2983" s="4"/>
      <c r="G2983" s="4" t="s">
        <v>1976</v>
      </c>
      <c r="H2983" s="4" t="s">
        <v>2981</v>
      </c>
      <c r="I2983" s="4"/>
      <c r="J2983" s="4" t="s">
        <v>1296</v>
      </c>
      <c r="K2983" s="4" t="n">
        <v>60</v>
      </c>
      <c r="L2983" s="10" t="n">
        <v>1.36</v>
      </c>
      <c r="M2983" s="10" t="n">
        <v>0.3</v>
      </c>
      <c r="N2983" s="11" t="s">
        <v>103</v>
      </c>
      <c r="O2983" s="11" t="s">
        <v>103</v>
      </c>
      <c r="P2983" s="11" t="s">
        <v>103</v>
      </c>
      <c r="Q2983" s="11" t="s">
        <v>103</v>
      </c>
      <c r="R2983" s="4"/>
    </row>
    <row r="2984" customFormat="false" ht="15" hidden="false" customHeight="false" outlineLevel="0" collapsed="false">
      <c r="A2984" s="4" t="s">
        <v>3716</v>
      </c>
      <c r="B2984" s="4" t="n">
        <v>17</v>
      </c>
      <c r="C2984" s="4" t="s">
        <v>1714</v>
      </c>
      <c r="D2984" s="4" t="s">
        <v>36</v>
      </c>
      <c r="E2984" s="4" t="s">
        <v>1791</v>
      </c>
      <c r="F2984" s="4"/>
      <c r="G2984" s="4" t="s">
        <v>1976</v>
      </c>
      <c r="H2984" s="4" t="s">
        <v>2981</v>
      </c>
      <c r="I2984" s="4"/>
      <c r="J2984" s="4" t="s">
        <v>1296</v>
      </c>
      <c r="K2984" s="4" t="n">
        <v>60</v>
      </c>
      <c r="L2984" s="10" t="n">
        <v>1.36</v>
      </c>
      <c r="M2984" s="10" t="n">
        <v>0.3</v>
      </c>
      <c r="N2984" s="11" t="s">
        <v>103</v>
      </c>
      <c r="O2984" s="11" t="s">
        <v>103</v>
      </c>
      <c r="P2984" s="11" t="s">
        <v>103</v>
      </c>
      <c r="Q2984" s="11" t="s">
        <v>103</v>
      </c>
      <c r="R2984" s="4"/>
    </row>
    <row r="2985" customFormat="false" ht="15" hidden="false" customHeight="false" outlineLevel="0" collapsed="false">
      <c r="A2985" s="4" t="s">
        <v>3717</v>
      </c>
      <c r="B2985" s="4" t="n">
        <v>17</v>
      </c>
      <c r="C2985" s="4" t="s">
        <v>1714</v>
      </c>
      <c r="D2985" s="4" t="s">
        <v>36</v>
      </c>
      <c r="E2985" s="4" t="s">
        <v>1791</v>
      </c>
      <c r="F2985" s="4"/>
      <c r="G2985" s="4" t="s">
        <v>1976</v>
      </c>
      <c r="H2985" s="4" t="s">
        <v>2981</v>
      </c>
      <c r="I2985" s="4"/>
      <c r="J2985" s="4" t="s">
        <v>1296</v>
      </c>
      <c r="K2985" s="4" t="n">
        <v>60</v>
      </c>
      <c r="L2985" s="10" t="n">
        <v>1.36</v>
      </c>
      <c r="M2985" s="10" t="n">
        <v>0.3</v>
      </c>
      <c r="N2985" s="11" t="s">
        <v>103</v>
      </c>
      <c r="O2985" s="11" t="s">
        <v>103</v>
      </c>
      <c r="P2985" s="11" t="s">
        <v>103</v>
      </c>
      <c r="Q2985" s="11" t="s">
        <v>103</v>
      </c>
      <c r="R2985" s="4"/>
    </row>
    <row r="2986" customFormat="false" ht="15" hidden="false" customHeight="false" outlineLevel="0" collapsed="false">
      <c r="A2986" s="4" t="s">
        <v>3718</v>
      </c>
      <c r="B2986" s="4" t="n">
        <v>17</v>
      </c>
      <c r="C2986" s="4" t="s">
        <v>1714</v>
      </c>
      <c r="D2986" s="4" t="s">
        <v>36</v>
      </c>
      <c r="E2986" s="4" t="s">
        <v>1791</v>
      </c>
      <c r="F2986" s="4"/>
      <c r="G2986" s="4" t="s">
        <v>1976</v>
      </c>
      <c r="H2986" s="4" t="s">
        <v>2981</v>
      </c>
      <c r="I2986" s="4"/>
      <c r="J2986" s="4" t="s">
        <v>1296</v>
      </c>
      <c r="K2986" s="4" t="n">
        <v>60</v>
      </c>
      <c r="L2986" s="10" t="n">
        <v>1.36</v>
      </c>
      <c r="M2986" s="10" t="n">
        <v>0.3</v>
      </c>
      <c r="N2986" s="11" t="s">
        <v>103</v>
      </c>
      <c r="O2986" s="11" t="s">
        <v>103</v>
      </c>
      <c r="P2986" s="11" t="s">
        <v>103</v>
      </c>
      <c r="Q2986" s="11" t="s">
        <v>103</v>
      </c>
      <c r="R2986" s="4"/>
    </row>
    <row r="2987" customFormat="false" ht="15" hidden="false" customHeight="false" outlineLevel="0" collapsed="false">
      <c r="A2987" s="4" t="s">
        <v>3719</v>
      </c>
      <c r="B2987" s="4" t="n">
        <v>17</v>
      </c>
      <c r="C2987" s="4" t="s">
        <v>1714</v>
      </c>
      <c r="D2987" s="4" t="s">
        <v>36</v>
      </c>
      <c r="E2987" s="4" t="s">
        <v>1791</v>
      </c>
      <c r="F2987" s="4"/>
      <c r="G2987" s="4" t="s">
        <v>1976</v>
      </c>
      <c r="H2987" s="4" t="s">
        <v>2981</v>
      </c>
      <c r="I2987" s="4"/>
      <c r="J2987" s="4" t="s">
        <v>1296</v>
      </c>
      <c r="K2987" s="4" t="n">
        <v>60</v>
      </c>
      <c r="L2987" s="10" t="n">
        <v>1.36</v>
      </c>
      <c r="M2987" s="10" t="n">
        <v>0.3</v>
      </c>
      <c r="N2987" s="11" t="s">
        <v>103</v>
      </c>
      <c r="O2987" s="11" t="s">
        <v>103</v>
      </c>
      <c r="P2987" s="11" t="s">
        <v>103</v>
      </c>
      <c r="Q2987" s="11" t="s">
        <v>103</v>
      </c>
      <c r="R2987" s="4"/>
    </row>
    <row r="2988" customFormat="false" ht="15" hidden="false" customHeight="false" outlineLevel="0" collapsed="false">
      <c r="A2988" s="4" t="s">
        <v>3720</v>
      </c>
      <c r="B2988" s="4" t="n">
        <v>17</v>
      </c>
      <c r="C2988" s="4" t="s">
        <v>1714</v>
      </c>
      <c r="D2988" s="4" t="s">
        <v>36</v>
      </c>
      <c r="E2988" s="4" t="s">
        <v>1791</v>
      </c>
      <c r="F2988" s="4"/>
      <c r="G2988" s="4" t="s">
        <v>1976</v>
      </c>
      <c r="H2988" s="4" t="s">
        <v>2981</v>
      </c>
      <c r="I2988" s="4"/>
      <c r="J2988" s="4" t="s">
        <v>1296</v>
      </c>
      <c r="K2988" s="4" t="n">
        <v>60</v>
      </c>
      <c r="L2988" s="10" t="n">
        <v>1.36</v>
      </c>
      <c r="M2988" s="10" t="n">
        <v>0.3</v>
      </c>
      <c r="N2988" s="11" t="s">
        <v>103</v>
      </c>
      <c r="O2988" s="11" t="s">
        <v>103</v>
      </c>
      <c r="P2988" s="11" t="s">
        <v>103</v>
      </c>
      <c r="Q2988" s="11" t="s">
        <v>103</v>
      </c>
      <c r="R2988" s="4"/>
    </row>
    <row r="2989" customFormat="false" ht="15" hidden="false" customHeight="false" outlineLevel="0" collapsed="false">
      <c r="A2989" s="4" t="s">
        <v>3721</v>
      </c>
      <c r="B2989" s="4" t="n">
        <v>17</v>
      </c>
      <c r="C2989" s="4" t="s">
        <v>1714</v>
      </c>
      <c r="D2989" s="4" t="s">
        <v>36</v>
      </c>
      <c r="E2989" s="4" t="s">
        <v>1791</v>
      </c>
      <c r="F2989" s="4"/>
      <c r="G2989" s="4" t="s">
        <v>1976</v>
      </c>
      <c r="H2989" s="4" t="s">
        <v>2981</v>
      </c>
      <c r="I2989" s="4"/>
      <c r="J2989" s="4" t="s">
        <v>1296</v>
      </c>
      <c r="K2989" s="4" t="n">
        <v>60</v>
      </c>
      <c r="L2989" s="10" t="n">
        <v>1.36</v>
      </c>
      <c r="M2989" s="10" t="n">
        <v>0.3</v>
      </c>
      <c r="N2989" s="11" t="s">
        <v>103</v>
      </c>
      <c r="O2989" s="11" t="s">
        <v>103</v>
      </c>
      <c r="P2989" s="11" t="s">
        <v>103</v>
      </c>
      <c r="Q2989" s="11" t="s">
        <v>103</v>
      </c>
      <c r="R2989" s="4"/>
    </row>
    <row r="2990" customFormat="false" ht="15" hidden="false" customHeight="false" outlineLevel="0" collapsed="false">
      <c r="A2990" s="4" t="s">
        <v>3722</v>
      </c>
      <c r="B2990" s="4" t="n">
        <v>17</v>
      </c>
      <c r="C2990" s="4" t="s">
        <v>1714</v>
      </c>
      <c r="D2990" s="4" t="s">
        <v>36</v>
      </c>
      <c r="E2990" s="4" t="s">
        <v>1791</v>
      </c>
      <c r="F2990" s="4"/>
      <c r="G2990" s="4" t="s">
        <v>1976</v>
      </c>
      <c r="H2990" s="4" t="s">
        <v>2981</v>
      </c>
      <c r="I2990" s="4"/>
      <c r="J2990" s="4" t="s">
        <v>1296</v>
      </c>
      <c r="K2990" s="4" t="n">
        <v>60</v>
      </c>
      <c r="L2990" s="10" t="n">
        <v>1.36</v>
      </c>
      <c r="M2990" s="10" t="n">
        <v>0.3</v>
      </c>
      <c r="N2990" s="11" t="s">
        <v>103</v>
      </c>
      <c r="O2990" s="11" t="s">
        <v>103</v>
      </c>
      <c r="P2990" s="11" t="s">
        <v>103</v>
      </c>
      <c r="Q2990" s="11" t="s">
        <v>103</v>
      </c>
      <c r="R2990" s="4"/>
    </row>
    <row r="2991" customFormat="false" ht="15" hidden="false" customHeight="false" outlineLevel="0" collapsed="false">
      <c r="A2991" s="4" t="s">
        <v>3723</v>
      </c>
      <c r="B2991" s="4" t="n">
        <v>17</v>
      </c>
      <c r="C2991" s="4" t="s">
        <v>1714</v>
      </c>
      <c r="D2991" s="4" t="s">
        <v>36</v>
      </c>
      <c r="E2991" s="4" t="s">
        <v>1791</v>
      </c>
      <c r="F2991" s="4"/>
      <c r="G2991" s="4" t="s">
        <v>1976</v>
      </c>
      <c r="H2991" s="4" t="s">
        <v>2981</v>
      </c>
      <c r="I2991" s="4"/>
      <c r="J2991" s="4" t="s">
        <v>1296</v>
      </c>
      <c r="K2991" s="4" t="n">
        <v>60</v>
      </c>
      <c r="L2991" s="10" t="n">
        <v>1.36</v>
      </c>
      <c r="M2991" s="10" t="n">
        <v>0.3</v>
      </c>
      <c r="N2991" s="11" t="s">
        <v>103</v>
      </c>
      <c r="O2991" s="11" t="s">
        <v>103</v>
      </c>
      <c r="P2991" s="11" t="s">
        <v>103</v>
      </c>
      <c r="Q2991" s="11" t="s">
        <v>103</v>
      </c>
      <c r="R2991" s="4"/>
    </row>
    <row r="2992" customFormat="false" ht="15" hidden="false" customHeight="false" outlineLevel="0" collapsed="false">
      <c r="A2992" s="4" t="s">
        <v>3724</v>
      </c>
      <c r="B2992" s="4" t="n">
        <v>17</v>
      </c>
      <c r="C2992" s="4" t="s">
        <v>1714</v>
      </c>
      <c r="D2992" s="4" t="s">
        <v>36</v>
      </c>
      <c r="E2992" s="4" t="s">
        <v>1791</v>
      </c>
      <c r="F2992" s="4"/>
      <c r="G2992" s="4" t="s">
        <v>1976</v>
      </c>
      <c r="H2992" s="4" t="s">
        <v>3725</v>
      </c>
      <c r="I2992" s="4"/>
      <c r="J2992" s="4" t="s">
        <v>1296</v>
      </c>
      <c r="K2992" s="4" t="n">
        <v>60</v>
      </c>
      <c r="L2992" s="10" t="n">
        <v>1.36</v>
      </c>
      <c r="M2992" s="10" t="n">
        <v>0.3</v>
      </c>
      <c r="N2992" s="11" t="s">
        <v>103</v>
      </c>
      <c r="O2992" s="11" t="s">
        <v>103</v>
      </c>
      <c r="P2992" s="11" t="s">
        <v>103</v>
      </c>
      <c r="Q2992" s="11" t="s">
        <v>103</v>
      </c>
      <c r="R2992" s="4"/>
    </row>
    <row r="2993" customFormat="false" ht="15" hidden="false" customHeight="false" outlineLevel="0" collapsed="false">
      <c r="A2993" s="4" t="s">
        <v>3726</v>
      </c>
      <c r="B2993" s="4" t="n">
        <v>17</v>
      </c>
      <c r="C2993" s="4" t="s">
        <v>1714</v>
      </c>
      <c r="D2993" s="4" t="s">
        <v>36</v>
      </c>
      <c r="E2993" s="4" t="s">
        <v>1791</v>
      </c>
      <c r="F2993" s="4"/>
      <c r="G2993" s="4" t="s">
        <v>1976</v>
      </c>
      <c r="H2993" s="4" t="s">
        <v>3725</v>
      </c>
      <c r="I2993" s="4"/>
      <c r="J2993" s="4" t="s">
        <v>1296</v>
      </c>
      <c r="K2993" s="4" t="n">
        <v>60</v>
      </c>
      <c r="L2993" s="10" t="n">
        <v>1.36</v>
      </c>
      <c r="M2993" s="10" t="n">
        <v>0.3</v>
      </c>
      <c r="N2993" s="11" t="s">
        <v>103</v>
      </c>
      <c r="O2993" s="11" t="s">
        <v>103</v>
      </c>
      <c r="P2993" s="11" t="s">
        <v>103</v>
      </c>
      <c r="Q2993" s="11" t="s">
        <v>103</v>
      </c>
      <c r="R2993" s="4"/>
    </row>
    <row r="2994" customFormat="false" ht="15" hidden="false" customHeight="false" outlineLevel="0" collapsed="false">
      <c r="A2994" s="4" t="s">
        <v>3727</v>
      </c>
      <c r="B2994" s="4" t="n">
        <v>17</v>
      </c>
      <c r="C2994" s="4" t="s">
        <v>1714</v>
      </c>
      <c r="D2994" s="4" t="s">
        <v>36</v>
      </c>
      <c r="E2994" s="4" t="s">
        <v>1791</v>
      </c>
      <c r="F2994" s="4"/>
      <c r="G2994" s="4" t="s">
        <v>3257</v>
      </c>
      <c r="H2994" s="4" t="s">
        <v>3725</v>
      </c>
      <c r="I2994" s="4"/>
      <c r="J2994" s="4" t="s">
        <v>1296</v>
      </c>
      <c r="K2994" s="4" t="n">
        <v>60</v>
      </c>
      <c r="L2994" s="10" t="n">
        <v>1.36</v>
      </c>
      <c r="M2994" s="10" t="n">
        <v>0.3</v>
      </c>
      <c r="N2994" s="11" t="s">
        <v>103</v>
      </c>
      <c r="O2994" s="11" t="s">
        <v>103</v>
      </c>
      <c r="P2994" s="11" t="s">
        <v>103</v>
      </c>
      <c r="Q2994" s="11" t="s">
        <v>103</v>
      </c>
      <c r="R2994" s="4"/>
    </row>
    <row r="2995" customFormat="false" ht="15" hidden="false" customHeight="false" outlineLevel="0" collapsed="false">
      <c r="A2995" s="4" t="s">
        <v>3728</v>
      </c>
      <c r="B2995" s="4" t="n">
        <v>17</v>
      </c>
      <c r="C2995" s="4" t="s">
        <v>1714</v>
      </c>
      <c r="D2995" s="4" t="s">
        <v>36</v>
      </c>
      <c r="E2995" s="4" t="s">
        <v>1791</v>
      </c>
      <c r="F2995" s="4"/>
      <c r="G2995" s="4" t="s">
        <v>1792</v>
      </c>
      <c r="H2995" s="4" t="s">
        <v>1138</v>
      </c>
      <c r="I2995" s="4"/>
      <c r="J2995" s="4" t="s">
        <v>1296</v>
      </c>
      <c r="K2995" s="4" t="n">
        <v>60</v>
      </c>
      <c r="L2995" s="10" t="n">
        <v>1.36</v>
      </c>
      <c r="M2995" s="10" t="n">
        <v>0.3</v>
      </c>
      <c r="N2995" s="11" t="s">
        <v>103</v>
      </c>
      <c r="O2995" s="11" t="s">
        <v>103</v>
      </c>
      <c r="P2995" s="11" t="s">
        <v>103</v>
      </c>
      <c r="Q2995" s="11" t="s">
        <v>103</v>
      </c>
      <c r="R2995" s="4"/>
    </row>
    <row r="2996" customFormat="false" ht="15" hidden="false" customHeight="false" outlineLevel="0" collapsed="false">
      <c r="A2996" s="4" t="s">
        <v>3729</v>
      </c>
      <c r="B2996" s="4" t="n">
        <v>17</v>
      </c>
      <c r="C2996" s="4" t="s">
        <v>1714</v>
      </c>
      <c r="D2996" s="4" t="s">
        <v>36</v>
      </c>
      <c r="E2996" s="4" t="s">
        <v>1791</v>
      </c>
      <c r="F2996" s="4"/>
      <c r="G2996" s="4" t="s">
        <v>3730</v>
      </c>
      <c r="H2996" s="4" t="s">
        <v>3731</v>
      </c>
      <c r="I2996" s="4"/>
      <c r="J2996" s="4" t="s">
        <v>1296</v>
      </c>
      <c r="K2996" s="4" t="n">
        <v>60</v>
      </c>
      <c r="L2996" s="10" t="n">
        <v>1.36</v>
      </c>
      <c r="M2996" s="10" t="n">
        <v>0.3</v>
      </c>
      <c r="N2996" s="11" t="s">
        <v>103</v>
      </c>
      <c r="O2996" s="11" t="s">
        <v>103</v>
      </c>
      <c r="P2996" s="11" t="s">
        <v>103</v>
      </c>
      <c r="Q2996" s="11" t="s">
        <v>103</v>
      </c>
      <c r="R2996" s="4"/>
    </row>
    <row r="2997" customFormat="false" ht="15" hidden="false" customHeight="false" outlineLevel="0" collapsed="false">
      <c r="A2997" s="4" t="s">
        <v>3732</v>
      </c>
      <c r="B2997" s="4" t="n">
        <v>17</v>
      </c>
      <c r="C2997" s="4" t="s">
        <v>1714</v>
      </c>
      <c r="D2997" s="4" t="s">
        <v>36</v>
      </c>
      <c r="E2997" s="4" t="s">
        <v>1791</v>
      </c>
      <c r="F2997" s="4"/>
      <c r="G2997" s="4" t="s">
        <v>3730</v>
      </c>
      <c r="H2997" s="4" t="s">
        <v>3731</v>
      </c>
      <c r="I2997" s="4"/>
      <c r="J2997" s="4" t="s">
        <v>1296</v>
      </c>
      <c r="K2997" s="4" t="n">
        <v>60</v>
      </c>
      <c r="L2997" s="10" t="n">
        <v>1.36</v>
      </c>
      <c r="M2997" s="10" t="n">
        <v>0.3</v>
      </c>
      <c r="N2997" s="11" t="s">
        <v>103</v>
      </c>
      <c r="O2997" s="11" t="s">
        <v>103</v>
      </c>
      <c r="P2997" s="11" t="s">
        <v>103</v>
      </c>
      <c r="Q2997" s="11" t="s">
        <v>103</v>
      </c>
      <c r="R2997" s="4"/>
    </row>
    <row r="2998" customFormat="false" ht="15" hidden="false" customHeight="false" outlineLevel="0" collapsed="false">
      <c r="A2998" s="4" t="s">
        <v>3733</v>
      </c>
      <c r="B2998" s="4" t="n">
        <v>17</v>
      </c>
      <c r="C2998" s="4" t="s">
        <v>1714</v>
      </c>
      <c r="D2998" s="4" t="s">
        <v>36</v>
      </c>
      <c r="E2998" s="4" t="s">
        <v>1791</v>
      </c>
      <c r="F2998" s="4"/>
      <c r="G2998" s="4" t="s">
        <v>3730</v>
      </c>
      <c r="H2998" s="4" t="s">
        <v>3731</v>
      </c>
      <c r="I2998" s="4"/>
      <c r="J2998" s="4" t="s">
        <v>1296</v>
      </c>
      <c r="K2998" s="4" t="n">
        <v>60</v>
      </c>
      <c r="L2998" s="10" t="n">
        <v>1.36</v>
      </c>
      <c r="M2998" s="10" t="n">
        <v>0.3</v>
      </c>
      <c r="N2998" s="11" t="s">
        <v>103</v>
      </c>
      <c r="O2998" s="11" t="s">
        <v>103</v>
      </c>
      <c r="P2998" s="11" t="s">
        <v>103</v>
      </c>
      <c r="Q2998" s="11" t="s">
        <v>103</v>
      </c>
      <c r="R2998" s="4"/>
    </row>
    <row r="2999" customFormat="false" ht="15" hidden="false" customHeight="false" outlineLevel="0" collapsed="false">
      <c r="A2999" s="4" t="s">
        <v>3734</v>
      </c>
      <c r="B2999" s="4" t="n">
        <v>17</v>
      </c>
      <c r="C2999" s="4" t="s">
        <v>1714</v>
      </c>
      <c r="D2999" s="4" t="s">
        <v>36</v>
      </c>
      <c r="E2999" s="4" t="s">
        <v>1791</v>
      </c>
      <c r="F2999" s="4"/>
      <c r="G2999" s="4" t="s">
        <v>3730</v>
      </c>
      <c r="H2999" s="4" t="s">
        <v>3731</v>
      </c>
      <c r="I2999" s="4"/>
      <c r="J2999" s="4" t="s">
        <v>1296</v>
      </c>
      <c r="K2999" s="4" t="n">
        <v>60</v>
      </c>
      <c r="L2999" s="10" t="n">
        <v>1.36</v>
      </c>
      <c r="M2999" s="10" t="n">
        <v>0.3</v>
      </c>
      <c r="N2999" s="11" t="s">
        <v>103</v>
      </c>
      <c r="O2999" s="11" t="s">
        <v>103</v>
      </c>
      <c r="P2999" s="11" t="s">
        <v>103</v>
      </c>
      <c r="Q2999" s="11" t="s">
        <v>103</v>
      </c>
      <c r="R2999" s="4"/>
    </row>
    <row r="3000" customFormat="false" ht="15" hidden="false" customHeight="false" outlineLevel="0" collapsed="false">
      <c r="A3000" s="4" t="s">
        <v>3735</v>
      </c>
      <c r="B3000" s="4" t="n">
        <v>17</v>
      </c>
      <c r="C3000" s="4" t="s">
        <v>1730</v>
      </c>
      <c r="D3000" s="4" t="s">
        <v>36</v>
      </c>
      <c r="E3000" s="4" t="s">
        <v>1791</v>
      </c>
      <c r="F3000" s="4"/>
      <c r="G3000" s="4" t="s">
        <v>1976</v>
      </c>
      <c r="H3000" s="4" t="s">
        <v>3736</v>
      </c>
      <c r="I3000" s="4"/>
      <c r="J3000" s="4" t="s">
        <v>1446</v>
      </c>
      <c r="K3000" s="4" t="n">
        <v>60</v>
      </c>
      <c r="L3000" s="10" t="n">
        <v>1.36</v>
      </c>
      <c r="M3000" s="10" t="n">
        <v>0.3</v>
      </c>
      <c r="N3000" s="11" t="s">
        <v>103</v>
      </c>
      <c r="O3000" s="11" t="s">
        <v>103</v>
      </c>
      <c r="P3000" s="11" t="s">
        <v>103</v>
      </c>
      <c r="Q3000" s="11" t="s">
        <v>103</v>
      </c>
      <c r="R3000" s="4"/>
    </row>
    <row r="3001" customFormat="false" ht="15" hidden="false" customHeight="false" outlineLevel="0" collapsed="false">
      <c r="A3001" s="4" t="s">
        <v>3737</v>
      </c>
      <c r="B3001" s="4" t="n">
        <v>17</v>
      </c>
      <c r="C3001" s="4" t="s">
        <v>1730</v>
      </c>
      <c r="D3001" s="4" t="s">
        <v>36</v>
      </c>
      <c r="E3001" s="4" t="s">
        <v>1791</v>
      </c>
      <c r="F3001" s="4"/>
      <c r="G3001" s="4" t="s">
        <v>1976</v>
      </c>
      <c r="H3001" s="4" t="s">
        <v>3736</v>
      </c>
      <c r="I3001" s="4"/>
      <c r="J3001" s="4" t="s">
        <v>1446</v>
      </c>
      <c r="K3001" s="4" t="n">
        <v>60</v>
      </c>
      <c r="L3001" s="10" t="n">
        <v>1.36</v>
      </c>
      <c r="M3001" s="10" t="n">
        <v>0.3</v>
      </c>
      <c r="N3001" s="11" t="s">
        <v>103</v>
      </c>
      <c r="O3001" s="11" t="s">
        <v>103</v>
      </c>
      <c r="P3001" s="11" t="s">
        <v>103</v>
      </c>
      <c r="Q3001" s="11" t="s">
        <v>103</v>
      </c>
      <c r="R3001" s="4"/>
    </row>
    <row r="3002" customFormat="false" ht="15" hidden="false" customHeight="false" outlineLevel="0" collapsed="false">
      <c r="A3002" s="4" t="s">
        <v>3738</v>
      </c>
      <c r="B3002" s="4" t="n">
        <v>17</v>
      </c>
      <c r="C3002" s="4" t="s">
        <v>1730</v>
      </c>
      <c r="D3002" s="4" t="s">
        <v>36</v>
      </c>
      <c r="E3002" s="4" t="s">
        <v>1791</v>
      </c>
      <c r="F3002" s="4"/>
      <c r="G3002" s="4" t="s">
        <v>1976</v>
      </c>
      <c r="H3002" s="4" t="s">
        <v>3739</v>
      </c>
      <c r="I3002" s="4"/>
      <c r="J3002" s="4" t="s">
        <v>1446</v>
      </c>
      <c r="K3002" s="4" t="n">
        <v>60</v>
      </c>
      <c r="L3002" s="10" t="n">
        <v>1.36</v>
      </c>
      <c r="M3002" s="10" t="n">
        <v>0.3</v>
      </c>
      <c r="N3002" s="11" t="s">
        <v>103</v>
      </c>
      <c r="O3002" s="11" t="s">
        <v>103</v>
      </c>
      <c r="P3002" s="11" t="s">
        <v>103</v>
      </c>
      <c r="Q3002" s="11" t="s">
        <v>103</v>
      </c>
      <c r="R3002" s="4"/>
    </row>
    <row r="3003" customFormat="false" ht="15" hidden="false" customHeight="false" outlineLevel="0" collapsed="false">
      <c r="A3003" s="4" t="s">
        <v>3740</v>
      </c>
      <c r="B3003" s="4" t="n">
        <v>17</v>
      </c>
      <c r="C3003" s="4" t="s">
        <v>1730</v>
      </c>
      <c r="D3003" s="4" t="s">
        <v>36</v>
      </c>
      <c r="E3003" s="4" t="s">
        <v>1791</v>
      </c>
      <c r="F3003" s="4"/>
      <c r="G3003" s="4" t="s">
        <v>1792</v>
      </c>
      <c r="H3003" s="4" t="s">
        <v>3741</v>
      </c>
      <c r="I3003" s="4"/>
      <c r="J3003" s="4" t="s">
        <v>1446</v>
      </c>
      <c r="K3003" s="4" t="n">
        <v>60</v>
      </c>
      <c r="L3003" s="10" t="n">
        <v>1.36</v>
      </c>
      <c r="M3003" s="10" t="n">
        <v>0.3</v>
      </c>
      <c r="N3003" s="11" t="s">
        <v>103</v>
      </c>
      <c r="O3003" s="11" t="s">
        <v>103</v>
      </c>
      <c r="P3003" s="11" t="s">
        <v>103</v>
      </c>
      <c r="Q3003" s="11" t="s">
        <v>103</v>
      </c>
      <c r="R3003" s="4"/>
    </row>
    <row r="3004" customFormat="false" ht="15" hidden="false" customHeight="false" outlineLevel="0" collapsed="false">
      <c r="A3004" s="4" t="s">
        <v>3742</v>
      </c>
      <c r="B3004" s="4" t="n">
        <v>17</v>
      </c>
      <c r="C3004" s="4" t="s">
        <v>1730</v>
      </c>
      <c r="D3004" s="4" t="s">
        <v>36</v>
      </c>
      <c r="E3004" s="4" t="s">
        <v>1791</v>
      </c>
      <c r="F3004" s="4"/>
      <c r="G3004" s="4" t="s">
        <v>1792</v>
      </c>
      <c r="H3004" s="4" t="s">
        <v>3741</v>
      </c>
      <c r="I3004" s="4"/>
      <c r="J3004" s="4" t="s">
        <v>1446</v>
      </c>
      <c r="K3004" s="4" t="n">
        <v>60</v>
      </c>
      <c r="L3004" s="10" t="n">
        <v>1.36</v>
      </c>
      <c r="M3004" s="10" t="n">
        <v>0.3</v>
      </c>
      <c r="N3004" s="11" t="s">
        <v>103</v>
      </c>
      <c r="O3004" s="11" t="s">
        <v>103</v>
      </c>
      <c r="P3004" s="11" t="s">
        <v>103</v>
      </c>
      <c r="Q3004" s="11" t="s">
        <v>103</v>
      </c>
      <c r="R3004" s="4"/>
    </row>
    <row r="3005" customFormat="false" ht="15" hidden="false" customHeight="false" outlineLevel="0" collapsed="false">
      <c r="A3005" s="4" t="s">
        <v>3743</v>
      </c>
      <c r="B3005" s="4" t="n">
        <v>17</v>
      </c>
      <c r="C3005" s="4" t="s">
        <v>1730</v>
      </c>
      <c r="D3005" s="4" t="s">
        <v>36</v>
      </c>
      <c r="E3005" s="4" t="s">
        <v>1791</v>
      </c>
      <c r="F3005" s="4"/>
      <c r="G3005" s="4" t="s">
        <v>1792</v>
      </c>
      <c r="H3005" s="4" t="s">
        <v>3741</v>
      </c>
      <c r="I3005" s="4"/>
      <c r="J3005" s="4" t="s">
        <v>1446</v>
      </c>
      <c r="K3005" s="4" t="n">
        <v>60</v>
      </c>
      <c r="L3005" s="10" t="n">
        <v>1.36</v>
      </c>
      <c r="M3005" s="10" t="n">
        <v>0.3</v>
      </c>
      <c r="N3005" s="11" t="s">
        <v>103</v>
      </c>
      <c r="O3005" s="11" t="s">
        <v>103</v>
      </c>
      <c r="P3005" s="11" t="s">
        <v>103</v>
      </c>
      <c r="Q3005" s="11" t="s">
        <v>103</v>
      </c>
      <c r="R3005" s="4"/>
    </row>
    <row r="3006" customFormat="false" ht="15" hidden="false" customHeight="false" outlineLevel="0" collapsed="false">
      <c r="A3006" s="4" t="s">
        <v>3744</v>
      </c>
      <c r="B3006" s="4" t="n">
        <v>17</v>
      </c>
      <c r="C3006" s="4" t="s">
        <v>1730</v>
      </c>
      <c r="D3006" s="4" t="s">
        <v>36</v>
      </c>
      <c r="E3006" s="4" t="s">
        <v>1791</v>
      </c>
      <c r="F3006" s="4"/>
      <c r="G3006" s="4" t="s">
        <v>1792</v>
      </c>
      <c r="H3006" s="4" t="s">
        <v>3741</v>
      </c>
      <c r="I3006" s="4"/>
      <c r="J3006" s="4" t="s">
        <v>1446</v>
      </c>
      <c r="K3006" s="4" t="n">
        <v>60</v>
      </c>
      <c r="L3006" s="10" t="n">
        <v>1.36</v>
      </c>
      <c r="M3006" s="10" t="n">
        <v>0.3</v>
      </c>
      <c r="N3006" s="11" t="s">
        <v>103</v>
      </c>
      <c r="O3006" s="11" t="s">
        <v>103</v>
      </c>
      <c r="P3006" s="11" t="s">
        <v>103</v>
      </c>
      <c r="Q3006" s="11" t="s">
        <v>103</v>
      </c>
      <c r="R3006" s="4"/>
    </row>
    <row r="3007" customFormat="false" ht="15" hidden="false" customHeight="false" outlineLevel="0" collapsed="false">
      <c r="A3007" s="4" t="s">
        <v>3745</v>
      </c>
      <c r="B3007" s="4" t="n">
        <v>17</v>
      </c>
      <c r="C3007" s="4" t="s">
        <v>1730</v>
      </c>
      <c r="D3007" s="4" t="s">
        <v>36</v>
      </c>
      <c r="E3007" s="4" t="s">
        <v>1791</v>
      </c>
      <c r="F3007" s="4"/>
      <c r="G3007" s="4" t="s">
        <v>1976</v>
      </c>
      <c r="H3007" s="4" t="s">
        <v>3746</v>
      </c>
      <c r="I3007" s="4"/>
      <c r="J3007" s="4" t="s">
        <v>1446</v>
      </c>
      <c r="K3007" s="4" t="n">
        <v>60</v>
      </c>
      <c r="L3007" s="10" t="n">
        <v>1.36</v>
      </c>
      <c r="M3007" s="10" t="n">
        <v>0.3</v>
      </c>
      <c r="N3007" s="11" t="s">
        <v>103</v>
      </c>
      <c r="O3007" s="11" t="s">
        <v>103</v>
      </c>
      <c r="P3007" s="11" t="s">
        <v>103</v>
      </c>
      <c r="Q3007" s="11" t="s">
        <v>103</v>
      </c>
      <c r="R3007" s="4"/>
    </row>
    <row r="3008" customFormat="false" ht="15" hidden="false" customHeight="false" outlineLevel="0" collapsed="false">
      <c r="A3008" s="4" t="s">
        <v>3747</v>
      </c>
      <c r="B3008" s="4" t="n">
        <v>17</v>
      </c>
      <c r="C3008" s="4" t="s">
        <v>1730</v>
      </c>
      <c r="D3008" s="4" t="s">
        <v>36</v>
      </c>
      <c r="E3008" s="4" t="s">
        <v>1791</v>
      </c>
      <c r="F3008" s="4"/>
      <c r="G3008" s="4" t="s">
        <v>1976</v>
      </c>
      <c r="H3008" s="4" t="s">
        <v>3746</v>
      </c>
      <c r="I3008" s="4"/>
      <c r="J3008" s="4" t="s">
        <v>1446</v>
      </c>
      <c r="K3008" s="4" t="n">
        <v>60</v>
      </c>
      <c r="L3008" s="10" t="n">
        <v>1.36</v>
      </c>
      <c r="M3008" s="10" t="n">
        <v>0.3</v>
      </c>
      <c r="N3008" s="11" t="s">
        <v>103</v>
      </c>
      <c r="O3008" s="11" t="s">
        <v>103</v>
      </c>
      <c r="P3008" s="11" t="s">
        <v>103</v>
      </c>
      <c r="Q3008" s="11" t="s">
        <v>103</v>
      </c>
      <c r="R3008" s="4"/>
    </row>
    <row r="3009" customFormat="false" ht="15" hidden="false" customHeight="false" outlineLevel="0" collapsed="false">
      <c r="A3009" s="4" t="s">
        <v>3748</v>
      </c>
      <c r="B3009" s="4" t="n">
        <v>17</v>
      </c>
      <c r="C3009" s="4" t="s">
        <v>1730</v>
      </c>
      <c r="D3009" s="4" t="s">
        <v>36</v>
      </c>
      <c r="E3009" s="4" t="s">
        <v>1791</v>
      </c>
      <c r="F3009" s="4"/>
      <c r="G3009" s="4" t="s">
        <v>1976</v>
      </c>
      <c r="H3009" s="4" t="s">
        <v>3746</v>
      </c>
      <c r="I3009" s="4"/>
      <c r="J3009" s="4" t="s">
        <v>1446</v>
      </c>
      <c r="K3009" s="4" t="n">
        <v>60</v>
      </c>
      <c r="L3009" s="10" t="n">
        <v>1.36</v>
      </c>
      <c r="M3009" s="10" t="n">
        <v>0.3</v>
      </c>
      <c r="N3009" s="11" t="s">
        <v>103</v>
      </c>
      <c r="O3009" s="11" t="s">
        <v>103</v>
      </c>
      <c r="P3009" s="11" t="s">
        <v>103</v>
      </c>
      <c r="Q3009" s="11" t="s">
        <v>103</v>
      </c>
      <c r="R3009" s="4"/>
    </row>
    <row r="3010" customFormat="false" ht="15" hidden="false" customHeight="false" outlineLevel="0" collapsed="false">
      <c r="A3010" s="4" t="s">
        <v>3749</v>
      </c>
      <c r="B3010" s="4" t="n">
        <v>17</v>
      </c>
      <c r="C3010" s="4" t="s">
        <v>1730</v>
      </c>
      <c r="D3010" s="4" t="s">
        <v>36</v>
      </c>
      <c r="E3010" s="4" t="s">
        <v>1791</v>
      </c>
      <c r="F3010" s="4"/>
      <c r="G3010" s="4" t="s">
        <v>1976</v>
      </c>
      <c r="H3010" s="4" t="s">
        <v>3746</v>
      </c>
      <c r="I3010" s="4"/>
      <c r="J3010" s="4" t="s">
        <v>1446</v>
      </c>
      <c r="K3010" s="4" t="n">
        <v>60</v>
      </c>
      <c r="L3010" s="10" t="n">
        <v>1.36</v>
      </c>
      <c r="M3010" s="10" t="n">
        <v>0.3</v>
      </c>
      <c r="N3010" s="11" t="s">
        <v>103</v>
      </c>
      <c r="O3010" s="11" t="s">
        <v>103</v>
      </c>
      <c r="P3010" s="11" t="s">
        <v>103</v>
      </c>
      <c r="Q3010" s="11" t="s">
        <v>103</v>
      </c>
      <c r="R3010" s="4"/>
    </row>
    <row r="3011" customFormat="false" ht="15" hidden="false" customHeight="false" outlineLevel="0" collapsed="false">
      <c r="A3011" s="4" t="s">
        <v>3750</v>
      </c>
      <c r="B3011" s="4" t="n">
        <v>17</v>
      </c>
      <c r="C3011" s="4" t="s">
        <v>1730</v>
      </c>
      <c r="D3011" s="4" t="s">
        <v>36</v>
      </c>
      <c r="E3011" s="4" t="s">
        <v>1791</v>
      </c>
      <c r="F3011" s="4"/>
      <c r="G3011" s="4" t="s">
        <v>1976</v>
      </c>
      <c r="H3011" s="4" t="s">
        <v>3746</v>
      </c>
      <c r="I3011" s="4"/>
      <c r="J3011" s="4" t="s">
        <v>1446</v>
      </c>
      <c r="K3011" s="4" t="n">
        <v>60</v>
      </c>
      <c r="L3011" s="10" t="n">
        <v>1.36</v>
      </c>
      <c r="M3011" s="10" t="n">
        <v>0.3</v>
      </c>
      <c r="N3011" s="11" t="s">
        <v>103</v>
      </c>
      <c r="O3011" s="11" t="s">
        <v>103</v>
      </c>
      <c r="P3011" s="11" t="s">
        <v>103</v>
      </c>
      <c r="Q3011" s="11" t="s">
        <v>103</v>
      </c>
      <c r="R3011" s="4"/>
    </row>
    <row r="3012" customFormat="false" ht="15" hidden="false" customHeight="false" outlineLevel="0" collapsed="false">
      <c r="A3012" s="4" t="s">
        <v>3751</v>
      </c>
      <c r="B3012" s="4" t="n">
        <v>17</v>
      </c>
      <c r="C3012" s="4" t="s">
        <v>1730</v>
      </c>
      <c r="D3012" s="4" t="s">
        <v>36</v>
      </c>
      <c r="E3012" s="4" t="s">
        <v>1791</v>
      </c>
      <c r="F3012" s="4"/>
      <c r="G3012" s="4" t="s">
        <v>1976</v>
      </c>
      <c r="H3012" s="4" t="s">
        <v>3746</v>
      </c>
      <c r="I3012" s="4"/>
      <c r="J3012" s="4" t="s">
        <v>1446</v>
      </c>
      <c r="K3012" s="4" t="n">
        <v>60</v>
      </c>
      <c r="L3012" s="10" t="n">
        <v>1.36</v>
      </c>
      <c r="M3012" s="10" t="n">
        <v>0.3</v>
      </c>
      <c r="N3012" s="11" t="s">
        <v>103</v>
      </c>
      <c r="O3012" s="11" t="s">
        <v>103</v>
      </c>
      <c r="P3012" s="11" t="s">
        <v>103</v>
      </c>
      <c r="Q3012" s="11" t="s">
        <v>103</v>
      </c>
      <c r="R3012" s="4"/>
    </row>
    <row r="3013" customFormat="false" ht="15" hidden="false" customHeight="false" outlineLevel="0" collapsed="false">
      <c r="A3013" s="4" t="s">
        <v>3752</v>
      </c>
      <c r="B3013" s="4" t="n">
        <v>17</v>
      </c>
      <c r="C3013" s="4" t="s">
        <v>1730</v>
      </c>
      <c r="D3013" s="4" t="s">
        <v>36</v>
      </c>
      <c r="E3013" s="4" t="s">
        <v>1791</v>
      </c>
      <c r="F3013" s="4"/>
      <c r="G3013" s="4" t="s">
        <v>1976</v>
      </c>
      <c r="H3013" s="4" t="s">
        <v>3746</v>
      </c>
      <c r="I3013" s="4"/>
      <c r="J3013" s="4" t="s">
        <v>1446</v>
      </c>
      <c r="K3013" s="4" t="n">
        <v>60</v>
      </c>
      <c r="L3013" s="10" t="n">
        <v>1.36</v>
      </c>
      <c r="M3013" s="10" t="n">
        <v>0.3</v>
      </c>
      <c r="N3013" s="11" t="s">
        <v>103</v>
      </c>
      <c r="O3013" s="11" t="s">
        <v>103</v>
      </c>
      <c r="P3013" s="11" t="s">
        <v>103</v>
      </c>
      <c r="Q3013" s="11" t="s">
        <v>103</v>
      </c>
      <c r="R3013" s="4"/>
    </row>
    <row r="3014" customFormat="false" ht="15" hidden="false" customHeight="false" outlineLevel="0" collapsed="false">
      <c r="A3014" s="4" t="s">
        <v>3753</v>
      </c>
      <c r="B3014" s="4" t="n">
        <v>17</v>
      </c>
      <c r="C3014" s="4" t="s">
        <v>1730</v>
      </c>
      <c r="D3014" s="4" t="s">
        <v>36</v>
      </c>
      <c r="E3014" s="4" t="s">
        <v>1791</v>
      </c>
      <c r="F3014" s="4"/>
      <c r="G3014" s="4" t="s">
        <v>1976</v>
      </c>
      <c r="H3014" s="4" t="s">
        <v>3746</v>
      </c>
      <c r="I3014" s="4"/>
      <c r="J3014" s="4" t="s">
        <v>1446</v>
      </c>
      <c r="K3014" s="4" t="n">
        <v>60</v>
      </c>
      <c r="L3014" s="10" t="n">
        <v>1.36</v>
      </c>
      <c r="M3014" s="10" t="n">
        <v>0.3</v>
      </c>
      <c r="N3014" s="11" t="s">
        <v>103</v>
      </c>
      <c r="O3014" s="11" t="s">
        <v>103</v>
      </c>
      <c r="P3014" s="11" t="s">
        <v>103</v>
      </c>
      <c r="Q3014" s="11" t="s">
        <v>103</v>
      </c>
      <c r="R3014" s="4"/>
    </row>
    <row r="3015" customFormat="false" ht="15" hidden="false" customHeight="false" outlineLevel="0" collapsed="false">
      <c r="A3015" s="4" t="s">
        <v>3754</v>
      </c>
      <c r="B3015" s="4" t="n">
        <v>17</v>
      </c>
      <c r="C3015" s="4" t="s">
        <v>1730</v>
      </c>
      <c r="D3015" s="4" t="s">
        <v>36</v>
      </c>
      <c r="E3015" s="4" t="s">
        <v>1791</v>
      </c>
      <c r="F3015" s="4"/>
      <c r="G3015" s="4" t="s">
        <v>1976</v>
      </c>
      <c r="H3015" s="4" t="s">
        <v>3746</v>
      </c>
      <c r="I3015" s="4"/>
      <c r="J3015" s="4" t="s">
        <v>1446</v>
      </c>
      <c r="K3015" s="4" t="n">
        <v>60</v>
      </c>
      <c r="L3015" s="10" t="n">
        <v>1.36</v>
      </c>
      <c r="M3015" s="10" t="n">
        <v>0.3</v>
      </c>
      <c r="N3015" s="11" t="s">
        <v>103</v>
      </c>
      <c r="O3015" s="11" t="s">
        <v>103</v>
      </c>
      <c r="P3015" s="11" t="s">
        <v>103</v>
      </c>
      <c r="Q3015" s="11" t="s">
        <v>103</v>
      </c>
      <c r="R3015" s="4"/>
    </row>
    <row r="3016" customFormat="false" ht="15" hidden="false" customHeight="false" outlineLevel="0" collapsed="false">
      <c r="A3016" s="4" t="s">
        <v>3755</v>
      </c>
      <c r="B3016" s="4" t="n">
        <v>17</v>
      </c>
      <c r="C3016" s="4" t="s">
        <v>1730</v>
      </c>
      <c r="D3016" s="4" t="s">
        <v>36</v>
      </c>
      <c r="E3016" s="4" t="s">
        <v>1791</v>
      </c>
      <c r="F3016" s="4"/>
      <c r="G3016" s="4" t="s">
        <v>1976</v>
      </c>
      <c r="H3016" s="4" t="s">
        <v>3746</v>
      </c>
      <c r="I3016" s="4"/>
      <c r="J3016" s="4" t="s">
        <v>1446</v>
      </c>
      <c r="K3016" s="4" t="n">
        <v>60</v>
      </c>
      <c r="L3016" s="10" t="n">
        <v>1.36</v>
      </c>
      <c r="M3016" s="10" t="n">
        <v>0.3</v>
      </c>
      <c r="N3016" s="11" t="s">
        <v>103</v>
      </c>
      <c r="O3016" s="11" t="s">
        <v>103</v>
      </c>
      <c r="P3016" s="11" t="s">
        <v>103</v>
      </c>
      <c r="Q3016" s="11" t="s">
        <v>103</v>
      </c>
      <c r="R3016" s="4"/>
    </row>
    <row r="3017" customFormat="false" ht="15" hidden="false" customHeight="false" outlineLevel="0" collapsed="false">
      <c r="A3017" s="4" t="s">
        <v>3756</v>
      </c>
      <c r="B3017" s="4" t="n">
        <v>17</v>
      </c>
      <c r="C3017" s="4" t="s">
        <v>1730</v>
      </c>
      <c r="D3017" s="4" t="s">
        <v>36</v>
      </c>
      <c r="E3017" s="4" t="s">
        <v>1791</v>
      </c>
      <c r="F3017" s="4"/>
      <c r="G3017" s="4" t="s">
        <v>1976</v>
      </c>
      <c r="H3017" s="4" t="s">
        <v>3746</v>
      </c>
      <c r="I3017" s="4"/>
      <c r="J3017" s="4" t="s">
        <v>1446</v>
      </c>
      <c r="K3017" s="4" t="n">
        <v>60</v>
      </c>
      <c r="L3017" s="10" t="n">
        <v>1.36</v>
      </c>
      <c r="M3017" s="10" t="n">
        <v>0.3</v>
      </c>
      <c r="N3017" s="11" t="s">
        <v>103</v>
      </c>
      <c r="O3017" s="11" t="s">
        <v>103</v>
      </c>
      <c r="P3017" s="11" t="s">
        <v>103</v>
      </c>
      <c r="Q3017" s="11" t="s">
        <v>103</v>
      </c>
      <c r="R3017" s="4"/>
    </row>
    <row r="3018" customFormat="false" ht="15" hidden="false" customHeight="false" outlineLevel="0" collapsed="false">
      <c r="A3018" s="4" t="s">
        <v>3757</v>
      </c>
      <c r="B3018" s="4" t="n">
        <v>17</v>
      </c>
      <c r="C3018" s="4" t="s">
        <v>1730</v>
      </c>
      <c r="D3018" s="4" t="s">
        <v>36</v>
      </c>
      <c r="E3018" s="4" t="s">
        <v>1791</v>
      </c>
      <c r="F3018" s="4"/>
      <c r="G3018" s="4" t="s">
        <v>1976</v>
      </c>
      <c r="H3018" s="4" t="s">
        <v>3758</v>
      </c>
      <c r="I3018" s="4"/>
      <c r="J3018" s="4" t="s">
        <v>1446</v>
      </c>
      <c r="K3018" s="4" t="n">
        <v>60</v>
      </c>
      <c r="L3018" s="10" t="n">
        <v>1.36</v>
      </c>
      <c r="M3018" s="10" t="n">
        <v>0.3</v>
      </c>
      <c r="N3018" s="11" t="s">
        <v>103</v>
      </c>
      <c r="O3018" s="11" t="s">
        <v>103</v>
      </c>
      <c r="P3018" s="11" t="s">
        <v>103</v>
      </c>
      <c r="Q3018" s="11" t="s">
        <v>103</v>
      </c>
      <c r="R3018" s="4"/>
    </row>
    <row r="3019" customFormat="false" ht="15" hidden="false" customHeight="false" outlineLevel="0" collapsed="false">
      <c r="A3019" s="4" t="s">
        <v>3759</v>
      </c>
      <c r="B3019" s="4" t="n">
        <v>17</v>
      </c>
      <c r="C3019" s="4" t="s">
        <v>1730</v>
      </c>
      <c r="D3019" s="4" t="s">
        <v>36</v>
      </c>
      <c r="E3019" s="4" t="s">
        <v>1791</v>
      </c>
      <c r="F3019" s="4"/>
      <c r="G3019" s="4" t="s">
        <v>1976</v>
      </c>
      <c r="H3019" s="4" t="s">
        <v>3760</v>
      </c>
      <c r="I3019" s="4"/>
      <c r="J3019" s="4" t="s">
        <v>1446</v>
      </c>
      <c r="K3019" s="4" t="n">
        <v>60</v>
      </c>
      <c r="L3019" s="10" t="n">
        <v>1.36</v>
      </c>
      <c r="M3019" s="10" t="n">
        <v>0.3</v>
      </c>
      <c r="N3019" s="11" t="s">
        <v>103</v>
      </c>
      <c r="O3019" s="11" t="s">
        <v>103</v>
      </c>
      <c r="P3019" s="11" t="s">
        <v>103</v>
      </c>
      <c r="Q3019" s="11" t="s">
        <v>103</v>
      </c>
      <c r="R3019" s="4"/>
    </row>
    <row r="3020" customFormat="false" ht="15" hidden="false" customHeight="false" outlineLevel="0" collapsed="false">
      <c r="A3020" s="4" t="s">
        <v>3761</v>
      </c>
      <c r="B3020" s="4" t="n">
        <v>17</v>
      </c>
      <c r="C3020" s="4" t="s">
        <v>1730</v>
      </c>
      <c r="D3020" s="4" t="s">
        <v>36</v>
      </c>
      <c r="E3020" s="4" t="s">
        <v>1791</v>
      </c>
      <c r="F3020" s="4"/>
      <c r="G3020" s="4" t="s">
        <v>1976</v>
      </c>
      <c r="H3020" s="4" t="s">
        <v>3760</v>
      </c>
      <c r="I3020" s="4"/>
      <c r="J3020" s="4" t="s">
        <v>1446</v>
      </c>
      <c r="K3020" s="4" t="n">
        <v>60</v>
      </c>
      <c r="L3020" s="10" t="n">
        <v>1.36</v>
      </c>
      <c r="M3020" s="10" t="n">
        <v>0.3</v>
      </c>
      <c r="N3020" s="11" t="s">
        <v>103</v>
      </c>
      <c r="O3020" s="11" t="s">
        <v>103</v>
      </c>
      <c r="P3020" s="11" t="s">
        <v>103</v>
      </c>
      <c r="Q3020" s="11" t="s">
        <v>103</v>
      </c>
      <c r="R3020" s="4"/>
    </row>
    <row r="3021" customFormat="false" ht="15" hidden="false" customHeight="false" outlineLevel="0" collapsed="false">
      <c r="A3021" s="4" t="s">
        <v>3762</v>
      </c>
      <c r="B3021" s="4" t="n">
        <v>17</v>
      </c>
      <c r="C3021" s="4" t="s">
        <v>1730</v>
      </c>
      <c r="D3021" s="4" t="s">
        <v>36</v>
      </c>
      <c r="E3021" s="4" t="s">
        <v>1791</v>
      </c>
      <c r="F3021" s="4"/>
      <c r="G3021" s="4" t="s">
        <v>1976</v>
      </c>
      <c r="H3021" s="4" t="s">
        <v>3763</v>
      </c>
      <c r="I3021" s="4"/>
      <c r="J3021" s="4" t="s">
        <v>1446</v>
      </c>
      <c r="K3021" s="4" t="n">
        <v>60</v>
      </c>
      <c r="L3021" s="10" t="n">
        <v>1.36</v>
      </c>
      <c r="M3021" s="10" t="n">
        <v>0.3</v>
      </c>
      <c r="N3021" s="11" t="s">
        <v>103</v>
      </c>
      <c r="O3021" s="11" t="s">
        <v>103</v>
      </c>
      <c r="P3021" s="11" t="s">
        <v>103</v>
      </c>
      <c r="Q3021" s="11" t="s">
        <v>103</v>
      </c>
      <c r="R3021" s="4"/>
    </row>
    <row r="3022" customFormat="false" ht="15" hidden="false" customHeight="false" outlineLevel="0" collapsed="false">
      <c r="A3022" s="4" t="s">
        <v>3764</v>
      </c>
      <c r="B3022" s="4" t="n">
        <v>17</v>
      </c>
      <c r="C3022" s="4" t="s">
        <v>1730</v>
      </c>
      <c r="D3022" s="4" t="s">
        <v>36</v>
      </c>
      <c r="E3022" s="4" t="s">
        <v>1791</v>
      </c>
      <c r="F3022" s="4"/>
      <c r="G3022" s="4" t="s">
        <v>1976</v>
      </c>
      <c r="H3022" s="4" t="s">
        <v>3763</v>
      </c>
      <c r="I3022" s="4"/>
      <c r="J3022" s="4" t="s">
        <v>1446</v>
      </c>
      <c r="K3022" s="4" t="n">
        <v>60</v>
      </c>
      <c r="L3022" s="10" t="n">
        <v>1.36</v>
      </c>
      <c r="M3022" s="10" t="n">
        <v>0.3</v>
      </c>
      <c r="N3022" s="11" t="s">
        <v>103</v>
      </c>
      <c r="O3022" s="11" t="s">
        <v>103</v>
      </c>
      <c r="P3022" s="11" t="s">
        <v>103</v>
      </c>
      <c r="Q3022" s="11" t="s">
        <v>103</v>
      </c>
      <c r="R3022" s="4"/>
    </row>
    <row r="3023" customFormat="false" ht="15" hidden="false" customHeight="false" outlineLevel="0" collapsed="false">
      <c r="A3023" s="4" t="s">
        <v>3765</v>
      </c>
      <c r="B3023" s="4" t="n">
        <v>17</v>
      </c>
      <c r="C3023" s="4" t="s">
        <v>1730</v>
      </c>
      <c r="D3023" s="4" t="s">
        <v>36</v>
      </c>
      <c r="E3023" s="4" t="s">
        <v>1791</v>
      </c>
      <c r="F3023" s="4"/>
      <c r="G3023" s="4" t="s">
        <v>1976</v>
      </c>
      <c r="H3023" s="4" t="s">
        <v>3763</v>
      </c>
      <c r="I3023" s="4"/>
      <c r="J3023" s="4" t="s">
        <v>1446</v>
      </c>
      <c r="K3023" s="4" t="n">
        <v>60</v>
      </c>
      <c r="L3023" s="10" t="n">
        <v>1.36</v>
      </c>
      <c r="M3023" s="10" t="n">
        <v>0.3</v>
      </c>
      <c r="N3023" s="11" t="s">
        <v>103</v>
      </c>
      <c r="O3023" s="11" t="s">
        <v>103</v>
      </c>
      <c r="P3023" s="11" t="s">
        <v>103</v>
      </c>
      <c r="Q3023" s="11" t="s">
        <v>103</v>
      </c>
      <c r="R3023" s="4"/>
    </row>
    <row r="3024" customFormat="false" ht="15" hidden="false" customHeight="false" outlineLevel="0" collapsed="false">
      <c r="A3024" s="4" t="s">
        <v>3766</v>
      </c>
      <c r="B3024" s="4" t="n">
        <v>17</v>
      </c>
      <c r="C3024" s="4" t="s">
        <v>1730</v>
      </c>
      <c r="D3024" s="4" t="s">
        <v>36</v>
      </c>
      <c r="E3024" s="4" t="s">
        <v>1791</v>
      </c>
      <c r="F3024" s="4"/>
      <c r="G3024" s="4" t="s">
        <v>1976</v>
      </c>
      <c r="H3024" s="4" t="s">
        <v>3767</v>
      </c>
      <c r="I3024" s="4"/>
      <c r="J3024" s="4" t="s">
        <v>1446</v>
      </c>
      <c r="K3024" s="4" t="n">
        <v>60</v>
      </c>
      <c r="L3024" s="10" t="n">
        <v>1.36</v>
      </c>
      <c r="M3024" s="10" t="n">
        <v>0.3</v>
      </c>
      <c r="N3024" s="11" t="s">
        <v>103</v>
      </c>
      <c r="O3024" s="11" t="s">
        <v>103</v>
      </c>
      <c r="P3024" s="11" t="s">
        <v>103</v>
      </c>
      <c r="Q3024" s="11" t="s">
        <v>103</v>
      </c>
      <c r="R3024" s="4"/>
    </row>
    <row r="3025" customFormat="false" ht="15" hidden="false" customHeight="false" outlineLevel="0" collapsed="false">
      <c r="A3025" s="4" t="s">
        <v>3768</v>
      </c>
      <c r="B3025" s="4" t="n">
        <v>17</v>
      </c>
      <c r="C3025" s="4" t="s">
        <v>1730</v>
      </c>
      <c r="D3025" s="4" t="s">
        <v>36</v>
      </c>
      <c r="E3025" s="4" t="s">
        <v>1791</v>
      </c>
      <c r="F3025" s="4"/>
      <c r="G3025" s="4" t="s">
        <v>1976</v>
      </c>
      <c r="H3025" s="4" t="s">
        <v>3767</v>
      </c>
      <c r="I3025" s="4"/>
      <c r="J3025" s="4" t="s">
        <v>1446</v>
      </c>
      <c r="K3025" s="4" t="n">
        <v>60</v>
      </c>
      <c r="L3025" s="10" t="n">
        <v>1.36</v>
      </c>
      <c r="M3025" s="10" t="n">
        <v>0.3</v>
      </c>
      <c r="N3025" s="11" t="s">
        <v>103</v>
      </c>
      <c r="O3025" s="11" t="s">
        <v>103</v>
      </c>
      <c r="P3025" s="11" t="s">
        <v>103</v>
      </c>
      <c r="Q3025" s="11" t="s">
        <v>103</v>
      </c>
      <c r="R3025" s="4"/>
    </row>
    <row r="3026" customFormat="false" ht="15" hidden="false" customHeight="false" outlineLevel="0" collapsed="false">
      <c r="A3026" s="4" t="s">
        <v>3769</v>
      </c>
      <c r="B3026" s="4" t="n">
        <v>17</v>
      </c>
      <c r="C3026" s="4" t="s">
        <v>1730</v>
      </c>
      <c r="D3026" s="4" t="s">
        <v>36</v>
      </c>
      <c r="E3026" s="4" t="s">
        <v>1791</v>
      </c>
      <c r="F3026" s="4"/>
      <c r="G3026" s="4" t="s">
        <v>1792</v>
      </c>
      <c r="H3026" s="4" t="s">
        <v>780</v>
      </c>
      <c r="I3026" s="4"/>
      <c r="J3026" s="4" t="s">
        <v>1446</v>
      </c>
      <c r="K3026" s="4" t="n">
        <v>60</v>
      </c>
      <c r="L3026" s="10" t="n">
        <v>1.36</v>
      </c>
      <c r="M3026" s="10" t="n">
        <v>0.3</v>
      </c>
      <c r="N3026" s="11" t="s">
        <v>103</v>
      </c>
      <c r="O3026" s="11" t="s">
        <v>103</v>
      </c>
      <c r="P3026" s="11" t="s">
        <v>103</v>
      </c>
      <c r="Q3026" s="11" t="s">
        <v>103</v>
      </c>
      <c r="R3026" s="4"/>
    </row>
    <row r="3027" customFormat="false" ht="15" hidden="false" customHeight="false" outlineLevel="0" collapsed="false">
      <c r="A3027" s="4" t="s">
        <v>3770</v>
      </c>
      <c r="B3027" s="4" t="n">
        <v>17</v>
      </c>
      <c r="C3027" s="4" t="s">
        <v>1730</v>
      </c>
      <c r="D3027" s="4" t="s">
        <v>36</v>
      </c>
      <c r="E3027" s="4" t="s">
        <v>1791</v>
      </c>
      <c r="F3027" s="4"/>
      <c r="G3027" s="4" t="s">
        <v>1792</v>
      </c>
      <c r="H3027" s="4" t="s">
        <v>780</v>
      </c>
      <c r="I3027" s="4"/>
      <c r="J3027" s="4" t="s">
        <v>1446</v>
      </c>
      <c r="K3027" s="4" t="n">
        <v>60</v>
      </c>
      <c r="L3027" s="10" t="n">
        <v>1.36</v>
      </c>
      <c r="M3027" s="10" t="n">
        <v>0.3</v>
      </c>
      <c r="N3027" s="11" t="s">
        <v>103</v>
      </c>
      <c r="O3027" s="11" t="s">
        <v>103</v>
      </c>
      <c r="P3027" s="11" t="s">
        <v>103</v>
      </c>
      <c r="Q3027" s="11" t="s">
        <v>103</v>
      </c>
      <c r="R3027" s="4"/>
    </row>
    <row r="3028" customFormat="false" ht="15" hidden="false" customHeight="false" outlineLevel="0" collapsed="false">
      <c r="A3028" s="4" t="s">
        <v>3771</v>
      </c>
      <c r="B3028" s="4" t="n">
        <v>17</v>
      </c>
      <c r="C3028" s="4" t="s">
        <v>1730</v>
      </c>
      <c r="D3028" s="4" t="s">
        <v>36</v>
      </c>
      <c r="E3028" s="4" t="s">
        <v>1791</v>
      </c>
      <c r="F3028" s="4"/>
      <c r="G3028" s="4" t="s">
        <v>3772</v>
      </c>
      <c r="H3028" s="4" t="s">
        <v>3553</v>
      </c>
      <c r="I3028" s="4"/>
      <c r="J3028" s="4" t="s">
        <v>1446</v>
      </c>
      <c r="K3028" s="4" t="n">
        <v>60</v>
      </c>
      <c r="L3028" s="10" t="n">
        <v>1.36</v>
      </c>
      <c r="M3028" s="10" t="n">
        <v>0.3</v>
      </c>
      <c r="N3028" s="11" t="s">
        <v>103</v>
      </c>
      <c r="O3028" s="11" t="s">
        <v>103</v>
      </c>
      <c r="P3028" s="11" t="s">
        <v>103</v>
      </c>
      <c r="Q3028" s="11" t="s">
        <v>103</v>
      </c>
      <c r="R3028" s="4"/>
    </row>
    <row r="3029" customFormat="false" ht="15" hidden="false" customHeight="false" outlineLevel="0" collapsed="false">
      <c r="A3029" s="4" t="s">
        <v>3773</v>
      </c>
      <c r="B3029" s="4" t="n">
        <v>17</v>
      </c>
      <c r="C3029" s="4" t="s">
        <v>1730</v>
      </c>
      <c r="D3029" s="4" t="s">
        <v>36</v>
      </c>
      <c r="E3029" s="4" t="s">
        <v>1791</v>
      </c>
      <c r="F3029" s="4"/>
      <c r="G3029" s="4" t="s">
        <v>2068</v>
      </c>
      <c r="H3029" s="4" t="s">
        <v>3774</v>
      </c>
      <c r="I3029" s="4"/>
      <c r="J3029" s="4" t="s">
        <v>1446</v>
      </c>
      <c r="K3029" s="4" t="n">
        <v>60</v>
      </c>
      <c r="L3029" s="10" t="n">
        <v>1.36</v>
      </c>
      <c r="M3029" s="10" t="n">
        <v>0.3</v>
      </c>
      <c r="N3029" s="11" t="s">
        <v>103</v>
      </c>
      <c r="O3029" s="11" t="s">
        <v>103</v>
      </c>
      <c r="P3029" s="11" t="s">
        <v>103</v>
      </c>
      <c r="Q3029" s="11" t="s">
        <v>103</v>
      </c>
      <c r="R3029" s="4"/>
    </row>
    <row r="3030" customFormat="false" ht="15" hidden="false" customHeight="false" outlineLevel="0" collapsed="false">
      <c r="A3030" s="4" t="s">
        <v>3775</v>
      </c>
      <c r="B3030" s="4" t="n">
        <v>17</v>
      </c>
      <c r="C3030" s="4" t="s">
        <v>1730</v>
      </c>
      <c r="D3030" s="4" t="s">
        <v>36</v>
      </c>
      <c r="E3030" s="4" t="s">
        <v>1791</v>
      </c>
      <c r="F3030" s="4"/>
      <c r="G3030" s="4" t="s">
        <v>1976</v>
      </c>
      <c r="H3030" s="4" t="s">
        <v>3774</v>
      </c>
      <c r="I3030" s="4"/>
      <c r="J3030" s="4" t="s">
        <v>1446</v>
      </c>
      <c r="K3030" s="4" t="n">
        <v>60</v>
      </c>
      <c r="L3030" s="10" t="n">
        <v>1.36</v>
      </c>
      <c r="M3030" s="10" t="n">
        <v>0.3</v>
      </c>
      <c r="N3030" s="11" t="s">
        <v>103</v>
      </c>
      <c r="O3030" s="11" t="s">
        <v>103</v>
      </c>
      <c r="P3030" s="11" t="s">
        <v>103</v>
      </c>
      <c r="Q3030" s="11" t="s">
        <v>103</v>
      </c>
      <c r="R3030" s="4"/>
    </row>
    <row r="3031" customFormat="false" ht="15" hidden="false" customHeight="false" outlineLevel="0" collapsed="false">
      <c r="A3031" s="4" t="s">
        <v>3776</v>
      </c>
      <c r="B3031" s="4" t="n">
        <v>17</v>
      </c>
      <c r="C3031" s="4" t="s">
        <v>1730</v>
      </c>
      <c r="D3031" s="4" t="s">
        <v>36</v>
      </c>
      <c r="E3031" s="4" t="s">
        <v>1791</v>
      </c>
      <c r="F3031" s="4"/>
      <c r="G3031" s="4" t="s">
        <v>1976</v>
      </c>
      <c r="H3031" s="4" t="s">
        <v>3582</v>
      </c>
      <c r="I3031" s="4"/>
      <c r="J3031" s="4" t="s">
        <v>1446</v>
      </c>
      <c r="K3031" s="4" t="n">
        <v>60</v>
      </c>
      <c r="L3031" s="10" t="n">
        <v>1.36</v>
      </c>
      <c r="M3031" s="10" t="n">
        <v>0.3</v>
      </c>
      <c r="N3031" s="11" t="s">
        <v>103</v>
      </c>
      <c r="O3031" s="11" t="s">
        <v>103</v>
      </c>
      <c r="P3031" s="11" t="s">
        <v>103</v>
      </c>
      <c r="Q3031" s="11" t="s">
        <v>103</v>
      </c>
      <c r="R3031" s="4"/>
    </row>
    <row r="3032" customFormat="false" ht="15" hidden="false" customHeight="false" outlineLevel="0" collapsed="false">
      <c r="A3032" s="4" t="s">
        <v>3777</v>
      </c>
      <c r="B3032" s="4" t="n">
        <v>17</v>
      </c>
      <c r="C3032" s="4" t="s">
        <v>1730</v>
      </c>
      <c r="D3032" s="4" t="s">
        <v>36</v>
      </c>
      <c r="E3032" s="4" t="s">
        <v>1791</v>
      </c>
      <c r="F3032" s="4"/>
      <c r="G3032" s="4" t="s">
        <v>1973</v>
      </c>
      <c r="H3032" s="4" t="s">
        <v>3778</v>
      </c>
      <c r="I3032" s="4"/>
      <c r="J3032" s="4" t="s">
        <v>1446</v>
      </c>
      <c r="K3032" s="4" t="n">
        <v>60</v>
      </c>
      <c r="L3032" s="10" t="n">
        <v>1.36</v>
      </c>
      <c r="M3032" s="10" t="n">
        <v>0.3</v>
      </c>
      <c r="N3032" s="11" t="s">
        <v>103</v>
      </c>
      <c r="O3032" s="11" t="s">
        <v>103</v>
      </c>
      <c r="P3032" s="11" t="s">
        <v>103</v>
      </c>
      <c r="Q3032" s="11" t="s">
        <v>103</v>
      </c>
      <c r="R3032" s="4"/>
    </row>
    <row r="3033" customFormat="false" ht="15" hidden="false" customHeight="false" outlineLevel="0" collapsed="false">
      <c r="A3033" s="4" t="s">
        <v>3779</v>
      </c>
      <c r="B3033" s="4" t="n">
        <v>17</v>
      </c>
      <c r="C3033" s="4" t="s">
        <v>1730</v>
      </c>
      <c r="D3033" s="4" t="s">
        <v>36</v>
      </c>
      <c r="E3033" s="4" t="s">
        <v>1791</v>
      </c>
      <c r="F3033" s="4"/>
      <c r="G3033" s="4" t="s">
        <v>1973</v>
      </c>
      <c r="H3033" s="4" t="s">
        <v>3778</v>
      </c>
      <c r="I3033" s="4"/>
      <c r="J3033" s="4" t="s">
        <v>1446</v>
      </c>
      <c r="K3033" s="4" t="n">
        <v>60</v>
      </c>
      <c r="L3033" s="10" t="n">
        <v>1.36</v>
      </c>
      <c r="M3033" s="10" t="n">
        <v>0.3</v>
      </c>
      <c r="N3033" s="11" t="s">
        <v>103</v>
      </c>
      <c r="O3033" s="11" t="s">
        <v>103</v>
      </c>
      <c r="P3033" s="11" t="s">
        <v>103</v>
      </c>
      <c r="Q3033" s="11" t="s">
        <v>103</v>
      </c>
      <c r="R3033" s="4"/>
    </row>
    <row r="3034" customFormat="false" ht="15" hidden="false" customHeight="false" outlineLevel="0" collapsed="false">
      <c r="A3034" s="4" t="s">
        <v>3780</v>
      </c>
      <c r="B3034" s="4" t="n">
        <v>17</v>
      </c>
      <c r="C3034" s="4" t="s">
        <v>1730</v>
      </c>
      <c r="D3034" s="4" t="s">
        <v>36</v>
      </c>
      <c r="E3034" s="4" t="s">
        <v>1791</v>
      </c>
      <c r="F3034" s="4"/>
      <c r="G3034" s="4" t="s">
        <v>1973</v>
      </c>
      <c r="H3034" s="4" t="s">
        <v>3778</v>
      </c>
      <c r="I3034" s="4"/>
      <c r="J3034" s="4" t="s">
        <v>1446</v>
      </c>
      <c r="K3034" s="4" t="n">
        <v>60</v>
      </c>
      <c r="L3034" s="10" t="n">
        <v>1.36</v>
      </c>
      <c r="M3034" s="10" t="n">
        <v>0.3</v>
      </c>
      <c r="N3034" s="11" t="s">
        <v>103</v>
      </c>
      <c r="O3034" s="11" t="s">
        <v>103</v>
      </c>
      <c r="P3034" s="11" t="s">
        <v>103</v>
      </c>
      <c r="Q3034" s="11" t="s">
        <v>103</v>
      </c>
      <c r="R3034" s="4"/>
    </row>
    <row r="3035" customFormat="false" ht="15" hidden="false" customHeight="false" outlineLevel="0" collapsed="false">
      <c r="A3035" s="4" t="s">
        <v>3781</v>
      </c>
      <c r="B3035" s="4" t="n">
        <v>17</v>
      </c>
      <c r="C3035" s="4" t="s">
        <v>1730</v>
      </c>
      <c r="D3035" s="4" t="s">
        <v>36</v>
      </c>
      <c r="E3035" s="4" t="s">
        <v>1791</v>
      </c>
      <c r="F3035" s="4"/>
      <c r="G3035" s="4" t="s">
        <v>1976</v>
      </c>
      <c r="H3035" s="4" t="s">
        <v>3587</v>
      </c>
      <c r="I3035" s="4"/>
      <c r="J3035" s="4" t="s">
        <v>1446</v>
      </c>
      <c r="K3035" s="4" t="n">
        <v>60</v>
      </c>
      <c r="L3035" s="10" t="n">
        <v>1.36</v>
      </c>
      <c r="M3035" s="10" t="n">
        <v>0.3</v>
      </c>
      <c r="N3035" s="11" t="s">
        <v>103</v>
      </c>
      <c r="O3035" s="11" t="s">
        <v>103</v>
      </c>
      <c r="P3035" s="11" t="s">
        <v>103</v>
      </c>
      <c r="Q3035" s="11" t="s">
        <v>103</v>
      </c>
      <c r="R3035" s="4"/>
    </row>
    <row r="3036" customFormat="false" ht="15" hidden="false" customHeight="false" outlineLevel="0" collapsed="false">
      <c r="A3036" s="4" t="s">
        <v>3782</v>
      </c>
      <c r="B3036" s="4" t="n">
        <v>17</v>
      </c>
      <c r="C3036" s="4" t="s">
        <v>1730</v>
      </c>
      <c r="D3036" s="4" t="s">
        <v>36</v>
      </c>
      <c r="E3036" s="4" t="s">
        <v>1791</v>
      </c>
      <c r="F3036" s="4"/>
      <c r="G3036" s="4" t="s">
        <v>1976</v>
      </c>
      <c r="H3036" s="4" t="s">
        <v>3587</v>
      </c>
      <c r="I3036" s="4"/>
      <c r="J3036" s="4" t="s">
        <v>1446</v>
      </c>
      <c r="K3036" s="4" t="n">
        <v>60</v>
      </c>
      <c r="L3036" s="10" t="n">
        <v>1.36</v>
      </c>
      <c r="M3036" s="10" t="n">
        <v>0.3</v>
      </c>
      <c r="N3036" s="11" t="s">
        <v>103</v>
      </c>
      <c r="O3036" s="11" t="s">
        <v>103</v>
      </c>
      <c r="P3036" s="11" t="s">
        <v>103</v>
      </c>
      <c r="Q3036" s="11" t="s">
        <v>103</v>
      </c>
      <c r="R3036" s="4"/>
    </row>
    <row r="3037" customFormat="false" ht="15" hidden="false" customHeight="false" outlineLevel="0" collapsed="false">
      <c r="A3037" s="4" t="s">
        <v>3783</v>
      </c>
      <c r="B3037" s="4" t="n">
        <v>17</v>
      </c>
      <c r="C3037" s="4" t="s">
        <v>1730</v>
      </c>
      <c r="D3037" s="4" t="s">
        <v>36</v>
      </c>
      <c r="E3037" s="4" t="s">
        <v>1791</v>
      </c>
      <c r="F3037" s="4"/>
      <c r="G3037" s="4" t="s">
        <v>2705</v>
      </c>
      <c r="H3037" s="4" t="s">
        <v>2543</v>
      </c>
      <c r="I3037" s="4"/>
      <c r="J3037" s="4" t="s">
        <v>1446</v>
      </c>
      <c r="K3037" s="4" t="n">
        <v>60</v>
      </c>
      <c r="L3037" s="10" t="n">
        <v>1.36</v>
      </c>
      <c r="M3037" s="10" t="n">
        <v>0.3</v>
      </c>
      <c r="N3037" s="11" t="s">
        <v>103</v>
      </c>
      <c r="O3037" s="11" t="s">
        <v>103</v>
      </c>
      <c r="P3037" s="11" t="s">
        <v>103</v>
      </c>
      <c r="Q3037" s="11" t="s">
        <v>103</v>
      </c>
      <c r="R3037" s="4"/>
    </row>
    <row r="3038" customFormat="false" ht="15" hidden="false" customHeight="false" outlineLevel="0" collapsed="false">
      <c r="A3038" s="4" t="s">
        <v>3784</v>
      </c>
      <c r="B3038" s="4" t="n">
        <v>17</v>
      </c>
      <c r="C3038" s="4" t="s">
        <v>1730</v>
      </c>
      <c r="D3038" s="4" t="s">
        <v>36</v>
      </c>
      <c r="E3038" s="4" t="s">
        <v>1791</v>
      </c>
      <c r="F3038" s="4"/>
      <c r="G3038" s="4" t="s">
        <v>2705</v>
      </c>
      <c r="H3038" s="4" t="s">
        <v>2543</v>
      </c>
      <c r="I3038" s="4"/>
      <c r="J3038" s="4" t="s">
        <v>1446</v>
      </c>
      <c r="K3038" s="4" t="n">
        <v>60</v>
      </c>
      <c r="L3038" s="10" t="n">
        <v>1.36</v>
      </c>
      <c r="M3038" s="10" t="n">
        <v>0.3</v>
      </c>
      <c r="N3038" s="11" t="s">
        <v>103</v>
      </c>
      <c r="O3038" s="11" t="s">
        <v>103</v>
      </c>
      <c r="P3038" s="11" t="s">
        <v>103</v>
      </c>
      <c r="Q3038" s="11" t="s">
        <v>103</v>
      </c>
      <c r="R3038" s="4"/>
    </row>
    <row r="3039" customFormat="false" ht="15" hidden="false" customHeight="false" outlineLevel="0" collapsed="false">
      <c r="A3039" s="4" t="s">
        <v>3785</v>
      </c>
      <c r="B3039" s="4" t="n">
        <v>17</v>
      </c>
      <c r="C3039" s="4" t="s">
        <v>1730</v>
      </c>
      <c r="D3039" s="4" t="s">
        <v>36</v>
      </c>
      <c r="E3039" s="4" t="s">
        <v>1791</v>
      </c>
      <c r="F3039" s="4"/>
      <c r="G3039" s="4" t="s">
        <v>2705</v>
      </c>
      <c r="H3039" s="4" t="s">
        <v>2543</v>
      </c>
      <c r="I3039" s="4"/>
      <c r="J3039" s="4" t="s">
        <v>1446</v>
      </c>
      <c r="K3039" s="4" t="n">
        <v>60</v>
      </c>
      <c r="L3039" s="10" t="n">
        <v>1.36</v>
      </c>
      <c r="M3039" s="10" t="n">
        <v>0.3</v>
      </c>
      <c r="N3039" s="11" t="s">
        <v>103</v>
      </c>
      <c r="O3039" s="11" t="s">
        <v>103</v>
      </c>
      <c r="P3039" s="11" t="s">
        <v>103</v>
      </c>
      <c r="Q3039" s="11" t="s">
        <v>103</v>
      </c>
      <c r="R3039" s="4"/>
    </row>
    <row r="3040" customFormat="false" ht="15" hidden="false" customHeight="false" outlineLevel="0" collapsed="false">
      <c r="A3040" s="4" t="s">
        <v>3786</v>
      </c>
      <c r="B3040" s="4" t="n">
        <v>17</v>
      </c>
      <c r="C3040" s="4" t="s">
        <v>1730</v>
      </c>
      <c r="D3040" s="4" t="s">
        <v>36</v>
      </c>
      <c r="E3040" s="4" t="s">
        <v>1791</v>
      </c>
      <c r="F3040" s="4"/>
      <c r="G3040" s="4" t="s">
        <v>2705</v>
      </c>
      <c r="H3040" s="4" t="s">
        <v>2543</v>
      </c>
      <c r="I3040" s="4"/>
      <c r="J3040" s="4" t="s">
        <v>1446</v>
      </c>
      <c r="K3040" s="4" t="n">
        <v>60</v>
      </c>
      <c r="L3040" s="10" t="n">
        <v>1.36</v>
      </c>
      <c r="M3040" s="10" t="n">
        <v>0.3</v>
      </c>
      <c r="N3040" s="11" t="s">
        <v>103</v>
      </c>
      <c r="O3040" s="11" t="s">
        <v>103</v>
      </c>
      <c r="P3040" s="11" t="s">
        <v>103</v>
      </c>
      <c r="Q3040" s="11" t="s">
        <v>103</v>
      </c>
      <c r="R3040" s="4"/>
    </row>
    <row r="3041" customFormat="false" ht="15" hidden="false" customHeight="false" outlineLevel="0" collapsed="false">
      <c r="A3041" s="4" t="s">
        <v>3787</v>
      </c>
      <c r="B3041" s="4" t="n">
        <v>17</v>
      </c>
      <c r="C3041" s="4" t="s">
        <v>1730</v>
      </c>
      <c r="D3041" s="4" t="s">
        <v>36</v>
      </c>
      <c r="E3041" s="4" t="s">
        <v>1791</v>
      </c>
      <c r="F3041" s="4"/>
      <c r="G3041" s="4" t="s">
        <v>2705</v>
      </c>
      <c r="H3041" s="4" t="s">
        <v>2543</v>
      </c>
      <c r="I3041" s="4"/>
      <c r="J3041" s="4" t="s">
        <v>1446</v>
      </c>
      <c r="K3041" s="4" t="n">
        <v>60</v>
      </c>
      <c r="L3041" s="10" t="n">
        <v>1.36</v>
      </c>
      <c r="M3041" s="10" t="n">
        <v>0.3</v>
      </c>
      <c r="N3041" s="11" t="s">
        <v>103</v>
      </c>
      <c r="O3041" s="11" t="s">
        <v>103</v>
      </c>
      <c r="P3041" s="11" t="s">
        <v>103</v>
      </c>
      <c r="Q3041" s="11" t="s">
        <v>103</v>
      </c>
      <c r="R3041" s="4"/>
    </row>
    <row r="3042" customFormat="false" ht="15" hidden="false" customHeight="false" outlineLevel="0" collapsed="false">
      <c r="A3042" s="4" t="s">
        <v>3788</v>
      </c>
      <c r="B3042" s="4" t="n">
        <v>17</v>
      </c>
      <c r="C3042" s="4" t="s">
        <v>1730</v>
      </c>
      <c r="D3042" s="4" t="s">
        <v>36</v>
      </c>
      <c r="E3042" s="4" t="s">
        <v>1791</v>
      </c>
      <c r="F3042" s="4"/>
      <c r="G3042" s="4" t="s">
        <v>2705</v>
      </c>
      <c r="H3042" s="4" t="s">
        <v>2543</v>
      </c>
      <c r="I3042" s="4"/>
      <c r="J3042" s="4" t="s">
        <v>1446</v>
      </c>
      <c r="K3042" s="4" t="n">
        <v>60</v>
      </c>
      <c r="L3042" s="10" t="n">
        <v>1.36</v>
      </c>
      <c r="M3042" s="10" t="n">
        <v>0.3</v>
      </c>
      <c r="N3042" s="11" t="s">
        <v>103</v>
      </c>
      <c r="O3042" s="11" t="s">
        <v>103</v>
      </c>
      <c r="P3042" s="11" t="s">
        <v>103</v>
      </c>
      <c r="Q3042" s="11" t="s">
        <v>103</v>
      </c>
      <c r="R3042" s="4"/>
    </row>
    <row r="3043" customFormat="false" ht="15" hidden="false" customHeight="false" outlineLevel="0" collapsed="false">
      <c r="A3043" s="4" t="s">
        <v>3789</v>
      </c>
      <c r="B3043" s="4" t="n">
        <v>17</v>
      </c>
      <c r="C3043" s="4" t="s">
        <v>1730</v>
      </c>
      <c r="D3043" s="4" t="s">
        <v>36</v>
      </c>
      <c r="E3043" s="4" t="s">
        <v>1791</v>
      </c>
      <c r="F3043" s="4"/>
      <c r="G3043" s="4" t="s">
        <v>2705</v>
      </c>
      <c r="H3043" s="4" t="s">
        <v>2543</v>
      </c>
      <c r="I3043" s="4"/>
      <c r="J3043" s="4" t="s">
        <v>1446</v>
      </c>
      <c r="K3043" s="4" t="n">
        <v>60</v>
      </c>
      <c r="L3043" s="10" t="n">
        <v>1.36</v>
      </c>
      <c r="M3043" s="10" t="n">
        <v>0.3</v>
      </c>
      <c r="N3043" s="11" t="s">
        <v>103</v>
      </c>
      <c r="O3043" s="11" t="s">
        <v>103</v>
      </c>
      <c r="P3043" s="11" t="s">
        <v>103</v>
      </c>
      <c r="Q3043" s="11" t="s">
        <v>103</v>
      </c>
      <c r="R3043" s="4"/>
    </row>
    <row r="3044" customFormat="false" ht="15" hidden="false" customHeight="false" outlineLevel="0" collapsed="false">
      <c r="A3044" s="4" t="s">
        <v>3790</v>
      </c>
      <c r="B3044" s="4" t="n">
        <v>17</v>
      </c>
      <c r="C3044" s="4" t="s">
        <v>1730</v>
      </c>
      <c r="D3044" s="4" t="s">
        <v>36</v>
      </c>
      <c r="E3044" s="4" t="s">
        <v>1791</v>
      </c>
      <c r="F3044" s="4"/>
      <c r="G3044" s="4" t="s">
        <v>2705</v>
      </c>
      <c r="H3044" s="4" t="s">
        <v>2543</v>
      </c>
      <c r="I3044" s="4"/>
      <c r="J3044" s="4" t="s">
        <v>1446</v>
      </c>
      <c r="K3044" s="4" t="n">
        <v>60</v>
      </c>
      <c r="L3044" s="10" t="n">
        <v>1.36</v>
      </c>
      <c r="M3044" s="10" t="n">
        <v>0.3</v>
      </c>
      <c r="N3044" s="11" t="s">
        <v>103</v>
      </c>
      <c r="O3044" s="11" t="s">
        <v>103</v>
      </c>
      <c r="P3044" s="11" t="s">
        <v>103</v>
      </c>
      <c r="Q3044" s="11" t="s">
        <v>103</v>
      </c>
      <c r="R3044" s="4"/>
    </row>
    <row r="3045" customFormat="false" ht="15" hidden="false" customHeight="false" outlineLevel="0" collapsed="false">
      <c r="A3045" s="4" t="s">
        <v>3791</v>
      </c>
      <c r="B3045" s="4" t="n">
        <v>17</v>
      </c>
      <c r="C3045" s="4" t="s">
        <v>1730</v>
      </c>
      <c r="D3045" s="4" t="s">
        <v>36</v>
      </c>
      <c r="E3045" s="4" t="s">
        <v>1791</v>
      </c>
      <c r="F3045" s="4"/>
      <c r="G3045" s="4" t="s">
        <v>2705</v>
      </c>
      <c r="H3045" s="4" t="s">
        <v>2543</v>
      </c>
      <c r="I3045" s="4"/>
      <c r="J3045" s="4" t="s">
        <v>1446</v>
      </c>
      <c r="K3045" s="4" t="n">
        <v>60</v>
      </c>
      <c r="L3045" s="10" t="n">
        <v>1.36</v>
      </c>
      <c r="M3045" s="10" t="n">
        <v>0.3</v>
      </c>
      <c r="N3045" s="11" t="s">
        <v>103</v>
      </c>
      <c r="O3045" s="11" t="s">
        <v>103</v>
      </c>
      <c r="P3045" s="11" t="s">
        <v>103</v>
      </c>
      <c r="Q3045" s="11" t="s">
        <v>103</v>
      </c>
      <c r="R3045" s="4"/>
    </row>
    <row r="3046" customFormat="false" ht="15" hidden="false" customHeight="false" outlineLevel="0" collapsed="false">
      <c r="A3046" s="4" t="s">
        <v>3792</v>
      </c>
      <c r="B3046" s="4" t="n">
        <v>17</v>
      </c>
      <c r="C3046" s="4" t="s">
        <v>1730</v>
      </c>
      <c r="D3046" s="4" t="s">
        <v>36</v>
      </c>
      <c r="E3046" s="4" t="s">
        <v>1791</v>
      </c>
      <c r="F3046" s="4"/>
      <c r="G3046" s="4" t="s">
        <v>3793</v>
      </c>
      <c r="H3046" s="4" t="s">
        <v>3794</v>
      </c>
      <c r="I3046" s="4"/>
      <c r="J3046" s="4" t="s">
        <v>1446</v>
      </c>
      <c r="K3046" s="4" t="n">
        <v>60</v>
      </c>
      <c r="L3046" s="10" t="n">
        <v>1.36</v>
      </c>
      <c r="M3046" s="10" t="n">
        <v>0.3</v>
      </c>
      <c r="N3046" s="11" t="s">
        <v>103</v>
      </c>
      <c r="O3046" s="11" t="s">
        <v>103</v>
      </c>
      <c r="P3046" s="11" t="s">
        <v>103</v>
      </c>
      <c r="Q3046" s="11" t="s">
        <v>103</v>
      </c>
      <c r="R3046" s="4"/>
    </row>
    <row r="3047" customFormat="false" ht="15" hidden="false" customHeight="false" outlineLevel="0" collapsed="false">
      <c r="A3047" s="4" t="s">
        <v>3795</v>
      </c>
      <c r="B3047" s="4" t="n">
        <v>17</v>
      </c>
      <c r="C3047" s="4" t="s">
        <v>1730</v>
      </c>
      <c r="D3047" s="4" t="s">
        <v>36</v>
      </c>
      <c r="E3047" s="4" t="s">
        <v>1791</v>
      </c>
      <c r="F3047" s="4"/>
      <c r="G3047" s="4" t="s">
        <v>1976</v>
      </c>
      <c r="H3047" s="4" t="s">
        <v>3794</v>
      </c>
      <c r="I3047" s="4"/>
      <c r="J3047" s="4" t="s">
        <v>1446</v>
      </c>
      <c r="K3047" s="4" t="n">
        <v>60</v>
      </c>
      <c r="L3047" s="10" t="n">
        <v>1.36</v>
      </c>
      <c r="M3047" s="10" t="n">
        <v>0.3</v>
      </c>
      <c r="N3047" s="11" t="s">
        <v>103</v>
      </c>
      <c r="O3047" s="11" t="s">
        <v>103</v>
      </c>
      <c r="P3047" s="11" t="s">
        <v>103</v>
      </c>
      <c r="Q3047" s="11" t="s">
        <v>103</v>
      </c>
      <c r="R3047" s="4"/>
    </row>
    <row r="3048" customFormat="false" ht="15" hidden="false" customHeight="false" outlineLevel="0" collapsed="false">
      <c r="A3048" s="4" t="s">
        <v>3796</v>
      </c>
      <c r="B3048" s="4" t="n">
        <v>17</v>
      </c>
      <c r="C3048" s="4" t="s">
        <v>1730</v>
      </c>
      <c r="D3048" s="4" t="s">
        <v>36</v>
      </c>
      <c r="E3048" s="4" t="s">
        <v>1791</v>
      </c>
      <c r="F3048" s="4"/>
      <c r="G3048" s="4" t="s">
        <v>1976</v>
      </c>
      <c r="H3048" s="4" t="s">
        <v>3794</v>
      </c>
      <c r="I3048" s="4"/>
      <c r="J3048" s="4" t="s">
        <v>1446</v>
      </c>
      <c r="K3048" s="4" t="n">
        <v>60</v>
      </c>
      <c r="L3048" s="10" t="n">
        <v>1.36</v>
      </c>
      <c r="M3048" s="10" t="n">
        <v>0.3</v>
      </c>
      <c r="N3048" s="11" t="s">
        <v>103</v>
      </c>
      <c r="O3048" s="11" t="s">
        <v>103</v>
      </c>
      <c r="P3048" s="11" t="s">
        <v>103</v>
      </c>
      <c r="Q3048" s="11" t="s">
        <v>103</v>
      </c>
      <c r="R3048" s="4"/>
    </row>
    <row r="3049" customFormat="false" ht="15" hidden="false" customHeight="false" outlineLevel="0" collapsed="false">
      <c r="A3049" s="4" t="s">
        <v>3797</v>
      </c>
      <c r="B3049" s="4" t="n">
        <v>17</v>
      </c>
      <c r="C3049" s="4" t="s">
        <v>1730</v>
      </c>
      <c r="D3049" s="4" t="s">
        <v>36</v>
      </c>
      <c r="E3049" s="4" t="s">
        <v>1791</v>
      </c>
      <c r="F3049" s="4"/>
      <c r="G3049" s="4" t="s">
        <v>1976</v>
      </c>
      <c r="H3049" s="4" t="s">
        <v>3633</v>
      </c>
      <c r="I3049" s="4"/>
      <c r="J3049" s="4" t="s">
        <v>1446</v>
      </c>
      <c r="K3049" s="4" t="n">
        <v>60</v>
      </c>
      <c r="L3049" s="10" t="n">
        <v>1.36</v>
      </c>
      <c r="M3049" s="10" t="n">
        <v>0.3</v>
      </c>
      <c r="N3049" s="11" t="s">
        <v>103</v>
      </c>
      <c r="O3049" s="11" t="s">
        <v>103</v>
      </c>
      <c r="P3049" s="11" t="s">
        <v>103</v>
      </c>
      <c r="Q3049" s="11" t="s">
        <v>103</v>
      </c>
      <c r="R3049" s="4"/>
    </row>
    <row r="3050" customFormat="false" ht="15" hidden="false" customHeight="false" outlineLevel="0" collapsed="false">
      <c r="A3050" s="4" t="s">
        <v>3798</v>
      </c>
      <c r="B3050" s="4" t="n">
        <v>17</v>
      </c>
      <c r="C3050" s="4" t="s">
        <v>1730</v>
      </c>
      <c r="D3050" s="4" t="s">
        <v>36</v>
      </c>
      <c r="E3050" s="4" t="s">
        <v>1791</v>
      </c>
      <c r="F3050" s="4"/>
      <c r="G3050" s="4" t="s">
        <v>1973</v>
      </c>
      <c r="H3050" s="4" t="s">
        <v>3633</v>
      </c>
      <c r="I3050" s="4"/>
      <c r="J3050" s="4" t="s">
        <v>1446</v>
      </c>
      <c r="K3050" s="4" t="n">
        <v>60</v>
      </c>
      <c r="L3050" s="10" t="n">
        <v>1.36</v>
      </c>
      <c r="M3050" s="10" t="n">
        <v>0.3</v>
      </c>
      <c r="N3050" s="11" t="s">
        <v>103</v>
      </c>
      <c r="O3050" s="11" t="s">
        <v>103</v>
      </c>
      <c r="P3050" s="11" t="s">
        <v>103</v>
      </c>
      <c r="Q3050" s="11" t="s">
        <v>103</v>
      </c>
      <c r="R3050" s="4"/>
    </row>
    <row r="3051" customFormat="false" ht="15" hidden="false" customHeight="false" outlineLevel="0" collapsed="false">
      <c r="A3051" s="4" t="s">
        <v>3799</v>
      </c>
      <c r="B3051" s="4" t="n">
        <v>17</v>
      </c>
      <c r="C3051" s="4" t="s">
        <v>1730</v>
      </c>
      <c r="D3051" s="4" t="s">
        <v>36</v>
      </c>
      <c r="E3051" s="4" t="s">
        <v>1791</v>
      </c>
      <c r="F3051" s="4"/>
      <c r="G3051" s="4" t="s">
        <v>1976</v>
      </c>
      <c r="H3051" s="4" t="s">
        <v>3633</v>
      </c>
      <c r="I3051" s="4"/>
      <c r="J3051" s="4" t="s">
        <v>1446</v>
      </c>
      <c r="K3051" s="4" t="n">
        <v>60</v>
      </c>
      <c r="L3051" s="10" t="n">
        <v>1.36</v>
      </c>
      <c r="M3051" s="10" t="n">
        <v>0.3</v>
      </c>
      <c r="N3051" s="11" t="s">
        <v>103</v>
      </c>
      <c r="O3051" s="11" t="s">
        <v>103</v>
      </c>
      <c r="P3051" s="11" t="s">
        <v>103</v>
      </c>
      <c r="Q3051" s="11" t="s">
        <v>103</v>
      </c>
      <c r="R3051" s="4"/>
    </row>
    <row r="3052" customFormat="false" ht="15" hidden="false" customHeight="false" outlineLevel="0" collapsed="false">
      <c r="A3052" s="4" t="s">
        <v>3800</v>
      </c>
      <c r="B3052" s="4" t="n">
        <v>17</v>
      </c>
      <c r="C3052" s="4" t="s">
        <v>1730</v>
      </c>
      <c r="D3052" s="4" t="s">
        <v>36</v>
      </c>
      <c r="E3052" s="4" t="s">
        <v>1791</v>
      </c>
      <c r="F3052" s="4"/>
      <c r="G3052" s="4" t="s">
        <v>1973</v>
      </c>
      <c r="H3052" s="4" t="s">
        <v>3633</v>
      </c>
      <c r="I3052" s="4"/>
      <c r="J3052" s="4" t="s">
        <v>1446</v>
      </c>
      <c r="K3052" s="4" t="n">
        <v>60</v>
      </c>
      <c r="L3052" s="10" t="n">
        <v>1.36</v>
      </c>
      <c r="M3052" s="10" t="n">
        <v>0.3</v>
      </c>
      <c r="N3052" s="11" t="s">
        <v>103</v>
      </c>
      <c r="O3052" s="11" t="s">
        <v>103</v>
      </c>
      <c r="P3052" s="11" t="s">
        <v>103</v>
      </c>
      <c r="Q3052" s="11" t="s">
        <v>103</v>
      </c>
      <c r="R3052" s="4"/>
    </row>
    <row r="3053" customFormat="false" ht="15" hidden="false" customHeight="false" outlineLevel="0" collapsed="false">
      <c r="A3053" s="4" t="s">
        <v>3801</v>
      </c>
      <c r="B3053" s="4" t="n">
        <v>17</v>
      </c>
      <c r="C3053" s="4" t="s">
        <v>3802</v>
      </c>
      <c r="D3053" s="4" t="s">
        <v>36</v>
      </c>
      <c r="E3053" s="4" t="s">
        <v>1791</v>
      </c>
      <c r="F3053" s="4"/>
      <c r="G3053" s="4" t="s">
        <v>1884</v>
      </c>
      <c r="H3053" s="4" t="s">
        <v>756</v>
      </c>
      <c r="I3053" s="4"/>
      <c r="J3053" s="4" t="s">
        <v>1329</v>
      </c>
      <c r="K3053" s="4" t="n">
        <v>60</v>
      </c>
      <c r="L3053" s="10" t="n">
        <v>1.36</v>
      </c>
      <c r="M3053" s="10" t="n">
        <v>0.3</v>
      </c>
      <c r="N3053" s="11" t="s">
        <v>103</v>
      </c>
      <c r="O3053" s="11" t="s">
        <v>103</v>
      </c>
      <c r="P3053" s="11" t="s">
        <v>103</v>
      </c>
      <c r="Q3053" s="11" t="s">
        <v>103</v>
      </c>
      <c r="R3053" s="4"/>
    </row>
    <row r="3054" customFormat="false" ht="15" hidden="false" customHeight="false" outlineLevel="0" collapsed="false">
      <c r="A3054" s="4" t="s">
        <v>3803</v>
      </c>
      <c r="B3054" s="4" t="n">
        <v>17</v>
      </c>
      <c r="C3054" s="4" t="s">
        <v>3802</v>
      </c>
      <c r="D3054" s="4" t="s">
        <v>36</v>
      </c>
      <c r="E3054" s="4" t="s">
        <v>1791</v>
      </c>
      <c r="F3054" s="4"/>
      <c r="G3054" s="4" t="s">
        <v>1884</v>
      </c>
      <c r="H3054" s="4" t="s">
        <v>756</v>
      </c>
      <c r="I3054" s="4"/>
      <c r="J3054" s="4" t="s">
        <v>1329</v>
      </c>
      <c r="K3054" s="4" t="n">
        <v>60</v>
      </c>
      <c r="L3054" s="10" t="n">
        <v>1.36</v>
      </c>
      <c r="M3054" s="10" t="n">
        <v>0.3</v>
      </c>
      <c r="N3054" s="11" t="s">
        <v>103</v>
      </c>
      <c r="O3054" s="11" t="s">
        <v>103</v>
      </c>
      <c r="P3054" s="11" t="s">
        <v>103</v>
      </c>
      <c r="Q3054" s="11" t="s">
        <v>103</v>
      </c>
      <c r="R3054" s="4"/>
    </row>
    <row r="3055" customFormat="false" ht="15" hidden="false" customHeight="false" outlineLevel="0" collapsed="false">
      <c r="A3055" s="4" t="s">
        <v>3804</v>
      </c>
      <c r="B3055" s="4" t="n">
        <v>17</v>
      </c>
      <c r="C3055" s="4" t="s">
        <v>3802</v>
      </c>
      <c r="D3055" s="4" t="s">
        <v>36</v>
      </c>
      <c r="E3055" s="4" t="s">
        <v>1791</v>
      </c>
      <c r="F3055" s="4"/>
      <c r="G3055" s="4" t="s">
        <v>1884</v>
      </c>
      <c r="H3055" s="4" t="s">
        <v>756</v>
      </c>
      <c r="I3055" s="4"/>
      <c r="J3055" s="4" t="s">
        <v>1329</v>
      </c>
      <c r="K3055" s="4" t="n">
        <v>60</v>
      </c>
      <c r="L3055" s="10" t="n">
        <v>1.36</v>
      </c>
      <c r="M3055" s="10" t="n">
        <v>0.3</v>
      </c>
      <c r="N3055" s="11" t="s">
        <v>103</v>
      </c>
      <c r="O3055" s="11" t="s">
        <v>103</v>
      </c>
      <c r="P3055" s="11" t="s">
        <v>103</v>
      </c>
      <c r="Q3055" s="11" t="s">
        <v>103</v>
      </c>
      <c r="R3055" s="4"/>
    </row>
    <row r="3056" customFormat="false" ht="15" hidden="false" customHeight="false" outlineLevel="0" collapsed="false">
      <c r="A3056" s="4" t="s">
        <v>3805</v>
      </c>
      <c r="B3056" s="4" t="n">
        <v>17</v>
      </c>
      <c r="C3056" s="4" t="s">
        <v>3802</v>
      </c>
      <c r="D3056" s="4" t="s">
        <v>36</v>
      </c>
      <c r="E3056" s="4" t="s">
        <v>1791</v>
      </c>
      <c r="F3056" s="4"/>
      <c r="G3056" s="4" t="s">
        <v>1884</v>
      </c>
      <c r="H3056" s="4" t="s">
        <v>756</v>
      </c>
      <c r="I3056" s="4"/>
      <c r="J3056" s="4" t="s">
        <v>1329</v>
      </c>
      <c r="K3056" s="4" t="n">
        <v>60</v>
      </c>
      <c r="L3056" s="10" t="n">
        <v>1.36</v>
      </c>
      <c r="M3056" s="10" t="n">
        <v>0.3</v>
      </c>
      <c r="N3056" s="11" t="s">
        <v>103</v>
      </c>
      <c r="O3056" s="11" t="s">
        <v>103</v>
      </c>
      <c r="P3056" s="11" t="s">
        <v>103</v>
      </c>
      <c r="Q3056" s="11" t="s">
        <v>103</v>
      </c>
      <c r="R3056" s="4"/>
    </row>
    <row r="3057" customFormat="false" ht="15" hidden="false" customHeight="false" outlineLevel="0" collapsed="false">
      <c r="A3057" s="4" t="s">
        <v>3806</v>
      </c>
      <c r="B3057" s="4" t="n">
        <v>17</v>
      </c>
      <c r="C3057" s="4" t="s">
        <v>3802</v>
      </c>
      <c r="D3057" s="4" t="s">
        <v>36</v>
      </c>
      <c r="E3057" s="4" t="s">
        <v>1791</v>
      </c>
      <c r="F3057" s="4"/>
      <c r="G3057" s="4" t="s">
        <v>1798</v>
      </c>
      <c r="H3057" s="4" t="s">
        <v>756</v>
      </c>
      <c r="I3057" s="4"/>
      <c r="J3057" s="4" t="s">
        <v>1329</v>
      </c>
      <c r="K3057" s="4" t="n">
        <v>60</v>
      </c>
      <c r="L3057" s="10" t="n">
        <v>1.36</v>
      </c>
      <c r="M3057" s="10" t="n">
        <v>0.3</v>
      </c>
      <c r="N3057" s="11" t="s">
        <v>103</v>
      </c>
      <c r="O3057" s="11" t="s">
        <v>103</v>
      </c>
      <c r="P3057" s="11" t="s">
        <v>103</v>
      </c>
      <c r="Q3057" s="11" t="s">
        <v>103</v>
      </c>
      <c r="R3057" s="4"/>
    </row>
    <row r="3058" customFormat="false" ht="15" hidden="false" customHeight="false" outlineLevel="0" collapsed="false">
      <c r="A3058" s="4" t="s">
        <v>3807</v>
      </c>
      <c r="B3058" s="4" t="n">
        <v>17</v>
      </c>
      <c r="C3058" s="4" t="s">
        <v>3802</v>
      </c>
      <c r="D3058" s="4" t="s">
        <v>36</v>
      </c>
      <c r="E3058" s="4" t="s">
        <v>1791</v>
      </c>
      <c r="F3058" s="4"/>
      <c r="G3058" s="4" t="s">
        <v>2614</v>
      </c>
      <c r="H3058" s="4" t="s">
        <v>756</v>
      </c>
      <c r="I3058" s="4"/>
      <c r="J3058" s="4" t="s">
        <v>1329</v>
      </c>
      <c r="K3058" s="4" t="n">
        <v>60</v>
      </c>
      <c r="L3058" s="10" t="n">
        <v>1.36</v>
      </c>
      <c r="M3058" s="10" t="n">
        <v>0.3</v>
      </c>
      <c r="N3058" s="11" t="s">
        <v>103</v>
      </c>
      <c r="O3058" s="11" t="s">
        <v>103</v>
      </c>
      <c r="P3058" s="11" t="s">
        <v>103</v>
      </c>
      <c r="Q3058" s="11" t="s">
        <v>103</v>
      </c>
      <c r="R3058" s="4"/>
    </row>
    <row r="3059" customFormat="false" ht="15" hidden="false" customHeight="false" outlineLevel="0" collapsed="false">
      <c r="A3059" s="4" t="s">
        <v>3808</v>
      </c>
      <c r="B3059" s="4" t="n">
        <v>17</v>
      </c>
      <c r="C3059" s="4" t="s">
        <v>3802</v>
      </c>
      <c r="D3059" s="4" t="s">
        <v>36</v>
      </c>
      <c r="E3059" s="4" t="s">
        <v>1791</v>
      </c>
      <c r="F3059" s="4"/>
      <c r="G3059" s="4" t="s">
        <v>1884</v>
      </c>
      <c r="H3059" s="4" t="s">
        <v>756</v>
      </c>
      <c r="I3059" s="4"/>
      <c r="J3059" s="4" t="s">
        <v>1329</v>
      </c>
      <c r="K3059" s="4" t="n">
        <v>60</v>
      </c>
      <c r="L3059" s="10" t="n">
        <v>1.36</v>
      </c>
      <c r="M3059" s="10" t="n">
        <v>0.3</v>
      </c>
      <c r="N3059" s="11" t="s">
        <v>103</v>
      </c>
      <c r="O3059" s="11" t="s">
        <v>103</v>
      </c>
      <c r="P3059" s="11" t="s">
        <v>103</v>
      </c>
      <c r="Q3059" s="11" t="s">
        <v>103</v>
      </c>
      <c r="R3059" s="4"/>
    </row>
    <row r="3060" customFormat="false" ht="15" hidden="false" customHeight="false" outlineLevel="0" collapsed="false">
      <c r="A3060" s="4" t="s">
        <v>3809</v>
      </c>
      <c r="B3060" s="4" t="n">
        <v>17</v>
      </c>
      <c r="C3060" s="4" t="s">
        <v>3802</v>
      </c>
      <c r="D3060" s="4" t="s">
        <v>36</v>
      </c>
      <c r="E3060" s="4" t="s">
        <v>1791</v>
      </c>
      <c r="F3060" s="4"/>
      <c r="G3060" s="4" t="s">
        <v>1884</v>
      </c>
      <c r="H3060" s="4" t="s">
        <v>756</v>
      </c>
      <c r="I3060" s="4"/>
      <c r="J3060" s="4" t="s">
        <v>1329</v>
      </c>
      <c r="K3060" s="4" t="n">
        <v>60</v>
      </c>
      <c r="L3060" s="10" t="n">
        <v>1.36</v>
      </c>
      <c r="M3060" s="10" t="n">
        <v>0.3</v>
      </c>
      <c r="N3060" s="11" t="s">
        <v>103</v>
      </c>
      <c r="O3060" s="11" t="s">
        <v>103</v>
      </c>
      <c r="P3060" s="11" t="s">
        <v>103</v>
      </c>
      <c r="Q3060" s="11" t="s">
        <v>103</v>
      </c>
      <c r="R3060" s="4"/>
    </row>
    <row r="3061" customFormat="false" ht="15" hidden="false" customHeight="false" outlineLevel="0" collapsed="false">
      <c r="A3061" s="4" t="s">
        <v>3810</v>
      </c>
      <c r="B3061" s="4" t="n">
        <v>17</v>
      </c>
      <c r="C3061" s="4" t="s">
        <v>3802</v>
      </c>
      <c r="D3061" s="4" t="s">
        <v>36</v>
      </c>
      <c r="E3061" s="4" t="s">
        <v>1791</v>
      </c>
      <c r="F3061" s="4"/>
      <c r="G3061" s="4" t="s">
        <v>1884</v>
      </c>
      <c r="H3061" s="4" t="s">
        <v>756</v>
      </c>
      <c r="I3061" s="4"/>
      <c r="J3061" s="4" t="s">
        <v>1329</v>
      </c>
      <c r="K3061" s="4" t="n">
        <v>60</v>
      </c>
      <c r="L3061" s="10" t="n">
        <v>1.36</v>
      </c>
      <c r="M3061" s="10" t="n">
        <v>0.3</v>
      </c>
      <c r="N3061" s="11" t="s">
        <v>103</v>
      </c>
      <c r="O3061" s="11" t="s">
        <v>103</v>
      </c>
      <c r="P3061" s="11" t="s">
        <v>103</v>
      </c>
      <c r="Q3061" s="11" t="s">
        <v>103</v>
      </c>
      <c r="R3061" s="4"/>
    </row>
    <row r="3062" customFormat="false" ht="15" hidden="false" customHeight="false" outlineLevel="0" collapsed="false">
      <c r="A3062" s="4" t="s">
        <v>3811</v>
      </c>
      <c r="B3062" s="4" t="n">
        <v>17</v>
      </c>
      <c r="C3062" s="4" t="s">
        <v>3802</v>
      </c>
      <c r="D3062" s="4" t="s">
        <v>36</v>
      </c>
      <c r="E3062" s="4" t="s">
        <v>1791</v>
      </c>
      <c r="F3062" s="4"/>
      <c r="G3062" s="4" t="s">
        <v>1798</v>
      </c>
      <c r="H3062" s="4" t="s">
        <v>756</v>
      </c>
      <c r="I3062" s="4"/>
      <c r="J3062" s="4" t="s">
        <v>1329</v>
      </c>
      <c r="K3062" s="4" t="n">
        <v>60</v>
      </c>
      <c r="L3062" s="10" t="n">
        <v>1.36</v>
      </c>
      <c r="M3062" s="10" t="n">
        <v>0.3</v>
      </c>
      <c r="N3062" s="11" t="s">
        <v>103</v>
      </c>
      <c r="O3062" s="11" t="s">
        <v>103</v>
      </c>
      <c r="P3062" s="11" t="s">
        <v>103</v>
      </c>
      <c r="Q3062" s="11" t="s">
        <v>103</v>
      </c>
      <c r="R3062" s="4"/>
    </row>
    <row r="3063" customFormat="false" ht="15" hidden="false" customHeight="false" outlineLevel="0" collapsed="false">
      <c r="A3063" s="4" t="s">
        <v>3812</v>
      </c>
      <c r="B3063" s="4" t="n">
        <v>17</v>
      </c>
      <c r="C3063" s="4" t="s">
        <v>3802</v>
      </c>
      <c r="D3063" s="4" t="s">
        <v>36</v>
      </c>
      <c r="E3063" s="4" t="s">
        <v>1791</v>
      </c>
      <c r="F3063" s="4"/>
      <c r="G3063" s="4" t="s">
        <v>1884</v>
      </c>
      <c r="H3063" s="4" t="s">
        <v>756</v>
      </c>
      <c r="I3063" s="4"/>
      <c r="J3063" s="4" t="s">
        <v>1329</v>
      </c>
      <c r="K3063" s="4" t="n">
        <v>60</v>
      </c>
      <c r="L3063" s="10" t="n">
        <v>1.36</v>
      </c>
      <c r="M3063" s="10" t="n">
        <v>0.3</v>
      </c>
      <c r="N3063" s="11" t="s">
        <v>103</v>
      </c>
      <c r="O3063" s="11" t="s">
        <v>103</v>
      </c>
      <c r="P3063" s="11" t="s">
        <v>103</v>
      </c>
      <c r="Q3063" s="11" t="s">
        <v>103</v>
      </c>
      <c r="R3063" s="4"/>
    </row>
    <row r="3064" customFormat="false" ht="15" hidden="false" customHeight="false" outlineLevel="0" collapsed="false">
      <c r="A3064" s="4" t="s">
        <v>3813</v>
      </c>
      <c r="B3064" s="4" t="n">
        <v>17</v>
      </c>
      <c r="C3064" s="4" t="s">
        <v>3802</v>
      </c>
      <c r="D3064" s="4" t="s">
        <v>36</v>
      </c>
      <c r="E3064" s="4" t="s">
        <v>1791</v>
      </c>
      <c r="F3064" s="4"/>
      <c r="G3064" s="4" t="s">
        <v>1884</v>
      </c>
      <c r="H3064" s="4" t="s">
        <v>756</v>
      </c>
      <c r="I3064" s="4"/>
      <c r="J3064" s="4" t="s">
        <v>1329</v>
      </c>
      <c r="K3064" s="4" t="n">
        <v>60</v>
      </c>
      <c r="L3064" s="10" t="n">
        <v>1.36</v>
      </c>
      <c r="M3064" s="10" t="n">
        <v>0.3</v>
      </c>
      <c r="N3064" s="11" t="s">
        <v>103</v>
      </c>
      <c r="O3064" s="11" t="s">
        <v>103</v>
      </c>
      <c r="P3064" s="11" t="s">
        <v>103</v>
      </c>
      <c r="Q3064" s="11" t="s">
        <v>103</v>
      </c>
      <c r="R3064" s="4"/>
    </row>
    <row r="3065" customFormat="false" ht="15" hidden="false" customHeight="false" outlineLevel="0" collapsed="false">
      <c r="A3065" s="4" t="s">
        <v>3814</v>
      </c>
      <c r="B3065" s="4" t="n">
        <v>17</v>
      </c>
      <c r="C3065" s="4" t="s">
        <v>3802</v>
      </c>
      <c r="D3065" s="4" t="s">
        <v>36</v>
      </c>
      <c r="E3065" s="4" t="s">
        <v>1791</v>
      </c>
      <c r="F3065" s="4"/>
      <c r="G3065" s="4" t="s">
        <v>1798</v>
      </c>
      <c r="H3065" s="4" t="s">
        <v>2633</v>
      </c>
      <c r="I3065" s="4" t="s">
        <v>1445</v>
      </c>
      <c r="J3065" s="4" t="s">
        <v>1329</v>
      </c>
      <c r="K3065" s="4" t="n">
        <v>60</v>
      </c>
      <c r="L3065" s="10" t="n">
        <v>1.36</v>
      </c>
      <c r="M3065" s="10" t="n">
        <v>0.3</v>
      </c>
      <c r="N3065" s="11" t="s">
        <v>103</v>
      </c>
      <c r="O3065" s="11" t="s">
        <v>103</v>
      </c>
      <c r="P3065" s="11" t="s">
        <v>103</v>
      </c>
      <c r="Q3065" s="11" t="s">
        <v>103</v>
      </c>
      <c r="R3065" s="4"/>
    </row>
    <row r="3066" customFormat="false" ht="15" hidden="false" customHeight="false" outlineLevel="0" collapsed="false">
      <c r="A3066" s="4" t="s">
        <v>3815</v>
      </c>
      <c r="B3066" s="4" t="n">
        <v>17</v>
      </c>
      <c r="C3066" s="4" t="s">
        <v>3802</v>
      </c>
      <c r="D3066" s="4" t="s">
        <v>36</v>
      </c>
      <c r="E3066" s="4" t="s">
        <v>1791</v>
      </c>
      <c r="F3066" s="4"/>
      <c r="G3066" s="4" t="s">
        <v>1798</v>
      </c>
      <c r="H3066" s="4" t="s">
        <v>3816</v>
      </c>
      <c r="I3066" s="4"/>
      <c r="J3066" s="4" t="s">
        <v>1329</v>
      </c>
      <c r="K3066" s="4" t="n">
        <v>60</v>
      </c>
      <c r="L3066" s="10" t="n">
        <v>1.36</v>
      </c>
      <c r="M3066" s="10" t="n">
        <v>0.3</v>
      </c>
      <c r="N3066" s="11" t="s">
        <v>103</v>
      </c>
      <c r="O3066" s="11" t="s">
        <v>103</v>
      </c>
      <c r="P3066" s="11" t="s">
        <v>103</v>
      </c>
      <c r="Q3066" s="11" t="s">
        <v>103</v>
      </c>
      <c r="R3066" s="4"/>
    </row>
    <row r="3067" customFormat="false" ht="15" hidden="false" customHeight="false" outlineLevel="0" collapsed="false">
      <c r="A3067" s="4" t="s">
        <v>3817</v>
      </c>
      <c r="B3067" s="4" t="n">
        <v>17</v>
      </c>
      <c r="C3067" s="4" t="s">
        <v>3802</v>
      </c>
      <c r="D3067" s="4" t="s">
        <v>36</v>
      </c>
      <c r="E3067" s="4" t="s">
        <v>1791</v>
      </c>
      <c r="F3067" s="4"/>
      <c r="G3067" s="4" t="s">
        <v>1884</v>
      </c>
      <c r="H3067" s="4" t="s">
        <v>2633</v>
      </c>
      <c r="I3067" s="4"/>
      <c r="J3067" s="4" t="s">
        <v>1329</v>
      </c>
      <c r="K3067" s="4" t="n">
        <v>60</v>
      </c>
      <c r="L3067" s="10" t="n">
        <v>1.36</v>
      </c>
      <c r="M3067" s="10" t="n">
        <v>0.3</v>
      </c>
      <c r="N3067" s="11" t="s">
        <v>103</v>
      </c>
      <c r="O3067" s="11" t="s">
        <v>103</v>
      </c>
      <c r="P3067" s="11" t="s">
        <v>103</v>
      </c>
      <c r="Q3067" s="11" t="s">
        <v>103</v>
      </c>
      <c r="R3067" s="4"/>
    </row>
    <row r="3068" customFormat="false" ht="15" hidden="false" customHeight="false" outlineLevel="0" collapsed="false">
      <c r="A3068" s="4" t="s">
        <v>3818</v>
      </c>
      <c r="B3068" s="4" t="n">
        <v>17</v>
      </c>
      <c r="C3068" s="4" t="s">
        <v>3802</v>
      </c>
      <c r="D3068" s="4" t="s">
        <v>36</v>
      </c>
      <c r="E3068" s="4" t="s">
        <v>1791</v>
      </c>
      <c r="F3068" s="4"/>
      <c r="G3068" s="4" t="s">
        <v>1884</v>
      </c>
      <c r="H3068" s="4" t="s">
        <v>2633</v>
      </c>
      <c r="I3068" s="4"/>
      <c r="J3068" s="4" t="s">
        <v>1329</v>
      </c>
      <c r="K3068" s="4" t="n">
        <v>60</v>
      </c>
      <c r="L3068" s="10" t="n">
        <v>1.36</v>
      </c>
      <c r="M3068" s="10" t="n">
        <v>0.3</v>
      </c>
      <c r="N3068" s="11" t="s">
        <v>103</v>
      </c>
      <c r="O3068" s="11" t="s">
        <v>103</v>
      </c>
      <c r="P3068" s="11" t="s">
        <v>103</v>
      </c>
      <c r="Q3068" s="11" t="s">
        <v>103</v>
      </c>
      <c r="R3068" s="4"/>
    </row>
    <row r="3069" customFormat="false" ht="15" hidden="false" customHeight="false" outlineLevel="0" collapsed="false">
      <c r="A3069" s="4" t="s">
        <v>3819</v>
      </c>
      <c r="B3069" s="4" t="n">
        <v>17</v>
      </c>
      <c r="C3069" s="4" t="s">
        <v>3802</v>
      </c>
      <c r="D3069" s="4" t="s">
        <v>36</v>
      </c>
      <c r="E3069" s="4" t="s">
        <v>1791</v>
      </c>
      <c r="F3069" s="4"/>
      <c r="G3069" s="4" t="s">
        <v>1884</v>
      </c>
      <c r="H3069" s="4" t="s">
        <v>2633</v>
      </c>
      <c r="I3069" s="4"/>
      <c r="J3069" s="4" t="s">
        <v>1329</v>
      </c>
      <c r="K3069" s="4" t="n">
        <v>60</v>
      </c>
      <c r="L3069" s="10" t="n">
        <v>1.36</v>
      </c>
      <c r="M3069" s="10" t="n">
        <v>0.3</v>
      </c>
      <c r="N3069" s="11" t="s">
        <v>103</v>
      </c>
      <c r="O3069" s="11" t="s">
        <v>103</v>
      </c>
      <c r="P3069" s="11" t="s">
        <v>103</v>
      </c>
      <c r="Q3069" s="11" t="s">
        <v>103</v>
      </c>
      <c r="R3069" s="4"/>
    </row>
    <row r="3070" customFormat="false" ht="15" hidden="false" customHeight="false" outlineLevel="0" collapsed="false">
      <c r="A3070" s="4" t="s">
        <v>3820</v>
      </c>
      <c r="B3070" s="4" t="n">
        <v>17</v>
      </c>
      <c r="C3070" s="4" t="s">
        <v>3802</v>
      </c>
      <c r="D3070" s="4" t="s">
        <v>36</v>
      </c>
      <c r="E3070" s="4" t="s">
        <v>1791</v>
      </c>
      <c r="F3070" s="4"/>
      <c r="G3070" s="4" t="s">
        <v>1884</v>
      </c>
      <c r="H3070" s="4" t="s">
        <v>2633</v>
      </c>
      <c r="I3070" s="4"/>
      <c r="J3070" s="4" t="s">
        <v>1329</v>
      </c>
      <c r="K3070" s="4" t="n">
        <v>60</v>
      </c>
      <c r="L3070" s="10" t="n">
        <v>1.36</v>
      </c>
      <c r="M3070" s="10" t="n">
        <v>0.3</v>
      </c>
      <c r="N3070" s="11" t="s">
        <v>103</v>
      </c>
      <c r="O3070" s="11" t="s">
        <v>103</v>
      </c>
      <c r="P3070" s="11" t="s">
        <v>103</v>
      </c>
      <c r="Q3070" s="11" t="s">
        <v>103</v>
      </c>
      <c r="R3070" s="4"/>
    </row>
    <row r="3071" customFormat="false" ht="15" hidden="false" customHeight="false" outlineLevel="0" collapsed="false">
      <c r="A3071" s="4" t="s">
        <v>3822</v>
      </c>
      <c r="B3071" s="4" t="n">
        <v>14</v>
      </c>
      <c r="C3071" s="4" t="s">
        <v>312</v>
      </c>
      <c r="D3071" s="4" t="s">
        <v>38</v>
      </c>
      <c r="E3071" s="4" t="s">
        <v>3823</v>
      </c>
      <c r="F3071" s="4"/>
      <c r="G3071" s="4"/>
      <c r="H3071" s="4"/>
      <c r="I3071" s="4"/>
      <c r="J3071" s="4"/>
      <c r="K3071" s="4"/>
      <c r="L3071" s="10" t="n">
        <v>0.348</v>
      </c>
      <c r="M3071" s="10" t="n">
        <v>0.17</v>
      </c>
      <c r="N3071" s="4"/>
      <c r="O3071" s="11" t="s">
        <v>103</v>
      </c>
      <c r="P3071" s="11" t="s">
        <v>103</v>
      </c>
      <c r="Q3071" s="11" t="s">
        <v>103</v>
      </c>
      <c r="R3071" s="4"/>
    </row>
    <row r="3072" customFormat="false" ht="15" hidden="false" customHeight="false" outlineLevel="0" collapsed="false">
      <c r="A3072" s="4" t="s">
        <v>3824</v>
      </c>
      <c r="B3072" s="4" t="n">
        <v>14</v>
      </c>
      <c r="C3072" s="4" t="s">
        <v>312</v>
      </c>
      <c r="D3072" s="4" t="s">
        <v>38</v>
      </c>
      <c r="E3072" s="4" t="s">
        <v>3823</v>
      </c>
      <c r="F3072" s="4"/>
      <c r="G3072" s="4"/>
      <c r="H3072" s="4"/>
      <c r="I3072" s="4"/>
      <c r="J3072" s="4"/>
      <c r="K3072" s="4"/>
      <c r="L3072" s="10" t="n">
        <v>0</v>
      </c>
      <c r="M3072" s="10" t="n">
        <v>0</v>
      </c>
      <c r="N3072" s="11" t="s">
        <v>103</v>
      </c>
      <c r="O3072" s="4"/>
      <c r="P3072" s="4"/>
      <c r="Q3072" s="4"/>
      <c r="R3072" s="11" t="s">
        <v>103</v>
      </c>
    </row>
    <row r="3073" customFormat="false" ht="15" hidden="false" customHeight="false" outlineLevel="0" collapsed="false">
      <c r="A3073" s="4" t="s">
        <v>3825</v>
      </c>
      <c r="B3073" s="4" t="n">
        <v>11</v>
      </c>
      <c r="C3073" s="4" t="s">
        <v>3826</v>
      </c>
      <c r="D3073" s="4" t="s">
        <v>36</v>
      </c>
      <c r="E3073" s="4" t="s">
        <v>3827</v>
      </c>
      <c r="F3073" s="4" t="s">
        <v>3828</v>
      </c>
      <c r="G3073" s="4" t="s">
        <v>1792</v>
      </c>
      <c r="H3073" s="4"/>
      <c r="I3073" s="4" t="s">
        <v>3829</v>
      </c>
      <c r="J3073" s="4"/>
      <c r="K3073" s="4"/>
      <c r="L3073" s="10" t="n">
        <v>1.36</v>
      </c>
      <c r="M3073" s="10" t="n">
        <v>0.3</v>
      </c>
      <c r="N3073" s="11" t="s">
        <v>103</v>
      </c>
      <c r="O3073" s="11" t="s">
        <v>103</v>
      </c>
      <c r="P3073" s="11" t="s">
        <v>103</v>
      </c>
      <c r="Q3073" s="11" t="s">
        <v>103</v>
      </c>
      <c r="R3073" s="11" t="s">
        <v>103</v>
      </c>
    </row>
    <row r="3074" customFormat="false" ht="15" hidden="false" customHeight="false" outlineLevel="0" collapsed="false">
      <c r="A3074" s="4" t="s">
        <v>3830</v>
      </c>
      <c r="B3074" s="4" t="n">
        <v>11</v>
      </c>
      <c r="C3074" s="4" t="s">
        <v>3826</v>
      </c>
      <c r="D3074" s="4" t="s">
        <v>36</v>
      </c>
      <c r="E3074" s="4" t="s">
        <v>3827</v>
      </c>
      <c r="F3074" s="4" t="s">
        <v>3831</v>
      </c>
      <c r="G3074" s="4" t="s">
        <v>3832</v>
      </c>
      <c r="H3074" s="4" t="s">
        <v>3833</v>
      </c>
      <c r="I3074" s="4"/>
      <c r="J3074" s="4"/>
      <c r="K3074" s="4"/>
      <c r="L3074" s="10" t="n">
        <v>1.36</v>
      </c>
      <c r="M3074" s="10" t="n">
        <v>0.3</v>
      </c>
      <c r="N3074" s="11" t="s">
        <v>103</v>
      </c>
      <c r="O3074" s="11" t="s">
        <v>103</v>
      </c>
      <c r="P3074" s="11" t="s">
        <v>103</v>
      </c>
      <c r="Q3074" s="11" t="s">
        <v>103</v>
      </c>
      <c r="R3074" s="11" t="s">
        <v>103</v>
      </c>
    </row>
    <row r="3075" customFormat="false" ht="15" hidden="false" customHeight="false" outlineLevel="0" collapsed="false">
      <c r="A3075" s="4" t="s">
        <v>3834</v>
      </c>
      <c r="B3075" s="4" t="n">
        <v>11</v>
      </c>
      <c r="C3075" s="4" t="s">
        <v>3826</v>
      </c>
      <c r="D3075" s="4" t="s">
        <v>36</v>
      </c>
      <c r="E3075" s="4" t="s">
        <v>3827</v>
      </c>
      <c r="F3075" s="4" t="s">
        <v>3831</v>
      </c>
      <c r="G3075" s="4"/>
      <c r="H3075" s="4" t="s">
        <v>3833</v>
      </c>
      <c r="I3075" s="4"/>
      <c r="J3075" s="4"/>
      <c r="K3075" s="4"/>
      <c r="L3075" s="10" t="n">
        <v>1.36</v>
      </c>
      <c r="M3075" s="10" t="n">
        <v>0.3</v>
      </c>
      <c r="N3075" s="11" t="s">
        <v>103</v>
      </c>
      <c r="O3075" s="11" t="s">
        <v>103</v>
      </c>
      <c r="P3075" s="11" t="s">
        <v>103</v>
      </c>
      <c r="Q3075" s="11" t="s">
        <v>103</v>
      </c>
      <c r="R3075" s="11" t="s">
        <v>103</v>
      </c>
    </row>
    <row r="3076" customFormat="false" ht="15" hidden="false" customHeight="false" outlineLevel="0" collapsed="false">
      <c r="A3076" s="4" t="s">
        <v>3835</v>
      </c>
      <c r="B3076" s="4" t="n">
        <v>11</v>
      </c>
      <c r="C3076" s="4" t="s">
        <v>3826</v>
      </c>
      <c r="D3076" s="4" t="s">
        <v>36</v>
      </c>
      <c r="E3076" s="4" t="s">
        <v>3827</v>
      </c>
      <c r="F3076" s="4" t="s">
        <v>3836</v>
      </c>
      <c r="G3076" s="4"/>
      <c r="H3076" s="4" t="s">
        <v>3837</v>
      </c>
      <c r="I3076" s="4"/>
      <c r="J3076" s="4"/>
      <c r="K3076" s="4"/>
      <c r="L3076" s="10" t="n">
        <v>1.36</v>
      </c>
      <c r="M3076" s="10" t="n">
        <v>0.3</v>
      </c>
      <c r="N3076" s="11" t="s">
        <v>103</v>
      </c>
      <c r="O3076" s="11" t="s">
        <v>103</v>
      </c>
      <c r="P3076" s="11" t="s">
        <v>103</v>
      </c>
      <c r="Q3076" s="11" t="s">
        <v>103</v>
      </c>
      <c r="R3076" s="11" t="s">
        <v>103</v>
      </c>
    </row>
    <row r="3077" customFormat="false" ht="15" hidden="false" customHeight="false" outlineLevel="0" collapsed="false">
      <c r="A3077" s="4" t="s">
        <v>3838</v>
      </c>
      <c r="B3077" s="4" t="n">
        <v>11</v>
      </c>
      <c r="C3077" s="4" t="s">
        <v>3826</v>
      </c>
      <c r="D3077" s="4" t="s">
        <v>36</v>
      </c>
      <c r="E3077" s="4" t="s">
        <v>3827</v>
      </c>
      <c r="F3077" s="4" t="s">
        <v>3839</v>
      </c>
      <c r="G3077" s="4"/>
      <c r="H3077" s="4"/>
      <c r="I3077" s="4" t="s">
        <v>3840</v>
      </c>
      <c r="J3077" s="4"/>
      <c r="K3077" s="4"/>
      <c r="L3077" s="10" t="n">
        <v>1.36</v>
      </c>
      <c r="M3077" s="10" t="n">
        <v>0.3</v>
      </c>
      <c r="N3077" s="11" t="s">
        <v>103</v>
      </c>
      <c r="O3077" s="11" t="s">
        <v>103</v>
      </c>
      <c r="P3077" s="11" t="s">
        <v>103</v>
      </c>
      <c r="Q3077" s="11" t="s">
        <v>103</v>
      </c>
      <c r="R3077" s="11" t="s">
        <v>103</v>
      </c>
    </row>
    <row r="3078" customFormat="false" ht="15" hidden="false" customHeight="false" outlineLevel="0" collapsed="false">
      <c r="A3078" s="4" t="s">
        <v>3841</v>
      </c>
      <c r="B3078" s="4" t="n">
        <v>11</v>
      </c>
      <c r="C3078" s="4" t="s">
        <v>3826</v>
      </c>
      <c r="D3078" s="4" t="s">
        <v>36</v>
      </c>
      <c r="E3078" s="4" t="s">
        <v>3827</v>
      </c>
      <c r="F3078" s="4" t="s">
        <v>3836</v>
      </c>
      <c r="G3078" s="4"/>
      <c r="H3078" s="4"/>
      <c r="I3078" s="4"/>
      <c r="J3078" s="4"/>
      <c r="K3078" s="4"/>
      <c r="L3078" s="10" t="n">
        <v>1.36</v>
      </c>
      <c r="M3078" s="10" t="n">
        <v>0.3</v>
      </c>
      <c r="N3078" s="11" t="s">
        <v>103</v>
      </c>
      <c r="O3078" s="11" t="s">
        <v>103</v>
      </c>
      <c r="P3078" s="11" t="s">
        <v>103</v>
      </c>
      <c r="Q3078" s="11" t="s">
        <v>103</v>
      </c>
      <c r="R3078" s="11" t="s">
        <v>103</v>
      </c>
    </row>
    <row r="3079" customFormat="false" ht="15" hidden="false" customHeight="false" outlineLevel="0" collapsed="false">
      <c r="A3079" s="4" t="s">
        <v>3842</v>
      </c>
      <c r="B3079" s="4" t="n">
        <v>11</v>
      </c>
      <c r="C3079" s="4" t="s">
        <v>3826</v>
      </c>
      <c r="D3079" s="4" t="s">
        <v>36</v>
      </c>
      <c r="E3079" s="4" t="s">
        <v>3827</v>
      </c>
      <c r="F3079" s="4" t="s">
        <v>3843</v>
      </c>
      <c r="G3079" s="4"/>
      <c r="H3079" s="4"/>
      <c r="I3079" s="4"/>
      <c r="J3079" s="4"/>
      <c r="K3079" s="4"/>
      <c r="L3079" s="10" t="n">
        <v>1.36</v>
      </c>
      <c r="M3079" s="10" t="n">
        <v>0.3</v>
      </c>
      <c r="N3079" s="11" t="s">
        <v>103</v>
      </c>
      <c r="O3079" s="11" t="s">
        <v>103</v>
      </c>
      <c r="P3079" s="11" t="s">
        <v>103</v>
      </c>
      <c r="Q3079" s="11" t="s">
        <v>103</v>
      </c>
      <c r="R3079" s="11" t="s">
        <v>103</v>
      </c>
    </row>
    <row r="3080" customFormat="false" ht="15" hidden="false" customHeight="false" outlineLevel="0" collapsed="false">
      <c r="A3080" s="4" t="s">
        <v>3844</v>
      </c>
      <c r="B3080" s="4" t="n">
        <v>11</v>
      </c>
      <c r="C3080" s="4" t="s">
        <v>3826</v>
      </c>
      <c r="D3080" s="4" t="s">
        <v>36</v>
      </c>
      <c r="E3080" s="4" t="s">
        <v>3827</v>
      </c>
      <c r="F3080" s="4" t="s">
        <v>3831</v>
      </c>
      <c r="G3080" s="4"/>
      <c r="H3080" s="4" t="s">
        <v>3845</v>
      </c>
      <c r="I3080" s="4"/>
      <c r="J3080" s="4"/>
      <c r="K3080" s="4"/>
      <c r="L3080" s="10" t="n">
        <v>1.36</v>
      </c>
      <c r="M3080" s="10" t="n">
        <v>0.3</v>
      </c>
      <c r="N3080" s="11" t="s">
        <v>103</v>
      </c>
      <c r="O3080" s="11" t="s">
        <v>103</v>
      </c>
      <c r="P3080" s="11" t="s">
        <v>103</v>
      </c>
      <c r="Q3080" s="11" t="s">
        <v>103</v>
      </c>
      <c r="R3080" s="11" t="s">
        <v>103</v>
      </c>
    </row>
    <row r="3081" customFormat="false" ht="15" hidden="false" customHeight="false" outlineLevel="0" collapsed="false">
      <c r="A3081" s="4" t="s">
        <v>3846</v>
      </c>
      <c r="B3081" s="4" t="n">
        <v>11</v>
      </c>
      <c r="C3081" s="4" t="s">
        <v>3826</v>
      </c>
      <c r="D3081" s="4" t="s">
        <v>36</v>
      </c>
      <c r="E3081" s="4" t="s">
        <v>3827</v>
      </c>
      <c r="F3081" s="4" t="s">
        <v>3831</v>
      </c>
      <c r="G3081" s="4"/>
      <c r="H3081" s="4" t="s">
        <v>3845</v>
      </c>
      <c r="I3081" s="4"/>
      <c r="J3081" s="4"/>
      <c r="K3081" s="4"/>
      <c r="L3081" s="10" t="n">
        <v>1.36</v>
      </c>
      <c r="M3081" s="10" t="n">
        <v>0.3</v>
      </c>
      <c r="N3081" s="11" t="s">
        <v>103</v>
      </c>
      <c r="O3081" s="11" t="s">
        <v>103</v>
      </c>
      <c r="P3081" s="11" t="s">
        <v>103</v>
      </c>
      <c r="Q3081" s="11" t="s">
        <v>103</v>
      </c>
      <c r="R3081" s="11" t="s">
        <v>103</v>
      </c>
    </row>
    <row r="3082" customFormat="false" ht="15" hidden="false" customHeight="false" outlineLevel="0" collapsed="false">
      <c r="A3082" s="4" t="s">
        <v>3847</v>
      </c>
      <c r="B3082" s="4" t="n">
        <v>11</v>
      </c>
      <c r="C3082" s="4" t="s">
        <v>3826</v>
      </c>
      <c r="D3082" s="4" t="s">
        <v>36</v>
      </c>
      <c r="E3082" s="4" t="s">
        <v>3827</v>
      </c>
      <c r="F3082" s="4" t="s">
        <v>3831</v>
      </c>
      <c r="G3082" s="4"/>
      <c r="H3082" s="4" t="s">
        <v>3845</v>
      </c>
      <c r="I3082" s="4"/>
      <c r="J3082" s="4"/>
      <c r="K3082" s="4"/>
      <c r="L3082" s="10" t="n">
        <v>1.36</v>
      </c>
      <c r="M3082" s="10" t="n">
        <v>0.3</v>
      </c>
      <c r="N3082" s="11" t="s">
        <v>103</v>
      </c>
      <c r="O3082" s="11" t="s">
        <v>103</v>
      </c>
      <c r="P3082" s="11" t="s">
        <v>103</v>
      </c>
      <c r="Q3082" s="11" t="s">
        <v>103</v>
      </c>
      <c r="R3082" s="11" t="s">
        <v>103</v>
      </c>
    </row>
    <row r="3083" customFormat="false" ht="15" hidden="false" customHeight="false" outlineLevel="0" collapsed="false">
      <c r="A3083" s="4" t="s">
        <v>3848</v>
      </c>
      <c r="B3083" s="4" t="n">
        <v>11</v>
      </c>
      <c r="C3083" s="4" t="s">
        <v>3826</v>
      </c>
      <c r="D3083" s="4" t="s">
        <v>36</v>
      </c>
      <c r="E3083" s="4" t="s">
        <v>3827</v>
      </c>
      <c r="F3083" s="4" t="s">
        <v>3849</v>
      </c>
      <c r="G3083" s="4"/>
      <c r="H3083" s="4" t="s">
        <v>3850</v>
      </c>
      <c r="I3083" s="4" t="s">
        <v>3851</v>
      </c>
      <c r="J3083" s="4"/>
      <c r="K3083" s="4"/>
      <c r="L3083" s="10" t="n">
        <v>1.36</v>
      </c>
      <c r="M3083" s="10" t="n">
        <v>0.3</v>
      </c>
      <c r="N3083" s="11" t="s">
        <v>103</v>
      </c>
      <c r="O3083" s="11" t="s">
        <v>103</v>
      </c>
      <c r="P3083" s="11" t="s">
        <v>103</v>
      </c>
      <c r="Q3083" s="11" t="s">
        <v>103</v>
      </c>
      <c r="R3083" s="11" t="s">
        <v>103</v>
      </c>
    </row>
    <row r="3084" customFormat="false" ht="15" hidden="false" customHeight="false" outlineLevel="0" collapsed="false">
      <c r="A3084" s="4" t="s">
        <v>3852</v>
      </c>
      <c r="B3084" s="4" t="n">
        <v>11</v>
      </c>
      <c r="C3084" s="4" t="s">
        <v>3826</v>
      </c>
      <c r="D3084" s="4" t="s">
        <v>36</v>
      </c>
      <c r="E3084" s="4" t="s">
        <v>3827</v>
      </c>
      <c r="F3084" s="4" t="s">
        <v>3849</v>
      </c>
      <c r="G3084" s="4"/>
      <c r="H3084" s="4" t="s">
        <v>3850</v>
      </c>
      <c r="I3084" s="4" t="s">
        <v>3851</v>
      </c>
      <c r="J3084" s="4"/>
      <c r="K3084" s="4"/>
      <c r="L3084" s="10" t="n">
        <v>1.36</v>
      </c>
      <c r="M3084" s="10" t="n">
        <v>0.3</v>
      </c>
      <c r="N3084" s="11" t="s">
        <v>103</v>
      </c>
      <c r="O3084" s="11" t="s">
        <v>103</v>
      </c>
      <c r="P3084" s="11" t="s">
        <v>103</v>
      </c>
      <c r="Q3084" s="11" t="s">
        <v>103</v>
      </c>
      <c r="R3084" s="11" t="s">
        <v>103</v>
      </c>
    </row>
    <row r="3085" customFormat="false" ht="15" hidden="false" customHeight="false" outlineLevel="0" collapsed="false">
      <c r="A3085" s="4" t="s">
        <v>3853</v>
      </c>
      <c r="B3085" s="4" t="n">
        <v>11</v>
      </c>
      <c r="C3085" s="4" t="s">
        <v>3826</v>
      </c>
      <c r="D3085" s="4" t="s">
        <v>36</v>
      </c>
      <c r="E3085" s="4" t="s">
        <v>3827</v>
      </c>
      <c r="F3085" s="4" t="s">
        <v>3854</v>
      </c>
      <c r="G3085" s="4"/>
      <c r="H3085" s="4" t="s">
        <v>3850</v>
      </c>
      <c r="I3085" s="4" t="s">
        <v>3851</v>
      </c>
      <c r="J3085" s="4"/>
      <c r="K3085" s="4"/>
      <c r="L3085" s="10" t="n">
        <v>1.36</v>
      </c>
      <c r="M3085" s="10" t="n">
        <v>0.3</v>
      </c>
      <c r="N3085" s="11" t="s">
        <v>103</v>
      </c>
      <c r="O3085" s="11" t="s">
        <v>103</v>
      </c>
      <c r="P3085" s="11" t="s">
        <v>103</v>
      </c>
      <c r="Q3085" s="11" t="s">
        <v>103</v>
      </c>
      <c r="R3085" s="11" t="s">
        <v>103</v>
      </c>
    </row>
    <row r="3086" customFormat="false" ht="15" hidden="false" customHeight="false" outlineLevel="0" collapsed="false">
      <c r="A3086" s="4" t="s">
        <v>3855</v>
      </c>
      <c r="B3086" s="4" t="n">
        <v>11</v>
      </c>
      <c r="C3086" s="4" t="s">
        <v>3826</v>
      </c>
      <c r="D3086" s="4" t="s">
        <v>36</v>
      </c>
      <c r="E3086" s="4" t="s">
        <v>3827</v>
      </c>
      <c r="F3086" s="4" t="s">
        <v>3849</v>
      </c>
      <c r="G3086" s="4"/>
      <c r="H3086" s="4" t="s">
        <v>3850</v>
      </c>
      <c r="I3086" s="4" t="s">
        <v>3856</v>
      </c>
      <c r="J3086" s="4"/>
      <c r="K3086" s="4"/>
      <c r="L3086" s="10" t="n">
        <v>1.36</v>
      </c>
      <c r="M3086" s="10" t="n">
        <v>0.3</v>
      </c>
      <c r="N3086" s="11" t="s">
        <v>103</v>
      </c>
      <c r="O3086" s="11" t="s">
        <v>103</v>
      </c>
      <c r="P3086" s="11" t="s">
        <v>103</v>
      </c>
      <c r="Q3086" s="11" t="s">
        <v>103</v>
      </c>
      <c r="R3086" s="11" t="s">
        <v>103</v>
      </c>
    </row>
    <row r="3087" customFormat="false" ht="15" hidden="false" customHeight="false" outlineLevel="0" collapsed="false">
      <c r="A3087" s="4" t="s">
        <v>3857</v>
      </c>
      <c r="B3087" s="4" t="n">
        <v>11</v>
      </c>
      <c r="C3087" s="4" t="s">
        <v>3826</v>
      </c>
      <c r="D3087" s="4" t="s">
        <v>36</v>
      </c>
      <c r="E3087" s="4" t="s">
        <v>3827</v>
      </c>
      <c r="F3087" s="4" t="s">
        <v>3854</v>
      </c>
      <c r="G3087" s="4"/>
      <c r="H3087" s="4" t="s">
        <v>3850</v>
      </c>
      <c r="I3087" s="4" t="s">
        <v>3856</v>
      </c>
      <c r="J3087" s="4"/>
      <c r="K3087" s="4"/>
      <c r="L3087" s="10" t="n">
        <v>1.36</v>
      </c>
      <c r="M3087" s="10" t="n">
        <v>0.3</v>
      </c>
      <c r="N3087" s="11" t="s">
        <v>103</v>
      </c>
      <c r="O3087" s="11" t="s">
        <v>103</v>
      </c>
      <c r="P3087" s="11" t="s">
        <v>103</v>
      </c>
      <c r="Q3087" s="11" t="s">
        <v>103</v>
      </c>
      <c r="R3087" s="11" t="s">
        <v>103</v>
      </c>
    </row>
    <row r="3088" customFormat="false" ht="15" hidden="false" customHeight="false" outlineLevel="0" collapsed="false">
      <c r="A3088" s="4" t="s">
        <v>3858</v>
      </c>
      <c r="B3088" s="4" t="n">
        <v>11</v>
      </c>
      <c r="C3088" s="4" t="s">
        <v>3826</v>
      </c>
      <c r="D3088" s="4" t="s">
        <v>36</v>
      </c>
      <c r="E3088" s="4" t="s">
        <v>3827</v>
      </c>
      <c r="F3088" s="4" t="s">
        <v>3849</v>
      </c>
      <c r="G3088" s="4" t="s">
        <v>1942</v>
      </c>
      <c r="H3088" s="4" t="s">
        <v>3850</v>
      </c>
      <c r="I3088" s="4" t="s">
        <v>3856</v>
      </c>
      <c r="J3088" s="4"/>
      <c r="K3088" s="4"/>
      <c r="L3088" s="10" t="n">
        <v>1.36</v>
      </c>
      <c r="M3088" s="10" t="n">
        <v>0.3</v>
      </c>
      <c r="N3088" s="11" t="s">
        <v>103</v>
      </c>
      <c r="O3088" s="11" t="s">
        <v>103</v>
      </c>
      <c r="P3088" s="11" t="s">
        <v>103</v>
      </c>
      <c r="Q3088" s="11" t="s">
        <v>103</v>
      </c>
      <c r="R3088" s="11" t="s">
        <v>103</v>
      </c>
    </row>
    <row r="3089" customFormat="false" ht="15" hidden="false" customHeight="false" outlineLevel="0" collapsed="false">
      <c r="A3089" s="4" t="s">
        <v>3859</v>
      </c>
      <c r="B3089" s="4" t="n">
        <v>11</v>
      </c>
      <c r="C3089" s="4" t="s">
        <v>3826</v>
      </c>
      <c r="D3089" s="4" t="s">
        <v>36</v>
      </c>
      <c r="E3089" s="4" t="s">
        <v>3827</v>
      </c>
      <c r="F3089" s="4" t="s">
        <v>3860</v>
      </c>
      <c r="G3089" s="4"/>
      <c r="H3089" s="4" t="s">
        <v>3861</v>
      </c>
      <c r="I3089" s="4" t="s">
        <v>3856</v>
      </c>
      <c r="J3089" s="4"/>
      <c r="K3089" s="4"/>
      <c r="L3089" s="10" t="n">
        <v>1.36</v>
      </c>
      <c r="M3089" s="10" t="n">
        <v>0.3</v>
      </c>
      <c r="N3089" s="11" t="s">
        <v>103</v>
      </c>
      <c r="O3089" s="11" t="s">
        <v>103</v>
      </c>
      <c r="P3089" s="11" t="s">
        <v>103</v>
      </c>
      <c r="Q3089" s="11" t="s">
        <v>103</v>
      </c>
      <c r="R3089" s="11" t="s">
        <v>103</v>
      </c>
    </row>
    <row r="3090" customFormat="false" ht="15" hidden="false" customHeight="false" outlineLevel="0" collapsed="false">
      <c r="A3090" s="4" t="s">
        <v>3862</v>
      </c>
      <c r="B3090" s="4" t="n">
        <v>11</v>
      </c>
      <c r="C3090" s="4" t="s">
        <v>3826</v>
      </c>
      <c r="D3090" s="4" t="s">
        <v>36</v>
      </c>
      <c r="E3090" s="4" t="s">
        <v>3827</v>
      </c>
      <c r="F3090" s="4" t="s">
        <v>3863</v>
      </c>
      <c r="G3090" s="4"/>
      <c r="H3090" s="4" t="s">
        <v>3864</v>
      </c>
      <c r="I3090" s="4"/>
      <c r="J3090" s="4"/>
      <c r="K3090" s="4"/>
      <c r="L3090" s="10" t="n">
        <v>1.36</v>
      </c>
      <c r="M3090" s="10" t="n">
        <v>0.3</v>
      </c>
      <c r="N3090" s="11" t="s">
        <v>103</v>
      </c>
      <c r="O3090" s="11" t="s">
        <v>103</v>
      </c>
      <c r="P3090" s="11" t="s">
        <v>103</v>
      </c>
      <c r="Q3090" s="11" t="s">
        <v>103</v>
      </c>
      <c r="R3090" s="11" t="s">
        <v>103</v>
      </c>
    </row>
    <row r="3091" customFormat="false" ht="15" hidden="false" customHeight="false" outlineLevel="0" collapsed="false">
      <c r="A3091" s="4" t="s">
        <v>3865</v>
      </c>
      <c r="B3091" s="4" t="n">
        <v>11</v>
      </c>
      <c r="C3091" s="4" t="s">
        <v>3826</v>
      </c>
      <c r="D3091" s="4" t="s">
        <v>36</v>
      </c>
      <c r="E3091" s="4" t="s">
        <v>3827</v>
      </c>
      <c r="F3091" s="4" t="s">
        <v>3866</v>
      </c>
      <c r="G3091" s="4" t="s">
        <v>1792</v>
      </c>
      <c r="H3091" s="4" t="s">
        <v>3867</v>
      </c>
      <c r="I3091" s="4"/>
      <c r="J3091" s="4"/>
      <c r="K3091" s="4"/>
      <c r="L3091" s="10" t="n">
        <v>1.36</v>
      </c>
      <c r="M3091" s="10" t="n">
        <v>0.3</v>
      </c>
      <c r="N3091" s="11" t="s">
        <v>103</v>
      </c>
      <c r="O3091" s="11" t="s">
        <v>103</v>
      </c>
      <c r="P3091" s="11" t="s">
        <v>103</v>
      </c>
      <c r="Q3091" s="11" t="s">
        <v>103</v>
      </c>
      <c r="R3091" s="11" t="s">
        <v>103</v>
      </c>
    </row>
    <row r="3092" customFormat="false" ht="15" hidden="false" customHeight="false" outlineLevel="0" collapsed="false">
      <c r="A3092" s="4" t="s">
        <v>3868</v>
      </c>
      <c r="B3092" s="4" t="n">
        <v>11</v>
      </c>
      <c r="C3092" s="4" t="s">
        <v>3826</v>
      </c>
      <c r="D3092" s="4" t="s">
        <v>36</v>
      </c>
      <c r="E3092" s="4" t="s">
        <v>3827</v>
      </c>
      <c r="F3092" s="4" t="s">
        <v>3869</v>
      </c>
      <c r="G3092" s="4"/>
      <c r="H3092" s="4" t="s">
        <v>3870</v>
      </c>
      <c r="I3092" s="4"/>
      <c r="J3092" s="4"/>
      <c r="K3092" s="4"/>
      <c r="L3092" s="10" t="n">
        <v>1.36</v>
      </c>
      <c r="M3092" s="10" t="n">
        <v>0.3</v>
      </c>
      <c r="N3092" s="11" t="s">
        <v>103</v>
      </c>
      <c r="O3092" s="11" t="s">
        <v>103</v>
      </c>
      <c r="P3092" s="11" t="s">
        <v>103</v>
      </c>
      <c r="Q3092" s="11" t="s">
        <v>103</v>
      </c>
      <c r="R3092" s="11" t="s">
        <v>103</v>
      </c>
    </row>
    <row r="3093" customFormat="false" ht="15" hidden="false" customHeight="false" outlineLevel="0" collapsed="false">
      <c r="A3093" s="4" t="s">
        <v>3871</v>
      </c>
      <c r="B3093" s="4" t="n">
        <v>11</v>
      </c>
      <c r="C3093" s="4" t="s">
        <v>3826</v>
      </c>
      <c r="D3093" s="4" t="s">
        <v>36</v>
      </c>
      <c r="E3093" s="4" t="s">
        <v>3827</v>
      </c>
      <c r="F3093" s="4" t="s">
        <v>3872</v>
      </c>
      <c r="G3093" s="4" t="s">
        <v>3873</v>
      </c>
      <c r="H3093" s="4" t="s">
        <v>3867</v>
      </c>
      <c r="I3093" s="4"/>
      <c r="J3093" s="4"/>
      <c r="K3093" s="4"/>
      <c r="L3093" s="10" t="n">
        <v>1.36</v>
      </c>
      <c r="M3093" s="10" t="n">
        <v>0.3</v>
      </c>
      <c r="N3093" s="11" t="s">
        <v>103</v>
      </c>
      <c r="O3093" s="11" t="s">
        <v>103</v>
      </c>
      <c r="P3093" s="11" t="s">
        <v>103</v>
      </c>
      <c r="Q3093" s="11" t="s">
        <v>103</v>
      </c>
      <c r="R3093" s="11" t="s">
        <v>103</v>
      </c>
    </row>
    <row r="3094" customFormat="false" ht="15" hidden="false" customHeight="false" outlineLevel="0" collapsed="false">
      <c r="A3094" s="4" t="s">
        <v>3874</v>
      </c>
      <c r="B3094" s="4" t="n">
        <v>11</v>
      </c>
      <c r="C3094" s="4" t="s">
        <v>3826</v>
      </c>
      <c r="D3094" s="4" t="s">
        <v>36</v>
      </c>
      <c r="E3094" s="4" t="s">
        <v>3827</v>
      </c>
      <c r="F3094" s="4" t="s">
        <v>3869</v>
      </c>
      <c r="G3094" s="4"/>
      <c r="H3094" s="4" t="s">
        <v>3875</v>
      </c>
      <c r="I3094" s="4"/>
      <c r="J3094" s="4"/>
      <c r="K3094" s="4"/>
      <c r="L3094" s="10" t="n">
        <v>1.36</v>
      </c>
      <c r="M3094" s="10" t="n">
        <v>0.3</v>
      </c>
      <c r="N3094" s="11" t="s">
        <v>103</v>
      </c>
      <c r="O3094" s="11" t="s">
        <v>103</v>
      </c>
      <c r="P3094" s="11" t="s">
        <v>103</v>
      </c>
      <c r="Q3094" s="11" t="s">
        <v>103</v>
      </c>
      <c r="R3094" s="11" t="s">
        <v>103</v>
      </c>
    </row>
    <row r="3095" customFormat="false" ht="15" hidden="false" customHeight="false" outlineLevel="0" collapsed="false">
      <c r="A3095" s="4" t="s">
        <v>3876</v>
      </c>
      <c r="B3095" s="4" t="n">
        <v>11</v>
      </c>
      <c r="C3095" s="4" t="s">
        <v>3826</v>
      </c>
      <c r="D3095" s="4" t="s">
        <v>36</v>
      </c>
      <c r="E3095" s="4" t="s">
        <v>3827</v>
      </c>
      <c r="F3095" s="4" t="s">
        <v>3877</v>
      </c>
      <c r="G3095" s="4"/>
      <c r="H3095" s="4" t="s">
        <v>3875</v>
      </c>
      <c r="I3095" s="4"/>
      <c r="J3095" s="4"/>
      <c r="K3095" s="4"/>
      <c r="L3095" s="10" t="n">
        <v>1.36</v>
      </c>
      <c r="M3095" s="10" t="n">
        <v>0.3</v>
      </c>
      <c r="N3095" s="11" t="s">
        <v>103</v>
      </c>
      <c r="O3095" s="11" t="s">
        <v>103</v>
      </c>
      <c r="P3095" s="11" t="s">
        <v>103</v>
      </c>
      <c r="Q3095" s="11" t="s">
        <v>103</v>
      </c>
      <c r="R3095" s="11" t="s">
        <v>103</v>
      </c>
    </row>
    <row r="3096" customFormat="false" ht="15" hidden="false" customHeight="false" outlineLevel="0" collapsed="false">
      <c r="A3096" s="4" t="s">
        <v>3878</v>
      </c>
      <c r="B3096" s="4" t="n">
        <v>11</v>
      </c>
      <c r="C3096" s="4" t="s">
        <v>3826</v>
      </c>
      <c r="D3096" s="4" t="s">
        <v>36</v>
      </c>
      <c r="E3096" s="4" t="s">
        <v>3827</v>
      </c>
      <c r="F3096" s="4" t="s">
        <v>3879</v>
      </c>
      <c r="G3096" s="4" t="s">
        <v>3832</v>
      </c>
      <c r="H3096" s="4" t="s">
        <v>3880</v>
      </c>
      <c r="I3096" s="4"/>
      <c r="J3096" s="4"/>
      <c r="K3096" s="4"/>
      <c r="L3096" s="10" t="n">
        <v>1.36</v>
      </c>
      <c r="M3096" s="10" t="n">
        <v>0.3</v>
      </c>
      <c r="N3096" s="11" t="s">
        <v>103</v>
      </c>
      <c r="O3096" s="11" t="s">
        <v>103</v>
      </c>
      <c r="P3096" s="11" t="s">
        <v>103</v>
      </c>
      <c r="Q3096" s="11" t="s">
        <v>103</v>
      </c>
      <c r="R3096" s="11" t="s">
        <v>103</v>
      </c>
    </row>
    <row r="3097" customFormat="false" ht="15" hidden="false" customHeight="false" outlineLevel="0" collapsed="false">
      <c r="A3097" s="4" t="s">
        <v>3881</v>
      </c>
      <c r="B3097" s="4" t="n">
        <v>11</v>
      </c>
      <c r="C3097" s="4" t="s">
        <v>3826</v>
      </c>
      <c r="D3097" s="4" t="s">
        <v>36</v>
      </c>
      <c r="E3097" s="4" t="s">
        <v>3827</v>
      </c>
      <c r="F3097" s="4" t="s">
        <v>3882</v>
      </c>
      <c r="G3097" s="4"/>
      <c r="H3097" s="4" t="s">
        <v>3880</v>
      </c>
      <c r="I3097" s="4"/>
      <c r="J3097" s="4"/>
      <c r="K3097" s="4"/>
      <c r="L3097" s="10" t="n">
        <v>1.36</v>
      </c>
      <c r="M3097" s="10" t="n">
        <v>0.3</v>
      </c>
      <c r="N3097" s="11" t="s">
        <v>103</v>
      </c>
      <c r="O3097" s="11" t="s">
        <v>103</v>
      </c>
      <c r="P3097" s="11" t="s">
        <v>103</v>
      </c>
      <c r="Q3097" s="11" t="s">
        <v>103</v>
      </c>
      <c r="R3097" s="11" t="s">
        <v>103</v>
      </c>
    </row>
    <row r="3098" customFormat="false" ht="15" hidden="false" customHeight="false" outlineLevel="0" collapsed="false">
      <c r="A3098" s="4" t="s">
        <v>3883</v>
      </c>
      <c r="B3098" s="4" t="n">
        <v>11</v>
      </c>
      <c r="C3098" s="4" t="s">
        <v>3826</v>
      </c>
      <c r="D3098" s="4" t="s">
        <v>36</v>
      </c>
      <c r="E3098" s="4" t="s">
        <v>3827</v>
      </c>
      <c r="F3098" s="4" t="s">
        <v>3831</v>
      </c>
      <c r="G3098" s="4" t="s">
        <v>1792</v>
      </c>
      <c r="H3098" s="4" t="s">
        <v>3880</v>
      </c>
      <c r="I3098" s="4"/>
      <c r="J3098" s="4"/>
      <c r="K3098" s="4"/>
      <c r="L3098" s="10" t="n">
        <v>1.36</v>
      </c>
      <c r="M3098" s="10" t="n">
        <v>0.3</v>
      </c>
      <c r="N3098" s="11" t="s">
        <v>103</v>
      </c>
      <c r="O3098" s="11" t="s">
        <v>103</v>
      </c>
      <c r="P3098" s="11" t="s">
        <v>103</v>
      </c>
      <c r="Q3098" s="11" t="s">
        <v>103</v>
      </c>
      <c r="R3098" s="11" t="s">
        <v>103</v>
      </c>
    </row>
    <row r="3099" customFormat="false" ht="15" hidden="false" customHeight="false" outlineLevel="0" collapsed="false">
      <c r="A3099" s="4" t="s">
        <v>3884</v>
      </c>
      <c r="B3099" s="4" t="n">
        <v>11</v>
      </c>
      <c r="C3099" s="4" t="s">
        <v>3826</v>
      </c>
      <c r="D3099" s="4" t="s">
        <v>36</v>
      </c>
      <c r="E3099" s="4" t="s">
        <v>3827</v>
      </c>
      <c r="F3099" s="4" t="s">
        <v>3843</v>
      </c>
      <c r="G3099" s="4" t="s">
        <v>3873</v>
      </c>
      <c r="H3099" s="4" t="s">
        <v>3885</v>
      </c>
      <c r="I3099" s="4"/>
      <c r="J3099" s="4"/>
      <c r="K3099" s="4"/>
      <c r="L3099" s="10" t="n">
        <v>1.36</v>
      </c>
      <c r="M3099" s="10" t="n">
        <v>0.3</v>
      </c>
      <c r="N3099" s="11" t="s">
        <v>103</v>
      </c>
      <c r="O3099" s="11" t="s">
        <v>103</v>
      </c>
      <c r="P3099" s="11" t="s">
        <v>103</v>
      </c>
      <c r="Q3099" s="11" t="s">
        <v>103</v>
      </c>
      <c r="R3099" s="11" t="s">
        <v>103</v>
      </c>
    </row>
    <row r="3100" customFormat="false" ht="15" hidden="false" customHeight="false" outlineLevel="0" collapsed="false">
      <c r="A3100" s="4" t="s">
        <v>3886</v>
      </c>
      <c r="B3100" s="4" t="n">
        <v>11</v>
      </c>
      <c r="C3100" s="4" t="s">
        <v>3826</v>
      </c>
      <c r="D3100" s="4" t="s">
        <v>36</v>
      </c>
      <c r="E3100" s="4" t="s">
        <v>3827</v>
      </c>
      <c r="F3100" s="4" t="s">
        <v>3887</v>
      </c>
      <c r="G3100" s="4" t="s">
        <v>3832</v>
      </c>
      <c r="H3100" s="4" t="s">
        <v>3867</v>
      </c>
      <c r="I3100" s="4"/>
      <c r="J3100" s="4"/>
      <c r="K3100" s="4"/>
      <c r="L3100" s="10" t="n">
        <v>1.36</v>
      </c>
      <c r="M3100" s="10" t="n">
        <v>0.3</v>
      </c>
      <c r="N3100" s="11" t="s">
        <v>103</v>
      </c>
      <c r="O3100" s="11" t="s">
        <v>103</v>
      </c>
      <c r="P3100" s="11" t="s">
        <v>103</v>
      </c>
      <c r="Q3100" s="11" t="s">
        <v>103</v>
      </c>
      <c r="R3100" s="11" t="s">
        <v>103</v>
      </c>
    </row>
    <row r="3101" customFormat="false" ht="15" hidden="false" customHeight="false" outlineLevel="0" collapsed="false">
      <c r="A3101" s="4" t="s">
        <v>3888</v>
      </c>
      <c r="B3101" s="4" t="n">
        <v>11</v>
      </c>
      <c r="C3101" s="4" t="s">
        <v>3826</v>
      </c>
      <c r="D3101" s="4" t="s">
        <v>36</v>
      </c>
      <c r="E3101" s="4" t="s">
        <v>3827</v>
      </c>
      <c r="F3101" s="4" t="s">
        <v>3889</v>
      </c>
      <c r="G3101" s="4"/>
      <c r="H3101" s="4" t="s">
        <v>3867</v>
      </c>
      <c r="I3101" s="4"/>
      <c r="J3101" s="4"/>
      <c r="K3101" s="4"/>
      <c r="L3101" s="10" t="n">
        <v>1.36</v>
      </c>
      <c r="M3101" s="10" t="n">
        <v>0.3</v>
      </c>
      <c r="N3101" s="11" t="s">
        <v>103</v>
      </c>
      <c r="O3101" s="11" t="s">
        <v>103</v>
      </c>
      <c r="P3101" s="11" t="s">
        <v>103</v>
      </c>
      <c r="Q3101" s="11" t="s">
        <v>103</v>
      </c>
      <c r="R3101" s="11" t="s">
        <v>103</v>
      </c>
    </row>
    <row r="3102" customFormat="false" ht="15" hidden="false" customHeight="false" outlineLevel="0" collapsed="false">
      <c r="A3102" s="4" t="s">
        <v>3890</v>
      </c>
      <c r="B3102" s="4" t="n">
        <v>11</v>
      </c>
      <c r="C3102" s="4" t="s">
        <v>3826</v>
      </c>
      <c r="D3102" s="4" t="s">
        <v>36</v>
      </c>
      <c r="E3102" s="4" t="s">
        <v>3827</v>
      </c>
      <c r="F3102" s="4" t="s">
        <v>3889</v>
      </c>
      <c r="G3102" s="4" t="s">
        <v>1792</v>
      </c>
      <c r="H3102" s="4" t="s">
        <v>3867</v>
      </c>
      <c r="I3102" s="4"/>
      <c r="J3102" s="4"/>
      <c r="K3102" s="4"/>
      <c r="L3102" s="10" t="n">
        <v>1.36</v>
      </c>
      <c r="M3102" s="10" t="n">
        <v>0.3</v>
      </c>
      <c r="N3102" s="11" t="s">
        <v>103</v>
      </c>
      <c r="O3102" s="11" t="s">
        <v>103</v>
      </c>
      <c r="P3102" s="11" t="s">
        <v>103</v>
      </c>
      <c r="Q3102" s="11" t="s">
        <v>103</v>
      </c>
      <c r="R3102" s="11" t="s">
        <v>103</v>
      </c>
    </row>
    <row r="3103" customFormat="false" ht="15" hidden="false" customHeight="false" outlineLevel="0" collapsed="false">
      <c r="A3103" s="4" t="s">
        <v>3891</v>
      </c>
      <c r="B3103" s="4" t="n">
        <v>11</v>
      </c>
      <c r="C3103" s="4" t="s">
        <v>3826</v>
      </c>
      <c r="D3103" s="4" t="s">
        <v>36</v>
      </c>
      <c r="E3103" s="4" t="s">
        <v>3827</v>
      </c>
      <c r="F3103" s="4" t="s">
        <v>3892</v>
      </c>
      <c r="G3103" s="4" t="s">
        <v>1792</v>
      </c>
      <c r="H3103" s="4" t="s">
        <v>3867</v>
      </c>
      <c r="I3103" s="4"/>
      <c r="J3103" s="4"/>
      <c r="K3103" s="4"/>
      <c r="L3103" s="10" t="n">
        <v>1.36</v>
      </c>
      <c r="M3103" s="10" t="n">
        <v>0.3</v>
      </c>
      <c r="N3103" s="11" t="s">
        <v>103</v>
      </c>
      <c r="O3103" s="11" t="s">
        <v>103</v>
      </c>
      <c r="P3103" s="11" t="s">
        <v>103</v>
      </c>
      <c r="Q3103" s="11" t="s">
        <v>103</v>
      </c>
      <c r="R3103" s="11" t="s">
        <v>103</v>
      </c>
    </row>
    <row r="3104" customFormat="false" ht="15" hidden="false" customHeight="false" outlineLevel="0" collapsed="false">
      <c r="A3104" s="4" t="s">
        <v>3893</v>
      </c>
      <c r="B3104" s="4" t="n">
        <v>11</v>
      </c>
      <c r="C3104" s="4" t="s">
        <v>3826</v>
      </c>
      <c r="D3104" s="4" t="s">
        <v>36</v>
      </c>
      <c r="E3104" s="4" t="s">
        <v>3827</v>
      </c>
      <c r="F3104" s="4" t="s">
        <v>3894</v>
      </c>
      <c r="G3104" s="4"/>
      <c r="H3104" s="4" t="s">
        <v>3867</v>
      </c>
      <c r="I3104" s="4"/>
      <c r="J3104" s="4"/>
      <c r="K3104" s="4"/>
      <c r="L3104" s="10" t="n">
        <v>1.36</v>
      </c>
      <c r="M3104" s="10" t="n">
        <v>0.3</v>
      </c>
      <c r="N3104" s="11" t="s">
        <v>103</v>
      </c>
      <c r="O3104" s="11" t="s">
        <v>103</v>
      </c>
      <c r="P3104" s="11" t="s">
        <v>103</v>
      </c>
      <c r="Q3104" s="11" t="s">
        <v>103</v>
      </c>
      <c r="R3104" s="11" t="s">
        <v>103</v>
      </c>
    </row>
    <row r="3105" customFormat="false" ht="15" hidden="false" customHeight="false" outlineLevel="0" collapsed="false">
      <c r="A3105" s="4" t="s">
        <v>3895</v>
      </c>
      <c r="B3105" s="4" t="n">
        <v>11</v>
      </c>
      <c r="C3105" s="4" t="s">
        <v>3826</v>
      </c>
      <c r="D3105" s="4" t="s">
        <v>36</v>
      </c>
      <c r="E3105" s="4" t="s">
        <v>3827</v>
      </c>
      <c r="F3105" s="4" t="s">
        <v>3896</v>
      </c>
      <c r="G3105" s="4"/>
      <c r="H3105" s="4" t="s">
        <v>3897</v>
      </c>
      <c r="I3105" s="4"/>
      <c r="J3105" s="4"/>
      <c r="K3105" s="4"/>
      <c r="L3105" s="10" t="n">
        <v>1.36</v>
      </c>
      <c r="M3105" s="10" t="n">
        <v>0.3</v>
      </c>
      <c r="N3105" s="11" t="s">
        <v>103</v>
      </c>
      <c r="O3105" s="11" t="s">
        <v>103</v>
      </c>
      <c r="P3105" s="11" t="s">
        <v>103</v>
      </c>
      <c r="Q3105" s="11" t="s">
        <v>103</v>
      </c>
      <c r="R3105" s="11" t="s">
        <v>103</v>
      </c>
    </row>
    <row r="3106" customFormat="false" ht="15" hidden="false" customHeight="false" outlineLevel="0" collapsed="false">
      <c r="A3106" s="4" t="s">
        <v>3898</v>
      </c>
      <c r="B3106" s="4" t="n">
        <v>11</v>
      </c>
      <c r="C3106" s="4" t="s">
        <v>3826</v>
      </c>
      <c r="D3106" s="4" t="s">
        <v>36</v>
      </c>
      <c r="E3106" s="4" t="s">
        <v>3827</v>
      </c>
      <c r="F3106" s="4" t="s">
        <v>3899</v>
      </c>
      <c r="G3106" s="4"/>
      <c r="H3106" s="4" t="s">
        <v>3897</v>
      </c>
      <c r="I3106" s="4"/>
      <c r="J3106" s="4"/>
      <c r="K3106" s="4"/>
      <c r="L3106" s="10" t="n">
        <v>1.36</v>
      </c>
      <c r="M3106" s="10" t="n">
        <v>0.3</v>
      </c>
      <c r="N3106" s="11" t="s">
        <v>103</v>
      </c>
      <c r="O3106" s="11" t="s">
        <v>103</v>
      </c>
      <c r="P3106" s="11" t="s">
        <v>103</v>
      </c>
      <c r="Q3106" s="11" t="s">
        <v>103</v>
      </c>
      <c r="R3106" s="11" t="s">
        <v>103</v>
      </c>
    </row>
    <row r="3107" customFormat="false" ht="15" hidden="false" customHeight="false" outlineLevel="0" collapsed="false">
      <c r="A3107" s="4" t="s">
        <v>3900</v>
      </c>
      <c r="B3107" s="4" t="n">
        <v>11</v>
      </c>
      <c r="C3107" s="4" t="s">
        <v>3826</v>
      </c>
      <c r="D3107" s="4" t="s">
        <v>36</v>
      </c>
      <c r="E3107" s="4" t="s">
        <v>3827</v>
      </c>
      <c r="F3107" s="4" t="s">
        <v>3901</v>
      </c>
      <c r="G3107" s="4" t="s">
        <v>3902</v>
      </c>
      <c r="H3107" s="4" t="s">
        <v>3903</v>
      </c>
      <c r="I3107" s="4"/>
      <c r="J3107" s="4"/>
      <c r="K3107" s="4"/>
      <c r="L3107" s="10" t="n">
        <v>1.36</v>
      </c>
      <c r="M3107" s="10" t="n">
        <v>0.3</v>
      </c>
      <c r="N3107" s="11" t="s">
        <v>103</v>
      </c>
      <c r="O3107" s="11" t="s">
        <v>103</v>
      </c>
      <c r="P3107" s="11" t="s">
        <v>103</v>
      </c>
      <c r="Q3107" s="11" t="s">
        <v>103</v>
      </c>
      <c r="R3107" s="11" t="s">
        <v>103</v>
      </c>
    </row>
    <row r="3108" customFormat="false" ht="15" hidden="false" customHeight="false" outlineLevel="0" collapsed="false">
      <c r="A3108" s="4" t="s">
        <v>3904</v>
      </c>
      <c r="B3108" s="4" t="n">
        <v>11</v>
      </c>
      <c r="C3108" s="4" t="s">
        <v>3826</v>
      </c>
      <c r="D3108" s="4" t="s">
        <v>36</v>
      </c>
      <c r="E3108" s="4" t="s">
        <v>3827</v>
      </c>
      <c r="F3108" s="4" t="s">
        <v>3905</v>
      </c>
      <c r="G3108" s="4"/>
      <c r="H3108" s="4" t="s">
        <v>3903</v>
      </c>
      <c r="I3108" s="4"/>
      <c r="J3108" s="4"/>
      <c r="K3108" s="4"/>
      <c r="L3108" s="10" t="n">
        <v>1.36</v>
      </c>
      <c r="M3108" s="10" t="n">
        <v>0.3</v>
      </c>
      <c r="N3108" s="11" t="s">
        <v>103</v>
      </c>
      <c r="O3108" s="11" t="s">
        <v>103</v>
      </c>
      <c r="P3108" s="11" t="s">
        <v>103</v>
      </c>
      <c r="Q3108" s="11" t="s">
        <v>103</v>
      </c>
      <c r="R3108" s="11" t="s">
        <v>103</v>
      </c>
    </row>
    <row r="3109" customFormat="false" ht="15" hidden="false" customHeight="false" outlineLevel="0" collapsed="false">
      <c r="A3109" s="4" t="s">
        <v>3906</v>
      </c>
      <c r="B3109" s="4" t="n">
        <v>11</v>
      </c>
      <c r="C3109" s="4" t="s">
        <v>3826</v>
      </c>
      <c r="D3109" s="4" t="s">
        <v>36</v>
      </c>
      <c r="E3109" s="4" t="s">
        <v>3827</v>
      </c>
      <c r="F3109" s="4" t="s">
        <v>3907</v>
      </c>
      <c r="G3109" s="4"/>
      <c r="H3109" s="4"/>
      <c r="I3109" s="4"/>
      <c r="J3109" s="4"/>
      <c r="K3109" s="4"/>
      <c r="L3109" s="10" t="n">
        <v>1.36</v>
      </c>
      <c r="M3109" s="10" t="n">
        <v>0.3</v>
      </c>
      <c r="N3109" s="11" t="s">
        <v>103</v>
      </c>
      <c r="O3109" s="11" t="s">
        <v>103</v>
      </c>
      <c r="P3109" s="11" t="s">
        <v>103</v>
      </c>
      <c r="Q3109" s="11" t="s">
        <v>103</v>
      </c>
      <c r="R3109" s="11" t="s">
        <v>103</v>
      </c>
    </row>
    <row r="3110" customFormat="false" ht="15" hidden="false" customHeight="false" outlineLevel="0" collapsed="false">
      <c r="A3110" s="4" t="s">
        <v>3908</v>
      </c>
      <c r="B3110" s="4" t="n">
        <v>11</v>
      </c>
      <c r="C3110" s="4" t="s">
        <v>3826</v>
      </c>
      <c r="D3110" s="4" t="s">
        <v>36</v>
      </c>
      <c r="E3110" s="4" t="s">
        <v>3827</v>
      </c>
      <c r="F3110" s="4" t="s">
        <v>3909</v>
      </c>
      <c r="G3110" s="4"/>
      <c r="H3110" s="4" t="s">
        <v>3903</v>
      </c>
      <c r="I3110" s="4"/>
      <c r="J3110" s="4"/>
      <c r="K3110" s="4"/>
      <c r="L3110" s="10" t="n">
        <v>1.36</v>
      </c>
      <c r="M3110" s="10" t="n">
        <v>0.3</v>
      </c>
      <c r="N3110" s="11" t="s">
        <v>103</v>
      </c>
      <c r="O3110" s="11" t="s">
        <v>103</v>
      </c>
      <c r="P3110" s="11" t="s">
        <v>103</v>
      </c>
      <c r="Q3110" s="11" t="s">
        <v>103</v>
      </c>
      <c r="R3110" s="11" t="s">
        <v>103</v>
      </c>
    </row>
    <row r="3111" customFormat="false" ht="15" hidden="false" customHeight="false" outlineLevel="0" collapsed="false">
      <c r="A3111" s="4" t="s">
        <v>3910</v>
      </c>
      <c r="B3111" s="4" t="n">
        <v>11</v>
      </c>
      <c r="C3111" s="4" t="s">
        <v>3826</v>
      </c>
      <c r="D3111" s="4" t="s">
        <v>36</v>
      </c>
      <c r="E3111" s="4" t="s">
        <v>3827</v>
      </c>
      <c r="F3111" s="4" t="s">
        <v>3911</v>
      </c>
      <c r="G3111" s="4" t="s">
        <v>1942</v>
      </c>
      <c r="H3111" s="4" t="s">
        <v>3903</v>
      </c>
      <c r="I3111" s="4"/>
      <c r="J3111" s="4"/>
      <c r="K3111" s="4"/>
      <c r="L3111" s="10" t="n">
        <v>1.36</v>
      </c>
      <c r="M3111" s="10" t="n">
        <v>0.3</v>
      </c>
      <c r="N3111" s="11" t="s">
        <v>103</v>
      </c>
      <c r="O3111" s="11" t="s">
        <v>103</v>
      </c>
      <c r="P3111" s="11" t="s">
        <v>103</v>
      </c>
      <c r="Q3111" s="11" t="s">
        <v>103</v>
      </c>
      <c r="R3111" s="11" t="s">
        <v>103</v>
      </c>
    </row>
    <row r="3112" customFormat="false" ht="15" hidden="false" customHeight="false" outlineLevel="0" collapsed="false">
      <c r="A3112" s="4" t="s">
        <v>3912</v>
      </c>
      <c r="B3112" s="4" t="n">
        <v>11</v>
      </c>
      <c r="C3112" s="4" t="s">
        <v>3826</v>
      </c>
      <c r="D3112" s="4" t="s">
        <v>36</v>
      </c>
      <c r="E3112" s="4" t="s">
        <v>3827</v>
      </c>
      <c r="F3112" s="4" t="s">
        <v>3913</v>
      </c>
      <c r="G3112" s="4"/>
      <c r="H3112" s="4" t="s">
        <v>3903</v>
      </c>
      <c r="I3112" s="4"/>
      <c r="J3112" s="4"/>
      <c r="K3112" s="4"/>
      <c r="L3112" s="10" t="n">
        <v>1.36</v>
      </c>
      <c r="M3112" s="10" t="n">
        <v>0.3</v>
      </c>
      <c r="N3112" s="11" t="s">
        <v>103</v>
      </c>
      <c r="O3112" s="11" t="s">
        <v>103</v>
      </c>
      <c r="P3112" s="11" t="s">
        <v>103</v>
      </c>
      <c r="Q3112" s="11" t="s">
        <v>103</v>
      </c>
      <c r="R3112" s="11" t="s">
        <v>103</v>
      </c>
    </row>
    <row r="3113" customFormat="false" ht="15" hidden="false" customHeight="false" outlineLevel="0" collapsed="false">
      <c r="A3113" s="4" t="s">
        <v>3914</v>
      </c>
      <c r="B3113" s="4" t="n">
        <v>11</v>
      </c>
      <c r="C3113" s="4" t="s">
        <v>3826</v>
      </c>
      <c r="D3113" s="4" t="s">
        <v>36</v>
      </c>
      <c r="E3113" s="4" t="s">
        <v>3827</v>
      </c>
      <c r="F3113" s="4" t="s">
        <v>3915</v>
      </c>
      <c r="G3113" s="4"/>
      <c r="H3113" s="4" t="s">
        <v>3903</v>
      </c>
      <c r="I3113" s="4"/>
      <c r="J3113" s="4"/>
      <c r="K3113" s="4"/>
      <c r="L3113" s="10" t="n">
        <v>1.36</v>
      </c>
      <c r="M3113" s="10" t="n">
        <v>0.3</v>
      </c>
      <c r="N3113" s="11" t="s">
        <v>103</v>
      </c>
      <c r="O3113" s="11" t="s">
        <v>103</v>
      </c>
      <c r="P3113" s="11" t="s">
        <v>103</v>
      </c>
      <c r="Q3113" s="11" t="s">
        <v>103</v>
      </c>
      <c r="R3113" s="11" t="s">
        <v>103</v>
      </c>
    </row>
    <row r="3114" customFormat="false" ht="15" hidden="false" customHeight="false" outlineLevel="0" collapsed="false">
      <c r="A3114" s="4" t="s">
        <v>3916</v>
      </c>
      <c r="B3114" s="4" t="n">
        <v>11</v>
      </c>
      <c r="C3114" s="4" t="s">
        <v>3826</v>
      </c>
      <c r="D3114" s="4" t="s">
        <v>36</v>
      </c>
      <c r="E3114" s="4" t="s">
        <v>3827</v>
      </c>
      <c r="F3114" s="4" t="s">
        <v>3917</v>
      </c>
      <c r="G3114" s="4"/>
      <c r="H3114" s="4" t="s">
        <v>3918</v>
      </c>
      <c r="I3114" s="4"/>
      <c r="J3114" s="4"/>
      <c r="K3114" s="4"/>
      <c r="L3114" s="10" t="n">
        <v>1.36</v>
      </c>
      <c r="M3114" s="10" t="n">
        <v>0.3</v>
      </c>
      <c r="N3114" s="11" t="s">
        <v>103</v>
      </c>
      <c r="O3114" s="11" t="s">
        <v>103</v>
      </c>
      <c r="P3114" s="11" t="s">
        <v>103</v>
      </c>
      <c r="Q3114" s="11" t="s">
        <v>103</v>
      </c>
      <c r="R3114" s="11" t="s">
        <v>103</v>
      </c>
    </row>
    <row r="3115" customFormat="false" ht="15" hidden="false" customHeight="false" outlineLevel="0" collapsed="false">
      <c r="A3115" s="4" t="s">
        <v>3919</v>
      </c>
      <c r="B3115" s="4" t="n">
        <v>11</v>
      </c>
      <c r="C3115" s="4" t="s">
        <v>3826</v>
      </c>
      <c r="D3115" s="4" t="s">
        <v>36</v>
      </c>
      <c r="E3115" s="4" t="s">
        <v>3827</v>
      </c>
      <c r="F3115" s="4" t="s">
        <v>3920</v>
      </c>
      <c r="G3115" s="4"/>
      <c r="H3115" s="4" t="s">
        <v>3918</v>
      </c>
      <c r="I3115" s="4"/>
      <c r="J3115" s="4"/>
      <c r="K3115" s="4"/>
      <c r="L3115" s="10" t="n">
        <v>1.36</v>
      </c>
      <c r="M3115" s="10" t="n">
        <v>0.3</v>
      </c>
      <c r="N3115" s="11" t="s">
        <v>103</v>
      </c>
      <c r="O3115" s="11" t="s">
        <v>103</v>
      </c>
      <c r="P3115" s="11" t="s">
        <v>103</v>
      </c>
      <c r="Q3115" s="11" t="s">
        <v>103</v>
      </c>
      <c r="R3115" s="11" t="s">
        <v>103</v>
      </c>
    </row>
    <row r="3116" customFormat="false" ht="15" hidden="false" customHeight="false" outlineLevel="0" collapsed="false">
      <c r="A3116" s="4" t="s">
        <v>3921</v>
      </c>
      <c r="B3116" s="4" t="n">
        <v>11</v>
      </c>
      <c r="C3116" s="4" t="s">
        <v>3826</v>
      </c>
      <c r="D3116" s="4" t="s">
        <v>36</v>
      </c>
      <c r="E3116" s="4" t="s">
        <v>3827</v>
      </c>
      <c r="F3116" s="4" t="s">
        <v>3922</v>
      </c>
      <c r="G3116" s="4"/>
      <c r="H3116" s="4" t="s">
        <v>3918</v>
      </c>
      <c r="I3116" s="4"/>
      <c r="J3116" s="4"/>
      <c r="K3116" s="4"/>
      <c r="L3116" s="10" t="n">
        <v>1.36</v>
      </c>
      <c r="M3116" s="10" t="n">
        <v>0.3</v>
      </c>
      <c r="N3116" s="11" t="s">
        <v>103</v>
      </c>
      <c r="O3116" s="11" t="s">
        <v>103</v>
      </c>
      <c r="P3116" s="11" t="s">
        <v>103</v>
      </c>
      <c r="Q3116" s="11" t="s">
        <v>103</v>
      </c>
      <c r="R3116" s="11" t="s">
        <v>103</v>
      </c>
    </row>
    <row r="3117" customFormat="false" ht="15" hidden="false" customHeight="false" outlineLevel="0" collapsed="false">
      <c r="A3117" s="4" t="s">
        <v>3923</v>
      </c>
      <c r="B3117" s="4" t="n">
        <v>11</v>
      </c>
      <c r="C3117" s="4" t="s">
        <v>3826</v>
      </c>
      <c r="D3117" s="4" t="s">
        <v>36</v>
      </c>
      <c r="E3117" s="4" t="s">
        <v>3827</v>
      </c>
      <c r="F3117" s="4" t="s">
        <v>3924</v>
      </c>
      <c r="G3117" s="4" t="s">
        <v>1792</v>
      </c>
      <c r="H3117" s="4" t="s">
        <v>3918</v>
      </c>
      <c r="I3117" s="4"/>
      <c r="J3117" s="4"/>
      <c r="K3117" s="4"/>
      <c r="L3117" s="10" t="n">
        <v>1.36</v>
      </c>
      <c r="M3117" s="10" t="n">
        <v>0.3</v>
      </c>
      <c r="N3117" s="11" t="s">
        <v>103</v>
      </c>
      <c r="O3117" s="11" t="s">
        <v>103</v>
      </c>
      <c r="P3117" s="11" t="s">
        <v>103</v>
      </c>
      <c r="Q3117" s="11" t="s">
        <v>103</v>
      </c>
      <c r="R3117" s="11" t="s">
        <v>103</v>
      </c>
    </row>
    <row r="3118" customFormat="false" ht="15" hidden="false" customHeight="false" outlineLevel="0" collapsed="false">
      <c r="A3118" s="4" t="s">
        <v>3925</v>
      </c>
      <c r="B3118" s="4" t="n">
        <v>11</v>
      </c>
      <c r="C3118" s="4" t="s">
        <v>3826</v>
      </c>
      <c r="D3118" s="4" t="s">
        <v>36</v>
      </c>
      <c r="E3118" s="4" t="s">
        <v>3827</v>
      </c>
      <c r="F3118" s="4" t="s">
        <v>3926</v>
      </c>
      <c r="G3118" s="4"/>
      <c r="H3118" s="4" t="s">
        <v>3918</v>
      </c>
      <c r="I3118" s="4"/>
      <c r="J3118" s="4"/>
      <c r="K3118" s="4"/>
      <c r="L3118" s="10" t="n">
        <v>1.36</v>
      </c>
      <c r="M3118" s="10" t="n">
        <v>0.3</v>
      </c>
      <c r="N3118" s="11" t="s">
        <v>103</v>
      </c>
      <c r="O3118" s="11" t="s">
        <v>103</v>
      </c>
      <c r="P3118" s="11" t="s">
        <v>103</v>
      </c>
      <c r="Q3118" s="11" t="s">
        <v>103</v>
      </c>
      <c r="R3118" s="11" t="s">
        <v>103</v>
      </c>
    </row>
    <row r="3119" customFormat="false" ht="15" hidden="false" customHeight="false" outlineLevel="0" collapsed="false">
      <c r="A3119" s="4" t="s">
        <v>3927</v>
      </c>
      <c r="B3119" s="4" t="n">
        <v>11</v>
      </c>
      <c r="C3119" s="4" t="s">
        <v>3826</v>
      </c>
      <c r="D3119" s="4" t="s">
        <v>36</v>
      </c>
      <c r="E3119" s="4" t="s">
        <v>3827</v>
      </c>
      <c r="F3119" s="4" t="s">
        <v>3928</v>
      </c>
      <c r="G3119" s="4"/>
      <c r="H3119" s="4" t="s">
        <v>3918</v>
      </c>
      <c r="I3119" s="4"/>
      <c r="J3119" s="4"/>
      <c r="K3119" s="4"/>
      <c r="L3119" s="10" t="n">
        <v>1.36</v>
      </c>
      <c r="M3119" s="10" t="n">
        <v>0.3</v>
      </c>
      <c r="N3119" s="11" t="s">
        <v>103</v>
      </c>
      <c r="O3119" s="11" t="s">
        <v>103</v>
      </c>
      <c r="P3119" s="11" t="s">
        <v>103</v>
      </c>
      <c r="Q3119" s="11" t="s">
        <v>103</v>
      </c>
      <c r="R3119" s="11" t="s">
        <v>103</v>
      </c>
    </row>
    <row r="3120" customFormat="false" ht="15" hidden="false" customHeight="false" outlineLevel="0" collapsed="false">
      <c r="A3120" s="4" t="s">
        <v>3929</v>
      </c>
      <c r="B3120" s="4" t="n">
        <v>11</v>
      </c>
      <c r="C3120" s="4" t="s">
        <v>3826</v>
      </c>
      <c r="D3120" s="4" t="s">
        <v>36</v>
      </c>
      <c r="E3120" s="4" t="s">
        <v>3827</v>
      </c>
      <c r="F3120" s="4" t="s">
        <v>3930</v>
      </c>
      <c r="G3120" s="4"/>
      <c r="H3120" s="4" t="s">
        <v>3903</v>
      </c>
      <c r="I3120" s="4"/>
      <c r="J3120" s="4"/>
      <c r="K3120" s="4"/>
      <c r="L3120" s="10" t="n">
        <v>1.36</v>
      </c>
      <c r="M3120" s="10" t="n">
        <v>0.3</v>
      </c>
      <c r="N3120" s="11" t="s">
        <v>103</v>
      </c>
      <c r="O3120" s="11" t="s">
        <v>103</v>
      </c>
      <c r="P3120" s="11" t="s">
        <v>103</v>
      </c>
      <c r="Q3120" s="11" t="s">
        <v>103</v>
      </c>
      <c r="R3120" s="11" t="s">
        <v>103</v>
      </c>
    </row>
    <row r="3121" customFormat="false" ht="15" hidden="false" customHeight="false" outlineLevel="0" collapsed="false">
      <c r="A3121" s="4" t="s">
        <v>3931</v>
      </c>
      <c r="B3121" s="4" t="n">
        <v>11</v>
      </c>
      <c r="C3121" s="4" t="s">
        <v>3826</v>
      </c>
      <c r="D3121" s="4" t="s">
        <v>36</v>
      </c>
      <c r="E3121" s="4" t="s">
        <v>3827</v>
      </c>
      <c r="F3121" s="4" t="s">
        <v>3932</v>
      </c>
      <c r="G3121" s="4"/>
      <c r="H3121" s="4" t="s">
        <v>3903</v>
      </c>
      <c r="I3121" s="4"/>
      <c r="J3121" s="4"/>
      <c r="K3121" s="4"/>
      <c r="L3121" s="10" t="n">
        <v>1.36</v>
      </c>
      <c r="M3121" s="10" t="n">
        <v>0.3</v>
      </c>
      <c r="N3121" s="11" t="s">
        <v>103</v>
      </c>
      <c r="O3121" s="11" t="s">
        <v>103</v>
      </c>
      <c r="P3121" s="11" t="s">
        <v>103</v>
      </c>
      <c r="Q3121" s="11" t="s">
        <v>103</v>
      </c>
      <c r="R3121" s="11" t="s">
        <v>103</v>
      </c>
    </row>
    <row r="3122" customFormat="false" ht="15" hidden="false" customHeight="false" outlineLevel="0" collapsed="false">
      <c r="A3122" s="4" t="s">
        <v>3933</v>
      </c>
      <c r="B3122" s="4" t="n">
        <v>11</v>
      </c>
      <c r="C3122" s="4" t="s">
        <v>3826</v>
      </c>
      <c r="D3122" s="4" t="s">
        <v>36</v>
      </c>
      <c r="E3122" s="4" t="s">
        <v>3827</v>
      </c>
      <c r="F3122" s="4" t="s">
        <v>3934</v>
      </c>
      <c r="G3122" s="4"/>
      <c r="H3122" s="4" t="s">
        <v>3903</v>
      </c>
      <c r="I3122" s="4"/>
      <c r="J3122" s="4"/>
      <c r="K3122" s="4"/>
      <c r="L3122" s="10" t="n">
        <v>1.36</v>
      </c>
      <c r="M3122" s="10" t="n">
        <v>0.3</v>
      </c>
      <c r="N3122" s="11" t="s">
        <v>103</v>
      </c>
      <c r="O3122" s="11" t="s">
        <v>103</v>
      </c>
      <c r="P3122" s="11" t="s">
        <v>103</v>
      </c>
      <c r="Q3122" s="11" t="s">
        <v>103</v>
      </c>
      <c r="R3122" s="11" t="s">
        <v>103</v>
      </c>
    </row>
    <row r="3123" customFormat="false" ht="15" hidden="false" customHeight="false" outlineLevel="0" collapsed="false">
      <c r="A3123" s="4" t="s">
        <v>3935</v>
      </c>
      <c r="B3123" s="4" t="n">
        <v>11</v>
      </c>
      <c r="C3123" s="4" t="s">
        <v>3826</v>
      </c>
      <c r="D3123" s="4" t="s">
        <v>36</v>
      </c>
      <c r="E3123" s="4" t="s">
        <v>3827</v>
      </c>
      <c r="F3123" s="4" t="s">
        <v>3936</v>
      </c>
      <c r="G3123" s="4"/>
      <c r="H3123" s="4" t="s">
        <v>3903</v>
      </c>
      <c r="I3123" s="4"/>
      <c r="J3123" s="4"/>
      <c r="K3123" s="4"/>
      <c r="L3123" s="10" t="n">
        <v>1.36</v>
      </c>
      <c r="M3123" s="10" t="n">
        <v>0.3</v>
      </c>
      <c r="N3123" s="11" t="s">
        <v>103</v>
      </c>
      <c r="O3123" s="11" t="s">
        <v>103</v>
      </c>
      <c r="P3123" s="11" t="s">
        <v>103</v>
      </c>
      <c r="Q3123" s="11" t="s">
        <v>103</v>
      </c>
      <c r="R3123" s="11" t="s">
        <v>103</v>
      </c>
    </row>
    <row r="3124" customFormat="false" ht="15" hidden="false" customHeight="false" outlineLevel="0" collapsed="false">
      <c r="A3124" s="4" t="s">
        <v>3937</v>
      </c>
      <c r="B3124" s="4" t="n">
        <v>11</v>
      </c>
      <c r="C3124" s="4" t="s">
        <v>3826</v>
      </c>
      <c r="D3124" s="4" t="s">
        <v>36</v>
      </c>
      <c r="E3124" s="4" t="s">
        <v>3827</v>
      </c>
      <c r="F3124" s="4" t="s">
        <v>3938</v>
      </c>
      <c r="G3124" s="4"/>
      <c r="H3124" s="4" t="s">
        <v>3939</v>
      </c>
      <c r="I3124" s="4"/>
      <c r="J3124" s="4"/>
      <c r="K3124" s="4"/>
      <c r="L3124" s="10" t="n">
        <v>1.36</v>
      </c>
      <c r="M3124" s="10" t="n">
        <v>0.3</v>
      </c>
      <c r="N3124" s="11" t="s">
        <v>103</v>
      </c>
      <c r="O3124" s="11" t="s">
        <v>103</v>
      </c>
      <c r="P3124" s="11" t="s">
        <v>103</v>
      </c>
      <c r="Q3124" s="11" t="s">
        <v>103</v>
      </c>
      <c r="R3124" s="11" t="s">
        <v>103</v>
      </c>
    </row>
    <row r="3125" customFormat="false" ht="15" hidden="false" customHeight="false" outlineLevel="0" collapsed="false">
      <c r="A3125" s="4" t="s">
        <v>3940</v>
      </c>
      <c r="B3125" s="4" t="n">
        <v>11</v>
      </c>
      <c r="C3125" s="4" t="s">
        <v>3826</v>
      </c>
      <c r="D3125" s="4" t="s">
        <v>36</v>
      </c>
      <c r="E3125" s="4" t="s">
        <v>3827</v>
      </c>
      <c r="F3125" s="4" t="s">
        <v>3941</v>
      </c>
      <c r="G3125" s="4"/>
      <c r="H3125" s="4" t="s">
        <v>3939</v>
      </c>
      <c r="I3125" s="4"/>
      <c r="J3125" s="4"/>
      <c r="K3125" s="4"/>
      <c r="L3125" s="10" t="n">
        <v>1.36</v>
      </c>
      <c r="M3125" s="10" t="n">
        <v>0.3</v>
      </c>
      <c r="N3125" s="11" t="s">
        <v>103</v>
      </c>
      <c r="O3125" s="11" t="s">
        <v>103</v>
      </c>
      <c r="P3125" s="11" t="s">
        <v>103</v>
      </c>
      <c r="Q3125" s="11" t="s">
        <v>103</v>
      </c>
      <c r="R3125" s="11" t="s">
        <v>103</v>
      </c>
    </row>
    <row r="3126" customFormat="false" ht="15" hidden="false" customHeight="false" outlineLevel="0" collapsed="false">
      <c r="A3126" s="4" t="s">
        <v>3942</v>
      </c>
      <c r="B3126" s="4" t="n">
        <v>11</v>
      </c>
      <c r="C3126" s="4" t="s">
        <v>3826</v>
      </c>
      <c r="D3126" s="4" t="s">
        <v>36</v>
      </c>
      <c r="E3126" s="4" t="s">
        <v>3827</v>
      </c>
      <c r="F3126" s="4" t="s">
        <v>3943</v>
      </c>
      <c r="G3126" s="4"/>
      <c r="H3126" s="4" t="s">
        <v>3944</v>
      </c>
      <c r="I3126" s="4"/>
      <c r="J3126" s="4"/>
      <c r="K3126" s="4"/>
      <c r="L3126" s="10" t="n">
        <v>1.36</v>
      </c>
      <c r="M3126" s="10" t="n">
        <v>0.3</v>
      </c>
      <c r="N3126" s="11" t="s">
        <v>103</v>
      </c>
      <c r="O3126" s="11" t="s">
        <v>103</v>
      </c>
      <c r="P3126" s="11" t="s">
        <v>103</v>
      </c>
      <c r="Q3126" s="11" t="s">
        <v>103</v>
      </c>
      <c r="R3126" s="11" t="s">
        <v>103</v>
      </c>
    </row>
    <row r="3127" customFormat="false" ht="15" hidden="false" customHeight="false" outlineLevel="0" collapsed="false">
      <c r="A3127" s="4" t="s">
        <v>3945</v>
      </c>
      <c r="B3127" s="4" t="n">
        <v>11</v>
      </c>
      <c r="C3127" s="4" t="s">
        <v>3826</v>
      </c>
      <c r="D3127" s="4" t="s">
        <v>36</v>
      </c>
      <c r="E3127" s="4" t="s">
        <v>3827</v>
      </c>
      <c r="F3127" s="4" t="s">
        <v>3946</v>
      </c>
      <c r="G3127" s="4"/>
      <c r="H3127" s="4" t="s">
        <v>3944</v>
      </c>
      <c r="I3127" s="4"/>
      <c r="J3127" s="4"/>
      <c r="K3127" s="4"/>
      <c r="L3127" s="10" t="n">
        <v>1.36</v>
      </c>
      <c r="M3127" s="10" t="n">
        <v>0.3</v>
      </c>
      <c r="N3127" s="11" t="s">
        <v>103</v>
      </c>
      <c r="O3127" s="11" t="s">
        <v>103</v>
      </c>
      <c r="P3127" s="11" t="s">
        <v>103</v>
      </c>
      <c r="Q3127" s="11" t="s">
        <v>103</v>
      </c>
      <c r="R3127" s="11" t="s">
        <v>103</v>
      </c>
    </row>
    <row r="3128" customFormat="false" ht="15" hidden="false" customHeight="false" outlineLevel="0" collapsed="false">
      <c r="A3128" s="4" t="s">
        <v>3947</v>
      </c>
      <c r="B3128" s="4" t="n">
        <v>11</v>
      </c>
      <c r="C3128" s="4" t="s">
        <v>3826</v>
      </c>
      <c r="D3128" s="4" t="s">
        <v>36</v>
      </c>
      <c r="E3128" s="4" t="s">
        <v>3827</v>
      </c>
      <c r="F3128" s="4" t="s">
        <v>3948</v>
      </c>
      <c r="G3128" s="4"/>
      <c r="H3128" s="4" t="s">
        <v>3944</v>
      </c>
      <c r="I3128" s="4"/>
      <c r="J3128" s="4"/>
      <c r="K3128" s="4"/>
      <c r="L3128" s="10" t="n">
        <v>1.36</v>
      </c>
      <c r="M3128" s="10" t="n">
        <v>0.3</v>
      </c>
      <c r="N3128" s="11" t="s">
        <v>103</v>
      </c>
      <c r="O3128" s="11" t="s">
        <v>103</v>
      </c>
      <c r="P3128" s="11" t="s">
        <v>103</v>
      </c>
      <c r="Q3128" s="11" t="s">
        <v>103</v>
      </c>
      <c r="R3128" s="11" t="s">
        <v>103</v>
      </c>
    </row>
    <row r="3129" customFormat="false" ht="15" hidden="false" customHeight="false" outlineLevel="0" collapsed="false">
      <c r="A3129" s="4" t="s">
        <v>3949</v>
      </c>
      <c r="B3129" s="4" t="n">
        <v>11</v>
      </c>
      <c r="C3129" s="4" t="s">
        <v>3826</v>
      </c>
      <c r="D3129" s="4" t="s">
        <v>36</v>
      </c>
      <c r="E3129" s="4" t="s">
        <v>3827</v>
      </c>
      <c r="F3129" s="4" t="s">
        <v>3950</v>
      </c>
      <c r="G3129" s="4"/>
      <c r="H3129" s="4" t="s">
        <v>3944</v>
      </c>
      <c r="I3129" s="4"/>
      <c r="J3129" s="4"/>
      <c r="K3129" s="4"/>
      <c r="L3129" s="10" t="n">
        <v>1.36</v>
      </c>
      <c r="M3129" s="10" t="n">
        <v>0.3</v>
      </c>
      <c r="N3129" s="11" t="s">
        <v>103</v>
      </c>
      <c r="O3129" s="11" t="s">
        <v>103</v>
      </c>
      <c r="P3129" s="11" t="s">
        <v>103</v>
      </c>
      <c r="Q3129" s="11" t="s">
        <v>103</v>
      </c>
      <c r="R3129" s="11" t="s">
        <v>103</v>
      </c>
    </row>
    <row r="3130" customFormat="false" ht="15" hidden="false" customHeight="false" outlineLevel="0" collapsed="false">
      <c r="A3130" s="4" t="s">
        <v>3951</v>
      </c>
      <c r="B3130" s="4" t="n">
        <v>11</v>
      </c>
      <c r="C3130" s="4" t="s">
        <v>3826</v>
      </c>
      <c r="D3130" s="4" t="s">
        <v>36</v>
      </c>
      <c r="E3130" s="4" t="s">
        <v>3827</v>
      </c>
      <c r="F3130" s="4" t="s">
        <v>3952</v>
      </c>
      <c r="G3130" s="4"/>
      <c r="H3130" s="4" t="s">
        <v>3953</v>
      </c>
      <c r="I3130" s="4"/>
      <c r="J3130" s="4"/>
      <c r="K3130" s="4"/>
      <c r="L3130" s="10" t="n">
        <v>1.36</v>
      </c>
      <c r="M3130" s="10" t="n">
        <v>0.3</v>
      </c>
      <c r="N3130" s="11" t="s">
        <v>103</v>
      </c>
      <c r="O3130" s="11" t="s">
        <v>103</v>
      </c>
      <c r="P3130" s="11" t="s">
        <v>103</v>
      </c>
      <c r="Q3130" s="11" t="s">
        <v>103</v>
      </c>
      <c r="R3130" s="11" t="s">
        <v>103</v>
      </c>
    </row>
    <row r="3131" customFormat="false" ht="15" hidden="false" customHeight="false" outlineLevel="0" collapsed="false">
      <c r="A3131" s="4" t="s">
        <v>3954</v>
      </c>
      <c r="B3131" s="4" t="n">
        <v>11</v>
      </c>
      <c r="C3131" s="4" t="s">
        <v>3826</v>
      </c>
      <c r="D3131" s="4" t="s">
        <v>36</v>
      </c>
      <c r="E3131" s="4" t="s">
        <v>3827</v>
      </c>
      <c r="F3131" s="4" t="s">
        <v>3955</v>
      </c>
      <c r="G3131" s="4"/>
      <c r="H3131" s="4" t="s">
        <v>3953</v>
      </c>
      <c r="I3131" s="4"/>
      <c r="J3131" s="4"/>
      <c r="K3131" s="4"/>
      <c r="L3131" s="10" t="n">
        <v>1.36</v>
      </c>
      <c r="M3131" s="10" t="n">
        <v>0.3</v>
      </c>
      <c r="N3131" s="11" t="s">
        <v>103</v>
      </c>
      <c r="O3131" s="11" t="s">
        <v>103</v>
      </c>
      <c r="P3131" s="11" t="s">
        <v>103</v>
      </c>
      <c r="Q3131" s="11" t="s">
        <v>103</v>
      </c>
      <c r="R3131" s="11" t="s">
        <v>103</v>
      </c>
    </row>
    <row r="3132" customFormat="false" ht="15" hidden="false" customHeight="false" outlineLevel="0" collapsed="false">
      <c r="A3132" s="4" t="s">
        <v>3956</v>
      </c>
      <c r="B3132" s="4" t="n">
        <v>11</v>
      </c>
      <c r="C3132" s="4" t="s">
        <v>3826</v>
      </c>
      <c r="D3132" s="4" t="s">
        <v>36</v>
      </c>
      <c r="E3132" s="4" t="s">
        <v>3827</v>
      </c>
      <c r="F3132" s="4" t="s">
        <v>3957</v>
      </c>
      <c r="G3132" s="4"/>
      <c r="H3132" s="4" t="s">
        <v>3944</v>
      </c>
      <c r="I3132" s="4"/>
      <c r="J3132" s="4"/>
      <c r="K3132" s="4"/>
      <c r="L3132" s="10" t="n">
        <v>1.36</v>
      </c>
      <c r="M3132" s="10" t="n">
        <v>0.3</v>
      </c>
      <c r="N3132" s="11" t="s">
        <v>103</v>
      </c>
      <c r="O3132" s="11" t="s">
        <v>103</v>
      </c>
      <c r="P3132" s="11" t="s">
        <v>103</v>
      </c>
      <c r="Q3132" s="11" t="s">
        <v>103</v>
      </c>
      <c r="R3132" s="11" t="s">
        <v>103</v>
      </c>
    </row>
    <row r="3133" customFormat="false" ht="15" hidden="false" customHeight="false" outlineLevel="0" collapsed="false">
      <c r="A3133" s="4" t="s">
        <v>3958</v>
      </c>
      <c r="B3133" s="4" t="n">
        <v>11</v>
      </c>
      <c r="C3133" s="4" t="s">
        <v>3826</v>
      </c>
      <c r="D3133" s="4" t="s">
        <v>36</v>
      </c>
      <c r="E3133" s="4" t="s">
        <v>3827</v>
      </c>
      <c r="F3133" s="4" t="s">
        <v>3959</v>
      </c>
      <c r="G3133" s="4"/>
      <c r="H3133" s="4" t="s">
        <v>3944</v>
      </c>
      <c r="I3133" s="4"/>
      <c r="J3133" s="4"/>
      <c r="K3133" s="4"/>
      <c r="L3133" s="10" t="n">
        <v>1.36</v>
      </c>
      <c r="M3133" s="10" t="n">
        <v>0.3</v>
      </c>
      <c r="N3133" s="11" t="s">
        <v>103</v>
      </c>
      <c r="O3133" s="11" t="s">
        <v>103</v>
      </c>
      <c r="P3133" s="11" t="s">
        <v>103</v>
      </c>
      <c r="Q3133" s="11" t="s">
        <v>103</v>
      </c>
      <c r="R3133" s="11" t="s">
        <v>103</v>
      </c>
    </row>
    <row r="3134" customFormat="false" ht="15" hidden="false" customHeight="false" outlineLevel="0" collapsed="false">
      <c r="A3134" s="4" t="s">
        <v>3960</v>
      </c>
      <c r="B3134" s="4" t="n">
        <v>11</v>
      </c>
      <c r="C3134" s="4" t="s">
        <v>3826</v>
      </c>
      <c r="D3134" s="4" t="s">
        <v>36</v>
      </c>
      <c r="E3134" s="4" t="s">
        <v>3827</v>
      </c>
      <c r="F3134" s="4" t="s">
        <v>3961</v>
      </c>
      <c r="G3134" s="4"/>
      <c r="H3134" s="4" t="s">
        <v>3953</v>
      </c>
      <c r="I3134" s="4"/>
      <c r="J3134" s="4"/>
      <c r="K3134" s="4"/>
      <c r="L3134" s="10" t="n">
        <v>1.36</v>
      </c>
      <c r="M3134" s="10" t="n">
        <v>0.3</v>
      </c>
      <c r="N3134" s="11" t="s">
        <v>103</v>
      </c>
      <c r="O3134" s="11" t="s">
        <v>103</v>
      </c>
      <c r="P3134" s="11" t="s">
        <v>103</v>
      </c>
      <c r="Q3134" s="11" t="s">
        <v>103</v>
      </c>
      <c r="R3134" s="11" t="s">
        <v>103</v>
      </c>
    </row>
    <row r="3135" customFormat="false" ht="15" hidden="false" customHeight="false" outlineLevel="0" collapsed="false">
      <c r="A3135" s="4" t="s">
        <v>3962</v>
      </c>
      <c r="B3135" s="4" t="n">
        <v>11</v>
      </c>
      <c r="C3135" s="4" t="s">
        <v>3826</v>
      </c>
      <c r="D3135" s="4" t="s">
        <v>36</v>
      </c>
      <c r="E3135" s="4" t="s">
        <v>3827</v>
      </c>
      <c r="F3135" s="4" t="s">
        <v>3963</v>
      </c>
      <c r="G3135" s="4"/>
      <c r="H3135" s="4" t="s">
        <v>3964</v>
      </c>
      <c r="I3135" s="4"/>
      <c r="J3135" s="4"/>
      <c r="K3135" s="4"/>
      <c r="L3135" s="10" t="n">
        <v>1.36</v>
      </c>
      <c r="M3135" s="10" t="n">
        <v>0.3</v>
      </c>
      <c r="N3135" s="11" t="s">
        <v>103</v>
      </c>
      <c r="O3135" s="11" t="s">
        <v>103</v>
      </c>
      <c r="P3135" s="11" t="s">
        <v>103</v>
      </c>
      <c r="Q3135" s="11" t="s">
        <v>103</v>
      </c>
      <c r="R3135" s="11" t="s">
        <v>103</v>
      </c>
    </row>
    <row r="3136" customFormat="false" ht="15" hidden="false" customHeight="false" outlineLevel="0" collapsed="false">
      <c r="A3136" s="4" t="s">
        <v>3965</v>
      </c>
      <c r="B3136" s="4" t="n">
        <v>11</v>
      </c>
      <c r="C3136" s="4" t="s">
        <v>3826</v>
      </c>
      <c r="D3136" s="4" t="s">
        <v>36</v>
      </c>
      <c r="E3136" s="4" t="s">
        <v>3827</v>
      </c>
      <c r="F3136" s="4" t="s">
        <v>3966</v>
      </c>
      <c r="G3136" s="4" t="s">
        <v>3873</v>
      </c>
      <c r="H3136" s="4" t="s">
        <v>3944</v>
      </c>
      <c r="I3136" s="4"/>
      <c r="J3136" s="4"/>
      <c r="K3136" s="4"/>
      <c r="L3136" s="10" t="n">
        <v>1.36</v>
      </c>
      <c r="M3136" s="10" t="n">
        <v>0.3</v>
      </c>
      <c r="N3136" s="11" t="s">
        <v>103</v>
      </c>
      <c r="O3136" s="11" t="s">
        <v>103</v>
      </c>
      <c r="P3136" s="11" t="s">
        <v>103</v>
      </c>
      <c r="Q3136" s="11" t="s">
        <v>103</v>
      </c>
      <c r="R3136" s="11" t="s">
        <v>103</v>
      </c>
    </row>
    <row r="3137" customFormat="false" ht="15" hidden="false" customHeight="false" outlineLevel="0" collapsed="false">
      <c r="A3137" s="4" t="s">
        <v>3967</v>
      </c>
      <c r="B3137" s="4" t="n">
        <v>11</v>
      </c>
      <c r="C3137" s="4" t="s">
        <v>3826</v>
      </c>
      <c r="D3137" s="4" t="s">
        <v>36</v>
      </c>
      <c r="E3137" s="4" t="s">
        <v>3827</v>
      </c>
      <c r="F3137" s="4" t="s">
        <v>3968</v>
      </c>
      <c r="G3137" s="4"/>
      <c r="H3137" s="4" t="s">
        <v>3969</v>
      </c>
      <c r="I3137" s="4"/>
      <c r="J3137" s="4"/>
      <c r="K3137" s="4"/>
      <c r="L3137" s="10" t="n">
        <v>1.36</v>
      </c>
      <c r="M3137" s="10" t="n">
        <v>0.3</v>
      </c>
      <c r="N3137" s="11" t="s">
        <v>103</v>
      </c>
      <c r="O3137" s="11" t="s">
        <v>103</v>
      </c>
      <c r="P3137" s="11" t="s">
        <v>103</v>
      </c>
      <c r="Q3137" s="11" t="s">
        <v>103</v>
      </c>
      <c r="R3137" s="11" t="s">
        <v>103</v>
      </c>
    </row>
    <row r="3138" customFormat="false" ht="15" hidden="false" customHeight="false" outlineLevel="0" collapsed="false">
      <c r="A3138" s="4" t="s">
        <v>3970</v>
      </c>
      <c r="B3138" s="4" t="n">
        <v>11</v>
      </c>
      <c r="C3138" s="4" t="s">
        <v>3826</v>
      </c>
      <c r="D3138" s="4" t="s">
        <v>36</v>
      </c>
      <c r="E3138" s="4" t="s">
        <v>3827</v>
      </c>
      <c r="F3138" s="4" t="s">
        <v>3971</v>
      </c>
      <c r="G3138" s="4"/>
      <c r="H3138" s="4" t="s">
        <v>3972</v>
      </c>
      <c r="I3138" s="4"/>
      <c r="J3138" s="4"/>
      <c r="K3138" s="4"/>
      <c r="L3138" s="10" t="n">
        <v>1.36</v>
      </c>
      <c r="M3138" s="10" t="n">
        <v>0.3</v>
      </c>
      <c r="N3138" s="11" t="s">
        <v>103</v>
      </c>
      <c r="O3138" s="11" t="s">
        <v>103</v>
      </c>
      <c r="P3138" s="11" t="s">
        <v>103</v>
      </c>
      <c r="Q3138" s="11" t="s">
        <v>103</v>
      </c>
      <c r="R3138" s="11" t="s">
        <v>103</v>
      </c>
    </row>
    <row r="3139" customFormat="false" ht="15" hidden="false" customHeight="false" outlineLevel="0" collapsed="false">
      <c r="A3139" s="4" t="s">
        <v>3973</v>
      </c>
      <c r="B3139" s="4" t="n">
        <v>11</v>
      </c>
      <c r="C3139" s="4" t="s">
        <v>3826</v>
      </c>
      <c r="D3139" s="4" t="s">
        <v>36</v>
      </c>
      <c r="E3139" s="4" t="s">
        <v>3827</v>
      </c>
      <c r="F3139" s="4" t="s">
        <v>3974</v>
      </c>
      <c r="G3139" s="4"/>
      <c r="H3139" s="4" t="s">
        <v>3975</v>
      </c>
      <c r="I3139" s="4"/>
      <c r="J3139" s="4"/>
      <c r="K3139" s="4"/>
      <c r="L3139" s="10" t="n">
        <v>1.36</v>
      </c>
      <c r="M3139" s="10" t="n">
        <v>0.3</v>
      </c>
      <c r="N3139" s="11" t="s">
        <v>103</v>
      </c>
      <c r="O3139" s="11" t="s">
        <v>103</v>
      </c>
      <c r="P3139" s="11" t="s">
        <v>103</v>
      </c>
      <c r="Q3139" s="11" t="s">
        <v>103</v>
      </c>
      <c r="R3139" s="11" t="s">
        <v>103</v>
      </c>
    </row>
    <row r="3140" customFormat="false" ht="15" hidden="false" customHeight="false" outlineLevel="0" collapsed="false">
      <c r="A3140" s="4" t="s">
        <v>3976</v>
      </c>
      <c r="B3140" s="4" t="n">
        <v>11</v>
      </c>
      <c r="C3140" s="4" t="s">
        <v>3826</v>
      </c>
      <c r="D3140" s="4" t="s">
        <v>36</v>
      </c>
      <c r="E3140" s="4" t="s">
        <v>3827</v>
      </c>
      <c r="F3140" s="4" t="s">
        <v>3977</v>
      </c>
      <c r="G3140" s="4"/>
      <c r="H3140" s="4" t="s">
        <v>3978</v>
      </c>
      <c r="I3140" s="4"/>
      <c r="J3140" s="4"/>
      <c r="K3140" s="4"/>
      <c r="L3140" s="10" t="n">
        <v>1.36</v>
      </c>
      <c r="M3140" s="10" t="n">
        <v>0.3</v>
      </c>
      <c r="N3140" s="11" t="s">
        <v>103</v>
      </c>
      <c r="O3140" s="11" t="s">
        <v>103</v>
      </c>
      <c r="P3140" s="11" t="s">
        <v>103</v>
      </c>
      <c r="Q3140" s="11" t="s">
        <v>103</v>
      </c>
      <c r="R3140" s="11" t="s">
        <v>103</v>
      </c>
    </row>
    <row r="3141" customFormat="false" ht="15" hidden="false" customHeight="false" outlineLevel="0" collapsed="false">
      <c r="A3141" s="4" t="s">
        <v>3979</v>
      </c>
      <c r="B3141" s="4" t="n">
        <v>11</v>
      </c>
      <c r="C3141" s="4" t="s">
        <v>3826</v>
      </c>
      <c r="D3141" s="4" t="s">
        <v>36</v>
      </c>
      <c r="E3141" s="4" t="s">
        <v>3827</v>
      </c>
      <c r="F3141" s="4" t="s">
        <v>3869</v>
      </c>
      <c r="G3141" s="4"/>
      <c r="H3141" s="4" t="s">
        <v>3944</v>
      </c>
      <c r="I3141" s="4"/>
      <c r="J3141" s="4"/>
      <c r="K3141" s="4"/>
      <c r="L3141" s="10" t="n">
        <v>1.36</v>
      </c>
      <c r="M3141" s="10" t="n">
        <v>0.3</v>
      </c>
      <c r="N3141" s="11" t="s">
        <v>103</v>
      </c>
      <c r="O3141" s="11" t="s">
        <v>103</v>
      </c>
      <c r="P3141" s="11" t="s">
        <v>103</v>
      </c>
      <c r="Q3141" s="11" t="s">
        <v>103</v>
      </c>
      <c r="R3141" s="11" t="s">
        <v>103</v>
      </c>
    </row>
    <row r="3142" customFormat="false" ht="15" hidden="false" customHeight="false" outlineLevel="0" collapsed="false">
      <c r="A3142" s="4" t="s">
        <v>3980</v>
      </c>
      <c r="B3142" s="4" t="n">
        <v>11</v>
      </c>
      <c r="C3142" s="4" t="s">
        <v>3826</v>
      </c>
      <c r="D3142" s="4" t="s">
        <v>36</v>
      </c>
      <c r="E3142" s="4" t="s">
        <v>3827</v>
      </c>
      <c r="F3142" s="4" t="s">
        <v>3869</v>
      </c>
      <c r="G3142" s="4"/>
      <c r="H3142" s="4" t="s">
        <v>3944</v>
      </c>
      <c r="I3142" s="4"/>
      <c r="J3142" s="4"/>
      <c r="K3142" s="4"/>
      <c r="L3142" s="10" t="n">
        <v>1.36</v>
      </c>
      <c r="M3142" s="10" t="n">
        <v>0.3</v>
      </c>
      <c r="N3142" s="11" t="s">
        <v>103</v>
      </c>
      <c r="O3142" s="11" t="s">
        <v>103</v>
      </c>
      <c r="P3142" s="11" t="s">
        <v>103</v>
      </c>
      <c r="Q3142" s="11" t="s">
        <v>103</v>
      </c>
      <c r="R3142" s="11" t="s">
        <v>103</v>
      </c>
    </row>
    <row r="3143" customFormat="false" ht="15" hidden="false" customHeight="false" outlineLevel="0" collapsed="false">
      <c r="A3143" s="4" t="s">
        <v>3981</v>
      </c>
      <c r="B3143" s="4" t="n">
        <v>11</v>
      </c>
      <c r="C3143" s="4" t="s">
        <v>3826</v>
      </c>
      <c r="D3143" s="4" t="s">
        <v>36</v>
      </c>
      <c r="E3143" s="4" t="s">
        <v>3827</v>
      </c>
      <c r="F3143" s="4" t="s">
        <v>3982</v>
      </c>
      <c r="G3143" s="4"/>
      <c r="H3143" s="4" t="s">
        <v>102</v>
      </c>
      <c r="I3143" s="4"/>
      <c r="J3143" s="4"/>
      <c r="K3143" s="4"/>
      <c r="L3143" s="10" t="n">
        <v>1.36</v>
      </c>
      <c r="M3143" s="10" t="n">
        <v>0.3</v>
      </c>
      <c r="N3143" s="11" t="s">
        <v>103</v>
      </c>
      <c r="O3143" s="11" t="s">
        <v>103</v>
      </c>
      <c r="P3143" s="11" t="s">
        <v>103</v>
      </c>
      <c r="Q3143" s="11" t="s">
        <v>103</v>
      </c>
      <c r="R3143" s="11" t="s">
        <v>103</v>
      </c>
    </row>
    <row r="3144" customFormat="false" ht="15" hidden="false" customHeight="false" outlineLevel="0" collapsed="false">
      <c r="A3144" s="4" t="s">
        <v>3983</v>
      </c>
      <c r="B3144" s="4" t="n">
        <v>11</v>
      </c>
      <c r="C3144" s="4" t="s">
        <v>3826</v>
      </c>
      <c r="D3144" s="4" t="s">
        <v>36</v>
      </c>
      <c r="E3144" s="4" t="s">
        <v>3827</v>
      </c>
      <c r="F3144" s="4" t="s">
        <v>3984</v>
      </c>
      <c r="G3144" s="4"/>
      <c r="H3144" s="4" t="s">
        <v>3985</v>
      </c>
      <c r="I3144" s="4"/>
      <c r="J3144" s="4"/>
      <c r="K3144" s="4"/>
      <c r="L3144" s="10" t="n">
        <v>1.36</v>
      </c>
      <c r="M3144" s="10" t="n">
        <v>0.3</v>
      </c>
      <c r="N3144" s="11" t="s">
        <v>103</v>
      </c>
      <c r="O3144" s="11" t="s">
        <v>103</v>
      </c>
      <c r="P3144" s="11" t="s">
        <v>103</v>
      </c>
      <c r="Q3144" s="11" t="s">
        <v>103</v>
      </c>
      <c r="R3144" s="11" t="s">
        <v>103</v>
      </c>
    </row>
    <row r="3145" customFormat="false" ht="15" hidden="false" customHeight="false" outlineLevel="0" collapsed="false">
      <c r="A3145" s="4" t="s">
        <v>3986</v>
      </c>
      <c r="B3145" s="4" t="n">
        <v>11</v>
      </c>
      <c r="C3145" s="4" t="s">
        <v>3826</v>
      </c>
      <c r="D3145" s="4" t="s">
        <v>36</v>
      </c>
      <c r="E3145" s="4" t="s">
        <v>3827</v>
      </c>
      <c r="F3145" s="4" t="s">
        <v>3987</v>
      </c>
      <c r="G3145" s="4" t="s">
        <v>1792</v>
      </c>
      <c r="H3145" s="4" t="s">
        <v>3988</v>
      </c>
      <c r="I3145" s="4"/>
      <c r="J3145" s="4"/>
      <c r="K3145" s="4"/>
      <c r="L3145" s="10" t="n">
        <v>1.36</v>
      </c>
      <c r="M3145" s="10" t="n">
        <v>0.3</v>
      </c>
      <c r="N3145" s="11" t="s">
        <v>103</v>
      </c>
      <c r="O3145" s="11" t="s">
        <v>103</v>
      </c>
      <c r="P3145" s="11" t="s">
        <v>103</v>
      </c>
      <c r="Q3145" s="11" t="s">
        <v>103</v>
      </c>
      <c r="R3145" s="11" t="s">
        <v>103</v>
      </c>
    </row>
    <row r="3146" customFormat="false" ht="15" hidden="false" customHeight="false" outlineLevel="0" collapsed="false">
      <c r="A3146" s="4" t="s">
        <v>3989</v>
      </c>
      <c r="B3146" s="4" t="n">
        <v>11</v>
      </c>
      <c r="C3146" s="4" t="s">
        <v>3826</v>
      </c>
      <c r="D3146" s="4" t="s">
        <v>36</v>
      </c>
      <c r="E3146" s="4" t="s">
        <v>3827</v>
      </c>
      <c r="F3146" s="4" t="s">
        <v>3831</v>
      </c>
      <c r="G3146" s="4"/>
      <c r="H3146" s="4" t="s">
        <v>3833</v>
      </c>
      <c r="I3146" s="4"/>
      <c r="J3146" s="4"/>
      <c r="K3146" s="4"/>
      <c r="L3146" s="10" t="n">
        <v>1.36</v>
      </c>
      <c r="M3146" s="10" t="n">
        <v>0.3</v>
      </c>
      <c r="N3146" s="11" t="s">
        <v>103</v>
      </c>
      <c r="O3146" s="11" t="s">
        <v>103</v>
      </c>
      <c r="P3146" s="11" t="s">
        <v>103</v>
      </c>
      <c r="Q3146" s="11" t="s">
        <v>103</v>
      </c>
      <c r="R3146" s="11" t="s">
        <v>103</v>
      </c>
    </row>
    <row r="3147" customFormat="false" ht="15" hidden="false" customHeight="false" outlineLevel="0" collapsed="false">
      <c r="A3147" s="4" t="s">
        <v>3990</v>
      </c>
      <c r="B3147" s="4" t="n">
        <v>11</v>
      </c>
      <c r="C3147" s="4" t="s">
        <v>3826</v>
      </c>
      <c r="D3147" s="4" t="s">
        <v>36</v>
      </c>
      <c r="E3147" s="4" t="s">
        <v>3827</v>
      </c>
      <c r="F3147" s="4" t="s">
        <v>3831</v>
      </c>
      <c r="G3147" s="4"/>
      <c r="H3147" s="4" t="s">
        <v>3833</v>
      </c>
      <c r="I3147" s="4"/>
      <c r="J3147" s="4"/>
      <c r="K3147" s="4"/>
      <c r="L3147" s="10" t="n">
        <v>1.36</v>
      </c>
      <c r="M3147" s="10" t="n">
        <v>0.3</v>
      </c>
      <c r="N3147" s="11" t="s">
        <v>103</v>
      </c>
      <c r="O3147" s="11" t="s">
        <v>103</v>
      </c>
      <c r="P3147" s="11" t="s">
        <v>103</v>
      </c>
      <c r="Q3147" s="11" t="s">
        <v>103</v>
      </c>
      <c r="R3147" s="11" t="s">
        <v>103</v>
      </c>
    </row>
    <row r="3148" customFormat="false" ht="15" hidden="false" customHeight="false" outlineLevel="0" collapsed="false">
      <c r="A3148" s="4" t="s">
        <v>3991</v>
      </c>
      <c r="B3148" s="4" t="n">
        <v>11</v>
      </c>
      <c r="C3148" s="4" t="s">
        <v>3826</v>
      </c>
      <c r="D3148" s="4" t="s">
        <v>36</v>
      </c>
      <c r="E3148" s="4" t="s">
        <v>3827</v>
      </c>
      <c r="F3148" s="4" t="s">
        <v>3992</v>
      </c>
      <c r="G3148" s="4"/>
      <c r="H3148" s="4" t="s">
        <v>3833</v>
      </c>
      <c r="I3148" s="4"/>
      <c r="J3148" s="4"/>
      <c r="K3148" s="4"/>
      <c r="L3148" s="10" t="n">
        <v>1.36</v>
      </c>
      <c r="M3148" s="10" t="n">
        <v>0.3</v>
      </c>
      <c r="N3148" s="11" t="s">
        <v>103</v>
      </c>
      <c r="O3148" s="11" t="s">
        <v>103</v>
      </c>
      <c r="P3148" s="11" t="s">
        <v>103</v>
      </c>
      <c r="Q3148" s="11" t="s">
        <v>103</v>
      </c>
      <c r="R3148" s="11" t="s">
        <v>103</v>
      </c>
    </row>
    <row r="3149" customFormat="false" ht="15" hidden="false" customHeight="false" outlineLevel="0" collapsed="false">
      <c r="A3149" s="4" t="s">
        <v>3993</v>
      </c>
      <c r="B3149" s="4" t="n">
        <v>11</v>
      </c>
      <c r="C3149" s="4" t="s">
        <v>3826</v>
      </c>
      <c r="D3149" s="4" t="s">
        <v>36</v>
      </c>
      <c r="E3149" s="4" t="s">
        <v>3827</v>
      </c>
      <c r="F3149" s="4" t="s">
        <v>3994</v>
      </c>
      <c r="G3149" s="4"/>
      <c r="H3149" s="4" t="s">
        <v>3833</v>
      </c>
      <c r="I3149" s="4"/>
      <c r="J3149" s="4"/>
      <c r="K3149" s="4"/>
      <c r="L3149" s="10" t="n">
        <v>1.36</v>
      </c>
      <c r="M3149" s="10" t="n">
        <v>0.3</v>
      </c>
      <c r="N3149" s="11" t="s">
        <v>103</v>
      </c>
      <c r="O3149" s="11" t="s">
        <v>103</v>
      </c>
      <c r="P3149" s="11" t="s">
        <v>103</v>
      </c>
      <c r="Q3149" s="11" t="s">
        <v>103</v>
      </c>
      <c r="R3149" s="11" t="s">
        <v>103</v>
      </c>
    </row>
    <row r="3150" customFormat="false" ht="15" hidden="false" customHeight="false" outlineLevel="0" collapsed="false">
      <c r="A3150" s="4" t="s">
        <v>3995</v>
      </c>
      <c r="B3150" s="4" t="n">
        <v>11</v>
      </c>
      <c r="C3150" s="4" t="s">
        <v>3826</v>
      </c>
      <c r="D3150" s="4" t="s">
        <v>36</v>
      </c>
      <c r="E3150" s="4" t="s">
        <v>3827</v>
      </c>
      <c r="F3150" s="4" t="s">
        <v>3872</v>
      </c>
      <c r="G3150" s="4" t="s">
        <v>3873</v>
      </c>
      <c r="H3150" s="4" t="s">
        <v>3944</v>
      </c>
      <c r="I3150" s="4"/>
      <c r="J3150" s="4"/>
      <c r="K3150" s="4"/>
      <c r="L3150" s="10" t="n">
        <v>1.36</v>
      </c>
      <c r="M3150" s="10" t="n">
        <v>0.3</v>
      </c>
      <c r="N3150" s="11" t="s">
        <v>103</v>
      </c>
      <c r="O3150" s="11" t="s">
        <v>103</v>
      </c>
      <c r="P3150" s="11" t="s">
        <v>103</v>
      </c>
      <c r="Q3150" s="11" t="s">
        <v>103</v>
      </c>
      <c r="R3150" s="11" t="s">
        <v>103</v>
      </c>
    </row>
    <row r="3151" customFormat="false" ht="15" hidden="false" customHeight="false" outlineLevel="0" collapsed="false">
      <c r="A3151" s="4" t="s">
        <v>3996</v>
      </c>
      <c r="B3151" s="4" t="n">
        <v>11</v>
      </c>
      <c r="C3151" s="4" t="s">
        <v>3826</v>
      </c>
      <c r="D3151" s="4" t="s">
        <v>36</v>
      </c>
      <c r="E3151" s="4" t="s">
        <v>3827</v>
      </c>
      <c r="F3151" s="4" t="s">
        <v>3997</v>
      </c>
      <c r="G3151" s="4"/>
      <c r="H3151" s="4" t="s">
        <v>3998</v>
      </c>
      <c r="I3151" s="4"/>
      <c r="J3151" s="4"/>
      <c r="K3151" s="4"/>
      <c r="L3151" s="10" t="n">
        <v>1.36</v>
      </c>
      <c r="M3151" s="10" t="n">
        <v>0.3</v>
      </c>
      <c r="N3151" s="11" t="s">
        <v>103</v>
      </c>
      <c r="O3151" s="11" t="s">
        <v>103</v>
      </c>
      <c r="P3151" s="11" t="s">
        <v>103</v>
      </c>
      <c r="Q3151" s="11" t="s">
        <v>103</v>
      </c>
      <c r="R3151" s="11" t="s">
        <v>103</v>
      </c>
    </row>
    <row r="3152" customFormat="false" ht="15" hidden="false" customHeight="false" outlineLevel="0" collapsed="false">
      <c r="A3152" s="4" t="s">
        <v>3999</v>
      </c>
      <c r="B3152" s="4" t="n">
        <v>11</v>
      </c>
      <c r="C3152" s="4" t="s">
        <v>3826</v>
      </c>
      <c r="D3152" s="4" t="s">
        <v>36</v>
      </c>
      <c r="E3152" s="4" t="s">
        <v>3827</v>
      </c>
      <c r="F3152" s="4" t="s">
        <v>4000</v>
      </c>
      <c r="G3152" s="4" t="s">
        <v>1942</v>
      </c>
      <c r="H3152" s="4" t="s">
        <v>3964</v>
      </c>
      <c r="I3152" s="4"/>
      <c r="J3152" s="4"/>
      <c r="K3152" s="4"/>
      <c r="L3152" s="10" t="n">
        <v>1.36</v>
      </c>
      <c r="M3152" s="10" t="n">
        <v>0.3</v>
      </c>
      <c r="N3152" s="11" t="s">
        <v>103</v>
      </c>
      <c r="O3152" s="11" t="s">
        <v>103</v>
      </c>
      <c r="P3152" s="11" t="s">
        <v>103</v>
      </c>
      <c r="Q3152" s="11" t="s">
        <v>103</v>
      </c>
      <c r="R3152" s="11" t="s">
        <v>103</v>
      </c>
    </row>
    <row r="3153" customFormat="false" ht="15" hidden="false" customHeight="false" outlineLevel="0" collapsed="false">
      <c r="A3153" s="4" t="s">
        <v>4001</v>
      </c>
      <c r="B3153" s="4" t="n">
        <v>11</v>
      </c>
      <c r="C3153" s="4" t="s">
        <v>3826</v>
      </c>
      <c r="D3153" s="4" t="s">
        <v>36</v>
      </c>
      <c r="E3153" s="4" t="s">
        <v>3827</v>
      </c>
      <c r="F3153" s="4" t="s">
        <v>4002</v>
      </c>
      <c r="G3153" s="4" t="s">
        <v>1942</v>
      </c>
      <c r="H3153" s="4" t="s">
        <v>4003</v>
      </c>
      <c r="I3153" s="4"/>
      <c r="J3153" s="4"/>
      <c r="K3153" s="4"/>
      <c r="L3153" s="10" t="n">
        <v>1.36</v>
      </c>
      <c r="M3153" s="10" t="n">
        <v>0.3</v>
      </c>
      <c r="N3153" s="11" t="s">
        <v>103</v>
      </c>
      <c r="O3153" s="11" t="s">
        <v>103</v>
      </c>
      <c r="P3153" s="11" t="s">
        <v>103</v>
      </c>
      <c r="Q3153" s="11" t="s">
        <v>103</v>
      </c>
      <c r="R3153" s="11" t="s">
        <v>103</v>
      </c>
    </row>
    <row r="3154" customFormat="false" ht="15" hidden="false" customHeight="false" outlineLevel="0" collapsed="false">
      <c r="A3154" s="4" t="s">
        <v>4004</v>
      </c>
      <c r="B3154" s="4" t="n">
        <v>11</v>
      </c>
      <c r="C3154" s="4" t="s">
        <v>3826</v>
      </c>
      <c r="D3154" s="4" t="s">
        <v>36</v>
      </c>
      <c r="E3154" s="4" t="s">
        <v>3827</v>
      </c>
      <c r="F3154" s="4" t="s">
        <v>4005</v>
      </c>
      <c r="G3154" s="4"/>
      <c r="H3154" s="4" t="s">
        <v>4003</v>
      </c>
      <c r="I3154" s="4"/>
      <c r="J3154" s="4"/>
      <c r="K3154" s="4"/>
      <c r="L3154" s="10" t="n">
        <v>1.36</v>
      </c>
      <c r="M3154" s="10" t="n">
        <v>0.3</v>
      </c>
      <c r="N3154" s="11" t="s">
        <v>103</v>
      </c>
      <c r="O3154" s="11" t="s">
        <v>103</v>
      </c>
      <c r="P3154" s="11" t="s">
        <v>103</v>
      </c>
      <c r="Q3154" s="11" t="s">
        <v>103</v>
      </c>
      <c r="R3154" s="11" t="s">
        <v>103</v>
      </c>
    </row>
    <row r="3155" customFormat="false" ht="15" hidden="false" customHeight="false" outlineLevel="0" collapsed="false">
      <c r="A3155" s="4" t="s">
        <v>4006</v>
      </c>
      <c r="B3155" s="4" t="n">
        <v>11</v>
      </c>
      <c r="C3155" s="4" t="s">
        <v>3826</v>
      </c>
      <c r="D3155" s="4" t="s">
        <v>36</v>
      </c>
      <c r="E3155" s="4" t="s">
        <v>3827</v>
      </c>
      <c r="F3155" s="4" t="s">
        <v>4007</v>
      </c>
      <c r="G3155" s="4"/>
      <c r="H3155" s="4" t="s">
        <v>4008</v>
      </c>
      <c r="I3155" s="4"/>
      <c r="J3155" s="4"/>
      <c r="K3155" s="4"/>
      <c r="L3155" s="10" t="n">
        <v>1.36</v>
      </c>
      <c r="M3155" s="10" t="n">
        <v>0.3</v>
      </c>
      <c r="N3155" s="11" t="s">
        <v>103</v>
      </c>
      <c r="O3155" s="11" t="s">
        <v>103</v>
      </c>
      <c r="P3155" s="11" t="s">
        <v>103</v>
      </c>
      <c r="Q3155" s="11" t="s">
        <v>103</v>
      </c>
      <c r="R3155" s="11" t="s">
        <v>103</v>
      </c>
    </row>
    <row r="3156" customFormat="false" ht="15" hidden="false" customHeight="false" outlineLevel="0" collapsed="false">
      <c r="A3156" s="4" t="s">
        <v>4009</v>
      </c>
      <c r="B3156" s="4" t="n">
        <v>11</v>
      </c>
      <c r="C3156" s="4" t="s">
        <v>3826</v>
      </c>
      <c r="D3156" s="4" t="s">
        <v>36</v>
      </c>
      <c r="E3156" s="4" t="s">
        <v>3827</v>
      </c>
      <c r="F3156" s="4" t="s">
        <v>4010</v>
      </c>
      <c r="G3156" s="4"/>
      <c r="H3156" s="4" t="s">
        <v>4008</v>
      </c>
      <c r="I3156" s="4"/>
      <c r="J3156" s="4"/>
      <c r="K3156" s="4"/>
      <c r="L3156" s="10" t="n">
        <v>1.36</v>
      </c>
      <c r="M3156" s="10" t="n">
        <v>0.3</v>
      </c>
      <c r="N3156" s="11" t="s">
        <v>103</v>
      </c>
      <c r="O3156" s="11" t="s">
        <v>103</v>
      </c>
      <c r="P3156" s="11" t="s">
        <v>103</v>
      </c>
      <c r="Q3156" s="11" t="s">
        <v>103</v>
      </c>
      <c r="R3156" s="11" t="s">
        <v>103</v>
      </c>
    </row>
    <row r="3157" customFormat="false" ht="15" hidden="false" customHeight="false" outlineLevel="0" collapsed="false">
      <c r="A3157" s="4" t="s">
        <v>4011</v>
      </c>
      <c r="B3157" s="4" t="n">
        <v>11</v>
      </c>
      <c r="C3157" s="4" t="s">
        <v>3826</v>
      </c>
      <c r="D3157" s="4" t="s">
        <v>36</v>
      </c>
      <c r="E3157" s="4" t="s">
        <v>3827</v>
      </c>
      <c r="F3157" s="4" t="s">
        <v>4012</v>
      </c>
      <c r="G3157" s="4" t="s">
        <v>1798</v>
      </c>
      <c r="H3157" s="4" t="s">
        <v>4013</v>
      </c>
      <c r="I3157" s="4"/>
      <c r="J3157" s="4"/>
      <c r="K3157" s="4"/>
      <c r="L3157" s="10" t="n">
        <v>1.36</v>
      </c>
      <c r="M3157" s="10" t="n">
        <v>0.3</v>
      </c>
      <c r="N3157" s="11" t="s">
        <v>103</v>
      </c>
      <c r="O3157" s="11" t="s">
        <v>103</v>
      </c>
      <c r="P3157" s="11" t="s">
        <v>103</v>
      </c>
      <c r="Q3157" s="11" t="s">
        <v>103</v>
      </c>
      <c r="R3157" s="4"/>
    </row>
    <row r="3158" customFormat="false" ht="15" hidden="false" customHeight="false" outlineLevel="0" collapsed="false">
      <c r="A3158" s="4" t="s">
        <v>4014</v>
      </c>
      <c r="B3158" s="4" t="n">
        <v>11</v>
      </c>
      <c r="C3158" s="4" t="s">
        <v>3826</v>
      </c>
      <c r="D3158" s="4" t="s">
        <v>36</v>
      </c>
      <c r="E3158" s="4" t="s">
        <v>3827</v>
      </c>
      <c r="F3158" s="4" t="s">
        <v>4015</v>
      </c>
      <c r="G3158" s="4" t="s">
        <v>4016</v>
      </c>
      <c r="H3158" s="4" t="s">
        <v>4017</v>
      </c>
      <c r="I3158" s="4"/>
      <c r="J3158" s="4"/>
      <c r="K3158" s="4"/>
      <c r="L3158" s="10" t="n">
        <v>1.36</v>
      </c>
      <c r="M3158" s="10" t="n">
        <v>0.3</v>
      </c>
      <c r="N3158" s="11" t="s">
        <v>103</v>
      </c>
      <c r="O3158" s="11" t="s">
        <v>103</v>
      </c>
      <c r="P3158" s="11" t="s">
        <v>103</v>
      </c>
      <c r="Q3158" s="11" t="s">
        <v>103</v>
      </c>
      <c r="R3158" s="11" t="s">
        <v>103</v>
      </c>
    </row>
    <row r="3159" customFormat="false" ht="15" hidden="false" customHeight="false" outlineLevel="0" collapsed="false">
      <c r="A3159" s="4" t="s">
        <v>4018</v>
      </c>
      <c r="B3159" s="4" t="n">
        <v>11</v>
      </c>
      <c r="C3159" s="4" t="s">
        <v>3826</v>
      </c>
      <c r="D3159" s="4" t="s">
        <v>36</v>
      </c>
      <c r="E3159" s="4" t="s">
        <v>3827</v>
      </c>
      <c r="F3159" s="4" t="s">
        <v>4019</v>
      </c>
      <c r="G3159" s="4" t="s">
        <v>1798</v>
      </c>
      <c r="H3159" s="4" t="s">
        <v>4020</v>
      </c>
      <c r="I3159" s="4"/>
      <c r="J3159" s="4"/>
      <c r="K3159" s="4"/>
      <c r="L3159" s="10" t="n">
        <v>1.36</v>
      </c>
      <c r="M3159" s="10" t="n">
        <v>0.3</v>
      </c>
      <c r="N3159" s="11" t="s">
        <v>103</v>
      </c>
      <c r="O3159" s="11" t="s">
        <v>103</v>
      </c>
      <c r="P3159" s="11" t="s">
        <v>103</v>
      </c>
      <c r="Q3159" s="11" t="s">
        <v>103</v>
      </c>
      <c r="R3159" s="11" t="s">
        <v>103</v>
      </c>
    </row>
    <row r="3160" customFormat="false" ht="15" hidden="false" customHeight="false" outlineLevel="0" collapsed="false">
      <c r="A3160" s="4" t="s">
        <v>4021</v>
      </c>
      <c r="B3160" s="4" t="n">
        <v>11</v>
      </c>
      <c r="C3160" s="4" t="s">
        <v>3826</v>
      </c>
      <c r="D3160" s="4" t="s">
        <v>36</v>
      </c>
      <c r="E3160" s="4" t="s">
        <v>3827</v>
      </c>
      <c r="F3160" s="4" t="s">
        <v>4022</v>
      </c>
      <c r="G3160" s="4" t="s">
        <v>1798</v>
      </c>
      <c r="H3160" s="4" t="s">
        <v>4020</v>
      </c>
      <c r="I3160" s="4"/>
      <c r="J3160" s="4"/>
      <c r="K3160" s="4"/>
      <c r="L3160" s="10" t="n">
        <v>1.36</v>
      </c>
      <c r="M3160" s="10" t="n">
        <v>0.3</v>
      </c>
      <c r="N3160" s="11" t="s">
        <v>103</v>
      </c>
      <c r="O3160" s="11" t="s">
        <v>103</v>
      </c>
      <c r="P3160" s="11" t="s">
        <v>103</v>
      </c>
      <c r="Q3160" s="11" t="s">
        <v>103</v>
      </c>
      <c r="R3160" s="11" t="s">
        <v>103</v>
      </c>
    </row>
    <row r="3161" customFormat="false" ht="15" hidden="false" customHeight="false" outlineLevel="0" collapsed="false">
      <c r="A3161" s="4" t="s">
        <v>4023</v>
      </c>
      <c r="B3161" s="4" t="n">
        <v>11</v>
      </c>
      <c r="C3161" s="4" t="s">
        <v>3826</v>
      </c>
      <c r="D3161" s="4" t="s">
        <v>36</v>
      </c>
      <c r="E3161" s="4" t="s">
        <v>3827</v>
      </c>
      <c r="F3161" s="4" t="s">
        <v>4024</v>
      </c>
      <c r="G3161" s="4" t="s">
        <v>4025</v>
      </c>
      <c r="H3161" s="4" t="s">
        <v>4026</v>
      </c>
      <c r="I3161" s="4"/>
      <c r="J3161" s="4"/>
      <c r="K3161" s="4"/>
      <c r="L3161" s="10" t="n">
        <v>1.36</v>
      </c>
      <c r="M3161" s="10" t="n">
        <v>0.3</v>
      </c>
      <c r="N3161" s="11" t="s">
        <v>103</v>
      </c>
      <c r="O3161" s="11" t="s">
        <v>103</v>
      </c>
      <c r="P3161" s="11" t="s">
        <v>103</v>
      </c>
      <c r="Q3161" s="11" t="s">
        <v>103</v>
      </c>
      <c r="R3161" s="11" t="s">
        <v>103</v>
      </c>
    </row>
    <row r="3162" customFormat="false" ht="15" hidden="false" customHeight="false" outlineLevel="0" collapsed="false">
      <c r="A3162" s="4" t="s">
        <v>4027</v>
      </c>
      <c r="B3162" s="4" t="n">
        <v>11</v>
      </c>
      <c r="C3162" s="4" t="s">
        <v>3826</v>
      </c>
      <c r="D3162" s="4" t="s">
        <v>36</v>
      </c>
      <c r="E3162" s="4" t="s">
        <v>3827</v>
      </c>
      <c r="F3162" s="4" t="s">
        <v>4028</v>
      </c>
      <c r="G3162" s="4" t="s">
        <v>4016</v>
      </c>
      <c r="H3162" s="4" t="s">
        <v>4029</v>
      </c>
      <c r="I3162" s="4"/>
      <c r="J3162" s="4"/>
      <c r="K3162" s="4"/>
      <c r="L3162" s="10" t="n">
        <v>1.36</v>
      </c>
      <c r="M3162" s="10" t="n">
        <v>0.3</v>
      </c>
      <c r="N3162" s="11" t="s">
        <v>103</v>
      </c>
      <c r="O3162" s="11" t="s">
        <v>103</v>
      </c>
      <c r="P3162" s="11" t="s">
        <v>103</v>
      </c>
      <c r="Q3162" s="11" t="s">
        <v>103</v>
      </c>
      <c r="R3162" s="11" t="s">
        <v>103</v>
      </c>
    </row>
    <row r="3163" customFormat="false" ht="15" hidden="false" customHeight="false" outlineLevel="0" collapsed="false">
      <c r="A3163" s="4" t="s">
        <v>4030</v>
      </c>
      <c r="B3163" s="4" t="n">
        <v>11</v>
      </c>
      <c r="C3163" s="4" t="s">
        <v>3826</v>
      </c>
      <c r="D3163" s="4" t="s">
        <v>36</v>
      </c>
      <c r="E3163" s="4" t="s">
        <v>3827</v>
      </c>
      <c r="F3163" s="4" t="s">
        <v>4031</v>
      </c>
      <c r="G3163" s="4" t="s">
        <v>1798</v>
      </c>
      <c r="H3163" s="4" t="s">
        <v>4032</v>
      </c>
      <c r="I3163" s="4"/>
      <c r="J3163" s="4"/>
      <c r="K3163" s="4"/>
      <c r="L3163" s="10" t="n">
        <v>1.36</v>
      </c>
      <c r="M3163" s="10" t="n">
        <v>0.3</v>
      </c>
      <c r="N3163" s="11" t="s">
        <v>103</v>
      </c>
      <c r="O3163" s="11" t="s">
        <v>103</v>
      </c>
      <c r="P3163" s="11" t="s">
        <v>103</v>
      </c>
      <c r="Q3163" s="11" t="s">
        <v>103</v>
      </c>
      <c r="R3163" s="11" t="s">
        <v>103</v>
      </c>
    </row>
    <row r="3164" customFormat="false" ht="15" hidden="false" customHeight="false" outlineLevel="0" collapsed="false">
      <c r="A3164" s="4" t="s">
        <v>4033</v>
      </c>
      <c r="B3164" s="4" t="n">
        <v>11</v>
      </c>
      <c r="C3164" s="4" t="s">
        <v>3826</v>
      </c>
      <c r="D3164" s="4" t="s">
        <v>36</v>
      </c>
      <c r="E3164" s="4" t="s">
        <v>3827</v>
      </c>
      <c r="F3164" s="4" t="s">
        <v>4034</v>
      </c>
      <c r="G3164" s="4" t="s">
        <v>1798</v>
      </c>
      <c r="H3164" s="4" t="s">
        <v>4017</v>
      </c>
      <c r="I3164" s="4"/>
      <c r="J3164" s="4"/>
      <c r="K3164" s="4"/>
      <c r="L3164" s="10" t="n">
        <v>1.36</v>
      </c>
      <c r="M3164" s="10" t="n">
        <v>0.3</v>
      </c>
      <c r="N3164" s="11" t="s">
        <v>103</v>
      </c>
      <c r="O3164" s="11" t="s">
        <v>103</v>
      </c>
      <c r="P3164" s="11" t="s">
        <v>103</v>
      </c>
      <c r="Q3164" s="11" t="s">
        <v>103</v>
      </c>
      <c r="R3164" s="11" t="s">
        <v>103</v>
      </c>
    </row>
    <row r="3165" customFormat="false" ht="15" hidden="false" customHeight="false" outlineLevel="0" collapsed="false">
      <c r="A3165" s="4" t="s">
        <v>4035</v>
      </c>
      <c r="B3165" s="4" t="n">
        <v>11</v>
      </c>
      <c r="C3165" s="4" t="s">
        <v>3826</v>
      </c>
      <c r="D3165" s="4" t="s">
        <v>36</v>
      </c>
      <c r="E3165" s="4" t="s">
        <v>3827</v>
      </c>
      <c r="F3165" s="4" t="s">
        <v>4036</v>
      </c>
      <c r="G3165" s="4" t="s">
        <v>1798</v>
      </c>
      <c r="H3165" s="4" t="s">
        <v>4029</v>
      </c>
      <c r="I3165" s="4"/>
      <c r="J3165" s="4"/>
      <c r="K3165" s="4"/>
      <c r="L3165" s="10" t="n">
        <v>1.36</v>
      </c>
      <c r="M3165" s="10" t="n">
        <v>0.3</v>
      </c>
      <c r="N3165" s="11" t="s">
        <v>103</v>
      </c>
      <c r="O3165" s="11" t="s">
        <v>103</v>
      </c>
      <c r="P3165" s="11" t="s">
        <v>103</v>
      </c>
      <c r="Q3165" s="11" t="s">
        <v>103</v>
      </c>
      <c r="R3165" s="11" t="s">
        <v>103</v>
      </c>
    </row>
    <row r="3166" customFormat="false" ht="15" hidden="false" customHeight="false" outlineLevel="0" collapsed="false">
      <c r="A3166" s="4" t="s">
        <v>4037</v>
      </c>
      <c r="B3166" s="4" t="n">
        <v>11</v>
      </c>
      <c r="C3166" s="4" t="s">
        <v>3826</v>
      </c>
      <c r="D3166" s="4" t="s">
        <v>36</v>
      </c>
      <c r="E3166" s="4" t="s">
        <v>3827</v>
      </c>
      <c r="F3166" s="4" t="s">
        <v>4038</v>
      </c>
      <c r="G3166" s="4" t="s">
        <v>4016</v>
      </c>
      <c r="H3166" s="4" t="s">
        <v>4029</v>
      </c>
      <c r="I3166" s="4"/>
      <c r="J3166" s="4"/>
      <c r="K3166" s="4"/>
      <c r="L3166" s="10" t="n">
        <v>1.36</v>
      </c>
      <c r="M3166" s="10" t="n">
        <v>0.3</v>
      </c>
      <c r="N3166" s="11" t="s">
        <v>103</v>
      </c>
      <c r="O3166" s="11" t="s">
        <v>103</v>
      </c>
      <c r="P3166" s="11" t="s">
        <v>103</v>
      </c>
      <c r="Q3166" s="11" t="s">
        <v>103</v>
      </c>
      <c r="R3166" s="11" t="s">
        <v>103</v>
      </c>
    </row>
    <row r="3167" customFormat="false" ht="15" hidden="false" customHeight="false" outlineLevel="0" collapsed="false">
      <c r="A3167" s="4" t="s">
        <v>4039</v>
      </c>
      <c r="B3167" s="4" t="n">
        <v>11</v>
      </c>
      <c r="C3167" s="4" t="s">
        <v>3826</v>
      </c>
      <c r="D3167" s="4" t="s">
        <v>36</v>
      </c>
      <c r="E3167" s="4" t="s">
        <v>3827</v>
      </c>
      <c r="F3167" s="4" t="s">
        <v>4040</v>
      </c>
      <c r="G3167" s="4" t="s">
        <v>1798</v>
      </c>
      <c r="H3167" s="4" t="s">
        <v>4029</v>
      </c>
      <c r="I3167" s="4"/>
      <c r="J3167" s="4"/>
      <c r="K3167" s="4"/>
      <c r="L3167" s="10" t="n">
        <v>1.36</v>
      </c>
      <c r="M3167" s="10" t="n">
        <v>0.3</v>
      </c>
      <c r="N3167" s="11" t="s">
        <v>103</v>
      </c>
      <c r="O3167" s="11" t="s">
        <v>103</v>
      </c>
      <c r="P3167" s="11" t="s">
        <v>103</v>
      </c>
      <c r="Q3167" s="11" t="s">
        <v>103</v>
      </c>
      <c r="R3167" s="11" t="s">
        <v>103</v>
      </c>
    </row>
    <row r="3168" customFormat="false" ht="15" hidden="false" customHeight="false" outlineLevel="0" collapsed="false">
      <c r="A3168" s="4" t="s">
        <v>4041</v>
      </c>
      <c r="B3168" s="4" t="n">
        <v>11</v>
      </c>
      <c r="C3168" s="4" t="s">
        <v>3826</v>
      </c>
      <c r="D3168" s="4" t="s">
        <v>36</v>
      </c>
      <c r="E3168" s="4" t="s">
        <v>3827</v>
      </c>
      <c r="F3168" s="4" t="s">
        <v>4042</v>
      </c>
      <c r="G3168" s="4" t="s">
        <v>4043</v>
      </c>
      <c r="H3168" s="4" t="s">
        <v>4044</v>
      </c>
      <c r="I3168" s="4"/>
      <c r="J3168" s="4"/>
      <c r="K3168" s="4"/>
      <c r="L3168" s="10" t="n">
        <v>1.36</v>
      </c>
      <c r="M3168" s="10" t="n">
        <v>0.3</v>
      </c>
      <c r="N3168" s="11" t="s">
        <v>103</v>
      </c>
      <c r="O3168" s="11" t="s">
        <v>103</v>
      </c>
      <c r="P3168" s="11" t="s">
        <v>103</v>
      </c>
      <c r="Q3168" s="11" t="s">
        <v>103</v>
      </c>
      <c r="R3168" s="11" t="s">
        <v>103</v>
      </c>
    </row>
    <row r="3169" customFormat="false" ht="15" hidden="false" customHeight="false" outlineLevel="0" collapsed="false">
      <c r="A3169" s="4" t="s">
        <v>4045</v>
      </c>
      <c r="B3169" s="4" t="n">
        <v>11</v>
      </c>
      <c r="C3169" s="4" t="s">
        <v>3826</v>
      </c>
      <c r="D3169" s="4" t="s">
        <v>36</v>
      </c>
      <c r="E3169" s="4" t="s">
        <v>3827</v>
      </c>
      <c r="F3169" s="4" t="s">
        <v>4046</v>
      </c>
      <c r="G3169" s="4" t="s">
        <v>4043</v>
      </c>
      <c r="H3169" s="4" t="s">
        <v>4044</v>
      </c>
      <c r="I3169" s="4"/>
      <c r="J3169" s="4"/>
      <c r="K3169" s="4"/>
      <c r="L3169" s="10" t="n">
        <v>1.36</v>
      </c>
      <c r="M3169" s="10" t="n">
        <v>0.3</v>
      </c>
      <c r="N3169" s="11" t="s">
        <v>103</v>
      </c>
      <c r="O3169" s="11" t="s">
        <v>103</v>
      </c>
      <c r="P3169" s="11" t="s">
        <v>103</v>
      </c>
      <c r="Q3169" s="11" t="s">
        <v>103</v>
      </c>
      <c r="R3169" s="11" t="s">
        <v>103</v>
      </c>
    </row>
    <row r="3170" customFormat="false" ht="15" hidden="false" customHeight="false" outlineLevel="0" collapsed="false">
      <c r="A3170" s="4" t="s">
        <v>4047</v>
      </c>
      <c r="B3170" s="4" t="n">
        <v>11</v>
      </c>
      <c r="C3170" s="4" t="s">
        <v>3826</v>
      </c>
      <c r="D3170" s="4" t="s">
        <v>36</v>
      </c>
      <c r="E3170" s="4" t="s">
        <v>3827</v>
      </c>
      <c r="F3170" s="4" t="s">
        <v>4048</v>
      </c>
      <c r="G3170" s="4" t="s">
        <v>3873</v>
      </c>
      <c r="H3170" s="4" t="s">
        <v>4044</v>
      </c>
      <c r="I3170" s="4"/>
      <c r="J3170" s="4"/>
      <c r="K3170" s="4"/>
      <c r="L3170" s="10" t="n">
        <v>1.36</v>
      </c>
      <c r="M3170" s="10" t="n">
        <v>0.3</v>
      </c>
      <c r="N3170" s="11" t="s">
        <v>103</v>
      </c>
      <c r="O3170" s="11" t="s">
        <v>103</v>
      </c>
      <c r="P3170" s="11" t="s">
        <v>103</v>
      </c>
      <c r="Q3170" s="11" t="s">
        <v>103</v>
      </c>
      <c r="R3170" s="11" t="s">
        <v>103</v>
      </c>
    </row>
    <row r="3171" customFormat="false" ht="15" hidden="false" customHeight="false" outlineLevel="0" collapsed="false">
      <c r="A3171" s="4" t="s">
        <v>4049</v>
      </c>
      <c r="B3171" s="4" t="n">
        <v>11</v>
      </c>
      <c r="C3171" s="4" t="s">
        <v>3826</v>
      </c>
      <c r="D3171" s="4" t="s">
        <v>36</v>
      </c>
      <c r="E3171" s="4" t="s">
        <v>3827</v>
      </c>
      <c r="F3171" s="4" t="s">
        <v>4046</v>
      </c>
      <c r="G3171" s="4" t="s">
        <v>3832</v>
      </c>
      <c r="H3171" s="4" t="s">
        <v>4044</v>
      </c>
      <c r="I3171" s="4"/>
      <c r="J3171" s="4"/>
      <c r="K3171" s="4"/>
      <c r="L3171" s="10" t="n">
        <v>1.36</v>
      </c>
      <c r="M3171" s="10" t="n">
        <v>0.3</v>
      </c>
      <c r="N3171" s="11" t="s">
        <v>103</v>
      </c>
      <c r="O3171" s="11" t="s">
        <v>103</v>
      </c>
      <c r="P3171" s="11" t="s">
        <v>103</v>
      </c>
      <c r="Q3171" s="11" t="s">
        <v>103</v>
      </c>
      <c r="R3171" s="11" t="s">
        <v>103</v>
      </c>
    </row>
    <row r="3172" customFormat="false" ht="15" hidden="false" customHeight="false" outlineLevel="0" collapsed="false">
      <c r="A3172" s="4" t="s">
        <v>4050</v>
      </c>
      <c r="B3172" s="4" t="n">
        <v>11</v>
      </c>
      <c r="C3172" s="4" t="s">
        <v>3826</v>
      </c>
      <c r="D3172" s="4" t="s">
        <v>36</v>
      </c>
      <c r="E3172" s="4" t="s">
        <v>3827</v>
      </c>
      <c r="F3172" s="4" t="s">
        <v>4046</v>
      </c>
      <c r="G3172" s="4"/>
      <c r="H3172" s="4" t="s">
        <v>4044</v>
      </c>
      <c r="I3172" s="4"/>
      <c r="J3172" s="4"/>
      <c r="K3172" s="4"/>
      <c r="L3172" s="10" t="n">
        <v>1.36</v>
      </c>
      <c r="M3172" s="10" t="n">
        <v>0.3</v>
      </c>
      <c r="N3172" s="11" t="s">
        <v>103</v>
      </c>
      <c r="O3172" s="11" t="s">
        <v>103</v>
      </c>
      <c r="P3172" s="11" t="s">
        <v>103</v>
      </c>
      <c r="Q3172" s="11" t="s">
        <v>103</v>
      </c>
      <c r="R3172" s="11" t="s">
        <v>103</v>
      </c>
    </row>
    <row r="3173" customFormat="false" ht="15" hidden="false" customHeight="false" outlineLevel="0" collapsed="false">
      <c r="A3173" s="4" t="s">
        <v>4051</v>
      </c>
      <c r="B3173" s="4" t="n">
        <v>11</v>
      </c>
      <c r="C3173" s="4" t="s">
        <v>3826</v>
      </c>
      <c r="D3173" s="4" t="s">
        <v>36</v>
      </c>
      <c r="E3173" s="4" t="s">
        <v>3827</v>
      </c>
      <c r="F3173" s="4" t="s">
        <v>4046</v>
      </c>
      <c r="G3173" s="4" t="s">
        <v>3832</v>
      </c>
      <c r="H3173" s="4" t="s">
        <v>4044</v>
      </c>
      <c r="I3173" s="4"/>
      <c r="J3173" s="4"/>
      <c r="K3173" s="4"/>
      <c r="L3173" s="10" t="n">
        <v>1.36</v>
      </c>
      <c r="M3173" s="10" t="n">
        <v>0.3</v>
      </c>
      <c r="N3173" s="11" t="s">
        <v>103</v>
      </c>
      <c r="O3173" s="11" t="s">
        <v>103</v>
      </c>
      <c r="P3173" s="11" t="s">
        <v>103</v>
      </c>
      <c r="Q3173" s="11" t="s">
        <v>103</v>
      </c>
      <c r="R3173" s="11" t="s">
        <v>103</v>
      </c>
    </row>
    <row r="3174" customFormat="false" ht="15" hidden="false" customHeight="false" outlineLevel="0" collapsed="false">
      <c r="A3174" s="4" t="s">
        <v>4052</v>
      </c>
      <c r="B3174" s="4" t="n">
        <v>11</v>
      </c>
      <c r="C3174" s="4" t="s">
        <v>3826</v>
      </c>
      <c r="D3174" s="4" t="s">
        <v>36</v>
      </c>
      <c r="E3174" s="4" t="s">
        <v>3827</v>
      </c>
      <c r="F3174" s="4" t="s">
        <v>4046</v>
      </c>
      <c r="G3174" s="4" t="s">
        <v>3832</v>
      </c>
      <c r="H3174" s="4" t="s">
        <v>4044</v>
      </c>
      <c r="I3174" s="4"/>
      <c r="J3174" s="4"/>
      <c r="K3174" s="4"/>
      <c r="L3174" s="10" t="n">
        <v>1.36</v>
      </c>
      <c r="M3174" s="10" t="n">
        <v>0.3</v>
      </c>
      <c r="N3174" s="11" t="s">
        <v>103</v>
      </c>
      <c r="O3174" s="11" t="s">
        <v>103</v>
      </c>
      <c r="P3174" s="11" t="s">
        <v>103</v>
      </c>
      <c r="Q3174" s="11" t="s">
        <v>103</v>
      </c>
      <c r="R3174" s="11" t="s">
        <v>103</v>
      </c>
    </row>
    <row r="3175" customFormat="false" ht="15" hidden="false" customHeight="false" outlineLevel="0" collapsed="false">
      <c r="A3175" s="4" t="s">
        <v>4053</v>
      </c>
      <c r="B3175" s="4" t="n">
        <v>11</v>
      </c>
      <c r="C3175" s="4" t="s">
        <v>3826</v>
      </c>
      <c r="D3175" s="4" t="s">
        <v>36</v>
      </c>
      <c r="E3175" s="4" t="s">
        <v>3827</v>
      </c>
      <c r="F3175" s="4" t="s">
        <v>4054</v>
      </c>
      <c r="G3175" s="4" t="s">
        <v>3873</v>
      </c>
      <c r="H3175" s="4" t="s">
        <v>4055</v>
      </c>
      <c r="I3175" s="4" t="s">
        <v>3840</v>
      </c>
      <c r="J3175" s="4"/>
      <c r="K3175" s="4"/>
      <c r="L3175" s="10" t="n">
        <v>1.36</v>
      </c>
      <c r="M3175" s="10" t="n">
        <v>0.3</v>
      </c>
      <c r="N3175" s="11" t="s">
        <v>103</v>
      </c>
      <c r="O3175" s="11" t="s">
        <v>103</v>
      </c>
      <c r="P3175" s="11" t="s">
        <v>103</v>
      </c>
      <c r="Q3175" s="11" t="s">
        <v>103</v>
      </c>
      <c r="R3175" s="4"/>
    </row>
    <row r="3176" customFormat="false" ht="15" hidden="false" customHeight="false" outlineLevel="0" collapsed="false">
      <c r="A3176" s="4" t="s">
        <v>4056</v>
      </c>
      <c r="B3176" s="4" t="n">
        <v>11</v>
      </c>
      <c r="C3176" s="4" t="s">
        <v>3826</v>
      </c>
      <c r="D3176" s="4" t="s">
        <v>36</v>
      </c>
      <c r="E3176" s="4" t="s">
        <v>3827</v>
      </c>
      <c r="F3176" s="4" t="s">
        <v>4057</v>
      </c>
      <c r="G3176" s="4"/>
      <c r="H3176" s="4" t="s">
        <v>4055</v>
      </c>
      <c r="I3176" s="4" t="s">
        <v>3840</v>
      </c>
      <c r="J3176" s="4"/>
      <c r="K3176" s="4"/>
      <c r="L3176" s="10" t="n">
        <v>1.36</v>
      </c>
      <c r="M3176" s="10" t="n">
        <v>0.3</v>
      </c>
      <c r="N3176" s="11" t="s">
        <v>103</v>
      </c>
      <c r="O3176" s="11" t="s">
        <v>103</v>
      </c>
      <c r="P3176" s="11" t="s">
        <v>103</v>
      </c>
      <c r="Q3176" s="11" t="s">
        <v>103</v>
      </c>
      <c r="R3176" s="11" t="s">
        <v>103</v>
      </c>
    </row>
    <row r="3177" customFormat="false" ht="15" hidden="false" customHeight="false" outlineLevel="0" collapsed="false">
      <c r="A3177" s="4" t="s">
        <v>4058</v>
      </c>
      <c r="B3177" s="4" t="n">
        <v>11</v>
      </c>
      <c r="C3177" s="4" t="s">
        <v>3826</v>
      </c>
      <c r="D3177" s="4" t="s">
        <v>36</v>
      </c>
      <c r="E3177" s="4" t="s">
        <v>3827</v>
      </c>
      <c r="F3177" s="4" t="s">
        <v>4059</v>
      </c>
      <c r="G3177" s="4"/>
      <c r="H3177" s="4" t="s">
        <v>4055</v>
      </c>
      <c r="I3177" s="4" t="s">
        <v>3840</v>
      </c>
      <c r="J3177" s="4"/>
      <c r="K3177" s="4"/>
      <c r="L3177" s="10" t="n">
        <v>1.36</v>
      </c>
      <c r="M3177" s="10" t="n">
        <v>0.3</v>
      </c>
      <c r="N3177" s="11" t="s">
        <v>103</v>
      </c>
      <c r="O3177" s="11" t="s">
        <v>103</v>
      </c>
      <c r="P3177" s="11" t="s">
        <v>103</v>
      </c>
      <c r="Q3177" s="11" t="s">
        <v>103</v>
      </c>
      <c r="R3177" s="11" t="s">
        <v>103</v>
      </c>
    </row>
    <row r="3178" customFormat="false" ht="15" hidden="false" customHeight="false" outlineLevel="0" collapsed="false">
      <c r="A3178" s="4" t="s">
        <v>4060</v>
      </c>
      <c r="B3178" s="4" t="n">
        <v>11</v>
      </c>
      <c r="C3178" s="4" t="s">
        <v>3826</v>
      </c>
      <c r="D3178" s="4" t="s">
        <v>36</v>
      </c>
      <c r="E3178" s="4" t="s">
        <v>3827</v>
      </c>
      <c r="F3178" s="4" t="s">
        <v>4061</v>
      </c>
      <c r="G3178" s="4"/>
      <c r="H3178" s="4" t="s">
        <v>4055</v>
      </c>
      <c r="I3178" s="4"/>
      <c r="J3178" s="4"/>
      <c r="K3178" s="4"/>
      <c r="L3178" s="10" t="n">
        <v>1.36</v>
      </c>
      <c r="M3178" s="10" t="n">
        <v>0.3</v>
      </c>
      <c r="N3178" s="11" t="s">
        <v>103</v>
      </c>
      <c r="O3178" s="11" t="s">
        <v>103</v>
      </c>
      <c r="P3178" s="11" t="s">
        <v>103</v>
      </c>
      <c r="Q3178" s="11" t="s">
        <v>103</v>
      </c>
      <c r="R3178" s="4"/>
    </row>
    <row r="3179" customFormat="false" ht="15" hidden="false" customHeight="false" outlineLevel="0" collapsed="false">
      <c r="A3179" s="4" t="s">
        <v>4062</v>
      </c>
      <c r="B3179" s="4" t="n">
        <v>11</v>
      </c>
      <c r="C3179" s="4" t="s">
        <v>3826</v>
      </c>
      <c r="D3179" s="4" t="s">
        <v>36</v>
      </c>
      <c r="E3179" s="4" t="s">
        <v>3827</v>
      </c>
      <c r="F3179" s="4" t="s">
        <v>4063</v>
      </c>
      <c r="G3179" s="4"/>
      <c r="H3179" s="4" t="s">
        <v>4064</v>
      </c>
      <c r="I3179" s="4"/>
      <c r="J3179" s="4"/>
      <c r="K3179" s="4"/>
      <c r="L3179" s="10" t="n">
        <v>1.36</v>
      </c>
      <c r="M3179" s="10" t="n">
        <v>0.3</v>
      </c>
      <c r="N3179" s="11" t="s">
        <v>103</v>
      </c>
      <c r="O3179" s="11" t="s">
        <v>103</v>
      </c>
      <c r="P3179" s="11" t="s">
        <v>103</v>
      </c>
      <c r="Q3179" s="11" t="s">
        <v>103</v>
      </c>
      <c r="R3179" s="4"/>
    </row>
    <row r="3180" customFormat="false" ht="15" hidden="false" customHeight="false" outlineLevel="0" collapsed="false">
      <c r="A3180" s="4" t="s">
        <v>4065</v>
      </c>
      <c r="B3180" s="4" t="n">
        <v>11</v>
      </c>
      <c r="C3180" s="4" t="s">
        <v>3826</v>
      </c>
      <c r="D3180" s="4" t="s">
        <v>36</v>
      </c>
      <c r="E3180" s="4" t="s">
        <v>3827</v>
      </c>
      <c r="F3180" s="4" t="s">
        <v>3917</v>
      </c>
      <c r="G3180" s="4"/>
      <c r="H3180" s="4" t="s">
        <v>3953</v>
      </c>
      <c r="I3180" s="4"/>
      <c r="J3180" s="4"/>
      <c r="K3180" s="4"/>
      <c r="L3180" s="10" t="n">
        <v>1.36</v>
      </c>
      <c r="M3180" s="10" t="n">
        <v>0.3</v>
      </c>
      <c r="N3180" s="11" t="s">
        <v>103</v>
      </c>
      <c r="O3180" s="11" t="s">
        <v>103</v>
      </c>
      <c r="P3180" s="11" t="s">
        <v>103</v>
      </c>
      <c r="Q3180" s="11" t="s">
        <v>103</v>
      </c>
      <c r="R3180" s="4"/>
    </row>
    <row r="3181" customFormat="false" ht="15" hidden="false" customHeight="false" outlineLevel="0" collapsed="false">
      <c r="A3181" s="4" t="s">
        <v>4066</v>
      </c>
      <c r="B3181" s="4" t="n">
        <v>11</v>
      </c>
      <c r="C3181" s="4" t="s">
        <v>3826</v>
      </c>
      <c r="D3181" s="4" t="s">
        <v>36</v>
      </c>
      <c r="E3181" s="4" t="s">
        <v>3827</v>
      </c>
      <c r="F3181" s="4" t="s">
        <v>4067</v>
      </c>
      <c r="G3181" s="4"/>
      <c r="H3181" s="4" t="s">
        <v>3953</v>
      </c>
      <c r="I3181" s="4"/>
      <c r="J3181" s="4"/>
      <c r="K3181" s="4"/>
      <c r="L3181" s="10" t="n">
        <v>1.36</v>
      </c>
      <c r="M3181" s="10" t="n">
        <v>0.3</v>
      </c>
      <c r="N3181" s="11" t="s">
        <v>103</v>
      </c>
      <c r="O3181" s="11" t="s">
        <v>103</v>
      </c>
      <c r="P3181" s="11" t="s">
        <v>103</v>
      </c>
      <c r="Q3181" s="11" t="s">
        <v>103</v>
      </c>
      <c r="R3181" s="4"/>
    </row>
    <row r="3182" customFormat="false" ht="15" hidden="false" customHeight="false" outlineLevel="0" collapsed="false">
      <c r="A3182" s="4" t="s">
        <v>4068</v>
      </c>
      <c r="B3182" s="4" t="n">
        <v>11</v>
      </c>
      <c r="C3182" s="4" t="s">
        <v>3826</v>
      </c>
      <c r="D3182" s="4" t="s">
        <v>36</v>
      </c>
      <c r="E3182" s="4" t="s">
        <v>3827</v>
      </c>
      <c r="F3182" s="4" t="s">
        <v>4069</v>
      </c>
      <c r="G3182" s="4" t="s">
        <v>3832</v>
      </c>
      <c r="H3182" s="4" t="s">
        <v>4070</v>
      </c>
      <c r="I3182" s="4"/>
      <c r="J3182" s="4"/>
      <c r="K3182" s="4"/>
      <c r="L3182" s="10" t="n">
        <v>1.36</v>
      </c>
      <c r="M3182" s="10" t="n">
        <v>0.3</v>
      </c>
      <c r="N3182" s="11" t="s">
        <v>103</v>
      </c>
      <c r="O3182" s="11" t="s">
        <v>103</v>
      </c>
      <c r="P3182" s="11" t="s">
        <v>103</v>
      </c>
      <c r="Q3182" s="11" t="s">
        <v>103</v>
      </c>
      <c r="R3182" s="4"/>
    </row>
    <row r="3183" customFormat="false" ht="15" hidden="false" customHeight="false" outlineLevel="0" collapsed="false">
      <c r="A3183" s="4" t="s">
        <v>4071</v>
      </c>
      <c r="B3183" s="4" t="n">
        <v>11</v>
      </c>
      <c r="C3183" s="4" t="s">
        <v>3826</v>
      </c>
      <c r="D3183" s="4" t="s">
        <v>36</v>
      </c>
      <c r="E3183" s="4" t="s">
        <v>3827</v>
      </c>
      <c r="F3183" s="4" t="s">
        <v>4072</v>
      </c>
      <c r="G3183" s="4"/>
      <c r="H3183" s="4" t="s">
        <v>4073</v>
      </c>
      <c r="I3183" s="4"/>
      <c r="J3183" s="4"/>
      <c r="K3183" s="4"/>
      <c r="L3183" s="10" t="n">
        <v>1.36</v>
      </c>
      <c r="M3183" s="10" t="n">
        <v>0.3</v>
      </c>
      <c r="N3183" s="11" t="s">
        <v>103</v>
      </c>
      <c r="O3183" s="11" t="s">
        <v>103</v>
      </c>
      <c r="P3183" s="11" t="s">
        <v>103</v>
      </c>
      <c r="Q3183" s="11" t="s">
        <v>103</v>
      </c>
      <c r="R3183" s="11" t="s">
        <v>103</v>
      </c>
    </row>
    <row r="3184" customFormat="false" ht="15" hidden="false" customHeight="false" outlineLevel="0" collapsed="false">
      <c r="A3184" s="4" t="s">
        <v>4074</v>
      </c>
      <c r="B3184" s="4" t="n">
        <v>11</v>
      </c>
      <c r="C3184" s="4" t="s">
        <v>3826</v>
      </c>
      <c r="D3184" s="4" t="s">
        <v>36</v>
      </c>
      <c r="E3184" s="4" t="s">
        <v>3827</v>
      </c>
      <c r="F3184" s="4" t="s">
        <v>4075</v>
      </c>
      <c r="G3184" s="4"/>
      <c r="H3184" s="4" t="s">
        <v>4076</v>
      </c>
      <c r="I3184" s="4"/>
      <c r="J3184" s="4"/>
      <c r="K3184" s="4"/>
      <c r="L3184" s="10" t="n">
        <v>1.36</v>
      </c>
      <c r="M3184" s="10" t="n">
        <v>0.3</v>
      </c>
      <c r="N3184" s="11" t="s">
        <v>103</v>
      </c>
      <c r="O3184" s="11" t="s">
        <v>103</v>
      </c>
      <c r="P3184" s="11" t="s">
        <v>103</v>
      </c>
      <c r="Q3184" s="11" t="s">
        <v>103</v>
      </c>
      <c r="R3184" s="11" t="s">
        <v>103</v>
      </c>
    </row>
    <row r="3185" customFormat="false" ht="15" hidden="false" customHeight="false" outlineLevel="0" collapsed="false">
      <c r="A3185" s="4" t="s">
        <v>4077</v>
      </c>
      <c r="B3185" s="4" t="n">
        <v>11</v>
      </c>
      <c r="C3185" s="4" t="s">
        <v>3826</v>
      </c>
      <c r="D3185" s="4" t="s">
        <v>36</v>
      </c>
      <c r="E3185" s="4" t="s">
        <v>3827</v>
      </c>
      <c r="F3185" s="4" t="s">
        <v>4078</v>
      </c>
      <c r="G3185" s="4"/>
      <c r="H3185" s="4" t="s">
        <v>4079</v>
      </c>
      <c r="I3185" s="4"/>
      <c r="J3185" s="4"/>
      <c r="K3185" s="4"/>
      <c r="L3185" s="10" t="n">
        <v>1.36</v>
      </c>
      <c r="M3185" s="10" t="n">
        <v>0.3</v>
      </c>
      <c r="N3185" s="11" t="s">
        <v>103</v>
      </c>
      <c r="O3185" s="11" t="s">
        <v>103</v>
      </c>
      <c r="P3185" s="11" t="s">
        <v>103</v>
      </c>
      <c r="Q3185" s="11" t="s">
        <v>103</v>
      </c>
      <c r="R3185" s="11" t="s">
        <v>103</v>
      </c>
    </row>
    <row r="3186" customFormat="false" ht="15" hidden="false" customHeight="false" outlineLevel="0" collapsed="false">
      <c r="A3186" s="4" t="s">
        <v>4080</v>
      </c>
      <c r="B3186" s="4" t="n">
        <v>11</v>
      </c>
      <c r="C3186" s="4" t="s">
        <v>3826</v>
      </c>
      <c r="D3186" s="4" t="s">
        <v>36</v>
      </c>
      <c r="E3186" s="4" t="s">
        <v>3827</v>
      </c>
      <c r="F3186" s="4" t="s">
        <v>4081</v>
      </c>
      <c r="G3186" s="4" t="s">
        <v>1792</v>
      </c>
      <c r="H3186" s="4" t="s">
        <v>4079</v>
      </c>
      <c r="I3186" s="4"/>
      <c r="J3186" s="4"/>
      <c r="K3186" s="4"/>
      <c r="L3186" s="10" t="n">
        <v>1.36</v>
      </c>
      <c r="M3186" s="10" t="n">
        <v>0.3</v>
      </c>
      <c r="N3186" s="11" t="s">
        <v>103</v>
      </c>
      <c r="O3186" s="11" t="s">
        <v>103</v>
      </c>
      <c r="P3186" s="11" t="s">
        <v>103</v>
      </c>
      <c r="Q3186" s="11" t="s">
        <v>103</v>
      </c>
      <c r="R3186" s="11" t="s">
        <v>103</v>
      </c>
    </row>
    <row r="3187" customFormat="false" ht="15" hidden="false" customHeight="false" outlineLevel="0" collapsed="false">
      <c r="A3187" s="4" t="s">
        <v>4082</v>
      </c>
      <c r="B3187" s="4" t="n">
        <v>11</v>
      </c>
      <c r="C3187" s="4" t="s">
        <v>3826</v>
      </c>
      <c r="D3187" s="4" t="s">
        <v>36</v>
      </c>
      <c r="E3187" s="4" t="s">
        <v>3827</v>
      </c>
      <c r="F3187" s="4" t="s">
        <v>4083</v>
      </c>
      <c r="G3187" s="4"/>
      <c r="H3187" s="4" t="s">
        <v>4079</v>
      </c>
      <c r="I3187" s="4"/>
      <c r="J3187" s="4"/>
      <c r="K3187" s="4"/>
      <c r="L3187" s="10" t="n">
        <v>1.36</v>
      </c>
      <c r="M3187" s="10" t="n">
        <v>0.3</v>
      </c>
      <c r="N3187" s="11" t="s">
        <v>103</v>
      </c>
      <c r="O3187" s="11" t="s">
        <v>103</v>
      </c>
      <c r="P3187" s="11" t="s">
        <v>103</v>
      </c>
      <c r="Q3187" s="11" t="s">
        <v>103</v>
      </c>
      <c r="R3187" s="11" t="s">
        <v>103</v>
      </c>
    </row>
    <row r="3188" customFormat="false" ht="15" hidden="false" customHeight="false" outlineLevel="0" collapsed="false">
      <c r="A3188" s="4" t="s">
        <v>4084</v>
      </c>
      <c r="B3188" s="4" t="n">
        <v>11</v>
      </c>
      <c r="C3188" s="4" t="s">
        <v>3826</v>
      </c>
      <c r="D3188" s="4" t="s">
        <v>36</v>
      </c>
      <c r="E3188" s="4" t="s">
        <v>3827</v>
      </c>
      <c r="F3188" s="4" t="s">
        <v>4085</v>
      </c>
      <c r="G3188" s="4" t="s">
        <v>4086</v>
      </c>
      <c r="H3188" s="4" t="s">
        <v>4087</v>
      </c>
      <c r="I3188" s="4"/>
      <c r="J3188" s="4"/>
      <c r="K3188" s="4"/>
      <c r="L3188" s="10" t="n">
        <v>1.36</v>
      </c>
      <c r="M3188" s="10" t="n">
        <v>0.3</v>
      </c>
      <c r="N3188" s="11" t="s">
        <v>103</v>
      </c>
      <c r="O3188" s="11" t="s">
        <v>103</v>
      </c>
      <c r="P3188" s="11" t="s">
        <v>103</v>
      </c>
      <c r="Q3188" s="11" t="s">
        <v>103</v>
      </c>
      <c r="R3188" s="11" t="s">
        <v>103</v>
      </c>
    </row>
    <row r="3189" customFormat="false" ht="15" hidden="false" customHeight="false" outlineLevel="0" collapsed="false">
      <c r="A3189" s="4" t="s">
        <v>4088</v>
      </c>
      <c r="B3189" s="4" t="n">
        <v>11</v>
      </c>
      <c r="C3189" s="4" t="s">
        <v>3826</v>
      </c>
      <c r="D3189" s="4" t="s">
        <v>36</v>
      </c>
      <c r="E3189" s="4" t="s">
        <v>3827</v>
      </c>
      <c r="F3189" s="4" t="s">
        <v>4089</v>
      </c>
      <c r="G3189" s="4" t="s">
        <v>1795</v>
      </c>
      <c r="H3189" s="4" t="s">
        <v>4087</v>
      </c>
      <c r="I3189" s="4"/>
      <c r="J3189" s="4"/>
      <c r="K3189" s="4"/>
      <c r="L3189" s="10" t="n">
        <v>1.36</v>
      </c>
      <c r="M3189" s="10" t="n">
        <v>0.3</v>
      </c>
      <c r="N3189" s="11" t="s">
        <v>103</v>
      </c>
      <c r="O3189" s="11" t="s">
        <v>103</v>
      </c>
      <c r="P3189" s="11" t="s">
        <v>103</v>
      </c>
      <c r="Q3189" s="11" t="s">
        <v>103</v>
      </c>
      <c r="R3189" s="11" t="s">
        <v>103</v>
      </c>
    </row>
    <row r="3190" customFormat="false" ht="15" hidden="false" customHeight="false" outlineLevel="0" collapsed="false">
      <c r="A3190" s="4" t="s">
        <v>4090</v>
      </c>
      <c r="B3190" s="4" t="n">
        <v>11</v>
      </c>
      <c r="C3190" s="4" t="s">
        <v>3826</v>
      </c>
      <c r="D3190" s="4" t="s">
        <v>36</v>
      </c>
      <c r="E3190" s="4" t="s">
        <v>3827</v>
      </c>
      <c r="F3190" s="4" t="s">
        <v>4091</v>
      </c>
      <c r="G3190" s="4"/>
      <c r="H3190" s="4" t="s">
        <v>4087</v>
      </c>
      <c r="I3190" s="4"/>
      <c r="J3190" s="4"/>
      <c r="K3190" s="4"/>
      <c r="L3190" s="10" t="n">
        <v>1.36</v>
      </c>
      <c r="M3190" s="10" t="n">
        <v>0.3</v>
      </c>
      <c r="N3190" s="11" t="s">
        <v>103</v>
      </c>
      <c r="O3190" s="11" t="s">
        <v>103</v>
      </c>
      <c r="P3190" s="11" t="s">
        <v>103</v>
      </c>
      <c r="Q3190" s="11" t="s">
        <v>103</v>
      </c>
      <c r="R3190" s="11" t="s">
        <v>103</v>
      </c>
    </row>
    <row r="3191" customFormat="false" ht="15" hidden="false" customHeight="false" outlineLevel="0" collapsed="false">
      <c r="A3191" s="4" t="s">
        <v>4092</v>
      </c>
      <c r="B3191" s="4" t="n">
        <v>11</v>
      </c>
      <c r="C3191" s="4" t="s">
        <v>3826</v>
      </c>
      <c r="D3191" s="4" t="s">
        <v>36</v>
      </c>
      <c r="E3191" s="4" t="s">
        <v>3827</v>
      </c>
      <c r="F3191" s="4" t="s">
        <v>4093</v>
      </c>
      <c r="G3191" s="4"/>
      <c r="H3191" s="4" t="s">
        <v>4087</v>
      </c>
      <c r="I3191" s="4"/>
      <c r="J3191" s="4"/>
      <c r="K3191" s="4"/>
      <c r="L3191" s="10" t="n">
        <v>1.36</v>
      </c>
      <c r="M3191" s="10" t="n">
        <v>0.3</v>
      </c>
      <c r="N3191" s="11" t="s">
        <v>103</v>
      </c>
      <c r="O3191" s="11" t="s">
        <v>103</v>
      </c>
      <c r="P3191" s="11" t="s">
        <v>103</v>
      </c>
      <c r="Q3191" s="11" t="s">
        <v>103</v>
      </c>
      <c r="R3191" s="11" t="s">
        <v>103</v>
      </c>
    </row>
    <row r="3192" customFormat="false" ht="15" hidden="false" customHeight="false" outlineLevel="0" collapsed="false">
      <c r="A3192" s="4" t="s">
        <v>4094</v>
      </c>
      <c r="B3192" s="4" t="n">
        <v>11</v>
      </c>
      <c r="C3192" s="4" t="s">
        <v>3826</v>
      </c>
      <c r="D3192" s="4" t="s">
        <v>36</v>
      </c>
      <c r="E3192" s="4" t="s">
        <v>3827</v>
      </c>
      <c r="F3192" s="4" t="s">
        <v>4095</v>
      </c>
      <c r="G3192" s="4" t="s">
        <v>4096</v>
      </c>
      <c r="H3192" s="4" t="s">
        <v>4076</v>
      </c>
      <c r="I3192" s="4"/>
      <c r="J3192" s="4"/>
      <c r="K3192" s="4"/>
      <c r="L3192" s="10" t="n">
        <v>1.36</v>
      </c>
      <c r="M3192" s="10" t="n">
        <v>0.3</v>
      </c>
      <c r="N3192" s="11" t="s">
        <v>103</v>
      </c>
      <c r="O3192" s="11" t="s">
        <v>103</v>
      </c>
      <c r="P3192" s="11" t="s">
        <v>103</v>
      </c>
      <c r="Q3192" s="11" t="s">
        <v>103</v>
      </c>
      <c r="R3192" s="11" t="s">
        <v>103</v>
      </c>
    </row>
    <row r="3193" customFormat="false" ht="15" hidden="false" customHeight="false" outlineLevel="0" collapsed="false">
      <c r="A3193" s="4" t="s">
        <v>4097</v>
      </c>
      <c r="B3193" s="4" t="n">
        <v>11</v>
      </c>
      <c r="C3193" s="4" t="s">
        <v>3826</v>
      </c>
      <c r="D3193" s="4" t="s">
        <v>36</v>
      </c>
      <c r="E3193" s="4" t="s">
        <v>3827</v>
      </c>
      <c r="F3193" s="4" t="s">
        <v>4098</v>
      </c>
      <c r="G3193" s="4"/>
      <c r="H3193" s="4" t="s">
        <v>4079</v>
      </c>
      <c r="I3193" s="4"/>
      <c r="J3193" s="4"/>
      <c r="K3193" s="4"/>
      <c r="L3193" s="10" t="n">
        <v>1.36</v>
      </c>
      <c r="M3193" s="10" t="n">
        <v>0.3</v>
      </c>
      <c r="N3193" s="11" t="s">
        <v>103</v>
      </c>
      <c r="O3193" s="11" t="s">
        <v>103</v>
      </c>
      <c r="P3193" s="11" t="s">
        <v>103</v>
      </c>
      <c r="Q3193" s="11" t="s">
        <v>103</v>
      </c>
      <c r="R3193" s="11" t="s">
        <v>103</v>
      </c>
    </row>
    <row r="3194" customFormat="false" ht="15" hidden="false" customHeight="false" outlineLevel="0" collapsed="false">
      <c r="A3194" s="4" t="s">
        <v>4099</v>
      </c>
      <c r="B3194" s="4" t="n">
        <v>11</v>
      </c>
      <c r="C3194" s="4" t="s">
        <v>3826</v>
      </c>
      <c r="D3194" s="4" t="s">
        <v>36</v>
      </c>
      <c r="E3194" s="4" t="s">
        <v>3827</v>
      </c>
      <c r="F3194" s="4" t="s">
        <v>4100</v>
      </c>
      <c r="G3194" s="4"/>
      <c r="H3194" s="4" t="s">
        <v>4079</v>
      </c>
      <c r="I3194" s="4"/>
      <c r="J3194" s="4"/>
      <c r="K3194" s="4"/>
      <c r="L3194" s="10" t="n">
        <v>1.36</v>
      </c>
      <c r="M3194" s="10" t="n">
        <v>0.3</v>
      </c>
      <c r="N3194" s="11" t="s">
        <v>103</v>
      </c>
      <c r="O3194" s="11" t="s">
        <v>103</v>
      </c>
      <c r="P3194" s="11" t="s">
        <v>103</v>
      </c>
      <c r="Q3194" s="11" t="s">
        <v>103</v>
      </c>
      <c r="R3194" s="11" t="s">
        <v>103</v>
      </c>
    </row>
    <row r="3195" customFormat="false" ht="15" hidden="false" customHeight="false" outlineLevel="0" collapsed="false">
      <c r="A3195" s="4" t="s">
        <v>4101</v>
      </c>
      <c r="B3195" s="4" t="n">
        <v>11</v>
      </c>
      <c r="C3195" s="4" t="s">
        <v>3826</v>
      </c>
      <c r="D3195" s="4" t="s">
        <v>36</v>
      </c>
      <c r="E3195" s="4" t="s">
        <v>3827</v>
      </c>
      <c r="F3195" s="4" t="s">
        <v>4102</v>
      </c>
      <c r="G3195" s="4"/>
      <c r="H3195" s="4" t="s">
        <v>4079</v>
      </c>
      <c r="I3195" s="4"/>
      <c r="J3195" s="4"/>
      <c r="K3195" s="4"/>
      <c r="L3195" s="10" t="n">
        <v>1.36</v>
      </c>
      <c r="M3195" s="10" t="n">
        <v>0.3</v>
      </c>
      <c r="N3195" s="11" t="s">
        <v>103</v>
      </c>
      <c r="O3195" s="11" t="s">
        <v>103</v>
      </c>
      <c r="P3195" s="11" t="s">
        <v>103</v>
      </c>
      <c r="Q3195" s="11" t="s">
        <v>103</v>
      </c>
      <c r="R3195" s="11" t="s">
        <v>103</v>
      </c>
    </row>
    <row r="3196" customFormat="false" ht="15" hidden="false" customHeight="false" outlineLevel="0" collapsed="false">
      <c r="A3196" s="4" t="s">
        <v>4103</v>
      </c>
      <c r="B3196" s="4" t="n">
        <v>11</v>
      </c>
      <c r="C3196" s="4" t="s">
        <v>4104</v>
      </c>
      <c r="D3196" s="4" t="s">
        <v>38</v>
      </c>
      <c r="E3196" s="4" t="s">
        <v>3827</v>
      </c>
      <c r="F3196" s="4" t="s">
        <v>4105</v>
      </c>
      <c r="G3196" s="4" t="s">
        <v>2311</v>
      </c>
      <c r="H3196" s="4" t="s">
        <v>4106</v>
      </c>
      <c r="I3196" s="4"/>
      <c r="J3196" s="4"/>
      <c r="K3196" s="4"/>
      <c r="L3196" s="10" t="n">
        <v>0.348</v>
      </c>
      <c r="M3196" s="10" t="n">
        <v>0.17</v>
      </c>
      <c r="N3196" s="11" t="s">
        <v>103</v>
      </c>
      <c r="O3196" s="11" t="s">
        <v>103</v>
      </c>
      <c r="P3196" s="11" t="s">
        <v>103</v>
      </c>
      <c r="Q3196" s="11" t="s">
        <v>103</v>
      </c>
      <c r="R3196" s="11" t="s">
        <v>103</v>
      </c>
    </row>
    <row r="3197" customFormat="false" ht="15" hidden="false" customHeight="false" outlineLevel="0" collapsed="false">
      <c r="A3197" s="4" t="s">
        <v>4107</v>
      </c>
      <c r="B3197" s="4" t="n">
        <v>11</v>
      </c>
      <c r="C3197" s="4" t="s">
        <v>4104</v>
      </c>
      <c r="D3197" s="4" t="s">
        <v>38</v>
      </c>
      <c r="E3197" s="4" t="s">
        <v>3827</v>
      </c>
      <c r="F3197" s="4" t="s">
        <v>4108</v>
      </c>
      <c r="G3197" s="4" t="s">
        <v>2311</v>
      </c>
      <c r="H3197" s="4" t="s">
        <v>4109</v>
      </c>
      <c r="I3197" s="4"/>
      <c r="J3197" s="4"/>
      <c r="K3197" s="4"/>
      <c r="L3197" s="10" t="n">
        <v>0.348</v>
      </c>
      <c r="M3197" s="10" t="n">
        <v>0.17</v>
      </c>
      <c r="N3197" s="11" t="s">
        <v>103</v>
      </c>
      <c r="O3197" s="11" t="s">
        <v>103</v>
      </c>
      <c r="P3197" s="11" t="s">
        <v>103</v>
      </c>
      <c r="Q3197" s="11" t="s">
        <v>103</v>
      </c>
      <c r="R3197" s="11" t="s">
        <v>103</v>
      </c>
    </row>
    <row r="3198" customFormat="false" ht="15" hidden="false" customHeight="false" outlineLevel="0" collapsed="false">
      <c r="A3198" s="4" t="s">
        <v>4110</v>
      </c>
      <c r="B3198" s="4" t="n">
        <v>11</v>
      </c>
      <c r="C3198" s="4" t="s">
        <v>4104</v>
      </c>
      <c r="D3198" s="4" t="s">
        <v>38</v>
      </c>
      <c r="E3198" s="4" t="s">
        <v>3827</v>
      </c>
      <c r="F3198" s="4" t="s">
        <v>4111</v>
      </c>
      <c r="G3198" s="4"/>
      <c r="H3198" s="4" t="s">
        <v>4112</v>
      </c>
      <c r="I3198" s="4"/>
      <c r="J3198" s="4"/>
      <c r="K3198" s="4"/>
      <c r="L3198" s="10" t="n">
        <v>0.348</v>
      </c>
      <c r="M3198" s="10" t="n">
        <v>0.17</v>
      </c>
      <c r="N3198" s="11" t="s">
        <v>103</v>
      </c>
      <c r="O3198" s="11" t="s">
        <v>103</v>
      </c>
      <c r="P3198" s="11" t="s">
        <v>103</v>
      </c>
      <c r="Q3198" s="11" t="s">
        <v>103</v>
      </c>
      <c r="R3198" s="11" t="s">
        <v>103</v>
      </c>
    </row>
    <row r="3199" customFormat="false" ht="15" hidden="false" customHeight="false" outlineLevel="0" collapsed="false">
      <c r="A3199" s="4" t="s">
        <v>4113</v>
      </c>
      <c r="B3199" s="4" t="n">
        <v>11</v>
      </c>
      <c r="C3199" s="4" t="s">
        <v>4104</v>
      </c>
      <c r="D3199" s="4" t="s">
        <v>38</v>
      </c>
      <c r="E3199" s="4" t="s">
        <v>3827</v>
      </c>
      <c r="F3199" s="4" t="s">
        <v>4114</v>
      </c>
      <c r="G3199" s="4" t="s">
        <v>2311</v>
      </c>
      <c r="H3199" s="4" t="s">
        <v>4115</v>
      </c>
      <c r="I3199" s="4"/>
      <c r="J3199" s="4"/>
      <c r="K3199" s="4"/>
      <c r="L3199" s="10" t="n">
        <v>0.348</v>
      </c>
      <c r="M3199" s="10" t="n">
        <v>0.17</v>
      </c>
      <c r="N3199" s="11" t="s">
        <v>103</v>
      </c>
      <c r="O3199" s="11" t="s">
        <v>103</v>
      </c>
      <c r="P3199" s="11" t="s">
        <v>103</v>
      </c>
      <c r="Q3199" s="11" t="s">
        <v>103</v>
      </c>
      <c r="R3199" s="11" t="s">
        <v>103</v>
      </c>
    </row>
    <row r="3200" customFormat="false" ht="15" hidden="false" customHeight="false" outlineLevel="0" collapsed="false">
      <c r="A3200" s="4" t="s">
        <v>4116</v>
      </c>
      <c r="B3200" s="4" t="n">
        <v>11</v>
      </c>
      <c r="C3200" s="4" t="s">
        <v>4104</v>
      </c>
      <c r="D3200" s="4" t="s">
        <v>38</v>
      </c>
      <c r="E3200" s="4" t="s">
        <v>3827</v>
      </c>
      <c r="F3200" s="4" t="s">
        <v>4117</v>
      </c>
      <c r="G3200" s="4" t="s">
        <v>2311</v>
      </c>
      <c r="H3200" s="4" t="s">
        <v>4115</v>
      </c>
      <c r="I3200" s="4"/>
      <c r="J3200" s="4"/>
      <c r="K3200" s="4"/>
      <c r="L3200" s="10" t="n">
        <v>0.348</v>
      </c>
      <c r="M3200" s="10" t="n">
        <v>0.17</v>
      </c>
      <c r="N3200" s="11" t="s">
        <v>103</v>
      </c>
      <c r="O3200" s="11" t="s">
        <v>103</v>
      </c>
      <c r="P3200" s="11" t="s">
        <v>103</v>
      </c>
      <c r="Q3200" s="11" t="s">
        <v>103</v>
      </c>
      <c r="R3200" s="11" t="s">
        <v>103</v>
      </c>
    </row>
    <row r="3201" customFormat="false" ht="15" hidden="false" customHeight="false" outlineLevel="0" collapsed="false">
      <c r="A3201" s="4" t="s">
        <v>4118</v>
      </c>
      <c r="B3201" s="4" t="n">
        <v>11</v>
      </c>
      <c r="C3201" s="4" t="s">
        <v>4104</v>
      </c>
      <c r="D3201" s="4" t="s">
        <v>38</v>
      </c>
      <c r="E3201" s="4" t="s">
        <v>3827</v>
      </c>
      <c r="F3201" s="4" t="s">
        <v>3836</v>
      </c>
      <c r="G3201" s="4"/>
      <c r="H3201" s="4" t="s">
        <v>102</v>
      </c>
      <c r="I3201" s="4"/>
      <c r="J3201" s="4"/>
      <c r="K3201" s="4"/>
      <c r="L3201" s="10" t="n">
        <v>0.348</v>
      </c>
      <c r="M3201" s="10" t="n">
        <v>0.17</v>
      </c>
      <c r="N3201" s="11" t="s">
        <v>103</v>
      </c>
      <c r="O3201" s="11" t="s">
        <v>103</v>
      </c>
      <c r="P3201" s="11" t="s">
        <v>103</v>
      </c>
      <c r="Q3201" s="11" t="s">
        <v>103</v>
      </c>
      <c r="R3201" s="11" t="s">
        <v>103</v>
      </c>
    </row>
    <row r="3202" customFormat="false" ht="15" hidden="false" customHeight="false" outlineLevel="0" collapsed="false">
      <c r="A3202" s="4" t="s">
        <v>4119</v>
      </c>
      <c r="B3202" s="4" t="n">
        <v>11</v>
      </c>
      <c r="C3202" s="4" t="s">
        <v>4104</v>
      </c>
      <c r="D3202" s="4" t="s">
        <v>38</v>
      </c>
      <c r="E3202" s="4" t="s">
        <v>3827</v>
      </c>
      <c r="F3202" s="4" t="s">
        <v>4120</v>
      </c>
      <c r="G3202" s="4"/>
      <c r="H3202" s="4" t="s">
        <v>102</v>
      </c>
      <c r="I3202" s="4"/>
      <c r="J3202" s="4"/>
      <c r="K3202" s="4"/>
      <c r="L3202" s="10" t="n">
        <v>0.348</v>
      </c>
      <c r="M3202" s="10" t="n">
        <v>0.17</v>
      </c>
      <c r="N3202" s="11" t="s">
        <v>103</v>
      </c>
      <c r="O3202" s="11" t="s">
        <v>103</v>
      </c>
      <c r="P3202" s="11" t="s">
        <v>103</v>
      </c>
      <c r="Q3202" s="11" t="s">
        <v>103</v>
      </c>
      <c r="R3202" s="11" t="s">
        <v>103</v>
      </c>
    </row>
    <row r="3203" customFormat="false" ht="15" hidden="false" customHeight="false" outlineLevel="0" collapsed="false">
      <c r="A3203" s="4" t="s">
        <v>4121</v>
      </c>
      <c r="B3203" s="4" t="n">
        <v>11</v>
      </c>
      <c r="C3203" s="4" t="s">
        <v>4104</v>
      </c>
      <c r="D3203" s="4" t="s">
        <v>38</v>
      </c>
      <c r="E3203" s="4" t="s">
        <v>3827</v>
      </c>
      <c r="F3203" s="4" t="s">
        <v>4122</v>
      </c>
      <c r="G3203" s="4"/>
      <c r="H3203" s="4" t="s">
        <v>102</v>
      </c>
      <c r="I3203" s="4"/>
      <c r="J3203" s="4"/>
      <c r="K3203" s="4"/>
      <c r="L3203" s="10" t="n">
        <v>0.348</v>
      </c>
      <c r="M3203" s="10" t="n">
        <v>0.17</v>
      </c>
      <c r="N3203" s="11" t="s">
        <v>103</v>
      </c>
      <c r="O3203" s="11" t="s">
        <v>103</v>
      </c>
      <c r="P3203" s="11" t="s">
        <v>103</v>
      </c>
      <c r="Q3203" s="11" t="s">
        <v>103</v>
      </c>
      <c r="R3203" s="11" t="s">
        <v>103</v>
      </c>
    </row>
    <row r="3204" customFormat="false" ht="15" hidden="false" customHeight="false" outlineLevel="0" collapsed="false">
      <c r="A3204" s="4" t="s">
        <v>4123</v>
      </c>
      <c r="B3204" s="4" t="n">
        <v>11</v>
      </c>
      <c r="C3204" s="4" t="s">
        <v>4104</v>
      </c>
      <c r="D3204" s="4" t="s">
        <v>38</v>
      </c>
      <c r="E3204" s="4" t="s">
        <v>3827</v>
      </c>
      <c r="F3204" s="4" t="s">
        <v>4124</v>
      </c>
      <c r="G3204" s="4"/>
      <c r="H3204" s="4" t="s">
        <v>3861</v>
      </c>
      <c r="I3204" s="4"/>
      <c r="J3204" s="4"/>
      <c r="K3204" s="4"/>
      <c r="L3204" s="10" t="n">
        <v>0.348</v>
      </c>
      <c r="M3204" s="10" t="n">
        <v>0.17</v>
      </c>
      <c r="N3204" s="11" t="s">
        <v>103</v>
      </c>
      <c r="O3204" s="11" t="s">
        <v>103</v>
      </c>
      <c r="P3204" s="11" t="s">
        <v>103</v>
      </c>
      <c r="Q3204" s="11" t="s">
        <v>103</v>
      </c>
      <c r="R3204" s="11" t="s">
        <v>103</v>
      </c>
    </row>
    <row r="3205" customFormat="false" ht="15" hidden="false" customHeight="false" outlineLevel="0" collapsed="false">
      <c r="A3205" s="4" t="s">
        <v>4125</v>
      </c>
      <c r="B3205" s="4" t="n">
        <v>11</v>
      </c>
      <c r="C3205" s="4" t="s">
        <v>4104</v>
      </c>
      <c r="D3205" s="4" t="s">
        <v>38</v>
      </c>
      <c r="E3205" s="4" t="s">
        <v>3827</v>
      </c>
      <c r="F3205" s="4" t="s">
        <v>4126</v>
      </c>
      <c r="G3205" s="4"/>
      <c r="H3205" s="4" t="s">
        <v>3861</v>
      </c>
      <c r="I3205" s="4"/>
      <c r="J3205" s="4"/>
      <c r="K3205" s="4"/>
      <c r="L3205" s="10" t="n">
        <v>0.348</v>
      </c>
      <c r="M3205" s="10" t="n">
        <v>0.17</v>
      </c>
      <c r="N3205" s="11" t="s">
        <v>103</v>
      </c>
      <c r="O3205" s="11" t="s">
        <v>103</v>
      </c>
      <c r="P3205" s="11" t="s">
        <v>103</v>
      </c>
      <c r="Q3205" s="11" t="s">
        <v>103</v>
      </c>
      <c r="R3205" s="11" t="s">
        <v>103</v>
      </c>
    </row>
    <row r="3206" customFormat="false" ht="15" hidden="false" customHeight="false" outlineLevel="0" collapsed="false">
      <c r="A3206" s="4" t="s">
        <v>4127</v>
      </c>
      <c r="B3206" s="4" t="n">
        <v>11</v>
      </c>
      <c r="C3206" s="4" t="s">
        <v>4104</v>
      </c>
      <c r="D3206" s="4" t="s">
        <v>38</v>
      </c>
      <c r="E3206" s="4" t="s">
        <v>3827</v>
      </c>
      <c r="F3206" s="4" t="s">
        <v>4128</v>
      </c>
      <c r="G3206" s="4"/>
      <c r="H3206" s="4" t="s">
        <v>3861</v>
      </c>
      <c r="I3206" s="4"/>
      <c r="J3206" s="4"/>
      <c r="K3206" s="4"/>
      <c r="L3206" s="10" t="n">
        <v>0.348</v>
      </c>
      <c r="M3206" s="10" t="n">
        <v>0.17</v>
      </c>
      <c r="N3206" s="11" t="s">
        <v>103</v>
      </c>
      <c r="O3206" s="11" t="s">
        <v>103</v>
      </c>
      <c r="P3206" s="11" t="s">
        <v>103</v>
      </c>
      <c r="Q3206" s="11" t="s">
        <v>103</v>
      </c>
      <c r="R3206" s="11" t="s">
        <v>103</v>
      </c>
    </row>
    <row r="3207" customFormat="false" ht="15" hidden="false" customHeight="false" outlineLevel="0" collapsed="false">
      <c r="A3207" s="4" t="s">
        <v>4129</v>
      </c>
      <c r="B3207" s="4" t="n">
        <v>11</v>
      </c>
      <c r="C3207" s="4" t="s">
        <v>4104</v>
      </c>
      <c r="D3207" s="4" t="s">
        <v>38</v>
      </c>
      <c r="E3207" s="4" t="s">
        <v>3827</v>
      </c>
      <c r="F3207" s="4" t="s">
        <v>4130</v>
      </c>
      <c r="G3207" s="4" t="s">
        <v>3143</v>
      </c>
      <c r="H3207" s="4" t="s">
        <v>4131</v>
      </c>
      <c r="I3207" s="4"/>
      <c r="J3207" s="4"/>
      <c r="K3207" s="4"/>
      <c r="L3207" s="10" t="n">
        <v>0.348</v>
      </c>
      <c r="M3207" s="10" t="n">
        <v>0.17</v>
      </c>
      <c r="N3207" s="11" t="s">
        <v>103</v>
      </c>
      <c r="O3207" s="11" t="s">
        <v>103</v>
      </c>
      <c r="P3207" s="11" t="s">
        <v>103</v>
      </c>
      <c r="Q3207" s="11" t="s">
        <v>103</v>
      </c>
      <c r="R3207" s="11" t="s">
        <v>103</v>
      </c>
    </row>
    <row r="3208" customFormat="false" ht="15" hidden="false" customHeight="false" outlineLevel="0" collapsed="false">
      <c r="A3208" s="4" t="s">
        <v>4132</v>
      </c>
      <c r="B3208" s="4" t="n">
        <v>11</v>
      </c>
      <c r="C3208" s="4" t="s">
        <v>4104</v>
      </c>
      <c r="D3208" s="4" t="s">
        <v>38</v>
      </c>
      <c r="E3208" s="4" t="s">
        <v>3827</v>
      </c>
      <c r="F3208" s="4" t="s">
        <v>4133</v>
      </c>
      <c r="G3208" s="4" t="s">
        <v>2311</v>
      </c>
      <c r="H3208" s="4" t="s">
        <v>4106</v>
      </c>
      <c r="I3208" s="4"/>
      <c r="J3208" s="4"/>
      <c r="K3208" s="4"/>
      <c r="L3208" s="10" t="n">
        <v>0.348</v>
      </c>
      <c r="M3208" s="10" t="n">
        <v>0.17</v>
      </c>
      <c r="N3208" s="11" t="s">
        <v>103</v>
      </c>
      <c r="O3208" s="11" t="s">
        <v>103</v>
      </c>
      <c r="P3208" s="11" t="s">
        <v>103</v>
      </c>
      <c r="Q3208" s="11" t="s">
        <v>103</v>
      </c>
      <c r="R3208" s="11" t="s">
        <v>103</v>
      </c>
    </row>
    <row r="3209" customFormat="false" ht="15" hidden="false" customHeight="false" outlineLevel="0" collapsed="false">
      <c r="A3209" s="4" t="s">
        <v>4134</v>
      </c>
      <c r="B3209" s="4" t="n">
        <v>11</v>
      </c>
      <c r="C3209" s="4" t="s">
        <v>4104</v>
      </c>
      <c r="D3209" s="4" t="s">
        <v>38</v>
      </c>
      <c r="E3209" s="4" t="s">
        <v>3827</v>
      </c>
      <c r="F3209" s="4" t="s">
        <v>4135</v>
      </c>
      <c r="G3209" s="4" t="s">
        <v>2311</v>
      </c>
      <c r="H3209" s="4" t="s">
        <v>4106</v>
      </c>
      <c r="I3209" s="4"/>
      <c r="J3209" s="4"/>
      <c r="K3209" s="4"/>
      <c r="L3209" s="10" t="n">
        <v>0.348</v>
      </c>
      <c r="M3209" s="10" t="n">
        <v>0.17</v>
      </c>
      <c r="N3209" s="11" t="s">
        <v>103</v>
      </c>
      <c r="O3209" s="11" t="s">
        <v>103</v>
      </c>
      <c r="P3209" s="11" t="s">
        <v>103</v>
      </c>
      <c r="Q3209" s="11" t="s">
        <v>103</v>
      </c>
      <c r="R3209" s="11" t="s">
        <v>103</v>
      </c>
    </row>
    <row r="3210" customFormat="false" ht="15" hidden="false" customHeight="false" outlineLevel="0" collapsed="false">
      <c r="A3210" s="4" t="s">
        <v>4136</v>
      </c>
      <c r="B3210" s="4" t="n">
        <v>11</v>
      </c>
      <c r="C3210" s="4" t="s">
        <v>4104</v>
      </c>
      <c r="D3210" s="4" t="s">
        <v>38</v>
      </c>
      <c r="E3210" s="4" t="s">
        <v>3827</v>
      </c>
      <c r="F3210" s="4" t="s">
        <v>4135</v>
      </c>
      <c r="G3210" s="4" t="s">
        <v>2311</v>
      </c>
      <c r="H3210" s="4" t="s">
        <v>4106</v>
      </c>
      <c r="I3210" s="4"/>
      <c r="J3210" s="4"/>
      <c r="K3210" s="4"/>
      <c r="L3210" s="10" t="n">
        <v>0.348</v>
      </c>
      <c r="M3210" s="10" t="n">
        <v>0.17</v>
      </c>
      <c r="N3210" s="11" t="s">
        <v>103</v>
      </c>
      <c r="O3210" s="11" t="s">
        <v>103</v>
      </c>
      <c r="P3210" s="11" t="s">
        <v>103</v>
      </c>
      <c r="Q3210" s="11" t="s">
        <v>103</v>
      </c>
      <c r="R3210" s="11" t="s">
        <v>103</v>
      </c>
    </row>
    <row r="3211" customFormat="false" ht="15" hidden="false" customHeight="false" outlineLevel="0" collapsed="false">
      <c r="A3211" s="4" t="s">
        <v>4137</v>
      </c>
      <c r="B3211" s="4" t="n">
        <v>11</v>
      </c>
      <c r="C3211" s="4" t="s">
        <v>4104</v>
      </c>
      <c r="D3211" s="4" t="s">
        <v>38</v>
      </c>
      <c r="E3211" s="4" t="s">
        <v>3827</v>
      </c>
      <c r="F3211" s="4" t="s">
        <v>4130</v>
      </c>
      <c r="G3211" s="4" t="s">
        <v>2311</v>
      </c>
      <c r="H3211" s="4" t="s">
        <v>4131</v>
      </c>
      <c r="I3211" s="4"/>
      <c r="J3211" s="4"/>
      <c r="K3211" s="4"/>
      <c r="L3211" s="10" t="n">
        <v>0.348</v>
      </c>
      <c r="M3211" s="10" t="n">
        <v>0.17</v>
      </c>
      <c r="N3211" s="11" t="s">
        <v>103</v>
      </c>
      <c r="O3211" s="11" t="s">
        <v>103</v>
      </c>
      <c r="P3211" s="11" t="s">
        <v>103</v>
      </c>
      <c r="Q3211" s="11" t="s">
        <v>103</v>
      </c>
      <c r="R3211" s="11" t="s">
        <v>103</v>
      </c>
    </row>
    <row r="3212" customFormat="false" ht="15" hidden="false" customHeight="false" outlineLevel="0" collapsed="false">
      <c r="A3212" s="4" t="s">
        <v>4138</v>
      </c>
      <c r="B3212" s="4" t="n">
        <v>11</v>
      </c>
      <c r="C3212" s="4" t="s">
        <v>4104</v>
      </c>
      <c r="D3212" s="4" t="s">
        <v>38</v>
      </c>
      <c r="E3212" s="4" t="s">
        <v>3827</v>
      </c>
      <c r="F3212" s="4" t="s">
        <v>4139</v>
      </c>
      <c r="G3212" s="4"/>
      <c r="H3212" s="4" t="s">
        <v>4140</v>
      </c>
      <c r="I3212" s="4"/>
      <c r="J3212" s="4"/>
      <c r="K3212" s="4"/>
      <c r="L3212" s="10" t="n">
        <v>0.348</v>
      </c>
      <c r="M3212" s="10" t="n">
        <v>0.17</v>
      </c>
      <c r="N3212" s="11" t="s">
        <v>103</v>
      </c>
      <c r="O3212" s="11" t="s">
        <v>103</v>
      </c>
      <c r="P3212" s="11" t="s">
        <v>103</v>
      </c>
      <c r="Q3212" s="11" t="s">
        <v>103</v>
      </c>
      <c r="R3212" s="11" t="s">
        <v>103</v>
      </c>
    </row>
    <row r="3213" customFormat="false" ht="15" hidden="false" customHeight="false" outlineLevel="0" collapsed="false">
      <c r="A3213" s="4" t="s">
        <v>4141</v>
      </c>
      <c r="B3213" s="4" t="n">
        <v>11</v>
      </c>
      <c r="C3213" s="4" t="s">
        <v>4104</v>
      </c>
      <c r="D3213" s="4" t="s">
        <v>38</v>
      </c>
      <c r="E3213" s="4" t="s">
        <v>3827</v>
      </c>
      <c r="F3213" s="4" t="s">
        <v>4142</v>
      </c>
      <c r="G3213" s="4"/>
      <c r="H3213" s="4" t="s">
        <v>4140</v>
      </c>
      <c r="I3213" s="4"/>
      <c r="J3213" s="4"/>
      <c r="K3213" s="4"/>
      <c r="L3213" s="10" t="n">
        <v>0.348</v>
      </c>
      <c r="M3213" s="10" t="n">
        <v>0.17</v>
      </c>
      <c r="N3213" s="11" t="s">
        <v>103</v>
      </c>
      <c r="O3213" s="11" t="s">
        <v>103</v>
      </c>
      <c r="P3213" s="11" t="s">
        <v>103</v>
      </c>
      <c r="Q3213" s="11" t="s">
        <v>103</v>
      </c>
      <c r="R3213" s="11" t="s">
        <v>103</v>
      </c>
    </row>
    <row r="3214" customFormat="false" ht="15" hidden="false" customHeight="false" outlineLevel="0" collapsed="false">
      <c r="A3214" s="4" t="s">
        <v>4143</v>
      </c>
      <c r="B3214" s="4" t="n">
        <v>11</v>
      </c>
      <c r="C3214" s="4" t="s">
        <v>4104</v>
      </c>
      <c r="D3214" s="4" t="s">
        <v>38</v>
      </c>
      <c r="E3214" s="4" t="s">
        <v>3827</v>
      </c>
      <c r="F3214" s="4" t="s">
        <v>4144</v>
      </c>
      <c r="G3214" s="4"/>
      <c r="H3214" s="4" t="s">
        <v>4140</v>
      </c>
      <c r="I3214" s="4"/>
      <c r="J3214" s="4"/>
      <c r="K3214" s="4"/>
      <c r="L3214" s="10" t="n">
        <v>0.348</v>
      </c>
      <c r="M3214" s="10" t="n">
        <v>0.17</v>
      </c>
      <c r="N3214" s="11" t="s">
        <v>103</v>
      </c>
      <c r="O3214" s="11" t="s">
        <v>103</v>
      </c>
      <c r="P3214" s="11" t="s">
        <v>103</v>
      </c>
      <c r="Q3214" s="11" t="s">
        <v>103</v>
      </c>
      <c r="R3214" s="11" t="s">
        <v>103</v>
      </c>
    </row>
    <row r="3215" customFormat="false" ht="15" hidden="false" customHeight="false" outlineLevel="0" collapsed="false">
      <c r="A3215" s="4" t="s">
        <v>4145</v>
      </c>
      <c r="B3215" s="4" t="n">
        <v>11</v>
      </c>
      <c r="C3215" s="4" t="s">
        <v>4104</v>
      </c>
      <c r="D3215" s="4" t="s">
        <v>38</v>
      </c>
      <c r="E3215" s="4" t="s">
        <v>3827</v>
      </c>
      <c r="F3215" s="4" t="s">
        <v>4130</v>
      </c>
      <c r="G3215" s="4" t="s">
        <v>2311</v>
      </c>
      <c r="H3215" s="4" t="s">
        <v>4146</v>
      </c>
      <c r="I3215" s="4"/>
      <c r="J3215" s="4"/>
      <c r="K3215" s="4"/>
      <c r="L3215" s="10" t="n">
        <v>0.348</v>
      </c>
      <c r="M3215" s="10" t="n">
        <v>0.17</v>
      </c>
      <c r="N3215" s="11" t="s">
        <v>103</v>
      </c>
      <c r="O3215" s="11" t="s">
        <v>103</v>
      </c>
      <c r="P3215" s="11" t="s">
        <v>103</v>
      </c>
      <c r="Q3215" s="11" t="s">
        <v>103</v>
      </c>
      <c r="R3215" s="11" t="s">
        <v>103</v>
      </c>
    </row>
    <row r="3216" customFormat="false" ht="15" hidden="false" customHeight="false" outlineLevel="0" collapsed="false">
      <c r="A3216" s="4" t="s">
        <v>4147</v>
      </c>
      <c r="B3216" s="4" t="n">
        <v>11</v>
      </c>
      <c r="C3216" s="4" t="s">
        <v>4104</v>
      </c>
      <c r="D3216" s="4" t="s">
        <v>38</v>
      </c>
      <c r="E3216" s="4" t="s">
        <v>3827</v>
      </c>
      <c r="F3216" s="4" t="s">
        <v>4130</v>
      </c>
      <c r="G3216" s="4" t="s">
        <v>2311</v>
      </c>
      <c r="H3216" s="4" t="s">
        <v>4146</v>
      </c>
      <c r="I3216" s="4"/>
      <c r="J3216" s="4"/>
      <c r="K3216" s="4"/>
      <c r="L3216" s="10" t="n">
        <v>0.348</v>
      </c>
      <c r="M3216" s="10" t="n">
        <v>0.17</v>
      </c>
      <c r="N3216" s="11" t="s">
        <v>103</v>
      </c>
      <c r="O3216" s="11" t="s">
        <v>103</v>
      </c>
      <c r="P3216" s="11" t="s">
        <v>103</v>
      </c>
      <c r="Q3216" s="11" t="s">
        <v>103</v>
      </c>
      <c r="R3216" s="11" t="s">
        <v>103</v>
      </c>
    </row>
    <row r="3217" customFormat="false" ht="15" hidden="false" customHeight="false" outlineLevel="0" collapsed="false">
      <c r="A3217" s="4" t="s">
        <v>4148</v>
      </c>
      <c r="B3217" s="4" t="n">
        <v>11</v>
      </c>
      <c r="C3217" s="4" t="s">
        <v>4104</v>
      </c>
      <c r="D3217" s="4" t="s">
        <v>38</v>
      </c>
      <c r="E3217" s="4" t="s">
        <v>3827</v>
      </c>
      <c r="F3217" s="4" t="s">
        <v>4130</v>
      </c>
      <c r="G3217" s="4" t="s">
        <v>2311</v>
      </c>
      <c r="H3217" s="4" t="s">
        <v>4146</v>
      </c>
      <c r="I3217" s="4"/>
      <c r="J3217" s="4"/>
      <c r="K3217" s="4"/>
      <c r="L3217" s="10" t="n">
        <v>0.348</v>
      </c>
      <c r="M3217" s="10" t="n">
        <v>0.17</v>
      </c>
      <c r="N3217" s="11" t="s">
        <v>103</v>
      </c>
      <c r="O3217" s="11" t="s">
        <v>103</v>
      </c>
      <c r="P3217" s="11" t="s">
        <v>103</v>
      </c>
      <c r="Q3217" s="11" t="s">
        <v>103</v>
      </c>
      <c r="R3217" s="11" t="s">
        <v>103</v>
      </c>
    </row>
    <row r="3218" customFormat="false" ht="15" hidden="false" customHeight="false" outlineLevel="0" collapsed="false">
      <c r="A3218" s="4" t="s">
        <v>4149</v>
      </c>
      <c r="B3218" s="4" t="n">
        <v>11</v>
      </c>
      <c r="C3218" s="4" t="s">
        <v>4104</v>
      </c>
      <c r="D3218" s="4" t="s">
        <v>38</v>
      </c>
      <c r="E3218" s="4" t="s">
        <v>3827</v>
      </c>
      <c r="F3218" s="4" t="s">
        <v>4150</v>
      </c>
      <c r="G3218" s="4" t="s">
        <v>2311</v>
      </c>
      <c r="H3218" s="4" t="s">
        <v>4151</v>
      </c>
      <c r="I3218" s="4"/>
      <c r="J3218" s="4"/>
      <c r="K3218" s="4"/>
      <c r="L3218" s="10" t="n">
        <v>0.348</v>
      </c>
      <c r="M3218" s="10" t="n">
        <v>0.17</v>
      </c>
      <c r="N3218" s="11" t="s">
        <v>103</v>
      </c>
      <c r="O3218" s="11" t="s">
        <v>103</v>
      </c>
      <c r="P3218" s="11" t="s">
        <v>103</v>
      </c>
      <c r="Q3218" s="11" t="s">
        <v>103</v>
      </c>
      <c r="R3218" s="11" t="s">
        <v>103</v>
      </c>
    </row>
    <row r="3219" customFormat="false" ht="15" hidden="false" customHeight="false" outlineLevel="0" collapsed="false">
      <c r="A3219" s="4" t="s">
        <v>4152</v>
      </c>
      <c r="B3219" s="4" t="n">
        <v>11</v>
      </c>
      <c r="C3219" s="4" t="s">
        <v>4104</v>
      </c>
      <c r="D3219" s="4" t="s">
        <v>38</v>
      </c>
      <c r="E3219" s="4" t="s">
        <v>3827</v>
      </c>
      <c r="F3219" s="4" t="s">
        <v>4153</v>
      </c>
      <c r="G3219" s="4" t="s">
        <v>3310</v>
      </c>
      <c r="H3219" s="4" t="s">
        <v>4154</v>
      </c>
      <c r="I3219" s="4"/>
      <c r="J3219" s="4"/>
      <c r="K3219" s="4"/>
      <c r="L3219" s="10" t="n">
        <v>0.348</v>
      </c>
      <c r="M3219" s="10" t="n">
        <v>0.17</v>
      </c>
      <c r="N3219" s="11" t="s">
        <v>103</v>
      </c>
      <c r="O3219" s="11" t="s">
        <v>103</v>
      </c>
      <c r="P3219" s="11" t="s">
        <v>103</v>
      </c>
      <c r="Q3219" s="11" t="s">
        <v>103</v>
      </c>
      <c r="R3219" s="11" t="s">
        <v>103</v>
      </c>
    </row>
    <row r="3220" customFormat="false" ht="15" hidden="false" customHeight="false" outlineLevel="0" collapsed="false">
      <c r="A3220" s="4" t="s">
        <v>4155</v>
      </c>
      <c r="B3220" s="4" t="n">
        <v>11</v>
      </c>
      <c r="C3220" s="4" t="s">
        <v>4104</v>
      </c>
      <c r="D3220" s="4" t="s">
        <v>38</v>
      </c>
      <c r="E3220" s="4" t="s">
        <v>3827</v>
      </c>
      <c r="F3220" s="4" t="s">
        <v>4156</v>
      </c>
      <c r="G3220" s="4" t="s">
        <v>2311</v>
      </c>
      <c r="H3220" s="4" t="s">
        <v>4157</v>
      </c>
      <c r="I3220" s="4"/>
      <c r="J3220" s="4"/>
      <c r="K3220" s="4"/>
      <c r="L3220" s="10" t="n">
        <v>0.348</v>
      </c>
      <c r="M3220" s="10" t="n">
        <v>0.17</v>
      </c>
      <c r="N3220" s="11" t="s">
        <v>103</v>
      </c>
      <c r="O3220" s="11" t="s">
        <v>103</v>
      </c>
      <c r="P3220" s="11" t="s">
        <v>103</v>
      </c>
      <c r="Q3220" s="11" t="s">
        <v>103</v>
      </c>
      <c r="R3220" s="11" t="s">
        <v>103</v>
      </c>
    </row>
    <row r="3221" customFormat="false" ht="15" hidden="false" customHeight="false" outlineLevel="0" collapsed="false">
      <c r="A3221" s="4" t="s">
        <v>4158</v>
      </c>
      <c r="B3221" s="4" t="n">
        <v>11</v>
      </c>
      <c r="C3221" s="4" t="s">
        <v>4104</v>
      </c>
      <c r="D3221" s="4" t="s">
        <v>38</v>
      </c>
      <c r="E3221" s="4" t="s">
        <v>3827</v>
      </c>
      <c r="F3221" s="4" t="s">
        <v>4133</v>
      </c>
      <c r="G3221" s="4" t="s">
        <v>2311</v>
      </c>
      <c r="H3221" s="4" t="s">
        <v>4159</v>
      </c>
      <c r="I3221" s="4"/>
      <c r="J3221" s="4"/>
      <c r="K3221" s="4"/>
      <c r="L3221" s="10" t="n">
        <v>0.348</v>
      </c>
      <c r="M3221" s="10" t="n">
        <v>0.17</v>
      </c>
      <c r="N3221" s="11" t="s">
        <v>103</v>
      </c>
      <c r="O3221" s="11" t="s">
        <v>103</v>
      </c>
      <c r="P3221" s="11" t="s">
        <v>103</v>
      </c>
      <c r="Q3221" s="11" t="s">
        <v>103</v>
      </c>
      <c r="R3221" s="11" t="s">
        <v>103</v>
      </c>
    </row>
    <row r="3222" customFormat="false" ht="15" hidden="false" customHeight="false" outlineLevel="0" collapsed="false">
      <c r="A3222" s="4" t="s">
        <v>4160</v>
      </c>
      <c r="B3222" s="4" t="n">
        <v>11</v>
      </c>
      <c r="C3222" s="4" t="s">
        <v>4104</v>
      </c>
      <c r="D3222" s="4" t="s">
        <v>38</v>
      </c>
      <c r="E3222" s="4" t="s">
        <v>3827</v>
      </c>
      <c r="F3222" s="4" t="s">
        <v>4105</v>
      </c>
      <c r="G3222" s="4" t="s">
        <v>2311</v>
      </c>
      <c r="H3222" s="4" t="s">
        <v>4159</v>
      </c>
      <c r="I3222" s="4"/>
      <c r="J3222" s="4"/>
      <c r="K3222" s="4"/>
      <c r="L3222" s="10" t="n">
        <v>0.348</v>
      </c>
      <c r="M3222" s="10" t="n">
        <v>0.17</v>
      </c>
      <c r="N3222" s="11" t="s">
        <v>103</v>
      </c>
      <c r="O3222" s="11" t="s">
        <v>103</v>
      </c>
      <c r="P3222" s="11" t="s">
        <v>103</v>
      </c>
      <c r="Q3222" s="11" t="s">
        <v>103</v>
      </c>
      <c r="R3222" s="11" t="s">
        <v>103</v>
      </c>
    </row>
    <row r="3223" customFormat="false" ht="15" hidden="false" customHeight="false" outlineLevel="0" collapsed="false">
      <c r="A3223" s="4" t="s">
        <v>4161</v>
      </c>
      <c r="B3223" s="4" t="n">
        <v>11</v>
      </c>
      <c r="C3223" s="4" t="s">
        <v>4104</v>
      </c>
      <c r="D3223" s="4" t="s">
        <v>38</v>
      </c>
      <c r="E3223" s="4" t="s">
        <v>3827</v>
      </c>
      <c r="F3223" s="4" t="s">
        <v>4162</v>
      </c>
      <c r="G3223" s="4" t="s">
        <v>2311</v>
      </c>
      <c r="H3223" s="4" t="s">
        <v>4159</v>
      </c>
      <c r="I3223" s="4"/>
      <c r="J3223" s="4"/>
      <c r="K3223" s="4"/>
      <c r="L3223" s="10" t="n">
        <v>0.348</v>
      </c>
      <c r="M3223" s="10" t="n">
        <v>0.17</v>
      </c>
      <c r="N3223" s="11" t="s">
        <v>103</v>
      </c>
      <c r="O3223" s="11" t="s">
        <v>103</v>
      </c>
      <c r="P3223" s="11" t="s">
        <v>103</v>
      </c>
      <c r="Q3223" s="11" t="s">
        <v>103</v>
      </c>
      <c r="R3223" s="11" t="s">
        <v>103</v>
      </c>
    </row>
    <row r="3224" customFormat="false" ht="15" hidden="false" customHeight="false" outlineLevel="0" collapsed="false">
      <c r="A3224" s="4" t="s">
        <v>4163</v>
      </c>
      <c r="B3224" s="4" t="n">
        <v>11</v>
      </c>
      <c r="C3224" s="4" t="s">
        <v>4104</v>
      </c>
      <c r="D3224" s="4" t="s">
        <v>38</v>
      </c>
      <c r="E3224" s="4" t="s">
        <v>3827</v>
      </c>
      <c r="F3224" s="4" t="s">
        <v>4164</v>
      </c>
      <c r="G3224" s="4" t="s">
        <v>2311</v>
      </c>
      <c r="H3224" s="4" t="s">
        <v>4159</v>
      </c>
      <c r="I3224" s="4"/>
      <c r="J3224" s="4"/>
      <c r="K3224" s="4"/>
      <c r="L3224" s="10" t="n">
        <v>0.348</v>
      </c>
      <c r="M3224" s="10" t="n">
        <v>0.17</v>
      </c>
      <c r="N3224" s="11" t="s">
        <v>103</v>
      </c>
      <c r="O3224" s="11" t="s">
        <v>103</v>
      </c>
      <c r="P3224" s="11" t="s">
        <v>103</v>
      </c>
      <c r="Q3224" s="11" t="s">
        <v>103</v>
      </c>
      <c r="R3224" s="11" t="s">
        <v>103</v>
      </c>
    </row>
    <row r="3225" customFormat="false" ht="15" hidden="false" customHeight="false" outlineLevel="0" collapsed="false">
      <c r="A3225" s="4" t="s">
        <v>4165</v>
      </c>
      <c r="B3225" s="4" t="n">
        <v>11</v>
      </c>
      <c r="C3225" s="4" t="s">
        <v>4104</v>
      </c>
      <c r="D3225" s="4" t="s">
        <v>38</v>
      </c>
      <c r="E3225" s="4" t="s">
        <v>3827</v>
      </c>
      <c r="F3225" s="4" t="s">
        <v>4166</v>
      </c>
      <c r="G3225" s="4"/>
      <c r="H3225" s="4" t="s">
        <v>3861</v>
      </c>
      <c r="I3225" s="4"/>
      <c r="J3225" s="4"/>
      <c r="K3225" s="4"/>
      <c r="L3225" s="10" t="n">
        <v>0.348</v>
      </c>
      <c r="M3225" s="10" t="n">
        <v>0.17</v>
      </c>
      <c r="N3225" s="11" t="s">
        <v>103</v>
      </c>
      <c r="O3225" s="11" t="s">
        <v>103</v>
      </c>
      <c r="P3225" s="11" t="s">
        <v>103</v>
      </c>
      <c r="Q3225" s="11" t="s">
        <v>103</v>
      </c>
      <c r="R3225" s="11" t="s">
        <v>103</v>
      </c>
    </row>
    <row r="3226" customFormat="false" ht="15" hidden="false" customHeight="false" outlineLevel="0" collapsed="false">
      <c r="A3226" s="4" t="s">
        <v>4167</v>
      </c>
      <c r="B3226" s="4" t="n">
        <v>11</v>
      </c>
      <c r="C3226" s="4" t="s">
        <v>4104</v>
      </c>
      <c r="D3226" s="4" t="s">
        <v>38</v>
      </c>
      <c r="E3226" s="4" t="s">
        <v>3827</v>
      </c>
      <c r="F3226" s="4" t="s">
        <v>4168</v>
      </c>
      <c r="G3226" s="4"/>
      <c r="H3226" s="4" t="s">
        <v>3861</v>
      </c>
      <c r="I3226" s="4"/>
      <c r="J3226" s="4"/>
      <c r="K3226" s="4"/>
      <c r="L3226" s="10" t="n">
        <v>0.348</v>
      </c>
      <c r="M3226" s="10" t="n">
        <v>0.17</v>
      </c>
      <c r="N3226" s="11" t="s">
        <v>103</v>
      </c>
      <c r="O3226" s="11" t="s">
        <v>103</v>
      </c>
      <c r="P3226" s="11" t="s">
        <v>103</v>
      </c>
      <c r="Q3226" s="11" t="s">
        <v>103</v>
      </c>
      <c r="R3226" s="11" t="s">
        <v>103</v>
      </c>
    </row>
    <row r="3227" customFormat="false" ht="15" hidden="false" customHeight="false" outlineLevel="0" collapsed="false">
      <c r="A3227" s="4" t="s">
        <v>4169</v>
      </c>
      <c r="B3227" s="4" t="n">
        <v>11</v>
      </c>
      <c r="C3227" s="4" t="s">
        <v>4104</v>
      </c>
      <c r="D3227" s="4" t="s">
        <v>38</v>
      </c>
      <c r="E3227" s="4" t="s">
        <v>3827</v>
      </c>
      <c r="F3227" s="4" t="s">
        <v>4170</v>
      </c>
      <c r="G3227" s="4"/>
      <c r="H3227" s="4" t="s">
        <v>3861</v>
      </c>
      <c r="I3227" s="4"/>
      <c r="J3227" s="4"/>
      <c r="K3227" s="4"/>
      <c r="L3227" s="10" t="n">
        <v>0.348</v>
      </c>
      <c r="M3227" s="10" t="n">
        <v>0.17</v>
      </c>
      <c r="N3227" s="11" t="s">
        <v>103</v>
      </c>
      <c r="O3227" s="11" t="s">
        <v>103</v>
      </c>
      <c r="P3227" s="11" t="s">
        <v>103</v>
      </c>
      <c r="Q3227" s="11" t="s">
        <v>103</v>
      </c>
      <c r="R3227" s="11" t="s">
        <v>103</v>
      </c>
    </row>
    <row r="3228" customFormat="false" ht="15" hidden="false" customHeight="false" outlineLevel="0" collapsed="false">
      <c r="A3228" s="4" t="s">
        <v>4171</v>
      </c>
      <c r="B3228" s="4" t="n">
        <v>11</v>
      </c>
      <c r="C3228" s="4" t="s">
        <v>4104</v>
      </c>
      <c r="D3228" s="4" t="s">
        <v>38</v>
      </c>
      <c r="E3228" s="4" t="s">
        <v>3827</v>
      </c>
      <c r="F3228" s="4" t="s">
        <v>4172</v>
      </c>
      <c r="G3228" s="4"/>
      <c r="H3228" s="4" t="s">
        <v>3861</v>
      </c>
      <c r="I3228" s="4"/>
      <c r="J3228" s="4"/>
      <c r="K3228" s="4"/>
      <c r="L3228" s="10" t="n">
        <v>0.348</v>
      </c>
      <c r="M3228" s="10" t="n">
        <v>0.17</v>
      </c>
      <c r="N3228" s="11" t="s">
        <v>103</v>
      </c>
      <c r="O3228" s="11" t="s">
        <v>103</v>
      </c>
      <c r="P3228" s="11" t="s">
        <v>103</v>
      </c>
      <c r="Q3228" s="11" t="s">
        <v>103</v>
      </c>
      <c r="R3228" s="11" t="s">
        <v>103</v>
      </c>
    </row>
    <row r="3229" customFormat="false" ht="15" hidden="false" customHeight="false" outlineLevel="0" collapsed="false">
      <c r="A3229" s="4" t="s">
        <v>4173</v>
      </c>
      <c r="B3229" s="4" t="n">
        <v>11</v>
      </c>
      <c r="C3229" s="4" t="s">
        <v>4104</v>
      </c>
      <c r="D3229" s="4" t="s">
        <v>38</v>
      </c>
      <c r="E3229" s="4" t="s">
        <v>3827</v>
      </c>
      <c r="F3229" s="4" t="s">
        <v>4174</v>
      </c>
      <c r="G3229" s="4"/>
      <c r="H3229" s="4" t="s">
        <v>3861</v>
      </c>
      <c r="I3229" s="4"/>
      <c r="J3229" s="4"/>
      <c r="K3229" s="4"/>
      <c r="L3229" s="10" t="n">
        <v>0.348</v>
      </c>
      <c r="M3229" s="10" t="n">
        <v>0.17</v>
      </c>
      <c r="N3229" s="11" t="s">
        <v>103</v>
      </c>
      <c r="O3229" s="11" t="s">
        <v>103</v>
      </c>
      <c r="P3229" s="11" t="s">
        <v>103</v>
      </c>
      <c r="Q3229" s="11" t="s">
        <v>103</v>
      </c>
      <c r="R3229" s="11" t="s">
        <v>103</v>
      </c>
    </row>
    <row r="3230" customFormat="false" ht="15" hidden="false" customHeight="false" outlineLevel="0" collapsed="false">
      <c r="A3230" s="4" t="s">
        <v>4175</v>
      </c>
      <c r="B3230" s="4" t="n">
        <v>11</v>
      </c>
      <c r="C3230" s="4" t="s">
        <v>4104</v>
      </c>
      <c r="D3230" s="4" t="s">
        <v>38</v>
      </c>
      <c r="E3230" s="4" t="s">
        <v>3827</v>
      </c>
      <c r="F3230" s="4" t="s">
        <v>4176</v>
      </c>
      <c r="G3230" s="4"/>
      <c r="H3230" s="4" t="s">
        <v>3944</v>
      </c>
      <c r="I3230" s="4"/>
      <c r="J3230" s="4"/>
      <c r="K3230" s="4"/>
      <c r="L3230" s="10" t="n">
        <v>0.348</v>
      </c>
      <c r="M3230" s="10" t="n">
        <v>0.17</v>
      </c>
      <c r="N3230" s="11" t="s">
        <v>103</v>
      </c>
      <c r="O3230" s="11" t="s">
        <v>103</v>
      </c>
      <c r="P3230" s="11" t="s">
        <v>103</v>
      </c>
      <c r="Q3230" s="11" t="s">
        <v>103</v>
      </c>
      <c r="R3230" s="11" t="s">
        <v>103</v>
      </c>
    </row>
    <row r="3231" customFormat="false" ht="15" hidden="false" customHeight="false" outlineLevel="0" collapsed="false">
      <c r="A3231" s="4" t="s">
        <v>4177</v>
      </c>
      <c r="B3231" s="4" t="n">
        <v>11</v>
      </c>
      <c r="C3231" s="4" t="s">
        <v>4104</v>
      </c>
      <c r="D3231" s="4" t="s">
        <v>38</v>
      </c>
      <c r="E3231" s="4" t="s">
        <v>3827</v>
      </c>
      <c r="F3231" s="4" t="s">
        <v>4178</v>
      </c>
      <c r="G3231" s="4"/>
      <c r="H3231" s="4" t="s">
        <v>3944</v>
      </c>
      <c r="I3231" s="4"/>
      <c r="J3231" s="4"/>
      <c r="K3231" s="4"/>
      <c r="L3231" s="10" t="n">
        <v>0.348</v>
      </c>
      <c r="M3231" s="10" t="n">
        <v>0.17</v>
      </c>
      <c r="N3231" s="11" t="s">
        <v>103</v>
      </c>
      <c r="O3231" s="11" t="s">
        <v>103</v>
      </c>
      <c r="P3231" s="11" t="s">
        <v>103</v>
      </c>
      <c r="Q3231" s="11" t="s">
        <v>103</v>
      </c>
      <c r="R3231" s="11" t="s">
        <v>103</v>
      </c>
    </row>
    <row r="3232" customFormat="false" ht="15" hidden="false" customHeight="false" outlineLevel="0" collapsed="false">
      <c r="A3232" s="4" t="s">
        <v>4179</v>
      </c>
      <c r="B3232" s="4" t="n">
        <v>11</v>
      </c>
      <c r="C3232" s="4" t="s">
        <v>4104</v>
      </c>
      <c r="D3232" s="4" t="s">
        <v>38</v>
      </c>
      <c r="E3232" s="4" t="s">
        <v>3827</v>
      </c>
      <c r="F3232" s="4" t="s">
        <v>4180</v>
      </c>
      <c r="G3232" s="4"/>
      <c r="H3232" s="4" t="s">
        <v>3944</v>
      </c>
      <c r="I3232" s="4"/>
      <c r="J3232" s="4"/>
      <c r="K3232" s="4"/>
      <c r="L3232" s="10" t="n">
        <v>0.348</v>
      </c>
      <c r="M3232" s="10" t="n">
        <v>0.17</v>
      </c>
      <c r="N3232" s="11" t="s">
        <v>103</v>
      </c>
      <c r="O3232" s="11" t="s">
        <v>103</v>
      </c>
      <c r="P3232" s="11" t="s">
        <v>103</v>
      </c>
      <c r="Q3232" s="11" t="s">
        <v>103</v>
      </c>
      <c r="R3232" s="11" t="s">
        <v>103</v>
      </c>
    </row>
    <row r="3233" customFormat="false" ht="15" hidden="false" customHeight="false" outlineLevel="0" collapsed="false">
      <c r="A3233" s="4" t="s">
        <v>4181</v>
      </c>
      <c r="B3233" s="4" t="n">
        <v>11</v>
      </c>
      <c r="C3233" s="4" t="s">
        <v>4104</v>
      </c>
      <c r="D3233" s="4" t="s">
        <v>38</v>
      </c>
      <c r="E3233" s="4" t="s">
        <v>3827</v>
      </c>
      <c r="F3233" s="4" t="s">
        <v>4182</v>
      </c>
      <c r="G3233" s="4" t="s">
        <v>3832</v>
      </c>
      <c r="H3233" s="4" t="s">
        <v>4183</v>
      </c>
      <c r="I3233" s="4"/>
      <c r="J3233" s="4"/>
      <c r="K3233" s="4"/>
      <c r="L3233" s="10" t="n">
        <v>0.348</v>
      </c>
      <c r="M3233" s="10" t="n">
        <v>0.17</v>
      </c>
      <c r="N3233" s="11" t="s">
        <v>103</v>
      </c>
      <c r="O3233" s="11" t="s">
        <v>103</v>
      </c>
      <c r="P3233" s="11" t="s">
        <v>103</v>
      </c>
      <c r="Q3233" s="11" t="s">
        <v>103</v>
      </c>
      <c r="R3233" s="11" t="s">
        <v>103</v>
      </c>
    </row>
    <row r="3234" customFormat="false" ht="15" hidden="false" customHeight="false" outlineLevel="0" collapsed="false">
      <c r="A3234" s="4" t="s">
        <v>4184</v>
      </c>
      <c r="B3234" s="4" t="n">
        <v>11</v>
      </c>
      <c r="C3234" s="4" t="s">
        <v>4104</v>
      </c>
      <c r="D3234" s="4" t="s">
        <v>38</v>
      </c>
      <c r="E3234" s="4" t="s">
        <v>3827</v>
      </c>
      <c r="F3234" s="4" t="s">
        <v>4185</v>
      </c>
      <c r="G3234" s="4"/>
      <c r="H3234" s="4" t="s">
        <v>3944</v>
      </c>
      <c r="I3234" s="4"/>
      <c r="J3234" s="4"/>
      <c r="K3234" s="4"/>
      <c r="L3234" s="10" t="n">
        <v>0.348</v>
      </c>
      <c r="M3234" s="10" t="n">
        <v>0.17</v>
      </c>
      <c r="N3234" s="11" t="s">
        <v>103</v>
      </c>
      <c r="O3234" s="11" t="s">
        <v>103</v>
      </c>
      <c r="P3234" s="11" t="s">
        <v>103</v>
      </c>
      <c r="Q3234" s="11" t="s">
        <v>103</v>
      </c>
      <c r="R3234" s="11" t="s">
        <v>103</v>
      </c>
    </row>
    <row r="3235" customFormat="false" ht="15" hidden="false" customHeight="false" outlineLevel="0" collapsed="false">
      <c r="A3235" s="4" t="s">
        <v>4186</v>
      </c>
      <c r="B3235" s="4" t="n">
        <v>11</v>
      </c>
      <c r="C3235" s="4" t="s">
        <v>4104</v>
      </c>
      <c r="D3235" s="4" t="s">
        <v>38</v>
      </c>
      <c r="E3235" s="4" t="s">
        <v>3827</v>
      </c>
      <c r="F3235" s="4" t="s">
        <v>4187</v>
      </c>
      <c r="G3235" s="4"/>
      <c r="H3235" s="4" t="s">
        <v>4073</v>
      </c>
      <c r="I3235" s="4"/>
      <c r="J3235" s="4"/>
      <c r="K3235" s="4"/>
      <c r="L3235" s="10" t="n">
        <v>0.348</v>
      </c>
      <c r="M3235" s="10" t="n">
        <v>0.17</v>
      </c>
      <c r="N3235" s="11" t="s">
        <v>103</v>
      </c>
      <c r="O3235" s="11" t="s">
        <v>103</v>
      </c>
      <c r="P3235" s="11" t="s">
        <v>103</v>
      </c>
      <c r="Q3235" s="11" t="s">
        <v>103</v>
      </c>
      <c r="R3235" s="11" t="s">
        <v>103</v>
      </c>
    </row>
    <row r="3236" customFormat="false" ht="15" hidden="false" customHeight="false" outlineLevel="0" collapsed="false">
      <c r="A3236" s="4" t="s">
        <v>4188</v>
      </c>
      <c r="B3236" s="4" t="n">
        <v>11</v>
      </c>
      <c r="C3236" s="4" t="s">
        <v>4104</v>
      </c>
      <c r="D3236" s="4" t="s">
        <v>38</v>
      </c>
      <c r="E3236" s="4" t="s">
        <v>3827</v>
      </c>
      <c r="F3236" s="4" t="s">
        <v>4189</v>
      </c>
      <c r="G3236" s="4"/>
      <c r="H3236" s="4" t="s">
        <v>4073</v>
      </c>
      <c r="I3236" s="4"/>
      <c r="J3236" s="4"/>
      <c r="K3236" s="4"/>
      <c r="L3236" s="10" t="n">
        <v>0.348</v>
      </c>
      <c r="M3236" s="10" t="n">
        <v>0.17</v>
      </c>
      <c r="N3236" s="11" t="s">
        <v>103</v>
      </c>
      <c r="O3236" s="11" t="s">
        <v>103</v>
      </c>
      <c r="P3236" s="11" t="s">
        <v>103</v>
      </c>
      <c r="Q3236" s="11" t="s">
        <v>103</v>
      </c>
      <c r="R3236" s="11" t="s">
        <v>103</v>
      </c>
    </row>
    <row r="3237" customFormat="false" ht="15" hidden="false" customHeight="false" outlineLevel="0" collapsed="false">
      <c r="A3237" s="4" t="s">
        <v>4190</v>
      </c>
      <c r="B3237" s="4" t="n">
        <v>11</v>
      </c>
      <c r="C3237" s="4" t="s">
        <v>4104</v>
      </c>
      <c r="D3237" s="4" t="s">
        <v>38</v>
      </c>
      <c r="E3237" s="4" t="s">
        <v>3827</v>
      </c>
      <c r="F3237" s="4" t="s">
        <v>4191</v>
      </c>
      <c r="G3237" s="4"/>
      <c r="H3237" s="4" t="s">
        <v>4073</v>
      </c>
      <c r="I3237" s="4"/>
      <c r="J3237" s="4"/>
      <c r="K3237" s="4"/>
      <c r="L3237" s="10" t="n">
        <v>0.348</v>
      </c>
      <c r="M3237" s="10" t="n">
        <v>0.17</v>
      </c>
      <c r="N3237" s="11" t="s">
        <v>103</v>
      </c>
      <c r="O3237" s="11" t="s">
        <v>103</v>
      </c>
      <c r="P3237" s="11" t="s">
        <v>103</v>
      </c>
      <c r="Q3237" s="11" t="s">
        <v>103</v>
      </c>
      <c r="R3237" s="11" t="s">
        <v>103</v>
      </c>
    </row>
    <row r="3238" customFormat="false" ht="15" hidden="false" customHeight="false" outlineLevel="0" collapsed="false">
      <c r="A3238" s="4" t="s">
        <v>4192</v>
      </c>
      <c r="B3238" s="4" t="n">
        <v>11</v>
      </c>
      <c r="C3238" s="4" t="s">
        <v>4104</v>
      </c>
      <c r="D3238" s="4" t="s">
        <v>38</v>
      </c>
      <c r="E3238" s="4" t="s">
        <v>3827</v>
      </c>
      <c r="F3238" s="4" t="s">
        <v>4193</v>
      </c>
      <c r="G3238" s="4"/>
      <c r="H3238" s="4" t="s">
        <v>3944</v>
      </c>
      <c r="I3238" s="4"/>
      <c r="J3238" s="4"/>
      <c r="K3238" s="4"/>
      <c r="L3238" s="10" t="n">
        <v>0.348</v>
      </c>
      <c r="M3238" s="10" t="n">
        <v>0.17</v>
      </c>
      <c r="N3238" s="11" t="s">
        <v>103</v>
      </c>
      <c r="O3238" s="11" t="s">
        <v>103</v>
      </c>
      <c r="P3238" s="11" t="s">
        <v>103</v>
      </c>
      <c r="Q3238" s="11" t="s">
        <v>103</v>
      </c>
      <c r="R3238" s="11" t="s">
        <v>103</v>
      </c>
    </row>
    <row r="3239" customFormat="false" ht="15" hidden="false" customHeight="false" outlineLevel="0" collapsed="false">
      <c r="A3239" s="4" t="s">
        <v>4194</v>
      </c>
      <c r="B3239" s="4" t="n">
        <v>11</v>
      </c>
      <c r="C3239" s="4" t="s">
        <v>4104</v>
      </c>
      <c r="D3239" s="4" t="s">
        <v>38</v>
      </c>
      <c r="E3239" s="4" t="s">
        <v>3827</v>
      </c>
      <c r="F3239" s="4" t="s">
        <v>4195</v>
      </c>
      <c r="G3239" s="4"/>
      <c r="H3239" s="4" t="s">
        <v>3944</v>
      </c>
      <c r="I3239" s="4"/>
      <c r="J3239" s="4"/>
      <c r="K3239" s="4"/>
      <c r="L3239" s="10" t="n">
        <v>0.348</v>
      </c>
      <c r="M3239" s="10" t="n">
        <v>0.17</v>
      </c>
      <c r="N3239" s="11" t="s">
        <v>103</v>
      </c>
      <c r="O3239" s="11" t="s">
        <v>103</v>
      </c>
      <c r="P3239" s="11" t="s">
        <v>103</v>
      </c>
      <c r="Q3239" s="11" t="s">
        <v>103</v>
      </c>
      <c r="R3239" s="11" t="s">
        <v>103</v>
      </c>
    </row>
    <row r="3240" customFormat="false" ht="15" hidden="false" customHeight="false" outlineLevel="0" collapsed="false">
      <c r="A3240" s="4" t="s">
        <v>4196</v>
      </c>
      <c r="B3240" s="4" t="n">
        <v>11</v>
      </c>
      <c r="C3240" s="4" t="s">
        <v>4104</v>
      </c>
      <c r="D3240" s="4" t="s">
        <v>38</v>
      </c>
      <c r="E3240" s="4" t="s">
        <v>3827</v>
      </c>
      <c r="F3240" s="4" t="s">
        <v>4197</v>
      </c>
      <c r="G3240" s="4"/>
      <c r="H3240" s="4" t="s">
        <v>4073</v>
      </c>
      <c r="I3240" s="4"/>
      <c r="J3240" s="4"/>
      <c r="K3240" s="4"/>
      <c r="L3240" s="10" t="n">
        <v>0.348</v>
      </c>
      <c r="M3240" s="10" t="n">
        <v>0.17</v>
      </c>
      <c r="N3240" s="11" t="s">
        <v>103</v>
      </c>
      <c r="O3240" s="11" t="s">
        <v>103</v>
      </c>
      <c r="P3240" s="11" t="s">
        <v>103</v>
      </c>
      <c r="Q3240" s="11" t="s">
        <v>103</v>
      </c>
      <c r="R3240" s="11" t="s">
        <v>103</v>
      </c>
    </row>
    <row r="3241" customFormat="false" ht="15" hidden="false" customHeight="false" outlineLevel="0" collapsed="false">
      <c r="A3241" s="4" t="s">
        <v>4198</v>
      </c>
      <c r="B3241" s="4" t="n">
        <v>11</v>
      </c>
      <c r="C3241" s="4" t="s">
        <v>4104</v>
      </c>
      <c r="D3241" s="4" t="s">
        <v>38</v>
      </c>
      <c r="E3241" s="4" t="s">
        <v>3827</v>
      </c>
      <c r="F3241" s="4" t="s">
        <v>4199</v>
      </c>
      <c r="G3241" s="4"/>
      <c r="H3241" s="4" t="s">
        <v>4073</v>
      </c>
      <c r="I3241" s="4"/>
      <c r="J3241" s="4"/>
      <c r="K3241" s="4"/>
      <c r="L3241" s="10" t="n">
        <v>0.348</v>
      </c>
      <c r="M3241" s="10" t="n">
        <v>0.17</v>
      </c>
      <c r="N3241" s="11" t="s">
        <v>103</v>
      </c>
      <c r="O3241" s="11" t="s">
        <v>103</v>
      </c>
      <c r="P3241" s="11" t="s">
        <v>103</v>
      </c>
      <c r="Q3241" s="11" t="s">
        <v>103</v>
      </c>
      <c r="R3241" s="11" t="s">
        <v>103</v>
      </c>
    </row>
    <row r="3242" customFormat="false" ht="15" hidden="false" customHeight="false" outlineLevel="0" collapsed="false">
      <c r="A3242" s="4" t="s">
        <v>4200</v>
      </c>
      <c r="B3242" s="4" t="n">
        <v>11</v>
      </c>
      <c r="C3242" s="4" t="s">
        <v>4104</v>
      </c>
      <c r="D3242" s="4" t="s">
        <v>38</v>
      </c>
      <c r="E3242" s="4" t="s">
        <v>3827</v>
      </c>
      <c r="F3242" s="4" t="s">
        <v>4201</v>
      </c>
      <c r="G3242" s="4"/>
      <c r="H3242" s="4" t="s">
        <v>4073</v>
      </c>
      <c r="I3242" s="4"/>
      <c r="J3242" s="4"/>
      <c r="K3242" s="4"/>
      <c r="L3242" s="10" t="n">
        <v>0.348</v>
      </c>
      <c r="M3242" s="10" t="n">
        <v>0.17</v>
      </c>
      <c r="N3242" s="11" t="s">
        <v>103</v>
      </c>
      <c r="O3242" s="11" t="s">
        <v>103</v>
      </c>
      <c r="P3242" s="11" t="s">
        <v>103</v>
      </c>
      <c r="Q3242" s="11" t="s">
        <v>103</v>
      </c>
      <c r="R3242" s="11" t="s">
        <v>103</v>
      </c>
    </row>
    <row r="3243" customFormat="false" ht="15" hidden="false" customHeight="false" outlineLevel="0" collapsed="false">
      <c r="A3243" s="4" t="s">
        <v>4202</v>
      </c>
      <c r="B3243" s="4" t="n">
        <v>11</v>
      </c>
      <c r="C3243" s="4" t="s">
        <v>4104</v>
      </c>
      <c r="D3243" s="4" t="s">
        <v>38</v>
      </c>
      <c r="E3243" s="4" t="s">
        <v>3827</v>
      </c>
      <c r="F3243" s="4" t="s">
        <v>4203</v>
      </c>
      <c r="G3243" s="4"/>
      <c r="H3243" s="4" t="s">
        <v>4204</v>
      </c>
      <c r="I3243" s="4"/>
      <c r="J3243" s="4"/>
      <c r="K3243" s="4"/>
      <c r="L3243" s="10" t="n">
        <v>0.348</v>
      </c>
      <c r="M3243" s="10" t="n">
        <v>0.17</v>
      </c>
      <c r="N3243" s="11" t="s">
        <v>103</v>
      </c>
      <c r="O3243" s="11" t="s">
        <v>103</v>
      </c>
      <c r="P3243" s="11" t="s">
        <v>103</v>
      </c>
      <c r="Q3243" s="11" t="s">
        <v>103</v>
      </c>
      <c r="R3243" s="11" t="s">
        <v>103</v>
      </c>
    </row>
    <row r="3244" customFormat="false" ht="15" hidden="false" customHeight="false" outlineLevel="0" collapsed="false">
      <c r="A3244" s="4" t="s">
        <v>4205</v>
      </c>
      <c r="B3244" s="4" t="n">
        <v>11</v>
      </c>
      <c r="C3244" s="4" t="s">
        <v>4104</v>
      </c>
      <c r="D3244" s="4" t="s">
        <v>38</v>
      </c>
      <c r="E3244" s="4" t="s">
        <v>3827</v>
      </c>
      <c r="F3244" s="4" t="s">
        <v>4206</v>
      </c>
      <c r="G3244" s="4"/>
      <c r="H3244" s="4" t="s">
        <v>4073</v>
      </c>
      <c r="I3244" s="4"/>
      <c r="J3244" s="4"/>
      <c r="K3244" s="4"/>
      <c r="L3244" s="10" t="n">
        <v>0.348</v>
      </c>
      <c r="M3244" s="10" t="n">
        <v>0.17</v>
      </c>
      <c r="N3244" s="11" t="s">
        <v>103</v>
      </c>
      <c r="O3244" s="11" t="s">
        <v>103</v>
      </c>
      <c r="P3244" s="11" t="s">
        <v>103</v>
      </c>
      <c r="Q3244" s="11" t="s">
        <v>103</v>
      </c>
      <c r="R3244" s="11" t="s">
        <v>103</v>
      </c>
    </row>
    <row r="3245" customFormat="false" ht="15" hidden="false" customHeight="false" outlineLevel="0" collapsed="false">
      <c r="A3245" s="4" t="s">
        <v>4207</v>
      </c>
      <c r="B3245" s="4" t="n">
        <v>11</v>
      </c>
      <c r="C3245" s="4" t="s">
        <v>4104</v>
      </c>
      <c r="D3245" s="4" t="s">
        <v>38</v>
      </c>
      <c r="E3245" s="4" t="s">
        <v>3827</v>
      </c>
      <c r="F3245" s="4" t="s">
        <v>4182</v>
      </c>
      <c r="G3245" s="4"/>
      <c r="H3245" s="4" t="s">
        <v>3944</v>
      </c>
      <c r="I3245" s="4"/>
      <c r="J3245" s="4"/>
      <c r="K3245" s="4"/>
      <c r="L3245" s="10" t="n">
        <v>0.348</v>
      </c>
      <c r="M3245" s="10" t="n">
        <v>0.17</v>
      </c>
      <c r="N3245" s="11" t="s">
        <v>103</v>
      </c>
      <c r="O3245" s="11" t="s">
        <v>103</v>
      </c>
      <c r="P3245" s="11" t="s">
        <v>103</v>
      </c>
      <c r="Q3245" s="11" t="s">
        <v>103</v>
      </c>
      <c r="R3245" s="11" t="s">
        <v>103</v>
      </c>
    </row>
    <row r="3246" customFormat="false" ht="15" hidden="false" customHeight="false" outlineLevel="0" collapsed="false">
      <c r="A3246" s="4" t="s">
        <v>4208</v>
      </c>
      <c r="B3246" s="4" t="n">
        <v>11</v>
      </c>
      <c r="C3246" s="4" t="s">
        <v>4104</v>
      </c>
      <c r="D3246" s="4" t="s">
        <v>38</v>
      </c>
      <c r="E3246" s="4" t="s">
        <v>3827</v>
      </c>
      <c r="F3246" s="4" t="s">
        <v>4209</v>
      </c>
      <c r="G3246" s="4"/>
      <c r="H3246" s="4" t="s">
        <v>3944</v>
      </c>
      <c r="I3246" s="4"/>
      <c r="J3246" s="4"/>
      <c r="K3246" s="4"/>
      <c r="L3246" s="10" t="n">
        <v>0.348</v>
      </c>
      <c r="M3246" s="10" t="n">
        <v>0.17</v>
      </c>
      <c r="N3246" s="11" t="s">
        <v>103</v>
      </c>
      <c r="O3246" s="11" t="s">
        <v>103</v>
      </c>
      <c r="P3246" s="11" t="s">
        <v>103</v>
      </c>
      <c r="Q3246" s="11" t="s">
        <v>103</v>
      </c>
      <c r="R3246" s="11" t="s">
        <v>103</v>
      </c>
    </row>
    <row r="3247" customFormat="false" ht="15" hidden="false" customHeight="false" outlineLevel="0" collapsed="false">
      <c r="A3247" s="4" t="s">
        <v>4210</v>
      </c>
      <c r="B3247" s="4" t="n">
        <v>11</v>
      </c>
      <c r="C3247" s="4" t="s">
        <v>4104</v>
      </c>
      <c r="D3247" s="4" t="s">
        <v>38</v>
      </c>
      <c r="E3247" s="4" t="s">
        <v>3827</v>
      </c>
      <c r="F3247" s="4" t="s">
        <v>4211</v>
      </c>
      <c r="G3247" s="4" t="s">
        <v>3832</v>
      </c>
      <c r="H3247" s="4" t="s">
        <v>3944</v>
      </c>
      <c r="I3247" s="4"/>
      <c r="J3247" s="4"/>
      <c r="K3247" s="4"/>
      <c r="L3247" s="10" t="n">
        <v>0.348</v>
      </c>
      <c r="M3247" s="10" t="n">
        <v>0.17</v>
      </c>
      <c r="N3247" s="11" t="s">
        <v>103</v>
      </c>
      <c r="O3247" s="11" t="s">
        <v>103</v>
      </c>
      <c r="P3247" s="11" t="s">
        <v>103</v>
      </c>
      <c r="Q3247" s="11" t="s">
        <v>103</v>
      </c>
      <c r="R3247" s="11" t="s">
        <v>103</v>
      </c>
    </row>
    <row r="3248" customFormat="false" ht="15" hidden="false" customHeight="false" outlineLevel="0" collapsed="false">
      <c r="A3248" s="4" t="s">
        <v>4212</v>
      </c>
      <c r="B3248" s="4" t="n">
        <v>11</v>
      </c>
      <c r="C3248" s="4" t="s">
        <v>4104</v>
      </c>
      <c r="D3248" s="4" t="s">
        <v>38</v>
      </c>
      <c r="E3248" s="4" t="s">
        <v>3827</v>
      </c>
      <c r="F3248" s="4" t="s">
        <v>4213</v>
      </c>
      <c r="G3248" s="4"/>
      <c r="H3248" s="4" t="s">
        <v>3944</v>
      </c>
      <c r="I3248" s="4"/>
      <c r="J3248" s="4"/>
      <c r="K3248" s="4"/>
      <c r="L3248" s="10" t="n">
        <v>0.348</v>
      </c>
      <c r="M3248" s="10" t="n">
        <v>0.17</v>
      </c>
      <c r="N3248" s="11" t="s">
        <v>103</v>
      </c>
      <c r="O3248" s="11" t="s">
        <v>103</v>
      </c>
      <c r="P3248" s="11" t="s">
        <v>103</v>
      </c>
      <c r="Q3248" s="11" t="s">
        <v>103</v>
      </c>
      <c r="R3248" s="11" t="s">
        <v>103</v>
      </c>
    </row>
    <row r="3249" customFormat="false" ht="15" hidden="false" customHeight="false" outlineLevel="0" collapsed="false">
      <c r="A3249" s="4" t="s">
        <v>4214</v>
      </c>
      <c r="B3249" s="4" t="n">
        <v>11</v>
      </c>
      <c r="C3249" s="4" t="s">
        <v>4104</v>
      </c>
      <c r="D3249" s="4" t="s">
        <v>38</v>
      </c>
      <c r="E3249" s="4" t="s">
        <v>3827</v>
      </c>
      <c r="F3249" s="4" t="s">
        <v>4211</v>
      </c>
      <c r="G3249" s="4" t="s">
        <v>3873</v>
      </c>
      <c r="H3249" s="4" t="s">
        <v>3944</v>
      </c>
      <c r="I3249" s="4"/>
      <c r="J3249" s="4"/>
      <c r="K3249" s="4"/>
      <c r="L3249" s="10" t="n">
        <v>0.348</v>
      </c>
      <c r="M3249" s="10" t="n">
        <v>0.17</v>
      </c>
      <c r="N3249" s="11" t="s">
        <v>103</v>
      </c>
      <c r="O3249" s="11" t="s">
        <v>103</v>
      </c>
      <c r="P3249" s="11" t="s">
        <v>103</v>
      </c>
      <c r="Q3249" s="11" t="s">
        <v>103</v>
      </c>
      <c r="R3249" s="11" t="s">
        <v>103</v>
      </c>
    </row>
    <row r="3250" customFormat="false" ht="15" hidden="false" customHeight="false" outlineLevel="0" collapsed="false">
      <c r="A3250" s="4" t="s">
        <v>4215</v>
      </c>
      <c r="B3250" s="4" t="n">
        <v>11</v>
      </c>
      <c r="C3250" s="4" t="s">
        <v>4104</v>
      </c>
      <c r="D3250" s="4" t="s">
        <v>38</v>
      </c>
      <c r="E3250" s="4" t="s">
        <v>3827</v>
      </c>
      <c r="F3250" s="4" t="s">
        <v>4211</v>
      </c>
      <c r="G3250" s="4" t="s">
        <v>1942</v>
      </c>
      <c r="H3250" s="4" t="s">
        <v>3944</v>
      </c>
      <c r="I3250" s="4"/>
      <c r="J3250" s="4"/>
      <c r="K3250" s="4"/>
      <c r="L3250" s="10" t="n">
        <v>0.348</v>
      </c>
      <c r="M3250" s="10" t="n">
        <v>0.17</v>
      </c>
      <c r="N3250" s="11" t="s">
        <v>103</v>
      </c>
      <c r="O3250" s="11" t="s">
        <v>103</v>
      </c>
      <c r="P3250" s="11" t="s">
        <v>103</v>
      </c>
      <c r="Q3250" s="11" t="s">
        <v>103</v>
      </c>
      <c r="R3250" s="11" t="s">
        <v>103</v>
      </c>
    </row>
    <row r="3251" customFormat="false" ht="15" hidden="false" customHeight="false" outlineLevel="0" collapsed="false">
      <c r="A3251" s="4" t="s">
        <v>4216</v>
      </c>
      <c r="B3251" s="4" t="n">
        <v>11</v>
      </c>
      <c r="C3251" s="4" t="s">
        <v>4104</v>
      </c>
      <c r="D3251" s="4" t="s">
        <v>38</v>
      </c>
      <c r="E3251" s="4" t="s">
        <v>3827</v>
      </c>
      <c r="F3251" s="4" t="s">
        <v>4182</v>
      </c>
      <c r="G3251" s="4"/>
      <c r="H3251" s="4" t="s">
        <v>3944</v>
      </c>
      <c r="I3251" s="4"/>
      <c r="J3251" s="4"/>
      <c r="K3251" s="4"/>
      <c r="L3251" s="10" t="n">
        <v>0.348</v>
      </c>
      <c r="M3251" s="10" t="n">
        <v>0.17</v>
      </c>
      <c r="N3251" s="11" t="s">
        <v>103</v>
      </c>
      <c r="O3251" s="11" t="s">
        <v>103</v>
      </c>
      <c r="P3251" s="11" t="s">
        <v>103</v>
      </c>
      <c r="Q3251" s="11" t="s">
        <v>103</v>
      </c>
      <c r="R3251" s="11" t="s">
        <v>103</v>
      </c>
    </row>
    <row r="3252" customFormat="false" ht="15" hidden="false" customHeight="false" outlineLevel="0" collapsed="false">
      <c r="A3252" s="4" t="s">
        <v>4217</v>
      </c>
      <c r="B3252" s="4" t="n">
        <v>11</v>
      </c>
      <c r="C3252" s="4" t="s">
        <v>4104</v>
      </c>
      <c r="D3252" s="4" t="s">
        <v>38</v>
      </c>
      <c r="E3252" s="4" t="s">
        <v>3827</v>
      </c>
      <c r="F3252" s="4" t="s">
        <v>4218</v>
      </c>
      <c r="G3252" s="4"/>
      <c r="H3252" s="4" t="s">
        <v>102</v>
      </c>
      <c r="I3252" s="4"/>
      <c r="J3252" s="4"/>
      <c r="K3252" s="4"/>
      <c r="L3252" s="10" t="n">
        <v>0.348</v>
      </c>
      <c r="M3252" s="10" t="n">
        <v>0.17</v>
      </c>
      <c r="N3252" s="11" t="s">
        <v>103</v>
      </c>
      <c r="O3252" s="11" t="s">
        <v>103</v>
      </c>
      <c r="P3252" s="11" t="s">
        <v>103</v>
      </c>
      <c r="Q3252" s="11" t="s">
        <v>103</v>
      </c>
      <c r="R3252" s="11" t="s">
        <v>103</v>
      </c>
    </row>
    <row r="3253" customFormat="false" ht="15" hidden="false" customHeight="false" outlineLevel="0" collapsed="false">
      <c r="A3253" s="4" t="s">
        <v>4219</v>
      </c>
      <c r="B3253" s="4" t="n">
        <v>11</v>
      </c>
      <c r="C3253" s="4" t="s">
        <v>4104</v>
      </c>
      <c r="D3253" s="4" t="s">
        <v>38</v>
      </c>
      <c r="E3253" s="4" t="s">
        <v>3827</v>
      </c>
      <c r="F3253" s="4" t="s">
        <v>4220</v>
      </c>
      <c r="G3253" s="4"/>
      <c r="H3253" s="4" t="s">
        <v>4221</v>
      </c>
      <c r="I3253" s="4"/>
      <c r="J3253" s="4"/>
      <c r="K3253" s="4"/>
      <c r="L3253" s="10" t="n">
        <v>0.348</v>
      </c>
      <c r="M3253" s="10" t="n">
        <v>0.17</v>
      </c>
      <c r="N3253" s="11" t="s">
        <v>103</v>
      </c>
      <c r="O3253" s="11" t="s">
        <v>103</v>
      </c>
      <c r="P3253" s="11" t="s">
        <v>103</v>
      </c>
      <c r="Q3253" s="11" t="s">
        <v>103</v>
      </c>
      <c r="R3253" s="11" t="s">
        <v>103</v>
      </c>
    </row>
    <row r="3254" customFormat="false" ht="15" hidden="false" customHeight="false" outlineLevel="0" collapsed="false">
      <c r="A3254" s="4" t="s">
        <v>4222</v>
      </c>
      <c r="B3254" s="4" t="n">
        <v>11</v>
      </c>
      <c r="C3254" s="4" t="s">
        <v>4104</v>
      </c>
      <c r="D3254" s="4" t="s">
        <v>38</v>
      </c>
      <c r="E3254" s="4" t="s">
        <v>3827</v>
      </c>
      <c r="F3254" s="4" t="s">
        <v>4223</v>
      </c>
      <c r="G3254" s="4"/>
      <c r="H3254" s="4" t="s">
        <v>3944</v>
      </c>
      <c r="I3254" s="4"/>
      <c r="J3254" s="4"/>
      <c r="K3254" s="4"/>
      <c r="L3254" s="10" t="n">
        <v>0.348</v>
      </c>
      <c r="M3254" s="10" t="n">
        <v>0.17</v>
      </c>
      <c r="N3254" s="11" t="s">
        <v>103</v>
      </c>
      <c r="O3254" s="11" t="s">
        <v>103</v>
      </c>
      <c r="P3254" s="11" t="s">
        <v>103</v>
      </c>
      <c r="Q3254" s="11" t="s">
        <v>103</v>
      </c>
      <c r="R3254" s="11" t="s">
        <v>103</v>
      </c>
    </row>
    <row r="3255" customFormat="false" ht="15" hidden="false" customHeight="false" outlineLevel="0" collapsed="false">
      <c r="A3255" s="4" t="s">
        <v>4224</v>
      </c>
      <c r="B3255" s="4" t="n">
        <v>11</v>
      </c>
      <c r="C3255" s="4" t="s">
        <v>4104</v>
      </c>
      <c r="D3255" s="4" t="s">
        <v>38</v>
      </c>
      <c r="E3255" s="4" t="s">
        <v>3827</v>
      </c>
      <c r="F3255" s="4" t="s">
        <v>3836</v>
      </c>
      <c r="G3255" s="4"/>
      <c r="H3255" s="4" t="s">
        <v>102</v>
      </c>
      <c r="I3255" s="4"/>
      <c r="J3255" s="4"/>
      <c r="K3255" s="4"/>
      <c r="L3255" s="10" t="n">
        <v>0.348</v>
      </c>
      <c r="M3255" s="10" t="n">
        <v>0.17</v>
      </c>
      <c r="N3255" s="11" t="s">
        <v>103</v>
      </c>
      <c r="O3255" s="11" t="s">
        <v>103</v>
      </c>
      <c r="P3255" s="11" t="s">
        <v>103</v>
      </c>
      <c r="Q3255" s="11" t="s">
        <v>103</v>
      </c>
      <c r="R3255" s="11" t="s">
        <v>103</v>
      </c>
    </row>
    <row r="3256" customFormat="false" ht="15" hidden="false" customHeight="false" outlineLevel="0" collapsed="false">
      <c r="A3256" s="4" t="s">
        <v>4225</v>
      </c>
      <c r="B3256" s="4" t="n">
        <v>11</v>
      </c>
      <c r="C3256" s="4" t="s">
        <v>4104</v>
      </c>
      <c r="D3256" s="4" t="s">
        <v>38</v>
      </c>
      <c r="E3256" s="4" t="s">
        <v>3827</v>
      </c>
      <c r="F3256" s="4" t="s">
        <v>4226</v>
      </c>
      <c r="G3256" s="4"/>
      <c r="H3256" s="4" t="s">
        <v>4221</v>
      </c>
      <c r="I3256" s="4"/>
      <c r="J3256" s="4"/>
      <c r="K3256" s="4"/>
      <c r="L3256" s="10" t="n">
        <v>0.348</v>
      </c>
      <c r="M3256" s="10" t="n">
        <v>0.17</v>
      </c>
      <c r="N3256" s="11" t="s">
        <v>103</v>
      </c>
      <c r="O3256" s="11" t="s">
        <v>103</v>
      </c>
      <c r="P3256" s="11" t="s">
        <v>103</v>
      </c>
      <c r="Q3256" s="11" t="s">
        <v>103</v>
      </c>
      <c r="R3256" s="11" t="s">
        <v>103</v>
      </c>
    </row>
    <row r="3257" customFormat="false" ht="15" hidden="false" customHeight="false" outlineLevel="0" collapsed="false">
      <c r="A3257" s="4" t="s">
        <v>4227</v>
      </c>
      <c r="B3257" s="4" t="n">
        <v>11</v>
      </c>
      <c r="C3257" s="4" t="s">
        <v>4104</v>
      </c>
      <c r="D3257" s="4" t="s">
        <v>38</v>
      </c>
      <c r="E3257" s="4" t="s">
        <v>3827</v>
      </c>
      <c r="F3257" s="4" t="s">
        <v>4228</v>
      </c>
      <c r="G3257" s="4"/>
      <c r="H3257" s="4" t="s">
        <v>3944</v>
      </c>
      <c r="I3257" s="4"/>
      <c r="J3257" s="4"/>
      <c r="K3257" s="4"/>
      <c r="L3257" s="10" t="n">
        <v>0.348</v>
      </c>
      <c r="M3257" s="10" t="n">
        <v>0.17</v>
      </c>
      <c r="N3257" s="11" t="s">
        <v>103</v>
      </c>
      <c r="O3257" s="11" t="s">
        <v>103</v>
      </c>
      <c r="P3257" s="11" t="s">
        <v>103</v>
      </c>
      <c r="Q3257" s="11" t="s">
        <v>103</v>
      </c>
      <c r="R3257" s="11" t="s">
        <v>103</v>
      </c>
    </row>
    <row r="3258" customFormat="false" ht="15" hidden="false" customHeight="false" outlineLevel="0" collapsed="false">
      <c r="A3258" s="4" t="s">
        <v>4229</v>
      </c>
      <c r="B3258" s="4" t="n">
        <v>11</v>
      </c>
      <c r="C3258" s="4" t="s">
        <v>4104</v>
      </c>
      <c r="D3258" s="4" t="s">
        <v>38</v>
      </c>
      <c r="E3258" s="4" t="s">
        <v>3827</v>
      </c>
      <c r="F3258" s="4" t="s">
        <v>4230</v>
      </c>
      <c r="G3258" s="4"/>
      <c r="H3258" s="4" t="s">
        <v>3944</v>
      </c>
      <c r="I3258" s="4"/>
      <c r="J3258" s="4"/>
      <c r="K3258" s="4"/>
      <c r="L3258" s="10" t="n">
        <v>0.348</v>
      </c>
      <c r="M3258" s="10" t="n">
        <v>0.17</v>
      </c>
      <c r="N3258" s="11" t="s">
        <v>103</v>
      </c>
      <c r="O3258" s="11" t="s">
        <v>103</v>
      </c>
      <c r="P3258" s="11" t="s">
        <v>103</v>
      </c>
      <c r="Q3258" s="11" t="s">
        <v>103</v>
      </c>
      <c r="R3258" s="11" t="s">
        <v>103</v>
      </c>
    </row>
    <row r="3259" customFormat="false" ht="15" hidden="false" customHeight="false" outlineLevel="0" collapsed="false">
      <c r="A3259" s="4" t="s">
        <v>4231</v>
      </c>
      <c r="B3259" s="4" t="n">
        <v>11</v>
      </c>
      <c r="C3259" s="4" t="s">
        <v>4104</v>
      </c>
      <c r="D3259" s="4" t="s">
        <v>38</v>
      </c>
      <c r="E3259" s="4" t="s">
        <v>3827</v>
      </c>
      <c r="F3259" s="4" t="s">
        <v>4232</v>
      </c>
      <c r="G3259" s="4"/>
      <c r="H3259" s="4" t="s">
        <v>3944</v>
      </c>
      <c r="I3259" s="4"/>
      <c r="J3259" s="4"/>
      <c r="K3259" s="4"/>
      <c r="L3259" s="10" t="n">
        <v>0.348</v>
      </c>
      <c r="M3259" s="10" t="n">
        <v>0.17</v>
      </c>
      <c r="N3259" s="11" t="s">
        <v>103</v>
      </c>
      <c r="O3259" s="11" t="s">
        <v>103</v>
      </c>
      <c r="P3259" s="11" t="s">
        <v>103</v>
      </c>
      <c r="Q3259" s="11" t="s">
        <v>103</v>
      </c>
      <c r="R3259" s="11" t="s">
        <v>103</v>
      </c>
    </row>
    <row r="3260" customFormat="false" ht="15" hidden="false" customHeight="false" outlineLevel="0" collapsed="false">
      <c r="A3260" s="4" t="s">
        <v>4233</v>
      </c>
      <c r="B3260" s="4" t="n">
        <v>11</v>
      </c>
      <c r="C3260" s="4" t="s">
        <v>4104</v>
      </c>
      <c r="D3260" s="4" t="s">
        <v>38</v>
      </c>
      <c r="E3260" s="4" t="s">
        <v>3827</v>
      </c>
      <c r="F3260" s="4" t="s">
        <v>4234</v>
      </c>
      <c r="G3260" s="4"/>
      <c r="H3260" s="4" t="s">
        <v>4204</v>
      </c>
      <c r="I3260" s="4"/>
      <c r="J3260" s="4"/>
      <c r="K3260" s="4"/>
      <c r="L3260" s="10" t="n">
        <v>0.348</v>
      </c>
      <c r="M3260" s="10" t="n">
        <v>0.17</v>
      </c>
      <c r="N3260" s="11" t="s">
        <v>103</v>
      </c>
      <c r="O3260" s="11" t="s">
        <v>103</v>
      </c>
      <c r="P3260" s="11" t="s">
        <v>103</v>
      </c>
      <c r="Q3260" s="11" t="s">
        <v>103</v>
      </c>
      <c r="R3260" s="11" t="s">
        <v>103</v>
      </c>
    </row>
    <row r="3261" customFormat="false" ht="15" hidden="false" customHeight="false" outlineLevel="0" collapsed="false">
      <c r="A3261" s="4" t="s">
        <v>4235</v>
      </c>
      <c r="B3261" s="4" t="n">
        <v>11</v>
      </c>
      <c r="C3261" s="4" t="s">
        <v>4104</v>
      </c>
      <c r="D3261" s="4" t="s">
        <v>38</v>
      </c>
      <c r="E3261" s="4" t="s">
        <v>3827</v>
      </c>
      <c r="F3261" s="4" t="s">
        <v>4236</v>
      </c>
      <c r="G3261" s="4" t="s">
        <v>3873</v>
      </c>
      <c r="H3261" s="4" t="s">
        <v>4237</v>
      </c>
      <c r="I3261" s="4"/>
      <c r="J3261" s="4"/>
      <c r="K3261" s="4"/>
      <c r="L3261" s="10" t="n">
        <v>0.348</v>
      </c>
      <c r="M3261" s="10" t="n">
        <v>0.17</v>
      </c>
      <c r="N3261" s="11" t="s">
        <v>103</v>
      </c>
      <c r="O3261" s="11" t="s">
        <v>103</v>
      </c>
      <c r="P3261" s="11" t="s">
        <v>103</v>
      </c>
      <c r="Q3261" s="11" t="s">
        <v>103</v>
      </c>
      <c r="R3261" s="11" t="s">
        <v>103</v>
      </c>
    </row>
    <row r="3262" customFormat="false" ht="15" hidden="false" customHeight="false" outlineLevel="0" collapsed="false">
      <c r="A3262" s="4" t="s">
        <v>4238</v>
      </c>
      <c r="B3262" s="4" t="n">
        <v>11</v>
      </c>
      <c r="C3262" s="4" t="s">
        <v>4104</v>
      </c>
      <c r="D3262" s="4" t="s">
        <v>38</v>
      </c>
      <c r="E3262" s="4" t="s">
        <v>3827</v>
      </c>
      <c r="F3262" s="4" t="s">
        <v>4239</v>
      </c>
      <c r="G3262" s="4"/>
      <c r="H3262" s="4" t="s">
        <v>4237</v>
      </c>
      <c r="I3262" s="4"/>
      <c r="J3262" s="4"/>
      <c r="K3262" s="4"/>
      <c r="L3262" s="10" t="n">
        <v>0.348</v>
      </c>
      <c r="M3262" s="10" t="n">
        <v>0.17</v>
      </c>
      <c r="N3262" s="11" t="s">
        <v>103</v>
      </c>
      <c r="O3262" s="11" t="s">
        <v>103</v>
      </c>
      <c r="P3262" s="11" t="s">
        <v>103</v>
      </c>
      <c r="Q3262" s="11" t="s">
        <v>103</v>
      </c>
      <c r="R3262" s="11" t="s">
        <v>103</v>
      </c>
    </row>
    <row r="3263" customFormat="false" ht="15" hidden="false" customHeight="false" outlineLevel="0" collapsed="false">
      <c r="A3263" s="4" t="s">
        <v>4240</v>
      </c>
      <c r="B3263" s="4" t="n">
        <v>11</v>
      </c>
      <c r="C3263" s="4" t="s">
        <v>4104</v>
      </c>
      <c r="D3263" s="4" t="s">
        <v>38</v>
      </c>
      <c r="E3263" s="4" t="s">
        <v>3827</v>
      </c>
      <c r="F3263" s="4" t="s">
        <v>4241</v>
      </c>
      <c r="G3263" s="4"/>
      <c r="H3263" s="4" t="s">
        <v>4242</v>
      </c>
      <c r="I3263" s="4"/>
      <c r="J3263" s="4"/>
      <c r="K3263" s="4"/>
      <c r="L3263" s="10" t="n">
        <v>0.348</v>
      </c>
      <c r="M3263" s="10" t="n">
        <v>0.17</v>
      </c>
      <c r="N3263" s="11" t="s">
        <v>103</v>
      </c>
      <c r="O3263" s="11" t="s">
        <v>103</v>
      </c>
      <c r="P3263" s="11" t="s">
        <v>103</v>
      </c>
      <c r="Q3263" s="11" t="s">
        <v>103</v>
      </c>
      <c r="R3263" s="11" t="s">
        <v>103</v>
      </c>
    </row>
    <row r="3264" customFormat="false" ht="15" hidden="false" customHeight="false" outlineLevel="0" collapsed="false">
      <c r="A3264" s="4" t="s">
        <v>4243</v>
      </c>
      <c r="B3264" s="4" t="n">
        <v>11</v>
      </c>
      <c r="C3264" s="4" t="s">
        <v>4104</v>
      </c>
      <c r="D3264" s="4" t="s">
        <v>38</v>
      </c>
      <c r="E3264" s="4" t="s">
        <v>3827</v>
      </c>
      <c r="F3264" s="4" t="s">
        <v>4244</v>
      </c>
      <c r="G3264" s="4"/>
      <c r="H3264" s="4" t="s">
        <v>3944</v>
      </c>
      <c r="I3264" s="4"/>
      <c r="J3264" s="4"/>
      <c r="K3264" s="4"/>
      <c r="L3264" s="10" t="n">
        <v>0.348</v>
      </c>
      <c r="M3264" s="10" t="n">
        <v>0.17</v>
      </c>
      <c r="N3264" s="11" t="s">
        <v>103</v>
      </c>
      <c r="O3264" s="11" t="s">
        <v>103</v>
      </c>
      <c r="P3264" s="11" t="s">
        <v>103</v>
      </c>
      <c r="Q3264" s="11" t="s">
        <v>103</v>
      </c>
      <c r="R3264" s="11" t="s">
        <v>103</v>
      </c>
    </row>
    <row r="3265" customFormat="false" ht="15" hidden="false" customHeight="false" outlineLevel="0" collapsed="false">
      <c r="A3265" s="4" t="s">
        <v>4245</v>
      </c>
      <c r="B3265" s="4" t="n">
        <v>11</v>
      </c>
      <c r="C3265" s="4" t="s">
        <v>4104</v>
      </c>
      <c r="D3265" s="4" t="s">
        <v>38</v>
      </c>
      <c r="E3265" s="4" t="s">
        <v>3827</v>
      </c>
      <c r="F3265" s="4" t="s">
        <v>4182</v>
      </c>
      <c r="G3265" s="4" t="s">
        <v>3832</v>
      </c>
      <c r="H3265" s="4" t="s">
        <v>3944</v>
      </c>
      <c r="I3265" s="4"/>
      <c r="J3265" s="4"/>
      <c r="K3265" s="4"/>
      <c r="L3265" s="10" t="n">
        <v>0.348</v>
      </c>
      <c r="M3265" s="10" t="n">
        <v>0.17</v>
      </c>
      <c r="N3265" s="11" t="s">
        <v>103</v>
      </c>
      <c r="O3265" s="11" t="s">
        <v>103</v>
      </c>
      <c r="P3265" s="11" t="s">
        <v>103</v>
      </c>
      <c r="Q3265" s="11" t="s">
        <v>103</v>
      </c>
      <c r="R3265" s="11" t="s">
        <v>103</v>
      </c>
    </row>
    <row r="3266" customFormat="false" ht="15" hidden="false" customHeight="false" outlineLevel="0" collapsed="false">
      <c r="A3266" s="4" t="s">
        <v>4246</v>
      </c>
      <c r="B3266" s="4" t="n">
        <v>11</v>
      </c>
      <c r="C3266" s="4" t="s">
        <v>4104</v>
      </c>
      <c r="D3266" s="4" t="s">
        <v>38</v>
      </c>
      <c r="E3266" s="4" t="s">
        <v>3827</v>
      </c>
      <c r="F3266" s="4" t="s">
        <v>4247</v>
      </c>
      <c r="G3266" s="4"/>
      <c r="H3266" s="4" t="s">
        <v>4248</v>
      </c>
      <c r="I3266" s="4"/>
      <c r="J3266" s="4"/>
      <c r="K3266" s="4"/>
      <c r="L3266" s="10" t="n">
        <v>0.348</v>
      </c>
      <c r="M3266" s="10" t="n">
        <v>0.17</v>
      </c>
      <c r="N3266" s="11" t="s">
        <v>103</v>
      </c>
      <c r="O3266" s="11" t="s">
        <v>103</v>
      </c>
      <c r="P3266" s="11" t="s">
        <v>103</v>
      </c>
      <c r="Q3266" s="11" t="s">
        <v>103</v>
      </c>
      <c r="R3266" s="11" t="s">
        <v>103</v>
      </c>
    </row>
    <row r="3267" customFormat="false" ht="15" hidden="false" customHeight="false" outlineLevel="0" collapsed="false">
      <c r="A3267" s="4" t="s">
        <v>4249</v>
      </c>
      <c r="B3267" s="4" t="n">
        <v>11</v>
      </c>
      <c r="C3267" s="4" t="s">
        <v>4104</v>
      </c>
      <c r="D3267" s="4" t="s">
        <v>38</v>
      </c>
      <c r="E3267" s="4" t="s">
        <v>3827</v>
      </c>
      <c r="F3267" s="4" t="s">
        <v>4250</v>
      </c>
      <c r="G3267" s="4"/>
      <c r="H3267" s="4" t="s">
        <v>4248</v>
      </c>
      <c r="I3267" s="4"/>
      <c r="J3267" s="4"/>
      <c r="K3267" s="4"/>
      <c r="L3267" s="10" t="n">
        <v>0.348</v>
      </c>
      <c r="M3267" s="10" t="n">
        <v>0.17</v>
      </c>
      <c r="N3267" s="11" t="s">
        <v>103</v>
      </c>
      <c r="O3267" s="11" t="s">
        <v>103</v>
      </c>
      <c r="P3267" s="11" t="s">
        <v>103</v>
      </c>
      <c r="Q3267" s="11" t="s">
        <v>103</v>
      </c>
      <c r="R3267" s="11" t="s">
        <v>103</v>
      </c>
    </row>
    <row r="3268" customFormat="false" ht="15" hidden="false" customHeight="false" outlineLevel="0" collapsed="false">
      <c r="A3268" s="4" t="s">
        <v>4251</v>
      </c>
      <c r="B3268" s="4" t="n">
        <v>11</v>
      </c>
      <c r="C3268" s="4" t="s">
        <v>4104</v>
      </c>
      <c r="D3268" s="4" t="s">
        <v>38</v>
      </c>
      <c r="E3268" s="4" t="s">
        <v>3827</v>
      </c>
      <c r="F3268" s="4" t="s">
        <v>4252</v>
      </c>
      <c r="G3268" s="4"/>
      <c r="H3268" s="4" t="s">
        <v>4248</v>
      </c>
      <c r="I3268" s="4"/>
      <c r="J3268" s="4"/>
      <c r="K3268" s="4"/>
      <c r="L3268" s="10" t="n">
        <v>0.348</v>
      </c>
      <c r="M3268" s="10" t="n">
        <v>0.17</v>
      </c>
      <c r="N3268" s="11" t="s">
        <v>103</v>
      </c>
      <c r="O3268" s="11" t="s">
        <v>103</v>
      </c>
      <c r="P3268" s="11" t="s">
        <v>103</v>
      </c>
      <c r="Q3268" s="11" t="s">
        <v>103</v>
      </c>
      <c r="R3268" s="11" t="s">
        <v>103</v>
      </c>
    </row>
    <row r="3269" customFormat="false" ht="15" hidden="false" customHeight="false" outlineLevel="0" collapsed="false">
      <c r="A3269" s="4" t="s">
        <v>4253</v>
      </c>
      <c r="B3269" s="4" t="n">
        <v>11</v>
      </c>
      <c r="C3269" s="4" t="s">
        <v>4104</v>
      </c>
      <c r="D3269" s="4" t="s">
        <v>38</v>
      </c>
      <c r="E3269" s="4" t="s">
        <v>3827</v>
      </c>
      <c r="F3269" s="4" t="s">
        <v>4254</v>
      </c>
      <c r="G3269" s="4"/>
      <c r="H3269" s="4" t="s">
        <v>4248</v>
      </c>
      <c r="I3269" s="4"/>
      <c r="J3269" s="4"/>
      <c r="K3269" s="4"/>
      <c r="L3269" s="10" t="n">
        <v>0.348</v>
      </c>
      <c r="M3269" s="10" t="n">
        <v>0.17</v>
      </c>
      <c r="N3269" s="11" t="s">
        <v>103</v>
      </c>
      <c r="O3269" s="11" t="s">
        <v>103</v>
      </c>
      <c r="P3269" s="11" t="s">
        <v>103</v>
      </c>
      <c r="Q3269" s="11" t="s">
        <v>103</v>
      </c>
      <c r="R3269" s="11" t="s">
        <v>103</v>
      </c>
    </row>
    <row r="3270" customFormat="false" ht="15" hidden="false" customHeight="false" outlineLevel="0" collapsed="false">
      <c r="A3270" s="4" t="s">
        <v>4255</v>
      </c>
      <c r="B3270" s="4" t="n">
        <v>11</v>
      </c>
      <c r="C3270" s="4" t="s">
        <v>4104</v>
      </c>
      <c r="D3270" s="4" t="s">
        <v>38</v>
      </c>
      <c r="E3270" s="4" t="s">
        <v>3827</v>
      </c>
      <c r="F3270" s="4" t="s">
        <v>4256</v>
      </c>
      <c r="G3270" s="4"/>
      <c r="H3270" s="4" t="s">
        <v>3918</v>
      </c>
      <c r="I3270" s="4"/>
      <c r="J3270" s="4"/>
      <c r="K3270" s="4"/>
      <c r="L3270" s="10" t="n">
        <v>0.348</v>
      </c>
      <c r="M3270" s="10" t="n">
        <v>0.17</v>
      </c>
      <c r="N3270" s="11" t="s">
        <v>103</v>
      </c>
      <c r="O3270" s="11" t="s">
        <v>103</v>
      </c>
      <c r="P3270" s="11" t="s">
        <v>103</v>
      </c>
      <c r="Q3270" s="11" t="s">
        <v>103</v>
      </c>
      <c r="R3270" s="11" t="s">
        <v>103</v>
      </c>
    </row>
    <row r="3271" customFormat="false" ht="15" hidden="false" customHeight="false" outlineLevel="0" collapsed="false">
      <c r="A3271" s="4" t="s">
        <v>4257</v>
      </c>
      <c r="B3271" s="4" t="n">
        <v>11</v>
      </c>
      <c r="C3271" s="4" t="s">
        <v>4104</v>
      </c>
      <c r="D3271" s="4" t="s">
        <v>38</v>
      </c>
      <c r="E3271" s="4" t="s">
        <v>3827</v>
      </c>
      <c r="F3271" s="4" t="s">
        <v>4258</v>
      </c>
      <c r="G3271" s="4"/>
      <c r="H3271" s="4" t="s">
        <v>3944</v>
      </c>
      <c r="I3271" s="4"/>
      <c r="J3271" s="4"/>
      <c r="K3271" s="4"/>
      <c r="L3271" s="10" t="n">
        <v>0.348</v>
      </c>
      <c r="M3271" s="10" t="n">
        <v>0.17</v>
      </c>
      <c r="N3271" s="11" t="s">
        <v>103</v>
      </c>
      <c r="O3271" s="11" t="s">
        <v>103</v>
      </c>
      <c r="P3271" s="11" t="s">
        <v>103</v>
      </c>
      <c r="Q3271" s="11" t="s">
        <v>103</v>
      </c>
      <c r="R3271" s="11" t="s">
        <v>103</v>
      </c>
    </row>
    <row r="3272" customFormat="false" ht="15" hidden="false" customHeight="false" outlineLevel="0" collapsed="false">
      <c r="A3272" s="4" t="s">
        <v>4259</v>
      </c>
      <c r="B3272" s="4" t="n">
        <v>11</v>
      </c>
      <c r="C3272" s="4" t="s">
        <v>4104</v>
      </c>
      <c r="D3272" s="4" t="s">
        <v>38</v>
      </c>
      <c r="E3272" s="4" t="s">
        <v>3827</v>
      </c>
      <c r="F3272" s="4" t="s">
        <v>4260</v>
      </c>
      <c r="G3272" s="4"/>
      <c r="H3272" s="4" t="s">
        <v>3944</v>
      </c>
      <c r="I3272" s="4"/>
      <c r="J3272" s="4"/>
      <c r="K3272" s="4"/>
      <c r="L3272" s="10" t="n">
        <v>0.348</v>
      </c>
      <c r="M3272" s="10" t="n">
        <v>0.17</v>
      </c>
      <c r="N3272" s="11" t="s">
        <v>103</v>
      </c>
      <c r="O3272" s="11" t="s">
        <v>103</v>
      </c>
      <c r="P3272" s="11" t="s">
        <v>103</v>
      </c>
      <c r="Q3272" s="11" t="s">
        <v>103</v>
      </c>
      <c r="R3272" s="11" t="s">
        <v>103</v>
      </c>
    </row>
    <row r="3273" customFormat="false" ht="15" hidden="false" customHeight="false" outlineLevel="0" collapsed="false">
      <c r="A3273" s="4" t="s">
        <v>4261</v>
      </c>
      <c r="B3273" s="4" t="n">
        <v>11</v>
      </c>
      <c r="C3273" s="4" t="s">
        <v>4104</v>
      </c>
      <c r="D3273" s="4" t="s">
        <v>38</v>
      </c>
      <c r="E3273" s="4" t="s">
        <v>3827</v>
      </c>
      <c r="F3273" s="4" t="s">
        <v>4262</v>
      </c>
      <c r="G3273" s="4"/>
      <c r="H3273" s="4" t="s">
        <v>3939</v>
      </c>
      <c r="I3273" s="4"/>
      <c r="J3273" s="4"/>
      <c r="K3273" s="4"/>
      <c r="L3273" s="10" t="n">
        <v>0.348</v>
      </c>
      <c r="M3273" s="10" t="n">
        <v>0.17</v>
      </c>
      <c r="N3273" s="11" t="s">
        <v>103</v>
      </c>
      <c r="O3273" s="11" t="s">
        <v>103</v>
      </c>
      <c r="P3273" s="11" t="s">
        <v>103</v>
      </c>
      <c r="Q3273" s="11" t="s">
        <v>103</v>
      </c>
      <c r="R3273" s="11" t="s">
        <v>103</v>
      </c>
    </row>
    <row r="3274" customFormat="false" ht="15" hidden="false" customHeight="false" outlineLevel="0" collapsed="false">
      <c r="A3274" s="4" t="s">
        <v>4263</v>
      </c>
      <c r="B3274" s="4" t="n">
        <v>11</v>
      </c>
      <c r="C3274" s="4" t="s">
        <v>4104</v>
      </c>
      <c r="D3274" s="4" t="s">
        <v>38</v>
      </c>
      <c r="E3274" s="4" t="s">
        <v>3827</v>
      </c>
      <c r="F3274" s="4" t="s">
        <v>4264</v>
      </c>
      <c r="G3274" s="4"/>
      <c r="H3274" s="4" t="s">
        <v>4265</v>
      </c>
      <c r="I3274" s="4"/>
      <c r="J3274" s="4"/>
      <c r="K3274" s="4"/>
      <c r="L3274" s="10" t="n">
        <v>0.348</v>
      </c>
      <c r="M3274" s="10" t="n">
        <v>0.17</v>
      </c>
      <c r="N3274" s="11" t="s">
        <v>103</v>
      </c>
      <c r="O3274" s="11" t="s">
        <v>103</v>
      </c>
      <c r="P3274" s="11" t="s">
        <v>103</v>
      </c>
      <c r="Q3274" s="11" t="s">
        <v>103</v>
      </c>
      <c r="R3274" s="11" t="s">
        <v>103</v>
      </c>
    </row>
    <row r="3275" customFormat="false" ht="15" hidden="false" customHeight="false" outlineLevel="0" collapsed="false">
      <c r="A3275" s="4" t="s">
        <v>4266</v>
      </c>
      <c r="B3275" s="4" t="n">
        <v>11</v>
      </c>
      <c r="C3275" s="4" t="s">
        <v>4104</v>
      </c>
      <c r="D3275" s="4" t="s">
        <v>38</v>
      </c>
      <c r="E3275" s="4" t="s">
        <v>3827</v>
      </c>
      <c r="F3275" s="4" t="s">
        <v>4267</v>
      </c>
      <c r="G3275" s="4"/>
      <c r="H3275" s="4" t="s">
        <v>4265</v>
      </c>
      <c r="I3275" s="4"/>
      <c r="J3275" s="4"/>
      <c r="K3275" s="4"/>
      <c r="L3275" s="10" t="n">
        <v>0.348</v>
      </c>
      <c r="M3275" s="10" t="n">
        <v>0.17</v>
      </c>
      <c r="N3275" s="11" t="s">
        <v>103</v>
      </c>
      <c r="O3275" s="11" t="s">
        <v>103</v>
      </c>
      <c r="P3275" s="11" t="s">
        <v>103</v>
      </c>
      <c r="Q3275" s="11" t="s">
        <v>103</v>
      </c>
      <c r="R3275" s="11" t="s">
        <v>103</v>
      </c>
    </row>
    <row r="3276" customFormat="false" ht="15" hidden="false" customHeight="false" outlineLevel="0" collapsed="false">
      <c r="A3276" s="4" t="s">
        <v>4268</v>
      </c>
      <c r="B3276" s="4" t="n">
        <v>11</v>
      </c>
      <c r="C3276" s="4" t="s">
        <v>4104</v>
      </c>
      <c r="D3276" s="4" t="s">
        <v>38</v>
      </c>
      <c r="E3276" s="4" t="s">
        <v>3827</v>
      </c>
      <c r="F3276" s="4" t="s">
        <v>4269</v>
      </c>
      <c r="G3276" s="4"/>
      <c r="H3276" s="4" t="s">
        <v>4270</v>
      </c>
      <c r="I3276" s="4"/>
      <c r="J3276" s="4"/>
      <c r="K3276" s="4"/>
      <c r="L3276" s="10" t="n">
        <v>0.348</v>
      </c>
      <c r="M3276" s="10" t="n">
        <v>0.17</v>
      </c>
      <c r="N3276" s="11" t="s">
        <v>103</v>
      </c>
      <c r="O3276" s="11" t="s">
        <v>103</v>
      </c>
      <c r="P3276" s="11" t="s">
        <v>103</v>
      </c>
      <c r="Q3276" s="11" t="s">
        <v>103</v>
      </c>
      <c r="R3276" s="11" t="s">
        <v>103</v>
      </c>
    </row>
    <row r="3277" customFormat="false" ht="15" hidden="false" customHeight="false" outlineLevel="0" collapsed="false">
      <c r="A3277" s="4" t="s">
        <v>4271</v>
      </c>
      <c r="B3277" s="4" t="n">
        <v>11</v>
      </c>
      <c r="C3277" s="4" t="s">
        <v>4104</v>
      </c>
      <c r="D3277" s="4" t="s">
        <v>38</v>
      </c>
      <c r="E3277" s="4" t="s">
        <v>3827</v>
      </c>
      <c r="F3277" s="4" t="s">
        <v>4272</v>
      </c>
      <c r="G3277" s="4"/>
      <c r="H3277" s="4" t="s">
        <v>4270</v>
      </c>
      <c r="I3277" s="4"/>
      <c r="J3277" s="4"/>
      <c r="K3277" s="4"/>
      <c r="L3277" s="10" t="n">
        <v>0.348</v>
      </c>
      <c r="M3277" s="10" t="n">
        <v>0.17</v>
      </c>
      <c r="N3277" s="11" t="s">
        <v>103</v>
      </c>
      <c r="O3277" s="11" t="s">
        <v>103</v>
      </c>
      <c r="P3277" s="11" t="s">
        <v>103</v>
      </c>
      <c r="Q3277" s="11" t="s">
        <v>103</v>
      </c>
      <c r="R3277" s="11" t="s">
        <v>103</v>
      </c>
    </row>
    <row r="3278" customFormat="false" ht="15" hidden="false" customHeight="false" outlineLevel="0" collapsed="false">
      <c r="A3278" s="4" t="s">
        <v>4273</v>
      </c>
      <c r="B3278" s="4" t="n">
        <v>11</v>
      </c>
      <c r="C3278" s="4" t="s">
        <v>4104</v>
      </c>
      <c r="D3278" s="4" t="s">
        <v>38</v>
      </c>
      <c r="E3278" s="4" t="s">
        <v>3827</v>
      </c>
      <c r="F3278" s="4" t="s">
        <v>4274</v>
      </c>
      <c r="G3278" s="4"/>
      <c r="H3278" s="4" t="s">
        <v>4275</v>
      </c>
      <c r="I3278" s="4"/>
      <c r="J3278" s="4"/>
      <c r="K3278" s="4"/>
      <c r="L3278" s="10" t="n">
        <v>0.348</v>
      </c>
      <c r="M3278" s="10" t="n">
        <v>0.17</v>
      </c>
      <c r="N3278" s="11" t="s">
        <v>103</v>
      </c>
      <c r="O3278" s="11" t="s">
        <v>103</v>
      </c>
      <c r="P3278" s="11" t="s">
        <v>103</v>
      </c>
      <c r="Q3278" s="11" t="s">
        <v>103</v>
      </c>
      <c r="R3278" s="11" t="s">
        <v>103</v>
      </c>
    </row>
    <row r="3279" customFormat="false" ht="15" hidden="false" customHeight="false" outlineLevel="0" collapsed="false">
      <c r="A3279" s="4" t="s">
        <v>4276</v>
      </c>
      <c r="B3279" s="4" t="n">
        <v>11</v>
      </c>
      <c r="C3279" s="4" t="s">
        <v>4104</v>
      </c>
      <c r="D3279" s="4" t="s">
        <v>38</v>
      </c>
      <c r="E3279" s="4" t="s">
        <v>3827</v>
      </c>
      <c r="F3279" s="4" t="s">
        <v>4277</v>
      </c>
      <c r="G3279" s="4"/>
      <c r="H3279" s="4" t="s">
        <v>4275</v>
      </c>
      <c r="I3279" s="4"/>
      <c r="J3279" s="4"/>
      <c r="K3279" s="4"/>
      <c r="L3279" s="10" t="n">
        <v>0.348</v>
      </c>
      <c r="M3279" s="10" t="n">
        <v>0.17</v>
      </c>
      <c r="N3279" s="11" t="s">
        <v>103</v>
      </c>
      <c r="O3279" s="11" t="s">
        <v>103</v>
      </c>
      <c r="P3279" s="11" t="s">
        <v>103</v>
      </c>
      <c r="Q3279" s="11" t="s">
        <v>103</v>
      </c>
      <c r="R3279" s="11" t="s">
        <v>103</v>
      </c>
    </row>
    <row r="3280" customFormat="false" ht="15" hidden="false" customHeight="false" outlineLevel="0" collapsed="false">
      <c r="A3280" s="4" t="s">
        <v>4278</v>
      </c>
      <c r="B3280" s="4" t="n">
        <v>11</v>
      </c>
      <c r="C3280" s="4" t="s">
        <v>4104</v>
      </c>
      <c r="D3280" s="4" t="s">
        <v>38</v>
      </c>
      <c r="E3280" s="4" t="s">
        <v>3827</v>
      </c>
      <c r="F3280" s="4" t="s">
        <v>4279</v>
      </c>
      <c r="G3280" s="4"/>
      <c r="H3280" s="4" t="s">
        <v>4280</v>
      </c>
      <c r="I3280" s="4"/>
      <c r="J3280" s="4"/>
      <c r="K3280" s="4"/>
      <c r="L3280" s="10" t="n">
        <v>0.348</v>
      </c>
      <c r="M3280" s="10" t="n">
        <v>0.17</v>
      </c>
      <c r="N3280" s="11" t="s">
        <v>103</v>
      </c>
      <c r="O3280" s="11" t="s">
        <v>103</v>
      </c>
      <c r="P3280" s="11" t="s">
        <v>103</v>
      </c>
      <c r="Q3280" s="11" t="s">
        <v>103</v>
      </c>
      <c r="R3280" s="11" t="s">
        <v>103</v>
      </c>
    </row>
    <row r="3281" customFormat="false" ht="15" hidden="false" customHeight="false" outlineLevel="0" collapsed="false">
      <c r="A3281" s="4" t="s">
        <v>4281</v>
      </c>
      <c r="B3281" s="4" t="n">
        <v>11</v>
      </c>
      <c r="C3281" s="4" t="s">
        <v>4104</v>
      </c>
      <c r="D3281" s="4" t="s">
        <v>38</v>
      </c>
      <c r="E3281" s="4" t="s">
        <v>3827</v>
      </c>
      <c r="F3281" s="4" t="s">
        <v>4282</v>
      </c>
      <c r="G3281" s="4"/>
      <c r="H3281" s="4" t="s">
        <v>3953</v>
      </c>
      <c r="I3281" s="4"/>
      <c r="J3281" s="4"/>
      <c r="K3281" s="4"/>
      <c r="L3281" s="10" t="n">
        <v>0.348</v>
      </c>
      <c r="M3281" s="10" t="n">
        <v>0.17</v>
      </c>
      <c r="N3281" s="11" t="s">
        <v>103</v>
      </c>
      <c r="O3281" s="11" t="s">
        <v>103</v>
      </c>
      <c r="P3281" s="11" t="s">
        <v>103</v>
      </c>
      <c r="Q3281" s="11" t="s">
        <v>103</v>
      </c>
      <c r="R3281" s="11" t="s">
        <v>103</v>
      </c>
    </row>
    <row r="3282" customFormat="false" ht="15" hidden="false" customHeight="false" outlineLevel="0" collapsed="false">
      <c r="A3282" s="4" t="s">
        <v>4283</v>
      </c>
      <c r="B3282" s="4" t="n">
        <v>11</v>
      </c>
      <c r="C3282" s="4" t="s">
        <v>4104</v>
      </c>
      <c r="D3282" s="4" t="s">
        <v>38</v>
      </c>
      <c r="E3282" s="4" t="s">
        <v>3827</v>
      </c>
      <c r="F3282" s="4" t="s">
        <v>4284</v>
      </c>
      <c r="G3282" s="4"/>
      <c r="H3282" s="4" t="s">
        <v>3944</v>
      </c>
      <c r="I3282" s="4"/>
      <c r="J3282" s="4"/>
      <c r="K3282" s="4"/>
      <c r="L3282" s="10" t="n">
        <v>0.348</v>
      </c>
      <c r="M3282" s="10" t="n">
        <v>0.17</v>
      </c>
      <c r="N3282" s="11" t="s">
        <v>103</v>
      </c>
      <c r="O3282" s="11" t="s">
        <v>103</v>
      </c>
      <c r="P3282" s="11" t="s">
        <v>103</v>
      </c>
      <c r="Q3282" s="11" t="s">
        <v>103</v>
      </c>
      <c r="R3282" s="11" t="s">
        <v>103</v>
      </c>
    </row>
    <row r="3283" customFormat="false" ht="15" hidden="false" customHeight="false" outlineLevel="0" collapsed="false">
      <c r="A3283" s="4" t="s">
        <v>4285</v>
      </c>
      <c r="B3283" s="4" t="n">
        <v>11</v>
      </c>
      <c r="C3283" s="4" t="s">
        <v>4104</v>
      </c>
      <c r="D3283" s="4" t="s">
        <v>38</v>
      </c>
      <c r="E3283" s="4" t="s">
        <v>3827</v>
      </c>
      <c r="F3283" s="4" t="s">
        <v>4286</v>
      </c>
      <c r="G3283" s="4"/>
      <c r="H3283" s="4" t="s">
        <v>3944</v>
      </c>
      <c r="I3283" s="4"/>
      <c r="J3283" s="4"/>
      <c r="K3283" s="4"/>
      <c r="L3283" s="10" t="n">
        <v>0.348</v>
      </c>
      <c r="M3283" s="10" t="n">
        <v>0.17</v>
      </c>
      <c r="N3283" s="11" t="s">
        <v>103</v>
      </c>
      <c r="O3283" s="11" t="s">
        <v>103</v>
      </c>
      <c r="P3283" s="11" t="s">
        <v>103</v>
      </c>
      <c r="Q3283" s="11" t="s">
        <v>103</v>
      </c>
      <c r="R3283" s="11" t="s">
        <v>103</v>
      </c>
    </row>
    <row r="3284" customFormat="false" ht="15" hidden="false" customHeight="false" outlineLevel="0" collapsed="false">
      <c r="A3284" s="4" t="s">
        <v>4287</v>
      </c>
      <c r="B3284" s="4" t="n">
        <v>11</v>
      </c>
      <c r="C3284" s="4" t="s">
        <v>4104</v>
      </c>
      <c r="D3284" s="4" t="s">
        <v>38</v>
      </c>
      <c r="E3284" s="4" t="s">
        <v>3827</v>
      </c>
      <c r="F3284" s="4" t="s">
        <v>4288</v>
      </c>
      <c r="G3284" s="4"/>
      <c r="H3284" s="4" t="s">
        <v>3944</v>
      </c>
      <c r="I3284" s="4"/>
      <c r="J3284" s="4"/>
      <c r="K3284" s="4"/>
      <c r="L3284" s="10" t="n">
        <v>0.348</v>
      </c>
      <c r="M3284" s="10" t="n">
        <v>0.17</v>
      </c>
      <c r="N3284" s="11" t="s">
        <v>103</v>
      </c>
      <c r="O3284" s="11" t="s">
        <v>103</v>
      </c>
      <c r="P3284" s="11" t="s">
        <v>103</v>
      </c>
      <c r="Q3284" s="11" t="s">
        <v>103</v>
      </c>
      <c r="R3284" s="11" t="s">
        <v>103</v>
      </c>
    </row>
    <row r="3285" customFormat="false" ht="15" hidden="false" customHeight="false" outlineLevel="0" collapsed="false">
      <c r="A3285" s="4" t="s">
        <v>4289</v>
      </c>
      <c r="B3285" s="4" t="n">
        <v>11</v>
      </c>
      <c r="C3285" s="4" t="s">
        <v>4104</v>
      </c>
      <c r="D3285" s="4" t="s">
        <v>38</v>
      </c>
      <c r="E3285" s="4" t="s">
        <v>3827</v>
      </c>
      <c r="F3285" s="4" t="s">
        <v>4290</v>
      </c>
      <c r="G3285" s="4"/>
      <c r="H3285" s="4" t="s">
        <v>3944</v>
      </c>
      <c r="I3285" s="4"/>
      <c r="J3285" s="4"/>
      <c r="K3285" s="4"/>
      <c r="L3285" s="10" t="n">
        <v>0.348</v>
      </c>
      <c r="M3285" s="10" t="n">
        <v>0.17</v>
      </c>
      <c r="N3285" s="11" t="s">
        <v>103</v>
      </c>
      <c r="O3285" s="11" t="s">
        <v>103</v>
      </c>
      <c r="P3285" s="11" t="s">
        <v>103</v>
      </c>
      <c r="Q3285" s="11" t="s">
        <v>103</v>
      </c>
      <c r="R3285" s="11" t="s">
        <v>103</v>
      </c>
    </row>
    <row r="3286" customFormat="false" ht="15" hidden="false" customHeight="false" outlineLevel="0" collapsed="false">
      <c r="A3286" s="4" t="s">
        <v>4291</v>
      </c>
      <c r="B3286" s="4" t="n">
        <v>11</v>
      </c>
      <c r="C3286" s="4" t="s">
        <v>4104</v>
      </c>
      <c r="D3286" s="4" t="s">
        <v>38</v>
      </c>
      <c r="E3286" s="4" t="s">
        <v>3827</v>
      </c>
      <c r="F3286" s="4" t="s">
        <v>4292</v>
      </c>
      <c r="G3286" s="4"/>
      <c r="H3286" s="4" t="s">
        <v>3944</v>
      </c>
      <c r="I3286" s="4"/>
      <c r="J3286" s="4"/>
      <c r="K3286" s="4"/>
      <c r="L3286" s="10" t="n">
        <v>0.348</v>
      </c>
      <c r="M3286" s="10" t="n">
        <v>0.17</v>
      </c>
      <c r="N3286" s="11" t="s">
        <v>103</v>
      </c>
      <c r="O3286" s="11" t="s">
        <v>103</v>
      </c>
      <c r="P3286" s="11" t="s">
        <v>103</v>
      </c>
      <c r="Q3286" s="11" t="s">
        <v>103</v>
      </c>
      <c r="R3286" s="11" t="s">
        <v>103</v>
      </c>
    </row>
    <row r="3287" customFormat="false" ht="15" hidden="false" customHeight="false" outlineLevel="0" collapsed="false">
      <c r="A3287" s="4" t="s">
        <v>4293</v>
      </c>
      <c r="B3287" s="4" t="n">
        <v>11</v>
      </c>
      <c r="C3287" s="4" t="s">
        <v>4104</v>
      </c>
      <c r="D3287" s="4" t="s">
        <v>38</v>
      </c>
      <c r="E3287" s="4" t="s">
        <v>3827</v>
      </c>
      <c r="F3287" s="4" t="s">
        <v>4294</v>
      </c>
      <c r="G3287" s="4"/>
      <c r="H3287" s="4" t="s">
        <v>3953</v>
      </c>
      <c r="I3287" s="4"/>
      <c r="J3287" s="4"/>
      <c r="K3287" s="4"/>
      <c r="L3287" s="10" t="n">
        <v>0.348</v>
      </c>
      <c r="M3287" s="10" t="n">
        <v>0.17</v>
      </c>
      <c r="N3287" s="11" t="s">
        <v>103</v>
      </c>
      <c r="O3287" s="11" t="s">
        <v>103</v>
      </c>
      <c r="P3287" s="11" t="s">
        <v>103</v>
      </c>
      <c r="Q3287" s="11" t="s">
        <v>103</v>
      </c>
      <c r="R3287" s="11" t="s">
        <v>103</v>
      </c>
    </row>
    <row r="3288" customFormat="false" ht="15" hidden="false" customHeight="false" outlineLevel="0" collapsed="false">
      <c r="A3288" s="4" t="s">
        <v>4295</v>
      </c>
      <c r="B3288" s="4" t="n">
        <v>11</v>
      </c>
      <c r="C3288" s="4" t="s">
        <v>4104</v>
      </c>
      <c r="D3288" s="4" t="s">
        <v>38</v>
      </c>
      <c r="E3288" s="4" t="s">
        <v>3827</v>
      </c>
      <c r="F3288" s="4" t="s">
        <v>4296</v>
      </c>
      <c r="G3288" s="4"/>
      <c r="H3288" s="4" t="s">
        <v>4242</v>
      </c>
      <c r="I3288" s="4"/>
      <c r="J3288" s="4"/>
      <c r="K3288" s="4"/>
      <c r="L3288" s="10" t="n">
        <v>0.348</v>
      </c>
      <c r="M3288" s="10" t="n">
        <v>0.17</v>
      </c>
      <c r="N3288" s="11" t="s">
        <v>103</v>
      </c>
      <c r="O3288" s="11" t="s">
        <v>103</v>
      </c>
      <c r="P3288" s="11" t="s">
        <v>103</v>
      </c>
      <c r="Q3288" s="11" t="s">
        <v>103</v>
      </c>
      <c r="R3288" s="11" t="s">
        <v>103</v>
      </c>
    </row>
    <row r="3289" customFormat="false" ht="15" hidden="false" customHeight="false" outlineLevel="0" collapsed="false">
      <c r="A3289" s="4" t="s">
        <v>4297</v>
      </c>
      <c r="B3289" s="4" t="n">
        <v>11</v>
      </c>
      <c r="C3289" s="4" t="s">
        <v>4104</v>
      </c>
      <c r="D3289" s="4" t="s">
        <v>38</v>
      </c>
      <c r="E3289" s="4" t="s">
        <v>3827</v>
      </c>
      <c r="F3289" s="4" t="s">
        <v>4298</v>
      </c>
      <c r="G3289" s="4"/>
      <c r="H3289" s="4" t="s">
        <v>4242</v>
      </c>
      <c r="I3289" s="4"/>
      <c r="J3289" s="4"/>
      <c r="K3289" s="4"/>
      <c r="L3289" s="10" t="n">
        <v>0.348</v>
      </c>
      <c r="M3289" s="10" t="n">
        <v>0.17</v>
      </c>
      <c r="N3289" s="11" t="s">
        <v>103</v>
      </c>
      <c r="O3289" s="11" t="s">
        <v>103</v>
      </c>
      <c r="P3289" s="11" t="s">
        <v>103</v>
      </c>
      <c r="Q3289" s="11" t="s">
        <v>103</v>
      </c>
      <c r="R3289" s="11" t="s">
        <v>103</v>
      </c>
    </row>
    <row r="3290" customFormat="false" ht="15" hidden="false" customHeight="false" outlineLevel="0" collapsed="false">
      <c r="A3290" s="4" t="s">
        <v>4299</v>
      </c>
      <c r="B3290" s="4" t="n">
        <v>11</v>
      </c>
      <c r="C3290" s="4" t="s">
        <v>4104</v>
      </c>
      <c r="D3290" s="4" t="s">
        <v>38</v>
      </c>
      <c r="E3290" s="4" t="s">
        <v>3827</v>
      </c>
      <c r="F3290" s="4" t="s">
        <v>4300</v>
      </c>
      <c r="G3290" s="4"/>
      <c r="H3290" s="4" t="s">
        <v>4301</v>
      </c>
      <c r="I3290" s="4"/>
      <c r="J3290" s="4"/>
      <c r="K3290" s="4"/>
      <c r="L3290" s="10" t="n">
        <v>0.348</v>
      </c>
      <c r="M3290" s="10" t="n">
        <v>0.17</v>
      </c>
      <c r="N3290" s="11" t="s">
        <v>103</v>
      </c>
      <c r="O3290" s="11" t="s">
        <v>103</v>
      </c>
      <c r="P3290" s="11" t="s">
        <v>103</v>
      </c>
      <c r="Q3290" s="11" t="s">
        <v>103</v>
      </c>
      <c r="R3290" s="11" t="s">
        <v>103</v>
      </c>
    </row>
    <row r="3291" customFormat="false" ht="15" hidden="false" customHeight="false" outlineLevel="0" collapsed="false">
      <c r="A3291" s="4" t="s">
        <v>4302</v>
      </c>
      <c r="B3291" s="4" t="n">
        <v>11</v>
      </c>
      <c r="C3291" s="4" t="s">
        <v>4104</v>
      </c>
      <c r="D3291" s="4" t="s">
        <v>38</v>
      </c>
      <c r="E3291" s="4" t="s">
        <v>3827</v>
      </c>
      <c r="F3291" s="4" t="s">
        <v>4303</v>
      </c>
      <c r="G3291" s="4"/>
      <c r="H3291" s="4" t="s">
        <v>4304</v>
      </c>
      <c r="I3291" s="4"/>
      <c r="J3291" s="4"/>
      <c r="K3291" s="4"/>
      <c r="L3291" s="10" t="n">
        <v>0.348</v>
      </c>
      <c r="M3291" s="10" t="n">
        <v>0.17</v>
      </c>
      <c r="N3291" s="11" t="s">
        <v>103</v>
      </c>
      <c r="O3291" s="11" t="s">
        <v>103</v>
      </c>
      <c r="P3291" s="11" t="s">
        <v>103</v>
      </c>
      <c r="Q3291" s="11" t="s">
        <v>103</v>
      </c>
      <c r="R3291" s="11" t="s">
        <v>103</v>
      </c>
    </row>
    <row r="3292" customFormat="false" ht="15" hidden="false" customHeight="false" outlineLevel="0" collapsed="false">
      <c r="A3292" s="4" t="s">
        <v>4305</v>
      </c>
      <c r="B3292" s="4" t="n">
        <v>11</v>
      </c>
      <c r="C3292" s="4" t="s">
        <v>4104</v>
      </c>
      <c r="D3292" s="4" t="s">
        <v>38</v>
      </c>
      <c r="E3292" s="4" t="s">
        <v>3827</v>
      </c>
      <c r="F3292" s="4" t="s">
        <v>4306</v>
      </c>
      <c r="G3292" s="4"/>
      <c r="H3292" s="4" t="s">
        <v>3944</v>
      </c>
      <c r="I3292" s="4"/>
      <c r="J3292" s="4"/>
      <c r="K3292" s="4"/>
      <c r="L3292" s="10" t="n">
        <v>0.348</v>
      </c>
      <c r="M3292" s="10" t="n">
        <v>0.17</v>
      </c>
      <c r="N3292" s="11" t="s">
        <v>103</v>
      </c>
      <c r="O3292" s="11" t="s">
        <v>103</v>
      </c>
      <c r="P3292" s="11" t="s">
        <v>103</v>
      </c>
      <c r="Q3292" s="11" t="s">
        <v>103</v>
      </c>
      <c r="R3292" s="11" t="s">
        <v>103</v>
      </c>
    </row>
    <row r="3293" customFormat="false" ht="15" hidden="false" customHeight="false" outlineLevel="0" collapsed="false">
      <c r="A3293" s="4" t="s">
        <v>4307</v>
      </c>
      <c r="B3293" s="4" t="n">
        <v>11</v>
      </c>
      <c r="C3293" s="4" t="s">
        <v>4104</v>
      </c>
      <c r="D3293" s="4" t="s">
        <v>38</v>
      </c>
      <c r="E3293" s="4" t="s">
        <v>3827</v>
      </c>
      <c r="F3293" s="4" t="s">
        <v>4308</v>
      </c>
      <c r="G3293" s="4"/>
      <c r="H3293" s="4" t="s">
        <v>3953</v>
      </c>
      <c r="I3293" s="4"/>
      <c r="J3293" s="4"/>
      <c r="K3293" s="4"/>
      <c r="L3293" s="10" t="n">
        <v>0.348</v>
      </c>
      <c r="M3293" s="10" t="n">
        <v>0.17</v>
      </c>
      <c r="N3293" s="11" t="s">
        <v>103</v>
      </c>
      <c r="O3293" s="11" t="s">
        <v>103</v>
      </c>
      <c r="P3293" s="11" t="s">
        <v>103</v>
      </c>
      <c r="Q3293" s="11" t="s">
        <v>103</v>
      </c>
      <c r="R3293" s="11" t="s">
        <v>103</v>
      </c>
    </row>
    <row r="3294" customFormat="false" ht="15" hidden="false" customHeight="false" outlineLevel="0" collapsed="false">
      <c r="A3294" s="4" t="s">
        <v>4309</v>
      </c>
      <c r="B3294" s="4" t="n">
        <v>11</v>
      </c>
      <c r="C3294" s="4" t="s">
        <v>4104</v>
      </c>
      <c r="D3294" s="4" t="s">
        <v>38</v>
      </c>
      <c r="E3294" s="4" t="s">
        <v>3827</v>
      </c>
      <c r="F3294" s="4" t="s">
        <v>4310</v>
      </c>
      <c r="G3294" s="4"/>
      <c r="H3294" s="4" t="s">
        <v>3903</v>
      </c>
      <c r="I3294" s="4"/>
      <c r="J3294" s="4"/>
      <c r="K3294" s="4"/>
      <c r="L3294" s="10" t="n">
        <v>0.348</v>
      </c>
      <c r="M3294" s="10" t="n">
        <v>0.17</v>
      </c>
      <c r="N3294" s="11" t="s">
        <v>103</v>
      </c>
      <c r="O3294" s="11" t="s">
        <v>103</v>
      </c>
      <c r="P3294" s="11" t="s">
        <v>103</v>
      </c>
      <c r="Q3294" s="11" t="s">
        <v>103</v>
      </c>
      <c r="R3294" s="11" t="s">
        <v>103</v>
      </c>
    </row>
    <row r="3295" customFormat="false" ht="15" hidden="false" customHeight="false" outlineLevel="0" collapsed="false">
      <c r="A3295" s="4" t="s">
        <v>4311</v>
      </c>
      <c r="B3295" s="4" t="n">
        <v>11</v>
      </c>
      <c r="C3295" s="4" t="s">
        <v>4104</v>
      </c>
      <c r="D3295" s="4" t="s">
        <v>38</v>
      </c>
      <c r="E3295" s="4" t="s">
        <v>3827</v>
      </c>
      <c r="F3295" s="4" t="s">
        <v>4312</v>
      </c>
      <c r="G3295" s="4"/>
      <c r="H3295" s="4" t="s">
        <v>4304</v>
      </c>
      <c r="I3295" s="4"/>
      <c r="J3295" s="4"/>
      <c r="K3295" s="4"/>
      <c r="L3295" s="10" t="n">
        <v>0.348</v>
      </c>
      <c r="M3295" s="10" t="n">
        <v>0.17</v>
      </c>
      <c r="N3295" s="11" t="s">
        <v>103</v>
      </c>
      <c r="O3295" s="11" t="s">
        <v>103</v>
      </c>
      <c r="P3295" s="11" t="s">
        <v>103</v>
      </c>
      <c r="Q3295" s="11" t="s">
        <v>103</v>
      </c>
      <c r="R3295" s="11" t="s">
        <v>103</v>
      </c>
    </row>
    <row r="3296" customFormat="false" ht="15" hidden="false" customHeight="false" outlineLevel="0" collapsed="false">
      <c r="A3296" s="4" t="s">
        <v>4313</v>
      </c>
      <c r="B3296" s="4" t="n">
        <v>11</v>
      </c>
      <c r="C3296" s="4" t="s">
        <v>4104</v>
      </c>
      <c r="D3296" s="4" t="s">
        <v>38</v>
      </c>
      <c r="E3296" s="4" t="s">
        <v>3827</v>
      </c>
      <c r="F3296" s="4" t="s">
        <v>4314</v>
      </c>
      <c r="G3296" s="4"/>
      <c r="H3296" s="4" t="s">
        <v>4304</v>
      </c>
      <c r="I3296" s="4"/>
      <c r="J3296" s="4"/>
      <c r="K3296" s="4"/>
      <c r="L3296" s="10" t="n">
        <v>0.348</v>
      </c>
      <c r="M3296" s="10" t="n">
        <v>0.17</v>
      </c>
      <c r="N3296" s="11" t="s">
        <v>103</v>
      </c>
      <c r="O3296" s="11" t="s">
        <v>103</v>
      </c>
      <c r="P3296" s="11" t="s">
        <v>103</v>
      </c>
      <c r="Q3296" s="11" t="s">
        <v>103</v>
      </c>
      <c r="R3296" s="11" t="s">
        <v>103</v>
      </c>
    </row>
    <row r="3297" customFormat="false" ht="15" hidden="false" customHeight="false" outlineLevel="0" collapsed="false">
      <c r="A3297" s="4" t="s">
        <v>4315</v>
      </c>
      <c r="B3297" s="4" t="n">
        <v>11</v>
      </c>
      <c r="C3297" s="4" t="s">
        <v>4104</v>
      </c>
      <c r="D3297" s="4" t="s">
        <v>38</v>
      </c>
      <c r="E3297" s="4" t="s">
        <v>3827</v>
      </c>
      <c r="F3297" s="4" t="s">
        <v>4316</v>
      </c>
      <c r="G3297" s="4"/>
      <c r="H3297" s="4" t="s">
        <v>4304</v>
      </c>
      <c r="I3297" s="4"/>
      <c r="J3297" s="4"/>
      <c r="K3297" s="4"/>
      <c r="L3297" s="10" t="n">
        <v>0.348</v>
      </c>
      <c r="M3297" s="10" t="n">
        <v>0.17</v>
      </c>
      <c r="N3297" s="11" t="s">
        <v>103</v>
      </c>
      <c r="O3297" s="11" t="s">
        <v>103</v>
      </c>
      <c r="P3297" s="11" t="s">
        <v>103</v>
      </c>
      <c r="Q3297" s="11" t="s">
        <v>103</v>
      </c>
      <c r="R3297" s="11" t="s">
        <v>103</v>
      </c>
    </row>
    <row r="3298" customFormat="false" ht="15" hidden="false" customHeight="false" outlineLevel="0" collapsed="false">
      <c r="A3298" s="4" t="s">
        <v>4317</v>
      </c>
      <c r="B3298" s="4" t="n">
        <v>11</v>
      </c>
      <c r="C3298" s="4" t="s">
        <v>4104</v>
      </c>
      <c r="D3298" s="4" t="s">
        <v>38</v>
      </c>
      <c r="E3298" s="4" t="s">
        <v>3827</v>
      </c>
      <c r="F3298" s="4" t="s">
        <v>4318</v>
      </c>
      <c r="G3298" s="4"/>
      <c r="H3298" s="4" t="s">
        <v>4319</v>
      </c>
      <c r="I3298" s="4"/>
      <c r="J3298" s="4"/>
      <c r="K3298" s="4"/>
      <c r="L3298" s="10" t="n">
        <v>0.348</v>
      </c>
      <c r="M3298" s="10" t="n">
        <v>0.17</v>
      </c>
      <c r="N3298" s="11" t="s">
        <v>103</v>
      </c>
      <c r="O3298" s="11" t="s">
        <v>103</v>
      </c>
      <c r="P3298" s="11" t="s">
        <v>103</v>
      </c>
      <c r="Q3298" s="11" t="s">
        <v>103</v>
      </c>
      <c r="R3298" s="11" t="s">
        <v>103</v>
      </c>
    </row>
    <row r="3299" customFormat="false" ht="15" hidden="false" customHeight="false" outlineLevel="0" collapsed="false">
      <c r="A3299" s="4" t="s">
        <v>4320</v>
      </c>
      <c r="B3299" s="4" t="n">
        <v>11</v>
      </c>
      <c r="C3299" s="4" t="s">
        <v>4104</v>
      </c>
      <c r="D3299" s="4" t="s">
        <v>38</v>
      </c>
      <c r="E3299" s="4" t="s">
        <v>3827</v>
      </c>
      <c r="F3299" s="4" t="s">
        <v>4321</v>
      </c>
      <c r="G3299" s="4" t="s">
        <v>3873</v>
      </c>
      <c r="H3299" s="4" t="s">
        <v>4322</v>
      </c>
      <c r="I3299" s="4"/>
      <c r="J3299" s="4"/>
      <c r="K3299" s="4"/>
      <c r="L3299" s="10" t="n">
        <v>0.348</v>
      </c>
      <c r="M3299" s="10" t="n">
        <v>0.17</v>
      </c>
      <c r="N3299" s="11" t="s">
        <v>103</v>
      </c>
      <c r="O3299" s="11" t="s">
        <v>103</v>
      </c>
      <c r="P3299" s="11" t="s">
        <v>103</v>
      </c>
      <c r="Q3299" s="11" t="s">
        <v>103</v>
      </c>
      <c r="R3299" s="11" t="s">
        <v>103</v>
      </c>
    </row>
    <row r="3300" customFormat="false" ht="15" hidden="false" customHeight="false" outlineLevel="0" collapsed="false">
      <c r="A3300" s="4" t="s">
        <v>4323</v>
      </c>
      <c r="B3300" s="4" t="n">
        <v>11</v>
      </c>
      <c r="C3300" s="4" t="s">
        <v>4104</v>
      </c>
      <c r="D3300" s="4" t="s">
        <v>38</v>
      </c>
      <c r="E3300" s="4" t="s">
        <v>3827</v>
      </c>
      <c r="F3300" s="4" t="s">
        <v>4324</v>
      </c>
      <c r="G3300" s="4"/>
      <c r="H3300" s="4" t="s">
        <v>4322</v>
      </c>
      <c r="I3300" s="4"/>
      <c r="J3300" s="4"/>
      <c r="K3300" s="4"/>
      <c r="L3300" s="10" t="n">
        <v>0.348</v>
      </c>
      <c r="M3300" s="10" t="n">
        <v>0.17</v>
      </c>
      <c r="N3300" s="11" t="s">
        <v>103</v>
      </c>
      <c r="O3300" s="11" t="s">
        <v>103</v>
      </c>
      <c r="P3300" s="11" t="s">
        <v>103</v>
      </c>
      <c r="Q3300" s="11" t="s">
        <v>103</v>
      </c>
      <c r="R3300" s="11" t="s">
        <v>103</v>
      </c>
    </row>
    <row r="3301" customFormat="false" ht="15" hidden="false" customHeight="false" outlineLevel="0" collapsed="false">
      <c r="A3301" s="4" t="s">
        <v>4325</v>
      </c>
      <c r="B3301" s="4" t="n">
        <v>11</v>
      </c>
      <c r="C3301" s="4" t="s">
        <v>4104</v>
      </c>
      <c r="D3301" s="4" t="s">
        <v>38</v>
      </c>
      <c r="E3301" s="4" t="s">
        <v>3827</v>
      </c>
      <c r="F3301" s="4" t="s">
        <v>4326</v>
      </c>
      <c r="G3301" s="4" t="s">
        <v>1795</v>
      </c>
      <c r="H3301" s="4" t="s">
        <v>4322</v>
      </c>
      <c r="I3301" s="4"/>
      <c r="J3301" s="4"/>
      <c r="K3301" s="4"/>
      <c r="L3301" s="10" t="n">
        <v>0.348</v>
      </c>
      <c r="M3301" s="10" t="n">
        <v>0.17</v>
      </c>
      <c r="N3301" s="11" t="s">
        <v>103</v>
      </c>
      <c r="O3301" s="11" t="s">
        <v>103</v>
      </c>
      <c r="P3301" s="11" t="s">
        <v>103</v>
      </c>
      <c r="Q3301" s="11" t="s">
        <v>103</v>
      </c>
      <c r="R3301" s="11" t="s">
        <v>103</v>
      </c>
    </row>
    <row r="3302" customFormat="false" ht="15" hidden="false" customHeight="false" outlineLevel="0" collapsed="false">
      <c r="A3302" s="4" t="s">
        <v>4327</v>
      </c>
      <c r="B3302" s="4" t="n">
        <v>11</v>
      </c>
      <c r="C3302" s="4" t="s">
        <v>4104</v>
      </c>
      <c r="D3302" s="4" t="s">
        <v>38</v>
      </c>
      <c r="E3302" s="4" t="s">
        <v>3827</v>
      </c>
      <c r="F3302" s="4" t="s">
        <v>4328</v>
      </c>
      <c r="G3302" s="4"/>
      <c r="H3302" s="4" t="s">
        <v>4322</v>
      </c>
      <c r="I3302" s="4"/>
      <c r="J3302" s="4"/>
      <c r="K3302" s="4"/>
      <c r="L3302" s="10" t="n">
        <v>0.348</v>
      </c>
      <c r="M3302" s="10" t="n">
        <v>0.17</v>
      </c>
      <c r="N3302" s="11" t="s">
        <v>103</v>
      </c>
      <c r="O3302" s="11" t="s">
        <v>103</v>
      </c>
      <c r="P3302" s="11" t="s">
        <v>103</v>
      </c>
      <c r="Q3302" s="11" t="s">
        <v>103</v>
      </c>
      <c r="R3302" s="11" t="s">
        <v>103</v>
      </c>
    </row>
    <row r="3303" customFormat="false" ht="15" hidden="false" customHeight="false" outlineLevel="0" collapsed="false">
      <c r="A3303" s="4" t="s">
        <v>4329</v>
      </c>
      <c r="B3303" s="4" t="n">
        <v>11</v>
      </c>
      <c r="C3303" s="4" t="s">
        <v>100</v>
      </c>
      <c r="D3303" s="4" t="s">
        <v>36</v>
      </c>
      <c r="E3303" s="4" t="s">
        <v>3827</v>
      </c>
      <c r="F3303" s="4" t="s">
        <v>3828</v>
      </c>
      <c r="G3303" s="4"/>
      <c r="H3303" s="4"/>
      <c r="I3303" s="4" t="s">
        <v>4330</v>
      </c>
      <c r="J3303" s="4"/>
      <c r="K3303" s="4"/>
      <c r="L3303" s="10" t="n">
        <v>1.36</v>
      </c>
      <c r="M3303" s="10" t="n">
        <v>0.3</v>
      </c>
      <c r="N3303" s="11" t="s">
        <v>103</v>
      </c>
      <c r="O3303" s="11" t="s">
        <v>103</v>
      </c>
      <c r="P3303" s="11" t="s">
        <v>103</v>
      </c>
      <c r="Q3303" s="11" t="s">
        <v>103</v>
      </c>
      <c r="R3303" s="11" t="s">
        <v>103</v>
      </c>
    </row>
    <row r="3304" customFormat="false" ht="15" hidden="false" customHeight="false" outlineLevel="0" collapsed="false">
      <c r="A3304" s="4" t="s">
        <v>4331</v>
      </c>
      <c r="B3304" s="4" t="n">
        <v>11</v>
      </c>
      <c r="C3304" s="4" t="s">
        <v>100</v>
      </c>
      <c r="D3304" s="4" t="s">
        <v>36</v>
      </c>
      <c r="E3304" s="4" t="s">
        <v>3827</v>
      </c>
      <c r="F3304" s="4" t="s">
        <v>3836</v>
      </c>
      <c r="G3304" s="4"/>
      <c r="H3304" s="4" t="s">
        <v>4332</v>
      </c>
      <c r="I3304" s="4"/>
      <c r="J3304" s="4"/>
      <c r="K3304" s="4"/>
      <c r="L3304" s="10" t="n">
        <v>1.36</v>
      </c>
      <c r="M3304" s="10" t="n">
        <v>0.3</v>
      </c>
      <c r="N3304" s="11" t="s">
        <v>103</v>
      </c>
      <c r="O3304" s="11" t="s">
        <v>103</v>
      </c>
      <c r="P3304" s="11" t="s">
        <v>103</v>
      </c>
      <c r="Q3304" s="11" t="s">
        <v>103</v>
      </c>
      <c r="R3304" s="11" t="s">
        <v>103</v>
      </c>
    </row>
    <row r="3305" customFormat="false" ht="15" hidden="false" customHeight="false" outlineLevel="0" collapsed="false">
      <c r="A3305" s="4" t="s">
        <v>4333</v>
      </c>
      <c r="B3305" s="4" t="n">
        <v>11</v>
      </c>
      <c r="C3305" s="4" t="s">
        <v>100</v>
      </c>
      <c r="D3305" s="4" t="s">
        <v>36</v>
      </c>
      <c r="E3305" s="4" t="s">
        <v>3827</v>
      </c>
      <c r="F3305" s="4" t="s">
        <v>4334</v>
      </c>
      <c r="G3305" s="4"/>
      <c r="H3305" s="4"/>
      <c r="I3305" s="4" t="s">
        <v>4335</v>
      </c>
      <c r="J3305" s="4"/>
      <c r="K3305" s="4"/>
      <c r="L3305" s="10" t="n">
        <v>1.36</v>
      </c>
      <c r="M3305" s="10" t="n">
        <v>0.3</v>
      </c>
      <c r="N3305" s="11" t="s">
        <v>103</v>
      </c>
      <c r="O3305" s="11" t="s">
        <v>103</v>
      </c>
      <c r="P3305" s="11" t="s">
        <v>103</v>
      </c>
      <c r="Q3305" s="11" t="s">
        <v>103</v>
      </c>
      <c r="R3305" s="11" t="s">
        <v>103</v>
      </c>
    </row>
    <row r="3306" customFormat="false" ht="15" hidden="false" customHeight="false" outlineLevel="0" collapsed="false">
      <c r="A3306" s="4" t="s">
        <v>4336</v>
      </c>
      <c r="B3306" s="4" t="n">
        <v>11</v>
      </c>
      <c r="C3306" s="4" t="s">
        <v>100</v>
      </c>
      <c r="D3306" s="4" t="s">
        <v>36</v>
      </c>
      <c r="E3306" s="4" t="s">
        <v>3827</v>
      </c>
      <c r="F3306" s="4" t="s">
        <v>3836</v>
      </c>
      <c r="G3306" s="4" t="s">
        <v>1798</v>
      </c>
      <c r="H3306" s="4" t="s">
        <v>4337</v>
      </c>
      <c r="I3306" s="4"/>
      <c r="J3306" s="4"/>
      <c r="K3306" s="4"/>
      <c r="L3306" s="10" t="n">
        <v>1.36</v>
      </c>
      <c r="M3306" s="10" t="n">
        <v>0.3</v>
      </c>
      <c r="N3306" s="11" t="s">
        <v>103</v>
      </c>
      <c r="O3306" s="11" t="s">
        <v>103</v>
      </c>
      <c r="P3306" s="11" t="s">
        <v>103</v>
      </c>
      <c r="Q3306" s="11" t="s">
        <v>103</v>
      </c>
      <c r="R3306" s="11" t="s">
        <v>103</v>
      </c>
    </row>
    <row r="3307" customFormat="false" ht="15" hidden="false" customHeight="false" outlineLevel="0" collapsed="false">
      <c r="A3307" s="4" t="s">
        <v>4338</v>
      </c>
      <c r="B3307" s="4" t="n">
        <v>11</v>
      </c>
      <c r="C3307" s="4" t="s">
        <v>100</v>
      </c>
      <c r="D3307" s="4" t="s">
        <v>36</v>
      </c>
      <c r="E3307" s="4" t="s">
        <v>3827</v>
      </c>
      <c r="F3307" s="4" t="s">
        <v>3836</v>
      </c>
      <c r="G3307" s="4" t="s">
        <v>1798</v>
      </c>
      <c r="H3307" s="4" t="s">
        <v>4337</v>
      </c>
      <c r="I3307" s="4"/>
      <c r="J3307" s="4"/>
      <c r="K3307" s="4"/>
      <c r="L3307" s="10" t="n">
        <v>1.36</v>
      </c>
      <c r="M3307" s="10" t="n">
        <v>0.3</v>
      </c>
      <c r="N3307" s="11" t="s">
        <v>103</v>
      </c>
      <c r="O3307" s="11" t="s">
        <v>103</v>
      </c>
      <c r="P3307" s="11" t="s">
        <v>103</v>
      </c>
      <c r="Q3307" s="11" t="s">
        <v>103</v>
      </c>
      <c r="R3307" s="11" t="s">
        <v>103</v>
      </c>
    </row>
    <row r="3308" customFormat="false" ht="15" hidden="false" customHeight="false" outlineLevel="0" collapsed="false">
      <c r="A3308" s="4" t="s">
        <v>4339</v>
      </c>
      <c r="B3308" s="4" t="n">
        <v>11</v>
      </c>
      <c r="C3308" s="4" t="s">
        <v>100</v>
      </c>
      <c r="D3308" s="4" t="s">
        <v>36</v>
      </c>
      <c r="E3308" s="4" t="s">
        <v>3827</v>
      </c>
      <c r="F3308" s="4" t="s">
        <v>4340</v>
      </c>
      <c r="G3308" s="4" t="s">
        <v>4341</v>
      </c>
      <c r="H3308" s="4" t="s">
        <v>4337</v>
      </c>
      <c r="I3308" s="4"/>
      <c r="J3308" s="4"/>
      <c r="K3308" s="4"/>
      <c r="L3308" s="10" t="n">
        <v>1.36</v>
      </c>
      <c r="M3308" s="10" t="n">
        <v>0.3</v>
      </c>
      <c r="N3308" s="11" t="s">
        <v>103</v>
      </c>
      <c r="O3308" s="11" t="s">
        <v>103</v>
      </c>
      <c r="P3308" s="11" t="s">
        <v>103</v>
      </c>
      <c r="Q3308" s="11" t="s">
        <v>103</v>
      </c>
      <c r="R3308" s="11" t="s">
        <v>103</v>
      </c>
    </row>
    <row r="3309" customFormat="false" ht="15" hidden="false" customHeight="false" outlineLevel="0" collapsed="false">
      <c r="A3309" s="4" t="s">
        <v>4342</v>
      </c>
      <c r="B3309" s="4" t="n">
        <v>11</v>
      </c>
      <c r="C3309" s="4" t="s">
        <v>100</v>
      </c>
      <c r="D3309" s="4" t="s">
        <v>36</v>
      </c>
      <c r="E3309" s="4" t="s">
        <v>3827</v>
      </c>
      <c r="F3309" s="4" t="s">
        <v>4343</v>
      </c>
      <c r="G3309" s="4"/>
      <c r="H3309" s="4" t="s">
        <v>4344</v>
      </c>
      <c r="I3309" s="4"/>
      <c r="J3309" s="4"/>
      <c r="K3309" s="4"/>
      <c r="L3309" s="10" t="n">
        <v>1.36</v>
      </c>
      <c r="M3309" s="10" t="n">
        <v>0.3</v>
      </c>
      <c r="N3309" s="11" t="s">
        <v>103</v>
      </c>
      <c r="O3309" s="11" t="s">
        <v>103</v>
      </c>
      <c r="P3309" s="11" t="s">
        <v>103</v>
      </c>
      <c r="Q3309" s="11" t="s">
        <v>103</v>
      </c>
      <c r="R3309" s="11" t="s">
        <v>103</v>
      </c>
    </row>
    <row r="3310" customFormat="false" ht="15" hidden="false" customHeight="false" outlineLevel="0" collapsed="false">
      <c r="A3310" s="4" t="s">
        <v>4345</v>
      </c>
      <c r="B3310" s="4" t="n">
        <v>11</v>
      </c>
      <c r="C3310" s="4" t="s">
        <v>100</v>
      </c>
      <c r="D3310" s="4" t="s">
        <v>36</v>
      </c>
      <c r="E3310" s="4" t="s">
        <v>3827</v>
      </c>
      <c r="F3310" s="4" t="s">
        <v>3843</v>
      </c>
      <c r="G3310" s="4" t="s">
        <v>1792</v>
      </c>
      <c r="H3310" s="4" t="s">
        <v>4346</v>
      </c>
      <c r="I3310" s="4"/>
      <c r="J3310" s="4"/>
      <c r="K3310" s="4"/>
      <c r="L3310" s="10" t="n">
        <v>1.36</v>
      </c>
      <c r="M3310" s="10" t="n">
        <v>0.3</v>
      </c>
      <c r="N3310" s="11" t="s">
        <v>103</v>
      </c>
      <c r="O3310" s="11" t="s">
        <v>103</v>
      </c>
      <c r="P3310" s="11" t="s">
        <v>103</v>
      </c>
      <c r="Q3310" s="11" t="s">
        <v>103</v>
      </c>
      <c r="R3310" s="11" t="s">
        <v>103</v>
      </c>
    </row>
    <row r="3311" customFormat="false" ht="15" hidden="false" customHeight="false" outlineLevel="0" collapsed="false">
      <c r="A3311" s="4" t="s">
        <v>4347</v>
      </c>
      <c r="B3311" s="4" t="n">
        <v>11</v>
      </c>
      <c r="C3311" s="4" t="s">
        <v>100</v>
      </c>
      <c r="D3311" s="4" t="s">
        <v>36</v>
      </c>
      <c r="E3311" s="4" t="s">
        <v>3827</v>
      </c>
      <c r="F3311" s="4" t="s">
        <v>3843</v>
      </c>
      <c r="G3311" s="4" t="s">
        <v>1942</v>
      </c>
      <c r="H3311" s="4" t="s">
        <v>4348</v>
      </c>
      <c r="I3311" s="4"/>
      <c r="J3311" s="4"/>
      <c r="K3311" s="4"/>
      <c r="L3311" s="10" t="n">
        <v>1.36</v>
      </c>
      <c r="M3311" s="10" t="n">
        <v>0.3</v>
      </c>
      <c r="N3311" s="11" t="s">
        <v>103</v>
      </c>
      <c r="O3311" s="11" t="s">
        <v>103</v>
      </c>
      <c r="P3311" s="11" t="s">
        <v>103</v>
      </c>
      <c r="Q3311" s="11" t="s">
        <v>103</v>
      </c>
      <c r="R3311" s="11" t="s">
        <v>103</v>
      </c>
    </row>
    <row r="3312" customFormat="false" ht="15" hidden="false" customHeight="false" outlineLevel="0" collapsed="false">
      <c r="A3312" s="4" t="s">
        <v>4349</v>
      </c>
      <c r="B3312" s="4" t="n">
        <v>11</v>
      </c>
      <c r="C3312" s="4" t="s">
        <v>100</v>
      </c>
      <c r="D3312" s="4" t="s">
        <v>36</v>
      </c>
      <c r="E3312" s="4" t="s">
        <v>3827</v>
      </c>
      <c r="F3312" s="4" t="s">
        <v>4340</v>
      </c>
      <c r="G3312" s="4" t="s">
        <v>1834</v>
      </c>
      <c r="H3312" s="4" t="s">
        <v>4350</v>
      </c>
      <c r="I3312" s="4"/>
      <c r="J3312" s="4"/>
      <c r="K3312" s="4"/>
      <c r="L3312" s="10" t="n">
        <v>1.36</v>
      </c>
      <c r="M3312" s="10" t="n">
        <v>0.3</v>
      </c>
      <c r="N3312" s="11" t="s">
        <v>103</v>
      </c>
      <c r="O3312" s="11" t="s">
        <v>103</v>
      </c>
      <c r="P3312" s="11" t="s">
        <v>103</v>
      </c>
      <c r="Q3312" s="11" t="s">
        <v>103</v>
      </c>
      <c r="R3312" s="11" t="s">
        <v>103</v>
      </c>
    </row>
    <row r="3313" customFormat="false" ht="15" hidden="false" customHeight="false" outlineLevel="0" collapsed="false">
      <c r="A3313" s="4" t="s">
        <v>4351</v>
      </c>
      <c r="B3313" s="4" t="n">
        <v>11</v>
      </c>
      <c r="C3313" s="4" t="s">
        <v>100</v>
      </c>
      <c r="D3313" s="4" t="s">
        <v>36</v>
      </c>
      <c r="E3313" s="4" t="s">
        <v>3827</v>
      </c>
      <c r="F3313" s="4" t="s">
        <v>4352</v>
      </c>
      <c r="G3313" s="4" t="s">
        <v>4025</v>
      </c>
      <c r="H3313" s="4" t="s">
        <v>4350</v>
      </c>
      <c r="I3313" s="4"/>
      <c r="J3313" s="4"/>
      <c r="K3313" s="4"/>
      <c r="L3313" s="10" t="n">
        <v>1.36</v>
      </c>
      <c r="M3313" s="10" t="n">
        <v>0.3</v>
      </c>
      <c r="N3313" s="11" t="s">
        <v>103</v>
      </c>
      <c r="O3313" s="11" t="s">
        <v>103</v>
      </c>
      <c r="P3313" s="11" t="s">
        <v>103</v>
      </c>
      <c r="Q3313" s="11" t="s">
        <v>103</v>
      </c>
      <c r="R3313" s="11" t="s">
        <v>103</v>
      </c>
    </row>
    <row r="3314" customFormat="false" ht="15" hidden="false" customHeight="false" outlineLevel="0" collapsed="false">
      <c r="A3314" s="4" t="s">
        <v>4353</v>
      </c>
      <c r="B3314" s="4" t="n">
        <v>11</v>
      </c>
      <c r="C3314" s="4" t="s">
        <v>100</v>
      </c>
      <c r="D3314" s="4" t="s">
        <v>36</v>
      </c>
      <c r="E3314" s="4" t="s">
        <v>3827</v>
      </c>
      <c r="F3314" s="4" t="s">
        <v>4354</v>
      </c>
      <c r="G3314" s="4" t="s">
        <v>1798</v>
      </c>
      <c r="H3314" s="4" t="s">
        <v>4350</v>
      </c>
      <c r="I3314" s="4"/>
      <c r="J3314" s="4"/>
      <c r="K3314" s="4"/>
      <c r="L3314" s="10" t="n">
        <v>1.36</v>
      </c>
      <c r="M3314" s="10" t="n">
        <v>0.3</v>
      </c>
      <c r="N3314" s="11" t="s">
        <v>103</v>
      </c>
      <c r="O3314" s="11" t="s">
        <v>103</v>
      </c>
      <c r="P3314" s="11" t="s">
        <v>103</v>
      </c>
      <c r="Q3314" s="11" t="s">
        <v>103</v>
      </c>
      <c r="R3314" s="11" t="s">
        <v>103</v>
      </c>
    </row>
    <row r="3315" customFormat="false" ht="15" hidden="false" customHeight="false" outlineLevel="0" collapsed="false">
      <c r="A3315" s="4" t="s">
        <v>4355</v>
      </c>
      <c r="B3315" s="4" t="n">
        <v>11</v>
      </c>
      <c r="C3315" s="4" t="s">
        <v>100</v>
      </c>
      <c r="D3315" s="4" t="s">
        <v>36</v>
      </c>
      <c r="E3315" s="4" t="s">
        <v>3827</v>
      </c>
      <c r="F3315" s="4" t="s">
        <v>4356</v>
      </c>
      <c r="G3315" s="4" t="s">
        <v>1798</v>
      </c>
      <c r="H3315" s="4" t="s">
        <v>4350</v>
      </c>
      <c r="I3315" s="4"/>
      <c r="J3315" s="4"/>
      <c r="K3315" s="4"/>
      <c r="L3315" s="10" t="n">
        <v>1.36</v>
      </c>
      <c r="M3315" s="10" t="n">
        <v>0.3</v>
      </c>
      <c r="N3315" s="11" t="s">
        <v>103</v>
      </c>
      <c r="O3315" s="11" t="s">
        <v>103</v>
      </c>
      <c r="P3315" s="11" t="s">
        <v>103</v>
      </c>
      <c r="Q3315" s="11" t="s">
        <v>103</v>
      </c>
      <c r="R3315" s="11" t="s">
        <v>103</v>
      </c>
    </row>
    <row r="3316" customFormat="false" ht="15" hidden="false" customHeight="false" outlineLevel="0" collapsed="false">
      <c r="A3316" s="4" t="s">
        <v>4357</v>
      </c>
      <c r="B3316" s="4" t="n">
        <v>11</v>
      </c>
      <c r="C3316" s="4" t="s">
        <v>100</v>
      </c>
      <c r="D3316" s="4" t="s">
        <v>36</v>
      </c>
      <c r="E3316" s="4" t="s">
        <v>3827</v>
      </c>
      <c r="F3316" s="4" t="s">
        <v>4358</v>
      </c>
      <c r="G3316" s="4"/>
      <c r="H3316" s="4" t="s">
        <v>4344</v>
      </c>
      <c r="I3316" s="4"/>
      <c r="J3316" s="4"/>
      <c r="K3316" s="4"/>
      <c r="L3316" s="10" t="n">
        <v>1.36</v>
      </c>
      <c r="M3316" s="10" t="n">
        <v>0.3</v>
      </c>
      <c r="N3316" s="11" t="s">
        <v>103</v>
      </c>
      <c r="O3316" s="11" t="s">
        <v>103</v>
      </c>
      <c r="P3316" s="11" t="s">
        <v>103</v>
      </c>
      <c r="Q3316" s="11" t="s">
        <v>103</v>
      </c>
      <c r="R3316" s="11" t="s">
        <v>103</v>
      </c>
    </row>
    <row r="3317" customFormat="false" ht="15" hidden="false" customHeight="false" outlineLevel="0" collapsed="false">
      <c r="A3317" s="4" t="s">
        <v>4359</v>
      </c>
      <c r="B3317" s="4" t="n">
        <v>11</v>
      </c>
      <c r="C3317" s="4" t="s">
        <v>100</v>
      </c>
      <c r="D3317" s="4" t="s">
        <v>36</v>
      </c>
      <c r="E3317" s="4" t="s">
        <v>3827</v>
      </c>
      <c r="F3317" s="4" t="s">
        <v>4360</v>
      </c>
      <c r="G3317" s="4" t="s">
        <v>4043</v>
      </c>
      <c r="H3317" s="4" t="s">
        <v>4361</v>
      </c>
      <c r="I3317" s="4"/>
      <c r="J3317" s="4"/>
      <c r="K3317" s="4"/>
      <c r="L3317" s="10" t="n">
        <v>1.36</v>
      </c>
      <c r="M3317" s="10" t="n">
        <v>0.3</v>
      </c>
      <c r="N3317" s="11" t="s">
        <v>103</v>
      </c>
      <c r="O3317" s="11" t="s">
        <v>103</v>
      </c>
      <c r="P3317" s="11" t="s">
        <v>103</v>
      </c>
      <c r="Q3317" s="11" t="s">
        <v>103</v>
      </c>
      <c r="R3317" s="11" t="s">
        <v>103</v>
      </c>
    </row>
    <row r="3318" customFormat="false" ht="15" hidden="false" customHeight="false" outlineLevel="0" collapsed="false">
      <c r="A3318" s="4" t="s">
        <v>4362</v>
      </c>
      <c r="B3318" s="4" t="n">
        <v>11</v>
      </c>
      <c r="C3318" s="4" t="s">
        <v>100</v>
      </c>
      <c r="D3318" s="4" t="s">
        <v>36</v>
      </c>
      <c r="E3318" s="4" t="s">
        <v>3827</v>
      </c>
      <c r="F3318" s="4" t="s">
        <v>4363</v>
      </c>
      <c r="G3318" s="4"/>
      <c r="H3318" s="4" t="s">
        <v>4361</v>
      </c>
      <c r="I3318" s="4"/>
      <c r="J3318" s="4"/>
      <c r="K3318" s="4"/>
      <c r="L3318" s="10" t="n">
        <v>1.36</v>
      </c>
      <c r="M3318" s="10" t="n">
        <v>0.3</v>
      </c>
      <c r="N3318" s="11" t="s">
        <v>103</v>
      </c>
      <c r="O3318" s="11" t="s">
        <v>103</v>
      </c>
      <c r="P3318" s="11" t="s">
        <v>103</v>
      </c>
      <c r="Q3318" s="11" t="s">
        <v>103</v>
      </c>
      <c r="R3318" s="11" t="s">
        <v>103</v>
      </c>
    </row>
    <row r="3319" customFormat="false" ht="15" hidden="false" customHeight="false" outlineLevel="0" collapsed="false">
      <c r="A3319" s="4" t="s">
        <v>4364</v>
      </c>
      <c r="B3319" s="4" t="n">
        <v>11</v>
      </c>
      <c r="C3319" s="4" t="s">
        <v>100</v>
      </c>
      <c r="D3319" s="4" t="s">
        <v>36</v>
      </c>
      <c r="E3319" s="4" t="s">
        <v>3827</v>
      </c>
      <c r="F3319" s="4" t="s">
        <v>4365</v>
      </c>
      <c r="G3319" s="4" t="s">
        <v>3832</v>
      </c>
      <c r="H3319" s="4" t="s">
        <v>4361</v>
      </c>
      <c r="I3319" s="4"/>
      <c r="J3319" s="4"/>
      <c r="K3319" s="4"/>
      <c r="L3319" s="10" t="n">
        <v>1.36</v>
      </c>
      <c r="M3319" s="10" t="n">
        <v>0.3</v>
      </c>
      <c r="N3319" s="11" t="s">
        <v>103</v>
      </c>
      <c r="O3319" s="11" t="s">
        <v>103</v>
      </c>
      <c r="P3319" s="11" t="s">
        <v>103</v>
      </c>
      <c r="Q3319" s="11" t="s">
        <v>103</v>
      </c>
      <c r="R3319" s="11" t="s">
        <v>103</v>
      </c>
    </row>
    <row r="3320" customFormat="false" ht="15" hidden="false" customHeight="false" outlineLevel="0" collapsed="false">
      <c r="A3320" s="4" t="s">
        <v>4366</v>
      </c>
      <c r="B3320" s="4" t="n">
        <v>11</v>
      </c>
      <c r="C3320" s="4" t="s">
        <v>100</v>
      </c>
      <c r="D3320" s="4" t="s">
        <v>36</v>
      </c>
      <c r="E3320" s="4" t="s">
        <v>3827</v>
      </c>
      <c r="F3320" s="4" t="s">
        <v>4367</v>
      </c>
      <c r="G3320" s="4" t="s">
        <v>3832</v>
      </c>
      <c r="H3320" s="4" t="s">
        <v>4368</v>
      </c>
      <c r="I3320" s="4"/>
      <c r="J3320" s="4"/>
      <c r="K3320" s="4"/>
      <c r="L3320" s="10" t="n">
        <v>1.36</v>
      </c>
      <c r="M3320" s="10" t="n">
        <v>0.3</v>
      </c>
      <c r="N3320" s="11" t="s">
        <v>103</v>
      </c>
      <c r="O3320" s="11" t="s">
        <v>103</v>
      </c>
      <c r="P3320" s="11" t="s">
        <v>103</v>
      </c>
      <c r="Q3320" s="11" t="s">
        <v>103</v>
      </c>
      <c r="R3320" s="11" t="s">
        <v>103</v>
      </c>
    </row>
    <row r="3321" customFormat="false" ht="15" hidden="false" customHeight="false" outlineLevel="0" collapsed="false">
      <c r="A3321" s="4" t="s">
        <v>4369</v>
      </c>
      <c r="B3321" s="4" t="n">
        <v>11</v>
      </c>
      <c r="C3321" s="4" t="s">
        <v>100</v>
      </c>
      <c r="D3321" s="4" t="s">
        <v>36</v>
      </c>
      <c r="E3321" s="4" t="s">
        <v>3827</v>
      </c>
      <c r="F3321" s="4" t="s">
        <v>4370</v>
      </c>
      <c r="G3321" s="4" t="s">
        <v>3832</v>
      </c>
      <c r="H3321" s="4" t="s">
        <v>4368</v>
      </c>
      <c r="I3321" s="4"/>
      <c r="J3321" s="4"/>
      <c r="K3321" s="4"/>
      <c r="L3321" s="10" t="n">
        <v>1.36</v>
      </c>
      <c r="M3321" s="10" t="n">
        <v>0.3</v>
      </c>
      <c r="N3321" s="11" t="s">
        <v>103</v>
      </c>
      <c r="O3321" s="11" t="s">
        <v>103</v>
      </c>
      <c r="P3321" s="11" t="s">
        <v>103</v>
      </c>
      <c r="Q3321" s="11" t="s">
        <v>103</v>
      </c>
      <c r="R3321" s="11" t="s">
        <v>103</v>
      </c>
    </row>
    <row r="3322" customFormat="false" ht="15" hidden="false" customHeight="false" outlineLevel="0" collapsed="false">
      <c r="A3322" s="4" t="s">
        <v>4371</v>
      </c>
      <c r="B3322" s="4" t="n">
        <v>11</v>
      </c>
      <c r="C3322" s="4" t="s">
        <v>100</v>
      </c>
      <c r="D3322" s="4" t="s">
        <v>36</v>
      </c>
      <c r="E3322" s="4" t="s">
        <v>3827</v>
      </c>
      <c r="F3322" s="4" t="s">
        <v>3860</v>
      </c>
      <c r="G3322" s="4" t="s">
        <v>3832</v>
      </c>
      <c r="H3322" s="4" t="s">
        <v>4372</v>
      </c>
      <c r="I3322" s="4"/>
      <c r="J3322" s="4"/>
      <c r="K3322" s="4"/>
      <c r="L3322" s="10" t="n">
        <v>1.36</v>
      </c>
      <c r="M3322" s="10" t="n">
        <v>0.3</v>
      </c>
      <c r="N3322" s="11" t="s">
        <v>103</v>
      </c>
      <c r="O3322" s="11" t="s">
        <v>103</v>
      </c>
      <c r="P3322" s="11" t="s">
        <v>103</v>
      </c>
      <c r="Q3322" s="11" t="s">
        <v>103</v>
      </c>
      <c r="R3322" s="11" t="s">
        <v>103</v>
      </c>
    </row>
    <row r="3323" customFormat="false" ht="15" hidden="false" customHeight="false" outlineLevel="0" collapsed="false">
      <c r="A3323" s="4" t="s">
        <v>4373</v>
      </c>
      <c r="B3323" s="4" t="n">
        <v>11</v>
      </c>
      <c r="C3323" s="4" t="s">
        <v>100</v>
      </c>
      <c r="D3323" s="4" t="s">
        <v>36</v>
      </c>
      <c r="E3323" s="4" t="s">
        <v>3827</v>
      </c>
      <c r="F3323" s="4" t="s">
        <v>4374</v>
      </c>
      <c r="G3323" s="4" t="s">
        <v>1942</v>
      </c>
      <c r="H3323" s="4" t="s">
        <v>4344</v>
      </c>
      <c r="I3323" s="4"/>
      <c r="J3323" s="4"/>
      <c r="K3323" s="4"/>
      <c r="L3323" s="10" t="n">
        <v>1.36</v>
      </c>
      <c r="M3323" s="10" t="n">
        <v>0.3</v>
      </c>
      <c r="N3323" s="11" t="s">
        <v>103</v>
      </c>
      <c r="O3323" s="11" t="s">
        <v>103</v>
      </c>
      <c r="P3323" s="11" t="s">
        <v>103</v>
      </c>
      <c r="Q3323" s="11" t="s">
        <v>103</v>
      </c>
      <c r="R3323" s="11" t="s">
        <v>103</v>
      </c>
    </row>
    <row r="3324" customFormat="false" ht="15" hidden="false" customHeight="false" outlineLevel="0" collapsed="false">
      <c r="A3324" s="4" t="s">
        <v>4375</v>
      </c>
      <c r="B3324" s="4" t="n">
        <v>11</v>
      </c>
      <c r="C3324" s="4" t="s">
        <v>100</v>
      </c>
      <c r="D3324" s="4" t="s">
        <v>36</v>
      </c>
      <c r="E3324" s="4" t="s">
        <v>3827</v>
      </c>
      <c r="F3324" s="4" t="s">
        <v>4376</v>
      </c>
      <c r="G3324" s="4" t="s">
        <v>3832</v>
      </c>
      <c r="H3324" s="4" t="s">
        <v>4377</v>
      </c>
      <c r="I3324" s="4"/>
      <c r="J3324" s="4"/>
      <c r="K3324" s="4"/>
      <c r="L3324" s="10" t="n">
        <v>1.36</v>
      </c>
      <c r="M3324" s="10" t="n">
        <v>0.3</v>
      </c>
      <c r="N3324" s="11" t="s">
        <v>103</v>
      </c>
      <c r="O3324" s="11" t="s">
        <v>103</v>
      </c>
      <c r="P3324" s="11" t="s">
        <v>103</v>
      </c>
      <c r="Q3324" s="11" t="s">
        <v>103</v>
      </c>
      <c r="R3324" s="11" t="s">
        <v>103</v>
      </c>
    </row>
    <row r="3325" customFormat="false" ht="15" hidden="false" customHeight="false" outlineLevel="0" collapsed="false">
      <c r="A3325" s="4" t="s">
        <v>4378</v>
      </c>
      <c r="B3325" s="4" t="n">
        <v>11</v>
      </c>
      <c r="C3325" s="4" t="s">
        <v>100</v>
      </c>
      <c r="D3325" s="4" t="s">
        <v>36</v>
      </c>
      <c r="E3325" s="4" t="s">
        <v>3827</v>
      </c>
      <c r="F3325" s="4" t="s">
        <v>4379</v>
      </c>
      <c r="G3325" s="4" t="s">
        <v>3832</v>
      </c>
      <c r="H3325" s="4" t="s">
        <v>4377</v>
      </c>
      <c r="I3325" s="4"/>
      <c r="J3325" s="4"/>
      <c r="K3325" s="4"/>
      <c r="L3325" s="10" t="n">
        <v>1.36</v>
      </c>
      <c r="M3325" s="10" t="n">
        <v>0.3</v>
      </c>
      <c r="N3325" s="11" t="s">
        <v>103</v>
      </c>
      <c r="O3325" s="11" t="s">
        <v>103</v>
      </c>
      <c r="P3325" s="11" t="s">
        <v>103</v>
      </c>
      <c r="Q3325" s="11" t="s">
        <v>103</v>
      </c>
      <c r="R3325" s="11" t="s">
        <v>103</v>
      </c>
    </row>
    <row r="3326" customFormat="false" ht="15" hidden="false" customHeight="false" outlineLevel="0" collapsed="false">
      <c r="A3326" s="4" t="s">
        <v>4380</v>
      </c>
      <c r="B3326" s="4" t="n">
        <v>11</v>
      </c>
      <c r="C3326" s="4" t="s">
        <v>100</v>
      </c>
      <c r="D3326" s="4" t="s">
        <v>36</v>
      </c>
      <c r="E3326" s="4" t="s">
        <v>3827</v>
      </c>
      <c r="F3326" s="4" t="s">
        <v>4381</v>
      </c>
      <c r="G3326" s="4" t="s">
        <v>3873</v>
      </c>
      <c r="H3326" s="4" t="s">
        <v>4377</v>
      </c>
      <c r="I3326" s="4"/>
      <c r="J3326" s="4"/>
      <c r="K3326" s="4"/>
      <c r="L3326" s="10" t="n">
        <v>1.36</v>
      </c>
      <c r="M3326" s="10" t="n">
        <v>0.3</v>
      </c>
      <c r="N3326" s="11" t="s">
        <v>103</v>
      </c>
      <c r="O3326" s="11" t="s">
        <v>103</v>
      </c>
      <c r="P3326" s="11" t="s">
        <v>103</v>
      </c>
      <c r="Q3326" s="11" t="s">
        <v>103</v>
      </c>
      <c r="R3326" s="11" t="s">
        <v>103</v>
      </c>
    </row>
    <row r="3327" customFormat="false" ht="15" hidden="false" customHeight="false" outlineLevel="0" collapsed="false">
      <c r="A3327" s="4" t="s">
        <v>4382</v>
      </c>
      <c r="B3327" s="4" t="n">
        <v>11</v>
      </c>
      <c r="C3327" s="4" t="s">
        <v>100</v>
      </c>
      <c r="D3327" s="4" t="s">
        <v>36</v>
      </c>
      <c r="E3327" s="4" t="s">
        <v>3827</v>
      </c>
      <c r="F3327" s="4" t="s">
        <v>4383</v>
      </c>
      <c r="G3327" s="4" t="s">
        <v>3832</v>
      </c>
      <c r="H3327" s="4" t="s">
        <v>4384</v>
      </c>
      <c r="I3327" s="4"/>
      <c r="J3327" s="4"/>
      <c r="K3327" s="4"/>
      <c r="L3327" s="10" t="n">
        <v>1.36</v>
      </c>
      <c r="M3327" s="10" t="n">
        <v>0.3</v>
      </c>
      <c r="N3327" s="11" t="s">
        <v>103</v>
      </c>
      <c r="O3327" s="11" t="s">
        <v>103</v>
      </c>
      <c r="P3327" s="11" t="s">
        <v>103</v>
      </c>
      <c r="Q3327" s="11" t="s">
        <v>103</v>
      </c>
      <c r="R3327" s="11" t="s">
        <v>103</v>
      </c>
    </row>
    <row r="3328" customFormat="false" ht="15" hidden="false" customHeight="false" outlineLevel="0" collapsed="false">
      <c r="A3328" s="4" t="s">
        <v>4385</v>
      </c>
      <c r="B3328" s="4" t="n">
        <v>11</v>
      </c>
      <c r="C3328" s="4" t="s">
        <v>100</v>
      </c>
      <c r="D3328" s="4" t="s">
        <v>36</v>
      </c>
      <c r="E3328" s="4" t="s">
        <v>3827</v>
      </c>
      <c r="F3328" s="4" t="s">
        <v>4386</v>
      </c>
      <c r="G3328" s="4"/>
      <c r="H3328" s="4" t="s">
        <v>4344</v>
      </c>
      <c r="I3328" s="4"/>
      <c r="J3328" s="4"/>
      <c r="K3328" s="4"/>
      <c r="L3328" s="10" t="n">
        <v>1.36</v>
      </c>
      <c r="M3328" s="10" t="n">
        <v>0.3</v>
      </c>
      <c r="N3328" s="11" t="s">
        <v>103</v>
      </c>
      <c r="O3328" s="11" t="s">
        <v>103</v>
      </c>
      <c r="P3328" s="11" t="s">
        <v>103</v>
      </c>
      <c r="Q3328" s="11" t="s">
        <v>103</v>
      </c>
      <c r="R3328" s="11" t="s">
        <v>103</v>
      </c>
    </row>
    <row r="3329" customFormat="false" ht="15" hidden="false" customHeight="false" outlineLevel="0" collapsed="false">
      <c r="A3329" s="4" t="s">
        <v>4387</v>
      </c>
      <c r="B3329" s="4" t="n">
        <v>11</v>
      </c>
      <c r="C3329" s="4" t="s">
        <v>100</v>
      </c>
      <c r="D3329" s="4" t="s">
        <v>36</v>
      </c>
      <c r="E3329" s="4" t="s">
        <v>3827</v>
      </c>
      <c r="F3329" s="4" t="s">
        <v>4343</v>
      </c>
      <c r="G3329" s="4" t="s">
        <v>4043</v>
      </c>
      <c r="H3329" s="4" t="s">
        <v>4388</v>
      </c>
      <c r="I3329" s="4"/>
      <c r="J3329" s="4"/>
      <c r="K3329" s="4"/>
      <c r="L3329" s="10" t="n">
        <v>1.36</v>
      </c>
      <c r="M3329" s="10" t="n">
        <v>0.3</v>
      </c>
      <c r="N3329" s="11" t="s">
        <v>103</v>
      </c>
      <c r="O3329" s="11" t="s">
        <v>103</v>
      </c>
      <c r="P3329" s="11" t="s">
        <v>103</v>
      </c>
      <c r="Q3329" s="11" t="s">
        <v>103</v>
      </c>
      <c r="R3329" s="11" t="s">
        <v>103</v>
      </c>
    </row>
    <row r="3330" customFormat="false" ht="15" hidden="false" customHeight="false" outlineLevel="0" collapsed="false">
      <c r="A3330" s="4" t="s">
        <v>4389</v>
      </c>
      <c r="B3330" s="4" t="n">
        <v>11</v>
      </c>
      <c r="C3330" s="4" t="s">
        <v>100</v>
      </c>
      <c r="D3330" s="4" t="s">
        <v>36</v>
      </c>
      <c r="E3330" s="4" t="s">
        <v>3827</v>
      </c>
      <c r="F3330" s="4" t="s">
        <v>4390</v>
      </c>
      <c r="G3330" s="4" t="s">
        <v>3832</v>
      </c>
      <c r="H3330" s="4" t="s">
        <v>4391</v>
      </c>
      <c r="I3330" s="4"/>
      <c r="J3330" s="4"/>
      <c r="K3330" s="4"/>
      <c r="L3330" s="10" t="n">
        <v>1.36</v>
      </c>
      <c r="M3330" s="10" t="n">
        <v>0.3</v>
      </c>
      <c r="N3330" s="11" t="s">
        <v>103</v>
      </c>
      <c r="O3330" s="11" t="s">
        <v>103</v>
      </c>
      <c r="P3330" s="11" t="s">
        <v>103</v>
      </c>
      <c r="Q3330" s="11" t="s">
        <v>103</v>
      </c>
      <c r="R3330" s="11" t="s">
        <v>103</v>
      </c>
    </row>
    <row r="3331" customFormat="false" ht="15" hidden="false" customHeight="false" outlineLevel="0" collapsed="false">
      <c r="A3331" s="4" t="s">
        <v>4392</v>
      </c>
      <c r="B3331" s="4" t="n">
        <v>11</v>
      </c>
      <c r="C3331" s="4" t="s">
        <v>100</v>
      </c>
      <c r="D3331" s="4" t="s">
        <v>36</v>
      </c>
      <c r="E3331" s="4" t="s">
        <v>3827</v>
      </c>
      <c r="F3331" s="4" t="s">
        <v>4393</v>
      </c>
      <c r="G3331" s="4" t="s">
        <v>4394</v>
      </c>
      <c r="H3331" s="4" t="s">
        <v>4395</v>
      </c>
      <c r="I3331" s="4"/>
      <c r="J3331" s="4"/>
      <c r="K3331" s="4"/>
      <c r="L3331" s="10" t="n">
        <v>1.36</v>
      </c>
      <c r="M3331" s="10" t="n">
        <v>0.3</v>
      </c>
      <c r="N3331" s="11" t="s">
        <v>103</v>
      </c>
      <c r="O3331" s="11" t="s">
        <v>103</v>
      </c>
      <c r="P3331" s="11" t="s">
        <v>103</v>
      </c>
      <c r="Q3331" s="11" t="s">
        <v>103</v>
      </c>
      <c r="R3331" s="11" t="s">
        <v>103</v>
      </c>
    </row>
    <row r="3332" customFormat="false" ht="15" hidden="false" customHeight="false" outlineLevel="0" collapsed="false">
      <c r="A3332" s="4" t="s">
        <v>4396</v>
      </c>
      <c r="B3332" s="4" t="n">
        <v>11</v>
      </c>
      <c r="C3332" s="4" t="s">
        <v>100</v>
      </c>
      <c r="D3332" s="4" t="s">
        <v>36</v>
      </c>
      <c r="E3332" s="4" t="s">
        <v>3827</v>
      </c>
      <c r="F3332" s="4" t="s">
        <v>4397</v>
      </c>
      <c r="G3332" s="4" t="s">
        <v>3832</v>
      </c>
      <c r="H3332" s="4" t="s">
        <v>4395</v>
      </c>
      <c r="I3332" s="4"/>
      <c r="J3332" s="4"/>
      <c r="K3332" s="4"/>
      <c r="L3332" s="10" t="n">
        <v>1.36</v>
      </c>
      <c r="M3332" s="10" t="n">
        <v>0.3</v>
      </c>
      <c r="N3332" s="11" t="s">
        <v>103</v>
      </c>
      <c r="O3332" s="11" t="s">
        <v>103</v>
      </c>
      <c r="P3332" s="11" t="s">
        <v>103</v>
      </c>
      <c r="Q3332" s="11" t="s">
        <v>103</v>
      </c>
      <c r="R3332" s="11" t="s">
        <v>103</v>
      </c>
    </row>
    <row r="3333" customFormat="false" ht="15" hidden="false" customHeight="false" outlineLevel="0" collapsed="false">
      <c r="A3333" s="4" t="s">
        <v>4398</v>
      </c>
      <c r="B3333" s="4" t="n">
        <v>11</v>
      </c>
      <c r="C3333" s="4" t="s">
        <v>100</v>
      </c>
      <c r="D3333" s="4" t="s">
        <v>36</v>
      </c>
      <c r="E3333" s="4" t="s">
        <v>3827</v>
      </c>
      <c r="F3333" s="4" t="s">
        <v>4399</v>
      </c>
      <c r="G3333" s="4" t="s">
        <v>3832</v>
      </c>
      <c r="H3333" s="4" t="s">
        <v>4400</v>
      </c>
      <c r="I3333" s="4"/>
      <c r="J3333" s="4"/>
      <c r="K3333" s="4"/>
      <c r="L3333" s="10" t="n">
        <v>1.36</v>
      </c>
      <c r="M3333" s="10" t="n">
        <v>0.3</v>
      </c>
      <c r="N3333" s="11" t="s">
        <v>103</v>
      </c>
      <c r="O3333" s="11" t="s">
        <v>103</v>
      </c>
      <c r="P3333" s="11" t="s">
        <v>103</v>
      </c>
      <c r="Q3333" s="11" t="s">
        <v>103</v>
      </c>
      <c r="R3333" s="11" t="s">
        <v>103</v>
      </c>
    </row>
    <row r="3334" customFormat="false" ht="15" hidden="false" customHeight="false" outlineLevel="0" collapsed="false">
      <c r="A3334" s="4" t="s">
        <v>4401</v>
      </c>
      <c r="B3334" s="4" t="n">
        <v>11</v>
      </c>
      <c r="C3334" s="4" t="s">
        <v>100</v>
      </c>
      <c r="D3334" s="4" t="s">
        <v>36</v>
      </c>
      <c r="E3334" s="4" t="s">
        <v>3827</v>
      </c>
      <c r="F3334" s="4" t="s">
        <v>4402</v>
      </c>
      <c r="G3334" s="4" t="s">
        <v>4403</v>
      </c>
      <c r="H3334" s="4" t="s">
        <v>4404</v>
      </c>
      <c r="I3334" s="4"/>
      <c r="J3334" s="4"/>
      <c r="K3334" s="4"/>
      <c r="L3334" s="10" t="n">
        <v>1.36</v>
      </c>
      <c r="M3334" s="10" t="n">
        <v>0.3</v>
      </c>
      <c r="N3334" s="11" t="s">
        <v>103</v>
      </c>
      <c r="O3334" s="11" t="s">
        <v>103</v>
      </c>
      <c r="P3334" s="11" t="s">
        <v>103</v>
      </c>
      <c r="Q3334" s="11" t="s">
        <v>103</v>
      </c>
      <c r="R3334" s="11" t="s">
        <v>103</v>
      </c>
    </row>
    <row r="3335" customFormat="false" ht="15" hidden="false" customHeight="false" outlineLevel="0" collapsed="false">
      <c r="A3335" s="4" t="s">
        <v>4405</v>
      </c>
      <c r="B3335" s="4" t="n">
        <v>11</v>
      </c>
      <c r="C3335" s="4" t="s">
        <v>100</v>
      </c>
      <c r="D3335" s="4" t="s">
        <v>36</v>
      </c>
      <c r="E3335" s="4" t="s">
        <v>3827</v>
      </c>
      <c r="F3335" s="4" t="s">
        <v>4406</v>
      </c>
      <c r="G3335" s="4" t="s">
        <v>3832</v>
      </c>
      <c r="H3335" s="4" t="s">
        <v>4404</v>
      </c>
      <c r="I3335" s="4"/>
      <c r="J3335" s="4"/>
      <c r="K3335" s="4"/>
      <c r="L3335" s="10" t="n">
        <v>1.36</v>
      </c>
      <c r="M3335" s="10" t="n">
        <v>0.3</v>
      </c>
      <c r="N3335" s="11" t="s">
        <v>103</v>
      </c>
      <c r="O3335" s="11" t="s">
        <v>103</v>
      </c>
      <c r="P3335" s="11" t="s">
        <v>103</v>
      </c>
      <c r="Q3335" s="11" t="s">
        <v>103</v>
      </c>
      <c r="R3335" s="11" t="s">
        <v>103</v>
      </c>
    </row>
    <row r="3336" customFormat="false" ht="15" hidden="false" customHeight="false" outlineLevel="0" collapsed="false">
      <c r="A3336" s="4" t="s">
        <v>4407</v>
      </c>
      <c r="B3336" s="4" t="n">
        <v>11</v>
      </c>
      <c r="C3336" s="4" t="s">
        <v>100</v>
      </c>
      <c r="D3336" s="4" t="s">
        <v>36</v>
      </c>
      <c r="E3336" s="4" t="s">
        <v>3827</v>
      </c>
      <c r="F3336" s="4" t="s">
        <v>4406</v>
      </c>
      <c r="G3336" s="4"/>
      <c r="H3336" s="4" t="s">
        <v>4404</v>
      </c>
      <c r="I3336" s="4"/>
      <c r="J3336" s="4"/>
      <c r="K3336" s="4"/>
      <c r="L3336" s="10" t="n">
        <v>1.36</v>
      </c>
      <c r="M3336" s="10" t="n">
        <v>0.3</v>
      </c>
      <c r="N3336" s="11" t="s">
        <v>103</v>
      </c>
      <c r="O3336" s="11" t="s">
        <v>103</v>
      </c>
      <c r="P3336" s="11" t="s">
        <v>103</v>
      </c>
      <c r="Q3336" s="11" t="s">
        <v>103</v>
      </c>
      <c r="R3336" s="11" t="s">
        <v>103</v>
      </c>
    </row>
    <row r="3337" customFormat="false" ht="15" hidden="false" customHeight="false" outlineLevel="0" collapsed="false">
      <c r="A3337" s="4" t="s">
        <v>4408</v>
      </c>
      <c r="B3337" s="4" t="n">
        <v>11</v>
      </c>
      <c r="C3337" s="4" t="s">
        <v>100</v>
      </c>
      <c r="D3337" s="4" t="s">
        <v>36</v>
      </c>
      <c r="E3337" s="4" t="s">
        <v>3827</v>
      </c>
      <c r="F3337" s="4" t="s">
        <v>4409</v>
      </c>
      <c r="G3337" s="4" t="s">
        <v>1792</v>
      </c>
      <c r="H3337" s="4" t="s">
        <v>4410</v>
      </c>
      <c r="I3337" s="4"/>
      <c r="J3337" s="4"/>
      <c r="K3337" s="4"/>
      <c r="L3337" s="10" t="n">
        <v>1.36</v>
      </c>
      <c r="M3337" s="10" t="n">
        <v>0.3</v>
      </c>
      <c r="N3337" s="11" t="s">
        <v>103</v>
      </c>
      <c r="O3337" s="11" t="s">
        <v>103</v>
      </c>
      <c r="P3337" s="11" t="s">
        <v>103</v>
      </c>
      <c r="Q3337" s="11" t="s">
        <v>103</v>
      </c>
      <c r="R3337" s="11" t="s">
        <v>103</v>
      </c>
    </row>
    <row r="3338" customFormat="false" ht="15" hidden="false" customHeight="false" outlineLevel="0" collapsed="false">
      <c r="A3338" s="4" t="s">
        <v>4411</v>
      </c>
      <c r="B3338" s="4" t="n">
        <v>11</v>
      </c>
      <c r="C3338" s="4" t="s">
        <v>100</v>
      </c>
      <c r="D3338" s="4" t="s">
        <v>36</v>
      </c>
      <c r="E3338" s="4" t="s">
        <v>3827</v>
      </c>
      <c r="F3338" s="4" t="s">
        <v>4412</v>
      </c>
      <c r="G3338" s="4" t="s">
        <v>2379</v>
      </c>
      <c r="H3338" s="4" t="s">
        <v>4348</v>
      </c>
      <c r="I3338" s="4"/>
      <c r="J3338" s="4"/>
      <c r="K3338" s="4"/>
      <c r="L3338" s="10" t="n">
        <v>1.36</v>
      </c>
      <c r="M3338" s="10" t="n">
        <v>0.3</v>
      </c>
      <c r="N3338" s="11" t="s">
        <v>103</v>
      </c>
      <c r="O3338" s="11" t="s">
        <v>103</v>
      </c>
      <c r="P3338" s="11" t="s">
        <v>103</v>
      </c>
      <c r="Q3338" s="11" t="s">
        <v>103</v>
      </c>
      <c r="R3338" s="11" t="s">
        <v>103</v>
      </c>
    </row>
    <row r="3339" customFormat="false" ht="15" hidden="false" customHeight="false" outlineLevel="0" collapsed="false">
      <c r="A3339" s="4" t="s">
        <v>4413</v>
      </c>
      <c r="B3339" s="4" t="n">
        <v>11</v>
      </c>
      <c r="C3339" s="4" t="s">
        <v>100</v>
      </c>
      <c r="D3339" s="4" t="s">
        <v>36</v>
      </c>
      <c r="E3339" s="4" t="s">
        <v>3827</v>
      </c>
      <c r="F3339" s="4" t="s">
        <v>4414</v>
      </c>
      <c r="G3339" s="4" t="s">
        <v>3832</v>
      </c>
      <c r="H3339" s="4" t="s">
        <v>102</v>
      </c>
      <c r="I3339" s="4"/>
      <c r="J3339" s="4"/>
      <c r="K3339" s="4"/>
      <c r="L3339" s="10" t="n">
        <v>1.36</v>
      </c>
      <c r="M3339" s="10" t="n">
        <v>0.3</v>
      </c>
      <c r="N3339" s="11" t="s">
        <v>103</v>
      </c>
      <c r="O3339" s="11" t="s">
        <v>103</v>
      </c>
      <c r="P3339" s="11" t="s">
        <v>103</v>
      </c>
      <c r="Q3339" s="11" t="s">
        <v>103</v>
      </c>
      <c r="R3339" s="11" t="s">
        <v>103</v>
      </c>
    </row>
    <row r="3340" customFormat="false" ht="15" hidden="false" customHeight="false" outlineLevel="0" collapsed="false">
      <c r="A3340" s="4" t="s">
        <v>4415</v>
      </c>
      <c r="B3340" s="4" t="n">
        <v>11</v>
      </c>
      <c r="C3340" s="4" t="s">
        <v>100</v>
      </c>
      <c r="D3340" s="4" t="s">
        <v>36</v>
      </c>
      <c r="E3340" s="4" t="s">
        <v>3827</v>
      </c>
      <c r="F3340" s="4" t="s">
        <v>4416</v>
      </c>
      <c r="G3340" s="4"/>
      <c r="H3340" s="4" t="s">
        <v>102</v>
      </c>
      <c r="I3340" s="4"/>
      <c r="J3340" s="4"/>
      <c r="K3340" s="4"/>
      <c r="L3340" s="10" t="n">
        <v>1.36</v>
      </c>
      <c r="M3340" s="10" t="n">
        <v>0.3</v>
      </c>
      <c r="N3340" s="11" t="s">
        <v>103</v>
      </c>
      <c r="O3340" s="11" t="s">
        <v>103</v>
      </c>
      <c r="P3340" s="11" t="s">
        <v>103</v>
      </c>
      <c r="Q3340" s="11" t="s">
        <v>103</v>
      </c>
      <c r="R3340" s="11" t="s">
        <v>103</v>
      </c>
    </row>
    <row r="3341" customFormat="false" ht="15" hidden="false" customHeight="false" outlineLevel="0" collapsed="false">
      <c r="A3341" s="4" t="s">
        <v>4417</v>
      </c>
      <c r="B3341" s="4" t="n">
        <v>11</v>
      </c>
      <c r="C3341" s="4" t="s">
        <v>100</v>
      </c>
      <c r="D3341" s="4" t="s">
        <v>36</v>
      </c>
      <c r="E3341" s="4" t="s">
        <v>3827</v>
      </c>
      <c r="F3341" s="4" t="s">
        <v>4418</v>
      </c>
      <c r="G3341" s="4" t="s">
        <v>3832</v>
      </c>
      <c r="H3341" s="4" t="s">
        <v>4419</v>
      </c>
      <c r="I3341" s="4"/>
      <c r="J3341" s="4"/>
      <c r="K3341" s="4"/>
      <c r="L3341" s="10" t="n">
        <v>1.36</v>
      </c>
      <c r="M3341" s="10" t="n">
        <v>0.3</v>
      </c>
      <c r="N3341" s="11" t="s">
        <v>103</v>
      </c>
      <c r="O3341" s="11" t="s">
        <v>103</v>
      </c>
      <c r="P3341" s="11" t="s">
        <v>103</v>
      </c>
      <c r="Q3341" s="11" t="s">
        <v>103</v>
      </c>
      <c r="R3341" s="11" t="s">
        <v>103</v>
      </c>
    </row>
    <row r="3342" customFormat="false" ht="15" hidden="false" customHeight="false" outlineLevel="0" collapsed="false">
      <c r="A3342" s="4" t="s">
        <v>4420</v>
      </c>
      <c r="B3342" s="4" t="n">
        <v>11</v>
      </c>
      <c r="C3342" s="4" t="s">
        <v>100</v>
      </c>
      <c r="D3342" s="4" t="s">
        <v>36</v>
      </c>
      <c r="E3342" s="4" t="s">
        <v>3827</v>
      </c>
      <c r="F3342" s="4" t="s">
        <v>4421</v>
      </c>
      <c r="G3342" s="4"/>
      <c r="H3342" s="4" t="s">
        <v>4422</v>
      </c>
      <c r="I3342" s="4"/>
      <c r="J3342" s="4"/>
      <c r="K3342" s="4"/>
      <c r="L3342" s="10" t="n">
        <v>1.36</v>
      </c>
      <c r="M3342" s="10" t="n">
        <v>0.3</v>
      </c>
      <c r="N3342" s="11" t="s">
        <v>103</v>
      </c>
      <c r="O3342" s="11" t="s">
        <v>103</v>
      </c>
      <c r="P3342" s="11" t="s">
        <v>103</v>
      </c>
      <c r="Q3342" s="11" t="s">
        <v>103</v>
      </c>
      <c r="R3342" s="11" t="s">
        <v>103</v>
      </c>
    </row>
    <row r="3343" customFormat="false" ht="15" hidden="false" customHeight="false" outlineLevel="0" collapsed="false">
      <c r="A3343" s="4" t="s">
        <v>4423</v>
      </c>
      <c r="B3343" s="4" t="n">
        <v>11</v>
      </c>
      <c r="C3343" s="4" t="s">
        <v>100</v>
      </c>
      <c r="D3343" s="4" t="s">
        <v>36</v>
      </c>
      <c r="E3343" s="4" t="s">
        <v>3827</v>
      </c>
      <c r="F3343" s="4" t="s">
        <v>4424</v>
      </c>
      <c r="G3343" s="4"/>
      <c r="H3343" s="4" t="s">
        <v>4422</v>
      </c>
      <c r="I3343" s="4"/>
      <c r="J3343" s="4"/>
      <c r="K3343" s="4"/>
      <c r="L3343" s="10" t="n">
        <v>1.36</v>
      </c>
      <c r="M3343" s="10" t="n">
        <v>0.3</v>
      </c>
      <c r="N3343" s="11" t="s">
        <v>103</v>
      </c>
      <c r="O3343" s="11" t="s">
        <v>103</v>
      </c>
      <c r="P3343" s="11" t="s">
        <v>103</v>
      </c>
      <c r="Q3343" s="11" t="s">
        <v>103</v>
      </c>
      <c r="R3343" s="11" t="s">
        <v>103</v>
      </c>
    </row>
    <row r="3344" customFormat="false" ht="15" hidden="false" customHeight="false" outlineLevel="0" collapsed="false">
      <c r="A3344" s="4" t="s">
        <v>4425</v>
      </c>
      <c r="B3344" s="4" t="n">
        <v>11</v>
      </c>
      <c r="C3344" s="4" t="s">
        <v>100</v>
      </c>
      <c r="D3344" s="4" t="s">
        <v>36</v>
      </c>
      <c r="E3344" s="4" t="s">
        <v>3827</v>
      </c>
      <c r="F3344" s="4" t="s">
        <v>4426</v>
      </c>
      <c r="G3344" s="4"/>
      <c r="H3344" s="4" t="s">
        <v>4427</v>
      </c>
      <c r="I3344" s="4"/>
      <c r="J3344" s="4"/>
      <c r="K3344" s="4"/>
      <c r="L3344" s="10" t="n">
        <v>1.36</v>
      </c>
      <c r="M3344" s="10" t="n">
        <v>0.3</v>
      </c>
      <c r="N3344" s="11" t="s">
        <v>103</v>
      </c>
      <c r="O3344" s="11" t="s">
        <v>103</v>
      </c>
      <c r="P3344" s="11" t="s">
        <v>103</v>
      </c>
      <c r="Q3344" s="11" t="s">
        <v>103</v>
      </c>
      <c r="R3344" s="11" t="s">
        <v>103</v>
      </c>
    </row>
    <row r="3345" customFormat="false" ht="15" hidden="false" customHeight="false" outlineLevel="0" collapsed="false">
      <c r="A3345" s="4" t="s">
        <v>4428</v>
      </c>
      <c r="B3345" s="4" t="n">
        <v>11</v>
      </c>
      <c r="C3345" s="4" t="s">
        <v>100</v>
      </c>
      <c r="D3345" s="4" t="s">
        <v>36</v>
      </c>
      <c r="E3345" s="4" t="s">
        <v>3827</v>
      </c>
      <c r="F3345" s="4" t="s">
        <v>4429</v>
      </c>
      <c r="G3345" s="4" t="s">
        <v>1795</v>
      </c>
      <c r="H3345" s="4" t="s">
        <v>4430</v>
      </c>
      <c r="I3345" s="4"/>
      <c r="J3345" s="4"/>
      <c r="K3345" s="4"/>
      <c r="L3345" s="10" t="n">
        <v>1.36</v>
      </c>
      <c r="M3345" s="10" t="n">
        <v>0.3</v>
      </c>
      <c r="N3345" s="11" t="s">
        <v>103</v>
      </c>
      <c r="O3345" s="11" t="s">
        <v>103</v>
      </c>
      <c r="P3345" s="11" t="s">
        <v>103</v>
      </c>
      <c r="Q3345" s="11" t="s">
        <v>103</v>
      </c>
      <c r="R3345" s="11" t="s">
        <v>103</v>
      </c>
    </row>
    <row r="3346" customFormat="false" ht="15" hidden="false" customHeight="false" outlineLevel="0" collapsed="false">
      <c r="A3346" s="4" t="s">
        <v>4431</v>
      </c>
      <c r="B3346" s="4" t="n">
        <v>11</v>
      </c>
      <c r="C3346" s="4" t="s">
        <v>100</v>
      </c>
      <c r="D3346" s="4" t="s">
        <v>36</v>
      </c>
      <c r="E3346" s="4" t="s">
        <v>3827</v>
      </c>
      <c r="F3346" s="4" t="s">
        <v>4414</v>
      </c>
      <c r="G3346" s="4"/>
      <c r="H3346" s="4" t="s">
        <v>4432</v>
      </c>
      <c r="I3346" s="4"/>
      <c r="J3346" s="4"/>
      <c r="K3346" s="4"/>
      <c r="L3346" s="10" t="n">
        <v>1.36</v>
      </c>
      <c r="M3346" s="10" t="n">
        <v>0.3</v>
      </c>
      <c r="N3346" s="11" t="s">
        <v>103</v>
      </c>
      <c r="O3346" s="11" t="s">
        <v>103</v>
      </c>
      <c r="P3346" s="11" t="s">
        <v>103</v>
      </c>
      <c r="Q3346" s="11" t="s">
        <v>103</v>
      </c>
      <c r="R3346" s="11" t="s">
        <v>103</v>
      </c>
    </row>
    <row r="3347" customFormat="false" ht="15" hidden="false" customHeight="false" outlineLevel="0" collapsed="false">
      <c r="A3347" s="4" t="s">
        <v>4433</v>
      </c>
      <c r="B3347" s="4" t="n">
        <v>11</v>
      </c>
      <c r="C3347" s="4" t="s">
        <v>100</v>
      </c>
      <c r="D3347" s="4" t="s">
        <v>36</v>
      </c>
      <c r="E3347" s="4" t="s">
        <v>3827</v>
      </c>
      <c r="F3347" s="4" t="s">
        <v>4414</v>
      </c>
      <c r="G3347" s="4" t="s">
        <v>3832</v>
      </c>
      <c r="H3347" s="4" t="s">
        <v>105</v>
      </c>
      <c r="I3347" s="4"/>
      <c r="J3347" s="4"/>
      <c r="K3347" s="4"/>
      <c r="L3347" s="10" t="n">
        <v>1.36</v>
      </c>
      <c r="M3347" s="10" t="n">
        <v>0.3</v>
      </c>
      <c r="N3347" s="11" t="s">
        <v>103</v>
      </c>
      <c r="O3347" s="11" t="s">
        <v>103</v>
      </c>
      <c r="P3347" s="11" t="s">
        <v>103</v>
      </c>
      <c r="Q3347" s="11" t="s">
        <v>103</v>
      </c>
      <c r="R3347" s="11" t="s">
        <v>103</v>
      </c>
    </row>
    <row r="3348" customFormat="false" ht="15" hidden="false" customHeight="false" outlineLevel="0" collapsed="false">
      <c r="A3348" s="4" t="s">
        <v>4434</v>
      </c>
      <c r="B3348" s="4" t="n">
        <v>11</v>
      </c>
      <c r="C3348" s="4" t="s">
        <v>100</v>
      </c>
      <c r="D3348" s="4" t="s">
        <v>36</v>
      </c>
      <c r="E3348" s="4" t="s">
        <v>3827</v>
      </c>
      <c r="F3348" s="4" t="s">
        <v>4343</v>
      </c>
      <c r="G3348" s="4"/>
      <c r="H3348" s="4" t="s">
        <v>4435</v>
      </c>
      <c r="I3348" s="4"/>
      <c r="J3348" s="4"/>
      <c r="K3348" s="4"/>
      <c r="L3348" s="10" t="n">
        <v>1.36</v>
      </c>
      <c r="M3348" s="10" t="n">
        <v>0.3</v>
      </c>
      <c r="N3348" s="11" t="s">
        <v>103</v>
      </c>
      <c r="O3348" s="11" t="s">
        <v>103</v>
      </c>
      <c r="P3348" s="11" t="s">
        <v>103</v>
      </c>
      <c r="Q3348" s="11" t="s">
        <v>103</v>
      </c>
      <c r="R3348" s="11" t="s">
        <v>103</v>
      </c>
    </row>
    <row r="3349" customFormat="false" ht="15" hidden="false" customHeight="false" outlineLevel="0" collapsed="false">
      <c r="A3349" s="4" t="s">
        <v>4436</v>
      </c>
      <c r="B3349" s="4" t="n">
        <v>11</v>
      </c>
      <c r="C3349" s="4" t="s">
        <v>100</v>
      </c>
      <c r="D3349" s="4" t="s">
        <v>36</v>
      </c>
      <c r="E3349" s="4" t="s">
        <v>3827</v>
      </c>
      <c r="F3349" s="4" t="s">
        <v>4343</v>
      </c>
      <c r="G3349" s="4" t="s">
        <v>1798</v>
      </c>
      <c r="H3349" s="4" t="s">
        <v>4437</v>
      </c>
      <c r="I3349" s="4"/>
      <c r="J3349" s="4"/>
      <c r="K3349" s="4"/>
      <c r="L3349" s="10" t="n">
        <v>1.36</v>
      </c>
      <c r="M3349" s="10" t="n">
        <v>0.3</v>
      </c>
      <c r="N3349" s="11" t="s">
        <v>103</v>
      </c>
      <c r="O3349" s="11" t="s">
        <v>103</v>
      </c>
      <c r="P3349" s="11" t="s">
        <v>103</v>
      </c>
      <c r="Q3349" s="11" t="s">
        <v>103</v>
      </c>
      <c r="R3349" s="11" t="s">
        <v>103</v>
      </c>
    </row>
    <row r="3350" customFormat="false" ht="15" hidden="false" customHeight="false" outlineLevel="0" collapsed="false">
      <c r="A3350" s="4" t="s">
        <v>4438</v>
      </c>
      <c r="B3350" s="4" t="n">
        <v>11</v>
      </c>
      <c r="C3350" s="4" t="s">
        <v>100</v>
      </c>
      <c r="D3350" s="4" t="s">
        <v>36</v>
      </c>
      <c r="E3350" s="4" t="s">
        <v>3827</v>
      </c>
      <c r="F3350" s="4" t="s">
        <v>4386</v>
      </c>
      <c r="G3350" s="4" t="s">
        <v>4025</v>
      </c>
      <c r="H3350" s="4" t="s">
        <v>4439</v>
      </c>
      <c r="I3350" s="4"/>
      <c r="J3350" s="4"/>
      <c r="K3350" s="4"/>
      <c r="L3350" s="10" t="n">
        <v>1.36</v>
      </c>
      <c r="M3350" s="10" t="n">
        <v>0.3</v>
      </c>
      <c r="N3350" s="11" t="s">
        <v>103</v>
      </c>
      <c r="O3350" s="11" t="s">
        <v>103</v>
      </c>
      <c r="P3350" s="11" t="s">
        <v>103</v>
      </c>
      <c r="Q3350" s="11" t="s">
        <v>103</v>
      </c>
      <c r="R3350" s="11" t="s">
        <v>103</v>
      </c>
    </row>
    <row r="3351" customFormat="false" ht="15" hidden="false" customHeight="false" outlineLevel="0" collapsed="false">
      <c r="A3351" s="4" t="s">
        <v>4440</v>
      </c>
      <c r="B3351" s="4" t="n">
        <v>11</v>
      </c>
      <c r="C3351" s="4" t="s">
        <v>100</v>
      </c>
      <c r="D3351" s="4" t="s">
        <v>36</v>
      </c>
      <c r="E3351" s="4" t="s">
        <v>3827</v>
      </c>
      <c r="F3351" s="4" t="s">
        <v>4441</v>
      </c>
      <c r="G3351" s="4" t="s">
        <v>4043</v>
      </c>
      <c r="H3351" s="4" t="s">
        <v>4442</v>
      </c>
      <c r="I3351" s="4"/>
      <c r="J3351" s="4"/>
      <c r="K3351" s="4"/>
      <c r="L3351" s="10" t="n">
        <v>1.36</v>
      </c>
      <c r="M3351" s="10" t="n">
        <v>0.3</v>
      </c>
      <c r="N3351" s="11" t="s">
        <v>103</v>
      </c>
      <c r="O3351" s="11" t="s">
        <v>103</v>
      </c>
      <c r="P3351" s="11" t="s">
        <v>103</v>
      </c>
      <c r="Q3351" s="11" t="s">
        <v>103</v>
      </c>
      <c r="R3351" s="11" t="s">
        <v>103</v>
      </c>
    </row>
    <row r="3352" customFormat="false" ht="15" hidden="false" customHeight="false" outlineLevel="0" collapsed="false">
      <c r="A3352" s="4" t="s">
        <v>4443</v>
      </c>
      <c r="B3352" s="4" t="n">
        <v>11</v>
      </c>
      <c r="C3352" s="4" t="s">
        <v>100</v>
      </c>
      <c r="D3352" s="4" t="s">
        <v>36</v>
      </c>
      <c r="E3352" s="4" t="s">
        <v>3827</v>
      </c>
      <c r="F3352" s="4" t="s">
        <v>4343</v>
      </c>
      <c r="G3352" s="4"/>
      <c r="H3352" s="4" t="s">
        <v>4442</v>
      </c>
      <c r="I3352" s="4"/>
      <c r="J3352" s="4"/>
      <c r="K3352" s="4"/>
      <c r="L3352" s="10" t="n">
        <v>1.36</v>
      </c>
      <c r="M3352" s="10" t="n">
        <v>0.3</v>
      </c>
      <c r="N3352" s="11" t="s">
        <v>103</v>
      </c>
      <c r="O3352" s="11" t="s">
        <v>103</v>
      </c>
      <c r="P3352" s="11" t="s">
        <v>103</v>
      </c>
      <c r="Q3352" s="11" t="s">
        <v>103</v>
      </c>
      <c r="R3352" s="11" t="s">
        <v>103</v>
      </c>
    </row>
    <row r="3353" customFormat="false" ht="15" hidden="false" customHeight="false" outlineLevel="0" collapsed="false">
      <c r="A3353" s="4" t="s">
        <v>4444</v>
      </c>
      <c r="B3353" s="4" t="n">
        <v>11</v>
      </c>
      <c r="C3353" s="4" t="s">
        <v>100</v>
      </c>
      <c r="D3353" s="4" t="s">
        <v>36</v>
      </c>
      <c r="E3353" s="4" t="s">
        <v>3827</v>
      </c>
      <c r="F3353" s="4" t="s">
        <v>4445</v>
      </c>
      <c r="G3353" s="4" t="s">
        <v>4043</v>
      </c>
      <c r="H3353" s="4" t="s">
        <v>4446</v>
      </c>
      <c r="I3353" s="4"/>
      <c r="J3353" s="4"/>
      <c r="K3353" s="4"/>
      <c r="L3353" s="10" t="n">
        <v>1.36</v>
      </c>
      <c r="M3353" s="10" t="n">
        <v>0.3</v>
      </c>
      <c r="N3353" s="11" t="s">
        <v>103</v>
      </c>
      <c r="O3353" s="11" t="s">
        <v>103</v>
      </c>
      <c r="P3353" s="11" t="s">
        <v>103</v>
      </c>
      <c r="Q3353" s="11" t="s">
        <v>103</v>
      </c>
      <c r="R3353" s="11" t="s">
        <v>103</v>
      </c>
    </row>
    <row r="3354" customFormat="false" ht="15" hidden="false" customHeight="false" outlineLevel="0" collapsed="false">
      <c r="A3354" s="4" t="s">
        <v>4447</v>
      </c>
      <c r="B3354" s="4" t="n">
        <v>11</v>
      </c>
      <c r="C3354" s="4" t="s">
        <v>100</v>
      </c>
      <c r="D3354" s="4" t="s">
        <v>36</v>
      </c>
      <c r="E3354" s="4" t="s">
        <v>3827</v>
      </c>
      <c r="F3354" s="4" t="s">
        <v>4448</v>
      </c>
      <c r="G3354" s="4"/>
      <c r="H3354" s="4" t="s">
        <v>4446</v>
      </c>
      <c r="I3354" s="4"/>
      <c r="J3354" s="4"/>
      <c r="K3354" s="4"/>
      <c r="L3354" s="10" t="n">
        <v>1.36</v>
      </c>
      <c r="M3354" s="10" t="n">
        <v>0.3</v>
      </c>
      <c r="N3354" s="11" t="s">
        <v>103</v>
      </c>
      <c r="O3354" s="11" t="s">
        <v>103</v>
      </c>
      <c r="P3354" s="11" t="s">
        <v>103</v>
      </c>
      <c r="Q3354" s="11" t="s">
        <v>103</v>
      </c>
      <c r="R3354" s="11" t="s">
        <v>103</v>
      </c>
    </row>
    <row r="3355" customFormat="false" ht="15" hidden="false" customHeight="false" outlineLevel="0" collapsed="false">
      <c r="A3355" s="4" t="s">
        <v>4449</v>
      </c>
      <c r="B3355" s="4" t="n">
        <v>11</v>
      </c>
      <c r="C3355" s="4" t="s">
        <v>100</v>
      </c>
      <c r="D3355" s="4" t="s">
        <v>36</v>
      </c>
      <c r="E3355" s="4" t="s">
        <v>3827</v>
      </c>
      <c r="F3355" s="4" t="s">
        <v>4448</v>
      </c>
      <c r="G3355" s="4"/>
      <c r="H3355" s="4" t="s">
        <v>4446</v>
      </c>
      <c r="I3355" s="4"/>
      <c r="J3355" s="4"/>
      <c r="K3355" s="4"/>
      <c r="L3355" s="10" t="n">
        <v>1.36</v>
      </c>
      <c r="M3355" s="10" t="n">
        <v>0.3</v>
      </c>
      <c r="N3355" s="11" t="s">
        <v>103</v>
      </c>
      <c r="O3355" s="11" t="s">
        <v>103</v>
      </c>
      <c r="P3355" s="11" t="s">
        <v>103</v>
      </c>
      <c r="Q3355" s="11" t="s">
        <v>103</v>
      </c>
      <c r="R3355" s="11" t="s">
        <v>103</v>
      </c>
    </row>
    <row r="3356" customFormat="false" ht="15" hidden="false" customHeight="false" outlineLevel="0" collapsed="false">
      <c r="A3356" s="4" t="s">
        <v>4450</v>
      </c>
      <c r="B3356" s="4" t="n">
        <v>11</v>
      </c>
      <c r="C3356" s="4" t="s">
        <v>100</v>
      </c>
      <c r="D3356" s="4" t="s">
        <v>36</v>
      </c>
      <c r="E3356" s="4" t="s">
        <v>3827</v>
      </c>
      <c r="F3356" s="4" t="s">
        <v>4448</v>
      </c>
      <c r="G3356" s="4" t="s">
        <v>3832</v>
      </c>
      <c r="H3356" s="4" t="s">
        <v>4446</v>
      </c>
      <c r="I3356" s="4"/>
      <c r="J3356" s="4"/>
      <c r="K3356" s="4"/>
      <c r="L3356" s="10" t="n">
        <v>1.36</v>
      </c>
      <c r="M3356" s="10" t="n">
        <v>0.3</v>
      </c>
      <c r="N3356" s="11" t="s">
        <v>103</v>
      </c>
      <c r="O3356" s="11" t="s">
        <v>103</v>
      </c>
      <c r="P3356" s="11" t="s">
        <v>103</v>
      </c>
      <c r="Q3356" s="11" t="s">
        <v>103</v>
      </c>
      <c r="R3356" s="11" t="s">
        <v>103</v>
      </c>
    </row>
    <row r="3357" customFormat="false" ht="15" hidden="false" customHeight="false" outlineLevel="0" collapsed="false">
      <c r="A3357" s="4" t="s">
        <v>4451</v>
      </c>
      <c r="B3357" s="4" t="n">
        <v>11</v>
      </c>
      <c r="C3357" s="4" t="s">
        <v>100</v>
      </c>
      <c r="D3357" s="4" t="s">
        <v>36</v>
      </c>
      <c r="E3357" s="4" t="s">
        <v>3827</v>
      </c>
      <c r="F3357" s="4" t="s">
        <v>4452</v>
      </c>
      <c r="G3357" s="4" t="s">
        <v>4453</v>
      </c>
      <c r="H3357" s="4" t="s">
        <v>4442</v>
      </c>
      <c r="I3357" s="4"/>
      <c r="J3357" s="4"/>
      <c r="K3357" s="4"/>
      <c r="L3357" s="10" t="n">
        <v>1.36</v>
      </c>
      <c r="M3357" s="10" t="n">
        <v>0.3</v>
      </c>
      <c r="N3357" s="11" t="s">
        <v>103</v>
      </c>
      <c r="O3357" s="11" t="s">
        <v>103</v>
      </c>
      <c r="P3357" s="11" t="s">
        <v>103</v>
      </c>
      <c r="Q3357" s="11" t="s">
        <v>103</v>
      </c>
      <c r="R3357" s="11" t="s">
        <v>103</v>
      </c>
    </row>
    <row r="3358" customFormat="false" ht="15" hidden="false" customHeight="false" outlineLevel="0" collapsed="false">
      <c r="A3358" s="4" t="s">
        <v>4454</v>
      </c>
      <c r="B3358" s="4" t="n">
        <v>11</v>
      </c>
      <c r="C3358" s="4" t="s">
        <v>100</v>
      </c>
      <c r="D3358" s="4" t="s">
        <v>36</v>
      </c>
      <c r="E3358" s="4" t="s">
        <v>3827</v>
      </c>
      <c r="F3358" s="4" t="s">
        <v>4343</v>
      </c>
      <c r="G3358" s="4" t="s">
        <v>4403</v>
      </c>
      <c r="H3358" s="4" t="s">
        <v>4442</v>
      </c>
      <c r="I3358" s="4"/>
      <c r="J3358" s="4"/>
      <c r="K3358" s="4"/>
      <c r="L3358" s="10" t="n">
        <v>1.36</v>
      </c>
      <c r="M3358" s="10" t="n">
        <v>0.3</v>
      </c>
      <c r="N3358" s="11" t="s">
        <v>103</v>
      </c>
      <c r="O3358" s="11" t="s">
        <v>103</v>
      </c>
      <c r="P3358" s="11" t="s">
        <v>103</v>
      </c>
      <c r="Q3358" s="11" t="s">
        <v>103</v>
      </c>
      <c r="R3358" s="11" t="s">
        <v>103</v>
      </c>
    </row>
    <row r="3359" customFormat="false" ht="15" hidden="false" customHeight="false" outlineLevel="0" collapsed="false">
      <c r="A3359" s="4" t="s">
        <v>4455</v>
      </c>
      <c r="B3359" s="4" t="n">
        <v>11</v>
      </c>
      <c r="C3359" s="4" t="s">
        <v>100</v>
      </c>
      <c r="D3359" s="4" t="s">
        <v>36</v>
      </c>
      <c r="E3359" s="4" t="s">
        <v>3827</v>
      </c>
      <c r="F3359" s="4" t="s">
        <v>4456</v>
      </c>
      <c r="G3359" s="4" t="s">
        <v>4403</v>
      </c>
      <c r="H3359" s="4" t="s">
        <v>4457</v>
      </c>
      <c r="I3359" s="4"/>
      <c r="J3359" s="4"/>
      <c r="K3359" s="4"/>
      <c r="L3359" s="10" t="n">
        <v>1.36</v>
      </c>
      <c r="M3359" s="10" t="n">
        <v>0.3</v>
      </c>
      <c r="N3359" s="11" t="s">
        <v>103</v>
      </c>
      <c r="O3359" s="11" t="s">
        <v>103</v>
      </c>
      <c r="P3359" s="11" t="s">
        <v>103</v>
      </c>
      <c r="Q3359" s="11" t="s">
        <v>103</v>
      </c>
      <c r="R3359" s="11" t="s">
        <v>103</v>
      </c>
    </row>
    <row r="3360" customFormat="false" ht="15" hidden="false" customHeight="false" outlineLevel="0" collapsed="false">
      <c r="A3360" s="4" t="s">
        <v>4458</v>
      </c>
      <c r="B3360" s="4" t="n">
        <v>11</v>
      </c>
      <c r="C3360" s="4" t="s">
        <v>100</v>
      </c>
      <c r="D3360" s="4" t="s">
        <v>36</v>
      </c>
      <c r="E3360" s="4" t="s">
        <v>3827</v>
      </c>
      <c r="F3360" s="4" t="s">
        <v>4459</v>
      </c>
      <c r="G3360" s="4" t="s">
        <v>3873</v>
      </c>
      <c r="H3360" s="4" t="s">
        <v>4460</v>
      </c>
      <c r="I3360" s="4"/>
      <c r="J3360" s="4"/>
      <c r="K3360" s="4"/>
      <c r="L3360" s="10" t="n">
        <v>1.36</v>
      </c>
      <c r="M3360" s="10" t="n">
        <v>0.3</v>
      </c>
      <c r="N3360" s="11" t="s">
        <v>103</v>
      </c>
      <c r="O3360" s="11" t="s">
        <v>103</v>
      </c>
      <c r="P3360" s="11" t="s">
        <v>103</v>
      </c>
      <c r="Q3360" s="11" t="s">
        <v>103</v>
      </c>
      <c r="R3360" s="11" t="s">
        <v>103</v>
      </c>
    </row>
    <row r="3361" customFormat="false" ht="15" hidden="false" customHeight="false" outlineLevel="0" collapsed="false">
      <c r="A3361" s="4" t="s">
        <v>4461</v>
      </c>
      <c r="B3361" s="4" t="n">
        <v>11</v>
      </c>
      <c r="C3361" s="4" t="s">
        <v>100</v>
      </c>
      <c r="D3361" s="4" t="s">
        <v>36</v>
      </c>
      <c r="E3361" s="4" t="s">
        <v>3827</v>
      </c>
      <c r="F3361" s="4" t="s">
        <v>4462</v>
      </c>
      <c r="G3361" s="4" t="s">
        <v>3873</v>
      </c>
      <c r="H3361" s="4" t="s">
        <v>4463</v>
      </c>
      <c r="I3361" s="4"/>
      <c r="J3361" s="4"/>
      <c r="K3361" s="4"/>
      <c r="L3361" s="10" t="n">
        <v>1.36</v>
      </c>
      <c r="M3361" s="10" t="n">
        <v>0.3</v>
      </c>
      <c r="N3361" s="11" t="s">
        <v>103</v>
      </c>
      <c r="O3361" s="11" t="s">
        <v>103</v>
      </c>
      <c r="P3361" s="11" t="s">
        <v>103</v>
      </c>
      <c r="Q3361" s="11" t="s">
        <v>103</v>
      </c>
      <c r="R3361" s="11" t="s">
        <v>103</v>
      </c>
    </row>
    <row r="3362" customFormat="false" ht="15" hidden="false" customHeight="false" outlineLevel="0" collapsed="false">
      <c r="A3362" s="4" t="s">
        <v>4464</v>
      </c>
      <c r="B3362" s="4" t="n">
        <v>11</v>
      </c>
      <c r="C3362" s="4" t="s">
        <v>100</v>
      </c>
      <c r="D3362" s="4" t="s">
        <v>36</v>
      </c>
      <c r="E3362" s="4" t="s">
        <v>3827</v>
      </c>
      <c r="F3362" s="4" t="s">
        <v>4465</v>
      </c>
      <c r="G3362" s="4" t="s">
        <v>1942</v>
      </c>
      <c r="H3362" s="4" t="s">
        <v>3998</v>
      </c>
      <c r="I3362" s="4"/>
      <c r="J3362" s="4"/>
      <c r="K3362" s="4"/>
      <c r="L3362" s="10" t="n">
        <v>1.36</v>
      </c>
      <c r="M3362" s="10" t="n">
        <v>0.3</v>
      </c>
      <c r="N3362" s="11" t="s">
        <v>103</v>
      </c>
      <c r="O3362" s="11" t="s">
        <v>103</v>
      </c>
      <c r="P3362" s="11" t="s">
        <v>103</v>
      </c>
      <c r="Q3362" s="11" t="s">
        <v>103</v>
      </c>
      <c r="R3362" s="11" t="s">
        <v>103</v>
      </c>
    </row>
    <row r="3363" customFormat="false" ht="15" hidden="false" customHeight="false" outlineLevel="0" collapsed="false">
      <c r="A3363" s="4" t="s">
        <v>4466</v>
      </c>
      <c r="B3363" s="4" t="n">
        <v>11</v>
      </c>
      <c r="C3363" s="4" t="s">
        <v>100</v>
      </c>
      <c r="D3363" s="4" t="s">
        <v>36</v>
      </c>
      <c r="E3363" s="4" t="s">
        <v>3827</v>
      </c>
      <c r="F3363" s="4" t="s">
        <v>4467</v>
      </c>
      <c r="G3363" s="4"/>
      <c r="H3363" s="4" t="s">
        <v>4468</v>
      </c>
      <c r="I3363" s="4"/>
      <c r="J3363" s="4"/>
      <c r="K3363" s="4"/>
      <c r="L3363" s="10" t="n">
        <v>1.36</v>
      </c>
      <c r="M3363" s="10" t="n">
        <v>0.3</v>
      </c>
      <c r="N3363" s="11" t="s">
        <v>103</v>
      </c>
      <c r="O3363" s="11" t="s">
        <v>103</v>
      </c>
      <c r="P3363" s="11" t="s">
        <v>103</v>
      </c>
      <c r="Q3363" s="11" t="s">
        <v>103</v>
      </c>
      <c r="R3363" s="11" t="s">
        <v>103</v>
      </c>
    </row>
    <row r="3364" customFormat="false" ht="15" hidden="false" customHeight="false" outlineLevel="0" collapsed="false">
      <c r="A3364" s="4" t="s">
        <v>4469</v>
      </c>
      <c r="B3364" s="4" t="n">
        <v>11</v>
      </c>
      <c r="C3364" s="4" t="s">
        <v>100</v>
      </c>
      <c r="D3364" s="4" t="s">
        <v>36</v>
      </c>
      <c r="E3364" s="4" t="s">
        <v>3827</v>
      </c>
      <c r="F3364" s="4" t="s">
        <v>4470</v>
      </c>
      <c r="G3364" s="4"/>
      <c r="H3364" s="4" t="s">
        <v>102</v>
      </c>
      <c r="I3364" s="4"/>
      <c r="J3364" s="4"/>
      <c r="K3364" s="4"/>
      <c r="L3364" s="10" t="n">
        <v>1.36</v>
      </c>
      <c r="M3364" s="10" t="n">
        <v>0.3</v>
      </c>
      <c r="N3364" s="11" t="s">
        <v>103</v>
      </c>
      <c r="O3364" s="11" t="s">
        <v>103</v>
      </c>
      <c r="P3364" s="11" t="s">
        <v>103</v>
      </c>
      <c r="Q3364" s="11" t="s">
        <v>103</v>
      </c>
      <c r="R3364" s="11" t="s">
        <v>103</v>
      </c>
    </row>
    <row r="3365" customFormat="false" ht="15" hidden="false" customHeight="false" outlineLevel="0" collapsed="false">
      <c r="A3365" s="4" t="s">
        <v>4471</v>
      </c>
      <c r="B3365" s="4" t="n">
        <v>11</v>
      </c>
      <c r="C3365" s="4" t="s">
        <v>100</v>
      </c>
      <c r="D3365" s="4" t="s">
        <v>36</v>
      </c>
      <c r="E3365" s="4" t="s">
        <v>3827</v>
      </c>
      <c r="F3365" s="4" t="s">
        <v>4343</v>
      </c>
      <c r="G3365" s="4"/>
      <c r="H3365" s="4" t="s">
        <v>4472</v>
      </c>
      <c r="I3365" s="4"/>
      <c r="J3365" s="4"/>
      <c r="K3365" s="4"/>
      <c r="L3365" s="10" t="n">
        <v>1.36</v>
      </c>
      <c r="M3365" s="10" t="n">
        <v>0.3</v>
      </c>
      <c r="N3365" s="11" t="s">
        <v>103</v>
      </c>
      <c r="O3365" s="11" t="s">
        <v>103</v>
      </c>
      <c r="P3365" s="11" t="s">
        <v>103</v>
      </c>
      <c r="Q3365" s="11" t="s">
        <v>103</v>
      </c>
      <c r="R3365" s="11" t="s">
        <v>103</v>
      </c>
    </row>
    <row r="3366" customFormat="false" ht="15" hidden="false" customHeight="false" outlineLevel="0" collapsed="false">
      <c r="A3366" s="4" t="s">
        <v>4473</v>
      </c>
      <c r="B3366" s="4" t="n">
        <v>11</v>
      </c>
      <c r="C3366" s="4" t="s">
        <v>100</v>
      </c>
      <c r="D3366" s="4" t="s">
        <v>36</v>
      </c>
      <c r="E3366" s="4" t="s">
        <v>3827</v>
      </c>
      <c r="F3366" s="4" t="s">
        <v>4343</v>
      </c>
      <c r="G3366" s="4"/>
      <c r="H3366" s="4" t="s">
        <v>4472</v>
      </c>
      <c r="I3366" s="4"/>
      <c r="J3366" s="4"/>
      <c r="K3366" s="4"/>
      <c r="L3366" s="10" t="n">
        <v>1.36</v>
      </c>
      <c r="M3366" s="10" t="n">
        <v>0.3</v>
      </c>
      <c r="N3366" s="11" t="s">
        <v>103</v>
      </c>
      <c r="O3366" s="11" t="s">
        <v>103</v>
      </c>
      <c r="P3366" s="11" t="s">
        <v>103</v>
      </c>
      <c r="Q3366" s="11" t="s">
        <v>103</v>
      </c>
      <c r="R3366" s="11" t="s">
        <v>103</v>
      </c>
    </row>
    <row r="3367" customFormat="false" ht="15" hidden="false" customHeight="false" outlineLevel="0" collapsed="false">
      <c r="A3367" s="4" t="s">
        <v>4474</v>
      </c>
      <c r="B3367" s="4" t="n">
        <v>11</v>
      </c>
      <c r="C3367" s="4" t="s">
        <v>100</v>
      </c>
      <c r="D3367" s="4" t="s">
        <v>36</v>
      </c>
      <c r="E3367" s="4" t="s">
        <v>3827</v>
      </c>
      <c r="F3367" s="4" t="s">
        <v>4475</v>
      </c>
      <c r="G3367" s="4" t="s">
        <v>3873</v>
      </c>
      <c r="H3367" s="4" t="s">
        <v>4476</v>
      </c>
      <c r="I3367" s="4"/>
      <c r="J3367" s="4"/>
      <c r="K3367" s="4"/>
      <c r="L3367" s="10" t="n">
        <v>1.36</v>
      </c>
      <c r="M3367" s="10" t="n">
        <v>0.3</v>
      </c>
      <c r="N3367" s="11" t="s">
        <v>103</v>
      </c>
      <c r="O3367" s="11" t="s">
        <v>103</v>
      </c>
      <c r="P3367" s="11" t="s">
        <v>103</v>
      </c>
      <c r="Q3367" s="11" t="s">
        <v>103</v>
      </c>
      <c r="R3367" s="11" t="s">
        <v>103</v>
      </c>
    </row>
    <row r="3368" customFormat="false" ht="15" hidden="false" customHeight="false" outlineLevel="0" collapsed="false">
      <c r="A3368" s="4" t="s">
        <v>4477</v>
      </c>
      <c r="B3368" s="4" t="n">
        <v>11</v>
      </c>
      <c r="C3368" s="4" t="s">
        <v>100</v>
      </c>
      <c r="D3368" s="4" t="s">
        <v>36</v>
      </c>
      <c r="E3368" s="4" t="s">
        <v>3827</v>
      </c>
      <c r="F3368" s="4" t="s">
        <v>4478</v>
      </c>
      <c r="G3368" s="4" t="s">
        <v>4403</v>
      </c>
      <c r="H3368" s="4" t="s">
        <v>4479</v>
      </c>
      <c r="I3368" s="4"/>
      <c r="J3368" s="4"/>
      <c r="K3368" s="4"/>
      <c r="L3368" s="10" t="n">
        <v>1.36</v>
      </c>
      <c r="M3368" s="10" t="n">
        <v>0.3</v>
      </c>
      <c r="N3368" s="11" t="s">
        <v>103</v>
      </c>
      <c r="O3368" s="11" t="s">
        <v>103</v>
      </c>
      <c r="P3368" s="11" t="s">
        <v>103</v>
      </c>
      <c r="Q3368" s="11" t="s">
        <v>103</v>
      </c>
      <c r="R3368" s="11" t="s">
        <v>103</v>
      </c>
    </row>
    <row r="3369" customFormat="false" ht="15" hidden="false" customHeight="false" outlineLevel="0" collapsed="false">
      <c r="A3369" s="4" t="s">
        <v>4480</v>
      </c>
      <c r="B3369" s="4" t="n">
        <v>11</v>
      </c>
      <c r="C3369" s="4" t="s">
        <v>100</v>
      </c>
      <c r="D3369" s="4" t="s">
        <v>36</v>
      </c>
      <c r="E3369" s="4" t="s">
        <v>3827</v>
      </c>
      <c r="F3369" s="4" t="s">
        <v>4343</v>
      </c>
      <c r="G3369" s="4" t="s">
        <v>1792</v>
      </c>
      <c r="H3369" s="4" t="s">
        <v>4479</v>
      </c>
      <c r="I3369" s="4"/>
      <c r="J3369" s="4"/>
      <c r="K3369" s="4"/>
      <c r="L3369" s="10" t="n">
        <v>1.36</v>
      </c>
      <c r="M3369" s="10" t="n">
        <v>0.3</v>
      </c>
      <c r="N3369" s="11" t="s">
        <v>103</v>
      </c>
      <c r="O3369" s="11" t="s">
        <v>103</v>
      </c>
      <c r="P3369" s="11" t="s">
        <v>103</v>
      </c>
      <c r="Q3369" s="11" t="s">
        <v>103</v>
      </c>
      <c r="R3369" s="11" t="s">
        <v>103</v>
      </c>
    </row>
    <row r="3370" customFormat="false" ht="15" hidden="false" customHeight="false" outlineLevel="0" collapsed="false">
      <c r="A3370" s="4" t="s">
        <v>4481</v>
      </c>
      <c r="B3370" s="4" t="n">
        <v>11</v>
      </c>
      <c r="C3370" s="4" t="s">
        <v>100</v>
      </c>
      <c r="D3370" s="4" t="s">
        <v>36</v>
      </c>
      <c r="E3370" s="4" t="s">
        <v>3827</v>
      </c>
      <c r="F3370" s="4" t="s">
        <v>4343</v>
      </c>
      <c r="G3370" s="4" t="s">
        <v>1792</v>
      </c>
      <c r="H3370" s="4" t="s">
        <v>4442</v>
      </c>
      <c r="I3370" s="4"/>
      <c r="J3370" s="4"/>
      <c r="K3370" s="4"/>
      <c r="L3370" s="10" t="n">
        <v>1.36</v>
      </c>
      <c r="M3370" s="10" t="n">
        <v>0.3</v>
      </c>
      <c r="N3370" s="11" t="s">
        <v>103</v>
      </c>
      <c r="O3370" s="11" t="s">
        <v>103</v>
      </c>
      <c r="P3370" s="11" t="s">
        <v>103</v>
      </c>
      <c r="Q3370" s="11" t="s">
        <v>103</v>
      </c>
      <c r="R3370" s="11" t="s">
        <v>103</v>
      </c>
    </row>
    <row r="3371" customFormat="false" ht="15" hidden="false" customHeight="false" outlineLevel="0" collapsed="false">
      <c r="A3371" s="4" t="s">
        <v>4482</v>
      </c>
      <c r="B3371" s="4" t="n">
        <v>11</v>
      </c>
      <c r="C3371" s="4" t="s">
        <v>100</v>
      </c>
      <c r="D3371" s="4" t="s">
        <v>36</v>
      </c>
      <c r="E3371" s="4" t="s">
        <v>3827</v>
      </c>
      <c r="F3371" s="4" t="s">
        <v>4483</v>
      </c>
      <c r="G3371" s="4" t="s">
        <v>1792</v>
      </c>
      <c r="H3371" s="4" t="s">
        <v>4484</v>
      </c>
      <c r="I3371" s="4"/>
      <c r="J3371" s="4"/>
      <c r="K3371" s="4"/>
      <c r="L3371" s="10" t="n">
        <v>1.36</v>
      </c>
      <c r="M3371" s="10" t="n">
        <v>0.3</v>
      </c>
      <c r="N3371" s="11" t="s">
        <v>103</v>
      </c>
      <c r="O3371" s="11" t="s">
        <v>103</v>
      </c>
      <c r="P3371" s="11" t="s">
        <v>103</v>
      </c>
      <c r="Q3371" s="11" t="s">
        <v>103</v>
      </c>
      <c r="R3371" s="11" t="s">
        <v>103</v>
      </c>
    </row>
    <row r="3372" customFormat="false" ht="15" hidden="false" customHeight="false" outlineLevel="0" collapsed="false">
      <c r="A3372" s="4" t="s">
        <v>4485</v>
      </c>
      <c r="B3372" s="4" t="n">
        <v>11</v>
      </c>
      <c r="C3372" s="4" t="s">
        <v>100</v>
      </c>
      <c r="D3372" s="4" t="s">
        <v>36</v>
      </c>
      <c r="E3372" s="4" t="s">
        <v>3827</v>
      </c>
      <c r="F3372" s="4" t="s">
        <v>4343</v>
      </c>
      <c r="G3372" s="4"/>
      <c r="H3372" s="4" t="s">
        <v>4486</v>
      </c>
      <c r="I3372" s="4"/>
      <c r="J3372" s="4"/>
      <c r="K3372" s="4"/>
      <c r="L3372" s="10" t="n">
        <v>1.36</v>
      </c>
      <c r="M3372" s="10" t="n">
        <v>0.3</v>
      </c>
      <c r="N3372" s="11" t="s">
        <v>103</v>
      </c>
      <c r="O3372" s="11" t="s">
        <v>103</v>
      </c>
      <c r="P3372" s="11" t="s">
        <v>103</v>
      </c>
      <c r="Q3372" s="11" t="s">
        <v>103</v>
      </c>
      <c r="R3372" s="11" t="s">
        <v>103</v>
      </c>
    </row>
    <row r="3373" customFormat="false" ht="15" hidden="false" customHeight="false" outlineLevel="0" collapsed="false">
      <c r="A3373" s="4" t="s">
        <v>4487</v>
      </c>
      <c r="B3373" s="4" t="n">
        <v>11</v>
      </c>
      <c r="C3373" s="4" t="s">
        <v>100</v>
      </c>
      <c r="D3373" s="4" t="s">
        <v>36</v>
      </c>
      <c r="E3373" s="4" t="s">
        <v>3827</v>
      </c>
      <c r="F3373" s="4" t="s">
        <v>4414</v>
      </c>
      <c r="G3373" s="4" t="s">
        <v>1798</v>
      </c>
      <c r="H3373" s="4" t="s">
        <v>4488</v>
      </c>
      <c r="I3373" s="4"/>
      <c r="J3373" s="4"/>
      <c r="K3373" s="4"/>
      <c r="L3373" s="10" t="n">
        <v>1.36</v>
      </c>
      <c r="M3373" s="10" t="n">
        <v>0.3</v>
      </c>
      <c r="N3373" s="11" t="s">
        <v>103</v>
      </c>
      <c r="O3373" s="11" t="s">
        <v>103</v>
      </c>
      <c r="P3373" s="11" t="s">
        <v>103</v>
      </c>
      <c r="Q3373" s="11" t="s">
        <v>103</v>
      </c>
      <c r="R3373" s="11" t="s">
        <v>103</v>
      </c>
    </row>
    <row r="3374" customFormat="false" ht="15" hidden="false" customHeight="false" outlineLevel="0" collapsed="false">
      <c r="A3374" s="4" t="s">
        <v>4489</v>
      </c>
      <c r="B3374" s="4" t="n">
        <v>11</v>
      </c>
      <c r="C3374" s="4" t="s">
        <v>100</v>
      </c>
      <c r="D3374" s="4" t="s">
        <v>36</v>
      </c>
      <c r="E3374" s="4" t="s">
        <v>3827</v>
      </c>
      <c r="F3374" s="4" t="s">
        <v>4386</v>
      </c>
      <c r="G3374" s="4"/>
      <c r="H3374" s="4" t="s">
        <v>4490</v>
      </c>
      <c r="I3374" s="4"/>
      <c r="J3374" s="4"/>
      <c r="K3374" s="4"/>
      <c r="L3374" s="10" t="n">
        <v>1.36</v>
      </c>
      <c r="M3374" s="10" t="n">
        <v>0.3</v>
      </c>
      <c r="N3374" s="11" t="s">
        <v>103</v>
      </c>
      <c r="O3374" s="11" t="s">
        <v>103</v>
      </c>
      <c r="P3374" s="11" t="s">
        <v>103</v>
      </c>
      <c r="Q3374" s="11" t="s">
        <v>103</v>
      </c>
      <c r="R3374" s="11" t="s">
        <v>103</v>
      </c>
    </row>
    <row r="3375" customFormat="false" ht="15" hidden="false" customHeight="false" outlineLevel="0" collapsed="false">
      <c r="A3375" s="4" t="s">
        <v>4491</v>
      </c>
      <c r="B3375" s="4" t="n">
        <v>11</v>
      </c>
      <c r="C3375" s="4" t="s">
        <v>100</v>
      </c>
      <c r="D3375" s="4" t="s">
        <v>36</v>
      </c>
      <c r="E3375" s="4" t="s">
        <v>3827</v>
      </c>
      <c r="F3375" s="4" t="s">
        <v>4343</v>
      </c>
      <c r="G3375" s="4"/>
      <c r="H3375" s="4" t="s">
        <v>4490</v>
      </c>
      <c r="I3375" s="4"/>
      <c r="J3375" s="4"/>
      <c r="K3375" s="4"/>
      <c r="L3375" s="10" t="n">
        <v>1.36</v>
      </c>
      <c r="M3375" s="10" t="n">
        <v>0.3</v>
      </c>
      <c r="N3375" s="11" t="s">
        <v>103</v>
      </c>
      <c r="O3375" s="11" t="s">
        <v>103</v>
      </c>
      <c r="P3375" s="11" t="s">
        <v>103</v>
      </c>
      <c r="Q3375" s="11" t="s">
        <v>103</v>
      </c>
      <c r="R3375" s="11" t="s">
        <v>103</v>
      </c>
    </row>
    <row r="3376" customFormat="false" ht="15" hidden="false" customHeight="false" outlineLevel="0" collapsed="false">
      <c r="A3376" s="4" t="s">
        <v>4492</v>
      </c>
      <c r="B3376" s="4" t="n">
        <v>11</v>
      </c>
      <c r="C3376" s="4" t="s">
        <v>100</v>
      </c>
      <c r="D3376" s="4" t="s">
        <v>36</v>
      </c>
      <c r="E3376" s="4" t="s">
        <v>3827</v>
      </c>
      <c r="F3376" s="4" t="s">
        <v>4343</v>
      </c>
      <c r="G3376" s="4"/>
      <c r="H3376" s="4" t="s">
        <v>4479</v>
      </c>
      <c r="I3376" s="4"/>
      <c r="J3376" s="4"/>
      <c r="K3376" s="4"/>
      <c r="L3376" s="10" t="n">
        <v>1.36</v>
      </c>
      <c r="M3376" s="10" t="n">
        <v>0.3</v>
      </c>
      <c r="N3376" s="11" t="s">
        <v>103</v>
      </c>
      <c r="O3376" s="11" t="s">
        <v>103</v>
      </c>
      <c r="P3376" s="11" t="s">
        <v>103</v>
      </c>
      <c r="Q3376" s="11" t="s">
        <v>103</v>
      </c>
      <c r="R3376" s="11" t="s">
        <v>103</v>
      </c>
    </row>
    <row r="3377" customFormat="false" ht="15" hidden="false" customHeight="false" outlineLevel="0" collapsed="false">
      <c r="A3377" s="4" t="s">
        <v>4493</v>
      </c>
      <c r="B3377" s="4" t="n">
        <v>11</v>
      </c>
      <c r="C3377" s="4" t="s">
        <v>100</v>
      </c>
      <c r="D3377" s="4" t="s">
        <v>36</v>
      </c>
      <c r="E3377" s="4" t="s">
        <v>3827</v>
      </c>
      <c r="F3377" s="4" t="s">
        <v>4386</v>
      </c>
      <c r="G3377" s="4" t="s">
        <v>1792</v>
      </c>
      <c r="H3377" s="4" t="s">
        <v>4479</v>
      </c>
      <c r="I3377" s="4"/>
      <c r="J3377" s="4"/>
      <c r="K3377" s="4"/>
      <c r="L3377" s="10" t="n">
        <v>1.36</v>
      </c>
      <c r="M3377" s="10" t="n">
        <v>0.3</v>
      </c>
      <c r="N3377" s="11" t="s">
        <v>103</v>
      </c>
      <c r="O3377" s="11" t="s">
        <v>103</v>
      </c>
      <c r="P3377" s="11" t="s">
        <v>103</v>
      </c>
      <c r="Q3377" s="11" t="s">
        <v>103</v>
      </c>
      <c r="R3377" s="11" t="s">
        <v>103</v>
      </c>
    </row>
    <row r="3378" customFormat="false" ht="15" hidden="false" customHeight="false" outlineLevel="0" collapsed="false">
      <c r="A3378" s="4" t="s">
        <v>4494</v>
      </c>
      <c r="B3378" s="4" t="n">
        <v>11</v>
      </c>
      <c r="C3378" s="4" t="s">
        <v>100</v>
      </c>
      <c r="D3378" s="4" t="s">
        <v>36</v>
      </c>
      <c r="E3378" s="4" t="s">
        <v>3827</v>
      </c>
      <c r="F3378" s="4" t="s">
        <v>4379</v>
      </c>
      <c r="G3378" s="4" t="s">
        <v>3873</v>
      </c>
      <c r="H3378" s="4" t="s">
        <v>4495</v>
      </c>
      <c r="I3378" s="4"/>
      <c r="J3378" s="4"/>
      <c r="K3378" s="4"/>
      <c r="L3378" s="10" t="n">
        <v>1.36</v>
      </c>
      <c r="M3378" s="10" t="n">
        <v>0.3</v>
      </c>
      <c r="N3378" s="11" t="s">
        <v>103</v>
      </c>
      <c r="O3378" s="11" t="s">
        <v>103</v>
      </c>
      <c r="P3378" s="11" t="s">
        <v>103</v>
      </c>
      <c r="Q3378" s="11" t="s">
        <v>103</v>
      </c>
      <c r="R3378" s="11" t="s">
        <v>103</v>
      </c>
    </row>
    <row r="3379" customFormat="false" ht="15" hidden="false" customHeight="false" outlineLevel="0" collapsed="false">
      <c r="A3379" s="4" t="s">
        <v>4496</v>
      </c>
      <c r="B3379" s="4" t="n">
        <v>11</v>
      </c>
      <c r="C3379" s="4" t="s">
        <v>100</v>
      </c>
      <c r="D3379" s="4" t="s">
        <v>36</v>
      </c>
      <c r="E3379" s="4" t="s">
        <v>3827</v>
      </c>
      <c r="F3379" s="4" t="s">
        <v>4426</v>
      </c>
      <c r="G3379" s="4" t="s">
        <v>3832</v>
      </c>
      <c r="H3379" s="4" t="s">
        <v>4472</v>
      </c>
      <c r="I3379" s="4"/>
      <c r="J3379" s="4"/>
      <c r="K3379" s="4"/>
      <c r="L3379" s="10" t="n">
        <v>1.36</v>
      </c>
      <c r="M3379" s="10" t="n">
        <v>0.3</v>
      </c>
      <c r="N3379" s="11" t="s">
        <v>103</v>
      </c>
      <c r="O3379" s="11" t="s">
        <v>103</v>
      </c>
      <c r="P3379" s="11" t="s">
        <v>103</v>
      </c>
      <c r="Q3379" s="11" t="s">
        <v>103</v>
      </c>
      <c r="R3379" s="11" t="s">
        <v>103</v>
      </c>
    </row>
    <row r="3380" customFormat="false" ht="15" hidden="false" customHeight="false" outlineLevel="0" collapsed="false">
      <c r="A3380" s="4" t="s">
        <v>4497</v>
      </c>
      <c r="B3380" s="4" t="n">
        <v>11</v>
      </c>
      <c r="C3380" s="4" t="s">
        <v>100</v>
      </c>
      <c r="D3380" s="4" t="s">
        <v>36</v>
      </c>
      <c r="E3380" s="4" t="s">
        <v>3827</v>
      </c>
      <c r="F3380" s="4" t="s">
        <v>4498</v>
      </c>
      <c r="G3380" s="4" t="s">
        <v>3832</v>
      </c>
      <c r="H3380" s="4" t="s">
        <v>4472</v>
      </c>
      <c r="I3380" s="4"/>
      <c r="J3380" s="4"/>
      <c r="K3380" s="4"/>
      <c r="L3380" s="10" t="n">
        <v>1.36</v>
      </c>
      <c r="M3380" s="10" t="n">
        <v>0.3</v>
      </c>
      <c r="N3380" s="11" t="s">
        <v>103</v>
      </c>
      <c r="O3380" s="11" t="s">
        <v>103</v>
      </c>
      <c r="P3380" s="11" t="s">
        <v>103</v>
      </c>
      <c r="Q3380" s="11" t="s">
        <v>103</v>
      </c>
      <c r="R3380" s="11" t="s">
        <v>103</v>
      </c>
    </row>
    <row r="3381" customFormat="false" ht="15" hidden="false" customHeight="false" outlineLevel="0" collapsed="false">
      <c r="A3381" s="4" t="s">
        <v>4499</v>
      </c>
      <c r="B3381" s="4" t="n">
        <v>11</v>
      </c>
      <c r="C3381" s="4" t="s">
        <v>100</v>
      </c>
      <c r="D3381" s="4" t="s">
        <v>36</v>
      </c>
      <c r="E3381" s="4" t="s">
        <v>3827</v>
      </c>
      <c r="F3381" s="4" t="s">
        <v>4416</v>
      </c>
      <c r="G3381" s="4" t="s">
        <v>4500</v>
      </c>
      <c r="H3381" s="4" t="s">
        <v>102</v>
      </c>
      <c r="I3381" s="4"/>
      <c r="J3381" s="4"/>
      <c r="K3381" s="4"/>
      <c r="L3381" s="10" t="n">
        <v>1.36</v>
      </c>
      <c r="M3381" s="10" t="n">
        <v>0.3</v>
      </c>
      <c r="N3381" s="11" t="s">
        <v>103</v>
      </c>
      <c r="O3381" s="11" t="s">
        <v>103</v>
      </c>
      <c r="P3381" s="11" t="s">
        <v>103</v>
      </c>
      <c r="Q3381" s="11" t="s">
        <v>103</v>
      </c>
      <c r="R3381" s="11" t="s">
        <v>103</v>
      </c>
    </row>
    <row r="3382" customFormat="false" ht="15" hidden="false" customHeight="false" outlineLevel="0" collapsed="false">
      <c r="A3382" s="4" t="s">
        <v>4501</v>
      </c>
      <c r="B3382" s="4" t="n">
        <v>11</v>
      </c>
      <c r="C3382" s="4" t="s">
        <v>100</v>
      </c>
      <c r="D3382" s="4" t="s">
        <v>36</v>
      </c>
      <c r="E3382" s="4" t="s">
        <v>3827</v>
      </c>
      <c r="F3382" s="4" t="s">
        <v>4502</v>
      </c>
      <c r="G3382" s="4" t="s">
        <v>4403</v>
      </c>
      <c r="H3382" s="4" t="s">
        <v>4495</v>
      </c>
      <c r="I3382" s="4"/>
      <c r="J3382" s="4"/>
      <c r="K3382" s="4"/>
      <c r="L3382" s="10" t="n">
        <v>1.36</v>
      </c>
      <c r="M3382" s="10" t="n">
        <v>0.3</v>
      </c>
      <c r="N3382" s="11" t="s">
        <v>103</v>
      </c>
      <c r="O3382" s="11" t="s">
        <v>103</v>
      </c>
      <c r="P3382" s="11" t="s">
        <v>103</v>
      </c>
      <c r="Q3382" s="11" t="s">
        <v>103</v>
      </c>
      <c r="R3382" s="11" t="s">
        <v>103</v>
      </c>
    </row>
    <row r="3383" customFormat="false" ht="15" hidden="false" customHeight="false" outlineLevel="0" collapsed="false">
      <c r="A3383" s="4" t="s">
        <v>4503</v>
      </c>
      <c r="B3383" s="4" t="n">
        <v>11</v>
      </c>
      <c r="C3383" s="4" t="s">
        <v>100</v>
      </c>
      <c r="D3383" s="4" t="s">
        <v>36</v>
      </c>
      <c r="E3383" s="4" t="s">
        <v>3827</v>
      </c>
      <c r="F3383" s="4" t="s">
        <v>4412</v>
      </c>
      <c r="G3383" s="4"/>
      <c r="H3383" s="4" t="s">
        <v>102</v>
      </c>
      <c r="I3383" s="4"/>
      <c r="J3383" s="4"/>
      <c r="K3383" s="4"/>
      <c r="L3383" s="10" t="n">
        <v>1.36</v>
      </c>
      <c r="M3383" s="10" t="n">
        <v>0.3</v>
      </c>
      <c r="N3383" s="11" t="s">
        <v>103</v>
      </c>
      <c r="O3383" s="11" t="s">
        <v>103</v>
      </c>
      <c r="P3383" s="11" t="s">
        <v>103</v>
      </c>
      <c r="Q3383" s="11" t="s">
        <v>103</v>
      </c>
      <c r="R3383" s="11" t="s">
        <v>103</v>
      </c>
    </row>
    <row r="3384" customFormat="false" ht="15" hidden="false" customHeight="false" outlineLevel="0" collapsed="false">
      <c r="A3384" s="4" t="s">
        <v>4504</v>
      </c>
      <c r="B3384" s="4" t="n">
        <v>11</v>
      </c>
      <c r="C3384" s="4" t="s">
        <v>100</v>
      </c>
      <c r="D3384" s="4" t="s">
        <v>36</v>
      </c>
      <c r="E3384" s="4" t="s">
        <v>3827</v>
      </c>
      <c r="F3384" s="4" t="s">
        <v>4414</v>
      </c>
      <c r="G3384" s="4"/>
      <c r="H3384" s="4" t="s">
        <v>102</v>
      </c>
      <c r="I3384" s="4"/>
      <c r="J3384" s="4"/>
      <c r="K3384" s="4"/>
      <c r="L3384" s="10" t="n">
        <v>1.36</v>
      </c>
      <c r="M3384" s="10" t="n">
        <v>0.3</v>
      </c>
      <c r="N3384" s="11" t="s">
        <v>103</v>
      </c>
      <c r="O3384" s="11" t="s">
        <v>103</v>
      </c>
      <c r="P3384" s="11" t="s">
        <v>103</v>
      </c>
      <c r="Q3384" s="11" t="s">
        <v>103</v>
      </c>
      <c r="R3384" s="11" t="s">
        <v>103</v>
      </c>
    </row>
    <row r="3385" customFormat="false" ht="15" hidden="false" customHeight="false" outlineLevel="0" collapsed="false">
      <c r="A3385" s="4" t="s">
        <v>4505</v>
      </c>
      <c r="B3385" s="4" t="n">
        <v>11</v>
      </c>
      <c r="C3385" s="4" t="s">
        <v>100</v>
      </c>
      <c r="D3385" s="4" t="s">
        <v>36</v>
      </c>
      <c r="E3385" s="4" t="s">
        <v>3827</v>
      </c>
      <c r="F3385" s="4" t="s">
        <v>4470</v>
      </c>
      <c r="G3385" s="4" t="s">
        <v>4043</v>
      </c>
      <c r="H3385" s="4" t="s">
        <v>102</v>
      </c>
      <c r="I3385" s="4"/>
      <c r="J3385" s="4"/>
      <c r="K3385" s="4"/>
      <c r="L3385" s="10" t="n">
        <v>1.36</v>
      </c>
      <c r="M3385" s="10" t="n">
        <v>0.3</v>
      </c>
      <c r="N3385" s="11" t="s">
        <v>103</v>
      </c>
      <c r="O3385" s="11" t="s">
        <v>103</v>
      </c>
      <c r="P3385" s="11" t="s">
        <v>103</v>
      </c>
      <c r="Q3385" s="11" t="s">
        <v>103</v>
      </c>
      <c r="R3385" s="11" t="s">
        <v>103</v>
      </c>
    </row>
    <row r="3386" customFormat="false" ht="15" hidden="false" customHeight="false" outlineLevel="0" collapsed="false">
      <c r="A3386" s="4" t="s">
        <v>4506</v>
      </c>
      <c r="B3386" s="4" t="n">
        <v>11</v>
      </c>
      <c r="C3386" s="4" t="s">
        <v>100</v>
      </c>
      <c r="D3386" s="4" t="s">
        <v>36</v>
      </c>
      <c r="E3386" s="4" t="s">
        <v>3827</v>
      </c>
      <c r="F3386" s="4" t="s">
        <v>4507</v>
      </c>
      <c r="G3386" s="4" t="s">
        <v>3832</v>
      </c>
      <c r="H3386" s="4" t="s">
        <v>4508</v>
      </c>
      <c r="I3386" s="4"/>
      <c r="J3386" s="4"/>
      <c r="K3386" s="4"/>
      <c r="L3386" s="10" t="n">
        <v>1.36</v>
      </c>
      <c r="M3386" s="10" t="n">
        <v>0.3</v>
      </c>
      <c r="N3386" s="11" t="s">
        <v>103</v>
      </c>
      <c r="O3386" s="11" t="s">
        <v>103</v>
      </c>
      <c r="P3386" s="11" t="s">
        <v>103</v>
      </c>
      <c r="Q3386" s="11" t="s">
        <v>103</v>
      </c>
      <c r="R3386" s="11" t="s">
        <v>103</v>
      </c>
    </row>
    <row r="3387" customFormat="false" ht="15" hidden="false" customHeight="false" outlineLevel="0" collapsed="false">
      <c r="A3387" s="4" t="s">
        <v>4509</v>
      </c>
      <c r="B3387" s="4" t="n">
        <v>11</v>
      </c>
      <c r="C3387" s="4" t="s">
        <v>100</v>
      </c>
      <c r="D3387" s="4" t="s">
        <v>36</v>
      </c>
      <c r="E3387" s="4" t="s">
        <v>3827</v>
      </c>
      <c r="F3387" s="4" t="s">
        <v>4510</v>
      </c>
      <c r="G3387" s="4" t="s">
        <v>3873</v>
      </c>
      <c r="H3387" s="4" t="s">
        <v>4508</v>
      </c>
      <c r="I3387" s="4"/>
      <c r="J3387" s="4"/>
      <c r="K3387" s="4"/>
      <c r="L3387" s="10" t="n">
        <v>1.36</v>
      </c>
      <c r="M3387" s="10" t="n">
        <v>0.3</v>
      </c>
      <c r="N3387" s="11" t="s">
        <v>103</v>
      </c>
      <c r="O3387" s="11" t="s">
        <v>103</v>
      </c>
      <c r="P3387" s="11" t="s">
        <v>103</v>
      </c>
      <c r="Q3387" s="11" t="s">
        <v>103</v>
      </c>
      <c r="R3387" s="11" t="s">
        <v>103</v>
      </c>
    </row>
    <row r="3388" customFormat="false" ht="15" hidden="false" customHeight="false" outlineLevel="0" collapsed="false">
      <c r="A3388" s="4" t="s">
        <v>4511</v>
      </c>
      <c r="B3388" s="4" t="n">
        <v>11</v>
      </c>
      <c r="C3388" s="4" t="s">
        <v>100</v>
      </c>
      <c r="D3388" s="4" t="s">
        <v>36</v>
      </c>
      <c r="E3388" s="4" t="s">
        <v>3827</v>
      </c>
      <c r="F3388" s="4" t="s">
        <v>4512</v>
      </c>
      <c r="G3388" s="4" t="s">
        <v>4403</v>
      </c>
      <c r="H3388" s="4" t="s">
        <v>4508</v>
      </c>
      <c r="I3388" s="4"/>
      <c r="J3388" s="4"/>
      <c r="K3388" s="4"/>
      <c r="L3388" s="10" t="n">
        <v>1.36</v>
      </c>
      <c r="M3388" s="10" t="n">
        <v>0.3</v>
      </c>
      <c r="N3388" s="11" t="s">
        <v>103</v>
      </c>
      <c r="O3388" s="11" t="s">
        <v>103</v>
      </c>
      <c r="P3388" s="11" t="s">
        <v>103</v>
      </c>
      <c r="Q3388" s="11" t="s">
        <v>103</v>
      </c>
      <c r="R3388" s="11" t="s">
        <v>103</v>
      </c>
    </row>
    <row r="3389" customFormat="false" ht="15" hidden="false" customHeight="false" outlineLevel="0" collapsed="false">
      <c r="A3389" s="4" t="s">
        <v>4513</v>
      </c>
      <c r="B3389" s="4" t="n">
        <v>11</v>
      </c>
      <c r="C3389" s="4" t="s">
        <v>100</v>
      </c>
      <c r="D3389" s="4" t="s">
        <v>36</v>
      </c>
      <c r="E3389" s="4" t="s">
        <v>3827</v>
      </c>
      <c r="F3389" s="4" t="s">
        <v>4514</v>
      </c>
      <c r="G3389" s="4" t="s">
        <v>3832</v>
      </c>
      <c r="H3389" s="4" t="s">
        <v>4515</v>
      </c>
      <c r="I3389" s="4"/>
      <c r="J3389" s="4"/>
      <c r="K3389" s="4"/>
      <c r="L3389" s="10" t="n">
        <v>1.36</v>
      </c>
      <c r="M3389" s="10" t="n">
        <v>0.3</v>
      </c>
      <c r="N3389" s="11" t="s">
        <v>103</v>
      </c>
      <c r="O3389" s="11" t="s">
        <v>103</v>
      </c>
      <c r="P3389" s="11" t="s">
        <v>103</v>
      </c>
      <c r="Q3389" s="11" t="s">
        <v>103</v>
      </c>
      <c r="R3389" s="11" t="s">
        <v>103</v>
      </c>
    </row>
    <row r="3390" customFormat="false" ht="15" hidden="false" customHeight="false" outlineLevel="0" collapsed="false">
      <c r="A3390" s="4" t="s">
        <v>4516</v>
      </c>
      <c r="B3390" s="4" t="n">
        <v>11</v>
      </c>
      <c r="C3390" s="4" t="s">
        <v>100</v>
      </c>
      <c r="D3390" s="4" t="s">
        <v>36</v>
      </c>
      <c r="E3390" s="4" t="s">
        <v>3827</v>
      </c>
      <c r="F3390" s="4" t="s">
        <v>4517</v>
      </c>
      <c r="G3390" s="4" t="s">
        <v>3832</v>
      </c>
      <c r="H3390" s="4" t="s">
        <v>4518</v>
      </c>
      <c r="I3390" s="4"/>
      <c r="J3390" s="4"/>
      <c r="K3390" s="4"/>
      <c r="L3390" s="10" t="n">
        <v>1.36</v>
      </c>
      <c r="M3390" s="10" t="n">
        <v>0.3</v>
      </c>
      <c r="N3390" s="11" t="s">
        <v>103</v>
      </c>
      <c r="O3390" s="11" t="s">
        <v>103</v>
      </c>
      <c r="P3390" s="11" t="s">
        <v>103</v>
      </c>
      <c r="Q3390" s="11" t="s">
        <v>103</v>
      </c>
      <c r="R3390" s="11" t="s">
        <v>103</v>
      </c>
    </row>
    <row r="3391" customFormat="false" ht="15" hidden="false" customHeight="false" outlineLevel="0" collapsed="false">
      <c r="A3391" s="4" t="s">
        <v>4519</v>
      </c>
      <c r="B3391" s="4" t="n">
        <v>11</v>
      </c>
      <c r="C3391" s="4" t="s">
        <v>100</v>
      </c>
      <c r="D3391" s="4" t="s">
        <v>36</v>
      </c>
      <c r="E3391" s="4" t="s">
        <v>3827</v>
      </c>
      <c r="F3391" s="4" t="s">
        <v>4520</v>
      </c>
      <c r="G3391" s="4" t="s">
        <v>3832</v>
      </c>
      <c r="H3391" s="4" t="s">
        <v>4518</v>
      </c>
      <c r="I3391" s="4"/>
      <c r="J3391" s="4"/>
      <c r="K3391" s="4"/>
      <c r="L3391" s="10" t="n">
        <v>1.36</v>
      </c>
      <c r="M3391" s="10" t="n">
        <v>0.3</v>
      </c>
      <c r="N3391" s="11" t="s">
        <v>103</v>
      </c>
      <c r="O3391" s="11" t="s">
        <v>103</v>
      </c>
      <c r="P3391" s="11" t="s">
        <v>103</v>
      </c>
      <c r="Q3391" s="11" t="s">
        <v>103</v>
      </c>
      <c r="R3391" s="11" t="s">
        <v>103</v>
      </c>
    </row>
    <row r="3392" customFormat="false" ht="15" hidden="false" customHeight="false" outlineLevel="0" collapsed="false">
      <c r="A3392" s="4" t="s">
        <v>4521</v>
      </c>
      <c r="B3392" s="4" t="n">
        <v>11</v>
      </c>
      <c r="C3392" s="4" t="s">
        <v>100</v>
      </c>
      <c r="D3392" s="4" t="s">
        <v>36</v>
      </c>
      <c r="E3392" s="4" t="s">
        <v>3827</v>
      </c>
      <c r="F3392" s="4" t="s">
        <v>4522</v>
      </c>
      <c r="G3392" s="4" t="s">
        <v>4096</v>
      </c>
      <c r="H3392" s="4" t="s">
        <v>4518</v>
      </c>
      <c r="I3392" s="4"/>
      <c r="J3392" s="4"/>
      <c r="K3392" s="4"/>
      <c r="L3392" s="10" t="n">
        <v>1.36</v>
      </c>
      <c r="M3392" s="10" t="n">
        <v>0.3</v>
      </c>
      <c r="N3392" s="11" t="s">
        <v>103</v>
      </c>
      <c r="O3392" s="11" t="s">
        <v>103</v>
      </c>
      <c r="P3392" s="11" t="s">
        <v>103</v>
      </c>
      <c r="Q3392" s="11" t="s">
        <v>103</v>
      </c>
      <c r="R3392" s="11" t="s">
        <v>103</v>
      </c>
    </row>
    <row r="3393" customFormat="false" ht="15" hidden="false" customHeight="false" outlineLevel="0" collapsed="false">
      <c r="A3393" s="4" t="s">
        <v>4523</v>
      </c>
      <c r="B3393" s="4" t="n">
        <v>11</v>
      </c>
      <c r="C3393" s="4" t="s">
        <v>100</v>
      </c>
      <c r="D3393" s="4" t="s">
        <v>36</v>
      </c>
      <c r="E3393" s="4" t="s">
        <v>3827</v>
      </c>
      <c r="F3393" s="4" t="s">
        <v>4524</v>
      </c>
      <c r="G3393" s="4"/>
      <c r="H3393" s="4" t="s">
        <v>4518</v>
      </c>
      <c r="I3393" s="4"/>
      <c r="J3393" s="4"/>
      <c r="K3393" s="4"/>
      <c r="L3393" s="10" t="n">
        <v>1.36</v>
      </c>
      <c r="M3393" s="10" t="n">
        <v>0.3</v>
      </c>
      <c r="N3393" s="11" t="s">
        <v>103</v>
      </c>
      <c r="O3393" s="11" t="s">
        <v>103</v>
      </c>
      <c r="P3393" s="11" t="s">
        <v>103</v>
      </c>
      <c r="Q3393" s="11" t="s">
        <v>103</v>
      </c>
      <c r="R3393" s="11" t="s">
        <v>103</v>
      </c>
    </row>
    <row r="3394" customFormat="false" ht="15" hidden="false" customHeight="false" outlineLevel="0" collapsed="false">
      <c r="A3394" s="4" t="s">
        <v>4525</v>
      </c>
      <c r="B3394" s="4" t="n">
        <v>11</v>
      </c>
      <c r="C3394" s="4" t="s">
        <v>100</v>
      </c>
      <c r="D3394" s="4" t="s">
        <v>36</v>
      </c>
      <c r="E3394" s="4" t="s">
        <v>3827</v>
      </c>
      <c r="F3394" s="4" t="s">
        <v>4526</v>
      </c>
      <c r="G3394" s="4"/>
      <c r="H3394" s="4" t="s">
        <v>4527</v>
      </c>
      <c r="I3394" s="4"/>
      <c r="J3394" s="4"/>
      <c r="K3394" s="4"/>
      <c r="L3394" s="10" t="n">
        <v>1.36</v>
      </c>
      <c r="M3394" s="10" t="n">
        <v>0.3</v>
      </c>
      <c r="N3394" s="11" t="s">
        <v>103</v>
      </c>
      <c r="O3394" s="11" t="s">
        <v>103</v>
      </c>
      <c r="P3394" s="11" t="s">
        <v>103</v>
      </c>
      <c r="Q3394" s="11" t="s">
        <v>103</v>
      </c>
      <c r="R3394" s="11" t="s">
        <v>103</v>
      </c>
    </row>
    <row r="3395" customFormat="false" ht="15" hidden="false" customHeight="false" outlineLevel="0" collapsed="false">
      <c r="A3395" s="4" t="s">
        <v>4528</v>
      </c>
      <c r="B3395" s="4" t="n">
        <v>11</v>
      </c>
      <c r="C3395" s="4" t="s">
        <v>100</v>
      </c>
      <c r="D3395" s="4" t="s">
        <v>36</v>
      </c>
      <c r="E3395" s="4" t="s">
        <v>3827</v>
      </c>
      <c r="F3395" s="4" t="s">
        <v>4475</v>
      </c>
      <c r="G3395" s="4" t="s">
        <v>3873</v>
      </c>
      <c r="H3395" s="4" t="s">
        <v>4529</v>
      </c>
      <c r="I3395" s="4"/>
      <c r="J3395" s="4"/>
      <c r="K3395" s="4"/>
      <c r="L3395" s="10" t="n">
        <v>1.36</v>
      </c>
      <c r="M3395" s="10" t="n">
        <v>0.3</v>
      </c>
      <c r="N3395" s="11" t="s">
        <v>103</v>
      </c>
      <c r="O3395" s="11" t="s">
        <v>103</v>
      </c>
      <c r="P3395" s="11" t="s">
        <v>103</v>
      </c>
      <c r="Q3395" s="11" t="s">
        <v>103</v>
      </c>
      <c r="R3395" s="11" t="s">
        <v>103</v>
      </c>
    </row>
    <row r="3396" customFormat="false" ht="15" hidden="false" customHeight="false" outlineLevel="0" collapsed="false">
      <c r="A3396" s="4" t="s">
        <v>4530</v>
      </c>
      <c r="B3396" s="4" t="n">
        <v>11</v>
      </c>
      <c r="C3396" s="4" t="s">
        <v>100</v>
      </c>
      <c r="D3396" s="4" t="s">
        <v>36</v>
      </c>
      <c r="E3396" s="4" t="s">
        <v>3827</v>
      </c>
      <c r="F3396" s="4" t="s">
        <v>4426</v>
      </c>
      <c r="G3396" s="4" t="s">
        <v>1792</v>
      </c>
      <c r="H3396" s="4" t="s">
        <v>4531</v>
      </c>
      <c r="I3396" s="4"/>
      <c r="J3396" s="4"/>
      <c r="K3396" s="4"/>
      <c r="L3396" s="10" t="n">
        <v>1.36</v>
      </c>
      <c r="M3396" s="10" t="n">
        <v>0.3</v>
      </c>
      <c r="N3396" s="11" t="s">
        <v>103</v>
      </c>
      <c r="O3396" s="11" t="s">
        <v>103</v>
      </c>
      <c r="P3396" s="11" t="s">
        <v>103</v>
      </c>
      <c r="Q3396" s="11" t="s">
        <v>103</v>
      </c>
      <c r="R3396" s="11" t="s">
        <v>103</v>
      </c>
    </row>
    <row r="3397" customFormat="false" ht="15" hidden="false" customHeight="false" outlineLevel="0" collapsed="false">
      <c r="A3397" s="4" t="s">
        <v>4532</v>
      </c>
      <c r="B3397" s="4" t="n">
        <v>11</v>
      </c>
      <c r="C3397" s="4" t="s">
        <v>100</v>
      </c>
      <c r="D3397" s="4" t="s">
        <v>36</v>
      </c>
      <c r="E3397" s="4" t="s">
        <v>3827</v>
      </c>
      <c r="F3397" s="4" t="s">
        <v>4390</v>
      </c>
      <c r="G3397" s="4" t="s">
        <v>1963</v>
      </c>
      <c r="H3397" s="4" t="s">
        <v>4533</v>
      </c>
      <c r="I3397" s="4"/>
      <c r="J3397" s="4"/>
      <c r="K3397" s="4"/>
      <c r="L3397" s="10" t="n">
        <v>1.36</v>
      </c>
      <c r="M3397" s="10" t="n">
        <v>0.3</v>
      </c>
      <c r="N3397" s="11" t="s">
        <v>103</v>
      </c>
      <c r="O3397" s="11" t="s">
        <v>103</v>
      </c>
      <c r="P3397" s="11" t="s">
        <v>103</v>
      </c>
      <c r="Q3397" s="11" t="s">
        <v>103</v>
      </c>
      <c r="R3397" s="11" t="s">
        <v>103</v>
      </c>
    </row>
    <row r="3398" customFormat="false" ht="15" hidden="false" customHeight="false" outlineLevel="0" collapsed="false">
      <c r="A3398" s="4" t="s">
        <v>4534</v>
      </c>
      <c r="B3398" s="4" t="n">
        <v>11</v>
      </c>
      <c r="C3398" s="4" t="s">
        <v>100</v>
      </c>
      <c r="D3398" s="4" t="s">
        <v>36</v>
      </c>
      <c r="E3398" s="4" t="s">
        <v>3827</v>
      </c>
      <c r="F3398" s="4" t="s">
        <v>4470</v>
      </c>
      <c r="G3398" s="4" t="s">
        <v>4086</v>
      </c>
      <c r="H3398" s="4" t="s">
        <v>120</v>
      </c>
      <c r="I3398" s="4"/>
      <c r="J3398" s="4"/>
      <c r="K3398" s="4"/>
      <c r="L3398" s="10" t="n">
        <v>1.36</v>
      </c>
      <c r="M3398" s="10" t="n">
        <v>0.3</v>
      </c>
      <c r="N3398" s="11" t="s">
        <v>103</v>
      </c>
      <c r="O3398" s="11" t="s">
        <v>103</v>
      </c>
      <c r="P3398" s="11" t="s">
        <v>103</v>
      </c>
      <c r="Q3398" s="11" t="s">
        <v>103</v>
      </c>
      <c r="R3398" s="11" t="s">
        <v>103</v>
      </c>
    </row>
    <row r="3399" customFormat="false" ht="15" hidden="false" customHeight="false" outlineLevel="0" collapsed="false">
      <c r="A3399" s="4" t="s">
        <v>4535</v>
      </c>
      <c r="B3399" s="4" t="n">
        <v>11</v>
      </c>
      <c r="C3399" s="4" t="s">
        <v>100</v>
      </c>
      <c r="D3399" s="4" t="s">
        <v>36</v>
      </c>
      <c r="E3399" s="4" t="s">
        <v>3827</v>
      </c>
      <c r="F3399" s="4" t="s">
        <v>4536</v>
      </c>
      <c r="G3399" s="4" t="s">
        <v>1795</v>
      </c>
      <c r="H3399" s="4" t="s">
        <v>4537</v>
      </c>
      <c r="I3399" s="4"/>
      <c r="J3399" s="4"/>
      <c r="K3399" s="4"/>
      <c r="L3399" s="10" t="n">
        <v>1.36</v>
      </c>
      <c r="M3399" s="10" t="n">
        <v>0.3</v>
      </c>
      <c r="N3399" s="11" t="s">
        <v>103</v>
      </c>
      <c r="O3399" s="11" t="s">
        <v>103</v>
      </c>
      <c r="P3399" s="11" t="s">
        <v>103</v>
      </c>
      <c r="Q3399" s="11" t="s">
        <v>103</v>
      </c>
      <c r="R3399" s="11" t="s">
        <v>103</v>
      </c>
    </row>
    <row r="3400" customFormat="false" ht="15" hidden="false" customHeight="false" outlineLevel="0" collapsed="false">
      <c r="A3400" s="4" t="s">
        <v>4538</v>
      </c>
      <c r="B3400" s="4" t="n">
        <v>11</v>
      </c>
      <c r="C3400" s="4" t="s">
        <v>100</v>
      </c>
      <c r="D3400" s="4" t="s">
        <v>36</v>
      </c>
      <c r="E3400" s="4" t="s">
        <v>3827</v>
      </c>
      <c r="F3400" s="4" t="s">
        <v>4539</v>
      </c>
      <c r="G3400" s="4" t="s">
        <v>4453</v>
      </c>
      <c r="H3400" s="4" t="s">
        <v>4472</v>
      </c>
      <c r="I3400" s="4"/>
      <c r="J3400" s="4"/>
      <c r="K3400" s="4"/>
      <c r="L3400" s="10" t="n">
        <v>1.36</v>
      </c>
      <c r="M3400" s="10" t="n">
        <v>0.3</v>
      </c>
      <c r="N3400" s="11" t="s">
        <v>103</v>
      </c>
      <c r="O3400" s="11" t="s">
        <v>103</v>
      </c>
      <c r="P3400" s="11" t="s">
        <v>103</v>
      </c>
      <c r="Q3400" s="11" t="s">
        <v>103</v>
      </c>
      <c r="R3400" s="11" t="s">
        <v>103</v>
      </c>
    </row>
    <row r="3401" customFormat="false" ht="15" hidden="false" customHeight="false" outlineLevel="0" collapsed="false">
      <c r="A3401" s="4" t="s">
        <v>4540</v>
      </c>
      <c r="B3401" s="4" t="n">
        <v>11</v>
      </c>
      <c r="C3401" s="4" t="s">
        <v>100</v>
      </c>
      <c r="D3401" s="4" t="s">
        <v>36</v>
      </c>
      <c r="E3401" s="4" t="s">
        <v>3827</v>
      </c>
      <c r="F3401" s="4" t="s">
        <v>4541</v>
      </c>
      <c r="G3401" s="4" t="s">
        <v>4542</v>
      </c>
      <c r="H3401" s="4" t="s">
        <v>4543</v>
      </c>
      <c r="I3401" s="4"/>
      <c r="J3401" s="4"/>
      <c r="K3401" s="4"/>
      <c r="L3401" s="10" t="n">
        <v>1.36</v>
      </c>
      <c r="M3401" s="10" t="n">
        <v>0.3</v>
      </c>
      <c r="N3401" s="11" t="s">
        <v>103</v>
      </c>
      <c r="O3401" s="11" t="s">
        <v>103</v>
      </c>
      <c r="P3401" s="11" t="s">
        <v>103</v>
      </c>
      <c r="Q3401" s="11" t="s">
        <v>103</v>
      </c>
      <c r="R3401" s="11" t="s">
        <v>103</v>
      </c>
    </row>
    <row r="3402" customFormat="false" ht="15" hidden="false" customHeight="false" outlineLevel="0" collapsed="false">
      <c r="A3402" s="4" t="s">
        <v>4544</v>
      </c>
      <c r="B3402" s="4" t="n">
        <v>11</v>
      </c>
      <c r="C3402" s="4" t="s">
        <v>100</v>
      </c>
      <c r="D3402" s="4" t="s">
        <v>36</v>
      </c>
      <c r="E3402" s="4" t="s">
        <v>3827</v>
      </c>
      <c r="F3402" s="4" t="s">
        <v>4545</v>
      </c>
      <c r="G3402" s="4" t="s">
        <v>4453</v>
      </c>
      <c r="H3402" s="4" t="s">
        <v>4543</v>
      </c>
      <c r="I3402" s="4"/>
      <c r="J3402" s="4"/>
      <c r="K3402" s="4"/>
      <c r="L3402" s="10" t="n">
        <v>1.36</v>
      </c>
      <c r="M3402" s="10" t="n">
        <v>0.3</v>
      </c>
      <c r="N3402" s="11" t="s">
        <v>103</v>
      </c>
      <c r="O3402" s="11" t="s">
        <v>103</v>
      </c>
      <c r="P3402" s="11" t="s">
        <v>103</v>
      </c>
      <c r="Q3402" s="11" t="s">
        <v>103</v>
      </c>
      <c r="R3402" s="11" t="s">
        <v>103</v>
      </c>
    </row>
    <row r="3403" customFormat="false" ht="15" hidden="false" customHeight="false" outlineLevel="0" collapsed="false">
      <c r="A3403" s="4" t="s">
        <v>4546</v>
      </c>
      <c r="B3403" s="4" t="n">
        <v>11</v>
      </c>
      <c r="C3403" s="4" t="s">
        <v>100</v>
      </c>
      <c r="D3403" s="4" t="s">
        <v>36</v>
      </c>
      <c r="E3403" s="4" t="s">
        <v>3827</v>
      </c>
      <c r="F3403" s="4" t="s">
        <v>4547</v>
      </c>
      <c r="G3403" s="4" t="s">
        <v>4043</v>
      </c>
      <c r="H3403" s="4" t="s">
        <v>4372</v>
      </c>
      <c r="I3403" s="4"/>
      <c r="J3403" s="4"/>
      <c r="K3403" s="4"/>
      <c r="L3403" s="10" t="n">
        <v>1.36</v>
      </c>
      <c r="M3403" s="10" t="n">
        <v>0.3</v>
      </c>
      <c r="N3403" s="11" t="s">
        <v>103</v>
      </c>
      <c r="O3403" s="11" t="s">
        <v>103</v>
      </c>
      <c r="P3403" s="11" t="s">
        <v>103</v>
      </c>
      <c r="Q3403" s="11" t="s">
        <v>103</v>
      </c>
      <c r="R3403" s="11" t="s">
        <v>103</v>
      </c>
    </row>
    <row r="3404" customFormat="false" ht="15" hidden="false" customHeight="false" outlineLevel="0" collapsed="false">
      <c r="A3404" s="4" t="s">
        <v>4548</v>
      </c>
      <c r="B3404" s="4" t="n">
        <v>11</v>
      </c>
      <c r="C3404" s="4" t="s">
        <v>100</v>
      </c>
      <c r="D3404" s="4" t="s">
        <v>36</v>
      </c>
      <c r="E3404" s="4" t="s">
        <v>3827</v>
      </c>
      <c r="F3404" s="4" t="s">
        <v>4498</v>
      </c>
      <c r="G3404" s="4"/>
      <c r="H3404" s="4" t="s">
        <v>4372</v>
      </c>
      <c r="I3404" s="4"/>
      <c r="J3404" s="4"/>
      <c r="K3404" s="4"/>
      <c r="L3404" s="10" t="n">
        <v>1.36</v>
      </c>
      <c r="M3404" s="10" t="n">
        <v>0.3</v>
      </c>
      <c r="N3404" s="11" t="s">
        <v>103</v>
      </c>
      <c r="O3404" s="11" t="s">
        <v>103</v>
      </c>
      <c r="P3404" s="11" t="s">
        <v>103</v>
      </c>
      <c r="Q3404" s="11" t="s">
        <v>103</v>
      </c>
      <c r="R3404" s="11" t="s">
        <v>103</v>
      </c>
    </row>
    <row r="3405" customFormat="false" ht="15" hidden="false" customHeight="false" outlineLevel="0" collapsed="false">
      <c r="A3405" s="4" t="s">
        <v>4549</v>
      </c>
      <c r="B3405" s="4" t="n">
        <v>11</v>
      </c>
      <c r="C3405" s="4" t="s">
        <v>100</v>
      </c>
      <c r="D3405" s="4" t="s">
        <v>36</v>
      </c>
      <c r="E3405" s="4" t="s">
        <v>3827</v>
      </c>
      <c r="F3405" s="4" t="s">
        <v>4550</v>
      </c>
      <c r="G3405" s="4"/>
      <c r="H3405" s="4"/>
      <c r="I3405" s="4"/>
      <c r="J3405" s="4"/>
      <c r="K3405" s="4"/>
      <c r="L3405" s="10" t="n">
        <v>1.36</v>
      </c>
      <c r="M3405" s="10" t="n">
        <v>0.3</v>
      </c>
      <c r="N3405" s="11" t="s">
        <v>103</v>
      </c>
      <c r="O3405" s="11" t="s">
        <v>103</v>
      </c>
      <c r="P3405" s="11" t="s">
        <v>103</v>
      </c>
      <c r="Q3405" s="11" t="s">
        <v>103</v>
      </c>
      <c r="R3405" s="11" t="s">
        <v>103</v>
      </c>
    </row>
    <row r="3406" customFormat="false" ht="15" hidden="false" customHeight="false" outlineLevel="0" collapsed="false">
      <c r="A3406" s="4" t="s">
        <v>4551</v>
      </c>
      <c r="B3406" s="4" t="n">
        <v>11</v>
      </c>
      <c r="C3406" s="4" t="s">
        <v>100</v>
      </c>
      <c r="D3406" s="4" t="s">
        <v>36</v>
      </c>
      <c r="E3406" s="4" t="s">
        <v>3827</v>
      </c>
      <c r="F3406" s="4" t="s">
        <v>4552</v>
      </c>
      <c r="G3406" s="4" t="s">
        <v>4043</v>
      </c>
      <c r="H3406" s="4" t="s">
        <v>4553</v>
      </c>
      <c r="I3406" s="4"/>
      <c r="J3406" s="4"/>
      <c r="K3406" s="4"/>
      <c r="L3406" s="10" t="n">
        <v>1.36</v>
      </c>
      <c r="M3406" s="10" t="n">
        <v>0.3</v>
      </c>
      <c r="N3406" s="11" t="s">
        <v>103</v>
      </c>
      <c r="O3406" s="11" t="s">
        <v>103</v>
      </c>
      <c r="P3406" s="11" t="s">
        <v>103</v>
      </c>
      <c r="Q3406" s="11" t="s">
        <v>103</v>
      </c>
      <c r="R3406" s="11" t="s">
        <v>103</v>
      </c>
    </row>
    <row r="3407" customFormat="false" ht="15" hidden="false" customHeight="false" outlineLevel="0" collapsed="false">
      <c r="A3407" s="4" t="s">
        <v>4554</v>
      </c>
      <c r="B3407" s="4" t="n">
        <v>11</v>
      </c>
      <c r="C3407" s="4" t="s">
        <v>100</v>
      </c>
      <c r="D3407" s="4" t="s">
        <v>36</v>
      </c>
      <c r="E3407" s="4" t="s">
        <v>3827</v>
      </c>
      <c r="F3407" s="4" t="s">
        <v>4552</v>
      </c>
      <c r="G3407" s="4"/>
      <c r="H3407" s="4" t="s">
        <v>4553</v>
      </c>
      <c r="I3407" s="4"/>
      <c r="J3407" s="4"/>
      <c r="K3407" s="4"/>
      <c r="L3407" s="10" t="n">
        <v>1.36</v>
      </c>
      <c r="M3407" s="10" t="n">
        <v>0.3</v>
      </c>
      <c r="N3407" s="11" t="s">
        <v>103</v>
      </c>
      <c r="O3407" s="11" t="s">
        <v>103</v>
      </c>
      <c r="P3407" s="11" t="s">
        <v>103</v>
      </c>
      <c r="Q3407" s="11" t="s">
        <v>103</v>
      </c>
      <c r="R3407" s="11" t="s">
        <v>103</v>
      </c>
    </row>
    <row r="3408" customFormat="false" ht="15" hidden="false" customHeight="false" outlineLevel="0" collapsed="false">
      <c r="A3408" s="4" t="s">
        <v>4555</v>
      </c>
      <c r="B3408" s="4" t="n">
        <v>11</v>
      </c>
      <c r="C3408" s="4" t="s">
        <v>100</v>
      </c>
      <c r="D3408" s="4" t="s">
        <v>36</v>
      </c>
      <c r="E3408" s="4" t="s">
        <v>3827</v>
      </c>
      <c r="F3408" s="4" t="s">
        <v>4556</v>
      </c>
      <c r="G3408" s="4"/>
      <c r="H3408" s="4" t="s">
        <v>4553</v>
      </c>
      <c r="I3408" s="4"/>
      <c r="J3408" s="4"/>
      <c r="K3408" s="4"/>
      <c r="L3408" s="10" t="n">
        <v>1.36</v>
      </c>
      <c r="M3408" s="10" t="n">
        <v>0.3</v>
      </c>
      <c r="N3408" s="11" t="s">
        <v>103</v>
      </c>
      <c r="O3408" s="11" t="s">
        <v>103</v>
      </c>
      <c r="P3408" s="11" t="s">
        <v>103</v>
      </c>
      <c r="Q3408" s="11" t="s">
        <v>103</v>
      </c>
      <c r="R3408" s="11" t="s">
        <v>103</v>
      </c>
    </row>
    <row r="3409" customFormat="false" ht="15" hidden="false" customHeight="false" outlineLevel="0" collapsed="false">
      <c r="A3409" s="4" t="s">
        <v>4557</v>
      </c>
      <c r="B3409" s="4" t="n">
        <v>11</v>
      </c>
      <c r="C3409" s="4" t="s">
        <v>100</v>
      </c>
      <c r="D3409" s="4" t="s">
        <v>36</v>
      </c>
      <c r="E3409" s="4" t="s">
        <v>3827</v>
      </c>
      <c r="F3409" s="4" t="s">
        <v>4558</v>
      </c>
      <c r="G3409" s="4"/>
      <c r="H3409" s="4" t="s">
        <v>4553</v>
      </c>
      <c r="I3409" s="4"/>
      <c r="J3409" s="4"/>
      <c r="K3409" s="4"/>
      <c r="L3409" s="10" t="n">
        <v>1.36</v>
      </c>
      <c r="M3409" s="10" t="n">
        <v>0.3</v>
      </c>
      <c r="N3409" s="11" t="s">
        <v>103</v>
      </c>
      <c r="O3409" s="11" t="s">
        <v>103</v>
      </c>
      <c r="P3409" s="11" t="s">
        <v>103</v>
      </c>
      <c r="Q3409" s="11" t="s">
        <v>103</v>
      </c>
      <c r="R3409" s="11" t="s">
        <v>103</v>
      </c>
    </row>
    <row r="3410" customFormat="false" ht="15" hidden="false" customHeight="false" outlineLevel="0" collapsed="false">
      <c r="A3410" s="4" t="s">
        <v>4559</v>
      </c>
      <c r="B3410" s="4" t="n">
        <v>12</v>
      </c>
      <c r="C3410" s="4" t="s">
        <v>126</v>
      </c>
      <c r="D3410" s="4" t="s">
        <v>36</v>
      </c>
      <c r="E3410" s="4" t="s">
        <v>3827</v>
      </c>
      <c r="F3410" s="4" t="s">
        <v>4560</v>
      </c>
      <c r="G3410" s="4" t="s">
        <v>1848</v>
      </c>
      <c r="H3410" s="4" t="s">
        <v>4561</v>
      </c>
      <c r="I3410" s="4"/>
      <c r="J3410" s="4"/>
      <c r="K3410" s="4" t="n">
        <v>60</v>
      </c>
      <c r="L3410" s="10" t="n">
        <v>1.36</v>
      </c>
      <c r="M3410" s="10" t="n">
        <v>0.3</v>
      </c>
      <c r="N3410" s="11" t="s">
        <v>103</v>
      </c>
      <c r="O3410" s="11" t="s">
        <v>103</v>
      </c>
      <c r="P3410" s="11" t="s">
        <v>103</v>
      </c>
      <c r="Q3410" s="11" t="s">
        <v>103</v>
      </c>
      <c r="R3410" s="4"/>
    </row>
    <row r="3411" customFormat="false" ht="15" hidden="false" customHeight="false" outlineLevel="0" collapsed="false">
      <c r="A3411" s="4" t="s">
        <v>4562</v>
      </c>
      <c r="B3411" s="4" t="n">
        <v>12</v>
      </c>
      <c r="C3411" s="4" t="s">
        <v>126</v>
      </c>
      <c r="D3411" s="4" t="s">
        <v>36</v>
      </c>
      <c r="E3411" s="4" t="s">
        <v>3827</v>
      </c>
      <c r="F3411" s="4" t="s">
        <v>4563</v>
      </c>
      <c r="G3411" s="4"/>
      <c r="H3411" s="4" t="s">
        <v>4561</v>
      </c>
      <c r="I3411" s="4"/>
      <c r="J3411" s="4"/>
      <c r="K3411" s="4" t="n">
        <v>60</v>
      </c>
      <c r="L3411" s="10" t="n">
        <v>1.36</v>
      </c>
      <c r="M3411" s="10" t="n">
        <v>0.3</v>
      </c>
      <c r="N3411" s="11" t="s">
        <v>103</v>
      </c>
      <c r="O3411" s="11" t="s">
        <v>103</v>
      </c>
      <c r="P3411" s="11" t="s">
        <v>103</v>
      </c>
      <c r="Q3411" s="11" t="s">
        <v>103</v>
      </c>
      <c r="R3411" s="11" t="s">
        <v>103</v>
      </c>
    </row>
    <row r="3412" customFormat="false" ht="15" hidden="false" customHeight="false" outlineLevel="0" collapsed="false">
      <c r="A3412" s="4" t="s">
        <v>4564</v>
      </c>
      <c r="B3412" s="4" t="n">
        <v>12</v>
      </c>
      <c r="C3412" s="4" t="s">
        <v>126</v>
      </c>
      <c r="D3412" s="4" t="s">
        <v>36</v>
      </c>
      <c r="E3412" s="4" t="s">
        <v>3827</v>
      </c>
      <c r="F3412" s="4" t="s">
        <v>4456</v>
      </c>
      <c r="G3412" s="4" t="s">
        <v>1848</v>
      </c>
      <c r="H3412" s="4" t="s">
        <v>4561</v>
      </c>
      <c r="I3412" s="4"/>
      <c r="J3412" s="4"/>
      <c r="K3412" s="4" t="n">
        <v>60</v>
      </c>
      <c r="L3412" s="10" t="n">
        <v>1.36</v>
      </c>
      <c r="M3412" s="10" t="n">
        <v>0.3</v>
      </c>
      <c r="N3412" s="11" t="s">
        <v>103</v>
      </c>
      <c r="O3412" s="11" t="s">
        <v>103</v>
      </c>
      <c r="P3412" s="11" t="s">
        <v>103</v>
      </c>
      <c r="Q3412" s="11" t="s">
        <v>103</v>
      </c>
      <c r="R3412" s="11" t="s">
        <v>103</v>
      </c>
    </row>
    <row r="3413" customFormat="false" ht="15" hidden="false" customHeight="false" outlineLevel="0" collapsed="false">
      <c r="A3413" s="4" t="s">
        <v>4565</v>
      </c>
      <c r="B3413" s="4" t="n">
        <v>12</v>
      </c>
      <c r="C3413" s="4" t="s">
        <v>126</v>
      </c>
      <c r="D3413" s="4" t="s">
        <v>36</v>
      </c>
      <c r="E3413" s="4" t="s">
        <v>3827</v>
      </c>
      <c r="F3413" s="4" t="s">
        <v>4456</v>
      </c>
      <c r="G3413" s="4" t="s">
        <v>1848</v>
      </c>
      <c r="H3413" s="4" t="s">
        <v>4561</v>
      </c>
      <c r="I3413" s="4"/>
      <c r="J3413" s="4"/>
      <c r="K3413" s="4" t="n">
        <v>60</v>
      </c>
      <c r="L3413" s="10" t="n">
        <v>1.36</v>
      </c>
      <c r="M3413" s="10" t="n">
        <v>0.3</v>
      </c>
      <c r="N3413" s="11" t="s">
        <v>103</v>
      </c>
      <c r="O3413" s="11" t="s">
        <v>103</v>
      </c>
      <c r="P3413" s="11" t="s">
        <v>103</v>
      </c>
      <c r="Q3413" s="11" t="s">
        <v>103</v>
      </c>
      <c r="R3413" s="11" t="s">
        <v>103</v>
      </c>
    </row>
    <row r="3414" customFormat="false" ht="15" hidden="false" customHeight="false" outlineLevel="0" collapsed="false">
      <c r="A3414" s="4" t="s">
        <v>4566</v>
      </c>
      <c r="B3414" s="4" t="n">
        <v>12</v>
      </c>
      <c r="C3414" s="4" t="s">
        <v>126</v>
      </c>
      <c r="D3414" s="4" t="s">
        <v>36</v>
      </c>
      <c r="E3414" s="4" t="s">
        <v>3827</v>
      </c>
      <c r="F3414" s="4" t="s">
        <v>4567</v>
      </c>
      <c r="G3414" s="4" t="s">
        <v>1830</v>
      </c>
      <c r="H3414" s="4" t="s">
        <v>4568</v>
      </c>
      <c r="I3414" s="4"/>
      <c r="J3414" s="4"/>
      <c r="K3414" s="4" t="n">
        <v>60</v>
      </c>
      <c r="L3414" s="10" t="n">
        <v>1.36</v>
      </c>
      <c r="M3414" s="10" t="n">
        <v>0.3</v>
      </c>
      <c r="N3414" s="11" t="s">
        <v>103</v>
      </c>
      <c r="O3414" s="11" t="s">
        <v>103</v>
      </c>
      <c r="P3414" s="11" t="s">
        <v>103</v>
      </c>
      <c r="Q3414" s="11" t="s">
        <v>103</v>
      </c>
      <c r="R3414" s="11" t="s">
        <v>103</v>
      </c>
    </row>
    <row r="3415" customFormat="false" ht="15" hidden="false" customHeight="false" outlineLevel="0" collapsed="false">
      <c r="A3415" s="4" t="s">
        <v>4569</v>
      </c>
      <c r="B3415" s="4" t="n">
        <v>12</v>
      </c>
      <c r="C3415" s="4" t="s">
        <v>126</v>
      </c>
      <c r="D3415" s="4" t="s">
        <v>36</v>
      </c>
      <c r="E3415" s="4" t="s">
        <v>3827</v>
      </c>
      <c r="F3415" s="4" t="s">
        <v>4570</v>
      </c>
      <c r="G3415" s="4" t="s">
        <v>1792</v>
      </c>
      <c r="H3415" s="4" t="s">
        <v>102</v>
      </c>
      <c r="I3415" s="4"/>
      <c r="J3415" s="4"/>
      <c r="K3415" s="4" t="n">
        <v>60</v>
      </c>
      <c r="L3415" s="10" t="n">
        <v>1.36</v>
      </c>
      <c r="M3415" s="10" t="n">
        <v>0.3</v>
      </c>
      <c r="N3415" s="11" t="s">
        <v>103</v>
      </c>
      <c r="O3415" s="11" t="s">
        <v>103</v>
      </c>
      <c r="P3415" s="11" t="s">
        <v>103</v>
      </c>
      <c r="Q3415" s="11" t="s">
        <v>103</v>
      </c>
      <c r="R3415" s="11" t="s">
        <v>103</v>
      </c>
    </row>
    <row r="3416" customFormat="false" ht="15" hidden="false" customHeight="false" outlineLevel="0" collapsed="false">
      <c r="A3416" s="4" t="s">
        <v>4571</v>
      </c>
      <c r="B3416" s="4" t="n">
        <v>12</v>
      </c>
      <c r="C3416" s="4" t="s">
        <v>126</v>
      </c>
      <c r="D3416" s="4" t="s">
        <v>36</v>
      </c>
      <c r="E3416" s="4" t="s">
        <v>3827</v>
      </c>
      <c r="F3416" s="4" t="s">
        <v>4570</v>
      </c>
      <c r="G3416" s="4" t="s">
        <v>1830</v>
      </c>
      <c r="H3416" s="4" t="s">
        <v>102</v>
      </c>
      <c r="I3416" s="4"/>
      <c r="J3416" s="4"/>
      <c r="K3416" s="4" t="n">
        <v>60</v>
      </c>
      <c r="L3416" s="10" t="n">
        <v>1.36</v>
      </c>
      <c r="M3416" s="10" t="n">
        <v>0.3</v>
      </c>
      <c r="N3416" s="11" t="s">
        <v>103</v>
      </c>
      <c r="O3416" s="11" t="s">
        <v>103</v>
      </c>
      <c r="P3416" s="11" t="s">
        <v>103</v>
      </c>
      <c r="Q3416" s="11" t="s">
        <v>103</v>
      </c>
      <c r="R3416" s="11" t="s">
        <v>103</v>
      </c>
    </row>
    <row r="3417" customFormat="false" ht="15" hidden="false" customHeight="false" outlineLevel="0" collapsed="false">
      <c r="A3417" s="4" t="s">
        <v>4572</v>
      </c>
      <c r="B3417" s="4" t="n">
        <v>12</v>
      </c>
      <c r="C3417" s="4" t="s">
        <v>126</v>
      </c>
      <c r="D3417" s="4" t="s">
        <v>36</v>
      </c>
      <c r="E3417" s="4" t="s">
        <v>3827</v>
      </c>
      <c r="F3417" s="4" t="s">
        <v>4573</v>
      </c>
      <c r="G3417" s="4" t="s">
        <v>1802</v>
      </c>
      <c r="H3417" s="4" t="s">
        <v>4574</v>
      </c>
      <c r="I3417" s="4"/>
      <c r="J3417" s="4"/>
      <c r="K3417" s="4" t="n">
        <v>60</v>
      </c>
      <c r="L3417" s="10" t="n">
        <v>1.36</v>
      </c>
      <c r="M3417" s="10" t="n">
        <v>0.3</v>
      </c>
      <c r="N3417" s="11" t="s">
        <v>103</v>
      </c>
      <c r="O3417" s="11" t="s">
        <v>103</v>
      </c>
      <c r="P3417" s="11" t="s">
        <v>103</v>
      </c>
      <c r="Q3417" s="11" t="s">
        <v>103</v>
      </c>
      <c r="R3417" s="11" t="s">
        <v>103</v>
      </c>
    </row>
    <row r="3418" customFormat="false" ht="15" hidden="false" customHeight="false" outlineLevel="0" collapsed="false">
      <c r="A3418" s="4" t="s">
        <v>4575</v>
      </c>
      <c r="B3418" s="4" t="n">
        <v>12</v>
      </c>
      <c r="C3418" s="4" t="s">
        <v>126</v>
      </c>
      <c r="D3418" s="4" t="s">
        <v>36</v>
      </c>
      <c r="E3418" s="4" t="s">
        <v>3827</v>
      </c>
      <c r="F3418" s="4" t="s">
        <v>4576</v>
      </c>
      <c r="G3418" s="4" t="s">
        <v>4577</v>
      </c>
      <c r="H3418" s="4" t="s">
        <v>4574</v>
      </c>
      <c r="I3418" s="4"/>
      <c r="J3418" s="4"/>
      <c r="K3418" s="4" t="n">
        <v>60</v>
      </c>
      <c r="L3418" s="10" t="n">
        <v>1.36</v>
      </c>
      <c r="M3418" s="10" t="n">
        <v>0.3</v>
      </c>
      <c r="N3418" s="11" t="s">
        <v>103</v>
      </c>
      <c r="O3418" s="11" t="s">
        <v>103</v>
      </c>
      <c r="P3418" s="11" t="s">
        <v>103</v>
      </c>
      <c r="Q3418" s="11" t="s">
        <v>103</v>
      </c>
      <c r="R3418" s="11" t="s">
        <v>103</v>
      </c>
    </row>
    <row r="3419" customFormat="false" ht="15" hidden="false" customHeight="false" outlineLevel="0" collapsed="false">
      <c r="A3419" s="4" t="s">
        <v>4578</v>
      </c>
      <c r="B3419" s="4" t="n">
        <v>12</v>
      </c>
      <c r="C3419" s="4" t="s">
        <v>126</v>
      </c>
      <c r="D3419" s="4" t="s">
        <v>36</v>
      </c>
      <c r="E3419" s="4" t="s">
        <v>3827</v>
      </c>
      <c r="F3419" s="4" t="s">
        <v>4579</v>
      </c>
      <c r="G3419" s="4" t="s">
        <v>4580</v>
      </c>
      <c r="H3419" s="4" t="s">
        <v>4574</v>
      </c>
      <c r="I3419" s="4"/>
      <c r="J3419" s="4"/>
      <c r="K3419" s="4" t="n">
        <v>60</v>
      </c>
      <c r="L3419" s="10" t="n">
        <v>1.36</v>
      </c>
      <c r="M3419" s="10" t="n">
        <v>0.3</v>
      </c>
      <c r="N3419" s="11" t="s">
        <v>103</v>
      </c>
      <c r="O3419" s="11" t="s">
        <v>103</v>
      </c>
      <c r="P3419" s="11" t="s">
        <v>103</v>
      </c>
      <c r="Q3419" s="11" t="s">
        <v>103</v>
      </c>
      <c r="R3419" s="11" t="s">
        <v>103</v>
      </c>
    </row>
    <row r="3420" customFormat="false" ht="15" hidden="false" customHeight="false" outlineLevel="0" collapsed="false">
      <c r="A3420" s="4" t="s">
        <v>4581</v>
      </c>
      <c r="B3420" s="4" t="n">
        <v>12</v>
      </c>
      <c r="C3420" s="4" t="s">
        <v>126</v>
      </c>
      <c r="D3420" s="4" t="s">
        <v>36</v>
      </c>
      <c r="E3420" s="4" t="s">
        <v>3827</v>
      </c>
      <c r="F3420" s="4" t="s">
        <v>4573</v>
      </c>
      <c r="G3420" s="4" t="s">
        <v>4582</v>
      </c>
      <c r="H3420" s="4" t="s">
        <v>4574</v>
      </c>
      <c r="I3420" s="4"/>
      <c r="J3420" s="4"/>
      <c r="K3420" s="4" t="n">
        <v>60</v>
      </c>
      <c r="L3420" s="10" t="n">
        <v>1.36</v>
      </c>
      <c r="M3420" s="10" t="n">
        <v>0.3</v>
      </c>
      <c r="N3420" s="11" t="s">
        <v>103</v>
      </c>
      <c r="O3420" s="11" t="s">
        <v>103</v>
      </c>
      <c r="P3420" s="11" t="s">
        <v>103</v>
      </c>
      <c r="Q3420" s="11" t="s">
        <v>103</v>
      </c>
      <c r="R3420" s="11" t="s">
        <v>103</v>
      </c>
    </row>
    <row r="3421" customFormat="false" ht="15" hidden="false" customHeight="false" outlineLevel="0" collapsed="false">
      <c r="A3421" s="4" t="s">
        <v>4583</v>
      </c>
      <c r="B3421" s="4" t="n">
        <v>12</v>
      </c>
      <c r="C3421" s="4" t="s">
        <v>126</v>
      </c>
      <c r="D3421" s="4" t="s">
        <v>36</v>
      </c>
      <c r="E3421" s="4" t="s">
        <v>3827</v>
      </c>
      <c r="F3421" s="4" t="s">
        <v>4584</v>
      </c>
      <c r="G3421" s="4" t="s">
        <v>1802</v>
      </c>
      <c r="H3421" s="4" t="s">
        <v>4574</v>
      </c>
      <c r="I3421" s="4"/>
      <c r="J3421" s="4"/>
      <c r="K3421" s="4" t="n">
        <v>60</v>
      </c>
      <c r="L3421" s="10" t="n">
        <v>1.36</v>
      </c>
      <c r="M3421" s="10" t="n">
        <v>0.3</v>
      </c>
      <c r="N3421" s="11" t="s">
        <v>103</v>
      </c>
      <c r="O3421" s="11" t="s">
        <v>103</v>
      </c>
      <c r="P3421" s="11" t="s">
        <v>103</v>
      </c>
      <c r="Q3421" s="11" t="s">
        <v>103</v>
      </c>
      <c r="R3421" s="11" t="s">
        <v>103</v>
      </c>
    </row>
    <row r="3422" customFormat="false" ht="15" hidden="false" customHeight="false" outlineLevel="0" collapsed="false">
      <c r="A3422" s="4" t="s">
        <v>4585</v>
      </c>
      <c r="B3422" s="4" t="n">
        <v>12</v>
      </c>
      <c r="C3422" s="4" t="s">
        <v>126</v>
      </c>
      <c r="D3422" s="4" t="s">
        <v>36</v>
      </c>
      <c r="E3422" s="4" t="s">
        <v>3827</v>
      </c>
      <c r="F3422" s="4" t="s">
        <v>4586</v>
      </c>
      <c r="G3422" s="4" t="s">
        <v>1802</v>
      </c>
      <c r="H3422" s="4" t="s">
        <v>4574</v>
      </c>
      <c r="I3422" s="4"/>
      <c r="J3422" s="4"/>
      <c r="K3422" s="4" t="n">
        <v>60</v>
      </c>
      <c r="L3422" s="10" t="n">
        <v>1.36</v>
      </c>
      <c r="M3422" s="10" t="n">
        <v>0.3</v>
      </c>
      <c r="N3422" s="11" t="s">
        <v>103</v>
      </c>
      <c r="O3422" s="11" t="s">
        <v>103</v>
      </c>
      <c r="P3422" s="11" t="s">
        <v>103</v>
      </c>
      <c r="Q3422" s="11" t="s">
        <v>103</v>
      </c>
      <c r="R3422" s="11" t="s">
        <v>103</v>
      </c>
    </row>
    <row r="3423" customFormat="false" ht="15" hidden="false" customHeight="false" outlineLevel="0" collapsed="false">
      <c r="A3423" s="4" t="s">
        <v>4587</v>
      </c>
      <c r="B3423" s="4" t="n">
        <v>12</v>
      </c>
      <c r="C3423" s="4" t="s">
        <v>126</v>
      </c>
      <c r="D3423" s="4" t="s">
        <v>36</v>
      </c>
      <c r="E3423" s="4" t="s">
        <v>3827</v>
      </c>
      <c r="F3423" s="4" t="s">
        <v>4588</v>
      </c>
      <c r="G3423" s="4" t="s">
        <v>2614</v>
      </c>
      <c r="H3423" s="4" t="s">
        <v>4589</v>
      </c>
      <c r="I3423" s="4"/>
      <c r="J3423" s="4"/>
      <c r="K3423" s="4" t="n">
        <v>60</v>
      </c>
      <c r="L3423" s="10" t="n">
        <v>1.36</v>
      </c>
      <c r="M3423" s="10" t="n">
        <v>0.3</v>
      </c>
      <c r="N3423" s="11" t="s">
        <v>103</v>
      </c>
      <c r="O3423" s="11" t="s">
        <v>103</v>
      </c>
      <c r="P3423" s="11" t="s">
        <v>103</v>
      </c>
      <c r="Q3423" s="11" t="s">
        <v>103</v>
      </c>
      <c r="R3423" s="11" t="s">
        <v>103</v>
      </c>
    </row>
    <row r="3424" customFormat="false" ht="15" hidden="false" customHeight="false" outlineLevel="0" collapsed="false">
      <c r="A3424" s="4" t="s">
        <v>4590</v>
      </c>
      <c r="B3424" s="4" t="n">
        <v>12</v>
      </c>
      <c r="C3424" s="4" t="s">
        <v>126</v>
      </c>
      <c r="D3424" s="4" t="s">
        <v>36</v>
      </c>
      <c r="E3424" s="4" t="s">
        <v>3827</v>
      </c>
      <c r="F3424" s="4" t="s">
        <v>4470</v>
      </c>
      <c r="G3424" s="4" t="s">
        <v>4591</v>
      </c>
      <c r="H3424" s="4" t="s">
        <v>1799</v>
      </c>
      <c r="I3424" s="4"/>
      <c r="J3424" s="4"/>
      <c r="K3424" s="4" t="n">
        <v>60</v>
      </c>
      <c r="L3424" s="10" t="n">
        <v>1.36</v>
      </c>
      <c r="M3424" s="10" t="n">
        <v>0.3</v>
      </c>
      <c r="N3424" s="11" t="s">
        <v>103</v>
      </c>
      <c r="O3424" s="11" t="s">
        <v>103</v>
      </c>
      <c r="P3424" s="11" t="s">
        <v>103</v>
      </c>
      <c r="Q3424" s="11" t="s">
        <v>103</v>
      </c>
      <c r="R3424" s="11" t="s">
        <v>103</v>
      </c>
    </row>
    <row r="3425" customFormat="false" ht="15" hidden="false" customHeight="false" outlineLevel="0" collapsed="false">
      <c r="A3425" s="4" t="s">
        <v>4592</v>
      </c>
      <c r="B3425" s="4" t="n">
        <v>12</v>
      </c>
      <c r="C3425" s="4" t="s">
        <v>126</v>
      </c>
      <c r="D3425" s="4" t="s">
        <v>36</v>
      </c>
      <c r="E3425" s="4" t="s">
        <v>3827</v>
      </c>
      <c r="F3425" s="4" t="s">
        <v>4470</v>
      </c>
      <c r="G3425" s="4" t="s">
        <v>1798</v>
      </c>
      <c r="H3425" s="4" t="s">
        <v>1799</v>
      </c>
      <c r="I3425" s="4"/>
      <c r="J3425" s="4"/>
      <c r="K3425" s="4" t="n">
        <v>60</v>
      </c>
      <c r="L3425" s="10" t="n">
        <v>1.36</v>
      </c>
      <c r="M3425" s="10" t="n">
        <v>0.3</v>
      </c>
      <c r="N3425" s="11" t="s">
        <v>103</v>
      </c>
      <c r="O3425" s="11" t="s">
        <v>103</v>
      </c>
      <c r="P3425" s="11" t="s">
        <v>103</v>
      </c>
      <c r="Q3425" s="11" t="s">
        <v>103</v>
      </c>
      <c r="R3425" s="11" t="s">
        <v>103</v>
      </c>
    </row>
    <row r="3426" customFormat="false" ht="15" hidden="false" customHeight="false" outlineLevel="0" collapsed="false">
      <c r="A3426" s="4" t="s">
        <v>4593</v>
      </c>
      <c r="B3426" s="4" t="n">
        <v>12</v>
      </c>
      <c r="C3426" s="4" t="s">
        <v>126</v>
      </c>
      <c r="D3426" s="4" t="s">
        <v>36</v>
      </c>
      <c r="E3426" s="4" t="s">
        <v>3827</v>
      </c>
      <c r="F3426" s="4" t="s">
        <v>4594</v>
      </c>
      <c r="G3426" s="4" t="s">
        <v>1810</v>
      </c>
      <c r="H3426" s="4" t="s">
        <v>1799</v>
      </c>
      <c r="I3426" s="4"/>
      <c r="J3426" s="4"/>
      <c r="K3426" s="4" t="n">
        <v>60</v>
      </c>
      <c r="L3426" s="10" t="n">
        <v>1.36</v>
      </c>
      <c r="M3426" s="10" t="n">
        <v>0.3</v>
      </c>
      <c r="N3426" s="11" t="s">
        <v>103</v>
      </c>
      <c r="O3426" s="11" t="s">
        <v>103</v>
      </c>
      <c r="P3426" s="11" t="s">
        <v>103</v>
      </c>
      <c r="Q3426" s="11" t="s">
        <v>103</v>
      </c>
      <c r="R3426" s="11" t="s">
        <v>103</v>
      </c>
    </row>
    <row r="3427" customFormat="false" ht="15" hidden="false" customHeight="false" outlineLevel="0" collapsed="false">
      <c r="A3427" s="4" t="s">
        <v>4595</v>
      </c>
      <c r="B3427" s="4" t="n">
        <v>12</v>
      </c>
      <c r="C3427" s="4" t="s">
        <v>126</v>
      </c>
      <c r="D3427" s="4" t="s">
        <v>36</v>
      </c>
      <c r="E3427" s="4" t="s">
        <v>3827</v>
      </c>
      <c r="F3427" s="4" t="s">
        <v>4596</v>
      </c>
      <c r="G3427" s="4" t="s">
        <v>1802</v>
      </c>
      <c r="H3427" s="4" t="s">
        <v>1799</v>
      </c>
      <c r="I3427" s="4"/>
      <c r="J3427" s="4"/>
      <c r="K3427" s="4" t="n">
        <v>60</v>
      </c>
      <c r="L3427" s="10" t="n">
        <v>1.36</v>
      </c>
      <c r="M3427" s="10" t="n">
        <v>0.3</v>
      </c>
      <c r="N3427" s="11" t="s">
        <v>103</v>
      </c>
      <c r="O3427" s="11" t="s">
        <v>103</v>
      </c>
      <c r="P3427" s="11" t="s">
        <v>103</v>
      </c>
      <c r="Q3427" s="11" t="s">
        <v>103</v>
      </c>
      <c r="R3427" s="11" t="s">
        <v>103</v>
      </c>
    </row>
    <row r="3428" customFormat="false" ht="15" hidden="false" customHeight="false" outlineLevel="0" collapsed="false">
      <c r="A3428" s="4" t="s">
        <v>4597</v>
      </c>
      <c r="B3428" s="4" t="n">
        <v>12</v>
      </c>
      <c r="C3428" s="4" t="s">
        <v>126</v>
      </c>
      <c r="D3428" s="4" t="s">
        <v>36</v>
      </c>
      <c r="E3428" s="4" t="s">
        <v>3827</v>
      </c>
      <c r="F3428" s="4" t="s">
        <v>4598</v>
      </c>
      <c r="G3428" s="4" t="s">
        <v>1798</v>
      </c>
      <c r="H3428" s="4" t="s">
        <v>1799</v>
      </c>
      <c r="I3428" s="4"/>
      <c r="J3428" s="4"/>
      <c r="K3428" s="4" t="n">
        <v>60</v>
      </c>
      <c r="L3428" s="10" t="n">
        <v>1.36</v>
      </c>
      <c r="M3428" s="10" t="n">
        <v>0.3</v>
      </c>
      <c r="N3428" s="11" t="s">
        <v>103</v>
      </c>
      <c r="O3428" s="11" t="s">
        <v>103</v>
      </c>
      <c r="P3428" s="11" t="s">
        <v>103</v>
      </c>
      <c r="Q3428" s="11" t="s">
        <v>103</v>
      </c>
      <c r="R3428" s="11" t="s">
        <v>103</v>
      </c>
    </row>
    <row r="3429" customFormat="false" ht="15" hidden="false" customHeight="false" outlineLevel="0" collapsed="false">
      <c r="A3429" s="4" t="s">
        <v>4599</v>
      </c>
      <c r="B3429" s="4" t="n">
        <v>12</v>
      </c>
      <c r="C3429" s="4" t="s">
        <v>126</v>
      </c>
      <c r="D3429" s="4" t="s">
        <v>36</v>
      </c>
      <c r="E3429" s="4" t="s">
        <v>3827</v>
      </c>
      <c r="F3429" s="4" t="s">
        <v>4600</v>
      </c>
      <c r="G3429" s="4" t="s">
        <v>1798</v>
      </c>
      <c r="H3429" s="4" t="s">
        <v>1799</v>
      </c>
      <c r="I3429" s="4"/>
      <c r="J3429" s="4"/>
      <c r="K3429" s="4" t="n">
        <v>60</v>
      </c>
      <c r="L3429" s="10" t="n">
        <v>1.36</v>
      </c>
      <c r="M3429" s="10" t="n">
        <v>0.3</v>
      </c>
      <c r="N3429" s="11" t="s">
        <v>103</v>
      </c>
      <c r="O3429" s="11" t="s">
        <v>103</v>
      </c>
      <c r="P3429" s="11" t="s">
        <v>103</v>
      </c>
      <c r="Q3429" s="11" t="s">
        <v>103</v>
      </c>
      <c r="R3429" s="11" t="s">
        <v>103</v>
      </c>
    </row>
    <row r="3430" customFormat="false" ht="15" hidden="false" customHeight="false" outlineLevel="0" collapsed="false">
      <c r="A3430" s="4" t="s">
        <v>4601</v>
      </c>
      <c r="B3430" s="4" t="n">
        <v>12</v>
      </c>
      <c r="C3430" s="4" t="s">
        <v>126</v>
      </c>
      <c r="D3430" s="4" t="s">
        <v>36</v>
      </c>
      <c r="E3430" s="4" t="s">
        <v>3827</v>
      </c>
      <c r="F3430" s="4" t="s">
        <v>4429</v>
      </c>
      <c r="G3430" s="4" t="s">
        <v>1798</v>
      </c>
      <c r="H3430" s="4" t="s">
        <v>1799</v>
      </c>
      <c r="I3430" s="4"/>
      <c r="J3430" s="4"/>
      <c r="K3430" s="4" t="n">
        <v>60</v>
      </c>
      <c r="L3430" s="10" t="n">
        <v>1.36</v>
      </c>
      <c r="M3430" s="10" t="n">
        <v>0.3</v>
      </c>
      <c r="N3430" s="11" t="s">
        <v>103</v>
      </c>
      <c r="O3430" s="11" t="s">
        <v>103</v>
      </c>
      <c r="P3430" s="11" t="s">
        <v>103</v>
      </c>
      <c r="Q3430" s="11" t="s">
        <v>103</v>
      </c>
      <c r="R3430" s="11" t="s">
        <v>103</v>
      </c>
    </row>
    <row r="3431" customFormat="false" ht="15" hidden="false" customHeight="false" outlineLevel="0" collapsed="false">
      <c r="A3431" s="4" t="s">
        <v>4602</v>
      </c>
      <c r="B3431" s="4" t="n">
        <v>12</v>
      </c>
      <c r="C3431" s="4" t="s">
        <v>126</v>
      </c>
      <c r="D3431" s="4" t="s">
        <v>36</v>
      </c>
      <c r="E3431" s="4" t="s">
        <v>3827</v>
      </c>
      <c r="F3431" s="4" t="s">
        <v>4603</v>
      </c>
      <c r="G3431" s="4" t="s">
        <v>1798</v>
      </c>
      <c r="H3431" s="4" t="s">
        <v>1799</v>
      </c>
      <c r="I3431" s="4"/>
      <c r="J3431" s="4"/>
      <c r="K3431" s="4" t="n">
        <v>60</v>
      </c>
      <c r="L3431" s="10" t="n">
        <v>1.36</v>
      </c>
      <c r="M3431" s="10" t="n">
        <v>0.3</v>
      </c>
      <c r="N3431" s="11" t="s">
        <v>103</v>
      </c>
      <c r="O3431" s="11" t="s">
        <v>103</v>
      </c>
      <c r="P3431" s="11" t="s">
        <v>103</v>
      </c>
      <c r="Q3431" s="11" t="s">
        <v>103</v>
      </c>
      <c r="R3431" s="11" t="s">
        <v>103</v>
      </c>
    </row>
    <row r="3432" customFormat="false" ht="15" hidden="false" customHeight="false" outlineLevel="0" collapsed="false">
      <c r="A3432" s="4" t="s">
        <v>4604</v>
      </c>
      <c r="B3432" s="4" t="n">
        <v>12</v>
      </c>
      <c r="C3432" s="4" t="s">
        <v>126</v>
      </c>
      <c r="D3432" s="4" t="s">
        <v>36</v>
      </c>
      <c r="E3432" s="4" t="s">
        <v>3827</v>
      </c>
      <c r="F3432" s="4" t="s">
        <v>4470</v>
      </c>
      <c r="G3432" s="4" t="s">
        <v>1798</v>
      </c>
      <c r="H3432" s="4" t="s">
        <v>1799</v>
      </c>
      <c r="I3432" s="4"/>
      <c r="J3432" s="4"/>
      <c r="K3432" s="4" t="n">
        <v>60</v>
      </c>
      <c r="L3432" s="10" t="n">
        <v>1.36</v>
      </c>
      <c r="M3432" s="10" t="n">
        <v>0.3</v>
      </c>
      <c r="N3432" s="11" t="s">
        <v>103</v>
      </c>
      <c r="O3432" s="11" t="s">
        <v>103</v>
      </c>
      <c r="P3432" s="11" t="s">
        <v>103</v>
      </c>
      <c r="Q3432" s="11" t="s">
        <v>103</v>
      </c>
      <c r="R3432" s="11" t="s">
        <v>103</v>
      </c>
    </row>
    <row r="3433" customFormat="false" ht="15" hidden="false" customHeight="false" outlineLevel="0" collapsed="false">
      <c r="A3433" s="4" t="s">
        <v>4605</v>
      </c>
      <c r="B3433" s="4" t="n">
        <v>12</v>
      </c>
      <c r="C3433" s="4" t="s">
        <v>126</v>
      </c>
      <c r="D3433" s="4" t="s">
        <v>36</v>
      </c>
      <c r="E3433" s="4" t="s">
        <v>3827</v>
      </c>
      <c r="F3433" s="4" t="s">
        <v>4606</v>
      </c>
      <c r="G3433" s="4" t="s">
        <v>1798</v>
      </c>
      <c r="H3433" s="4" t="s">
        <v>4607</v>
      </c>
      <c r="I3433" s="4"/>
      <c r="J3433" s="4"/>
      <c r="K3433" s="4" t="n">
        <v>60</v>
      </c>
      <c r="L3433" s="10" t="n">
        <v>1.36</v>
      </c>
      <c r="M3433" s="10" t="n">
        <v>0.3</v>
      </c>
      <c r="N3433" s="11" t="s">
        <v>103</v>
      </c>
      <c r="O3433" s="11" t="s">
        <v>103</v>
      </c>
      <c r="P3433" s="11" t="s">
        <v>103</v>
      </c>
      <c r="Q3433" s="11" t="s">
        <v>103</v>
      </c>
      <c r="R3433" s="11" t="s">
        <v>103</v>
      </c>
    </row>
    <row r="3434" customFormat="false" ht="15" hidden="false" customHeight="false" outlineLevel="0" collapsed="false">
      <c r="A3434" s="4" t="s">
        <v>4608</v>
      </c>
      <c r="B3434" s="4" t="n">
        <v>12</v>
      </c>
      <c r="C3434" s="4" t="s">
        <v>126</v>
      </c>
      <c r="D3434" s="4" t="s">
        <v>36</v>
      </c>
      <c r="E3434" s="4" t="s">
        <v>3827</v>
      </c>
      <c r="F3434" s="4" t="s">
        <v>4414</v>
      </c>
      <c r="G3434" s="4" t="s">
        <v>1798</v>
      </c>
      <c r="H3434" s="4" t="s">
        <v>1808</v>
      </c>
      <c r="I3434" s="4"/>
      <c r="J3434" s="4"/>
      <c r="K3434" s="4" t="n">
        <v>60</v>
      </c>
      <c r="L3434" s="10" t="n">
        <v>1.36</v>
      </c>
      <c r="M3434" s="10" t="n">
        <v>0.3</v>
      </c>
      <c r="N3434" s="11" t="s">
        <v>103</v>
      </c>
      <c r="O3434" s="11" t="s">
        <v>103</v>
      </c>
      <c r="P3434" s="11" t="s">
        <v>103</v>
      </c>
      <c r="Q3434" s="11" t="s">
        <v>103</v>
      </c>
      <c r="R3434" s="11" t="s">
        <v>103</v>
      </c>
    </row>
    <row r="3435" customFormat="false" ht="15" hidden="false" customHeight="false" outlineLevel="0" collapsed="false">
      <c r="A3435" s="4" t="s">
        <v>4609</v>
      </c>
      <c r="B3435" s="4" t="n">
        <v>12</v>
      </c>
      <c r="C3435" s="4" t="s">
        <v>126</v>
      </c>
      <c r="D3435" s="4" t="s">
        <v>36</v>
      </c>
      <c r="E3435" s="4" t="s">
        <v>3827</v>
      </c>
      <c r="F3435" s="4" t="s">
        <v>4610</v>
      </c>
      <c r="G3435" s="4" t="s">
        <v>4611</v>
      </c>
      <c r="H3435" s="4" t="s">
        <v>1808</v>
      </c>
      <c r="I3435" s="4"/>
      <c r="J3435" s="4"/>
      <c r="K3435" s="4" t="n">
        <v>60</v>
      </c>
      <c r="L3435" s="10" t="n">
        <v>1.36</v>
      </c>
      <c r="M3435" s="10" t="n">
        <v>0.3</v>
      </c>
      <c r="N3435" s="11" t="s">
        <v>103</v>
      </c>
      <c r="O3435" s="11" t="s">
        <v>103</v>
      </c>
      <c r="P3435" s="11" t="s">
        <v>103</v>
      </c>
      <c r="Q3435" s="11" t="s">
        <v>103</v>
      </c>
      <c r="R3435" s="11" t="s">
        <v>103</v>
      </c>
    </row>
    <row r="3436" customFormat="false" ht="15" hidden="false" customHeight="false" outlineLevel="0" collapsed="false">
      <c r="A3436" s="4" t="s">
        <v>4612</v>
      </c>
      <c r="B3436" s="4" t="n">
        <v>12</v>
      </c>
      <c r="C3436" s="4" t="s">
        <v>126</v>
      </c>
      <c r="D3436" s="4" t="s">
        <v>36</v>
      </c>
      <c r="E3436" s="4" t="s">
        <v>3827</v>
      </c>
      <c r="F3436" s="4" t="s">
        <v>4600</v>
      </c>
      <c r="G3436" s="4" t="s">
        <v>4577</v>
      </c>
      <c r="H3436" s="4" t="s">
        <v>1808</v>
      </c>
      <c r="I3436" s="4"/>
      <c r="J3436" s="4"/>
      <c r="K3436" s="4" t="n">
        <v>60</v>
      </c>
      <c r="L3436" s="10" t="n">
        <v>1.36</v>
      </c>
      <c r="M3436" s="10" t="n">
        <v>0.3</v>
      </c>
      <c r="N3436" s="11" t="s">
        <v>103</v>
      </c>
      <c r="O3436" s="11" t="s">
        <v>103</v>
      </c>
      <c r="P3436" s="11" t="s">
        <v>103</v>
      </c>
      <c r="Q3436" s="11" t="s">
        <v>103</v>
      </c>
      <c r="R3436" s="11" t="s">
        <v>103</v>
      </c>
    </row>
    <row r="3437" customFormat="false" ht="15" hidden="false" customHeight="false" outlineLevel="0" collapsed="false">
      <c r="A3437" s="4" t="s">
        <v>4613</v>
      </c>
      <c r="B3437" s="4" t="n">
        <v>12</v>
      </c>
      <c r="C3437" s="4" t="s">
        <v>126</v>
      </c>
      <c r="D3437" s="4" t="s">
        <v>36</v>
      </c>
      <c r="E3437" s="4" t="s">
        <v>3827</v>
      </c>
      <c r="F3437" s="4" t="s">
        <v>4614</v>
      </c>
      <c r="G3437" s="4" t="s">
        <v>1810</v>
      </c>
      <c r="H3437" s="4" t="s">
        <v>1808</v>
      </c>
      <c r="I3437" s="4"/>
      <c r="J3437" s="4"/>
      <c r="K3437" s="4" t="n">
        <v>60</v>
      </c>
      <c r="L3437" s="10" t="n">
        <v>1.36</v>
      </c>
      <c r="M3437" s="10" t="n">
        <v>0.3</v>
      </c>
      <c r="N3437" s="11" t="s">
        <v>103</v>
      </c>
      <c r="O3437" s="11" t="s">
        <v>103</v>
      </c>
      <c r="P3437" s="11" t="s">
        <v>103</v>
      </c>
      <c r="Q3437" s="11" t="s">
        <v>103</v>
      </c>
      <c r="R3437" s="11" t="s">
        <v>103</v>
      </c>
    </row>
    <row r="3438" customFormat="false" ht="15" hidden="false" customHeight="false" outlineLevel="0" collapsed="false">
      <c r="A3438" s="4" t="s">
        <v>4615</v>
      </c>
      <c r="B3438" s="4" t="n">
        <v>12</v>
      </c>
      <c r="C3438" s="4" t="s">
        <v>126</v>
      </c>
      <c r="D3438" s="4" t="s">
        <v>36</v>
      </c>
      <c r="E3438" s="4" t="s">
        <v>3827</v>
      </c>
      <c r="F3438" s="4" t="s">
        <v>4603</v>
      </c>
      <c r="G3438" s="4" t="s">
        <v>1825</v>
      </c>
      <c r="H3438" s="4" t="s">
        <v>1808</v>
      </c>
      <c r="I3438" s="4"/>
      <c r="J3438" s="4"/>
      <c r="K3438" s="4" t="n">
        <v>60</v>
      </c>
      <c r="L3438" s="10" t="n">
        <v>1.36</v>
      </c>
      <c r="M3438" s="10" t="n">
        <v>0.3</v>
      </c>
      <c r="N3438" s="11" t="s">
        <v>103</v>
      </c>
      <c r="O3438" s="11" t="s">
        <v>103</v>
      </c>
      <c r="P3438" s="11" t="s">
        <v>103</v>
      </c>
      <c r="Q3438" s="11" t="s">
        <v>103</v>
      </c>
      <c r="R3438" s="11" t="s">
        <v>103</v>
      </c>
    </row>
    <row r="3439" customFormat="false" ht="15" hidden="false" customHeight="false" outlineLevel="0" collapsed="false">
      <c r="A3439" s="4" t="s">
        <v>4616</v>
      </c>
      <c r="B3439" s="4" t="n">
        <v>12</v>
      </c>
      <c r="C3439" s="4" t="s">
        <v>126</v>
      </c>
      <c r="D3439" s="4" t="s">
        <v>36</v>
      </c>
      <c r="E3439" s="4" t="s">
        <v>3827</v>
      </c>
      <c r="F3439" s="4" t="s">
        <v>4598</v>
      </c>
      <c r="G3439" s="4" t="s">
        <v>1810</v>
      </c>
      <c r="H3439" s="4" t="s">
        <v>1808</v>
      </c>
      <c r="I3439" s="4"/>
      <c r="J3439" s="4"/>
      <c r="K3439" s="4" t="n">
        <v>60</v>
      </c>
      <c r="L3439" s="10" t="n">
        <v>1.36</v>
      </c>
      <c r="M3439" s="10" t="n">
        <v>0.3</v>
      </c>
      <c r="N3439" s="11" t="s">
        <v>103</v>
      </c>
      <c r="O3439" s="11" t="s">
        <v>103</v>
      </c>
      <c r="P3439" s="11" t="s">
        <v>103</v>
      </c>
      <c r="Q3439" s="11" t="s">
        <v>103</v>
      </c>
      <c r="R3439" s="11" t="s">
        <v>103</v>
      </c>
    </row>
    <row r="3440" customFormat="false" ht="15" hidden="false" customHeight="false" outlineLevel="0" collapsed="false">
      <c r="A3440" s="4" t="s">
        <v>4617</v>
      </c>
      <c r="B3440" s="4" t="n">
        <v>12</v>
      </c>
      <c r="C3440" s="4" t="s">
        <v>126</v>
      </c>
      <c r="D3440" s="4" t="s">
        <v>36</v>
      </c>
      <c r="E3440" s="4" t="s">
        <v>3827</v>
      </c>
      <c r="F3440" s="4" t="s">
        <v>4598</v>
      </c>
      <c r="G3440" s="4" t="s">
        <v>1810</v>
      </c>
      <c r="H3440" s="4" t="s">
        <v>1808</v>
      </c>
      <c r="I3440" s="4"/>
      <c r="J3440" s="4"/>
      <c r="K3440" s="4" t="n">
        <v>60</v>
      </c>
      <c r="L3440" s="10" t="n">
        <v>1.36</v>
      </c>
      <c r="M3440" s="10" t="n">
        <v>0.3</v>
      </c>
      <c r="N3440" s="11" t="s">
        <v>103</v>
      </c>
      <c r="O3440" s="11" t="s">
        <v>103</v>
      </c>
      <c r="P3440" s="11" t="s">
        <v>103</v>
      </c>
      <c r="Q3440" s="11" t="s">
        <v>103</v>
      </c>
      <c r="R3440" s="11" t="s">
        <v>103</v>
      </c>
    </row>
    <row r="3441" customFormat="false" ht="15" hidden="false" customHeight="false" outlineLevel="0" collapsed="false">
      <c r="A3441" s="4" t="s">
        <v>4618</v>
      </c>
      <c r="B3441" s="4" t="n">
        <v>12</v>
      </c>
      <c r="C3441" s="4" t="s">
        <v>126</v>
      </c>
      <c r="D3441" s="4" t="s">
        <v>36</v>
      </c>
      <c r="E3441" s="4" t="s">
        <v>3827</v>
      </c>
      <c r="F3441" s="4" t="s">
        <v>4598</v>
      </c>
      <c r="G3441" s="4" t="s">
        <v>1810</v>
      </c>
      <c r="H3441" s="4" t="s">
        <v>1808</v>
      </c>
      <c r="I3441" s="4"/>
      <c r="J3441" s="4"/>
      <c r="K3441" s="4" t="n">
        <v>60</v>
      </c>
      <c r="L3441" s="10" t="n">
        <v>1.36</v>
      </c>
      <c r="M3441" s="10" t="n">
        <v>0.3</v>
      </c>
      <c r="N3441" s="11" t="s">
        <v>103</v>
      </c>
      <c r="O3441" s="11" t="s">
        <v>103</v>
      </c>
      <c r="P3441" s="11" t="s">
        <v>103</v>
      </c>
      <c r="Q3441" s="11" t="s">
        <v>103</v>
      </c>
      <c r="R3441" s="11" t="s">
        <v>103</v>
      </c>
    </row>
    <row r="3442" customFormat="false" ht="15" hidden="false" customHeight="false" outlineLevel="0" collapsed="false">
      <c r="A3442" s="4" t="s">
        <v>4619</v>
      </c>
      <c r="B3442" s="4" t="n">
        <v>12</v>
      </c>
      <c r="C3442" s="4" t="s">
        <v>126</v>
      </c>
      <c r="D3442" s="4" t="s">
        <v>36</v>
      </c>
      <c r="E3442" s="4" t="s">
        <v>3827</v>
      </c>
      <c r="F3442" s="4" t="s">
        <v>4620</v>
      </c>
      <c r="G3442" s="4" t="s">
        <v>1834</v>
      </c>
      <c r="H3442" s="4" t="s">
        <v>1808</v>
      </c>
      <c r="I3442" s="4"/>
      <c r="J3442" s="4"/>
      <c r="K3442" s="4" t="n">
        <v>60</v>
      </c>
      <c r="L3442" s="10" t="n">
        <v>1.36</v>
      </c>
      <c r="M3442" s="10" t="n">
        <v>0.3</v>
      </c>
      <c r="N3442" s="11" t="s">
        <v>103</v>
      </c>
      <c r="O3442" s="11" t="s">
        <v>103</v>
      </c>
      <c r="P3442" s="11" t="s">
        <v>103</v>
      </c>
      <c r="Q3442" s="11" t="s">
        <v>103</v>
      </c>
      <c r="R3442" s="11" t="s">
        <v>103</v>
      </c>
    </row>
    <row r="3443" customFormat="false" ht="15" hidden="false" customHeight="false" outlineLevel="0" collapsed="false">
      <c r="A3443" s="4" t="s">
        <v>4621</v>
      </c>
      <c r="B3443" s="4" t="n">
        <v>12</v>
      </c>
      <c r="C3443" s="4" t="s">
        <v>126</v>
      </c>
      <c r="D3443" s="4" t="s">
        <v>36</v>
      </c>
      <c r="E3443" s="4" t="s">
        <v>3827</v>
      </c>
      <c r="F3443" s="4" t="s">
        <v>4622</v>
      </c>
      <c r="G3443" s="4" t="s">
        <v>1810</v>
      </c>
      <c r="H3443" s="4" t="s">
        <v>1808</v>
      </c>
      <c r="I3443" s="4"/>
      <c r="J3443" s="4"/>
      <c r="K3443" s="4" t="n">
        <v>60</v>
      </c>
      <c r="L3443" s="10" t="n">
        <v>1.36</v>
      </c>
      <c r="M3443" s="10" t="n">
        <v>0.3</v>
      </c>
      <c r="N3443" s="11" t="s">
        <v>103</v>
      </c>
      <c r="O3443" s="11" t="s">
        <v>103</v>
      </c>
      <c r="P3443" s="11" t="s">
        <v>103</v>
      </c>
      <c r="Q3443" s="11" t="s">
        <v>103</v>
      </c>
      <c r="R3443" s="11" t="s">
        <v>103</v>
      </c>
    </row>
    <row r="3444" customFormat="false" ht="15" hidden="false" customHeight="false" outlineLevel="0" collapsed="false">
      <c r="A3444" s="4" t="s">
        <v>4623</v>
      </c>
      <c r="B3444" s="4" t="n">
        <v>12</v>
      </c>
      <c r="C3444" s="4" t="s">
        <v>126</v>
      </c>
      <c r="D3444" s="4" t="s">
        <v>36</v>
      </c>
      <c r="E3444" s="4" t="s">
        <v>3827</v>
      </c>
      <c r="F3444" s="4" t="s">
        <v>4470</v>
      </c>
      <c r="G3444" s="4" t="s">
        <v>1810</v>
      </c>
      <c r="H3444" s="4" t="s">
        <v>1808</v>
      </c>
      <c r="I3444" s="4"/>
      <c r="J3444" s="4"/>
      <c r="K3444" s="4" t="n">
        <v>60</v>
      </c>
      <c r="L3444" s="10" t="n">
        <v>1.36</v>
      </c>
      <c r="M3444" s="10" t="n">
        <v>0.3</v>
      </c>
      <c r="N3444" s="11" t="s">
        <v>103</v>
      </c>
      <c r="O3444" s="11" t="s">
        <v>103</v>
      </c>
      <c r="P3444" s="11" t="s">
        <v>103</v>
      </c>
      <c r="Q3444" s="11" t="s">
        <v>103</v>
      </c>
      <c r="R3444" s="11" t="s">
        <v>103</v>
      </c>
    </row>
    <row r="3445" customFormat="false" ht="15" hidden="false" customHeight="false" outlineLevel="0" collapsed="false">
      <c r="A3445" s="4" t="s">
        <v>4624</v>
      </c>
      <c r="B3445" s="4" t="n">
        <v>12</v>
      </c>
      <c r="C3445" s="4" t="s">
        <v>126</v>
      </c>
      <c r="D3445" s="4" t="s">
        <v>36</v>
      </c>
      <c r="E3445" s="4" t="s">
        <v>3827</v>
      </c>
      <c r="F3445" s="4" t="s">
        <v>4470</v>
      </c>
      <c r="G3445" s="4" t="s">
        <v>1810</v>
      </c>
      <c r="H3445" s="4" t="s">
        <v>4625</v>
      </c>
      <c r="I3445" s="4"/>
      <c r="J3445" s="4"/>
      <c r="K3445" s="4" t="n">
        <v>60</v>
      </c>
      <c r="L3445" s="10" t="n">
        <v>1.36</v>
      </c>
      <c r="M3445" s="10" t="n">
        <v>0.3</v>
      </c>
      <c r="N3445" s="11" t="s">
        <v>103</v>
      </c>
      <c r="O3445" s="11" t="s">
        <v>103</v>
      </c>
      <c r="P3445" s="11" t="s">
        <v>103</v>
      </c>
      <c r="Q3445" s="11" t="s">
        <v>103</v>
      </c>
      <c r="R3445" s="11" t="s">
        <v>103</v>
      </c>
    </row>
    <row r="3446" customFormat="false" ht="15" hidden="false" customHeight="false" outlineLevel="0" collapsed="false">
      <c r="A3446" s="4" t="s">
        <v>4626</v>
      </c>
      <c r="B3446" s="4" t="n">
        <v>12</v>
      </c>
      <c r="C3446" s="4" t="s">
        <v>126</v>
      </c>
      <c r="D3446" s="4" t="s">
        <v>36</v>
      </c>
      <c r="E3446" s="4" t="s">
        <v>3827</v>
      </c>
      <c r="F3446" s="4" t="s">
        <v>4470</v>
      </c>
      <c r="G3446" s="4" t="s">
        <v>1810</v>
      </c>
      <c r="H3446" s="4" t="s">
        <v>1817</v>
      </c>
      <c r="I3446" s="4"/>
      <c r="J3446" s="4"/>
      <c r="K3446" s="4" t="n">
        <v>60</v>
      </c>
      <c r="L3446" s="10" t="n">
        <v>1.36</v>
      </c>
      <c r="M3446" s="10" t="n">
        <v>0.3</v>
      </c>
      <c r="N3446" s="11" t="s">
        <v>103</v>
      </c>
      <c r="O3446" s="11" t="s">
        <v>103</v>
      </c>
      <c r="P3446" s="11" t="s">
        <v>103</v>
      </c>
      <c r="Q3446" s="11" t="s">
        <v>103</v>
      </c>
      <c r="R3446" s="11" t="s">
        <v>103</v>
      </c>
    </row>
    <row r="3447" customFormat="false" ht="15" hidden="false" customHeight="false" outlineLevel="0" collapsed="false">
      <c r="A3447" s="4" t="s">
        <v>4627</v>
      </c>
      <c r="B3447" s="4" t="n">
        <v>12</v>
      </c>
      <c r="C3447" s="4" t="s">
        <v>126</v>
      </c>
      <c r="D3447" s="4" t="s">
        <v>36</v>
      </c>
      <c r="E3447" s="4" t="s">
        <v>3827</v>
      </c>
      <c r="F3447" s="4" t="s">
        <v>4603</v>
      </c>
      <c r="G3447" s="4" t="s">
        <v>1810</v>
      </c>
      <c r="H3447" s="4" t="s">
        <v>1817</v>
      </c>
      <c r="I3447" s="4"/>
      <c r="J3447" s="4"/>
      <c r="K3447" s="4" t="n">
        <v>60</v>
      </c>
      <c r="L3447" s="10" t="n">
        <v>1.36</v>
      </c>
      <c r="M3447" s="10" t="n">
        <v>0.3</v>
      </c>
      <c r="N3447" s="11" t="s">
        <v>103</v>
      </c>
      <c r="O3447" s="11" t="s">
        <v>103</v>
      </c>
      <c r="P3447" s="11" t="s">
        <v>103</v>
      </c>
      <c r="Q3447" s="11" t="s">
        <v>103</v>
      </c>
      <c r="R3447" s="11" t="s">
        <v>103</v>
      </c>
    </row>
    <row r="3448" customFormat="false" ht="15" hidden="false" customHeight="false" outlineLevel="0" collapsed="false">
      <c r="A3448" s="4" t="s">
        <v>4628</v>
      </c>
      <c r="B3448" s="4" t="n">
        <v>12</v>
      </c>
      <c r="C3448" s="4" t="s">
        <v>126</v>
      </c>
      <c r="D3448" s="4" t="s">
        <v>36</v>
      </c>
      <c r="E3448" s="4" t="s">
        <v>3827</v>
      </c>
      <c r="F3448" s="4" t="s">
        <v>4603</v>
      </c>
      <c r="G3448" s="4" t="s">
        <v>1810</v>
      </c>
      <c r="H3448" s="4" t="s">
        <v>1817</v>
      </c>
      <c r="I3448" s="4"/>
      <c r="J3448" s="4"/>
      <c r="K3448" s="4" t="n">
        <v>60</v>
      </c>
      <c r="L3448" s="10" t="n">
        <v>1.36</v>
      </c>
      <c r="M3448" s="10" t="n">
        <v>0.3</v>
      </c>
      <c r="N3448" s="11" t="s">
        <v>103</v>
      </c>
      <c r="O3448" s="11" t="s">
        <v>103</v>
      </c>
      <c r="P3448" s="11" t="s">
        <v>103</v>
      </c>
      <c r="Q3448" s="11" t="s">
        <v>103</v>
      </c>
      <c r="R3448" s="11" t="s">
        <v>103</v>
      </c>
    </row>
    <row r="3449" customFormat="false" ht="15" hidden="false" customHeight="false" outlineLevel="0" collapsed="false">
      <c r="A3449" s="4" t="s">
        <v>4629</v>
      </c>
      <c r="B3449" s="4" t="n">
        <v>12</v>
      </c>
      <c r="C3449" s="4" t="s">
        <v>126</v>
      </c>
      <c r="D3449" s="4" t="s">
        <v>36</v>
      </c>
      <c r="E3449" s="4" t="s">
        <v>3827</v>
      </c>
      <c r="F3449" s="4" t="s">
        <v>4550</v>
      </c>
      <c r="G3449" s="4" t="s">
        <v>1810</v>
      </c>
      <c r="H3449" s="4" t="s">
        <v>1817</v>
      </c>
      <c r="I3449" s="4"/>
      <c r="J3449" s="4"/>
      <c r="K3449" s="4" t="n">
        <v>60</v>
      </c>
      <c r="L3449" s="10" t="n">
        <v>1.36</v>
      </c>
      <c r="M3449" s="10" t="n">
        <v>0.3</v>
      </c>
      <c r="N3449" s="11" t="s">
        <v>103</v>
      </c>
      <c r="O3449" s="11" t="s">
        <v>103</v>
      </c>
      <c r="P3449" s="11" t="s">
        <v>103</v>
      </c>
      <c r="Q3449" s="11" t="s">
        <v>103</v>
      </c>
      <c r="R3449" s="11" t="s">
        <v>103</v>
      </c>
    </row>
    <row r="3450" customFormat="false" ht="15" hidden="false" customHeight="false" outlineLevel="0" collapsed="false">
      <c r="A3450" s="4" t="s">
        <v>4630</v>
      </c>
      <c r="B3450" s="4" t="n">
        <v>12</v>
      </c>
      <c r="C3450" s="4" t="s">
        <v>126</v>
      </c>
      <c r="D3450" s="4" t="s">
        <v>36</v>
      </c>
      <c r="E3450" s="4" t="s">
        <v>3827</v>
      </c>
      <c r="F3450" s="4" t="s">
        <v>4631</v>
      </c>
      <c r="G3450" s="4" t="s">
        <v>1810</v>
      </c>
      <c r="H3450" s="4" t="s">
        <v>1817</v>
      </c>
      <c r="I3450" s="4"/>
      <c r="J3450" s="4"/>
      <c r="K3450" s="4" t="n">
        <v>60</v>
      </c>
      <c r="L3450" s="10" t="n">
        <v>1.36</v>
      </c>
      <c r="M3450" s="10" t="n">
        <v>0.3</v>
      </c>
      <c r="N3450" s="11" t="s">
        <v>103</v>
      </c>
      <c r="O3450" s="11" t="s">
        <v>103</v>
      </c>
      <c r="P3450" s="11" t="s">
        <v>103</v>
      </c>
      <c r="Q3450" s="11" t="s">
        <v>103</v>
      </c>
      <c r="R3450" s="11" t="s">
        <v>103</v>
      </c>
    </row>
    <row r="3451" customFormat="false" ht="15" hidden="false" customHeight="false" outlineLevel="0" collapsed="false">
      <c r="A3451" s="4" t="s">
        <v>4632</v>
      </c>
      <c r="B3451" s="4" t="n">
        <v>12</v>
      </c>
      <c r="C3451" s="4" t="s">
        <v>126</v>
      </c>
      <c r="D3451" s="4" t="s">
        <v>36</v>
      </c>
      <c r="E3451" s="4" t="s">
        <v>3827</v>
      </c>
      <c r="F3451" s="4" t="s">
        <v>4470</v>
      </c>
      <c r="G3451" s="4" t="s">
        <v>1810</v>
      </c>
      <c r="H3451" s="4" t="s">
        <v>1817</v>
      </c>
      <c r="I3451" s="4"/>
      <c r="J3451" s="4"/>
      <c r="K3451" s="4" t="n">
        <v>60</v>
      </c>
      <c r="L3451" s="10" t="n">
        <v>1.36</v>
      </c>
      <c r="M3451" s="10" t="n">
        <v>0.3</v>
      </c>
      <c r="N3451" s="11" t="s">
        <v>103</v>
      </c>
      <c r="O3451" s="11" t="s">
        <v>103</v>
      </c>
      <c r="P3451" s="11" t="s">
        <v>103</v>
      </c>
      <c r="Q3451" s="11" t="s">
        <v>103</v>
      </c>
      <c r="R3451" s="11" t="s">
        <v>103</v>
      </c>
    </row>
    <row r="3452" customFormat="false" ht="15" hidden="false" customHeight="false" outlineLevel="0" collapsed="false">
      <c r="A3452" s="4" t="s">
        <v>4633</v>
      </c>
      <c r="B3452" s="4" t="n">
        <v>12</v>
      </c>
      <c r="C3452" s="4" t="s">
        <v>126</v>
      </c>
      <c r="D3452" s="4" t="s">
        <v>36</v>
      </c>
      <c r="E3452" s="4" t="s">
        <v>3827</v>
      </c>
      <c r="F3452" s="4" t="s">
        <v>4610</v>
      </c>
      <c r="G3452" s="4" t="s">
        <v>4577</v>
      </c>
      <c r="H3452" s="4" t="s">
        <v>1817</v>
      </c>
      <c r="I3452" s="4"/>
      <c r="J3452" s="4"/>
      <c r="K3452" s="4" t="n">
        <v>60</v>
      </c>
      <c r="L3452" s="10" t="n">
        <v>1.36</v>
      </c>
      <c r="M3452" s="10" t="n">
        <v>0.3</v>
      </c>
      <c r="N3452" s="11" t="s">
        <v>103</v>
      </c>
      <c r="O3452" s="11" t="s">
        <v>103</v>
      </c>
      <c r="P3452" s="11" t="s">
        <v>103</v>
      </c>
      <c r="Q3452" s="11" t="s">
        <v>103</v>
      </c>
      <c r="R3452" s="11" t="s">
        <v>103</v>
      </c>
    </row>
    <row r="3453" customFormat="false" ht="15" hidden="false" customHeight="false" outlineLevel="0" collapsed="false">
      <c r="A3453" s="4" t="s">
        <v>4634</v>
      </c>
      <c r="B3453" s="4" t="n">
        <v>12</v>
      </c>
      <c r="C3453" s="4" t="s">
        <v>126</v>
      </c>
      <c r="D3453" s="4" t="s">
        <v>36</v>
      </c>
      <c r="E3453" s="4" t="s">
        <v>3827</v>
      </c>
      <c r="F3453" s="4" t="s">
        <v>4635</v>
      </c>
      <c r="G3453" s="4" t="s">
        <v>4577</v>
      </c>
      <c r="H3453" s="4" t="s">
        <v>1817</v>
      </c>
      <c r="I3453" s="4"/>
      <c r="J3453" s="4"/>
      <c r="K3453" s="4" t="n">
        <v>60</v>
      </c>
      <c r="L3453" s="10" t="n">
        <v>1.36</v>
      </c>
      <c r="M3453" s="10" t="n">
        <v>0.3</v>
      </c>
      <c r="N3453" s="11" t="s">
        <v>103</v>
      </c>
      <c r="O3453" s="11" t="s">
        <v>103</v>
      </c>
      <c r="P3453" s="11" t="s">
        <v>103</v>
      </c>
      <c r="Q3453" s="11" t="s">
        <v>103</v>
      </c>
      <c r="R3453" s="11" t="s">
        <v>103</v>
      </c>
    </row>
    <row r="3454" customFormat="false" ht="15" hidden="false" customHeight="false" outlineLevel="0" collapsed="false">
      <c r="A3454" s="4" t="s">
        <v>4636</v>
      </c>
      <c r="B3454" s="4" t="n">
        <v>12</v>
      </c>
      <c r="C3454" s="4" t="s">
        <v>126</v>
      </c>
      <c r="D3454" s="4" t="s">
        <v>36</v>
      </c>
      <c r="E3454" s="4" t="s">
        <v>3827</v>
      </c>
      <c r="F3454" s="4" t="s">
        <v>4637</v>
      </c>
      <c r="G3454" s="4" t="s">
        <v>4638</v>
      </c>
      <c r="H3454" s="4" t="s">
        <v>4639</v>
      </c>
      <c r="I3454" s="4"/>
      <c r="J3454" s="4"/>
      <c r="K3454" s="4" t="n">
        <v>60</v>
      </c>
      <c r="L3454" s="10" t="n">
        <v>1.36</v>
      </c>
      <c r="M3454" s="10" t="n">
        <v>0.3</v>
      </c>
      <c r="N3454" s="11" t="s">
        <v>103</v>
      </c>
      <c r="O3454" s="11" t="s">
        <v>103</v>
      </c>
      <c r="P3454" s="11" t="s">
        <v>103</v>
      </c>
      <c r="Q3454" s="11" t="s">
        <v>103</v>
      </c>
      <c r="R3454" s="11" t="s">
        <v>103</v>
      </c>
    </row>
    <row r="3455" customFormat="false" ht="15" hidden="false" customHeight="false" outlineLevel="0" collapsed="false">
      <c r="A3455" s="4" t="s">
        <v>4640</v>
      </c>
      <c r="B3455" s="4" t="n">
        <v>12</v>
      </c>
      <c r="C3455" s="4" t="s">
        <v>126</v>
      </c>
      <c r="D3455" s="4" t="s">
        <v>36</v>
      </c>
      <c r="E3455" s="4" t="s">
        <v>3827</v>
      </c>
      <c r="F3455" s="4" t="s">
        <v>4641</v>
      </c>
      <c r="G3455" s="4" t="s">
        <v>1825</v>
      </c>
      <c r="H3455" s="4" t="s">
        <v>4639</v>
      </c>
      <c r="I3455" s="4"/>
      <c r="J3455" s="4"/>
      <c r="K3455" s="4" t="n">
        <v>60</v>
      </c>
      <c r="L3455" s="10" t="n">
        <v>1.36</v>
      </c>
      <c r="M3455" s="10" t="n">
        <v>0.3</v>
      </c>
      <c r="N3455" s="11" t="s">
        <v>103</v>
      </c>
      <c r="O3455" s="11" t="s">
        <v>103</v>
      </c>
      <c r="P3455" s="11" t="s">
        <v>103</v>
      </c>
      <c r="Q3455" s="11" t="s">
        <v>103</v>
      </c>
      <c r="R3455" s="11" t="s">
        <v>103</v>
      </c>
    </row>
    <row r="3456" customFormat="false" ht="15" hidden="false" customHeight="false" outlineLevel="0" collapsed="false">
      <c r="A3456" s="4" t="s">
        <v>4642</v>
      </c>
      <c r="B3456" s="4" t="n">
        <v>12</v>
      </c>
      <c r="C3456" s="4" t="s">
        <v>126</v>
      </c>
      <c r="D3456" s="4" t="s">
        <v>36</v>
      </c>
      <c r="E3456" s="4" t="s">
        <v>3827</v>
      </c>
      <c r="F3456" s="4" t="s">
        <v>4641</v>
      </c>
      <c r="G3456" s="4" t="s">
        <v>1802</v>
      </c>
      <c r="H3456" s="4" t="s">
        <v>4639</v>
      </c>
      <c r="I3456" s="4"/>
      <c r="J3456" s="4"/>
      <c r="K3456" s="4" t="n">
        <v>60</v>
      </c>
      <c r="L3456" s="10" t="n">
        <v>1.36</v>
      </c>
      <c r="M3456" s="10" t="n">
        <v>0.3</v>
      </c>
      <c r="N3456" s="11" t="s">
        <v>103</v>
      </c>
      <c r="O3456" s="11" t="s">
        <v>103</v>
      </c>
      <c r="P3456" s="11" t="s">
        <v>103</v>
      </c>
      <c r="Q3456" s="11" t="s">
        <v>103</v>
      </c>
      <c r="R3456" s="11" t="s">
        <v>103</v>
      </c>
    </row>
    <row r="3457" customFormat="false" ht="15" hidden="false" customHeight="false" outlineLevel="0" collapsed="false">
      <c r="A3457" s="4" t="s">
        <v>4643</v>
      </c>
      <c r="B3457" s="4" t="n">
        <v>12</v>
      </c>
      <c r="C3457" s="4" t="s">
        <v>126</v>
      </c>
      <c r="D3457" s="4" t="s">
        <v>36</v>
      </c>
      <c r="E3457" s="4" t="s">
        <v>3827</v>
      </c>
      <c r="F3457" s="4" t="s">
        <v>4644</v>
      </c>
      <c r="G3457" s="4" t="s">
        <v>4580</v>
      </c>
      <c r="H3457" s="4" t="s">
        <v>4639</v>
      </c>
      <c r="I3457" s="4"/>
      <c r="J3457" s="4"/>
      <c r="K3457" s="4" t="n">
        <v>60</v>
      </c>
      <c r="L3457" s="10" t="n">
        <v>1.36</v>
      </c>
      <c r="M3457" s="10" t="n">
        <v>0.3</v>
      </c>
      <c r="N3457" s="11" t="s">
        <v>103</v>
      </c>
      <c r="O3457" s="11" t="s">
        <v>103</v>
      </c>
      <c r="P3457" s="11" t="s">
        <v>103</v>
      </c>
      <c r="Q3457" s="11" t="s">
        <v>103</v>
      </c>
      <c r="R3457" s="11" t="s">
        <v>103</v>
      </c>
    </row>
    <row r="3458" customFormat="false" ht="15" hidden="false" customHeight="false" outlineLevel="0" collapsed="false">
      <c r="A3458" s="4" t="s">
        <v>4645</v>
      </c>
      <c r="B3458" s="4" t="n">
        <v>12</v>
      </c>
      <c r="C3458" s="4" t="s">
        <v>126</v>
      </c>
      <c r="D3458" s="4" t="s">
        <v>36</v>
      </c>
      <c r="E3458" s="4" t="s">
        <v>3827</v>
      </c>
      <c r="F3458" s="4" t="s">
        <v>4646</v>
      </c>
      <c r="G3458" s="4" t="s">
        <v>4582</v>
      </c>
      <c r="H3458" s="4" t="s">
        <v>4639</v>
      </c>
      <c r="I3458" s="4"/>
      <c r="J3458" s="4"/>
      <c r="K3458" s="4" t="n">
        <v>60</v>
      </c>
      <c r="L3458" s="10" t="n">
        <v>1.36</v>
      </c>
      <c r="M3458" s="10" t="n">
        <v>0.3</v>
      </c>
      <c r="N3458" s="11" t="s">
        <v>103</v>
      </c>
      <c r="O3458" s="11" t="s">
        <v>103</v>
      </c>
      <c r="P3458" s="11" t="s">
        <v>103</v>
      </c>
      <c r="Q3458" s="11" t="s">
        <v>103</v>
      </c>
      <c r="R3458" s="11" t="s">
        <v>103</v>
      </c>
    </row>
    <row r="3459" customFormat="false" ht="15" hidden="false" customHeight="false" outlineLevel="0" collapsed="false">
      <c r="A3459" s="4" t="s">
        <v>4647</v>
      </c>
      <c r="B3459" s="4" t="n">
        <v>12</v>
      </c>
      <c r="C3459" s="4" t="s">
        <v>126</v>
      </c>
      <c r="D3459" s="4" t="s">
        <v>36</v>
      </c>
      <c r="E3459" s="4" t="s">
        <v>3827</v>
      </c>
      <c r="F3459" s="4" t="s">
        <v>4646</v>
      </c>
      <c r="G3459" s="4" t="s">
        <v>4582</v>
      </c>
      <c r="H3459" s="4" t="s">
        <v>4639</v>
      </c>
      <c r="I3459" s="4"/>
      <c r="J3459" s="4"/>
      <c r="K3459" s="4" t="n">
        <v>60</v>
      </c>
      <c r="L3459" s="10" t="n">
        <v>1.36</v>
      </c>
      <c r="M3459" s="10" t="n">
        <v>0.3</v>
      </c>
      <c r="N3459" s="11" t="s">
        <v>103</v>
      </c>
      <c r="O3459" s="11" t="s">
        <v>103</v>
      </c>
      <c r="P3459" s="11" t="s">
        <v>103</v>
      </c>
      <c r="Q3459" s="11" t="s">
        <v>103</v>
      </c>
      <c r="R3459" s="11" t="s">
        <v>103</v>
      </c>
    </row>
    <row r="3460" customFormat="false" ht="15" hidden="false" customHeight="false" outlineLevel="0" collapsed="false">
      <c r="A3460" s="4" t="s">
        <v>4648</v>
      </c>
      <c r="B3460" s="4" t="n">
        <v>12</v>
      </c>
      <c r="C3460" s="4" t="s">
        <v>126</v>
      </c>
      <c r="D3460" s="4" t="s">
        <v>36</v>
      </c>
      <c r="E3460" s="4" t="s">
        <v>3827</v>
      </c>
      <c r="F3460" s="4" t="s">
        <v>4649</v>
      </c>
      <c r="G3460" s="4" t="s">
        <v>1802</v>
      </c>
      <c r="H3460" s="4" t="s">
        <v>4639</v>
      </c>
      <c r="I3460" s="4"/>
      <c r="J3460" s="4"/>
      <c r="K3460" s="4" t="n">
        <v>60</v>
      </c>
      <c r="L3460" s="10" t="n">
        <v>1.36</v>
      </c>
      <c r="M3460" s="10" t="n">
        <v>0.3</v>
      </c>
      <c r="N3460" s="11" t="s">
        <v>103</v>
      </c>
      <c r="O3460" s="11" t="s">
        <v>103</v>
      </c>
      <c r="P3460" s="11" t="s">
        <v>103</v>
      </c>
      <c r="Q3460" s="11" t="s">
        <v>103</v>
      </c>
      <c r="R3460" s="11" t="s">
        <v>103</v>
      </c>
    </row>
    <row r="3461" customFormat="false" ht="15" hidden="false" customHeight="false" outlineLevel="0" collapsed="false">
      <c r="A3461" s="4" t="s">
        <v>4650</v>
      </c>
      <c r="B3461" s="4" t="n">
        <v>12</v>
      </c>
      <c r="C3461" s="4" t="s">
        <v>126</v>
      </c>
      <c r="D3461" s="4" t="s">
        <v>36</v>
      </c>
      <c r="E3461" s="4" t="s">
        <v>3827</v>
      </c>
      <c r="F3461" s="4" t="s">
        <v>4651</v>
      </c>
      <c r="G3461" s="4" t="s">
        <v>1802</v>
      </c>
      <c r="H3461" s="4" t="s">
        <v>4639</v>
      </c>
      <c r="I3461" s="4"/>
      <c r="J3461" s="4"/>
      <c r="K3461" s="4" t="n">
        <v>60</v>
      </c>
      <c r="L3461" s="10" t="n">
        <v>1.36</v>
      </c>
      <c r="M3461" s="10" t="n">
        <v>0.3</v>
      </c>
      <c r="N3461" s="11" t="s">
        <v>103</v>
      </c>
      <c r="O3461" s="11" t="s">
        <v>103</v>
      </c>
      <c r="P3461" s="11" t="s">
        <v>103</v>
      </c>
      <c r="Q3461" s="11" t="s">
        <v>103</v>
      </c>
      <c r="R3461" s="11" t="s">
        <v>103</v>
      </c>
    </row>
    <row r="3462" customFormat="false" ht="15" hidden="false" customHeight="false" outlineLevel="0" collapsed="false">
      <c r="A3462" s="4" t="s">
        <v>4652</v>
      </c>
      <c r="B3462" s="4" t="n">
        <v>12</v>
      </c>
      <c r="C3462" s="4" t="s">
        <v>126</v>
      </c>
      <c r="D3462" s="4" t="s">
        <v>36</v>
      </c>
      <c r="E3462" s="4" t="s">
        <v>3827</v>
      </c>
      <c r="F3462" s="4" t="s">
        <v>4653</v>
      </c>
      <c r="G3462" s="4" t="s">
        <v>1802</v>
      </c>
      <c r="H3462" s="4" t="s">
        <v>4639</v>
      </c>
      <c r="I3462" s="4"/>
      <c r="J3462" s="4"/>
      <c r="K3462" s="4" t="n">
        <v>60</v>
      </c>
      <c r="L3462" s="10" t="n">
        <v>1.36</v>
      </c>
      <c r="M3462" s="10" t="n">
        <v>0.3</v>
      </c>
      <c r="N3462" s="11" t="s">
        <v>103</v>
      </c>
      <c r="O3462" s="11" t="s">
        <v>103</v>
      </c>
      <c r="P3462" s="11" t="s">
        <v>103</v>
      </c>
      <c r="Q3462" s="11" t="s">
        <v>103</v>
      </c>
      <c r="R3462" s="11" t="s">
        <v>103</v>
      </c>
    </row>
    <row r="3463" customFormat="false" ht="15" hidden="false" customHeight="false" outlineLevel="0" collapsed="false">
      <c r="A3463" s="4" t="s">
        <v>4654</v>
      </c>
      <c r="B3463" s="4" t="n">
        <v>12</v>
      </c>
      <c r="C3463" s="4" t="s">
        <v>126</v>
      </c>
      <c r="D3463" s="4" t="s">
        <v>36</v>
      </c>
      <c r="E3463" s="4" t="s">
        <v>3827</v>
      </c>
      <c r="F3463" s="4" t="s">
        <v>4641</v>
      </c>
      <c r="G3463" s="4" t="s">
        <v>1802</v>
      </c>
      <c r="H3463" s="4" t="s">
        <v>4639</v>
      </c>
      <c r="I3463" s="4"/>
      <c r="J3463" s="4"/>
      <c r="K3463" s="4" t="n">
        <v>60</v>
      </c>
      <c r="L3463" s="10" t="n">
        <v>1.36</v>
      </c>
      <c r="M3463" s="10" t="n">
        <v>0.3</v>
      </c>
      <c r="N3463" s="11" t="s">
        <v>103</v>
      </c>
      <c r="O3463" s="11" t="s">
        <v>103</v>
      </c>
      <c r="P3463" s="11" t="s">
        <v>103</v>
      </c>
      <c r="Q3463" s="11" t="s">
        <v>103</v>
      </c>
      <c r="R3463" s="11" t="s">
        <v>103</v>
      </c>
    </row>
    <row r="3464" customFormat="false" ht="15" hidden="false" customHeight="false" outlineLevel="0" collapsed="false">
      <c r="A3464" s="4" t="s">
        <v>4655</v>
      </c>
      <c r="B3464" s="4" t="n">
        <v>12</v>
      </c>
      <c r="C3464" s="4" t="s">
        <v>126</v>
      </c>
      <c r="D3464" s="4" t="s">
        <v>36</v>
      </c>
      <c r="E3464" s="4" t="s">
        <v>3827</v>
      </c>
      <c r="F3464" s="4" t="s">
        <v>4603</v>
      </c>
      <c r="G3464" s="4" t="s">
        <v>1963</v>
      </c>
      <c r="H3464" s="4" t="s">
        <v>1831</v>
      </c>
      <c r="I3464" s="4"/>
      <c r="J3464" s="4"/>
      <c r="K3464" s="4" t="n">
        <v>60</v>
      </c>
      <c r="L3464" s="10" t="n">
        <v>1.36</v>
      </c>
      <c r="M3464" s="10" t="n">
        <v>0.3</v>
      </c>
      <c r="N3464" s="11" t="s">
        <v>103</v>
      </c>
      <c r="O3464" s="11" t="s">
        <v>103</v>
      </c>
      <c r="P3464" s="11" t="s">
        <v>103</v>
      </c>
      <c r="Q3464" s="11" t="s">
        <v>103</v>
      </c>
      <c r="R3464" s="11" t="s">
        <v>103</v>
      </c>
    </row>
    <row r="3465" customFormat="false" ht="15" hidden="false" customHeight="false" outlineLevel="0" collapsed="false">
      <c r="A3465" s="4" t="s">
        <v>4656</v>
      </c>
      <c r="B3465" s="4" t="n">
        <v>12</v>
      </c>
      <c r="C3465" s="4" t="s">
        <v>126</v>
      </c>
      <c r="D3465" s="4" t="s">
        <v>36</v>
      </c>
      <c r="E3465" s="4" t="s">
        <v>3827</v>
      </c>
      <c r="F3465" s="4" t="s">
        <v>4603</v>
      </c>
      <c r="G3465" s="4" t="s">
        <v>2614</v>
      </c>
      <c r="H3465" s="4" t="s">
        <v>4657</v>
      </c>
      <c r="I3465" s="4"/>
      <c r="J3465" s="4"/>
      <c r="K3465" s="4" t="n">
        <v>60</v>
      </c>
      <c r="L3465" s="10" t="n">
        <v>1.36</v>
      </c>
      <c r="M3465" s="10" t="n">
        <v>0.3</v>
      </c>
      <c r="N3465" s="11" t="s">
        <v>103</v>
      </c>
      <c r="O3465" s="11" t="s">
        <v>103</v>
      </c>
      <c r="P3465" s="11" t="s">
        <v>103</v>
      </c>
      <c r="Q3465" s="11" t="s">
        <v>103</v>
      </c>
      <c r="R3465" s="11" t="s">
        <v>103</v>
      </c>
    </row>
    <row r="3466" customFormat="false" ht="15" hidden="false" customHeight="false" outlineLevel="0" collapsed="false">
      <c r="A3466" s="4" t="s">
        <v>4658</v>
      </c>
      <c r="B3466" s="4" t="n">
        <v>12</v>
      </c>
      <c r="C3466" s="4" t="s">
        <v>126</v>
      </c>
      <c r="D3466" s="4" t="s">
        <v>36</v>
      </c>
      <c r="E3466" s="4" t="s">
        <v>3827</v>
      </c>
      <c r="F3466" s="4" t="s">
        <v>4390</v>
      </c>
      <c r="G3466" s="4"/>
      <c r="H3466" s="4" t="s">
        <v>4659</v>
      </c>
      <c r="I3466" s="4"/>
      <c r="J3466" s="4"/>
      <c r="K3466" s="4" t="n">
        <v>60</v>
      </c>
      <c r="L3466" s="10" t="n">
        <v>1.36</v>
      </c>
      <c r="M3466" s="10" t="n">
        <v>0.3</v>
      </c>
      <c r="N3466" s="11" t="s">
        <v>103</v>
      </c>
      <c r="O3466" s="11" t="s">
        <v>103</v>
      </c>
      <c r="P3466" s="11" t="s">
        <v>103</v>
      </c>
      <c r="Q3466" s="11" t="s">
        <v>103</v>
      </c>
      <c r="R3466" s="11" t="s">
        <v>103</v>
      </c>
    </row>
    <row r="3467" customFormat="false" ht="15" hidden="false" customHeight="false" outlineLevel="0" collapsed="false">
      <c r="A3467" s="4" t="s">
        <v>4660</v>
      </c>
      <c r="B3467" s="4" t="n">
        <v>12</v>
      </c>
      <c r="C3467" s="4" t="s">
        <v>126</v>
      </c>
      <c r="D3467" s="4" t="s">
        <v>36</v>
      </c>
      <c r="E3467" s="4" t="s">
        <v>3827</v>
      </c>
      <c r="F3467" s="4" t="s">
        <v>4661</v>
      </c>
      <c r="G3467" s="4"/>
      <c r="H3467" s="4" t="s">
        <v>4662</v>
      </c>
      <c r="I3467" s="4"/>
      <c r="J3467" s="4"/>
      <c r="K3467" s="4" t="n">
        <v>60</v>
      </c>
      <c r="L3467" s="10" t="n">
        <v>1.36</v>
      </c>
      <c r="M3467" s="10" t="n">
        <v>0.3</v>
      </c>
      <c r="N3467" s="11" t="s">
        <v>103</v>
      </c>
      <c r="O3467" s="11" t="s">
        <v>103</v>
      </c>
      <c r="P3467" s="11" t="s">
        <v>103</v>
      </c>
      <c r="Q3467" s="11" t="s">
        <v>103</v>
      </c>
      <c r="R3467" s="11" t="s">
        <v>103</v>
      </c>
    </row>
    <row r="3468" customFormat="false" ht="15" hidden="false" customHeight="false" outlineLevel="0" collapsed="false">
      <c r="A3468" s="4" t="s">
        <v>4663</v>
      </c>
      <c r="B3468" s="4" t="n">
        <v>12</v>
      </c>
      <c r="C3468" s="4" t="s">
        <v>126</v>
      </c>
      <c r="D3468" s="4" t="s">
        <v>36</v>
      </c>
      <c r="E3468" s="4" t="s">
        <v>3827</v>
      </c>
      <c r="F3468" s="4" t="s">
        <v>4664</v>
      </c>
      <c r="G3468" s="4" t="s">
        <v>4665</v>
      </c>
      <c r="H3468" s="4" t="s">
        <v>4662</v>
      </c>
      <c r="I3468" s="4"/>
      <c r="J3468" s="4"/>
      <c r="K3468" s="4" t="n">
        <v>60</v>
      </c>
      <c r="L3468" s="10" t="n">
        <v>1.36</v>
      </c>
      <c r="M3468" s="10" t="n">
        <v>0.3</v>
      </c>
      <c r="N3468" s="11" t="s">
        <v>103</v>
      </c>
      <c r="O3468" s="11" t="s">
        <v>103</v>
      </c>
      <c r="P3468" s="11" t="s">
        <v>103</v>
      </c>
      <c r="Q3468" s="11" t="s">
        <v>103</v>
      </c>
      <c r="R3468" s="11" t="s">
        <v>103</v>
      </c>
    </row>
    <row r="3469" customFormat="false" ht="15" hidden="false" customHeight="false" outlineLevel="0" collapsed="false">
      <c r="A3469" s="4" t="s">
        <v>4666</v>
      </c>
      <c r="B3469" s="4" t="n">
        <v>12</v>
      </c>
      <c r="C3469" s="4" t="s">
        <v>126</v>
      </c>
      <c r="D3469" s="4" t="s">
        <v>36</v>
      </c>
      <c r="E3469" s="4" t="s">
        <v>3827</v>
      </c>
      <c r="F3469" s="4" t="s">
        <v>4667</v>
      </c>
      <c r="G3469" s="4" t="s">
        <v>4665</v>
      </c>
      <c r="H3469" s="4" t="s">
        <v>4662</v>
      </c>
      <c r="I3469" s="4"/>
      <c r="J3469" s="4"/>
      <c r="K3469" s="4" t="n">
        <v>60</v>
      </c>
      <c r="L3469" s="10" t="n">
        <v>1.36</v>
      </c>
      <c r="M3469" s="10" t="n">
        <v>0.3</v>
      </c>
      <c r="N3469" s="11" t="s">
        <v>103</v>
      </c>
      <c r="O3469" s="11" t="s">
        <v>103</v>
      </c>
      <c r="P3469" s="11" t="s">
        <v>103</v>
      </c>
      <c r="Q3469" s="11" t="s">
        <v>103</v>
      </c>
      <c r="R3469" s="11" t="s">
        <v>103</v>
      </c>
    </row>
    <row r="3470" customFormat="false" ht="15" hidden="false" customHeight="false" outlineLevel="0" collapsed="false">
      <c r="A3470" s="4" t="s">
        <v>4668</v>
      </c>
      <c r="B3470" s="4" t="n">
        <v>12</v>
      </c>
      <c r="C3470" s="4" t="s">
        <v>126</v>
      </c>
      <c r="D3470" s="4" t="s">
        <v>36</v>
      </c>
      <c r="E3470" s="4" t="s">
        <v>3827</v>
      </c>
      <c r="F3470" s="4" t="s">
        <v>4526</v>
      </c>
      <c r="G3470" s="4"/>
      <c r="H3470" s="4" t="s">
        <v>4662</v>
      </c>
      <c r="I3470" s="4"/>
      <c r="J3470" s="4"/>
      <c r="K3470" s="4" t="n">
        <v>60</v>
      </c>
      <c r="L3470" s="10" t="n">
        <v>1.36</v>
      </c>
      <c r="M3470" s="10" t="n">
        <v>0.3</v>
      </c>
      <c r="N3470" s="11" t="s">
        <v>103</v>
      </c>
      <c r="O3470" s="11" t="s">
        <v>103</v>
      </c>
      <c r="P3470" s="11" t="s">
        <v>103</v>
      </c>
      <c r="Q3470" s="11" t="s">
        <v>103</v>
      </c>
      <c r="R3470" s="11" t="s">
        <v>103</v>
      </c>
    </row>
    <row r="3471" customFormat="false" ht="15" hidden="false" customHeight="false" outlineLevel="0" collapsed="false">
      <c r="A3471" s="4" t="s">
        <v>4669</v>
      </c>
      <c r="B3471" s="4" t="n">
        <v>12</v>
      </c>
      <c r="C3471" s="4" t="s">
        <v>126</v>
      </c>
      <c r="D3471" s="4" t="s">
        <v>36</v>
      </c>
      <c r="E3471" s="4" t="s">
        <v>3827</v>
      </c>
      <c r="F3471" s="4" t="s">
        <v>4526</v>
      </c>
      <c r="G3471" s="4" t="s">
        <v>1942</v>
      </c>
      <c r="H3471" s="4" t="s">
        <v>4662</v>
      </c>
      <c r="I3471" s="4"/>
      <c r="J3471" s="4"/>
      <c r="K3471" s="4" t="n">
        <v>60</v>
      </c>
      <c r="L3471" s="10" t="n">
        <v>1.36</v>
      </c>
      <c r="M3471" s="10" t="n">
        <v>0.3</v>
      </c>
      <c r="N3471" s="11" t="s">
        <v>103</v>
      </c>
      <c r="O3471" s="11" t="s">
        <v>103</v>
      </c>
      <c r="P3471" s="11" t="s">
        <v>103</v>
      </c>
      <c r="Q3471" s="11" t="s">
        <v>103</v>
      </c>
      <c r="R3471" s="11" t="s">
        <v>103</v>
      </c>
    </row>
    <row r="3472" customFormat="false" ht="15" hidden="false" customHeight="false" outlineLevel="0" collapsed="false">
      <c r="A3472" s="4" t="s">
        <v>4670</v>
      </c>
      <c r="B3472" s="4" t="n">
        <v>12</v>
      </c>
      <c r="C3472" s="4" t="s">
        <v>126</v>
      </c>
      <c r="D3472" s="4" t="s">
        <v>36</v>
      </c>
      <c r="E3472" s="4" t="s">
        <v>3827</v>
      </c>
      <c r="F3472" s="4" t="s">
        <v>4661</v>
      </c>
      <c r="G3472" s="4" t="s">
        <v>1942</v>
      </c>
      <c r="H3472" s="4" t="s">
        <v>4662</v>
      </c>
      <c r="I3472" s="4"/>
      <c r="J3472" s="4"/>
      <c r="K3472" s="4" t="n">
        <v>60</v>
      </c>
      <c r="L3472" s="10" t="n">
        <v>1.36</v>
      </c>
      <c r="M3472" s="10" t="n">
        <v>0.3</v>
      </c>
      <c r="N3472" s="11" t="s">
        <v>103</v>
      </c>
      <c r="O3472" s="11" t="s">
        <v>103</v>
      </c>
      <c r="P3472" s="11" t="s">
        <v>103</v>
      </c>
      <c r="Q3472" s="11" t="s">
        <v>103</v>
      </c>
      <c r="R3472" s="11" t="s">
        <v>103</v>
      </c>
    </row>
    <row r="3473" customFormat="false" ht="15" hidden="false" customHeight="false" outlineLevel="0" collapsed="false">
      <c r="A3473" s="4" t="s">
        <v>4671</v>
      </c>
      <c r="B3473" s="4" t="n">
        <v>12</v>
      </c>
      <c r="C3473" s="4" t="s">
        <v>126</v>
      </c>
      <c r="D3473" s="4" t="s">
        <v>36</v>
      </c>
      <c r="E3473" s="4" t="s">
        <v>3827</v>
      </c>
      <c r="F3473" s="4" t="s">
        <v>4661</v>
      </c>
      <c r="G3473" s="4" t="s">
        <v>1942</v>
      </c>
      <c r="H3473" s="4" t="s">
        <v>4672</v>
      </c>
      <c r="I3473" s="4"/>
      <c r="J3473" s="4"/>
      <c r="K3473" s="4" t="n">
        <v>60</v>
      </c>
      <c r="L3473" s="10" t="n">
        <v>1.36</v>
      </c>
      <c r="M3473" s="10" t="n">
        <v>0.3</v>
      </c>
      <c r="N3473" s="11" t="s">
        <v>103</v>
      </c>
      <c r="O3473" s="11" t="s">
        <v>103</v>
      </c>
      <c r="P3473" s="11" t="s">
        <v>103</v>
      </c>
      <c r="Q3473" s="11" t="s">
        <v>103</v>
      </c>
      <c r="R3473" s="11" t="s">
        <v>103</v>
      </c>
    </row>
    <row r="3474" customFormat="false" ht="15" hidden="false" customHeight="false" outlineLevel="0" collapsed="false">
      <c r="A3474" s="4" t="s">
        <v>4673</v>
      </c>
      <c r="B3474" s="4" t="n">
        <v>12</v>
      </c>
      <c r="C3474" s="4" t="s">
        <v>126</v>
      </c>
      <c r="D3474" s="4" t="s">
        <v>36</v>
      </c>
      <c r="E3474" s="4" t="s">
        <v>3827</v>
      </c>
      <c r="F3474" s="4" t="s">
        <v>4390</v>
      </c>
      <c r="G3474" s="4"/>
      <c r="H3474" s="4" t="s">
        <v>4674</v>
      </c>
      <c r="I3474" s="4"/>
      <c r="J3474" s="4"/>
      <c r="K3474" s="4" t="n">
        <v>60</v>
      </c>
      <c r="L3474" s="10" t="n">
        <v>1.36</v>
      </c>
      <c r="M3474" s="10" t="n">
        <v>0.3</v>
      </c>
      <c r="N3474" s="11" t="s">
        <v>103</v>
      </c>
      <c r="O3474" s="11" t="s">
        <v>103</v>
      </c>
      <c r="P3474" s="11" t="s">
        <v>103</v>
      </c>
      <c r="Q3474" s="11" t="s">
        <v>103</v>
      </c>
      <c r="R3474" s="11" t="s">
        <v>103</v>
      </c>
    </row>
    <row r="3475" customFormat="false" ht="15" hidden="false" customHeight="false" outlineLevel="0" collapsed="false">
      <c r="A3475" s="4" t="s">
        <v>4675</v>
      </c>
      <c r="B3475" s="4" t="n">
        <v>12</v>
      </c>
      <c r="C3475" s="4" t="s">
        <v>126</v>
      </c>
      <c r="D3475" s="4" t="s">
        <v>36</v>
      </c>
      <c r="E3475" s="4" t="s">
        <v>3827</v>
      </c>
      <c r="F3475" s="4" t="s">
        <v>4676</v>
      </c>
      <c r="G3475" s="4" t="s">
        <v>1874</v>
      </c>
      <c r="H3475" s="4" t="s">
        <v>4677</v>
      </c>
      <c r="I3475" s="4"/>
      <c r="J3475" s="4"/>
      <c r="K3475" s="4" t="n">
        <v>60</v>
      </c>
      <c r="L3475" s="10" t="n">
        <v>1.36</v>
      </c>
      <c r="M3475" s="10" t="n">
        <v>0.3</v>
      </c>
      <c r="N3475" s="11" t="s">
        <v>103</v>
      </c>
      <c r="O3475" s="11" t="s">
        <v>103</v>
      </c>
      <c r="P3475" s="11" t="s">
        <v>103</v>
      </c>
      <c r="Q3475" s="11" t="s">
        <v>103</v>
      </c>
      <c r="R3475" s="11" t="s">
        <v>103</v>
      </c>
    </row>
    <row r="3476" customFormat="false" ht="15" hidden="false" customHeight="false" outlineLevel="0" collapsed="false">
      <c r="A3476" s="4" t="s">
        <v>4678</v>
      </c>
      <c r="B3476" s="4" t="n">
        <v>12</v>
      </c>
      <c r="C3476" s="4" t="s">
        <v>126</v>
      </c>
      <c r="D3476" s="4" t="s">
        <v>36</v>
      </c>
      <c r="E3476" s="4" t="s">
        <v>3827</v>
      </c>
      <c r="F3476" s="4" t="s">
        <v>4679</v>
      </c>
      <c r="G3476" s="4"/>
      <c r="H3476" s="4" t="s">
        <v>4680</v>
      </c>
      <c r="I3476" s="4"/>
      <c r="J3476" s="4"/>
      <c r="K3476" s="4" t="n">
        <v>60</v>
      </c>
      <c r="L3476" s="10" t="n">
        <v>1.36</v>
      </c>
      <c r="M3476" s="10" t="n">
        <v>0.3</v>
      </c>
      <c r="N3476" s="11" t="s">
        <v>103</v>
      </c>
      <c r="O3476" s="11" t="s">
        <v>103</v>
      </c>
      <c r="P3476" s="11" t="s">
        <v>103</v>
      </c>
      <c r="Q3476" s="11" t="s">
        <v>103</v>
      </c>
      <c r="R3476" s="11" t="s">
        <v>103</v>
      </c>
    </row>
    <row r="3477" customFormat="false" ht="15" hidden="false" customHeight="false" outlineLevel="0" collapsed="false">
      <c r="A3477" s="4" t="s">
        <v>4681</v>
      </c>
      <c r="B3477" s="4" t="n">
        <v>12</v>
      </c>
      <c r="C3477" s="4" t="s">
        <v>126</v>
      </c>
      <c r="D3477" s="4" t="s">
        <v>36</v>
      </c>
      <c r="E3477" s="4" t="s">
        <v>3827</v>
      </c>
      <c r="F3477" s="4" t="s">
        <v>4465</v>
      </c>
      <c r="G3477" s="4"/>
      <c r="H3477" s="4" t="s">
        <v>4680</v>
      </c>
      <c r="I3477" s="4"/>
      <c r="J3477" s="4"/>
      <c r="K3477" s="4" t="n">
        <v>60</v>
      </c>
      <c r="L3477" s="10" t="n">
        <v>1.36</v>
      </c>
      <c r="M3477" s="10" t="n">
        <v>0.3</v>
      </c>
      <c r="N3477" s="11" t="s">
        <v>103</v>
      </c>
      <c r="O3477" s="11" t="s">
        <v>103</v>
      </c>
      <c r="P3477" s="11" t="s">
        <v>103</v>
      </c>
      <c r="Q3477" s="11" t="s">
        <v>103</v>
      </c>
      <c r="R3477" s="11" t="s">
        <v>103</v>
      </c>
    </row>
    <row r="3478" customFormat="false" ht="15" hidden="false" customHeight="false" outlineLevel="0" collapsed="false">
      <c r="A3478" s="4" t="s">
        <v>4682</v>
      </c>
      <c r="B3478" s="4" t="n">
        <v>12</v>
      </c>
      <c r="C3478" s="4" t="s">
        <v>126</v>
      </c>
      <c r="D3478" s="4" t="s">
        <v>36</v>
      </c>
      <c r="E3478" s="4" t="s">
        <v>3827</v>
      </c>
      <c r="F3478" s="4" t="s">
        <v>4661</v>
      </c>
      <c r="G3478" s="4"/>
      <c r="H3478" s="4" t="s">
        <v>4680</v>
      </c>
      <c r="I3478" s="4"/>
      <c r="J3478" s="4"/>
      <c r="K3478" s="4" t="n">
        <v>60</v>
      </c>
      <c r="L3478" s="10" t="n">
        <v>1.36</v>
      </c>
      <c r="M3478" s="10" t="n">
        <v>0.3</v>
      </c>
      <c r="N3478" s="11" t="s">
        <v>103</v>
      </c>
      <c r="O3478" s="11" t="s">
        <v>103</v>
      </c>
      <c r="P3478" s="11" t="s">
        <v>103</v>
      </c>
      <c r="Q3478" s="11" t="s">
        <v>103</v>
      </c>
      <c r="R3478" s="11" t="s">
        <v>103</v>
      </c>
    </row>
    <row r="3479" customFormat="false" ht="15" hidden="false" customHeight="false" outlineLevel="0" collapsed="false">
      <c r="A3479" s="4" t="s">
        <v>4683</v>
      </c>
      <c r="B3479" s="4" t="n">
        <v>12</v>
      </c>
      <c r="C3479" s="4" t="s">
        <v>126</v>
      </c>
      <c r="D3479" s="4" t="s">
        <v>36</v>
      </c>
      <c r="E3479" s="4" t="s">
        <v>3827</v>
      </c>
      <c r="F3479" s="4" t="s">
        <v>4390</v>
      </c>
      <c r="G3479" s="4"/>
      <c r="H3479" s="4" t="s">
        <v>4680</v>
      </c>
      <c r="I3479" s="4"/>
      <c r="J3479" s="4"/>
      <c r="K3479" s="4" t="n">
        <v>60</v>
      </c>
      <c r="L3479" s="10" t="n">
        <v>1.36</v>
      </c>
      <c r="M3479" s="10" t="n">
        <v>0.3</v>
      </c>
      <c r="N3479" s="11" t="s">
        <v>103</v>
      </c>
      <c r="O3479" s="11" t="s">
        <v>103</v>
      </c>
      <c r="P3479" s="11" t="s">
        <v>103</v>
      </c>
      <c r="Q3479" s="11" t="s">
        <v>103</v>
      </c>
      <c r="R3479" s="11" t="s">
        <v>103</v>
      </c>
    </row>
    <row r="3480" customFormat="false" ht="15" hidden="false" customHeight="false" outlineLevel="0" collapsed="false">
      <c r="A3480" s="4" t="s">
        <v>4684</v>
      </c>
      <c r="B3480" s="4" t="n">
        <v>12</v>
      </c>
      <c r="C3480" s="4" t="s">
        <v>126</v>
      </c>
      <c r="D3480" s="4" t="s">
        <v>36</v>
      </c>
      <c r="E3480" s="4" t="s">
        <v>3827</v>
      </c>
      <c r="F3480" s="4" t="s">
        <v>4390</v>
      </c>
      <c r="G3480" s="4" t="s">
        <v>4685</v>
      </c>
      <c r="H3480" s="4" t="s">
        <v>4686</v>
      </c>
      <c r="I3480" s="4"/>
      <c r="J3480" s="4"/>
      <c r="K3480" s="4" t="n">
        <v>60</v>
      </c>
      <c r="L3480" s="10" t="n">
        <v>1.36</v>
      </c>
      <c r="M3480" s="10" t="n">
        <v>0.3</v>
      </c>
      <c r="N3480" s="11" t="s">
        <v>103</v>
      </c>
      <c r="O3480" s="11" t="s">
        <v>103</v>
      </c>
      <c r="P3480" s="11" t="s">
        <v>103</v>
      </c>
      <c r="Q3480" s="11" t="s">
        <v>103</v>
      </c>
      <c r="R3480" s="11" t="s">
        <v>103</v>
      </c>
    </row>
    <row r="3481" customFormat="false" ht="15" hidden="false" customHeight="false" outlineLevel="0" collapsed="false">
      <c r="A3481" s="4" t="s">
        <v>4687</v>
      </c>
      <c r="B3481" s="4" t="n">
        <v>12</v>
      </c>
      <c r="C3481" s="4" t="s">
        <v>126</v>
      </c>
      <c r="D3481" s="4" t="s">
        <v>36</v>
      </c>
      <c r="E3481" s="4" t="s">
        <v>3827</v>
      </c>
      <c r="F3481" s="4" t="s">
        <v>4667</v>
      </c>
      <c r="G3481" s="4" t="s">
        <v>1792</v>
      </c>
      <c r="H3481" s="4" t="s">
        <v>4686</v>
      </c>
      <c r="I3481" s="4"/>
      <c r="J3481" s="4"/>
      <c r="K3481" s="4" t="n">
        <v>60</v>
      </c>
      <c r="L3481" s="10" t="n">
        <v>1.36</v>
      </c>
      <c r="M3481" s="10" t="n">
        <v>0.3</v>
      </c>
      <c r="N3481" s="11" t="s">
        <v>103</v>
      </c>
      <c r="O3481" s="11" t="s">
        <v>103</v>
      </c>
      <c r="P3481" s="11" t="s">
        <v>103</v>
      </c>
      <c r="Q3481" s="11" t="s">
        <v>103</v>
      </c>
      <c r="R3481" s="11" t="s">
        <v>103</v>
      </c>
    </row>
    <row r="3482" customFormat="false" ht="15" hidden="false" customHeight="false" outlineLevel="0" collapsed="false">
      <c r="A3482" s="4" t="s">
        <v>4688</v>
      </c>
      <c r="B3482" s="4" t="n">
        <v>12</v>
      </c>
      <c r="C3482" s="4" t="s">
        <v>126</v>
      </c>
      <c r="D3482" s="4" t="s">
        <v>36</v>
      </c>
      <c r="E3482" s="4" t="s">
        <v>3827</v>
      </c>
      <c r="F3482" s="4" t="s">
        <v>4390</v>
      </c>
      <c r="G3482" s="4" t="s">
        <v>1792</v>
      </c>
      <c r="H3482" s="4" t="s">
        <v>4689</v>
      </c>
      <c r="I3482" s="4"/>
      <c r="J3482" s="4"/>
      <c r="K3482" s="4" t="n">
        <v>60</v>
      </c>
      <c r="L3482" s="10" t="n">
        <v>1.36</v>
      </c>
      <c r="M3482" s="10" t="n">
        <v>0.3</v>
      </c>
      <c r="N3482" s="11" t="s">
        <v>103</v>
      </c>
      <c r="O3482" s="11" t="s">
        <v>103</v>
      </c>
      <c r="P3482" s="11" t="s">
        <v>103</v>
      </c>
      <c r="Q3482" s="11" t="s">
        <v>103</v>
      </c>
      <c r="R3482" s="11" t="s">
        <v>103</v>
      </c>
    </row>
    <row r="3483" customFormat="false" ht="15" hidden="false" customHeight="false" outlineLevel="0" collapsed="false">
      <c r="A3483" s="4" t="s">
        <v>4690</v>
      </c>
      <c r="B3483" s="4" t="n">
        <v>12</v>
      </c>
      <c r="C3483" s="4" t="s">
        <v>126</v>
      </c>
      <c r="D3483" s="4" t="s">
        <v>36</v>
      </c>
      <c r="E3483" s="4" t="s">
        <v>3827</v>
      </c>
      <c r="F3483" s="4" t="s">
        <v>4390</v>
      </c>
      <c r="G3483" s="4" t="s">
        <v>1792</v>
      </c>
      <c r="H3483" s="4" t="s">
        <v>4686</v>
      </c>
      <c r="I3483" s="4"/>
      <c r="J3483" s="4"/>
      <c r="K3483" s="4" t="n">
        <v>60</v>
      </c>
      <c r="L3483" s="10" t="n">
        <v>1.36</v>
      </c>
      <c r="M3483" s="10" t="n">
        <v>0.3</v>
      </c>
      <c r="N3483" s="11" t="s">
        <v>103</v>
      </c>
      <c r="O3483" s="11" t="s">
        <v>103</v>
      </c>
      <c r="P3483" s="11" t="s">
        <v>103</v>
      </c>
      <c r="Q3483" s="11" t="s">
        <v>103</v>
      </c>
      <c r="R3483" s="11" t="s">
        <v>103</v>
      </c>
    </row>
    <row r="3484" customFormat="false" ht="15" hidden="false" customHeight="false" outlineLevel="0" collapsed="false">
      <c r="A3484" s="4" t="s">
        <v>4691</v>
      </c>
      <c r="B3484" s="4" t="n">
        <v>12</v>
      </c>
      <c r="C3484" s="4" t="s">
        <v>126</v>
      </c>
      <c r="D3484" s="4" t="s">
        <v>36</v>
      </c>
      <c r="E3484" s="4" t="s">
        <v>3827</v>
      </c>
      <c r="F3484" s="4" t="s">
        <v>4470</v>
      </c>
      <c r="G3484" s="4" t="s">
        <v>1792</v>
      </c>
      <c r="H3484" s="4" t="s">
        <v>1844</v>
      </c>
      <c r="I3484" s="4"/>
      <c r="J3484" s="4"/>
      <c r="K3484" s="4" t="n">
        <v>60</v>
      </c>
      <c r="L3484" s="10" t="n">
        <v>1.36</v>
      </c>
      <c r="M3484" s="10" t="n">
        <v>0.3</v>
      </c>
      <c r="N3484" s="11" t="s">
        <v>103</v>
      </c>
      <c r="O3484" s="11" t="s">
        <v>103</v>
      </c>
      <c r="P3484" s="11" t="s">
        <v>103</v>
      </c>
      <c r="Q3484" s="11" t="s">
        <v>103</v>
      </c>
      <c r="R3484" s="11" t="s">
        <v>103</v>
      </c>
    </row>
    <row r="3485" customFormat="false" ht="15" hidden="false" customHeight="false" outlineLevel="0" collapsed="false">
      <c r="A3485" s="4" t="s">
        <v>4692</v>
      </c>
      <c r="B3485" s="4" t="n">
        <v>12</v>
      </c>
      <c r="C3485" s="4" t="s">
        <v>126</v>
      </c>
      <c r="D3485" s="4" t="s">
        <v>36</v>
      </c>
      <c r="E3485" s="4" t="s">
        <v>3827</v>
      </c>
      <c r="F3485" s="4" t="s">
        <v>4470</v>
      </c>
      <c r="G3485" s="4"/>
      <c r="H3485" s="4" t="s">
        <v>1844</v>
      </c>
      <c r="I3485" s="4"/>
      <c r="J3485" s="4"/>
      <c r="K3485" s="4" t="n">
        <v>60</v>
      </c>
      <c r="L3485" s="10" t="n">
        <v>1.36</v>
      </c>
      <c r="M3485" s="10" t="n">
        <v>0.3</v>
      </c>
      <c r="N3485" s="11" t="s">
        <v>103</v>
      </c>
      <c r="O3485" s="11" t="s">
        <v>103</v>
      </c>
      <c r="P3485" s="11" t="s">
        <v>103</v>
      </c>
      <c r="Q3485" s="11" t="s">
        <v>103</v>
      </c>
      <c r="R3485" s="11" t="s">
        <v>103</v>
      </c>
    </row>
    <row r="3486" customFormat="false" ht="15" hidden="false" customHeight="false" outlineLevel="0" collapsed="false">
      <c r="A3486" s="4" t="s">
        <v>4693</v>
      </c>
      <c r="B3486" s="4" t="n">
        <v>12</v>
      </c>
      <c r="C3486" s="4" t="s">
        <v>126</v>
      </c>
      <c r="D3486" s="4" t="s">
        <v>36</v>
      </c>
      <c r="E3486" s="4" t="s">
        <v>3827</v>
      </c>
      <c r="F3486" s="4" t="s">
        <v>4694</v>
      </c>
      <c r="G3486" s="4" t="s">
        <v>4695</v>
      </c>
      <c r="H3486" s="4" t="s">
        <v>4686</v>
      </c>
      <c r="I3486" s="4"/>
      <c r="J3486" s="4"/>
      <c r="K3486" s="4" t="n">
        <v>60</v>
      </c>
      <c r="L3486" s="10" t="n">
        <v>1.36</v>
      </c>
      <c r="M3486" s="10" t="n">
        <v>0.3</v>
      </c>
      <c r="N3486" s="11" t="s">
        <v>103</v>
      </c>
      <c r="O3486" s="11" t="s">
        <v>103</v>
      </c>
      <c r="P3486" s="11" t="s">
        <v>103</v>
      </c>
      <c r="Q3486" s="11" t="s">
        <v>103</v>
      </c>
      <c r="R3486" s="11" t="s">
        <v>103</v>
      </c>
    </row>
    <row r="3487" customFormat="false" ht="15" hidden="false" customHeight="false" outlineLevel="0" collapsed="false">
      <c r="A3487" s="4" t="s">
        <v>4696</v>
      </c>
      <c r="B3487" s="4" t="n">
        <v>12</v>
      </c>
      <c r="C3487" s="4" t="s">
        <v>126</v>
      </c>
      <c r="D3487" s="4" t="s">
        <v>36</v>
      </c>
      <c r="E3487" s="4" t="s">
        <v>3827</v>
      </c>
      <c r="F3487" s="4" t="s">
        <v>4470</v>
      </c>
      <c r="G3487" s="4"/>
      <c r="H3487" s="4" t="s">
        <v>1844</v>
      </c>
      <c r="I3487" s="4"/>
      <c r="J3487" s="4"/>
      <c r="K3487" s="4" t="n">
        <v>60</v>
      </c>
      <c r="L3487" s="10" t="n">
        <v>1.36</v>
      </c>
      <c r="M3487" s="10" t="n">
        <v>0.3</v>
      </c>
      <c r="N3487" s="11" t="s">
        <v>103</v>
      </c>
      <c r="O3487" s="11" t="s">
        <v>103</v>
      </c>
      <c r="P3487" s="11" t="s">
        <v>103</v>
      </c>
      <c r="Q3487" s="11" t="s">
        <v>103</v>
      </c>
      <c r="R3487" s="11" t="s">
        <v>103</v>
      </c>
    </row>
    <row r="3488" customFormat="false" ht="15" hidden="false" customHeight="false" outlineLevel="0" collapsed="false">
      <c r="A3488" s="4" t="s">
        <v>4697</v>
      </c>
      <c r="B3488" s="4" t="n">
        <v>12</v>
      </c>
      <c r="C3488" s="4" t="s">
        <v>126</v>
      </c>
      <c r="D3488" s="4" t="s">
        <v>36</v>
      </c>
      <c r="E3488" s="4" t="s">
        <v>3827</v>
      </c>
      <c r="F3488" s="4" t="s">
        <v>4698</v>
      </c>
      <c r="G3488" s="4" t="s">
        <v>1945</v>
      </c>
      <c r="H3488" s="4" t="s">
        <v>1844</v>
      </c>
      <c r="I3488" s="4"/>
      <c r="J3488" s="4"/>
      <c r="K3488" s="4" t="n">
        <v>60</v>
      </c>
      <c r="L3488" s="10" t="n">
        <v>1.36</v>
      </c>
      <c r="M3488" s="10" t="n">
        <v>0.3</v>
      </c>
      <c r="N3488" s="11" t="s">
        <v>103</v>
      </c>
      <c r="O3488" s="11" t="s">
        <v>103</v>
      </c>
      <c r="P3488" s="11" t="s">
        <v>103</v>
      </c>
      <c r="Q3488" s="11" t="s">
        <v>103</v>
      </c>
      <c r="R3488" s="11" t="s">
        <v>103</v>
      </c>
    </row>
    <row r="3489" customFormat="false" ht="15" hidden="false" customHeight="false" outlineLevel="0" collapsed="false">
      <c r="A3489" s="4" t="s">
        <v>4699</v>
      </c>
      <c r="B3489" s="4" t="n">
        <v>12</v>
      </c>
      <c r="C3489" s="4" t="s">
        <v>126</v>
      </c>
      <c r="D3489" s="4" t="s">
        <v>36</v>
      </c>
      <c r="E3489" s="4" t="s">
        <v>3827</v>
      </c>
      <c r="F3489" s="4" t="s">
        <v>4470</v>
      </c>
      <c r="G3489" s="4"/>
      <c r="H3489" s="4" t="s">
        <v>1844</v>
      </c>
      <c r="I3489" s="4"/>
      <c r="J3489" s="4"/>
      <c r="K3489" s="4" t="n">
        <v>60</v>
      </c>
      <c r="L3489" s="10" t="n">
        <v>1.36</v>
      </c>
      <c r="M3489" s="10" t="n">
        <v>0.3</v>
      </c>
      <c r="N3489" s="11" t="s">
        <v>103</v>
      </c>
      <c r="O3489" s="11" t="s">
        <v>103</v>
      </c>
      <c r="P3489" s="11" t="s">
        <v>103</v>
      </c>
      <c r="Q3489" s="11" t="s">
        <v>103</v>
      </c>
      <c r="R3489" s="11" t="s">
        <v>103</v>
      </c>
    </row>
    <row r="3490" customFormat="false" ht="15" hidden="false" customHeight="false" outlineLevel="0" collapsed="false">
      <c r="A3490" s="4" t="s">
        <v>4700</v>
      </c>
      <c r="B3490" s="4" t="n">
        <v>12</v>
      </c>
      <c r="C3490" s="4" t="s">
        <v>126</v>
      </c>
      <c r="D3490" s="4" t="s">
        <v>36</v>
      </c>
      <c r="E3490" s="4" t="s">
        <v>3827</v>
      </c>
      <c r="F3490" s="4" t="s">
        <v>4701</v>
      </c>
      <c r="G3490" s="4"/>
      <c r="H3490" s="4" t="s">
        <v>1844</v>
      </c>
      <c r="I3490" s="4"/>
      <c r="J3490" s="4"/>
      <c r="K3490" s="4" t="n">
        <v>60</v>
      </c>
      <c r="L3490" s="10" t="n">
        <v>1.36</v>
      </c>
      <c r="M3490" s="10" t="n">
        <v>0.3</v>
      </c>
      <c r="N3490" s="11" t="s">
        <v>103</v>
      </c>
      <c r="O3490" s="11" t="s">
        <v>103</v>
      </c>
      <c r="P3490" s="11" t="s">
        <v>103</v>
      </c>
      <c r="Q3490" s="11" t="s">
        <v>103</v>
      </c>
      <c r="R3490" s="11" t="s">
        <v>103</v>
      </c>
    </row>
    <row r="3491" customFormat="false" ht="15" hidden="false" customHeight="false" outlineLevel="0" collapsed="false">
      <c r="A3491" s="4" t="s">
        <v>4702</v>
      </c>
      <c r="B3491" s="4" t="n">
        <v>12</v>
      </c>
      <c r="C3491" s="4" t="s">
        <v>126</v>
      </c>
      <c r="D3491" s="4" t="s">
        <v>36</v>
      </c>
      <c r="E3491" s="4" t="s">
        <v>3827</v>
      </c>
      <c r="F3491" s="4" t="s">
        <v>4588</v>
      </c>
      <c r="G3491" s="4" t="s">
        <v>1810</v>
      </c>
      <c r="H3491" s="4" t="s">
        <v>4703</v>
      </c>
      <c r="I3491" s="4"/>
      <c r="J3491" s="4"/>
      <c r="K3491" s="4" t="n">
        <v>60</v>
      </c>
      <c r="L3491" s="10" t="n">
        <v>1.36</v>
      </c>
      <c r="M3491" s="10" t="n">
        <v>0.3</v>
      </c>
      <c r="N3491" s="11" t="s">
        <v>103</v>
      </c>
      <c r="O3491" s="11" t="s">
        <v>103</v>
      </c>
      <c r="P3491" s="11" t="s">
        <v>103</v>
      </c>
      <c r="Q3491" s="11" t="s">
        <v>103</v>
      </c>
      <c r="R3491" s="11" t="s">
        <v>103</v>
      </c>
    </row>
    <row r="3492" customFormat="false" ht="15" hidden="false" customHeight="false" outlineLevel="0" collapsed="false">
      <c r="A3492" s="4" t="s">
        <v>4704</v>
      </c>
      <c r="B3492" s="4" t="n">
        <v>12</v>
      </c>
      <c r="C3492" s="4" t="s">
        <v>126</v>
      </c>
      <c r="D3492" s="4" t="s">
        <v>36</v>
      </c>
      <c r="E3492" s="4" t="s">
        <v>3827</v>
      </c>
      <c r="F3492" s="4" t="s">
        <v>4588</v>
      </c>
      <c r="G3492" s="4" t="s">
        <v>1798</v>
      </c>
      <c r="H3492" s="4" t="s">
        <v>1850</v>
      </c>
      <c r="I3492" s="4"/>
      <c r="J3492" s="4"/>
      <c r="K3492" s="4" t="n">
        <v>60</v>
      </c>
      <c r="L3492" s="10" t="n">
        <v>1.36</v>
      </c>
      <c r="M3492" s="10" t="n">
        <v>0.3</v>
      </c>
      <c r="N3492" s="11" t="s">
        <v>103</v>
      </c>
      <c r="O3492" s="11" t="s">
        <v>103</v>
      </c>
      <c r="P3492" s="11" t="s">
        <v>103</v>
      </c>
      <c r="Q3492" s="11" t="s">
        <v>103</v>
      </c>
      <c r="R3492" s="11" t="s">
        <v>103</v>
      </c>
    </row>
    <row r="3493" customFormat="false" ht="15" hidden="false" customHeight="false" outlineLevel="0" collapsed="false">
      <c r="A3493" s="4" t="s">
        <v>4705</v>
      </c>
      <c r="B3493" s="4" t="n">
        <v>12</v>
      </c>
      <c r="C3493" s="4" t="s">
        <v>126</v>
      </c>
      <c r="D3493" s="4" t="s">
        <v>36</v>
      </c>
      <c r="E3493" s="4" t="s">
        <v>3827</v>
      </c>
      <c r="F3493" s="4" t="s">
        <v>4588</v>
      </c>
      <c r="G3493" s="4" t="s">
        <v>1853</v>
      </c>
      <c r="H3493" s="4" t="s">
        <v>1850</v>
      </c>
      <c r="I3493" s="4"/>
      <c r="J3493" s="4"/>
      <c r="K3493" s="4" t="n">
        <v>60</v>
      </c>
      <c r="L3493" s="10" t="n">
        <v>1.36</v>
      </c>
      <c r="M3493" s="10" t="n">
        <v>0.3</v>
      </c>
      <c r="N3493" s="11" t="s">
        <v>103</v>
      </c>
      <c r="O3493" s="11" t="s">
        <v>103</v>
      </c>
      <c r="P3493" s="11" t="s">
        <v>103</v>
      </c>
      <c r="Q3493" s="11" t="s">
        <v>103</v>
      </c>
      <c r="R3493" s="11" t="s">
        <v>103</v>
      </c>
    </row>
    <row r="3494" customFormat="false" ht="15" hidden="false" customHeight="false" outlineLevel="0" collapsed="false">
      <c r="A3494" s="4" t="s">
        <v>4706</v>
      </c>
      <c r="B3494" s="4" t="n">
        <v>12</v>
      </c>
      <c r="C3494" s="4" t="s">
        <v>126</v>
      </c>
      <c r="D3494" s="4" t="s">
        <v>36</v>
      </c>
      <c r="E3494" s="4" t="s">
        <v>3827</v>
      </c>
      <c r="F3494" s="4" t="s">
        <v>4588</v>
      </c>
      <c r="G3494" s="4" t="s">
        <v>1834</v>
      </c>
      <c r="H3494" s="4" t="s">
        <v>1850</v>
      </c>
      <c r="I3494" s="4"/>
      <c r="J3494" s="4"/>
      <c r="K3494" s="4" t="n">
        <v>60</v>
      </c>
      <c r="L3494" s="10" t="n">
        <v>1.36</v>
      </c>
      <c r="M3494" s="10" t="n">
        <v>0.3</v>
      </c>
      <c r="N3494" s="11" t="s">
        <v>103</v>
      </c>
      <c r="O3494" s="11" t="s">
        <v>103</v>
      </c>
      <c r="P3494" s="11" t="s">
        <v>103</v>
      </c>
      <c r="Q3494" s="11" t="s">
        <v>103</v>
      </c>
      <c r="R3494" s="11" t="s">
        <v>103</v>
      </c>
    </row>
    <row r="3495" customFormat="false" ht="15" hidden="false" customHeight="false" outlineLevel="0" collapsed="false">
      <c r="A3495" s="4" t="s">
        <v>4707</v>
      </c>
      <c r="B3495" s="4" t="n">
        <v>12</v>
      </c>
      <c r="C3495" s="4" t="s">
        <v>126</v>
      </c>
      <c r="D3495" s="4" t="s">
        <v>36</v>
      </c>
      <c r="E3495" s="4" t="s">
        <v>3827</v>
      </c>
      <c r="F3495" s="4" t="s">
        <v>4588</v>
      </c>
      <c r="G3495" s="4" t="s">
        <v>1834</v>
      </c>
      <c r="H3495" s="4" t="s">
        <v>1850</v>
      </c>
      <c r="I3495" s="4"/>
      <c r="J3495" s="4"/>
      <c r="K3495" s="4" t="n">
        <v>60</v>
      </c>
      <c r="L3495" s="10" t="n">
        <v>1.36</v>
      </c>
      <c r="M3495" s="10" t="n">
        <v>0.3</v>
      </c>
      <c r="N3495" s="11" t="s">
        <v>103</v>
      </c>
      <c r="O3495" s="11" t="s">
        <v>103</v>
      </c>
      <c r="P3495" s="11" t="s">
        <v>103</v>
      </c>
      <c r="Q3495" s="11" t="s">
        <v>103</v>
      </c>
      <c r="R3495" s="11" t="s">
        <v>103</v>
      </c>
    </row>
    <row r="3496" customFormat="false" ht="15" hidden="false" customHeight="false" outlineLevel="0" collapsed="false">
      <c r="A3496" s="4" t="s">
        <v>4708</v>
      </c>
      <c r="B3496" s="4" t="n">
        <v>12</v>
      </c>
      <c r="C3496" s="4" t="s">
        <v>126</v>
      </c>
      <c r="D3496" s="4" t="s">
        <v>36</v>
      </c>
      <c r="E3496" s="4" t="s">
        <v>3827</v>
      </c>
      <c r="F3496" s="4" t="s">
        <v>4588</v>
      </c>
      <c r="G3496" s="4" t="s">
        <v>1834</v>
      </c>
      <c r="H3496" s="4" t="s">
        <v>1859</v>
      </c>
      <c r="I3496" s="4"/>
      <c r="J3496" s="4"/>
      <c r="K3496" s="4" t="n">
        <v>60</v>
      </c>
      <c r="L3496" s="10" t="n">
        <v>1.36</v>
      </c>
      <c r="M3496" s="10" t="n">
        <v>0.3</v>
      </c>
      <c r="N3496" s="11" t="s">
        <v>103</v>
      </c>
      <c r="O3496" s="11" t="s">
        <v>103</v>
      </c>
      <c r="P3496" s="11" t="s">
        <v>103</v>
      </c>
      <c r="Q3496" s="11" t="s">
        <v>103</v>
      </c>
      <c r="R3496" s="11" t="s">
        <v>103</v>
      </c>
    </row>
    <row r="3497" customFormat="false" ht="15" hidden="false" customHeight="false" outlineLevel="0" collapsed="false">
      <c r="A3497" s="4" t="s">
        <v>4709</v>
      </c>
      <c r="B3497" s="4" t="n">
        <v>12</v>
      </c>
      <c r="C3497" s="4" t="s">
        <v>126</v>
      </c>
      <c r="D3497" s="4" t="s">
        <v>36</v>
      </c>
      <c r="E3497" s="4" t="s">
        <v>3827</v>
      </c>
      <c r="F3497" s="4" t="s">
        <v>4588</v>
      </c>
      <c r="G3497" s="4" t="s">
        <v>1798</v>
      </c>
      <c r="H3497" s="4" t="s">
        <v>1859</v>
      </c>
      <c r="I3497" s="4"/>
      <c r="J3497" s="4"/>
      <c r="K3497" s="4" t="n">
        <v>60</v>
      </c>
      <c r="L3497" s="10" t="n">
        <v>1.36</v>
      </c>
      <c r="M3497" s="10" t="n">
        <v>0.3</v>
      </c>
      <c r="N3497" s="11" t="s">
        <v>103</v>
      </c>
      <c r="O3497" s="11" t="s">
        <v>103</v>
      </c>
      <c r="P3497" s="11" t="s">
        <v>103</v>
      </c>
      <c r="Q3497" s="11" t="s">
        <v>103</v>
      </c>
      <c r="R3497" s="11" t="s">
        <v>103</v>
      </c>
    </row>
    <row r="3498" customFormat="false" ht="15" hidden="false" customHeight="false" outlineLevel="0" collapsed="false">
      <c r="A3498" s="4" t="s">
        <v>4710</v>
      </c>
      <c r="B3498" s="4" t="n">
        <v>12</v>
      </c>
      <c r="C3498" s="4" t="s">
        <v>126</v>
      </c>
      <c r="D3498" s="4" t="s">
        <v>36</v>
      </c>
      <c r="E3498" s="4" t="s">
        <v>3827</v>
      </c>
      <c r="F3498" s="4" t="s">
        <v>4711</v>
      </c>
      <c r="G3498" s="4" t="s">
        <v>1834</v>
      </c>
      <c r="H3498" s="4" t="s">
        <v>4712</v>
      </c>
      <c r="I3498" s="4"/>
      <c r="J3498" s="4"/>
      <c r="K3498" s="4" t="n">
        <v>60</v>
      </c>
      <c r="L3498" s="10" t="n">
        <v>1.36</v>
      </c>
      <c r="M3498" s="10" t="n">
        <v>0.3</v>
      </c>
      <c r="N3498" s="11" t="s">
        <v>103</v>
      </c>
      <c r="O3498" s="11" t="s">
        <v>103</v>
      </c>
      <c r="P3498" s="11" t="s">
        <v>103</v>
      </c>
      <c r="Q3498" s="11" t="s">
        <v>103</v>
      </c>
      <c r="R3498" s="11" t="s">
        <v>103</v>
      </c>
    </row>
    <row r="3499" customFormat="false" ht="15" hidden="false" customHeight="false" outlineLevel="0" collapsed="false">
      <c r="A3499" s="4" t="s">
        <v>4713</v>
      </c>
      <c r="B3499" s="4" t="n">
        <v>12</v>
      </c>
      <c r="C3499" s="4" t="s">
        <v>126</v>
      </c>
      <c r="D3499" s="4" t="s">
        <v>36</v>
      </c>
      <c r="E3499" s="4" t="s">
        <v>3827</v>
      </c>
      <c r="F3499" s="4" t="s">
        <v>4714</v>
      </c>
      <c r="G3499" s="4" t="s">
        <v>1834</v>
      </c>
      <c r="H3499" s="4" t="s">
        <v>4715</v>
      </c>
      <c r="I3499" s="4"/>
      <c r="J3499" s="4"/>
      <c r="K3499" s="4" t="n">
        <v>60</v>
      </c>
      <c r="L3499" s="10" t="n">
        <v>1.36</v>
      </c>
      <c r="M3499" s="10" t="n">
        <v>0.3</v>
      </c>
      <c r="N3499" s="11" t="s">
        <v>103</v>
      </c>
      <c r="O3499" s="11" t="s">
        <v>103</v>
      </c>
      <c r="P3499" s="11" t="s">
        <v>103</v>
      </c>
      <c r="Q3499" s="11" t="s">
        <v>103</v>
      </c>
      <c r="R3499" s="11" t="s">
        <v>103</v>
      </c>
    </row>
    <row r="3500" customFormat="false" ht="15" hidden="false" customHeight="false" outlineLevel="0" collapsed="false">
      <c r="A3500" s="4" t="s">
        <v>4716</v>
      </c>
      <c r="B3500" s="4" t="n">
        <v>12</v>
      </c>
      <c r="C3500" s="4" t="s">
        <v>126</v>
      </c>
      <c r="D3500" s="4" t="s">
        <v>36</v>
      </c>
      <c r="E3500" s="4" t="s">
        <v>3827</v>
      </c>
      <c r="F3500" s="4" t="s">
        <v>4714</v>
      </c>
      <c r="G3500" s="4" t="s">
        <v>1834</v>
      </c>
      <c r="H3500" s="4" t="s">
        <v>4717</v>
      </c>
      <c r="I3500" s="4"/>
      <c r="J3500" s="4"/>
      <c r="K3500" s="4" t="n">
        <v>60</v>
      </c>
      <c r="L3500" s="10" t="n">
        <v>1.36</v>
      </c>
      <c r="M3500" s="10" t="n">
        <v>0.3</v>
      </c>
      <c r="N3500" s="11" t="s">
        <v>103</v>
      </c>
      <c r="O3500" s="11" t="s">
        <v>103</v>
      </c>
      <c r="P3500" s="11" t="s">
        <v>103</v>
      </c>
      <c r="Q3500" s="11" t="s">
        <v>103</v>
      </c>
      <c r="R3500" s="11" t="s">
        <v>103</v>
      </c>
    </row>
    <row r="3501" customFormat="false" ht="15" hidden="false" customHeight="false" outlineLevel="0" collapsed="false">
      <c r="A3501" s="4" t="s">
        <v>4718</v>
      </c>
      <c r="B3501" s="4" t="n">
        <v>12</v>
      </c>
      <c r="C3501" s="4" t="s">
        <v>126</v>
      </c>
      <c r="D3501" s="4" t="s">
        <v>36</v>
      </c>
      <c r="E3501" s="4" t="s">
        <v>3827</v>
      </c>
      <c r="F3501" s="4" t="s">
        <v>4719</v>
      </c>
      <c r="G3501" s="4" t="s">
        <v>1798</v>
      </c>
      <c r="H3501" s="4" t="s">
        <v>4720</v>
      </c>
      <c r="I3501" s="4"/>
      <c r="J3501" s="4"/>
      <c r="K3501" s="4" t="n">
        <v>60</v>
      </c>
      <c r="L3501" s="10" t="n">
        <v>1.36</v>
      </c>
      <c r="M3501" s="10" t="n">
        <v>0.3</v>
      </c>
      <c r="N3501" s="11" t="s">
        <v>103</v>
      </c>
      <c r="O3501" s="11" t="s">
        <v>103</v>
      </c>
      <c r="P3501" s="11" t="s">
        <v>103</v>
      </c>
      <c r="Q3501" s="11" t="s">
        <v>103</v>
      </c>
      <c r="R3501" s="11" t="s">
        <v>103</v>
      </c>
    </row>
    <row r="3502" customFormat="false" ht="15" hidden="false" customHeight="false" outlineLevel="0" collapsed="false">
      <c r="A3502" s="4" t="s">
        <v>4721</v>
      </c>
      <c r="B3502" s="4" t="n">
        <v>12</v>
      </c>
      <c r="C3502" s="4" t="s">
        <v>126</v>
      </c>
      <c r="D3502" s="4" t="s">
        <v>36</v>
      </c>
      <c r="E3502" s="4" t="s">
        <v>3827</v>
      </c>
      <c r="F3502" s="4" t="s">
        <v>4722</v>
      </c>
      <c r="G3502" s="4" t="s">
        <v>1798</v>
      </c>
      <c r="H3502" s="4" t="s">
        <v>4723</v>
      </c>
      <c r="I3502" s="4"/>
      <c r="J3502" s="4"/>
      <c r="K3502" s="4" t="n">
        <v>60</v>
      </c>
      <c r="L3502" s="10" t="n">
        <v>1.36</v>
      </c>
      <c r="M3502" s="10" t="n">
        <v>0.3</v>
      </c>
      <c r="N3502" s="11" t="s">
        <v>103</v>
      </c>
      <c r="O3502" s="11" t="s">
        <v>103</v>
      </c>
      <c r="P3502" s="11" t="s">
        <v>103</v>
      </c>
      <c r="Q3502" s="11" t="s">
        <v>103</v>
      </c>
      <c r="R3502" s="11" t="s">
        <v>103</v>
      </c>
    </row>
    <row r="3503" customFormat="false" ht="15" hidden="false" customHeight="false" outlineLevel="0" collapsed="false">
      <c r="A3503" s="4" t="s">
        <v>4724</v>
      </c>
      <c r="B3503" s="4" t="n">
        <v>12</v>
      </c>
      <c r="C3503" s="4" t="s">
        <v>126</v>
      </c>
      <c r="D3503" s="4" t="s">
        <v>36</v>
      </c>
      <c r="E3503" s="4" t="s">
        <v>3827</v>
      </c>
      <c r="F3503" s="4" t="s">
        <v>4725</v>
      </c>
      <c r="G3503" s="4" t="s">
        <v>1798</v>
      </c>
      <c r="H3503" s="4" t="s">
        <v>4723</v>
      </c>
      <c r="I3503" s="4"/>
      <c r="J3503" s="4"/>
      <c r="K3503" s="4" t="n">
        <v>60</v>
      </c>
      <c r="L3503" s="10" t="n">
        <v>1.36</v>
      </c>
      <c r="M3503" s="10" t="n">
        <v>0.3</v>
      </c>
      <c r="N3503" s="11" t="s">
        <v>103</v>
      </c>
      <c r="O3503" s="11" t="s">
        <v>103</v>
      </c>
      <c r="P3503" s="11" t="s">
        <v>103</v>
      </c>
      <c r="Q3503" s="11" t="s">
        <v>103</v>
      </c>
      <c r="R3503" s="11" t="s">
        <v>103</v>
      </c>
    </row>
    <row r="3504" customFormat="false" ht="15" hidden="false" customHeight="false" outlineLevel="0" collapsed="false">
      <c r="A3504" s="4" t="s">
        <v>4726</v>
      </c>
      <c r="B3504" s="4" t="n">
        <v>12</v>
      </c>
      <c r="C3504" s="4" t="s">
        <v>126</v>
      </c>
      <c r="D3504" s="4" t="s">
        <v>36</v>
      </c>
      <c r="E3504" s="4" t="s">
        <v>3827</v>
      </c>
      <c r="F3504" s="4" t="s">
        <v>4727</v>
      </c>
      <c r="G3504" s="4" t="s">
        <v>1798</v>
      </c>
      <c r="H3504" s="4" t="s">
        <v>4728</v>
      </c>
      <c r="I3504" s="4"/>
      <c r="J3504" s="4"/>
      <c r="K3504" s="4" t="n">
        <v>60</v>
      </c>
      <c r="L3504" s="10" t="n">
        <v>1.36</v>
      </c>
      <c r="M3504" s="10" t="n">
        <v>0.3</v>
      </c>
      <c r="N3504" s="11" t="s">
        <v>103</v>
      </c>
      <c r="O3504" s="11" t="s">
        <v>103</v>
      </c>
      <c r="P3504" s="11" t="s">
        <v>103</v>
      </c>
      <c r="Q3504" s="11" t="s">
        <v>103</v>
      </c>
      <c r="R3504" s="11" t="s">
        <v>103</v>
      </c>
    </row>
    <row r="3505" customFormat="false" ht="15" hidden="false" customHeight="false" outlineLevel="0" collapsed="false">
      <c r="A3505" s="4" t="s">
        <v>4729</v>
      </c>
      <c r="B3505" s="4" t="n">
        <v>12</v>
      </c>
      <c r="C3505" s="4" t="s">
        <v>126</v>
      </c>
      <c r="D3505" s="4" t="s">
        <v>36</v>
      </c>
      <c r="E3505" s="4" t="s">
        <v>3827</v>
      </c>
      <c r="F3505" s="4" t="s">
        <v>4730</v>
      </c>
      <c r="G3505" s="4" t="s">
        <v>1798</v>
      </c>
      <c r="H3505" s="4" t="s">
        <v>4731</v>
      </c>
      <c r="I3505" s="4"/>
      <c r="J3505" s="4"/>
      <c r="K3505" s="4" t="n">
        <v>60</v>
      </c>
      <c r="L3505" s="10" t="n">
        <v>1.36</v>
      </c>
      <c r="M3505" s="10" t="n">
        <v>0.3</v>
      </c>
      <c r="N3505" s="11" t="s">
        <v>103</v>
      </c>
      <c r="O3505" s="11" t="s">
        <v>103</v>
      </c>
      <c r="P3505" s="11" t="s">
        <v>103</v>
      </c>
      <c r="Q3505" s="11" t="s">
        <v>103</v>
      </c>
      <c r="R3505" s="11" t="s">
        <v>103</v>
      </c>
    </row>
    <row r="3506" customFormat="false" ht="15" hidden="false" customHeight="false" outlineLevel="0" collapsed="false">
      <c r="A3506" s="4" t="s">
        <v>4732</v>
      </c>
      <c r="B3506" s="4" t="n">
        <v>12</v>
      </c>
      <c r="C3506" s="4" t="s">
        <v>126</v>
      </c>
      <c r="D3506" s="4" t="s">
        <v>36</v>
      </c>
      <c r="E3506" s="4" t="s">
        <v>3827</v>
      </c>
      <c r="F3506" s="4" t="s">
        <v>4733</v>
      </c>
      <c r="G3506" s="4"/>
      <c r="H3506" s="4" t="s">
        <v>4734</v>
      </c>
      <c r="I3506" s="4"/>
      <c r="J3506" s="4"/>
      <c r="K3506" s="4" t="n">
        <v>60</v>
      </c>
      <c r="L3506" s="10" t="n">
        <v>1.36</v>
      </c>
      <c r="M3506" s="10" t="n">
        <v>0.3</v>
      </c>
      <c r="N3506" s="11" t="s">
        <v>103</v>
      </c>
      <c r="O3506" s="11" t="s">
        <v>103</v>
      </c>
      <c r="P3506" s="11" t="s">
        <v>103</v>
      </c>
      <c r="Q3506" s="11" t="s">
        <v>103</v>
      </c>
      <c r="R3506" s="11" t="s">
        <v>103</v>
      </c>
    </row>
    <row r="3507" customFormat="false" ht="15" hidden="false" customHeight="false" outlineLevel="0" collapsed="false">
      <c r="A3507" s="4" t="s">
        <v>4735</v>
      </c>
      <c r="B3507" s="4" t="n">
        <v>12</v>
      </c>
      <c r="C3507" s="4" t="s">
        <v>126</v>
      </c>
      <c r="D3507" s="4" t="s">
        <v>36</v>
      </c>
      <c r="E3507" s="4" t="s">
        <v>3827</v>
      </c>
      <c r="F3507" s="4" t="s">
        <v>4736</v>
      </c>
      <c r="G3507" s="4" t="s">
        <v>1884</v>
      </c>
      <c r="H3507" s="4" t="s">
        <v>4737</v>
      </c>
      <c r="I3507" s="4"/>
      <c r="J3507" s="4"/>
      <c r="K3507" s="4" t="n">
        <v>60</v>
      </c>
      <c r="L3507" s="10" t="n">
        <v>1.36</v>
      </c>
      <c r="M3507" s="10" t="n">
        <v>0.3</v>
      </c>
      <c r="N3507" s="11" t="s">
        <v>103</v>
      </c>
      <c r="O3507" s="11" t="s">
        <v>103</v>
      </c>
      <c r="P3507" s="11" t="s">
        <v>103</v>
      </c>
      <c r="Q3507" s="11" t="s">
        <v>103</v>
      </c>
      <c r="R3507" s="11" t="s">
        <v>103</v>
      </c>
    </row>
    <row r="3508" customFormat="false" ht="15" hidden="false" customHeight="false" outlineLevel="0" collapsed="false">
      <c r="A3508" s="4" t="s">
        <v>4738</v>
      </c>
      <c r="B3508" s="4" t="n">
        <v>12</v>
      </c>
      <c r="C3508" s="4" t="s">
        <v>126</v>
      </c>
      <c r="D3508" s="4" t="s">
        <v>36</v>
      </c>
      <c r="E3508" s="4" t="s">
        <v>3827</v>
      </c>
      <c r="F3508" s="4" t="s">
        <v>4736</v>
      </c>
      <c r="G3508" s="4" t="s">
        <v>1884</v>
      </c>
      <c r="H3508" s="4" t="s">
        <v>4739</v>
      </c>
      <c r="I3508" s="4"/>
      <c r="J3508" s="4"/>
      <c r="K3508" s="4" t="n">
        <v>60</v>
      </c>
      <c r="L3508" s="10" t="n">
        <v>1.36</v>
      </c>
      <c r="M3508" s="10" t="n">
        <v>0.3</v>
      </c>
      <c r="N3508" s="11" t="s">
        <v>103</v>
      </c>
      <c r="O3508" s="11" t="s">
        <v>103</v>
      </c>
      <c r="P3508" s="11" t="s">
        <v>103</v>
      </c>
      <c r="Q3508" s="11" t="s">
        <v>103</v>
      </c>
      <c r="R3508" s="11" t="s">
        <v>103</v>
      </c>
    </row>
    <row r="3509" customFormat="false" ht="15" hidden="false" customHeight="false" outlineLevel="0" collapsed="false">
      <c r="A3509" s="4" t="s">
        <v>4740</v>
      </c>
      <c r="B3509" s="4" t="n">
        <v>12</v>
      </c>
      <c r="C3509" s="4" t="s">
        <v>126</v>
      </c>
      <c r="D3509" s="4" t="s">
        <v>36</v>
      </c>
      <c r="E3509" s="4" t="s">
        <v>3827</v>
      </c>
      <c r="F3509" s="4" t="s">
        <v>4741</v>
      </c>
      <c r="G3509" s="4" t="s">
        <v>1798</v>
      </c>
      <c r="H3509" s="4" t="s">
        <v>4742</v>
      </c>
      <c r="I3509" s="4"/>
      <c r="J3509" s="4"/>
      <c r="K3509" s="4" t="n">
        <v>60</v>
      </c>
      <c r="L3509" s="10" t="n">
        <v>1.36</v>
      </c>
      <c r="M3509" s="10" t="n">
        <v>0.3</v>
      </c>
      <c r="N3509" s="11" t="s">
        <v>103</v>
      </c>
      <c r="O3509" s="11" t="s">
        <v>103</v>
      </c>
      <c r="P3509" s="11" t="s">
        <v>103</v>
      </c>
      <c r="Q3509" s="11" t="s">
        <v>103</v>
      </c>
      <c r="R3509" s="11" t="s">
        <v>103</v>
      </c>
    </row>
    <row r="3510" customFormat="false" ht="15" hidden="false" customHeight="false" outlineLevel="0" collapsed="false">
      <c r="A3510" s="4" t="s">
        <v>4743</v>
      </c>
      <c r="B3510" s="4" t="n">
        <v>12</v>
      </c>
      <c r="C3510" s="4" t="s">
        <v>126</v>
      </c>
      <c r="D3510" s="4" t="s">
        <v>36</v>
      </c>
      <c r="E3510" s="4" t="s">
        <v>3827</v>
      </c>
      <c r="F3510" s="4" t="s">
        <v>4744</v>
      </c>
      <c r="G3510" s="4"/>
      <c r="H3510" s="4" t="s">
        <v>4745</v>
      </c>
      <c r="I3510" s="4"/>
      <c r="J3510" s="4"/>
      <c r="K3510" s="4" t="n">
        <v>60</v>
      </c>
      <c r="L3510" s="10" t="n">
        <v>1.36</v>
      </c>
      <c r="M3510" s="10" t="n">
        <v>0.3</v>
      </c>
      <c r="N3510" s="11" t="s">
        <v>103</v>
      </c>
      <c r="O3510" s="11" t="s">
        <v>103</v>
      </c>
      <c r="P3510" s="11" t="s">
        <v>103</v>
      </c>
      <c r="Q3510" s="11" t="s">
        <v>103</v>
      </c>
      <c r="R3510" s="11" t="s">
        <v>103</v>
      </c>
    </row>
    <row r="3511" customFormat="false" ht="15" hidden="false" customHeight="false" outlineLevel="0" collapsed="false">
      <c r="A3511" s="4" t="s">
        <v>4746</v>
      </c>
      <c r="B3511" s="4" t="n">
        <v>12</v>
      </c>
      <c r="C3511" s="4" t="s">
        <v>126</v>
      </c>
      <c r="D3511" s="4" t="s">
        <v>36</v>
      </c>
      <c r="E3511" s="4" t="s">
        <v>3827</v>
      </c>
      <c r="F3511" s="4" t="s">
        <v>4747</v>
      </c>
      <c r="G3511" s="4" t="s">
        <v>1798</v>
      </c>
      <c r="H3511" s="4" t="s">
        <v>4731</v>
      </c>
      <c r="I3511" s="4"/>
      <c r="J3511" s="4"/>
      <c r="K3511" s="4" t="n">
        <v>60</v>
      </c>
      <c r="L3511" s="10" t="n">
        <v>1.36</v>
      </c>
      <c r="M3511" s="10" t="n">
        <v>0.3</v>
      </c>
      <c r="N3511" s="11" t="s">
        <v>103</v>
      </c>
      <c r="O3511" s="11" t="s">
        <v>103</v>
      </c>
      <c r="P3511" s="11" t="s">
        <v>103</v>
      </c>
      <c r="Q3511" s="11" t="s">
        <v>103</v>
      </c>
      <c r="R3511" s="11" t="s">
        <v>103</v>
      </c>
    </row>
    <row r="3512" customFormat="false" ht="15" hidden="false" customHeight="false" outlineLevel="0" collapsed="false">
      <c r="A3512" s="4" t="s">
        <v>4748</v>
      </c>
      <c r="B3512" s="4" t="n">
        <v>12</v>
      </c>
      <c r="C3512" s="4" t="s">
        <v>126</v>
      </c>
      <c r="D3512" s="4" t="s">
        <v>36</v>
      </c>
      <c r="E3512" s="4" t="s">
        <v>3827</v>
      </c>
      <c r="F3512" s="4" t="s">
        <v>4747</v>
      </c>
      <c r="G3512" s="4" t="s">
        <v>1798</v>
      </c>
      <c r="H3512" s="4" t="s">
        <v>4731</v>
      </c>
      <c r="I3512" s="4"/>
      <c r="J3512" s="4"/>
      <c r="K3512" s="4" t="n">
        <v>60</v>
      </c>
      <c r="L3512" s="10" t="n">
        <v>1.36</v>
      </c>
      <c r="M3512" s="10" t="n">
        <v>0.3</v>
      </c>
      <c r="N3512" s="11" t="s">
        <v>103</v>
      </c>
      <c r="O3512" s="11" t="s">
        <v>103</v>
      </c>
      <c r="P3512" s="11" t="s">
        <v>103</v>
      </c>
      <c r="Q3512" s="11" t="s">
        <v>103</v>
      </c>
      <c r="R3512" s="11" t="s">
        <v>103</v>
      </c>
    </row>
    <row r="3513" customFormat="false" ht="15" hidden="false" customHeight="false" outlineLevel="0" collapsed="false">
      <c r="A3513" s="4" t="s">
        <v>4749</v>
      </c>
      <c r="B3513" s="4" t="n">
        <v>12</v>
      </c>
      <c r="C3513" s="4" t="s">
        <v>126</v>
      </c>
      <c r="D3513" s="4" t="s">
        <v>36</v>
      </c>
      <c r="E3513" s="4" t="s">
        <v>3827</v>
      </c>
      <c r="F3513" s="4" t="s">
        <v>4736</v>
      </c>
      <c r="G3513" s="4" t="s">
        <v>1798</v>
      </c>
      <c r="H3513" s="4" t="s">
        <v>4731</v>
      </c>
      <c r="I3513" s="4"/>
      <c r="J3513" s="4"/>
      <c r="K3513" s="4" t="n">
        <v>60</v>
      </c>
      <c r="L3513" s="10" t="n">
        <v>1.36</v>
      </c>
      <c r="M3513" s="10" t="n">
        <v>0.3</v>
      </c>
      <c r="N3513" s="11" t="s">
        <v>103</v>
      </c>
      <c r="O3513" s="11" t="s">
        <v>103</v>
      </c>
      <c r="P3513" s="11" t="s">
        <v>103</v>
      </c>
      <c r="Q3513" s="11" t="s">
        <v>103</v>
      </c>
      <c r="R3513" s="11" t="s">
        <v>103</v>
      </c>
    </row>
    <row r="3514" customFormat="false" ht="15" hidden="false" customHeight="false" outlineLevel="0" collapsed="false">
      <c r="A3514" s="4" t="s">
        <v>4750</v>
      </c>
      <c r="B3514" s="4" t="n">
        <v>12</v>
      </c>
      <c r="C3514" s="4" t="s">
        <v>131</v>
      </c>
      <c r="D3514" s="4" t="s">
        <v>36</v>
      </c>
      <c r="E3514" s="4" t="s">
        <v>3827</v>
      </c>
      <c r="F3514" s="4" t="s">
        <v>3843</v>
      </c>
      <c r="G3514" s="4" t="s">
        <v>4751</v>
      </c>
      <c r="H3514" s="4"/>
      <c r="I3514" s="4"/>
      <c r="J3514" s="4"/>
      <c r="K3514" s="4"/>
      <c r="L3514" s="10" t="n">
        <v>1.36</v>
      </c>
      <c r="M3514" s="10" t="n">
        <v>0.3</v>
      </c>
      <c r="N3514" s="11" t="s">
        <v>103</v>
      </c>
      <c r="O3514" s="11" t="s">
        <v>103</v>
      </c>
      <c r="P3514" s="11" t="s">
        <v>103</v>
      </c>
      <c r="Q3514" s="11" t="s">
        <v>103</v>
      </c>
      <c r="R3514" s="11" t="s">
        <v>103</v>
      </c>
    </row>
    <row r="3515" customFormat="false" ht="15" hidden="false" customHeight="false" outlineLevel="0" collapsed="false">
      <c r="A3515" s="4" t="s">
        <v>4752</v>
      </c>
      <c r="B3515" s="4" t="n">
        <v>12</v>
      </c>
      <c r="C3515" s="4" t="s">
        <v>131</v>
      </c>
      <c r="D3515" s="4" t="s">
        <v>36</v>
      </c>
      <c r="E3515" s="4" t="s">
        <v>3827</v>
      </c>
      <c r="F3515" s="4" t="s">
        <v>4753</v>
      </c>
      <c r="G3515" s="4"/>
      <c r="H3515" s="4"/>
      <c r="I3515" s="4"/>
      <c r="J3515" s="4"/>
      <c r="K3515" s="4"/>
      <c r="L3515" s="10" t="n">
        <v>1.36</v>
      </c>
      <c r="M3515" s="10" t="n">
        <v>0.3</v>
      </c>
      <c r="N3515" s="11" t="s">
        <v>103</v>
      </c>
      <c r="O3515" s="11" t="s">
        <v>103</v>
      </c>
      <c r="P3515" s="11" t="s">
        <v>103</v>
      </c>
      <c r="Q3515" s="11" t="s">
        <v>103</v>
      </c>
      <c r="R3515" s="11" t="s">
        <v>103</v>
      </c>
    </row>
    <row r="3516" customFormat="false" ht="15" hidden="false" customHeight="false" outlineLevel="0" collapsed="false">
      <c r="A3516" s="4" t="s">
        <v>4754</v>
      </c>
      <c r="B3516" s="4" t="n">
        <v>12</v>
      </c>
      <c r="C3516" s="4" t="s">
        <v>131</v>
      </c>
      <c r="D3516" s="4" t="s">
        <v>36</v>
      </c>
      <c r="E3516" s="4" t="s">
        <v>3827</v>
      </c>
      <c r="F3516" s="4" t="s">
        <v>3836</v>
      </c>
      <c r="G3516" s="4"/>
      <c r="H3516" s="4"/>
      <c r="I3516" s="4" t="s">
        <v>4755</v>
      </c>
      <c r="J3516" s="4"/>
      <c r="K3516" s="4"/>
      <c r="L3516" s="10" t="n">
        <v>1.36</v>
      </c>
      <c r="M3516" s="10" t="n">
        <v>0.3</v>
      </c>
      <c r="N3516" s="11" t="s">
        <v>103</v>
      </c>
      <c r="O3516" s="11" t="s">
        <v>103</v>
      </c>
      <c r="P3516" s="11" t="s">
        <v>103</v>
      </c>
      <c r="Q3516" s="11" t="s">
        <v>103</v>
      </c>
      <c r="R3516" s="11" t="s">
        <v>103</v>
      </c>
    </row>
    <row r="3517" customFormat="false" ht="15" hidden="false" customHeight="false" outlineLevel="0" collapsed="false">
      <c r="A3517" s="4" t="s">
        <v>4756</v>
      </c>
      <c r="B3517" s="4" t="n">
        <v>12</v>
      </c>
      <c r="C3517" s="4" t="s">
        <v>131</v>
      </c>
      <c r="D3517" s="4" t="s">
        <v>36</v>
      </c>
      <c r="E3517" s="4" t="s">
        <v>3827</v>
      </c>
      <c r="F3517" s="4" t="s">
        <v>3836</v>
      </c>
      <c r="G3517" s="4"/>
      <c r="H3517" s="4"/>
      <c r="I3517" s="4" t="s">
        <v>4755</v>
      </c>
      <c r="J3517" s="4"/>
      <c r="K3517" s="4"/>
      <c r="L3517" s="10" t="n">
        <v>1.36</v>
      </c>
      <c r="M3517" s="10" t="n">
        <v>0.3</v>
      </c>
      <c r="N3517" s="11" t="s">
        <v>103</v>
      </c>
      <c r="O3517" s="11" t="s">
        <v>103</v>
      </c>
      <c r="P3517" s="11" t="s">
        <v>103</v>
      </c>
      <c r="Q3517" s="11" t="s">
        <v>103</v>
      </c>
      <c r="R3517" s="11" t="s">
        <v>103</v>
      </c>
    </row>
    <row r="3518" customFormat="false" ht="15" hidden="false" customHeight="false" outlineLevel="0" collapsed="false">
      <c r="A3518" s="4" t="s">
        <v>4757</v>
      </c>
      <c r="B3518" s="4" t="n">
        <v>12</v>
      </c>
      <c r="C3518" s="4" t="s">
        <v>131</v>
      </c>
      <c r="D3518" s="4" t="s">
        <v>36</v>
      </c>
      <c r="E3518" s="4" t="s">
        <v>3827</v>
      </c>
      <c r="F3518" s="4" t="s">
        <v>3836</v>
      </c>
      <c r="G3518" s="4"/>
      <c r="H3518" s="4"/>
      <c r="I3518" s="4" t="s">
        <v>4755</v>
      </c>
      <c r="J3518" s="4"/>
      <c r="K3518" s="4"/>
      <c r="L3518" s="10" t="n">
        <v>1.36</v>
      </c>
      <c r="M3518" s="10" t="n">
        <v>0.3</v>
      </c>
      <c r="N3518" s="11" t="s">
        <v>103</v>
      </c>
      <c r="O3518" s="11" t="s">
        <v>103</v>
      </c>
      <c r="P3518" s="11" t="s">
        <v>103</v>
      </c>
      <c r="Q3518" s="11" t="s">
        <v>103</v>
      </c>
      <c r="R3518" s="11" t="s">
        <v>103</v>
      </c>
    </row>
    <row r="3519" customFormat="false" ht="15" hidden="false" customHeight="false" outlineLevel="0" collapsed="false">
      <c r="A3519" s="4" t="s">
        <v>4758</v>
      </c>
      <c r="B3519" s="4" t="n">
        <v>12</v>
      </c>
      <c r="C3519" s="4" t="s">
        <v>131</v>
      </c>
      <c r="D3519" s="4" t="s">
        <v>36</v>
      </c>
      <c r="E3519" s="4" t="s">
        <v>3827</v>
      </c>
      <c r="F3519" s="4" t="s">
        <v>3836</v>
      </c>
      <c r="G3519" s="4"/>
      <c r="H3519" s="4"/>
      <c r="I3519" s="4" t="s">
        <v>4755</v>
      </c>
      <c r="J3519" s="4"/>
      <c r="K3519" s="4"/>
      <c r="L3519" s="10" t="n">
        <v>1.36</v>
      </c>
      <c r="M3519" s="10" t="n">
        <v>0.3</v>
      </c>
      <c r="N3519" s="11" t="s">
        <v>103</v>
      </c>
      <c r="O3519" s="11" t="s">
        <v>103</v>
      </c>
      <c r="P3519" s="11" t="s">
        <v>103</v>
      </c>
      <c r="Q3519" s="11" t="s">
        <v>103</v>
      </c>
      <c r="R3519" s="11" t="s">
        <v>103</v>
      </c>
    </row>
    <row r="3520" customFormat="false" ht="15" hidden="false" customHeight="false" outlineLevel="0" collapsed="false">
      <c r="A3520" s="4" t="s">
        <v>4759</v>
      </c>
      <c r="B3520" s="4" t="n">
        <v>12</v>
      </c>
      <c r="C3520" s="4" t="s">
        <v>131</v>
      </c>
      <c r="D3520" s="4" t="s">
        <v>36</v>
      </c>
      <c r="E3520" s="4" t="s">
        <v>3827</v>
      </c>
      <c r="F3520" s="4" t="s">
        <v>3836</v>
      </c>
      <c r="G3520" s="4"/>
      <c r="H3520" s="4"/>
      <c r="I3520" s="4" t="s">
        <v>4760</v>
      </c>
      <c r="J3520" s="4"/>
      <c r="K3520" s="4"/>
      <c r="L3520" s="10" t="n">
        <v>1.36</v>
      </c>
      <c r="M3520" s="10" t="n">
        <v>0.3</v>
      </c>
      <c r="N3520" s="11" t="s">
        <v>103</v>
      </c>
      <c r="O3520" s="11" t="s">
        <v>103</v>
      </c>
      <c r="P3520" s="11" t="s">
        <v>103</v>
      </c>
      <c r="Q3520" s="11" t="s">
        <v>103</v>
      </c>
      <c r="R3520" s="11" t="s">
        <v>103</v>
      </c>
    </row>
    <row r="3521" customFormat="false" ht="15" hidden="false" customHeight="false" outlineLevel="0" collapsed="false">
      <c r="A3521" s="4" t="s">
        <v>4761</v>
      </c>
      <c r="B3521" s="4" t="n">
        <v>12</v>
      </c>
      <c r="C3521" s="4" t="s">
        <v>131</v>
      </c>
      <c r="D3521" s="4" t="s">
        <v>36</v>
      </c>
      <c r="E3521" s="4" t="s">
        <v>3827</v>
      </c>
      <c r="F3521" s="4" t="s">
        <v>3836</v>
      </c>
      <c r="G3521" s="4"/>
      <c r="H3521" s="4"/>
      <c r="I3521" s="4" t="s">
        <v>4760</v>
      </c>
      <c r="J3521" s="4"/>
      <c r="K3521" s="4"/>
      <c r="L3521" s="10" t="n">
        <v>1.36</v>
      </c>
      <c r="M3521" s="10" t="n">
        <v>0.3</v>
      </c>
      <c r="N3521" s="11" t="s">
        <v>103</v>
      </c>
      <c r="O3521" s="11" t="s">
        <v>103</v>
      </c>
      <c r="P3521" s="11" t="s">
        <v>103</v>
      </c>
      <c r="Q3521" s="11" t="s">
        <v>103</v>
      </c>
      <c r="R3521" s="11" t="s">
        <v>103</v>
      </c>
    </row>
    <row r="3522" customFormat="false" ht="15" hidden="false" customHeight="false" outlineLevel="0" collapsed="false">
      <c r="A3522" s="4" t="s">
        <v>4762</v>
      </c>
      <c r="B3522" s="4" t="n">
        <v>12</v>
      </c>
      <c r="C3522" s="4" t="s">
        <v>131</v>
      </c>
      <c r="D3522" s="4" t="s">
        <v>36</v>
      </c>
      <c r="E3522" s="4" t="s">
        <v>3827</v>
      </c>
      <c r="F3522" s="4" t="s">
        <v>4046</v>
      </c>
      <c r="G3522" s="4" t="s">
        <v>1942</v>
      </c>
      <c r="H3522" s="4" t="s">
        <v>4763</v>
      </c>
      <c r="I3522" s="4"/>
      <c r="J3522" s="4"/>
      <c r="K3522" s="4"/>
      <c r="L3522" s="10" t="n">
        <v>1.36</v>
      </c>
      <c r="M3522" s="10" t="n">
        <v>0.3</v>
      </c>
      <c r="N3522" s="11" t="s">
        <v>103</v>
      </c>
      <c r="O3522" s="11" t="s">
        <v>103</v>
      </c>
      <c r="P3522" s="11" t="s">
        <v>103</v>
      </c>
      <c r="Q3522" s="11" t="s">
        <v>103</v>
      </c>
      <c r="R3522" s="11" t="s">
        <v>103</v>
      </c>
    </row>
    <row r="3523" customFormat="false" ht="15" hidden="false" customHeight="false" outlineLevel="0" collapsed="false">
      <c r="A3523" s="4" t="s">
        <v>4764</v>
      </c>
      <c r="B3523" s="4" t="n">
        <v>12</v>
      </c>
      <c r="C3523" s="4" t="s">
        <v>131</v>
      </c>
      <c r="D3523" s="4" t="s">
        <v>36</v>
      </c>
      <c r="E3523" s="4" t="s">
        <v>3827</v>
      </c>
      <c r="F3523" s="4" t="s">
        <v>4765</v>
      </c>
      <c r="G3523" s="4"/>
      <c r="H3523" s="4" t="s">
        <v>4763</v>
      </c>
      <c r="I3523" s="4"/>
      <c r="J3523" s="4"/>
      <c r="K3523" s="4"/>
      <c r="L3523" s="10" t="n">
        <v>1.36</v>
      </c>
      <c r="M3523" s="10" t="n">
        <v>0.3</v>
      </c>
      <c r="N3523" s="11" t="s">
        <v>103</v>
      </c>
      <c r="O3523" s="11" t="s">
        <v>103</v>
      </c>
      <c r="P3523" s="11" t="s">
        <v>103</v>
      </c>
      <c r="Q3523" s="11" t="s">
        <v>103</v>
      </c>
      <c r="R3523" s="11" t="s">
        <v>103</v>
      </c>
    </row>
    <row r="3524" customFormat="false" ht="15" hidden="false" customHeight="false" outlineLevel="0" collapsed="false">
      <c r="A3524" s="4" t="s">
        <v>4766</v>
      </c>
      <c r="B3524" s="4" t="n">
        <v>12</v>
      </c>
      <c r="C3524" s="4" t="s">
        <v>131</v>
      </c>
      <c r="D3524" s="4" t="s">
        <v>36</v>
      </c>
      <c r="E3524" s="4" t="s">
        <v>3827</v>
      </c>
      <c r="F3524" s="4" t="s">
        <v>3836</v>
      </c>
      <c r="G3524" s="4" t="s">
        <v>1874</v>
      </c>
      <c r="H3524" s="4"/>
      <c r="I3524" s="4" t="s">
        <v>1867</v>
      </c>
      <c r="J3524" s="4"/>
      <c r="K3524" s="4"/>
      <c r="L3524" s="10" t="n">
        <v>1.36</v>
      </c>
      <c r="M3524" s="10" t="n">
        <v>0.3</v>
      </c>
      <c r="N3524" s="11" t="s">
        <v>103</v>
      </c>
      <c r="O3524" s="11" t="s">
        <v>103</v>
      </c>
      <c r="P3524" s="11" t="s">
        <v>103</v>
      </c>
      <c r="Q3524" s="11" t="s">
        <v>103</v>
      </c>
      <c r="R3524" s="11" t="s">
        <v>103</v>
      </c>
    </row>
    <row r="3525" customFormat="false" ht="15" hidden="false" customHeight="false" outlineLevel="0" collapsed="false">
      <c r="A3525" s="4" t="s">
        <v>4767</v>
      </c>
      <c r="B3525" s="4" t="n">
        <v>12</v>
      </c>
      <c r="C3525" s="4" t="s">
        <v>131</v>
      </c>
      <c r="D3525" s="4" t="s">
        <v>36</v>
      </c>
      <c r="E3525" s="4" t="s">
        <v>3827</v>
      </c>
      <c r="F3525" s="4" t="s">
        <v>4768</v>
      </c>
      <c r="G3525" s="4"/>
      <c r="H3525" s="4"/>
      <c r="I3525" s="4" t="s">
        <v>1867</v>
      </c>
      <c r="J3525" s="4"/>
      <c r="K3525" s="4"/>
      <c r="L3525" s="10" t="n">
        <v>1.36</v>
      </c>
      <c r="M3525" s="10" t="n">
        <v>0.3</v>
      </c>
      <c r="N3525" s="11" t="s">
        <v>103</v>
      </c>
      <c r="O3525" s="11" t="s">
        <v>103</v>
      </c>
      <c r="P3525" s="11" t="s">
        <v>103</v>
      </c>
      <c r="Q3525" s="11" t="s">
        <v>103</v>
      </c>
      <c r="R3525" s="11" t="s">
        <v>103</v>
      </c>
    </row>
    <row r="3526" customFormat="false" ht="15" hidden="false" customHeight="false" outlineLevel="0" collapsed="false">
      <c r="A3526" s="4" t="s">
        <v>4769</v>
      </c>
      <c r="B3526" s="4" t="n">
        <v>12</v>
      </c>
      <c r="C3526" s="4" t="s">
        <v>131</v>
      </c>
      <c r="D3526" s="4" t="s">
        <v>36</v>
      </c>
      <c r="E3526" s="4" t="s">
        <v>3827</v>
      </c>
      <c r="F3526" s="4" t="s">
        <v>4770</v>
      </c>
      <c r="G3526" s="4"/>
      <c r="H3526" s="4"/>
      <c r="I3526" s="4" t="s">
        <v>1867</v>
      </c>
      <c r="J3526" s="4"/>
      <c r="K3526" s="4"/>
      <c r="L3526" s="10" t="n">
        <v>1.36</v>
      </c>
      <c r="M3526" s="10" t="n">
        <v>0.3</v>
      </c>
      <c r="N3526" s="11" t="s">
        <v>103</v>
      </c>
      <c r="O3526" s="11" t="s">
        <v>103</v>
      </c>
      <c r="P3526" s="11" t="s">
        <v>103</v>
      </c>
      <c r="Q3526" s="11" t="s">
        <v>103</v>
      </c>
      <c r="R3526" s="11" t="s">
        <v>103</v>
      </c>
    </row>
    <row r="3527" customFormat="false" ht="15" hidden="false" customHeight="false" outlineLevel="0" collapsed="false">
      <c r="A3527" s="4" t="s">
        <v>4771</v>
      </c>
      <c r="B3527" s="4" t="n">
        <v>12</v>
      </c>
      <c r="C3527" s="4" t="s">
        <v>131</v>
      </c>
      <c r="D3527" s="4" t="s">
        <v>36</v>
      </c>
      <c r="E3527" s="4" t="s">
        <v>3827</v>
      </c>
      <c r="F3527" s="4" t="s">
        <v>4772</v>
      </c>
      <c r="G3527" s="4"/>
      <c r="H3527" s="4"/>
      <c r="I3527" s="4" t="s">
        <v>1867</v>
      </c>
      <c r="J3527" s="4"/>
      <c r="K3527" s="4"/>
      <c r="L3527" s="10" t="n">
        <v>1.36</v>
      </c>
      <c r="M3527" s="10" t="n">
        <v>0.3</v>
      </c>
      <c r="N3527" s="11" t="s">
        <v>103</v>
      </c>
      <c r="O3527" s="11" t="s">
        <v>103</v>
      </c>
      <c r="P3527" s="11" t="s">
        <v>103</v>
      </c>
      <c r="Q3527" s="11" t="s">
        <v>103</v>
      </c>
      <c r="R3527" s="11" t="s">
        <v>103</v>
      </c>
    </row>
    <row r="3528" customFormat="false" ht="15" hidden="false" customHeight="false" outlineLevel="0" collapsed="false">
      <c r="A3528" s="4" t="s">
        <v>4773</v>
      </c>
      <c r="B3528" s="4" t="n">
        <v>12</v>
      </c>
      <c r="C3528" s="4" t="s">
        <v>131</v>
      </c>
      <c r="D3528" s="4" t="s">
        <v>36</v>
      </c>
      <c r="E3528" s="4" t="s">
        <v>3827</v>
      </c>
      <c r="F3528" s="4" t="s">
        <v>4774</v>
      </c>
      <c r="G3528" s="4"/>
      <c r="H3528" s="4"/>
      <c r="I3528" s="4" t="s">
        <v>1867</v>
      </c>
      <c r="J3528" s="4"/>
      <c r="K3528" s="4"/>
      <c r="L3528" s="10" t="n">
        <v>1.36</v>
      </c>
      <c r="M3528" s="10" t="n">
        <v>0.3</v>
      </c>
      <c r="N3528" s="11" t="s">
        <v>103</v>
      </c>
      <c r="O3528" s="11" t="s">
        <v>103</v>
      </c>
      <c r="P3528" s="11" t="s">
        <v>103</v>
      </c>
      <c r="Q3528" s="11" t="s">
        <v>103</v>
      </c>
      <c r="R3528" s="11" t="s">
        <v>103</v>
      </c>
    </row>
    <row r="3529" customFormat="false" ht="15" hidden="false" customHeight="false" outlineLevel="0" collapsed="false">
      <c r="A3529" s="4" t="s">
        <v>4775</v>
      </c>
      <c r="B3529" s="4" t="n">
        <v>12</v>
      </c>
      <c r="C3529" s="4" t="s">
        <v>131</v>
      </c>
      <c r="D3529" s="4" t="s">
        <v>36</v>
      </c>
      <c r="E3529" s="4" t="s">
        <v>3827</v>
      </c>
      <c r="F3529" s="4" t="s">
        <v>4776</v>
      </c>
      <c r="G3529" s="4"/>
      <c r="H3529" s="4"/>
      <c r="I3529" s="4" t="s">
        <v>1867</v>
      </c>
      <c r="J3529" s="4"/>
      <c r="K3529" s="4"/>
      <c r="L3529" s="10" t="n">
        <v>1.36</v>
      </c>
      <c r="M3529" s="10" t="n">
        <v>0.3</v>
      </c>
      <c r="N3529" s="11" t="s">
        <v>103</v>
      </c>
      <c r="O3529" s="11" t="s">
        <v>103</v>
      </c>
      <c r="P3529" s="11" t="s">
        <v>103</v>
      </c>
      <c r="Q3529" s="11" t="s">
        <v>103</v>
      </c>
      <c r="R3529" s="11" t="s">
        <v>103</v>
      </c>
    </row>
    <row r="3530" customFormat="false" ht="15" hidden="false" customHeight="false" outlineLevel="0" collapsed="false">
      <c r="A3530" s="4" t="s">
        <v>4777</v>
      </c>
      <c r="B3530" s="4" t="n">
        <v>12</v>
      </c>
      <c r="C3530" s="4" t="s">
        <v>131</v>
      </c>
      <c r="D3530" s="4" t="s">
        <v>36</v>
      </c>
      <c r="E3530" s="4" t="s">
        <v>3827</v>
      </c>
      <c r="F3530" s="4" t="s">
        <v>4778</v>
      </c>
      <c r="G3530" s="4"/>
      <c r="H3530" s="4"/>
      <c r="I3530" s="4" t="s">
        <v>1867</v>
      </c>
      <c r="J3530" s="4"/>
      <c r="K3530" s="4"/>
      <c r="L3530" s="10" t="n">
        <v>1.36</v>
      </c>
      <c r="M3530" s="10" t="n">
        <v>0.3</v>
      </c>
      <c r="N3530" s="11" t="s">
        <v>103</v>
      </c>
      <c r="O3530" s="11" t="s">
        <v>103</v>
      </c>
      <c r="P3530" s="11" t="s">
        <v>103</v>
      </c>
      <c r="Q3530" s="11" t="s">
        <v>103</v>
      </c>
      <c r="R3530" s="11" t="s">
        <v>103</v>
      </c>
    </row>
    <row r="3531" customFormat="false" ht="15" hidden="false" customHeight="false" outlineLevel="0" collapsed="false">
      <c r="A3531" s="4" t="s">
        <v>4779</v>
      </c>
      <c r="B3531" s="4" t="n">
        <v>12</v>
      </c>
      <c r="C3531" s="4" t="s">
        <v>131</v>
      </c>
      <c r="D3531" s="4" t="s">
        <v>36</v>
      </c>
      <c r="E3531" s="4" t="s">
        <v>3827</v>
      </c>
      <c r="F3531" s="4" t="s">
        <v>4780</v>
      </c>
      <c r="G3531" s="4"/>
      <c r="H3531" s="4"/>
      <c r="I3531" s="4" t="s">
        <v>1867</v>
      </c>
      <c r="J3531" s="4"/>
      <c r="K3531" s="4"/>
      <c r="L3531" s="10" t="n">
        <v>1.36</v>
      </c>
      <c r="M3531" s="10" t="n">
        <v>0.3</v>
      </c>
      <c r="N3531" s="11" t="s">
        <v>103</v>
      </c>
      <c r="O3531" s="11" t="s">
        <v>103</v>
      </c>
      <c r="P3531" s="11" t="s">
        <v>103</v>
      </c>
      <c r="Q3531" s="11" t="s">
        <v>103</v>
      </c>
      <c r="R3531" s="11" t="s">
        <v>103</v>
      </c>
    </row>
    <row r="3532" customFormat="false" ht="15" hidden="false" customHeight="false" outlineLevel="0" collapsed="false">
      <c r="A3532" s="4" t="s">
        <v>4781</v>
      </c>
      <c r="B3532" s="4" t="n">
        <v>12</v>
      </c>
      <c r="C3532" s="4" t="s">
        <v>131</v>
      </c>
      <c r="D3532" s="4" t="s">
        <v>36</v>
      </c>
      <c r="E3532" s="4" t="s">
        <v>3827</v>
      </c>
      <c r="F3532" s="4" t="s">
        <v>4782</v>
      </c>
      <c r="G3532" s="4"/>
      <c r="H3532" s="4"/>
      <c r="I3532" s="4" t="s">
        <v>1867</v>
      </c>
      <c r="J3532" s="4"/>
      <c r="K3532" s="4"/>
      <c r="L3532" s="10" t="n">
        <v>1.36</v>
      </c>
      <c r="M3532" s="10" t="n">
        <v>0.3</v>
      </c>
      <c r="N3532" s="11" t="s">
        <v>103</v>
      </c>
      <c r="O3532" s="11" t="s">
        <v>103</v>
      </c>
      <c r="P3532" s="11" t="s">
        <v>103</v>
      </c>
      <c r="Q3532" s="11" t="s">
        <v>103</v>
      </c>
      <c r="R3532" s="11" t="s">
        <v>103</v>
      </c>
    </row>
    <row r="3533" customFormat="false" ht="15" hidden="false" customHeight="false" outlineLevel="0" collapsed="false">
      <c r="A3533" s="4" t="s">
        <v>4783</v>
      </c>
      <c r="B3533" s="4" t="n">
        <v>12</v>
      </c>
      <c r="C3533" s="4" t="s">
        <v>131</v>
      </c>
      <c r="D3533" s="4" t="s">
        <v>36</v>
      </c>
      <c r="E3533" s="4" t="s">
        <v>3827</v>
      </c>
      <c r="F3533" s="4" t="s">
        <v>4784</v>
      </c>
      <c r="G3533" s="4"/>
      <c r="H3533" s="4"/>
      <c r="I3533" s="4" t="s">
        <v>1867</v>
      </c>
      <c r="J3533" s="4"/>
      <c r="K3533" s="4"/>
      <c r="L3533" s="10" t="n">
        <v>1.36</v>
      </c>
      <c r="M3533" s="10" t="n">
        <v>0.3</v>
      </c>
      <c r="N3533" s="11" t="s">
        <v>103</v>
      </c>
      <c r="O3533" s="11" t="s">
        <v>103</v>
      </c>
      <c r="P3533" s="11" t="s">
        <v>103</v>
      </c>
      <c r="Q3533" s="11" t="s">
        <v>103</v>
      </c>
      <c r="R3533" s="11" t="s">
        <v>103</v>
      </c>
    </row>
    <row r="3534" customFormat="false" ht="15" hidden="false" customHeight="false" outlineLevel="0" collapsed="false">
      <c r="A3534" s="4" t="s">
        <v>4785</v>
      </c>
      <c r="B3534" s="4" t="n">
        <v>12</v>
      </c>
      <c r="C3534" s="4" t="s">
        <v>131</v>
      </c>
      <c r="D3534" s="4" t="s">
        <v>36</v>
      </c>
      <c r="E3534" s="4" t="s">
        <v>3827</v>
      </c>
      <c r="F3534" s="4" t="s">
        <v>4786</v>
      </c>
      <c r="G3534" s="4"/>
      <c r="H3534" s="4"/>
      <c r="I3534" s="4" t="s">
        <v>1867</v>
      </c>
      <c r="J3534" s="4"/>
      <c r="K3534" s="4"/>
      <c r="L3534" s="10" t="n">
        <v>1.36</v>
      </c>
      <c r="M3534" s="10" t="n">
        <v>0.3</v>
      </c>
      <c r="N3534" s="11" t="s">
        <v>103</v>
      </c>
      <c r="O3534" s="11" t="s">
        <v>103</v>
      </c>
      <c r="P3534" s="11" t="s">
        <v>103</v>
      </c>
      <c r="Q3534" s="11" t="s">
        <v>103</v>
      </c>
      <c r="R3534" s="11" t="s">
        <v>103</v>
      </c>
    </row>
    <row r="3535" customFormat="false" ht="15" hidden="false" customHeight="false" outlineLevel="0" collapsed="false">
      <c r="A3535" s="4" t="s">
        <v>4787</v>
      </c>
      <c r="B3535" s="4" t="n">
        <v>12</v>
      </c>
      <c r="C3535" s="4" t="s">
        <v>131</v>
      </c>
      <c r="D3535" s="4" t="s">
        <v>36</v>
      </c>
      <c r="E3535" s="4" t="s">
        <v>3827</v>
      </c>
      <c r="F3535" s="4" t="s">
        <v>4788</v>
      </c>
      <c r="G3535" s="4"/>
      <c r="H3535" s="4"/>
      <c r="I3535" s="4" t="s">
        <v>1867</v>
      </c>
      <c r="J3535" s="4"/>
      <c r="K3535" s="4"/>
      <c r="L3535" s="10" t="n">
        <v>1.36</v>
      </c>
      <c r="M3535" s="10" t="n">
        <v>0.3</v>
      </c>
      <c r="N3535" s="11" t="s">
        <v>103</v>
      </c>
      <c r="O3535" s="11" t="s">
        <v>103</v>
      </c>
      <c r="P3535" s="11" t="s">
        <v>103</v>
      </c>
      <c r="Q3535" s="11" t="s">
        <v>103</v>
      </c>
      <c r="R3535" s="11" t="s">
        <v>103</v>
      </c>
    </row>
    <row r="3536" customFormat="false" ht="15" hidden="false" customHeight="false" outlineLevel="0" collapsed="false">
      <c r="A3536" s="4" t="s">
        <v>4789</v>
      </c>
      <c r="B3536" s="4" t="n">
        <v>12</v>
      </c>
      <c r="C3536" s="4" t="s">
        <v>131</v>
      </c>
      <c r="D3536" s="4" t="s">
        <v>36</v>
      </c>
      <c r="E3536" s="4" t="s">
        <v>3827</v>
      </c>
      <c r="F3536" s="4" t="s">
        <v>4790</v>
      </c>
      <c r="G3536" s="4"/>
      <c r="H3536" s="4"/>
      <c r="I3536" s="4" t="s">
        <v>1867</v>
      </c>
      <c r="J3536" s="4"/>
      <c r="K3536" s="4"/>
      <c r="L3536" s="10" t="n">
        <v>1.36</v>
      </c>
      <c r="M3536" s="10" t="n">
        <v>0.3</v>
      </c>
      <c r="N3536" s="11" t="s">
        <v>103</v>
      </c>
      <c r="O3536" s="11" t="s">
        <v>103</v>
      </c>
      <c r="P3536" s="11" t="s">
        <v>103</v>
      </c>
      <c r="Q3536" s="11" t="s">
        <v>103</v>
      </c>
      <c r="R3536" s="11" t="s">
        <v>103</v>
      </c>
    </row>
    <row r="3537" customFormat="false" ht="15" hidden="false" customHeight="false" outlineLevel="0" collapsed="false">
      <c r="A3537" s="4" t="s">
        <v>4791</v>
      </c>
      <c r="B3537" s="4" t="n">
        <v>12</v>
      </c>
      <c r="C3537" s="4" t="s">
        <v>131</v>
      </c>
      <c r="D3537" s="4" t="s">
        <v>36</v>
      </c>
      <c r="E3537" s="4" t="s">
        <v>3827</v>
      </c>
      <c r="F3537" s="4" t="s">
        <v>4792</v>
      </c>
      <c r="G3537" s="4"/>
      <c r="H3537" s="4"/>
      <c r="I3537" s="4" t="s">
        <v>1867</v>
      </c>
      <c r="J3537" s="4"/>
      <c r="K3537" s="4"/>
      <c r="L3537" s="10" t="n">
        <v>1.36</v>
      </c>
      <c r="M3537" s="10" t="n">
        <v>0.3</v>
      </c>
      <c r="N3537" s="11" t="s">
        <v>103</v>
      </c>
      <c r="O3537" s="11" t="s">
        <v>103</v>
      </c>
      <c r="P3537" s="11" t="s">
        <v>103</v>
      </c>
      <c r="Q3537" s="11" t="s">
        <v>103</v>
      </c>
      <c r="R3537" s="11" t="s">
        <v>103</v>
      </c>
    </row>
    <row r="3538" customFormat="false" ht="15" hidden="false" customHeight="false" outlineLevel="0" collapsed="false">
      <c r="A3538" s="4" t="s">
        <v>4793</v>
      </c>
      <c r="B3538" s="4" t="n">
        <v>12</v>
      </c>
      <c r="C3538" s="4" t="s">
        <v>131</v>
      </c>
      <c r="D3538" s="4" t="s">
        <v>36</v>
      </c>
      <c r="E3538" s="4" t="s">
        <v>3827</v>
      </c>
      <c r="F3538" s="4" t="s">
        <v>4794</v>
      </c>
      <c r="G3538" s="4"/>
      <c r="H3538" s="4"/>
      <c r="I3538" s="4" t="s">
        <v>1867</v>
      </c>
      <c r="J3538" s="4"/>
      <c r="K3538" s="4"/>
      <c r="L3538" s="10" t="n">
        <v>1.36</v>
      </c>
      <c r="M3538" s="10" t="n">
        <v>0.3</v>
      </c>
      <c r="N3538" s="11" t="s">
        <v>103</v>
      </c>
      <c r="O3538" s="11" t="s">
        <v>103</v>
      </c>
      <c r="P3538" s="11" t="s">
        <v>103</v>
      </c>
      <c r="Q3538" s="11" t="s">
        <v>103</v>
      </c>
      <c r="R3538" s="11" t="s">
        <v>103</v>
      </c>
    </row>
    <row r="3539" customFormat="false" ht="15" hidden="false" customHeight="false" outlineLevel="0" collapsed="false">
      <c r="A3539" s="4" t="s">
        <v>4795</v>
      </c>
      <c r="B3539" s="4" t="n">
        <v>12</v>
      </c>
      <c r="C3539" s="4" t="s">
        <v>131</v>
      </c>
      <c r="D3539" s="4" t="s">
        <v>36</v>
      </c>
      <c r="E3539" s="4" t="s">
        <v>3827</v>
      </c>
      <c r="F3539" s="4" t="s">
        <v>4796</v>
      </c>
      <c r="G3539" s="4"/>
      <c r="H3539" s="4"/>
      <c r="I3539" s="4" t="s">
        <v>1867</v>
      </c>
      <c r="J3539" s="4"/>
      <c r="K3539" s="4"/>
      <c r="L3539" s="10" t="n">
        <v>1.36</v>
      </c>
      <c r="M3539" s="10" t="n">
        <v>0.3</v>
      </c>
      <c r="N3539" s="11" t="s">
        <v>103</v>
      </c>
      <c r="O3539" s="11" t="s">
        <v>103</v>
      </c>
      <c r="P3539" s="11" t="s">
        <v>103</v>
      </c>
      <c r="Q3539" s="11" t="s">
        <v>103</v>
      </c>
      <c r="R3539" s="11" t="s">
        <v>103</v>
      </c>
    </row>
    <row r="3540" customFormat="false" ht="15" hidden="false" customHeight="false" outlineLevel="0" collapsed="false">
      <c r="A3540" s="4" t="s">
        <v>4797</v>
      </c>
      <c r="B3540" s="4" t="n">
        <v>12</v>
      </c>
      <c r="C3540" s="4" t="s">
        <v>131</v>
      </c>
      <c r="D3540" s="4" t="s">
        <v>36</v>
      </c>
      <c r="E3540" s="4" t="s">
        <v>3827</v>
      </c>
      <c r="F3540" s="4" t="s">
        <v>4798</v>
      </c>
      <c r="G3540" s="4" t="s">
        <v>1830</v>
      </c>
      <c r="H3540" s="4" t="s">
        <v>4799</v>
      </c>
      <c r="I3540" s="4"/>
      <c r="J3540" s="4"/>
      <c r="K3540" s="4"/>
      <c r="L3540" s="10" t="n">
        <v>1.36</v>
      </c>
      <c r="M3540" s="10" t="n">
        <v>0.3</v>
      </c>
      <c r="N3540" s="11" t="s">
        <v>103</v>
      </c>
      <c r="O3540" s="11" t="s">
        <v>103</v>
      </c>
      <c r="P3540" s="11" t="s">
        <v>103</v>
      </c>
      <c r="Q3540" s="11" t="s">
        <v>103</v>
      </c>
      <c r="R3540" s="11" t="s">
        <v>103</v>
      </c>
    </row>
    <row r="3541" customFormat="false" ht="15" hidden="false" customHeight="false" outlineLevel="0" collapsed="false">
      <c r="A3541" s="4" t="s">
        <v>4800</v>
      </c>
      <c r="B3541" s="4" t="n">
        <v>12</v>
      </c>
      <c r="C3541" s="4" t="s">
        <v>131</v>
      </c>
      <c r="D3541" s="4" t="s">
        <v>36</v>
      </c>
      <c r="E3541" s="4" t="s">
        <v>3827</v>
      </c>
      <c r="F3541" s="4" t="s">
        <v>4801</v>
      </c>
      <c r="G3541" s="4" t="s">
        <v>1848</v>
      </c>
      <c r="H3541" s="4" t="s">
        <v>4799</v>
      </c>
      <c r="I3541" s="4"/>
      <c r="J3541" s="4"/>
      <c r="K3541" s="4"/>
      <c r="L3541" s="10" t="n">
        <v>1.36</v>
      </c>
      <c r="M3541" s="10" t="n">
        <v>0.3</v>
      </c>
      <c r="N3541" s="11" t="s">
        <v>103</v>
      </c>
      <c r="O3541" s="11" t="s">
        <v>103</v>
      </c>
      <c r="P3541" s="11" t="s">
        <v>103</v>
      </c>
      <c r="Q3541" s="11" t="s">
        <v>103</v>
      </c>
      <c r="R3541" s="11" t="s">
        <v>103</v>
      </c>
    </row>
    <row r="3542" customFormat="false" ht="15" hidden="false" customHeight="false" outlineLevel="0" collapsed="false">
      <c r="A3542" s="4" t="s">
        <v>4802</v>
      </c>
      <c r="B3542" s="4" t="n">
        <v>12</v>
      </c>
      <c r="C3542" s="4" t="s">
        <v>131</v>
      </c>
      <c r="D3542" s="4" t="s">
        <v>36</v>
      </c>
      <c r="E3542" s="4" t="s">
        <v>3827</v>
      </c>
      <c r="F3542" s="4" t="s">
        <v>4390</v>
      </c>
      <c r="G3542" s="4" t="s">
        <v>1792</v>
      </c>
      <c r="H3542" s="4" t="s">
        <v>4803</v>
      </c>
      <c r="I3542" s="4"/>
      <c r="J3542" s="4"/>
      <c r="K3542" s="4"/>
      <c r="L3542" s="10" t="n">
        <v>1.36</v>
      </c>
      <c r="M3542" s="10" t="n">
        <v>0.3</v>
      </c>
      <c r="N3542" s="11" t="s">
        <v>103</v>
      </c>
      <c r="O3542" s="11" t="s">
        <v>103</v>
      </c>
      <c r="P3542" s="11" t="s">
        <v>103</v>
      </c>
      <c r="Q3542" s="11" t="s">
        <v>103</v>
      </c>
      <c r="R3542" s="11" t="s">
        <v>103</v>
      </c>
    </row>
    <row r="3543" customFormat="false" ht="15" hidden="false" customHeight="false" outlineLevel="0" collapsed="false">
      <c r="A3543" s="4" t="s">
        <v>4804</v>
      </c>
      <c r="B3543" s="4" t="n">
        <v>12</v>
      </c>
      <c r="C3543" s="4" t="s">
        <v>131</v>
      </c>
      <c r="D3543" s="4" t="s">
        <v>36</v>
      </c>
      <c r="E3543" s="4" t="s">
        <v>3827</v>
      </c>
      <c r="F3543" s="4" t="s">
        <v>4426</v>
      </c>
      <c r="G3543" s="4" t="s">
        <v>1872</v>
      </c>
      <c r="H3543" s="4" t="s">
        <v>4472</v>
      </c>
      <c r="I3543" s="4"/>
      <c r="J3543" s="4"/>
      <c r="K3543" s="4"/>
      <c r="L3543" s="10" t="n">
        <v>1.36</v>
      </c>
      <c r="M3543" s="10" t="n">
        <v>0.3</v>
      </c>
      <c r="N3543" s="11" t="s">
        <v>103</v>
      </c>
      <c r="O3543" s="11" t="s">
        <v>103</v>
      </c>
      <c r="P3543" s="11" t="s">
        <v>103</v>
      </c>
      <c r="Q3543" s="11" t="s">
        <v>103</v>
      </c>
      <c r="R3543" s="11" t="s">
        <v>103</v>
      </c>
    </row>
    <row r="3544" customFormat="false" ht="15" hidden="false" customHeight="false" outlineLevel="0" collapsed="false">
      <c r="A3544" s="4" t="s">
        <v>4805</v>
      </c>
      <c r="B3544" s="4" t="n">
        <v>12</v>
      </c>
      <c r="C3544" s="4" t="s">
        <v>131</v>
      </c>
      <c r="D3544" s="4" t="s">
        <v>36</v>
      </c>
      <c r="E3544" s="4" t="s">
        <v>3827</v>
      </c>
      <c r="F3544" s="4" t="s">
        <v>4343</v>
      </c>
      <c r="G3544" s="4" t="s">
        <v>1872</v>
      </c>
      <c r="H3544" s="4" t="s">
        <v>4479</v>
      </c>
      <c r="I3544" s="4"/>
      <c r="J3544" s="4"/>
      <c r="K3544" s="4"/>
      <c r="L3544" s="10" t="n">
        <v>1.36</v>
      </c>
      <c r="M3544" s="10" t="n">
        <v>0.3</v>
      </c>
      <c r="N3544" s="11" t="s">
        <v>103</v>
      </c>
      <c r="O3544" s="11" t="s">
        <v>103</v>
      </c>
      <c r="P3544" s="11" t="s">
        <v>103</v>
      </c>
      <c r="Q3544" s="11" t="s">
        <v>103</v>
      </c>
      <c r="R3544" s="11" t="s">
        <v>103</v>
      </c>
    </row>
    <row r="3545" customFormat="false" ht="15" hidden="false" customHeight="false" outlineLevel="0" collapsed="false">
      <c r="A3545" s="4" t="s">
        <v>4806</v>
      </c>
      <c r="B3545" s="4" t="n">
        <v>12</v>
      </c>
      <c r="C3545" s="4" t="s">
        <v>131</v>
      </c>
      <c r="D3545" s="4" t="s">
        <v>36</v>
      </c>
      <c r="E3545" s="4" t="s">
        <v>3827</v>
      </c>
      <c r="F3545" s="4" t="s">
        <v>4343</v>
      </c>
      <c r="G3545" s="4"/>
      <c r="H3545" s="4" t="s">
        <v>4479</v>
      </c>
      <c r="I3545" s="4"/>
      <c r="J3545" s="4"/>
      <c r="K3545" s="4"/>
      <c r="L3545" s="10" t="n">
        <v>1.36</v>
      </c>
      <c r="M3545" s="10" t="n">
        <v>0.3</v>
      </c>
      <c r="N3545" s="11" t="s">
        <v>103</v>
      </c>
      <c r="O3545" s="11" t="s">
        <v>103</v>
      </c>
      <c r="P3545" s="11" t="s">
        <v>103</v>
      </c>
      <c r="Q3545" s="11" t="s">
        <v>103</v>
      </c>
      <c r="R3545" s="11" t="s">
        <v>103</v>
      </c>
    </row>
    <row r="3546" customFormat="false" ht="15" hidden="false" customHeight="false" outlineLevel="0" collapsed="false">
      <c r="A3546" s="4" t="s">
        <v>4807</v>
      </c>
      <c r="B3546" s="4" t="n">
        <v>12</v>
      </c>
      <c r="C3546" s="4" t="s">
        <v>131</v>
      </c>
      <c r="D3546" s="4" t="s">
        <v>36</v>
      </c>
      <c r="E3546" s="4" t="s">
        <v>3827</v>
      </c>
      <c r="F3546" s="4" t="s">
        <v>4547</v>
      </c>
      <c r="G3546" s="4"/>
      <c r="H3546" s="4" t="s">
        <v>4479</v>
      </c>
      <c r="I3546" s="4"/>
      <c r="J3546" s="4"/>
      <c r="K3546" s="4"/>
      <c r="L3546" s="10" t="n">
        <v>1.36</v>
      </c>
      <c r="M3546" s="10" t="n">
        <v>0.3</v>
      </c>
      <c r="N3546" s="11" t="s">
        <v>103</v>
      </c>
      <c r="O3546" s="11" t="s">
        <v>103</v>
      </c>
      <c r="P3546" s="11" t="s">
        <v>103</v>
      </c>
      <c r="Q3546" s="11" t="s">
        <v>103</v>
      </c>
      <c r="R3546" s="11" t="s">
        <v>103</v>
      </c>
    </row>
    <row r="3547" customFormat="false" ht="15" hidden="false" customHeight="false" outlineLevel="0" collapsed="false">
      <c r="A3547" s="4" t="s">
        <v>4808</v>
      </c>
      <c r="B3547" s="4" t="n">
        <v>12</v>
      </c>
      <c r="C3547" s="4" t="s">
        <v>131</v>
      </c>
      <c r="D3547" s="4" t="s">
        <v>36</v>
      </c>
      <c r="E3547" s="4" t="s">
        <v>3827</v>
      </c>
      <c r="F3547" s="4" t="s">
        <v>4498</v>
      </c>
      <c r="G3547" s="4"/>
      <c r="H3547" s="4" t="s">
        <v>4479</v>
      </c>
      <c r="I3547" s="4"/>
      <c r="J3547" s="4"/>
      <c r="K3547" s="4"/>
      <c r="L3547" s="10" t="n">
        <v>1.36</v>
      </c>
      <c r="M3547" s="10" t="n">
        <v>0.3</v>
      </c>
      <c r="N3547" s="11" t="s">
        <v>103</v>
      </c>
      <c r="O3547" s="11" t="s">
        <v>103</v>
      </c>
      <c r="P3547" s="11" t="s">
        <v>103</v>
      </c>
      <c r="Q3547" s="11" t="s">
        <v>103</v>
      </c>
      <c r="R3547" s="11" t="s">
        <v>103</v>
      </c>
    </row>
    <row r="3548" customFormat="false" ht="15" hidden="false" customHeight="false" outlineLevel="0" collapsed="false">
      <c r="A3548" s="4" t="s">
        <v>4809</v>
      </c>
      <c r="B3548" s="4" t="n">
        <v>12</v>
      </c>
      <c r="C3548" s="4" t="s">
        <v>131</v>
      </c>
      <c r="D3548" s="4" t="s">
        <v>36</v>
      </c>
      <c r="E3548" s="4" t="s">
        <v>3827</v>
      </c>
      <c r="F3548" s="4" t="s">
        <v>4343</v>
      </c>
      <c r="G3548" s="4"/>
      <c r="H3548" s="4" t="s">
        <v>4479</v>
      </c>
      <c r="I3548" s="4"/>
      <c r="J3548" s="4"/>
      <c r="K3548" s="4"/>
      <c r="L3548" s="10" t="n">
        <v>1.36</v>
      </c>
      <c r="M3548" s="10" t="n">
        <v>0.3</v>
      </c>
      <c r="N3548" s="11" t="s">
        <v>103</v>
      </c>
      <c r="O3548" s="11" t="s">
        <v>103</v>
      </c>
      <c r="P3548" s="11" t="s">
        <v>103</v>
      </c>
      <c r="Q3548" s="11" t="s">
        <v>103</v>
      </c>
      <c r="R3548" s="11" t="s">
        <v>103</v>
      </c>
    </row>
    <row r="3549" customFormat="false" ht="15" hidden="false" customHeight="false" outlineLevel="0" collapsed="false">
      <c r="A3549" s="4" t="s">
        <v>4810</v>
      </c>
      <c r="B3549" s="4" t="n">
        <v>12</v>
      </c>
      <c r="C3549" s="4" t="s">
        <v>131</v>
      </c>
      <c r="D3549" s="4" t="s">
        <v>36</v>
      </c>
      <c r="E3549" s="4" t="s">
        <v>3827</v>
      </c>
      <c r="F3549" s="4" t="s">
        <v>4498</v>
      </c>
      <c r="G3549" s="4"/>
      <c r="H3549" s="4" t="s">
        <v>4479</v>
      </c>
      <c r="I3549" s="4"/>
      <c r="J3549" s="4"/>
      <c r="K3549" s="4"/>
      <c r="L3549" s="10" t="n">
        <v>1.36</v>
      </c>
      <c r="M3549" s="10" t="n">
        <v>0.3</v>
      </c>
      <c r="N3549" s="11" t="s">
        <v>103</v>
      </c>
      <c r="O3549" s="11" t="s">
        <v>103</v>
      </c>
      <c r="P3549" s="11" t="s">
        <v>103</v>
      </c>
      <c r="Q3549" s="11" t="s">
        <v>103</v>
      </c>
      <c r="R3549" s="11" t="s">
        <v>103</v>
      </c>
    </row>
    <row r="3550" customFormat="false" ht="15" hidden="false" customHeight="false" outlineLevel="0" collapsed="false">
      <c r="A3550" s="4" t="s">
        <v>4811</v>
      </c>
      <c r="B3550" s="4" t="n">
        <v>12</v>
      </c>
      <c r="C3550" s="4" t="s">
        <v>131</v>
      </c>
      <c r="D3550" s="4" t="s">
        <v>36</v>
      </c>
      <c r="E3550" s="4" t="s">
        <v>3827</v>
      </c>
      <c r="F3550" s="4" t="s">
        <v>4343</v>
      </c>
      <c r="G3550" s="4"/>
      <c r="H3550" s="4" t="s">
        <v>4479</v>
      </c>
      <c r="I3550" s="4"/>
      <c r="J3550" s="4"/>
      <c r="K3550" s="4"/>
      <c r="L3550" s="10" t="n">
        <v>1.36</v>
      </c>
      <c r="M3550" s="10" t="n">
        <v>0.3</v>
      </c>
      <c r="N3550" s="11" t="s">
        <v>103</v>
      </c>
      <c r="O3550" s="11" t="s">
        <v>103</v>
      </c>
      <c r="P3550" s="11" t="s">
        <v>103</v>
      </c>
      <c r="Q3550" s="11" t="s">
        <v>103</v>
      </c>
      <c r="R3550" s="11" t="s">
        <v>103</v>
      </c>
    </row>
    <row r="3551" customFormat="false" ht="15" hidden="false" customHeight="false" outlineLevel="0" collapsed="false">
      <c r="A3551" s="4" t="s">
        <v>4812</v>
      </c>
      <c r="B3551" s="4" t="n">
        <v>12</v>
      </c>
      <c r="C3551" s="4" t="s">
        <v>131</v>
      </c>
      <c r="D3551" s="4" t="s">
        <v>36</v>
      </c>
      <c r="E3551" s="4" t="s">
        <v>3827</v>
      </c>
      <c r="F3551" s="4" t="s">
        <v>4813</v>
      </c>
      <c r="G3551" s="4"/>
      <c r="H3551" s="4" t="s">
        <v>4814</v>
      </c>
      <c r="I3551" s="4"/>
      <c r="J3551" s="4"/>
      <c r="K3551" s="4"/>
      <c r="L3551" s="10" t="n">
        <v>1.36</v>
      </c>
      <c r="M3551" s="10" t="n">
        <v>0.3</v>
      </c>
      <c r="N3551" s="11" t="s">
        <v>103</v>
      </c>
      <c r="O3551" s="11" t="s">
        <v>103</v>
      </c>
      <c r="P3551" s="11" t="s">
        <v>103</v>
      </c>
      <c r="Q3551" s="11" t="s">
        <v>103</v>
      </c>
      <c r="R3551" s="11" t="s">
        <v>103</v>
      </c>
    </row>
    <row r="3552" customFormat="false" ht="15" hidden="false" customHeight="false" outlineLevel="0" collapsed="false">
      <c r="A3552" s="4" t="s">
        <v>4815</v>
      </c>
      <c r="B3552" s="4" t="n">
        <v>12</v>
      </c>
      <c r="C3552" s="4" t="s">
        <v>131</v>
      </c>
      <c r="D3552" s="4" t="s">
        <v>36</v>
      </c>
      <c r="E3552" s="4" t="s">
        <v>3827</v>
      </c>
      <c r="F3552" s="4" t="s">
        <v>4343</v>
      </c>
      <c r="G3552" s="4"/>
      <c r="H3552" s="4" t="s">
        <v>4479</v>
      </c>
      <c r="I3552" s="4"/>
      <c r="J3552" s="4"/>
      <c r="K3552" s="4"/>
      <c r="L3552" s="10" t="n">
        <v>1.36</v>
      </c>
      <c r="M3552" s="10" t="n">
        <v>0.3</v>
      </c>
      <c r="N3552" s="11" t="s">
        <v>103</v>
      </c>
      <c r="O3552" s="11" t="s">
        <v>103</v>
      </c>
      <c r="P3552" s="11" t="s">
        <v>103</v>
      </c>
      <c r="Q3552" s="11" t="s">
        <v>103</v>
      </c>
      <c r="R3552" s="11" t="s">
        <v>103</v>
      </c>
    </row>
    <row r="3553" customFormat="false" ht="15" hidden="false" customHeight="false" outlineLevel="0" collapsed="false">
      <c r="A3553" s="4" t="s">
        <v>4816</v>
      </c>
      <c r="B3553" s="4" t="n">
        <v>12</v>
      </c>
      <c r="C3553" s="4" t="s">
        <v>131</v>
      </c>
      <c r="D3553" s="4" t="s">
        <v>36</v>
      </c>
      <c r="E3553" s="4" t="s">
        <v>3827</v>
      </c>
      <c r="F3553" s="4" t="s">
        <v>4343</v>
      </c>
      <c r="G3553" s="4" t="s">
        <v>1792</v>
      </c>
      <c r="H3553" s="4" t="s">
        <v>4479</v>
      </c>
      <c r="I3553" s="4"/>
      <c r="J3553" s="4"/>
      <c r="K3553" s="4"/>
      <c r="L3553" s="10" t="n">
        <v>1.36</v>
      </c>
      <c r="M3553" s="10" t="n">
        <v>0.3</v>
      </c>
      <c r="N3553" s="11" t="s">
        <v>103</v>
      </c>
      <c r="O3553" s="11" t="s">
        <v>103</v>
      </c>
      <c r="P3553" s="11" t="s">
        <v>103</v>
      </c>
      <c r="Q3553" s="11" t="s">
        <v>103</v>
      </c>
      <c r="R3553" s="11" t="s">
        <v>103</v>
      </c>
    </row>
    <row r="3554" customFormat="false" ht="15" hidden="false" customHeight="false" outlineLevel="0" collapsed="false">
      <c r="A3554" s="4" t="s">
        <v>4817</v>
      </c>
      <c r="B3554" s="4" t="n">
        <v>12</v>
      </c>
      <c r="C3554" s="4" t="s">
        <v>131</v>
      </c>
      <c r="D3554" s="4" t="s">
        <v>36</v>
      </c>
      <c r="E3554" s="4" t="s">
        <v>3827</v>
      </c>
      <c r="F3554" s="4" t="s">
        <v>4343</v>
      </c>
      <c r="G3554" s="4"/>
      <c r="H3554" s="4" t="s">
        <v>4818</v>
      </c>
      <c r="I3554" s="4"/>
      <c r="J3554" s="4"/>
      <c r="K3554" s="4"/>
      <c r="L3554" s="10" t="n">
        <v>1.36</v>
      </c>
      <c r="M3554" s="10" t="n">
        <v>0.3</v>
      </c>
      <c r="N3554" s="11" t="s">
        <v>103</v>
      </c>
      <c r="O3554" s="11" t="s">
        <v>103</v>
      </c>
      <c r="P3554" s="11" t="s">
        <v>103</v>
      </c>
      <c r="Q3554" s="11" t="s">
        <v>103</v>
      </c>
      <c r="R3554" s="11" t="s">
        <v>103</v>
      </c>
    </row>
    <row r="3555" customFormat="false" ht="15" hidden="false" customHeight="false" outlineLevel="0" collapsed="false">
      <c r="A3555" s="4" t="s">
        <v>4819</v>
      </c>
      <c r="B3555" s="4" t="n">
        <v>12</v>
      </c>
      <c r="C3555" s="4" t="s">
        <v>131</v>
      </c>
      <c r="D3555" s="4" t="s">
        <v>36</v>
      </c>
      <c r="E3555" s="4" t="s">
        <v>3827</v>
      </c>
      <c r="F3555" s="4" t="s">
        <v>4498</v>
      </c>
      <c r="G3555" s="4"/>
      <c r="H3555" s="4" t="s">
        <v>4818</v>
      </c>
      <c r="I3555" s="4"/>
      <c r="J3555" s="4"/>
      <c r="K3555" s="4"/>
      <c r="L3555" s="10" t="n">
        <v>1.36</v>
      </c>
      <c r="M3555" s="10" t="n">
        <v>0.3</v>
      </c>
      <c r="N3555" s="11" t="s">
        <v>103</v>
      </c>
      <c r="O3555" s="11" t="s">
        <v>103</v>
      </c>
      <c r="P3555" s="11" t="s">
        <v>103</v>
      </c>
      <c r="Q3555" s="11" t="s">
        <v>103</v>
      </c>
      <c r="R3555" s="11" t="s">
        <v>103</v>
      </c>
    </row>
    <row r="3556" customFormat="false" ht="15" hidden="false" customHeight="false" outlineLevel="0" collapsed="false">
      <c r="A3556" s="4" t="s">
        <v>4820</v>
      </c>
      <c r="B3556" s="4" t="n">
        <v>12</v>
      </c>
      <c r="C3556" s="4" t="s">
        <v>131</v>
      </c>
      <c r="D3556" s="4" t="s">
        <v>36</v>
      </c>
      <c r="E3556" s="4" t="s">
        <v>3827</v>
      </c>
      <c r="F3556" s="4" t="s">
        <v>4821</v>
      </c>
      <c r="G3556" s="4"/>
      <c r="H3556" s="4" t="s">
        <v>4822</v>
      </c>
      <c r="I3556" s="4"/>
      <c r="J3556" s="4"/>
      <c r="K3556" s="4"/>
      <c r="L3556" s="10" t="n">
        <v>1.36</v>
      </c>
      <c r="M3556" s="10" t="n">
        <v>0.3</v>
      </c>
      <c r="N3556" s="11" t="s">
        <v>103</v>
      </c>
      <c r="O3556" s="11" t="s">
        <v>103</v>
      </c>
      <c r="P3556" s="11" t="s">
        <v>103</v>
      </c>
      <c r="Q3556" s="11" t="s">
        <v>103</v>
      </c>
      <c r="R3556" s="11" t="s">
        <v>103</v>
      </c>
    </row>
    <row r="3557" customFormat="false" ht="15" hidden="false" customHeight="false" outlineLevel="0" collapsed="false">
      <c r="A3557" s="4" t="s">
        <v>4823</v>
      </c>
      <c r="B3557" s="4" t="n">
        <v>12</v>
      </c>
      <c r="C3557" s="4" t="s">
        <v>131</v>
      </c>
      <c r="D3557" s="4" t="s">
        <v>36</v>
      </c>
      <c r="E3557" s="4" t="s">
        <v>3827</v>
      </c>
      <c r="F3557" s="4" t="s">
        <v>4824</v>
      </c>
      <c r="G3557" s="4" t="s">
        <v>1830</v>
      </c>
      <c r="H3557" s="4" t="s">
        <v>4822</v>
      </c>
      <c r="I3557" s="4"/>
      <c r="J3557" s="4"/>
      <c r="K3557" s="4"/>
      <c r="L3557" s="10" t="n">
        <v>1.36</v>
      </c>
      <c r="M3557" s="10" t="n">
        <v>0.3</v>
      </c>
      <c r="N3557" s="11" t="s">
        <v>103</v>
      </c>
      <c r="O3557" s="11" t="s">
        <v>103</v>
      </c>
      <c r="P3557" s="11" t="s">
        <v>103</v>
      </c>
      <c r="Q3557" s="11" t="s">
        <v>103</v>
      </c>
      <c r="R3557" s="11" t="s">
        <v>103</v>
      </c>
    </row>
    <row r="3558" customFormat="false" ht="15" hidden="false" customHeight="false" outlineLevel="0" collapsed="false">
      <c r="A3558" s="4" t="s">
        <v>4825</v>
      </c>
      <c r="B3558" s="4" t="n">
        <v>12</v>
      </c>
      <c r="C3558" s="4" t="s">
        <v>131</v>
      </c>
      <c r="D3558" s="4" t="s">
        <v>36</v>
      </c>
      <c r="E3558" s="4" t="s">
        <v>3827</v>
      </c>
      <c r="F3558" s="4" t="s">
        <v>4824</v>
      </c>
      <c r="G3558" s="4" t="s">
        <v>1830</v>
      </c>
      <c r="H3558" s="4" t="s">
        <v>4822</v>
      </c>
      <c r="I3558" s="4"/>
      <c r="J3558" s="4"/>
      <c r="K3558" s="4"/>
      <c r="L3558" s="10" t="n">
        <v>1.36</v>
      </c>
      <c r="M3558" s="10" t="n">
        <v>0.3</v>
      </c>
      <c r="N3558" s="11" t="s">
        <v>103</v>
      </c>
      <c r="O3558" s="11" t="s">
        <v>103</v>
      </c>
      <c r="P3558" s="11" t="s">
        <v>103</v>
      </c>
      <c r="Q3558" s="11" t="s">
        <v>103</v>
      </c>
      <c r="R3558" s="11" t="s">
        <v>103</v>
      </c>
    </row>
    <row r="3559" customFormat="false" ht="15" hidden="false" customHeight="false" outlineLevel="0" collapsed="false">
      <c r="A3559" s="4" t="s">
        <v>4826</v>
      </c>
      <c r="B3559" s="4" t="n">
        <v>12</v>
      </c>
      <c r="C3559" s="4" t="s">
        <v>131</v>
      </c>
      <c r="D3559" s="4" t="s">
        <v>36</v>
      </c>
      <c r="E3559" s="4" t="s">
        <v>3827</v>
      </c>
      <c r="F3559" s="4" t="s">
        <v>4386</v>
      </c>
      <c r="G3559" s="4"/>
      <c r="H3559" s="4" t="s">
        <v>4479</v>
      </c>
      <c r="I3559" s="4"/>
      <c r="J3559" s="4"/>
      <c r="K3559" s="4"/>
      <c r="L3559" s="10" t="n">
        <v>1.36</v>
      </c>
      <c r="M3559" s="10" t="n">
        <v>0.3</v>
      </c>
      <c r="N3559" s="11" t="s">
        <v>103</v>
      </c>
      <c r="O3559" s="11" t="s">
        <v>103</v>
      </c>
      <c r="P3559" s="11" t="s">
        <v>103</v>
      </c>
      <c r="Q3559" s="11" t="s">
        <v>103</v>
      </c>
      <c r="R3559" s="11" t="s">
        <v>103</v>
      </c>
    </row>
    <row r="3560" customFormat="false" ht="15" hidden="false" customHeight="false" outlineLevel="0" collapsed="false">
      <c r="A3560" s="4" t="s">
        <v>4827</v>
      </c>
      <c r="B3560" s="4" t="n">
        <v>12</v>
      </c>
      <c r="C3560" s="4" t="s">
        <v>131</v>
      </c>
      <c r="D3560" s="4" t="s">
        <v>36</v>
      </c>
      <c r="E3560" s="4" t="s">
        <v>3827</v>
      </c>
      <c r="F3560" s="4" t="s">
        <v>4676</v>
      </c>
      <c r="G3560" s="4" t="s">
        <v>1792</v>
      </c>
      <c r="H3560" s="4" t="s">
        <v>4686</v>
      </c>
      <c r="I3560" s="4"/>
      <c r="J3560" s="4"/>
      <c r="K3560" s="4"/>
      <c r="L3560" s="10" t="n">
        <v>1.36</v>
      </c>
      <c r="M3560" s="10" t="n">
        <v>0.3</v>
      </c>
      <c r="N3560" s="11" t="s">
        <v>103</v>
      </c>
      <c r="O3560" s="11" t="s">
        <v>103</v>
      </c>
      <c r="P3560" s="11" t="s">
        <v>103</v>
      </c>
      <c r="Q3560" s="11" t="s">
        <v>103</v>
      </c>
      <c r="R3560" s="11" t="s">
        <v>103</v>
      </c>
    </row>
    <row r="3561" customFormat="false" ht="15" hidden="false" customHeight="false" outlineLevel="0" collapsed="false">
      <c r="A3561" s="4" t="s">
        <v>4828</v>
      </c>
      <c r="B3561" s="4" t="n">
        <v>12</v>
      </c>
      <c r="C3561" s="4" t="s">
        <v>131</v>
      </c>
      <c r="D3561" s="4" t="s">
        <v>36</v>
      </c>
      <c r="E3561" s="4" t="s">
        <v>3827</v>
      </c>
      <c r="F3561" s="4" t="s">
        <v>4390</v>
      </c>
      <c r="G3561" s="4" t="s">
        <v>1792</v>
      </c>
      <c r="H3561" s="4" t="s">
        <v>4686</v>
      </c>
      <c r="I3561" s="4"/>
      <c r="J3561" s="4"/>
      <c r="K3561" s="4"/>
      <c r="L3561" s="10" t="n">
        <v>1.36</v>
      </c>
      <c r="M3561" s="10" t="n">
        <v>0.3</v>
      </c>
      <c r="N3561" s="11" t="s">
        <v>103</v>
      </c>
      <c r="O3561" s="11" t="s">
        <v>103</v>
      </c>
      <c r="P3561" s="11" t="s">
        <v>103</v>
      </c>
      <c r="Q3561" s="11" t="s">
        <v>103</v>
      </c>
      <c r="R3561" s="11" t="s">
        <v>103</v>
      </c>
    </row>
    <row r="3562" customFormat="false" ht="15" hidden="false" customHeight="false" outlineLevel="0" collapsed="false">
      <c r="A3562" s="4" t="s">
        <v>4829</v>
      </c>
      <c r="B3562" s="4" t="n">
        <v>12</v>
      </c>
      <c r="C3562" s="4" t="s">
        <v>131</v>
      </c>
      <c r="D3562" s="4" t="s">
        <v>36</v>
      </c>
      <c r="E3562" s="4" t="s">
        <v>3827</v>
      </c>
      <c r="F3562" s="4" t="s">
        <v>4830</v>
      </c>
      <c r="G3562" s="4" t="s">
        <v>4695</v>
      </c>
      <c r="H3562" s="4" t="s">
        <v>4686</v>
      </c>
      <c r="I3562" s="4"/>
      <c r="J3562" s="4"/>
      <c r="K3562" s="4"/>
      <c r="L3562" s="10" t="n">
        <v>1.36</v>
      </c>
      <c r="M3562" s="10" t="n">
        <v>0.3</v>
      </c>
      <c r="N3562" s="11" t="s">
        <v>103</v>
      </c>
      <c r="O3562" s="11" t="s">
        <v>103</v>
      </c>
      <c r="P3562" s="11" t="s">
        <v>103</v>
      </c>
      <c r="Q3562" s="11" t="s">
        <v>103</v>
      </c>
      <c r="R3562" s="11" t="s">
        <v>103</v>
      </c>
    </row>
    <row r="3563" customFormat="false" ht="15" hidden="false" customHeight="false" outlineLevel="0" collapsed="false">
      <c r="A3563" s="4" t="s">
        <v>4831</v>
      </c>
      <c r="B3563" s="4" t="n">
        <v>12</v>
      </c>
      <c r="C3563" s="4" t="s">
        <v>131</v>
      </c>
      <c r="D3563" s="4" t="s">
        <v>36</v>
      </c>
      <c r="E3563" s="4" t="s">
        <v>3827</v>
      </c>
      <c r="F3563" s="4" t="s">
        <v>4832</v>
      </c>
      <c r="G3563" s="4" t="s">
        <v>4685</v>
      </c>
      <c r="H3563" s="4" t="s">
        <v>4686</v>
      </c>
      <c r="I3563" s="4"/>
      <c r="J3563" s="4"/>
      <c r="K3563" s="4"/>
      <c r="L3563" s="10" t="n">
        <v>1.36</v>
      </c>
      <c r="M3563" s="10" t="n">
        <v>0.3</v>
      </c>
      <c r="N3563" s="11" t="s">
        <v>103</v>
      </c>
      <c r="O3563" s="11" t="s">
        <v>103</v>
      </c>
      <c r="P3563" s="11" t="s">
        <v>103</v>
      </c>
      <c r="Q3563" s="11" t="s">
        <v>103</v>
      </c>
      <c r="R3563" s="11" t="s">
        <v>103</v>
      </c>
    </row>
    <row r="3564" customFormat="false" ht="15" hidden="false" customHeight="false" outlineLevel="0" collapsed="false">
      <c r="A3564" s="4" t="s">
        <v>4833</v>
      </c>
      <c r="B3564" s="4" t="n">
        <v>12</v>
      </c>
      <c r="C3564" s="4" t="s">
        <v>131</v>
      </c>
      <c r="D3564" s="4" t="s">
        <v>36</v>
      </c>
      <c r="E3564" s="4" t="s">
        <v>3827</v>
      </c>
      <c r="F3564" s="4" t="s">
        <v>4390</v>
      </c>
      <c r="G3564" s="4" t="s">
        <v>1792</v>
      </c>
      <c r="H3564" s="4" t="s">
        <v>4686</v>
      </c>
      <c r="I3564" s="4"/>
      <c r="J3564" s="4"/>
      <c r="K3564" s="4"/>
      <c r="L3564" s="10" t="n">
        <v>1.36</v>
      </c>
      <c r="M3564" s="10" t="n">
        <v>0.3</v>
      </c>
      <c r="N3564" s="11" t="s">
        <v>103</v>
      </c>
      <c r="O3564" s="11" t="s">
        <v>103</v>
      </c>
      <c r="P3564" s="11" t="s">
        <v>103</v>
      </c>
      <c r="Q3564" s="11" t="s">
        <v>103</v>
      </c>
      <c r="R3564" s="11" t="s">
        <v>103</v>
      </c>
    </row>
    <row r="3565" customFormat="false" ht="15" hidden="false" customHeight="false" outlineLevel="0" collapsed="false">
      <c r="A3565" s="4" t="s">
        <v>4834</v>
      </c>
      <c r="B3565" s="4" t="n">
        <v>12</v>
      </c>
      <c r="C3565" s="4" t="s">
        <v>131</v>
      </c>
      <c r="D3565" s="4" t="s">
        <v>36</v>
      </c>
      <c r="E3565" s="4" t="s">
        <v>3827</v>
      </c>
      <c r="F3565" s="4" t="s">
        <v>4390</v>
      </c>
      <c r="G3565" s="4"/>
      <c r="H3565" s="4" t="s">
        <v>4686</v>
      </c>
      <c r="I3565" s="4"/>
      <c r="J3565" s="4"/>
      <c r="K3565" s="4"/>
      <c r="L3565" s="10" t="n">
        <v>1.36</v>
      </c>
      <c r="M3565" s="10" t="n">
        <v>0.3</v>
      </c>
      <c r="N3565" s="11" t="s">
        <v>103</v>
      </c>
      <c r="O3565" s="11" t="s">
        <v>103</v>
      </c>
      <c r="P3565" s="11" t="s">
        <v>103</v>
      </c>
      <c r="Q3565" s="11" t="s">
        <v>103</v>
      </c>
      <c r="R3565" s="11" t="s">
        <v>103</v>
      </c>
    </row>
    <row r="3566" customFormat="false" ht="15" hidden="false" customHeight="false" outlineLevel="0" collapsed="false">
      <c r="A3566" s="4" t="s">
        <v>4835</v>
      </c>
      <c r="B3566" s="4" t="n">
        <v>12</v>
      </c>
      <c r="C3566" s="4" t="s">
        <v>131</v>
      </c>
      <c r="D3566" s="4" t="s">
        <v>36</v>
      </c>
      <c r="E3566" s="4" t="s">
        <v>3827</v>
      </c>
      <c r="F3566" s="4" t="s">
        <v>4390</v>
      </c>
      <c r="G3566" s="4" t="s">
        <v>1792</v>
      </c>
      <c r="H3566" s="4" t="s">
        <v>4686</v>
      </c>
      <c r="I3566" s="4"/>
      <c r="J3566" s="4"/>
      <c r="K3566" s="4"/>
      <c r="L3566" s="10" t="n">
        <v>1.36</v>
      </c>
      <c r="M3566" s="10" t="n">
        <v>0.3</v>
      </c>
      <c r="N3566" s="11" t="s">
        <v>103</v>
      </c>
      <c r="O3566" s="11" t="s">
        <v>103</v>
      </c>
      <c r="P3566" s="11" t="s">
        <v>103</v>
      </c>
      <c r="Q3566" s="11" t="s">
        <v>103</v>
      </c>
      <c r="R3566" s="11" t="s">
        <v>103</v>
      </c>
    </row>
    <row r="3567" customFormat="false" ht="15" hidden="false" customHeight="false" outlineLevel="0" collapsed="false">
      <c r="A3567" s="4" t="s">
        <v>4836</v>
      </c>
      <c r="B3567" s="4" t="n">
        <v>12</v>
      </c>
      <c r="C3567" s="4" t="s">
        <v>131</v>
      </c>
      <c r="D3567" s="4" t="s">
        <v>36</v>
      </c>
      <c r="E3567" s="4" t="s">
        <v>3827</v>
      </c>
      <c r="F3567" s="4" t="s">
        <v>4390</v>
      </c>
      <c r="G3567" s="4" t="s">
        <v>1792</v>
      </c>
      <c r="H3567" s="4" t="s">
        <v>4686</v>
      </c>
      <c r="I3567" s="4"/>
      <c r="J3567" s="4"/>
      <c r="K3567" s="4"/>
      <c r="L3567" s="10" t="n">
        <v>1.36</v>
      </c>
      <c r="M3567" s="10" t="n">
        <v>0.3</v>
      </c>
      <c r="N3567" s="11" t="s">
        <v>103</v>
      </c>
      <c r="O3567" s="11" t="s">
        <v>103</v>
      </c>
      <c r="P3567" s="11" t="s">
        <v>103</v>
      </c>
      <c r="Q3567" s="11" t="s">
        <v>103</v>
      </c>
      <c r="R3567" s="11" t="s">
        <v>103</v>
      </c>
    </row>
    <row r="3568" customFormat="false" ht="15" hidden="false" customHeight="false" outlineLevel="0" collapsed="false">
      <c r="A3568" s="4" t="s">
        <v>4837</v>
      </c>
      <c r="B3568" s="4" t="n">
        <v>12</v>
      </c>
      <c r="C3568" s="4" t="s">
        <v>131</v>
      </c>
      <c r="D3568" s="4" t="s">
        <v>36</v>
      </c>
      <c r="E3568" s="4" t="s">
        <v>3827</v>
      </c>
      <c r="F3568" s="4" t="s">
        <v>4390</v>
      </c>
      <c r="G3568" s="4"/>
      <c r="H3568" s="4" t="s">
        <v>4686</v>
      </c>
      <c r="I3568" s="4"/>
      <c r="J3568" s="4"/>
      <c r="K3568" s="4"/>
      <c r="L3568" s="10" t="n">
        <v>1.36</v>
      </c>
      <c r="M3568" s="10" t="n">
        <v>0.3</v>
      </c>
      <c r="N3568" s="11" t="s">
        <v>103</v>
      </c>
      <c r="O3568" s="11" t="s">
        <v>103</v>
      </c>
      <c r="P3568" s="11" t="s">
        <v>103</v>
      </c>
      <c r="Q3568" s="11" t="s">
        <v>103</v>
      </c>
      <c r="R3568" s="11" t="s">
        <v>103</v>
      </c>
    </row>
    <row r="3569" customFormat="false" ht="15" hidden="false" customHeight="false" outlineLevel="0" collapsed="false">
      <c r="A3569" s="4" t="s">
        <v>4838</v>
      </c>
      <c r="B3569" s="4" t="n">
        <v>12</v>
      </c>
      <c r="C3569" s="4" t="s">
        <v>131</v>
      </c>
      <c r="D3569" s="4" t="s">
        <v>36</v>
      </c>
      <c r="E3569" s="4" t="s">
        <v>3827</v>
      </c>
      <c r="F3569" s="4" t="s">
        <v>4465</v>
      </c>
      <c r="G3569" s="4"/>
      <c r="H3569" s="4" t="s">
        <v>4686</v>
      </c>
      <c r="I3569" s="4"/>
      <c r="J3569" s="4"/>
      <c r="K3569" s="4"/>
      <c r="L3569" s="10" t="n">
        <v>1.36</v>
      </c>
      <c r="M3569" s="10" t="n">
        <v>0.3</v>
      </c>
      <c r="N3569" s="11" t="s">
        <v>103</v>
      </c>
      <c r="O3569" s="11" t="s">
        <v>103</v>
      </c>
      <c r="P3569" s="11" t="s">
        <v>103</v>
      </c>
      <c r="Q3569" s="11" t="s">
        <v>103</v>
      </c>
      <c r="R3569" s="11" t="s">
        <v>103</v>
      </c>
    </row>
    <row r="3570" customFormat="false" ht="15" hidden="false" customHeight="false" outlineLevel="0" collapsed="false">
      <c r="A3570" s="4" t="s">
        <v>4839</v>
      </c>
      <c r="B3570" s="4" t="n">
        <v>12</v>
      </c>
      <c r="C3570" s="4" t="s">
        <v>131</v>
      </c>
      <c r="D3570" s="4" t="s">
        <v>36</v>
      </c>
      <c r="E3570" s="4" t="s">
        <v>3827</v>
      </c>
      <c r="F3570" s="4" t="s">
        <v>4661</v>
      </c>
      <c r="G3570" s="4"/>
      <c r="H3570" s="4" t="s">
        <v>4686</v>
      </c>
      <c r="I3570" s="4"/>
      <c r="J3570" s="4"/>
      <c r="K3570" s="4"/>
      <c r="L3570" s="10" t="n">
        <v>1.36</v>
      </c>
      <c r="M3570" s="10" t="n">
        <v>0.3</v>
      </c>
      <c r="N3570" s="11" t="s">
        <v>103</v>
      </c>
      <c r="O3570" s="11" t="s">
        <v>103</v>
      </c>
      <c r="P3570" s="11" t="s">
        <v>103</v>
      </c>
      <c r="Q3570" s="11" t="s">
        <v>103</v>
      </c>
      <c r="R3570" s="11" t="s">
        <v>103</v>
      </c>
    </row>
    <row r="3571" customFormat="false" ht="15" hidden="false" customHeight="false" outlineLevel="0" collapsed="false">
      <c r="A3571" s="4" t="s">
        <v>4840</v>
      </c>
      <c r="B3571" s="4" t="n">
        <v>12</v>
      </c>
      <c r="C3571" s="4" t="s">
        <v>131</v>
      </c>
      <c r="D3571" s="4" t="s">
        <v>36</v>
      </c>
      <c r="E3571" s="4" t="s">
        <v>3827</v>
      </c>
      <c r="F3571" s="4" t="s">
        <v>4390</v>
      </c>
      <c r="G3571" s="4"/>
      <c r="H3571" s="4" t="s">
        <v>4686</v>
      </c>
      <c r="I3571" s="4"/>
      <c r="J3571" s="4"/>
      <c r="K3571" s="4"/>
      <c r="L3571" s="10" t="n">
        <v>1.36</v>
      </c>
      <c r="M3571" s="10" t="n">
        <v>0.3</v>
      </c>
      <c r="N3571" s="11" t="s">
        <v>103</v>
      </c>
      <c r="O3571" s="11" t="s">
        <v>103</v>
      </c>
      <c r="P3571" s="11" t="s">
        <v>103</v>
      </c>
      <c r="Q3571" s="11" t="s">
        <v>103</v>
      </c>
      <c r="R3571" s="11" t="s">
        <v>103</v>
      </c>
    </row>
    <row r="3572" customFormat="false" ht="15" hidden="false" customHeight="false" outlineLevel="0" collapsed="false">
      <c r="A3572" s="4" t="s">
        <v>4841</v>
      </c>
      <c r="B3572" s="4" t="n">
        <v>12</v>
      </c>
      <c r="C3572" s="4" t="s">
        <v>131</v>
      </c>
      <c r="D3572" s="4" t="s">
        <v>36</v>
      </c>
      <c r="E3572" s="4" t="s">
        <v>3827</v>
      </c>
      <c r="F3572" s="4" t="s">
        <v>4842</v>
      </c>
      <c r="G3572" s="4"/>
      <c r="H3572" s="4" t="s">
        <v>4686</v>
      </c>
      <c r="I3572" s="4"/>
      <c r="J3572" s="4"/>
      <c r="K3572" s="4"/>
      <c r="L3572" s="10" t="n">
        <v>1.36</v>
      </c>
      <c r="M3572" s="10" t="n">
        <v>0.3</v>
      </c>
      <c r="N3572" s="11" t="s">
        <v>103</v>
      </c>
      <c r="O3572" s="11" t="s">
        <v>103</v>
      </c>
      <c r="P3572" s="11" t="s">
        <v>103</v>
      </c>
      <c r="Q3572" s="11" t="s">
        <v>103</v>
      </c>
      <c r="R3572" s="11" t="s">
        <v>103</v>
      </c>
    </row>
    <row r="3573" customFormat="false" ht="15" hidden="false" customHeight="false" outlineLevel="0" collapsed="false">
      <c r="A3573" s="4" t="s">
        <v>4843</v>
      </c>
      <c r="B3573" s="4" t="n">
        <v>12</v>
      </c>
      <c r="C3573" s="4" t="s">
        <v>131</v>
      </c>
      <c r="D3573" s="4" t="s">
        <v>36</v>
      </c>
      <c r="E3573" s="4" t="s">
        <v>3827</v>
      </c>
      <c r="F3573" s="4" t="s">
        <v>4465</v>
      </c>
      <c r="G3573" s="4"/>
      <c r="H3573" s="4" t="s">
        <v>4686</v>
      </c>
      <c r="I3573" s="4"/>
      <c r="J3573" s="4"/>
      <c r="K3573" s="4"/>
      <c r="L3573" s="10" t="n">
        <v>1.36</v>
      </c>
      <c r="M3573" s="10" t="n">
        <v>0.3</v>
      </c>
      <c r="N3573" s="11" t="s">
        <v>103</v>
      </c>
      <c r="O3573" s="11" t="s">
        <v>103</v>
      </c>
      <c r="P3573" s="11" t="s">
        <v>103</v>
      </c>
      <c r="Q3573" s="11" t="s">
        <v>103</v>
      </c>
      <c r="R3573" s="11" t="s">
        <v>103</v>
      </c>
    </row>
    <row r="3574" customFormat="false" ht="15" hidden="false" customHeight="false" outlineLevel="0" collapsed="false">
      <c r="A3574" s="4" t="s">
        <v>4844</v>
      </c>
      <c r="B3574" s="4" t="n">
        <v>12</v>
      </c>
      <c r="C3574" s="4" t="s">
        <v>131</v>
      </c>
      <c r="D3574" s="4" t="s">
        <v>36</v>
      </c>
      <c r="E3574" s="4" t="s">
        <v>3827</v>
      </c>
      <c r="F3574" s="4" t="s">
        <v>4470</v>
      </c>
      <c r="G3574" s="4"/>
      <c r="H3574" s="4" t="s">
        <v>102</v>
      </c>
      <c r="I3574" s="4"/>
      <c r="J3574" s="4"/>
      <c r="K3574" s="4"/>
      <c r="L3574" s="10" t="n">
        <v>1.36</v>
      </c>
      <c r="M3574" s="10" t="n">
        <v>0.3</v>
      </c>
      <c r="N3574" s="11" t="s">
        <v>103</v>
      </c>
      <c r="O3574" s="11" t="s">
        <v>103</v>
      </c>
      <c r="P3574" s="11" t="s">
        <v>103</v>
      </c>
      <c r="Q3574" s="11" t="s">
        <v>103</v>
      </c>
      <c r="R3574" s="11" t="s">
        <v>103</v>
      </c>
    </row>
    <row r="3575" customFormat="false" ht="15" hidden="false" customHeight="false" outlineLevel="0" collapsed="false">
      <c r="A3575" s="4" t="s">
        <v>4845</v>
      </c>
      <c r="B3575" s="4" t="n">
        <v>12</v>
      </c>
      <c r="C3575" s="4" t="s">
        <v>131</v>
      </c>
      <c r="D3575" s="4" t="s">
        <v>36</v>
      </c>
      <c r="E3575" s="4" t="s">
        <v>3827</v>
      </c>
      <c r="F3575" s="4" t="s">
        <v>4470</v>
      </c>
      <c r="G3575" s="4"/>
      <c r="H3575" s="4" t="s">
        <v>102</v>
      </c>
      <c r="I3575" s="4"/>
      <c r="J3575" s="4"/>
      <c r="K3575" s="4"/>
      <c r="L3575" s="10" t="n">
        <v>1.36</v>
      </c>
      <c r="M3575" s="10" t="n">
        <v>0.3</v>
      </c>
      <c r="N3575" s="11" t="s">
        <v>103</v>
      </c>
      <c r="O3575" s="11" t="s">
        <v>103</v>
      </c>
      <c r="P3575" s="11" t="s">
        <v>103</v>
      </c>
      <c r="Q3575" s="11" t="s">
        <v>103</v>
      </c>
      <c r="R3575" s="11" t="s">
        <v>103</v>
      </c>
    </row>
    <row r="3576" customFormat="false" ht="15" hidden="false" customHeight="false" outlineLevel="0" collapsed="false">
      <c r="A3576" s="4" t="s">
        <v>4846</v>
      </c>
      <c r="B3576" s="4" t="n">
        <v>12</v>
      </c>
      <c r="C3576" s="4" t="s">
        <v>131</v>
      </c>
      <c r="D3576" s="4" t="s">
        <v>36</v>
      </c>
      <c r="E3576" s="4" t="s">
        <v>3827</v>
      </c>
      <c r="F3576" s="4" t="s">
        <v>4847</v>
      </c>
      <c r="G3576" s="4" t="s">
        <v>4848</v>
      </c>
      <c r="H3576" s="4" t="s">
        <v>102</v>
      </c>
      <c r="I3576" s="4"/>
      <c r="J3576" s="4"/>
      <c r="K3576" s="4"/>
      <c r="L3576" s="10" t="n">
        <v>1.36</v>
      </c>
      <c r="M3576" s="10" t="n">
        <v>0.3</v>
      </c>
      <c r="N3576" s="11" t="s">
        <v>103</v>
      </c>
      <c r="O3576" s="11" t="s">
        <v>103</v>
      </c>
      <c r="P3576" s="11" t="s">
        <v>103</v>
      </c>
      <c r="Q3576" s="11" t="s">
        <v>103</v>
      </c>
      <c r="R3576" s="11" t="s">
        <v>103</v>
      </c>
    </row>
    <row r="3577" customFormat="false" ht="15" hidden="false" customHeight="false" outlineLevel="0" collapsed="false">
      <c r="A3577" s="4" t="s">
        <v>4849</v>
      </c>
      <c r="B3577" s="4" t="n">
        <v>12</v>
      </c>
      <c r="C3577" s="4" t="s">
        <v>131</v>
      </c>
      <c r="D3577" s="4" t="s">
        <v>36</v>
      </c>
      <c r="E3577" s="4" t="s">
        <v>3827</v>
      </c>
      <c r="F3577" s="4" t="s">
        <v>4588</v>
      </c>
      <c r="G3577" s="4" t="s">
        <v>4850</v>
      </c>
      <c r="H3577" s="4" t="s">
        <v>4851</v>
      </c>
      <c r="I3577" s="4"/>
      <c r="J3577" s="4"/>
      <c r="K3577" s="4"/>
      <c r="L3577" s="10" t="n">
        <v>1.36</v>
      </c>
      <c r="M3577" s="10" t="n">
        <v>0.3</v>
      </c>
      <c r="N3577" s="11" t="s">
        <v>103</v>
      </c>
      <c r="O3577" s="11" t="s">
        <v>103</v>
      </c>
      <c r="P3577" s="11" t="s">
        <v>103</v>
      </c>
      <c r="Q3577" s="11" t="s">
        <v>103</v>
      </c>
      <c r="R3577" s="11" t="s">
        <v>103</v>
      </c>
    </row>
    <row r="3578" customFormat="false" ht="15" hidden="false" customHeight="false" outlineLevel="0" collapsed="false">
      <c r="A3578" s="4" t="s">
        <v>4852</v>
      </c>
      <c r="B3578" s="4" t="n">
        <v>12</v>
      </c>
      <c r="C3578" s="4" t="s">
        <v>131</v>
      </c>
      <c r="D3578" s="4" t="s">
        <v>36</v>
      </c>
      <c r="E3578" s="4" t="s">
        <v>3827</v>
      </c>
      <c r="F3578" s="4" t="s">
        <v>4550</v>
      </c>
      <c r="G3578" s="4" t="s">
        <v>1798</v>
      </c>
      <c r="H3578" s="4" t="s">
        <v>4853</v>
      </c>
      <c r="I3578" s="4"/>
      <c r="J3578" s="4"/>
      <c r="K3578" s="4"/>
      <c r="L3578" s="10" t="n">
        <v>1.36</v>
      </c>
      <c r="M3578" s="10" t="n">
        <v>0.3</v>
      </c>
      <c r="N3578" s="11" t="s">
        <v>103</v>
      </c>
      <c r="O3578" s="11" t="s">
        <v>103</v>
      </c>
      <c r="P3578" s="11" t="s">
        <v>103</v>
      </c>
      <c r="Q3578" s="11" t="s">
        <v>103</v>
      </c>
      <c r="R3578" s="11" t="s">
        <v>103</v>
      </c>
    </row>
    <row r="3579" customFormat="false" ht="15" hidden="false" customHeight="false" outlineLevel="0" collapsed="false">
      <c r="A3579" s="4" t="s">
        <v>4854</v>
      </c>
      <c r="B3579" s="4" t="n">
        <v>12</v>
      </c>
      <c r="C3579" s="4" t="s">
        <v>131</v>
      </c>
      <c r="D3579" s="4" t="s">
        <v>36</v>
      </c>
      <c r="E3579" s="4" t="s">
        <v>3827</v>
      </c>
      <c r="F3579" s="4" t="s">
        <v>4470</v>
      </c>
      <c r="G3579" s="4" t="s">
        <v>1798</v>
      </c>
      <c r="H3579" s="4" t="s">
        <v>4855</v>
      </c>
      <c r="I3579" s="4"/>
      <c r="J3579" s="4"/>
      <c r="K3579" s="4"/>
      <c r="L3579" s="10" t="n">
        <v>1.36</v>
      </c>
      <c r="M3579" s="10" t="n">
        <v>0.3</v>
      </c>
      <c r="N3579" s="11" t="s">
        <v>103</v>
      </c>
      <c r="O3579" s="11" t="s">
        <v>103</v>
      </c>
      <c r="P3579" s="11" t="s">
        <v>103</v>
      </c>
      <c r="Q3579" s="11" t="s">
        <v>103</v>
      </c>
      <c r="R3579" s="11" t="s">
        <v>103</v>
      </c>
    </row>
    <row r="3580" customFormat="false" ht="15" hidden="false" customHeight="false" outlineLevel="0" collapsed="false">
      <c r="A3580" s="4" t="s">
        <v>4856</v>
      </c>
      <c r="B3580" s="4" t="n">
        <v>12</v>
      </c>
      <c r="C3580" s="4" t="s">
        <v>131</v>
      </c>
      <c r="D3580" s="4" t="s">
        <v>36</v>
      </c>
      <c r="E3580" s="4" t="s">
        <v>3827</v>
      </c>
      <c r="F3580" s="4" t="s">
        <v>4603</v>
      </c>
      <c r="G3580" s="4" t="s">
        <v>1798</v>
      </c>
      <c r="H3580" s="4" t="s">
        <v>4857</v>
      </c>
      <c r="I3580" s="4"/>
      <c r="J3580" s="4"/>
      <c r="K3580" s="4"/>
      <c r="L3580" s="10" t="n">
        <v>1.36</v>
      </c>
      <c r="M3580" s="10" t="n">
        <v>0.3</v>
      </c>
      <c r="N3580" s="11" t="s">
        <v>103</v>
      </c>
      <c r="O3580" s="11" t="s">
        <v>103</v>
      </c>
      <c r="P3580" s="11" t="s">
        <v>103</v>
      </c>
      <c r="Q3580" s="11" t="s">
        <v>103</v>
      </c>
      <c r="R3580" s="11" t="s">
        <v>103</v>
      </c>
    </row>
    <row r="3581" customFormat="false" ht="15" hidden="false" customHeight="false" outlineLevel="0" collapsed="false">
      <c r="A3581" s="4" t="s">
        <v>4858</v>
      </c>
      <c r="B3581" s="4" t="n">
        <v>12</v>
      </c>
      <c r="C3581" s="4" t="s">
        <v>131</v>
      </c>
      <c r="D3581" s="4" t="s">
        <v>36</v>
      </c>
      <c r="E3581" s="4" t="s">
        <v>3827</v>
      </c>
      <c r="F3581" s="4" t="s">
        <v>4859</v>
      </c>
      <c r="G3581" s="4" t="s">
        <v>1798</v>
      </c>
      <c r="H3581" s="4" t="s">
        <v>4860</v>
      </c>
      <c r="I3581" s="4"/>
      <c r="J3581" s="4"/>
      <c r="K3581" s="4"/>
      <c r="L3581" s="10" t="n">
        <v>1.36</v>
      </c>
      <c r="M3581" s="10" t="n">
        <v>0.3</v>
      </c>
      <c r="N3581" s="11" t="s">
        <v>103</v>
      </c>
      <c r="O3581" s="11" t="s">
        <v>103</v>
      </c>
      <c r="P3581" s="11" t="s">
        <v>103</v>
      </c>
      <c r="Q3581" s="11" t="s">
        <v>103</v>
      </c>
      <c r="R3581" s="11" t="s">
        <v>103</v>
      </c>
    </row>
    <row r="3582" customFormat="false" ht="15" hidden="false" customHeight="false" outlineLevel="0" collapsed="false">
      <c r="A3582" s="4" t="s">
        <v>4861</v>
      </c>
      <c r="B3582" s="4" t="n">
        <v>12</v>
      </c>
      <c r="C3582" s="4" t="s">
        <v>131</v>
      </c>
      <c r="D3582" s="4" t="s">
        <v>36</v>
      </c>
      <c r="E3582" s="4" t="s">
        <v>3827</v>
      </c>
      <c r="F3582" s="4" t="s">
        <v>4862</v>
      </c>
      <c r="G3582" s="4" t="s">
        <v>1810</v>
      </c>
      <c r="H3582" s="4" t="s">
        <v>4863</v>
      </c>
      <c r="I3582" s="4"/>
      <c r="J3582" s="4"/>
      <c r="K3582" s="4"/>
      <c r="L3582" s="10" t="n">
        <v>1.36</v>
      </c>
      <c r="M3582" s="10" t="n">
        <v>0.3</v>
      </c>
      <c r="N3582" s="11" t="s">
        <v>103</v>
      </c>
      <c r="O3582" s="11" t="s">
        <v>103</v>
      </c>
      <c r="P3582" s="11" t="s">
        <v>103</v>
      </c>
      <c r="Q3582" s="11" t="s">
        <v>103</v>
      </c>
      <c r="R3582" s="11" t="s">
        <v>103</v>
      </c>
    </row>
    <row r="3583" customFormat="false" ht="15" hidden="false" customHeight="false" outlineLevel="0" collapsed="false">
      <c r="A3583" s="4" t="s">
        <v>4864</v>
      </c>
      <c r="B3583" s="4" t="n">
        <v>12</v>
      </c>
      <c r="C3583" s="4" t="s">
        <v>131</v>
      </c>
      <c r="D3583" s="4" t="s">
        <v>36</v>
      </c>
      <c r="E3583" s="4" t="s">
        <v>3827</v>
      </c>
      <c r="F3583" s="4" t="s">
        <v>4865</v>
      </c>
      <c r="G3583" s="4" t="s">
        <v>1810</v>
      </c>
      <c r="H3583" s="4" t="s">
        <v>4866</v>
      </c>
      <c r="I3583" s="4"/>
      <c r="J3583" s="4"/>
      <c r="K3583" s="4"/>
      <c r="L3583" s="10" t="n">
        <v>1.36</v>
      </c>
      <c r="M3583" s="10" t="n">
        <v>0.3</v>
      </c>
      <c r="N3583" s="11" t="s">
        <v>103</v>
      </c>
      <c r="O3583" s="11" t="s">
        <v>103</v>
      </c>
      <c r="P3583" s="11" t="s">
        <v>103</v>
      </c>
      <c r="Q3583" s="11" t="s">
        <v>103</v>
      </c>
      <c r="R3583" s="11" t="s">
        <v>103</v>
      </c>
    </row>
    <row r="3584" customFormat="false" ht="15" hidden="false" customHeight="false" outlineLevel="0" collapsed="false">
      <c r="A3584" s="4" t="s">
        <v>4867</v>
      </c>
      <c r="B3584" s="4" t="n">
        <v>12</v>
      </c>
      <c r="C3584" s="4" t="s">
        <v>131</v>
      </c>
      <c r="D3584" s="4" t="s">
        <v>36</v>
      </c>
      <c r="E3584" s="4" t="s">
        <v>3827</v>
      </c>
      <c r="F3584" s="4" t="s">
        <v>4622</v>
      </c>
      <c r="G3584" s="4" t="s">
        <v>1798</v>
      </c>
      <c r="H3584" s="4" t="s">
        <v>4868</v>
      </c>
      <c r="I3584" s="4"/>
      <c r="J3584" s="4"/>
      <c r="K3584" s="4"/>
      <c r="L3584" s="10" t="n">
        <v>1.36</v>
      </c>
      <c r="M3584" s="10" t="n">
        <v>0.3</v>
      </c>
      <c r="N3584" s="11" t="s">
        <v>103</v>
      </c>
      <c r="O3584" s="11" t="s">
        <v>103</v>
      </c>
      <c r="P3584" s="11" t="s">
        <v>103</v>
      </c>
      <c r="Q3584" s="11" t="s">
        <v>103</v>
      </c>
      <c r="R3584" s="11" t="s">
        <v>103</v>
      </c>
    </row>
    <row r="3585" customFormat="false" ht="15" hidden="false" customHeight="false" outlineLevel="0" collapsed="false">
      <c r="A3585" s="4" t="s">
        <v>4869</v>
      </c>
      <c r="B3585" s="4" t="n">
        <v>12</v>
      </c>
      <c r="C3585" s="4" t="s">
        <v>131</v>
      </c>
      <c r="D3585" s="4" t="s">
        <v>36</v>
      </c>
      <c r="E3585" s="4" t="s">
        <v>3827</v>
      </c>
      <c r="F3585" s="4" t="s">
        <v>4622</v>
      </c>
      <c r="G3585" s="4" t="s">
        <v>1798</v>
      </c>
      <c r="H3585" s="4" t="s">
        <v>4870</v>
      </c>
      <c r="I3585" s="4"/>
      <c r="J3585" s="4"/>
      <c r="K3585" s="4"/>
      <c r="L3585" s="10" t="n">
        <v>1.36</v>
      </c>
      <c r="M3585" s="10" t="n">
        <v>0.3</v>
      </c>
      <c r="N3585" s="11" t="s">
        <v>103</v>
      </c>
      <c r="O3585" s="11" t="s">
        <v>103</v>
      </c>
      <c r="P3585" s="11" t="s">
        <v>103</v>
      </c>
      <c r="Q3585" s="11" t="s">
        <v>103</v>
      </c>
      <c r="R3585" s="11" t="s">
        <v>103</v>
      </c>
    </row>
    <row r="3586" customFormat="false" ht="15" hidden="false" customHeight="false" outlineLevel="0" collapsed="false">
      <c r="A3586" s="4" t="s">
        <v>4871</v>
      </c>
      <c r="B3586" s="4" t="n">
        <v>12</v>
      </c>
      <c r="C3586" s="4" t="s">
        <v>131</v>
      </c>
      <c r="D3586" s="4" t="s">
        <v>36</v>
      </c>
      <c r="E3586" s="4" t="s">
        <v>3827</v>
      </c>
      <c r="F3586" s="4" t="s">
        <v>4598</v>
      </c>
      <c r="G3586" s="4" t="s">
        <v>1798</v>
      </c>
      <c r="H3586" s="4" t="s">
        <v>4872</v>
      </c>
      <c r="I3586" s="4"/>
      <c r="J3586" s="4"/>
      <c r="K3586" s="4"/>
      <c r="L3586" s="10" t="n">
        <v>1.36</v>
      </c>
      <c r="M3586" s="10" t="n">
        <v>0.3</v>
      </c>
      <c r="N3586" s="11" t="s">
        <v>103</v>
      </c>
      <c r="O3586" s="11" t="s">
        <v>103</v>
      </c>
      <c r="P3586" s="11" t="s">
        <v>103</v>
      </c>
      <c r="Q3586" s="11" t="s">
        <v>103</v>
      </c>
      <c r="R3586" s="11" t="s">
        <v>103</v>
      </c>
    </row>
    <row r="3587" customFormat="false" ht="15" hidden="false" customHeight="false" outlineLevel="0" collapsed="false">
      <c r="A3587" s="4" t="s">
        <v>4873</v>
      </c>
      <c r="B3587" s="4" t="n">
        <v>12</v>
      </c>
      <c r="C3587" s="4" t="s">
        <v>131</v>
      </c>
      <c r="D3587" s="4" t="s">
        <v>36</v>
      </c>
      <c r="E3587" s="4" t="s">
        <v>3827</v>
      </c>
      <c r="F3587" s="4" t="s">
        <v>4470</v>
      </c>
      <c r="G3587" s="4" t="s">
        <v>1798</v>
      </c>
      <c r="H3587" s="4" t="s">
        <v>4874</v>
      </c>
      <c r="I3587" s="4"/>
      <c r="J3587" s="4"/>
      <c r="K3587" s="4"/>
      <c r="L3587" s="10" t="n">
        <v>1.36</v>
      </c>
      <c r="M3587" s="10" t="n">
        <v>0.3</v>
      </c>
      <c r="N3587" s="11" t="s">
        <v>103</v>
      </c>
      <c r="O3587" s="11" t="s">
        <v>103</v>
      </c>
      <c r="P3587" s="11" t="s">
        <v>103</v>
      </c>
      <c r="Q3587" s="11" t="s">
        <v>103</v>
      </c>
      <c r="R3587" s="11" t="s">
        <v>103</v>
      </c>
    </row>
    <row r="3588" customFormat="false" ht="15" hidden="false" customHeight="false" outlineLevel="0" collapsed="false">
      <c r="A3588" s="4" t="s">
        <v>4875</v>
      </c>
      <c r="B3588" s="4" t="n">
        <v>12</v>
      </c>
      <c r="C3588" s="4" t="s">
        <v>131</v>
      </c>
      <c r="D3588" s="4" t="s">
        <v>36</v>
      </c>
      <c r="E3588" s="4" t="s">
        <v>3827</v>
      </c>
      <c r="F3588" s="4" t="s">
        <v>4470</v>
      </c>
      <c r="G3588" s="4" t="s">
        <v>1798</v>
      </c>
      <c r="H3588" s="4" t="s">
        <v>4876</v>
      </c>
      <c r="I3588" s="4"/>
      <c r="J3588" s="4"/>
      <c r="K3588" s="4"/>
      <c r="L3588" s="10" t="n">
        <v>1.36</v>
      </c>
      <c r="M3588" s="10" t="n">
        <v>0.3</v>
      </c>
      <c r="N3588" s="11" t="s">
        <v>103</v>
      </c>
      <c r="O3588" s="11" t="s">
        <v>103</v>
      </c>
      <c r="P3588" s="11" t="s">
        <v>103</v>
      </c>
      <c r="Q3588" s="11" t="s">
        <v>103</v>
      </c>
      <c r="R3588" s="11" t="s">
        <v>103</v>
      </c>
    </row>
    <row r="3589" customFormat="false" ht="15" hidden="false" customHeight="false" outlineLevel="0" collapsed="false">
      <c r="A3589" s="4" t="s">
        <v>4877</v>
      </c>
      <c r="B3589" s="4" t="n">
        <v>12</v>
      </c>
      <c r="C3589" s="4" t="s">
        <v>131</v>
      </c>
      <c r="D3589" s="4" t="s">
        <v>36</v>
      </c>
      <c r="E3589" s="4" t="s">
        <v>3827</v>
      </c>
      <c r="F3589" s="4" t="s">
        <v>4470</v>
      </c>
      <c r="G3589" s="4" t="s">
        <v>1798</v>
      </c>
      <c r="H3589" s="4" t="s">
        <v>4878</v>
      </c>
      <c r="I3589" s="4"/>
      <c r="J3589" s="4"/>
      <c r="K3589" s="4"/>
      <c r="L3589" s="10" t="n">
        <v>1.36</v>
      </c>
      <c r="M3589" s="10" t="n">
        <v>0.3</v>
      </c>
      <c r="N3589" s="11" t="s">
        <v>103</v>
      </c>
      <c r="O3589" s="11" t="s">
        <v>103</v>
      </c>
      <c r="P3589" s="11" t="s">
        <v>103</v>
      </c>
      <c r="Q3589" s="11" t="s">
        <v>103</v>
      </c>
      <c r="R3589" s="11" t="s">
        <v>103</v>
      </c>
    </row>
    <row r="3590" customFormat="false" ht="15" hidden="false" customHeight="false" outlineLevel="0" collapsed="false">
      <c r="A3590" s="4" t="s">
        <v>4879</v>
      </c>
      <c r="B3590" s="4" t="n">
        <v>12</v>
      </c>
      <c r="C3590" s="4" t="s">
        <v>131</v>
      </c>
      <c r="D3590" s="4" t="s">
        <v>36</v>
      </c>
      <c r="E3590" s="4" t="s">
        <v>3827</v>
      </c>
      <c r="F3590" s="4" t="s">
        <v>4470</v>
      </c>
      <c r="G3590" s="4" t="s">
        <v>1798</v>
      </c>
      <c r="H3590" s="4" t="s">
        <v>4880</v>
      </c>
      <c r="I3590" s="4"/>
      <c r="J3590" s="4"/>
      <c r="K3590" s="4"/>
      <c r="L3590" s="10" t="n">
        <v>1.36</v>
      </c>
      <c r="M3590" s="10" t="n">
        <v>0.3</v>
      </c>
      <c r="N3590" s="11" t="s">
        <v>103</v>
      </c>
      <c r="O3590" s="11" t="s">
        <v>103</v>
      </c>
      <c r="P3590" s="11" t="s">
        <v>103</v>
      </c>
      <c r="Q3590" s="11" t="s">
        <v>103</v>
      </c>
      <c r="R3590" s="11" t="s">
        <v>103</v>
      </c>
    </row>
    <row r="3591" customFormat="false" ht="15" hidden="false" customHeight="false" outlineLevel="0" collapsed="false">
      <c r="A3591" s="4" t="s">
        <v>4881</v>
      </c>
      <c r="B3591" s="4" t="n">
        <v>12</v>
      </c>
      <c r="C3591" s="4" t="s">
        <v>131</v>
      </c>
      <c r="D3591" s="4" t="s">
        <v>36</v>
      </c>
      <c r="E3591" s="4" t="s">
        <v>3827</v>
      </c>
      <c r="F3591" s="4" t="s">
        <v>4470</v>
      </c>
      <c r="G3591" s="4" t="s">
        <v>2614</v>
      </c>
      <c r="H3591" s="4" t="s">
        <v>4882</v>
      </c>
      <c r="I3591" s="4"/>
      <c r="J3591" s="4"/>
      <c r="K3591" s="4"/>
      <c r="L3591" s="10" t="n">
        <v>1.36</v>
      </c>
      <c r="M3591" s="10" t="n">
        <v>0.3</v>
      </c>
      <c r="N3591" s="11" t="s">
        <v>103</v>
      </c>
      <c r="O3591" s="11" t="s">
        <v>103</v>
      </c>
      <c r="P3591" s="11" t="s">
        <v>103</v>
      </c>
      <c r="Q3591" s="11" t="s">
        <v>103</v>
      </c>
      <c r="R3591" s="11" t="s">
        <v>103</v>
      </c>
    </row>
    <row r="3592" customFormat="false" ht="15" hidden="false" customHeight="false" outlineLevel="0" collapsed="false">
      <c r="A3592" s="4" t="s">
        <v>4883</v>
      </c>
      <c r="B3592" s="4" t="n">
        <v>12</v>
      </c>
      <c r="C3592" s="4" t="s">
        <v>131</v>
      </c>
      <c r="D3592" s="4" t="s">
        <v>36</v>
      </c>
      <c r="E3592" s="4" t="s">
        <v>3827</v>
      </c>
      <c r="F3592" s="4" t="s">
        <v>4862</v>
      </c>
      <c r="G3592" s="4" t="s">
        <v>1825</v>
      </c>
      <c r="H3592" s="4" t="s">
        <v>4884</v>
      </c>
      <c r="I3592" s="4"/>
      <c r="J3592" s="4"/>
      <c r="K3592" s="4"/>
      <c r="L3592" s="10" t="n">
        <v>1.36</v>
      </c>
      <c r="M3592" s="10" t="n">
        <v>0.3</v>
      </c>
      <c r="N3592" s="11" t="s">
        <v>103</v>
      </c>
      <c r="O3592" s="11" t="s">
        <v>103</v>
      </c>
      <c r="P3592" s="11" t="s">
        <v>103</v>
      </c>
      <c r="Q3592" s="11" t="s">
        <v>103</v>
      </c>
      <c r="R3592" s="11" t="s">
        <v>103</v>
      </c>
    </row>
    <row r="3593" customFormat="false" ht="15" hidden="false" customHeight="false" outlineLevel="0" collapsed="false">
      <c r="A3593" s="4" t="s">
        <v>4885</v>
      </c>
      <c r="B3593" s="4" t="n">
        <v>12</v>
      </c>
      <c r="C3593" s="4" t="s">
        <v>131</v>
      </c>
      <c r="D3593" s="4" t="s">
        <v>36</v>
      </c>
      <c r="E3593" s="4" t="s">
        <v>3827</v>
      </c>
      <c r="F3593" s="4" t="s">
        <v>4429</v>
      </c>
      <c r="G3593" s="4" t="s">
        <v>1798</v>
      </c>
      <c r="H3593" s="4" t="s">
        <v>4886</v>
      </c>
      <c r="I3593" s="4"/>
      <c r="J3593" s="4"/>
      <c r="K3593" s="4"/>
      <c r="L3593" s="10" t="n">
        <v>1.36</v>
      </c>
      <c r="M3593" s="10" t="n">
        <v>0.3</v>
      </c>
      <c r="N3593" s="11" t="s">
        <v>103</v>
      </c>
      <c r="O3593" s="11" t="s">
        <v>103</v>
      </c>
      <c r="P3593" s="11" t="s">
        <v>103</v>
      </c>
      <c r="Q3593" s="11" t="s">
        <v>103</v>
      </c>
      <c r="R3593" s="11" t="s">
        <v>103</v>
      </c>
    </row>
    <row r="3594" customFormat="false" ht="15" hidden="false" customHeight="false" outlineLevel="0" collapsed="false">
      <c r="A3594" s="4" t="s">
        <v>4887</v>
      </c>
      <c r="B3594" s="4" t="n">
        <v>12</v>
      </c>
      <c r="C3594" s="4" t="s">
        <v>131</v>
      </c>
      <c r="D3594" s="4" t="s">
        <v>36</v>
      </c>
      <c r="E3594" s="4" t="s">
        <v>3827</v>
      </c>
      <c r="F3594" s="4" t="s">
        <v>4470</v>
      </c>
      <c r="G3594" s="4" t="s">
        <v>1798</v>
      </c>
      <c r="H3594" s="4" t="s">
        <v>4888</v>
      </c>
      <c r="I3594" s="4"/>
      <c r="J3594" s="4"/>
      <c r="K3594" s="4"/>
      <c r="L3594" s="10" t="n">
        <v>1.36</v>
      </c>
      <c r="M3594" s="10" t="n">
        <v>0.3</v>
      </c>
      <c r="N3594" s="11" t="s">
        <v>103</v>
      </c>
      <c r="O3594" s="11" t="s">
        <v>103</v>
      </c>
      <c r="P3594" s="11" t="s">
        <v>103</v>
      </c>
      <c r="Q3594" s="11" t="s">
        <v>103</v>
      </c>
      <c r="R3594" s="11" t="s">
        <v>103</v>
      </c>
    </row>
    <row r="3595" customFormat="false" ht="15" hidden="false" customHeight="false" outlineLevel="0" collapsed="false">
      <c r="A3595" s="4" t="s">
        <v>4889</v>
      </c>
      <c r="B3595" s="4" t="n">
        <v>12</v>
      </c>
      <c r="C3595" s="4" t="s">
        <v>131</v>
      </c>
      <c r="D3595" s="4" t="s">
        <v>36</v>
      </c>
      <c r="E3595" s="4" t="s">
        <v>3827</v>
      </c>
      <c r="F3595" s="4" t="s">
        <v>4470</v>
      </c>
      <c r="G3595" s="4" t="s">
        <v>1798</v>
      </c>
      <c r="H3595" s="4" t="s">
        <v>4890</v>
      </c>
      <c r="I3595" s="4"/>
      <c r="J3595" s="4"/>
      <c r="K3595" s="4"/>
      <c r="L3595" s="10" t="n">
        <v>1.36</v>
      </c>
      <c r="M3595" s="10" t="n">
        <v>0.3</v>
      </c>
      <c r="N3595" s="11" t="s">
        <v>103</v>
      </c>
      <c r="O3595" s="11" t="s">
        <v>103</v>
      </c>
      <c r="P3595" s="11" t="s">
        <v>103</v>
      </c>
      <c r="Q3595" s="11" t="s">
        <v>103</v>
      </c>
      <c r="R3595" s="11" t="s">
        <v>103</v>
      </c>
    </row>
    <row r="3596" customFormat="false" ht="15" hidden="false" customHeight="false" outlineLevel="0" collapsed="false">
      <c r="A3596" s="4" t="s">
        <v>4891</v>
      </c>
      <c r="B3596" s="4" t="n">
        <v>12</v>
      </c>
      <c r="C3596" s="4" t="s">
        <v>131</v>
      </c>
      <c r="D3596" s="4" t="s">
        <v>36</v>
      </c>
      <c r="E3596" s="4" t="s">
        <v>3827</v>
      </c>
      <c r="F3596" s="4" t="s">
        <v>4603</v>
      </c>
      <c r="G3596" s="4" t="s">
        <v>1798</v>
      </c>
      <c r="H3596" s="4" t="s">
        <v>4892</v>
      </c>
      <c r="I3596" s="4"/>
      <c r="J3596" s="4"/>
      <c r="K3596" s="4"/>
      <c r="L3596" s="10" t="n">
        <v>1.36</v>
      </c>
      <c r="M3596" s="10" t="n">
        <v>0.3</v>
      </c>
      <c r="N3596" s="11" t="s">
        <v>103</v>
      </c>
      <c r="O3596" s="11" t="s">
        <v>103</v>
      </c>
      <c r="P3596" s="11" t="s">
        <v>103</v>
      </c>
      <c r="Q3596" s="11" t="s">
        <v>103</v>
      </c>
      <c r="R3596" s="11" t="s">
        <v>103</v>
      </c>
    </row>
    <row r="3597" customFormat="false" ht="15" hidden="false" customHeight="false" outlineLevel="0" collapsed="false">
      <c r="A3597" s="4" t="s">
        <v>4893</v>
      </c>
      <c r="B3597" s="4" t="n">
        <v>12</v>
      </c>
      <c r="C3597" s="4" t="s">
        <v>131</v>
      </c>
      <c r="D3597" s="4" t="s">
        <v>36</v>
      </c>
      <c r="E3597" s="4" t="s">
        <v>3827</v>
      </c>
      <c r="F3597" s="4" t="s">
        <v>4622</v>
      </c>
      <c r="G3597" s="4" t="s">
        <v>1798</v>
      </c>
      <c r="H3597" s="4" t="s">
        <v>4894</v>
      </c>
      <c r="I3597" s="4"/>
      <c r="J3597" s="4"/>
      <c r="K3597" s="4"/>
      <c r="L3597" s="10" t="n">
        <v>1.36</v>
      </c>
      <c r="M3597" s="10" t="n">
        <v>0.3</v>
      </c>
      <c r="N3597" s="11" t="s">
        <v>103</v>
      </c>
      <c r="O3597" s="11" t="s">
        <v>103</v>
      </c>
      <c r="P3597" s="11" t="s">
        <v>103</v>
      </c>
      <c r="Q3597" s="11" t="s">
        <v>103</v>
      </c>
      <c r="R3597" s="11" t="s">
        <v>103</v>
      </c>
    </row>
    <row r="3598" customFormat="false" ht="15" hidden="false" customHeight="false" outlineLevel="0" collapsed="false">
      <c r="A3598" s="4" t="s">
        <v>4895</v>
      </c>
      <c r="B3598" s="4" t="n">
        <v>12</v>
      </c>
      <c r="C3598" s="4" t="s">
        <v>131</v>
      </c>
      <c r="D3598" s="4" t="s">
        <v>36</v>
      </c>
      <c r="E3598" s="4" t="s">
        <v>3827</v>
      </c>
      <c r="F3598" s="4" t="s">
        <v>4598</v>
      </c>
      <c r="G3598" s="4" t="s">
        <v>1798</v>
      </c>
      <c r="H3598" s="4" t="s">
        <v>4896</v>
      </c>
      <c r="I3598" s="4"/>
      <c r="J3598" s="4"/>
      <c r="K3598" s="4"/>
      <c r="L3598" s="10" t="n">
        <v>1.36</v>
      </c>
      <c r="M3598" s="10" t="n">
        <v>0.3</v>
      </c>
      <c r="N3598" s="11" t="s">
        <v>103</v>
      </c>
      <c r="O3598" s="11" t="s">
        <v>103</v>
      </c>
      <c r="P3598" s="11" t="s">
        <v>103</v>
      </c>
      <c r="Q3598" s="11" t="s">
        <v>103</v>
      </c>
      <c r="R3598" s="11" t="s">
        <v>103</v>
      </c>
    </row>
    <row r="3599" customFormat="false" ht="15" hidden="false" customHeight="false" outlineLevel="0" collapsed="false">
      <c r="A3599" s="4" t="s">
        <v>4897</v>
      </c>
      <c r="B3599" s="4" t="n">
        <v>12</v>
      </c>
      <c r="C3599" s="4" t="s">
        <v>131</v>
      </c>
      <c r="D3599" s="4" t="s">
        <v>36</v>
      </c>
      <c r="E3599" s="4" t="s">
        <v>3827</v>
      </c>
      <c r="F3599" s="4" t="s">
        <v>4598</v>
      </c>
      <c r="G3599" s="4" t="s">
        <v>1798</v>
      </c>
      <c r="H3599" s="4" t="s">
        <v>4898</v>
      </c>
      <c r="I3599" s="4"/>
      <c r="J3599" s="4"/>
      <c r="K3599" s="4"/>
      <c r="L3599" s="10" t="n">
        <v>1.36</v>
      </c>
      <c r="M3599" s="10" t="n">
        <v>0.3</v>
      </c>
      <c r="N3599" s="11" t="s">
        <v>103</v>
      </c>
      <c r="O3599" s="11" t="s">
        <v>103</v>
      </c>
      <c r="P3599" s="11" t="s">
        <v>103</v>
      </c>
      <c r="Q3599" s="11" t="s">
        <v>103</v>
      </c>
      <c r="R3599" s="11" t="s">
        <v>103</v>
      </c>
    </row>
    <row r="3600" customFormat="false" ht="15" hidden="false" customHeight="false" outlineLevel="0" collapsed="false">
      <c r="A3600" s="4" t="s">
        <v>4899</v>
      </c>
      <c r="B3600" s="4" t="n">
        <v>12</v>
      </c>
      <c r="C3600" s="4" t="s">
        <v>131</v>
      </c>
      <c r="D3600" s="4" t="s">
        <v>36</v>
      </c>
      <c r="E3600" s="4" t="s">
        <v>3827</v>
      </c>
      <c r="F3600" s="4" t="s">
        <v>4900</v>
      </c>
      <c r="G3600" s="4" t="s">
        <v>1810</v>
      </c>
      <c r="H3600" s="4" t="s">
        <v>4901</v>
      </c>
      <c r="I3600" s="4"/>
      <c r="J3600" s="4"/>
      <c r="K3600" s="4"/>
      <c r="L3600" s="10" t="n">
        <v>1.36</v>
      </c>
      <c r="M3600" s="10" t="n">
        <v>0.3</v>
      </c>
      <c r="N3600" s="11" t="s">
        <v>103</v>
      </c>
      <c r="O3600" s="11" t="s">
        <v>103</v>
      </c>
      <c r="P3600" s="11" t="s">
        <v>103</v>
      </c>
      <c r="Q3600" s="11" t="s">
        <v>103</v>
      </c>
      <c r="R3600" s="11" t="s">
        <v>103</v>
      </c>
    </row>
    <row r="3601" customFormat="false" ht="15" hidden="false" customHeight="false" outlineLevel="0" collapsed="false">
      <c r="A3601" s="4" t="s">
        <v>4902</v>
      </c>
      <c r="B3601" s="4" t="n">
        <v>12</v>
      </c>
      <c r="C3601" s="4" t="s">
        <v>131</v>
      </c>
      <c r="D3601" s="4" t="s">
        <v>36</v>
      </c>
      <c r="E3601" s="4" t="s">
        <v>3827</v>
      </c>
      <c r="F3601" s="4" t="s">
        <v>4414</v>
      </c>
      <c r="G3601" s="4" t="s">
        <v>1810</v>
      </c>
      <c r="H3601" s="4" t="s">
        <v>4903</v>
      </c>
      <c r="I3601" s="4"/>
      <c r="J3601" s="4"/>
      <c r="K3601" s="4"/>
      <c r="L3601" s="10" t="n">
        <v>1.36</v>
      </c>
      <c r="M3601" s="10" t="n">
        <v>0.3</v>
      </c>
      <c r="N3601" s="11" t="s">
        <v>103</v>
      </c>
      <c r="O3601" s="11" t="s">
        <v>103</v>
      </c>
      <c r="P3601" s="11" t="s">
        <v>103</v>
      </c>
      <c r="Q3601" s="11" t="s">
        <v>103</v>
      </c>
      <c r="R3601" s="11" t="s">
        <v>103</v>
      </c>
    </row>
    <row r="3602" customFormat="false" ht="15" hidden="false" customHeight="false" outlineLevel="0" collapsed="false">
      <c r="A3602" s="4" t="s">
        <v>4904</v>
      </c>
      <c r="B3602" s="4" t="n">
        <v>12</v>
      </c>
      <c r="C3602" s="4" t="s">
        <v>131</v>
      </c>
      <c r="D3602" s="4" t="s">
        <v>36</v>
      </c>
      <c r="E3602" s="4" t="s">
        <v>3827</v>
      </c>
      <c r="F3602" s="4" t="s">
        <v>4620</v>
      </c>
      <c r="G3602" s="4" t="s">
        <v>1798</v>
      </c>
      <c r="H3602" s="4" t="s">
        <v>4905</v>
      </c>
      <c r="I3602" s="4"/>
      <c r="J3602" s="4"/>
      <c r="K3602" s="4"/>
      <c r="L3602" s="10" t="n">
        <v>1.36</v>
      </c>
      <c r="M3602" s="10" t="n">
        <v>0.3</v>
      </c>
      <c r="N3602" s="11" t="s">
        <v>103</v>
      </c>
      <c r="O3602" s="11" t="s">
        <v>103</v>
      </c>
      <c r="P3602" s="11" t="s">
        <v>103</v>
      </c>
      <c r="Q3602" s="11" t="s">
        <v>103</v>
      </c>
      <c r="R3602" s="11" t="s">
        <v>103</v>
      </c>
    </row>
    <row r="3603" customFormat="false" ht="15" hidden="false" customHeight="false" outlineLevel="0" collapsed="false">
      <c r="A3603" s="4" t="s">
        <v>4906</v>
      </c>
      <c r="B3603" s="4" t="n">
        <v>12</v>
      </c>
      <c r="C3603" s="4" t="s">
        <v>131</v>
      </c>
      <c r="D3603" s="4" t="s">
        <v>36</v>
      </c>
      <c r="E3603" s="4" t="s">
        <v>3827</v>
      </c>
      <c r="F3603" s="4" t="s">
        <v>4598</v>
      </c>
      <c r="G3603" s="4" t="s">
        <v>1798</v>
      </c>
      <c r="H3603" s="4" t="s">
        <v>4907</v>
      </c>
      <c r="I3603" s="4"/>
      <c r="J3603" s="4"/>
      <c r="K3603" s="4"/>
      <c r="L3603" s="10" t="n">
        <v>1.36</v>
      </c>
      <c r="M3603" s="10" t="n">
        <v>0.3</v>
      </c>
      <c r="N3603" s="11" t="s">
        <v>103</v>
      </c>
      <c r="O3603" s="11" t="s">
        <v>103</v>
      </c>
      <c r="P3603" s="11" t="s">
        <v>103</v>
      </c>
      <c r="Q3603" s="11" t="s">
        <v>103</v>
      </c>
      <c r="R3603" s="11" t="s">
        <v>103</v>
      </c>
    </row>
    <row r="3604" customFormat="false" ht="15" hidden="false" customHeight="false" outlineLevel="0" collapsed="false">
      <c r="A3604" s="4" t="s">
        <v>4908</v>
      </c>
      <c r="B3604" s="4" t="n">
        <v>12</v>
      </c>
      <c r="C3604" s="4" t="s">
        <v>131</v>
      </c>
      <c r="D3604" s="4" t="s">
        <v>36</v>
      </c>
      <c r="E3604" s="4" t="s">
        <v>3827</v>
      </c>
      <c r="F3604" s="4" t="s">
        <v>4909</v>
      </c>
      <c r="G3604" s="4" t="s">
        <v>1834</v>
      </c>
      <c r="H3604" s="4" t="s">
        <v>4910</v>
      </c>
      <c r="I3604" s="4"/>
      <c r="J3604" s="4"/>
      <c r="K3604" s="4"/>
      <c r="L3604" s="10" t="n">
        <v>1.36</v>
      </c>
      <c r="M3604" s="10" t="n">
        <v>0.3</v>
      </c>
      <c r="N3604" s="11" t="s">
        <v>103</v>
      </c>
      <c r="O3604" s="11" t="s">
        <v>103</v>
      </c>
      <c r="P3604" s="11" t="s">
        <v>103</v>
      </c>
      <c r="Q3604" s="11" t="s">
        <v>103</v>
      </c>
      <c r="R3604" s="11" t="s">
        <v>103</v>
      </c>
    </row>
    <row r="3605" customFormat="false" ht="15" hidden="false" customHeight="false" outlineLevel="0" collapsed="false">
      <c r="A3605" s="4" t="s">
        <v>4911</v>
      </c>
      <c r="B3605" s="4" t="n">
        <v>12</v>
      </c>
      <c r="C3605" s="4" t="s">
        <v>131</v>
      </c>
      <c r="D3605" s="4" t="s">
        <v>36</v>
      </c>
      <c r="E3605" s="4" t="s">
        <v>3827</v>
      </c>
      <c r="F3605" s="4" t="s">
        <v>4912</v>
      </c>
      <c r="G3605" s="4" t="s">
        <v>1834</v>
      </c>
      <c r="H3605" s="4" t="s">
        <v>4913</v>
      </c>
      <c r="I3605" s="4"/>
      <c r="J3605" s="4"/>
      <c r="K3605" s="4"/>
      <c r="L3605" s="10" t="n">
        <v>1.36</v>
      </c>
      <c r="M3605" s="10" t="n">
        <v>0.3</v>
      </c>
      <c r="N3605" s="11" t="s">
        <v>103</v>
      </c>
      <c r="O3605" s="11" t="s">
        <v>103</v>
      </c>
      <c r="P3605" s="11" t="s">
        <v>103</v>
      </c>
      <c r="Q3605" s="11" t="s">
        <v>103</v>
      </c>
      <c r="R3605" s="11" t="s">
        <v>103</v>
      </c>
    </row>
    <row r="3606" customFormat="false" ht="15" hidden="false" customHeight="false" outlineLevel="0" collapsed="false">
      <c r="A3606" s="4" t="s">
        <v>4914</v>
      </c>
      <c r="B3606" s="4" t="n">
        <v>12</v>
      </c>
      <c r="C3606" s="4" t="s">
        <v>131</v>
      </c>
      <c r="D3606" s="4" t="s">
        <v>36</v>
      </c>
      <c r="E3606" s="4" t="s">
        <v>3827</v>
      </c>
      <c r="F3606" s="4" t="s">
        <v>4622</v>
      </c>
      <c r="G3606" s="4" t="s">
        <v>1798</v>
      </c>
      <c r="H3606" s="4" t="s">
        <v>4915</v>
      </c>
      <c r="I3606" s="4"/>
      <c r="J3606" s="4"/>
      <c r="K3606" s="4"/>
      <c r="L3606" s="10" t="n">
        <v>1.36</v>
      </c>
      <c r="M3606" s="10" t="n">
        <v>0.3</v>
      </c>
      <c r="N3606" s="11" t="s">
        <v>103</v>
      </c>
      <c r="O3606" s="11" t="s">
        <v>103</v>
      </c>
      <c r="P3606" s="11" t="s">
        <v>103</v>
      </c>
      <c r="Q3606" s="11" t="s">
        <v>103</v>
      </c>
      <c r="R3606" s="11" t="s">
        <v>103</v>
      </c>
    </row>
    <row r="3607" customFormat="false" ht="15" hidden="false" customHeight="false" outlineLevel="0" collapsed="false">
      <c r="A3607" s="4" t="s">
        <v>4916</v>
      </c>
      <c r="B3607" s="4" t="n">
        <v>12</v>
      </c>
      <c r="C3607" s="4" t="s">
        <v>131</v>
      </c>
      <c r="D3607" s="4" t="s">
        <v>36</v>
      </c>
      <c r="E3607" s="4" t="s">
        <v>3827</v>
      </c>
      <c r="F3607" s="4" t="s">
        <v>4917</v>
      </c>
      <c r="G3607" s="4" t="s">
        <v>1810</v>
      </c>
      <c r="H3607" s="4" t="s">
        <v>4918</v>
      </c>
      <c r="I3607" s="4"/>
      <c r="J3607" s="4"/>
      <c r="K3607" s="4"/>
      <c r="L3607" s="10" t="n">
        <v>1.36</v>
      </c>
      <c r="M3607" s="10" t="n">
        <v>0.3</v>
      </c>
      <c r="N3607" s="11" t="s">
        <v>103</v>
      </c>
      <c r="O3607" s="11" t="s">
        <v>103</v>
      </c>
      <c r="P3607" s="11" t="s">
        <v>103</v>
      </c>
      <c r="Q3607" s="11" t="s">
        <v>103</v>
      </c>
      <c r="R3607" s="11" t="s">
        <v>103</v>
      </c>
    </row>
    <row r="3608" customFormat="false" ht="15" hidden="false" customHeight="false" outlineLevel="0" collapsed="false">
      <c r="A3608" s="4" t="s">
        <v>4919</v>
      </c>
      <c r="B3608" s="4" t="n">
        <v>12</v>
      </c>
      <c r="C3608" s="4" t="s">
        <v>131</v>
      </c>
      <c r="D3608" s="4" t="s">
        <v>36</v>
      </c>
      <c r="E3608" s="4" t="s">
        <v>3827</v>
      </c>
      <c r="F3608" s="4" t="s">
        <v>4606</v>
      </c>
      <c r="G3608" s="4" t="s">
        <v>1810</v>
      </c>
      <c r="H3608" s="4" t="s">
        <v>4920</v>
      </c>
      <c r="I3608" s="4"/>
      <c r="J3608" s="4"/>
      <c r="K3608" s="4"/>
      <c r="L3608" s="10" t="n">
        <v>1.36</v>
      </c>
      <c r="M3608" s="10" t="n">
        <v>0.3</v>
      </c>
      <c r="N3608" s="11" t="s">
        <v>103</v>
      </c>
      <c r="O3608" s="11" t="s">
        <v>103</v>
      </c>
      <c r="P3608" s="11" t="s">
        <v>103</v>
      </c>
      <c r="Q3608" s="11" t="s">
        <v>103</v>
      </c>
      <c r="R3608" s="11" t="s">
        <v>103</v>
      </c>
    </row>
    <row r="3609" customFormat="false" ht="15" hidden="false" customHeight="false" outlineLevel="0" collapsed="false">
      <c r="A3609" s="4" t="s">
        <v>4921</v>
      </c>
      <c r="B3609" s="4" t="n">
        <v>12</v>
      </c>
      <c r="C3609" s="4" t="s">
        <v>131</v>
      </c>
      <c r="D3609" s="4" t="s">
        <v>36</v>
      </c>
      <c r="E3609" s="4" t="s">
        <v>3827</v>
      </c>
      <c r="F3609" s="4" t="s">
        <v>4429</v>
      </c>
      <c r="G3609" s="4" t="s">
        <v>1810</v>
      </c>
      <c r="H3609" s="4" t="s">
        <v>4922</v>
      </c>
      <c r="I3609" s="4"/>
      <c r="J3609" s="4"/>
      <c r="K3609" s="4"/>
      <c r="L3609" s="10" t="n">
        <v>1.36</v>
      </c>
      <c r="M3609" s="10" t="n">
        <v>0.3</v>
      </c>
      <c r="N3609" s="11" t="s">
        <v>103</v>
      </c>
      <c r="O3609" s="11" t="s">
        <v>103</v>
      </c>
      <c r="P3609" s="11" t="s">
        <v>103</v>
      </c>
      <c r="Q3609" s="11" t="s">
        <v>103</v>
      </c>
      <c r="R3609" s="11" t="s">
        <v>103</v>
      </c>
    </row>
    <row r="3610" customFormat="false" ht="15" hidden="false" customHeight="false" outlineLevel="0" collapsed="false">
      <c r="A3610" s="4" t="s">
        <v>4923</v>
      </c>
      <c r="B3610" s="4" t="n">
        <v>12</v>
      </c>
      <c r="C3610" s="4" t="s">
        <v>131</v>
      </c>
      <c r="D3610" s="4" t="s">
        <v>36</v>
      </c>
      <c r="E3610" s="4" t="s">
        <v>3827</v>
      </c>
      <c r="F3610" s="4" t="s">
        <v>4429</v>
      </c>
      <c r="G3610" s="4" t="s">
        <v>1798</v>
      </c>
      <c r="H3610" s="4" t="s">
        <v>4924</v>
      </c>
      <c r="I3610" s="4"/>
      <c r="J3610" s="4"/>
      <c r="K3610" s="4"/>
      <c r="L3610" s="10" t="n">
        <v>1.36</v>
      </c>
      <c r="M3610" s="10" t="n">
        <v>0.3</v>
      </c>
      <c r="N3610" s="11" t="s">
        <v>103</v>
      </c>
      <c r="O3610" s="11" t="s">
        <v>103</v>
      </c>
      <c r="P3610" s="11" t="s">
        <v>103</v>
      </c>
      <c r="Q3610" s="11" t="s">
        <v>103</v>
      </c>
      <c r="R3610" s="11" t="s">
        <v>103</v>
      </c>
    </row>
    <row r="3611" customFormat="false" ht="15" hidden="false" customHeight="false" outlineLevel="0" collapsed="false">
      <c r="A3611" s="4" t="s">
        <v>4925</v>
      </c>
      <c r="B3611" s="4" t="n">
        <v>12</v>
      </c>
      <c r="C3611" s="4" t="s">
        <v>131</v>
      </c>
      <c r="D3611" s="4" t="s">
        <v>36</v>
      </c>
      <c r="E3611" s="4" t="s">
        <v>3827</v>
      </c>
      <c r="F3611" s="4" t="s">
        <v>4429</v>
      </c>
      <c r="G3611" s="4" t="s">
        <v>1798</v>
      </c>
      <c r="H3611" s="4" t="s">
        <v>4926</v>
      </c>
      <c r="I3611" s="4"/>
      <c r="J3611" s="4"/>
      <c r="K3611" s="4"/>
      <c r="L3611" s="10" t="n">
        <v>1.36</v>
      </c>
      <c r="M3611" s="10" t="n">
        <v>0.3</v>
      </c>
      <c r="N3611" s="11" t="s">
        <v>103</v>
      </c>
      <c r="O3611" s="11" t="s">
        <v>103</v>
      </c>
      <c r="P3611" s="11" t="s">
        <v>103</v>
      </c>
      <c r="Q3611" s="11" t="s">
        <v>103</v>
      </c>
      <c r="R3611" s="11" t="s">
        <v>103</v>
      </c>
    </row>
    <row r="3612" customFormat="false" ht="15" hidden="false" customHeight="false" outlineLevel="0" collapsed="false">
      <c r="A3612" s="4" t="s">
        <v>4927</v>
      </c>
      <c r="B3612" s="4" t="n">
        <v>12</v>
      </c>
      <c r="C3612" s="4" t="s">
        <v>131</v>
      </c>
      <c r="D3612" s="4" t="s">
        <v>36</v>
      </c>
      <c r="E3612" s="4" t="s">
        <v>3827</v>
      </c>
      <c r="F3612" s="4" t="s">
        <v>4603</v>
      </c>
      <c r="G3612" s="4" t="s">
        <v>1802</v>
      </c>
      <c r="H3612" s="4" t="s">
        <v>4928</v>
      </c>
      <c r="I3612" s="4"/>
      <c r="J3612" s="4"/>
      <c r="K3612" s="4"/>
      <c r="L3612" s="10" t="n">
        <v>1.36</v>
      </c>
      <c r="M3612" s="10" t="n">
        <v>0.3</v>
      </c>
      <c r="N3612" s="11" t="s">
        <v>103</v>
      </c>
      <c r="O3612" s="11" t="s">
        <v>103</v>
      </c>
      <c r="P3612" s="11" t="s">
        <v>103</v>
      </c>
      <c r="Q3612" s="11" t="s">
        <v>103</v>
      </c>
      <c r="R3612" s="11" t="s">
        <v>103</v>
      </c>
    </row>
    <row r="3613" customFormat="false" ht="15" hidden="false" customHeight="false" outlineLevel="0" collapsed="false">
      <c r="A3613" s="4" t="s">
        <v>4929</v>
      </c>
      <c r="B3613" s="4" t="n">
        <v>12</v>
      </c>
      <c r="C3613" s="4" t="s">
        <v>131</v>
      </c>
      <c r="D3613" s="4" t="s">
        <v>36</v>
      </c>
      <c r="E3613" s="4" t="s">
        <v>3827</v>
      </c>
      <c r="F3613" s="4" t="s">
        <v>4470</v>
      </c>
      <c r="G3613" s="4" t="s">
        <v>1798</v>
      </c>
      <c r="H3613" s="4" t="s">
        <v>4930</v>
      </c>
      <c r="I3613" s="4"/>
      <c r="J3613" s="4"/>
      <c r="K3613" s="4"/>
      <c r="L3613" s="10" t="n">
        <v>1.36</v>
      </c>
      <c r="M3613" s="10" t="n">
        <v>0.3</v>
      </c>
      <c r="N3613" s="11" t="s">
        <v>103</v>
      </c>
      <c r="O3613" s="11" t="s">
        <v>103</v>
      </c>
      <c r="P3613" s="11" t="s">
        <v>103</v>
      </c>
      <c r="Q3613" s="11" t="s">
        <v>103</v>
      </c>
      <c r="R3613" s="11" t="s">
        <v>103</v>
      </c>
    </row>
    <row r="3614" customFormat="false" ht="15" hidden="false" customHeight="false" outlineLevel="0" collapsed="false">
      <c r="A3614" s="4" t="s">
        <v>4931</v>
      </c>
      <c r="B3614" s="4" t="n">
        <v>12</v>
      </c>
      <c r="C3614" s="4" t="s">
        <v>131</v>
      </c>
      <c r="D3614" s="4" t="s">
        <v>36</v>
      </c>
      <c r="E3614" s="4" t="s">
        <v>3827</v>
      </c>
      <c r="F3614" s="4" t="s">
        <v>4470</v>
      </c>
      <c r="G3614" s="4" t="s">
        <v>1798</v>
      </c>
      <c r="H3614" s="4" t="s">
        <v>4932</v>
      </c>
      <c r="I3614" s="4"/>
      <c r="J3614" s="4"/>
      <c r="K3614" s="4"/>
      <c r="L3614" s="10" t="n">
        <v>1.36</v>
      </c>
      <c r="M3614" s="10" t="n">
        <v>0.3</v>
      </c>
      <c r="N3614" s="11" t="s">
        <v>103</v>
      </c>
      <c r="O3614" s="11" t="s">
        <v>103</v>
      </c>
      <c r="P3614" s="11" t="s">
        <v>103</v>
      </c>
      <c r="Q3614" s="11" t="s">
        <v>103</v>
      </c>
      <c r="R3614" s="11" t="s">
        <v>103</v>
      </c>
    </row>
    <row r="3615" customFormat="false" ht="15" hidden="false" customHeight="false" outlineLevel="0" collapsed="false">
      <c r="A3615" s="4" t="s">
        <v>4933</v>
      </c>
      <c r="B3615" s="4" t="n">
        <v>12</v>
      </c>
      <c r="C3615" s="4" t="s">
        <v>131</v>
      </c>
      <c r="D3615" s="4" t="s">
        <v>36</v>
      </c>
      <c r="E3615" s="4" t="s">
        <v>3827</v>
      </c>
      <c r="F3615" s="4" t="s">
        <v>4412</v>
      </c>
      <c r="G3615" s="4" t="s">
        <v>1798</v>
      </c>
      <c r="H3615" s="4" t="s">
        <v>4934</v>
      </c>
      <c r="I3615" s="4"/>
      <c r="J3615" s="4"/>
      <c r="K3615" s="4"/>
      <c r="L3615" s="10" t="n">
        <v>1.36</v>
      </c>
      <c r="M3615" s="10" t="n">
        <v>0.3</v>
      </c>
      <c r="N3615" s="11" t="s">
        <v>103</v>
      </c>
      <c r="O3615" s="11" t="s">
        <v>103</v>
      </c>
      <c r="P3615" s="11" t="s">
        <v>103</v>
      </c>
      <c r="Q3615" s="11" t="s">
        <v>103</v>
      </c>
      <c r="R3615" s="11" t="s">
        <v>103</v>
      </c>
    </row>
    <row r="3616" customFormat="false" ht="15" hidden="false" customHeight="false" outlineLevel="0" collapsed="false">
      <c r="A3616" s="4" t="s">
        <v>4935</v>
      </c>
      <c r="B3616" s="4" t="n">
        <v>12</v>
      </c>
      <c r="C3616" s="4" t="s">
        <v>131</v>
      </c>
      <c r="D3616" s="4" t="s">
        <v>36</v>
      </c>
      <c r="E3616" s="4" t="s">
        <v>3827</v>
      </c>
      <c r="F3616" s="4" t="s">
        <v>4622</v>
      </c>
      <c r="G3616" s="4" t="s">
        <v>1798</v>
      </c>
      <c r="H3616" s="4" t="s">
        <v>4936</v>
      </c>
      <c r="I3616" s="4"/>
      <c r="J3616" s="4"/>
      <c r="K3616" s="4"/>
      <c r="L3616" s="10" t="n">
        <v>1.36</v>
      </c>
      <c r="M3616" s="10" t="n">
        <v>0.3</v>
      </c>
      <c r="N3616" s="11" t="s">
        <v>103</v>
      </c>
      <c r="O3616" s="11" t="s">
        <v>103</v>
      </c>
      <c r="P3616" s="11" t="s">
        <v>103</v>
      </c>
      <c r="Q3616" s="11" t="s">
        <v>103</v>
      </c>
      <c r="R3616" s="11" t="s">
        <v>103</v>
      </c>
    </row>
    <row r="3617" customFormat="false" ht="15" hidden="false" customHeight="false" outlineLevel="0" collapsed="false">
      <c r="A3617" s="4" t="s">
        <v>4937</v>
      </c>
      <c r="B3617" s="4" t="n">
        <v>12</v>
      </c>
      <c r="C3617" s="4" t="s">
        <v>131</v>
      </c>
      <c r="D3617" s="4" t="s">
        <v>36</v>
      </c>
      <c r="E3617" s="4" t="s">
        <v>3827</v>
      </c>
      <c r="F3617" s="4" t="s">
        <v>4622</v>
      </c>
      <c r="G3617" s="4" t="s">
        <v>1798</v>
      </c>
      <c r="H3617" s="4" t="s">
        <v>4938</v>
      </c>
      <c r="I3617" s="4"/>
      <c r="J3617" s="4"/>
      <c r="K3617" s="4"/>
      <c r="L3617" s="10" t="n">
        <v>1.36</v>
      </c>
      <c r="M3617" s="10" t="n">
        <v>0.3</v>
      </c>
      <c r="N3617" s="11" t="s">
        <v>103</v>
      </c>
      <c r="O3617" s="11" t="s">
        <v>103</v>
      </c>
      <c r="P3617" s="11" t="s">
        <v>103</v>
      </c>
      <c r="Q3617" s="11" t="s">
        <v>103</v>
      </c>
      <c r="R3617" s="11" t="s">
        <v>103</v>
      </c>
    </row>
    <row r="3618" customFormat="false" ht="15" hidden="false" customHeight="false" outlineLevel="0" collapsed="false">
      <c r="A3618" s="4" t="s">
        <v>4939</v>
      </c>
      <c r="B3618" s="4" t="n">
        <v>12</v>
      </c>
      <c r="C3618" s="4" t="s">
        <v>131</v>
      </c>
      <c r="D3618" s="4" t="s">
        <v>36</v>
      </c>
      <c r="E3618" s="4" t="s">
        <v>3827</v>
      </c>
      <c r="F3618" s="4" t="s">
        <v>4622</v>
      </c>
      <c r="G3618" s="4" t="s">
        <v>1798</v>
      </c>
      <c r="H3618" s="4" t="s">
        <v>4940</v>
      </c>
      <c r="I3618" s="4"/>
      <c r="J3618" s="4"/>
      <c r="K3618" s="4"/>
      <c r="L3618" s="10" t="n">
        <v>1.36</v>
      </c>
      <c r="M3618" s="10" t="n">
        <v>0.3</v>
      </c>
      <c r="N3618" s="11" t="s">
        <v>103</v>
      </c>
      <c r="O3618" s="11" t="s">
        <v>103</v>
      </c>
      <c r="P3618" s="11" t="s">
        <v>103</v>
      </c>
      <c r="Q3618" s="11" t="s">
        <v>103</v>
      </c>
      <c r="R3618" s="11" t="s">
        <v>103</v>
      </c>
    </row>
    <row r="3619" customFormat="false" ht="15" hidden="false" customHeight="false" outlineLevel="0" collapsed="false">
      <c r="A3619" s="4" t="s">
        <v>4941</v>
      </c>
      <c r="B3619" s="4" t="n">
        <v>12</v>
      </c>
      <c r="C3619" s="4" t="s">
        <v>131</v>
      </c>
      <c r="D3619" s="4" t="s">
        <v>36</v>
      </c>
      <c r="E3619" s="4" t="s">
        <v>3827</v>
      </c>
      <c r="F3619" s="4" t="s">
        <v>4470</v>
      </c>
      <c r="G3619" s="4" t="s">
        <v>1798</v>
      </c>
      <c r="H3619" s="4" t="s">
        <v>4942</v>
      </c>
      <c r="I3619" s="4"/>
      <c r="J3619" s="4"/>
      <c r="K3619" s="4"/>
      <c r="L3619" s="10" t="n">
        <v>1.36</v>
      </c>
      <c r="M3619" s="10" t="n">
        <v>0.3</v>
      </c>
      <c r="N3619" s="11" t="s">
        <v>103</v>
      </c>
      <c r="O3619" s="11" t="s">
        <v>103</v>
      </c>
      <c r="P3619" s="11" t="s">
        <v>103</v>
      </c>
      <c r="Q3619" s="11" t="s">
        <v>103</v>
      </c>
      <c r="R3619" s="11" t="s">
        <v>103</v>
      </c>
    </row>
    <row r="3620" customFormat="false" ht="15" hidden="false" customHeight="false" outlineLevel="0" collapsed="false">
      <c r="A3620" s="4" t="s">
        <v>4943</v>
      </c>
      <c r="B3620" s="4" t="n">
        <v>12</v>
      </c>
      <c r="C3620" s="4" t="s">
        <v>131</v>
      </c>
      <c r="D3620" s="4" t="s">
        <v>36</v>
      </c>
      <c r="E3620" s="4" t="s">
        <v>3827</v>
      </c>
      <c r="F3620" s="4" t="s">
        <v>4470</v>
      </c>
      <c r="G3620" s="4" t="s">
        <v>1798</v>
      </c>
      <c r="H3620" s="4" t="s">
        <v>4944</v>
      </c>
      <c r="I3620" s="4"/>
      <c r="J3620" s="4"/>
      <c r="K3620" s="4"/>
      <c r="L3620" s="10" t="n">
        <v>1.36</v>
      </c>
      <c r="M3620" s="10" t="n">
        <v>0.3</v>
      </c>
      <c r="N3620" s="11" t="s">
        <v>103</v>
      </c>
      <c r="O3620" s="11" t="s">
        <v>103</v>
      </c>
      <c r="P3620" s="11" t="s">
        <v>103</v>
      </c>
      <c r="Q3620" s="11" t="s">
        <v>103</v>
      </c>
      <c r="R3620" s="11" t="s">
        <v>103</v>
      </c>
    </row>
    <row r="3621" customFormat="false" ht="15" hidden="false" customHeight="false" outlineLevel="0" collapsed="false">
      <c r="A3621" s="4" t="s">
        <v>4945</v>
      </c>
      <c r="B3621" s="4" t="n">
        <v>12</v>
      </c>
      <c r="C3621" s="4" t="s">
        <v>131</v>
      </c>
      <c r="D3621" s="4" t="s">
        <v>36</v>
      </c>
      <c r="E3621" s="4" t="s">
        <v>3827</v>
      </c>
      <c r="F3621" s="4" t="s">
        <v>4946</v>
      </c>
      <c r="G3621" s="4" t="s">
        <v>4947</v>
      </c>
      <c r="H3621" s="4" t="s">
        <v>4948</v>
      </c>
      <c r="I3621" s="4"/>
      <c r="J3621" s="4"/>
      <c r="K3621" s="4"/>
      <c r="L3621" s="10" t="n">
        <v>1.36</v>
      </c>
      <c r="M3621" s="10" t="n">
        <v>0.3</v>
      </c>
      <c r="N3621" s="11" t="s">
        <v>103</v>
      </c>
      <c r="O3621" s="11" t="s">
        <v>103</v>
      </c>
      <c r="P3621" s="11" t="s">
        <v>103</v>
      </c>
      <c r="Q3621" s="11" t="s">
        <v>103</v>
      </c>
      <c r="R3621" s="11" t="s">
        <v>103</v>
      </c>
    </row>
    <row r="3622" customFormat="false" ht="15" hidden="false" customHeight="false" outlineLevel="0" collapsed="false">
      <c r="A3622" s="4" t="s">
        <v>4949</v>
      </c>
      <c r="B3622" s="4" t="n">
        <v>12</v>
      </c>
      <c r="C3622" s="4" t="s">
        <v>131</v>
      </c>
      <c r="D3622" s="4" t="s">
        <v>36</v>
      </c>
      <c r="E3622" s="4" t="s">
        <v>3827</v>
      </c>
      <c r="F3622" s="4" t="s">
        <v>4950</v>
      </c>
      <c r="G3622" s="4"/>
      <c r="H3622" s="4" t="s">
        <v>4948</v>
      </c>
      <c r="I3622" s="4"/>
      <c r="J3622" s="4"/>
      <c r="K3622" s="4"/>
      <c r="L3622" s="10" t="n">
        <v>1.36</v>
      </c>
      <c r="M3622" s="10" t="n">
        <v>0.3</v>
      </c>
      <c r="N3622" s="11" t="s">
        <v>103</v>
      </c>
      <c r="O3622" s="11" t="s">
        <v>103</v>
      </c>
      <c r="P3622" s="11" t="s">
        <v>103</v>
      </c>
      <c r="Q3622" s="11" t="s">
        <v>103</v>
      </c>
      <c r="R3622" s="11" t="s">
        <v>103</v>
      </c>
    </row>
    <row r="3623" customFormat="false" ht="15" hidden="false" customHeight="false" outlineLevel="0" collapsed="false">
      <c r="A3623" s="4" t="s">
        <v>4951</v>
      </c>
      <c r="B3623" s="4" t="n">
        <v>12</v>
      </c>
      <c r="C3623" s="4" t="s">
        <v>131</v>
      </c>
      <c r="D3623" s="4" t="s">
        <v>36</v>
      </c>
      <c r="E3623" s="4" t="s">
        <v>3827</v>
      </c>
      <c r="F3623" s="4" t="s">
        <v>4462</v>
      </c>
      <c r="G3623" s="4" t="s">
        <v>1872</v>
      </c>
      <c r="H3623" s="4" t="s">
        <v>4460</v>
      </c>
      <c r="I3623" s="4"/>
      <c r="J3623" s="4"/>
      <c r="K3623" s="4"/>
      <c r="L3623" s="10" t="n">
        <v>1.36</v>
      </c>
      <c r="M3623" s="10" t="n">
        <v>0.3</v>
      </c>
      <c r="N3623" s="11" t="s">
        <v>103</v>
      </c>
      <c r="O3623" s="11" t="s">
        <v>103</v>
      </c>
      <c r="P3623" s="11" t="s">
        <v>103</v>
      </c>
      <c r="Q3623" s="11" t="s">
        <v>103</v>
      </c>
      <c r="R3623" s="11" t="s">
        <v>103</v>
      </c>
    </row>
    <row r="3624" customFormat="false" ht="15" hidden="false" customHeight="false" outlineLevel="0" collapsed="false">
      <c r="A3624" s="4" t="s">
        <v>4952</v>
      </c>
      <c r="B3624" s="4" t="n">
        <v>12</v>
      </c>
      <c r="C3624" s="4" t="s">
        <v>131</v>
      </c>
      <c r="D3624" s="4" t="s">
        <v>36</v>
      </c>
      <c r="E3624" s="4" t="s">
        <v>3827</v>
      </c>
      <c r="F3624" s="4" t="s">
        <v>4953</v>
      </c>
      <c r="G3624" s="4"/>
      <c r="H3624" s="4" t="s">
        <v>4460</v>
      </c>
      <c r="I3624" s="4"/>
      <c r="J3624" s="4"/>
      <c r="K3624" s="4"/>
      <c r="L3624" s="10" t="n">
        <v>1.36</v>
      </c>
      <c r="M3624" s="10" t="n">
        <v>0.3</v>
      </c>
      <c r="N3624" s="11" t="s">
        <v>103</v>
      </c>
      <c r="O3624" s="11" t="s">
        <v>103</v>
      </c>
      <c r="P3624" s="11" t="s">
        <v>103</v>
      </c>
      <c r="Q3624" s="11" t="s">
        <v>103</v>
      </c>
      <c r="R3624" s="11" t="s">
        <v>103</v>
      </c>
    </row>
    <row r="3625" customFormat="false" ht="15" hidden="false" customHeight="false" outlineLevel="0" collapsed="false">
      <c r="A3625" s="4" t="s">
        <v>4954</v>
      </c>
      <c r="B3625" s="4" t="n">
        <v>12</v>
      </c>
      <c r="C3625" s="4" t="s">
        <v>131</v>
      </c>
      <c r="D3625" s="4" t="s">
        <v>36</v>
      </c>
      <c r="E3625" s="4" t="s">
        <v>3827</v>
      </c>
      <c r="F3625" s="4" t="s">
        <v>4955</v>
      </c>
      <c r="G3625" s="4" t="s">
        <v>1798</v>
      </c>
      <c r="H3625" s="4" t="s">
        <v>4956</v>
      </c>
      <c r="I3625" s="4"/>
      <c r="J3625" s="4"/>
      <c r="K3625" s="4"/>
      <c r="L3625" s="10" t="n">
        <v>1.36</v>
      </c>
      <c r="M3625" s="10" t="n">
        <v>0.3</v>
      </c>
      <c r="N3625" s="11" t="s">
        <v>103</v>
      </c>
      <c r="O3625" s="11" t="s">
        <v>103</v>
      </c>
      <c r="P3625" s="11" t="s">
        <v>103</v>
      </c>
      <c r="Q3625" s="11" t="s">
        <v>103</v>
      </c>
      <c r="R3625" s="11" t="s">
        <v>103</v>
      </c>
    </row>
    <row r="3626" customFormat="false" ht="15" hidden="false" customHeight="false" outlineLevel="0" collapsed="false">
      <c r="A3626" s="4" t="s">
        <v>4957</v>
      </c>
      <c r="B3626" s="4" t="n">
        <v>12</v>
      </c>
      <c r="C3626" s="4" t="s">
        <v>131</v>
      </c>
      <c r="D3626" s="4" t="s">
        <v>36</v>
      </c>
      <c r="E3626" s="4" t="s">
        <v>3827</v>
      </c>
      <c r="F3626" s="4" t="s">
        <v>4958</v>
      </c>
      <c r="G3626" s="4" t="s">
        <v>1798</v>
      </c>
      <c r="H3626" s="4" t="s">
        <v>4959</v>
      </c>
      <c r="I3626" s="4"/>
      <c r="J3626" s="4"/>
      <c r="K3626" s="4"/>
      <c r="L3626" s="10" t="n">
        <v>1.36</v>
      </c>
      <c r="M3626" s="10" t="n">
        <v>0.3</v>
      </c>
      <c r="N3626" s="11" t="s">
        <v>103</v>
      </c>
      <c r="O3626" s="11" t="s">
        <v>103</v>
      </c>
      <c r="P3626" s="11" t="s">
        <v>103</v>
      </c>
      <c r="Q3626" s="11" t="s">
        <v>103</v>
      </c>
      <c r="R3626" s="11" t="s">
        <v>103</v>
      </c>
    </row>
    <row r="3627" customFormat="false" ht="15" hidden="false" customHeight="false" outlineLevel="0" collapsed="false">
      <c r="A3627" s="4" t="s">
        <v>4960</v>
      </c>
      <c r="B3627" s="4" t="n">
        <v>12</v>
      </c>
      <c r="C3627" s="4" t="s">
        <v>131</v>
      </c>
      <c r="D3627" s="4" t="s">
        <v>36</v>
      </c>
      <c r="E3627" s="4" t="s">
        <v>3827</v>
      </c>
      <c r="F3627" s="4" t="s">
        <v>4961</v>
      </c>
      <c r="G3627" s="4" t="s">
        <v>1798</v>
      </c>
      <c r="H3627" s="4" t="s">
        <v>4962</v>
      </c>
      <c r="I3627" s="4"/>
      <c r="J3627" s="4"/>
      <c r="K3627" s="4"/>
      <c r="L3627" s="10" t="n">
        <v>1.36</v>
      </c>
      <c r="M3627" s="10" t="n">
        <v>0.3</v>
      </c>
      <c r="N3627" s="11" t="s">
        <v>103</v>
      </c>
      <c r="O3627" s="11" t="s">
        <v>103</v>
      </c>
      <c r="P3627" s="11" t="s">
        <v>103</v>
      </c>
      <c r="Q3627" s="11" t="s">
        <v>103</v>
      </c>
      <c r="R3627" s="11" t="s">
        <v>103</v>
      </c>
    </row>
    <row r="3628" customFormat="false" ht="15" hidden="false" customHeight="false" outlineLevel="0" collapsed="false">
      <c r="A3628" s="4" t="s">
        <v>4963</v>
      </c>
      <c r="B3628" s="4" t="n">
        <v>12</v>
      </c>
      <c r="C3628" s="4" t="s">
        <v>131</v>
      </c>
      <c r="D3628" s="4" t="s">
        <v>36</v>
      </c>
      <c r="E3628" s="4" t="s">
        <v>3827</v>
      </c>
      <c r="F3628" s="4" t="s">
        <v>4961</v>
      </c>
      <c r="G3628" s="4" t="s">
        <v>1798</v>
      </c>
      <c r="H3628" s="4" t="s">
        <v>4964</v>
      </c>
      <c r="I3628" s="4"/>
      <c r="J3628" s="4"/>
      <c r="K3628" s="4"/>
      <c r="L3628" s="10" t="n">
        <v>1.36</v>
      </c>
      <c r="M3628" s="10" t="n">
        <v>0.3</v>
      </c>
      <c r="N3628" s="11" t="s">
        <v>103</v>
      </c>
      <c r="O3628" s="11" t="s">
        <v>103</v>
      </c>
      <c r="P3628" s="11" t="s">
        <v>103</v>
      </c>
      <c r="Q3628" s="11" t="s">
        <v>103</v>
      </c>
      <c r="R3628" s="11" t="s">
        <v>103</v>
      </c>
    </row>
    <row r="3629" customFormat="false" ht="15" hidden="false" customHeight="false" outlineLevel="0" collapsed="false">
      <c r="A3629" s="4" t="s">
        <v>4965</v>
      </c>
      <c r="B3629" s="4" t="n">
        <v>12</v>
      </c>
      <c r="C3629" s="4" t="s">
        <v>131</v>
      </c>
      <c r="D3629" s="4" t="s">
        <v>36</v>
      </c>
      <c r="E3629" s="4" t="s">
        <v>3827</v>
      </c>
      <c r="F3629" s="4" t="s">
        <v>4352</v>
      </c>
      <c r="G3629" s="4" t="s">
        <v>1798</v>
      </c>
      <c r="H3629" s="4" t="s">
        <v>4966</v>
      </c>
      <c r="I3629" s="4"/>
      <c r="J3629" s="4"/>
      <c r="K3629" s="4"/>
      <c r="L3629" s="10" t="n">
        <v>1.36</v>
      </c>
      <c r="M3629" s="10" t="n">
        <v>0.3</v>
      </c>
      <c r="N3629" s="11" t="s">
        <v>103</v>
      </c>
      <c r="O3629" s="11" t="s">
        <v>103</v>
      </c>
      <c r="P3629" s="11" t="s">
        <v>103</v>
      </c>
      <c r="Q3629" s="11" t="s">
        <v>103</v>
      </c>
      <c r="R3629" s="11" t="s">
        <v>103</v>
      </c>
    </row>
    <row r="3630" customFormat="false" ht="15" hidden="false" customHeight="false" outlineLevel="0" collapsed="false">
      <c r="A3630" s="4" t="s">
        <v>4967</v>
      </c>
      <c r="B3630" s="4" t="n">
        <v>12</v>
      </c>
      <c r="C3630" s="4" t="s">
        <v>131</v>
      </c>
      <c r="D3630" s="4" t="s">
        <v>36</v>
      </c>
      <c r="E3630" s="4" t="s">
        <v>3827</v>
      </c>
      <c r="F3630" s="4" t="s">
        <v>4968</v>
      </c>
      <c r="G3630" s="4"/>
      <c r="H3630" s="4" t="s">
        <v>4969</v>
      </c>
      <c r="I3630" s="4"/>
      <c r="J3630" s="4"/>
      <c r="K3630" s="4"/>
      <c r="L3630" s="10" t="n">
        <v>1.36</v>
      </c>
      <c r="M3630" s="10" t="n">
        <v>0.3</v>
      </c>
      <c r="N3630" s="11" t="s">
        <v>103</v>
      </c>
      <c r="O3630" s="11" t="s">
        <v>103</v>
      </c>
      <c r="P3630" s="11" t="s">
        <v>103</v>
      </c>
      <c r="Q3630" s="11" t="s">
        <v>103</v>
      </c>
      <c r="R3630" s="11" t="s">
        <v>103</v>
      </c>
    </row>
    <row r="3631" customFormat="false" ht="15" hidden="false" customHeight="false" outlineLevel="0" collapsed="false">
      <c r="A3631" s="4" t="s">
        <v>4970</v>
      </c>
      <c r="B3631" s="4" t="n">
        <v>12</v>
      </c>
      <c r="C3631" s="4" t="s">
        <v>131</v>
      </c>
      <c r="D3631" s="4" t="s">
        <v>36</v>
      </c>
      <c r="E3631" s="4" t="s">
        <v>3827</v>
      </c>
      <c r="F3631" s="4" t="s">
        <v>4968</v>
      </c>
      <c r="G3631" s="4"/>
      <c r="H3631" s="4" t="s">
        <v>4969</v>
      </c>
      <c r="I3631" s="4"/>
      <c r="J3631" s="4"/>
      <c r="K3631" s="4"/>
      <c r="L3631" s="10" t="n">
        <v>1.36</v>
      </c>
      <c r="M3631" s="10" t="n">
        <v>0.3</v>
      </c>
      <c r="N3631" s="11" t="s">
        <v>103</v>
      </c>
      <c r="O3631" s="11" t="s">
        <v>103</v>
      </c>
      <c r="P3631" s="11" t="s">
        <v>103</v>
      </c>
      <c r="Q3631" s="11" t="s">
        <v>103</v>
      </c>
      <c r="R3631" s="11" t="s">
        <v>103</v>
      </c>
    </row>
    <row r="3632" customFormat="false" ht="15" hidden="false" customHeight="false" outlineLevel="0" collapsed="false">
      <c r="A3632" s="4" t="s">
        <v>4971</v>
      </c>
      <c r="B3632" s="4" t="n">
        <v>12</v>
      </c>
      <c r="C3632" s="4" t="s">
        <v>131</v>
      </c>
      <c r="D3632" s="4" t="s">
        <v>36</v>
      </c>
      <c r="E3632" s="4" t="s">
        <v>3827</v>
      </c>
      <c r="F3632" s="4" t="s">
        <v>4972</v>
      </c>
      <c r="G3632" s="4"/>
      <c r="H3632" s="4" t="s">
        <v>4969</v>
      </c>
      <c r="I3632" s="4"/>
      <c r="J3632" s="4"/>
      <c r="K3632" s="4"/>
      <c r="L3632" s="10" t="n">
        <v>1.36</v>
      </c>
      <c r="M3632" s="10" t="n">
        <v>0.3</v>
      </c>
      <c r="N3632" s="11" t="s">
        <v>103</v>
      </c>
      <c r="O3632" s="11" t="s">
        <v>103</v>
      </c>
      <c r="P3632" s="11" t="s">
        <v>103</v>
      </c>
      <c r="Q3632" s="11" t="s">
        <v>103</v>
      </c>
      <c r="R3632" s="11" t="s">
        <v>103</v>
      </c>
    </row>
    <row r="3633" customFormat="false" ht="15" hidden="false" customHeight="false" outlineLevel="0" collapsed="false">
      <c r="A3633" s="4" t="s">
        <v>4973</v>
      </c>
      <c r="B3633" s="4" t="n">
        <v>12</v>
      </c>
      <c r="C3633" s="4" t="s">
        <v>131</v>
      </c>
      <c r="D3633" s="4" t="s">
        <v>36</v>
      </c>
      <c r="E3633" s="4" t="s">
        <v>3827</v>
      </c>
      <c r="F3633" s="4" t="s">
        <v>4961</v>
      </c>
      <c r="G3633" s="4"/>
      <c r="H3633" s="4"/>
      <c r="I3633" s="4"/>
      <c r="J3633" s="4"/>
      <c r="K3633" s="4"/>
      <c r="L3633" s="10" t="n">
        <v>1.36</v>
      </c>
      <c r="M3633" s="10" t="n">
        <v>0.3</v>
      </c>
      <c r="N3633" s="11" t="s">
        <v>103</v>
      </c>
      <c r="O3633" s="11" t="s">
        <v>103</v>
      </c>
      <c r="P3633" s="11" t="s">
        <v>103</v>
      </c>
      <c r="Q3633" s="11" t="s">
        <v>103</v>
      </c>
      <c r="R3633" s="11" t="s">
        <v>103</v>
      </c>
    </row>
    <row r="3634" customFormat="false" ht="15" hidden="false" customHeight="false" outlineLevel="0" collapsed="false">
      <c r="A3634" s="4" t="s">
        <v>4974</v>
      </c>
      <c r="B3634" s="4" t="n">
        <v>12</v>
      </c>
      <c r="C3634" s="4" t="s">
        <v>131</v>
      </c>
      <c r="D3634" s="4" t="s">
        <v>36</v>
      </c>
      <c r="E3634" s="4" t="s">
        <v>3827</v>
      </c>
      <c r="F3634" s="4" t="s">
        <v>4975</v>
      </c>
      <c r="G3634" s="4"/>
      <c r="H3634" s="4" t="s">
        <v>4976</v>
      </c>
      <c r="I3634" s="4"/>
      <c r="J3634" s="4"/>
      <c r="K3634" s="4"/>
      <c r="L3634" s="10" t="n">
        <v>1.36</v>
      </c>
      <c r="M3634" s="10" t="n">
        <v>0.3</v>
      </c>
      <c r="N3634" s="11" t="s">
        <v>103</v>
      </c>
      <c r="O3634" s="11" t="s">
        <v>103</v>
      </c>
      <c r="P3634" s="11" t="s">
        <v>103</v>
      </c>
      <c r="Q3634" s="11" t="s">
        <v>103</v>
      </c>
      <c r="R3634" s="11" t="s">
        <v>103</v>
      </c>
    </row>
    <row r="3635" customFormat="false" ht="15" hidden="false" customHeight="false" outlineLevel="0" collapsed="false">
      <c r="A3635" s="4" t="s">
        <v>4977</v>
      </c>
      <c r="B3635" s="4" t="n">
        <v>12</v>
      </c>
      <c r="C3635" s="4" t="s">
        <v>131</v>
      </c>
      <c r="D3635" s="4" t="s">
        <v>36</v>
      </c>
      <c r="E3635" s="4" t="s">
        <v>3827</v>
      </c>
      <c r="F3635" s="4" t="s">
        <v>3836</v>
      </c>
      <c r="G3635" s="4"/>
      <c r="H3635" s="4" t="s">
        <v>102</v>
      </c>
      <c r="I3635" s="4"/>
      <c r="J3635" s="4"/>
      <c r="K3635" s="4"/>
      <c r="L3635" s="10" t="n">
        <v>1.36</v>
      </c>
      <c r="M3635" s="10" t="n">
        <v>0.3</v>
      </c>
      <c r="N3635" s="11" t="s">
        <v>103</v>
      </c>
      <c r="O3635" s="11" t="s">
        <v>103</v>
      </c>
      <c r="P3635" s="11" t="s">
        <v>103</v>
      </c>
      <c r="Q3635" s="11" t="s">
        <v>103</v>
      </c>
      <c r="R3635" s="11" t="s">
        <v>103</v>
      </c>
    </row>
    <row r="3636" customFormat="false" ht="15" hidden="false" customHeight="false" outlineLevel="0" collapsed="false">
      <c r="A3636" s="4" t="s">
        <v>4978</v>
      </c>
      <c r="B3636" s="4" t="n">
        <v>12</v>
      </c>
      <c r="C3636" s="4" t="s">
        <v>133</v>
      </c>
      <c r="D3636" s="4" t="s">
        <v>38</v>
      </c>
      <c r="E3636" s="4" t="s">
        <v>3827</v>
      </c>
      <c r="F3636" s="4" t="s">
        <v>4979</v>
      </c>
      <c r="G3636" s="4" t="s">
        <v>2311</v>
      </c>
      <c r="H3636" s="4" t="s">
        <v>4980</v>
      </c>
      <c r="I3636" s="4"/>
      <c r="J3636" s="4"/>
      <c r="K3636" s="4"/>
      <c r="L3636" s="10" t="n">
        <v>0.348</v>
      </c>
      <c r="M3636" s="10" t="n">
        <v>0.17</v>
      </c>
      <c r="N3636" s="11" t="s">
        <v>103</v>
      </c>
      <c r="O3636" s="11" t="s">
        <v>103</v>
      </c>
      <c r="P3636" s="11" t="s">
        <v>103</v>
      </c>
      <c r="Q3636" s="11" t="s">
        <v>103</v>
      </c>
      <c r="R3636" s="11" t="s">
        <v>103</v>
      </c>
    </row>
    <row r="3637" customFormat="false" ht="15" hidden="false" customHeight="false" outlineLevel="0" collapsed="false">
      <c r="A3637" s="4" t="s">
        <v>4981</v>
      </c>
      <c r="B3637" s="4" t="n">
        <v>12</v>
      </c>
      <c r="C3637" s="4" t="s">
        <v>133</v>
      </c>
      <c r="D3637" s="4" t="s">
        <v>38</v>
      </c>
      <c r="E3637" s="4" t="s">
        <v>3827</v>
      </c>
      <c r="F3637" s="4" t="s">
        <v>4982</v>
      </c>
      <c r="G3637" s="4" t="s">
        <v>2311</v>
      </c>
      <c r="H3637" s="4" t="s">
        <v>4980</v>
      </c>
      <c r="I3637" s="4"/>
      <c r="J3637" s="4"/>
      <c r="K3637" s="4"/>
      <c r="L3637" s="10" t="n">
        <v>0.348</v>
      </c>
      <c r="M3637" s="10" t="n">
        <v>0.17</v>
      </c>
      <c r="N3637" s="11" t="s">
        <v>103</v>
      </c>
      <c r="O3637" s="11" t="s">
        <v>103</v>
      </c>
      <c r="P3637" s="11" t="s">
        <v>103</v>
      </c>
      <c r="Q3637" s="11" t="s">
        <v>103</v>
      </c>
      <c r="R3637" s="11" t="s">
        <v>103</v>
      </c>
    </row>
    <row r="3638" customFormat="false" ht="15" hidden="false" customHeight="false" outlineLevel="0" collapsed="false">
      <c r="A3638" s="4" t="s">
        <v>4983</v>
      </c>
      <c r="B3638" s="4" t="n">
        <v>12</v>
      </c>
      <c r="C3638" s="4" t="s">
        <v>133</v>
      </c>
      <c r="D3638" s="4" t="s">
        <v>38</v>
      </c>
      <c r="E3638" s="4" t="s">
        <v>3827</v>
      </c>
      <c r="F3638" s="4" t="s">
        <v>4984</v>
      </c>
      <c r="G3638" s="4" t="s">
        <v>4985</v>
      </c>
      <c r="H3638" s="4" t="s">
        <v>4980</v>
      </c>
      <c r="I3638" s="4"/>
      <c r="J3638" s="4"/>
      <c r="K3638" s="4"/>
      <c r="L3638" s="10" t="n">
        <v>0.348</v>
      </c>
      <c r="M3638" s="10" t="n">
        <v>0.17</v>
      </c>
      <c r="N3638" s="11" t="s">
        <v>103</v>
      </c>
      <c r="O3638" s="11" t="s">
        <v>103</v>
      </c>
      <c r="P3638" s="11" t="s">
        <v>103</v>
      </c>
      <c r="Q3638" s="11" t="s">
        <v>103</v>
      </c>
      <c r="R3638" s="11" t="s">
        <v>103</v>
      </c>
    </row>
    <row r="3639" customFormat="false" ht="15" hidden="false" customHeight="false" outlineLevel="0" collapsed="false">
      <c r="A3639" s="4" t="s">
        <v>4986</v>
      </c>
      <c r="B3639" s="4" t="n">
        <v>12</v>
      </c>
      <c r="C3639" s="4" t="s">
        <v>133</v>
      </c>
      <c r="D3639" s="4" t="s">
        <v>38</v>
      </c>
      <c r="E3639" s="4" t="s">
        <v>3827</v>
      </c>
      <c r="F3639" s="4" t="s">
        <v>4987</v>
      </c>
      <c r="G3639" s="4" t="s">
        <v>2311</v>
      </c>
      <c r="H3639" s="4" t="s">
        <v>4980</v>
      </c>
      <c r="I3639" s="4"/>
      <c r="J3639" s="4"/>
      <c r="K3639" s="4"/>
      <c r="L3639" s="10" t="n">
        <v>0.348</v>
      </c>
      <c r="M3639" s="10" t="n">
        <v>0.17</v>
      </c>
      <c r="N3639" s="11" t="s">
        <v>103</v>
      </c>
      <c r="O3639" s="11" t="s">
        <v>103</v>
      </c>
      <c r="P3639" s="11" t="s">
        <v>103</v>
      </c>
      <c r="Q3639" s="11" t="s">
        <v>103</v>
      </c>
      <c r="R3639" s="11" t="s">
        <v>103</v>
      </c>
    </row>
    <row r="3640" customFormat="false" ht="15" hidden="false" customHeight="false" outlineLevel="0" collapsed="false">
      <c r="A3640" s="4" t="s">
        <v>4988</v>
      </c>
      <c r="B3640" s="4" t="n">
        <v>12</v>
      </c>
      <c r="C3640" s="4" t="s">
        <v>133</v>
      </c>
      <c r="D3640" s="4" t="s">
        <v>38</v>
      </c>
      <c r="E3640" s="4" t="s">
        <v>3827</v>
      </c>
      <c r="F3640" s="4" t="s">
        <v>4989</v>
      </c>
      <c r="G3640" s="4" t="s">
        <v>2311</v>
      </c>
      <c r="H3640" s="4" t="s">
        <v>4980</v>
      </c>
      <c r="I3640" s="4"/>
      <c r="J3640" s="4"/>
      <c r="K3640" s="4"/>
      <c r="L3640" s="10" t="n">
        <v>0.348</v>
      </c>
      <c r="M3640" s="10" t="n">
        <v>0.17</v>
      </c>
      <c r="N3640" s="11" t="s">
        <v>103</v>
      </c>
      <c r="O3640" s="11" t="s">
        <v>103</v>
      </c>
      <c r="P3640" s="11" t="s">
        <v>103</v>
      </c>
      <c r="Q3640" s="11" t="s">
        <v>103</v>
      </c>
      <c r="R3640" s="11" t="s">
        <v>103</v>
      </c>
    </row>
    <row r="3641" customFormat="false" ht="15" hidden="false" customHeight="false" outlineLevel="0" collapsed="false">
      <c r="A3641" s="4" t="s">
        <v>4990</v>
      </c>
      <c r="B3641" s="4" t="n">
        <v>12</v>
      </c>
      <c r="C3641" s="4" t="s">
        <v>133</v>
      </c>
      <c r="D3641" s="4" t="s">
        <v>38</v>
      </c>
      <c r="E3641" s="4" t="s">
        <v>3827</v>
      </c>
      <c r="F3641" s="4" t="s">
        <v>4989</v>
      </c>
      <c r="G3641" s="4" t="s">
        <v>2311</v>
      </c>
      <c r="H3641" s="4" t="s">
        <v>4980</v>
      </c>
      <c r="I3641" s="4"/>
      <c r="J3641" s="4"/>
      <c r="K3641" s="4"/>
      <c r="L3641" s="10" t="n">
        <v>0.348</v>
      </c>
      <c r="M3641" s="10" t="n">
        <v>0.17</v>
      </c>
      <c r="N3641" s="11" t="s">
        <v>103</v>
      </c>
      <c r="O3641" s="11" t="s">
        <v>103</v>
      </c>
      <c r="P3641" s="11" t="s">
        <v>103</v>
      </c>
      <c r="Q3641" s="11" t="s">
        <v>103</v>
      </c>
      <c r="R3641" s="11" t="s">
        <v>103</v>
      </c>
    </row>
    <row r="3642" customFormat="false" ht="15" hidden="false" customHeight="false" outlineLevel="0" collapsed="false">
      <c r="A3642" s="4" t="s">
        <v>4991</v>
      </c>
      <c r="B3642" s="4" t="n">
        <v>12</v>
      </c>
      <c r="C3642" s="4" t="s">
        <v>133</v>
      </c>
      <c r="D3642" s="4" t="s">
        <v>38</v>
      </c>
      <c r="E3642" s="4" t="s">
        <v>3827</v>
      </c>
      <c r="F3642" s="4" t="s">
        <v>4992</v>
      </c>
      <c r="G3642" s="4" t="s">
        <v>2311</v>
      </c>
      <c r="H3642" s="4" t="s">
        <v>4980</v>
      </c>
      <c r="I3642" s="4"/>
      <c r="J3642" s="4"/>
      <c r="K3642" s="4"/>
      <c r="L3642" s="10" t="n">
        <v>0.348</v>
      </c>
      <c r="M3642" s="10" t="n">
        <v>0.17</v>
      </c>
      <c r="N3642" s="11" t="s">
        <v>103</v>
      </c>
      <c r="O3642" s="11" t="s">
        <v>103</v>
      </c>
      <c r="P3642" s="11" t="s">
        <v>103</v>
      </c>
      <c r="Q3642" s="11" t="s">
        <v>103</v>
      </c>
      <c r="R3642" s="11" t="s">
        <v>103</v>
      </c>
    </row>
    <row r="3643" customFormat="false" ht="15" hidden="false" customHeight="false" outlineLevel="0" collapsed="false">
      <c r="A3643" s="4" t="s">
        <v>4993</v>
      </c>
      <c r="B3643" s="4" t="n">
        <v>12</v>
      </c>
      <c r="C3643" s="4" t="s">
        <v>133</v>
      </c>
      <c r="D3643" s="4" t="s">
        <v>38</v>
      </c>
      <c r="E3643" s="4" t="s">
        <v>3827</v>
      </c>
      <c r="F3643" s="4" t="s">
        <v>4994</v>
      </c>
      <c r="G3643" s="4" t="s">
        <v>2311</v>
      </c>
      <c r="H3643" s="4" t="s">
        <v>4980</v>
      </c>
      <c r="I3643" s="4"/>
      <c r="J3643" s="4"/>
      <c r="K3643" s="4"/>
      <c r="L3643" s="10" t="n">
        <v>0.348</v>
      </c>
      <c r="M3643" s="10" t="n">
        <v>0.17</v>
      </c>
      <c r="N3643" s="11" t="s">
        <v>103</v>
      </c>
      <c r="O3643" s="11" t="s">
        <v>103</v>
      </c>
      <c r="P3643" s="11" t="s">
        <v>103</v>
      </c>
      <c r="Q3643" s="11" t="s">
        <v>103</v>
      </c>
      <c r="R3643" s="11" t="s">
        <v>103</v>
      </c>
    </row>
    <row r="3644" customFormat="false" ht="15" hidden="false" customHeight="false" outlineLevel="0" collapsed="false">
      <c r="A3644" s="4" t="s">
        <v>4995</v>
      </c>
      <c r="B3644" s="4" t="n">
        <v>12</v>
      </c>
      <c r="C3644" s="4" t="s">
        <v>133</v>
      </c>
      <c r="D3644" s="4" t="s">
        <v>38</v>
      </c>
      <c r="E3644" s="4" t="s">
        <v>3827</v>
      </c>
      <c r="F3644" s="4" t="s">
        <v>4996</v>
      </c>
      <c r="G3644" s="4" t="s">
        <v>2311</v>
      </c>
      <c r="H3644" s="4" t="s">
        <v>4980</v>
      </c>
      <c r="I3644" s="4"/>
      <c r="J3644" s="4"/>
      <c r="K3644" s="4"/>
      <c r="L3644" s="10" t="n">
        <v>0.348</v>
      </c>
      <c r="M3644" s="10" t="n">
        <v>0.17</v>
      </c>
      <c r="N3644" s="11" t="s">
        <v>103</v>
      </c>
      <c r="O3644" s="11" t="s">
        <v>103</v>
      </c>
      <c r="P3644" s="11" t="s">
        <v>103</v>
      </c>
      <c r="Q3644" s="11" t="s">
        <v>103</v>
      </c>
      <c r="R3644" s="11" t="s">
        <v>103</v>
      </c>
    </row>
    <row r="3645" customFormat="false" ht="15" hidden="false" customHeight="false" outlineLevel="0" collapsed="false">
      <c r="A3645" s="4" t="s">
        <v>4997</v>
      </c>
      <c r="B3645" s="4" t="n">
        <v>12</v>
      </c>
      <c r="C3645" s="4" t="s">
        <v>133</v>
      </c>
      <c r="D3645" s="4" t="s">
        <v>38</v>
      </c>
      <c r="E3645" s="4" t="s">
        <v>3827</v>
      </c>
      <c r="F3645" s="4" t="s">
        <v>4998</v>
      </c>
      <c r="G3645" s="4" t="s">
        <v>2311</v>
      </c>
      <c r="H3645" s="4" t="s">
        <v>4980</v>
      </c>
      <c r="I3645" s="4"/>
      <c r="J3645" s="4"/>
      <c r="K3645" s="4"/>
      <c r="L3645" s="10" t="n">
        <v>0.348</v>
      </c>
      <c r="M3645" s="10" t="n">
        <v>0.17</v>
      </c>
      <c r="N3645" s="11" t="s">
        <v>103</v>
      </c>
      <c r="O3645" s="11" t="s">
        <v>103</v>
      </c>
      <c r="P3645" s="11" t="s">
        <v>103</v>
      </c>
      <c r="Q3645" s="11" t="s">
        <v>103</v>
      </c>
      <c r="R3645" s="11" t="s">
        <v>103</v>
      </c>
    </row>
    <row r="3646" customFormat="false" ht="15" hidden="false" customHeight="false" outlineLevel="0" collapsed="false">
      <c r="A3646" s="4" t="s">
        <v>4999</v>
      </c>
      <c r="B3646" s="4" t="n">
        <v>12</v>
      </c>
      <c r="C3646" s="4" t="s">
        <v>133</v>
      </c>
      <c r="D3646" s="4" t="s">
        <v>38</v>
      </c>
      <c r="E3646" s="4" t="s">
        <v>3827</v>
      </c>
      <c r="F3646" s="4" t="s">
        <v>4130</v>
      </c>
      <c r="G3646" s="4" t="s">
        <v>2311</v>
      </c>
      <c r="H3646" s="4" t="s">
        <v>4980</v>
      </c>
      <c r="I3646" s="4"/>
      <c r="J3646" s="4"/>
      <c r="K3646" s="4"/>
      <c r="L3646" s="10" t="n">
        <v>0.348</v>
      </c>
      <c r="M3646" s="10" t="n">
        <v>0.17</v>
      </c>
      <c r="N3646" s="11" t="s">
        <v>103</v>
      </c>
      <c r="O3646" s="11" t="s">
        <v>103</v>
      </c>
      <c r="P3646" s="11" t="s">
        <v>103</v>
      </c>
      <c r="Q3646" s="11" t="s">
        <v>103</v>
      </c>
      <c r="R3646" s="11" t="s">
        <v>103</v>
      </c>
    </row>
    <row r="3647" customFormat="false" ht="15" hidden="false" customHeight="false" outlineLevel="0" collapsed="false">
      <c r="A3647" s="4" t="s">
        <v>5000</v>
      </c>
      <c r="B3647" s="4" t="n">
        <v>12</v>
      </c>
      <c r="C3647" s="4" t="s">
        <v>133</v>
      </c>
      <c r="D3647" s="4" t="s">
        <v>38</v>
      </c>
      <c r="E3647" s="4" t="s">
        <v>3827</v>
      </c>
      <c r="F3647" s="4" t="s">
        <v>4130</v>
      </c>
      <c r="G3647" s="4" t="s">
        <v>5001</v>
      </c>
      <c r="H3647" s="4" t="s">
        <v>4980</v>
      </c>
      <c r="I3647" s="4"/>
      <c r="J3647" s="4"/>
      <c r="K3647" s="4"/>
      <c r="L3647" s="10" t="n">
        <v>0.348</v>
      </c>
      <c r="M3647" s="10" t="n">
        <v>0.17</v>
      </c>
      <c r="N3647" s="11" t="s">
        <v>103</v>
      </c>
      <c r="O3647" s="11" t="s">
        <v>103</v>
      </c>
      <c r="P3647" s="11" t="s">
        <v>103</v>
      </c>
      <c r="Q3647" s="11" t="s">
        <v>103</v>
      </c>
      <c r="R3647" s="11" t="s">
        <v>103</v>
      </c>
    </row>
    <row r="3648" customFormat="false" ht="15" hidden="false" customHeight="false" outlineLevel="0" collapsed="false">
      <c r="A3648" s="4" t="s">
        <v>5002</v>
      </c>
      <c r="B3648" s="4" t="n">
        <v>12</v>
      </c>
      <c r="C3648" s="4" t="s">
        <v>133</v>
      </c>
      <c r="D3648" s="4" t="s">
        <v>38</v>
      </c>
      <c r="E3648" s="4" t="s">
        <v>3827</v>
      </c>
      <c r="F3648" s="4" t="s">
        <v>5003</v>
      </c>
      <c r="G3648" s="4"/>
      <c r="H3648" s="4" t="s">
        <v>5004</v>
      </c>
      <c r="I3648" s="4"/>
      <c r="J3648" s="4"/>
      <c r="K3648" s="4"/>
      <c r="L3648" s="10" t="n">
        <v>0.348</v>
      </c>
      <c r="M3648" s="10" t="n">
        <v>0.17</v>
      </c>
      <c r="N3648" s="11" t="s">
        <v>103</v>
      </c>
      <c r="O3648" s="11" t="s">
        <v>103</v>
      </c>
      <c r="P3648" s="11" t="s">
        <v>103</v>
      </c>
      <c r="Q3648" s="11" t="s">
        <v>103</v>
      </c>
      <c r="R3648" s="11" t="s">
        <v>103</v>
      </c>
    </row>
    <row r="3649" customFormat="false" ht="15" hidden="false" customHeight="false" outlineLevel="0" collapsed="false">
      <c r="A3649" s="4" t="s">
        <v>5005</v>
      </c>
      <c r="B3649" s="4" t="n">
        <v>12</v>
      </c>
      <c r="C3649" s="4" t="s">
        <v>133</v>
      </c>
      <c r="D3649" s="4" t="s">
        <v>38</v>
      </c>
      <c r="E3649" s="4" t="s">
        <v>3827</v>
      </c>
      <c r="F3649" s="4" t="s">
        <v>5006</v>
      </c>
      <c r="G3649" s="4"/>
      <c r="H3649" s="4" t="s">
        <v>5007</v>
      </c>
      <c r="I3649" s="4"/>
      <c r="J3649" s="4"/>
      <c r="K3649" s="4"/>
      <c r="L3649" s="10" t="n">
        <v>0.348</v>
      </c>
      <c r="M3649" s="10" t="n">
        <v>0.17</v>
      </c>
      <c r="N3649" s="11" t="s">
        <v>103</v>
      </c>
      <c r="O3649" s="11" t="s">
        <v>103</v>
      </c>
      <c r="P3649" s="11" t="s">
        <v>103</v>
      </c>
      <c r="Q3649" s="11" t="s">
        <v>103</v>
      </c>
      <c r="R3649" s="11" t="s">
        <v>103</v>
      </c>
    </row>
    <row r="3650" customFormat="false" ht="15" hidden="false" customHeight="false" outlineLevel="0" collapsed="false">
      <c r="A3650" s="4" t="s">
        <v>5008</v>
      </c>
      <c r="B3650" s="4" t="n">
        <v>12</v>
      </c>
      <c r="C3650" s="4" t="s">
        <v>133</v>
      </c>
      <c r="D3650" s="4" t="s">
        <v>38</v>
      </c>
      <c r="E3650" s="4" t="s">
        <v>3827</v>
      </c>
      <c r="F3650" s="4" t="s">
        <v>5009</v>
      </c>
      <c r="G3650" s="4" t="s">
        <v>4695</v>
      </c>
      <c r="H3650" s="4" t="s">
        <v>5010</v>
      </c>
      <c r="I3650" s="4"/>
      <c r="J3650" s="4"/>
      <c r="K3650" s="4"/>
      <c r="L3650" s="10" t="n">
        <v>0.348</v>
      </c>
      <c r="M3650" s="10" t="n">
        <v>0.17</v>
      </c>
      <c r="N3650" s="11" t="s">
        <v>103</v>
      </c>
      <c r="O3650" s="11" t="s">
        <v>103</v>
      </c>
      <c r="P3650" s="11" t="s">
        <v>103</v>
      </c>
      <c r="Q3650" s="11" t="s">
        <v>103</v>
      </c>
      <c r="R3650" s="11" t="s">
        <v>103</v>
      </c>
    </row>
    <row r="3651" customFormat="false" ht="15" hidden="false" customHeight="false" outlineLevel="0" collapsed="false">
      <c r="A3651" s="4" t="s">
        <v>5011</v>
      </c>
      <c r="B3651" s="4" t="n">
        <v>12</v>
      </c>
      <c r="C3651" s="4" t="s">
        <v>133</v>
      </c>
      <c r="D3651" s="4" t="s">
        <v>38</v>
      </c>
      <c r="E3651" s="4" t="s">
        <v>3827</v>
      </c>
      <c r="F3651" s="4" t="s">
        <v>5009</v>
      </c>
      <c r="G3651" s="4" t="s">
        <v>1848</v>
      </c>
      <c r="H3651" s="4" t="s">
        <v>5012</v>
      </c>
      <c r="I3651" s="4"/>
      <c r="J3651" s="4"/>
      <c r="K3651" s="4"/>
      <c r="L3651" s="10" t="n">
        <v>0.348</v>
      </c>
      <c r="M3651" s="10" t="n">
        <v>0.17</v>
      </c>
      <c r="N3651" s="11" t="s">
        <v>103</v>
      </c>
      <c r="O3651" s="11" t="s">
        <v>103</v>
      </c>
      <c r="P3651" s="11" t="s">
        <v>103</v>
      </c>
      <c r="Q3651" s="11" t="s">
        <v>103</v>
      </c>
      <c r="R3651" s="11" t="s">
        <v>103</v>
      </c>
    </row>
    <row r="3652" customFormat="false" ht="15" hidden="false" customHeight="false" outlineLevel="0" collapsed="false">
      <c r="A3652" s="4" t="s">
        <v>5013</v>
      </c>
      <c r="B3652" s="4" t="n">
        <v>12</v>
      </c>
      <c r="C3652" s="4" t="s">
        <v>133</v>
      </c>
      <c r="D3652" s="4" t="s">
        <v>38</v>
      </c>
      <c r="E3652" s="4" t="s">
        <v>3827</v>
      </c>
      <c r="F3652" s="4" t="s">
        <v>5009</v>
      </c>
      <c r="G3652" s="4" t="s">
        <v>1792</v>
      </c>
      <c r="H3652" s="4" t="s">
        <v>5010</v>
      </c>
      <c r="I3652" s="4"/>
      <c r="J3652" s="4"/>
      <c r="K3652" s="4"/>
      <c r="L3652" s="10" t="n">
        <v>0.348</v>
      </c>
      <c r="M3652" s="10" t="n">
        <v>0.17</v>
      </c>
      <c r="N3652" s="11" t="s">
        <v>103</v>
      </c>
      <c r="O3652" s="11" t="s">
        <v>103</v>
      </c>
      <c r="P3652" s="11" t="s">
        <v>103</v>
      </c>
      <c r="Q3652" s="11" t="s">
        <v>103</v>
      </c>
      <c r="R3652" s="11" t="s">
        <v>103</v>
      </c>
    </row>
    <row r="3653" customFormat="false" ht="15" hidden="false" customHeight="false" outlineLevel="0" collapsed="false">
      <c r="A3653" s="4" t="s">
        <v>5014</v>
      </c>
      <c r="B3653" s="4" t="n">
        <v>12</v>
      </c>
      <c r="C3653" s="4" t="s">
        <v>133</v>
      </c>
      <c r="D3653" s="4" t="s">
        <v>38</v>
      </c>
      <c r="E3653" s="4" t="s">
        <v>3827</v>
      </c>
      <c r="F3653" s="4" t="s">
        <v>5009</v>
      </c>
      <c r="G3653" s="4"/>
      <c r="H3653" s="4" t="s">
        <v>5010</v>
      </c>
      <c r="I3653" s="4"/>
      <c r="J3653" s="4"/>
      <c r="K3653" s="4"/>
      <c r="L3653" s="10" t="n">
        <v>0.348</v>
      </c>
      <c r="M3653" s="10" t="n">
        <v>0.17</v>
      </c>
      <c r="N3653" s="11" t="s">
        <v>103</v>
      </c>
      <c r="O3653" s="11" t="s">
        <v>103</v>
      </c>
      <c r="P3653" s="11" t="s">
        <v>103</v>
      </c>
      <c r="Q3653" s="11" t="s">
        <v>103</v>
      </c>
      <c r="R3653" s="11" t="s">
        <v>103</v>
      </c>
    </row>
    <row r="3654" customFormat="false" ht="15" hidden="false" customHeight="false" outlineLevel="0" collapsed="false">
      <c r="A3654" s="4" t="s">
        <v>5015</v>
      </c>
      <c r="B3654" s="4" t="n">
        <v>12</v>
      </c>
      <c r="C3654" s="4" t="s">
        <v>133</v>
      </c>
      <c r="D3654" s="4" t="s">
        <v>38</v>
      </c>
      <c r="E3654" s="4" t="s">
        <v>3827</v>
      </c>
      <c r="F3654" s="4" t="s">
        <v>5016</v>
      </c>
      <c r="G3654" s="4"/>
      <c r="H3654" s="4" t="s">
        <v>5010</v>
      </c>
      <c r="I3654" s="4"/>
      <c r="J3654" s="4"/>
      <c r="K3654" s="4"/>
      <c r="L3654" s="10" t="n">
        <v>0.348</v>
      </c>
      <c r="M3654" s="10" t="n">
        <v>0.17</v>
      </c>
      <c r="N3654" s="11" t="s">
        <v>103</v>
      </c>
      <c r="O3654" s="11" t="s">
        <v>103</v>
      </c>
      <c r="P3654" s="11" t="s">
        <v>103</v>
      </c>
      <c r="Q3654" s="11" t="s">
        <v>103</v>
      </c>
      <c r="R3654" s="11" t="s">
        <v>103</v>
      </c>
    </row>
    <row r="3655" customFormat="false" ht="15" hidden="false" customHeight="false" outlineLevel="0" collapsed="false">
      <c r="A3655" s="4" t="s">
        <v>5017</v>
      </c>
      <c r="B3655" s="4" t="n">
        <v>12</v>
      </c>
      <c r="C3655" s="4" t="s">
        <v>133</v>
      </c>
      <c r="D3655" s="4" t="s">
        <v>38</v>
      </c>
      <c r="E3655" s="4" t="s">
        <v>3827</v>
      </c>
      <c r="F3655" s="4" t="s">
        <v>5018</v>
      </c>
      <c r="G3655" s="4" t="s">
        <v>1792</v>
      </c>
      <c r="H3655" s="4" t="s">
        <v>4674</v>
      </c>
      <c r="I3655" s="4"/>
      <c r="J3655" s="4"/>
      <c r="K3655" s="4"/>
      <c r="L3655" s="10" t="n">
        <v>0.348</v>
      </c>
      <c r="M3655" s="10" t="n">
        <v>0.17</v>
      </c>
      <c r="N3655" s="11" t="s">
        <v>103</v>
      </c>
      <c r="O3655" s="11" t="s">
        <v>103</v>
      </c>
      <c r="P3655" s="11" t="s">
        <v>103</v>
      </c>
      <c r="Q3655" s="11" t="s">
        <v>103</v>
      </c>
      <c r="R3655" s="11" t="s">
        <v>103</v>
      </c>
    </row>
    <row r="3656" customFormat="false" ht="15" hidden="false" customHeight="false" outlineLevel="0" collapsed="false">
      <c r="A3656" s="4" t="s">
        <v>5019</v>
      </c>
      <c r="B3656" s="4" t="n">
        <v>12</v>
      </c>
      <c r="C3656" s="4" t="s">
        <v>133</v>
      </c>
      <c r="D3656" s="4" t="s">
        <v>38</v>
      </c>
      <c r="E3656" s="4" t="s">
        <v>3827</v>
      </c>
      <c r="F3656" s="4" t="s">
        <v>5020</v>
      </c>
      <c r="G3656" s="4" t="s">
        <v>4695</v>
      </c>
      <c r="H3656" s="4" t="s">
        <v>4674</v>
      </c>
      <c r="I3656" s="4"/>
      <c r="J3656" s="4"/>
      <c r="K3656" s="4"/>
      <c r="L3656" s="10" t="n">
        <v>0.348</v>
      </c>
      <c r="M3656" s="10" t="n">
        <v>0.17</v>
      </c>
      <c r="N3656" s="11" t="s">
        <v>103</v>
      </c>
      <c r="O3656" s="11" t="s">
        <v>103</v>
      </c>
      <c r="P3656" s="11" t="s">
        <v>103</v>
      </c>
      <c r="Q3656" s="11" t="s">
        <v>103</v>
      </c>
      <c r="R3656" s="11" t="s">
        <v>103</v>
      </c>
    </row>
    <row r="3657" customFormat="false" ht="15" hidden="false" customHeight="false" outlineLevel="0" collapsed="false">
      <c r="A3657" s="4" t="s">
        <v>5021</v>
      </c>
      <c r="B3657" s="4" t="n">
        <v>12</v>
      </c>
      <c r="C3657" s="4" t="s">
        <v>133</v>
      </c>
      <c r="D3657" s="4" t="s">
        <v>38</v>
      </c>
      <c r="E3657" s="4" t="s">
        <v>3827</v>
      </c>
      <c r="F3657" s="4" t="s">
        <v>4412</v>
      </c>
      <c r="G3657" s="4" t="s">
        <v>1792</v>
      </c>
      <c r="H3657" s="4" t="s">
        <v>1923</v>
      </c>
      <c r="I3657" s="4"/>
      <c r="J3657" s="4"/>
      <c r="K3657" s="4"/>
      <c r="L3657" s="10" t="n">
        <v>0.348</v>
      </c>
      <c r="M3657" s="10" t="n">
        <v>0.17</v>
      </c>
      <c r="N3657" s="11" t="s">
        <v>103</v>
      </c>
      <c r="O3657" s="11" t="s">
        <v>103</v>
      </c>
      <c r="P3657" s="11" t="s">
        <v>103</v>
      </c>
      <c r="Q3657" s="11" t="s">
        <v>103</v>
      </c>
      <c r="R3657" s="11" t="s">
        <v>103</v>
      </c>
    </row>
    <row r="3658" customFormat="false" ht="15" hidden="false" customHeight="false" outlineLevel="0" collapsed="false">
      <c r="A3658" s="4" t="s">
        <v>5022</v>
      </c>
      <c r="B3658" s="4" t="n">
        <v>12</v>
      </c>
      <c r="C3658" s="4" t="s">
        <v>133</v>
      </c>
      <c r="D3658" s="4" t="s">
        <v>38</v>
      </c>
      <c r="E3658" s="4" t="s">
        <v>3827</v>
      </c>
      <c r="F3658" s="4" t="s">
        <v>5023</v>
      </c>
      <c r="G3658" s="4" t="s">
        <v>1792</v>
      </c>
      <c r="H3658" s="4" t="s">
        <v>5024</v>
      </c>
      <c r="I3658" s="4"/>
      <c r="J3658" s="4"/>
      <c r="K3658" s="4"/>
      <c r="L3658" s="10" t="n">
        <v>0.348</v>
      </c>
      <c r="M3658" s="10" t="n">
        <v>0.17</v>
      </c>
      <c r="N3658" s="11" t="s">
        <v>103</v>
      </c>
      <c r="O3658" s="11" t="s">
        <v>103</v>
      </c>
      <c r="P3658" s="11" t="s">
        <v>103</v>
      </c>
      <c r="Q3658" s="11" t="s">
        <v>103</v>
      </c>
      <c r="R3658" s="11" t="s">
        <v>103</v>
      </c>
    </row>
    <row r="3659" customFormat="false" ht="15" hidden="false" customHeight="false" outlineLevel="0" collapsed="false">
      <c r="A3659" s="4" t="s">
        <v>5025</v>
      </c>
      <c r="B3659" s="4" t="n">
        <v>12</v>
      </c>
      <c r="C3659" s="4" t="s">
        <v>133</v>
      </c>
      <c r="D3659" s="4" t="s">
        <v>38</v>
      </c>
      <c r="E3659" s="4" t="s">
        <v>3827</v>
      </c>
      <c r="F3659" s="4" t="s">
        <v>5026</v>
      </c>
      <c r="G3659" s="4" t="s">
        <v>1792</v>
      </c>
      <c r="H3659" s="4" t="s">
        <v>5024</v>
      </c>
      <c r="I3659" s="4"/>
      <c r="J3659" s="4"/>
      <c r="K3659" s="4"/>
      <c r="L3659" s="10" t="n">
        <v>0.348</v>
      </c>
      <c r="M3659" s="10" t="n">
        <v>0.17</v>
      </c>
      <c r="N3659" s="11" t="s">
        <v>103</v>
      </c>
      <c r="O3659" s="11" t="s">
        <v>103</v>
      </c>
      <c r="P3659" s="11" t="s">
        <v>103</v>
      </c>
      <c r="Q3659" s="11" t="s">
        <v>103</v>
      </c>
      <c r="R3659" s="11" t="s">
        <v>103</v>
      </c>
    </row>
    <row r="3660" customFormat="false" ht="15" hidden="false" customHeight="false" outlineLevel="0" collapsed="false">
      <c r="A3660" s="4" t="s">
        <v>5027</v>
      </c>
      <c r="B3660" s="4" t="n">
        <v>12</v>
      </c>
      <c r="C3660" s="4" t="s">
        <v>133</v>
      </c>
      <c r="D3660" s="4" t="s">
        <v>38</v>
      </c>
      <c r="E3660" s="4" t="s">
        <v>3827</v>
      </c>
      <c r="F3660" s="4" t="s">
        <v>5028</v>
      </c>
      <c r="G3660" s="4" t="s">
        <v>1872</v>
      </c>
      <c r="H3660" s="4" t="s">
        <v>5024</v>
      </c>
      <c r="I3660" s="4"/>
      <c r="J3660" s="4"/>
      <c r="K3660" s="4"/>
      <c r="L3660" s="10" t="n">
        <v>0.348</v>
      </c>
      <c r="M3660" s="10" t="n">
        <v>0.17</v>
      </c>
      <c r="N3660" s="11" t="s">
        <v>103</v>
      </c>
      <c r="O3660" s="11" t="s">
        <v>103</v>
      </c>
      <c r="P3660" s="11" t="s">
        <v>103</v>
      </c>
      <c r="Q3660" s="11" t="s">
        <v>103</v>
      </c>
      <c r="R3660" s="11" t="s">
        <v>103</v>
      </c>
    </row>
    <row r="3661" customFormat="false" ht="15" hidden="false" customHeight="false" outlineLevel="0" collapsed="false">
      <c r="A3661" s="4" t="s">
        <v>5029</v>
      </c>
      <c r="B3661" s="4" t="n">
        <v>12</v>
      </c>
      <c r="C3661" s="4" t="s">
        <v>133</v>
      </c>
      <c r="D3661" s="4" t="s">
        <v>38</v>
      </c>
      <c r="E3661" s="4" t="s">
        <v>3827</v>
      </c>
      <c r="F3661" s="4" t="s">
        <v>5030</v>
      </c>
      <c r="G3661" s="4" t="s">
        <v>1830</v>
      </c>
      <c r="H3661" s="4" t="s">
        <v>5024</v>
      </c>
      <c r="I3661" s="4"/>
      <c r="J3661" s="4"/>
      <c r="K3661" s="4"/>
      <c r="L3661" s="10" t="n">
        <v>0.348</v>
      </c>
      <c r="M3661" s="10" t="n">
        <v>0.17</v>
      </c>
      <c r="N3661" s="11" t="s">
        <v>103</v>
      </c>
      <c r="O3661" s="11" t="s">
        <v>103</v>
      </c>
      <c r="P3661" s="11" t="s">
        <v>103</v>
      </c>
      <c r="Q3661" s="11" t="s">
        <v>103</v>
      </c>
      <c r="R3661" s="11" t="s">
        <v>103</v>
      </c>
    </row>
    <row r="3662" customFormat="false" ht="15" hidden="false" customHeight="false" outlineLevel="0" collapsed="false">
      <c r="A3662" s="4" t="s">
        <v>5031</v>
      </c>
      <c r="B3662" s="4" t="n">
        <v>12</v>
      </c>
      <c r="C3662" s="4" t="s">
        <v>133</v>
      </c>
      <c r="D3662" s="4" t="s">
        <v>38</v>
      </c>
      <c r="E3662" s="4" t="s">
        <v>3827</v>
      </c>
      <c r="F3662" s="4" t="s">
        <v>5026</v>
      </c>
      <c r="G3662" s="4" t="s">
        <v>5032</v>
      </c>
      <c r="H3662" s="4" t="s">
        <v>5033</v>
      </c>
      <c r="I3662" s="4"/>
      <c r="J3662" s="4"/>
      <c r="K3662" s="4"/>
      <c r="L3662" s="10" t="n">
        <v>0.348</v>
      </c>
      <c r="M3662" s="10" t="n">
        <v>0.17</v>
      </c>
      <c r="N3662" s="11" t="s">
        <v>103</v>
      </c>
      <c r="O3662" s="11" t="s">
        <v>103</v>
      </c>
      <c r="P3662" s="11" t="s">
        <v>103</v>
      </c>
      <c r="Q3662" s="11" t="s">
        <v>103</v>
      </c>
      <c r="R3662" s="11" t="s">
        <v>103</v>
      </c>
    </row>
    <row r="3663" customFormat="false" ht="15" hidden="false" customHeight="false" outlineLevel="0" collapsed="false">
      <c r="A3663" s="4" t="s">
        <v>5034</v>
      </c>
      <c r="B3663" s="4" t="n">
        <v>12</v>
      </c>
      <c r="C3663" s="4" t="s">
        <v>133</v>
      </c>
      <c r="D3663" s="4" t="s">
        <v>38</v>
      </c>
      <c r="E3663" s="4" t="s">
        <v>3827</v>
      </c>
      <c r="F3663" s="4" t="s">
        <v>5035</v>
      </c>
      <c r="G3663" s="4" t="s">
        <v>5036</v>
      </c>
      <c r="H3663" s="4" t="s">
        <v>5033</v>
      </c>
      <c r="I3663" s="4"/>
      <c r="J3663" s="4"/>
      <c r="K3663" s="4"/>
      <c r="L3663" s="10" t="n">
        <v>0.348</v>
      </c>
      <c r="M3663" s="10" t="n">
        <v>0.17</v>
      </c>
      <c r="N3663" s="11" t="s">
        <v>103</v>
      </c>
      <c r="O3663" s="11" t="s">
        <v>103</v>
      </c>
      <c r="P3663" s="11" t="s">
        <v>103</v>
      </c>
      <c r="Q3663" s="11" t="s">
        <v>103</v>
      </c>
      <c r="R3663" s="11" t="s">
        <v>103</v>
      </c>
    </row>
    <row r="3664" customFormat="false" ht="15" hidden="false" customHeight="false" outlineLevel="0" collapsed="false">
      <c r="A3664" s="4" t="s">
        <v>5037</v>
      </c>
      <c r="B3664" s="4" t="n">
        <v>12</v>
      </c>
      <c r="C3664" s="4" t="s">
        <v>133</v>
      </c>
      <c r="D3664" s="4" t="s">
        <v>38</v>
      </c>
      <c r="E3664" s="4" t="s">
        <v>3827</v>
      </c>
      <c r="F3664" s="4" t="s">
        <v>4588</v>
      </c>
      <c r="G3664" s="4" t="s">
        <v>1792</v>
      </c>
      <c r="H3664" s="4" t="s">
        <v>134</v>
      </c>
      <c r="I3664" s="4"/>
      <c r="J3664" s="4"/>
      <c r="K3664" s="4"/>
      <c r="L3664" s="10" t="n">
        <v>0.348</v>
      </c>
      <c r="M3664" s="10" t="n">
        <v>0.17</v>
      </c>
      <c r="N3664" s="11" t="s">
        <v>103</v>
      </c>
      <c r="O3664" s="11" t="s">
        <v>103</v>
      </c>
      <c r="P3664" s="11" t="s">
        <v>103</v>
      </c>
      <c r="Q3664" s="11" t="s">
        <v>103</v>
      </c>
      <c r="R3664" s="11" t="s">
        <v>103</v>
      </c>
    </row>
    <row r="3665" customFormat="false" ht="15" hidden="false" customHeight="false" outlineLevel="0" collapsed="false">
      <c r="A3665" s="4" t="s">
        <v>5038</v>
      </c>
      <c r="B3665" s="4" t="n">
        <v>12</v>
      </c>
      <c r="C3665" s="4" t="s">
        <v>133</v>
      </c>
      <c r="D3665" s="4" t="s">
        <v>38</v>
      </c>
      <c r="E3665" s="4" t="s">
        <v>3827</v>
      </c>
      <c r="F3665" s="4" t="s">
        <v>4588</v>
      </c>
      <c r="G3665" s="4" t="s">
        <v>1872</v>
      </c>
      <c r="H3665" s="4" t="s">
        <v>134</v>
      </c>
      <c r="I3665" s="4"/>
      <c r="J3665" s="4"/>
      <c r="K3665" s="4"/>
      <c r="L3665" s="10" t="n">
        <v>0.348</v>
      </c>
      <c r="M3665" s="10" t="n">
        <v>0.17</v>
      </c>
      <c r="N3665" s="11" t="s">
        <v>103</v>
      </c>
      <c r="O3665" s="11" t="s">
        <v>103</v>
      </c>
      <c r="P3665" s="11" t="s">
        <v>103</v>
      </c>
      <c r="Q3665" s="11" t="s">
        <v>103</v>
      </c>
      <c r="R3665" s="11" t="s">
        <v>103</v>
      </c>
    </row>
    <row r="3666" customFormat="false" ht="15" hidden="false" customHeight="false" outlineLevel="0" collapsed="false">
      <c r="A3666" s="4" t="s">
        <v>5039</v>
      </c>
      <c r="B3666" s="4" t="n">
        <v>12</v>
      </c>
      <c r="C3666" s="4" t="s">
        <v>133</v>
      </c>
      <c r="D3666" s="4" t="s">
        <v>38</v>
      </c>
      <c r="E3666" s="4" t="s">
        <v>3827</v>
      </c>
      <c r="F3666" s="4" t="s">
        <v>4588</v>
      </c>
      <c r="G3666" s="4"/>
      <c r="H3666" s="4" t="s">
        <v>1927</v>
      </c>
      <c r="I3666" s="4"/>
      <c r="J3666" s="4"/>
      <c r="K3666" s="4"/>
      <c r="L3666" s="10" t="n">
        <v>0.348</v>
      </c>
      <c r="M3666" s="10" t="n">
        <v>0.17</v>
      </c>
      <c r="N3666" s="11" t="s">
        <v>103</v>
      </c>
      <c r="O3666" s="11" t="s">
        <v>103</v>
      </c>
      <c r="P3666" s="11" t="s">
        <v>103</v>
      </c>
      <c r="Q3666" s="11" t="s">
        <v>103</v>
      </c>
      <c r="R3666" s="11" t="s">
        <v>103</v>
      </c>
    </row>
    <row r="3667" customFormat="false" ht="15" hidden="false" customHeight="false" outlineLevel="0" collapsed="false">
      <c r="A3667" s="4" t="s">
        <v>5040</v>
      </c>
      <c r="B3667" s="4" t="n">
        <v>12</v>
      </c>
      <c r="C3667" s="4" t="s">
        <v>133</v>
      </c>
      <c r="D3667" s="4" t="s">
        <v>38</v>
      </c>
      <c r="E3667" s="4" t="s">
        <v>3827</v>
      </c>
      <c r="F3667" s="4" t="s">
        <v>5041</v>
      </c>
      <c r="G3667" s="4" t="s">
        <v>1792</v>
      </c>
      <c r="H3667" s="4" t="s">
        <v>1927</v>
      </c>
      <c r="I3667" s="4"/>
      <c r="J3667" s="4"/>
      <c r="K3667" s="4"/>
      <c r="L3667" s="10" t="n">
        <v>0.348</v>
      </c>
      <c r="M3667" s="10" t="n">
        <v>0.17</v>
      </c>
      <c r="N3667" s="11" t="s">
        <v>103</v>
      </c>
      <c r="O3667" s="11" t="s">
        <v>103</v>
      </c>
      <c r="P3667" s="11" t="s">
        <v>103</v>
      </c>
      <c r="Q3667" s="11" t="s">
        <v>103</v>
      </c>
      <c r="R3667" s="11" t="s">
        <v>103</v>
      </c>
    </row>
    <row r="3668" customFormat="false" ht="15" hidden="false" customHeight="false" outlineLevel="0" collapsed="false">
      <c r="A3668" s="4" t="s">
        <v>5042</v>
      </c>
      <c r="B3668" s="4" t="n">
        <v>12</v>
      </c>
      <c r="C3668" s="4" t="s">
        <v>133</v>
      </c>
      <c r="D3668" s="4" t="s">
        <v>38</v>
      </c>
      <c r="E3668" s="4" t="s">
        <v>3827</v>
      </c>
      <c r="F3668" s="4" t="s">
        <v>5035</v>
      </c>
      <c r="G3668" s="4" t="s">
        <v>1792</v>
      </c>
      <c r="H3668" s="4" t="s">
        <v>5043</v>
      </c>
      <c r="I3668" s="4"/>
      <c r="J3668" s="4"/>
      <c r="K3668" s="4"/>
      <c r="L3668" s="10" t="n">
        <v>0.348</v>
      </c>
      <c r="M3668" s="10" t="n">
        <v>0.17</v>
      </c>
      <c r="N3668" s="11" t="s">
        <v>103</v>
      </c>
      <c r="O3668" s="11" t="s">
        <v>103</v>
      </c>
      <c r="P3668" s="11" t="s">
        <v>103</v>
      </c>
      <c r="Q3668" s="11" t="s">
        <v>103</v>
      </c>
      <c r="R3668" s="11" t="s">
        <v>103</v>
      </c>
    </row>
    <row r="3669" customFormat="false" ht="15" hidden="false" customHeight="false" outlineLevel="0" collapsed="false">
      <c r="A3669" s="4" t="s">
        <v>5044</v>
      </c>
      <c r="B3669" s="4" t="n">
        <v>12</v>
      </c>
      <c r="C3669" s="4" t="s">
        <v>133</v>
      </c>
      <c r="D3669" s="4" t="s">
        <v>38</v>
      </c>
      <c r="E3669" s="4" t="s">
        <v>3827</v>
      </c>
      <c r="F3669" s="4" t="s">
        <v>5035</v>
      </c>
      <c r="G3669" s="4" t="s">
        <v>1848</v>
      </c>
      <c r="H3669" s="4" t="s">
        <v>5045</v>
      </c>
      <c r="I3669" s="4"/>
      <c r="J3669" s="4"/>
      <c r="K3669" s="4"/>
      <c r="L3669" s="10" t="n">
        <v>0.348</v>
      </c>
      <c r="M3669" s="10" t="n">
        <v>0.17</v>
      </c>
      <c r="N3669" s="11" t="s">
        <v>103</v>
      </c>
      <c r="O3669" s="11" t="s">
        <v>103</v>
      </c>
      <c r="P3669" s="11" t="s">
        <v>103</v>
      </c>
      <c r="Q3669" s="11" t="s">
        <v>103</v>
      </c>
      <c r="R3669" s="11" t="s">
        <v>103</v>
      </c>
    </row>
    <row r="3670" customFormat="false" ht="15" hidden="false" customHeight="false" outlineLevel="0" collapsed="false">
      <c r="A3670" s="4" t="s">
        <v>5046</v>
      </c>
      <c r="B3670" s="4" t="n">
        <v>12</v>
      </c>
      <c r="C3670" s="4" t="s">
        <v>133</v>
      </c>
      <c r="D3670" s="4" t="s">
        <v>38</v>
      </c>
      <c r="E3670" s="4" t="s">
        <v>3827</v>
      </c>
      <c r="F3670" s="4" t="s">
        <v>5047</v>
      </c>
      <c r="G3670" s="4" t="s">
        <v>5048</v>
      </c>
      <c r="H3670" s="4" t="s">
        <v>5049</v>
      </c>
      <c r="I3670" s="4"/>
      <c r="J3670" s="4"/>
      <c r="K3670" s="4"/>
      <c r="L3670" s="10" t="n">
        <v>0.348</v>
      </c>
      <c r="M3670" s="10" t="n">
        <v>0.17</v>
      </c>
      <c r="N3670" s="11" t="s">
        <v>103</v>
      </c>
      <c r="O3670" s="11" t="s">
        <v>103</v>
      </c>
      <c r="P3670" s="11" t="s">
        <v>103</v>
      </c>
      <c r="Q3670" s="11" t="s">
        <v>103</v>
      </c>
      <c r="R3670" s="11" t="s">
        <v>103</v>
      </c>
    </row>
    <row r="3671" customFormat="false" ht="15" hidden="false" customHeight="false" outlineLevel="0" collapsed="false">
      <c r="A3671" s="4" t="s">
        <v>5050</v>
      </c>
      <c r="B3671" s="4" t="n">
        <v>12</v>
      </c>
      <c r="C3671" s="4" t="s">
        <v>133</v>
      </c>
      <c r="D3671" s="4" t="s">
        <v>38</v>
      </c>
      <c r="E3671" s="4" t="s">
        <v>3827</v>
      </c>
      <c r="F3671" s="4" t="s">
        <v>5035</v>
      </c>
      <c r="G3671" s="4" t="s">
        <v>1792</v>
      </c>
      <c r="H3671" s="4" t="s">
        <v>5043</v>
      </c>
      <c r="I3671" s="4"/>
      <c r="J3671" s="4"/>
      <c r="K3671" s="4"/>
      <c r="L3671" s="10" t="n">
        <v>0.348</v>
      </c>
      <c r="M3671" s="10" t="n">
        <v>0.17</v>
      </c>
      <c r="N3671" s="11" t="s">
        <v>103</v>
      </c>
      <c r="O3671" s="11" t="s">
        <v>103</v>
      </c>
      <c r="P3671" s="11" t="s">
        <v>103</v>
      </c>
      <c r="Q3671" s="11" t="s">
        <v>103</v>
      </c>
      <c r="R3671" s="11" t="s">
        <v>103</v>
      </c>
    </row>
    <row r="3672" customFormat="false" ht="15" hidden="false" customHeight="false" outlineLevel="0" collapsed="false">
      <c r="A3672" s="4" t="s">
        <v>5051</v>
      </c>
      <c r="B3672" s="4" t="n">
        <v>12</v>
      </c>
      <c r="C3672" s="4" t="s">
        <v>133</v>
      </c>
      <c r="D3672" s="4" t="s">
        <v>38</v>
      </c>
      <c r="E3672" s="4" t="s">
        <v>3827</v>
      </c>
      <c r="F3672" s="4" t="s">
        <v>5035</v>
      </c>
      <c r="G3672" s="4" t="s">
        <v>1792</v>
      </c>
      <c r="H3672" s="4" t="s">
        <v>5043</v>
      </c>
      <c r="I3672" s="4"/>
      <c r="J3672" s="4"/>
      <c r="K3672" s="4"/>
      <c r="L3672" s="10" t="n">
        <v>0.348</v>
      </c>
      <c r="M3672" s="10" t="n">
        <v>0.17</v>
      </c>
      <c r="N3672" s="11" t="s">
        <v>103</v>
      </c>
      <c r="O3672" s="11" t="s">
        <v>103</v>
      </c>
      <c r="P3672" s="11" t="s">
        <v>103</v>
      </c>
      <c r="Q3672" s="11" t="s">
        <v>103</v>
      </c>
      <c r="R3672" s="11" t="s">
        <v>103</v>
      </c>
    </row>
    <row r="3673" customFormat="false" ht="15" hidden="false" customHeight="false" outlineLevel="0" collapsed="false">
      <c r="A3673" s="4" t="s">
        <v>5052</v>
      </c>
      <c r="B3673" s="4" t="n">
        <v>12</v>
      </c>
      <c r="C3673" s="4" t="s">
        <v>133</v>
      </c>
      <c r="D3673" s="4" t="s">
        <v>38</v>
      </c>
      <c r="E3673" s="4" t="s">
        <v>3827</v>
      </c>
      <c r="F3673" s="4" t="s">
        <v>5026</v>
      </c>
      <c r="G3673" s="4" t="s">
        <v>1792</v>
      </c>
      <c r="H3673" s="4" t="s">
        <v>5053</v>
      </c>
      <c r="I3673" s="4"/>
      <c r="J3673" s="4"/>
      <c r="K3673" s="4"/>
      <c r="L3673" s="10" t="n">
        <v>0.348</v>
      </c>
      <c r="M3673" s="10" t="n">
        <v>0.17</v>
      </c>
      <c r="N3673" s="11" t="s">
        <v>103</v>
      </c>
      <c r="O3673" s="11" t="s">
        <v>103</v>
      </c>
      <c r="P3673" s="11" t="s">
        <v>103</v>
      </c>
      <c r="Q3673" s="11" t="s">
        <v>103</v>
      </c>
      <c r="R3673" s="11" t="s">
        <v>103</v>
      </c>
    </row>
    <row r="3674" customFormat="false" ht="15" hidden="false" customHeight="false" outlineLevel="0" collapsed="false">
      <c r="A3674" s="4" t="s">
        <v>5054</v>
      </c>
      <c r="B3674" s="4" t="n">
        <v>12</v>
      </c>
      <c r="C3674" s="4" t="s">
        <v>133</v>
      </c>
      <c r="D3674" s="4" t="s">
        <v>38</v>
      </c>
      <c r="E3674" s="4" t="s">
        <v>3827</v>
      </c>
      <c r="F3674" s="4" t="s">
        <v>5035</v>
      </c>
      <c r="G3674" s="4" t="s">
        <v>1792</v>
      </c>
      <c r="H3674" s="4" t="s">
        <v>5053</v>
      </c>
      <c r="I3674" s="4"/>
      <c r="J3674" s="4"/>
      <c r="K3674" s="4"/>
      <c r="L3674" s="10" t="n">
        <v>0.348</v>
      </c>
      <c r="M3674" s="10" t="n">
        <v>0.17</v>
      </c>
      <c r="N3674" s="11" t="s">
        <v>103</v>
      </c>
      <c r="O3674" s="11" t="s">
        <v>103</v>
      </c>
      <c r="P3674" s="11" t="s">
        <v>103</v>
      </c>
      <c r="Q3674" s="11" t="s">
        <v>103</v>
      </c>
      <c r="R3674" s="11" t="s">
        <v>103</v>
      </c>
    </row>
    <row r="3675" customFormat="false" ht="15" hidden="false" customHeight="false" outlineLevel="0" collapsed="false">
      <c r="A3675" s="4" t="s">
        <v>5055</v>
      </c>
      <c r="B3675" s="4" t="n">
        <v>12</v>
      </c>
      <c r="C3675" s="4" t="s">
        <v>133</v>
      </c>
      <c r="D3675" s="4" t="s">
        <v>38</v>
      </c>
      <c r="E3675" s="4" t="s">
        <v>3827</v>
      </c>
      <c r="F3675" s="4" t="s">
        <v>5056</v>
      </c>
      <c r="G3675" s="4" t="s">
        <v>1792</v>
      </c>
      <c r="H3675" s="4" t="s">
        <v>5053</v>
      </c>
      <c r="I3675" s="4"/>
      <c r="J3675" s="4"/>
      <c r="K3675" s="4"/>
      <c r="L3675" s="10" t="n">
        <v>0.348</v>
      </c>
      <c r="M3675" s="10" t="n">
        <v>0.17</v>
      </c>
      <c r="N3675" s="11" t="s">
        <v>103</v>
      </c>
      <c r="O3675" s="11" t="s">
        <v>103</v>
      </c>
      <c r="P3675" s="11" t="s">
        <v>103</v>
      </c>
      <c r="Q3675" s="11" t="s">
        <v>103</v>
      </c>
      <c r="R3675" s="11" t="s">
        <v>103</v>
      </c>
    </row>
    <row r="3676" customFormat="false" ht="15" hidden="false" customHeight="false" outlineLevel="0" collapsed="false">
      <c r="A3676" s="4" t="s">
        <v>5057</v>
      </c>
      <c r="B3676" s="4" t="n">
        <v>12</v>
      </c>
      <c r="C3676" s="4" t="s">
        <v>133</v>
      </c>
      <c r="D3676" s="4" t="s">
        <v>38</v>
      </c>
      <c r="E3676" s="4" t="s">
        <v>3827</v>
      </c>
      <c r="F3676" s="4" t="s">
        <v>5058</v>
      </c>
      <c r="G3676" s="4" t="s">
        <v>5059</v>
      </c>
      <c r="H3676" s="4" t="s">
        <v>5060</v>
      </c>
      <c r="I3676" s="4"/>
      <c r="J3676" s="4"/>
      <c r="K3676" s="4"/>
      <c r="L3676" s="10" t="n">
        <v>0.348</v>
      </c>
      <c r="M3676" s="10" t="n">
        <v>0.17</v>
      </c>
      <c r="N3676" s="11" t="s">
        <v>103</v>
      </c>
      <c r="O3676" s="11" t="s">
        <v>103</v>
      </c>
      <c r="P3676" s="11" t="s">
        <v>103</v>
      </c>
      <c r="Q3676" s="11" t="s">
        <v>103</v>
      </c>
      <c r="R3676" s="11" t="s">
        <v>103</v>
      </c>
    </row>
    <row r="3677" customFormat="false" ht="15" hidden="false" customHeight="false" outlineLevel="0" collapsed="false">
      <c r="A3677" s="4" t="s">
        <v>5061</v>
      </c>
      <c r="B3677" s="4" t="n">
        <v>12</v>
      </c>
      <c r="C3677" s="4" t="s">
        <v>133</v>
      </c>
      <c r="D3677" s="4" t="s">
        <v>38</v>
      </c>
      <c r="E3677" s="4" t="s">
        <v>3827</v>
      </c>
      <c r="F3677" s="4" t="s">
        <v>5035</v>
      </c>
      <c r="G3677" s="4" t="s">
        <v>2359</v>
      </c>
      <c r="H3677" s="4" t="s">
        <v>5060</v>
      </c>
      <c r="I3677" s="4"/>
      <c r="J3677" s="4"/>
      <c r="K3677" s="4"/>
      <c r="L3677" s="10" t="n">
        <v>0.348</v>
      </c>
      <c r="M3677" s="10" t="n">
        <v>0.17</v>
      </c>
      <c r="N3677" s="11" t="s">
        <v>103</v>
      </c>
      <c r="O3677" s="11" t="s">
        <v>103</v>
      </c>
      <c r="P3677" s="11" t="s">
        <v>103</v>
      </c>
      <c r="Q3677" s="11" t="s">
        <v>103</v>
      </c>
      <c r="R3677" s="11" t="s">
        <v>103</v>
      </c>
    </row>
    <row r="3678" customFormat="false" ht="15" hidden="false" customHeight="false" outlineLevel="0" collapsed="false">
      <c r="A3678" s="4" t="s">
        <v>5062</v>
      </c>
      <c r="B3678" s="4" t="n">
        <v>12</v>
      </c>
      <c r="C3678" s="4" t="s">
        <v>133</v>
      </c>
      <c r="D3678" s="4" t="s">
        <v>38</v>
      </c>
      <c r="E3678" s="4" t="s">
        <v>3827</v>
      </c>
      <c r="F3678" s="4" t="s">
        <v>5056</v>
      </c>
      <c r="G3678" s="4" t="s">
        <v>1830</v>
      </c>
      <c r="H3678" s="4" t="s">
        <v>5063</v>
      </c>
      <c r="I3678" s="4"/>
      <c r="J3678" s="4"/>
      <c r="K3678" s="4"/>
      <c r="L3678" s="10" t="n">
        <v>0.348</v>
      </c>
      <c r="M3678" s="10" t="n">
        <v>0.17</v>
      </c>
      <c r="N3678" s="11" t="s">
        <v>103</v>
      </c>
      <c r="O3678" s="11" t="s">
        <v>103</v>
      </c>
      <c r="P3678" s="11" t="s">
        <v>103</v>
      </c>
      <c r="Q3678" s="11" t="s">
        <v>103</v>
      </c>
      <c r="R3678" s="11" t="s">
        <v>103</v>
      </c>
    </row>
    <row r="3679" customFormat="false" ht="15" hidden="false" customHeight="false" outlineLevel="0" collapsed="false">
      <c r="A3679" s="4" t="s">
        <v>5064</v>
      </c>
      <c r="B3679" s="4" t="n">
        <v>12</v>
      </c>
      <c r="C3679" s="4" t="s">
        <v>133</v>
      </c>
      <c r="D3679" s="4" t="s">
        <v>38</v>
      </c>
      <c r="E3679" s="4" t="s">
        <v>3827</v>
      </c>
      <c r="F3679" s="4" t="s">
        <v>5065</v>
      </c>
      <c r="G3679" s="4" t="s">
        <v>1848</v>
      </c>
      <c r="H3679" s="4" t="s">
        <v>5066</v>
      </c>
      <c r="I3679" s="4"/>
      <c r="J3679" s="4"/>
      <c r="K3679" s="4"/>
      <c r="L3679" s="10" t="n">
        <v>0.348</v>
      </c>
      <c r="M3679" s="10" t="n">
        <v>0.17</v>
      </c>
      <c r="N3679" s="11" t="s">
        <v>103</v>
      </c>
      <c r="O3679" s="11" t="s">
        <v>103</v>
      </c>
      <c r="P3679" s="11" t="s">
        <v>103</v>
      </c>
      <c r="Q3679" s="11" t="s">
        <v>103</v>
      </c>
      <c r="R3679" s="11" t="s">
        <v>103</v>
      </c>
    </row>
    <row r="3680" customFormat="false" ht="15" hidden="false" customHeight="false" outlineLevel="0" collapsed="false">
      <c r="A3680" s="4" t="s">
        <v>5067</v>
      </c>
      <c r="B3680" s="4" t="n">
        <v>12</v>
      </c>
      <c r="C3680" s="4" t="s">
        <v>133</v>
      </c>
      <c r="D3680" s="4" t="s">
        <v>38</v>
      </c>
      <c r="E3680" s="4" t="s">
        <v>3827</v>
      </c>
      <c r="F3680" s="4" t="s">
        <v>5035</v>
      </c>
      <c r="G3680" s="4"/>
      <c r="H3680" s="4" t="s">
        <v>5043</v>
      </c>
      <c r="I3680" s="4"/>
      <c r="J3680" s="4"/>
      <c r="K3680" s="4"/>
      <c r="L3680" s="10" t="n">
        <v>0.348</v>
      </c>
      <c r="M3680" s="10" t="n">
        <v>0.17</v>
      </c>
      <c r="N3680" s="11" t="s">
        <v>103</v>
      </c>
      <c r="O3680" s="11" t="s">
        <v>103</v>
      </c>
      <c r="P3680" s="11" t="s">
        <v>103</v>
      </c>
      <c r="Q3680" s="11" t="s">
        <v>103</v>
      </c>
      <c r="R3680" s="11" t="s">
        <v>103</v>
      </c>
    </row>
    <row r="3681" customFormat="false" ht="15" hidden="false" customHeight="false" outlineLevel="0" collapsed="false">
      <c r="A3681" s="4" t="s">
        <v>5068</v>
      </c>
      <c r="B3681" s="4" t="n">
        <v>12</v>
      </c>
      <c r="C3681" s="4" t="s">
        <v>133</v>
      </c>
      <c r="D3681" s="4" t="s">
        <v>38</v>
      </c>
      <c r="E3681" s="4" t="s">
        <v>3827</v>
      </c>
      <c r="F3681" s="4" t="s">
        <v>5035</v>
      </c>
      <c r="G3681" s="4"/>
      <c r="H3681" s="4" t="s">
        <v>5043</v>
      </c>
      <c r="I3681" s="4"/>
      <c r="J3681" s="4"/>
      <c r="K3681" s="4"/>
      <c r="L3681" s="10" t="n">
        <v>0.348</v>
      </c>
      <c r="M3681" s="10" t="n">
        <v>0.17</v>
      </c>
      <c r="N3681" s="11" t="s">
        <v>103</v>
      </c>
      <c r="O3681" s="11" t="s">
        <v>103</v>
      </c>
      <c r="P3681" s="11" t="s">
        <v>103</v>
      </c>
      <c r="Q3681" s="11" t="s">
        <v>103</v>
      </c>
      <c r="R3681" s="11" t="s">
        <v>103</v>
      </c>
    </row>
    <row r="3682" customFormat="false" ht="15" hidden="false" customHeight="false" outlineLevel="0" collapsed="false">
      <c r="A3682" s="4" t="s">
        <v>5069</v>
      </c>
      <c r="B3682" s="4" t="n">
        <v>12</v>
      </c>
      <c r="C3682" s="4" t="s">
        <v>133</v>
      </c>
      <c r="D3682" s="4" t="s">
        <v>38</v>
      </c>
      <c r="E3682" s="4" t="s">
        <v>3827</v>
      </c>
      <c r="F3682" s="4" t="s">
        <v>5070</v>
      </c>
      <c r="G3682" s="4" t="s">
        <v>4685</v>
      </c>
      <c r="H3682" s="4" t="s">
        <v>5071</v>
      </c>
      <c r="I3682" s="4"/>
      <c r="J3682" s="4"/>
      <c r="K3682" s="4"/>
      <c r="L3682" s="10" t="n">
        <v>0.348</v>
      </c>
      <c r="M3682" s="10" t="n">
        <v>0.17</v>
      </c>
      <c r="N3682" s="11" t="s">
        <v>103</v>
      </c>
      <c r="O3682" s="11" t="s">
        <v>103</v>
      </c>
      <c r="P3682" s="11" t="s">
        <v>103</v>
      </c>
      <c r="Q3682" s="11" t="s">
        <v>103</v>
      </c>
      <c r="R3682" s="11" t="s">
        <v>103</v>
      </c>
    </row>
    <row r="3683" customFormat="false" ht="15" hidden="false" customHeight="false" outlineLevel="0" collapsed="false">
      <c r="A3683" s="4" t="s">
        <v>5072</v>
      </c>
      <c r="B3683" s="4" t="n">
        <v>12</v>
      </c>
      <c r="C3683" s="4" t="s">
        <v>133</v>
      </c>
      <c r="D3683" s="4" t="s">
        <v>38</v>
      </c>
      <c r="E3683" s="4" t="s">
        <v>3827</v>
      </c>
      <c r="F3683" s="4" t="s">
        <v>5026</v>
      </c>
      <c r="G3683" s="4" t="s">
        <v>1792</v>
      </c>
      <c r="H3683" s="4" t="s">
        <v>5073</v>
      </c>
      <c r="I3683" s="4"/>
      <c r="J3683" s="4"/>
      <c r="K3683" s="4"/>
      <c r="L3683" s="10" t="n">
        <v>0.348</v>
      </c>
      <c r="M3683" s="10" t="n">
        <v>0.17</v>
      </c>
      <c r="N3683" s="11" t="s">
        <v>103</v>
      </c>
      <c r="O3683" s="11" t="s">
        <v>103</v>
      </c>
      <c r="P3683" s="11" t="s">
        <v>103</v>
      </c>
      <c r="Q3683" s="11" t="s">
        <v>103</v>
      </c>
      <c r="R3683" s="11" t="s">
        <v>103</v>
      </c>
    </row>
    <row r="3684" customFormat="false" ht="15" hidden="false" customHeight="false" outlineLevel="0" collapsed="false">
      <c r="A3684" s="4" t="s">
        <v>5074</v>
      </c>
      <c r="B3684" s="4" t="n">
        <v>12</v>
      </c>
      <c r="C3684" s="4" t="s">
        <v>133</v>
      </c>
      <c r="D3684" s="4" t="s">
        <v>38</v>
      </c>
      <c r="E3684" s="4" t="s">
        <v>3827</v>
      </c>
      <c r="F3684" s="4" t="s">
        <v>5035</v>
      </c>
      <c r="G3684" s="4"/>
      <c r="H3684" s="4" t="s">
        <v>5075</v>
      </c>
      <c r="I3684" s="4"/>
      <c r="J3684" s="4"/>
      <c r="K3684" s="4"/>
      <c r="L3684" s="10" t="n">
        <v>0.348</v>
      </c>
      <c r="M3684" s="10" t="n">
        <v>0.17</v>
      </c>
      <c r="N3684" s="11" t="s">
        <v>103</v>
      </c>
      <c r="O3684" s="11" t="s">
        <v>103</v>
      </c>
      <c r="P3684" s="11" t="s">
        <v>103</v>
      </c>
      <c r="Q3684" s="11" t="s">
        <v>103</v>
      </c>
      <c r="R3684" s="11" t="s">
        <v>103</v>
      </c>
    </row>
    <row r="3685" customFormat="false" ht="15" hidden="false" customHeight="false" outlineLevel="0" collapsed="false">
      <c r="A3685" s="4" t="s">
        <v>5076</v>
      </c>
      <c r="B3685" s="4" t="n">
        <v>12</v>
      </c>
      <c r="C3685" s="4" t="s">
        <v>133</v>
      </c>
      <c r="D3685" s="4" t="s">
        <v>38</v>
      </c>
      <c r="E3685" s="4" t="s">
        <v>3827</v>
      </c>
      <c r="F3685" s="4" t="s">
        <v>5077</v>
      </c>
      <c r="G3685" s="4"/>
      <c r="H3685" s="4" t="s">
        <v>5078</v>
      </c>
      <c r="I3685" s="4"/>
      <c r="J3685" s="4"/>
      <c r="K3685" s="4"/>
      <c r="L3685" s="10" t="n">
        <v>0.348</v>
      </c>
      <c r="M3685" s="10" t="n">
        <v>0.17</v>
      </c>
      <c r="N3685" s="11" t="s">
        <v>103</v>
      </c>
      <c r="O3685" s="11" t="s">
        <v>103</v>
      </c>
      <c r="P3685" s="11" t="s">
        <v>103</v>
      </c>
      <c r="Q3685" s="11" t="s">
        <v>103</v>
      </c>
      <c r="R3685" s="11" t="s">
        <v>103</v>
      </c>
    </row>
    <row r="3686" customFormat="false" ht="15" hidden="false" customHeight="false" outlineLevel="0" collapsed="false">
      <c r="A3686" s="4" t="s">
        <v>5079</v>
      </c>
      <c r="B3686" s="4" t="n">
        <v>12</v>
      </c>
      <c r="C3686" s="4" t="s">
        <v>133</v>
      </c>
      <c r="D3686" s="4" t="s">
        <v>38</v>
      </c>
      <c r="E3686" s="4" t="s">
        <v>3827</v>
      </c>
      <c r="F3686" s="4" t="s">
        <v>5077</v>
      </c>
      <c r="G3686" s="4"/>
      <c r="H3686" s="4" t="s">
        <v>5078</v>
      </c>
      <c r="I3686" s="4"/>
      <c r="J3686" s="4"/>
      <c r="K3686" s="4"/>
      <c r="L3686" s="10" t="n">
        <v>0.348</v>
      </c>
      <c r="M3686" s="10" t="n">
        <v>0.17</v>
      </c>
      <c r="N3686" s="11" t="s">
        <v>103</v>
      </c>
      <c r="O3686" s="11" t="s">
        <v>103</v>
      </c>
      <c r="P3686" s="11" t="s">
        <v>103</v>
      </c>
      <c r="Q3686" s="11" t="s">
        <v>103</v>
      </c>
      <c r="R3686" s="11" t="s">
        <v>103</v>
      </c>
    </row>
    <row r="3687" customFormat="false" ht="15" hidden="false" customHeight="false" outlineLevel="0" collapsed="false">
      <c r="A3687" s="4" t="s">
        <v>5080</v>
      </c>
      <c r="B3687" s="4" t="n">
        <v>12</v>
      </c>
      <c r="C3687" s="4" t="s">
        <v>133</v>
      </c>
      <c r="D3687" s="4" t="s">
        <v>38</v>
      </c>
      <c r="E3687" s="4" t="s">
        <v>3827</v>
      </c>
      <c r="F3687" s="4" t="s">
        <v>5077</v>
      </c>
      <c r="G3687" s="4" t="s">
        <v>1866</v>
      </c>
      <c r="H3687" s="4" t="s">
        <v>5078</v>
      </c>
      <c r="I3687" s="4"/>
      <c r="J3687" s="4"/>
      <c r="K3687" s="4"/>
      <c r="L3687" s="10" t="n">
        <v>0.348</v>
      </c>
      <c r="M3687" s="10" t="n">
        <v>0.17</v>
      </c>
      <c r="N3687" s="11" t="s">
        <v>103</v>
      </c>
      <c r="O3687" s="11" t="s">
        <v>103</v>
      </c>
      <c r="P3687" s="11" t="s">
        <v>103</v>
      </c>
      <c r="Q3687" s="11" t="s">
        <v>103</v>
      </c>
      <c r="R3687" s="11" t="s">
        <v>103</v>
      </c>
    </row>
    <row r="3688" customFormat="false" ht="15" hidden="false" customHeight="false" outlineLevel="0" collapsed="false">
      <c r="A3688" s="4" t="s">
        <v>5081</v>
      </c>
      <c r="B3688" s="4" t="n">
        <v>12</v>
      </c>
      <c r="C3688" s="4" t="s">
        <v>133</v>
      </c>
      <c r="D3688" s="4" t="s">
        <v>38</v>
      </c>
      <c r="E3688" s="4" t="s">
        <v>3827</v>
      </c>
      <c r="F3688" s="4" t="s">
        <v>5056</v>
      </c>
      <c r="G3688" s="4" t="s">
        <v>1792</v>
      </c>
      <c r="H3688" s="4" t="s">
        <v>5082</v>
      </c>
      <c r="I3688" s="4"/>
      <c r="J3688" s="4"/>
      <c r="K3688" s="4"/>
      <c r="L3688" s="10" t="n">
        <v>0.348</v>
      </c>
      <c r="M3688" s="10" t="n">
        <v>0.17</v>
      </c>
      <c r="N3688" s="11" t="s">
        <v>103</v>
      </c>
      <c r="O3688" s="11" t="s">
        <v>103</v>
      </c>
      <c r="P3688" s="11" t="s">
        <v>103</v>
      </c>
      <c r="Q3688" s="11" t="s">
        <v>103</v>
      </c>
      <c r="R3688" s="11" t="s">
        <v>103</v>
      </c>
    </row>
    <row r="3689" customFormat="false" ht="15" hidden="false" customHeight="false" outlineLevel="0" collapsed="false">
      <c r="A3689" s="4" t="s">
        <v>5083</v>
      </c>
      <c r="B3689" s="4" t="n">
        <v>12</v>
      </c>
      <c r="C3689" s="4" t="s">
        <v>133</v>
      </c>
      <c r="D3689" s="4" t="s">
        <v>38</v>
      </c>
      <c r="E3689" s="4" t="s">
        <v>3827</v>
      </c>
      <c r="F3689" s="4" t="s">
        <v>5084</v>
      </c>
      <c r="G3689" s="4" t="s">
        <v>1792</v>
      </c>
      <c r="H3689" s="4" t="s">
        <v>5082</v>
      </c>
      <c r="I3689" s="4"/>
      <c r="J3689" s="4"/>
      <c r="K3689" s="4"/>
      <c r="L3689" s="10" t="n">
        <v>0.348</v>
      </c>
      <c r="M3689" s="10" t="n">
        <v>0.17</v>
      </c>
      <c r="N3689" s="11" t="s">
        <v>103</v>
      </c>
      <c r="O3689" s="11" t="s">
        <v>103</v>
      </c>
      <c r="P3689" s="11" t="s">
        <v>103</v>
      </c>
      <c r="Q3689" s="11" t="s">
        <v>103</v>
      </c>
      <c r="R3689" s="11" t="s">
        <v>103</v>
      </c>
    </row>
    <row r="3690" customFormat="false" ht="15" hidden="false" customHeight="false" outlineLevel="0" collapsed="false">
      <c r="A3690" s="4" t="s">
        <v>5085</v>
      </c>
      <c r="B3690" s="4" t="n">
        <v>12</v>
      </c>
      <c r="C3690" s="4" t="s">
        <v>133</v>
      </c>
      <c r="D3690" s="4" t="s">
        <v>38</v>
      </c>
      <c r="E3690" s="4" t="s">
        <v>3827</v>
      </c>
      <c r="F3690" s="4" t="s">
        <v>5086</v>
      </c>
      <c r="G3690" s="4" t="s">
        <v>1872</v>
      </c>
      <c r="H3690" s="4" t="s">
        <v>5087</v>
      </c>
      <c r="I3690" s="4" t="s">
        <v>5088</v>
      </c>
      <c r="J3690" s="4"/>
      <c r="K3690" s="4"/>
      <c r="L3690" s="10" t="n">
        <v>0.348</v>
      </c>
      <c r="M3690" s="10" t="n">
        <v>0.17</v>
      </c>
      <c r="N3690" s="11" t="s">
        <v>103</v>
      </c>
      <c r="O3690" s="11" t="s">
        <v>103</v>
      </c>
      <c r="P3690" s="11" t="s">
        <v>103</v>
      </c>
      <c r="Q3690" s="11" t="s">
        <v>103</v>
      </c>
      <c r="R3690" s="11" t="s">
        <v>103</v>
      </c>
    </row>
    <row r="3691" customFormat="false" ht="15" hidden="false" customHeight="false" outlineLevel="0" collapsed="false">
      <c r="A3691" s="4" t="s">
        <v>5089</v>
      </c>
      <c r="B3691" s="4" t="n">
        <v>12</v>
      </c>
      <c r="C3691" s="4" t="s">
        <v>133</v>
      </c>
      <c r="D3691" s="4" t="s">
        <v>38</v>
      </c>
      <c r="E3691" s="4" t="s">
        <v>3827</v>
      </c>
      <c r="F3691" s="4" t="s">
        <v>5090</v>
      </c>
      <c r="G3691" s="4"/>
      <c r="H3691" s="4" t="s">
        <v>5087</v>
      </c>
      <c r="I3691" s="4" t="s">
        <v>5088</v>
      </c>
      <c r="J3691" s="4"/>
      <c r="K3691" s="4"/>
      <c r="L3691" s="10" t="n">
        <v>0.348</v>
      </c>
      <c r="M3691" s="10" t="n">
        <v>0.17</v>
      </c>
      <c r="N3691" s="11" t="s">
        <v>103</v>
      </c>
      <c r="O3691" s="11" t="s">
        <v>103</v>
      </c>
      <c r="P3691" s="11" t="s">
        <v>103</v>
      </c>
      <c r="Q3691" s="11" t="s">
        <v>103</v>
      </c>
      <c r="R3691" s="11" t="s">
        <v>103</v>
      </c>
    </row>
    <row r="3692" customFormat="false" ht="15" hidden="false" customHeight="false" outlineLevel="0" collapsed="false">
      <c r="A3692" s="4" t="s">
        <v>5091</v>
      </c>
      <c r="B3692" s="4" t="n">
        <v>12</v>
      </c>
      <c r="C3692" s="4" t="s">
        <v>133</v>
      </c>
      <c r="D3692" s="4" t="s">
        <v>38</v>
      </c>
      <c r="E3692" s="4" t="s">
        <v>3827</v>
      </c>
      <c r="F3692" s="4" t="s">
        <v>5090</v>
      </c>
      <c r="G3692" s="4"/>
      <c r="H3692" s="4" t="s">
        <v>5087</v>
      </c>
      <c r="I3692" s="4" t="s">
        <v>5088</v>
      </c>
      <c r="J3692" s="4"/>
      <c r="K3692" s="4"/>
      <c r="L3692" s="10" t="n">
        <v>0.348</v>
      </c>
      <c r="M3692" s="10" t="n">
        <v>0.17</v>
      </c>
      <c r="N3692" s="11" t="s">
        <v>103</v>
      </c>
      <c r="O3692" s="11" t="s">
        <v>103</v>
      </c>
      <c r="P3692" s="11" t="s">
        <v>103</v>
      </c>
      <c r="Q3692" s="11" t="s">
        <v>103</v>
      </c>
      <c r="R3692" s="11" t="s">
        <v>103</v>
      </c>
    </row>
    <row r="3693" customFormat="false" ht="15" hidden="false" customHeight="false" outlineLevel="0" collapsed="false">
      <c r="A3693" s="4" t="s">
        <v>5092</v>
      </c>
      <c r="B3693" s="4" t="n">
        <v>12</v>
      </c>
      <c r="C3693" s="4" t="s">
        <v>133</v>
      </c>
      <c r="D3693" s="4" t="s">
        <v>38</v>
      </c>
      <c r="E3693" s="4" t="s">
        <v>3827</v>
      </c>
      <c r="F3693" s="4" t="s">
        <v>5090</v>
      </c>
      <c r="G3693" s="4"/>
      <c r="H3693" s="4" t="s">
        <v>5087</v>
      </c>
      <c r="I3693" s="4" t="s">
        <v>5088</v>
      </c>
      <c r="J3693" s="4"/>
      <c r="K3693" s="4"/>
      <c r="L3693" s="10" t="n">
        <v>0.348</v>
      </c>
      <c r="M3693" s="10" t="n">
        <v>0.17</v>
      </c>
      <c r="N3693" s="11" t="s">
        <v>103</v>
      </c>
      <c r="O3693" s="11" t="s">
        <v>103</v>
      </c>
      <c r="P3693" s="11" t="s">
        <v>103</v>
      </c>
      <c r="Q3693" s="11" t="s">
        <v>103</v>
      </c>
      <c r="R3693" s="11" t="s">
        <v>103</v>
      </c>
    </row>
    <row r="3694" customFormat="false" ht="15" hidden="false" customHeight="false" outlineLevel="0" collapsed="false">
      <c r="A3694" s="4" t="s">
        <v>5093</v>
      </c>
      <c r="B3694" s="4" t="n">
        <v>12</v>
      </c>
      <c r="C3694" s="4" t="s">
        <v>133</v>
      </c>
      <c r="D3694" s="4" t="s">
        <v>38</v>
      </c>
      <c r="E3694" s="4" t="s">
        <v>3827</v>
      </c>
      <c r="F3694" s="4" t="s">
        <v>5086</v>
      </c>
      <c r="G3694" s="4" t="s">
        <v>1874</v>
      </c>
      <c r="H3694" s="4" t="s">
        <v>5087</v>
      </c>
      <c r="I3694" s="4" t="s">
        <v>5088</v>
      </c>
      <c r="J3694" s="4"/>
      <c r="K3694" s="4"/>
      <c r="L3694" s="10" t="n">
        <v>0.348</v>
      </c>
      <c r="M3694" s="10" t="n">
        <v>0.17</v>
      </c>
      <c r="N3694" s="11" t="s">
        <v>103</v>
      </c>
      <c r="O3694" s="11" t="s">
        <v>103</v>
      </c>
      <c r="P3694" s="11" t="s">
        <v>103</v>
      </c>
      <c r="Q3694" s="11" t="s">
        <v>103</v>
      </c>
      <c r="R3694" s="11" t="s">
        <v>103</v>
      </c>
    </row>
    <row r="3695" customFormat="false" ht="15" hidden="false" customHeight="false" outlineLevel="0" collapsed="false">
      <c r="A3695" s="4" t="s">
        <v>5094</v>
      </c>
      <c r="B3695" s="4" t="n">
        <v>12</v>
      </c>
      <c r="C3695" s="4" t="s">
        <v>133</v>
      </c>
      <c r="D3695" s="4" t="s">
        <v>38</v>
      </c>
      <c r="E3695" s="4" t="s">
        <v>3827</v>
      </c>
      <c r="F3695" s="4" t="s">
        <v>5090</v>
      </c>
      <c r="G3695" s="4"/>
      <c r="H3695" s="4" t="s">
        <v>5087</v>
      </c>
      <c r="I3695" s="4" t="s">
        <v>5088</v>
      </c>
      <c r="J3695" s="4"/>
      <c r="K3695" s="4"/>
      <c r="L3695" s="10" t="n">
        <v>0.348</v>
      </c>
      <c r="M3695" s="10" t="n">
        <v>0.17</v>
      </c>
      <c r="N3695" s="11" t="s">
        <v>103</v>
      </c>
      <c r="O3695" s="11" t="s">
        <v>103</v>
      </c>
      <c r="P3695" s="11" t="s">
        <v>103</v>
      </c>
      <c r="Q3695" s="11" t="s">
        <v>103</v>
      </c>
      <c r="R3695" s="11" t="s">
        <v>103</v>
      </c>
    </row>
    <row r="3696" customFormat="false" ht="15" hidden="false" customHeight="false" outlineLevel="0" collapsed="false">
      <c r="A3696" s="4" t="s">
        <v>5095</v>
      </c>
      <c r="B3696" s="4" t="n">
        <v>12</v>
      </c>
      <c r="C3696" s="4" t="s">
        <v>133</v>
      </c>
      <c r="D3696" s="4" t="s">
        <v>38</v>
      </c>
      <c r="E3696" s="4" t="s">
        <v>3827</v>
      </c>
      <c r="F3696" s="4" t="s">
        <v>5096</v>
      </c>
      <c r="G3696" s="4"/>
      <c r="H3696" s="4" t="s">
        <v>5097</v>
      </c>
      <c r="I3696" s="4" t="s">
        <v>5088</v>
      </c>
      <c r="J3696" s="4"/>
      <c r="K3696" s="4"/>
      <c r="L3696" s="10" t="n">
        <v>0.348</v>
      </c>
      <c r="M3696" s="10" t="n">
        <v>0.17</v>
      </c>
      <c r="N3696" s="11" t="s">
        <v>103</v>
      </c>
      <c r="O3696" s="11" t="s">
        <v>103</v>
      </c>
      <c r="P3696" s="11" t="s">
        <v>103</v>
      </c>
      <c r="Q3696" s="11" t="s">
        <v>103</v>
      </c>
      <c r="R3696" s="11" t="s">
        <v>103</v>
      </c>
    </row>
    <row r="3697" customFormat="false" ht="15" hidden="false" customHeight="false" outlineLevel="0" collapsed="false">
      <c r="A3697" s="4" t="s">
        <v>5098</v>
      </c>
      <c r="B3697" s="4" t="n">
        <v>12</v>
      </c>
      <c r="C3697" s="4" t="s">
        <v>133</v>
      </c>
      <c r="D3697" s="4" t="s">
        <v>38</v>
      </c>
      <c r="E3697" s="4" t="s">
        <v>3827</v>
      </c>
      <c r="F3697" s="4" t="s">
        <v>5099</v>
      </c>
      <c r="G3697" s="4"/>
      <c r="H3697" s="4" t="s">
        <v>5097</v>
      </c>
      <c r="I3697" s="4" t="s">
        <v>5088</v>
      </c>
      <c r="J3697" s="4"/>
      <c r="K3697" s="4"/>
      <c r="L3697" s="10" t="n">
        <v>0.348</v>
      </c>
      <c r="M3697" s="10" t="n">
        <v>0.17</v>
      </c>
      <c r="N3697" s="11" t="s">
        <v>103</v>
      </c>
      <c r="O3697" s="11" t="s">
        <v>103</v>
      </c>
      <c r="P3697" s="11" t="s">
        <v>103</v>
      </c>
      <c r="Q3697" s="11" t="s">
        <v>103</v>
      </c>
      <c r="R3697" s="11" t="s">
        <v>103</v>
      </c>
    </row>
    <row r="3698" customFormat="false" ht="15" hidden="false" customHeight="false" outlineLevel="0" collapsed="false">
      <c r="A3698" s="4" t="s">
        <v>5100</v>
      </c>
      <c r="B3698" s="4" t="n">
        <v>12</v>
      </c>
      <c r="C3698" s="4" t="s">
        <v>133</v>
      </c>
      <c r="D3698" s="4" t="s">
        <v>38</v>
      </c>
      <c r="E3698" s="4" t="s">
        <v>3827</v>
      </c>
      <c r="F3698" s="4" t="s">
        <v>5099</v>
      </c>
      <c r="G3698" s="4" t="s">
        <v>1942</v>
      </c>
      <c r="H3698" s="4" t="s">
        <v>5097</v>
      </c>
      <c r="I3698" s="4" t="s">
        <v>5088</v>
      </c>
      <c r="J3698" s="4"/>
      <c r="K3698" s="4"/>
      <c r="L3698" s="10" t="n">
        <v>0.348</v>
      </c>
      <c r="M3698" s="10" t="n">
        <v>0.17</v>
      </c>
      <c r="N3698" s="11" t="s">
        <v>103</v>
      </c>
      <c r="O3698" s="11" t="s">
        <v>103</v>
      </c>
      <c r="P3698" s="11" t="s">
        <v>103</v>
      </c>
      <c r="Q3698" s="11" t="s">
        <v>103</v>
      </c>
      <c r="R3698" s="11" t="s">
        <v>103</v>
      </c>
    </row>
    <row r="3699" customFormat="false" ht="15" hidden="false" customHeight="false" outlineLevel="0" collapsed="false">
      <c r="A3699" s="4" t="s">
        <v>5101</v>
      </c>
      <c r="B3699" s="4" t="n">
        <v>12</v>
      </c>
      <c r="C3699" s="4" t="s">
        <v>133</v>
      </c>
      <c r="D3699" s="4" t="s">
        <v>38</v>
      </c>
      <c r="E3699" s="4" t="s">
        <v>3827</v>
      </c>
      <c r="F3699" s="4" t="s">
        <v>5102</v>
      </c>
      <c r="G3699" s="4"/>
      <c r="H3699" s="4" t="s">
        <v>5097</v>
      </c>
      <c r="I3699" s="4" t="s">
        <v>5088</v>
      </c>
      <c r="J3699" s="4"/>
      <c r="K3699" s="4"/>
      <c r="L3699" s="10" t="n">
        <v>0.348</v>
      </c>
      <c r="M3699" s="10" t="n">
        <v>0.17</v>
      </c>
      <c r="N3699" s="11" t="s">
        <v>103</v>
      </c>
      <c r="O3699" s="11" t="s">
        <v>103</v>
      </c>
      <c r="P3699" s="11" t="s">
        <v>103</v>
      </c>
      <c r="Q3699" s="11" t="s">
        <v>103</v>
      </c>
      <c r="R3699" s="11" t="s">
        <v>103</v>
      </c>
    </row>
    <row r="3700" customFormat="false" ht="15" hidden="false" customHeight="false" outlineLevel="0" collapsed="false">
      <c r="A3700" s="4" t="s">
        <v>5103</v>
      </c>
      <c r="B3700" s="4" t="n">
        <v>12</v>
      </c>
      <c r="C3700" s="4" t="s">
        <v>133</v>
      </c>
      <c r="D3700" s="4" t="s">
        <v>38</v>
      </c>
      <c r="E3700" s="4" t="s">
        <v>3827</v>
      </c>
      <c r="F3700" s="4" t="s">
        <v>5096</v>
      </c>
      <c r="G3700" s="4"/>
      <c r="H3700" s="4" t="s">
        <v>5097</v>
      </c>
      <c r="I3700" s="4" t="s">
        <v>5088</v>
      </c>
      <c r="J3700" s="4"/>
      <c r="K3700" s="4"/>
      <c r="L3700" s="10" t="n">
        <v>0.348</v>
      </c>
      <c r="M3700" s="10" t="n">
        <v>0.17</v>
      </c>
      <c r="N3700" s="11" t="s">
        <v>103</v>
      </c>
      <c r="O3700" s="11" t="s">
        <v>103</v>
      </c>
      <c r="P3700" s="11" t="s">
        <v>103</v>
      </c>
      <c r="Q3700" s="11" t="s">
        <v>103</v>
      </c>
      <c r="R3700" s="11" t="s">
        <v>103</v>
      </c>
    </row>
    <row r="3701" customFormat="false" ht="15" hidden="false" customHeight="false" outlineLevel="0" collapsed="false">
      <c r="A3701" s="4" t="s">
        <v>5104</v>
      </c>
      <c r="B3701" s="4" t="n">
        <v>12</v>
      </c>
      <c r="C3701" s="4" t="s">
        <v>133</v>
      </c>
      <c r="D3701" s="4" t="s">
        <v>38</v>
      </c>
      <c r="E3701" s="4" t="s">
        <v>3827</v>
      </c>
      <c r="F3701" s="4" t="s">
        <v>5009</v>
      </c>
      <c r="G3701" s="4" t="s">
        <v>1872</v>
      </c>
      <c r="H3701" s="4" t="s">
        <v>5087</v>
      </c>
      <c r="I3701" s="4"/>
      <c r="J3701" s="4"/>
      <c r="K3701" s="4"/>
      <c r="L3701" s="10" t="n">
        <v>0.348</v>
      </c>
      <c r="M3701" s="10" t="n">
        <v>0.17</v>
      </c>
      <c r="N3701" s="11" t="s">
        <v>103</v>
      </c>
      <c r="O3701" s="11" t="s">
        <v>103</v>
      </c>
      <c r="P3701" s="11" t="s">
        <v>103</v>
      </c>
      <c r="Q3701" s="11" t="s">
        <v>103</v>
      </c>
      <c r="R3701" s="11" t="s">
        <v>103</v>
      </c>
    </row>
    <row r="3702" customFormat="false" ht="15" hidden="false" customHeight="false" outlineLevel="0" collapsed="false">
      <c r="A3702" s="4" t="s">
        <v>5105</v>
      </c>
      <c r="B3702" s="4" t="n">
        <v>12</v>
      </c>
      <c r="C3702" s="4" t="s">
        <v>133</v>
      </c>
      <c r="D3702" s="4" t="s">
        <v>38</v>
      </c>
      <c r="E3702" s="4" t="s">
        <v>3827</v>
      </c>
      <c r="F3702" s="4" t="s">
        <v>5009</v>
      </c>
      <c r="G3702" s="4"/>
      <c r="H3702" s="4" t="s">
        <v>5087</v>
      </c>
      <c r="I3702" s="4"/>
      <c r="J3702" s="4"/>
      <c r="K3702" s="4"/>
      <c r="L3702" s="10" t="n">
        <v>0.348</v>
      </c>
      <c r="M3702" s="10" t="n">
        <v>0.17</v>
      </c>
      <c r="N3702" s="11" t="s">
        <v>103</v>
      </c>
      <c r="O3702" s="11" t="s">
        <v>103</v>
      </c>
      <c r="P3702" s="11" t="s">
        <v>103</v>
      </c>
      <c r="Q3702" s="11" t="s">
        <v>103</v>
      </c>
      <c r="R3702" s="11" t="s">
        <v>103</v>
      </c>
    </row>
    <row r="3703" customFormat="false" ht="15" hidden="false" customHeight="false" outlineLevel="0" collapsed="false">
      <c r="A3703" s="4" t="s">
        <v>5106</v>
      </c>
      <c r="B3703" s="4" t="n">
        <v>12</v>
      </c>
      <c r="C3703" s="4" t="s">
        <v>133</v>
      </c>
      <c r="D3703" s="4" t="s">
        <v>38</v>
      </c>
      <c r="E3703" s="4" t="s">
        <v>3827</v>
      </c>
      <c r="F3703" s="4" t="s">
        <v>5107</v>
      </c>
      <c r="G3703" s="4"/>
      <c r="H3703" s="4"/>
      <c r="I3703" s="4" t="s">
        <v>5088</v>
      </c>
      <c r="J3703" s="4"/>
      <c r="K3703" s="4"/>
      <c r="L3703" s="10" t="n">
        <v>0.348</v>
      </c>
      <c r="M3703" s="10" t="n">
        <v>0.17</v>
      </c>
      <c r="N3703" s="11" t="s">
        <v>103</v>
      </c>
      <c r="O3703" s="11" t="s">
        <v>103</v>
      </c>
      <c r="P3703" s="11" t="s">
        <v>103</v>
      </c>
      <c r="Q3703" s="11" t="s">
        <v>103</v>
      </c>
      <c r="R3703" s="11" t="s">
        <v>103</v>
      </c>
    </row>
    <row r="3704" customFormat="false" ht="15" hidden="false" customHeight="false" outlineLevel="0" collapsed="false">
      <c r="A3704" s="4" t="s">
        <v>5108</v>
      </c>
      <c r="B3704" s="4" t="n">
        <v>12</v>
      </c>
      <c r="C3704" s="4" t="s">
        <v>133</v>
      </c>
      <c r="D3704" s="4" t="s">
        <v>38</v>
      </c>
      <c r="E3704" s="4" t="s">
        <v>3827</v>
      </c>
      <c r="F3704" s="4" t="s">
        <v>5109</v>
      </c>
      <c r="G3704" s="4"/>
      <c r="H3704" s="4" t="s">
        <v>5110</v>
      </c>
      <c r="I3704" s="4"/>
      <c r="J3704" s="4"/>
      <c r="K3704" s="4"/>
      <c r="L3704" s="10" t="n">
        <v>0.348</v>
      </c>
      <c r="M3704" s="10" t="n">
        <v>0.17</v>
      </c>
      <c r="N3704" s="11" t="s">
        <v>103</v>
      </c>
      <c r="O3704" s="11" t="s">
        <v>103</v>
      </c>
      <c r="P3704" s="11" t="s">
        <v>103</v>
      </c>
      <c r="Q3704" s="11" t="s">
        <v>103</v>
      </c>
      <c r="R3704" s="11" t="s">
        <v>103</v>
      </c>
    </row>
    <row r="3705" customFormat="false" ht="15" hidden="false" customHeight="false" outlineLevel="0" collapsed="false">
      <c r="A3705" s="4" t="s">
        <v>5111</v>
      </c>
      <c r="B3705" s="4" t="n">
        <v>12</v>
      </c>
      <c r="C3705" s="4" t="s">
        <v>133</v>
      </c>
      <c r="D3705" s="4" t="s">
        <v>38</v>
      </c>
      <c r="E3705" s="4" t="s">
        <v>3827</v>
      </c>
      <c r="F3705" s="4" t="s">
        <v>5112</v>
      </c>
      <c r="G3705" s="4" t="s">
        <v>1942</v>
      </c>
      <c r="H3705" s="4" t="s">
        <v>5097</v>
      </c>
      <c r="I3705" s="4"/>
      <c r="J3705" s="4"/>
      <c r="K3705" s="4"/>
      <c r="L3705" s="10" t="n">
        <v>0.348</v>
      </c>
      <c r="M3705" s="10" t="n">
        <v>0.17</v>
      </c>
      <c r="N3705" s="11" t="s">
        <v>103</v>
      </c>
      <c r="O3705" s="11" t="s">
        <v>103</v>
      </c>
      <c r="P3705" s="11" t="s">
        <v>103</v>
      </c>
      <c r="Q3705" s="11" t="s">
        <v>103</v>
      </c>
      <c r="R3705" s="11" t="s">
        <v>103</v>
      </c>
    </row>
    <row r="3706" customFormat="false" ht="15" hidden="false" customHeight="false" outlineLevel="0" collapsed="false">
      <c r="A3706" s="4" t="s">
        <v>5113</v>
      </c>
      <c r="B3706" s="4" t="n">
        <v>12</v>
      </c>
      <c r="C3706" s="4" t="s">
        <v>133</v>
      </c>
      <c r="D3706" s="4" t="s">
        <v>38</v>
      </c>
      <c r="E3706" s="4" t="s">
        <v>3827</v>
      </c>
      <c r="F3706" s="4" t="s">
        <v>5114</v>
      </c>
      <c r="G3706" s="4" t="s">
        <v>1792</v>
      </c>
      <c r="H3706" s="4" t="s">
        <v>5097</v>
      </c>
      <c r="I3706" s="4"/>
      <c r="J3706" s="4"/>
      <c r="K3706" s="4"/>
      <c r="L3706" s="10" t="n">
        <v>0.348</v>
      </c>
      <c r="M3706" s="10" t="n">
        <v>0.17</v>
      </c>
      <c r="N3706" s="11" t="s">
        <v>103</v>
      </c>
      <c r="O3706" s="11" t="s">
        <v>103</v>
      </c>
      <c r="P3706" s="11" t="s">
        <v>103</v>
      </c>
      <c r="Q3706" s="11" t="s">
        <v>103</v>
      </c>
      <c r="R3706" s="11" t="s">
        <v>103</v>
      </c>
    </row>
    <row r="3707" customFormat="false" ht="15" hidden="false" customHeight="false" outlineLevel="0" collapsed="false">
      <c r="A3707" s="4" t="s">
        <v>5115</v>
      </c>
      <c r="B3707" s="4" t="n">
        <v>12</v>
      </c>
      <c r="C3707" s="4" t="s">
        <v>133</v>
      </c>
      <c r="D3707" s="4" t="s">
        <v>38</v>
      </c>
      <c r="E3707" s="4" t="s">
        <v>3827</v>
      </c>
      <c r="F3707" s="4" t="s">
        <v>5116</v>
      </c>
      <c r="G3707" s="4"/>
      <c r="H3707" s="4" t="s">
        <v>5087</v>
      </c>
      <c r="I3707" s="4"/>
      <c r="J3707" s="4"/>
      <c r="K3707" s="4"/>
      <c r="L3707" s="10" t="n">
        <v>0.348</v>
      </c>
      <c r="M3707" s="10" t="n">
        <v>0.17</v>
      </c>
      <c r="N3707" s="11" t="s">
        <v>103</v>
      </c>
      <c r="O3707" s="11" t="s">
        <v>103</v>
      </c>
      <c r="P3707" s="11" t="s">
        <v>103</v>
      </c>
      <c r="Q3707" s="11" t="s">
        <v>103</v>
      </c>
      <c r="R3707" s="11" t="s">
        <v>103</v>
      </c>
    </row>
    <row r="3708" customFormat="false" ht="15" hidden="false" customHeight="false" outlineLevel="0" collapsed="false">
      <c r="A3708" s="4" t="s">
        <v>5117</v>
      </c>
      <c r="B3708" s="4" t="n">
        <v>12</v>
      </c>
      <c r="C3708" s="4" t="s">
        <v>133</v>
      </c>
      <c r="D3708" s="4" t="s">
        <v>38</v>
      </c>
      <c r="E3708" s="4" t="s">
        <v>3827</v>
      </c>
      <c r="F3708" s="4" t="s">
        <v>5118</v>
      </c>
      <c r="G3708" s="4"/>
      <c r="H3708" s="4" t="s">
        <v>5119</v>
      </c>
      <c r="I3708" s="4"/>
      <c r="J3708" s="4"/>
      <c r="K3708" s="4"/>
      <c r="L3708" s="10" t="n">
        <v>0.348</v>
      </c>
      <c r="M3708" s="10" t="n">
        <v>0.17</v>
      </c>
      <c r="N3708" s="11" t="s">
        <v>103</v>
      </c>
      <c r="O3708" s="11" t="s">
        <v>103</v>
      </c>
      <c r="P3708" s="11" t="s">
        <v>103</v>
      </c>
      <c r="Q3708" s="11" t="s">
        <v>103</v>
      </c>
      <c r="R3708" s="11" t="s">
        <v>103</v>
      </c>
    </row>
    <row r="3709" customFormat="false" ht="15" hidden="false" customHeight="false" outlineLevel="0" collapsed="false">
      <c r="A3709" s="4" t="s">
        <v>5120</v>
      </c>
      <c r="B3709" s="4" t="n">
        <v>12</v>
      </c>
      <c r="C3709" s="4" t="s">
        <v>133</v>
      </c>
      <c r="D3709" s="4" t="s">
        <v>38</v>
      </c>
      <c r="E3709" s="4" t="s">
        <v>3827</v>
      </c>
      <c r="F3709" s="4" t="s">
        <v>5118</v>
      </c>
      <c r="G3709" s="4"/>
      <c r="H3709" s="4" t="s">
        <v>5119</v>
      </c>
      <c r="I3709" s="4"/>
      <c r="J3709" s="4"/>
      <c r="K3709" s="4"/>
      <c r="L3709" s="10" t="n">
        <v>0.348</v>
      </c>
      <c r="M3709" s="10" t="n">
        <v>0.17</v>
      </c>
      <c r="N3709" s="11" t="s">
        <v>103</v>
      </c>
      <c r="O3709" s="11" t="s">
        <v>103</v>
      </c>
      <c r="P3709" s="11" t="s">
        <v>103</v>
      </c>
      <c r="Q3709" s="11" t="s">
        <v>103</v>
      </c>
      <c r="R3709" s="11" t="s">
        <v>103</v>
      </c>
    </row>
    <row r="3710" customFormat="false" ht="15" hidden="false" customHeight="false" outlineLevel="0" collapsed="false">
      <c r="A3710" s="4" t="s">
        <v>5121</v>
      </c>
      <c r="B3710" s="4" t="n">
        <v>12</v>
      </c>
      <c r="C3710" s="4" t="s">
        <v>133</v>
      </c>
      <c r="D3710" s="4" t="s">
        <v>38</v>
      </c>
      <c r="E3710" s="4" t="s">
        <v>3827</v>
      </c>
      <c r="F3710" s="4" t="s">
        <v>5122</v>
      </c>
      <c r="G3710" s="4"/>
      <c r="H3710" s="4" t="s">
        <v>5087</v>
      </c>
      <c r="I3710" s="4"/>
      <c r="J3710" s="4"/>
      <c r="K3710" s="4"/>
      <c r="L3710" s="10" t="n">
        <v>0.348</v>
      </c>
      <c r="M3710" s="10" t="n">
        <v>0.17</v>
      </c>
      <c r="N3710" s="11" t="s">
        <v>103</v>
      </c>
      <c r="O3710" s="11" t="s">
        <v>103</v>
      </c>
      <c r="P3710" s="11" t="s">
        <v>103</v>
      </c>
      <c r="Q3710" s="11" t="s">
        <v>103</v>
      </c>
      <c r="R3710" s="11" t="s">
        <v>103</v>
      </c>
    </row>
    <row r="3711" customFormat="false" ht="15" hidden="false" customHeight="false" outlineLevel="0" collapsed="false">
      <c r="A3711" s="4" t="s">
        <v>5123</v>
      </c>
      <c r="B3711" s="4" t="n">
        <v>12</v>
      </c>
      <c r="C3711" s="4" t="s">
        <v>133</v>
      </c>
      <c r="D3711" s="4" t="s">
        <v>38</v>
      </c>
      <c r="E3711" s="4" t="s">
        <v>3827</v>
      </c>
      <c r="F3711" s="4" t="s">
        <v>5122</v>
      </c>
      <c r="G3711" s="4" t="s">
        <v>1792</v>
      </c>
      <c r="H3711" s="4" t="s">
        <v>5087</v>
      </c>
      <c r="I3711" s="4"/>
      <c r="J3711" s="4"/>
      <c r="K3711" s="4"/>
      <c r="L3711" s="10" t="n">
        <v>0.348</v>
      </c>
      <c r="M3711" s="10" t="n">
        <v>0.17</v>
      </c>
      <c r="N3711" s="11" t="s">
        <v>103</v>
      </c>
      <c r="O3711" s="11" t="s">
        <v>103</v>
      </c>
      <c r="P3711" s="11" t="s">
        <v>103</v>
      </c>
      <c r="Q3711" s="11" t="s">
        <v>103</v>
      </c>
      <c r="R3711" s="11" t="s">
        <v>103</v>
      </c>
    </row>
    <row r="3712" customFormat="false" ht="15" hidden="false" customHeight="false" outlineLevel="0" collapsed="false">
      <c r="A3712" s="4" t="s">
        <v>5124</v>
      </c>
      <c r="B3712" s="4" t="n">
        <v>12</v>
      </c>
      <c r="C3712" s="4" t="s">
        <v>133</v>
      </c>
      <c r="D3712" s="4" t="s">
        <v>38</v>
      </c>
      <c r="E3712" s="4" t="s">
        <v>3827</v>
      </c>
      <c r="F3712" s="4" t="s">
        <v>5109</v>
      </c>
      <c r="G3712" s="4"/>
      <c r="H3712" s="4" t="s">
        <v>5119</v>
      </c>
      <c r="I3712" s="4"/>
      <c r="J3712" s="4"/>
      <c r="K3712" s="4"/>
      <c r="L3712" s="10" t="n">
        <v>0.348</v>
      </c>
      <c r="M3712" s="10" t="n">
        <v>0.17</v>
      </c>
      <c r="N3712" s="11" t="s">
        <v>103</v>
      </c>
      <c r="O3712" s="11" t="s">
        <v>103</v>
      </c>
      <c r="P3712" s="11" t="s">
        <v>103</v>
      </c>
      <c r="Q3712" s="11" t="s">
        <v>103</v>
      </c>
      <c r="R3712" s="11" t="s">
        <v>103</v>
      </c>
    </row>
    <row r="3713" customFormat="false" ht="15" hidden="false" customHeight="false" outlineLevel="0" collapsed="false">
      <c r="A3713" s="4" t="s">
        <v>5125</v>
      </c>
      <c r="B3713" s="4" t="n">
        <v>12</v>
      </c>
      <c r="C3713" s="4" t="s">
        <v>133</v>
      </c>
      <c r="D3713" s="4" t="s">
        <v>38</v>
      </c>
      <c r="E3713" s="4" t="s">
        <v>3827</v>
      </c>
      <c r="F3713" s="4" t="s">
        <v>5109</v>
      </c>
      <c r="G3713" s="4"/>
      <c r="H3713" s="4" t="s">
        <v>5119</v>
      </c>
      <c r="I3713" s="4"/>
      <c r="J3713" s="4"/>
      <c r="K3713" s="4"/>
      <c r="L3713" s="10" t="n">
        <v>0.348</v>
      </c>
      <c r="M3713" s="10" t="n">
        <v>0.17</v>
      </c>
      <c r="N3713" s="11" t="s">
        <v>103</v>
      </c>
      <c r="O3713" s="11" t="s">
        <v>103</v>
      </c>
      <c r="P3713" s="11" t="s">
        <v>103</v>
      </c>
      <c r="Q3713" s="11" t="s">
        <v>103</v>
      </c>
      <c r="R3713" s="11" t="s">
        <v>103</v>
      </c>
    </row>
    <row r="3714" customFormat="false" ht="15" hidden="false" customHeight="false" outlineLevel="0" collapsed="false">
      <c r="A3714" s="4" t="s">
        <v>5126</v>
      </c>
      <c r="B3714" s="4" t="n">
        <v>12</v>
      </c>
      <c r="C3714" s="4" t="s">
        <v>133</v>
      </c>
      <c r="D3714" s="4" t="s">
        <v>38</v>
      </c>
      <c r="E3714" s="4" t="s">
        <v>3827</v>
      </c>
      <c r="F3714" s="4" t="s">
        <v>5127</v>
      </c>
      <c r="G3714" s="4"/>
      <c r="H3714" s="4" t="s">
        <v>5119</v>
      </c>
      <c r="I3714" s="4"/>
      <c r="J3714" s="4"/>
      <c r="K3714" s="4"/>
      <c r="L3714" s="10" t="n">
        <v>0.348</v>
      </c>
      <c r="M3714" s="10" t="n">
        <v>0.17</v>
      </c>
      <c r="N3714" s="11" t="s">
        <v>103</v>
      </c>
      <c r="O3714" s="11" t="s">
        <v>103</v>
      </c>
      <c r="P3714" s="11" t="s">
        <v>103</v>
      </c>
      <c r="Q3714" s="11" t="s">
        <v>103</v>
      </c>
      <c r="R3714" s="11" t="s">
        <v>103</v>
      </c>
    </row>
    <row r="3715" customFormat="false" ht="15" hidden="false" customHeight="false" outlineLevel="0" collapsed="false">
      <c r="A3715" s="4" t="s">
        <v>5128</v>
      </c>
      <c r="B3715" s="4" t="n">
        <v>12</v>
      </c>
      <c r="C3715" s="4" t="s">
        <v>133</v>
      </c>
      <c r="D3715" s="4" t="s">
        <v>38</v>
      </c>
      <c r="E3715" s="4" t="s">
        <v>3827</v>
      </c>
      <c r="F3715" s="4" t="s">
        <v>5127</v>
      </c>
      <c r="G3715" s="4"/>
      <c r="H3715" s="4" t="s">
        <v>5119</v>
      </c>
      <c r="I3715" s="4"/>
      <c r="J3715" s="4"/>
      <c r="K3715" s="4"/>
      <c r="L3715" s="10" t="n">
        <v>0.348</v>
      </c>
      <c r="M3715" s="10" t="n">
        <v>0.17</v>
      </c>
      <c r="N3715" s="11" t="s">
        <v>103</v>
      </c>
      <c r="O3715" s="11" t="s">
        <v>103</v>
      </c>
      <c r="P3715" s="11" t="s">
        <v>103</v>
      </c>
      <c r="Q3715" s="11" t="s">
        <v>103</v>
      </c>
      <c r="R3715" s="11" t="s">
        <v>103</v>
      </c>
    </row>
    <row r="3716" customFormat="false" ht="15" hidden="false" customHeight="false" outlineLevel="0" collapsed="false">
      <c r="A3716" s="4" t="s">
        <v>5129</v>
      </c>
      <c r="B3716" s="4" t="n">
        <v>12</v>
      </c>
      <c r="C3716" s="4" t="s">
        <v>133</v>
      </c>
      <c r="D3716" s="4" t="s">
        <v>38</v>
      </c>
      <c r="E3716" s="4" t="s">
        <v>3827</v>
      </c>
      <c r="F3716" s="4" t="s">
        <v>5130</v>
      </c>
      <c r="G3716" s="4"/>
      <c r="H3716" s="4" t="s">
        <v>5131</v>
      </c>
      <c r="I3716" s="4"/>
      <c r="J3716" s="4"/>
      <c r="K3716" s="4"/>
      <c r="L3716" s="10" t="n">
        <v>0.348</v>
      </c>
      <c r="M3716" s="10" t="n">
        <v>0.17</v>
      </c>
      <c r="N3716" s="11" t="s">
        <v>103</v>
      </c>
      <c r="O3716" s="11" t="s">
        <v>103</v>
      </c>
      <c r="P3716" s="11" t="s">
        <v>103</v>
      </c>
      <c r="Q3716" s="11" t="s">
        <v>103</v>
      </c>
      <c r="R3716" s="11" t="s">
        <v>103</v>
      </c>
    </row>
    <row r="3717" customFormat="false" ht="15" hidden="false" customHeight="false" outlineLevel="0" collapsed="false">
      <c r="A3717" s="4" t="s">
        <v>5132</v>
      </c>
      <c r="B3717" s="4" t="n">
        <v>12</v>
      </c>
      <c r="C3717" s="4" t="s">
        <v>133</v>
      </c>
      <c r="D3717" s="4" t="s">
        <v>38</v>
      </c>
      <c r="E3717" s="4" t="s">
        <v>3827</v>
      </c>
      <c r="F3717" s="4" t="s">
        <v>5133</v>
      </c>
      <c r="G3717" s="4" t="s">
        <v>1792</v>
      </c>
      <c r="H3717" s="4" t="s">
        <v>5131</v>
      </c>
      <c r="I3717" s="4"/>
      <c r="J3717" s="4"/>
      <c r="K3717" s="4"/>
      <c r="L3717" s="10" t="n">
        <v>0.348</v>
      </c>
      <c r="M3717" s="10" t="n">
        <v>0.17</v>
      </c>
      <c r="N3717" s="11" t="s">
        <v>103</v>
      </c>
      <c r="O3717" s="11" t="s">
        <v>103</v>
      </c>
      <c r="P3717" s="11" t="s">
        <v>103</v>
      </c>
      <c r="Q3717" s="11" t="s">
        <v>103</v>
      </c>
      <c r="R3717" s="11" t="s">
        <v>103</v>
      </c>
    </row>
    <row r="3718" customFormat="false" ht="15" hidden="false" customHeight="false" outlineLevel="0" collapsed="false">
      <c r="A3718" s="4" t="s">
        <v>5134</v>
      </c>
      <c r="B3718" s="4" t="n">
        <v>12</v>
      </c>
      <c r="C3718" s="4" t="s">
        <v>133</v>
      </c>
      <c r="D3718" s="4" t="s">
        <v>38</v>
      </c>
      <c r="E3718" s="4" t="s">
        <v>3827</v>
      </c>
      <c r="F3718" s="4" t="s">
        <v>5135</v>
      </c>
      <c r="G3718" s="4" t="s">
        <v>1872</v>
      </c>
      <c r="H3718" s="4" t="s">
        <v>5136</v>
      </c>
      <c r="I3718" s="4"/>
      <c r="J3718" s="4"/>
      <c r="K3718" s="4"/>
      <c r="L3718" s="10" t="n">
        <v>0.348</v>
      </c>
      <c r="M3718" s="10" t="n">
        <v>0.17</v>
      </c>
      <c r="N3718" s="11" t="s">
        <v>103</v>
      </c>
      <c r="O3718" s="11" t="s">
        <v>103</v>
      </c>
      <c r="P3718" s="11" t="s">
        <v>103</v>
      </c>
      <c r="Q3718" s="11" t="s">
        <v>103</v>
      </c>
      <c r="R3718" s="11" t="s">
        <v>103</v>
      </c>
    </row>
    <row r="3719" customFormat="false" ht="15" hidden="false" customHeight="false" outlineLevel="0" collapsed="false">
      <c r="A3719" s="4" t="s">
        <v>5137</v>
      </c>
      <c r="B3719" s="4" t="n">
        <v>12</v>
      </c>
      <c r="C3719" s="4" t="s">
        <v>133</v>
      </c>
      <c r="D3719" s="4" t="s">
        <v>38</v>
      </c>
      <c r="E3719" s="4" t="s">
        <v>3827</v>
      </c>
      <c r="F3719" s="4" t="s">
        <v>5138</v>
      </c>
      <c r="G3719" s="4" t="s">
        <v>1792</v>
      </c>
      <c r="H3719" s="4" t="s">
        <v>5139</v>
      </c>
      <c r="I3719" s="4"/>
      <c r="J3719" s="4"/>
      <c r="K3719" s="4"/>
      <c r="L3719" s="10" t="n">
        <v>0.348</v>
      </c>
      <c r="M3719" s="10" t="n">
        <v>0.17</v>
      </c>
      <c r="N3719" s="11" t="s">
        <v>103</v>
      </c>
      <c r="O3719" s="11" t="s">
        <v>103</v>
      </c>
      <c r="P3719" s="11" t="s">
        <v>103</v>
      </c>
      <c r="Q3719" s="11" t="s">
        <v>103</v>
      </c>
      <c r="R3719" s="11" t="s">
        <v>103</v>
      </c>
    </row>
    <row r="3720" customFormat="false" ht="15" hidden="false" customHeight="false" outlineLevel="0" collapsed="false">
      <c r="A3720" s="4" t="s">
        <v>5140</v>
      </c>
      <c r="B3720" s="4" t="n">
        <v>12</v>
      </c>
      <c r="C3720" s="4" t="s">
        <v>133</v>
      </c>
      <c r="D3720" s="4" t="s">
        <v>38</v>
      </c>
      <c r="E3720" s="4" t="s">
        <v>3827</v>
      </c>
      <c r="F3720" s="4" t="s">
        <v>5141</v>
      </c>
      <c r="G3720" s="4"/>
      <c r="H3720" s="4" t="s">
        <v>5087</v>
      </c>
      <c r="I3720" s="4"/>
      <c r="J3720" s="4"/>
      <c r="K3720" s="4"/>
      <c r="L3720" s="10" t="n">
        <v>0.348</v>
      </c>
      <c r="M3720" s="10" t="n">
        <v>0.17</v>
      </c>
      <c r="N3720" s="11" t="s">
        <v>103</v>
      </c>
      <c r="O3720" s="11" t="s">
        <v>103</v>
      </c>
      <c r="P3720" s="11" t="s">
        <v>103</v>
      </c>
      <c r="Q3720" s="11" t="s">
        <v>103</v>
      </c>
      <c r="R3720" s="11" t="s">
        <v>103</v>
      </c>
    </row>
    <row r="3721" customFormat="false" ht="15" hidden="false" customHeight="false" outlineLevel="0" collapsed="false">
      <c r="A3721" s="4" t="s">
        <v>5142</v>
      </c>
      <c r="B3721" s="4" t="n">
        <v>12</v>
      </c>
      <c r="C3721" s="4" t="s">
        <v>133</v>
      </c>
      <c r="D3721" s="4" t="s">
        <v>38</v>
      </c>
      <c r="E3721" s="4" t="s">
        <v>3827</v>
      </c>
      <c r="F3721" s="4" t="s">
        <v>5143</v>
      </c>
      <c r="G3721" s="4"/>
      <c r="H3721" s="4" t="s">
        <v>5087</v>
      </c>
      <c r="I3721" s="4"/>
      <c r="J3721" s="4"/>
      <c r="K3721" s="4"/>
      <c r="L3721" s="10" t="n">
        <v>0.348</v>
      </c>
      <c r="M3721" s="10" t="n">
        <v>0.17</v>
      </c>
      <c r="N3721" s="11" t="s">
        <v>103</v>
      </c>
      <c r="O3721" s="11" t="s">
        <v>103</v>
      </c>
      <c r="P3721" s="11" t="s">
        <v>103</v>
      </c>
      <c r="Q3721" s="11" t="s">
        <v>103</v>
      </c>
      <c r="R3721" s="11" t="s">
        <v>103</v>
      </c>
    </row>
    <row r="3722" customFormat="false" ht="15" hidden="false" customHeight="false" outlineLevel="0" collapsed="false">
      <c r="A3722" s="4" t="s">
        <v>5144</v>
      </c>
      <c r="B3722" s="4" t="n">
        <v>12</v>
      </c>
      <c r="C3722" s="4" t="s">
        <v>133</v>
      </c>
      <c r="D3722" s="4" t="s">
        <v>38</v>
      </c>
      <c r="E3722" s="4" t="s">
        <v>3827</v>
      </c>
      <c r="F3722" s="4" t="s">
        <v>5009</v>
      </c>
      <c r="G3722" s="4" t="s">
        <v>1792</v>
      </c>
      <c r="H3722" s="4" t="s">
        <v>5087</v>
      </c>
      <c r="I3722" s="4"/>
      <c r="J3722" s="4"/>
      <c r="K3722" s="4"/>
      <c r="L3722" s="10" t="n">
        <v>0.348</v>
      </c>
      <c r="M3722" s="10" t="n">
        <v>0.17</v>
      </c>
      <c r="N3722" s="11" t="s">
        <v>103</v>
      </c>
      <c r="O3722" s="11" t="s">
        <v>103</v>
      </c>
      <c r="P3722" s="11" t="s">
        <v>103</v>
      </c>
      <c r="Q3722" s="11" t="s">
        <v>103</v>
      </c>
      <c r="R3722" s="11" t="s">
        <v>103</v>
      </c>
    </row>
    <row r="3723" customFormat="false" ht="15" hidden="false" customHeight="false" outlineLevel="0" collapsed="false">
      <c r="A3723" s="4" t="s">
        <v>5145</v>
      </c>
      <c r="B3723" s="4" t="n">
        <v>12</v>
      </c>
      <c r="C3723" s="4" t="s">
        <v>133</v>
      </c>
      <c r="D3723" s="4" t="s">
        <v>38</v>
      </c>
      <c r="E3723" s="4" t="s">
        <v>3827</v>
      </c>
      <c r="F3723" s="4" t="s">
        <v>5146</v>
      </c>
      <c r="G3723" s="4" t="s">
        <v>1872</v>
      </c>
      <c r="H3723" s="4" t="s">
        <v>5087</v>
      </c>
      <c r="I3723" s="4"/>
      <c r="J3723" s="4"/>
      <c r="K3723" s="4"/>
      <c r="L3723" s="10" t="n">
        <v>0.348</v>
      </c>
      <c r="M3723" s="10" t="n">
        <v>0.17</v>
      </c>
      <c r="N3723" s="11" t="s">
        <v>103</v>
      </c>
      <c r="O3723" s="11" t="s">
        <v>103</v>
      </c>
      <c r="P3723" s="11" t="s">
        <v>103</v>
      </c>
      <c r="Q3723" s="11" t="s">
        <v>103</v>
      </c>
      <c r="R3723" s="11" t="s">
        <v>103</v>
      </c>
    </row>
    <row r="3724" customFormat="false" ht="15" hidden="false" customHeight="false" outlineLevel="0" collapsed="false">
      <c r="A3724" s="4" t="s">
        <v>5147</v>
      </c>
      <c r="B3724" s="4" t="n">
        <v>12</v>
      </c>
      <c r="C3724" s="4" t="s">
        <v>133</v>
      </c>
      <c r="D3724" s="4" t="s">
        <v>38</v>
      </c>
      <c r="E3724" s="4" t="s">
        <v>3827</v>
      </c>
      <c r="F3724" s="4" t="s">
        <v>5143</v>
      </c>
      <c r="G3724" s="4"/>
      <c r="H3724" s="4" t="s">
        <v>5148</v>
      </c>
      <c r="I3724" s="4"/>
      <c r="J3724" s="4"/>
      <c r="K3724" s="4"/>
      <c r="L3724" s="10" t="n">
        <v>0.348</v>
      </c>
      <c r="M3724" s="10" t="n">
        <v>0.17</v>
      </c>
      <c r="N3724" s="11" t="s">
        <v>103</v>
      </c>
      <c r="O3724" s="11" t="s">
        <v>103</v>
      </c>
      <c r="P3724" s="11" t="s">
        <v>103</v>
      </c>
      <c r="Q3724" s="11" t="s">
        <v>103</v>
      </c>
      <c r="R3724" s="11" t="s">
        <v>103</v>
      </c>
    </row>
    <row r="3725" customFormat="false" ht="15" hidden="false" customHeight="false" outlineLevel="0" collapsed="false">
      <c r="A3725" s="4" t="s">
        <v>5149</v>
      </c>
      <c r="B3725" s="4" t="n">
        <v>12</v>
      </c>
      <c r="C3725" s="4" t="s">
        <v>133</v>
      </c>
      <c r="D3725" s="4" t="s">
        <v>38</v>
      </c>
      <c r="E3725" s="4" t="s">
        <v>3827</v>
      </c>
      <c r="F3725" s="4" t="s">
        <v>5150</v>
      </c>
      <c r="G3725" s="4" t="s">
        <v>1792</v>
      </c>
      <c r="H3725" s="4" t="s">
        <v>5139</v>
      </c>
      <c r="I3725" s="4"/>
      <c r="J3725" s="4"/>
      <c r="K3725" s="4"/>
      <c r="L3725" s="10" t="n">
        <v>0.348</v>
      </c>
      <c r="M3725" s="10" t="n">
        <v>0.17</v>
      </c>
      <c r="N3725" s="11" t="s">
        <v>103</v>
      </c>
      <c r="O3725" s="11" t="s">
        <v>103</v>
      </c>
      <c r="P3725" s="11" t="s">
        <v>103</v>
      </c>
      <c r="Q3725" s="11" t="s">
        <v>103</v>
      </c>
      <c r="R3725" s="11" t="s">
        <v>103</v>
      </c>
    </row>
    <row r="3726" customFormat="false" ht="15" hidden="false" customHeight="false" outlineLevel="0" collapsed="false">
      <c r="A3726" s="4" t="s">
        <v>5151</v>
      </c>
      <c r="B3726" s="4" t="n">
        <v>12</v>
      </c>
      <c r="C3726" s="4" t="s">
        <v>133</v>
      </c>
      <c r="D3726" s="4" t="s">
        <v>38</v>
      </c>
      <c r="E3726" s="4" t="s">
        <v>3827</v>
      </c>
      <c r="F3726" s="4" t="s">
        <v>5138</v>
      </c>
      <c r="G3726" s="4" t="s">
        <v>1792</v>
      </c>
      <c r="H3726" s="4" t="s">
        <v>5139</v>
      </c>
      <c r="I3726" s="4"/>
      <c r="J3726" s="4"/>
      <c r="K3726" s="4"/>
      <c r="L3726" s="10" t="n">
        <v>0.348</v>
      </c>
      <c r="M3726" s="10" t="n">
        <v>0.17</v>
      </c>
      <c r="N3726" s="11" t="s">
        <v>103</v>
      </c>
      <c r="O3726" s="11" t="s">
        <v>103</v>
      </c>
      <c r="P3726" s="11" t="s">
        <v>103</v>
      </c>
      <c r="Q3726" s="11" t="s">
        <v>103</v>
      </c>
      <c r="R3726" s="11" t="s">
        <v>103</v>
      </c>
    </row>
    <row r="3727" customFormat="false" ht="15" hidden="false" customHeight="false" outlineLevel="0" collapsed="false">
      <c r="A3727" s="4" t="s">
        <v>5152</v>
      </c>
      <c r="B3727" s="4" t="n">
        <v>12</v>
      </c>
      <c r="C3727" s="4" t="s">
        <v>133</v>
      </c>
      <c r="D3727" s="4" t="s">
        <v>38</v>
      </c>
      <c r="E3727" s="4" t="s">
        <v>3827</v>
      </c>
      <c r="F3727" s="4" t="s">
        <v>5146</v>
      </c>
      <c r="G3727" s="4"/>
      <c r="H3727" s="4" t="s">
        <v>5087</v>
      </c>
      <c r="I3727" s="4"/>
      <c r="J3727" s="4"/>
      <c r="K3727" s="4"/>
      <c r="L3727" s="10" t="n">
        <v>0.348</v>
      </c>
      <c r="M3727" s="10" t="n">
        <v>0.17</v>
      </c>
      <c r="N3727" s="11" t="s">
        <v>103</v>
      </c>
      <c r="O3727" s="11" t="s">
        <v>103</v>
      </c>
      <c r="P3727" s="11" t="s">
        <v>103</v>
      </c>
      <c r="Q3727" s="11" t="s">
        <v>103</v>
      </c>
      <c r="R3727" s="11" t="s">
        <v>103</v>
      </c>
    </row>
    <row r="3728" customFormat="false" ht="15" hidden="false" customHeight="false" outlineLevel="0" collapsed="false">
      <c r="A3728" s="4" t="s">
        <v>5153</v>
      </c>
      <c r="B3728" s="4" t="n">
        <v>12</v>
      </c>
      <c r="C3728" s="4" t="s">
        <v>133</v>
      </c>
      <c r="D3728" s="4" t="s">
        <v>38</v>
      </c>
      <c r="E3728" s="4" t="s">
        <v>3827</v>
      </c>
      <c r="F3728" s="4" t="s">
        <v>5146</v>
      </c>
      <c r="G3728" s="4"/>
      <c r="H3728" s="4" t="s">
        <v>5087</v>
      </c>
      <c r="I3728" s="4"/>
      <c r="J3728" s="4"/>
      <c r="K3728" s="4"/>
      <c r="L3728" s="10" t="n">
        <v>0.348</v>
      </c>
      <c r="M3728" s="10" t="n">
        <v>0.17</v>
      </c>
      <c r="N3728" s="11" t="s">
        <v>103</v>
      </c>
      <c r="O3728" s="11" t="s">
        <v>103</v>
      </c>
      <c r="P3728" s="11" t="s">
        <v>103</v>
      </c>
      <c r="Q3728" s="11" t="s">
        <v>103</v>
      </c>
      <c r="R3728" s="11" t="s">
        <v>103</v>
      </c>
    </row>
    <row r="3729" customFormat="false" ht="15" hidden="false" customHeight="false" outlineLevel="0" collapsed="false">
      <c r="A3729" s="4" t="s">
        <v>5154</v>
      </c>
      <c r="B3729" s="4" t="n">
        <v>12</v>
      </c>
      <c r="C3729" s="4" t="s">
        <v>133</v>
      </c>
      <c r="D3729" s="4" t="s">
        <v>38</v>
      </c>
      <c r="E3729" s="4" t="s">
        <v>3827</v>
      </c>
      <c r="F3729" s="4" t="s">
        <v>5146</v>
      </c>
      <c r="G3729" s="4"/>
      <c r="H3729" s="4" t="s">
        <v>5087</v>
      </c>
      <c r="I3729" s="4"/>
      <c r="J3729" s="4"/>
      <c r="K3729" s="4"/>
      <c r="L3729" s="10" t="n">
        <v>0.348</v>
      </c>
      <c r="M3729" s="10" t="n">
        <v>0.17</v>
      </c>
      <c r="N3729" s="11" t="s">
        <v>103</v>
      </c>
      <c r="O3729" s="11" t="s">
        <v>103</v>
      </c>
      <c r="P3729" s="11" t="s">
        <v>103</v>
      </c>
      <c r="Q3729" s="11" t="s">
        <v>103</v>
      </c>
      <c r="R3729" s="11" t="s">
        <v>103</v>
      </c>
    </row>
    <row r="3730" customFormat="false" ht="15" hidden="false" customHeight="false" outlineLevel="0" collapsed="false">
      <c r="A3730" s="4" t="s">
        <v>5155</v>
      </c>
      <c r="B3730" s="4" t="n">
        <v>12</v>
      </c>
      <c r="C3730" s="4" t="s">
        <v>133</v>
      </c>
      <c r="D3730" s="4" t="s">
        <v>38</v>
      </c>
      <c r="E3730" s="4" t="s">
        <v>3827</v>
      </c>
      <c r="F3730" s="4" t="s">
        <v>5156</v>
      </c>
      <c r="G3730" s="4"/>
      <c r="H3730" s="4" t="s">
        <v>5157</v>
      </c>
      <c r="I3730" s="4"/>
      <c r="J3730" s="4"/>
      <c r="K3730" s="4"/>
      <c r="L3730" s="10" t="n">
        <v>0.348</v>
      </c>
      <c r="M3730" s="10" t="n">
        <v>0.17</v>
      </c>
      <c r="N3730" s="11" t="s">
        <v>103</v>
      </c>
      <c r="O3730" s="11" t="s">
        <v>103</v>
      </c>
      <c r="P3730" s="11" t="s">
        <v>103</v>
      </c>
      <c r="Q3730" s="11" t="s">
        <v>103</v>
      </c>
      <c r="R3730" s="11" t="s">
        <v>103</v>
      </c>
    </row>
    <row r="3731" customFormat="false" ht="15" hidden="false" customHeight="false" outlineLevel="0" collapsed="false">
      <c r="A3731" s="4" t="s">
        <v>5158</v>
      </c>
      <c r="B3731" s="4" t="n">
        <v>12</v>
      </c>
      <c r="C3731" s="4" t="s">
        <v>133</v>
      </c>
      <c r="D3731" s="4" t="s">
        <v>38</v>
      </c>
      <c r="E3731" s="4" t="s">
        <v>3827</v>
      </c>
      <c r="F3731" s="4" t="s">
        <v>5159</v>
      </c>
      <c r="G3731" s="4"/>
      <c r="H3731" s="4" t="s">
        <v>5160</v>
      </c>
      <c r="I3731" s="4"/>
      <c r="J3731" s="4"/>
      <c r="K3731" s="4"/>
      <c r="L3731" s="10" t="n">
        <v>0.348</v>
      </c>
      <c r="M3731" s="10" t="n">
        <v>0.17</v>
      </c>
      <c r="N3731" s="11" t="s">
        <v>103</v>
      </c>
      <c r="O3731" s="11" t="s">
        <v>103</v>
      </c>
      <c r="P3731" s="11" t="s">
        <v>103</v>
      </c>
      <c r="Q3731" s="11" t="s">
        <v>103</v>
      </c>
      <c r="R3731" s="11" t="s">
        <v>103</v>
      </c>
    </row>
    <row r="3732" customFormat="false" ht="15" hidden="false" customHeight="false" outlineLevel="0" collapsed="false">
      <c r="A3732" s="4" t="s">
        <v>5161</v>
      </c>
      <c r="B3732" s="4" t="n">
        <v>12</v>
      </c>
      <c r="C3732" s="4" t="s">
        <v>133</v>
      </c>
      <c r="D3732" s="4" t="s">
        <v>38</v>
      </c>
      <c r="E3732" s="4" t="s">
        <v>3827</v>
      </c>
      <c r="F3732" s="4" t="s">
        <v>5162</v>
      </c>
      <c r="G3732" s="4" t="s">
        <v>1792</v>
      </c>
      <c r="H3732" s="4" t="s">
        <v>5157</v>
      </c>
      <c r="I3732" s="4"/>
      <c r="J3732" s="4"/>
      <c r="K3732" s="4"/>
      <c r="L3732" s="10" t="n">
        <v>0.348</v>
      </c>
      <c r="M3732" s="10" t="n">
        <v>0.17</v>
      </c>
      <c r="N3732" s="11" t="s">
        <v>103</v>
      </c>
      <c r="O3732" s="11" t="s">
        <v>103</v>
      </c>
      <c r="P3732" s="11" t="s">
        <v>103</v>
      </c>
      <c r="Q3732" s="11" t="s">
        <v>103</v>
      </c>
      <c r="R3732" s="11" t="s">
        <v>103</v>
      </c>
    </row>
    <row r="3733" customFormat="false" ht="15" hidden="false" customHeight="false" outlineLevel="0" collapsed="false">
      <c r="A3733" s="4" t="s">
        <v>5163</v>
      </c>
      <c r="B3733" s="4" t="n">
        <v>12</v>
      </c>
      <c r="C3733" s="4" t="s">
        <v>133</v>
      </c>
      <c r="D3733" s="4" t="s">
        <v>38</v>
      </c>
      <c r="E3733" s="4" t="s">
        <v>3827</v>
      </c>
      <c r="F3733" s="4" t="s">
        <v>5112</v>
      </c>
      <c r="G3733" s="4"/>
      <c r="H3733" s="4" t="s">
        <v>5157</v>
      </c>
      <c r="I3733" s="4"/>
      <c r="J3733" s="4"/>
      <c r="K3733" s="4"/>
      <c r="L3733" s="10" t="n">
        <v>0.348</v>
      </c>
      <c r="M3733" s="10" t="n">
        <v>0.17</v>
      </c>
      <c r="N3733" s="11" t="s">
        <v>103</v>
      </c>
      <c r="O3733" s="11" t="s">
        <v>103</v>
      </c>
      <c r="P3733" s="11" t="s">
        <v>103</v>
      </c>
      <c r="Q3733" s="11" t="s">
        <v>103</v>
      </c>
      <c r="R3733" s="11" t="s">
        <v>103</v>
      </c>
    </row>
    <row r="3734" customFormat="false" ht="15" hidden="false" customHeight="false" outlineLevel="0" collapsed="false">
      <c r="A3734" s="4" t="s">
        <v>5164</v>
      </c>
      <c r="B3734" s="4" t="n">
        <v>12</v>
      </c>
      <c r="C3734" s="4" t="s">
        <v>133</v>
      </c>
      <c r="D3734" s="4" t="s">
        <v>38</v>
      </c>
      <c r="E3734" s="4" t="s">
        <v>3827</v>
      </c>
      <c r="F3734" s="4" t="s">
        <v>5127</v>
      </c>
      <c r="G3734" s="4" t="s">
        <v>1792</v>
      </c>
      <c r="H3734" s="4" t="s">
        <v>5119</v>
      </c>
      <c r="I3734" s="4"/>
      <c r="J3734" s="4"/>
      <c r="K3734" s="4"/>
      <c r="L3734" s="10" t="n">
        <v>0.348</v>
      </c>
      <c r="M3734" s="10" t="n">
        <v>0.17</v>
      </c>
      <c r="N3734" s="11" t="s">
        <v>103</v>
      </c>
      <c r="O3734" s="11" t="s">
        <v>103</v>
      </c>
      <c r="P3734" s="11" t="s">
        <v>103</v>
      </c>
      <c r="Q3734" s="11" t="s">
        <v>103</v>
      </c>
      <c r="R3734" s="11" t="s">
        <v>103</v>
      </c>
    </row>
    <row r="3735" customFormat="false" ht="15" hidden="false" customHeight="false" outlineLevel="0" collapsed="false">
      <c r="A3735" s="4" t="s">
        <v>5165</v>
      </c>
      <c r="B3735" s="4" t="n">
        <v>12</v>
      </c>
      <c r="C3735" s="4" t="s">
        <v>133</v>
      </c>
      <c r="D3735" s="4" t="s">
        <v>38</v>
      </c>
      <c r="E3735" s="4" t="s">
        <v>3827</v>
      </c>
      <c r="F3735" s="4" t="s">
        <v>5166</v>
      </c>
      <c r="G3735" s="4"/>
      <c r="H3735" s="4" t="s">
        <v>5119</v>
      </c>
      <c r="I3735" s="4"/>
      <c r="J3735" s="4"/>
      <c r="K3735" s="4"/>
      <c r="L3735" s="10" t="n">
        <v>0.348</v>
      </c>
      <c r="M3735" s="10" t="n">
        <v>0.17</v>
      </c>
      <c r="N3735" s="11" t="s">
        <v>103</v>
      </c>
      <c r="O3735" s="11" t="s">
        <v>103</v>
      </c>
      <c r="P3735" s="11" t="s">
        <v>103</v>
      </c>
      <c r="Q3735" s="11" t="s">
        <v>103</v>
      </c>
      <c r="R3735" s="11" t="s">
        <v>103</v>
      </c>
    </row>
    <row r="3736" customFormat="false" ht="15" hidden="false" customHeight="false" outlineLevel="0" collapsed="false">
      <c r="A3736" s="4" t="s">
        <v>5167</v>
      </c>
      <c r="B3736" s="4" t="n">
        <v>12</v>
      </c>
      <c r="C3736" s="4" t="s">
        <v>133</v>
      </c>
      <c r="D3736" s="4" t="s">
        <v>38</v>
      </c>
      <c r="E3736" s="4" t="s">
        <v>3827</v>
      </c>
      <c r="F3736" s="4" t="s">
        <v>5122</v>
      </c>
      <c r="G3736" s="4"/>
      <c r="H3736" s="4" t="s">
        <v>5160</v>
      </c>
      <c r="I3736" s="4"/>
      <c r="J3736" s="4"/>
      <c r="K3736" s="4"/>
      <c r="L3736" s="10" t="n">
        <v>0.348</v>
      </c>
      <c r="M3736" s="10" t="n">
        <v>0.17</v>
      </c>
      <c r="N3736" s="11" t="s">
        <v>103</v>
      </c>
      <c r="O3736" s="11" t="s">
        <v>103</v>
      </c>
      <c r="P3736" s="11" t="s">
        <v>103</v>
      </c>
      <c r="Q3736" s="11" t="s">
        <v>103</v>
      </c>
      <c r="R3736" s="11" t="s">
        <v>103</v>
      </c>
    </row>
    <row r="3737" customFormat="false" ht="15" hidden="false" customHeight="false" outlineLevel="0" collapsed="false">
      <c r="A3737" s="4" t="s">
        <v>5168</v>
      </c>
      <c r="B3737" s="4" t="n">
        <v>12</v>
      </c>
      <c r="C3737" s="4" t="s">
        <v>133</v>
      </c>
      <c r="D3737" s="4" t="s">
        <v>38</v>
      </c>
      <c r="E3737" s="4" t="s">
        <v>3827</v>
      </c>
      <c r="F3737" s="4" t="s">
        <v>5122</v>
      </c>
      <c r="G3737" s="4"/>
      <c r="H3737" s="4" t="s">
        <v>5160</v>
      </c>
      <c r="I3737" s="4"/>
      <c r="J3737" s="4"/>
      <c r="K3737" s="4"/>
      <c r="L3737" s="10" t="n">
        <v>0.348</v>
      </c>
      <c r="M3737" s="10" t="n">
        <v>0.17</v>
      </c>
      <c r="N3737" s="11" t="s">
        <v>103</v>
      </c>
      <c r="O3737" s="11" t="s">
        <v>103</v>
      </c>
      <c r="P3737" s="11" t="s">
        <v>103</v>
      </c>
      <c r="Q3737" s="11" t="s">
        <v>103</v>
      </c>
      <c r="R3737" s="11" t="s">
        <v>103</v>
      </c>
    </row>
    <row r="3738" customFormat="false" ht="15" hidden="false" customHeight="false" outlineLevel="0" collapsed="false">
      <c r="A3738" s="4" t="s">
        <v>5169</v>
      </c>
      <c r="B3738" s="4" t="n">
        <v>12</v>
      </c>
      <c r="C3738" s="4" t="s">
        <v>133</v>
      </c>
      <c r="D3738" s="4" t="s">
        <v>38</v>
      </c>
      <c r="E3738" s="4" t="s">
        <v>3827</v>
      </c>
      <c r="F3738" s="4" t="s">
        <v>5122</v>
      </c>
      <c r="G3738" s="4" t="s">
        <v>1792</v>
      </c>
      <c r="H3738" s="4" t="s">
        <v>5160</v>
      </c>
      <c r="I3738" s="4"/>
      <c r="J3738" s="4"/>
      <c r="K3738" s="4"/>
      <c r="L3738" s="10" t="n">
        <v>0.348</v>
      </c>
      <c r="M3738" s="10" t="n">
        <v>0.17</v>
      </c>
      <c r="N3738" s="11" t="s">
        <v>103</v>
      </c>
      <c r="O3738" s="11" t="s">
        <v>103</v>
      </c>
      <c r="P3738" s="11" t="s">
        <v>103</v>
      </c>
      <c r="Q3738" s="11" t="s">
        <v>103</v>
      </c>
      <c r="R3738" s="11" t="s">
        <v>103</v>
      </c>
    </row>
    <row r="3739" customFormat="false" ht="15" hidden="false" customHeight="false" outlineLevel="0" collapsed="false">
      <c r="A3739" s="4" t="s">
        <v>5170</v>
      </c>
      <c r="B3739" s="4" t="n">
        <v>12</v>
      </c>
      <c r="C3739" s="4" t="s">
        <v>133</v>
      </c>
      <c r="D3739" s="4" t="s">
        <v>38</v>
      </c>
      <c r="E3739" s="4" t="s">
        <v>3827</v>
      </c>
      <c r="F3739" s="4" t="s">
        <v>5171</v>
      </c>
      <c r="G3739" s="4" t="s">
        <v>5172</v>
      </c>
      <c r="H3739" s="4" t="s">
        <v>5173</v>
      </c>
      <c r="I3739" s="4"/>
      <c r="J3739" s="4"/>
      <c r="K3739" s="4"/>
      <c r="L3739" s="10" t="n">
        <v>0.348</v>
      </c>
      <c r="M3739" s="10" t="n">
        <v>0.17</v>
      </c>
      <c r="N3739" s="11" t="s">
        <v>103</v>
      </c>
      <c r="O3739" s="11" t="s">
        <v>103</v>
      </c>
      <c r="P3739" s="11" t="s">
        <v>103</v>
      </c>
      <c r="Q3739" s="11" t="s">
        <v>103</v>
      </c>
      <c r="R3739" s="11" t="s">
        <v>103</v>
      </c>
    </row>
    <row r="3740" customFormat="false" ht="15" hidden="false" customHeight="false" outlineLevel="0" collapsed="false">
      <c r="A3740" s="4" t="s">
        <v>5174</v>
      </c>
      <c r="B3740" s="4" t="n">
        <v>12</v>
      </c>
      <c r="C3740" s="4" t="s">
        <v>133</v>
      </c>
      <c r="D3740" s="4" t="s">
        <v>38</v>
      </c>
      <c r="E3740" s="4" t="s">
        <v>3827</v>
      </c>
      <c r="F3740" s="4" t="s">
        <v>5175</v>
      </c>
      <c r="G3740" s="4" t="s">
        <v>4685</v>
      </c>
      <c r="H3740" s="4" t="s">
        <v>5173</v>
      </c>
      <c r="I3740" s="4"/>
      <c r="J3740" s="4"/>
      <c r="K3740" s="4"/>
      <c r="L3740" s="10" t="n">
        <v>0.348</v>
      </c>
      <c r="M3740" s="10" t="n">
        <v>0.17</v>
      </c>
      <c r="N3740" s="11" t="s">
        <v>103</v>
      </c>
      <c r="O3740" s="11" t="s">
        <v>103</v>
      </c>
      <c r="P3740" s="11" t="s">
        <v>103</v>
      </c>
      <c r="Q3740" s="11" t="s">
        <v>103</v>
      </c>
      <c r="R3740" s="11" t="s">
        <v>103</v>
      </c>
    </row>
    <row r="3741" customFormat="false" ht="15" hidden="false" customHeight="false" outlineLevel="0" collapsed="false">
      <c r="A3741" s="4" t="s">
        <v>5176</v>
      </c>
      <c r="B3741" s="4" t="n">
        <v>12</v>
      </c>
      <c r="C3741" s="4" t="s">
        <v>133</v>
      </c>
      <c r="D3741" s="4" t="s">
        <v>38</v>
      </c>
      <c r="E3741" s="4" t="s">
        <v>3827</v>
      </c>
      <c r="F3741" s="4" t="s">
        <v>5177</v>
      </c>
      <c r="G3741" s="4" t="s">
        <v>1872</v>
      </c>
      <c r="H3741" s="4" t="s">
        <v>5173</v>
      </c>
      <c r="I3741" s="4"/>
      <c r="J3741" s="4"/>
      <c r="K3741" s="4"/>
      <c r="L3741" s="10" t="n">
        <v>0.348</v>
      </c>
      <c r="M3741" s="10" t="n">
        <v>0.17</v>
      </c>
      <c r="N3741" s="11" t="s">
        <v>103</v>
      </c>
      <c r="O3741" s="11" t="s">
        <v>103</v>
      </c>
      <c r="P3741" s="11" t="s">
        <v>103</v>
      </c>
      <c r="Q3741" s="11" t="s">
        <v>103</v>
      </c>
      <c r="R3741" s="11" t="s">
        <v>103</v>
      </c>
    </row>
    <row r="3742" customFormat="false" ht="15" hidden="false" customHeight="false" outlineLevel="0" collapsed="false">
      <c r="A3742" s="4" t="s">
        <v>5178</v>
      </c>
      <c r="B3742" s="4" t="n">
        <v>12</v>
      </c>
      <c r="C3742" s="4" t="s">
        <v>133</v>
      </c>
      <c r="D3742" s="4" t="s">
        <v>38</v>
      </c>
      <c r="E3742" s="4" t="s">
        <v>3827</v>
      </c>
      <c r="F3742" s="4" t="s">
        <v>5175</v>
      </c>
      <c r="G3742" s="4"/>
      <c r="H3742" s="4" t="s">
        <v>5173</v>
      </c>
      <c r="I3742" s="4"/>
      <c r="J3742" s="4"/>
      <c r="K3742" s="4"/>
      <c r="L3742" s="10" t="n">
        <v>0.348</v>
      </c>
      <c r="M3742" s="10" t="n">
        <v>0.17</v>
      </c>
      <c r="N3742" s="11" t="s">
        <v>103</v>
      </c>
      <c r="O3742" s="11" t="s">
        <v>103</v>
      </c>
      <c r="P3742" s="11" t="s">
        <v>103</v>
      </c>
      <c r="Q3742" s="11" t="s">
        <v>103</v>
      </c>
      <c r="R3742" s="11" t="s">
        <v>103</v>
      </c>
    </row>
    <row r="3743" customFormat="false" ht="15" hidden="false" customHeight="false" outlineLevel="0" collapsed="false">
      <c r="A3743" s="4" t="s">
        <v>5179</v>
      </c>
      <c r="B3743" s="4" t="n">
        <v>12</v>
      </c>
      <c r="C3743" s="4" t="s">
        <v>133</v>
      </c>
      <c r="D3743" s="4" t="s">
        <v>38</v>
      </c>
      <c r="E3743" s="4" t="s">
        <v>3827</v>
      </c>
      <c r="F3743" s="4" t="s">
        <v>5143</v>
      </c>
      <c r="G3743" s="4" t="s">
        <v>1874</v>
      </c>
      <c r="H3743" s="4" t="s">
        <v>5160</v>
      </c>
      <c r="I3743" s="4"/>
      <c r="J3743" s="4"/>
      <c r="K3743" s="4"/>
      <c r="L3743" s="10" t="n">
        <v>0.348</v>
      </c>
      <c r="M3743" s="10" t="n">
        <v>0.17</v>
      </c>
      <c r="N3743" s="11" t="s">
        <v>103</v>
      </c>
      <c r="O3743" s="11" t="s">
        <v>103</v>
      </c>
      <c r="P3743" s="11" t="s">
        <v>103</v>
      </c>
      <c r="Q3743" s="11" t="s">
        <v>103</v>
      </c>
      <c r="R3743" s="11" t="s">
        <v>103</v>
      </c>
    </row>
    <row r="3744" customFormat="false" ht="15" hidden="false" customHeight="false" outlineLevel="0" collapsed="false">
      <c r="A3744" s="4" t="s">
        <v>5180</v>
      </c>
      <c r="B3744" s="4" t="n">
        <v>12</v>
      </c>
      <c r="C3744" s="4" t="s">
        <v>133</v>
      </c>
      <c r="D3744" s="4" t="s">
        <v>38</v>
      </c>
      <c r="E3744" s="4" t="s">
        <v>3827</v>
      </c>
      <c r="F3744" s="4" t="s">
        <v>5146</v>
      </c>
      <c r="G3744" s="4"/>
      <c r="H3744" s="4" t="s">
        <v>5160</v>
      </c>
      <c r="I3744" s="4"/>
      <c r="J3744" s="4"/>
      <c r="K3744" s="4"/>
      <c r="L3744" s="10" t="n">
        <v>0.348</v>
      </c>
      <c r="M3744" s="10" t="n">
        <v>0.17</v>
      </c>
      <c r="N3744" s="11" t="s">
        <v>103</v>
      </c>
      <c r="O3744" s="11" t="s">
        <v>103</v>
      </c>
      <c r="P3744" s="11" t="s">
        <v>103</v>
      </c>
      <c r="Q3744" s="11" t="s">
        <v>103</v>
      </c>
      <c r="R3744" s="11" t="s">
        <v>103</v>
      </c>
    </row>
    <row r="3745" customFormat="false" ht="15" hidden="false" customHeight="false" outlineLevel="0" collapsed="false">
      <c r="A3745" s="4" t="s">
        <v>5181</v>
      </c>
      <c r="B3745" s="4" t="n">
        <v>12</v>
      </c>
      <c r="C3745" s="4" t="s">
        <v>133</v>
      </c>
      <c r="D3745" s="4" t="s">
        <v>38</v>
      </c>
      <c r="E3745" s="4" t="s">
        <v>3827</v>
      </c>
      <c r="F3745" s="4" t="s">
        <v>5009</v>
      </c>
      <c r="G3745" s="4"/>
      <c r="H3745" s="4" t="s">
        <v>5182</v>
      </c>
      <c r="I3745" s="4"/>
      <c r="J3745" s="4"/>
      <c r="K3745" s="4"/>
      <c r="L3745" s="10" t="n">
        <v>0.348</v>
      </c>
      <c r="M3745" s="10" t="n">
        <v>0.17</v>
      </c>
      <c r="N3745" s="11" t="s">
        <v>103</v>
      </c>
      <c r="O3745" s="11" t="s">
        <v>103</v>
      </c>
      <c r="P3745" s="11" t="s">
        <v>103</v>
      </c>
      <c r="Q3745" s="11" t="s">
        <v>103</v>
      </c>
      <c r="R3745" s="11" t="s">
        <v>103</v>
      </c>
    </row>
    <row r="3746" customFormat="false" ht="15" hidden="false" customHeight="false" outlineLevel="0" collapsed="false">
      <c r="A3746" s="4" t="s">
        <v>5183</v>
      </c>
      <c r="B3746" s="4" t="n">
        <v>12</v>
      </c>
      <c r="C3746" s="4" t="s">
        <v>133</v>
      </c>
      <c r="D3746" s="4" t="s">
        <v>38</v>
      </c>
      <c r="E3746" s="4" t="s">
        <v>3827</v>
      </c>
      <c r="F3746" s="4" t="s">
        <v>5184</v>
      </c>
      <c r="G3746" s="4" t="s">
        <v>1874</v>
      </c>
      <c r="H3746" s="4" t="s">
        <v>5182</v>
      </c>
      <c r="I3746" s="4"/>
      <c r="J3746" s="4"/>
      <c r="K3746" s="4"/>
      <c r="L3746" s="10" t="n">
        <v>0.348</v>
      </c>
      <c r="M3746" s="10" t="n">
        <v>0.17</v>
      </c>
      <c r="N3746" s="11" t="s">
        <v>103</v>
      </c>
      <c r="O3746" s="11" t="s">
        <v>103</v>
      </c>
      <c r="P3746" s="11" t="s">
        <v>103</v>
      </c>
      <c r="Q3746" s="11" t="s">
        <v>103</v>
      </c>
      <c r="R3746" s="11" t="s">
        <v>103</v>
      </c>
    </row>
    <row r="3747" customFormat="false" ht="15" hidden="false" customHeight="false" outlineLevel="0" collapsed="false">
      <c r="A3747" s="4" t="s">
        <v>5185</v>
      </c>
      <c r="B3747" s="4" t="n">
        <v>12</v>
      </c>
      <c r="C3747" s="4" t="s">
        <v>133</v>
      </c>
      <c r="D3747" s="4" t="s">
        <v>38</v>
      </c>
      <c r="E3747" s="4" t="s">
        <v>3827</v>
      </c>
      <c r="F3747" s="4" t="s">
        <v>4470</v>
      </c>
      <c r="G3747" s="4"/>
      <c r="H3747" s="4"/>
      <c r="I3747" s="4" t="s">
        <v>139</v>
      </c>
      <c r="J3747" s="4"/>
      <c r="K3747" s="4"/>
      <c r="L3747" s="10" t="n">
        <v>0.348</v>
      </c>
      <c r="M3747" s="10" t="n">
        <v>0.17</v>
      </c>
      <c r="N3747" s="11" t="s">
        <v>103</v>
      </c>
      <c r="O3747" s="11" t="s">
        <v>103</v>
      </c>
      <c r="P3747" s="11" t="s">
        <v>103</v>
      </c>
      <c r="Q3747" s="11" t="s">
        <v>103</v>
      </c>
      <c r="R3747" s="11" t="s">
        <v>103</v>
      </c>
    </row>
    <row r="3748" customFormat="false" ht="15" hidden="false" customHeight="false" outlineLevel="0" collapsed="false">
      <c r="A3748" s="4" t="s">
        <v>5186</v>
      </c>
      <c r="B3748" s="4" t="n">
        <v>12</v>
      </c>
      <c r="C3748" s="4" t="s">
        <v>133</v>
      </c>
      <c r="D3748" s="4" t="s">
        <v>38</v>
      </c>
      <c r="E3748" s="4" t="s">
        <v>3827</v>
      </c>
      <c r="F3748" s="4" t="s">
        <v>5187</v>
      </c>
      <c r="G3748" s="4" t="s">
        <v>1872</v>
      </c>
      <c r="H3748" s="4"/>
      <c r="I3748" s="4" t="s">
        <v>139</v>
      </c>
      <c r="J3748" s="4"/>
      <c r="K3748" s="4"/>
      <c r="L3748" s="10" t="n">
        <v>0.348</v>
      </c>
      <c r="M3748" s="10" t="n">
        <v>0.17</v>
      </c>
      <c r="N3748" s="11" t="s">
        <v>103</v>
      </c>
      <c r="O3748" s="11" t="s">
        <v>103</v>
      </c>
      <c r="P3748" s="11" t="s">
        <v>103</v>
      </c>
      <c r="Q3748" s="11" t="s">
        <v>103</v>
      </c>
      <c r="R3748" s="11" t="s">
        <v>103</v>
      </c>
    </row>
    <row r="3749" customFormat="false" ht="15" hidden="false" customHeight="false" outlineLevel="0" collapsed="false">
      <c r="A3749" s="4" t="s">
        <v>5188</v>
      </c>
      <c r="B3749" s="4" t="n">
        <v>12</v>
      </c>
      <c r="C3749" s="4" t="s">
        <v>133</v>
      </c>
      <c r="D3749" s="4" t="s">
        <v>38</v>
      </c>
      <c r="E3749" s="4" t="s">
        <v>3827</v>
      </c>
      <c r="F3749" s="4" t="s">
        <v>5189</v>
      </c>
      <c r="G3749" s="4"/>
      <c r="H3749" s="4" t="s">
        <v>4472</v>
      </c>
      <c r="I3749" s="4" t="s">
        <v>139</v>
      </c>
      <c r="J3749" s="4"/>
      <c r="K3749" s="4"/>
      <c r="L3749" s="10" t="n">
        <v>0.348</v>
      </c>
      <c r="M3749" s="10" t="n">
        <v>0.17</v>
      </c>
      <c r="N3749" s="11" t="s">
        <v>103</v>
      </c>
      <c r="O3749" s="11" t="s">
        <v>103</v>
      </c>
      <c r="P3749" s="11" t="s">
        <v>103</v>
      </c>
      <c r="Q3749" s="11" t="s">
        <v>103</v>
      </c>
      <c r="R3749" s="11" t="s">
        <v>103</v>
      </c>
    </row>
    <row r="3750" customFormat="false" ht="15" hidden="false" customHeight="false" outlineLevel="0" collapsed="false">
      <c r="A3750" s="4" t="s">
        <v>5190</v>
      </c>
      <c r="B3750" s="4" t="n">
        <v>12</v>
      </c>
      <c r="C3750" s="4" t="s">
        <v>133</v>
      </c>
      <c r="D3750" s="4" t="s">
        <v>38</v>
      </c>
      <c r="E3750" s="4" t="s">
        <v>3827</v>
      </c>
      <c r="F3750" s="4" t="s">
        <v>4470</v>
      </c>
      <c r="G3750" s="4"/>
      <c r="H3750" s="4"/>
      <c r="I3750" s="4" t="s">
        <v>139</v>
      </c>
      <c r="J3750" s="4"/>
      <c r="K3750" s="4"/>
      <c r="L3750" s="10" t="n">
        <v>0.348</v>
      </c>
      <c r="M3750" s="10" t="n">
        <v>0.17</v>
      </c>
      <c r="N3750" s="11" t="s">
        <v>103</v>
      </c>
      <c r="O3750" s="11" t="s">
        <v>103</v>
      </c>
      <c r="P3750" s="11" t="s">
        <v>103</v>
      </c>
      <c r="Q3750" s="11" t="s">
        <v>103</v>
      </c>
      <c r="R3750" s="11" t="s">
        <v>103</v>
      </c>
    </row>
    <row r="3751" customFormat="false" ht="15" hidden="false" customHeight="false" outlineLevel="0" collapsed="false">
      <c r="A3751" s="4" t="s">
        <v>5191</v>
      </c>
      <c r="B3751" s="4" t="n">
        <v>12</v>
      </c>
      <c r="C3751" s="4" t="s">
        <v>133</v>
      </c>
      <c r="D3751" s="4" t="s">
        <v>38</v>
      </c>
      <c r="E3751" s="4" t="s">
        <v>3827</v>
      </c>
      <c r="F3751" s="4" t="s">
        <v>4596</v>
      </c>
      <c r="G3751" s="4" t="s">
        <v>1874</v>
      </c>
      <c r="H3751" s="4"/>
      <c r="I3751" s="4" t="s">
        <v>139</v>
      </c>
      <c r="J3751" s="4"/>
      <c r="K3751" s="4"/>
      <c r="L3751" s="10" t="n">
        <v>0.348</v>
      </c>
      <c r="M3751" s="10" t="n">
        <v>0.17</v>
      </c>
      <c r="N3751" s="11" t="s">
        <v>103</v>
      </c>
      <c r="O3751" s="11" t="s">
        <v>103</v>
      </c>
      <c r="P3751" s="11" t="s">
        <v>103</v>
      </c>
      <c r="Q3751" s="11" t="s">
        <v>103</v>
      </c>
      <c r="R3751" s="11" t="s">
        <v>103</v>
      </c>
    </row>
    <row r="3752" customFormat="false" ht="15" hidden="false" customHeight="false" outlineLevel="0" collapsed="false">
      <c r="A3752" s="4" t="s">
        <v>5192</v>
      </c>
      <c r="B3752" s="4" t="n">
        <v>12</v>
      </c>
      <c r="C3752" s="4" t="s">
        <v>133</v>
      </c>
      <c r="D3752" s="4" t="s">
        <v>38</v>
      </c>
      <c r="E3752" s="4" t="s">
        <v>3827</v>
      </c>
      <c r="F3752" s="4" t="s">
        <v>5107</v>
      </c>
      <c r="G3752" s="4"/>
      <c r="H3752" s="4"/>
      <c r="I3752" s="4" t="s">
        <v>5088</v>
      </c>
      <c r="J3752" s="4"/>
      <c r="K3752" s="4"/>
      <c r="L3752" s="10" t="n">
        <v>0.348</v>
      </c>
      <c r="M3752" s="10" t="n">
        <v>0.17</v>
      </c>
      <c r="N3752" s="11" t="s">
        <v>103</v>
      </c>
      <c r="O3752" s="11" t="s">
        <v>103</v>
      </c>
      <c r="P3752" s="11" t="s">
        <v>103</v>
      </c>
      <c r="Q3752" s="11" t="s">
        <v>103</v>
      </c>
      <c r="R3752" s="11" t="s">
        <v>103</v>
      </c>
    </row>
    <row r="3753" customFormat="false" ht="15" hidden="false" customHeight="false" outlineLevel="0" collapsed="false">
      <c r="A3753" s="4" t="s">
        <v>5193</v>
      </c>
      <c r="B3753" s="4" t="n">
        <v>12</v>
      </c>
      <c r="C3753" s="4" t="s">
        <v>133</v>
      </c>
      <c r="D3753" s="4" t="s">
        <v>38</v>
      </c>
      <c r="E3753" s="4" t="s">
        <v>3827</v>
      </c>
      <c r="F3753" s="4" t="s">
        <v>5194</v>
      </c>
      <c r="G3753" s="4" t="s">
        <v>4695</v>
      </c>
      <c r="H3753" s="4" t="s">
        <v>5195</v>
      </c>
      <c r="I3753" s="4"/>
      <c r="J3753" s="4"/>
      <c r="K3753" s="4"/>
      <c r="L3753" s="10" t="n">
        <v>0.348</v>
      </c>
      <c r="M3753" s="10" t="n">
        <v>0.17</v>
      </c>
      <c r="N3753" s="11" t="s">
        <v>103</v>
      </c>
      <c r="O3753" s="11" t="s">
        <v>103</v>
      </c>
      <c r="P3753" s="11" t="s">
        <v>103</v>
      </c>
      <c r="Q3753" s="11" t="s">
        <v>103</v>
      </c>
      <c r="R3753" s="11" t="s">
        <v>103</v>
      </c>
    </row>
    <row r="3754" customFormat="false" ht="15" hidden="false" customHeight="false" outlineLevel="0" collapsed="false">
      <c r="A3754" s="4" t="s">
        <v>5196</v>
      </c>
      <c r="B3754" s="4" t="n">
        <v>12</v>
      </c>
      <c r="C3754" s="4" t="s">
        <v>133</v>
      </c>
      <c r="D3754" s="4" t="s">
        <v>38</v>
      </c>
      <c r="E3754" s="4" t="s">
        <v>3827</v>
      </c>
      <c r="F3754" s="4" t="s">
        <v>5197</v>
      </c>
      <c r="G3754" s="4" t="s">
        <v>4685</v>
      </c>
      <c r="H3754" s="4" t="s">
        <v>5195</v>
      </c>
      <c r="I3754" s="4"/>
      <c r="J3754" s="4"/>
      <c r="K3754" s="4"/>
      <c r="L3754" s="10" t="n">
        <v>0.348</v>
      </c>
      <c r="M3754" s="10" t="n">
        <v>0.17</v>
      </c>
      <c r="N3754" s="11" t="s">
        <v>103</v>
      </c>
      <c r="O3754" s="11" t="s">
        <v>103</v>
      </c>
      <c r="P3754" s="11" t="s">
        <v>103</v>
      </c>
      <c r="Q3754" s="11" t="s">
        <v>103</v>
      </c>
      <c r="R3754" s="11" t="s">
        <v>103</v>
      </c>
    </row>
    <row r="3755" customFormat="false" ht="15" hidden="false" customHeight="false" outlineLevel="0" collapsed="false">
      <c r="A3755" s="4" t="s">
        <v>5198</v>
      </c>
      <c r="B3755" s="4" t="n">
        <v>12</v>
      </c>
      <c r="C3755" s="4" t="s">
        <v>133</v>
      </c>
      <c r="D3755" s="4" t="s">
        <v>38</v>
      </c>
      <c r="E3755" s="4" t="s">
        <v>3827</v>
      </c>
      <c r="F3755" s="4" t="s">
        <v>5194</v>
      </c>
      <c r="G3755" s="4" t="s">
        <v>1792</v>
      </c>
      <c r="H3755" s="4" t="s">
        <v>5195</v>
      </c>
      <c r="I3755" s="4"/>
      <c r="J3755" s="4"/>
      <c r="K3755" s="4"/>
      <c r="L3755" s="10" t="n">
        <v>0.348</v>
      </c>
      <c r="M3755" s="10" t="n">
        <v>0.17</v>
      </c>
      <c r="N3755" s="11" t="s">
        <v>103</v>
      </c>
      <c r="O3755" s="11" t="s">
        <v>103</v>
      </c>
      <c r="P3755" s="11" t="s">
        <v>103</v>
      </c>
      <c r="Q3755" s="11" t="s">
        <v>103</v>
      </c>
      <c r="R3755" s="11" t="s">
        <v>103</v>
      </c>
    </row>
    <row r="3756" customFormat="false" ht="15" hidden="false" customHeight="false" outlineLevel="0" collapsed="false">
      <c r="A3756" s="4" t="s">
        <v>5199</v>
      </c>
      <c r="B3756" s="4" t="n">
        <v>12</v>
      </c>
      <c r="C3756" s="4" t="s">
        <v>133</v>
      </c>
      <c r="D3756" s="4" t="s">
        <v>38</v>
      </c>
      <c r="E3756" s="4" t="s">
        <v>3827</v>
      </c>
      <c r="F3756" s="4" t="s">
        <v>5189</v>
      </c>
      <c r="G3756" s="4" t="s">
        <v>5200</v>
      </c>
      <c r="H3756" s="4" t="s">
        <v>4472</v>
      </c>
      <c r="I3756" s="4"/>
      <c r="J3756" s="4"/>
      <c r="K3756" s="4"/>
      <c r="L3756" s="10" t="n">
        <v>0.348</v>
      </c>
      <c r="M3756" s="10" t="n">
        <v>0.17</v>
      </c>
      <c r="N3756" s="11" t="s">
        <v>103</v>
      </c>
      <c r="O3756" s="11" t="s">
        <v>103</v>
      </c>
      <c r="P3756" s="11" t="s">
        <v>103</v>
      </c>
      <c r="Q3756" s="11" t="s">
        <v>103</v>
      </c>
      <c r="R3756" s="11" t="s">
        <v>103</v>
      </c>
    </row>
    <row r="3757" customFormat="false" ht="15" hidden="false" customHeight="false" outlineLevel="0" collapsed="false">
      <c r="A3757" s="4" t="s">
        <v>5201</v>
      </c>
      <c r="B3757" s="4" t="n">
        <v>12</v>
      </c>
      <c r="C3757" s="4" t="s">
        <v>133</v>
      </c>
      <c r="D3757" s="4" t="s">
        <v>38</v>
      </c>
      <c r="E3757" s="4" t="s">
        <v>3827</v>
      </c>
      <c r="F3757" s="4" t="s">
        <v>4144</v>
      </c>
      <c r="G3757" s="4" t="s">
        <v>1874</v>
      </c>
      <c r="H3757" s="4" t="s">
        <v>4472</v>
      </c>
      <c r="I3757" s="4"/>
      <c r="J3757" s="4"/>
      <c r="K3757" s="4"/>
      <c r="L3757" s="10" t="n">
        <v>0.348</v>
      </c>
      <c r="M3757" s="10" t="n">
        <v>0.17</v>
      </c>
      <c r="N3757" s="11" t="s">
        <v>103</v>
      </c>
      <c r="O3757" s="11" t="s">
        <v>103</v>
      </c>
      <c r="P3757" s="11" t="s">
        <v>103</v>
      </c>
      <c r="Q3757" s="11" t="s">
        <v>103</v>
      </c>
      <c r="R3757" s="11" t="s">
        <v>103</v>
      </c>
    </row>
    <row r="3758" customFormat="false" ht="15" hidden="false" customHeight="false" outlineLevel="0" collapsed="false">
      <c r="A3758" s="4" t="s">
        <v>5202</v>
      </c>
      <c r="B3758" s="4" t="n">
        <v>12</v>
      </c>
      <c r="C3758" s="4" t="s">
        <v>133</v>
      </c>
      <c r="D3758" s="4" t="s">
        <v>38</v>
      </c>
      <c r="E3758" s="4" t="s">
        <v>3827</v>
      </c>
      <c r="F3758" s="4" t="s">
        <v>5203</v>
      </c>
      <c r="G3758" s="4" t="s">
        <v>2311</v>
      </c>
      <c r="H3758" s="4" t="s">
        <v>5204</v>
      </c>
      <c r="I3758" s="4"/>
      <c r="J3758" s="4"/>
      <c r="K3758" s="4"/>
      <c r="L3758" s="10" t="n">
        <v>0.348</v>
      </c>
      <c r="M3758" s="10" t="n">
        <v>0.17</v>
      </c>
      <c r="N3758" s="11" t="s">
        <v>103</v>
      </c>
      <c r="O3758" s="11" t="s">
        <v>103</v>
      </c>
      <c r="P3758" s="11" t="s">
        <v>103</v>
      </c>
      <c r="Q3758" s="11" t="s">
        <v>103</v>
      </c>
      <c r="R3758" s="11" t="s">
        <v>103</v>
      </c>
    </row>
    <row r="3759" customFormat="false" ht="15" hidden="false" customHeight="false" outlineLevel="0" collapsed="false">
      <c r="A3759" s="4" t="s">
        <v>5205</v>
      </c>
      <c r="B3759" s="4" t="n">
        <v>12</v>
      </c>
      <c r="C3759" s="4" t="s">
        <v>133</v>
      </c>
      <c r="D3759" s="4" t="s">
        <v>38</v>
      </c>
      <c r="E3759" s="4" t="s">
        <v>3827</v>
      </c>
      <c r="F3759" s="4" t="s">
        <v>4989</v>
      </c>
      <c r="G3759" s="4" t="s">
        <v>2311</v>
      </c>
      <c r="H3759" s="4" t="s">
        <v>5204</v>
      </c>
      <c r="I3759" s="4"/>
      <c r="J3759" s="4"/>
      <c r="K3759" s="4"/>
      <c r="L3759" s="10" t="n">
        <v>0.348</v>
      </c>
      <c r="M3759" s="10" t="n">
        <v>0.17</v>
      </c>
      <c r="N3759" s="11" t="s">
        <v>103</v>
      </c>
      <c r="O3759" s="11" t="s">
        <v>103</v>
      </c>
      <c r="P3759" s="11" t="s">
        <v>103</v>
      </c>
      <c r="Q3759" s="11" t="s">
        <v>103</v>
      </c>
      <c r="R3759" s="11" t="s">
        <v>103</v>
      </c>
    </row>
    <row r="3760" customFormat="false" ht="15" hidden="false" customHeight="false" outlineLevel="0" collapsed="false">
      <c r="A3760" s="4" t="s">
        <v>5206</v>
      </c>
      <c r="B3760" s="4" t="n">
        <v>12</v>
      </c>
      <c r="C3760" s="4" t="s">
        <v>133</v>
      </c>
      <c r="D3760" s="4" t="s">
        <v>38</v>
      </c>
      <c r="E3760" s="4" t="s">
        <v>3827</v>
      </c>
      <c r="F3760" s="4" t="s">
        <v>4987</v>
      </c>
      <c r="G3760" s="4" t="s">
        <v>2311</v>
      </c>
      <c r="H3760" s="4" t="s">
        <v>5204</v>
      </c>
      <c r="I3760" s="4"/>
      <c r="J3760" s="4"/>
      <c r="K3760" s="4"/>
      <c r="L3760" s="10" t="n">
        <v>0.348</v>
      </c>
      <c r="M3760" s="10" t="n">
        <v>0.17</v>
      </c>
      <c r="N3760" s="11" t="s">
        <v>103</v>
      </c>
      <c r="O3760" s="11" t="s">
        <v>103</v>
      </c>
      <c r="P3760" s="11" t="s">
        <v>103</v>
      </c>
      <c r="Q3760" s="11" t="s">
        <v>103</v>
      </c>
      <c r="R3760" s="11" t="s">
        <v>103</v>
      </c>
    </row>
    <row r="3761" customFormat="false" ht="15" hidden="false" customHeight="false" outlineLevel="0" collapsed="false">
      <c r="A3761" s="4" t="s">
        <v>5207</v>
      </c>
      <c r="B3761" s="4" t="n">
        <v>12</v>
      </c>
      <c r="C3761" s="4" t="s">
        <v>133</v>
      </c>
      <c r="D3761" s="4" t="s">
        <v>38</v>
      </c>
      <c r="E3761" s="4" t="s">
        <v>3827</v>
      </c>
      <c r="F3761" s="4" t="s">
        <v>5208</v>
      </c>
      <c r="G3761" s="4" t="s">
        <v>2311</v>
      </c>
      <c r="H3761" s="4" t="s">
        <v>5204</v>
      </c>
      <c r="I3761" s="4"/>
      <c r="J3761" s="4"/>
      <c r="K3761" s="4"/>
      <c r="L3761" s="10" t="n">
        <v>0.348</v>
      </c>
      <c r="M3761" s="10" t="n">
        <v>0.17</v>
      </c>
      <c r="N3761" s="11" t="s">
        <v>103</v>
      </c>
      <c r="O3761" s="11" t="s">
        <v>103</v>
      </c>
      <c r="P3761" s="11" t="s">
        <v>103</v>
      </c>
      <c r="Q3761" s="11" t="s">
        <v>103</v>
      </c>
      <c r="R3761" s="11" t="s">
        <v>103</v>
      </c>
    </row>
    <row r="3762" customFormat="false" ht="15" hidden="false" customHeight="false" outlineLevel="0" collapsed="false">
      <c r="A3762" s="4" t="s">
        <v>5209</v>
      </c>
      <c r="B3762" s="4" t="n">
        <v>12</v>
      </c>
      <c r="C3762" s="4" t="s">
        <v>133</v>
      </c>
      <c r="D3762" s="4" t="s">
        <v>38</v>
      </c>
      <c r="E3762" s="4" t="s">
        <v>3827</v>
      </c>
      <c r="F3762" s="4" t="s">
        <v>4989</v>
      </c>
      <c r="G3762" s="4" t="s">
        <v>2311</v>
      </c>
      <c r="H3762" s="4" t="s">
        <v>5204</v>
      </c>
      <c r="I3762" s="4"/>
      <c r="J3762" s="4"/>
      <c r="K3762" s="4"/>
      <c r="L3762" s="10" t="n">
        <v>0.348</v>
      </c>
      <c r="M3762" s="10" t="n">
        <v>0.17</v>
      </c>
      <c r="N3762" s="11" t="s">
        <v>103</v>
      </c>
      <c r="O3762" s="11" t="s">
        <v>103</v>
      </c>
      <c r="P3762" s="11" t="s">
        <v>103</v>
      </c>
      <c r="Q3762" s="11" t="s">
        <v>103</v>
      </c>
      <c r="R3762" s="11" t="s">
        <v>103</v>
      </c>
    </row>
    <row r="3763" customFormat="false" ht="15" hidden="false" customHeight="false" outlineLevel="0" collapsed="false">
      <c r="A3763" s="4" t="s">
        <v>5210</v>
      </c>
      <c r="B3763" s="4" t="n">
        <v>12</v>
      </c>
      <c r="C3763" s="4" t="s">
        <v>133</v>
      </c>
      <c r="D3763" s="4" t="s">
        <v>38</v>
      </c>
      <c r="E3763" s="4" t="s">
        <v>3827</v>
      </c>
      <c r="F3763" s="4" t="s">
        <v>4989</v>
      </c>
      <c r="G3763" s="4" t="s">
        <v>2311</v>
      </c>
      <c r="H3763" s="4" t="s">
        <v>5204</v>
      </c>
      <c r="I3763" s="4"/>
      <c r="J3763" s="4"/>
      <c r="K3763" s="4"/>
      <c r="L3763" s="10" t="n">
        <v>0.348</v>
      </c>
      <c r="M3763" s="10" t="n">
        <v>0.17</v>
      </c>
      <c r="N3763" s="11" t="s">
        <v>103</v>
      </c>
      <c r="O3763" s="11" t="s">
        <v>103</v>
      </c>
      <c r="P3763" s="11" t="s">
        <v>103</v>
      </c>
      <c r="Q3763" s="11" t="s">
        <v>103</v>
      </c>
      <c r="R3763" s="11" t="s">
        <v>103</v>
      </c>
    </row>
    <row r="3764" customFormat="false" ht="15" hidden="false" customHeight="false" outlineLevel="0" collapsed="false">
      <c r="A3764" s="4" t="s">
        <v>5211</v>
      </c>
      <c r="B3764" s="4" t="n">
        <v>12</v>
      </c>
      <c r="C3764" s="4" t="s">
        <v>133</v>
      </c>
      <c r="D3764" s="4" t="s">
        <v>38</v>
      </c>
      <c r="E3764" s="4" t="s">
        <v>3827</v>
      </c>
      <c r="F3764" s="4" t="s">
        <v>5212</v>
      </c>
      <c r="G3764" s="4"/>
      <c r="H3764" s="4" t="s">
        <v>5213</v>
      </c>
      <c r="I3764" s="4"/>
      <c r="J3764" s="4"/>
      <c r="K3764" s="4"/>
      <c r="L3764" s="10" t="n">
        <v>0.348</v>
      </c>
      <c r="M3764" s="10" t="n">
        <v>0.17</v>
      </c>
      <c r="N3764" s="11" t="s">
        <v>103</v>
      </c>
      <c r="O3764" s="11" t="s">
        <v>103</v>
      </c>
      <c r="P3764" s="11" t="s">
        <v>103</v>
      </c>
      <c r="Q3764" s="11" t="s">
        <v>103</v>
      </c>
      <c r="R3764" s="11" t="s">
        <v>103</v>
      </c>
    </row>
    <row r="3765" customFormat="false" ht="15" hidden="false" customHeight="false" outlineLevel="0" collapsed="false">
      <c r="A3765" s="4" t="s">
        <v>5214</v>
      </c>
      <c r="B3765" s="4" t="n">
        <v>12</v>
      </c>
      <c r="C3765" s="4" t="s">
        <v>133</v>
      </c>
      <c r="D3765" s="4" t="s">
        <v>38</v>
      </c>
      <c r="E3765" s="4" t="s">
        <v>3827</v>
      </c>
      <c r="F3765" s="4" t="s">
        <v>5215</v>
      </c>
      <c r="G3765" s="4" t="s">
        <v>1872</v>
      </c>
      <c r="H3765" s="4" t="s">
        <v>5216</v>
      </c>
      <c r="I3765" s="4"/>
      <c r="J3765" s="4"/>
      <c r="K3765" s="4"/>
      <c r="L3765" s="10" t="n">
        <v>0.348</v>
      </c>
      <c r="M3765" s="10" t="n">
        <v>0.17</v>
      </c>
      <c r="N3765" s="11" t="s">
        <v>103</v>
      </c>
      <c r="O3765" s="11" t="s">
        <v>103</v>
      </c>
      <c r="P3765" s="11" t="s">
        <v>103</v>
      </c>
      <c r="Q3765" s="11" t="s">
        <v>103</v>
      </c>
      <c r="R3765" s="11" t="s">
        <v>103</v>
      </c>
    </row>
    <row r="3766" customFormat="false" ht="15" hidden="false" customHeight="false" outlineLevel="0" collapsed="false">
      <c r="A3766" s="4" t="s">
        <v>5217</v>
      </c>
      <c r="B3766" s="4" t="n">
        <v>12</v>
      </c>
      <c r="C3766" s="4" t="s">
        <v>133</v>
      </c>
      <c r="D3766" s="4" t="s">
        <v>38</v>
      </c>
      <c r="E3766" s="4" t="s">
        <v>3827</v>
      </c>
      <c r="F3766" s="4" t="s">
        <v>5218</v>
      </c>
      <c r="G3766" s="4"/>
      <c r="H3766" s="4" t="s">
        <v>4568</v>
      </c>
      <c r="I3766" s="4"/>
      <c r="J3766" s="4"/>
      <c r="K3766" s="4"/>
      <c r="L3766" s="10" t="n">
        <v>0.348</v>
      </c>
      <c r="M3766" s="10" t="n">
        <v>0.17</v>
      </c>
      <c r="N3766" s="11" t="s">
        <v>103</v>
      </c>
      <c r="O3766" s="11" t="s">
        <v>103</v>
      </c>
      <c r="P3766" s="11" t="s">
        <v>103</v>
      </c>
      <c r="Q3766" s="11" t="s">
        <v>103</v>
      </c>
      <c r="R3766" s="11" t="s">
        <v>103</v>
      </c>
    </row>
    <row r="3767" customFormat="false" ht="15" hidden="false" customHeight="false" outlineLevel="0" collapsed="false">
      <c r="A3767" s="4" t="s">
        <v>5219</v>
      </c>
      <c r="B3767" s="4" t="n">
        <v>12</v>
      </c>
      <c r="C3767" s="4" t="s">
        <v>133</v>
      </c>
      <c r="D3767" s="4" t="s">
        <v>38</v>
      </c>
      <c r="E3767" s="4" t="s">
        <v>3827</v>
      </c>
      <c r="F3767" s="4" t="s">
        <v>5220</v>
      </c>
      <c r="G3767" s="4" t="s">
        <v>2311</v>
      </c>
      <c r="H3767" s="4" t="s">
        <v>5221</v>
      </c>
      <c r="I3767" s="4"/>
      <c r="J3767" s="4"/>
      <c r="K3767" s="4"/>
      <c r="L3767" s="10" t="n">
        <v>0.348</v>
      </c>
      <c r="M3767" s="10" t="n">
        <v>0.17</v>
      </c>
      <c r="N3767" s="11" t="s">
        <v>103</v>
      </c>
      <c r="O3767" s="11" t="s">
        <v>103</v>
      </c>
      <c r="P3767" s="11" t="s">
        <v>103</v>
      </c>
      <c r="Q3767" s="11" t="s">
        <v>103</v>
      </c>
      <c r="R3767" s="11" t="s">
        <v>103</v>
      </c>
    </row>
    <row r="3768" customFormat="false" ht="15" hidden="false" customHeight="false" outlineLevel="0" collapsed="false">
      <c r="A3768" s="4" t="s">
        <v>5222</v>
      </c>
      <c r="B3768" s="4" t="n">
        <v>12</v>
      </c>
      <c r="C3768" s="4" t="s">
        <v>133</v>
      </c>
      <c r="D3768" s="4" t="s">
        <v>38</v>
      </c>
      <c r="E3768" s="4" t="s">
        <v>3827</v>
      </c>
      <c r="F3768" s="4" t="s">
        <v>5223</v>
      </c>
      <c r="G3768" s="4" t="s">
        <v>2311</v>
      </c>
      <c r="H3768" s="4" t="s">
        <v>5221</v>
      </c>
      <c r="I3768" s="4"/>
      <c r="J3768" s="4"/>
      <c r="K3768" s="4"/>
      <c r="L3768" s="10" t="n">
        <v>0.348</v>
      </c>
      <c r="M3768" s="10" t="n">
        <v>0.17</v>
      </c>
      <c r="N3768" s="11" t="s">
        <v>103</v>
      </c>
      <c r="O3768" s="11" t="s">
        <v>103</v>
      </c>
      <c r="P3768" s="11" t="s">
        <v>103</v>
      </c>
      <c r="Q3768" s="11" t="s">
        <v>103</v>
      </c>
      <c r="R3768" s="11" t="s">
        <v>103</v>
      </c>
    </row>
    <row r="3769" customFormat="false" ht="15" hidden="false" customHeight="false" outlineLevel="0" collapsed="false">
      <c r="A3769" s="4" t="s">
        <v>5224</v>
      </c>
      <c r="B3769" s="4" t="n">
        <v>12</v>
      </c>
      <c r="C3769" s="4" t="s">
        <v>133</v>
      </c>
      <c r="D3769" s="4" t="s">
        <v>38</v>
      </c>
      <c r="E3769" s="4" t="s">
        <v>3827</v>
      </c>
      <c r="F3769" s="4" t="s">
        <v>5225</v>
      </c>
      <c r="G3769" s="4" t="s">
        <v>2311</v>
      </c>
      <c r="H3769" s="4" t="s">
        <v>5221</v>
      </c>
      <c r="I3769" s="4"/>
      <c r="J3769" s="4"/>
      <c r="K3769" s="4"/>
      <c r="L3769" s="10" t="n">
        <v>0.348</v>
      </c>
      <c r="M3769" s="10" t="n">
        <v>0.17</v>
      </c>
      <c r="N3769" s="11" t="s">
        <v>103</v>
      </c>
      <c r="O3769" s="11" t="s">
        <v>103</v>
      </c>
      <c r="P3769" s="11" t="s">
        <v>103</v>
      </c>
      <c r="Q3769" s="11" t="s">
        <v>103</v>
      </c>
      <c r="R3769" s="11" t="s">
        <v>103</v>
      </c>
    </row>
    <row r="3770" customFormat="false" ht="15" hidden="false" customHeight="false" outlineLevel="0" collapsed="false">
      <c r="A3770" s="4" t="s">
        <v>5226</v>
      </c>
      <c r="B3770" s="4" t="n">
        <v>12</v>
      </c>
      <c r="C3770" s="4" t="s">
        <v>133</v>
      </c>
      <c r="D3770" s="4" t="s">
        <v>38</v>
      </c>
      <c r="E3770" s="4" t="s">
        <v>3827</v>
      </c>
      <c r="F3770" s="4" t="s">
        <v>4998</v>
      </c>
      <c r="G3770" s="4" t="s">
        <v>2311</v>
      </c>
      <c r="H3770" s="4" t="s">
        <v>5204</v>
      </c>
      <c r="I3770" s="4"/>
      <c r="J3770" s="4"/>
      <c r="K3770" s="4"/>
      <c r="L3770" s="10" t="n">
        <v>0.348</v>
      </c>
      <c r="M3770" s="10" t="n">
        <v>0.17</v>
      </c>
      <c r="N3770" s="11" t="s">
        <v>103</v>
      </c>
      <c r="O3770" s="11" t="s">
        <v>103</v>
      </c>
      <c r="P3770" s="11" t="s">
        <v>103</v>
      </c>
      <c r="Q3770" s="11" t="s">
        <v>103</v>
      </c>
      <c r="R3770" s="11" t="s">
        <v>103</v>
      </c>
    </row>
    <row r="3771" customFormat="false" ht="15" hidden="false" customHeight="false" outlineLevel="0" collapsed="false">
      <c r="A3771" s="4" t="s">
        <v>5227</v>
      </c>
      <c r="B3771" s="4" t="n">
        <v>12</v>
      </c>
      <c r="C3771" s="4" t="s">
        <v>133</v>
      </c>
      <c r="D3771" s="4" t="s">
        <v>38</v>
      </c>
      <c r="E3771" s="4" t="s">
        <v>3827</v>
      </c>
      <c r="F3771" s="4" t="s">
        <v>5228</v>
      </c>
      <c r="G3771" s="4" t="s">
        <v>2311</v>
      </c>
      <c r="H3771" s="4" t="s">
        <v>5204</v>
      </c>
      <c r="I3771" s="4"/>
      <c r="J3771" s="4"/>
      <c r="K3771" s="4"/>
      <c r="L3771" s="10" t="n">
        <v>0.348</v>
      </c>
      <c r="M3771" s="10" t="n">
        <v>0.17</v>
      </c>
      <c r="N3771" s="11" t="s">
        <v>103</v>
      </c>
      <c r="O3771" s="11" t="s">
        <v>103</v>
      </c>
      <c r="P3771" s="11" t="s">
        <v>103</v>
      </c>
      <c r="Q3771" s="11" t="s">
        <v>103</v>
      </c>
      <c r="R3771" s="11" t="s">
        <v>103</v>
      </c>
    </row>
    <row r="3772" customFormat="false" ht="15" hidden="false" customHeight="false" outlineLevel="0" collapsed="false">
      <c r="A3772" s="4" t="s">
        <v>5229</v>
      </c>
      <c r="B3772" s="4" t="n">
        <v>12</v>
      </c>
      <c r="C3772" s="4" t="s">
        <v>133</v>
      </c>
      <c r="D3772" s="4" t="s">
        <v>38</v>
      </c>
      <c r="E3772" s="4" t="s">
        <v>3827</v>
      </c>
      <c r="F3772" s="4" t="s">
        <v>5230</v>
      </c>
      <c r="G3772" s="4" t="s">
        <v>2311</v>
      </c>
      <c r="H3772" s="4" t="s">
        <v>5231</v>
      </c>
      <c r="I3772" s="4"/>
      <c r="J3772" s="4"/>
      <c r="K3772" s="4"/>
      <c r="L3772" s="10" t="n">
        <v>0.348</v>
      </c>
      <c r="M3772" s="10" t="n">
        <v>0.17</v>
      </c>
      <c r="N3772" s="11" t="s">
        <v>103</v>
      </c>
      <c r="O3772" s="11" t="s">
        <v>103</v>
      </c>
      <c r="P3772" s="11" t="s">
        <v>103</v>
      </c>
      <c r="Q3772" s="11" t="s">
        <v>103</v>
      </c>
      <c r="R3772" s="11" t="s">
        <v>103</v>
      </c>
    </row>
    <row r="3773" customFormat="false" ht="15" hidden="false" customHeight="false" outlineLevel="0" collapsed="false">
      <c r="A3773" s="4" t="s">
        <v>5232</v>
      </c>
      <c r="B3773" s="4" t="n">
        <v>12</v>
      </c>
      <c r="C3773" s="4" t="s">
        <v>133</v>
      </c>
      <c r="D3773" s="4" t="s">
        <v>38</v>
      </c>
      <c r="E3773" s="4" t="s">
        <v>3827</v>
      </c>
      <c r="F3773" s="4" t="s">
        <v>5230</v>
      </c>
      <c r="G3773" s="4" t="s">
        <v>2311</v>
      </c>
      <c r="H3773" s="4" t="s">
        <v>5233</v>
      </c>
      <c r="I3773" s="4"/>
      <c r="J3773" s="4"/>
      <c r="K3773" s="4"/>
      <c r="L3773" s="10" t="n">
        <v>0.348</v>
      </c>
      <c r="M3773" s="10" t="n">
        <v>0.17</v>
      </c>
      <c r="N3773" s="11" t="s">
        <v>103</v>
      </c>
      <c r="O3773" s="11" t="s">
        <v>103</v>
      </c>
      <c r="P3773" s="11" t="s">
        <v>103</v>
      </c>
      <c r="Q3773" s="11" t="s">
        <v>103</v>
      </c>
      <c r="R3773" s="11" t="s">
        <v>103</v>
      </c>
    </row>
    <row r="3774" customFormat="false" ht="15" hidden="false" customHeight="false" outlineLevel="0" collapsed="false">
      <c r="A3774" s="4" t="s">
        <v>5234</v>
      </c>
      <c r="B3774" s="4" t="n">
        <v>12</v>
      </c>
      <c r="C3774" s="4" t="s">
        <v>133</v>
      </c>
      <c r="D3774" s="4" t="s">
        <v>38</v>
      </c>
      <c r="E3774" s="4" t="s">
        <v>3827</v>
      </c>
      <c r="F3774" s="4" t="s">
        <v>5235</v>
      </c>
      <c r="G3774" s="4" t="s">
        <v>5236</v>
      </c>
      <c r="H3774" s="4" t="s">
        <v>5233</v>
      </c>
      <c r="I3774" s="4"/>
      <c r="J3774" s="4"/>
      <c r="K3774" s="4"/>
      <c r="L3774" s="10" t="n">
        <v>0.348</v>
      </c>
      <c r="M3774" s="10" t="n">
        <v>0.17</v>
      </c>
      <c r="N3774" s="11" t="s">
        <v>103</v>
      </c>
      <c r="O3774" s="11" t="s">
        <v>103</v>
      </c>
      <c r="P3774" s="11" t="s">
        <v>103</v>
      </c>
      <c r="Q3774" s="11" t="s">
        <v>103</v>
      </c>
      <c r="R3774" s="11" t="s">
        <v>103</v>
      </c>
    </row>
    <row r="3775" customFormat="false" ht="15" hidden="false" customHeight="false" outlineLevel="0" collapsed="false">
      <c r="A3775" s="4" t="s">
        <v>5237</v>
      </c>
      <c r="B3775" s="4" t="n">
        <v>12</v>
      </c>
      <c r="C3775" s="4" t="s">
        <v>133</v>
      </c>
      <c r="D3775" s="4" t="s">
        <v>38</v>
      </c>
      <c r="E3775" s="4" t="s">
        <v>3827</v>
      </c>
      <c r="F3775" s="4" t="s">
        <v>5238</v>
      </c>
      <c r="G3775" s="4" t="s">
        <v>2311</v>
      </c>
      <c r="H3775" s="4" t="s">
        <v>5233</v>
      </c>
      <c r="I3775" s="4"/>
      <c r="J3775" s="4"/>
      <c r="K3775" s="4"/>
      <c r="L3775" s="10" t="n">
        <v>0.348</v>
      </c>
      <c r="M3775" s="10" t="n">
        <v>0.17</v>
      </c>
      <c r="N3775" s="11" t="s">
        <v>103</v>
      </c>
      <c r="O3775" s="11" t="s">
        <v>103</v>
      </c>
      <c r="P3775" s="11" t="s">
        <v>103</v>
      </c>
      <c r="Q3775" s="11" t="s">
        <v>103</v>
      </c>
      <c r="R3775" s="11" t="s">
        <v>103</v>
      </c>
    </row>
    <row r="3776" customFormat="false" ht="15" hidden="false" customHeight="false" outlineLevel="0" collapsed="false">
      <c r="A3776" s="4" t="s">
        <v>5239</v>
      </c>
      <c r="B3776" s="4" t="n">
        <v>12</v>
      </c>
      <c r="C3776" s="4" t="s">
        <v>133</v>
      </c>
      <c r="D3776" s="4" t="s">
        <v>38</v>
      </c>
      <c r="E3776" s="4" t="s">
        <v>3827</v>
      </c>
      <c r="F3776" s="4" t="s">
        <v>5238</v>
      </c>
      <c r="G3776" s="4" t="s">
        <v>2311</v>
      </c>
      <c r="H3776" s="4" t="s">
        <v>5233</v>
      </c>
      <c r="I3776" s="4"/>
      <c r="J3776" s="4"/>
      <c r="K3776" s="4"/>
      <c r="L3776" s="10" t="n">
        <v>0.348</v>
      </c>
      <c r="M3776" s="10" t="n">
        <v>0.17</v>
      </c>
      <c r="N3776" s="11" t="s">
        <v>103</v>
      </c>
      <c r="O3776" s="11" t="s">
        <v>103</v>
      </c>
      <c r="P3776" s="11" t="s">
        <v>103</v>
      </c>
      <c r="Q3776" s="11" t="s">
        <v>103</v>
      </c>
      <c r="R3776" s="11" t="s">
        <v>103</v>
      </c>
    </row>
    <row r="3777" customFormat="false" ht="15" hidden="false" customHeight="false" outlineLevel="0" collapsed="false">
      <c r="A3777" s="4" t="s">
        <v>5240</v>
      </c>
      <c r="B3777" s="4" t="n">
        <v>12</v>
      </c>
      <c r="C3777" s="4" t="s">
        <v>141</v>
      </c>
      <c r="D3777" s="4" t="s">
        <v>38</v>
      </c>
      <c r="E3777" s="4" t="s">
        <v>3827</v>
      </c>
      <c r="F3777" s="4" t="s">
        <v>4412</v>
      </c>
      <c r="G3777" s="4"/>
      <c r="H3777" s="4" t="s">
        <v>143</v>
      </c>
      <c r="I3777" s="4" t="s">
        <v>144</v>
      </c>
      <c r="J3777" s="4"/>
      <c r="K3777" s="4"/>
      <c r="L3777" s="10" t="n">
        <v>0.348</v>
      </c>
      <c r="M3777" s="10" t="n">
        <v>0.17</v>
      </c>
      <c r="N3777" s="11" t="s">
        <v>103</v>
      </c>
      <c r="O3777" s="11" t="s">
        <v>103</v>
      </c>
      <c r="P3777" s="11" t="s">
        <v>103</v>
      </c>
      <c r="Q3777" s="11" t="s">
        <v>103</v>
      </c>
      <c r="R3777" s="4"/>
    </row>
    <row r="3778" customFormat="false" ht="15" hidden="false" customHeight="false" outlineLevel="0" collapsed="false">
      <c r="A3778" s="4" t="s">
        <v>5241</v>
      </c>
      <c r="B3778" s="4" t="n">
        <v>12</v>
      </c>
      <c r="C3778" s="4" t="s">
        <v>141</v>
      </c>
      <c r="D3778" s="4" t="s">
        <v>38</v>
      </c>
      <c r="E3778" s="4" t="s">
        <v>3827</v>
      </c>
      <c r="F3778" s="4" t="s">
        <v>4588</v>
      </c>
      <c r="G3778" s="4"/>
      <c r="H3778" s="4" t="s">
        <v>143</v>
      </c>
      <c r="I3778" s="4" t="s">
        <v>144</v>
      </c>
      <c r="J3778" s="4"/>
      <c r="K3778" s="4"/>
      <c r="L3778" s="10" t="n">
        <v>0.348</v>
      </c>
      <c r="M3778" s="10" t="n">
        <v>0.17</v>
      </c>
      <c r="N3778" s="11" t="s">
        <v>103</v>
      </c>
      <c r="O3778" s="11" t="s">
        <v>103</v>
      </c>
      <c r="P3778" s="11" t="s">
        <v>103</v>
      </c>
      <c r="Q3778" s="11" t="s">
        <v>103</v>
      </c>
      <c r="R3778" s="4"/>
    </row>
    <row r="3779" customFormat="false" ht="15" hidden="false" customHeight="false" outlineLevel="0" collapsed="false">
      <c r="A3779" s="4" t="s">
        <v>5242</v>
      </c>
      <c r="B3779" s="4" t="n">
        <v>12</v>
      </c>
      <c r="C3779" s="4" t="s">
        <v>141</v>
      </c>
      <c r="D3779" s="4" t="s">
        <v>38</v>
      </c>
      <c r="E3779" s="4" t="s">
        <v>3827</v>
      </c>
      <c r="F3779" s="4" t="s">
        <v>5187</v>
      </c>
      <c r="G3779" s="4" t="s">
        <v>1848</v>
      </c>
      <c r="H3779" s="4" t="s">
        <v>143</v>
      </c>
      <c r="I3779" s="4" t="s">
        <v>144</v>
      </c>
      <c r="J3779" s="4"/>
      <c r="K3779" s="4"/>
      <c r="L3779" s="10" t="n">
        <v>0.348</v>
      </c>
      <c r="M3779" s="10" t="n">
        <v>0.17</v>
      </c>
      <c r="N3779" s="11" t="s">
        <v>103</v>
      </c>
      <c r="O3779" s="11" t="s">
        <v>103</v>
      </c>
      <c r="P3779" s="11" t="s">
        <v>103</v>
      </c>
      <c r="Q3779" s="11" t="s">
        <v>103</v>
      </c>
      <c r="R3779" s="4"/>
    </row>
    <row r="3780" customFormat="false" ht="15" hidden="false" customHeight="false" outlineLevel="0" collapsed="false">
      <c r="A3780" s="4" t="s">
        <v>5243</v>
      </c>
      <c r="B3780" s="4" t="n">
        <v>12</v>
      </c>
      <c r="C3780" s="4" t="s">
        <v>141</v>
      </c>
      <c r="D3780" s="4" t="s">
        <v>38</v>
      </c>
      <c r="E3780" s="4" t="s">
        <v>3827</v>
      </c>
      <c r="F3780" s="4" t="s">
        <v>5026</v>
      </c>
      <c r="G3780" s="4" t="s">
        <v>2359</v>
      </c>
      <c r="H3780" s="4" t="s">
        <v>5244</v>
      </c>
      <c r="I3780" s="4"/>
      <c r="J3780" s="4"/>
      <c r="K3780" s="4"/>
      <c r="L3780" s="10" t="n">
        <v>0.348</v>
      </c>
      <c r="M3780" s="10" t="n">
        <v>0.17</v>
      </c>
      <c r="N3780" s="11" t="s">
        <v>103</v>
      </c>
      <c r="O3780" s="11" t="s">
        <v>103</v>
      </c>
      <c r="P3780" s="11" t="s">
        <v>103</v>
      </c>
      <c r="Q3780" s="11" t="s">
        <v>103</v>
      </c>
      <c r="R3780" s="4"/>
    </row>
    <row r="3781" customFormat="false" ht="15" hidden="false" customHeight="false" outlineLevel="0" collapsed="false">
      <c r="A3781" s="4" t="s">
        <v>5245</v>
      </c>
      <c r="B3781" s="4" t="n">
        <v>12</v>
      </c>
      <c r="C3781" s="4" t="s">
        <v>141</v>
      </c>
      <c r="D3781" s="4" t="s">
        <v>38</v>
      </c>
      <c r="E3781" s="4" t="s">
        <v>3827</v>
      </c>
      <c r="F3781" s="4" t="s">
        <v>5035</v>
      </c>
      <c r="G3781" s="4" t="s">
        <v>1792</v>
      </c>
      <c r="H3781" s="4" t="s">
        <v>5246</v>
      </c>
      <c r="I3781" s="4"/>
      <c r="J3781" s="4"/>
      <c r="K3781" s="4"/>
      <c r="L3781" s="10" t="n">
        <v>0.348</v>
      </c>
      <c r="M3781" s="10" t="n">
        <v>0.17</v>
      </c>
      <c r="N3781" s="11" t="s">
        <v>103</v>
      </c>
      <c r="O3781" s="11" t="s">
        <v>103</v>
      </c>
      <c r="P3781" s="11" t="s">
        <v>103</v>
      </c>
      <c r="Q3781" s="11" t="s">
        <v>103</v>
      </c>
      <c r="R3781" s="4"/>
    </row>
    <row r="3782" customFormat="false" ht="15" hidden="false" customHeight="false" outlineLevel="0" collapsed="false">
      <c r="A3782" s="4" t="s">
        <v>5247</v>
      </c>
      <c r="B3782" s="4" t="n">
        <v>12</v>
      </c>
      <c r="C3782" s="4" t="s">
        <v>141</v>
      </c>
      <c r="D3782" s="4" t="s">
        <v>38</v>
      </c>
      <c r="E3782" s="4" t="s">
        <v>3827</v>
      </c>
      <c r="F3782" s="4" t="s">
        <v>5030</v>
      </c>
      <c r="G3782" s="4" t="s">
        <v>1792</v>
      </c>
      <c r="H3782" s="4" t="s">
        <v>5246</v>
      </c>
      <c r="I3782" s="4"/>
      <c r="J3782" s="4"/>
      <c r="K3782" s="4"/>
      <c r="L3782" s="10" t="n">
        <v>0.348</v>
      </c>
      <c r="M3782" s="10" t="n">
        <v>0.17</v>
      </c>
      <c r="N3782" s="11" t="s">
        <v>103</v>
      </c>
      <c r="O3782" s="11" t="s">
        <v>103</v>
      </c>
      <c r="P3782" s="11" t="s">
        <v>103</v>
      </c>
      <c r="Q3782" s="11" t="s">
        <v>103</v>
      </c>
      <c r="R3782" s="4"/>
    </row>
    <row r="3783" customFormat="false" ht="15" hidden="false" customHeight="false" outlineLevel="0" collapsed="false">
      <c r="A3783" s="4" t="s">
        <v>5248</v>
      </c>
      <c r="B3783" s="4" t="n">
        <v>12</v>
      </c>
      <c r="C3783" s="4" t="s">
        <v>141</v>
      </c>
      <c r="D3783" s="4" t="s">
        <v>38</v>
      </c>
      <c r="E3783" s="4" t="s">
        <v>3827</v>
      </c>
      <c r="F3783" s="4" t="s">
        <v>5035</v>
      </c>
      <c r="G3783" s="4" t="s">
        <v>1792</v>
      </c>
      <c r="H3783" s="4" t="s">
        <v>5246</v>
      </c>
      <c r="I3783" s="4"/>
      <c r="J3783" s="4"/>
      <c r="K3783" s="4"/>
      <c r="L3783" s="10" t="n">
        <v>0.348</v>
      </c>
      <c r="M3783" s="10" t="n">
        <v>0.17</v>
      </c>
      <c r="N3783" s="11" t="s">
        <v>103</v>
      </c>
      <c r="O3783" s="11" t="s">
        <v>103</v>
      </c>
      <c r="P3783" s="11" t="s">
        <v>103</v>
      </c>
      <c r="Q3783" s="11" t="s">
        <v>103</v>
      </c>
      <c r="R3783" s="4"/>
    </row>
    <row r="3784" customFormat="false" ht="15" hidden="false" customHeight="false" outlineLevel="0" collapsed="false">
      <c r="A3784" s="4" t="s">
        <v>5249</v>
      </c>
      <c r="B3784" s="4" t="n">
        <v>12</v>
      </c>
      <c r="C3784" s="4" t="s">
        <v>141</v>
      </c>
      <c r="D3784" s="4" t="s">
        <v>38</v>
      </c>
      <c r="E3784" s="4" t="s">
        <v>3827</v>
      </c>
      <c r="F3784" s="4" t="s">
        <v>5250</v>
      </c>
      <c r="G3784" s="4" t="s">
        <v>1830</v>
      </c>
      <c r="H3784" s="4" t="s">
        <v>5246</v>
      </c>
      <c r="I3784" s="4"/>
      <c r="J3784" s="4"/>
      <c r="K3784" s="4"/>
      <c r="L3784" s="10" t="n">
        <v>0.348</v>
      </c>
      <c r="M3784" s="10" t="n">
        <v>0.17</v>
      </c>
      <c r="N3784" s="11" t="s">
        <v>103</v>
      </c>
      <c r="O3784" s="11" t="s">
        <v>103</v>
      </c>
      <c r="P3784" s="11" t="s">
        <v>103</v>
      </c>
      <c r="Q3784" s="11" t="s">
        <v>103</v>
      </c>
      <c r="R3784" s="4"/>
    </row>
    <row r="3785" customFormat="false" ht="15" hidden="false" customHeight="false" outlineLevel="0" collapsed="false">
      <c r="A3785" s="4" t="s">
        <v>5251</v>
      </c>
      <c r="B3785" s="4" t="n">
        <v>12</v>
      </c>
      <c r="C3785" s="4" t="s">
        <v>141</v>
      </c>
      <c r="D3785" s="4" t="s">
        <v>38</v>
      </c>
      <c r="E3785" s="4" t="s">
        <v>3827</v>
      </c>
      <c r="F3785" s="4" t="s">
        <v>5035</v>
      </c>
      <c r="G3785" s="4" t="s">
        <v>1792</v>
      </c>
      <c r="H3785" s="4" t="s">
        <v>5246</v>
      </c>
      <c r="I3785" s="4"/>
      <c r="J3785" s="4"/>
      <c r="K3785" s="4"/>
      <c r="L3785" s="10" t="n">
        <v>0.348</v>
      </c>
      <c r="M3785" s="10" t="n">
        <v>0.17</v>
      </c>
      <c r="N3785" s="11" t="s">
        <v>103</v>
      </c>
      <c r="O3785" s="11" t="s">
        <v>103</v>
      </c>
      <c r="P3785" s="11" t="s">
        <v>103</v>
      </c>
      <c r="Q3785" s="11" t="s">
        <v>103</v>
      </c>
      <c r="R3785" s="4"/>
    </row>
    <row r="3786" customFormat="false" ht="15" hidden="false" customHeight="false" outlineLevel="0" collapsed="false">
      <c r="A3786" s="4" t="s">
        <v>5252</v>
      </c>
      <c r="B3786" s="4" t="n">
        <v>12</v>
      </c>
      <c r="C3786" s="4" t="s">
        <v>141</v>
      </c>
      <c r="D3786" s="4" t="s">
        <v>38</v>
      </c>
      <c r="E3786" s="4" t="s">
        <v>3827</v>
      </c>
      <c r="F3786" s="4" t="s">
        <v>5026</v>
      </c>
      <c r="G3786" s="4" t="s">
        <v>4685</v>
      </c>
      <c r="H3786" s="4" t="s">
        <v>5246</v>
      </c>
      <c r="I3786" s="4"/>
      <c r="J3786" s="4"/>
      <c r="K3786" s="4"/>
      <c r="L3786" s="10" t="n">
        <v>0.348</v>
      </c>
      <c r="M3786" s="10" t="n">
        <v>0.17</v>
      </c>
      <c r="N3786" s="11" t="s">
        <v>103</v>
      </c>
      <c r="O3786" s="11" t="s">
        <v>103</v>
      </c>
      <c r="P3786" s="11" t="s">
        <v>103</v>
      </c>
      <c r="Q3786" s="11" t="s">
        <v>103</v>
      </c>
      <c r="R3786" s="4"/>
    </row>
    <row r="3787" customFormat="false" ht="15" hidden="false" customHeight="false" outlineLevel="0" collapsed="false">
      <c r="A3787" s="4" t="s">
        <v>5253</v>
      </c>
      <c r="B3787" s="4" t="n">
        <v>12</v>
      </c>
      <c r="C3787" s="4" t="s">
        <v>141</v>
      </c>
      <c r="D3787" s="4" t="s">
        <v>38</v>
      </c>
      <c r="E3787" s="4" t="s">
        <v>3827</v>
      </c>
      <c r="F3787" s="4" t="s">
        <v>5035</v>
      </c>
      <c r="G3787" s="4" t="s">
        <v>1792</v>
      </c>
      <c r="H3787" s="4" t="s">
        <v>5246</v>
      </c>
      <c r="I3787" s="4"/>
      <c r="J3787" s="4"/>
      <c r="K3787" s="4"/>
      <c r="L3787" s="10" t="n">
        <v>0.348</v>
      </c>
      <c r="M3787" s="10" t="n">
        <v>0.17</v>
      </c>
      <c r="N3787" s="11" t="s">
        <v>103</v>
      </c>
      <c r="O3787" s="11" t="s">
        <v>103</v>
      </c>
      <c r="P3787" s="11" t="s">
        <v>103</v>
      </c>
      <c r="Q3787" s="11" t="s">
        <v>103</v>
      </c>
      <c r="R3787" s="4"/>
    </row>
    <row r="3788" customFormat="false" ht="15" hidden="false" customHeight="false" outlineLevel="0" collapsed="false">
      <c r="A3788" s="4" t="s">
        <v>5254</v>
      </c>
      <c r="B3788" s="4" t="n">
        <v>12</v>
      </c>
      <c r="C3788" s="4" t="s">
        <v>141</v>
      </c>
      <c r="D3788" s="4" t="s">
        <v>38</v>
      </c>
      <c r="E3788" s="4" t="s">
        <v>3827</v>
      </c>
      <c r="F3788" s="4" t="s">
        <v>5030</v>
      </c>
      <c r="G3788" s="4" t="s">
        <v>4685</v>
      </c>
      <c r="H3788" s="4" t="s">
        <v>5246</v>
      </c>
      <c r="I3788" s="4"/>
      <c r="J3788" s="4"/>
      <c r="K3788" s="4"/>
      <c r="L3788" s="10" t="n">
        <v>0.348</v>
      </c>
      <c r="M3788" s="10" t="n">
        <v>0.17</v>
      </c>
      <c r="N3788" s="11" t="s">
        <v>103</v>
      </c>
      <c r="O3788" s="11" t="s">
        <v>103</v>
      </c>
      <c r="P3788" s="11" t="s">
        <v>103</v>
      </c>
      <c r="Q3788" s="11" t="s">
        <v>103</v>
      </c>
      <c r="R3788" s="4"/>
    </row>
    <row r="3789" customFormat="false" ht="15" hidden="false" customHeight="false" outlineLevel="0" collapsed="false">
      <c r="A3789" s="4" t="s">
        <v>5255</v>
      </c>
      <c r="B3789" s="4" t="n">
        <v>12</v>
      </c>
      <c r="C3789" s="4" t="s">
        <v>141</v>
      </c>
      <c r="D3789" s="4" t="s">
        <v>38</v>
      </c>
      <c r="E3789" s="4" t="s">
        <v>3827</v>
      </c>
      <c r="F3789" s="4" t="s">
        <v>5035</v>
      </c>
      <c r="G3789" s="4" t="s">
        <v>1792</v>
      </c>
      <c r="H3789" s="4" t="s">
        <v>5246</v>
      </c>
      <c r="I3789" s="4"/>
      <c r="J3789" s="4"/>
      <c r="K3789" s="4"/>
      <c r="L3789" s="10" t="n">
        <v>0.348</v>
      </c>
      <c r="M3789" s="10" t="n">
        <v>0.17</v>
      </c>
      <c r="N3789" s="11" t="s">
        <v>103</v>
      </c>
      <c r="O3789" s="11" t="s">
        <v>103</v>
      </c>
      <c r="P3789" s="11" t="s">
        <v>103</v>
      </c>
      <c r="Q3789" s="11" t="s">
        <v>103</v>
      </c>
      <c r="R3789" s="4"/>
    </row>
    <row r="3790" customFormat="false" ht="15" hidden="false" customHeight="false" outlineLevel="0" collapsed="false">
      <c r="A3790" s="4" t="s">
        <v>5256</v>
      </c>
      <c r="B3790" s="4" t="n">
        <v>12</v>
      </c>
      <c r="C3790" s="4" t="s">
        <v>141</v>
      </c>
      <c r="D3790" s="4" t="s">
        <v>38</v>
      </c>
      <c r="E3790" s="4" t="s">
        <v>3827</v>
      </c>
      <c r="F3790" s="4" t="s">
        <v>5026</v>
      </c>
      <c r="G3790" s="4" t="s">
        <v>1848</v>
      </c>
      <c r="H3790" s="4" t="s">
        <v>5246</v>
      </c>
      <c r="I3790" s="4"/>
      <c r="J3790" s="4"/>
      <c r="K3790" s="4"/>
      <c r="L3790" s="10" t="n">
        <v>0.348</v>
      </c>
      <c r="M3790" s="10" t="n">
        <v>0.17</v>
      </c>
      <c r="N3790" s="11" t="s">
        <v>103</v>
      </c>
      <c r="O3790" s="11" t="s">
        <v>103</v>
      </c>
      <c r="P3790" s="11" t="s">
        <v>103</v>
      </c>
      <c r="Q3790" s="11" t="s">
        <v>103</v>
      </c>
      <c r="R3790" s="4"/>
    </row>
    <row r="3791" customFormat="false" ht="15" hidden="false" customHeight="false" outlineLevel="0" collapsed="false">
      <c r="A3791" s="4" t="s">
        <v>5257</v>
      </c>
      <c r="B3791" s="4" t="n">
        <v>12</v>
      </c>
      <c r="C3791" s="4" t="s">
        <v>141</v>
      </c>
      <c r="D3791" s="4" t="s">
        <v>38</v>
      </c>
      <c r="E3791" s="4" t="s">
        <v>3827</v>
      </c>
      <c r="F3791" s="4" t="s">
        <v>4412</v>
      </c>
      <c r="G3791" s="4" t="s">
        <v>4695</v>
      </c>
      <c r="H3791" s="4" t="s">
        <v>158</v>
      </c>
      <c r="I3791" s="4"/>
      <c r="J3791" s="4"/>
      <c r="K3791" s="4"/>
      <c r="L3791" s="10" t="n">
        <v>0.348</v>
      </c>
      <c r="M3791" s="10" t="n">
        <v>0.17</v>
      </c>
      <c r="N3791" s="11" t="s">
        <v>103</v>
      </c>
      <c r="O3791" s="11" t="s">
        <v>103</v>
      </c>
      <c r="P3791" s="11" t="s">
        <v>103</v>
      </c>
      <c r="Q3791" s="11" t="s">
        <v>103</v>
      </c>
      <c r="R3791" s="4"/>
    </row>
    <row r="3792" customFormat="false" ht="15" hidden="false" customHeight="false" outlineLevel="0" collapsed="false">
      <c r="A3792" s="4" t="s">
        <v>5258</v>
      </c>
      <c r="B3792" s="4" t="n">
        <v>12</v>
      </c>
      <c r="C3792" s="4" t="s">
        <v>141</v>
      </c>
      <c r="D3792" s="4" t="s">
        <v>38</v>
      </c>
      <c r="E3792" s="4" t="s">
        <v>3827</v>
      </c>
      <c r="F3792" s="4" t="s">
        <v>4588</v>
      </c>
      <c r="G3792" s="4" t="s">
        <v>1792</v>
      </c>
      <c r="H3792" s="4" t="s">
        <v>158</v>
      </c>
      <c r="I3792" s="4"/>
      <c r="J3792" s="4"/>
      <c r="K3792" s="4"/>
      <c r="L3792" s="10" t="n">
        <v>0.348</v>
      </c>
      <c r="M3792" s="10" t="n">
        <v>0.17</v>
      </c>
      <c r="N3792" s="11" t="s">
        <v>103</v>
      </c>
      <c r="O3792" s="11" t="s">
        <v>103</v>
      </c>
      <c r="P3792" s="11" t="s">
        <v>103</v>
      </c>
      <c r="Q3792" s="11" t="s">
        <v>103</v>
      </c>
      <c r="R3792" s="4"/>
    </row>
    <row r="3793" customFormat="false" ht="15" hidden="false" customHeight="false" outlineLevel="0" collapsed="false">
      <c r="A3793" s="4" t="s">
        <v>5259</v>
      </c>
      <c r="B3793" s="4" t="n">
        <v>12</v>
      </c>
      <c r="C3793" s="4" t="s">
        <v>141</v>
      </c>
      <c r="D3793" s="4" t="s">
        <v>38</v>
      </c>
      <c r="E3793" s="4" t="s">
        <v>3827</v>
      </c>
      <c r="F3793" s="4" t="s">
        <v>5260</v>
      </c>
      <c r="G3793" s="4" t="s">
        <v>1848</v>
      </c>
      <c r="H3793" s="4" t="s">
        <v>5261</v>
      </c>
      <c r="I3793" s="4"/>
      <c r="J3793" s="4"/>
      <c r="K3793" s="4"/>
      <c r="L3793" s="10" t="n">
        <v>0.348</v>
      </c>
      <c r="M3793" s="10" t="n">
        <v>0.17</v>
      </c>
      <c r="N3793" s="11" t="s">
        <v>103</v>
      </c>
      <c r="O3793" s="11" t="s">
        <v>103</v>
      </c>
      <c r="P3793" s="11" t="s">
        <v>103</v>
      </c>
      <c r="Q3793" s="11" t="s">
        <v>103</v>
      </c>
      <c r="R3793" s="4"/>
    </row>
    <row r="3794" customFormat="false" ht="15" hidden="false" customHeight="false" outlineLevel="0" collapsed="false">
      <c r="A3794" s="4" t="s">
        <v>5262</v>
      </c>
      <c r="B3794" s="4" t="n">
        <v>12</v>
      </c>
      <c r="C3794" s="4" t="s">
        <v>141</v>
      </c>
      <c r="D3794" s="4" t="s">
        <v>38</v>
      </c>
      <c r="E3794" s="4" t="s">
        <v>3827</v>
      </c>
      <c r="F3794" s="4" t="s">
        <v>5030</v>
      </c>
      <c r="G3794" s="4"/>
      <c r="H3794" s="4" t="s">
        <v>5261</v>
      </c>
      <c r="I3794" s="4"/>
      <c r="J3794" s="4"/>
      <c r="K3794" s="4"/>
      <c r="L3794" s="10" t="n">
        <v>0.348</v>
      </c>
      <c r="M3794" s="10" t="n">
        <v>0.17</v>
      </c>
      <c r="N3794" s="11" t="s">
        <v>103</v>
      </c>
      <c r="O3794" s="11" t="s">
        <v>103</v>
      </c>
      <c r="P3794" s="11" t="s">
        <v>103</v>
      </c>
      <c r="Q3794" s="11" t="s">
        <v>103</v>
      </c>
      <c r="R3794" s="4"/>
    </row>
    <row r="3795" customFormat="false" ht="15" hidden="false" customHeight="false" outlineLevel="0" collapsed="false">
      <c r="A3795" s="4" t="s">
        <v>5263</v>
      </c>
      <c r="B3795" s="4" t="n">
        <v>12</v>
      </c>
      <c r="C3795" s="4" t="s">
        <v>141</v>
      </c>
      <c r="D3795" s="4" t="s">
        <v>38</v>
      </c>
      <c r="E3795" s="4" t="s">
        <v>3827</v>
      </c>
      <c r="F3795" s="4" t="s">
        <v>5264</v>
      </c>
      <c r="G3795" s="4" t="s">
        <v>4685</v>
      </c>
      <c r="H3795" s="4" t="s">
        <v>5265</v>
      </c>
      <c r="I3795" s="4"/>
      <c r="J3795" s="4"/>
      <c r="K3795" s="4"/>
      <c r="L3795" s="10" t="n">
        <v>0.348</v>
      </c>
      <c r="M3795" s="10" t="n">
        <v>0.17</v>
      </c>
      <c r="N3795" s="11" t="s">
        <v>103</v>
      </c>
      <c r="O3795" s="11" t="s">
        <v>103</v>
      </c>
      <c r="P3795" s="11" t="s">
        <v>103</v>
      </c>
      <c r="Q3795" s="11" t="s">
        <v>103</v>
      </c>
      <c r="R3795" s="4"/>
    </row>
    <row r="3796" customFormat="false" ht="15" hidden="false" customHeight="false" outlineLevel="0" collapsed="false">
      <c r="A3796" s="4" t="s">
        <v>5266</v>
      </c>
      <c r="B3796" s="4" t="n">
        <v>12</v>
      </c>
      <c r="C3796" s="4" t="s">
        <v>141</v>
      </c>
      <c r="D3796" s="4" t="s">
        <v>38</v>
      </c>
      <c r="E3796" s="4" t="s">
        <v>3827</v>
      </c>
      <c r="F3796" s="4" t="s">
        <v>5267</v>
      </c>
      <c r="G3796" s="4" t="s">
        <v>1942</v>
      </c>
      <c r="H3796" s="4" t="s">
        <v>5268</v>
      </c>
      <c r="I3796" s="4"/>
      <c r="J3796" s="4"/>
      <c r="K3796" s="4"/>
      <c r="L3796" s="10" t="n">
        <v>0.348</v>
      </c>
      <c r="M3796" s="10" t="n">
        <v>0.17</v>
      </c>
      <c r="N3796" s="11" t="s">
        <v>103</v>
      </c>
      <c r="O3796" s="11" t="s">
        <v>103</v>
      </c>
      <c r="P3796" s="11" t="s">
        <v>103</v>
      </c>
      <c r="Q3796" s="11" t="s">
        <v>103</v>
      </c>
      <c r="R3796" s="4"/>
    </row>
    <row r="3797" customFormat="false" ht="15" hidden="false" customHeight="false" outlineLevel="0" collapsed="false">
      <c r="A3797" s="4" t="s">
        <v>5269</v>
      </c>
      <c r="B3797" s="4" t="n">
        <v>12</v>
      </c>
      <c r="C3797" s="4" t="s">
        <v>141</v>
      </c>
      <c r="D3797" s="4" t="s">
        <v>38</v>
      </c>
      <c r="E3797" s="4" t="s">
        <v>3827</v>
      </c>
      <c r="F3797" s="4" t="s">
        <v>4498</v>
      </c>
      <c r="G3797" s="4"/>
      <c r="H3797" s="4" t="s">
        <v>5268</v>
      </c>
      <c r="I3797" s="4"/>
      <c r="J3797" s="4"/>
      <c r="K3797" s="4"/>
      <c r="L3797" s="10" t="n">
        <v>0.348</v>
      </c>
      <c r="M3797" s="10" t="n">
        <v>0.17</v>
      </c>
      <c r="N3797" s="11" t="s">
        <v>103</v>
      </c>
      <c r="O3797" s="11" t="s">
        <v>103</v>
      </c>
      <c r="P3797" s="11" t="s">
        <v>103</v>
      </c>
      <c r="Q3797" s="11" t="s">
        <v>103</v>
      </c>
      <c r="R3797" s="4"/>
    </row>
    <row r="3798" customFormat="false" ht="15" hidden="false" customHeight="false" outlineLevel="0" collapsed="false">
      <c r="A3798" s="4" t="s">
        <v>5270</v>
      </c>
      <c r="B3798" s="4" t="n">
        <v>12</v>
      </c>
      <c r="C3798" s="4" t="s">
        <v>141</v>
      </c>
      <c r="D3798" s="4" t="s">
        <v>38</v>
      </c>
      <c r="E3798" s="4" t="s">
        <v>3827</v>
      </c>
      <c r="F3798" s="4" t="s">
        <v>5189</v>
      </c>
      <c r="G3798" s="4"/>
      <c r="H3798" s="4" t="s">
        <v>5268</v>
      </c>
      <c r="I3798" s="4"/>
      <c r="J3798" s="4"/>
      <c r="K3798" s="4"/>
      <c r="L3798" s="10" t="n">
        <v>0.348</v>
      </c>
      <c r="M3798" s="10" t="n">
        <v>0.17</v>
      </c>
      <c r="N3798" s="11" t="s">
        <v>103</v>
      </c>
      <c r="O3798" s="11" t="s">
        <v>103</v>
      </c>
      <c r="P3798" s="11" t="s">
        <v>103</v>
      </c>
      <c r="Q3798" s="11" t="s">
        <v>103</v>
      </c>
      <c r="R3798" s="4"/>
    </row>
    <row r="3799" customFormat="false" ht="15" hidden="false" customHeight="false" outlineLevel="0" collapsed="false">
      <c r="A3799" s="4" t="s">
        <v>5271</v>
      </c>
      <c r="B3799" s="4" t="n">
        <v>12</v>
      </c>
      <c r="C3799" s="4" t="s">
        <v>141</v>
      </c>
      <c r="D3799" s="4" t="s">
        <v>38</v>
      </c>
      <c r="E3799" s="4" t="s">
        <v>3827</v>
      </c>
      <c r="F3799" s="4" t="s">
        <v>5056</v>
      </c>
      <c r="G3799" s="4" t="s">
        <v>1792</v>
      </c>
      <c r="H3799" s="4" t="s">
        <v>5272</v>
      </c>
      <c r="I3799" s="4"/>
      <c r="J3799" s="4"/>
      <c r="K3799" s="4"/>
      <c r="L3799" s="10" t="n">
        <v>0.348</v>
      </c>
      <c r="M3799" s="10" t="n">
        <v>0.17</v>
      </c>
      <c r="N3799" s="11" t="s">
        <v>103</v>
      </c>
      <c r="O3799" s="11" t="s">
        <v>103</v>
      </c>
      <c r="P3799" s="11" t="s">
        <v>103</v>
      </c>
      <c r="Q3799" s="11" t="s">
        <v>103</v>
      </c>
      <c r="R3799" s="4"/>
    </row>
    <row r="3800" customFormat="false" ht="15" hidden="false" customHeight="false" outlineLevel="0" collapsed="false">
      <c r="A3800" s="4" t="s">
        <v>5273</v>
      </c>
      <c r="B3800" s="4" t="n">
        <v>12</v>
      </c>
      <c r="C3800" s="4" t="s">
        <v>141</v>
      </c>
      <c r="D3800" s="4" t="s">
        <v>38</v>
      </c>
      <c r="E3800" s="4" t="s">
        <v>3827</v>
      </c>
      <c r="F3800" s="4" t="s">
        <v>5035</v>
      </c>
      <c r="G3800" s="4" t="s">
        <v>1792</v>
      </c>
      <c r="H3800" s="4" t="s">
        <v>5272</v>
      </c>
      <c r="I3800" s="4"/>
      <c r="J3800" s="4"/>
      <c r="K3800" s="4"/>
      <c r="L3800" s="10" t="n">
        <v>0.348</v>
      </c>
      <c r="M3800" s="10" t="n">
        <v>0.17</v>
      </c>
      <c r="N3800" s="11" t="s">
        <v>103</v>
      </c>
      <c r="O3800" s="11" t="s">
        <v>103</v>
      </c>
      <c r="P3800" s="11" t="s">
        <v>103</v>
      </c>
      <c r="Q3800" s="11" t="s">
        <v>103</v>
      </c>
      <c r="R3800" s="4"/>
    </row>
    <row r="3801" customFormat="false" ht="15" hidden="false" customHeight="false" outlineLevel="0" collapsed="false">
      <c r="A3801" s="4" t="s">
        <v>5274</v>
      </c>
      <c r="B3801" s="4" t="n">
        <v>12</v>
      </c>
      <c r="C3801" s="4" t="s">
        <v>141</v>
      </c>
      <c r="D3801" s="4" t="s">
        <v>38</v>
      </c>
      <c r="E3801" s="4" t="s">
        <v>3827</v>
      </c>
      <c r="F3801" s="4" t="s">
        <v>5035</v>
      </c>
      <c r="G3801" s="4" t="s">
        <v>1792</v>
      </c>
      <c r="H3801" s="4" t="s">
        <v>5275</v>
      </c>
      <c r="I3801" s="4"/>
      <c r="J3801" s="4"/>
      <c r="K3801" s="4"/>
      <c r="L3801" s="10" t="n">
        <v>0.348</v>
      </c>
      <c r="M3801" s="10" t="n">
        <v>0.17</v>
      </c>
      <c r="N3801" s="11" t="s">
        <v>103</v>
      </c>
      <c r="O3801" s="11" t="s">
        <v>103</v>
      </c>
      <c r="P3801" s="11" t="s">
        <v>103</v>
      </c>
      <c r="Q3801" s="11" t="s">
        <v>103</v>
      </c>
      <c r="R3801" s="4"/>
    </row>
    <row r="3802" customFormat="false" ht="15" hidden="false" customHeight="false" outlineLevel="0" collapsed="false">
      <c r="A3802" s="4" t="s">
        <v>5276</v>
      </c>
      <c r="B3802" s="4" t="n">
        <v>12</v>
      </c>
      <c r="C3802" s="4" t="s">
        <v>141</v>
      </c>
      <c r="D3802" s="4" t="s">
        <v>38</v>
      </c>
      <c r="E3802" s="4" t="s">
        <v>3827</v>
      </c>
      <c r="F3802" s="4" t="s">
        <v>5035</v>
      </c>
      <c r="G3802" s="4" t="s">
        <v>1792</v>
      </c>
      <c r="H3802" s="4" t="s">
        <v>5275</v>
      </c>
      <c r="I3802" s="4"/>
      <c r="J3802" s="4"/>
      <c r="K3802" s="4"/>
      <c r="L3802" s="10" t="n">
        <v>0.348</v>
      </c>
      <c r="M3802" s="10" t="n">
        <v>0.17</v>
      </c>
      <c r="N3802" s="11" t="s">
        <v>103</v>
      </c>
      <c r="O3802" s="11" t="s">
        <v>103</v>
      </c>
      <c r="P3802" s="11" t="s">
        <v>103</v>
      </c>
      <c r="Q3802" s="11" t="s">
        <v>103</v>
      </c>
      <c r="R3802" s="4"/>
    </row>
    <row r="3803" customFormat="false" ht="15" hidden="false" customHeight="false" outlineLevel="0" collapsed="false">
      <c r="A3803" s="4" t="s">
        <v>5277</v>
      </c>
      <c r="B3803" s="4" t="n">
        <v>12</v>
      </c>
      <c r="C3803" s="4" t="s">
        <v>141</v>
      </c>
      <c r="D3803" s="4" t="s">
        <v>38</v>
      </c>
      <c r="E3803" s="4" t="s">
        <v>3827</v>
      </c>
      <c r="F3803" s="4" t="s">
        <v>5056</v>
      </c>
      <c r="G3803" s="4" t="s">
        <v>1830</v>
      </c>
      <c r="H3803" s="4" t="s">
        <v>5278</v>
      </c>
      <c r="I3803" s="4"/>
      <c r="J3803" s="4"/>
      <c r="K3803" s="4"/>
      <c r="L3803" s="10" t="n">
        <v>0.348</v>
      </c>
      <c r="M3803" s="10" t="n">
        <v>0.17</v>
      </c>
      <c r="N3803" s="11" t="s">
        <v>103</v>
      </c>
      <c r="O3803" s="11" t="s">
        <v>103</v>
      </c>
      <c r="P3803" s="11" t="s">
        <v>103</v>
      </c>
      <c r="Q3803" s="11" t="s">
        <v>103</v>
      </c>
      <c r="R3803" s="4"/>
    </row>
    <row r="3804" customFormat="false" ht="15" hidden="false" customHeight="false" outlineLevel="0" collapsed="false">
      <c r="A3804" s="4" t="s">
        <v>5279</v>
      </c>
      <c r="B3804" s="4" t="n">
        <v>12</v>
      </c>
      <c r="C3804" s="4" t="s">
        <v>141</v>
      </c>
      <c r="D3804" s="4" t="s">
        <v>38</v>
      </c>
      <c r="E3804" s="4" t="s">
        <v>3827</v>
      </c>
      <c r="F3804" s="4" t="s">
        <v>5280</v>
      </c>
      <c r="G3804" s="4" t="s">
        <v>1792</v>
      </c>
      <c r="H3804" s="4" t="s">
        <v>5278</v>
      </c>
      <c r="I3804" s="4"/>
      <c r="J3804" s="4"/>
      <c r="K3804" s="4"/>
      <c r="L3804" s="10" t="n">
        <v>0.348</v>
      </c>
      <c r="M3804" s="10" t="n">
        <v>0.17</v>
      </c>
      <c r="N3804" s="11" t="s">
        <v>103</v>
      </c>
      <c r="O3804" s="11" t="s">
        <v>103</v>
      </c>
      <c r="P3804" s="11" t="s">
        <v>103</v>
      </c>
      <c r="Q3804" s="11" t="s">
        <v>103</v>
      </c>
      <c r="R3804" s="4"/>
    </row>
    <row r="3805" customFormat="false" ht="15" hidden="false" customHeight="false" outlineLevel="0" collapsed="false">
      <c r="A3805" s="4" t="s">
        <v>5281</v>
      </c>
      <c r="B3805" s="4" t="n">
        <v>12</v>
      </c>
      <c r="C3805" s="4" t="s">
        <v>141</v>
      </c>
      <c r="D3805" s="4" t="s">
        <v>38</v>
      </c>
      <c r="E3805" s="4" t="s">
        <v>3827</v>
      </c>
      <c r="F3805" s="4" t="s">
        <v>4470</v>
      </c>
      <c r="G3805" s="4"/>
      <c r="H3805" s="4"/>
      <c r="I3805" s="4" t="s">
        <v>167</v>
      </c>
      <c r="J3805" s="4"/>
      <c r="K3805" s="4"/>
      <c r="L3805" s="10" t="n">
        <v>0.348</v>
      </c>
      <c r="M3805" s="10" t="n">
        <v>0.17</v>
      </c>
      <c r="N3805" s="11" t="s">
        <v>103</v>
      </c>
      <c r="O3805" s="11" t="s">
        <v>103</v>
      </c>
      <c r="P3805" s="11" t="s">
        <v>103</v>
      </c>
      <c r="Q3805" s="11" t="s">
        <v>103</v>
      </c>
      <c r="R3805" s="4"/>
    </row>
    <row r="3806" customFormat="false" ht="15" hidden="false" customHeight="false" outlineLevel="0" collapsed="false">
      <c r="A3806" s="4" t="s">
        <v>5282</v>
      </c>
      <c r="B3806" s="4" t="n">
        <v>12</v>
      </c>
      <c r="C3806" s="4" t="s">
        <v>141</v>
      </c>
      <c r="D3806" s="4" t="s">
        <v>38</v>
      </c>
      <c r="E3806" s="4" t="s">
        <v>3827</v>
      </c>
      <c r="F3806" s="4" t="s">
        <v>4470</v>
      </c>
      <c r="G3806" s="4"/>
      <c r="H3806" s="4"/>
      <c r="I3806" s="4" t="s">
        <v>167</v>
      </c>
      <c r="J3806" s="4"/>
      <c r="K3806" s="4"/>
      <c r="L3806" s="10" t="n">
        <v>0.348</v>
      </c>
      <c r="M3806" s="10" t="n">
        <v>0.17</v>
      </c>
      <c r="N3806" s="11" t="s">
        <v>103</v>
      </c>
      <c r="O3806" s="11" t="s">
        <v>103</v>
      </c>
      <c r="P3806" s="11" t="s">
        <v>103</v>
      </c>
      <c r="Q3806" s="11" t="s">
        <v>103</v>
      </c>
      <c r="R3806" s="4"/>
    </row>
    <row r="3807" customFormat="false" ht="15" hidden="false" customHeight="false" outlineLevel="0" collapsed="false">
      <c r="A3807" s="4" t="s">
        <v>5283</v>
      </c>
      <c r="B3807" s="4" t="n">
        <v>12</v>
      </c>
      <c r="C3807" s="4" t="s">
        <v>141</v>
      </c>
      <c r="D3807" s="4" t="s">
        <v>38</v>
      </c>
      <c r="E3807" s="4" t="s">
        <v>3827</v>
      </c>
      <c r="F3807" s="4" t="s">
        <v>5035</v>
      </c>
      <c r="G3807" s="4" t="s">
        <v>1792</v>
      </c>
      <c r="H3807" s="4" t="s">
        <v>5272</v>
      </c>
      <c r="I3807" s="4" t="s">
        <v>167</v>
      </c>
      <c r="J3807" s="4"/>
      <c r="K3807" s="4"/>
      <c r="L3807" s="10" t="n">
        <v>0.348</v>
      </c>
      <c r="M3807" s="10" t="n">
        <v>0.17</v>
      </c>
      <c r="N3807" s="11" t="s">
        <v>103</v>
      </c>
      <c r="O3807" s="11" t="s">
        <v>103</v>
      </c>
      <c r="P3807" s="11" t="s">
        <v>103</v>
      </c>
      <c r="Q3807" s="11" t="s">
        <v>103</v>
      </c>
      <c r="R3807" s="4"/>
    </row>
    <row r="3808" customFormat="false" ht="15" hidden="false" customHeight="false" outlineLevel="0" collapsed="false">
      <c r="A3808" s="4" t="s">
        <v>5284</v>
      </c>
      <c r="B3808" s="4" t="n">
        <v>12</v>
      </c>
      <c r="C3808" s="4" t="s">
        <v>141</v>
      </c>
      <c r="D3808" s="4" t="s">
        <v>38</v>
      </c>
      <c r="E3808" s="4" t="s">
        <v>3827</v>
      </c>
      <c r="F3808" s="4" t="s">
        <v>5035</v>
      </c>
      <c r="G3808" s="4" t="s">
        <v>1792</v>
      </c>
      <c r="H3808" s="4" t="s">
        <v>5272</v>
      </c>
      <c r="I3808" s="4" t="s">
        <v>167</v>
      </c>
      <c r="J3808" s="4"/>
      <c r="K3808" s="4"/>
      <c r="L3808" s="10" t="n">
        <v>0.348</v>
      </c>
      <c r="M3808" s="10" t="n">
        <v>0.17</v>
      </c>
      <c r="N3808" s="11" t="s">
        <v>103</v>
      </c>
      <c r="O3808" s="11" t="s">
        <v>103</v>
      </c>
      <c r="P3808" s="11" t="s">
        <v>103</v>
      </c>
      <c r="Q3808" s="11" t="s">
        <v>103</v>
      </c>
      <c r="R3808" s="4"/>
    </row>
    <row r="3809" customFormat="false" ht="15" hidden="false" customHeight="false" outlineLevel="0" collapsed="false">
      <c r="A3809" s="4" t="s">
        <v>5285</v>
      </c>
      <c r="B3809" s="4" t="n">
        <v>12</v>
      </c>
      <c r="C3809" s="4" t="s">
        <v>141</v>
      </c>
      <c r="D3809" s="4" t="s">
        <v>38</v>
      </c>
      <c r="E3809" s="4" t="s">
        <v>3827</v>
      </c>
      <c r="F3809" s="4" t="s">
        <v>5035</v>
      </c>
      <c r="G3809" s="4" t="s">
        <v>1792</v>
      </c>
      <c r="H3809" s="4" t="s">
        <v>5272</v>
      </c>
      <c r="I3809" s="4"/>
      <c r="J3809" s="4"/>
      <c r="K3809" s="4"/>
      <c r="L3809" s="10" t="n">
        <v>0.348</v>
      </c>
      <c r="M3809" s="10" t="n">
        <v>0.17</v>
      </c>
      <c r="N3809" s="11" t="s">
        <v>103</v>
      </c>
      <c r="O3809" s="11" t="s">
        <v>103</v>
      </c>
      <c r="P3809" s="11" t="s">
        <v>103</v>
      </c>
      <c r="Q3809" s="11" t="s">
        <v>103</v>
      </c>
      <c r="R3809" s="4"/>
    </row>
    <row r="3810" customFormat="false" ht="15" hidden="false" customHeight="false" outlineLevel="0" collapsed="false">
      <c r="A3810" s="4" t="s">
        <v>5286</v>
      </c>
      <c r="B3810" s="4" t="n">
        <v>12</v>
      </c>
      <c r="C3810" s="4" t="s">
        <v>141</v>
      </c>
      <c r="D3810" s="4" t="s">
        <v>38</v>
      </c>
      <c r="E3810" s="4" t="s">
        <v>3827</v>
      </c>
      <c r="F3810" s="4" t="s">
        <v>5035</v>
      </c>
      <c r="G3810" s="4" t="s">
        <v>1792</v>
      </c>
      <c r="H3810" s="4" t="s">
        <v>5272</v>
      </c>
      <c r="I3810" s="4" t="s">
        <v>167</v>
      </c>
      <c r="J3810" s="4"/>
      <c r="K3810" s="4"/>
      <c r="L3810" s="10" t="n">
        <v>0.348</v>
      </c>
      <c r="M3810" s="10" t="n">
        <v>0.17</v>
      </c>
      <c r="N3810" s="11" t="s">
        <v>103</v>
      </c>
      <c r="O3810" s="11" t="s">
        <v>103</v>
      </c>
      <c r="P3810" s="11" t="s">
        <v>103</v>
      </c>
      <c r="Q3810" s="11" t="s">
        <v>103</v>
      </c>
      <c r="R3810" s="4"/>
    </row>
    <row r="3811" customFormat="false" ht="15" hidden="false" customHeight="false" outlineLevel="0" collapsed="false">
      <c r="A3811" s="4" t="s">
        <v>5287</v>
      </c>
      <c r="B3811" s="4" t="n">
        <v>12</v>
      </c>
      <c r="C3811" s="4" t="s">
        <v>141</v>
      </c>
      <c r="D3811" s="4" t="s">
        <v>38</v>
      </c>
      <c r="E3811" s="4" t="s">
        <v>3827</v>
      </c>
      <c r="F3811" s="4" t="s">
        <v>5026</v>
      </c>
      <c r="G3811" s="4" t="s">
        <v>1792</v>
      </c>
      <c r="H3811" s="4" t="s">
        <v>5272</v>
      </c>
      <c r="I3811" s="4" t="s">
        <v>167</v>
      </c>
      <c r="J3811" s="4"/>
      <c r="K3811" s="4"/>
      <c r="L3811" s="10" t="n">
        <v>0.348</v>
      </c>
      <c r="M3811" s="10" t="n">
        <v>0.17</v>
      </c>
      <c r="N3811" s="11" t="s">
        <v>103</v>
      </c>
      <c r="O3811" s="11" t="s">
        <v>103</v>
      </c>
      <c r="P3811" s="11" t="s">
        <v>103</v>
      </c>
      <c r="Q3811" s="11" t="s">
        <v>103</v>
      </c>
      <c r="R3811" s="4"/>
    </row>
    <row r="3812" customFormat="false" ht="15" hidden="false" customHeight="false" outlineLevel="0" collapsed="false">
      <c r="A3812" s="4" t="s">
        <v>5288</v>
      </c>
      <c r="B3812" s="4" t="n">
        <v>12</v>
      </c>
      <c r="C3812" s="4" t="s">
        <v>141</v>
      </c>
      <c r="D3812" s="4" t="s">
        <v>38</v>
      </c>
      <c r="E3812" s="4" t="s">
        <v>3827</v>
      </c>
      <c r="F3812" s="4" t="s">
        <v>5035</v>
      </c>
      <c r="G3812" s="4" t="s">
        <v>1792</v>
      </c>
      <c r="H3812" s="4" t="s">
        <v>5272</v>
      </c>
      <c r="I3812" s="4" t="s">
        <v>167</v>
      </c>
      <c r="J3812" s="4"/>
      <c r="K3812" s="4"/>
      <c r="L3812" s="10" t="n">
        <v>0.348</v>
      </c>
      <c r="M3812" s="10" t="n">
        <v>0.17</v>
      </c>
      <c r="N3812" s="11" t="s">
        <v>103</v>
      </c>
      <c r="O3812" s="11" t="s">
        <v>103</v>
      </c>
      <c r="P3812" s="11" t="s">
        <v>103</v>
      </c>
      <c r="Q3812" s="11" t="s">
        <v>103</v>
      </c>
      <c r="R3812" s="4"/>
    </row>
    <row r="3813" customFormat="false" ht="15" hidden="false" customHeight="false" outlineLevel="0" collapsed="false">
      <c r="A3813" s="4" t="s">
        <v>5289</v>
      </c>
      <c r="B3813" s="4" t="n">
        <v>12</v>
      </c>
      <c r="C3813" s="4" t="s">
        <v>141</v>
      </c>
      <c r="D3813" s="4" t="s">
        <v>38</v>
      </c>
      <c r="E3813" s="4" t="s">
        <v>3827</v>
      </c>
      <c r="F3813" s="4" t="s">
        <v>5035</v>
      </c>
      <c r="G3813" s="4" t="s">
        <v>4695</v>
      </c>
      <c r="H3813" s="4" t="s">
        <v>5272</v>
      </c>
      <c r="I3813" s="4" t="s">
        <v>167</v>
      </c>
      <c r="J3813" s="4"/>
      <c r="K3813" s="4"/>
      <c r="L3813" s="10" t="n">
        <v>0.348</v>
      </c>
      <c r="M3813" s="10" t="n">
        <v>0.17</v>
      </c>
      <c r="N3813" s="11" t="s">
        <v>103</v>
      </c>
      <c r="O3813" s="11" t="s">
        <v>103</v>
      </c>
      <c r="P3813" s="11" t="s">
        <v>103</v>
      </c>
      <c r="Q3813" s="11" t="s">
        <v>103</v>
      </c>
      <c r="R3813" s="4"/>
    </row>
    <row r="3814" customFormat="false" ht="15" hidden="false" customHeight="false" outlineLevel="0" collapsed="false">
      <c r="A3814" s="4" t="s">
        <v>5290</v>
      </c>
      <c r="B3814" s="4" t="n">
        <v>12</v>
      </c>
      <c r="C3814" s="4" t="s">
        <v>141</v>
      </c>
      <c r="D3814" s="4" t="s">
        <v>38</v>
      </c>
      <c r="E3814" s="4" t="s">
        <v>3827</v>
      </c>
      <c r="F3814" s="4" t="s">
        <v>5035</v>
      </c>
      <c r="G3814" s="4" t="s">
        <v>1792</v>
      </c>
      <c r="H3814" s="4" t="s">
        <v>5272</v>
      </c>
      <c r="I3814" s="4" t="s">
        <v>167</v>
      </c>
      <c r="J3814" s="4"/>
      <c r="K3814" s="4"/>
      <c r="L3814" s="10" t="n">
        <v>0.348</v>
      </c>
      <c r="M3814" s="10" t="n">
        <v>0.17</v>
      </c>
      <c r="N3814" s="11" t="s">
        <v>103</v>
      </c>
      <c r="O3814" s="11" t="s">
        <v>103</v>
      </c>
      <c r="P3814" s="11" t="s">
        <v>103</v>
      </c>
      <c r="Q3814" s="11" t="s">
        <v>103</v>
      </c>
      <c r="R3814" s="4"/>
    </row>
    <row r="3815" customFormat="false" ht="15" hidden="false" customHeight="false" outlineLevel="0" collapsed="false">
      <c r="A3815" s="4" t="s">
        <v>5291</v>
      </c>
      <c r="B3815" s="4" t="n">
        <v>12</v>
      </c>
      <c r="C3815" s="4" t="s">
        <v>141</v>
      </c>
      <c r="D3815" s="4" t="s">
        <v>38</v>
      </c>
      <c r="E3815" s="4" t="s">
        <v>3827</v>
      </c>
      <c r="F3815" s="4" t="s">
        <v>5292</v>
      </c>
      <c r="G3815" s="4" t="s">
        <v>1792</v>
      </c>
      <c r="H3815" s="4" t="s">
        <v>5278</v>
      </c>
      <c r="I3815" s="4"/>
      <c r="J3815" s="4"/>
      <c r="K3815" s="4"/>
      <c r="L3815" s="10" t="n">
        <v>0.348</v>
      </c>
      <c r="M3815" s="10" t="n">
        <v>0.17</v>
      </c>
      <c r="N3815" s="11" t="s">
        <v>103</v>
      </c>
      <c r="O3815" s="11" t="s">
        <v>103</v>
      </c>
      <c r="P3815" s="11" t="s">
        <v>103</v>
      </c>
      <c r="Q3815" s="11" t="s">
        <v>103</v>
      </c>
      <c r="R3815" s="4"/>
    </row>
    <row r="3816" customFormat="false" ht="15" hidden="false" customHeight="false" outlineLevel="0" collapsed="false">
      <c r="A3816" s="4" t="s">
        <v>5293</v>
      </c>
      <c r="B3816" s="4" t="n">
        <v>12</v>
      </c>
      <c r="C3816" s="4" t="s">
        <v>141</v>
      </c>
      <c r="D3816" s="4" t="s">
        <v>38</v>
      </c>
      <c r="E3816" s="4" t="s">
        <v>3827</v>
      </c>
      <c r="F3816" s="4" t="s">
        <v>5026</v>
      </c>
      <c r="G3816" s="4" t="s">
        <v>1792</v>
      </c>
      <c r="H3816" s="4" t="s">
        <v>5278</v>
      </c>
      <c r="I3816" s="4"/>
      <c r="J3816" s="4"/>
      <c r="K3816" s="4"/>
      <c r="L3816" s="10" t="n">
        <v>0.348</v>
      </c>
      <c r="M3816" s="10" t="n">
        <v>0.17</v>
      </c>
      <c r="N3816" s="11" t="s">
        <v>103</v>
      </c>
      <c r="O3816" s="11" t="s">
        <v>103</v>
      </c>
      <c r="P3816" s="11" t="s">
        <v>103</v>
      </c>
      <c r="Q3816" s="11" t="s">
        <v>103</v>
      </c>
      <c r="R3816" s="4"/>
    </row>
    <row r="3817" customFormat="false" ht="15" hidden="false" customHeight="false" outlineLevel="0" collapsed="false">
      <c r="A3817" s="4" t="s">
        <v>5294</v>
      </c>
      <c r="B3817" s="4" t="n">
        <v>12</v>
      </c>
      <c r="C3817" s="4" t="s">
        <v>141</v>
      </c>
      <c r="D3817" s="4" t="s">
        <v>38</v>
      </c>
      <c r="E3817" s="4" t="s">
        <v>3827</v>
      </c>
      <c r="F3817" s="4" t="s">
        <v>5295</v>
      </c>
      <c r="G3817" s="4" t="s">
        <v>1872</v>
      </c>
      <c r="H3817" s="4" t="s">
        <v>5296</v>
      </c>
      <c r="I3817" s="4"/>
      <c r="J3817" s="4"/>
      <c r="K3817" s="4"/>
      <c r="L3817" s="10" t="n">
        <v>0.348</v>
      </c>
      <c r="M3817" s="10" t="n">
        <v>0.17</v>
      </c>
      <c r="N3817" s="11" t="s">
        <v>103</v>
      </c>
      <c r="O3817" s="11" t="s">
        <v>103</v>
      </c>
      <c r="P3817" s="11" t="s">
        <v>103</v>
      </c>
      <c r="Q3817" s="11" t="s">
        <v>103</v>
      </c>
      <c r="R3817" s="4"/>
    </row>
    <row r="3818" customFormat="false" ht="15" hidden="false" customHeight="false" outlineLevel="0" collapsed="false">
      <c r="A3818" s="4" t="s">
        <v>5297</v>
      </c>
      <c r="B3818" s="4" t="n">
        <v>12</v>
      </c>
      <c r="C3818" s="4" t="s">
        <v>141</v>
      </c>
      <c r="D3818" s="4" t="s">
        <v>38</v>
      </c>
      <c r="E3818" s="4" t="s">
        <v>3827</v>
      </c>
      <c r="F3818" s="4" t="s">
        <v>5298</v>
      </c>
      <c r="G3818" s="4" t="s">
        <v>4695</v>
      </c>
      <c r="H3818" s="4" t="s">
        <v>5299</v>
      </c>
      <c r="I3818" s="4"/>
      <c r="J3818" s="4"/>
      <c r="K3818" s="4"/>
      <c r="L3818" s="10" t="n">
        <v>0.348</v>
      </c>
      <c r="M3818" s="10" t="n">
        <v>0.17</v>
      </c>
      <c r="N3818" s="11" t="s">
        <v>103</v>
      </c>
      <c r="O3818" s="11" t="s">
        <v>103</v>
      </c>
      <c r="P3818" s="11" t="s">
        <v>103</v>
      </c>
      <c r="Q3818" s="11" t="s">
        <v>103</v>
      </c>
      <c r="R3818" s="4"/>
    </row>
    <row r="3819" customFormat="false" ht="15" hidden="false" customHeight="false" outlineLevel="0" collapsed="false">
      <c r="A3819" s="4" t="s">
        <v>5300</v>
      </c>
      <c r="B3819" s="4" t="n">
        <v>12</v>
      </c>
      <c r="C3819" s="4" t="s">
        <v>141</v>
      </c>
      <c r="D3819" s="4" t="s">
        <v>38</v>
      </c>
      <c r="E3819" s="4" t="s">
        <v>3827</v>
      </c>
      <c r="F3819" s="4" t="s">
        <v>5006</v>
      </c>
      <c r="G3819" s="4"/>
      <c r="H3819" s="4" t="s">
        <v>5301</v>
      </c>
      <c r="I3819" s="4"/>
      <c r="J3819" s="4"/>
      <c r="K3819" s="4"/>
      <c r="L3819" s="10" t="n">
        <v>0.348</v>
      </c>
      <c r="M3819" s="10" t="n">
        <v>0.17</v>
      </c>
      <c r="N3819" s="11" t="s">
        <v>103</v>
      </c>
      <c r="O3819" s="11" t="s">
        <v>103</v>
      </c>
      <c r="P3819" s="11" t="s">
        <v>103</v>
      </c>
      <c r="Q3819" s="11" t="s">
        <v>103</v>
      </c>
      <c r="R3819" s="4"/>
    </row>
    <row r="3820" customFormat="false" ht="15" hidden="false" customHeight="false" outlineLevel="0" collapsed="false">
      <c r="A3820" s="4" t="s">
        <v>5302</v>
      </c>
      <c r="B3820" s="4" t="n">
        <v>12</v>
      </c>
      <c r="C3820" s="4" t="s">
        <v>141</v>
      </c>
      <c r="D3820" s="4" t="s">
        <v>38</v>
      </c>
      <c r="E3820" s="4" t="s">
        <v>3827</v>
      </c>
      <c r="F3820" s="4" t="s">
        <v>5189</v>
      </c>
      <c r="G3820" s="4"/>
      <c r="H3820" s="4" t="s">
        <v>5301</v>
      </c>
      <c r="I3820" s="4"/>
      <c r="J3820" s="4"/>
      <c r="K3820" s="4"/>
      <c r="L3820" s="10" t="n">
        <v>0.348</v>
      </c>
      <c r="M3820" s="10" t="n">
        <v>0.17</v>
      </c>
      <c r="N3820" s="11" t="s">
        <v>103</v>
      </c>
      <c r="O3820" s="11" t="s">
        <v>103</v>
      </c>
      <c r="P3820" s="11" t="s">
        <v>103</v>
      </c>
      <c r="Q3820" s="11" t="s">
        <v>103</v>
      </c>
      <c r="R3820" s="4"/>
    </row>
    <row r="3821" customFormat="false" ht="15" hidden="false" customHeight="false" outlineLevel="0" collapsed="false">
      <c r="A3821" s="4" t="s">
        <v>5303</v>
      </c>
      <c r="B3821" s="4" t="n">
        <v>12</v>
      </c>
      <c r="C3821" s="4" t="s">
        <v>141</v>
      </c>
      <c r="D3821" s="4" t="s">
        <v>38</v>
      </c>
      <c r="E3821" s="4" t="s">
        <v>3827</v>
      </c>
      <c r="F3821" s="4" t="s">
        <v>5006</v>
      </c>
      <c r="G3821" s="4"/>
      <c r="H3821" s="4" t="s">
        <v>5301</v>
      </c>
      <c r="I3821" s="4"/>
      <c r="J3821" s="4"/>
      <c r="K3821" s="4"/>
      <c r="L3821" s="10" t="n">
        <v>0.348</v>
      </c>
      <c r="M3821" s="10" t="n">
        <v>0.17</v>
      </c>
      <c r="N3821" s="11" t="s">
        <v>103</v>
      </c>
      <c r="O3821" s="11" t="s">
        <v>103</v>
      </c>
      <c r="P3821" s="11" t="s">
        <v>103</v>
      </c>
      <c r="Q3821" s="11" t="s">
        <v>103</v>
      </c>
      <c r="R3821" s="4"/>
    </row>
    <row r="3822" customFormat="false" ht="15" hidden="false" customHeight="false" outlineLevel="0" collapsed="false">
      <c r="A3822" s="4" t="s">
        <v>5304</v>
      </c>
      <c r="B3822" s="4" t="n">
        <v>12</v>
      </c>
      <c r="C3822" s="4" t="s">
        <v>141</v>
      </c>
      <c r="D3822" s="4" t="s">
        <v>38</v>
      </c>
      <c r="E3822" s="4" t="s">
        <v>3827</v>
      </c>
      <c r="F3822" s="4" t="s">
        <v>5305</v>
      </c>
      <c r="G3822" s="4" t="s">
        <v>1792</v>
      </c>
      <c r="H3822" s="4" t="s">
        <v>5306</v>
      </c>
      <c r="I3822" s="4"/>
      <c r="J3822" s="4"/>
      <c r="K3822" s="4"/>
      <c r="L3822" s="10" t="n">
        <v>0.348</v>
      </c>
      <c r="M3822" s="10" t="n">
        <v>0.17</v>
      </c>
      <c r="N3822" s="11" t="s">
        <v>103</v>
      </c>
      <c r="O3822" s="11" t="s">
        <v>103</v>
      </c>
      <c r="P3822" s="11" t="s">
        <v>103</v>
      </c>
      <c r="Q3822" s="11" t="s">
        <v>103</v>
      </c>
      <c r="R3822" s="11" t="s">
        <v>103</v>
      </c>
    </row>
    <row r="3823" customFormat="false" ht="15" hidden="false" customHeight="false" outlineLevel="0" collapsed="false">
      <c r="A3823" s="4" t="s">
        <v>5307</v>
      </c>
      <c r="B3823" s="4" t="n">
        <v>12</v>
      </c>
      <c r="C3823" s="4" t="s">
        <v>141</v>
      </c>
      <c r="D3823" s="4" t="s">
        <v>38</v>
      </c>
      <c r="E3823" s="4" t="s">
        <v>3827</v>
      </c>
      <c r="F3823" s="4" t="s">
        <v>5035</v>
      </c>
      <c r="G3823" s="4" t="s">
        <v>1792</v>
      </c>
      <c r="H3823" s="4" t="s">
        <v>5306</v>
      </c>
      <c r="I3823" s="4"/>
      <c r="J3823" s="4"/>
      <c r="K3823" s="4"/>
      <c r="L3823" s="10" t="n">
        <v>0.348</v>
      </c>
      <c r="M3823" s="10" t="n">
        <v>0.17</v>
      </c>
      <c r="N3823" s="11" t="s">
        <v>103</v>
      </c>
      <c r="O3823" s="11" t="s">
        <v>103</v>
      </c>
      <c r="P3823" s="11" t="s">
        <v>103</v>
      </c>
      <c r="Q3823" s="11" t="s">
        <v>103</v>
      </c>
      <c r="R3823" s="11" t="s">
        <v>103</v>
      </c>
    </row>
    <row r="3824" customFormat="false" ht="15" hidden="false" customHeight="false" outlineLevel="0" collapsed="false">
      <c r="A3824" s="4" t="s">
        <v>5308</v>
      </c>
      <c r="B3824" s="4" t="n">
        <v>12</v>
      </c>
      <c r="C3824" s="4" t="s">
        <v>141</v>
      </c>
      <c r="D3824" s="4" t="s">
        <v>38</v>
      </c>
      <c r="E3824" s="4" t="s">
        <v>3827</v>
      </c>
      <c r="F3824" s="4" t="s">
        <v>5309</v>
      </c>
      <c r="G3824" s="4" t="s">
        <v>5310</v>
      </c>
      <c r="H3824" s="4" t="s">
        <v>5311</v>
      </c>
      <c r="I3824" s="4"/>
      <c r="J3824" s="4"/>
      <c r="K3824" s="4"/>
      <c r="L3824" s="10" t="n">
        <v>0.348</v>
      </c>
      <c r="M3824" s="10" t="n">
        <v>0.17</v>
      </c>
      <c r="N3824" s="11" t="s">
        <v>103</v>
      </c>
      <c r="O3824" s="11" t="s">
        <v>103</v>
      </c>
      <c r="P3824" s="11" t="s">
        <v>103</v>
      </c>
      <c r="Q3824" s="11" t="s">
        <v>103</v>
      </c>
      <c r="R3824" s="11" t="s">
        <v>103</v>
      </c>
    </row>
    <row r="3825" customFormat="false" ht="15" hidden="false" customHeight="false" outlineLevel="0" collapsed="false">
      <c r="A3825" s="4" t="s">
        <v>5312</v>
      </c>
      <c r="B3825" s="4" t="n">
        <v>12</v>
      </c>
      <c r="C3825" s="4" t="s">
        <v>141</v>
      </c>
      <c r="D3825" s="4" t="s">
        <v>38</v>
      </c>
      <c r="E3825" s="4" t="s">
        <v>3827</v>
      </c>
      <c r="F3825" s="4" t="s">
        <v>5026</v>
      </c>
      <c r="G3825" s="4" t="s">
        <v>1830</v>
      </c>
      <c r="H3825" s="4" t="s">
        <v>5306</v>
      </c>
      <c r="I3825" s="4"/>
      <c r="J3825" s="4"/>
      <c r="K3825" s="4"/>
      <c r="L3825" s="10" t="n">
        <v>0.348</v>
      </c>
      <c r="M3825" s="10" t="n">
        <v>0.17</v>
      </c>
      <c r="N3825" s="11" t="s">
        <v>103</v>
      </c>
      <c r="O3825" s="11" t="s">
        <v>103</v>
      </c>
      <c r="P3825" s="11" t="s">
        <v>103</v>
      </c>
      <c r="Q3825" s="11" t="s">
        <v>103</v>
      </c>
      <c r="R3825" s="11" t="s">
        <v>103</v>
      </c>
    </row>
    <row r="3826" customFormat="false" ht="15" hidden="false" customHeight="false" outlineLevel="0" collapsed="false">
      <c r="A3826" s="4" t="s">
        <v>5313</v>
      </c>
      <c r="B3826" s="4" t="n">
        <v>12</v>
      </c>
      <c r="C3826" s="4" t="s">
        <v>141</v>
      </c>
      <c r="D3826" s="4" t="s">
        <v>38</v>
      </c>
      <c r="E3826" s="4" t="s">
        <v>3827</v>
      </c>
      <c r="F3826" s="4" t="s">
        <v>5035</v>
      </c>
      <c r="G3826" s="4" t="s">
        <v>1792</v>
      </c>
      <c r="H3826" s="4" t="s">
        <v>5306</v>
      </c>
      <c r="I3826" s="4"/>
      <c r="J3826" s="4"/>
      <c r="K3826" s="4"/>
      <c r="L3826" s="10" t="n">
        <v>0.348</v>
      </c>
      <c r="M3826" s="10" t="n">
        <v>0.17</v>
      </c>
      <c r="N3826" s="11" t="s">
        <v>103</v>
      </c>
      <c r="O3826" s="11" t="s">
        <v>103</v>
      </c>
      <c r="P3826" s="11" t="s">
        <v>103</v>
      </c>
      <c r="Q3826" s="11" t="s">
        <v>103</v>
      </c>
      <c r="R3826" s="11" t="s">
        <v>103</v>
      </c>
    </row>
    <row r="3827" customFormat="false" ht="15" hidden="false" customHeight="false" outlineLevel="0" collapsed="false">
      <c r="A3827" s="4" t="s">
        <v>5314</v>
      </c>
      <c r="B3827" s="4" t="n">
        <v>12</v>
      </c>
      <c r="C3827" s="4" t="s">
        <v>141</v>
      </c>
      <c r="D3827" s="4" t="s">
        <v>38</v>
      </c>
      <c r="E3827" s="4" t="s">
        <v>3827</v>
      </c>
      <c r="F3827" s="4" t="s">
        <v>5070</v>
      </c>
      <c r="G3827" s="4" t="s">
        <v>4695</v>
      </c>
      <c r="H3827" s="4" t="s">
        <v>5315</v>
      </c>
      <c r="I3827" s="4"/>
      <c r="J3827" s="4"/>
      <c r="K3827" s="4"/>
      <c r="L3827" s="10" t="n">
        <v>0.348</v>
      </c>
      <c r="M3827" s="10" t="n">
        <v>0.17</v>
      </c>
      <c r="N3827" s="11" t="s">
        <v>103</v>
      </c>
      <c r="O3827" s="11" t="s">
        <v>103</v>
      </c>
      <c r="P3827" s="11" t="s">
        <v>103</v>
      </c>
      <c r="Q3827" s="11" t="s">
        <v>103</v>
      </c>
      <c r="R3827" s="11" t="s">
        <v>103</v>
      </c>
    </row>
    <row r="3828" customFormat="false" ht="15" hidden="false" customHeight="false" outlineLevel="0" collapsed="false">
      <c r="A3828" s="4" t="s">
        <v>5316</v>
      </c>
      <c r="B3828" s="4" t="n">
        <v>12</v>
      </c>
      <c r="C3828" s="4" t="s">
        <v>141</v>
      </c>
      <c r="D3828" s="4" t="s">
        <v>38</v>
      </c>
      <c r="E3828" s="4" t="s">
        <v>3827</v>
      </c>
      <c r="F3828" s="4" t="s">
        <v>5035</v>
      </c>
      <c r="G3828" s="4" t="s">
        <v>1792</v>
      </c>
      <c r="H3828" s="4" t="s">
        <v>5272</v>
      </c>
      <c r="I3828" s="4"/>
      <c r="J3828" s="4"/>
      <c r="K3828" s="4"/>
      <c r="L3828" s="10" t="n">
        <v>0.348</v>
      </c>
      <c r="M3828" s="10" t="n">
        <v>0.17</v>
      </c>
      <c r="N3828" s="11" t="s">
        <v>103</v>
      </c>
      <c r="O3828" s="11" t="s">
        <v>103</v>
      </c>
      <c r="P3828" s="11" t="s">
        <v>103</v>
      </c>
      <c r="Q3828" s="11" t="s">
        <v>103</v>
      </c>
      <c r="R3828" s="11" t="s">
        <v>103</v>
      </c>
    </row>
    <row r="3829" customFormat="false" ht="15" hidden="false" customHeight="false" outlineLevel="0" collapsed="false">
      <c r="A3829" s="4" t="s">
        <v>5317</v>
      </c>
      <c r="B3829" s="4" t="n">
        <v>12</v>
      </c>
      <c r="C3829" s="4" t="s">
        <v>141</v>
      </c>
      <c r="D3829" s="4" t="s">
        <v>38</v>
      </c>
      <c r="E3829" s="4" t="s">
        <v>3827</v>
      </c>
      <c r="F3829" s="4" t="s">
        <v>5035</v>
      </c>
      <c r="G3829" s="4" t="s">
        <v>1792</v>
      </c>
      <c r="H3829" s="4" t="s">
        <v>5272</v>
      </c>
      <c r="I3829" s="4"/>
      <c r="J3829" s="4"/>
      <c r="K3829" s="4"/>
      <c r="L3829" s="10" t="n">
        <v>0.348</v>
      </c>
      <c r="M3829" s="10" t="n">
        <v>0.17</v>
      </c>
      <c r="N3829" s="11" t="s">
        <v>103</v>
      </c>
      <c r="O3829" s="11" t="s">
        <v>103</v>
      </c>
      <c r="P3829" s="11" t="s">
        <v>103</v>
      </c>
      <c r="Q3829" s="11" t="s">
        <v>103</v>
      </c>
      <c r="R3829" s="11" t="s">
        <v>103</v>
      </c>
    </row>
    <row r="3830" customFormat="false" ht="15" hidden="false" customHeight="false" outlineLevel="0" collapsed="false">
      <c r="A3830" s="4" t="s">
        <v>5318</v>
      </c>
      <c r="B3830" s="4" t="n">
        <v>12</v>
      </c>
      <c r="C3830" s="4" t="s">
        <v>141</v>
      </c>
      <c r="D3830" s="4" t="s">
        <v>38</v>
      </c>
      <c r="E3830" s="4" t="s">
        <v>3827</v>
      </c>
      <c r="F3830" s="4" t="s">
        <v>5319</v>
      </c>
      <c r="G3830" s="4" t="s">
        <v>1848</v>
      </c>
      <c r="H3830" s="4" t="s">
        <v>5272</v>
      </c>
      <c r="I3830" s="4"/>
      <c r="J3830" s="4"/>
      <c r="K3830" s="4"/>
      <c r="L3830" s="10" t="n">
        <v>0.348</v>
      </c>
      <c r="M3830" s="10" t="n">
        <v>0.17</v>
      </c>
      <c r="N3830" s="11" t="s">
        <v>103</v>
      </c>
      <c r="O3830" s="11" t="s">
        <v>103</v>
      </c>
      <c r="P3830" s="11" t="s">
        <v>103</v>
      </c>
      <c r="Q3830" s="11" t="s">
        <v>103</v>
      </c>
      <c r="R3830" s="11" t="s">
        <v>103</v>
      </c>
    </row>
    <row r="3831" customFormat="false" ht="15" hidden="false" customHeight="false" outlineLevel="0" collapsed="false">
      <c r="A3831" s="4" t="s">
        <v>5320</v>
      </c>
      <c r="B3831" s="4" t="n">
        <v>12</v>
      </c>
      <c r="C3831" s="4" t="s">
        <v>141</v>
      </c>
      <c r="D3831" s="4" t="s">
        <v>38</v>
      </c>
      <c r="E3831" s="4" t="s">
        <v>3827</v>
      </c>
      <c r="F3831" s="4" t="s">
        <v>5026</v>
      </c>
      <c r="G3831" s="4" t="s">
        <v>4695</v>
      </c>
      <c r="H3831" s="4" t="s">
        <v>5272</v>
      </c>
      <c r="I3831" s="4"/>
      <c r="J3831" s="4"/>
      <c r="K3831" s="4"/>
      <c r="L3831" s="10" t="n">
        <v>0.348</v>
      </c>
      <c r="M3831" s="10" t="n">
        <v>0.17</v>
      </c>
      <c r="N3831" s="11" t="s">
        <v>103</v>
      </c>
      <c r="O3831" s="11" t="s">
        <v>103</v>
      </c>
      <c r="P3831" s="11" t="s">
        <v>103</v>
      </c>
      <c r="Q3831" s="11" t="s">
        <v>103</v>
      </c>
      <c r="R3831" s="11" t="s">
        <v>103</v>
      </c>
    </row>
    <row r="3832" customFormat="false" ht="15" hidden="false" customHeight="false" outlineLevel="0" collapsed="false">
      <c r="A3832" s="4" t="s">
        <v>5321</v>
      </c>
      <c r="B3832" s="4" t="n">
        <v>12</v>
      </c>
      <c r="C3832" s="4" t="s">
        <v>141</v>
      </c>
      <c r="D3832" s="4" t="s">
        <v>38</v>
      </c>
      <c r="E3832" s="4" t="s">
        <v>3827</v>
      </c>
      <c r="F3832" s="4" t="s">
        <v>5322</v>
      </c>
      <c r="G3832" s="4" t="s">
        <v>1872</v>
      </c>
      <c r="H3832" s="4" t="s">
        <v>5323</v>
      </c>
      <c r="I3832" s="4"/>
      <c r="J3832" s="4"/>
      <c r="K3832" s="4"/>
      <c r="L3832" s="10" t="n">
        <v>0.348</v>
      </c>
      <c r="M3832" s="10" t="n">
        <v>0.17</v>
      </c>
      <c r="N3832" s="11" t="s">
        <v>103</v>
      </c>
      <c r="O3832" s="11" t="s">
        <v>103</v>
      </c>
      <c r="P3832" s="11" t="s">
        <v>103</v>
      </c>
      <c r="Q3832" s="11" t="s">
        <v>103</v>
      </c>
      <c r="R3832" s="11" t="s">
        <v>103</v>
      </c>
    </row>
    <row r="3833" customFormat="false" ht="15" hidden="false" customHeight="false" outlineLevel="0" collapsed="false">
      <c r="A3833" s="4" t="s">
        <v>5324</v>
      </c>
      <c r="B3833" s="4" t="n">
        <v>12</v>
      </c>
      <c r="C3833" s="4" t="s">
        <v>141</v>
      </c>
      <c r="D3833" s="4" t="s">
        <v>38</v>
      </c>
      <c r="E3833" s="4" t="s">
        <v>3827</v>
      </c>
      <c r="F3833" s="4" t="s">
        <v>5030</v>
      </c>
      <c r="G3833" s="4" t="s">
        <v>1792</v>
      </c>
      <c r="H3833" s="4" t="s">
        <v>5272</v>
      </c>
      <c r="I3833" s="4"/>
      <c r="J3833" s="4"/>
      <c r="K3833" s="4"/>
      <c r="L3833" s="10" t="n">
        <v>0.348</v>
      </c>
      <c r="M3833" s="10" t="n">
        <v>0.17</v>
      </c>
      <c r="N3833" s="11" t="s">
        <v>103</v>
      </c>
      <c r="O3833" s="11" t="s">
        <v>103</v>
      </c>
      <c r="P3833" s="11" t="s">
        <v>103</v>
      </c>
      <c r="Q3833" s="11" t="s">
        <v>103</v>
      </c>
      <c r="R3833" s="11" t="s">
        <v>103</v>
      </c>
    </row>
    <row r="3834" customFormat="false" ht="15" hidden="false" customHeight="false" outlineLevel="0" collapsed="false">
      <c r="A3834" s="4" t="s">
        <v>5325</v>
      </c>
      <c r="B3834" s="4" t="n">
        <v>12</v>
      </c>
      <c r="C3834" s="4" t="s">
        <v>141</v>
      </c>
      <c r="D3834" s="4" t="s">
        <v>38</v>
      </c>
      <c r="E3834" s="4" t="s">
        <v>3827</v>
      </c>
      <c r="F3834" s="4" t="s">
        <v>5035</v>
      </c>
      <c r="G3834" s="4" t="s">
        <v>4695</v>
      </c>
      <c r="H3834" s="4" t="s">
        <v>5272</v>
      </c>
      <c r="I3834" s="4"/>
      <c r="J3834" s="4"/>
      <c r="K3834" s="4"/>
      <c r="L3834" s="10" t="n">
        <v>0.348</v>
      </c>
      <c r="M3834" s="10" t="n">
        <v>0.17</v>
      </c>
      <c r="N3834" s="11" t="s">
        <v>103</v>
      </c>
      <c r="O3834" s="11" t="s">
        <v>103</v>
      </c>
      <c r="P3834" s="11" t="s">
        <v>103</v>
      </c>
      <c r="Q3834" s="11" t="s">
        <v>103</v>
      </c>
      <c r="R3834" s="11" t="s">
        <v>103</v>
      </c>
    </row>
    <row r="3835" customFormat="false" ht="15" hidden="false" customHeight="false" outlineLevel="0" collapsed="false">
      <c r="A3835" s="4" t="s">
        <v>5326</v>
      </c>
      <c r="B3835" s="4" t="n">
        <v>12</v>
      </c>
      <c r="C3835" s="4" t="s">
        <v>141</v>
      </c>
      <c r="D3835" s="4" t="s">
        <v>38</v>
      </c>
      <c r="E3835" s="4" t="s">
        <v>3827</v>
      </c>
      <c r="F3835" s="4" t="s">
        <v>4570</v>
      </c>
      <c r="G3835" s="4" t="s">
        <v>4695</v>
      </c>
      <c r="H3835" s="4" t="s">
        <v>134</v>
      </c>
      <c r="I3835" s="4"/>
      <c r="J3835" s="4"/>
      <c r="K3835" s="4"/>
      <c r="L3835" s="10" t="n">
        <v>0.348</v>
      </c>
      <c r="M3835" s="10" t="n">
        <v>0.17</v>
      </c>
      <c r="N3835" s="11" t="s">
        <v>103</v>
      </c>
      <c r="O3835" s="11" t="s">
        <v>103</v>
      </c>
      <c r="P3835" s="11" t="s">
        <v>103</v>
      </c>
      <c r="Q3835" s="11" t="s">
        <v>103</v>
      </c>
      <c r="R3835" s="11" t="s">
        <v>103</v>
      </c>
    </row>
    <row r="3836" customFormat="false" ht="15" hidden="false" customHeight="false" outlineLevel="0" collapsed="false">
      <c r="A3836" s="4" t="s">
        <v>5327</v>
      </c>
      <c r="B3836" s="4" t="n">
        <v>12</v>
      </c>
      <c r="C3836" s="4" t="s">
        <v>141</v>
      </c>
      <c r="D3836" s="4" t="s">
        <v>38</v>
      </c>
      <c r="E3836" s="4" t="s">
        <v>3827</v>
      </c>
      <c r="F3836" s="4" t="s">
        <v>4414</v>
      </c>
      <c r="G3836" s="4"/>
      <c r="H3836" s="4" t="s">
        <v>134</v>
      </c>
      <c r="I3836" s="4"/>
      <c r="J3836" s="4"/>
      <c r="K3836" s="4"/>
      <c r="L3836" s="10" t="n">
        <v>0.348</v>
      </c>
      <c r="M3836" s="10" t="n">
        <v>0.17</v>
      </c>
      <c r="N3836" s="11" t="s">
        <v>103</v>
      </c>
      <c r="O3836" s="11" t="s">
        <v>103</v>
      </c>
      <c r="P3836" s="11" t="s">
        <v>103</v>
      </c>
      <c r="Q3836" s="11" t="s">
        <v>103</v>
      </c>
      <c r="R3836" s="11" t="s">
        <v>103</v>
      </c>
    </row>
    <row r="3837" customFormat="false" ht="15" hidden="false" customHeight="false" outlineLevel="0" collapsed="false">
      <c r="A3837" s="4" t="s">
        <v>5328</v>
      </c>
      <c r="B3837" s="4" t="n">
        <v>12</v>
      </c>
      <c r="C3837" s="4" t="s">
        <v>141</v>
      </c>
      <c r="D3837" s="4" t="s">
        <v>38</v>
      </c>
      <c r="E3837" s="4" t="s">
        <v>3827</v>
      </c>
      <c r="F3837" s="4" t="s">
        <v>4570</v>
      </c>
      <c r="G3837" s="4" t="s">
        <v>1848</v>
      </c>
      <c r="H3837" s="4" t="s">
        <v>134</v>
      </c>
      <c r="I3837" s="4"/>
      <c r="J3837" s="4"/>
      <c r="K3837" s="4"/>
      <c r="L3837" s="10" t="n">
        <v>0.348</v>
      </c>
      <c r="M3837" s="10" t="n">
        <v>0.17</v>
      </c>
      <c r="N3837" s="11" t="s">
        <v>103</v>
      </c>
      <c r="O3837" s="11" t="s">
        <v>103</v>
      </c>
      <c r="P3837" s="11" t="s">
        <v>103</v>
      </c>
      <c r="Q3837" s="11" t="s">
        <v>103</v>
      </c>
      <c r="R3837" s="11" t="s">
        <v>103</v>
      </c>
    </row>
    <row r="3838" customFormat="false" ht="15" hidden="false" customHeight="false" outlineLevel="0" collapsed="false">
      <c r="A3838" s="4" t="s">
        <v>5329</v>
      </c>
      <c r="B3838" s="4" t="n">
        <v>12</v>
      </c>
      <c r="C3838" s="4" t="s">
        <v>141</v>
      </c>
      <c r="D3838" s="4" t="s">
        <v>38</v>
      </c>
      <c r="E3838" s="4" t="s">
        <v>3827</v>
      </c>
      <c r="F3838" s="4" t="s">
        <v>5070</v>
      </c>
      <c r="G3838" s="4" t="s">
        <v>1848</v>
      </c>
      <c r="H3838" s="4" t="s">
        <v>5330</v>
      </c>
      <c r="I3838" s="4"/>
      <c r="J3838" s="4"/>
      <c r="K3838" s="4"/>
      <c r="L3838" s="10" t="n">
        <v>0.348</v>
      </c>
      <c r="M3838" s="10" t="n">
        <v>0.17</v>
      </c>
      <c r="N3838" s="11" t="s">
        <v>103</v>
      </c>
      <c r="O3838" s="11" t="s">
        <v>103</v>
      </c>
      <c r="P3838" s="11" t="s">
        <v>103</v>
      </c>
      <c r="Q3838" s="11" t="s">
        <v>103</v>
      </c>
      <c r="R3838" s="11" t="s">
        <v>103</v>
      </c>
    </row>
    <row r="3839" customFormat="false" ht="15" hidden="false" customHeight="false" outlineLevel="0" collapsed="false">
      <c r="A3839" s="4" t="s">
        <v>5331</v>
      </c>
      <c r="B3839" s="4" t="n">
        <v>12</v>
      </c>
      <c r="C3839" s="4" t="s">
        <v>141</v>
      </c>
      <c r="D3839" s="4" t="s">
        <v>38</v>
      </c>
      <c r="E3839" s="4" t="s">
        <v>3827</v>
      </c>
      <c r="F3839" s="4" t="s">
        <v>5194</v>
      </c>
      <c r="G3839" s="4"/>
      <c r="H3839" s="4" t="s">
        <v>5330</v>
      </c>
      <c r="I3839" s="4"/>
      <c r="J3839" s="4"/>
      <c r="K3839" s="4"/>
      <c r="L3839" s="10" t="n">
        <v>0.348</v>
      </c>
      <c r="M3839" s="10" t="n">
        <v>0.17</v>
      </c>
      <c r="N3839" s="11" t="s">
        <v>103</v>
      </c>
      <c r="O3839" s="11" t="s">
        <v>103</v>
      </c>
      <c r="P3839" s="11" t="s">
        <v>103</v>
      </c>
      <c r="Q3839" s="11" t="s">
        <v>103</v>
      </c>
      <c r="R3839" s="11" t="s">
        <v>103</v>
      </c>
    </row>
    <row r="3840" customFormat="false" ht="15" hidden="false" customHeight="false" outlineLevel="0" collapsed="false">
      <c r="A3840" s="4" t="s">
        <v>5332</v>
      </c>
      <c r="B3840" s="4" t="n">
        <v>12</v>
      </c>
      <c r="C3840" s="4" t="s">
        <v>141</v>
      </c>
      <c r="D3840" s="4" t="s">
        <v>38</v>
      </c>
      <c r="E3840" s="4" t="s">
        <v>3827</v>
      </c>
      <c r="F3840" s="4" t="s">
        <v>5194</v>
      </c>
      <c r="G3840" s="4" t="s">
        <v>1792</v>
      </c>
      <c r="H3840" s="4" t="s">
        <v>5330</v>
      </c>
      <c r="I3840" s="4"/>
      <c r="J3840" s="4"/>
      <c r="K3840" s="4"/>
      <c r="L3840" s="10" t="n">
        <v>0.348</v>
      </c>
      <c r="M3840" s="10" t="n">
        <v>0.17</v>
      </c>
      <c r="N3840" s="11" t="s">
        <v>103</v>
      </c>
      <c r="O3840" s="11" t="s">
        <v>103</v>
      </c>
      <c r="P3840" s="11" t="s">
        <v>103</v>
      </c>
      <c r="Q3840" s="11" t="s">
        <v>103</v>
      </c>
      <c r="R3840" s="11" t="s">
        <v>103</v>
      </c>
    </row>
    <row r="3841" customFormat="false" ht="15" hidden="false" customHeight="false" outlineLevel="0" collapsed="false">
      <c r="A3841" s="4" t="s">
        <v>5333</v>
      </c>
      <c r="B3841" s="4" t="n">
        <v>12</v>
      </c>
      <c r="C3841" s="4" t="s">
        <v>141</v>
      </c>
      <c r="D3841" s="4" t="s">
        <v>38</v>
      </c>
      <c r="E3841" s="4" t="s">
        <v>3827</v>
      </c>
      <c r="F3841" s="4" t="s">
        <v>5334</v>
      </c>
      <c r="G3841" s="4" t="s">
        <v>4685</v>
      </c>
      <c r="H3841" s="4" t="s">
        <v>5335</v>
      </c>
      <c r="I3841" s="4"/>
      <c r="J3841" s="4"/>
      <c r="K3841" s="4"/>
      <c r="L3841" s="10" t="n">
        <v>0.348</v>
      </c>
      <c r="M3841" s="10" t="n">
        <v>0.17</v>
      </c>
      <c r="N3841" s="11" t="s">
        <v>103</v>
      </c>
      <c r="O3841" s="11" t="s">
        <v>103</v>
      </c>
      <c r="P3841" s="11" t="s">
        <v>103</v>
      </c>
      <c r="Q3841" s="11" t="s">
        <v>103</v>
      </c>
      <c r="R3841" s="11" t="s">
        <v>103</v>
      </c>
    </row>
    <row r="3842" customFormat="false" ht="15" hidden="false" customHeight="false" outlineLevel="0" collapsed="false">
      <c r="A3842" s="4" t="s">
        <v>5336</v>
      </c>
      <c r="B3842" s="4" t="n">
        <v>12</v>
      </c>
      <c r="C3842" s="4" t="s">
        <v>141</v>
      </c>
      <c r="D3842" s="4" t="s">
        <v>38</v>
      </c>
      <c r="E3842" s="4" t="s">
        <v>3827</v>
      </c>
      <c r="F3842" s="4" t="s">
        <v>5337</v>
      </c>
      <c r="G3842" s="4" t="s">
        <v>1792</v>
      </c>
      <c r="H3842" s="4" t="s">
        <v>5335</v>
      </c>
      <c r="I3842" s="4"/>
      <c r="J3842" s="4"/>
      <c r="K3842" s="4"/>
      <c r="L3842" s="10" t="n">
        <v>0.348</v>
      </c>
      <c r="M3842" s="10" t="n">
        <v>0.17</v>
      </c>
      <c r="N3842" s="11" t="s">
        <v>103</v>
      </c>
      <c r="O3842" s="11" t="s">
        <v>103</v>
      </c>
      <c r="P3842" s="11" t="s">
        <v>103</v>
      </c>
      <c r="Q3842" s="11" t="s">
        <v>103</v>
      </c>
      <c r="R3842" s="11" t="s">
        <v>103</v>
      </c>
    </row>
    <row r="3843" customFormat="false" ht="15" hidden="false" customHeight="false" outlineLevel="0" collapsed="false">
      <c r="A3843" s="4" t="s">
        <v>5338</v>
      </c>
      <c r="B3843" s="4" t="n">
        <v>12</v>
      </c>
      <c r="C3843" s="4" t="s">
        <v>141</v>
      </c>
      <c r="D3843" s="4" t="s">
        <v>38</v>
      </c>
      <c r="E3843" s="4" t="s">
        <v>3827</v>
      </c>
      <c r="F3843" s="4" t="s">
        <v>5035</v>
      </c>
      <c r="G3843" s="4" t="s">
        <v>1792</v>
      </c>
      <c r="H3843" s="4" t="s">
        <v>5278</v>
      </c>
      <c r="I3843" s="4"/>
      <c r="J3843" s="4"/>
      <c r="K3843" s="4"/>
      <c r="L3843" s="10" t="n">
        <v>0.348</v>
      </c>
      <c r="M3843" s="10" t="n">
        <v>0.17</v>
      </c>
      <c r="N3843" s="11" t="s">
        <v>103</v>
      </c>
      <c r="O3843" s="11" t="s">
        <v>103</v>
      </c>
      <c r="P3843" s="11" t="s">
        <v>103</v>
      </c>
      <c r="Q3843" s="11" t="s">
        <v>103</v>
      </c>
      <c r="R3843" s="11" t="s">
        <v>103</v>
      </c>
    </row>
    <row r="3844" customFormat="false" ht="15" hidden="false" customHeight="false" outlineLevel="0" collapsed="false">
      <c r="A3844" s="4" t="s">
        <v>5339</v>
      </c>
      <c r="B3844" s="4" t="n">
        <v>12</v>
      </c>
      <c r="C3844" s="4" t="s">
        <v>141</v>
      </c>
      <c r="D3844" s="4" t="s">
        <v>38</v>
      </c>
      <c r="E3844" s="4" t="s">
        <v>3827</v>
      </c>
      <c r="F3844" s="4" t="s">
        <v>5026</v>
      </c>
      <c r="G3844" s="4" t="s">
        <v>1792</v>
      </c>
      <c r="H3844" s="4" t="s">
        <v>5278</v>
      </c>
      <c r="I3844" s="4"/>
      <c r="J3844" s="4"/>
      <c r="K3844" s="4"/>
      <c r="L3844" s="10" t="n">
        <v>0.348</v>
      </c>
      <c r="M3844" s="10" t="n">
        <v>0.17</v>
      </c>
      <c r="N3844" s="11" t="s">
        <v>103</v>
      </c>
      <c r="O3844" s="11" t="s">
        <v>103</v>
      </c>
      <c r="P3844" s="11" t="s">
        <v>103</v>
      </c>
      <c r="Q3844" s="11" t="s">
        <v>103</v>
      </c>
      <c r="R3844" s="11" t="s">
        <v>103</v>
      </c>
    </row>
    <row r="3845" customFormat="false" ht="15" hidden="false" customHeight="false" outlineLevel="0" collapsed="false">
      <c r="A3845" s="4" t="s">
        <v>5340</v>
      </c>
      <c r="B3845" s="4" t="n">
        <v>12</v>
      </c>
      <c r="C3845" s="4" t="s">
        <v>141</v>
      </c>
      <c r="D3845" s="4" t="s">
        <v>38</v>
      </c>
      <c r="E3845" s="4" t="s">
        <v>3827</v>
      </c>
      <c r="F3845" s="4" t="s">
        <v>5341</v>
      </c>
      <c r="G3845" s="4" t="s">
        <v>2311</v>
      </c>
      <c r="H3845" s="4" t="s">
        <v>5342</v>
      </c>
      <c r="I3845" s="4"/>
      <c r="J3845" s="4"/>
      <c r="K3845" s="4"/>
      <c r="L3845" s="10" t="n">
        <v>0.348</v>
      </c>
      <c r="M3845" s="10" t="n">
        <v>0.17</v>
      </c>
      <c r="N3845" s="11" t="s">
        <v>103</v>
      </c>
      <c r="O3845" s="11" t="s">
        <v>103</v>
      </c>
      <c r="P3845" s="11" t="s">
        <v>103</v>
      </c>
      <c r="Q3845" s="11" t="s">
        <v>103</v>
      </c>
      <c r="R3845" s="11" t="s">
        <v>103</v>
      </c>
    </row>
    <row r="3846" customFormat="false" ht="15" hidden="false" customHeight="false" outlineLevel="0" collapsed="false">
      <c r="A3846" s="4" t="s">
        <v>5343</v>
      </c>
      <c r="B3846" s="4" t="n">
        <v>12</v>
      </c>
      <c r="C3846" s="4" t="s">
        <v>141</v>
      </c>
      <c r="D3846" s="4" t="s">
        <v>38</v>
      </c>
      <c r="E3846" s="4" t="s">
        <v>3827</v>
      </c>
      <c r="F3846" s="4" t="s">
        <v>4429</v>
      </c>
      <c r="G3846" s="4" t="s">
        <v>2311</v>
      </c>
      <c r="H3846" s="4" t="s">
        <v>5342</v>
      </c>
      <c r="I3846" s="4"/>
      <c r="J3846" s="4"/>
      <c r="K3846" s="4"/>
      <c r="L3846" s="10" t="n">
        <v>0.348</v>
      </c>
      <c r="M3846" s="10" t="n">
        <v>0.17</v>
      </c>
      <c r="N3846" s="11" t="s">
        <v>103</v>
      </c>
      <c r="O3846" s="11" t="s">
        <v>103</v>
      </c>
      <c r="P3846" s="11" t="s">
        <v>103</v>
      </c>
      <c r="Q3846" s="11" t="s">
        <v>103</v>
      </c>
      <c r="R3846" s="11" t="s">
        <v>103</v>
      </c>
    </row>
    <row r="3847" customFormat="false" ht="15" hidden="false" customHeight="false" outlineLevel="0" collapsed="false">
      <c r="A3847" s="4" t="s">
        <v>5344</v>
      </c>
      <c r="B3847" s="4" t="n">
        <v>12</v>
      </c>
      <c r="C3847" s="4" t="s">
        <v>141</v>
      </c>
      <c r="D3847" s="4" t="s">
        <v>38</v>
      </c>
      <c r="E3847" s="4" t="s">
        <v>3827</v>
      </c>
      <c r="F3847" s="4" t="s">
        <v>5197</v>
      </c>
      <c r="G3847" s="4" t="s">
        <v>1848</v>
      </c>
      <c r="H3847" s="4" t="s">
        <v>5330</v>
      </c>
      <c r="I3847" s="4"/>
      <c r="J3847" s="4"/>
      <c r="K3847" s="4"/>
      <c r="L3847" s="10" t="n">
        <v>0.348</v>
      </c>
      <c r="M3847" s="10" t="n">
        <v>0.17</v>
      </c>
      <c r="N3847" s="11" t="s">
        <v>103</v>
      </c>
      <c r="O3847" s="11" t="s">
        <v>103</v>
      </c>
      <c r="P3847" s="11" t="s">
        <v>103</v>
      </c>
      <c r="Q3847" s="11" t="s">
        <v>103</v>
      </c>
      <c r="R3847" s="11" t="s">
        <v>103</v>
      </c>
    </row>
    <row r="3848" customFormat="false" ht="15" hidden="false" customHeight="false" outlineLevel="0" collapsed="false">
      <c r="A3848" s="4" t="s">
        <v>5345</v>
      </c>
      <c r="B3848" s="4" t="n">
        <v>12</v>
      </c>
      <c r="C3848" s="4" t="s">
        <v>141</v>
      </c>
      <c r="D3848" s="4" t="s">
        <v>38</v>
      </c>
      <c r="E3848" s="4" t="s">
        <v>3827</v>
      </c>
      <c r="F3848" s="4" t="s">
        <v>5197</v>
      </c>
      <c r="G3848" s="4" t="s">
        <v>1848</v>
      </c>
      <c r="H3848" s="4" t="s">
        <v>5330</v>
      </c>
      <c r="I3848" s="4"/>
      <c r="J3848" s="4"/>
      <c r="K3848" s="4"/>
      <c r="L3848" s="10" t="n">
        <v>0.348</v>
      </c>
      <c r="M3848" s="10" t="n">
        <v>0.17</v>
      </c>
      <c r="N3848" s="11" t="s">
        <v>103</v>
      </c>
      <c r="O3848" s="11" t="s">
        <v>103</v>
      </c>
      <c r="P3848" s="11" t="s">
        <v>103</v>
      </c>
      <c r="Q3848" s="11" t="s">
        <v>103</v>
      </c>
      <c r="R3848" s="11" t="s">
        <v>103</v>
      </c>
    </row>
    <row r="3849" customFormat="false" ht="15" hidden="false" customHeight="false" outlineLevel="0" collapsed="false">
      <c r="A3849" s="4" t="s">
        <v>5346</v>
      </c>
      <c r="B3849" s="4" t="n">
        <v>12</v>
      </c>
      <c r="C3849" s="4" t="s">
        <v>141</v>
      </c>
      <c r="D3849" s="4" t="s">
        <v>38</v>
      </c>
      <c r="E3849" s="4" t="s">
        <v>3827</v>
      </c>
      <c r="F3849" s="4" t="s">
        <v>5347</v>
      </c>
      <c r="G3849" s="4" t="s">
        <v>1792</v>
      </c>
      <c r="H3849" s="4" t="s">
        <v>5330</v>
      </c>
      <c r="I3849" s="4"/>
      <c r="J3849" s="4"/>
      <c r="K3849" s="4"/>
      <c r="L3849" s="10" t="n">
        <v>0.348</v>
      </c>
      <c r="M3849" s="10" t="n">
        <v>0.17</v>
      </c>
      <c r="N3849" s="11" t="s">
        <v>103</v>
      </c>
      <c r="O3849" s="11" t="s">
        <v>103</v>
      </c>
      <c r="P3849" s="11" t="s">
        <v>103</v>
      </c>
      <c r="Q3849" s="11" t="s">
        <v>103</v>
      </c>
      <c r="R3849" s="11" t="s">
        <v>103</v>
      </c>
    </row>
    <row r="3850" customFormat="false" ht="15" hidden="false" customHeight="false" outlineLevel="0" collapsed="false">
      <c r="A3850" s="4" t="s">
        <v>5348</v>
      </c>
      <c r="B3850" s="4" t="n">
        <v>12</v>
      </c>
      <c r="C3850" s="4" t="s">
        <v>141</v>
      </c>
      <c r="D3850" s="4" t="s">
        <v>38</v>
      </c>
      <c r="E3850" s="4" t="s">
        <v>3827</v>
      </c>
      <c r="F3850" s="4" t="s">
        <v>5146</v>
      </c>
      <c r="G3850" s="4" t="s">
        <v>1792</v>
      </c>
      <c r="H3850" s="4" t="s">
        <v>5349</v>
      </c>
      <c r="I3850" s="4"/>
      <c r="J3850" s="4"/>
      <c r="K3850" s="4"/>
      <c r="L3850" s="10" t="n">
        <v>0.348</v>
      </c>
      <c r="M3850" s="10" t="n">
        <v>0.17</v>
      </c>
      <c r="N3850" s="11" t="s">
        <v>103</v>
      </c>
      <c r="O3850" s="11" t="s">
        <v>103</v>
      </c>
      <c r="P3850" s="11" t="s">
        <v>103</v>
      </c>
      <c r="Q3850" s="11" t="s">
        <v>103</v>
      </c>
      <c r="R3850" s="11" t="s">
        <v>103</v>
      </c>
    </row>
    <row r="3851" customFormat="false" ht="15" hidden="false" customHeight="false" outlineLevel="0" collapsed="false">
      <c r="A3851" s="4" t="s">
        <v>5350</v>
      </c>
      <c r="B3851" s="4" t="n">
        <v>12</v>
      </c>
      <c r="C3851" s="4" t="s">
        <v>141</v>
      </c>
      <c r="D3851" s="4" t="s">
        <v>38</v>
      </c>
      <c r="E3851" s="4" t="s">
        <v>3827</v>
      </c>
      <c r="F3851" s="4" t="s">
        <v>5090</v>
      </c>
      <c r="G3851" s="4"/>
      <c r="H3851" s="4" t="s">
        <v>5087</v>
      </c>
      <c r="I3851" s="4" t="s">
        <v>5088</v>
      </c>
      <c r="J3851" s="4"/>
      <c r="K3851" s="4"/>
      <c r="L3851" s="10" t="n">
        <v>0.348</v>
      </c>
      <c r="M3851" s="10" t="n">
        <v>0.17</v>
      </c>
      <c r="N3851" s="11" t="s">
        <v>103</v>
      </c>
      <c r="O3851" s="11" t="s">
        <v>103</v>
      </c>
      <c r="P3851" s="11" t="s">
        <v>103</v>
      </c>
      <c r="Q3851" s="11" t="s">
        <v>103</v>
      </c>
      <c r="R3851" s="11" t="s">
        <v>103</v>
      </c>
    </row>
    <row r="3852" customFormat="false" ht="15" hidden="false" customHeight="false" outlineLevel="0" collapsed="false">
      <c r="A3852" s="4" t="s">
        <v>5351</v>
      </c>
      <c r="B3852" s="4" t="n">
        <v>12</v>
      </c>
      <c r="C3852" s="4" t="s">
        <v>141</v>
      </c>
      <c r="D3852" s="4" t="s">
        <v>38</v>
      </c>
      <c r="E3852" s="4" t="s">
        <v>3827</v>
      </c>
      <c r="F3852" s="4" t="s">
        <v>5077</v>
      </c>
      <c r="G3852" s="4"/>
      <c r="H3852" s="4" t="s">
        <v>5352</v>
      </c>
      <c r="I3852" s="4"/>
      <c r="J3852" s="4"/>
      <c r="K3852" s="4"/>
      <c r="L3852" s="10" t="n">
        <v>0.348</v>
      </c>
      <c r="M3852" s="10" t="n">
        <v>0.17</v>
      </c>
      <c r="N3852" s="11" t="s">
        <v>103</v>
      </c>
      <c r="O3852" s="11" t="s">
        <v>103</v>
      </c>
      <c r="P3852" s="11" t="s">
        <v>103</v>
      </c>
      <c r="Q3852" s="11" t="s">
        <v>103</v>
      </c>
      <c r="R3852" s="11" t="s">
        <v>103</v>
      </c>
    </row>
    <row r="3853" customFormat="false" ht="15" hidden="false" customHeight="false" outlineLevel="0" collapsed="false">
      <c r="A3853" s="4" t="s">
        <v>5353</v>
      </c>
      <c r="B3853" s="4" t="n">
        <v>12</v>
      </c>
      <c r="C3853" s="4" t="s">
        <v>141</v>
      </c>
      <c r="D3853" s="4" t="s">
        <v>38</v>
      </c>
      <c r="E3853" s="4" t="s">
        <v>3827</v>
      </c>
      <c r="F3853" s="4" t="s">
        <v>5086</v>
      </c>
      <c r="G3853" s="4"/>
      <c r="H3853" s="4" t="s">
        <v>5087</v>
      </c>
      <c r="I3853" s="4" t="s">
        <v>5088</v>
      </c>
      <c r="J3853" s="4"/>
      <c r="K3853" s="4"/>
      <c r="L3853" s="10" t="n">
        <v>0.348</v>
      </c>
      <c r="M3853" s="10" t="n">
        <v>0.17</v>
      </c>
      <c r="N3853" s="11" t="s">
        <v>103</v>
      </c>
      <c r="O3853" s="11" t="s">
        <v>103</v>
      </c>
      <c r="P3853" s="11" t="s">
        <v>103</v>
      </c>
      <c r="Q3853" s="11" t="s">
        <v>103</v>
      </c>
      <c r="R3853" s="11" t="s">
        <v>103</v>
      </c>
    </row>
    <row r="3854" customFormat="false" ht="15" hidden="false" customHeight="false" outlineLevel="0" collapsed="false">
      <c r="A3854" s="4" t="s">
        <v>5354</v>
      </c>
      <c r="B3854" s="4" t="n">
        <v>14</v>
      </c>
      <c r="C3854" s="4" t="s">
        <v>214</v>
      </c>
      <c r="D3854" s="4" t="s">
        <v>38</v>
      </c>
      <c r="E3854" s="4" t="s">
        <v>3827</v>
      </c>
      <c r="F3854" s="4" t="s">
        <v>5026</v>
      </c>
      <c r="G3854" s="4" t="s">
        <v>1792</v>
      </c>
      <c r="H3854" s="4" t="s">
        <v>5355</v>
      </c>
      <c r="I3854" s="4"/>
      <c r="J3854" s="4"/>
      <c r="K3854" s="4" t="n">
        <v>60</v>
      </c>
      <c r="L3854" s="10" t="n">
        <v>0.348</v>
      </c>
      <c r="M3854" s="10" t="n">
        <v>0.17</v>
      </c>
      <c r="N3854" s="11" t="s">
        <v>103</v>
      </c>
      <c r="O3854" s="11" t="s">
        <v>103</v>
      </c>
      <c r="P3854" s="11" t="s">
        <v>103</v>
      </c>
      <c r="Q3854" s="11" t="s">
        <v>103</v>
      </c>
      <c r="R3854" s="11" t="s">
        <v>103</v>
      </c>
    </row>
    <row r="3855" customFormat="false" ht="15" hidden="false" customHeight="false" outlineLevel="0" collapsed="false">
      <c r="A3855" s="4" t="s">
        <v>5356</v>
      </c>
      <c r="B3855" s="4" t="n">
        <v>14</v>
      </c>
      <c r="C3855" s="4" t="s">
        <v>214</v>
      </c>
      <c r="D3855" s="4" t="s">
        <v>38</v>
      </c>
      <c r="E3855" s="4" t="s">
        <v>3827</v>
      </c>
      <c r="F3855" s="4" t="s">
        <v>5035</v>
      </c>
      <c r="G3855" s="4" t="s">
        <v>1792</v>
      </c>
      <c r="H3855" s="4" t="s">
        <v>5355</v>
      </c>
      <c r="I3855" s="4"/>
      <c r="J3855" s="4"/>
      <c r="K3855" s="4" t="n">
        <v>60</v>
      </c>
      <c r="L3855" s="10" t="n">
        <v>0.348</v>
      </c>
      <c r="M3855" s="10" t="n">
        <v>0.17</v>
      </c>
      <c r="N3855" s="11" t="s">
        <v>103</v>
      </c>
      <c r="O3855" s="11" t="s">
        <v>103</v>
      </c>
      <c r="P3855" s="11" t="s">
        <v>103</v>
      </c>
      <c r="Q3855" s="11" t="s">
        <v>103</v>
      </c>
      <c r="R3855" s="11" t="s">
        <v>103</v>
      </c>
    </row>
    <row r="3856" customFormat="false" ht="15" hidden="false" customHeight="false" outlineLevel="0" collapsed="false">
      <c r="A3856" s="4" t="s">
        <v>5357</v>
      </c>
      <c r="B3856" s="4" t="n">
        <v>14</v>
      </c>
      <c r="C3856" s="4" t="s">
        <v>214</v>
      </c>
      <c r="D3856" s="4" t="s">
        <v>38</v>
      </c>
      <c r="E3856" s="4" t="s">
        <v>3827</v>
      </c>
      <c r="F3856" s="4" t="s">
        <v>5358</v>
      </c>
      <c r="G3856" s="4" t="s">
        <v>1792</v>
      </c>
      <c r="H3856" s="4" t="s">
        <v>5359</v>
      </c>
      <c r="I3856" s="4"/>
      <c r="J3856" s="4"/>
      <c r="K3856" s="4" t="n">
        <v>60</v>
      </c>
      <c r="L3856" s="10" t="n">
        <v>0.348</v>
      </c>
      <c r="M3856" s="10" t="n">
        <v>0.17</v>
      </c>
      <c r="N3856" s="11" t="s">
        <v>103</v>
      </c>
      <c r="O3856" s="11" t="s">
        <v>103</v>
      </c>
      <c r="P3856" s="11" t="s">
        <v>103</v>
      </c>
      <c r="Q3856" s="11" t="s">
        <v>103</v>
      </c>
      <c r="R3856" s="11" t="s">
        <v>103</v>
      </c>
    </row>
    <row r="3857" customFormat="false" ht="15" hidden="false" customHeight="false" outlineLevel="0" collapsed="false">
      <c r="A3857" s="4" t="s">
        <v>5360</v>
      </c>
      <c r="B3857" s="4" t="n">
        <v>14</v>
      </c>
      <c r="C3857" s="4" t="s">
        <v>214</v>
      </c>
      <c r="D3857" s="4" t="s">
        <v>38</v>
      </c>
      <c r="E3857" s="4" t="s">
        <v>3827</v>
      </c>
      <c r="F3857" s="4" t="s">
        <v>5006</v>
      </c>
      <c r="G3857" s="4" t="s">
        <v>1792</v>
      </c>
      <c r="H3857" s="4" t="s">
        <v>5361</v>
      </c>
      <c r="I3857" s="4"/>
      <c r="J3857" s="4"/>
      <c r="K3857" s="4" t="n">
        <v>60</v>
      </c>
      <c r="L3857" s="10" t="n">
        <v>0.348</v>
      </c>
      <c r="M3857" s="10" t="n">
        <v>0.17</v>
      </c>
      <c r="N3857" s="11" t="s">
        <v>103</v>
      </c>
      <c r="O3857" s="11" t="s">
        <v>103</v>
      </c>
      <c r="P3857" s="11" t="s">
        <v>103</v>
      </c>
      <c r="Q3857" s="11" t="s">
        <v>103</v>
      </c>
      <c r="R3857" s="11" t="s">
        <v>103</v>
      </c>
    </row>
    <row r="3858" customFormat="false" ht="15" hidden="false" customHeight="false" outlineLevel="0" collapsed="false">
      <c r="A3858" s="4" t="s">
        <v>5362</v>
      </c>
      <c r="B3858" s="4" t="n">
        <v>14</v>
      </c>
      <c r="C3858" s="4" t="s">
        <v>214</v>
      </c>
      <c r="D3858" s="4" t="s">
        <v>38</v>
      </c>
      <c r="E3858" s="4" t="s">
        <v>3827</v>
      </c>
      <c r="F3858" s="4" t="s">
        <v>5363</v>
      </c>
      <c r="G3858" s="4" t="s">
        <v>1945</v>
      </c>
      <c r="H3858" s="4" t="s">
        <v>5361</v>
      </c>
      <c r="I3858" s="4"/>
      <c r="J3858" s="4"/>
      <c r="K3858" s="4" t="n">
        <v>60</v>
      </c>
      <c r="L3858" s="10" t="n">
        <v>0.348</v>
      </c>
      <c r="M3858" s="10" t="n">
        <v>0.17</v>
      </c>
      <c r="N3858" s="11" t="s">
        <v>103</v>
      </c>
      <c r="O3858" s="11" t="s">
        <v>103</v>
      </c>
      <c r="P3858" s="11" t="s">
        <v>103</v>
      </c>
      <c r="Q3858" s="11" t="s">
        <v>103</v>
      </c>
      <c r="R3858" s="11" t="s">
        <v>103</v>
      </c>
    </row>
    <row r="3859" customFormat="false" ht="15" hidden="false" customHeight="false" outlineLevel="0" collapsed="false">
      <c r="A3859" s="4" t="s">
        <v>5364</v>
      </c>
      <c r="B3859" s="4" t="n">
        <v>14</v>
      </c>
      <c r="C3859" s="4" t="s">
        <v>214</v>
      </c>
      <c r="D3859" s="4" t="s">
        <v>38</v>
      </c>
      <c r="E3859" s="4" t="s">
        <v>3827</v>
      </c>
      <c r="F3859" s="4" t="s">
        <v>5189</v>
      </c>
      <c r="G3859" s="4"/>
      <c r="H3859" s="4" t="s">
        <v>5361</v>
      </c>
      <c r="I3859" s="4"/>
      <c r="J3859" s="4"/>
      <c r="K3859" s="4" t="n">
        <v>60</v>
      </c>
      <c r="L3859" s="10" t="n">
        <v>0.348</v>
      </c>
      <c r="M3859" s="10" t="n">
        <v>0.17</v>
      </c>
      <c r="N3859" s="11" t="s">
        <v>103</v>
      </c>
      <c r="O3859" s="11" t="s">
        <v>103</v>
      </c>
      <c r="P3859" s="11" t="s">
        <v>103</v>
      </c>
      <c r="Q3859" s="11" t="s">
        <v>103</v>
      </c>
      <c r="R3859" s="11" t="s">
        <v>103</v>
      </c>
    </row>
    <row r="3860" customFormat="false" ht="15" hidden="false" customHeight="false" outlineLevel="0" collapsed="false">
      <c r="A3860" s="4" t="s">
        <v>5365</v>
      </c>
      <c r="B3860" s="4" t="n">
        <v>14</v>
      </c>
      <c r="C3860" s="4" t="s">
        <v>214</v>
      </c>
      <c r="D3860" s="4" t="s">
        <v>38</v>
      </c>
      <c r="E3860" s="4" t="s">
        <v>3827</v>
      </c>
      <c r="F3860" s="4" t="s">
        <v>5366</v>
      </c>
      <c r="G3860" s="4"/>
      <c r="H3860" s="4" t="s">
        <v>5361</v>
      </c>
      <c r="I3860" s="4"/>
      <c r="J3860" s="4"/>
      <c r="K3860" s="4" t="n">
        <v>60</v>
      </c>
      <c r="L3860" s="10" t="n">
        <v>0.348</v>
      </c>
      <c r="M3860" s="10" t="n">
        <v>0.17</v>
      </c>
      <c r="N3860" s="11" t="s">
        <v>103</v>
      </c>
      <c r="O3860" s="11" t="s">
        <v>103</v>
      </c>
      <c r="P3860" s="11" t="s">
        <v>103</v>
      </c>
      <c r="Q3860" s="11" t="s">
        <v>103</v>
      </c>
      <c r="R3860" s="11" t="s">
        <v>103</v>
      </c>
    </row>
    <row r="3861" customFormat="false" ht="15" hidden="false" customHeight="false" outlineLevel="0" collapsed="false">
      <c r="A3861" s="4" t="s">
        <v>5367</v>
      </c>
      <c r="B3861" s="4" t="n">
        <v>14</v>
      </c>
      <c r="C3861" s="4" t="s">
        <v>214</v>
      </c>
      <c r="D3861" s="4" t="s">
        <v>38</v>
      </c>
      <c r="E3861" s="4" t="s">
        <v>3827</v>
      </c>
      <c r="F3861" s="4" t="s">
        <v>5189</v>
      </c>
      <c r="G3861" s="4"/>
      <c r="H3861" s="4" t="s">
        <v>5361</v>
      </c>
      <c r="I3861" s="4"/>
      <c r="J3861" s="4"/>
      <c r="K3861" s="4" t="n">
        <v>60</v>
      </c>
      <c r="L3861" s="10" t="n">
        <v>0.348</v>
      </c>
      <c r="M3861" s="10" t="n">
        <v>0.17</v>
      </c>
      <c r="N3861" s="11" t="s">
        <v>103</v>
      </c>
      <c r="O3861" s="11" t="s">
        <v>103</v>
      </c>
      <c r="P3861" s="11" t="s">
        <v>103</v>
      </c>
      <c r="Q3861" s="11" t="s">
        <v>103</v>
      </c>
      <c r="R3861" s="11" t="s">
        <v>103</v>
      </c>
    </row>
    <row r="3862" customFormat="false" ht="15" hidden="false" customHeight="false" outlineLevel="0" collapsed="false">
      <c r="A3862" s="4" t="s">
        <v>5368</v>
      </c>
      <c r="B3862" s="4" t="n">
        <v>14</v>
      </c>
      <c r="C3862" s="4" t="s">
        <v>214</v>
      </c>
      <c r="D3862" s="4" t="s">
        <v>38</v>
      </c>
      <c r="E3862" s="4" t="s">
        <v>3827</v>
      </c>
      <c r="F3862" s="4" t="s">
        <v>5146</v>
      </c>
      <c r="G3862" s="4"/>
      <c r="H3862" s="4" t="s">
        <v>5369</v>
      </c>
      <c r="I3862" s="4"/>
      <c r="J3862" s="4"/>
      <c r="K3862" s="4" t="n">
        <v>60</v>
      </c>
      <c r="L3862" s="10" t="n">
        <v>0.348</v>
      </c>
      <c r="M3862" s="10" t="n">
        <v>0.17</v>
      </c>
      <c r="N3862" s="11" t="s">
        <v>103</v>
      </c>
      <c r="O3862" s="11" t="s">
        <v>103</v>
      </c>
      <c r="P3862" s="11" t="s">
        <v>103</v>
      </c>
      <c r="Q3862" s="11" t="s">
        <v>103</v>
      </c>
      <c r="R3862" s="11" t="s">
        <v>103</v>
      </c>
    </row>
    <row r="3863" customFormat="false" ht="15" hidden="false" customHeight="false" outlineLevel="0" collapsed="false">
      <c r="A3863" s="4" t="s">
        <v>5370</v>
      </c>
      <c r="B3863" s="4" t="n">
        <v>14</v>
      </c>
      <c r="C3863" s="4" t="s">
        <v>214</v>
      </c>
      <c r="D3863" s="4" t="s">
        <v>38</v>
      </c>
      <c r="E3863" s="4" t="s">
        <v>3827</v>
      </c>
      <c r="F3863" s="4" t="s">
        <v>5184</v>
      </c>
      <c r="G3863" s="4" t="s">
        <v>1872</v>
      </c>
      <c r="H3863" s="4" t="s">
        <v>5369</v>
      </c>
      <c r="I3863" s="4"/>
      <c r="J3863" s="4"/>
      <c r="K3863" s="4" t="n">
        <v>60</v>
      </c>
      <c r="L3863" s="10" t="n">
        <v>0.348</v>
      </c>
      <c r="M3863" s="10" t="n">
        <v>0.17</v>
      </c>
      <c r="N3863" s="11" t="s">
        <v>103</v>
      </c>
      <c r="O3863" s="11" t="s">
        <v>103</v>
      </c>
      <c r="P3863" s="11" t="s">
        <v>103</v>
      </c>
      <c r="Q3863" s="11" t="s">
        <v>103</v>
      </c>
      <c r="R3863" s="11" t="s">
        <v>103</v>
      </c>
    </row>
    <row r="3864" customFormat="false" ht="15" hidden="false" customHeight="false" outlineLevel="0" collapsed="false">
      <c r="A3864" s="4" t="s">
        <v>5371</v>
      </c>
      <c r="B3864" s="4" t="n">
        <v>14</v>
      </c>
      <c r="C3864" s="4" t="s">
        <v>214</v>
      </c>
      <c r="D3864" s="4" t="s">
        <v>38</v>
      </c>
      <c r="E3864" s="4" t="s">
        <v>3827</v>
      </c>
      <c r="F3864" s="4" t="s">
        <v>5184</v>
      </c>
      <c r="G3864" s="4" t="s">
        <v>1949</v>
      </c>
      <c r="H3864" s="4" t="s">
        <v>5369</v>
      </c>
      <c r="I3864" s="4"/>
      <c r="J3864" s="4"/>
      <c r="K3864" s="4" t="n">
        <v>60</v>
      </c>
      <c r="L3864" s="10" t="n">
        <v>0.348</v>
      </c>
      <c r="M3864" s="10" t="n">
        <v>0.17</v>
      </c>
      <c r="N3864" s="11" t="s">
        <v>103</v>
      </c>
      <c r="O3864" s="11" t="s">
        <v>103</v>
      </c>
      <c r="P3864" s="11" t="s">
        <v>103</v>
      </c>
      <c r="Q3864" s="11" t="s">
        <v>103</v>
      </c>
      <c r="R3864" s="11" t="s">
        <v>103</v>
      </c>
    </row>
    <row r="3865" customFormat="false" ht="15" hidden="false" customHeight="false" outlineLevel="0" collapsed="false">
      <c r="A3865" s="4" t="s">
        <v>5372</v>
      </c>
      <c r="B3865" s="4" t="n">
        <v>14</v>
      </c>
      <c r="C3865" s="4" t="s">
        <v>214</v>
      </c>
      <c r="D3865" s="4" t="s">
        <v>38</v>
      </c>
      <c r="E3865" s="4" t="s">
        <v>3827</v>
      </c>
      <c r="F3865" s="4" t="s">
        <v>5184</v>
      </c>
      <c r="G3865" s="4"/>
      <c r="H3865" s="4" t="s">
        <v>5369</v>
      </c>
      <c r="I3865" s="4"/>
      <c r="J3865" s="4"/>
      <c r="K3865" s="4" t="n">
        <v>60</v>
      </c>
      <c r="L3865" s="10" t="n">
        <v>0.348</v>
      </c>
      <c r="M3865" s="10" t="n">
        <v>0.17</v>
      </c>
      <c r="N3865" s="11" t="s">
        <v>103</v>
      </c>
      <c r="O3865" s="11" t="s">
        <v>103</v>
      </c>
      <c r="P3865" s="11" t="s">
        <v>103</v>
      </c>
      <c r="Q3865" s="11" t="s">
        <v>103</v>
      </c>
      <c r="R3865" s="11" t="s">
        <v>103</v>
      </c>
    </row>
    <row r="3866" customFormat="false" ht="15" hidden="false" customHeight="false" outlineLevel="0" collapsed="false">
      <c r="A3866" s="4" t="s">
        <v>5373</v>
      </c>
      <c r="B3866" s="4" t="n">
        <v>14</v>
      </c>
      <c r="C3866" s="4" t="s">
        <v>214</v>
      </c>
      <c r="D3866" s="4" t="s">
        <v>38</v>
      </c>
      <c r="E3866" s="4" t="s">
        <v>3827</v>
      </c>
      <c r="F3866" s="4" t="s">
        <v>5016</v>
      </c>
      <c r="G3866" s="4"/>
      <c r="H3866" s="4" t="s">
        <v>5369</v>
      </c>
      <c r="I3866" s="4"/>
      <c r="J3866" s="4"/>
      <c r="K3866" s="4" t="n">
        <v>60</v>
      </c>
      <c r="L3866" s="10" t="n">
        <v>0.348</v>
      </c>
      <c r="M3866" s="10" t="n">
        <v>0.17</v>
      </c>
      <c r="N3866" s="11" t="s">
        <v>103</v>
      </c>
      <c r="O3866" s="11" t="s">
        <v>103</v>
      </c>
      <c r="P3866" s="11" t="s">
        <v>103</v>
      </c>
      <c r="Q3866" s="11" t="s">
        <v>103</v>
      </c>
      <c r="R3866" s="11" t="s">
        <v>103</v>
      </c>
    </row>
    <row r="3867" customFormat="false" ht="15" hidden="false" customHeight="false" outlineLevel="0" collapsed="false">
      <c r="A3867" s="4" t="s">
        <v>5374</v>
      </c>
      <c r="B3867" s="4" t="n">
        <v>14</v>
      </c>
      <c r="C3867" s="4" t="s">
        <v>214</v>
      </c>
      <c r="D3867" s="4" t="s">
        <v>38</v>
      </c>
      <c r="E3867" s="4" t="s">
        <v>3827</v>
      </c>
      <c r="F3867" s="4" t="s">
        <v>5375</v>
      </c>
      <c r="G3867" s="4" t="s">
        <v>1947</v>
      </c>
      <c r="H3867" s="4" t="s">
        <v>5369</v>
      </c>
      <c r="I3867" s="4"/>
      <c r="J3867" s="4"/>
      <c r="K3867" s="4" t="n">
        <v>60</v>
      </c>
      <c r="L3867" s="10" t="n">
        <v>0.348</v>
      </c>
      <c r="M3867" s="10" t="n">
        <v>0.17</v>
      </c>
      <c r="N3867" s="11" t="s">
        <v>103</v>
      </c>
      <c r="O3867" s="11" t="s">
        <v>103</v>
      </c>
      <c r="P3867" s="11" t="s">
        <v>103</v>
      </c>
      <c r="Q3867" s="11" t="s">
        <v>103</v>
      </c>
      <c r="R3867" s="11" t="s">
        <v>103</v>
      </c>
    </row>
    <row r="3868" customFormat="false" ht="15" hidden="false" customHeight="false" outlineLevel="0" collapsed="false">
      <c r="A3868" s="4" t="s">
        <v>5376</v>
      </c>
      <c r="B3868" s="4" t="n">
        <v>14</v>
      </c>
      <c r="C3868" s="4" t="s">
        <v>214</v>
      </c>
      <c r="D3868" s="4" t="s">
        <v>38</v>
      </c>
      <c r="E3868" s="4" t="s">
        <v>3827</v>
      </c>
      <c r="F3868" s="4" t="s">
        <v>5009</v>
      </c>
      <c r="G3868" s="4"/>
      <c r="H3868" s="4" t="s">
        <v>5369</v>
      </c>
      <c r="I3868" s="4"/>
      <c r="J3868" s="4"/>
      <c r="K3868" s="4" t="n">
        <v>60</v>
      </c>
      <c r="L3868" s="10" t="n">
        <v>0.348</v>
      </c>
      <c r="M3868" s="10" t="n">
        <v>0.17</v>
      </c>
      <c r="N3868" s="11" t="s">
        <v>103</v>
      </c>
      <c r="O3868" s="11" t="s">
        <v>103</v>
      </c>
      <c r="P3868" s="11" t="s">
        <v>103</v>
      </c>
      <c r="Q3868" s="11" t="s">
        <v>103</v>
      </c>
      <c r="R3868" s="11" t="s">
        <v>103</v>
      </c>
    </row>
    <row r="3869" customFormat="false" ht="15" hidden="false" customHeight="false" outlineLevel="0" collapsed="false">
      <c r="A3869" s="4" t="s">
        <v>5377</v>
      </c>
      <c r="B3869" s="4" t="n">
        <v>14</v>
      </c>
      <c r="C3869" s="4" t="s">
        <v>214</v>
      </c>
      <c r="D3869" s="4" t="s">
        <v>38</v>
      </c>
      <c r="E3869" s="4" t="s">
        <v>3827</v>
      </c>
      <c r="F3869" s="4" t="s">
        <v>4470</v>
      </c>
      <c r="G3869" s="4"/>
      <c r="H3869" s="4" t="s">
        <v>220</v>
      </c>
      <c r="I3869" s="4"/>
      <c r="J3869" s="4"/>
      <c r="K3869" s="4" t="n">
        <v>60</v>
      </c>
      <c r="L3869" s="10" t="n">
        <v>0.348</v>
      </c>
      <c r="M3869" s="10" t="n">
        <v>0.17</v>
      </c>
      <c r="N3869" s="11" t="s">
        <v>103</v>
      </c>
      <c r="O3869" s="11" t="s">
        <v>103</v>
      </c>
      <c r="P3869" s="11" t="s">
        <v>103</v>
      </c>
      <c r="Q3869" s="11" t="s">
        <v>103</v>
      </c>
      <c r="R3869" s="11" t="s">
        <v>103</v>
      </c>
    </row>
    <row r="3870" customFormat="false" ht="15" hidden="false" customHeight="false" outlineLevel="0" collapsed="false">
      <c r="A3870" s="4" t="s">
        <v>5378</v>
      </c>
      <c r="B3870" s="4" t="n">
        <v>14</v>
      </c>
      <c r="C3870" s="4" t="s">
        <v>214</v>
      </c>
      <c r="D3870" s="4" t="s">
        <v>38</v>
      </c>
      <c r="E3870" s="4" t="s">
        <v>3827</v>
      </c>
      <c r="F3870" s="4" t="s">
        <v>4470</v>
      </c>
      <c r="G3870" s="4"/>
      <c r="H3870" s="4" t="s">
        <v>220</v>
      </c>
      <c r="I3870" s="4"/>
      <c r="J3870" s="4"/>
      <c r="K3870" s="4" t="n">
        <v>60</v>
      </c>
      <c r="L3870" s="10" t="n">
        <v>0.348</v>
      </c>
      <c r="M3870" s="10" t="n">
        <v>0.17</v>
      </c>
      <c r="N3870" s="11" t="s">
        <v>103</v>
      </c>
      <c r="O3870" s="11" t="s">
        <v>103</v>
      </c>
      <c r="P3870" s="11" t="s">
        <v>103</v>
      </c>
      <c r="Q3870" s="11" t="s">
        <v>103</v>
      </c>
      <c r="R3870" s="11" t="s">
        <v>103</v>
      </c>
    </row>
    <row r="3871" customFormat="false" ht="15" hidden="false" customHeight="false" outlineLevel="0" collapsed="false">
      <c r="A3871" s="4" t="s">
        <v>5379</v>
      </c>
      <c r="B3871" s="4" t="n">
        <v>14</v>
      </c>
      <c r="C3871" s="4" t="s">
        <v>214</v>
      </c>
      <c r="D3871" s="4" t="s">
        <v>38</v>
      </c>
      <c r="E3871" s="4" t="s">
        <v>3827</v>
      </c>
      <c r="F3871" s="4" t="s">
        <v>4414</v>
      </c>
      <c r="G3871" s="4"/>
      <c r="H3871" s="4" t="s">
        <v>220</v>
      </c>
      <c r="I3871" s="4"/>
      <c r="J3871" s="4"/>
      <c r="K3871" s="4" t="n">
        <v>60</v>
      </c>
      <c r="L3871" s="10" t="n">
        <v>0.348</v>
      </c>
      <c r="M3871" s="10" t="n">
        <v>0.17</v>
      </c>
      <c r="N3871" s="11" t="s">
        <v>103</v>
      </c>
      <c r="O3871" s="11" t="s">
        <v>103</v>
      </c>
      <c r="P3871" s="11" t="s">
        <v>103</v>
      </c>
      <c r="Q3871" s="11" t="s">
        <v>103</v>
      </c>
      <c r="R3871" s="11" t="s">
        <v>103</v>
      </c>
    </row>
    <row r="3872" customFormat="false" ht="15" hidden="false" customHeight="false" outlineLevel="0" collapsed="false">
      <c r="A3872" s="4" t="s">
        <v>5380</v>
      </c>
      <c r="B3872" s="4" t="n">
        <v>14</v>
      </c>
      <c r="C3872" s="4" t="s">
        <v>214</v>
      </c>
      <c r="D3872" s="4" t="s">
        <v>38</v>
      </c>
      <c r="E3872" s="4" t="s">
        <v>3827</v>
      </c>
      <c r="F3872" s="4" t="s">
        <v>5381</v>
      </c>
      <c r="G3872" s="4" t="s">
        <v>1792</v>
      </c>
      <c r="H3872" s="4" t="s">
        <v>5382</v>
      </c>
      <c r="I3872" s="4"/>
      <c r="J3872" s="4"/>
      <c r="K3872" s="4" t="n">
        <v>60</v>
      </c>
      <c r="L3872" s="10" t="n">
        <v>0.348</v>
      </c>
      <c r="M3872" s="10" t="n">
        <v>0.17</v>
      </c>
      <c r="N3872" s="11" t="s">
        <v>103</v>
      </c>
      <c r="O3872" s="11" t="s">
        <v>103</v>
      </c>
      <c r="P3872" s="11" t="s">
        <v>103</v>
      </c>
      <c r="Q3872" s="11" t="s">
        <v>103</v>
      </c>
      <c r="R3872" s="11" t="s">
        <v>103</v>
      </c>
    </row>
    <row r="3873" customFormat="false" ht="15" hidden="false" customHeight="false" outlineLevel="0" collapsed="false">
      <c r="A3873" s="4" t="s">
        <v>5383</v>
      </c>
      <c r="B3873" s="4" t="n">
        <v>14</v>
      </c>
      <c r="C3873" s="4" t="s">
        <v>214</v>
      </c>
      <c r="D3873" s="4" t="s">
        <v>38</v>
      </c>
      <c r="E3873" s="4" t="s">
        <v>3827</v>
      </c>
      <c r="F3873" s="4" t="s">
        <v>5035</v>
      </c>
      <c r="G3873" s="4" t="s">
        <v>1792</v>
      </c>
      <c r="H3873" s="4" t="s">
        <v>5382</v>
      </c>
      <c r="I3873" s="4"/>
      <c r="J3873" s="4"/>
      <c r="K3873" s="4" t="n">
        <v>60</v>
      </c>
      <c r="L3873" s="10" t="n">
        <v>0.348</v>
      </c>
      <c r="M3873" s="10" t="n">
        <v>0.17</v>
      </c>
      <c r="N3873" s="11" t="s">
        <v>103</v>
      </c>
      <c r="O3873" s="11" t="s">
        <v>103</v>
      </c>
      <c r="P3873" s="11" t="s">
        <v>103</v>
      </c>
      <c r="Q3873" s="11" t="s">
        <v>103</v>
      </c>
      <c r="R3873" s="11" t="s">
        <v>103</v>
      </c>
    </row>
    <row r="3874" customFormat="false" ht="15" hidden="false" customHeight="false" outlineLevel="0" collapsed="false">
      <c r="A3874" s="4" t="s">
        <v>5384</v>
      </c>
      <c r="B3874" s="4" t="n">
        <v>14</v>
      </c>
      <c r="C3874" s="4" t="s">
        <v>214</v>
      </c>
      <c r="D3874" s="4" t="s">
        <v>38</v>
      </c>
      <c r="E3874" s="4" t="s">
        <v>3827</v>
      </c>
      <c r="F3874" s="4" t="s">
        <v>4414</v>
      </c>
      <c r="G3874" s="4" t="s">
        <v>1949</v>
      </c>
      <c r="H3874" s="4" t="s">
        <v>215</v>
      </c>
      <c r="I3874" s="4"/>
      <c r="J3874" s="4"/>
      <c r="K3874" s="4" t="n">
        <v>60</v>
      </c>
      <c r="L3874" s="10" t="n">
        <v>0.348</v>
      </c>
      <c r="M3874" s="10" t="n">
        <v>0.17</v>
      </c>
      <c r="N3874" s="11" t="s">
        <v>103</v>
      </c>
      <c r="O3874" s="11" t="s">
        <v>103</v>
      </c>
      <c r="P3874" s="11" t="s">
        <v>103</v>
      </c>
      <c r="Q3874" s="11" t="s">
        <v>103</v>
      </c>
      <c r="R3874" s="11" t="s">
        <v>103</v>
      </c>
    </row>
    <row r="3875" customFormat="false" ht="15" hidden="false" customHeight="false" outlineLevel="0" collapsed="false">
      <c r="A3875" s="4" t="s">
        <v>5385</v>
      </c>
      <c r="B3875" s="4" t="n">
        <v>14</v>
      </c>
      <c r="C3875" s="4" t="s">
        <v>214</v>
      </c>
      <c r="D3875" s="4" t="s">
        <v>38</v>
      </c>
      <c r="E3875" s="4" t="s">
        <v>3827</v>
      </c>
      <c r="F3875" s="4" t="s">
        <v>5386</v>
      </c>
      <c r="G3875" s="4" t="s">
        <v>1947</v>
      </c>
      <c r="H3875" s="4" t="s">
        <v>5387</v>
      </c>
      <c r="I3875" s="4"/>
      <c r="J3875" s="4"/>
      <c r="K3875" s="4" t="n">
        <v>60</v>
      </c>
      <c r="L3875" s="10" t="n">
        <v>0.348</v>
      </c>
      <c r="M3875" s="10" t="n">
        <v>0.17</v>
      </c>
      <c r="N3875" s="11" t="s">
        <v>103</v>
      </c>
      <c r="O3875" s="11" t="s">
        <v>103</v>
      </c>
      <c r="P3875" s="11" t="s">
        <v>103</v>
      </c>
      <c r="Q3875" s="11" t="s">
        <v>103</v>
      </c>
      <c r="R3875" s="11" t="s">
        <v>103</v>
      </c>
    </row>
    <row r="3876" customFormat="false" ht="15" hidden="false" customHeight="false" outlineLevel="0" collapsed="false">
      <c r="A3876" s="4" t="s">
        <v>5388</v>
      </c>
      <c r="B3876" s="4" t="n">
        <v>14</v>
      </c>
      <c r="C3876" s="4" t="s">
        <v>214</v>
      </c>
      <c r="D3876" s="4" t="s">
        <v>38</v>
      </c>
      <c r="E3876" s="4" t="s">
        <v>3827</v>
      </c>
      <c r="F3876" s="4" t="s">
        <v>5295</v>
      </c>
      <c r="G3876" s="4" t="s">
        <v>5389</v>
      </c>
      <c r="H3876" s="4" t="s">
        <v>5387</v>
      </c>
      <c r="I3876" s="4"/>
      <c r="J3876" s="4"/>
      <c r="K3876" s="4" t="n">
        <v>60</v>
      </c>
      <c r="L3876" s="10" t="n">
        <v>0.348</v>
      </c>
      <c r="M3876" s="10" t="n">
        <v>0.17</v>
      </c>
      <c r="N3876" s="11" t="s">
        <v>103</v>
      </c>
      <c r="O3876" s="11" t="s">
        <v>103</v>
      </c>
      <c r="P3876" s="11" t="s">
        <v>103</v>
      </c>
      <c r="Q3876" s="11" t="s">
        <v>103</v>
      </c>
      <c r="R3876" s="11" t="s">
        <v>103</v>
      </c>
    </row>
    <row r="3877" customFormat="false" ht="15" hidden="false" customHeight="false" outlineLevel="0" collapsed="false">
      <c r="A3877" s="4" t="s">
        <v>5390</v>
      </c>
      <c r="B3877" s="4" t="n">
        <v>14</v>
      </c>
      <c r="C3877" s="4" t="s">
        <v>214</v>
      </c>
      <c r="D3877" s="4" t="s">
        <v>38</v>
      </c>
      <c r="E3877" s="4" t="s">
        <v>3827</v>
      </c>
      <c r="F3877" s="4" t="s">
        <v>5391</v>
      </c>
      <c r="G3877" s="4"/>
      <c r="H3877" s="4" t="s">
        <v>5387</v>
      </c>
      <c r="I3877" s="4"/>
      <c r="J3877" s="4"/>
      <c r="K3877" s="4" t="n">
        <v>60</v>
      </c>
      <c r="L3877" s="10" t="n">
        <v>0.348</v>
      </c>
      <c r="M3877" s="10" t="n">
        <v>0.17</v>
      </c>
      <c r="N3877" s="11" t="s">
        <v>103</v>
      </c>
      <c r="O3877" s="11" t="s">
        <v>103</v>
      </c>
      <c r="P3877" s="11" t="s">
        <v>103</v>
      </c>
      <c r="Q3877" s="11" t="s">
        <v>103</v>
      </c>
      <c r="R3877" s="11" t="s">
        <v>103</v>
      </c>
    </row>
    <row r="3878" customFormat="false" ht="15" hidden="false" customHeight="false" outlineLevel="0" collapsed="false">
      <c r="A3878" s="4" t="s">
        <v>5392</v>
      </c>
      <c r="B3878" s="4" t="n">
        <v>14</v>
      </c>
      <c r="C3878" s="4" t="s">
        <v>214</v>
      </c>
      <c r="D3878" s="4" t="s">
        <v>38</v>
      </c>
      <c r="E3878" s="4" t="s">
        <v>3827</v>
      </c>
      <c r="F3878" s="4" t="s">
        <v>5393</v>
      </c>
      <c r="G3878" s="4"/>
      <c r="H3878" s="4" t="s">
        <v>5394</v>
      </c>
      <c r="I3878" s="4"/>
      <c r="J3878" s="4"/>
      <c r="K3878" s="4" t="n">
        <v>60</v>
      </c>
      <c r="L3878" s="10" t="n">
        <v>0.348</v>
      </c>
      <c r="M3878" s="10" t="n">
        <v>0.17</v>
      </c>
      <c r="N3878" s="11" t="s">
        <v>103</v>
      </c>
      <c r="O3878" s="11" t="s">
        <v>103</v>
      </c>
      <c r="P3878" s="11" t="s">
        <v>103</v>
      </c>
      <c r="Q3878" s="11" t="s">
        <v>103</v>
      </c>
      <c r="R3878" s="11" t="s">
        <v>103</v>
      </c>
    </row>
    <row r="3879" customFormat="false" ht="15" hidden="false" customHeight="false" outlineLevel="0" collapsed="false">
      <c r="A3879" s="4" t="s">
        <v>5395</v>
      </c>
      <c r="B3879" s="4" t="n">
        <v>14</v>
      </c>
      <c r="C3879" s="4" t="s">
        <v>214</v>
      </c>
      <c r="D3879" s="4" t="s">
        <v>38</v>
      </c>
      <c r="E3879" s="4" t="s">
        <v>3827</v>
      </c>
      <c r="F3879" s="4" t="s">
        <v>5116</v>
      </c>
      <c r="G3879" s="4"/>
      <c r="H3879" s="4" t="s">
        <v>5396</v>
      </c>
      <c r="I3879" s="4"/>
      <c r="J3879" s="4"/>
      <c r="K3879" s="4" t="n">
        <v>60</v>
      </c>
      <c r="L3879" s="10" t="n">
        <v>0.348</v>
      </c>
      <c r="M3879" s="10" t="n">
        <v>0.17</v>
      </c>
      <c r="N3879" s="11" t="s">
        <v>103</v>
      </c>
      <c r="O3879" s="11" t="s">
        <v>103</v>
      </c>
      <c r="P3879" s="11" t="s">
        <v>103</v>
      </c>
      <c r="Q3879" s="11" t="s">
        <v>103</v>
      </c>
      <c r="R3879" s="11" t="s">
        <v>103</v>
      </c>
    </row>
    <row r="3880" customFormat="false" ht="15" hidden="false" customHeight="false" outlineLevel="0" collapsed="false">
      <c r="A3880" s="4" t="s">
        <v>5397</v>
      </c>
      <c r="B3880" s="4" t="n">
        <v>14</v>
      </c>
      <c r="C3880" s="4" t="s">
        <v>214</v>
      </c>
      <c r="D3880" s="4" t="s">
        <v>38</v>
      </c>
      <c r="E3880" s="4" t="s">
        <v>3827</v>
      </c>
      <c r="F3880" s="4" t="s">
        <v>5003</v>
      </c>
      <c r="G3880" s="4"/>
      <c r="H3880" s="4" t="s">
        <v>5398</v>
      </c>
      <c r="I3880" s="4"/>
      <c r="J3880" s="4"/>
      <c r="K3880" s="4" t="n">
        <v>60</v>
      </c>
      <c r="L3880" s="10" t="n">
        <v>0.348</v>
      </c>
      <c r="M3880" s="10" t="n">
        <v>0.17</v>
      </c>
      <c r="N3880" s="11" t="s">
        <v>103</v>
      </c>
      <c r="O3880" s="11" t="s">
        <v>103</v>
      </c>
      <c r="P3880" s="11" t="s">
        <v>103</v>
      </c>
      <c r="Q3880" s="11" t="s">
        <v>103</v>
      </c>
      <c r="R3880" s="11" t="s">
        <v>103</v>
      </c>
    </row>
    <row r="3881" customFormat="false" ht="15" hidden="false" customHeight="false" outlineLevel="0" collapsed="false">
      <c r="A3881" s="4" t="s">
        <v>5399</v>
      </c>
      <c r="B3881" s="4" t="n">
        <v>14</v>
      </c>
      <c r="C3881" s="4" t="s">
        <v>214</v>
      </c>
      <c r="D3881" s="4" t="s">
        <v>38</v>
      </c>
      <c r="E3881" s="4" t="s">
        <v>3827</v>
      </c>
      <c r="F3881" s="4" t="s">
        <v>5006</v>
      </c>
      <c r="G3881" s="4"/>
      <c r="H3881" s="4" t="s">
        <v>5361</v>
      </c>
      <c r="I3881" s="4"/>
      <c r="J3881" s="4"/>
      <c r="K3881" s="4" t="n">
        <v>60</v>
      </c>
      <c r="L3881" s="10" t="n">
        <v>0.348</v>
      </c>
      <c r="M3881" s="10" t="n">
        <v>0.17</v>
      </c>
      <c r="N3881" s="11" t="s">
        <v>103</v>
      </c>
      <c r="O3881" s="11" t="s">
        <v>103</v>
      </c>
      <c r="P3881" s="11" t="s">
        <v>103</v>
      </c>
      <c r="Q3881" s="11" t="s">
        <v>103</v>
      </c>
      <c r="R3881" s="11" t="s">
        <v>103</v>
      </c>
    </row>
    <row r="3882" customFormat="false" ht="15" hidden="false" customHeight="false" outlineLevel="0" collapsed="false">
      <c r="A3882" s="4" t="s">
        <v>5400</v>
      </c>
      <c r="B3882" s="4" t="n">
        <v>14</v>
      </c>
      <c r="C3882" s="4" t="s">
        <v>214</v>
      </c>
      <c r="D3882" s="4" t="s">
        <v>38</v>
      </c>
      <c r="E3882" s="4" t="s">
        <v>3827</v>
      </c>
      <c r="F3882" s="4" t="s">
        <v>5401</v>
      </c>
      <c r="G3882" s="4" t="s">
        <v>1963</v>
      </c>
      <c r="H3882" s="4" t="s">
        <v>5361</v>
      </c>
      <c r="I3882" s="4"/>
      <c r="J3882" s="4"/>
      <c r="K3882" s="4" t="n">
        <v>60</v>
      </c>
      <c r="L3882" s="10" t="n">
        <v>0.348</v>
      </c>
      <c r="M3882" s="10" t="n">
        <v>0.17</v>
      </c>
      <c r="N3882" s="11" t="s">
        <v>103</v>
      </c>
      <c r="O3882" s="11" t="s">
        <v>103</v>
      </c>
      <c r="P3882" s="11" t="s">
        <v>103</v>
      </c>
      <c r="Q3882" s="11" t="s">
        <v>103</v>
      </c>
      <c r="R3882" s="11" t="s">
        <v>103</v>
      </c>
    </row>
    <row r="3883" customFormat="false" ht="15" hidden="false" customHeight="false" outlineLevel="0" collapsed="false">
      <c r="A3883" s="4" t="s">
        <v>5402</v>
      </c>
      <c r="B3883" s="4" t="n">
        <v>14</v>
      </c>
      <c r="C3883" s="4" t="s">
        <v>214</v>
      </c>
      <c r="D3883" s="4" t="s">
        <v>38</v>
      </c>
      <c r="E3883" s="4" t="s">
        <v>3827</v>
      </c>
      <c r="F3883" s="4" t="s">
        <v>4414</v>
      </c>
      <c r="G3883" s="4" t="s">
        <v>5403</v>
      </c>
      <c r="H3883" s="4" t="s">
        <v>215</v>
      </c>
      <c r="I3883" s="4"/>
      <c r="J3883" s="4"/>
      <c r="K3883" s="4" t="n">
        <v>60</v>
      </c>
      <c r="L3883" s="10" t="n">
        <v>0.348</v>
      </c>
      <c r="M3883" s="10" t="n">
        <v>0.17</v>
      </c>
      <c r="N3883" s="11" t="s">
        <v>103</v>
      </c>
      <c r="O3883" s="11" t="s">
        <v>103</v>
      </c>
      <c r="P3883" s="11" t="s">
        <v>103</v>
      </c>
      <c r="Q3883" s="11" t="s">
        <v>103</v>
      </c>
      <c r="R3883" s="11" t="s">
        <v>103</v>
      </c>
    </row>
    <row r="3884" customFormat="false" ht="15" hidden="false" customHeight="false" outlineLevel="0" collapsed="false">
      <c r="A3884" s="4" t="s">
        <v>5404</v>
      </c>
      <c r="B3884" s="4" t="n">
        <v>14</v>
      </c>
      <c r="C3884" s="4" t="s">
        <v>214</v>
      </c>
      <c r="D3884" s="4" t="s">
        <v>38</v>
      </c>
      <c r="E3884" s="4" t="s">
        <v>3827</v>
      </c>
      <c r="F3884" s="4" t="s">
        <v>5146</v>
      </c>
      <c r="G3884" s="4"/>
      <c r="H3884" s="4" t="s">
        <v>5405</v>
      </c>
      <c r="I3884" s="4"/>
      <c r="J3884" s="4"/>
      <c r="K3884" s="4" t="n">
        <v>60</v>
      </c>
      <c r="L3884" s="10" t="n">
        <v>0.348</v>
      </c>
      <c r="M3884" s="10" t="n">
        <v>0.17</v>
      </c>
      <c r="N3884" s="11" t="s">
        <v>103</v>
      </c>
      <c r="O3884" s="11" t="s">
        <v>103</v>
      </c>
      <c r="P3884" s="11" t="s">
        <v>103</v>
      </c>
      <c r="Q3884" s="11" t="s">
        <v>103</v>
      </c>
      <c r="R3884" s="11" t="s">
        <v>103</v>
      </c>
    </row>
    <row r="3885" customFormat="false" ht="15" hidden="false" customHeight="false" outlineLevel="0" collapsed="false">
      <c r="A3885" s="4" t="s">
        <v>5406</v>
      </c>
      <c r="B3885" s="4" t="n">
        <v>14</v>
      </c>
      <c r="C3885" s="4" t="s">
        <v>214</v>
      </c>
      <c r="D3885" s="4" t="s">
        <v>38</v>
      </c>
      <c r="E3885" s="4" t="s">
        <v>3827</v>
      </c>
      <c r="F3885" s="4" t="s">
        <v>5141</v>
      </c>
      <c r="G3885" s="4" t="s">
        <v>1949</v>
      </c>
      <c r="H3885" s="4" t="s">
        <v>5405</v>
      </c>
      <c r="I3885" s="4"/>
      <c r="J3885" s="4"/>
      <c r="K3885" s="4" t="n">
        <v>60</v>
      </c>
      <c r="L3885" s="10" t="n">
        <v>0.348</v>
      </c>
      <c r="M3885" s="10" t="n">
        <v>0.17</v>
      </c>
      <c r="N3885" s="11" t="s">
        <v>103</v>
      </c>
      <c r="O3885" s="11" t="s">
        <v>103</v>
      </c>
      <c r="P3885" s="11" t="s">
        <v>103</v>
      </c>
      <c r="Q3885" s="11" t="s">
        <v>103</v>
      </c>
      <c r="R3885" s="11" t="s">
        <v>103</v>
      </c>
    </row>
    <row r="3886" customFormat="false" ht="15" hidden="false" customHeight="false" outlineLevel="0" collapsed="false">
      <c r="A3886" s="4" t="s">
        <v>5407</v>
      </c>
      <c r="B3886" s="4" t="n">
        <v>14</v>
      </c>
      <c r="C3886" s="4" t="s">
        <v>214</v>
      </c>
      <c r="D3886" s="4" t="s">
        <v>38</v>
      </c>
      <c r="E3886" s="4" t="s">
        <v>3827</v>
      </c>
      <c r="F3886" s="4" t="s">
        <v>5408</v>
      </c>
      <c r="G3886" s="4"/>
      <c r="H3886" s="4" t="s">
        <v>5405</v>
      </c>
      <c r="I3886" s="4"/>
      <c r="J3886" s="4"/>
      <c r="K3886" s="4" t="n">
        <v>60</v>
      </c>
      <c r="L3886" s="10" t="n">
        <v>0.348</v>
      </c>
      <c r="M3886" s="10" t="n">
        <v>0.17</v>
      </c>
      <c r="N3886" s="11" t="s">
        <v>103</v>
      </c>
      <c r="O3886" s="11" t="s">
        <v>103</v>
      </c>
      <c r="P3886" s="11" t="s">
        <v>103</v>
      </c>
      <c r="Q3886" s="11" t="s">
        <v>103</v>
      </c>
      <c r="R3886" s="11" t="s">
        <v>103</v>
      </c>
    </row>
    <row r="3887" customFormat="false" ht="15" hidden="false" customHeight="false" outlineLevel="0" collapsed="false">
      <c r="A3887" s="4" t="s">
        <v>5409</v>
      </c>
      <c r="B3887" s="4" t="n">
        <v>14</v>
      </c>
      <c r="C3887" s="4" t="s">
        <v>214</v>
      </c>
      <c r="D3887" s="4" t="s">
        <v>38</v>
      </c>
      <c r="E3887" s="4" t="s">
        <v>3827</v>
      </c>
      <c r="F3887" s="4" t="s">
        <v>5009</v>
      </c>
      <c r="G3887" s="4" t="s">
        <v>1792</v>
      </c>
      <c r="H3887" s="4" t="s">
        <v>5405</v>
      </c>
      <c r="I3887" s="4"/>
      <c r="J3887" s="4"/>
      <c r="K3887" s="4" t="n">
        <v>60</v>
      </c>
      <c r="L3887" s="10" t="n">
        <v>0.348</v>
      </c>
      <c r="M3887" s="10" t="n">
        <v>0.17</v>
      </c>
      <c r="N3887" s="11" t="s">
        <v>103</v>
      </c>
      <c r="O3887" s="11" t="s">
        <v>103</v>
      </c>
      <c r="P3887" s="11" t="s">
        <v>103</v>
      </c>
      <c r="Q3887" s="11" t="s">
        <v>103</v>
      </c>
      <c r="R3887" s="11" t="s">
        <v>103</v>
      </c>
    </row>
    <row r="3888" customFormat="false" ht="15" hidden="false" customHeight="false" outlineLevel="0" collapsed="false">
      <c r="A3888" s="4" t="s">
        <v>5410</v>
      </c>
      <c r="B3888" s="4" t="n">
        <v>14</v>
      </c>
      <c r="C3888" s="4" t="s">
        <v>214</v>
      </c>
      <c r="D3888" s="4" t="s">
        <v>38</v>
      </c>
      <c r="E3888" s="4" t="s">
        <v>3827</v>
      </c>
      <c r="F3888" s="4" t="s">
        <v>5026</v>
      </c>
      <c r="G3888" s="4" t="s">
        <v>1792</v>
      </c>
      <c r="H3888" s="4" t="s">
        <v>5411</v>
      </c>
      <c r="I3888" s="4"/>
      <c r="J3888" s="4"/>
      <c r="K3888" s="4" t="n">
        <v>60</v>
      </c>
      <c r="L3888" s="10" t="n">
        <v>0.348</v>
      </c>
      <c r="M3888" s="10" t="n">
        <v>0.17</v>
      </c>
      <c r="N3888" s="11" t="s">
        <v>103</v>
      </c>
      <c r="O3888" s="11" t="s">
        <v>103</v>
      </c>
      <c r="P3888" s="11" t="s">
        <v>103</v>
      </c>
      <c r="Q3888" s="11" t="s">
        <v>103</v>
      </c>
      <c r="R3888" s="4"/>
    </row>
    <row r="3889" customFormat="false" ht="15" hidden="false" customHeight="false" outlineLevel="0" collapsed="false">
      <c r="A3889" s="4" t="s">
        <v>5412</v>
      </c>
      <c r="B3889" s="4" t="n">
        <v>14</v>
      </c>
      <c r="C3889" s="4" t="s">
        <v>214</v>
      </c>
      <c r="D3889" s="4" t="s">
        <v>38</v>
      </c>
      <c r="E3889" s="4" t="s">
        <v>3827</v>
      </c>
      <c r="F3889" s="4" t="s">
        <v>5035</v>
      </c>
      <c r="G3889" s="4" t="s">
        <v>1792</v>
      </c>
      <c r="H3889" s="4" t="s">
        <v>5411</v>
      </c>
      <c r="I3889" s="4"/>
      <c r="J3889" s="4"/>
      <c r="K3889" s="4" t="n">
        <v>60</v>
      </c>
      <c r="L3889" s="10" t="n">
        <v>0.348</v>
      </c>
      <c r="M3889" s="10" t="n">
        <v>0.17</v>
      </c>
      <c r="N3889" s="11" t="s">
        <v>103</v>
      </c>
      <c r="O3889" s="11" t="s">
        <v>103</v>
      </c>
      <c r="P3889" s="11" t="s">
        <v>103</v>
      </c>
      <c r="Q3889" s="11" t="s">
        <v>103</v>
      </c>
      <c r="R3889" s="4"/>
    </row>
    <row r="3890" customFormat="false" ht="15" hidden="false" customHeight="false" outlineLevel="0" collapsed="false">
      <c r="A3890" s="4" t="s">
        <v>5413</v>
      </c>
      <c r="B3890" s="4" t="n">
        <v>14</v>
      </c>
      <c r="C3890" s="4" t="s">
        <v>214</v>
      </c>
      <c r="D3890" s="4" t="s">
        <v>38</v>
      </c>
      <c r="E3890" s="4" t="s">
        <v>3827</v>
      </c>
      <c r="F3890" s="4" t="s">
        <v>5035</v>
      </c>
      <c r="G3890" s="4" t="s">
        <v>1792</v>
      </c>
      <c r="H3890" s="4" t="s">
        <v>5411</v>
      </c>
      <c r="I3890" s="4"/>
      <c r="J3890" s="4"/>
      <c r="K3890" s="4" t="n">
        <v>60</v>
      </c>
      <c r="L3890" s="10" t="n">
        <v>0.348</v>
      </c>
      <c r="M3890" s="10" t="n">
        <v>0.17</v>
      </c>
      <c r="N3890" s="11" t="s">
        <v>103</v>
      </c>
      <c r="O3890" s="11" t="s">
        <v>103</v>
      </c>
      <c r="P3890" s="11" t="s">
        <v>103</v>
      </c>
      <c r="Q3890" s="11" t="s">
        <v>103</v>
      </c>
      <c r="R3890" s="4"/>
    </row>
    <row r="3891" customFormat="false" ht="15" hidden="false" customHeight="false" outlineLevel="0" collapsed="false">
      <c r="A3891" s="4" t="s">
        <v>5414</v>
      </c>
      <c r="B3891" s="4" t="n">
        <v>14</v>
      </c>
      <c r="C3891" s="4" t="s">
        <v>214</v>
      </c>
      <c r="D3891" s="4" t="s">
        <v>38</v>
      </c>
      <c r="E3891" s="4" t="s">
        <v>3827</v>
      </c>
      <c r="F3891" s="4" t="s">
        <v>5035</v>
      </c>
      <c r="G3891" s="4" t="s">
        <v>1792</v>
      </c>
      <c r="H3891" s="4" t="s">
        <v>5411</v>
      </c>
      <c r="I3891" s="4"/>
      <c r="J3891" s="4"/>
      <c r="K3891" s="4" t="n">
        <v>60</v>
      </c>
      <c r="L3891" s="10" t="n">
        <v>0.348</v>
      </c>
      <c r="M3891" s="10" t="n">
        <v>0.17</v>
      </c>
      <c r="N3891" s="11" t="s">
        <v>103</v>
      </c>
      <c r="O3891" s="11" t="s">
        <v>103</v>
      </c>
      <c r="P3891" s="11" t="s">
        <v>103</v>
      </c>
      <c r="Q3891" s="11" t="s">
        <v>103</v>
      </c>
      <c r="R3891" s="4"/>
    </row>
    <row r="3892" customFormat="false" ht="15" hidden="false" customHeight="false" outlineLevel="0" collapsed="false">
      <c r="A3892" s="4" t="s">
        <v>5415</v>
      </c>
      <c r="B3892" s="4" t="n">
        <v>14</v>
      </c>
      <c r="C3892" s="4" t="s">
        <v>214</v>
      </c>
      <c r="D3892" s="4" t="s">
        <v>38</v>
      </c>
      <c r="E3892" s="4" t="s">
        <v>3827</v>
      </c>
      <c r="F3892" s="4" t="s">
        <v>5030</v>
      </c>
      <c r="G3892" s="4" t="s">
        <v>1792</v>
      </c>
      <c r="H3892" s="4" t="s">
        <v>5411</v>
      </c>
      <c r="I3892" s="4"/>
      <c r="J3892" s="4"/>
      <c r="K3892" s="4" t="n">
        <v>60</v>
      </c>
      <c r="L3892" s="10" t="n">
        <v>0.348</v>
      </c>
      <c r="M3892" s="10" t="n">
        <v>0.17</v>
      </c>
      <c r="N3892" s="11" t="s">
        <v>103</v>
      </c>
      <c r="O3892" s="11" t="s">
        <v>103</v>
      </c>
      <c r="P3892" s="11" t="s">
        <v>103</v>
      </c>
      <c r="Q3892" s="11" t="s">
        <v>103</v>
      </c>
      <c r="R3892" s="4"/>
    </row>
    <row r="3893" customFormat="false" ht="15" hidden="false" customHeight="false" outlineLevel="0" collapsed="false">
      <c r="A3893" s="4" t="s">
        <v>5416</v>
      </c>
      <c r="B3893" s="4" t="n">
        <v>14</v>
      </c>
      <c r="C3893" s="4" t="s">
        <v>214</v>
      </c>
      <c r="D3893" s="4" t="s">
        <v>38</v>
      </c>
      <c r="E3893" s="4" t="s">
        <v>3827</v>
      </c>
      <c r="F3893" s="4" t="s">
        <v>5035</v>
      </c>
      <c r="G3893" s="4" t="s">
        <v>1872</v>
      </c>
      <c r="H3893" s="4" t="s">
        <v>5411</v>
      </c>
      <c r="I3893" s="4"/>
      <c r="J3893" s="4"/>
      <c r="K3893" s="4" t="n">
        <v>60</v>
      </c>
      <c r="L3893" s="10" t="n">
        <v>0.348</v>
      </c>
      <c r="M3893" s="10" t="n">
        <v>0.17</v>
      </c>
      <c r="N3893" s="11" t="s">
        <v>103</v>
      </c>
      <c r="O3893" s="11" t="s">
        <v>103</v>
      </c>
      <c r="P3893" s="11" t="s">
        <v>103</v>
      </c>
      <c r="Q3893" s="11" t="s">
        <v>103</v>
      </c>
      <c r="R3893" s="4"/>
    </row>
    <row r="3894" customFormat="false" ht="15" hidden="false" customHeight="false" outlineLevel="0" collapsed="false">
      <c r="A3894" s="4" t="s">
        <v>5417</v>
      </c>
      <c r="B3894" s="4" t="n">
        <v>14</v>
      </c>
      <c r="C3894" s="4" t="s">
        <v>214</v>
      </c>
      <c r="D3894" s="4" t="s">
        <v>38</v>
      </c>
      <c r="E3894" s="4" t="s">
        <v>3827</v>
      </c>
      <c r="F3894" s="4" t="s">
        <v>5035</v>
      </c>
      <c r="G3894" s="4" t="s">
        <v>1792</v>
      </c>
      <c r="H3894" s="4" t="s">
        <v>5411</v>
      </c>
      <c r="I3894" s="4"/>
      <c r="J3894" s="4"/>
      <c r="K3894" s="4" t="n">
        <v>60</v>
      </c>
      <c r="L3894" s="10" t="n">
        <v>0.348</v>
      </c>
      <c r="M3894" s="10" t="n">
        <v>0.17</v>
      </c>
      <c r="N3894" s="11" t="s">
        <v>103</v>
      </c>
      <c r="O3894" s="11" t="s">
        <v>103</v>
      </c>
      <c r="P3894" s="11" t="s">
        <v>103</v>
      </c>
      <c r="Q3894" s="11" t="s">
        <v>103</v>
      </c>
      <c r="R3894" s="4"/>
    </row>
    <row r="3895" customFormat="false" ht="15" hidden="false" customHeight="false" outlineLevel="0" collapsed="false">
      <c r="A3895" s="4" t="s">
        <v>5418</v>
      </c>
      <c r="B3895" s="4" t="n">
        <v>14</v>
      </c>
      <c r="C3895" s="4" t="s">
        <v>214</v>
      </c>
      <c r="D3895" s="4" t="s">
        <v>38</v>
      </c>
      <c r="E3895" s="4" t="s">
        <v>3827</v>
      </c>
      <c r="F3895" s="4" t="s">
        <v>5187</v>
      </c>
      <c r="G3895" s="4" t="s">
        <v>1792</v>
      </c>
      <c r="H3895" s="4" t="s">
        <v>258</v>
      </c>
      <c r="I3895" s="4"/>
      <c r="J3895" s="4"/>
      <c r="K3895" s="4" t="n">
        <v>60</v>
      </c>
      <c r="L3895" s="10" t="n">
        <v>0.348</v>
      </c>
      <c r="M3895" s="10" t="n">
        <v>0.17</v>
      </c>
      <c r="N3895" s="11" t="s">
        <v>103</v>
      </c>
      <c r="O3895" s="11" t="s">
        <v>103</v>
      </c>
      <c r="P3895" s="11" t="s">
        <v>103</v>
      </c>
      <c r="Q3895" s="11" t="s">
        <v>103</v>
      </c>
      <c r="R3895" s="4"/>
    </row>
    <row r="3896" customFormat="false" ht="15" hidden="false" customHeight="false" outlineLevel="0" collapsed="false">
      <c r="A3896" s="4" t="s">
        <v>5419</v>
      </c>
      <c r="B3896" s="4" t="n">
        <v>14</v>
      </c>
      <c r="C3896" s="4" t="s">
        <v>214</v>
      </c>
      <c r="D3896" s="4" t="s">
        <v>38</v>
      </c>
      <c r="E3896" s="4" t="s">
        <v>3827</v>
      </c>
      <c r="F3896" s="4" t="s">
        <v>4470</v>
      </c>
      <c r="G3896" s="4" t="s">
        <v>5420</v>
      </c>
      <c r="H3896" s="4" t="s">
        <v>349</v>
      </c>
      <c r="I3896" s="4"/>
      <c r="J3896" s="4"/>
      <c r="K3896" s="4" t="n">
        <v>60</v>
      </c>
      <c r="L3896" s="10" t="n">
        <v>0.348</v>
      </c>
      <c r="M3896" s="10" t="n">
        <v>0.17</v>
      </c>
      <c r="N3896" s="11" t="s">
        <v>103</v>
      </c>
      <c r="O3896" s="11" t="s">
        <v>103</v>
      </c>
      <c r="P3896" s="11" t="s">
        <v>103</v>
      </c>
      <c r="Q3896" s="11" t="s">
        <v>103</v>
      </c>
      <c r="R3896" s="11" t="s">
        <v>103</v>
      </c>
    </row>
    <row r="3897" customFormat="false" ht="15" hidden="false" customHeight="false" outlineLevel="0" collapsed="false">
      <c r="A3897" s="4" t="s">
        <v>5421</v>
      </c>
      <c r="B3897" s="4" t="n">
        <v>14</v>
      </c>
      <c r="C3897" s="4" t="s">
        <v>214</v>
      </c>
      <c r="D3897" s="4" t="s">
        <v>38</v>
      </c>
      <c r="E3897" s="4" t="s">
        <v>3827</v>
      </c>
      <c r="F3897" s="4" t="s">
        <v>5187</v>
      </c>
      <c r="G3897" s="4" t="s">
        <v>1792</v>
      </c>
      <c r="H3897" s="4" t="s">
        <v>349</v>
      </c>
      <c r="I3897" s="4"/>
      <c r="J3897" s="4"/>
      <c r="K3897" s="4" t="n">
        <v>60</v>
      </c>
      <c r="L3897" s="10" t="n">
        <v>0.348</v>
      </c>
      <c r="M3897" s="10" t="n">
        <v>0.17</v>
      </c>
      <c r="N3897" s="11" t="s">
        <v>103</v>
      </c>
      <c r="O3897" s="11" t="s">
        <v>103</v>
      </c>
      <c r="P3897" s="11" t="s">
        <v>103</v>
      </c>
      <c r="Q3897" s="11" t="s">
        <v>103</v>
      </c>
      <c r="R3897" s="11" t="s">
        <v>103</v>
      </c>
    </row>
    <row r="3898" customFormat="false" ht="15" hidden="false" customHeight="false" outlineLevel="0" collapsed="false">
      <c r="A3898" s="4" t="s">
        <v>5422</v>
      </c>
      <c r="B3898" s="4" t="n">
        <v>14</v>
      </c>
      <c r="C3898" s="4" t="s">
        <v>214</v>
      </c>
      <c r="D3898" s="4" t="s">
        <v>38</v>
      </c>
      <c r="E3898" s="4" t="s">
        <v>3827</v>
      </c>
      <c r="F3898" s="4" t="s">
        <v>5187</v>
      </c>
      <c r="G3898" s="4"/>
      <c r="H3898" s="4" t="s">
        <v>349</v>
      </c>
      <c r="I3898" s="4"/>
      <c r="J3898" s="4"/>
      <c r="K3898" s="4" t="n">
        <v>60</v>
      </c>
      <c r="L3898" s="10" t="n">
        <v>0.348</v>
      </c>
      <c r="M3898" s="10" t="n">
        <v>0.17</v>
      </c>
      <c r="N3898" s="11" t="s">
        <v>103</v>
      </c>
      <c r="O3898" s="11" t="s">
        <v>103</v>
      </c>
      <c r="P3898" s="11" t="s">
        <v>103</v>
      </c>
      <c r="Q3898" s="11" t="s">
        <v>103</v>
      </c>
      <c r="R3898" s="11" t="s">
        <v>103</v>
      </c>
    </row>
    <row r="3899" customFormat="false" ht="15" hidden="false" customHeight="false" outlineLevel="0" collapsed="false">
      <c r="A3899" s="4" t="s">
        <v>5423</v>
      </c>
      <c r="B3899" s="4" t="n">
        <v>14</v>
      </c>
      <c r="C3899" s="4" t="s">
        <v>214</v>
      </c>
      <c r="D3899" s="4" t="s">
        <v>38</v>
      </c>
      <c r="E3899" s="4" t="s">
        <v>3827</v>
      </c>
      <c r="F3899" s="4" t="s">
        <v>5424</v>
      </c>
      <c r="G3899" s="4" t="s">
        <v>5425</v>
      </c>
      <c r="H3899" s="4" t="s">
        <v>5426</v>
      </c>
      <c r="I3899" s="4"/>
      <c r="J3899" s="4"/>
      <c r="K3899" s="4" t="n">
        <v>60</v>
      </c>
      <c r="L3899" s="10" t="n">
        <v>0.348</v>
      </c>
      <c r="M3899" s="10" t="n">
        <v>0.17</v>
      </c>
      <c r="N3899" s="11" t="s">
        <v>103</v>
      </c>
      <c r="O3899" s="11" t="s">
        <v>103</v>
      </c>
      <c r="P3899" s="11" t="s">
        <v>103</v>
      </c>
      <c r="Q3899" s="11" t="s">
        <v>103</v>
      </c>
      <c r="R3899" s="11" t="s">
        <v>103</v>
      </c>
    </row>
    <row r="3900" customFormat="false" ht="15" hidden="false" customHeight="false" outlineLevel="0" collapsed="false">
      <c r="A3900" s="4" t="s">
        <v>5427</v>
      </c>
      <c r="B3900" s="4" t="n">
        <v>14</v>
      </c>
      <c r="C3900" s="4" t="s">
        <v>214</v>
      </c>
      <c r="D3900" s="4" t="s">
        <v>38</v>
      </c>
      <c r="E3900" s="4" t="s">
        <v>3827</v>
      </c>
      <c r="F3900" s="4" t="s">
        <v>5428</v>
      </c>
      <c r="G3900" s="4" t="s">
        <v>1947</v>
      </c>
      <c r="H3900" s="4" t="s">
        <v>5429</v>
      </c>
      <c r="I3900" s="4"/>
      <c r="J3900" s="4"/>
      <c r="K3900" s="4" t="n">
        <v>60</v>
      </c>
      <c r="L3900" s="10" t="n">
        <v>0.348</v>
      </c>
      <c r="M3900" s="10" t="n">
        <v>0.17</v>
      </c>
      <c r="N3900" s="11" t="s">
        <v>103</v>
      </c>
      <c r="O3900" s="11" t="s">
        <v>103</v>
      </c>
      <c r="P3900" s="11" t="s">
        <v>103</v>
      </c>
      <c r="Q3900" s="11" t="s">
        <v>103</v>
      </c>
      <c r="R3900" s="11" t="s">
        <v>103</v>
      </c>
    </row>
    <row r="3901" customFormat="false" ht="15" hidden="false" customHeight="false" outlineLevel="0" collapsed="false">
      <c r="A3901" s="4" t="s">
        <v>5430</v>
      </c>
      <c r="B3901" s="4" t="n">
        <v>14</v>
      </c>
      <c r="C3901" s="4" t="s">
        <v>214</v>
      </c>
      <c r="D3901" s="4" t="s">
        <v>38</v>
      </c>
      <c r="E3901" s="4" t="s">
        <v>3827</v>
      </c>
      <c r="F3901" s="4" t="s">
        <v>5428</v>
      </c>
      <c r="G3901" s="4" t="s">
        <v>1947</v>
      </c>
      <c r="H3901" s="4" t="s">
        <v>5429</v>
      </c>
      <c r="I3901" s="4"/>
      <c r="J3901" s="4"/>
      <c r="K3901" s="4" t="n">
        <v>60</v>
      </c>
      <c r="L3901" s="10" t="n">
        <v>0.348</v>
      </c>
      <c r="M3901" s="10" t="n">
        <v>0.17</v>
      </c>
      <c r="N3901" s="11" t="s">
        <v>103</v>
      </c>
      <c r="O3901" s="11" t="s">
        <v>103</v>
      </c>
      <c r="P3901" s="11" t="s">
        <v>103</v>
      </c>
      <c r="Q3901" s="11" t="s">
        <v>103</v>
      </c>
      <c r="R3901" s="11" t="s">
        <v>103</v>
      </c>
    </row>
    <row r="3902" customFormat="false" ht="15" hidden="false" customHeight="false" outlineLevel="0" collapsed="false">
      <c r="A3902" s="4" t="s">
        <v>5431</v>
      </c>
      <c r="B3902" s="4" t="n">
        <v>14</v>
      </c>
      <c r="C3902" s="4" t="s">
        <v>214</v>
      </c>
      <c r="D3902" s="4" t="s">
        <v>38</v>
      </c>
      <c r="E3902" s="4" t="s">
        <v>3827</v>
      </c>
      <c r="F3902" s="4" t="s">
        <v>5428</v>
      </c>
      <c r="G3902" s="4" t="s">
        <v>1947</v>
      </c>
      <c r="H3902" s="4" t="s">
        <v>5429</v>
      </c>
      <c r="I3902" s="4"/>
      <c r="J3902" s="4"/>
      <c r="K3902" s="4" t="n">
        <v>60</v>
      </c>
      <c r="L3902" s="10" t="n">
        <v>0.348</v>
      </c>
      <c r="M3902" s="10" t="n">
        <v>0.17</v>
      </c>
      <c r="N3902" s="11" t="s">
        <v>103</v>
      </c>
      <c r="O3902" s="11" t="s">
        <v>103</v>
      </c>
      <c r="P3902" s="11" t="s">
        <v>103</v>
      </c>
      <c r="Q3902" s="11" t="s">
        <v>103</v>
      </c>
      <c r="R3902" s="11" t="s">
        <v>103</v>
      </c>
    </row>
    <row r="3903" customFormat="false" ht="15" hidden="false" customHeight="false" outlineLevel="0" collapsed="false">
      <c r="A3903" s="4" t="s">
        <v>5432</v>
      </c>
      <c r="B3903" s="4" t="n">
        <v>14</v>
      </c>
      <c r="C3903" s="4" t="s">
        <v>214</v>
      </c>
      <c r="D3903" s="4" t="s">
        <v>38</v>
      </c>
      <c r="E3903" s="4" t="s">
        <v>3827</v>
      </c>
      <c r="F3903" s="4" t="s">
        <v>5187</v>
      </c>
      <c r="G3903" s="4"/>
      <c r="H3903" s="4" t="s">
        <v>215</v>
      </c>
      <c r="I3903" s="4"/>
      <c r="J3903" s="4"/>
      <c r="K3903" s="4" t="n">
        <v>60</v>
      </c>
      <c r="L3903" s="10" t="n">
        <v>0.348</v>
      </c>
      <c r="M3903" s="10" t="n">
        <v>0.17</v>
      </c>
      <c r="N3903" s="11" t="s">
        <v>103</v>
      </c>
      <c r="O3903" s="11" t="s">
        <v>103</v>
      </c>
      <c r="P3903" s="11" t="s">
        <v>103</v>
      </c>
      <c r="Q3903" s="11" t="s">
        <v>103</v>
      </c>
      <c r="R3903" s="11" t="s">
        <v>103</v>
      </c>
    </row>
    <row r="3904" customFormat="false" ht="15" hidden="false" customHeight="false" outlineLevel="0" collapsed="false">
      <c r="A3904" s="4" t="s">
        <v>5433</v>
      </c>
      <c r="B3904" s="4" t="n">
        <v>14</v>
      </c>
      <c r="C3904" s="4" t="s">
        <v>214</v>
      </c>
      <c r="D3904" s="4" t="s">
        <v>38</v>
      </c>
      <c r="E3904" s="4" t="s">
        <v>3827</v>
      </c>
      <c r="F3904" s="4" t="s">
        <v>5434</v>
      </c>
      <c r="G3904" s="4"/>
      <c r="H3904" s="4" t="s">
        <v>215</v>
      </c>
      <c r="I3904" s="4"/>
      <c r="J3904" s="4"/>
      <c r="K3904" s="4" t="n">
        <v>60</v>
      </c>
      <c r="L3904" s="10" t="n">
        <v>0.348</v>
      </c>
      <c r="M3904" s="10" t="n">
        <v>0.17</v>
      </c>
      <c r="N3904" s="11" t="s">
        <v>103</v>
      </c>
      <c r="O3904" s="11" t="s">
        <v>103</v>
      </c>
      <c r="P3904" s="11" t="s">
        <v>103</v>
      </c>
      <c r="Q3904" s="11" t="s">
        <v>103</v>
      </c>
      <c r="R3904" s="11" t="s">
        <v>103</v>
      </c>
    </row>
    <row r="3905" customFormat="false" ht="15" hidden="false" customHeight="false" outlineLevel="0" collapsed="false">
      <c r="A3905" s="4" t="s">
        <v>5435</v>
      </c>
      <c r="B3905" s="4" t="n">
        <v>14</v>
      </c>
      <c r="C3905" s="4" t="s">
        <v>214</v>
      </c>
      <c r="D3905" s="4" t="s">
        <v>38</v>
      </c>
      <c r="E3905" s="4" t="s">
        <v>3827</v>
      </c>
      <c r="F3905" s="4" t="s">
        <v>5187</v>
      </c>
      <c r="G3905" s="4"/>
      <c r="H3905" s="4" t="s">
        <v>215</v>
      </c>
      <c r="I3905" s="4"/>
      <c r="J3905" s="4"/>
      <c r="K3905" s="4" t="n">
        <v>60</v>
      </c>
      <c r="L3905" s="10" t="n">
        <v>0.348</v>
      </c>
      <c r="M3905" s="10" t="n">
        <v>0.17</v>
      </c>
      <c r="N3905" s="11" t="s">
        <v>103</v>
      </c>
      <c r="O3905" s="11" t="s">
        <v>103</v>
      </c>
      <c r="P3905" s="11" t="s">
        <v>103</v>
      </c>
      <c r="Q3905" s="11" t="s">
        <v>103</v>
      </c>
      <c r="R3905" s="11" t="s">
        <v>103</v>
      </c>
    </row>
    <row r="3906" customFormat="false" ht="15" hidden="false" customHeight="false" outlineLevel="0" collapsed="false">
      <c r="A3906" s="4" t="s">
        <v>5436</v>
      </c>
      <c r="B3906" s="4" t="n">
        <v>14</v>
      </c>
      <c r="C3906" s="4" t="s">
        <v>214</v>
      </c>
      <c r="D3906" s="4" t="s">
        <v>38</v>
      </c>
      <c r="E3906" s="4" t="s">
        <v>3827</v>
      </c>
      <c r="F3906" s="4" t="s">
        <v>5187</v>
      </c>
      <c r="G3906" s="4"/>
      <c r="H3906" s="4" t="s">
        <v>215</v>
      </c>
      <c r="I3906" s="4"/>
      <c r="J3906" s="4"/>
      <c r="K3906" s="4" t="n">
        <v>60</v>
      </c>
      <c r="L3906" s="10" t="n">
        <v>0.348</v>
      </c>
      <c r="M3906" s="10" t="n">
        <v>0.17</v>
      </c>
      <c r="N3906" s="11" t="s">
        <v>103</v>
      </c>
      <c r="O3906" s="11" t="s">
        <v>103</v>
      </c>
      <c r="P3906" s="11" t="s">
        <v>103</v>
      </c>
      <c r="Q3906" s="11" t="s">
        <v>103</v>
      </c>
      <c r="R3906" s="11" t="s">
        <v>103</v>
      </c>
    </row>
    <row r="3907" customFormat="false" ht="15" hidden="false" customHeight="false" outlineLevel="0" collapsed="false">
      <c r="A3907" s="4" t="s">
        <v>5437</v>
      </c>
      <c r="B3907" s="4" t="n">
        <v>14</v>
      </c>
      <c r="C3907" s="4" t="s">
        <v>214</v>
      </c>
      <c r="D3907" s="4" t="s">
        <v>38</v>
      </c>
      <c r="E3907" s="4" t="s">
        <v>3827</v>
      </c>
      <c r="F3907" s="4" t="s">
        <v>5187</v>
      </c>
      <c r="G3907" s="4"/>
      <c r="H3907" s="4" t="s">
        <v>215</v>
      </c>
      <c r="I3907" s="4"/>
      <c r="J3907" s="4"/>
      <c r="K3907" s="4" t="n">
        <v>60</v>
      </c>
      <c r="L3907" s="10" t="n">
        <v>0.348</v>
      </c>
      <c r="M3907" s="10" t="n">
        <v>0.17</v>
      </c>
      <c r="N3907" s="11" t="s">
        <v>103</v>
      </c>
      <c r="O3907" s="11" t="s">
        <v>103</v>
      </c>
      <c r="P3907" s="11" t="s">
        <v>103</v>
      </c>
      <c r="Q3907" s="11" t="s">
        <v>103</v>
      </c>
      <c r="R3907" s="11" t="s">
        <v>103</v>
      </c>
    </row>
    <row r="3908" customFormat="false" ht="15" hidden="false" customHeight="false" outlineLevel="0" collapsed="false">
      <c r="A3908" s="4" t="s">
        <v>5438</v>
      </c>
      <c r="B3908" s="4" t="n">
        <v>14</v>
      </c>
      <c r="C3908" s="4" t="s">
        <v>214</v>
      </c>
      <c r="D3908" s="4" t="s">
        <v>38</v>
      </c>
      <c r="E3908" s="4" t="s">
        <v>3827</v>
      </c>
      <c r="F3908" s="4" t="s">
        <v>5434</v>
      </c>
      <c r="G3908" s="4" t="s">
        <v>1947</v>
      </c>
      <c r="H3908" s="4" t="s">
        <v>215</v>
      </c>
      <c r="I3908" s="4"/>
      <c r="J3908" s="4"/>
      <c r="K3908" s="4" t="n">
        <v>60</v>
      </c>
      <c r="L3908" s="10" t="n">
        <v>0.348</v>
      </c>
      <c r="M3908" s="10" t="n">
        <v>0.17</v>
      </c>
      <c r="N3908" s="11" t="s">
        <v>103</v>
      </c>
      <c r="O3908" s="11" t="s">
        <v>103</v>
      </c>
      <c r="P3908" s="11" t="s">
        <v>103</v>
      </c>
      <c r="Q3908" s="11" t="s">
        <v>103</v>
      </c>
      <c r="R3908" s="11" t="s">
        <v>103</v>
      </c>
    </row>
    <row r="3909" customFormat="false" ht="15" hidden="false" customHeight="false" outlineLevel="0" collapsed="false">
      <c r="A3909" s="4" t="s">
        <v>5439</v>
      </c>
      <c r="B3909" s="4" t="n">
        <v>14</v>
      </c>
      <c r="C3909" s="4" t="s">
        <v>214</v>
      </c>
      <c r="D3909" s="4" t="s">
        <v>38</v>
      </c>
      <c r="E3909" s="4" t="s">
        <v>3827</v>
      </c>
      <c r="F3909" s="4" t="s">
        <v>5187</v>
      </c>
      <c r="G3909" s="4"/>
      <c r="H3909" s="4" t="s">
        <v>215</v>
      </c>
      <c r="I3909" s="4"/>
      <c r="J3909" s="4"/>
      <c r="K3909" s="4" t="n">
        <v>60</v>
      </c>
      <c r="L3909" s="10" t="n">
        <v>0.348</v>
      </c>
      <c r="M3909" s="10" t="n">
        <v>0.17</v>
      </c>
      <c r="N3909" s="11" t="s">
        <v>103</v>
      </c>
      <c r="O3909" s="11" t="s">
        <v>103</v>
      </c>
      <c r="P3909" s="11" t="s">
        <v>103</v>
      </c>
      <c r="Q3909" s="11" t="s">
        <v>103</v>
      </c>
      <c r="R3909" s="11" t="s">
        <v>103</v>
      </c>
    </row>
    <row r="3910" customFormat="false" ht="15" hidden="false" customHeight="false" outlineLevel="0" collapsed="false">
      <c r="A3910" s="4" t="s">
        <v>5440</v>
      </c>
      <c r="B3910" s="4" t="n">
        <v>14</v>
      </c>
      <c r="C3910" s="4" t="s">
        <v>214</v>
      </c>
      <c r="D3910" s="4" t="s">
        <v>38</v>
      </c>
      <c r="E3910" s="4" t="s">
        <v>3827</v>
      </c>
      <c r="F3910" s="4" t="s">
        <v>5187</v>
      </c>
      <c r="G3910" s="4"/>
      <c r="H3910" s="4" t="s">
        <v>215</v>
      </c>
      <c r="I3910" s="4"/>
      <c r="J3910" s="4"/>
      <c r="K3910" s="4" t="n">
        <v>60</v>
      </c>
      <c r="L3910" s="10" t="n">
        <v>0.348</v>
      </c>
      <c r="M3910" s="10" t="n">
        <v>0.17</v>
      </c>
      <c r="N3910" s="11" t="s">
        <v>103</v>
      </c>
      <c r="O3910" s="11" t="s">
        <v>103</v>
      </c>
      <c r="P3910" s="11" t="s">
        <v>103</v>
      </c>
      <c r="Q3910" s="11" t="s">
        <v>103</v>
      </c>
      <c r="R3910" s="11" t="s">
        <v>103</v>
      </c>
    </row>
    <row r="3911" customFormat="false" ht="15" hidden="false" customHeight="false" outlineLevel="0" collapsed="false">
      <c r="A3911" s="4" t="s">
        <v>5441</v>
      </c>
      <c r="B3911" s="4" t="n">
        <v>14</v>
      </c>
      <c r="C3911" s="4" t="s">
        <v>214</v>
      </c>
      <c r="D3911" s="4" t="s">
        <v>38</v>
      </c>
      <c r="E3911" s="4" t="s">
        <v>3827</v>
      </c>
      <c r="F3911" s="4" t="s">
        <v>5187</v>
      </c>
      <c r="G3911" s="4"/>
      <c r="H3911" s="4" t="s">
        <v>215</v>
      </c>
      <c r="I3911" s="4"/>
      <c r="J3911" s="4"/>
      <c r="K3911" s="4" t="n">
        <v>60</v>
      </c>
      <c r="L3911" s="10" t="n">
        <v>0.348</v>
      </c>
      <c r="M3911" s="10" t="n">
        <v>0.17</v>
      </c>
      <c r="N3911" s="11" t="s">
        <v>103</v>
      </c>
      <c r="O3911" s="11" t="s">
        <v>103</v>
      </c>
      <c r="P3911" s="11" t="s">
        <v>103</v>
      </c>
      <c r="Q3911" s="11" t="s">
        <v>103</v>
      </c>
      <c r="R3911" s="11" t="s">
        <v>103</v>
      </c>
    </row>
    <row r="3912" customFormat="false" ht="15" hidden="false" customHeight="false" outlineLevel="0" collapsed="false">
      <c r="A3912" s="4" t="s">
        <v>5442</v>
      </c>
      <c r="B3912" s="4" t="n">
        <v>14</v>
      </c>
      <c r="C3912" s="4" t="s">
        <v>214</v>
      </c>
      <c r="D3912" s="4" t="s">
        <v>38</v>
      </c>
      <c r="E3912" s="4" t="s">
        <v>3827</v>
      </c>
      <c r="F3912" s="4" t="s">
        <v>5187</v>
      </c>
      <c r="G3912" s="4"/>
      <c r="H3912" s="4" t="s">
        <v>215</v>
      </c>
      <c r="I3912" s="4"/>
      <c r="J3912" s="4"/>
      <c r="K3912" s="4" t="n">
        <v>60</v>
      </c>
      <c r="L3912" s="10" t="n">
        <v>0.348</v>
      </c>
      <c r="M3912" s="10" t="n">
        <v>0.17</v>
      </c>
      <c r="N3912" s="11" t="s">
        <v>103</v>
      </c>
      <c r="O3912" s="11" t="s">
        <v>103</v>
      </c>
      <c r="P3912" s="11" t="s">
        <v>103</v>
      </c>
      <c r="Q3912" s="11" t="s">
        <v>103</v>
      </c>
      <c r="R3912" s="11" t="s">
        <v>103</v>
      </c>
    </row>
    <row r="3913" customFormat="false" ht="15" hidden="false" customHeight="false" outlineLevel="0" collapsed="false">
      <c r="A3913" s="4" t="s">
        <v>5443</v>
      </c>
      <c r="B3913" s="4" t="n">
        <v>14</v>
      </c>
      <c r="C3913" s="4" t="s">
        <v>214</v>
      </c>
      <c r="D3913" s="4" t="s">
        <v>38</v>
      </c>
      <c r="E3913" s="4" t="s">
        <v>3827</v>
      </c>
      <c r="F3913" s="4" t="s">
        <v>5187</v>
      </c>
      <c r="G3913" s="4"/>
      <c r="H3913" s="4" t="s">
        <v>5444</v>
      </c>
      <c r="I3913" s="4"/>
      <c r="J3913" s="4"/>
      <c r="K3913" s="4" t="n">
        <v>60</v>
      </c>
      <c r="L3913" s="10" t="n">
        <v>0.348</v>
      </c>
      <c r="M3913" s="10" t="n">
        <v>0.17</v>
      </c>
      <c r="N3913" s="11" t="s">
        <v>103</v>
      </c>
      <c r="O3913" s="11" t="s">
        <v>103</v>
      </c>
      <c r="P3913" s="11" t="s">
        <v>103</v>
      </c>
      <c r="Q3913" s="11" t="s">
        <v>103</v>
      </c>
      <c r="R3913" s="11" t="s">
        <v>103</v>
      </c>
    </row>
    <row r="3914" customFormat="false" ht="15" hidden="false" customHeight="false" outlineLevel="0" collapsed="false">
      <c r="A3914" s="4" t="s">
        <v>5445</v>
      </c>
      <c r="B3914" s="4" t="n">
        <v>14</v>
      </c>
      <c r="C3914" s="4" t="s">
        <v>214</v>
      </c>
      <c r="D3914" s="4" t="s">
        <v>38</v>
      </c>
      <c r="E3914" s="4" t="s">
        <v>3827</v>
      </c>
      <c r="F3914" s="4" t="s">
        <v>5187</v>
      </c>
      <c r="G3914" s="4"/>
      <c r="H3914" s="4" t="s">
        <v>5444</v>
      </c>
      <c r="I3914" s="4"/>
      <c r="J3914" s="4"/>
      <c r="K3914" s="4" t="n">
        <v>60</v>
      </c>
      <c r="L3914" s="10" t="n">
        <v>0.348</v>
      </c>
      <c r="M3914" s="10" t="n">
        <v>0.17</v>
      </c>
      <c r="N3914" s="11" t="s">
        <v>103</v>
      </c>
      <c r="O3914" s="11" t="s">
        <v>103</v>
      </c>
      <c r="P3914" s="11" t="s">
        <v>103</v>
      </c>
      <c r="Q3914" s="11" t="s">
        <v>103</v>
      </c>
      <c r="R3914" s="11" t="s">
        <v>103</v>
      </c>
    </row>
    <row r="3915" customFormat="false" ht="15" hidden="false" customHeight="false" outlineLevel="0" collapsed="false">
      <c r="A3915" s="4" t="s">
        <v>5446</v>
      </c>
      <c r="B3915" s="4" t="n">
        <v>14</v>
      </c>
      <c r="C3915" s="4" t="s">
        <v>214</v>
      </c>
      <c r="D3915" s="4" t="s">
        <v>38</v>
      </c>
      <c r="E3915" s="4" t="s">
        <v>3827</v>
      </c>
      <c r="F3915" s="4" t="s">
        <v>5187</v>
      </c>
      <c r="G3915" s="4"/>
      <c r="H3915" s="4" t="s">
        <v>5444</v>
      </c>
      <c r="I3915" s="4"/>
      <c r="J3915" s="4"/>
      <c r="K3915" s="4" t="n">
        <v>60</v>
      </c>
      <c r="L3915" s="10" t="n">
        <v>0.348</v>
      </c>
      <c r="M3915" s="10" t="n">
        <v>0.17</v>
      </c>
      <c r="N3915" s="11" t="s">
        <v>103</v>
      </c>
      <c r="O3915" s="11" t="s">
        <v>103</v>
      </c>
      <c r="P3915" s="11" t="s">
        <v>103</v>
      </c>
      <c r="Q3915" s="11" t="s">
        <v>103</v>
      </c>
      <c r="R3915" s="11" t="s">
        <v>103</v>
      </c>
    </row>
    <row r="3916" customFormat="false" ht="15" hidden="false" customHeight="false" outlineLevel="0" collapsed="false">
      <c r="A3916" s="4" t="s">
        <v>5447</v>
      </c>
      <c r="B3916" s="4" t="n">
        <v>14</v>
      </c>
      <c r="C3916" s="4" t="s">
        <v>214</v>
      </c>
      <c r="D3916" s="4" t="s">
        <v>38</v>
      </c>
      <c r="E3916" s="4" t="s">
        <v>3827</v>
      </c>
      <c r="F3916" s="4" t="s">
        <v>5448</v>
      </c>
      <c r="G3916" s="4"/>
      <c r="H3916" s="4" t="s">
        <v>5444</v>
      </c>
      <c r="I3916" s="4"/>
      <c r="J3916" s="4"/>
      <c r="K3916" s="4" t="n">
        <v>60</v>
      </c>
      <c r="L3916" s="10" t="n">
        <v>0.348</v>
      </c>
      <c r="M3916" s="10" t="n">
        <v>0.17</v>
      </c>
      <c r="N3916" s="11" t="s">
        <v>103</v>
      </c>
      <c r="O3916" s="11" t="s">
        <v>103</v>
      </c>
      <c r="P3916" s="11" t="s">
        <v>103</v>
      </c>
      <c r="Q3916" s="11" t="s">
        <v>103</v>
      </c>
      <c r="R3916" s="11" t="s">
        <v>103</v>
      </c>
    </row>
    <row r="3917" customFormat="false" ht="15" hidden="false" customHeight="false" outlineLevel="0" collapsed="false">
      <c r="A3917" s="4" t="s">
        <v>5449</v>
      </c>
      <c r="B3917" s="4" t="n">
        <v>14</v>
      </c>
      <c r="C3917" s="4" t="s">
        <v>214</v>
      </c>
      <c r="D3917" s="4" t="s">
        <v>38</v>
      </c>
      <c r="E3917" s="4" t="s">
        <v>3827</v>
      </c>
      <c r="F3917" s="4" t="s">
        <v>5187</v>
      </c>
      <c r="G3917" s="4"/>
      <c r="H3917" s="4" t="s">
        <v>5444</v>
      </c>
      <c r="I3917" s="4"/>
      <c r="J3917" s="4"/>
      <c r="K3917" s="4" t="n">
        <v>60</v>
      </c>
      <c r="L3917" s="10" t="n">
        <v>0.348</v>
      </c>
      <c r="M3917" s="10" t="n">
        <v>0.17</v>
      </c>
      <c r="N3917" s="11" t="s">
        <v>103</v>
      </c>
      <c r="O3917" s="11" t="s">
        <v>103</v>
      </c>
      <c r="P3917" s="11" t="s">
        <v>103</v>
      </c>
      <c r="Q3917" s="11" t="s">
        <v>103</v>
      </c>
      <c r="R3917" s="11" t="s">
        <v>103</v>
      </c>
    </row>
    <row r="3918" customFormat="false" ht="15" hidden="false" customHeight="false" outlineLevel="0" collapsed="false">
      <c r="A3918" s="4" t="s">
        <v>5450</v>
      </c>
      <c r="B3918" s="4" t="n">
        <v>14</v>
      </c>
      <c r="C3918" s="4" t="s">
        <v>214</v>
      </c>
      <c r="D3918" s="4" t="s">
        <v>38</v>
      </c>
      <c r="E3918" s="4" t="s">
        <v>3827</v>
      </c>
      <c r="F3918" s="4" t="s">
        <v>5187</v>
      </c>
      <c r="G3918" s="4"/>
      <c r="H3918" s="4" t="s">
        <v>5444</v>
      </c>
      <c r="I3918" s="4"/>
      <c r="J3918" s="4"/>
      <c r="K3918" s="4" t="n">
        <v>60</v>
      </c>
      <c r="L3918" s="10" t="n">
        <v>0.348</v>
      </c>
      <c r="M3918" s="10" t="n">
        <v>0.17</v>
      </c>
      <c r="N3918" s="11" t="s">
        <v>103</v>
      </c>
      <c r="O3918" s="11" t="s">
        <v>103</v>
      </c>
      <c r="P3918" s="11" t="s">
        <v>103</v>
      </c>
      <c r="Q3918" s="11" t="s">
        <v>103</v>
      </c>
      <c r="R3918" s="11" t="s">
        <v>103</v>
      </c>
    </row>
    <row r="3919" customFormat="false" ht="15" hidden="false" customHeight="false" outlineLevel="0" collapsed="false">
      <c r="A3919" s="4" t="s">
        <v>5451</v>
      </c>
      <c r="B3919" s="4" t="n">
        <v>14</v>
      </c>
      <c r="C3919" s="4" t="s">
        <v>214</v>
      </c>
      <c r="D3919" s="4" t="s">
        <v>38</v>
      </c>
      <c r="E3919" s="4" t="s">
        <v>3827</v>
      </c>
      <c r="F3919" s="4" t="s">
        <v>5187</v>
      </c>
      <c r="G3919" s="4"/>
      <c r="H3919" s="4" t="s">
        <v>5444</v>
      </c>
      <c r="I3919" s="4"/>
      <c r="J3919" s="4"/>
      <c r="K3919" s="4" t="n">
        <v>60</v>
      </c>
      <c r="L3919" s="10" t="n">
        <v>0.348</v>
      </c>
      <c r="M3919" s="10" t="n">
        <v>0.17</v>
      </c>
      <c r="N3919" s="11" t="s">
        <v>103</v>
      </c>
      <c r="O3919" s="11" t="s">
        <v>103</v>
      </c>
      <c r="P3919" s="11" t="s">
        <v>103</v>
      </c>
      <c r="Q3919" s="11" t="s">
        <v>103</v>
      </c>
      <c r="R3919" s="11" t="s">
        <v>103</v>
      </c>
    </row>
    <row r="3920" customFormat="false" ht="15" hidden="false" customHeight="false" outlineLevel="0" collapsed="false">
      <c r="A3920" s="4" t="s">
        <v>5452</v>
      </c>
      <c r="B3920" s="4" t="n">
        <v>14</v>
      </c>
      <c r="C3920" s="4" t="s">
        <v>214</v>
      </c>
      <c r="D3920" s="4" t="s">
        <v>38</v>
      </c>
      <c r="E3920" s="4" t="s">
        <v>3827</v>
      </c>
      <c r="F3920" s="4" t="s">
        <v>5453</v>
      </c>
      <c r="G3920" s="4" t="s">
        <v>1792</v>
      </c>
      <c r="H3920" s="4" t="s">
        <v>5454</v>
      </c>
      <c r="I3920" s="4"/>
      <c r="J3920" s="4"/>
      <c r="K3920" s="4" t="n">
        <v>60</v>
      </c>
      <c r="L3920" s="10" t="n">
        <v>0.348</v>
      </c>
      <c r="M3920" s="10" t="n">
        <v>0.17</v>
      </c>
      <c r="N3920" s="11" t="s">
        <v>103</v>
      </c>
      <c r="O3920" s="11" t="s">
        <v>103</v>
      </c>
      <c r="P3920" s="11" t="s">
        <v>103</v>
      </c>
      <c r="Q3920" s="11" t="s">
        <v>103</v>
      </c>
      <c r="R3920" s="11" t="s">
        <v>103</v>
      </c>
    </row>
    <row r="3921" customFormat="false" ht="15" hidden="false" customHeight="false" outlineLevel="0" collapsed="false">
      <c r="A3921" s="4" t="s">
        <v>5455</v>
      </c>
      <c r="B3921" s="4" t="n">
        <v>14</v>
      </c>
      <c r="C3921" s="4" t="s">
        <v>214</v>
      </c>
      <c r="D3921" s="4" t="s">
        <v>38</v>
      </c>
      <c r="E3921" s="4" t="s">
        <v>3827</v>
      </c>
      <c r="F3921" s="4" t="s">
        <v>5456</v>
      </c>
      <c r="G3921" s="4" t="s">
        <v>1792</v>
      </c>
      <c r="H3921" s="4" t="s">
        <v>5454</v>
      </c>
      <c r="I3921" s="4"/>
      <c r="J3921" s="4"/>
      <c r="K3921" s="4" t="n">
        <v>60</v>
      </c>
      <c r="L3921" s="10" t="n">
        <v>0.348</v>
      </c>
      <c r="M3921" s="10" t="n">
        <v>0.17</v>
      </c>
      <c r="N3921" s="11" t="s">
        <v>103</v>
      </c>
      <c r="O3921" s="11" t="s">
        <v>103</v>
      </c>
      <c r="P3921" s="11" t="s">
        <v>103</v>
      </c>
      <c r="Q3921" s="11" t="s">
        <v>103</v>
      </c>
      <c r="R3921" s="11" t="s">
        <v>103</v>
      </c>
    </row>
    <row r="3922" customFormat="false" ht="15" hidden="false" customHeight="false" outlineLevel="0" collapsed="false">
      <c r="A3922" s="4" t="s">
        <v>5457</v>
      </c>
      <c r="B3922" s="4" t="n">
        <v>14</v>
      </c>
      <c r="C3922" s="4" t="s">
        <v>214</v>
      </c>
      <c r="D3922" s="4" t="s">
        <v>38</v>
      </c>
      <c r="E3922" s="4" t="s">
        <v>3827</v>
      </c>
      <c r="F3922" s="4" t="s">
        <v>5458</v>
      </c>
      <c r="G3922" s="4"/>
      <c r="H3922" s="4" t="s">
        <v>5454</v>
      </c>
      <c r="I3922" s="4"/>
      <c r="J3922" s="4"/>
      <c r="K3922" s="4" t="n">
        <v>60</v>
      </c>
      <c r="L3922" s="10" t="n">
        <v>0.348</v>
      </c>
      <c r="M3922" s="10" t="n">
        <v>0.17</v>
      </c>
      <c r="N3922" s="11" t="s">
        <v>103</v>
      </c>
      <c r="O3922" s="11" t="s">
        <v>103</v>
      </c>
      <c r="P3922" s="11" t="s">
        <v>103</v>
      </c>
      <c r="Q3922" s="11" t="s">
        <v>103</v>
      </c>
      <c r="R3922" s="11" t="s">
        <v>103</v>
      </c>
    </row>
    <row r="3923" customFormat="false" ht="15" hidden="false" customHeight="false" outlineLevel="0" collapsed="false">
      <c r="A3923" s="4" t="s">
        <v>5459</v>
      </c>
      <c r="B3923" s="4" t="n">
        <v>14</v>
      </c>
      <c r="C3923" s="4" t="s">
        <v>214</v>
      </c>
      <c r="D3923" s="4" t="s">
        <v>38</v>
      </c>
      <c r="E3923" s="4" t="s">
        <v>3827</v>
      </c>
      <c r="F3923" s="4" t="s">
        <v>5460</v>
      </c>
      <c r="G3923" s="4" t="s">
        <v>1792</v>
      </c>
      <c r="H3923" s="4" t="s">
        <v>5454</v>
      </c>
      <c r="I3923" s="4"/>
      <c r="J3923" s="4"/>
      <c r="K3923" s="4" t="n">
        <v>60</v>
      </c>
      <c r="L3923" s="10" t="n">
        <v>0.348</v>
      </c>
      <c r="M3923" s="10" t="n">
        <v>0.17</v>
      </c>
      <c r="N3923" s="11" t="s">
        <v>103</v>
      </c>
      <c r="O3923" s="11" t="s">
        <v>103</v>
      </c>
      <c r="P3923" s="11" t="s">
        <v>103</v>
      </c>
      <c r="Q3923" s="11" t="s">
        <v>103</v>
      </c>
      <c r="R3923" s="11" t="s">
        <v>103</v>
      </c>
    </row>
    <row r="3924" customFormat="false" ht="15" hidden="false" customHeight="false" outlineLevel="0" collapsed="false">
      <c r="A3924" s="4" t="s">
        <v>5461</v>
      </c>
      <c r="B3924" s="4" t="n">
        <v>14</v>
      </c>
      <c r="C3924" s="4" t="s">
        <v>214</v>
      </c>
      <c r="D3924" s="4" t="s">
        <v>38</v>
      </c>
      <c r="E3924" s="4" t="s">
        <v>3827</v>
      </c>
      <c r="F3924" s="4" t="s">
        <v>5458</v>
      </c>
      <c r="G3924" s="4"/>
      <c r="H3924" s="4" t="s">
        <v>5454</v>
      </c>
      <c r="I3924" s="4"/>
      <c r="J3924" s="4"/>
      <c r="K3924" s="4" t="n">
        <v>60</v>
      </c>
      <c r="L3924" s="10" t="n">
        <v>0.348</v>
      </c>
      <c r="M3924" s="10" t="n">
        <v>0.17</v>
      </c>
      <c r="N3924" s="11" t="s">
        <v>103</v>
      </c>
      <c r="O3924" s="11" t="s">
        <v>103</v>
      </c>
      <c r="P3924" s="11" t="s">
        <v>103</v>
      </c>
      <c r="Q3924" s="11" t="s">
        <v>103</v>
      </c>
      <c r="R3924" s="11" t="s">
        <v>103</v>
      </c>
    </row>
    <row r="3925" customFormat="false" ht="15" hidden="false" customHeight="false" outlineLevel="0" collapsed="false">
      <c r="A3925" s="4" t="s">
        <v>5462</v>
      </c>
      <c r="B3925" s="4" t="n">
        <v>14</v>
      </c>
      <c r="C3925" s="4" t="s">
        <v>214</v>
      </c>
      <c r="D3925" s="4" t="s">
        <v>38</v>
      </c>
      <c r="E3925" s="4" t="s">
        <v>3827</v>
      </c>
      <c r="F3925" s="4" t="s">
        <v>5456</v>
      </c>
      <c r="G3925" s="4" t="s">
        <v>1792</v>
      </c>
      <c r="H3925" s="4" t="s">
        <v>5454</v>
      </c>
      <c r="I3925" s="4"/>
      <c r="J3925" s="4"/>
      <c r="K3925" s="4" t="n">
        <v>60</v>
      </c>
      <c r="L3925" s="10" t="n">
        <v>0.348</v>
      </c>
      <c r="M3925" s="10" t="n">
        <v>0.17</v>
      </c>
      <c r="N3925" s="11" t="s">
        <v>103</v>
      </c>
      <c r="O3925" s="11" t="s">
        <v>103</v>
      </c>
      <c r="P3925" s="11" t="s">
        <v>103</v>
      </c>
      <c r="Q3925" s="11" t="s">
        <v>103</v>
      </c>
      <c r="R3925" s="11" t="s">
        <v>103</v>
      </c>
    </row>
    <row r="3926" customFormat="false" ht="15" hidden="false" customHeight="false" outlineLevel="0" collapsed="false">
      <c r="A3926" s="4" t="s">
        <v>5463</v>
      </c>
      <c r="B3926" s="4" t="n">
        <v>14</v>
      </c>
      <c r="C3926" s="4" t="s">
        <v>214</v>
      </c>
      <c r="D3926" s="4" t="s">
        <v>38</v>
      </c>
      <c r="E3926" s="4" t="s">
        <v>3827</v>
      </c>
      <c r="F3926" s="4" t="s">
        <v>5464</v>
      </c>
      <c r="G3926" s="4" t="s">
        <v>4695</v>
      </c>
      <c r="H3926" s="4" t="s">
        <v>5454</v>
      </c>
      <c r="I3926" s="4"/>
      <c r="J3926" s="4"/>
      <c r="K3926" s="4" t="n">
        <v>60</v>
      </c>
      <c r="L3926" s="10" t="n">
        <v>0.348</v>
      </c>
      <c r="M3926" s="10" t="n">
        <v>0.17</v>
      </c>
      <c r="N3926" s="11" t="s">
        <v>103</v>
      </c>
      <c r="O3926" s="11" t="s">
        <v>103</v>
      </c>
      <c r="P3926" s="11" t="s">
        <v>103</v>
      </c>
      <c r="Q3926" s="11" t="s">
        <v>103</v>
      </c>
      <c r="R3926" s="11" t="s">
        <v>103</v>
      </c>
    </row>
    <row r="3927" customFormat="false" ht="15" hidden="false" customHeight="false" outlineLevel="0" collapsed="false">
      <c r="A3927" s="4" t="s">
        <v>5465</v>
      </c>
      <c r="B3927" s="4" t="n">
        <v>14</v>
      </c>
      <c r="C3927" s="4" t="s">
        <v>214</v>
      </c>
      <c r="D3927" s="4" t="s">
        <v>38</v>
      </c>
      <c r="E3927" s="4" t="s">
        <v>3827</v>
      </c>
      <c r="F3927" s="4" t="s">
        <v>5456</v>
      </c>
      <c r="G3927" s="4" t="s">
        <v>1792</v>
      </c>
      <c r="H3927" s="4" t="s">
        <v>5454</v>
      </c>
      <c r="I3927" s="4"/>
      <c r="J3927" s="4"/>
      <c r="K3927" s="4" t="n">
        <v>60</v>
      </c>
      <c r="L3927" s="10" t="n">
        <v>0.348</v>
      </c>
      <c r="M3927" s="10" t="n">
        <v>0.17</v>
      </c>
      <c r="N3927" s="11" t="s">
        <v>103</v>
      </c>
      <c r="O3927" s="11" t="s">
        <v>103</v>
      </c>
      <c r="P3927" s="11" t="s">
        <v>103</v>
      </c>
      <c r="Q3927" s="11" t="s">
        <v>103</v>
      </c>
      <c r="R3927" s="11" t="s">
        <v>103</v>
      </c>
    </row>
    <row r="3928" customFormat="false" ht="15" hidden="false" customHeight="false" outlineLevel="0" collapsed="false">
      <c r="A3928" s="4" t="s">
        <v>5466</v>
      </c>
      <c r="B3928" s="4" t="n">
        <v>14</v>
      </c>
      <c r="C3928" s="4" t="s">
        <v>214</v>
      </c>
      <c r="D3928" s="4" t="s">
        <v>38</v>
      </c>
      <c r="E3928" s="4" t="s">
        <v>3827</v>
      </c>
      <c r="F3928" s="4" t="s">
        <v>5453</v>
      </c>
      <c r="G3928" s="4" t="s">
        <v>1792</v>
      </c>
      <c r="H3928" s="4" t="s">
        <v>5454</v>
      </c>
      <c r="I3928" s="4"/>
      <c r="J3928" s="4"/>
      <c r="K3928" s="4" t="n">
        <v>60</v>
      </c>
      <c r="L3928" s="10" t="n">
        <v>0.348</v>
      </c>
      <c r="M3928" s="10" t="n">
        <v>0.17</v>
      </c>
      <c r="N3928" s="11" t="s">
        <v>103</v>
      </c>
      <c r="O3928" s="11" t="s">
        <v>103</v>
      </c>
      <c r="P3928" s="11" t="s">
        <v>103</v>
      </c>
      <c r="Q3928" s="11" t="s">
        <v>103</v>
      </c>
      <c r="R3928" s="11" t="s">
        <v>103</v>
      </c>
    </row>
    <row r="3929" customFormat="false" ht="15" hidden="false" customHeight="false" outlineLevel="0" collapsed="false">
      <c r="A3929" s="4" t="s">
        <v>5467</v>
      </c>
      <c r="B3929" s="4" t="n">
        <v>14</v>
      </c>
      <c r="C3929" s="4" t="s">
        <v>214</v>
      </c>
      <c r="D3929" s="4" t="s">
        <v>38</v>
      </c>
      <c r="E3929" s="4" t="s">
        <v>3827</v>
      </c>
      <c r="F3929" s="4" t="s">
        <v>5189</v>
      </c>
      <c r="G3929" s="4" t="s">
        <v>1963</v>
      </c>
      <c r="H3929" s="4" t="s">
        <v>5361</v>
      </c>
      <c r="I3929" s="4"/>
      <c r="J3929" s="4"/>
      <c r="K3929" s="4" t="n">
        <v>60</v>
      </c>
      <c r="L3929" s="10" t="n">
        <v>0.348</v>
      </c>
      <c r="M3929" s="10" t="n">
        <v>0.17</v>
      </c>
      <c r="N3929" s="11" t="s">
        <v>103</v>
      </c>
      <c r="O3929" s="11" t="s">
        <v>103</v>
      </c>
      <c r="P3929" s="11" t="s">
        <v>103</v>
      </c>
      <c r="Q3929" s="11" t="s">
        <v>103</v>
      </c>
      <c r="R3929" s="11" t="s">
        <v>103</v>
      </c>
    </row>
    <row r="3930" customFormat="false" ht="15" hidden="false" customHeight="false" outlineLevel="0" collapsed="false">
      <c r="A3930" s="4" t="s">
        <v>5468</v>
      </c>
      <c r="B3930" s="4" t="n">
        <v>14</v>
      </c>
      <c r="C3930" s="4" t="s">
        <v>214</v>
      </c>
      <c r="D3930" s="4" t="s">
        <v>38</v>
      </c>
      <c r="E3930" s="4" t="s">
        <v>3827</v>
      </c>
      <c r="F3930" s="4" t="s">
        <v>5189</v>
      </c>
      <c r="G3930" s="4"/>
      <c r="H3930" s="4" t="s">
        <v>5361</v>
      </c>
      <c r="I3930" s="4"/>
      <c r="J3930" s="4"/>
      <c r="K3930" s="4" t="n">
        <v>60</v>
      </c>
      <c r="L3930" s="10" t="n">
        <v>0.348</v>
      </c>
      <c r="M3930" s="10" t="n">
        <v>0.17</v>
      </c>
      <c r="N3930" s="11" t="s">
        <v>103</v>
      </c>
      <c r="O3930" s="11" t="s">
        <v>103</v>
      </c>
      <c r="P3930" s="11" t="s">
        <v>103</v>
      </c>
      <c r="Q3930" s="11" t="s">
        <v>103</v>
      </c>
      <c r="R3930" s="11" t="s">
        <v>103</v>
      </c>
    </row>
    <row r="3931" customFormat="false" ht="15" hidden="false" customHeight="false" outlineLevel="0" collapsed="false">
      <c r="A3931" s="4" t="s">
        <v>5469</v>
      </c>
      <c r="B3931" s="4" t="n">
        <v>14</v>
      </c>
      <c r="C3931" s="4" t="s">
        <v>214</v>
      </c>
      <c r="D3931" s="4" t="s">
        <v>38</v>
      </c>
      <c r="E3931" s="4" t="s">
        <v>3827</v>
      </c>
      <c r="F3931" s="4" t="s">
        <v>5189</v>
      </c>
      <c r="G3931" s="4"/>
      <c r="H3931" s="4" t="s">
        <v>5361</v>
      </c>
      <c r="I3931" s="4"/>
      <c r="J3931" s="4"/>
      <c r="K3931" s="4" t="n">
        <v>60</v>
      </c>
      <c r="L3931" s="10" t="n">
        <v>0.348</v>
      </c>
      <c r="M3931" s="10" t="n">
        <v>0.17</v>
      </c>
      <c r="N3931" s="11" t="s">
        <v>103</v>
      </c>
      <c r="O3931" s="11" t="s">
        <v>103</v>
      </c>
      <c r="P3931" s="11" t="s">
        <v>103</v>
      </c>
      <c r="Q3931" s="11" t="s">
        <v>103</v>
      </c>
      <c r="R3931" s="11" t="s">
        <v>103</v>
      </c>
    </row>
    <row r="3932" customFormat="false" ht="15" hidden="false" customHeight="false" outlineLevel="0" collapsed="false">
      <c r="A3932" s="4" t="s">
        <v>5470</v>
      </c>
      <c r="B3932" s="4" t="n">
        <v>14</v>
      </c>
      <c r="C3932" s="4" t="s">
        <v>214</v>
      </c>
      <c r="D3932" s="4" t="s">
        <v>38</v>
      </c>
      <c r="E3932" s="4" t="s">
        <v>3827</v>
      </c>
      <c r="F3932" s="4" t="s">
        <v>5189</v>
      </c>
      <c r="G3932" s="4"/>
      <c r="H3932" s="4" t="s">
        <v>5361</v>
      </c>
      <c r="I3932" s="4"/>
      <c r="J3932" s="4"/>
      <c r="K3932" s="4" t="n">
        <v>60</v>
      </c>
      <c r="L3932" s="10" t="n">
        <v>0.348</v>
      </c>
      <c r="M3932" s="10" t="n">
        <v>0.17</v>
      </c>
      <c r="N3932" s="11" t="s">
        <v>103</v>
      </c>
      <c r="O3932" s="11" t="s">
        <v>103</v>
      </c>
      <c r="P3932" s="11" t="s">
        <v>103</v>
      </c>
      <c r="Q3932" s="11" t="s">
        <v>103</v>
      </c>
      <c r="R3932" s="11" t="s">
        <v>103</v>
      </c>
    </row>
    <row r="3933" customFormat="false" ht="15" hidden="false" customHeight="false" outlineLevel="0" collapsed="false">
      <c r="A3933" s="4" t="s">
        <v>5471</v>
      </c>
      <c r="B3933" s="4" t="n">
        <v>14</v>
      </c>
      <c r="C3933" s="4" t="s">
        <v>214</v>
      </c>
      <c r="D3933" s="4" t="s">
        <v>38</v>
      </c>
      <c r="E3933" s="4" t="s">
        <v>3827</v>
      </c>
      <c r="F3933" s="4" t="s">
        <v>5189</v>
      </c>
      <c r="G3933" s="4"/>
      <c r="H3933" s="4" t="s">
        <v>5361</v>
      </c>
      <c r="I3933" s="4"/>
      <c r="J3933" s="4"/>
      <c r="K3933" s="4" t="n">
        <v>60</v>
      </c>
      <c r="L3933" s="10" t="n">
        <v>0.348</v>
      </c>
      <c r="M3933" s="10" t="n">
        <v>0.17</v>
      </c>
      <c r="N3933" s="11" t="s">
        <v>103</v>
      </c>
      <c r="O3933" s="11" t="s">
        <v>103</v>
      </c>
      <c r="P3933" s="11" t="s">
        <v>103</v>
      </c>
      <c r="Q3933" s="11" t="s">
        <v>103</v>
      </c>
      <c r="R3933" s="11" t="s">
        <v>103</v>
      </c>
    </row>
    <row r="3934" customFormat="false" ht="15" hidden="false" customHeight="false" outlineLevel="0" collapsed="false">
      <c r="A3934" s="4" t="s">
        <v>5472</v>
      </c>
      <c r="B3934" s="4" t="n">
        <v>14</v>
      </c>
      <c r="C3934" s="4" t="s">
        <v>214</v>
      </c>
      <c r="D3934" s="4" t="s">
        <v>38</v>
      </c>
      <c r="E3934" s="4" t="s">
        <v>3827</v>
      </c>
      <c r="F3934" s="4" t="s">
        <v>5189</v>
      </c>
      <c r="G3934" s="4"/>
      <c r="H3934" s="4" t="s">
        <v>5361</v>
      </c>
      <c r="I3934" s="4"/>
      <c r="J3934" s="4"/>
      <c r="K3934" s="4" t="n">
        <v>60</v>
      </c>
      <c r="L3934" s="10" t="n">
        <v>0.348</v>
      </c>
      <c r="M3934" s="10" t="n">
        <v>0.17</v>
      </c>
      <c r="N3934" s="11" t="s">
        <v>103</v>
      </c>
      <c r="O3934" s="11" t="s">
        <v>103</v>
      </c>
      <c r="P3934" s="11" t="s">
        <v>103</v>
      </c>
      <c r="Q3934" s="11" t="s">
        <v>103</v>
      </c>
      <c r="R3934" s="11" t="s">
        <v>103</v>
      </c>
    </row>
    <row r="3935" customFormat="false" ht="15" hidden="false" customHeight="false" outlineLevel="0" collapsed="false">
      <c r="A3935" s="4" t="s">
        <v>5473</v>
      </c>
      <c r="B3935" s="4" t="n">
        <v>14</v>
      </c>
      <c r="C3935" s="4" t="s">
        <v>214</v>
      </c>
      <c r="D3935" s="4" t="s">
        <v>38</v>
      </c>
      <c r="E3935" s="4" t="s">
        <v>3827</v>
      </c>
      <c r="F3935" s="4" t="s">
        <v>5474</v>
      </c>
      <c r="G3935" s="4" t="s">
        <v>1947</v>
      </c>
      <c r="H3935" s="4" t="s">
        <v>5475</v>
      </c>
      <c r="I3935" s="4"/>
      <c r="J3935" s="4"/>
      <c r="K3935" s="4" t="n">
        <v>60</v>
      </c>
      <c r="L3935" s="10" t="n">
        <v>0.348</v>
      </c>
      <c r="M3935" s="10" t="n">
        <v>0.17</v>
      </c>
      <c r="N3935" s="11" t="s">
        <v>103</v>
      </c>
      <c r="O3935" s="11" t="s">
        <v>103</v>
      </c>
      <c r="P3935" s="11" t="s">
        <v>103</v>
      </c>
      <c r="Q3935" s="11" t="s">
        <v>103</v>
      </c>
      <c r="R3935" s="11" t="s">
        <v>103</v>
      </c>
    </row>
    <row r="3936" customFormat="false" ht="15" hidden="false" customHeight="false" outlineLevel="0" collapsed="false">
      <c r="A3936" s="4" t="s">
        <v>5476</v>
      </c>
      <c r="B3936" s="4" t="n">
        <v>14</v>
      </c>
      <c r="C3936" s="4" t="s">
        <v>214</v>
      </c>
      <c r="D3936" s="4" t="s">
        <v>38</v>
      </c>
      <c r="E3936" s="4" t="s">
        <v>3827</v>
      </c>
      <c r="F3936" s="4" t="s">
        <v>5477</v>
      </c>
      <c r="G3936" s="4" t="s">
        <v>1947</v>
      </c>
      <c r="H3936" s="4" t="s">
        <v>5475</v>
      </c>
      <c r="I3936" s="4"/>
      <c r="J3936" s="4"/>
      <c r="K3936" s="4" t="n">
        <v>60</v>
      </c>
      <c r="L3936" s="10" t="n">
        <v>0.348</v>
      </c>
      <c r="M3936" s="10" t="n">
        <v>0.17</v>
      </c>
      <c r="N3936" s="11" t="s">
        <v>103</v>
      </c>
      <c r="O3936" s="11" t="s">
        <v>103</v>
      </c>
      <c r="P3936" s="11" t="s">
        <v>103</v>
      </c>
      <c r="Q3936" s="11" t="s">
        <v>103</v>
      </c>
      <c r="R3936" s="11" t="s">
        <v>103</v>
      </c>
    </row>
    <row r="3937" customFormat="false" ht="15" hidden="false" customHeight="false" outlineLevel="0" collapsed="false">
      <c r="A3937" s="4" t="s">
        <v>5478</v>
      </c>
      <c r="B3937" s="4" t="n">
        <v>14</v>
      </c>
      <c r="C3937" s="4" t="s">
        <v>214</v>
      </c>
      <c r="D3937" s="4" t="s">
        <v>38</v>
      </c>
      <c r="E3937" s="4" t="s">
        <v>3827</v>
      </c>
      <c r="F3937" s="4" t="s">
        <v>5479</v>
      </c>
      <c r="G3937" s="4"/>
      <c r="H3937" s="4" t="s">
        <v>5480</v>
      </c>
      <c r="I3937" s="4"/>
      <c r="J3937" s="4"/>
      <c r="K3937" s="4" t="n">
        <v>60</v>
      </c>
      <c r="L3937" s="10" t="n">
        <v>0.348</v>
      </c>
      <c r="M3937" s="10" t="n">
        <v>0.17</v>
      </c>
      <c r="N3937" s="11" t="s">
        <v>103</v>
      </c>
      <c r="O3937" s="11" t="s">
        <v>103</v>
      </c>
      <c r="P3937" s="11" t="s">
        <v>103</v>
      </c>
      <c r="Q3937" s="11" t="s">
        <v>103</v>
      </c>
      <c r="R3937" s="11" t="s">
        <v>103</v>
      </c>
    </row>
    <row r="3938" customFormat="false" ht="15" hidden="false" customHeight="false" outlineLevel="0" collapsed="false">
      <c r="A3938" s="4" t="s">
        <v>5481</v>
      </c>
      <c r="B3938" s="4" t="n">
        <v>14</v>
      </c>
      <c r="C3938" s="4" t="s">
        <v>214</v>
      </c>
      <c r="D3938" s="4" t="s">
        <v>38</v>
      </c>
      <c r="E3938" s="4" t="s">
        <v>3827</v>
      </c>
      <c r="F3938" s="4" t="s">
        <v>5479</v>
      </c>
      <c r="G3938" s="4"/>
      <c r="H3938" s="4" t="s">
        <v>5480</v>
      </c>
      <c r="I3938" s="4"/>
      <c r="J3938" s="4"/>
      <c r="K3938" s="4" t="n">
        <v>60</v>
      </c>
      <c r="L3938" s="10" t="n">
        <v>0.348</v>
      </c>
      <c r="M3938" s="10" t="n">
        <v>0.17</v>
      </c>
      <c r="N3938" s="11" t="s">
        <v>103</v>
      </c>
      <c r="O3938" s="11" t="s">
        <v>103</v>
      </c>
      <c r="P3938" s="11" t="s">
        <v>103</v>
      </c>
      <c r="Q3938" s="11" t="s">
        <v>103</v>
      </c>
      <c r="R3938" s="11" t="s">
        <v>103</v>
      </c>
    </row>
    <row r="3939" customFormat="false" ht="15" hidden="false" customHeight="false" outlineLevel="0" collapsed="false">
      <c r="A3939" s="4" t="s">
        <v>5482</v>
      </c>
      <c r="B3939" s="4" t="n">
        <v>14</v>
      </c>
      <c r="C3939" s="4" t="s">
        <v>214</v>
      </c>
      <c r="D3939" s="4" t="s">
        <v>38</v>
      </c>
      <c r="E3939" s="4" t="s">
        <v>3827</v>
      </c>
      <c r="F3939" s="4" t="s">
        <v>5479</v>
      </c>
      <c r="G3939" s="4"/>
      <c r="H3939" s="4" t="s">
        <v>5480</v>
      </c>
      <c r="I3939" s="4"/>
      <c r="J3939" s="4"/>
      <c r="K3939" s="4" t="n">
        <v>60</v>
      </c>
      <c r="L3939" s="10" t="n">
        <v>0.348</v>
      </c>
      <c r="M3939" s="10" t="n">
        <v>0.17</v>
      </c>
      <c r="N3939" s="11" t="s">
        <v>103</v>
      </c>
      <c r="O3939" s="11" t="s">
        <v>103</v>
      </c>
      <c r="P3939" s="11" t="s">
        <v>103</v>
      </c>
      <c r="Q3939" s="11" t="s">
        <v>103</v>
      </c>
      <c r="R3939" s="11" t="s">
        <v>103</v>
      </c>
    </row>
    <row r="3940" customFormat="false" ht="15" hidden="false" customHeight="false" outlineLevel="0" collapsed="false">
      <c r="A3940" s="4" t="s">
        <v>5483</v>
      </c>
      <c r="B3940" s="4" t="n">
        <v>14</v>
      </c>
      <c r="C3940" s="4" t="s">
        <v>214</v>
      </c>
      <c r="D3940" s="4" t="s">
        <v>38</v>
      </c>
      <c r="E3940" s="4" t="s">
        <v>3827</v>
      </c>
      <c r="F3940" s="4" t="s">
        <v>5484</v>
      </c>
      <c r="G3940" s="4"/>
      <c r="H3940" s="4" t="s">
        <v>5480</v>
      </c>
      <c r="I3940" s="4"/>
      <c r="J3940" s="4"/>
      <c r="K3940" s="4" t="n">
        <v>60</v>
      </c>
      <c r="L3940" s="10" t="n">
        <v>0.348</v>
      </c>
      <c r="M3940" s="10" t="n">
        <v>0.17</v>
      </c>
      <c r="N3940" s="11" t="s">
        <v>103</v>
      </c>
      <c r="O3940" s="11" t="s">
        <v>103</v>
      </c>
      <c r="P3940" s="11" t="s">
        <v>103</v>
      </c>
      <c r="Q3940" s="11" t="s">
        <v>103</v>
      </c>
      <c r="R3940" s="11" t="s">
        <v>103</v>
      </c>
    </row>
    <row r="3941" customFormat="false" ht="15" hidden="false" customHeight="false" outlineLevel="0" collapsed="false">
      <c r="A3941" s="4" t="s">
        <v>5485</v>
      </c>
      <c r="B3941" s="4" t="n">
        <v>14</v>
      </c>
      <c r="C3941" s="4" t="s">
        <v>214</v>
      </c>
      <c r="D3941" s="4" t="s">
        <v>38</v>
      </c>
      <c r="E3941" s="4" t="s">
        <v>3827</v>
      </c>
      <c r="F3941" s="4" t="s">
        <v>5486</v>
      </c>
      <c r="G3941" s="4"/>
      <c r="H3941" s="4" t="s">
        <v>5480</v>
      </c>
      <c r="I3941" s="4"/>
      <c r="J3941" s="4"/>
      <c r="K3941" s="4" t="n">
        <v>60</v>
      </c>
      <c r="L3941" s="10" t="n">
        <v>0.348</v>
      </c>
      <c r="M3941" s="10" t="n">
        <v>0.17</v>
      </c>
      <c r="N3941" s="11" t="s">
        <v>103</v>
      </c>
      <c r="O3941" s="11" t="s">
        <v>103</v>
      </c>
      <c r="P3941" s="11" t="s">
        <v>103</v>
      </c>
      <c r="Q3941" s="11" t="s">
        <v>103</v>
      </c>
      <c r="R3941" s="11" t="s">
        <v>103</v>
      </c>
    </row>
    <row r="3942" customFormat="false" ht="15" hidden="false" customHeight="false" outlineLevel="0" collapsed="false">
      <c r="A3942" s="4" t="s">
        <v>5487</v>
      </c>
      <c r="B3942" s="4" t="n">
        <v>14</v>
      </c>
      <c r="C3942" s="4" t="s">
        <v>214</v>
      </c>
      <c r="D3942" s="4" t="s">
        <v>38</v>
      </c>
      <c r="E3942" s="4" t="s">
        <v>3827</v>
      </c>
      <c r="F3942" s="4" t="s">
        <v>5486</v>
      </c>
      <c r="G3942" s="4"/>
      <c r="H3942" s="4" t="s">
        <v>5480</v>
      </c>
      <c r="I3942" s="4"/>
      <c r="J3942" s="4"/>
      <c r="K3942" s="4" t="n">
        <v>60</v>
      </c>
      <c r="L3942" s="10" t="n">
        <v>0.348</v>
      </c>
      <c r="M3942" s="10" t="n">
        <v>0.17</v>
      </c>
      <c r="N3942" s="11" t="s">
        <v>103</v>
      </c>
      <c r="O3942" s="11" t="s">
        <v>103</v>
      </c>
      <c r="P3942" s="11" t="s">
        <v>103</v>
      </c>
      <c r="Q3942" s="11" t="s">
        <v>103</v>
      </c>
      <c r="R3942" s="11" t="s">
        <v>103</v>
      </c>
    </row>
    <row r="3943" customFormat="false" ht="15" hidden="false" customHeight="false" outlineLevel="0" collapsed="false">
      <c r="A3943" s="4" t="s">
        <v>5488</v>
      </c>
      <c r="B3943" s="4" t="n">
        <v>14</v>
      </c>
      <c r="C3943" s="4" t="s">
        <v>214</v>
      </c>
      <c r="D3943" s="4" t="s">
        <v>38</v>
      </c>
      <c r="E3943" s="4" t="s">
        <v>3827</v>
      </c>
      <c r="F3943" s="4" t="s">
        <v>4570</v>
      </c>
      <c r="G3943" s="4"/>
      <c r="H3943" s="4"/>
      <c r="I3943" s="4"/>
      <c r="J3943" s="4"/>
      <c r="K3943" s="4" t="n">
        <v>60</v>
      </c>
      <c r="L3943" s="10" t="n">
        <v>0.348</v>
      </c>
      <c r="M3943" s="10" t="n">
        <v>0.17</v>
      </c>
      <c r="N3943" s="11" t="s">
        <v>103</v>
      </c>
      <c r="O3943" s="11" t="s">
        <v>103</v>
      </c>
      <c r="P3943" s="11" t="s">
        <v>103</v>
      </c>
      <c r="Q3943" s="11" t="s">
        <v>103</v>
      </c>
      <c r="R3943" s="11" t="s">
        <v>103</v>
      </c>
    </row>
    <row r="3944" customFormat="false" ht="15" hidden="false" customHeight="false" outlineLevel="0" collapsed="false">
      <c r="A3944" s="4" t="s">
        <v>5489</v>
      </c>
      <c r="B3944" s="4" t="n">
        <v>14</v>
      </c>
      <c r="C3944" s="4" t="s">
        <v>214</v>
      </c>
      <c r="D3944" s="4" t="s">
        <v>38</v>
      </c>
      <c r="E3944" s="4" t="s">
        <v>3827</v>
      </c>
      <c r="F3944" s="4" t="s">
        <v>5490</v>
      </c>
      <c r="G3944" s="4"/>
      <c r="H3944" s="4" t="s">
        <v>5361</v>
      </c>
      <c r="I3944" s="4"/>
      <c r="J3944" s="4"/>
      <c r="K3944" s="4" t="n">
        <v>60</v>
      </c>
      <c r="L3944" s="10" t="n">
        <v>0.348</v>
      </c>
      <c r="M3944" s="10" t="n">
        <v>0.17</v>
      </c>
      <c r="N3944" s="11" t="s">
        <v>103</v>
      </c>
      <c r="O3944" s="11" t="s">
        <v>103</v>
      </c>
      <c r="P3944" s="11" t="s">
        <v>103</v>
      </c>
      <c r="Q3944" s="11" t="s">
        <v>103</v>
      </c>
      <c r="R3944" s="11" t="s">
        <v>103</v>
      </c>
    </row>
    <row r="3945" customFormat="false" ht="15" hidden="false" customHeight="false" outlineLevel="0" collapsed="false">
      <c r="A3945" s="4" t="s">
        <v>5491</v>
      </c>
      <c r="B3945" s="4" t="n">
        <v>14</v>
      </c>
      <c r="C3945" s="4" t="s">
        <v>214</v>
      </c>
      <c r="D3945" s="4" t="s">
        <v>38</v>
      </c>
      <c r="E3945" s="4" t="s">
        <v>3827</v>
      </c>
      <c r="F3945" s="4" t="s">
        <v>5492</v>
      </c>
      <c r="G3945" s="4" t="s">
        <v>1792</v>
      </c>
      <c r="H3945" s="4" t="s">
        <v>5493</v>
      </c>
      <c r="I3945" s="4"/>
      <c r="J3945" s="4"/>
      <c r="K3945" s="4" t="n">
        <v>60</v>
      </c>
      <c r="L3945" s="10" t="n">
        <v>0.348</v>
      </c>
      <c r="M3945" s="10" t="n">
        <v>0.17</v>
      </c>
      <c r="N3945" s="11" t="s">
        <v>103</v>
      </c>
      <c r="O3945" s="11" t="s">
        <v>103</v>
      </c>
      <c r="P3945" s="11" t="s">
        <v>103</v>
      </c>
      <c r="Q3945" s="11" t="s">
        <v>103</v>
      </c>
      <c r="R3945" s="11" t="s">
        <v>103</v>
      </c>
    </row>
    <row r="3946" customFormat="false" ht="15" hidden="false" customHeight="false" outlineLevel="0" collapsed="false">
      <c r="A3946" s="4" t="s">
        <v>5494</v>
      </c>
      <c r="B3946" s="4" t="n">
        <v>14</v>
      </c>
      <c r="C3946" s="4" t="s">
        <v>214</v>
      </c>
      <c r="D3946" s="4" t="s">
        <v>38</v>
      </c>
      <c r="E3946" s="4" t="s">
        <v>3827</v>
      </c>
      <c r="F3946" s="4" t="s">
        <v>5006</v>
      </c>
      <c r="G3946" s="4" t="s">
        <v>4665</v>
      </c>
      <c r="H3946" s="4" t="s">
        <v>5495</v>
      </c>
      <c r="I3946" s="4"/>
      <c r="J3946" s="4"/>
      <c r="K3946" s="4" t="n">
        <v>60</v>
      </c>
      <c r="L3946" s="10" t="n">
        <v>0.348</v>
      </c>
      <c r="M3946" s="10" t="n">
        <v>0.17</v>
      </c>
      <c r="N3946" s="11" t="s">
        <v>103</v>
      </c>
      <c r="O3946" s="11" t="s">
        <v>103</v>
      </c>
      <c r="P3946" s="11" t="s">
        <v>103</v>
      </c>
      <c r="Q3946" s="11" t="s">
        <v>103</v>
      </c>
      <c r="R3946" s="11" t="s">
        <v>103</v>
      </c>
    </row>
    <row r="3947" customFormat="false" ht="15" hidden="false" customHeight="false" outlineLevel="0" collapsed="false">
      <c r="A3947" s="4" t="s">
        <v>5496</v>
      </c>
      <c r="B3947" s="4" t="n">
        <v>14</v>
      </c>
      <c r="C3947" s="4" t="s">
        <v>214</v>
      </c>
      <c r="D3947" s="4" t="s">
        <v>38</v>
      </c>
      <c r="E3947" s="4" t="s">
        <v>3827</v>
      </c>
      <c r="F3947" s="4" t="s">
        <v>5189</v>
      </c>
      <c r="G3947" s="4"/>
      <c r="H3947" s="4" t="s">
        <v>5495</v>
      </c>
      <c r="I3947" s="4"/>
      <c r="J3947" s="4"/>
      <c r="K3947" s="4" t="n">
        <v>60</v>
      </c>
      <c r="L3947" s="10" t="n">
        <v>0.348</v>
      </c>
      <c r="M3947" s="10" t="n">
        <v>0.17</v>
      </c>
      <c r="N3947" s="11" t="s">
        <v>103</v>
      </c>
      <c r="O3947" s="11" t="s">
        <v>103</v>
      </c>
      <c r="P3947" s="11" t="s">
        <v>103</v>
      </c>
      <c r="Q3947" s="11" t="s">
        <v>103</v>
      </c>
      <c r="R3947" s="11" t="s">
        <v>103</v>
      </c>
    </row>
    <row r="3948" customFormat="false" ht="15" hidden="false" customHeight="false" outlineLevel="0" collapsed="false">
      <c r="A3948" s="4" t="s">
        <v>5497</v>
      </c>
      <c r="B3948" s="4" t="n">
        <v>14</v>
      </c>
      <c r="C3948" s="4" t="s">
        <v>214</v>
      </c>
      <c r="D3948" s="4" t="s">
        <v>38</v>
      </c>
      <c r="E3948" s="4" t="s">
        <v>3827</v>
      </c>
      <c r="F3948" s="4" t="s">
        <v>5189</v>
      </c>
      <c r="G3948" s="4"/>
      <c r="H3948" s="4" t="s">
        <v>5495</v>
      </c>
      <c r="I3948" s="4"/>
      <c r="J3948" s="4"/>
      <c r="K3948" s="4" t="n">
        <v>60</v>
      </c>
      <c r="L3948" s="10" t="n">
        <v>0.348</v>
      </c>
      <c r="M3948" s="10" t="n">
        <v>0.17</v>
      </c>
      <c r="N3948" s="11" t="s">
        <v>103</v>
      </c>
      <c r="O3948" s="11" t="s">
        <v>103</v>
      </c>
      <c r="P3948" s="11" t="s">
        <v>103</v>
      </c>
      <c r="Q3948" s="11" t="s">
        <v>103</v>
      </c>
      <c r="R3948" s="11" t="s">
        <v>103</v>
      </c>
    </row>
    <row r="3949" customFormat="false" ht="15" hidden="false" customHeight="false" outlineLevel="0" collapsed="false">
      <c r="A3949" s="4" t="s">
        <v>5498</v>
      </c>
      <c r="B3949" s="4" t="n">
        <v>14</v>
      </c>
      <c r="C3949" s="4" t="s">
        <v>214</v>
      </c>
      <c r="D3949" s="4" t="s">
        <v>38</v>
      </c>
      <c r="E3949" s="4" t="s">
        <v>3827</v>
      </c>
      <c r="F3949" s="4" t="s">
        <v>5189</v>
      </c>
      <c r="G3949" s="4"/>
      <c r="H3949" s="4" t="s">
        <v>5495</v>
      </c>
      <c r="I3949" s="4"/>
      <c r="J3949" s="4"/>
      <c r="K3949" s="4" t="n">
        <v>60</v>
      </c>
      <c r="L3949" s="10" t="n">
        <v>0.348</v>
      </c>
      <c r="M3949" s="10" t="n">
        <v>0.17</v>
      </c>
      <c r="N3949" s="11" t="s">
        <v>103</v>
      </c>
      <c r="O3949" s="11" t="s">
        <v>103</v>
      </c>
      <c r="P3949" s="11" t="s">
        <v>103</v>
      </c>
      <c r="Q3949" s="11" t="s">
        <v>103</v>
      </c>
      <c r="R3949" s="11" t="s">
        <v>103</v>
      </c>
    </row>
    <row r="3950" customFormat="false" ht="15" hidden="false" customHeight="false" outlineLevel="0" collapsed="false">
      <c r="A3950" s="4" t="s">
        <v>5499</v>
      </c>
      <c r="B3950" s="4" t="n">
        <v>14</v>
      </c>
      <c r="C3950" s="4" t="s">
        <v>214</v>
      </c>
      <c r="D3950" s="4" t="s">
        <v>38</v>
      </c>
      <c r="E3950" s="4" t="s">
        <v>3827</v>
      </c>
      <c r="F3950" s="4" t="s">
        <v>5189</v>
      </c>
      <c r="G3950" s="4"/>
      <c r="H3950" s="4" t="s">
        <v>5495</v>
      </c>
      <c r="I3950" s="4"/>
      <c r="J3950" s="4"/>
      <c r="K3950" s="4" t="n">
        <v>60</v>
      </c>
      <c r="L3950" s="10" t="n">
        <v>0.348</v>
      </c>
      <c r="M3950" s="10" t="n">
        <v>0.17</v>
      </c>
      <c r="N3950" s="11" t="s">
        <v>103</v>
      </c>
      <c r="O3950" s="11" t="s">
        <v>103</v>
      </c>
      <c r="P3950" s="11" t="s">
        <v>103</v>
      </c>
      <c r="Q3950" s="11" t="s">
        <v>103</v>
      </c>
      <c r="R3950" s="11" t="s">
        <v>103</v>
      </c>
    </row>
    <row r="3951" customFormat="false" ht="15" hidden="false" customHeight="false" outlineLevel="0" collapsed="false">
      <c r="A3951" s="4" t="s">
        <v>5500</v>
      </c>
      <c r="B3951" s="4" t="n">
        <v>14</v>
      </c>
      <c r="C3951" s="4" t="s">
        <v>214</v>
      </c>
      <c r="D3951" s="4" t="s">
        <v>38</v>
      </c>
      <c r="E3951" s="4" t="s">
        <v>3827</v>
      </c>
      <c r="F3951" s="4" t="s">
        <v>5189</v>
      </c>
      <c r="G3951" s="4"/>
      <c r="H3951" s="4" t="s">
        <v>5495</v>
      </c>
      <c r="I3951" s="4"/>
      <c r="J3951" s="4"/>
      <c r="K3951" s="4" t="n">
        <v>60</v>
      </c>
      <c r="L3951" s="10" t="n">
        <v>0.348</v>
      </c>
      <c r="M3951" s="10" t="n">
        <v>0.17</v>
      </c>
      <c r="N3951" s="11" t="s">
        <v>103</v>
      </c>
      <c r="O3951" s="11" t="s">
        <v>103</v>
      </c>
      <c r="P3951" s="11" t="s">
        <v>103</v>
      </c>
      <c r="Q3951" s="11" t="s">
        <v>103</v>
      </c>
      <c r="R3951" s="11" t="s">
        <v>103</v>
      </c>
    </row>
    <row r="3952" customFormat="false" ht="15" hidden="false" customHeight="false" outlineLevel="0" collapsed="false">
      <c r="A3952" s="4" t="s">
        <v>5501</v>
      </c>
      <c r="B3952" s="4" t="n">
        <v>14</v>
      </c>
      <c r="C3952" s="4" t="s">
        <v>214</v>
      </c>
      <c r="D3952" s="4" t="s">
        <v>38</v>
      </c>
      <c r="E3952" s="4" t="s">
        <v>3827</v>
      </c>
      <c r="F3952" s="4" t="s">
        <v>5189</v>
      </c>
      <c r="G3952" s="4"/>
      <c r="H3952" s="4" t="s">
        <v>5495</v>
      </c>
      <c r="I3952" s="4"/>
      <c r="J3952" s="4"/>
      <c r="K3952" s="4" t="n">
        <v>60</v>
      </c>
      <c r="L3952" s="10" t="n">
        <v>0.348</v>
      </c>
      <c r="M3952" s="10" t="n">
        <v>0.17</v>
      </c>
      <c r="N3952" s="11" t="s">
        <v>103</v>
      </c>
      <c r="O3952" s="11" t="s">
        <v>103</v>
      </c>
      <c r="P3952" s="11" t="s">
        <v>103</v>
      </c>
      <c r="Q3952" s="11" t="s">
        <v>103</v>
      </c>
      <c r="R3952" s="11" t="s">
        <v>103</v>
      </c>
    </row>
    <row r="3953" customFormat="false" ht="15" hidden="false" customHeight="false" outlineLevel="0" collapsed="false">
      <c r="A3953" s="4" t="s">
        <v>5502</v>
      </c>
      <c r="B3953" s="4" t="n">
        <v>14</v>
      </c>
      <c r="C3953" s="4" t="s">
        <v>214</v>
      </c>
      <c r="D3953" s="4" t="s">
        <v>38</v>
      </c>
      <c r="E3953" s="4" t="s">
        <v>3827</v>
      </c>
      <c r="F3953" s="4" t="s">
        <v>5189</v>
      </c>
      <c r="G3953" s="4"/>
      <c r="H3953" s="4" t="s">
        <v>5495</v>
      </c>
      <c r="I3953" s="4"/>
      <c r="J3953" s="4"/>
      <c r="K3953" s="4" t="n">
        <v>60</v>
      </c>
      <c r="L3953" s="10" t="n">
        <v>0.348</v>
      </c>
      <c r="M3953" s="10" t="n">
        <v>0.17</v>
      </c>
      <c r="N3953" s="11" t="s">
        <v>103</v>
      </c>
      <c r="O3953" s="11" t="s">
        <v>103</v>
      </c>
      <c r="P3953" s="11" t="s">
        <v>103</v>
      </c>
      <c r="Q3953" s="11" t="s">
        <v>103</v>
      </c>
      <c r="R3953" s="11" t="s">
        <v>103</v>
      </c>
    </row>
    <row r="3954" customFormat="false" ht="15" hidden="false" customHeight="false" outlineLevel="0" collapsed="false">
      <c r="A3954" s="4" t="s">
        <v>5503</v>
      </c>
      <c r="B3954" s="4" t="n">
        <v>14</v>
      </c>
      <c r="C3954" s="4" t="s">
        <v>214</v>
      </c>
      <c r="D3954" s="4" t="s">
        <v>38</v>
      </c>
      <c r="E3954" s="4" t="s">
        <v>3827</v>
      </c>
      <c r="F3954" s="4" t="s">
        <v>5189</v>
      </c>
      <c r="G3954" s="4"/>
      <c r="H3954" s="4" t="s">
        <v>5495</v>
      </c>
      <c r="I3954" s="4"/>
      <c r="J3954" s="4"/>
      <c r="K3954" s="4" t="n">
        <v>60</v>
      </c>
      <c r="L3954" s="10" t="n">
        <v>0.348</v>
      </c>
      <c r="M3954" s="10" t="n">
        <v>0.17</v>
      </c>
      <c r="N3954" s="11" t="s">
        <v>103</v>
      </c>
      <c r="O3954" s="11" t="s">
        <v>103</v>
      </c>
      <c r="P3954" s="11" t="s">
        <v>103</v>
      </c>
      <c r="Q3954" s="11" t="s">
        <v>103</v>
      </c>
      <c r="R3954" s="11" t="s">
        <v>103</v>
      </c>
    </row>
    <row r="3955" customFormat="false" ht="15" hidden="false" customHeight="false" outlineLevel="0" collapsed="false">
      <c r="A3955" s="4" t="s">
        <v>5504</v>
      </c>
      <c r="B3955" s="4" t="n">
        <v>14</v>
      </c>
      <c r="C3955" s="4" t="s">
        <v>214</v>
      </c>
      <c r="D3955" s="4" t="s">
        <v>38</v>
      </c>
      <c r="E3955" s="4" t="s">
        <v>3827</v>
      </c>
      <c r="F3955" s="4" t="s">
        <v>5146</v>
      </c>
      <c r="G3955" s="4"/>
      <c r="H3955" s="4" t="s">
        <v>4803</v>
      </c>
      <c r="I3955" s="4"/>
      <c r="J3955" s="4"/>
      <c r="K3955" s="4" t="n">
        <v>60</v>
      </c>
      <c r="L3955" s="10" t="n">
        <v>0.348</v>
      </c>
      <c r="M3955" s="10" t="n">
        <v>0.17</v>
      </c>
      <c r="N3955" s="11" t="s">
        <v>103</v>
      </c>
      <c r="O3955" s="11" t="s">
        <v>103</v>
      </c>
      <c r="P3955" s="11" t="s">
        <v>103</v>
      </c>
      <c r="Q3955" s="11" t="s">
        <v>103</v>
      </c>
      <c r="R3955" s="11" t="s">
        <v>103</v>
      </c>
    </row>
    <row r="3956" customFormat="false" ht="15" hidden="false" customHeight="false" outlineLevel="0" collapsed="false">
      <c r="A3956" s="4" t="s">
        <v>5505</v>
      </c>
      <c r="B3956" s="4" t="n">
        <v>14</v>
      </c>
      <c r="C3956" s="4" t="s">
        <v>214</v>
      </c>
      <c r="D3956" s="4" t="s">
        <v>38</v>
      </c>
      <c r="E3956" s="4" t="s">
        <v>3827</v>
      </c>
      <c r="F3956" s="4" t="s">
        <v>5009</v>
      </c>
      <c r="G3956" s="4"/>
      <c r="H3956" s="4" t="s">
        <v>4803</v>
      </c>
      <c r="I3956" s="4"/>
      <c r="J3956" s="4"/>
      <c r="K3956" s="4" t="n">
        <v>60</v>
      </c>
      <c r="L3956" s="10" t="n">
        <v>0.348</v>
      </c>
      <c r="M3956" s="10" t="n">
        <v>0.17</v>
      </c>
      <c r="N3956" s="11" t="s">
        <v>103</v>
      </c>
      <c r="O3956" s="11" t="s">
        <v>103</v>
      </c>
      <c r="P3956" s="11" t="s">
        <v>103</v>
      </c>
      <c r="Q3956" s="11" t="s">
        <v>103</v>
      </c>
      <c r="R3956" s="11" t="s">
        <v>103</v>
      </c>
    </row>
    <row r="3957" customFormat="false" ht="15" hidden="false" customHeight="false" outlineLevel="0" collapsed="false">
      <c r="A3957" s="4" t="s">
        <v>5506</v>
      </c>
      <c r="B3957" s="4" t="n">
        <v>14</v>
      </c>
      <c r="C3957" s="4" t="s">
        <v>214</v>
      </c>
      <c r="D3957" s="4" t="s">
        <v>38</v>
      </c>
      <c r="E3957" s="4" t="s">
        <v>3827</v>
      </c>
      <c r="F3957" s="4" t="s">
        <v>5146</v>
      </c>
      <c r="G3957" s="4"/>
      <c r="H3957" s="4" t="s">
        <v>4803</v>
      </c>
      <c r="I3957" s="4"/>
      <c r="J3957" s="4"/>
      <c r="K3957" s="4" t="n">
        <v>60</v>
      </c>
      <c r="L3957" s="10" t="n">
        <v>0.348</v>
      </c>
      <c r="M3957" s="10" t="n">
        <v>0.17</v>
      </c>
      <c r="N3957" s="11" t="s">
        <v>103</v>
      </c>
      <c r="O3957" s="11" t="s">
        <v>103</v>
      </c>
      <c r="P3957" s="11" t="s">
        <v>103</v>
      </c>
      <c r="Q3957" s="11" t="s">
        <v>103</v>
      </c>
      <c r="R3957" s="11" t="s">
        <v>103</v>
      </c>
    </row>
    <row r="3958" customFormat="false" ht="15" hidden="false" customHeight="false" outlineLevel="0" collapsed="false">
      <c r="A3958" s="4" t="s">
        <v>5507</v>
      </c>
      <c r="B3958" s="4" t="n">
        <v>14</v>
      </c>
      <c r="C3958" s="4" t="s">
        <v>214</v>
      </c>
      <c r="D3958" s="4" t="s">
        <v>38</v>
      </c>
      <c r="E3958" s="4" t="s">
        <v>3827</v>
      </c>
      <c r="F3958" s="4" t="s">
        <v>5146</v>
      </c>
      <c r="G3958" s="4" t="s">
        <v>1872</v>
      </c>
      <c r="H3958" s="4" t="s">
        <v>4803</v>
      </c>
      <c r="I3958" s="4"/>
      <c r="J3958" s="4"/>
      <c r="K3958" s="4" t="n">
        <v>60</v>
      </c>
      <c r="L3958" s="10" t="n">
        <v>0.348</v>
      </c>
      <c r="M3958" s="10" t="n">
        <v>0.17</v>
      </c>
      <c r="N3958" s="11" t="s">
        <v>103</v>
      </c>
      <c r="O3958" s="11" t="s">
        <v>103</v>
      </c>
      <c r="P3958" s="11" t="s">
        <v>103</v>
      </c>
      <c r="Q3958" s="11" t="s">
        <v>103</v>
      </c>
      <c r="R3958" s="11" t="s">
        <v>103</v>
      </c>
    </row>
    <row r="3959" customFormat="false" ht="15" hidden="false" customHeight="false" outlineLevel="0" collapsed="false">
      <c r="A3959" s="4" t="s">
        <v>5508</v>
      </c>
      <c r="B3959" s="4" t="n">
        <v>14</v>
      </c>
      <c r="C3959" s="4" t="s">
        <v>5509</v>
      </c>
      <c r="D3959" s="4" t="s">
        <v>38</v>
      </c>
      <c r="E3959" s="4" t="s">
        <v>3827</v>
      </c>
      <c r="F3959" s="4" t="s">
        <v>5510</v>
      </c>
      <c r="G3959" s="4"/>
      <c r="H3959" s="4" t="s">
        <v>5511</v>
      </c>
      <c r="I3959" s="4"/>
      <c r="J3959" s="4"/>
      <c r="K3959" s="4" t="n">
        <v>60</v>
      </c>
      <c r="L3959" s="10" t="n">
        <v>0.348</v>
      </c>
      <c r="M3959" s="10" t="n">
        <v>0.17</v>
      </c>
      <c r="N3959" s="11" t="s">
        <v>103</v>
      </c>
      <c r="O3959" s="11" t="s">
        <v>103</v>
      </c>
      <c r="P3959" s="11" t="s">
        <v>103</v>
      </c>
      <c r="Q3959" s="11" t="s">
        <v>103</v>
      </c>
      <c r="R3959" s="11" t="s">
        <v>103</v>
      </c>
    </row>
    <row r="3960" customFormat="false" ht="15" hidden="false" customHeight="false" outlineLevel="0" collapsed="false">
      <c r="A3960" s="4" t="s">
        <v>5512</v>
      </c>
      <c r="B3960" s="4" t="n">
        <v>14</v>
      </c>
      <c r="C3960" s="4" t="s">
        <v>5509</v>
      </c>
      <c r="D3960" s="4" t="s">
        <v>38</v>
      </c>
      <c r="E3960" s="4" t="s">
        <v>3827</v>
      </c>
      <c r="F3960" s="4" t="s">
        <v>4150</v>
      </c>
      <c r="G3960" s="4"/>
      <c r="H3960" s="4" t="s">
        <v>5511</v>
      </c>
      <c r="I3960" s="4"/>
      <c r="J3960" s="4"/>
      <c r="K3960" s="4" t="n">
        <v>60</v>
      </c>
      <c r="L3960" s="10" t="n">
        <v>0.348</v>
      </c>
      <c r="M3960" s="10" t="n">
        <v>0.17</v>
      </c>
      <c r="N3960" s="11" t="s">
        <v>103</v>
      </c>
      <c r="O3960" s="11" t="s">
        <v>103</v>
      </c>
      <c r="P3960" s="11" t="s">
        <v>103</v>
      </c>
      <c r="Q3960" s="11" t="s">
        <v>103</v>
      </c>
      <c r="R3960" s="11" t="s">
        <v>103</v>
      </c>
    </row>
    <row r="3961" customFormat="false" ht="15" hidden="false" customHeight="false" outlineLevel="0" collapsed="false">
      <c r="A3961" s="4" t="s">
        <v>5513</v>
      </c>
      <c r="B3961" s="4" t="n">
        <v>14</v>
      </c>
      <c r="C3961" s="4" t="s">
        <v>5509</v>
      </c>
      <c r="D3961" s="4" t="s">
        <v>38</v>
      </c>
      <c r="E3961" s="4" t="s">
        <v>3827</v>
      </c>
      <c r="F3961" s="4" t="s">
        <v>5514</v>
      </c>
      <c r="G3961" s="4"/>
      <c r="H3961" s="4" t="s">
        <v>5511</v>
      </c>
      <c r="I3961" s="4"/>
      <c r="J3961" s="4"/>
      <c r="K3961" s="4" t="n">
        <v>60</v>
      </c>
      <c r="L3961" s="10" t="n">
        <v>0.348</v>
      </c>
      <c r="M3961" s="10" t="n">
        <v>0.17</v>
      </c>
      <c r="N3961" s="11" t="s">
        <v>103</v>
      </c>
      <c r="O3961" s="11" t="s">
        <v>103</v>
      </c>
      <c r="P3961" s="11" t="s">
        <v>103</v>
      </c>
      <c r="Q3961" s="11" t="s">
        <v>103</v>
      </c>
      <c r="R3961" s="11" t="s">
        <v>103</v>
      </c>
    </row>
    <row r="3962" customFormat="false" ht="15" hidden="false" customHeight="false" outlineLevel="0" collapsed="false">
      <c r="A3962" s="4" t="s">
        <v>5515</v>
      </c>
      <c r="B3962" s="4" t="n">
        <v>14</v>
      </c>
      <c r="C3962" s="4" t="s">
        <v>5509</v>
      </c>
      <c r="D3962" s="4" t="s">
        <v>38</v>
      </c>
      <c r="E3962" s="4" t="s">
        <v>3827</v>
      </c>
      <c r="F3962" s="4" t="s">
        <v>4150</v>
      </c>
      <c r="G3962" s="4"/>
      <c r="H3962" s="4" t="s">
        <v>5511</v>
      </c>
      <c r="I3962" s="4"/>
      <c r="J3962" s="4"/>
      <c r="K3962" s="4" t="n">
        <v>60</v>
      </c>
      <c r="L3962" s="10" t="n">
        <v>0.348</v>
      </c>
      <c r="M3962" s="10" t="n">
        <v>0.17</v>
      </c>
      <c r="N3962" s="11" t="s">
        <v>103</v>
      </c>
      <c r="O3962" s="11" t="s">
        <v>103</v>
      </c>
      <c r="P3962" s="11" t="s">
        <v>103</v>
      </c>
      <c r="Q3962" s="11" t="s">
        <v>103</v>
      </c>
      <c r="R3962" s="11" t="s">
        <v>103</v>
      </c>
    </row>
    <row r="3963" customFormat="false" ht="15" hidden="false" customHeight="false" outlineLevel="0" collapsed="false">
      <c r="A3963" s="4" t="s">
        <v>5516</v>
      </c>
      <c r="B3963" s="4" t="n">
        <v>14</v>
      </c>
      <c r="C3963" s="4" t="s">
        <v>5509</v>
      </c>
      <c r="D3963" s="4" t="s">
        <v>38</v>
      </c>
      <c r="E3963" s="4" t="s">
        <v>3827</v>
      </c>
      <c r="F3963" s="4" t="s">
        <v>5517</v>
      </c>
      <c r="G3963" s="4"/>
      <c r="H3963" s="4" t="s">
        <v>5518</v>
      </c>
      <c r="I3963" s="4"/>
      <c r="J3963" s="4"/>
      <c r="K3963" s="4" t="n">
        <v>60</v>
      </c>
      <c r="L3963" s="10" t="n">
        <v>0.348</v>
      </c>
      <c r="M3963" s="10" t="n">
        <v>0.17</v>
      </c>
      <c r="N3963" s="11" t="s">
        <v>103</v>
      </c>
      <c r="O3963" s="11" t="s">
        <v>103</v>
      </c>
      <c r="P3963" s="11" t="s">
        <v>103</v>
      </c>
      <c r="Q3963" s="11" t="s">
        <v>103</v>
      </c>
      <c r="R3963" s="11" t="s">
        <v>103</v>
      </c>
    </row>
    <row r="3964" customFormat="false" ht="15" hidden="false" customHeight="false" outlineLevel="0" collapsed="false">
      <c r="A3964" s="4" t="s">
        <v>5519</v>
      </c>
      <c r="B3964" s="4" t="n">
        <v>14</v>
      </c>
      <c r="C3964" s="4" t="s">
        <v>5509</v>
      </c>
      <c r="D3964" s="4" t="s">
        <v>38</v>
      </c>
      <c r="E3964" s="4" t="s">
        <v>3827</v>
      </c>
      <c r="F3964" s="4" t="s">
        <v>5520</v>
      </c>
      <c r="G3964" s="4"/>
      <c r="H3964" s="4" t="s">
        <v>5518</v>
      </c>
      <c r="I3964" s="4"/>
      <c r="J3964" s="4"/>
      <c r="K3964" s="4" t="n">
        <v>60</v>
      </c>
      <c r="L3964" s="10" t="n">
        <v>0.348</v>
      </c>
      <c r="M3964" s="10" t="n">
        <v>0.17</v>
      </c>
      <c r="N3964" s="11" t="s">
        <v>103</v>
      </c>
      <c r="O3964" s="11" t="s">
        <v>103</v>
      </c>
      <c r="P3964" s="11" t="s">
        <v>103</v>
      </c>
      <c r="Q3964" s="11" t="s">
        <v>103</v>
      </c>
      <c r="R3964" s="11" t="s">
        <v>103</v>
      </c>
    </row>
    <row r="3965" customFormat="false" ht="15" hidden="false" customHeight="false" outlineLevel="0" collapsed="false">
      <c r="A3965" s="4" t="s">
        <v>5521</v>
      </c>
      <c r="B3965" s="4" t="n">
        <v>14</v>
      </c>
      <c r="C3965" s="4" t="s">
        <v>5509</v>
      </c>
      <c r="D3965" s="4" t="s">
        <v>38</v>
      </c>
      <c r="E3965" s="4" t="s">
        <v>3827</v>
      </c>
      <c r="F3965" s="4" t="s">
        <v>4150</v>
      </c>
      <c r="G3965" s="4"/>
      <c r="H3965" s="4" t="s">
        <v>5511</v>
      </c>
      <c r="I3965" s="4"/>
      <c r="J3965" s="4"/>
      <c r="K3965" s="4" t="n">
        <v>60</v>
      </c>
      <c r="L3965" s="10" t="n">
        <v>0.348</v>
      </c>
      <c r="M3965" s="10" t="n">
        <v>0.17</v>
      </c>
      <c r="N3965" s="11" t="s">
        <v>103</v>
      </c>
      <c r="O3965" s="11" t="s">
        <v>103</v>
      </c>
      <c r="P3965" s="11" t="s">
        <v>103</v>
      </c>
      <c r="Q3965" s="11" t="s">
        <v>103</v>
      </c>
      <c r="R3965" s="11" t="s">
        <v>103</v>
      </c>
    </row>
    <row r="3966" customFormat="false" ht="15" hidden="false" customHeight="false" outlineLevel="0" collapsed="false">
      <c r="A3966" s="4" t="s">
        <v>5522</v>
      </c>
      <c r="B3966" s="4" t="n">
        <v>14</v>
      </c>
      <c r="C3966" s="4" t="s">
        <v>5509</v>
      </c>
      <c r="D3966" s="4" t="s">
        <v>38</v>
      </c>
      <c r="E3966" s="4" t="s">
        <v>3827</v>
      </c>
      <c r="F3966" s="4" t="s">
        <v>5523</v>
      </c>
      <c r="G3966" s="4"/>
      <c r="H3966" s="4" t="s">
        <v>5524</v>
      </c>
      <c r="I3966" s="4"/>
      <c r="J3966" s="4"/>
      <c r="K3966" s="4" t="n">
        <v>60</v>
      </c>
      <c r="L3966" s="10" t="n">
        <v>0.348</v>
      </c>
      <c r="M3966" s="10" t="n">
        <v>0.17</v>
      </c>
      <c r="N3966" s="11" t="s">
        <v>103</v>
      </c>
      <c r="O3966" s="11" t="s">
        <v>103</v>
      </c>
      <c r="P3966" s="11" t="s">
        <v>103</v>
      </c>
      <c r="Q3966" s="11" t="s">
        <v>103</v>
      </c>
      <c r="R3966" s="11" t="s">
        <v>103</v>
      </c>
    </row>
    <row r="3967" customFormat="false" ht="15" hidden="false" customHeight="false" outlineLevel="0" collapsed="false">
      <c r="A3967" s="4" t="s">
        <v>5525</v>
      </c>
      <c r="B3967" s="4" t="n">
        <v>14</v>
      </c>
      <c r="C3967" s="4" t="s">
        <v>5509</v>
      </c>
      <c r="D3967" s="4" t="s">
        <v>38</v>
      </c>
      <c r="E3967" s="4" t="s">
        <v>3827</v>
      </c>
      <c r="F3967" s="4" t="s">
        <v>5520</v>
      </c>
      <c r="G3967" s="4"/>
      <c r="H3967" s="4" t="s">
        <v>5524</v>
      </c>
      <c r="I3967" s="4"/>
      <c r="J3967" s="4"/>
      <c r="K3967" s="4" t="n">
        <v>60</v>
      </c>
      <c r="L3967" s="10" t="n">
        <v>0.348</v>
      </c>
      <c r="M3967" s="10" t="n">
        <v>0.17</v>
      </c>
      <c r="N3967" s="11" t="s">
        <v>103</v>
      </c>
      <c r="O3967" s="11" t="s">
        <v>103</v>
      </c>
      <c r="P3967" s="11" t="s">
        <v>103</v>
      </c>
      <c r="Q3967" s="11" t="s">
        <v>103</v>
      </c>
      <c r="R3967" s="11" t="s">
        <v>103</v>
      </c>
    </row>
    <row r="3968" customFormat="false" ht="15" hidden="false" customHeight="false" outlineLevel="0" collapsed="false">
      <c r="A3968" s="4" t="s">
        <v>5526</v>
      </c>
      <c r="B3968" s="4" t="n">
        <v>14</v>
      </c>
      <c r="C3968" s="4" t="s">
        <v>5509</v>
      </c>
      <c r="D3968" s="4" t="s">
        <v>38</v>
      </c>
      <c r="E3968" s="4" t="s">
        <v>3827</v>
      </c>
      <c r="F3968" s="4" t="s">
        <v>5520</v>
      </c>
      <c r="G3968" s="4" t="s">
        <v>1792</v>
      </c>
      <c r="H3968" s="4" t="s">
        <v>5527</v>
      </c>
      <c r="I3968" s="4"/>
      <c r="J3968" s="4"/>
      <c r="K3968" s="4" t="n">
        <v>60</v>
      </c>
      <c r="L3968" s="10" t="n">
        <v>0.348</v>
      </c>
      <c r="M3968" s="10" t="n">
        <v>0.17</v>
      </c>
      <c r="N3968" s="11" t="s">
        <v>103</v>
      </c>
      <c r="O3968" s="11" t="s">
        <v>103</v>
      </c>
      <c r="P3968" s="11" t="s">
        <v>103</v>
      </c>
      <c r="Q3968" s="11" t="s">
        <v>103</v>
      </c>
      <c r="R3968" s="11" t="s">
        <v>103</v>
      </c>
    </row>
    <row r="3969" customFormat="false" ht="15" hidden="false" customHeight="false" outlineLevel="0" collapsed="false">
      <c r="A3969" s="4" t="s">
        <v>5528</v>
      </c>
      <c r="B3969" s="4" t="n">
        <v>14</v>
      </c>
      <c r="C3969" s="4" t="s">
        <v>5509</v>
      </c>
      <c r="D3969" s="4" t="s">
        <v>38</v>
      </c>
      <c r="E3969" s="4" t="s">
        <v>3827</v>
      </c>
      <c r="F3969" s="4" t="s">
        <v>5520</v>
      </c>
      <c r="G3969" s="4" t="s">
        <v>1792</v>
      </c>
      <c r="H3969" s="4" t="s">
        <v>5529</v>
      </c>
      <c r="I3969" s="4"/>
      <c r="J3969" s="4"/>
      <c r="K3969" s="4" t="n">
        <v>60</v>
      </c>
      <c r="L3969" s="10" t="n">
        <v>0.348</v>
      </c>
      <c r="M3969" s="10" t="n">
        <v>0.17</v>
      </c>
      <c r="N3969" s="11" t="s">
        <v>103</v>
      </c>
      <c r="O3969" s="11" t="s">
        <v>103</v>
      </c>
      <c r="P3969" s="11" t="s">
        <v>103</v>
      </c>
      <c r="Q3969" s="11" t="s">
        <v>103</v>
      </c>
      <c r="R3969" s="11" t="s">
        <v>103</v>
      </c>
    </row>
    <row r="3970" customFormat="false" ht="15" hidden="false" customHeight="false" outlineLevel="0" collapsed="false">
      <c r="A3970" s="4" t="s">
        <v>5530</v>
      </c>
      <c r="B3970" s="4" t="n">
        <v>14</v>
      </c>
      <c r="C3970" s="4" t="s">
        <v>5509</v>
      </c>
      <c r="D3970" s="4" t="s">
        <v>38</v>
      </c>
      <c r="E3970" s="4" t="s">
        <v>3827</v>
      </c>
      <c r="F3970" s="4" t="s">
        <v>5531</v>
      </c>
      <c r="G3970" s="4"/>
      <c r="H3970" s="4" t="s">
        <v>5529</v>
      </c>
      <c r="I3970" s="4"/>
      <c r="J3970" s="4"/>
      <c r="K3970" s="4" t="n">
        <v>60</v>
      </c>
      <c r="L3970" s="10" t="n">
        <v>0.348</v>
      </c>
      <c r="M3970" s="10" t="n">
        <v>0.17</v>
      </c>
      <c r="N3970" s="11" t="s">
        <v>103</v>
      </c>
      <c r="O3970" s="11" t="s">
        <v>103</v>
      </c>
      <c r="P3970" s="11" t="s">
        <v>103</v>
      </c>
      <c r="Q3970" s="11" t="s">
        <v>103</v>
      </c>
      <c r="R3970" s="11" t="s">
        <v>103</v>
      </c>
    </row>
    <row r="3971" customFormat="false" ht="15" hidden="false" customHeight="false" outlineLevel="0" collapsed="false">
      <c r="A3971" s="4" t="s">
        <v>5532</v>
      </c>
      <c r="B3971" s="4" t="n">
        <v>14</v>
      </c>
      <c r="C3971" s="4" t="s">
        <v>5509</v>
      </c>
      <c r="D3971" s="4" t="s">
        <v>38</v>
      </c>
      <c r="E3971" s="4" t="s">
        <v>3827</v>
      </c>
      <c r="F3971" s="4" t="s">
        <v>5533</v>
      </c>
      <c r="G3971" s="4"/>
      <c r="H3971" s="4" t="s">
        <v>5529</v>
      </c>
      <c r="I3971" s="4"/>
      <c r="J3971" s="4"/>
      <c r="K3971" s="4" t="n">
        <v>60</v>
      </c>
      <c r="L3971" s="10" t="n">
        <v>0.348</v>
      </c>
      <c r="M3971" s="10" t="n">
        <v>0.17</v>
      </c>
      <c r="N3971" s="11" t="s">
        <v>103</v>
      </c>
      <c r="O3971" s="11" t="s">
        <v>103</v>
      </c>
      <c r="P3971" s="11" t="s">
        <v>103</v>
      </c>
      <c r="Q3971" s="11" t="s">
        <v>103</v>
      </c>
      <c r="R3971" s="11" t="s">
        <v>103</v>
      </c>
    </row>
    <row r="3972" customFormat="false" ht="15" hidden="false" customHeight="false" outlineLevel="0" collapsed="false">
      <c r="A3972" s="4" t="s">
        <v>5534</v>
      </c>
      <c r="B3972" s="4" t="n">
        <v>14</v>
      </c>
      <c r="C3972" s="4" t="s">
        <v>5509</v>
      </c>
      <c r="D3972" s="4" t="s">
        <v>38</v>
      </c>
      <c r="E3972" s="4" t="s">
        <v>3827</v>
      </c>
      <c r="F3972" s="4" t="s">
        <v>5535</v>
      </c>
      <c r="G3972" s="4" t="s">
        <v>1792</v>
      </c>
      <c r="H3972" s="4" t="s">
        <v>5529</v>
      </c>
      <c r="I3972" s="4"/>
      <c r="J3972" s="4"/>
      <c r="K3972" s="4" t="n">
        <v>60</v>
      </c>
      <c r="L3972" s="10" t="n">
        <v>0.348</v>
      </c>
      <c r="M3972" s="10" t="n">
        <v>0.17</v>
      </c>
      <c r="N3972" s="11" t="s">
        <v>103</v>
      </c>
      <c r="O3972" s="11" t="s">
        <v>103</v>
      </c>
      <c r="P3972" s="11" t="s">
        <v>103</v>
      </c>
      <c r="Q3972" s="11" t="s">
        <v>103</v>
      </c>
      <c r="R3972" s="11" t="s">
        <v>103</v>
      </c>
    </row>
    <row r="3973" customFormat="false" ht="15" hidden="false" customHeight="false" outlineLevel="0" collapsed="false">
      <c r="A3973" s="4" t="s">
        <v>5536</v>
      </c>
      <c r="B3973" s="4" t="n">
        <v>14</v>
      </c>
      <c r="C3973" s="4" t="s">
        <v>265</v>
      </c>
      <c r="D3973" s="4" t="s">
        <v>36</v>
      </c>
      <c r="E3973" s="4" t="s">
        <v>3827</v>
      </c>
      <c r="F3973" s="4" t="s">
        <v>4046</v>
      </c>
      <c r="G3973" s="4" t="s">
        <v>1884</v>
      </c>
      <c r="H3973" s="4" t="s">
        <v>5537</v>
      </c>
      <c r="I3973" s="4"/>
      <c r="J3973" s="4"/>
      <c r="K3973" s="4" t="n">
        <v>60</v>
      </c>
      <c r="L3973" s="10" t="n">
        <v>1.36</v>
      </c>
      <c r="M3973" s="10" t="n">
        <v>0.3</v>
      </c>
      <c r="N3973" s="11" t="s">
        <v>103</v>
      </c>
      <c r="O3973" s="11" t="s">
        <v>103</v>
      </c>
      <c r="P3973" s="11" t="s">
        <v>103</v>
      </c>
      <c r="Q3973" s="11" t="s">
        <v>103</v>
      </c>
      <c r="R3973" s="11" t="s">
        <v>103</v>
      </c>
    </row>
    <row r="3974" customFormat="false" ht="15" hidden="false" customHeight="false" outlineLevel="0" collapsed="false">
      <c r="A3974" s="4" t="s">
        <v>5538</v>
      </c>
      <c r="B3974" s="4" t="n">
        <v>14</v>
      </c>
      <c r="C3974" s="4" t="s">
        <v>265</v>
      </c>
      <c r="D3974" s="4" t="s">
        <v>36</v>
      </c>
      <c r="E3974" s="4" t="s">
        <v>3827</v>
      </c>
      <c r="F3974" s="4" t="s">
        <v>4765</v>
      </c>
      <c r="G3974" s="4" t="s">
        <v>1798</v>
      </c>
      <c r="H3974" s="4" t="s">
        <v>5537</v>
      </c>
      <c r="I3974" s="4"/>
      <c r="J3974" s="4"/>
      <c r="K3974" s="4" t="n">
        <v>60</v>
      </c>
      <c r="L3974" s="10" t="n">
        <v>1.36</v>
      </c>
      <c r="M3974" s="10" t="n">
        <v>0.3</v>
      </c>
      <c r="N3974" s="11" t="s">
        <v>103</v>
      </c>
      <c r="O3974" s="11" t="s">
        <v>103</v>
      </c>
      <c r="P3974" s="11" t="s">
        <v>103</v>
      </c>
      <c r="Q3974" s="11" t="s">
        <v>103</v>
      </c>
      <c r="R3974" s="11" t="s">
        <v>103</v>
      </c>
    </row>
    <row r="3975" customFormat="false" ht="15" hidden="false" customHeight="false" outlineLevel="0" collapsed="false">
      <c r="A3975" s="4" t="s">
        <v>5539</v>
      </c>
      <c r="B3975" s="4" t="n">
        <v>14</v>
      </c>
      <c r="C3975" s="4" t="s">
        <v>265</v>
      </c>
      <c r="D3975" s="4" t="s">
        <v>36</v>
      </c>
      <c r="E3975" s="4" t="s">
        <v>3827</v>
      </c>
      <c r="F3975" s="4" t="s">
        <v>4765</v>
      </c>
      <c r="G3975" s="4" t="s">
        <v>1798</v>
      </c>
      <c r="H3975" s="4" t="s">
        <v>5537</v>
      </c>
      <c r="I3975" s="4"/>
      <c r="J3975" s="4"/>
      <c r="K3975" s="4" t="n">
        <v>60</v>
      </c>
      <c r="L3975" s="10" t="n">
        <v>1.36</v>
      </c>
      <c r="M3975" s="10" t="n">
        <v>0.3</v>
      </c>
      <c r="N3975" s="11" t="s">
        <v>103</v>
      </c>
      <c r="O3975" s="11" t="s">
        <v>103</v>
      </c>
      <c r="P3975" s="11" t="s">
        <v>103</v>
      </c>
      <c r="Q3975" s="11" t="s">
        <v>103</v>
      </c>
      <c r="R3975" s="11" t="s">
        <v>103</v>
      </c>
    </row>
    <row r="3976" customFormat="false" ht="15" hidden="false" customHeight="false" outlineLevel="0" collapsed="false">
      <c r="A3976" s="4" t="s">
        <v>5540</v>
      </c>
      <c r="B3976" s="4" t="n">
        <v>14</v>
      </c>
      <c r="C3976" s="4" t="s">
        <v>265</v>
      </c>
      <c r="D3976" s="4" t="s">
        <v>36</v>
      </c>
      <c r="E3976" s="4" t="s">
        <v>3827</v>
      </c>
      <c r="F3976" s="4" t="s">
        <v>4765</v>
      </c>
      <c r="G3976" s="4" t="s">
        <v>1798</v>
      </c>
      <c r="H3976" s="4" t="s">
        <v>5537</v>
      </c>
      <c r="I3976" s="4"/>
      <c r="J3976" s="4"/>
      <c r="K3976" s="4" t="n">
        <v>60</v>
      </c>
      <c r="L3976" s="10" t="n">
        <v>1.36</v>
      </c>
      <c r="M3976" s="10" t="n">
        <v>0.3</v>
      </c>
      <c r="N3976" s="11" t="s">
        <v>103</v>
      </c>
      <c r="O3976" s="11" t="s">
        <v>103</v>
      </c>
      <c r="P3976" s="11" t="s">
        <v>103</v>
      </c>
      <c r="Q3976" s="11" t="s">
        <v>103</v>
      </c>
      <c r="R3976" s="11" t="s">
        <v>103</v>
      </c>
    </row>
    <row r="3977" customFormat="false" ht="15" hidden="false" customHeight="false" outlineLevel="0" collapsed="false">
      <c r="A3977" s="4" t="s">
        <v>5541</v>
      </c>
      <c r="B3977" s="4" t="n">
        <v>14</v>
      </c>
      <c r="C3977" s="4" t="s">
        <v>265</v>
      </c>
      <c r="D3977" s="4" t="s">
        <v>36</v>
      </c>
      <c r="E3977" s="4" t="s">
        <v>3827</v>
      </c>
      <c r="F3977" s="4" t="s">
        <v>4765</v>
      </c>
      <c r="G3977" s="4" t="s">
        <v>1798</v>
      </c>
      <c r="H3977" s="4" t="s">
        <v>5537</v>
      </c>
      <c r="I3977" s="4"/>
      <c r="J3977" s="4"/>
      <c r="K3977" s="4" t="n">
        <v>60</v>
      </c>
      <c r="L3977" s="10" t="n">
        <v>1.36</v>
      </c>
      <c r="M3977" s="10" t="n">
        <v>0.3</v>
      </c>
      <c r="N3977" s="11" t="s">
        <v>103</v>
      </c>
      <c r="O3977" s="11" t="s">
        <v>103</v>
      </c>
      <c r="P3977" s="11" t="s">
        <v>103</v>
      </c>
      <c r="Q3977" s="11" t="s">
        <v>103</v>
      </c>
      <c r="R3977" s="11" t="s">
        <v>103</v>
      </c>
    </row>
    <row r="3978" customFormat="false" ht="15" hidden="false" customHeight="false" outlineLevel="0" collapsed="false">
      <c r="A3978" s="4" t="s">
        <v>5542</v>
      </c>
      <c r="B3978" s="4" t="n">
        <v>14</v>
      </c>
      <c r="C3978" s="4" t="s">
        <v>265</v>
      </c>
      <c r="D3978" s="4" t="s">
        <v>36</v>
      </c>
      <c r="E3978" s="4" t="s">
        <v>3827</v>
      </c>
      <c r="F3978" s="4" t="s">
        <v>4765</v>
      </c>
      <c r="G3978" s="4" t="s">
        <v>1798</v>
      </c>
      <c r="H3978" s="4" t="s">
        <v>5537</v>
      </c>
      <c r="I3978" s="4"/>
      <c r="J3978" s="4"/>
      <c r="K3978" s="4" t="n">
        <v>60</v>
      </c>
      <c r="L3978" s="10" t="n">
        <v>1.36</v>
      </c>
      <c r="M3978" s="10" t="n">
        <v>0.3</v>
      </c>
      <c r="N3978" s="11" t="s">
        <v>103</v>
      </c>
      <c r="O3978" s="11" t="s">
        <v>103</v>
      </c>
      <c r="P3978" s="11" t="s">
        <v>103</v>
      </c>
      <c r="Q3978" s="11" t="s">
        <v>103</v>
      </c>
      <c r="R3978" s="11" t="s">
        <v>103</v>
      </c>
    </row>
    <row r="3979" customFormat="false" ht="15" hidden="false" customHeight="false" outlineLevel="0" collapsed="false">
      <c r="A3979" s="4" t="s">
        <v>5543</v>
      </c>
      <c r="B3979" s="4" t="n">
        <v>14</v>
      </c>
      <c r="C3979" s="4" t="s">
        <v>265</v>
      </c>
      <c r="D3979" s="4" t="s">
        <v>36</v>
      </c>
      <c r="E3979" s="4" t="s">
        <v>3827</v>
      </c>
      <c r="F3979" s="4" t="s">
        <v>4765</v>
      </c>
      <c r="G3979" s="4" t="s">
        <v>1798</v>
      </c>
      <c r="H3979" s="4" t="s">
        <v>5537</v>
      </c>
      <c r="I3979" s="4"/>
      <c r="J3979" s="4"/>
      <c r="K3979" s="4" t="n">
        <v>60</v>
      </c>
      <c r="L3979" s="10" t="n">
        <v>1.36</v>
      </c>
      <c r="M3979" s="10" t="n">
        <v>0.3</v>
      </c>
      <c r="N3979" s="11" t="s">
        <v>103</v>
      </c>
      <c r="O3979" s="11" t="s">
        <v>103</v>
      </c>
      <c r="P3979" s="11" t="s">
        <v>103</v>
      </c>
      <c r="Q3979" s="11" t="s">
        <v>103</v>
      </c>
      <c r="R3979" s="11" t="s">
        <v>103</v>
      </c>
    </row>
    <row r="3980" customFormat="false" ht="15" hidden="false" customHeight="false" outlineLevel="0" collapsed="false">
      <c r="A3980" s="4" t="s">
        <v>5544</v>
      </c>
      <c r="B3980" s="4" t="n">
        <v>14</v>
      </c>
      <c r="C3980" s="4" t="s">
        <v>265</v>
      </c>
      <c r="D3980" s="4" t="s">
        <v>36</v>
      </c>
      <c r="E3980" s="4" t="s">
        <v>3827</v>
      </c>
      <c r="F3980" s="4" t="s">
        <v>4765</v>
      </c>
      <c r="G3980" s="4" t="s">
        <v>1798</v>
      </c>
      <c r="H3980" s="4" t="s">
        <v>5537</v>
      </c>
      <c r="I3980" s="4"/>
      <c r="J3980" s="4"/>
      <c r="K3980" s="4" t="n">
        <v>60</v>
      </c>
      <c r="L3980" s="10" t="n">
        <v>1.36</v>
      </c>
      <c r="M3980" s="10" t="n">
        <v>0.3</v>
      </c>
      <c r="N3980" s="11" t="s">
        <v>103</v>
      </c>
      <c r="O3980" s="11" t="s">
        <v>103</v>
      </c>
      <c r="P3980" s="11" t="s">
        <v>103</v>
      </c>
      <c r="Q3980" s="11" t="s">
        <v>103</v>
      </c>
      <c r="R3980" s="11" t="s">
        <v>103</v>
      </c>
    </row>
    <row r="3981" customFormat="false" ht="15" hidden="false" customHeight="false" outlineLevel="0" collapsed="false">
      <c r="A3981" s="4" t="s">
        <v>5545</v>
      </c>
      <c r="B3981" s="4" t="n">
        <v>14</v>
      </c>
      <c r="C3981" s="4" t="s">
        <v>265</v>
      </c>
      <c r="D3981" s="4" t="s">
        <v>36</v>
      </c>
      <c r="E3981" s="4" t="s">
        <v>3827</v>
      </c>
      <c r="F3981" s="4" t="s">
        <v>3849</v>
      </c>
      <c r="G3981" s="4" t="s">
        <v>1884</v>
      </c>
      <c r="H3981" s="4" t="s">
        <v>5546</v>
      </c>
      <c r="I3981" s="4" t="s">
        <v>5547</v>
      </c>
      <c r="J3981" s="4"/>
      <c r="K3981" s="4" t="n">
        <v>60</v>
      </c>
      <c r="L3981" s="10" t="n">
        <v>1.36</v>
      </c>
      <c r="M3981" s="10" t="n">
        <v>0.3</v>
      </c>
      <c r="N3981" s="11" t="s">
        <v>103</v>
      </c>
      <c r="O3981" s="11" t="s">
        <v>103</v>
      </c>
      <c r="P3981" s="11" t="s">
        <v>103</v>
      </c>
      <c r="Q3981" s="11" t="s">
        <v>103</v>
      </c>
      <c r="R3981" s="11" t="s">
        <v>103</v>
      </c>
    </row>
    <row r="3982" customFormat="false" ht="15" hidden="false" customHeight="false" outlineLevel="0" collapsed="false">
      <c r="A3982" s="4" t="s">
        <v>5548</v>
      </c>
      <c r="B3982" s="4" t="n">
        <v>14</v>
      </c>
      <c r="C3982" s="4" t="s">
        <v>265</v>
      </c>
      <c r="D3982" s="4" t="s">
        <v>36</v>
      </c>
      <c r="E3982" s="4" t="s">
        <v>3827</v>
      </c>
      <c r="F3982" s="4" t="s">
        <v>3854</v>
      </c>
      <c r="G3982" s="4" t="s">
        <v>1798</v>
      </c>
      <c r="H3982" s="4" t="s">
        <v>5546</v>
      </c>
      <c r="I3982" s="4"/>
      <c r="J3982" s="4"/>
      <c r="K3982" s="4" t="n">
        <v>60</v>
      </c>
      <c r="L3982" s="10" t="n">
        <v>1.36</v>
      </c>
      <c r="M3982" s="10" t="n">
        <v>0.3</v>
      </c>
      <c r="N3982" s="11" t="s">
        <v>103</v>
      </c>
      <c r="O3982" s="11" t="s">
        <v>103</v>
      </c>
      <c r="P3982" s="11" t="s">
        <v>103</v>
      </c>
      <c r="Q3982" s="11" t="s">
        <v>103</v>
      </c>
      <c r="R3982" s="11" t="s">
        <v>103</v>
      </c>
    </row>
    <row r="3983" customFormat="false" ht="15" hidden="false" customHeight="false" outlineLevel="0" collapsed="false">
      <c r="A3983" s="4" t="s">
        <v>5549</v>
      </c>
      <c r="B3983" s="4" t="n">
        <v>14</v>
      </c>
      <c r="C3983" s="4" t="s">
        <v>265</v>
      </c>
      <c r="D3983" s="4" t="s">
        <v>36</v>
      </c>
      <c r="E3983" s="4" t="s">
        <v>3827</v>
      </c>
      <c r="F3983" s="4" t="s">
        <v>3854</v>
      </c>
      <c r="G3983" s="4" t="s">
        <v>1798</v>
      </c>
      <c r="H3983" s="4" t="s">
        <v>5546</v>
      </c>
      <c r="I3983" s="4"/>
      <c r="J3983" s="4"/>
      <c r="K3983" s="4" t="n">
        <v>60</v>
      </c>
      <c r="L3983" s="10" t="n">
        <v>1.36</v>
      </c>
      <c r="M3983" s="10" t="n">
        <v>0.3</v>
      </c>
      <c r="N3983" s="11" t="s">
        <v>103</v>
      </c>
      <c r="O3983" s="11" t="s">
        <v>103</v>
      </c>
      <c r="P3983" s="11" t="s">
        <v>103</v>
      </c>
      <c r="Q3983" s="11" t="s">
        <v>103</v>
      </c>
      <c r="R3983" s="11" t="s">
        <v>103</v>
      </c>
    </row>
    <row r="3984" customFormat="false" ht="15" hidden="false" customHeight="false" outlineLevel="0" collapsed="false">
      <c r="A3984" s="4" t="s">
        <v>5550</v>
      </c>
      <c r="B3984" s="4" t="n">
        <v>14</v>
      </c>
      <c r="C3984" s="4" t="s">
        <v>265</v>
      </c>
      <c r="D3984" s="4" t="s">
        <v>36</v>
      </c>
      <c r="E3984" s="4" t="s">
        <v>3827</v>
      </c>
      <c r="F3984" s="4" t="s">
        <v>4765</v>
      </c>
      <c r="G3984" s="4" t="s">
        <v>1798</v>
      </c>
      <c r="H3984" s="4" t="s">
        <v>5546</v>
      </c>
      <c r="I3984" s="4"/>
      <c r="J3984" s="4"/>
      <c r="K3984" s="4" t="n">
        <v>60</v>
      </c>
      <c r="L3984" s="10" t="n">
        <v>1.36</v>
      </c>
      <c r="M3984" s="10" t="n">
        <v>0.3</v>
      </c>
      <c r="N3984" s="11" t="s">
        <v>103</v>
      </c>
      <c r="O3984" s="11" t="s">
        <v>103</v>
      </c>
      <c r="P3984" s="11" t="s">
        <v>103</v>
      </c>
      <c r="Q3984" s="11" t="s">
        <v>103</v>
      </c>
      <c r="R3984" s="11" t="s">
        <v>103</v>
      </c>
    </row>
    <row r="3985" customFormat="false" ht="15" hidden="false" customHeight="false" outlineLevel="0" collapsed="false">
      <c r="A3985" s="4" t="s">
        <v>5551</v>
      </c>
      <c r="B3985" s="4" t="n">
        <v>14</v>
      </c>
      <c r="C3985" s="4" t="s">
        <v>265</v>
      </c>
      <c r="D3985" s="4" t="s">
        <v>36</v>
      </c>
      <c r="E3985" s="4" t="s">
        <v>3827</v>
      </c>
      <c r="F3985" s="4" t="s">
        <v>5552</v>
      </c>
      <c r="G3985" s="4" t="s">
        <v>5553</v>
      </c>
      <c r="H3985" s="4" t="s">
        <v>5546</v>
      </c>
      <c r="I3985" s="4"/>
      <c r="J3985" s="4"/>
      <c r="K3985" s="4" t="n">
        <v>60</v>
      </c>
      <c r="L3985" s="10" t="n">
        <v>1.36</v>
      </c>
      <c r="M3985" s="10" t="n">
        <v>0.3</v>
      </c>
      <c r="N3985" s="11" t="s">
        <v>103</v>
      </c>
      <c r="O3985" s="11" t="s">
        <v>103</v>
      </c>
      <c r="P3985" s="11" t="s">
        <v>103</v>
      </c>
      <c r="Q3985" s="11" t="s">
        <v>103</v>
      </c>
      <c r="R3985" s="11" t="s">
        <v>103</v>
      </c>
    </row>
    <row r="3986" customFormat="false" ht="15" hidden="false" customHeight="false" outlineLevel="0" collapsed="false">
      <c r="A3986" s="4" t="s">
        <v>5554</v>
      </c>
      <c r="B3986" s="4" t="n">
        <v>14</v>
      </c>
      <c r="C3986" s="4" t="s">
        <v>265</v>
      </c>
      <c r="D3986" s="4" t="s">
        <v>36</v>
      </c>
      <c r="E3986" s="4" t="s">
        <v>3827</v>
      </c>
      <c r="F3986" s="4" t="s">
        <v>5555</v>
      </c>
      <c r="G3986" s="4" t="s">
        <v>5556</v>
      </c>
      <c r="H3986" s="4" t="s">
        <v>5557</v>
      </c>
      <c r="I3986" s="4"/>
      <c r="J3986" s="4"/>
      <c r="K3986" s="4" t="n">
        <v>60</v>
      </c>
      <c r="L3986" s="10" t="n">
        <v>1.36</v>
      </c>
      <c r="M3986" s="10" t="n">
        <v>0.3</v>
      </c>
      <c r="N3986" s="11" t="s">
        <v>103</v>
      </c>
      <c r="O3986" s="11" t="s">
        <v>103</v>
      </c>
      <c r="P3986" s="11" t="s">
        <v>103</v>
      </c>
      <c r="Q3986" s="11" t="s">
        <v>103</v>
      </c>
      <c r="R3986" s="11" t="s">
        <v>103</v>
      </c>
    </row>
    <row r="3987" customFormat="false" ht="15" hidden="false" customHeight="false" outlineLevel="0" collapsed="false">
      <c r="A3987" s="4" t="s">
        <v>5558</v>
      </c>
      <c r="B3987" s="4" t="n">
        <v>14</v>
      </c>
      <c r="C3987" s="4" t="s">
        <v>265</v>
      </c>
      <c r="D3987" s="4" t="s">
        <v>36</v>
      </c>
      <c r="E3987" s="4" t="s">
        <v>3827</v>
      </c>
      <c r="F3987" s="4" t="s">
        <v>5555</v>
      </c>
      <c r="G3987" s="4" t="s">
        <v>5556</v>
      </c>
      <c r="H3987" s="4" t="s">
        <v>5557</v>
      </c>
      <c r="I3987" s="4"/>
      <c r="J3987" s="4"/>
      <c r="K3987" s="4" t="n">
        <v>60</v>
      </c>
      <c r="L3987" s="10" t="n">
        <v>1.36</v>
      </c>
      <c r="M3987" s="10" t="n">
        <v>0.3</v>
      </c>
      <c r="N3987" s="11" t="s">
        <v>103</v>
      </c>
      <c r="O3987" s="11" t="s">
        <v>103</v>
      </c>
      <c r="P3987" s="11" t="s">
        <v>103</v>
      </c>
      <c r="Q3987" s="11" t="s">
        <v>103</v>
      </c>
      <c r="R3987" s="11" t="s">
        <v>103</v>
      </c>
    </row>
    <row r="3988" customFormat="false" ht="15" hidden="false" customHeight="false" outlineLevel="0" collapsed="false">
      <c r="A3988" s="4" t="s">
        <v>5559</v>
      </c>
      <c r="B3988" s="4" t="n">
        <v>14</v>
      </c>
      <c r="C3988" s="4" t="s">
        <v>265</v>
      </c>
      <c r="D3988" s="4" t="s">
        <v>36</v>
      </c>
      <c r="E3988" s="4" t="s">
        <v>3827</v>
      </c>
      <c r="F3988" s="4" t="s">
        <v>5560</v>
      </c>
      <c r="G3988" s="4" t="s">
        <v>4638</v>
      </c>
      <c r="H3988" s="4" t="s">
        <v>5557</v>
      </c>
      <c r="I3988" s="4"/>
      <c r="J3988" s="4"/>
      <c r="K3988" s="4" t="n">
        <v>60</v>
      </c>
      <c r="L3988" s="10" t="n">
        <v>1.36</v>
      </c>
      <c r="M3988" s="10" t="n">
        <v>0.3</v>
      </c>
      <c r="N3988" s="11" t="s">
        <v>103</v>
      </c>
      <c r="O3988" s="11" t="s">
        <v>103</v>
      </c>
      <c r="P3988" s="11" t="s">
        <v>103</v>
      </c>
      <c r="Q3988" s="11" t="s">
        <v>103</v>
      </c>
      <c r="R3988" s="11" t="s">
        <v>103</v>
      </c>
    </row>
    <row r="3989" customFormat="false" ht="15" hidden="false" customHeight="false" outlineLevel="0" collapsed="false">
      <c r="A3989" s="4" t="s">
        <v>5561</v>
      </c>
      <c r="B3989" s="4" t="n">
        <v>14</v>
      </c>
      <c r="C3989" s="4" t="s">
        <v>265</v>
      </c>
      <c r="D3989" s="4" t="s">
        <v>36</v>
      </c>
      <c r="E3989" s="4" t="s">
        <v>3827</v>
      </c>
      <c r="F3989" s="4" t="s">
        <v>5562</v>
      </c>
      <c r="G3989" s="4" t="s">
        <v>4695</v>
      </c>
      <c r="H3989" s="4" t="s">
        <v>5563</v>
      </c>
      <c r="I3989" s="4"/>
      <c r="J3989" s="4"/>
      <c r="K3989" s="4" t="n">
        <v>60</v>
      </c>
      <c r="L3989" s="10" t="n">
        <v>1.36</v>
      </c>
      <c r="M3989" s="10" t="n">
        <v>0.3</v>
      </c>
      <c r="N3989" s="11" t="s">
        <v>103</v>
      </c>
      <c r="O3989" s="11" t="s">
        <v>103</v>
      </c>
      <c r="P3989" s="11" t="s">
        <v>103</v>
      </c>
      <c r="Q3989" s="11" t="s">
        <v>103</v>
      </c>
      <c r="R3989" s="11" t="s">
        <v>103</v>
      </c>
    </row>
    <row r="3990" customFormat="false" ht="15" hidden="false" customHeight="false" outlineLevel="0" collapsed="false">
      <c r="A3990" s="4" t="s">
        <v>5564</v>
      </c>
      <c r="B3990" s="4" t="n">
        <v>14</v>
      </c>
      <c r="C3990" s="4" t="s">
        <v>265</v>
      </c>
      <c r="D3990" s="4" t="s">
        <v>36</v>
      </c>
      <c r="E3990" s="4" t="s">
        <v>3827</v>
      </c>
      <c r="F3990" s="4" t="s">
        <v>4512</v>
      </c>
      <c r="G3990" s="4" t="s">
        <v>1949</v>
      </c>
      <c r="H3990" s="4" t="s">
        <v>5563</v>
      </c>
      <c r="I3990" s="4"/>
      <c r="J3990" s="4"/>
      <c r="K3990" s="4" t="n">
        <v>60</v>
      </c>
      <c r="L3990" s="10" t="n">
        <v>1.36</v>
      </c>
      <c r="M3990" s="10" t="n">
        <v>0.3</v>
      </c>
      <c r="N3990" s="11" t="s">
        <v>103</v>
      </c>
      <c r="O3990" s="11" t="s">
        <v>103</v>
      </c>
      <c r="P3990" s="11" t="s">
        <v>103</v>
      </c>
      <c r="Q3990" s="11" t="s">
        <v>103</v>
      </c>
      <c r="R3990" s="11" t="s">
        <v>103</v>
      </c>
    </row>
    <row r="3991" customFormat="false" ht="15" hidden="false" customHeight="false" outlineLevel="0" collapsed="false">
      <c r="A3991" s="4" t="s">
        <v>5565</v>
      </c>
      <c r="B3991" s="4" t="n">
        <v>14</v>
      </c>
      <c r="C3991" s="4" t="s">
        <v>265</v>
      </c>
      <c r="D3991" s="4" t="s">
        <v>36</v>
      </c>
      <c r="E3991" s="4" t="s">
        <v>3827</v>
      </c>
      <c r="F3991" s="4" t="s">
        <v>4386</v>
      </c>
      <c r="G3991" s="4"/>
      <c r="H3991" s="4" t="s">
        <v>4479</v>
      </c>
      <c r="I3991" s="4"/>
      <c r="J3991" s="4"/>
      <c r="K3991" s="4" t="n">
        <v>60</v>
      </c>
      <c r="L3991" s="10" t="n">
        <v>1.36</v>
      </c>
      <c r="M3991" s="10" t="n">
        <v>0.3</v>
      </c>
      <c r="N3991" s="11" t="s">
        <v>103</v>
      </c>
      <c r="O3991" s="11" t="s">
        <v>103</v>
      </c>
      <c r="P3991" s="11" t="s">
        <v>103</v>
      </c>
      <c r="Q3991" s="11" t="s">
        <v>103</v>
      </c>
      <c r="R3991" s="11" t="s">
        <v>103</v>
      </c>
    </row>
    <row r="3992" customFormat="false" ht="15" hidden="false" customHeight="false" outlineLevel="0" collapsed="false">
      <c r="A3992" s="4" t="s">
        <v>5566</v>
      </c>
      <c r="B3992" s="4" t="n">
        <v>14</v>
      </c>
      <c r="C3992" s="4" t="s">
        <v>265</v>
      </c>
      <c r="D3992" s="4" t="s">
        <v>36</v>
      </c>
      <c r="E3992" s="4" t="s">
        <v>3827</v>
      </c>
      <c r="F3992" s="4" t="s">
        <v>4343</v>
      </c>
      <c r="G3992" s="4"/>
      <c r="H3992" s="4" t="s">
        <v>4479</v>
      </c>
      <c r="I3992" s="4"/>
      <c r="J3992" s="4"/>
      <c r="K3992" s="4" t="n">
        <v>60</v>
      </c>
      <c r="L3992" s="10" t="n">
        <v>1.36</v>
      </c>
      <c r="M3992" s="10" t="n">
        <v>0.3</v>
      </c>
      <c r="N3992" s="11" t="s">
        <v>103</v>
      </c>
      <c r="O3992" s="11" t="s">
        <v>103</v>
      </c>
      <c r="P3992" s="11" t="s">
        <v>103</v>
      </c>
      <c r="Q3992" s="11" t="s">
        <v>103</v>
      </c>
      <c r="R3992" s="11" t="s">
        <v>103</v>
      </c>
    </row>
    <row r="3993" customFormat="false" ht="15" hidden="false" customHeight="false" outlineLevel="0" collapsed="false">
      <c r="A3993" s="4" t="s">
        <v>5567</v>
      </c>
      <c r="B3993" s="4" t="n">
        <v>14</v>
      </c>
      <c r="C3993" s="4" t="s">
        <v>265</v>
      </c>
      <c r="D3993" s="4" t="s">
        <v>36</v>
      </c>
      <c r="E3993" s="4" t="s">
        <v>3827</v>
      </c>
      <c r="F3993" s="4" t="s">
        <v>5568</v>
      </c>
      <c r="G3993" s="4" t="s">
        <v>1963</v>
      </c>
      <c r="H3993" s="4" t="s">
        <v>5569</v>
      </c>
      <c r="I3993" s="4"/>
      <c r="J3993" s="4"/>
      <c r="K3993" s="4" t="n">
        <v>60</v>
      </c>
      <c r="L3993" s="10" t="n">
        <v>1.36</v>
      </c>
      <c r="M3993" s="10" t="n">
        <v>0.3</v>
      </c>
      <c r="N3993" s="11" t="s">
        <v>103</v>
      </c>
      <c r="O3993" s="11" t="s">
        <v>103</v>
      </c>
      <c r="P3993" s="11" t="s">
        <v>103</v>
      </c>
      <c r="Q3993" s="11" t="s">
        <v>103</v>
      </c>
      <c r="R3993" s="11" t="s">
        <v>103</v>
      </c>
    </row>
    <row r="3994" customFormat="false" ht="15" hidden="false" customHeight="false" outlineLevel="0" collapsed="false">
      <c r="A3994" s="4" t="s">
        <v>5570</v>
      </c>
      <c r="B3994" s="4" t="n">
        <v>14</v>
      </c>
      <c r="C3994" s="4" t="s">
        <v>265</v>
      </c>
      <c r="D3994" s="4" t="s">
        <v>36</v>
      </c>
      <c r="E3994" s="4" t="s">
        <v>3827</v>
      </c>
      <c r="F3994" s="4" t="s">
        <v>5571</v>
      </c>
      <c r="G3994" s="4"/>
      <c r="H3994" s="4" t="s">
        <v>5569</v>
      </c>
      <c r="I3994" s="4"/>
      <c r="J3994" s="4"/>
      <c r="K3994" s="4" t="n">
        <v>60</v>
      </c>
      <c r="L3994" s="10" t="n">
        <v>1.36</v>
      </c>
      <c r="M3994" s="10" t="n">
        <v>0.3</v>
      </c>
      <c r="N3994" s="11" t="s">
        <v>103</v>
      </c>
      <c r="O3994" s="11" t="s">
        <v>103</v>
      </c>
      <c r="P3994" s="11" t="s">
        <v>103</v>
      </c>
      <c r="Q3994" s="11" t="s">
        <v>103</v>
      </c>
      <c r="R3994" s="11" t="s">
        <v>103</v>
      </c>
    </row>
    <row r="3995" customFormat="false" ht="15" hidden="false" customHeight="false" outlineLevel="0" collapsed="false">
      <c r="A3995" s="4" t="s">
        <v>5572</v>
      </c>
      <c r="B3995" s="4" t="n">
        <v>14</v>
      </c>
      <c r="C3995" s="4" t="s">
        <v>265</v>
      </c>
      <c r="D3995" s="4" t="s">
        <v>36</v>
      </c>
      <c r="E3995" s="4" t="s">
        <v>3827</v>
      </c>
      <c r="F3995" s="4" t="s">
        <v>4661</v>
      </c>
      <c r="G3995" s="4"/>
      <c r="H3995" s="4" t="s">
        <v>5573</v>
      </c>
      <c r="I3995" s="4"/>
      <c r="J3995" s="4"/>
      <c r="K3995" s="4" t="n">
        <v>60</v>
      </c>
      <c r="L3995" s="10" t="n">
        <v>1.36</v>
      </c>
      <c r="M3995" s="10" t="n">
        <v>0.3</v>
      </c>
      <c r="N3995" s="11" t="s">
        <v>103</v>
      </c>
      <c r="O3995" s="11" t="s">
        <v>103</v>
      </c>
      <c r="P3995" s="11" t="s">
        <v>103</v>
      </c>
      <c r="Q3995" s="11" t="s">
        <v>103</v>
      </c>
      <c r="R3995" s="11" t="s">
        <v>103</v>
      </c>
    </row>
    <row r="3996" customFormat="false" ht="15" hidden="false" customHeight="false" outlineLevel="0" collapsed="false">
      <c r="A3996" s="4" t="s">
        <v>5574</v>
      </c>
      <c r="B3996" s="4" t="n">
        <v>14</v>
      </c>
      <c r="C3996" s="4" t="s">
        <v>265</v>
      </c>
      <c r="D3996" s="4" t="s">
        <v>36</v>
      </c>
      <c r="E3996" s="4" t="s">
        <v>3827</v>
      </c>
      <c r="F3996" s="4" t="s">
        <v>4661</v>
      </c>
      <c r="G3996" s="4"/>
      <c r="H3996" s="4" t="s">
        <v>5573</v>
      </c>
      <c r="I3996" s="4"/>
      <c r="J3996" s="4"/>
      <c r="K3996" s="4" t="n">
        <v>60</v>
      </c>
      <c r="L3996" s="10" t="n">
        <v>1.36</v>
      </c>
      <c r="M3996" s="10" t="n">
        <v>0.3</v>
      </c>
      <c r="N3996" s="11" t="s">
        <v>103</v>
      </c>
      <c r="O3996" s="11" t="s">
        <v>103</v>
      </c>
      <c r="P3996" s="11" t="s">
        <v>103</v>
      </c>
      <c r="Q3996" s="11" t="s">
        <v>103</v>
      </c>
      <c r="R3996" s="11" t="s">
        <v>103</v>
      </c>
    </row>
    <row r="3997" customFormat="false" ht="15" hidden="false" customHeight="false" outlineLevel="0" collapsed="false">
      <c r="A3997" s="4" t="s">
        <v>5575</v>
      </c>
      <c r="B3997" s="4" t="n">
        <v>14</v>
      </c>
      <c r="C3997" s="4" t="s">
        <v>265</v>
      </c>
      <c r="D3997" s="4" t="s">
        <v>36</v>
      </c>
      <c r="E3997" s="4" t="s">
        <v>3827</v>
      </c>
      <c r="F3997" s="4" t="s">
        <v>4424</v>
      </c>
      <c r="G3997" s="4" t="s">
        <v>1949</v>
      </c>
      <c r="H3997" s="4" t="s">
        <v>5573</v>
      </c>
      <c r="I3997" s="4"/>
      <c r="J3997" s="4"/>
      <c r="K3997" s="4" t="n">
        <v>60</v>
      </c>
      <c r="L3997" s="10" t="n">
        <v>1.36</v>
      </c>
      <c r="M3997" s="10" t="n">
        <v>0.3</v>
      </c>
      <c r="N3997" s="11" t="s">
        <v>103</v>
      </c>
      <c r="O3997" s="11" t="s">
        <v>103</v>
      </c>
      <c r="P3997" s="11" t="s">
        <v>103</v>
      </c>
      <c r="Q3997" s="11" t="s">
        <v>103</v>
      </c>
      <c r="R3997" s="11" t="s">
        <v>103</v>
      </c>
    </row>
    <row r="3998" customFormat="false" ht="15" hidden="false" customHeight="false" outlineLevel="0" collapsed="false">
      <c r="A3998" s="4" t="s">
        <v>5576</v>
      </c>
      <c r="B3998" s="4" t="n">
        <v>14</v>
      </c>
      <c r="C3998" s="4" t="s">
        <v>265</v>
      </c>
      <c r="D3998" s="4" t="s">
        <v>36</v>
      </c>
      <c r="E3998" s="4" t="s">
        <v>3827</v>
      </c>
      <c r="F3998" s="4" t="s">
        <v>5577</v>
      </c>
      <c r="G3998" s="4" t="s">
        <v>1947</v>
      </c>
      <c r="H3998" s="4" t="s">
        <v>5578</v>
      </c>
      <c r="I3998" s="4"/>
      <c r="J3998" s="4"/>
      <c r="K3998" s="4" t="n">
        <v>60</v>
      </c>
      <c r="L3998" s="10" t="n">
        <v>1.36</v>
      </c>
      <c r="M3998" s="10" t="n">
        <v>0.3</v>
      </c>
      <c r="N3998" s="11" t="s">
        <v>103</v>
      </c>
      <c r="O3998" s="11" t="s">
        <v>103</v>
      </c>
      <c r="P3998" s="11" t="s">
        <v>103</v>
      </c>
      <c r="Q3998" s="11" t="s">
        <v>103</v>
      </c>
      <c r="R3998" s="11" t="s">
        <v>103</v>
      </c>
    </row>
    <row r="3999" customFormat="false" ht="15" hidden="false" customHeight="false" outlineLevel="0" collapsed="false">
      <c r="A3999" s="4" t="s">
        <v>5579</v>
      </c>
      <c r="B3999" s="4" t="n">
        <v>14</v>
      </c>
      <c r="C3999" s="4" t="s">
        <v>265</v>
      </c>
      <c r="D3999" s="4" t="s">
        <v>36</v>
      </c>
      <c r="E3999" s="4" t="s">
        <v>3827</v>
      </c>
      <c r="F3999" s="4" t="s">
        <v>5577</v>
      </c>
      <c r="G3999" s="4" t="s">
        <v>1947</v>
      </c>
      <c r="H3999" s="4" t="s">
        <v>5578</v>
      </c>
      <c r="I3999" s="4"/>
      <c r="J3999" s="4"/>
      <c r="K3999" s="4" t="n">
        <v>60</v>
      </c>
      <c r="L3999" s="10" t="n">
        <v>1.36</v>
      </c>
      <c r="M3999" s="10" t="n">
        <v>0.3</v>
      </c>
      <c r="N3999" s="11" t="s">
        <v>103</v>
      </c>
      <c r="O3999" s="11" t="s">
        <v>103</v>
      </c>
      <c r="P3999" s="11" t="s">
        <v>103</v>
      </c>
      <c r="Q3999" s="11" t="s">
        <v>103</v>
      </c>
      <c r="R3999" s="11" t="s">
        <v>103</v>
      </c>
    </row>
    <row r="4000" customFormat="false" ht="15" hidden="false" customHeight="false" outlineLevel="0" collapsed="false">
      <c r="A4000" s="4" t="s">
        <v>5580</v>
      </c>
      <c r="B4000" s="4" t="n">
        <v>14</v>
      </c>
      <c r="C4000" s="4" t="s">
        <v>265</v>
      </c>
      <c r="D4000" s="4" t="s">
        <v>36</v>
      </c>
      <c r="E4000" s="4" t="s">
        <v>3827</v>
      </c>
      <c r="F4000" s="4" t="s">
        <v>5581</v>
      </c>
      <c r="G4000" s="4"/>
      <c r="H4000" s="4" t="s">
        <v>5578</v>
      </c>
      <c r="I4000" s="4"/>
      <c r="J4000" s="4"/>
      <c r="K4000" s="4" t="n">
        <v>60</v>
      </c>
      <c r="L4000" s="10" t="n">
        <v>1.36</v>
      </c>
      <c r="M4000" s="10" t="n">
        <v>0.3</v>
      </c>
      <c r="N4000" s="11" t="s">
        <v>103</v>
      </c>
      <c r="O4000" s="11" t="s">
        <v>103</v>
      </c>
      <c r="P4000" s="11" t="s">
        <v>103</v>
      </c>
      <c r="Q4000" s="11" t="s">
        <v>103</v>
      </c>
      <c r="R4000" s="11" t="s">
        <v>103</v>
      </c>
    </row>
    <row r="4001" customFormat="false" ht="15" hidden="false" customHeight="false" outlineLevel="0" collapsed="false">
      <c r="A4001" s="4" t="s">
        <v>5582</v>
      </c>
      <c r="B4001" s="4" t="n">
        <v>14</v>
      </c>
      <c r="C4001" s="4" t="s">
        <v>265</v>
      </c>
      <c r="D4001" s="4" t="s">
        <v>36</v>
      </c>
      <c r="E4001" s="4" t="s">
        <v>3827</v>
      </c>
      <c r="F4001" s="4" t="s">
        <v>4588</v>
      </c>
      <c r="G4001" s="4"/>
      <c r="H4001" s="4" t="s">
        <v>5583</v>
      </c>
      <c r="I4001" s="4"/>
      <c r="J4001" s="4"/>
      <c r="K4001" s="4" t="n">
        <v>60</v>
      </c>
      <c r="L4001" s="10" t="n">
        <v>1.36</v>
      </c>
      <c r="M4001" s="10" t="n">
        <v>0.3</v>
      </c>
      <c r="N4001" s="11" t="s">
        <v>103</v>
      </c>
      <c r="O4001" s="11" t="s">
        <v>103</v>
      </c>
      <c r="P4001" s="11" t="s">
        <v>103</v>
      </c>
      <c r="Q4001" s="11" t="s">
        <v>103</v>
      </c>
      <c r="R4001" s="11" t="s">
        <v>103</v>
      </c>
    </row>
    <row r="4002" customFormat="false" ht="15" hidden="false" customHeight="false" outlineLevel="0" collapsed="false">
      <c r="A4002" s="4" t="s">
        <v>5584</v>
      </c>
      <c r="B4002" s="4" t="n">
        <v>14</v>
      </c>
      <c r="C4002" s="4" t="s">
        <v>265</v>
      </c>
      <c r="D4002" s="4" t="s">
        <v>36</v>
      </c>
      <c r="E4002" s="4" t="s">
        <v>3827</v>
      </c>
      <c r="F4002" s="4" t="s">
        <v>4343</v>
      </c>
      <c r="G4002" s="4"/>
      <c r="H4002" s="4" t="s">
        <v>5585</v>
      </c>
      <c r="I4002" s="4"/>
      <c r="J4002" s="4"/>
      <c r="K4002" s="4" t="n">
        <v>60</v>
      </c>
      <c r="L4002" s="10" t="n">
        <v>1.36</v>
      </c>
      <c r="M4002" s="10" t="n">
        <v>0.3</v>
      </c>
      <c r="N4002" s="11" t="s">
        <v>103</v>
      </c>
      <c r="O4002" s="11" t="s">
        <v>103</v>
      </c>
      <c r="P4002" s="11" t="s">
        <v>103</v>
      </c>
      <c r="Q4002" s="11" t="s">
        <v>103</v>
      </c>
      <c r="R4002" s="11" t="s">
        <v>103</v>
      </c>
    </row>
    <row r="4003" customFormat="false" ht="15" hidden="false" customHeight="false" outlineLevel="0" collapsed="false">
      <c r="A4003" s="4" t="s">
        <v>5586</v>
      </c>
      <c r="B4003" s="4" t="n">
        <v>14</v>
      </c>
      <c r="C4003" s="4" t="s">
        <v>265</v>
      </c>
      <c r="D4003" s="4" t="s">
        <v>36</v>
      </c>
      <c r="E4003" s="4" t="s">
        <v>3827</v>
      </c>
      <c r="F4003" s="4" t="s">
        <v>4498</v>
      </c>
      <c r="G4003" s="4" t="s">
        <v>1942</v>
      </c>
      <c r="H4003" s="4" t="s">
        <v>5587</v>
      </c>
      <c r="I4003" s="4"/>
      <c r="J4003" s="4"/>
      <c r="K4003" s="4" t="n">
        <v>60</v>
      </c>
      <c r="L4003" s="10" t="n">
        <v>1.36</v>
      </c>
      <c r="M4003" s="10" t="n">
        <v>0.3</v>
      </c>
      <c r="N4003" s="11" t="s">
        <v>103</v>
      </c>
      <c r="O4003" s="11" t="s">
        <v>103</v>
      </c>
      <c r="P4003" s="11" t="s">
        <v>103</v>
      </c>
      <c r="Q4003" s="11" t="s">
        <v>103</v>
      </c>
      <c r="R4003" s="11" t="s">
        <v>103</v>
      </c>
    </row>
    <row r="4004" customFormat="false" ht="15" hidden="false" customHeight="false" outlineLevel="0" collapsed="false">
      <c r="A4004" s="4" t="s">
        <v>5588</v>
      </c>
      <c r="B4004" s="4" t="n">
        <v>14</v>
      </c>
      <c r="C4004" s="4" t="s">
        <v>265</v>
      </c>
      <c r="D4004" s="4" t="s">
        <v>36</v>
      </c>
      <c r="E4004" s="4" t="s">
        <v>3827</v>
      </c>
      <c r="F4004" s="4" t="s">
        <v>5589</v>
      </c>
      <c r="G4004" s="4"/>
      <c r="H4004" s="4" t="s">
        <v>5590</v>
      </c>
      <c r="I4004" s="4"/>
      <c r="J4004" s="4"/>
      <c r="K4004" s="4" t="n">
        <v>60</v>
      </c>
      <c r="L4004" s="10" t="n">
        <v>1.36</v>
      </c>
      <c r="M4004" s="10" t="n">
        <v>0.3</v>
      </c>
      <c r="N4004" s="11" t="s">
        <v>103</v>
      </c>
      <c r="O4004" s="11" t="s">
        <v>103</v>
      </c>
      <c r="P4004" s="11" t="s">
        <v>103</v>
      </c>
      <c r="Q4004" s="11" t="s">
        <v>103</v>
      </c>
      <c r="R4004" s="11" t="s">
        <v>103</v>
      </c>
    </row>
    <row r="4005" customFormat="false" ht="15" hidden="false" customHeight="false" outlineLevel="0" collapsed="false">
      <c r="A4005" s="4" t="s">
        <v>5591</v>
      </c>
      <c r="B4005" s="4" t="n">
        <v>14</v>
      </c>
      <c r="C4005" s="4" t="s">
        <v>265</v>
      </c>
      <c r="D4005" s="4" t="s">
        <v>36</v>
      </c>
      <c r="E4005" s="4" t="s">
        <v>3827</v>
      </c>
      <c r="F4005" s="4" t="s">
        <v>5592</v>
      </c>
      <c r="G4005" s="4"/>
      <c r="H4005" s="4" t="s">
        <v>5590</v>
      </c>
      <c r="I4005" s="4"/>
      <c r="J4005" s="4"/>
      <c r="K4005" s="4" t="n">
        <v>60</v>
      </c>
      <c r="L4005" s="10" t="n">
        <v>1.36</v>
      </c>
      <c r="M4005" s="10" t="n">
        <v>0.3</v>
      </c>
      <c r="N4005" s="11" t="s">
        <v>103</v>
      </c>
      <c r="O4005" s="11" t="s">
        <v>103</v>
      </c>
      <c r="P4005" s="11" t="s">
        <v>103</v>
      </c>
      <c r="Q4005" s="11" t="s">
        <v>103</v>
      </c>
      <c r="R4005" s="11" t="s">
        <v>103</v>
      </c>
    </row>
    <row r="4006" customFormat="false" ht="15" hidden="false" customHeight="false" outlineLevel="0" collapsed="false">
      <c r="A4006" s="4" t="s">
        <v>5593</v>
      </c>
      <c r="B4006" s="4" t="n">
        <v>14</v>
      </c>
      <c r="C4006" s="4" t="s">
        <v>265</v>
      </c>
      <c r="D4006" s="4" t="s">
        <v>36</v>
      </c>
      <c r="E4006" s="4" t="s">
        <v>3827</v>
      </c>
      <c r="F4006" s="4" t="s">
        <v>5594</v>
      </c>
      <c r="G4006" s="4" t="s">
        <v>1792</v>
      </c>
      <c r="H4006" s="4" t="s">
        <v>5590</v>
      </c>
      <c r="I4006" s="4"/>
      <c r="J4006" s="4"/>
      <c r="K4006" s="4" t="n">
        <v>60</v>
      </c>
      <c r="L4006" s="10" t="n">
        <v>1.36</v>
      </c>
      <c r="M4006" s="10" t="n">
        <v>0.3</v>
      </c>
      <c r="N4006" s="11" t="s">
        <v>103</v>
      </c>
      <c r="O4006" s="11" t="s">
        <v>103</v>
      </c>
      <c r="P4006" s="11" t="s">
        <v>103</v>
      </c>
      <c r="Q4006" s="11" t="s">
        <v>103</v>
      </c>
      <c r="R4006" s="11" t="s">
        <v>103</v>
      </c>
    </row>
    <row r="4007" customFormat="false" ht="15" hidden="false" customHeight="false" outlineLevel="0" collapsed="false">
      <c r="A4007" s="4" t="s">
        <v>5595</v>
      </c>
      <c r="B4007" s="4" t="n">
        <v>14</v>
      </c>
      <c r="C4007" s="4" t="s">
        <v>265</v>
      </c>
      <c r="D4007" s="4" t="s">
        <v>36</v>
      </c>
      <c r="E4007" s="4" t="s">
        <v>3827</v>
      </c>
      <c r="F4007" s="4" t="s">
        <v>5571</v>
      </c>
      <c r="G4007" s="4"/>
      <c r="H4007" s="4" t="s">
        <v>5596</v>
      </c>
      <c r="I4007" s="4"/>
      <c r="J4007" s="4"/>
      <c r="K4007" s="4" t="n">
        <v>60</v>
      </c>
      <c r="L4007" s="10" t="n">
        <v>1.36</v>
      </c>
      <c r="M4007" s="10" t="n">
        <v>0.3</v>
      </c>
      <c r="N4007" s="11" t="s">
        <v>103</v>
      </c>
      <c r="O4007" s="11" t="s">
        <v>103</v>
      </c>
      <c r="P4007" s="11" t="s">
        <v>103</v>
      </c>
      <c r="Q4007" s="11" t="s">
        <v>103</v>
      </c>
      <c r="R4007" s="11" t="s">
        <v>103</v>
      </c>
    </row>
    <row r="4008" customFormat="false" ht="15" hidden="false" customHeight="false" outlineLevel="0" collapsed="false">
      <c r="A4008" s="4" t="s">
        <v>5597</v>
      </c>
      <c r="B4008" s="4" t="n">
        <v>14</v>
      </c>
      <c r="C4008" s="4" t="s">
        <v>265</v>
      </c>
      <c r="D4008" s="4" t="s">
        <v>36</v>
      </c>
      <c r="E4008" s="4" t="s">
        <v>3827</v>
      </c>
      <c r="F4008" s="4" t="s">
        <v>4343</v>
      </c>
      <c r="G4008" s="4"/>
      <c r="H4008" s="4" t="s">
        <v>5590</v>
      </c>
      <c r="I4008" s="4"/>
      <c r="J4008" s="4"/>
      <c r="K4008" s="4" t="n">
        <v>60</v>
      </c>
      <c r="L4008" s="10" t="n">
        <v>1.36</v>
      </c>
      <c r="M4008" s="10" t="n">
        <v>0.3</v>
      </c>
      <c r="N4008" s="11" t="s">
        <v>103</v>
      </c>
      <c r="O4008" s="11" t="s">
        <v>103</v>
      </c>
      <c r="P4008" s="11" t="s">
        <v>103</v>
      </c>
      <c r="Q4008" s="11" t="s">
        <v>103</v>
      </c>
      <c r="R4008" s="11" t="s">
        <v>103</v>
      </c>
    </row>
    <row r="4009" customFormat="false" ht="15" hidden="false" customHeight="false" outlineLevel="0" collapsed="false">
      <c r="A4009" s="4" t="s">
        <v>5598</v>
      </c>
      <c r="B4009" s="4" t="n">
        <v>14</v>
      </c>
      <c r="C4009" s="4" t="s">
        <v>265</v>
      </c>
      <c r="D4009" s="4" t="s">
        <v>36</v>
      </c>
      <c r="E4009" s="4" t="s">
        <v>3827</v>
      </c>
      <c r="F4009" s="4" t="s">
        <v>4343</v>
      </c>
      <c r="G4009" s="4"/>
      <c r="H4009" s="4" t="s">
        <v>5590</v>
      </c>
      <c r="I4009" s="4"/>
      <c r="J4009" s="4"/>
      <c r="K4009" s="4" t="n">
        <v>60</v>
      </c>
      <c r="L4009" s="10" t="n">
        <v>1.36</v>
      </c>
      <c r="M4009" s="10" t="n">
        <v>0.3</v>
      </c>
      <c r="N4009" s="11" t="s">
        <v>103</v>
      </c>
      <c r="O4009" s="11" t="s">
        <v>103</v>
      </c>
      <c r="P4009" s="11" t="s">
        <v>103</v>
      </c>
      <c r="Q4009" s="11" t="s">
        <v>103</v>
      </c>
      <c r="R4009" s="11" t="s">
        <v>103</v>
      </c>
    </row>
    <row r="4010" customFormat="false" ht="15" hidden="false" customHeight="false" outlineLevel="0" collapsed="false">
      <c r="A4010" s="4" t="s">
        <v>5599</v>
      </c>
      <c r="B4010" s="4" t="n">
        <v>14</v>
      </c>
      <c r="C4010" s="4" t="s">
        <v>265</v>
      </c>
      <c r="D4010" s="4" t="s">
        <v>36</v>
      </c>
      <c r="E4010" s="4" t="s">
        <v>3827</v>
      </c>
      <c r="F4010" s="4" t="s">
        <v>4343</v>
      </c>
      <c r="G4010" s="4"/>
      <c r="H4010" s="4" t="s">
        <v>5600</v>
      </c>
      <c r="I4010" s="4"/>
      <c r="J4010" s="4"/>
      <c r="K4010" s="4" t="n">
        <v>60</v>
      </c>
      <c r="L4010" s="10" t="n">
        <v>1.36</v>
      </c>
      <c r="M4010" s="10" t="n">
        <v>0.3</v>
      </c>
      <c r="N4010" s="11" t="s">
        <v>103</v>
      </c>
      <c r="O4010" s="11" t="s">
        <v>103</v>
      </c>
      <c r="P4010" s="11" t="s">
        <v>103</v>
      </c>
      <c r="Q4010" s="11" t="s">
        <v>103</v>
      </c>
      <c r="R4010" s="11" t="s">
        <v>103</v>
      </c>
    </row>
    <row r="4011" customFormat="false" ht="15" hidden="false" customHeight="false" outlineLevel="0" collapsed="false">
      <c r="A4011" s="4" t="s">
        <v>5601</v>
      </c>
      <c r="B4011" s="4" t="n">
        <v>14</v>
      </c>
      <c r="C4011" s="4" t="s">
        <v>265</v>
      </c>
      <c r="D4011" s="4" t="s">
        <v>36</v>
      </c>
      <c r="E4011" s="4" t="s">
        <v>3827</v>
      </c>
      <c r="F4011" s="4" t="s">
        <v>4343</v>
      </c>
      <c r="G4011" s="4" t="s">
        <v>1792</v>
      </c>
      <c r="H4011" s="4" t="s">
        <v>5602</v>
      </c>
      <c r="I4011" s="4"/>
      <c r="J4011" s="4"/>
      <c r="K4011" s="4" t="n">
        <v>60</v>
      </c>
      <c r="L4011" s="10" t="n">
        <v>1.36</v>
      </c>
      <c r="M4011" s="10" t="n">
        <v>0.3</v>
      </c>
      <c r="N4011" s="11" t="s">
        <v>103</v>
      </c>
      <c r="O4011" s="11" t="s">
        <v>103</v>
      </c>
      <c r="P4011" s="11" t="s">
        <v>103</v>
      </c>
      <c r="Q4011" s="11" t="s">
        <v>103</v>
      </c>
      <c r="R4011" s="11" t="s">
        <v>103</v>
      </c>
    </row>
    <row r="4012" customFormat="false" ht="15" hidden="false" customHeight="false" outlineLevel="0" collapsed="false">
      <c r="A4012" s="4" t="s">
        <v>5603</v>
      </c>
      <c r="B4012" s="4" t="n">
        <v>14</v>
      </c>
      <c r="C4012" s="4" t="s">
        <v>265</v>
      </c>
      <c r="D4012" s="4" t="s">
        <v>36</v>
      </c>
      <c r="E4012" s="4" t="s">
        <v>3827</v>
      </c>
      <c r="F4012" s="4" t="s">
        <v>4343</v>
      </c>
      <c r="G4012" s="4"/>
      <c r="H4012" s="4" t="s">
        <v>5602</v>
      </c>
      <c r="I4012" s="4"/>
      <c r="J4012" s="4"/>
      <c r="K4012" s="4" t="n">
        <v>60</v>
      </c>
      <c r="L4012" s="10" t="n">
        <v>1.36</v>
      </c>
      <c r="M4012" s="10" t="n">
        <v>0.3</v>
      </c>
      <c r="N4012" s="11" t="s">
        <v>103</v>
      </c>
      <c r="O4012" s="11" t="s">
        <v>103</v>
      </c>
      <c r="P4012" s="11" t="s">
        <v>103</v>
      </c>
      <c r="Q4012" s="11" t="s">
        <v>103</v>
      </c>
      <c r="R4012" s="11" t="s">
        <v>103</v>
      </c>
    </row>
    <row r="4013" customFormat="false" ht="15" hidden="false" customHeight="false" outlineLevel="0" collapsed="false">
      <c r="A4013" s="4" t="s">
        <v>5604</v>
      </c>
      <c r="B4013" s="4" t="n">
        <v>14</v>
      </c>
      <c r="C4013" s="4" t="s">
        <v>265</v>
      </c>
      <c r="D4013" s="4" t="s">
        <v>36</v>
      </c>
      <c r="E4013" s="4" t="s">
        <v>3827</v>
      </c>
      <c r="F4013" s="4" t="s">
        <v>5605</v>
      </c>
      <c r="G4013" s="4"/>
      <c r="H4013" s="4" t="s">
        <v>5606</v>
      </c>
      <c r="I4013" s="4"/>
      <c r="J4013" s="4"/>
      <c r="K4013" s="4" t="n">
        <v>60</v>
      </c>
      <c r="L4013" s="10" t="n">
        <v>1.36</v>
      </c>
      <c r="M4013" s="10" t="n">
        <v>0.3</v>
      </c>
      <c r="N4013" s="11" t="s">
        <v>103</v>
      </c>
      <c r="O4013" s="11" t="s">
        <v>103</v>
      </c>
      <c r="P4013" s="11" t="s">
        <v>103</v>
      </c>
      <c r="Q4013" s="11" t="s">
        <v>103</v>
      </c>
      <c r="R4013" s="11" t="s">
        <v>103</v>
      </c>
    </row>
    <row r="4014" customFormat="false" ht="15" hidden="false" customHeight="false" outlineLevel="0" collapsed="false">
      <c r="A4014" s="4" t="s">
        <v>5607</v>
      </c>
      <c r="B4014" s="4" t="n">
        <v>14</v>
      </c>
      <c r="C4014" s="4" t="s">
        <v>265</v>
      </c>
      <c r="D4014" s="4" t="s">
        <v>36</v>
      </c>
      <c r="E4014" s="4" t="s">
        <v>3827</v>
      </c>
      <c r="F4014" s="4" t="s">
        <v>4343</v>
      </c>
      <c r="G4014" s="4" t="s">
        <v>1792</v>
      </c>
      <c r="H4014" s="4" t="s">
        <v>4479</v>
      </c>
      <c r="I4014" s="4"/>
      <c r="J4014" s="4"/>
      <c r="K4014" s="4" t="n">
        <v>60</v>
      </c>
      <c r="L4014" s="10" t="n">
        <v>1.36</v>
      </c>
      <c r="M4014" s="10" t="n">
        <v>0.3</v>
      </c>
      <c r="N4014" s="11" t="s">
        <v>103</v>
      </c>
      <c r="O4014" s="11" t="s">
        <v>103</v>
      </c>
      <c r="P4014" s="11" t="s">
        <v>103</v>
      </c>
      <c r="Q4014" s="11" t="s">
        <v>103</v>
      </c>
      <c r="R4014" s="11" t="s">
        <v>103</v>
      </c>
    </row>
    <row r="4015" customFormat="false" ht="15" hidden="false" customHeight="false" outlineLevel="0" collapsed="false">
      <c r="A4015" s="4" t="s">
        <v>5608</v>
      </c>
      <c r="B4015" s="4" t="n">
        <v>14</v>
      </c>
      <c r="C4015" s="4" t="s">
        <v>265</v>
      </c>
      <c r="D4015" s="4" t="s">
        <v>36</v>
      </c>
      <c r="E4015" s="4" t="s">
        <v>3827</v>
      </c>
      <c r="F4015" s="4" t="s">
        <v>4386</v>
      </c>
      <c r="G4015" s="4" t="s">
        <v>1792</v>
      </c>
      <c r="H4015" s="4" t="s">
        <v>4479</v>
      </c>
      <c r="I4015" s="4"/>
      <c r="J4015" s="4"/>
      <c r="K4015" s="4" t="n">
        <v>60</v>
      </c>
      <c r="L4015" s="10" t="n">
        <v>1.36</v>
      </c>
      <c r="M4015" s="10" t="n">
        <v>0.3</v>
      </c>
      <c r="N4015" s="11" t="s">
        <v>103</v>
      </c>
      <c r="O4015" s="11" t="s">
        <v>103</v>
      </c>
      <c r="P4015" s="11" t="s">
        <v>103</v>
      </c>
      <c r="Q4015" s="11" t="s">
        <v>103</v>
      </c>
      <c r="R4015" s="11" t="s">
        <v>103</v>
      </c>
    </row>
    <row r="4016" customFormat="false" ht="15" hidden="false" customHeight="false" outlineLevel="0" collapsed="false">
      <c r="A4016" s="4" t="s">
        <v>5609</v>
      </c>
      <c r="B4016" s="4" t="n">
        <v>14</v>
      </c>
      <c r="C4016" s="4" t="s">
        <v>265</v>
      </c>
      <c r="D4016" s="4" t="s">
        <v>36</v>
      </c>
      <c r="E4016" s="4" t="s">
        <v>3827</v>
      </c>
      <c r="F4016" s="4" t="s">
        <v>5610</v>
      </c>
      <c r="G4016" s="4"/>
      <c r="H4016" s="4" t="s">
        <v>5606</v>
      </c>
      <c r="I4016" s="4"/>
      <c r="J4016" s="4"/>
      <c r="K4016" s="4" t="n">
        <v>60</v>
      </c>
      <c r="L4016" s="10" t="n">
        <v>1.36</v>
      </c>
      <c r="M4016" s="10" t="n">
        <v>0.3</v>
      </c>
      <c r="N4016" s="11" t="s">
        <v>103</v>
      </c>
      <c r="O4016" s="11" t="s">
        <v>103</v>
      </c>
      <c r="P4016" s="11" t="s">
        <v>103</v>
      </c>
      <c r="Q4016" s="11" t="s">
        <v>103</v>
      </c>
      <c r="R4016" s="11" t="s">
        <v>103</v>
      </c>
    </row>
    <row r="4017" customFormat="false" ht="15" hidden="false" customHeight="false" outlineLevel="0" collapsed="false">
      <c r="A4017" s="4" t="s">
        <v>5611</v>
      </c>
      <c r="B4017" s="4" t="n">
        <v>14</v>
      </c>
      <c r="C4017" s="4" t="s">
        <v>265</v>
      </c>
      <c r="D4017" s="4" t="s">
        <v>36</v>
      </c>
      <c r="E4017" s="4" t="s">
        <v>3827</v>
      </c>
      <c r="F4017" s="4" t="s">
        <v>5610</v>
      </c>
      <c r="G4017" s="4"/>
      <c r="H4017" s="4" t="s">
        <v>5606</v>
      </c>
      <c r="I4017" s="4"/>
      <c r="J4017" s="4"/>
      <c r="K4017" s="4" t="n">
        <v>60</v>
      </c>
      <c r="L4017" s="10" t="n">
        <v>1.36</v>
      </c>
      <c r="M4017" s="10" t="n">
        <v>0.3</v>
      </c>
      <c r="N4017" s="11" t="s">
        <v>103</v>
      </c>
      <c r="O4017" s="11" t="s">
        <v>103</v>
      </c>
      <c r="P4017" s="11" t="s">
        <v>103</v>
      </c>
      <c r="Q4017" s="11" t="s">
        <v>103</v>
      </c>
      <c r="R4017" s="11" t="s">
        <v>103</v>
      </c>
    </row>
    <row r="4018" customFormat="false" ht="15" hidden="false" customHeight="false" outlineLevel="0" collapsed="false">
      <c r="A4018" s="4" t="s">
        <v>5612</v>
      </c>
      <c r="B4018" s="4" t="n">
        <v>14</v>
      </c>
      <c r="C4018" s="4" t="s">
        <v>265</v>
      </c>
      <c r="D4018" s="4" t="s">
        <v>36</v>
      </c>
      <c r="E4018" s="4" t="s">
        <v>3827</v>
      </c>
      <c r="F4018" s="4" t="s">
        <v>5610</v>
      </c>
      <c r="G4018" s="4"/>
      <c r="H4018" s="4" t="s">
        <v>5606</v>
      </c>
      <c r="I4018" s="4"/>
      <c r="J4018" s="4"/>
      <c r="K4018" s="4" t="n">
        <v>60</v>
      </c>
      <c r="L4018" s="10" t="n">
        <v>1.36</v>
      </c>
      <c r="M4018" s="10" t="n">
        <v>0.3</v>
      </c>
      <c r="N4018" s="11" t="s">
        <v>103</v>
      </c>
      <c r="O4018" s="11" t="s">
        <v>103</v>
      </c>
      <c r="P4018" s="11" t="s">
        <v>103</v>
      </c>
      <c r="Q4018" s="11" t="s">
        <v>103</v>
      </c>
      <c r="R4018" s="11" t="s">
        <v>103</v>
      </c>
    </row>
    <row r="4019" customFormat="false" ht="15" hidden="false" customHeight="false" outlineLevel="0" collapsed="false">
      <c r="A4019" s="4" t="s">
        <v>5613</v>
      </c>
      <c r="B4019" s="4" t="n">
        <v>14</v>
      </c>
      <c r="C4019" s="4" t="s">
        <v>265</v>
      </c>
      <c r="D4019" s="4" t="s">
        <v>36</v>
      </c>
      <c r="E4019" s="4" t="s">
        <v>3827</v>
      </c>
      <c r="F4019" s="4" t="s">
        <v>4478</v>
      </c>
      <c r="G4019" s="4" t="s">
        <v>1792</v>
      </c>
      <c r="H4019" s="4" t="s">
        <v>4479</v>
      </c>
      <c r="I4019" s="4"/>
      <c r="J4019" s="4"/>
      <c r="K4019" s="4" t="n">
        <v>60</v>
      </c>
      <c r="L4019" s="10" t="n">
        <v>1.36</v>
      </c>
      <c r="M4019" s="10" t="n">
        <v>0.3</v>
      </c>
      <c r="N4019" s="11" t="s">
        <v>103</v>
      </c>
      <c r="O4019" s="11" t="s">
        <v>103</v>
      </c>
      <c r="P4019" s="11" t="s">
        <v>103</v>
      </c>
      <c r="Q4019" s="11" t="s">
        <v>103</v>
      </c>
      <c r="R4019" s="11" t="s">
        <v>103</v>
      </c>
    </row>
    <row r="4020" customFormat="false" ht="15" hidden="false" customHeight="false" outlineLevel="0" collapsed="false">
      <c r="A4020" s="4" t="s">
        <v>5614</v>
      </c>
      <c r="B4020" s="4" t="n">
        <v>14</v>
      </c>
      <c r="C4020" s="4" t="s">
        <v>265</v>
      </c>
      <c r="D4020" s="4" t="s">
        <v>36</v>
      </c>
      <c r="E4020" s="4" t="s">
        <v>3827</v>
      </c>
      <c r="F4020" s="4" t="s">
        <v>4343</v>
      </c>
      <c r="G4020" s="4" t="s">
        <v>1792</v>
      </c>
      <c r="H4020" s="4" t="s">
        <v>4479</v>
      </c>
      <c r="I4020" s="4"/>
      <c r="J4020" s="4"/>
      <c r="K4020" s="4" t="n">
        <v>60</v>
      </c>
      <c r="L4020" s="10" t="n">
        <v>1.36</v>
      </c>
      <c r="M4020" s="10" t="n">
        <v>0.3</v>
      </c>
      <c r="N4020" s="11" t="s">
        <v>103</v>
      </c>
      <c r="O4020" s="11" t="s">
        <v>103</v>
      </c>
      <c r="P4020" s="11" t="s">
        <v>103</v>
      </c>
      <c r="Q4020" s="11" t="s">
        <v>103</v>
      </c>
      <c r="R4020" s="11" t="s">
        <v>103</v>
      </c>
    </row>
    <row r="4021" customFormat="false" ht="15" hidden="false" customHeight="false" outlineLevel="0" collapsed="false">
      <c r="A4021" s="4" t="s">
        <v>5615</v>
      </c>
      <c r="B4021" s="4" t="n">
        <v>14</v>
      </c>
      <c r="C4021" s="4" t="s">
        <v>265</v>
      </c>
      <c r="D4021" s="4" t="s">
        <v>36</v>
      </c>
      <c r="E4021" s="4" t="s">
        <v>3827</v>
      </c>
      <c r="F4021" s="4" t="s">
        <v>4603</v>
      </c>
      <c r="G4021" s="4" t="s">
        <v>1963</v>
      </c>
      <c r="H4021" s="4" t="s">
        <v>1952</v>
      </c>
      <c r="I4021" s="4"/>
      <c r="J4021" s="4"/>
      <c r="K4021" s="4" t="n">
        <v>60</v>
      </c>
      <c r="L4021" s="10" t="n">
        <v>1.36</v>
      </c>
      <c r="M4021" s="10" t="n">
        <v>0.3</v>
      </c>
      <c r="N4021" s="11" t="s">
        <v>103</v>
      </c>
      <c r="O4021" s="11" t="s">
        <v>103</v>
      </c>
      <c r="P4021" s="11" t="s">
        <v>103</v>
      </c>
      <c r="Q4021" s="11" t="s">
        <v>103</v>
      </c>
      <c r="R4021" s="11" t="s">
        <v>103</v>
      </c>
    </row>
    <row r="4022" customFormat="false" ht="15" hidden="false" customHeight="false" outlineLevel="0" collapsed="false">
      <c r="A4022" s="4" t="s">
        <v>5616</v>
      </c>
      <c r="B4022" s="4" t="n">
        <v>14</v>
      </c>
      <c r="C4022" s="4" t="s">
        <v>265</v>
      </c>
      <c r="D4022" s="4" t="s">
        <v>36</v>
      </c>
      <c r="E4022" s="4" t="s">
        <v>3827</v>
      </c>
      <c r="F4022" s="4" t="s">
        <v>4606</v>
      </c>
      <c r="G4022" s="4"/>
      <c r="H4022" s="4" t="s">
        <v>295</v>
      </c>
      <c r="I4022" s="4"/>
      <c r="J4022" s="4"/>
      <c r="K4022" s="4" t="n">
        <v>60</v>
      </c>
      <c r="L4022" s="10" t="n">
        <v>1.36</v>
      </c>
      <c r="M4022" s="10" t="n">
        <v>0.3</v>
      </c>
      <c r="N4022" s="11" t="s">
        <v>103</v>
      </c>
      <c r="O4022" s="11" t="s">
        <v>103</v>
      </c>
      <c r="P4022" s="11" t="s">
        <v>103</v>
      </c>
      <c r="Q4022" s="11" t="s">
        <v>103</v>
      </c>
      <c r="R4022" s="11" t="s">
        <v>103</v>
      </c>
    </row>
    <row r="4023" customFormat="false" ht="15" hidden="false" customHeight="false" outlineLevel="0" collapsed="false">
      <c r="A4023" s="4" t="s">
        <v>5617</v>
      </c>
      <c r="B4023" s="4" t="n">
        <v>14</v>
      </c>
      <c r="C4023" s="4" t="s">
        <v>265</v>
      </c>
      <c r="D4023" s="4" t="s">
        <v>36</v>
      </c>
      <c r="E4023" s="4" t="s">
        <v>3827</v>
      </c>
      <c r="F4023" s="4" t="s">
        <v>4470</v>
      </c>
      <c r="G4023" s="4"/>
      <c r="H4023" s="4" t="s">
        <v>295</v>
      </c>
      <c r="I4023" s="4"/>
      <c r="J4023" s="4"/>
      <c r="K4023" s="4" t="n">
        <v>60</v>
      </c>
      <c r="L4023" s="10" t="n">
        <v>1.36</v>
      </c>
      <c r="M4023" s="10" t="n">
        <v>0.3</v>
      </c>
      <c r="N4023" s="11" t="s">
        <v>103</v>
      </c>
      <c r="O4023" s="11" t="s">
        <v>103</v>
      </c>
      <c r="P4023" s="11" t="s">
        <v>103</v>
      </c>
      <c r="Q4023" s="11" t="s">
        <v>103</v>
      </c>
      <c r="R4023" s="11" t="s">
        <v>103</v>
      </c>
    </row>
    <row r="4024" customFormat="false" ht="15" hidden="false" customHeight="false" outlineLevel="0" collapsed="false">
      <c r="A4024" s="4" t="s">
        <v>5618</v>
      </c>
      <c r="B4024" s="4" t="n">
        <v>14</v>
      </c>
      <c r="C4024" s="4" t="s">
        <v>265</v>
      </c>
      <c r="D4024" s="4" t="s">
        <v>36</v>
      </c>
      <c r="E4024" s="4" t="s">
        <v>3827</v>
      </c>
      <c r="F4024" s="4" t="s">
        <v>4606</v>
      </c>
      <c r="G4024" s="4"/>
      <c r="H4024" s="4" t="s">
        <v>295</v>
      </c>
      <c r="I4024" s="4"/>
      <c r="J4024" s="4"/>
      <c r="K4024" s="4" t="n">
        <v>60</v>
      </c>
      <c r="L4024" s="10" t="n">
        <v>1.36</v>
      </c>
      <c r="M4024" s="10" t="n">
        <v>0.3</v>
      </c>
      <c r="N4024" s="11" t="s">
        <v>103</v>
      </c>
      <c r="O4024" s="11" t="s">
        <v>103</v>
      </c>
      <c r="P4024" s="11" t="s">
        <v>103</v>
      </c>
      <c r="Q4024" s="11" t="s">
        <v>103</v>
      </c>
      <c r="R4024" s="11" t="s">
        <v>103</v>
      </c>
    </row>
    <row r="4025" customFormat="false" ht="15" hidden="false" customHeight="false" outlineLevel="0" collapsed="false">
      <c r="A4025" s="4" t="s">
        <v>5619</v>
      </c>
      <c r="B4025" s="4" t="n">
        <v>14</v>
      </c>
      <c r="C4025" s="4" t="s">
        <v>265</v>
      </c>
      <c r="D4025" s="4" t="s">
        <v>36</v>
      </c>
      <c r="E4025" s="4" t="s">
        <v>3827</v>
      </c>
      <c r="F4025" s="4" t="s">
        <v>4550</v>
      </c>
      <c r="G4025" s="4"/>
      <c r="H4025" s="4" t="s">
        <v>297</v>
      </c>
      <c r="I4025" s="4"/>
      <c r="J4025" s="4"/>
      <c r="K4025" s="4" t="n">
        <v>60</v>
      </c>
      <c r="L4025" s="10" t="n">
        <v>1.36</v>
      </c>
      <c r="M4025" s="10" t="n">
        <v>0.3</v>
      </c>
      <c r="N4025" s="11" t="s">
        <v>103</v>
      </c>
      <c r="O4025" s="11" t="s">
        <v>103</v>
      </c>
      <c r="P4025" s="11" t="s">
        <v>103</v>
      </c>
      <c r="Q4025" s="11" t="s">
        <v>103</v>
      </c>
      <c r="R4025" s="11" t="s">
        <v>103</v>
      </c>
    </row>
    <row r="4026" customFormat="false" ht="15" hidden="false" customHeight="false" outlineLevel="0" collapsed="false">
      <c r="A4026" s="4" t="s">
        <v>5620</v>
      </c>
      <c r="B4026" s="4" t="n">
        <v>14</v>
      </c>
      <c r="C4026" s="4" t="s">
        <v>265</v>
      </c>
      <c r="D4026" s="4" t="s">
        <v>36</v>
      </c>
      <c r="E4026" s="4" t="s">
        <v>3827</v>
      </c>
      <c r="F4026" s="4" t="s">
        <v>5621</v>
      </c>
      <c r="G4026" s="4" t="s">
        <v>4665</v>
      </c>
      <c r="H4026" s="4" t="s">
        <v>4472</v>
      </c>
      <c r="I4026" s="4"/>
      <c r="J4026" s="4"/>
      <c r="K4026" s="4" t="n">
        <v>60</v>
      </c>
      <c r="L4026" s="10" t="n">
        <v>1.36</v>
      </c>
      <c r="M4026" s="10" t="n">
        <v>0.3</v>
      </c>
      <c r="N4026" s="11" t="s">
        <v>103</v>
      </c>
      <c r="O4026" s="11" t="s">
        <v>103</v>
      </c>
      <c r="P4026" s="11" t="s">
        <v>103</v>
      </c>
      <c r="Q4026" s="11" t="s">
        <v>103</v>
      </c>
      <c r="R4026" s="11" t="s">
        <v>103</v>
      </c>
    </row>
    <row r="4027" customFormat="false" ht="15" hidden="false" customHeight="false" outlineLevel="0" collapsed="false">
      <c r="A4027" s="4" t="s">
        <v>5622</v>
      </c>
      <c r="B4027" s="4" t="n">
        <v>14</v>
      </c>
      <c r="C4027" s="4" t="s">
        <v>265</v>
      </c>
      <c r="D4027" s="4" t="s">
        <v>36</v>
      </c>
      <c r="E4027" s="4" t="s">
        <v>3827</v>
      </c>
      <c r="F4027" s="4" t="s">
        <v>4426</v>
      </c>
      <c r="G4027" s="4"/>
      <c r="H4027" s="4" t="s">
        <v>4472</v>
      </c>
      <c r="I4027" s="4"/>
      <c r="J4027" s="4"/>
      <c r="K4027" s="4" t="n">
        <v>60</v>
      </c>
      <c r="L4027" s="10" t="n">
        <v>1.36</v>
      </c>
      <c r="M4027" s="10" t="n">
        <v>0.3</v>
      </c>
      <c r="N4027" s="11" t="s">
        <v>103</v>
      </c>
      <c r="O4027" s="11" t="s">
        <v>103</v>
      </c>
      <c r="P4027" s="11" t="s">
        <v>103</v>
      </c>
      <c r="Q4027" s="11" t="s">
        <v>103</v>
      </c>
      <c r="R4027" s="11" t="s">
        <v>103</v>
      </c>
    </row>
    <row r="4028" customFormat="false" ht="15" hidden="false" customHeight="false" outlineLevel="0" collapsed="false">
      <c r="A4028" s="4" t="s">
        <v>5623</v>
      </c>
      <c r="B4028" s="4" t="n">
        <v>14</v>
      </c>
      <c r="C4028" s="4" t="s">
        <v>265</v>
      </c>
      <c r="D4028" s="4" t="s">
        <v>36</v>
      </c>
      <c r="E4028" s="4" t="s">
        <v>3827</v>
      </c>
      <c r="F4028" s="4" t="s">
        <v>5624</v>
      </c>
      <c r="G4028" s="4"/>
      <c r="H4028" s="4" t="s">
        <v>4472</v>
      </c>
      <c r="I4028" s="4"/>
      <c r="J4028" s="4"/>
      <c r="K4028" s="4" t="n">
        <v>60</v>
      </c>
      <c r="L4028" s="10" t="n">
        <v>1.36</v>
      </c>
      <c r="M4028" s="10" t="n">
        <v>0.3</v>
      </c>
      <c r="N4028" s="11" t="s">
        <v>103</v>
      </c>
      <c r="O4028" s="11" t="s">
        <v>103</v>
      </c>
      <c r="P4028" s="11" t="s">
        <v>103</v>
      </c>
      <c r="Q4028" s="11" t="s">
        <v>103</v>
      </c>
      <c r="R4028" s="11" t="s">
        <v>103</v>
      </c>
    </row>
    <row r="4029" customFormat="false" ht="15" hidden="false" customHeight="false" outlineLevel="0" collapsed="false">
      <c r="A4029" s="4" t="s">
        <v>5625</v>
      </c>
      <c r="B4029" s="4" t="n">
        <v>14</v>
      </c>
      <c r="C4029" s="4" t="s">
        <v>265</v>
      </c>
      <c r="D4029" s="4" t="s">
        <v>36</v>
      </c>
      <c r="E4029" s="4" t="s">
        <v>3827</v>
      </c>
      <c r="F4029" s="4" t="s">
        <v>4498</v>
      </c>
      <c r="G4029" s="4"/>
      <c r="H4029" s="4" t="s">
        <v>4472</v>
      </c>
      <c r="I4029" s="4"/>
      <c r="J4029" s="4"/>
      <c r="K4029" s="4" t="n">
        <v>60</v>
      </c>
      <c r="L4029" s="10" t="n">
        <v>1.36</v>
      </c>
      <c r="M4029" s="10" t="n">
        <v>0.3</v>
      </c>
      <c r="N4029" s="11" t="s">
        <v>103</v>
      </c>
      <c r="O4029" s="11" t="s">
        <v>103</v>
      </c>
      <c r="P4029" s="11" t="s">
        <v>103</v>
      </c>
      <c r="Q4029" s="11" t="s">
        <v>103</v>
      </c>
      <c r="R4029" s="11" t="s">
        <v>103</v>
      </c>
    </row>
    <row r="4030" customFormat="false" ht="15" hidden="false" customHeight="false" outlineLevel="0" collapsed="false">
      <c r="A4030" s="4" t="s">
        <v>5626</v>
      </c>
      <c r="B4030" s="4" t="n">
        <v>14</v>
      </c>
      <c r="C4030" s="4" t="s">
        <v>265</v>
      </c>
      <c r="D4030" s="4" t="s">
        <v>36</v>
      </c>
      <c r="E4030" s="4" t="s">
        <v>3827</v>
      </c>
      <c r="F4030" s="4" t="s">
        <v>4414</v>
      </c>
      <c r="G4030" s="4" t="s">
        <v>4695</v>
      </c>
      <c r="H4030" s="4" t="s">
        <v>1952</v>
      </c>
      <c r="I4030" s="4"/>
      <c r="J4030" s="4"/>
      <c r="K4030" s="4" t="n">
        <v>60</v>
      </c>
      <c r="L4030" s="10" t="n">
        <v>1.36</v>
      </c>
      <c r="M4030" s="10" t="n">
        <v>0.3</v>
      </c>
      <c r="N4030" s="11" t="s">
        <v>103</v>
      </c>
      <c r="O4030" s="11" t="s">
        <v>103</v>
      </c>
      <c r="P4030" s="11" t="s">
        <v>103</v>
      </c>
      <c r="Q4030" s="11" t="s">
        <v>103</v>
      </c>
      <c r="R4030" s="11" t="s">
        <v>103</v>
      </c>
    </row>
    <row r="4031" customFormat="false" ht="15" hidden="false" customHeight="false" outlineLevel="0" collapsed="false">
      <c r="A4031" s="4" t="s">
        <v>5627</v>
      </c>
      <c r="B4031" s="4" t="n">
        <v>14</v>
      </c>
      <c r="C4031" s="4" t="s">
        <v>265</v>
      </c>
      <c r="D4031" s="4" t="s">
        <v>36</v>
      </c>
      <c r="E4031" s="4" t="s">
        <v>3827</v>
      </c>
      <c r="F4031" s="4" t="s">
        <v>4588</v>
      </c>
      <c r="G4031" s="4"/>
      <c r="H4031" s="4" t="s">
        <v>297</v>
      </c>
      <c r="I4031" s="4"/>
      <c r="J4031" s="4"/>
      <c r="K4031" s="4" t="n">
        <v>60</v>
      </c>
      <c r="L4031" s="10" t="n">
        <v>1.36</v>
      </c>
      <c r="M4031" s="10" t="n">
        <v>0.3</v>
      </c>
      <c r="N4031" s="11" t="s">
        <v>103</v>
      </c>
      <c r="O4031" s="11" t="s">
        <v>103</v>
      </c>
      <c r="P4031" s="11" t="s">
        <v>103</v>
      </c>
      <c r="Q4031" s="11" t="s">
        <v>103</v>
      </c>
      <c r="R4031" s="11" t="s">
        <v>103</v>
      </c>
    </row>
    <row r="4032" customFormat="false" ht="15" hidden="false" customHeight="false" outlineLevel="0" collapsed="false">
      <c r="A4032" s="4" t="s">
        <v>5628</v>
      </c>
      <c r="B4032" s="4" t="n">
        <v>14</v>
      </c>
      <c r="C4032" s="4" t="s">
        <v>265</v>
      </c>
      <c r="D4032" s="4" t="s">
        <v>36</v>
      </c>
      <c r="E4032" s="4" t="s">
        <v>3827</v>
      </c>
      <c r="F4032" s="4" t="s">
        <v>5629</v>
      </c>
      <c r="G4032" s="4" t="s">
        <v>1947</v>
      </c>
      <c r="H4032" s="4" t="s">
        <v>5630</v>
      </c>
      <c r="I4032" s="4"/>
      <c r="J4032" s="4"/>
      <c r="K4032" s="4" t="n">
        <v>60</v>
      </c>
      <c r="L4032" s="10" t="n">
        <v>1.36</v>
      </c>
      <c r="M4032" s="10" t="n">
        <v>0.3</v>
      </c>
      <c r="N4032" s="11" t="s">
        <v>103</v>
      </c>
      <c r="O4032" s="11" t="s">
        <v>103</v>
      </c>
      <c r="P4032" s="11" t="s">
        <v>103</v>
      </c>
      <c r="Q4032" s="11" t="s">
        <v>103</v>
      </c>
      <c r="R4032" s="11" t="s">
        <v>103</v>
      </c>
    </row>
    <row r="4033" customFormat="false" ht="15" hidden="false" customHeight="false" outlineLevel="0" collapsed="false">
      <c r="A4033" s="4" t="s">
        <v>5631</v>
      </c>
      <c r="B4033" s="4" t="n">
        <v>14</v>
      </c>
      <c r="C4033" s="4" t="s">
        <v>265</v>
      </c>
      <c r="D4033" s="4" t="s">
        <v>36</v>
      </c>
      <c r="E4033" s="4" t="s">
        <v>3827</v>
      </c>
      <c r="F4033" s="4" t="s">
        <v>5632</v>
      </c>
      <c r="G4033" s="4" t="s">
        <v>5633</v>
      </c>
      <c r="H4033" s="4" t="s">
        <v>5630</v>
      </c>
      <c r="I4033" s="4"/>
      <c r="J4033" s="4"/>
      <c r="K4033" s="4" t="n">
        <v>60</v>
      </c>
      <c r="L4033" s="10" t="n">
        <v>1.36</v>
      </c>
      <c r="M4033" s="10" t="n">
        <v>0.3</v>
      </c>
      <c r="N4033" s="11" t="s">
        <v>103</v>
      </c>
      <c r="O4033" s="11" t="s">
        <v>103</v>
      </c>
      <c r="P4033" s="11" t="s">
        <v>103</v>
      </c>
      <c r="Q4033" s="11" t="s">
        <v>103</v>
      </c>
      <c r="R4033" s="11" t="s">
        <v>103</v>
      </c>
    </row>
    <row r="4034" customFormat="false" ht="15" hidden="false" customHeight="false" outlineLevel="0" collapsed="false">
      <c r="A4034" s="4" t="s">
        <v>5634</v>
      </c>
      <c r="B4034" s="4" t="n">
        <v>14</v>
      </c>
      <c r="C4034" s="4" t="s">
        <v>265</v>
      </c>
      <c r="D4034" s="4" t="s">
        <v>36</v>
      </c>
      <c r="E4034" s="4" t="s">
        <v>3827</v>
      </c>
      <c r="F4034" s="4" t="s">
        <v>4598</v>
      </c>
      <c r="G4034" s="4" t="s">
        <v>5635</v>
      </c>
      <c r="H4034" s="4" t="s">
        <v>1954</v>
      </c>
      <c r="I4034" s="4"/>
      <c r="J4034" s="4"/>
      <c r="K4034" s="4" t="n">
        <v>60</v>
      </c>
      <c r="L4034" s="10" t="n">
        <v>1.36</v>
      </c>
      <c r="M4034" s="10" t="n">
        <v>0.3</v>
      </c>
      <c r="N4034" s="11" t="s">
        <v>103</v>
      </c>
      <c r="O4034" s="11" t="s">
        <v>103</v>
      </c>
      <c r="P4034" s="11" t="s">
        <v>103</v>
      </c>
      <c r="Q4034" s="11" t="s">
        <v>103</v>
      </c>
      <c r="R4034" s="11" t="s">
        <v>103</v>
      </c>
    </row>
    <row r="4035" customFormat="false" ht="15" hidden="false" customHeight="false" outlineLevel="0" collapsed="false">
      <c r="A4035" s="4" t="s">
        <v>5636</v>
      </c>
      <c r="B4035" s="4" t="n">
        <v>14</v>
      </c>
      <c r="C4035" s="4" t="s">
        <v>265</v>
      </c>
      <c r="D4035" s="4" t="s">
        <v>36</v>
      </c>
      <c r="E4035" s="4" t="s">
        <v>3827</v>
      </c>
      <c r="F4035" s="4" t="s">
        <v>4912</v>
      </c>
      <c r="G4035" s="4" t="s">
        <v>1798</v>
      </c>
      <c r="H4035" s="4" t="s">
        <v>1954</v>
      </c>
      <c r="I4035" s="4"/>
      <c r="J4035" s="4"/>
      <c r="K4035" s="4" t="n">
        <v>60</v>
      </c>
      <c r="L4035" s="10" t="n">
        <v>1.36</v>
      </c>
      <c r="M4035" s="10" t="n">
        <v>0.3</v>
      </c>
      <c r="N4035" s="11" t="s">
        <v>103</v>
      </c>
      <c r="O4035" s="11" t="s">
        <v>103</v>
      </c>
      <c r="P4035" s="11" t="s">
        <v>103</v>
      </c>
      <c r="Q4035" s="11" t="s">
        <v>103</v>
      </c>
      <c r="R4035" s="11" t="s">
        <v>103</v>
      </c>
    </row>
    <row r="4036" customFormat="false" ht="15" hidden="false" customHeight="false" outlineLevel="0" collapsed="false">
      <c r="A4036" s="4" t="s">
        <v>5637</v>
      </c>
      <c r="B4036" s="4" t="n">
        <v>14</v>
      </c>
      <c r="C4036" s="4" t="s">
        <v>265</v>
      </c>
      <c r="D4036" s="4" t="s">
        <v>36</v>
      </c>
      <c r="E4036" s="4" t="s">
        <v>3827</v>
      </c>
      <c r="F4036" s="4" t="s">
        <v>4912</v>
      </c>
      <c r="G4036" s="4" t="s">
        <v>1884</v>
      </c>
      <c r="H4036" s="4" t="s">
        <v>1954</v>
      </c>
      <c r="I4036" s="4"/>
      <c r="J4036" s="4"/>
      <c r="K4036" s="4" t="n">
        <v>60</v>
      </c>
      <c r="L4036" s="10" t="n">
        <v>1.36</v>
      </c>
      <c r="M4036" s="10" t="n">
        <v>0.3</v>
      </c>
      <c r="N4036" s="11" t="s">
        <v>103</v>
      </c>
      <c r="O4036" s="11" t="s">
        <v>103</v>
      </c>
      <c r="P4036" s="11" t="s">
        <v>103</v>
      </c>
      <c r="Q4036" s="11" t="s">
        <v>103</v>
      </c>
      <c r="R4036" s="11" t="s">
        <v>103</v>
      </c>
    </row>
    <row r="4037" customFormat="false" ht="15" hidden="false" customHeight="false" outlineLevel="0" collapsed="false">
      <c r="A4037" s="4" t="s">
        <v>5638</v>
      </c>
      <c r="B4037" s="4" t="n">
        <v>14</v>
      </c>
      <c r="C4037" s="4" t="s">
        <v>265</v>
      </c>
      <c r="D4037" s="4" t="s">
        <v>36</v>
      </c>
      <c r="E4037" s="4" t="s">
        <v>3827</v>
      </c>
      <c r="F4037" s="4" t="s">
        <v>4610</v>
      </c>
      <c r="G4037" s="4" t="s">
        <v>1884</v>
      </c>
      <c r="H4037" s="4" t="s">
        <v>1954</v>
      </c>
      <c r="I4037" s="4"/>
      <c r="J4037" s="4"/>
      <c r="K4037" s="4" t="n">
        <v>60</v>
      </c>
      <c r="L4037" s="10" t="n">
        <v>1.36</v>
      </c>
      <c r="M4037" s="10" t="n">
        <v>0.3</v>
      </c>
      <c r="N4037" s="11" t="s">
        <v>103</v>
      </c>
      <c r="O4037" s="11" t="s">
        <v>103</v>
      </c>
      <c r="P4037" s="11" t="s">
        <v>103</v>
      </c>
      <c r="Q4037" s="11" t="s">
        <v>103</v>
      </c>
      <c r="R4037" s="11" t="s">
        <v>103</v>
      </c>
    </row>
    <row r="4038" customFormat="false" ht="15" hidden="false" customHeight="false" outlineLevel="0" collapsed="false">
      <c r="A4038" s="4" t="s">
        <v>5639</v>
      </c>
      <c r="B4038" s="4" t="n">
        <v>14</v>
      </c>
      <c r="C4038" s="4" t="s">
        <v>265</v>
      </c>
      <c r="D4038" s="4" t="s">
        <v>36</v>
      </c>
      <c r="E4038" s="4" t="s">
        <v>3827</v>
      </c>
      <c r="F4038" s="4" t="s">
        <v>4390</v>
      </c>
      <c r="G4038" s="4"/>
      <c r="H4038" s="4" t="s">
        <v>4803</v>
      </c>
      <c r="I4038" s="4"/>
      <c r="J4038" s="4"/>
      <c r="K4038" s="4" t="n">
        <v>60</v>
      </c>
      <c r="L4038" s="10" t="n">
        <v>1.36</v>
      </c>
      <c r="M4038" s="10" t="n">
        <v>0.3</v>
      </c>
      <c r="N4038" s="11" t="s">
        <v>103</v>
      </c>
      <c r="O4038" s="11" t="s">
        <v>103</v>
      </c>
      <c r="P4038" s="11" t="s">
        <v>103</v>
      </c>
      <c r="Q4038" s="11" t="s">
        <v>103</v>
      </c>
      <c r="R4038" s="11" t="s">
        <v>103</v>
      </c>
    </row>
    <row r="4039" customFormat="false" ht="15" hidden="false" customHeight="false" outlineLevel="0" collapsed="false">
      <c r="A4039" s="4" t="s">
        <v>5640</v>
      </c>
      <c r="B4039" s="4" t="n">
        <v>14</v>
      </c>
      <c r="C4039" s="4" t="s">
        <v>265</v>
      </c>
      <c r="D4039" s="4" t="s">
        <v>36</v>
      </c>
      <c r="E4039" s="4" t="s">
        <v>3827</v>
      </c>
      <c r="F4039" s="4" t="s">
        <v>4390</v>
      </c>
      <c r="G4039" s="4"/>
      <c r="H4039" s="4" t="s">
        <v>4803</v>
      </c>
      <c r="I4039" s="4"/>
      <c r="J4039" s="4"/>
      <c r="K4039" s="4" t="n">
        <v>60</v>
      </c>
      <c r="L4039" s="10" t="n">
        <v>1.36</v>
      </c>
      <c r="M4039" s="10" t="n">
        <v>0.3</v>
      </c>
      <c r="N4039" s="11" t="s">
        <v>103</v>
      </c>
      <c r="O4039" s="11" t="s">
        <v>103</v>
      </c>
      <c r="P4039" s="11" t="s">
        <v>103</v>
      </c>
      <c r="Q4039" s="11" t="s">
        <v>103</v>
      </c>
      <c r="R4039" s="11" t="s">
        <v>103</v>
      </c>
    </row>
    <row r="4040" customFormat="false" ht="15" hidden="false" customHeight="false" outlineLevel="0" collapsed="false">
      <c r="A4040" s="4" t="s">
        <v>5641</v>
      </c>
      <c r="B4040" s="4" t="n">
        <v>14</v>
      </c>
      <c r="C4040" s="4" t="s">
        <v>265</v>
      </c>
      <c r="D4040" s="4" t="s">
        <v>36</v>
      </c>
      <c r="E4040" s="4" t="s">
        <v>3827</v>
      </c>
      <c r="F4040" s="4" t="s">
        <v>4661</v>
      </c>
      <c r="G4040" s="4" t="s">
        <v>1942</v>
      </c>
      <c r="H4040" s="4" t="s">
        <v>4803</v>
      </c>
      <c r="I4040" s="4"/>
      <c r="J4040" s="4"/>
      <c r="K4040" s="4" t="n">
        <v>60</v>
      </c>
      <c r="L4040" s="10" t="n">
        <v>1.36</v>
      </c>
      <c r="M4040" s="10" t="n">
        <v>0.3</v>
      </c>
      <c r="N4040" s="11" t="s">
        <v>103</v>
      </c>
      <c r="O4040" s="11" t="s">
        <v>103</v>
      </c>
      <c r="P4040" s="11" t="s">
        <v>103</v>
      </c>
      <c r="Q4040" s="11" t="s">
        <v>103</v>
      </c>
      <c r="R4040" s="11" t="s">
        <v>103</v>
      </c>
    </row>
    <row r="4041" customFormat="false" ht="15" hidden="false" customHeight="false" outlineLevel="0" collapsed="false">
      <c r="A4041" s="4" t="s">
        <v>5642</v>
      </c>
      <c r="B4041" s="4" t="n">
        <v>14</v>
      </c>
      <c r="C4041" s="4" t="s">
        <v>265</v>
      </c>
      <c r="D4041" s="4" t="s">
        <v>36</v>
      </c>
      <c r="E4041" s="4" t="s">
        <v>3827</v>
      </c>
      <c r="F4041" s="4" t="s">
        <v>3843</v>
      </c>
      <c r="G4041" s="4" t="s">
        <v>1792</v>
      </c>
      <c r="H4041" s="4" t="s">
        <v>1952</v>
      </c>
      <c r="I4041" s="4"/>
      <c r="J4041" s="4"/>
      <c r="K4041" s="4" t="n">
        <v>60</v>
      </c>
      <c r="L4041" s="10" t="n">
        <v>1.36</v>
      </c>
      <c r="M4041" s="10" t="n">
        <v>0.3</v>
      </c>
      <c r="N4041" s="11" t="s">
        <v>103</v>
      </c>
      <c r="O4041" s="11" t="s">
        <v>103</v>
      </c>
      <c r="P4041" s="11" t="s">
        <v>103</v>
      </c>
      <c r="Q4041" s="11" t="s">
        <v>103</v>
      </c>
      <c r="R4041" s="11" t="s">
        <v>103</v>
      </c>
    </row>
    <row r="4042" customFormat="false" ht="15" hidden="false" customHeight="false" outlineLevel="0" collapsed="false">
      <c r="A4042" s="4" t="s">
        <v>5643</v>
      </c>
      <c r="B4042" s="4" t="n">
        <v>14</v>
      </c>
      <c r="C4042" s="4" t="s">
        <v>265</v>
      </c>
      <c r="D4042" s="4" t="s">
        <v>36</v>
      </c>
      <c r="E4042" s="4" t="s">
        <v>3827</v>
      </c>
      <c r="F4042" s="4" t="s">
        <v>5644</v>
      </c>
      <c r="G4042" s="4" t="s">
        <v>1884</v>
      </c>
      <c r="H4042" s="4" t="s">
        <v>5645</v>
      </c>
      <c r="I4042" s="4"/>
      <c r="J4042" s="4"/>
      <c r="K4042" s="4" t="n">
        <v>60</v>
      </c>
      <c r="L4042" s="10" t="n">
        <v>1.36</v>
      </c>
      <c r="M4042" s="10" t="n">
        <v>0.3</v>
      </c>
      <c r="N4042" s="11" t="s">
        <v>103</v>
      </c>
      <c r="O4042" s="11" t="s">
        <v>103</v>
      </c>
      <c r="P4042" s="11" t="s">
        <v>103</v>
      </c>
      <c r="Q4042" s="11" t="s">
        <v>103</v>
      </c>
      <c r="R4042" s="11" t="s">
        <v>103</v>
      </c>
    </row>
    <row r="4043" customFormat="false" ht="15" hidden="false" customHeight="false" outlineLevel="0" collapsed="false">
      <c r="A4043" s="4" t="s">
        <v>5646</v>
      </c>
      <c r="B4043" s="4" t="n">
        <v>14</v>
      </c>
      <c r="C4043" s="4" t="s">
        <v>265</v>
      </c>
      <c r="D4043" s="4" t="s">
        <v>36</v>
      </c>
      <c r="E4043" s="4" t="s">
        <v>3827</v>
      </c>
      <c r="F4043" s="4" t="s">
        <v>4765</v>
      </c>
      <c r="G4043" s="4" t="s">
        <v>1798</v>
      </c>
      <c r="H4043" s="4" t="s">
        <v>5645</v>
      </c>
      <c r="I4043" s="4"/>
      <c r="J4043" s="4"/>
      <c r="K4043" s="4" t="n">
        <v>60</v>
      </c>
      <c r="L4043" s="10" t="n">
        <v>1.36</v>
      </c>
      <c r="M4043" s="10" t="n">
        <v>0.3</v>
      </c>
      <c r="N4043" s="11" t="s">
        <v>103</v>
      </c>
      <c r="O4043" s="11" t="s">
        <v>103</v>
      </c>
      <c r="P4043" s="11" t="s">
        <v>103</v>
      </c>
      <c r="Q4043" s="11" t="s">
        <v>103</v>
      </c>
      <c r="R4043" s="11" t="s">
        <v>103</v>
      </c>
    </row>
    <row r="4044" customFormat="false" ht="15" hidden="false" customHeight="false" outlineLevel="0" collapsed="false">
      <c r="A4044" s="4" t="s">
        <v>5647</v>
      </c>
      <c r="B4044" s="4" t="n">
        <v>14</v>
      </c>
      <c r="C4044" s="4" t="s">
        <v>265</v>
      </c>
      <c r="D4044" s="4" t="s">
        <v>36</v>
      </c>
      <c r="E4044" s="4" t="s">
        <v>3827</v>
      </c>
      <c r="F4044" s="4" t="s">
        <v>5648</v>
      </c>
      <c r="G4044" s="4" t="s">
        <v>1798</v>
      </c>
      <c r="H4044" s="4" t="s">
        <v>5645</v>
      </c>
      <c r="I4044" s="4"/>
      <c r="J4044" s="4"/>
      <c r="K4044" s="4" t="n">
        <v>60</v>
      </c>
      <c r="L4044" s="10" t="n">
        <v>1.36</v>
      </c>
      <c r="M4044" s="10" t="n">
        <v>0.3</v>
      </c>
      <c r="N4044" s="11" t="s">
        <v>103</v>
      </c>
      <c r="O4044" s="11" t="s">
        <v>103</v>
      </c>
      <c r="P4044" s="11" t="s">
        <v>103</v>
      </c>
      <c r="Q4044" s="11" t="s">
        <v>103</v>
      </c>
      <c r="R4044" s="11" t="s">
        <v>103</v>
      </c>
    </row>
    <row r="4045" customFormat="false" ht="15" hidden="false" customHeight="false" outlineLevel="0" collapsed="false">
      <c r="A4045" s="4" t="s">
        <v>5649</v>
      </c>
      <c r="B4045" s="4" t="n">
        <v>14</v>
      </c>
      <c r="C4045" s="4" t="s">
        <v>265</v>
      </c>
      <c r="D4045" s="4" t="s">
        <v>36</v>
      </c>
      <c r="E4045" s="4" t="s">
        <v>3827</v>
      </c>
      <c r="F4045" s="4" t="s">
        <v>5650</v>
      </c>
      <c r="G4045" s="4" t="s">
        <v>1792</v>
      </c>
      <c r="H4045" s="4" t="s">
        <v>1952</v>
      </c>
      <c r="I4045" s="4"/>
      <c r="J4045" s="4"/>
      <c r="K4045" s="4" t="n">
        <v>60</v>
      </c>
      <c r="L4045" s="10" t="n">
        <v>1.36</v>
      </c>
      <c r="M4045" s="10" t="n">
        <v>0.3</v>
      </c>
      <c r="N4045" s="11" t="s">
        <v>103</v>
      </c>
      <c r="O4045" s="11" t="s">
        <v>103</v>
      </c>
      <c r="P4045" s="11" t="s">
        <v>103</v>
      </c>
      <c r="Q4045" s="11" t="s">
        <v>103</v>
      </c>
      <c r="R4045" s="11" t="s">
        <v>103</v>
      </c>
    </row>
    <row r="4046" customFormat="false" ht="15" hidden="false" customHeight="false" outlineLevel="0" collapsed="false">
      <c r="A4046" s="4" t="s">
        <v>5651</v>
      </c>
      <c r="B4046" s="4" t="n">
        <v>14</v>
      </c>
      <c r="C4046" s="4" t="s">
        <v>265</v>
      </c>
      <c r="D4046" s="4" t="s">
        <v>36</v>
      </c>
      <c r="E4046" s="4" t="s">
        <v>3827</v>
      </c>
      <c r="F4046" s="4" t="s">
        <v>5652</v>
      </c>
      <c r="G4046" s="4"/>
      <c r="H4046" s="4" t="s">
        <v>1952</v>
      </c>
      <c r="I4046" s="4"/>
      <c r="J4046" s="4"/>
      <c r="K4046" s="4" t="n">
        <v>60</v>
      </c>
      <c r="L4046" s="10" t="n">
        <v>1.36</v>
      </c>
      <c r="M4046" s="10" t="n">
        <v>0.3</v>
      </c>
      <c r="N4046" s="11" t="s">
        <v>103</v>
      </c>
      <c r="O4046" s="11" t="s">
        <v>103</v>
      </c>
      <c r="P4046" s="11" t="s">
        <v>103</v>
      </c>
      <c r="Q4046" s="11" t="s">
        <v>103</v>
      </c>
      <c r="R4046" s="11" t="s">
        <v>103</v>
      </c>
    </row>
    <row r="4047" customFormat="false" ht="15" hidden="false" customHeight="false" outlineLevel="0" collapsed="false">
      <c r="A4047" s="4" t="s">
        <v>5653</v>
      </c>
      <c r="B4047" s="4" t="n">
        <v>14</v>
      </c>
      <c r="C4047" s="4" t="s">
        <v>265</v>
      </c>
      <c r="D4047" s="4" t="s">
        <v>36</v>
      </c>
      <c r="E4047" s="4" t="s">
        <v>3827</v>
      </c>
      <c r="F4047" s="4" t="s">
        <v>5654</v>
      </c>
      <c r="G4047" s="4" t="s">
        <v>1798</v>
      </c>
      <c r="H4047" s="4" t="s">
        <v>5655</v>
      </c>
      <c r="I4047" s="4"/>
      <c r="J4047" s="4"/>
      <c r="K4047" s="4" t="n">
        <v>60</v>
      </c>
      <c r="L4047" s="10" t="n">
        <v>1.36</v>
      </c>
      <c r="M4047" s="10" t="n">
        <v>0.3</v>
      </c>
      <c r="N4047" s="11" t="s">
        <v>103</v>
      </c>
      <c r="O4047" s="11" t="s">
        <v>103</v>
      </c>
      <c r="P4047" s="11" t="s">
        <v>103</v>
      </c>
      <c r="Q4047" s="11" t="s">
        <v>103</v>
      </c>
      <c r="R4047" s="11" t="s">
        <v>103</v>
      </c>
    </row>
    <row r="4048" customFormat="false" ht="15" hidden="false" customHeight="false" outlineLevel="0" collapsed="false">
      <c r="A4048" s="4" t="s">
        <v>5656</v>
      </c>
      <c r="B4048" s="4" t="n">
        <v>14</v>
      </c>
      <c r="C4048" s="4" t="s">
        <v>265</v>
      </c>
      <c r="D4048" s="4" t="s">
        <v>36</v>
      </c>
      <c r="E4048" s="4" t="s">
        <v>3827</v>
      </c>
      <c r="F4048" s="4" t="s">
        <v>5657</v>
      </c>
      <c r="G4048" s="4" t="s">
        <v>1798</v>
      </c>
      <c r="H4048" s="4" t="s">
        <v>5658</v>
      </c>
      <c r="I4048" s="4"/>
      <c r="J4048" s="4"/>
      <c r="K4048" s="4" t="n">
        <v>60</v>
      </c>
      <c r="L4048" s="10" t="n">
        <v>1.36</v>
      </c>
      <c r="M4048" s="10" t="n">
        <v>0.3</v>
      </c>
      <c r="N4048" s="11" t="s">
        <v>103</v>
      </c>
      <c r="O4048" s="11" t="s">
        <v>103</v>
      </c>
      <c r="P4048" s="11" t="s">
        <v>103</v>
      </c>
      <c r="Q4048" s="11" t="s">
        <v>103</v>
      </c>
      <c r="R4048" s="11" t="s">
        <v>103</v>
      </c>
    </row>
    <row r="4049" customFormat="false" ht="15" hidden="false" customHeight="false" outlineLevel="0" collapsed="false">
      <c r="A4049" s="4" t="s">
        <v>5659</v>
      </c>
      <c r="B4049" s="4" t="n">
        <v>14</v>
      </c>
      <c r="C4049" s="4" t="s">
        <v>265</v>
      </c>
      <c r="D4049" s="4" t="s">
        <v>36</v>
      </c>
      <c r="E4049" s="4" t="s">
        <v>3827</v>
      </c>
      <c r="F4049" s="4" t="s">
        <v>5660</v>
      </c>
      <c r="G4049" s="4" t="s">
        <v>1884</v>
      </c>
      <c r="H4049" s="4" t="s">
        <v>5661</v>
      </c>
      <c r="I4049" s="4"/>
      <c r="J4049" s="4"/>
      <c r="K4049" s="4" t="n">
        <v>60</v>
      </c>
      <c r="L4049" s="10" t="n">
        <v>1.36</v>
      </c>
      <c r="M4049" s="10" t="n">
        <v>0.3</v>
      </c>
      <c r="N4049" s="11" t="s">
        <v>103</v>
      </c>
      <c r="O4049" s="11" t="s">
        <v>103</v>
      </c>
      <c r="P4049" s="11" t="s">
        <v>103</v>
      </c>
      <c r="Q4049" s="11" t="s">
        <v>103</v>
      </c>
      <c r="R4049" s="11" t="s">
        <v>103</v>
      </c>
    </row>
    <row r="4050" customFormat="false" ht="15" hidden="false" customHeight="false" outlineLevel="0" collapsed="false">
      <c r="A4050" s="4" t="s">
        <v>5662</v>
      </c>
      <c r="B4050" s="4" t="n">
        <v>14</v>
      </c>
      <c r="C4050" s="4" t="s">
        <v>265</v>
      </c>
      <c r="D4050" s="4" t="s">
        <v>36</v>
      </c>
      <c r="E4050" s="4" t="s">
        <v>3827</v>
      </c>
      <c r="F4050" s="4" t="s">
        <v>5663</v>
      </c>
      <c r="G4050" s="4" t="s">
        <v>1798</v>
      </c>
      <c r="H4050" s="4" t="s">
        <v>5661</v>
      </c>
      <c r="I4050" s="4"/>
      <c r="J4050" s="4"/>
      <c r="K4050" s="4" t="n">
        <v>60</v>
      </c>
      <c r="L4050" s="10" t="n">
        <v>1.36</v>
      </c>
      <c r="M4050" s="10" t="n">
        <v>0.3</v>
      </c>
      <c r="N4050" s="11" t="s">
        <v>103</v>
      </c>
      <c r="O4050" s="11" t="s">
        <v>103</v>
      </c>
      <c r="P4050" s="11" t="s">
        <v>103</v>
      </c>
      <c r="Q4050" s="11" t="s">
        <v>103</v>
      </c>
      <c r="R4050" s="11" t="s">
        <v>103</v>
      </c>
    </row>
    <row r="4051" customFormat="false" ht="15" hidden="false" customHeight="false" outlineLevel="0" collapsed="false">
      <c r="A4051" s="4" t="s">
        <v>5664</v>
      </c>
      <c r="B4051" s="4" t="n">
        <v>14</v>
      </c>
      <c r="C4051" s="4" t="s">
        <v>265</v>
      </c>
      <c r="D4051" s="4" t="s">
        <v>36</v>
      </c>
      <c r="E4051" s="4" t="s">
        <v>3827</v>
      </c>
      <c r="F4051" s="4" t="s">
        <v>5665</v>
      </c>
      <c r="G4051" s="4" t="s">
        <v>1798</v>
      </c>
      <c r="H4051" s="4" t="s">
        <v>5666</v>
      </c>
      <c r="I4051" s="4"/>
      <c r="J4051" s="4"/>
      <c r="K4051" s="4" t="n">
        <v>60</v>
      </c>
      <c r="L4051" s="10" t="n">
        <v>1.36</v>
      </c>
      <c r="M4051" s="10" t="n">
        <v>0.3</v>
      </c>
      <c r="N4051" s="11" t="s">
        <v>103</v>
      </c>
      <c r="O4051" s="11" t="s">
        <v>103</v>
      </c>
      <c r="P4051" s="11" t="s">
        <v>103</v>
      </c>
      <c r="Q4051" s="11" t="s">
        <v>103</v>
      </c>
      <c r="R4051" s="11" t="s">
        <v>103</v>
      </c>
    </row>
    <row r="4052" customFormat="false" ht="15" hidden="false" customHeight="false" outlineLevel="0" collapsed="false">
      <c r="A4052" s="4" t="s">
        <v>5667</v>
      </c>
      <c r="B4052" s="4" t="n">
        <v>14</v>
      </c>
      <c r="C4052" s="4" t="s">
        <v>265</v>
      </c>
      <c r="D4052" s="4" t="s">
        <v>36</v>
      </c>
      <c r="E4052" s="4" t="s">
        <v>3827</v>
      </c>
      <c r="F4052" s="4" t="s">
        <v>5552</v>
      </c>
      <c r="G4052" s="4" t="s">
        <v>1798</v>
      </c>
      <c r="H4052" s="4" t="s">
        <v>5668</v>
      </c>
      <c r="I4052" s="4"/>
      <c r="J4052" s="4"/>
      <c r="K4052" s="4" t="n">
        <v>60</v>
      </c>
      <c r="L4052" s="10" t="n">
        <v>1.36</v>
      </c>
      <c r="M4052" s="10" t="n">
        <v>0.3</v>
      </c>
      <c r="N4052" s="11" t="s">
        <v>103</v>
      </c>
      <c r="O4052" s="11" t="s">
        <v>103</v>
      </c>
      <c r="P4052" s="11" t="s">
        <v>103</v>
      </c>
      <c r="Q4052" s="11" t="s">
        <v>103</v>
      </c>
      <c r="R4052" s="11" t="s">
        <v>103</v>
      </c>
    </row>
    <row r="4053" customFormat="false" ht="15" hidden="false" customHeight="false" outlineLevel="0" collapsed="false">
      <c r="A4053" s="4" t="s">
        <v>5669</v>
      </c>
      <c r="B4053" s="4" t="n">
        <v>14</v>
      </c>
      <c r="C4053" s="4" t="s">
        <v>265</v>
      </c>
      <c r="D4053" s="4" t="s">
        <v>36</v>
      </c>
      <c r="E4053" s="4" t="s">
        <v>3827</v>
      </c>
      <c r="F4053" s="4" t="s">
        <v>4765</v>
      </c>
      <c r="G4053" s="4" t="s">
        <v>1798</v>
      </c>
      <c r="H4053" s="4" t="s">
        <v>5668</v>
      </c>
      <c r="I4053" s="4"/>
      <c r="J4053" s="4"/>
      <c r="K4053" s="4" t="n">
        <v>60</v>
      </c>
      <c r="L4053" s="10" t="n">
        <v>1.36</v>
      </c>
      <c r="M4053" s="10" t="n">
        <v>0.3</v>
      </c>
      <c r="N4053" s="11" t="s">
        <v>103</v>
      </c>
      <c r="O4053" s="11" t="s">
        <v>103</v>
      </c>
      <c r="P4053" s="11" t="s">
        <v>103</v>
      </c>
      <c r="Q4053" s="11" t="s">
        <v>103</v>
      </c>
      <c r="R4053" s="11" t="s">
        <v>103</v>
      </c>
    </row>
    <row r="4054" customFormat="false" ht="15" hidden="false" customHeight="false" outlineLevel="0" collapsed="false">
      <c r="A4054" s="4" t="s">
        <v>5670</v>
      </c>
      <c r="B4054" s="4" t="n">
        <v>14</v>
      </c>
      <c r="C4054" s="4" t="s">
        <v>265</v>
      </c>
      <c r="D4054" s="4" t="s">
        <v>36</v>
      </c>
      <c r="E4054" s="4" t="s">
        <v>3827</v>
      </c>
      <c r="F4054" s="4" t="s">
        <v>4765</v>
      </c>
      <c r="G4054" s="4" t="s">
        <v>1798</v>
      </c>
      <c r="H4054" s="4" t="s">
        <v>5668</v>
      </c>
      <c r="I4054" s="4"/>
      <c r="J4054" s="4"/>
      <c r="K4054" s="4" t="n">
        <v>60</v>
      </c>
      <c r="L4054" s="10" t="n">
        <v>1.36</v>
      </c>
      <c r="M4054" s="10" t="n">
        <v>0.3</v>
      </c>
      <c r="N4054" s="11" t="s">
        <v>103</v>
      </c>
      <c r="O4054" s="11" t="s">
        <v>103</v>
      </c>
      <c r="P4054" s="11" t="s">
        <v>103</v>
      </c>
      <c r="Q4054" s="11" t="s">
        <v>103</v>
      </c>
      <c r="R4054" s="11" t="s">
        <v>103</v>
      </c>
    </row>
    <row r="4055" customFormat="false" ht="15" hidden="false" customHeight="false" outlineLevel="0" collapsed="false">
      <c r="A4055" s="4" t="s">
        <v>5671</v>
      </c>
      <c r="B4055" s="4" t="n">
        <v>14</v>
      </c>
      <c r="C4055" s="4" t="s">
        <v>265</v>
      </c>
      <c r="D4055" s="4" t="s">
        <v>36</v>
      </c>
      <c r="E4055" s="4" t="s">
        <v>3827</v>
      </c>
      <c r="F4055" s="4" t="s">
        <v>4765</v>
      </c>
      <c r="G4055" s="4" t="s">
        <v>1798</v>
      </c>
      <c r="H4055" s="4" t="s">
        <v>5668</v>
      </c>
      <c r="I4055" s="4"/>
      <c r="J4055" s="4"/>
      <c r="K4055" s="4" t="n">
        <v>60</v>
      </c>
      <c r="L4055" s="10" t="n">
        <v>1.36</v>
      </c>
      <c r="M4055" s="10" t="n">
        <v>0.3</v>
      </c>
      <c r="N4055" s="11" t="s">
        <v>103</v>
      </c>
      <c r="O4055" s="11" t="s">
        <v>103</v>
      </c>
      <c r="P4055" s="11" t="s">
        <v>103</v>
      </c>
      <c r="Q4055" s="11" t="s">
        <v>103</v>
      </c>
      <c r="R4055" s="11" t="s">
        <v>103</v>
      </c>
    </row>
    <row r="4056" customFormat="false" ht="15" hidden="false" customHeight="false" outlineLevel="0" collapsed="false">
      <c r="A4056" s="4" t="s">
        <v>5672</v>
      </c>
      <c r="B4056" s="4" t="n">
        <v>14</v>
      </c>
      <c r="C4056" s="4" t="s">
        <v>265</v>
      </c>
      <c r="D4056" s="4" t="s">
        <v>36</v>
      </c>
      <c r="E4056" s="4" t="s">
        <v>3827</v>
      </c>
      <c r="F4056" s="4" t="s">
        <v>4765</v>
      </c>
      <c r="G4056" s="4" t="s">
        <v>1798</v>
      </c>
      <c r="H4056" s="4" t="s">
        <v>5668</v>
      </c>
      <c r="I4056" s="4"/>
      <c r="J4056" s="4"/>
      <c r="K4056" s="4" t="n">
        <v>60</v>
      </c>
      <c r="L4056" s="10" t="n">
        <v>1.36</v>
      </c>
      <c r="M4056" s="10" t="n">
        <v>0.3</v>
      </c>
      <c r="N4056" s="11" t="s">
        <v>103</v>
      </c>
      <c r="O4056" s="11" t="s">
        <v>103</v>
      </c>
      <c r="P4056" s="11" t="s">
        <v>103</v>
      </c>
      <c r="Q4056" s="11" t="s">
        <v>103</v>
      </c>
      <c r="R4056" s="11" t="s">
        <v>103</v>
      </c>
    </row>
    <row r="4057" customFormat="false" ht="15" hidden="false" customHeight="false" outlineLevel="0" collapsed="false">
      <c r="A4057" s="4" t="s">
        <v>5673</v>
      </c>
      <c r="B4057" s="4" t="n">
        <v>14</v>
      </c>
      <c r="C4057" s="4" t="s">
        <v>265</v>
      </c>
      <c r="D4057" s="4" t="s">
        <v>36</v>
      </c>
      <c r="E4057" s="4" t="s">
        <v>3827</v>
      </c>
      <c r="F4057" s="4" t="s">
        <v>4765</v>
      </c>
      <c r="G4057" s="4" t="s">
        <v>1798</v>
      </c>
      <c r="H4057" s="4" t="s">
        <v>5668</v>
      </c>
      <c r="I4057" s="4"/>
      <c r="J4057" s="4"/>
      <c r="K4057" s="4" t="n">
        <v>60</v>
      </c>
      <c r="L4057" s="10" t="n">
        <v>1.36</v>
      </c>
      <c r="M4057" s="10" t="n">
        <v>0.3</v>
      </c>
      <c r="N4057" s="11" t="s">
        <v>103</v>
      </c>
      <c r="O4057" s="11" t="s">
        <v>103</v>
      </c>
      <c r="P4057" s="11" t="s">
        <v>103</v>
      </c>
      <c r="Q4057" s="11" t="s">
        <v>103</v>
      </c>
      <c r="R4057" s="11" t="s">
        <v>103</v>
      </c>
    </row>
    <row r="4058" customFormat="false" ht="15" hidden="false" customHeight="false" outlineLevel="0" collapsed="false">
      <c r="A4058" s="4" t="s">
        <v>5674</v>
      </c>
      <c r="B4058" s="4" t="n">
        <v>14</v>
      </c>
      <c r="C4058" s="4" t="s">
        <v>265</v>
      </c>
      <c r="D4058" s="4" t="s">
        <v>36</v>
      </c>
      <c r="E4058" s="4" t="s">
        <v>3827</v>
      </c>
      <c r="F4058" s="4" t="s">
        <v>5675</v>
      </c>
      <c r="G4058" s="4" t="s">
        <v>1884</v>
      </c>
      <c r="H4058" s="4" t="s">
        <v>5676</v>
      </c>
      <c r="I4058" s="4"/>
      <c r="J4058" s="4"/>
      <c r="K4058" s="4" t="n">
        <v>60</v>
      </c>
      <c r="L4058" s="10" t="n">
        <v>1.36</v>
      </c>
      <c r="M4058" s="10" t="n">
        <v>0.3</v>
      </c>
      <c r="N4058" s="11" t="s">
        <v>103</v>
      </c>
      <c r="O4058" s="11" t="s">
        <v>103</v>
      </c>
      <c r="P4058" s="11" t="s">
        <v>103</v>
      </c>
      <c r="Q4058" s="11" t="s">
        <v>103</v>
      </c>
      <c r="R4058" s="11" t="s">
        <v>103</v>
      </c>
    </row>
    <row r="4059" customFormat="false" ht="15" hidden="false" customHeight="false" outlineLevel="0" collapsed="false">
      <c r="A4059" s="4" t="s">
        <v>5677</v>
      </c>
      <c r="B4059" s="4" t="n">
        <v>14</v>
      </c>
      <c r="C4059" s="4" t="s">
        <v>265</v>
      </c>
      <c r="D4059" s="4" t="s">
        <v>36</v>
      </c>
      <c r="E4059" s="4" t="s">
        <v>3827</v>
      </c>
      <c r="F4059" s="4" t="s">
        <v>5663</v>
      </c>
      <c r="G4059" s="4" t="s">
        <v>1798</v>
      </c>
      <c r="H4059" s="4" t="s">
        <v>5676</v>
      </c>
      <c r="I4059" s="4"/>
      <c r="J4059" s="4"/>
      <c r="K4059" s="4" t="n">
        <v>60</v>
      </c>
      <c r="L4059" s="10" t="n">
        <v>1.36</v>
      </c>
      <c r="M4059" s="10" t="n">
        <v>0.3</v>
      </c>
      <c r="N4059" s="11" t="s">
        <v>103</v>
      </c>
      <c r="O4059" s="11" t="s">
        <v>103</v>
      </c>
      <c r="P4059" s="11" t="s">
        <v>103</v>
      </c>
      <c r="Q4059" s="11" t="s">
        <v>103</v>
      </c>
      <c r="R4059" s="11" t="s">
        <v>103</v>
      </c>
    </row>
    <row r="4060" customFormat="false" ht="15" hidden="false" customHeight="false" outlineLevel="0" collapsed="false">
      <c r="A4060" s="4" t="s">
        <v>5678</v>
      </c>
      <c r="B4060" s="4" t="n">
        <v>14</v>
      </c>
      <c r="C4060" s="4" t="s">
        <v>265</v>
      </c>
      <c r="D4060" s="4" t="s">
        <v>36</v>
      </c>
      <c r="E4060" s="4" t="s">
        <v>3827</v>
      </c>
      <c r="F4060" s="4" t="s">
        <v>5679</v>
      </c>
      <c r="G4060" s="4" t="s">
        <v>1798</v>
      </c>
      <c r="H4060" s="4" t="s">
        <v>5676</v>
      </c>
      <c r="I4060" s="4"/>
      <c r="J4060" s="4"/>
      <c r="K4060" s="4" t="n">
        <v>60</v>
      </c>
      <c r="L4060" s="10" t="n">
        <v>1.36</v>
      </c>
      <c r="M4060" s="10" t="n">
        <v>0.3</v>
      </c>
      <c r="N4060" s="11" t="s">
        <v>103</v>
      </c>
      <c r="O4060" s="11" t="s">
        <v>103</v>
      </c>
      <c r="P4060" s="11" t="s">
        <v>103</v>
      </c>
      <c r="Q4060" s="11" t="s">
        <v>103</v>
      </c>
      <c r="R4060" s="11" t="s">
        <v>103</v>
      </c>
    </row>
    <row r="4061" customFormat="false" ht="15" hidden="false" customHeight="false" outlineLevel="0" collapsed="false">
      <c r="A4061" s="4" t="s">
        <v>5680</v>
      </c>
      <c r="B4061" s="4" t="n">
        <v>14</v>
      </c>
      <c r="C4061" s="4" t="s">
        <v>265</v>
      </c>
      <c r="D4061" s="4" t="s">
        <v>36</v>
      </c>
      <c r="E4061" s="4" t="s">
        <v>3827</v>
      </c>
      <c r="F4061" s="4" t="s">
        <v>5663</v>
      </c>
      <c r="G4061" s="4" t="s">
        <v>1798</v>
      </c>
      <c r="H4061" s="4" t="s">
        <v>5676</v>
      </c>
      <c r="I4061" s="4"/>
      <c r="J4061" s="4"/>
      <c r="K4061" s="4" t="n">
        <v>60</v>
      </c>
      <c r="L4061" s="10" t="n">
        <v>1.36</v>
      </c>
      <c r="M4061" s="10" t="n">
        <v>0.3</v>
      </c>
      <c r="N4061" s="11" t="s">
        <v>103</v>
      </c>
      <c r="O4061" s="11" t="s">
        <v>103</v>
      </c>
      <c r="P4061" s="11" t="s">
        <v>103</v>
      </c>
      <c r="Q4061" s="11" t="s">
        <v>103</v>
      </c>
      <c r="R4061" s="11" t="s">
        <v>103</v>
      </c>
    </row>
    <row r="4062" customFormat="false" ht="15" hidden="false" customHeight="false" outlineLevel="0" collapsed="false">
      <c r="A4062" s="4" t="s">
        <v>5681</v>
      </c>
      <c r="B4062" s="4" t="n">
        <v>14</v>
      </c>
      <c r="C4062" s="4" t="s">
        <v>265</v>
      </c>
      <c r="D4062" s="4" t="s">
        <v>36</v>
      </c>
      <c r="E4062" s="4" t="s">
        <v>3827</v>
      </c>
      <c r="F4062" s="4" t="s">
        <v>4015</v>
      </c>
      <c r="G4062" s="4" t="s">
        <v>1884</v>
      </c>
      <c r="H4062" s="4" t="s">
        <v>5676</v>
      </c>
      <c r="I4062" s="4"/>
      <c r="J4062" s="4"/>
      <c r="K4062" s="4" t="n">
        <v>60</v>
      </c>
      <c r="L4062" s="10" t="n">
        <v>1.36</v>
      </c>
      <c r="M4062" s="10" t="n">
        <v>0.3</v>
      </c>
      <c r="N4062" s="11" t="s">
        <v>103</v>
      </c>
      <c r="O4062" s="11" t="s">
        <v>103</v>
      </c>
      <c r="P4062" s="11" t="s">
        <v>103</v>
      </c>
      <c r="Q4062" s="11" t="s">
        <v>103</v>
      </c>
      <c r="R4062" s="11" t="s">
        <v>103</v>
      </c>
    </row>
    <row r="4063" customFormat="false" ht="15" hidden="false" customHeight="false" outlineLevel="0" collapsed="false">
      <c r="A4063" s="4" t="s">
        <v>5682</v>
      </c>
      <c r="B4063" s="4" t="n">
        <v>14</v>
      </c>
      <c r="C4063" s="4" t="s">
        <v>265</v>
      </c>
      <c r="D4063" s="4" t="s">
        <v>36</v>
      </c>
      <c r="E4063" s="4" t="s">
        <v>3827</v>
      </c>
      <c r="F4063" s="4" t="s">
        <v>5683</v>
      </c>
      <c r="G4063" s="4" t="s">
        <v>5684</v>
      </c>
      <c r="H4063" s="4" t="s">
        <v>5685</v>
      </c>
      <c r="I4063" s="4"/>
      <c r="J4063" s="4"/>
      <c r="K4063" s="4" t="n">
        <v>60</v>
      </c>
      <c r="L4063" s="10" t="n">
        <v>1.36</v>
      </c>
      <c r="M4063" s="10" t="n">
        <v>0.3</v>
      </c>
      <c r="N4063" s="11" t="s">
        <v>103</v>
      </c>
      <c r="O4063" s="11" t="s">
        <v>103</v>
      </c>
      <c r="P4063" s="11" t="s">
        <v>103</v>
      </c>
      <c r="Q4063" s="11" t="s">
        <v>103</v>
      </c>
      <c r="R4063" s="11" t="s">
        <v>103</v>
      </c>
    </row>
    <row r="4064" customFormat="false" ht="15" hidden="false" customHeight="false" outlineLevel="0" collapsed="false">
      <c r="A4064" s="4" t="s">
        <v>5686</v>
      </c>
      <c r="B4064" s="4" t="n">
        <v>14</v>
      </c>
      <c r="C4064" s="4" t="s">
        <v>265</v>
      </c>
      <c r="D4064" s="4" t="s">
        <v>36</v>
      </c>
      <c r="E4064" s="4" t="s">
        <v>3827</v>
      </c>
      <c r="F4064" s="4" t="s">
        <v>4765</v>
      </c>
      <c r="G4064" s="4" t="s">
        <v>1798</v>
      </c>
      <c r="H4064" s="4" t="s">
        <v>5687</v>
      </c>
      <c r="I4064" s="4"/>
      <c r="J4064" s="4"/>
      <c r="K4064" s="4" t="n">
        <v>60</v>
      </c>
      <c r="L4064" s="10" t="n">
        <v>1.36</v>
      </c>
      <c r="M4064" s="10" t="n">
        <v>0.3</v>
      </c>
      <c r="N4064" s="11" t="s">
        <v>103</v>
      </c>
      <c r="O4064" s="11" t="s">
        <v>103</v>
      </c>
      <c r="P4064" s="11" t="s">
        <v>103</v>
      </c>
      <c r="Q4064" s="11" t="s">
        <v>103</v>
      </c>
      <c r="R4064" s="11" t="s">
        <v>103</v>
      </c>
    </row>
    <row r="4065" customFormat="false" ht="15" hidden="false" customHeight="false" outlineLevel="0" collapsed="false">
      <c r="A4065" s="4" t="s">
        <v>5688</v>
      </c>
      <c r="B4065" s="4" t="n">
        <v>14</v>
      </c>
      <c r="C4065" s="4" t="s">
        <v>265</v>
      </c>
      <c r="D4065" s="4" t="s">
        <v>36</v>
      </c>
      <c r="E4065" s="4" t="s">
        <v>3827</v>
      </c>
      <c r="F4065" s="4" t="s">
        <v>5689</v>
      </c>
      <c r="G4065" s="4" t="s">
        <v>1884</v>
      </c>
      <c r="H4065" s="4" t="s">
        <v>5690</v>
      </c>
      <c r="I4065" s="4"/>
      <c r="J4065" s="4"/>
      <c r="K4065" s="4" t="n">
        <v>60</v>
      </c>
      <c r="L4065" s="10" t="n">
        <v>1.36</v>
      </c>
      <c r="M4065" s="10" t="n">
        <v>0.3</v>
      </c>
      <c r="N4065" s="11" t="s">
        <v>103</v>
      </c>
      <c r="O4065" s="11" t="s">
        <v>103</v>
      </c>
      <c r="P4065" s="11" t="s">
        <v>103</v>
      </c>
      <c r="Q4065" s="11" t="s">
        <v>103</v>
      </c>
      <c r="R4065" s="11" t="s">
        <v>103</v>
      </c>
    </row>
    <row r="4066" customFormat="false" ht="15" hidden="false" customHeight="false" outlineLevel="0" collapsed="false">
      <c r="A4066" s="4" t="s">
        <v>5691</v>
      </c>
      <c r="B4066" s="4" t="n">
        <v>14</v>
      </c>
      <c r="C4066" s="4" t="s">
        <v>265</v>
      </c>
      <c r="D4066" s="4" t="s">
        <v>36</v>
      </c>
      <c r="E4066" s="4" t="s">
        <v>3827</v>
      </c>
      <c r="F4066" s="4" t="s">
        <v>5692</v>
      </c>
      <c r="G4066" s="4" t="s">
        <v>1798</v>
      </c>
      <c r="H4066" s="4" t="s">
        <v>5658</v>
      </c>
      <c r="I4066" s="4"/>
      <c r="J4066" s="4"/>
      <c r="K4066" s="4" t="n">
        <v>60</v>
      </c>
      <c r="L4066" s="10" t="n">
        <v>1.36</v>
      </c>
      <c r="M4066" s="10" t="n">
        <v>0.3</v>
      </c>
      <c r="N4066" s="11" t="s">
        <v>103</v>
      </c>
      <c r="O4066" s="11" t="s">
        <v>103</v>
      </c>
      <c r="P4066" s="11" t="s">
        <v>103</v>
      </c>
      <c r="Q4066" s="11" t="s">
        <v>103</v>
      </c>
      <c r="R4066" s="11" t="s">
        <v>103</v>
      </c>
    </row>
    <row r="4067" customFormat="false" ht="15" hidden="false" customHeight="false" outlineLevel="0" collapsed="false">
      <c r="A4067" s="4" t="s">
        <v>5693</v>
      </c>
      <c r="B4067" s="4" t="n">
        <v>14</v>
      </c>
      <c r="C4067" s="4" t="s">
        <v>265</v>
      </c>
      <c r="D4067" s="4" t="s">
        <v>36</v>
      </c>
      <c r="E4067" s="4" t="s">
        <v>3827</v>
      </c>
      <c r="F4067" s="4" t="s">
        <v>5694</v>
      </c>
      <c r="G4067" s="4" t="s">
        <v>1942</v>
      </c>
      <c r="H4067" s="4" t="s">
        <v>5695</v>
      </c>
      <c r="I4067" s="4"/>
      <c r="J4067" s="4"/>
      <c r="K4067" s="4" t="n">
        <v>60</v>
      </c>
      <c r="L4067" s="10" t="n">
        <v>1.36</v>
      </c>
      <c r="M4067" s="10" t="n">
        <v>0.3</v>
      </c>
      <c r="N4067" s="11" t="s">
        <v>103</v>
      </c>
      <c r="O4067" s="11" t="s">
        <v>103</v>
      </c>
      <c r="P4067" s="11" t="s">
        <v>103</v>
      </c>
      <c r="Q4067" s="11" t="s">
        <v>103</v>
      </c>
      <c r="R4067" s="11" t="s">
        <v>103</v>
      </c>
    </row>
    <row r="4068" customFormat="false" ht="15" hidden="false" customHeight="false" outlineLevel="0" collapsed="false">
      <c r="A4068" s="4" t="s">
        <v>5696</v>
      </c>
      <c r="B4068" s="4" t="n">
        <v>14</v>
      </c>
      <c r="C4068" s="4" t="s">
        <v>265</v>
      </c>
      <c r="D4068" s="4" t="s">
        <v>36</v>
      </c>
      <c r="E4068" s="4" t="s">
        <v>3827</v>
      </c>
      <c r="F4068" s="4" t="s">
        <v>5697</v>
      </c>
      <c r="G4068" s="4"/>
      <c r="H4068" s="4" t="s">
        <v>5695</v>
      </c>
      <c r="I4068" s="4"/>
      <c r="J4068" s="4"/>
      <c r="K4068" s="4" t="n">
        <v>60</v>
      </c>
      <c r="L4068" s="10" t="n">
        <v>1.36</v>
      </c>
      <c r="M4068" s="10" t="n">
        <v>0.3</v>
      </c>
      <c r="N4068" s="11" t="s">
        <v>103</v>
      </c>
      <c r="O4068" s="11" t="s">
        <v>103</v>
      </c>
      <c r="P4068" s="11" t="s">
        <v>103</v>
      </c>
      <c r="Q4068" s="11" t="s">
        <v>103</v>
      </c>
      <c r="R4068" s="11" t="s">
        <v>103</v>
      </c>
    </row>
    <row r="4069" customFormat="false" ht="15" hidden="false" customHeight="false" outlineLevel="0" collapsed="false">
      <c r="A4069" s="4" t="s">
        <v>5698</v>
      </c>
      <c r="B4069" s="4" t="n">
        <v>14</v>
      </c>
      <c r="C4069" s="4" t="s">
        <v>265</v>
      </c>
      <c r="D4069" s="4" t="s">
        <v>36</v>
      </c>
      <c r="E4069" s="4" t="s">
        <v>3827</v>
      </c>
      <c r="F4069" s="4" t="s">
        <v>4765</v>
      </c>
      <c r="G4069" s="4" t="s">
        <v>1884</v>
      </c>
      <c r="H4069" s="4" t="s">
        <v>5699</v>
      </c>
      <c r="I4069" s="4"/>
      <c r="J4069" s="4"/>
      <c r="K4069" s="4" t="n">
        <v>60</v>
      </c>
      <c r="L4069" s="10" t="n">
        <v>1.36</v>
      </c>
      <c r="M4069" s="10" t="n">
        <v>0.3</v>
      </c>
      <c r="N4069" s="11" t="s">
        <v>103</v>
      </c>
      <c r="O4069" s="11" t="s">
        <v>103</v>
      </c>
      <c r="P4069" s="11" t="s">
        <v>103</v>
      </c>
      <c r="Q4069" s="11" t="s">
        <v>103</v>
      </c>
      <c r="R4069" s="11" t="s">
        <v>103</v>
      </c>
    </row>
    <row r="4070" customFormat="false" ht="15" hidden="false" customHeight="false" outlineLevel="0" collapsed="false">
      <c r="A4070" s="4" t="s">
        <v>5700</v>
      </c>
      <c r="B4070" s="4" t="n">
        <v>14</v>
      </c>
      <c r="C4070" s="4" t="s">
        <v>265</v>
      </c>
      <c r="D4070" s="4" t="s">
        <v>36</v>
      </c>
      <c r="E4070" s="4" t="s">
        <v>3827</v>
      </c>
      <c r="F4070" s="4" t="s">
        <v>4046</v>
      </c>
      <c r="G4070" s="4" t="s">
        <v>1884</v>
      </c>
      <c r="H4070" s="4" t="s">
        <v>5699</v>
      </c>
      <c r="I4070" s="4"/>
      <c r="J4070" s="4"/>
      <c r="K4070" s="4" t="n">
        <v>60</v>
      </c>
      <c r="L4070" s="10" t="n">
        <v>1.36</v>
      </c>
      <c r="M4070" s="10" t="n">
        <v>0.3</v>
      </c>
      <c r="N4070" s="11" t="s">
        <v>103</v>
      </c>
      <c r="O4070" s="11" t="s">
        <v>103</v>
      </c>
      <c r="P4070" s="11" t="s">
        <v>103</v>
      </c>
      <c r="Q4070" s="11" t="s">
        <v>103</v>
      </c>
      <c r="R4070" s="11" t="s">
        <v>103</v>
      </c>
    </row>
    <row r="4071" customFormat="false" ht="15" hidden="false" customHeight="false" outlineLevel="0" collapsed="false">
      <c r="A4071" s="4" t="s">
        <v>5701</v>
      </c>
      <c r="B4071" s="4" t="n">
        <v>14</v>
      </c>
      <c r="C4071" s="4" t="s">
        <v>265</v>
      </c>
      <c r="D4071" s="4" t="s">
        <v>36</v>
      </c>
      <c r="E4071" s="4" t="s">
        <v>3827</v>
      </c>
      <c r="F4071" s="4" t="s">
        <v>4046</v>
      </c>
      <c r="G4071" s="4" t="s">
        <v>1884</v>
      </c>
      <c r="H4071" s="4" t="s">
        <v>5699</v>
      </c>
      <c r="I4071" s="4"/>
      <c r="J4071" s="4"/>
      <c r="K4071" s="4" t="n">
        <v>60</v>
      </c>
      <c r="L4071" s="10" t="n">
        <v>1.36</v>
      </c>
      <c r="M4071" s="10" t="n">
        <v>0.3</v>
      </c>
      <c r="N4071" s="11" t="s">
        <v>103</v>
      </c>
      <c r="O4071" s="11" t="s">
        <v>103</v>
      </c>
      <c r="P4071" s="11" t="s">
        <v>103</v>
      </c>
      <c r="Q4071" s="11" t="s">
        <v>103</v>
      </c>
      <c r="R4071" s="11" t="s">
        <v>103</v>
      </c>
    </row>
    <row r="4072" customFormat="false" ht="15" hidden="false" customHeight="false" outlineLevel="0" collapsed="false">
      <c r="A4072" s="4" t="s">
        <v>5702</v>
      </c>
      <c r="B4072" s="4" t="n">
        <v>14</v>
      </c>
      <c r="C4072" s="4" t="s">
        <v>265</v>
      </c>
      <c r="D4072" s="4" t="s">
        <v>36</v>
      </c>
      <c r="E4072" s="4" t="s">
        <v>3827</v>
      </c>
      <c r="F4072" s="4" t="s">
        <v>4046</v>
      </c>
      <c r="G4072" s="4" t="s">
        <v>1884</v>
      </c>
      <c r="H4072" s="4" t="s">
        <v>5699</v>
      </c>
      <c r="I4072" s="4"/>
      <c r="J4072" s="4"/>
      <c r="K4072" s="4" t="n">
        <v>60</v>
      </c>
      <c r="L4072" s="10" t="n">
        <v>1.36</v>
      </c>
      <c r="M4072" s="10" t="n">
        <v>0.3</v>
      </c>
      <c r="N4072" s="11" t="s">
        <v>103</v>
      </c>
      <c r="O4072" s="11" t="s">
        <v>103</v>
      </c>
      <c r="P4072" s="11" t="s">
        <v>103</v>
      </c>
      <c r="Q4072" s="11" t="s">
        <v>103</v>
      </c>
      <c r="R4072" s="11" t="s">
        <v>103</v>
      </c>
    </row>
    <row r="4073" customFormat="false" ht="15" hidden="false" customHeight="false" outlineLevel="0" collapsed="false">
      <c r="A4073" s="4" t="s">
        <v>5703</v>
      </c>
      <c r="B4073" s="4" t="n">
        <v>14</v>
      </c>
      <c r="C4073" s="4" t="s">
        <v>265</v>
      </c>
      <c r="D4073" s="4" t="s">
        <v>36</v>
      </c>
      <c r="E4073" s="4" t="s">
        <v>3827</v>
      </c>
      <c r="F4073" s="4" t="s">
        <v>4046</v>
      </c>
      <c r="G4073" s="4" t="s">
        <v>1884</v>
      </c>
      <c r="H4073" s="4" t="s">
        <v>5699</v>
      </c>
      <c r="I4073" s="4"/>
      <c r="J4073" s="4"/>
      <c r="K4073" s="4" t="n">
        <v>60</v>
      </c>
      <c r="L4073" s="10" t="n">
        <v>1.36</v>
      </c>
      <c r="M4073" s="10" t="n">
        <v>0.3</v>
      </c>
      <c r="N4073" s="11" t="s">
        <v>103</v>
      </c>
      <c r="O4073" s="11" t="s">
        <v>103</v>
      </c>
      <c r="P4073" s="11" t="s">
        <v>103</v>
      </c>
      <c r="Q4073" s="11" t="s">
        <v>103</v>
      </c>
      <c r="R4073" s="11" t="s">
        <v>103</v>
      </c>
    </row>
    <row r="4074" customFormat="false" ht="15" hidden="false" customHeight="false" outlineLevel="0" collapsed="false">
      <c r="A4074" s="4" t="s">
        <v>5704</v>
      </c>
      <c r="B4074" s="4" t="n">
        <v>14</v>
      </c>
      <c r="C4074" s="4" t="s">
        <v>265</v>
      </c>
      <c r="D4074" s="4" t="s">
        <v>36</v>
      </c>
      <c r="E4074" s="4" t="s">
        <v>3827</v>
      </c>
      <c r="F4074" s="4" t="s">
        <v>4046</v>
      </c>
      <c r="G4074" s="4" t="s">
        <v>1884</v>
      </c>
      <c r="H4074" s="4" t="s">
        <v>5699</v>
      </c>
      <c r="I4074" s="4"/>
      <c r="J4074" s="4"/>
      <c r="K4074" s="4" t="n">
        <v>60</v>
      </c>
      <c r="L4074" s="10" t="n">
        <v>1.36</v>
      </c>
      <c r="M4074" s="10" t="n">
        <v>0.3</v>
      </c>
      <c r="N4074" s="11" t="s">
        <v>103</v>
      </c>
      <c r="O4074" s="11" t="s">
        <v>103</v>
      </c>
      <c r="P4074" s="11" t="s">
        <v>103</v>
      </c>
      <c r="Q4074" s="11" t="s">
        <v>103</v>
      </c>
      <c r="R4074" s="11" t="s">
        <v>103</v>
      </c>
    </row>
    <row r="4075" customFormat="false" ht="15" hidden="false" customHeight="false" outlineLevel="0" collapsed="false">
      <c r="A4075" s="4" t="s">
        <v>5705</v>
      </c>
      <c r="B4075" s="4" t="n">
        <v>14</v>
      </c>
      <c r="C4075" s="4" t="s">
        <v>265</v>
      </c>
      <c r="D4075" s="4" t="s">
        <v>36</v>
      </c>
      <c r="E4075" s="4" t="s">
        <v>3827</v>
      </c>
      <c r="F4075" s="4" t="s">
        <v>4046</v>
      </c>
      <c r="G4075" s="4" t="s">
        <v>1884</v>
      </c>
      <c r="H4075" s="4" t="s">
        <v>5699</v>
      </c>
      <c r="I4075" s="4"/>
      <c r="J4075" s="4"/>
      <c r="K4075" s="4" t="n">
        <v>60</v>
      </c>
      <c r="L4075" s="10" t="n">
        <v>1.36</v>
      </c>
      <c r="M4075" s="10" t="n">
        <v>0.3</v>
      </c>
      <c r="N4075" s="11" t="s">
        <v>103</v>
      </c>
      <c r="O4075" s="11" t="s">
        <v>103</v>
      </c>
      <c r="P4075" s="11" t="s">
        <v>103</v>
      </c>
      <c r="Q4075" s="11" t="s">
        <v>103</v>
      </c>
      <c r="R4075" s="11" t="s">
        <v>103</v>
      </c>
    </row>
    <row r="4076" customFormat="false" ht="15" hidden="false" customHeight="false" outlineLevel="0" collapsed="false">
      <c r="A4076" s="4" t="s">
        <v>5706</v>
      </c>
      <c r="B4076" s="4" t="n">
        <v>14</v>
      </c>
      <c r="C4076" s="4" t="s">
        <v>265</v>
      </c>
      <c r="D4076" s="4" t="s">
        <v>36</v>
      </c>
      <c r="E4076" s="4" t="s">
        <v>3827</v>
      </c>
      <c r="F4076" s="4" t="s">
        <v>4046</v>
      </c>
      <c r="G4076" s="4" t="s">
        <v>1942</v>
      </c>
      <c r="H4076" s="4" t="s">
        <v>5707</v>
      </c>
      <c r="I4076" s="4"/>
      <c r="J4076" s="4"/>
      <c r="K4076" s="4" t="n">
        <v>60</v>
      </c>
      <c r="L4076" s="10" t="n">
        <v>1.36</v>
      </c>
      <c r="M4076" s="10" t="n">
        <v>0.3</v>
      </c>
      <c r="N4076" s="11" t="s">
        <v>103</v>
      </c>
      <c r="O4076" s="11" t="s">
        <v>103</v>
      </c>
      <c r="P4076" s="11" t="s">
        <v>103</v>
      </c>
      <c r="Q4076" s="11" t="s">
        <v>103</v>
      </c>
      <c r="R4076" s="11" t="s">
        <v>103</v>
      </c>
    </row>
    <row r="4077" customFormat="false" ht="15" hidden="false" customHeight="false" outlineLevel="0" collapsed="false">
      <c r="A4077" s="4" t="s">
        <v>5708</v>
      </c>
      <c r="B4077" s="4" t="n">
        <v>14</v>
      </c>
      <c r="C4077" s="4" t="s">
        <v>265</v>
      </c>
      <c r="D4077" s="4" t="s">
        <v>36</v>
      </c>
      <c r="E4077" s="4" t="s">
        <v>3827</v>
      </c>
      <c r="F4077" s="4" t="s">
        <v>4046</v>
      </c>
      <c r="G4077" s="4" t="s">
        <v>1942</v>
      </c>
      <c r="H4077" s="4" t="s">
        <v>5707</v>
      </c>
      <c r="I4077" s="4"/>
      <c r="J4077" s="4"/>
      <c r="K4077" s="4" t="n">
        <v>60</v>
      </c>
      <c r="L4077" s="10" t="n">
        <v>1.36</v>
      </c>
      <c r="M4077" s="10" t="n">
        <v>0.3</v>
      </c>
      <c r="N4077" s="11" t="s">
        <v>103</v>
      </c>
      <c r="O4077" s="11" t="s">
        <v>103</v>
      </c>
      <c r="P4077" s="11" t="s">
        <v>103</v>
      </c>
      <c r="Q4077" s="11" t="s">
        <v>103</v>
      </c>
      <c r="R4077" s="11" t="s">
        <v>103</v>
      </c>
    </row>
    <row r="4078" customFormat="false" ht="15" hidden="false" customHeight="false" outlineLevel="0" collapsed="false">
      <c r="A4078" s="4" t="s">
        <v>5709</v>
      </c>
      <c r="B4078" s="4" t="n">
        <v>14</v>
      </c>
      <c r="C4078" s="4" t="s">
        <v>265</v>
      </c>
      <c r="D4078" s="4" t="s">
        <v>36</v>
      </c>
      <c r="E4078" s="4" t="s">
        <v>3827</v>
      </c>
      <c r="F4078" s="4" t="s">
        <v>4046</v>
      </c>
      <c r="G4078" s="4" t="s">
        <v>1942</v>
      </c>
      <c r="H4078" s="4" t="s">
        <v>5707</v>
      </c>
      <c r="I4078" s="4"/>
      <c r="J4078" s="4"/>
      <c r="K4078" s="4" t="n">
        <v>60</v>
      </c>
      <c r="L4078" s="10" t="n">
        <v>1.36</v>
      </c>
      <c r="M4078" s="10" t="n">
        <v>0.3</v>
      </c>
      <c r="N4078" s="11" t="s">
        <v>103</v>
      </c>
      <c r="O4078" s="11" t="s">
        <v>103</v>
      </c>
      <c r="P4078" s="11" t="s">
        <v>103</v>
      </c>
      <c r="Q4078" s="11" t="s">
        <v>103</v>
      </c>
      <c r="R4078" s="11" t="s">
        <v>103</v>
      </c>
    </row>
    <row r="4079" customFormat="false" ht="15" hidden="false" customHeight="false" outlineLevel="0" collapsed="false">
      <c r="A4079" s="4" t="s">
        <v>5710</v>
      </c>
      <c r="B4079" s="4" t="n">
        <v>14</v>
      </c>
      <c r="C4079" s="4" t="s">
        <v>265</v>
      </c>
      <c r="D4079" s="4" t="s">
        <v>36</v>
      </c>
      <c r="E4079" s="4" t="s">
        <v>3827</v>
      </c>
      <c r="F4079" s="4" t="s">
        <v>4046</v>
      </c>
      <c r="G4079" s="4" t="s">
        <v>1942</v>
      </c>
      <c r="H4079" s="4" t="s">
        <v>5707</v>
      </c>
      <c r="I4079" s="4"/>
      <c r="J4079" s="4"/>
      <c r="K4079" s="4" t="n">
        <v>60</v>
      </c>
      <c r="L4079" s="10" t="n">
        <v>1.36</v>
      </c>
      <c r="M4079" s="10" t="n">
        <v>0.3</v>
      </c>
      <c r="N4079" s="11" t="s">
        <v>103</v>
      </c>
      <c r="O4079" s="11" t="s">
        <v>103</v>
      </c>
      <c r="P4079" s="11" t="s">
        <v>103</v>
      </c>
      <c r="Q4079" s="11" t="s">
        <v>103</v>
      </c>
      <c r="R4079" s="11" t="s">
        <v>103</v>
      </c>
    </row>
    <row r="4080" customFormat="false" ht="15" hidden="false" customHeight="false" outlineLevel="0" collapsed="false">
      <c r="A4080" s="4" t="s">
        <v>5711</v>
      </c>
      <c r="B4080" s="4" t="n">
        <v>14</v>
      </c>
      <c r="C4080" s="4" t="s">
        <v>265</v>
      </c>
      <c r="D4080" s="4" t="s">
        <v>36</v>
      </c>
      <c r="E4080" s="4" t="s">
        <v>3827</v>
      </c>
      <c r="F4080" s="4" t="s">
        <v>4046</v>
      </c>
      <c r="G4080" s="4" t="s">
        <v>1942</v>
      </c>
      <c r="H4080" s="4" t="s">
        <v>5707</v>
      </c>
      <c r="I4080" s="4"/>
      <c r="J4080" s="4"/>
      <c r="K4080" s="4" t="n">
        <v>60</v>
      </c>
      <c r="L4080" s="10" t="n">
        <v>1.36</v>
      </c>
      <c r="M4080" s="10" t="n">
        <v>0.3</v>
      </c>
      <c r="N4080" s="11" t="s">
        <v>103</v>
      </c>
      <c r="O4080" s="11" t="s">
        <v>103</v>
      </c>
      <c r="P4080" s="11" t="s">
        <v>103</v>
      </c>
      <c r="Q4080" s="11" t="s">
        <v>103</v>
      </c>
      <c r="R4080" s="11" t="s">
        <v>103</v>
      </c>
    </row>
    <row r="4081" customFormat="false" ht="15" hidden="false" customHeight="false" outlineLevel="0" collapsed="false">
      <c r="A4081" s="4" t="s">
        <v>5712</v>
      </c>
      <c r="B4081" s="4" t="n">
        <v>14</v>
      </c>
      <c r="C4081" s="4" t="s">
        <v>265</v>
      </c>
      <c r="D4081" s="4" t="s">
        <v>36</v>
      </c>
      <c r="E4081" s="4" t="s">
        <v>3827</v>
      </c>
      <c r="F4081" s="4" t="s">
        <v>4046</v>
      </c>
      <c r="G4081" s="4" t="s">
        <v>1942</v>
      </c>
      <c r="H4081" s="4" t="s">
        <v>5707</v>
      </c>
      <c r="I4081" s="4"/>
      <c r="J4081" s="4"/>
      <c r="K4081" s="4" t="n">
        <v>60</v>
      </c>
      <c r="L4081" s="10" t="n">
        <v>1.36</v>
      </c>
      <c r="M4081" s="10" t="n">
        <v>0.3</v>
      </c>
      <c r="N4081" s="11" t="s">
        <v>103</v>
      </c>
      <c r="O4081" s="11" t="s">
        <v>103</v>
      </c>
      <c r="P4081" s="11" t="s">
        <v>103</v>
      </c>
      <c r="Q4081" s="11" t="s">
        <v>103</v>
      </c>
      <c r="R4081" s="11" t="s">
        <v>103</v>
      </c>
    </row>
    <row r="4082" customFormat="false" ht="15" hidden="false" customHeight="false" outlineLevel="0" collapsed="false">
      <c r="A4082" s="4" t="s">
        <v>5713</v>
      </c>
      <c r="B4082" s="4" t="n">
        <v>14</v>
      </c>
      <c r="C4082" s="4" t="s">
        <v>265</v>
      </c>
      <c r="D4082" s="4" t="s">
        <v>36</v>
      </c>
      <c r="E4082" s="4" t="s">
        <v>3827</v>
      </c>
      <c r="F4082" s="4" t="s">
        <v>4046</v>
      </c>
      <c r="G4082" s="4" t="s">
        <v>1942</v>
      </c>
      <c r="H4082" s="4" t="s">
        <v>5707</v>
      </c>
      <c r="I4082" s="4"/>
      <c r="J4082" s="4"/>
      <c r="K4082" s="4" t="n">
        <v>60</v>
      </c>
      <c r="L4082" s="10" t="n">
        <v>1.36</v>
      </c>
      <c r="M4082" s="10" t="n">
        <v>0.3</v>
      </c>
      <c r="N4082" s="11" t="s">
        <v>103</v>
      </c>
      <c r="O4082" s="11" t="s">
        <v>103</v>
      </c>
      <c r="P4082" s="11" t="s">
        <v>103</v>
      </c>
      <c r="Q4082" s="11" t="s">
        <v>103</v>
      </c>
      <c r="R4082" s="11" t="s">
        <v>103</v>
      </c>
    </row>
    <row r="4083" customFormat="false" ht="15" hidden="false" customHeight="false" outlineLevel="0" collapsed="false">
      <c r="A4083" s="4" t="s">
        <v>5714</v>
      </c>
      <c r="B4083" s="4" t="n">
        <v>14</v>
      </c>
      <c r="C4083" s="4" t="s">
        <v>265</v>
      </c>
      <c r="D4083" s="4" t="s">
        <v>36</v>
      </c>
      <c r="E4083" s="4" t="s">
        <v>3827</v>
      </c>
      <c r="F4083" s="4" t="s">
        <v>4046</v>
      </c>
      <c r="G4083" s="4" t="s">
        <v>1942</v>
      </c>
      <c r="H4083" s="4" t="s">
        <v>5707</v>
      </c>
      <c r="I4083" s="4"/>
      <c r="J4083" s="4"/>
      <c r="K4083" s="4" t="n">
        <v>60</v>
      </c>
      <c r="L4083" s="10" t="n">
        <v>1.36</v>
      </c>
      <c r="M4083" s="10" t="n">
        <v>0.3</v>
      </c>
      <c r="N4083" s="11" t="s">
        <v>103</v>
      </c>
      <c r="O4083" s="11" t="s">
        <v>103</v>
      </c>
      <c r="P4083" s="11" t="s">
        <v>103</v>
      </c>
      <c r="Q4083" s="11" t="s">
        <v>103</v>
      </c>
      <c r="R4083" s="11" t="s">
        <v>103</v>
      </c>
    </row>
    <row r="4084" customFormat="false" ht="15" hidden="false" customHeight="false" outlineLevel="0" collapsed="false">
      <c r="A4084" s="4" t="s">
        <v>5715</v>
      </c>
      <c r="B4084" s="4" t="n">
        <v>14</v>
      </c>
      <c r="C4084" s="4" t="s">
        <v>265</v>
      </c>
      <c r="D4084" s="4" t="s">
        <v>36</v>
      </c>
      <c r="E4084" s="4" t="s">
        <v>3827</v>
      </c>
      <c r="F4084" s="4" t="s">
        <v>4046</v>
      </c>
      <c r="G4084" s="4" t="s">
        <v>1942</v>
      </c>
      <c r="H4084" s="4" t="s">
        <v>5707</v>
      </c>
      <c r="I4084" s="4"/>
      <c r="J4084" s="4"/>
      <c r="K4084" s="4" t="n">
        <v>60</v>
      </c>
      <c r="L4084" s="10" t="n">
        <v>1.36</v>
      </c>
      <c r="M4084" s="10" t="n">
        <v>0.3</v>
      </c>
      <c r="N4084" s="11" t="s">
        <v>103</v>
      </c>
      <c r="O4084" s="11" t="s">
        <v>103</v>
      </c>
      <c r="P4084" s="11" t="s">
        <v>103</v>
      </c>
      <c r="Q4084" s="11" t="s">
        <v>103</v>
      </c>
      <c r="R4084" s="11" t="s">
        <v>103</v>
      </c>
    </row>
    <row r="4085" customFormat="false" ht="15" hidden="false" customHeight="false" outlineLevel="0" collapsed="false">
      <c r="A4085" s="4" t="s">
        <v>5716</v>
      </c>
      <c r="B4085" s="4" t="n">
        <v>14</v>
      </c>
      <c r="C4085" s="4" t="s">
        <v>265</v>
      </c>
      <c r="D4085" s="4" t="s">
        <v>36</v>
      </c>
      <c r="E4085" s="4" t="s">
        <v>3827</v>
      </c>
      <c r="F4085" s="4" t="s">
        <v>4046</v>
      </c>
      <c r="G4085" s="4" t="s">
        <v>1942</v>
      </c>
      <c r="H4085" s="4" t="s">
        <v>5707</v>
      </c>
      <c r="I4085" s="4"/>
      <c r="J4085" s="4"/>
      <c r="K4085" s="4" t="n">
        <v>60</v>
      </c>
      <c r="L4085" s="10" t="n">
        <v>1.36</v>
      </c>
      <c r="M4085" s="10" t="n">
        <v>0.3</v>
      </c>
      <c r="N4085" s="11" t="s">
        <v>103</v>
      </c>
      <c r="O4085" s="11" t="s">
        <v>103</v>
      </c>
      <c r="P4085" s="11" t="s">
        <v>103</v>
      </c>
      <c r="Q4085" s="11" t="s">
        <v>103</v>
      </c>
      <c r="R4085" s="11" t="s">
        <v>103</v>
      </c>
    </row>
    <row r="4086" customFormat="false" ht="15" hidden="false" customHeight="false" outlineLevel="0" collapsed="false">
      <c r="A4086" s="4" t="s">
        <v>5717</v>
      </c>
      <c r="B4086" s="4" t="n">
        <v>14</v>
      </c>
      <c r="C4086" s="4" t="s">
        <v>308</v>
      </c>
      <c r="D4086" s="4" t="s">
        <v>36</v>
      </c>
      <c r="E4086" s="4" t="s">
        <v>3827</v>
      </c>
      <c r="F4086" s="4" t="s">
        <v>4667</v>
      </c>
      <c r="G4086" s="4"/>
      <c r="H4086" s="4" t="s">
        <v>5718</v>
      </c>
      <c r="I4086" s="4"/>
      <c r="J4086" s="4"/>
      <c r="K4086" s="4" t="n">
        <v>60</v>
      </c>
      <c r="L4086" s="10" t="n">
        <v>1.36</v>
      </c>
      <c r="M4086" s="10" t="n">
        <v>0.3</v>
      </c>
      <c r="N4086" s="11" t="s">
        <v>103</v>
      </c>
      <c r="O4086" s="11" t="s">
        <v>103</v>
      </c>
      <c r="P4086" s="11" t="s">
        <v>103</v>
      </c>
      <c r="Q4086" s="11" t="s">
        <v>103</v>
      </c>
      <c r="R4086" s="11" t="s">
        <v>103</v>
      </c>
    </row>
    <row r="4087" customFormat="false" ht="15" hidden="false" customHeight="false" outlineLevel="0" collapsed="false">
      <c r="A4087" s="4" t="s">
        <v>5719</v>
      </c>
      <c r="B4087" s="4" t="n">
        <v>14</v>
      </c>
      <c r="C4087" s="4" t="s">
        <v>308</v>
      </c>
      <c r="D4087" s="4" t="s">
        <v>36</v>
      </c>
      <c r="E4087" s="4" t="s">
        <v>3827</v>
      </c>
      <c r="F4087" s="4" t="s">
        <v>5720</v>
      </c>
      <c r="G4087" s="4" t="s">
        <v>1792</v>
      </c>
      <c r="H4087" s="4" t="s">
        <v>5721</v>
      </c>
      <c r="I4087" s="4"/>
      <c r="J4087" s="4"/>
      <c r="K4087" s="4" t="n">
        <v>60</v>
      </c>
      <c r="L4087" s="10" t="n">
        <v>1.36</v>
      </c>
      <c r="M4087" s="10" t="n">
        <v>0.3</v>
      </c>
      <c r="N4087" s="11" t="s">
        <v>103</v>
      </c>
      <c r="O4087" s="11" t="s">
        <v>103</v>
      </c>
      <c r="P4087" s="11" t="s">
        <v>103</v>
      </c>
      <c r="Q4087" s="11" t="s">
        <v>103</v>
      </c>
      <c r="R4087" s="11" t="s">
        <v>103</v>
      </c>
    </row>
    <row r="4088" customFormat="false" ht="15" hidden="false" customHeight="false" outlineLevel="0" collapsed="false">
      <c r="A4088" s="4" t="s">
        <v>5722</v>
      </c>
      <c r="B4088" s="4" t="n">
        <v>14</v>
      </c>
      <c r="C4088" s="4" t="s">
        <v>308</v>
      </c>
      <c r="D4088" s="4" t="s">
        <v>36</v>
      </c>
      <c r="E4088" s="4" t="s">
        <v>3827</v>
      </c>
      <c r="F4088" s="4" t="s">
        <v>4390</v>
      </c>
      <c r="G4088" s="4"/>
      <c r="H4088" s="4" t="s">
        <v>5723</v>
      </c>
      <c r="I4088" s="4"/>
      <c r="J4088" s="4"/>
      <c r="K4088" s="4" t="n">
        <v>60</v>
      </c>
      <c r="L4088" s="10" t="n">
        <v>1.36</v>
      </c>
      <c r="M4088" s="10" t="n">
        <v>0.3</v>
      </c>
      <c r="N4088" s="11" t="s">
        <v>103</v>
      </c>
      <c r="O4088" s="11" t="s">
        <v>103</v>
      </c>
      <c r="P4088" s="11" t="s">
        <v>103</v>
      </c>
      <c r="Q4088" s="11" t="s">
        <v>103</v>
      </c>
      <c r="R4088" s="11" t="s">
        <v>103</v>
      </c>
    </row>
    <row r="4089" customFormat="false" ht="15" hidden="false" customHeight="false" outlineLevel="0" collapsed="false">
      <c r="A4089" s="4" t="s">
        <v>5724</v>
      </c>
      <c r="B4089" s="4" t="n">
        <v>14</v>
      </c>
      <c r="C4089" s="4" t="s">
        <v>308</v>
      </c>
      <c r="D4089" s="4" t="s">
        <v>36</v>
      </c>
      <c r="E4089" s="4" t="s">
        <v>3827</v>
      </c>
      <c r="F4089" s="4" t="s">
        <v>4390</v>
      </c>
      <c r="G4089" s="4" t="s">
        <v>1792</v>
      </c>
      <c r="H4089" s="4" t="s">
        <v>5725</v>
      </c>
      <c r="I4089" s="4"/>
      <c r="J4089" s="4"/>
      <c r="K4089" s="4" t="n">
        <v>60</v>
      </c>
      <c r="L4089" s="10" t="n">
        <v>1.36</v>
      </c>
      <c r="M4089" s="10" t="n">
        <v>0.3</v>
      </c>
      <c r="N4089" s="11" t="s">
        <v>103</v>
      </c>
      <c r="O4089" s="11" t="s">
        <v>103</v>
      </c>
      <c r="P4089" s="11" t="s">
        <v>103</v>
      </c>
      <c r="Q4089" s="11" t="s">
        <v>103</v>
      </c>
      <c r="R4089" s="11" t="s">
        <v>103</v>
      </c>
    </row>
    <row r="4090" customFormat="false" ht="15" hidden="false" customHeight="false" outlineLevel="0" collapsed="false">
      <c r="A4090" s="4" t="s">
        <v>5726</v>
      </c>
      <c r="B4090" s="4" t="n">
        <v>14</v>
      </c>
      <c r="C4090" s="4" t="s">
        <v>308</v>
      </c>
      <c r="D4090" s="4" t="s">
        <v>36</v>
      </c>
      <c r="E4090" s="4" t="s">
        <v>3827</v>
      </c>
      <c r="F4090" s="4" t="s">
        <v>4694</v>
      </c>
      <c r="G4090" s="4" t="s">
        <v>1792</v>
      </c>
      <c r="H4090" s="4" t="s">
        <v>5727</v>
      </c>
      <c r="I4090" s="4"/>
      <c r="J4090" s="4"/>
      <c r="K4090" s="4" t="n">
        <v>60</v>
      </c>
      <c r="L4090" s="10" t="n">
        <v>1.36</v>
      </c>
      <c r="M4090" s="10" t="n">
        <v>0.3</v>
      </c>
      <c r="N4090" s="11" t="s">
        <v>103</v>
      </c>
      <c r="O4090" s="11" t="s">
        <v>103</v>
      </c>
      <c r="P4090" s="11" t="s">
        <v>103</v>
      </c>
      <c r="Q4090" s="11" t="s">
        <v>103</v>
      </c>
      <c r="R4090" s="11" t="s">
        <v>103</v>
      </c>
    </row>
    <row r="4091" customFormat="false" ht="15" hidden="false" customHeight="false" outlineLevel="0" collapsed="false">
      <c r="A4091" s="4" t="s">
        <v>5728</v>
      </c>
      <c r="B4091" s="4" t="n">
        <v>14</v>
      </c>
      <c r="C4091" s="4" t="s">
        <v>308</v>
      </c>
      <c r="D4091" s="4" t="s">
        <v>36</v>
      </c>
      <c r="E4091" s="4" t="s">
        <v>3827</v>
      </c>
      <c r="F4091" s="4" t="s">
        <v>5729</v>
      </c>
      <c r="G4091" s="4" t="s">
        <v>1792</v>
      </c>
      <c r="H4091" s="4" t="s">
        <v>5730</v>
      </c>
      <c r="I4091" s="4"/>
      <c r="J4091" s="4"/>
      <c r="K4091" s="4" t="n">
        <v>60</v>
      </c>
      <c r="L4091" s="10" t="n">
        <v>1.36</v>
      </c>
      <c r="M4091" s="10" t="n">
        <v>0.3</v>
      </c>
      <c r="N4091" s="11" t="s">
        <v>103</v>
      </c>
      <c r="O4091" s="11" t="s">
        <v>103</v>
      </c>
      <c r="P4091" s="11" t="s">
        <v>103</v>
      </c>
      <c r="Q4091" s="11" t="s">
        <v>103</v>
      </c>
      <c r="R4091" s="11" t="s">
        <v>103</v>
      </c>
    </row>
    <row r="4092" customFormat="false" ht="15" hidden="false" customHeight="false" outlineLevel="0" collapsed="false">
      <c r="A4092" s="4" t="s">
        <v>5731</v>
      </c>
      <c r="B4092" s="4" t="n">
        <v>14</v>
      </c>
      <c r="C4092" s="4" t="s">
        <v>308</v>
      </c>
      <c r="D4092" s="4" t="s">
        <v>36</v>
      </c>
      <c r="E4092" s="4" t="s">
        <v>3827</v>
      </c>
      <c r="F4092" s="4" t="s">
        <v>5732</v>
      </c>
      <c r="G4092" s="4" t="s">
        <v>1942</v>
      </c>
      <c r="H4092" s="4" t="s">
        <v>5733</v>
      </c>
      <c r="I4092" s="4"/>
      <c r="J4092" s="4"/>
      <c r="K4092" s="4" t="n">
        <v>60</v>
      </c>
      <c r="L4092" s="10" t="n">
        <v>1.36</v>
      </c>
      <c r="M4092" s="10" t="n">
        <v>0.3</v>
      </c>
      <c r="N4092" s="11" t="s">
        <v>103</v>
      </c>
      <c r="O4092" s="11" t="s">
        <v>103</v>
      </c>
      <c r="P4092" s="11" t="s">
        <v>103</v>
      </c>
      <c r="Q4092" s="11" t="s">
        <v>103</v>
      </c>
      <c r="R4092" s="11" t="s">
        <v>103</v>
      </c>
    </row>
    <row r="4093" customFormat="false" ht="15" hidden="false" customHeight="false" outlineLevel="0" collapsed="false">
      <c r="A4093" s="4" t="s">
        <v>5734</v>
      </c>
      <c r="B4093" s="4" t="n">
        <v>14</v>
      </c>
      <c r="C4093" s="4" t="s">
        <v>308</v>
      </c>
      <c r="D4093" s="4" t="s">
        <v>36</v>
      </c>
      <c r="E4093" s="4" t="s">
        <v>3827</v>
      </c>
      <c r="F4093" s="4" t="s">
        <v>5735</v>
      </c>
      <c r="G4093" s="4"/>
      <c r="H4093" s="4" t="s">
        <v>5733</v>
      </c>
      <c r="I4093" s="4"/>
      <c r="J4093" s="4"/>
      <c r="K4093" s="4" t="n">
        <v>60</v>
      </c>
      <c r="L4093" s="10" t="n">
        <v>1.36</v>
      </c>
      <c r="M4093" s="10" t="n">
        <v>0.3</v>
      </c>
      <c r="N4093" s="11" t="s">
        <v>103</v>
      </c>
      <c r="O4093" s="11" t="s">
        <v>103</v>
      </c>
      <c r="P4093" s="11" t="s">
        <v>103</v>
      </c>
      <c r="Q4093" s="11" t="s">
        <v>103</v>
      </c>
      <c r="R4093" s="11" t="s">
        <v>103</v>
      </c>
    </row>
    <row r="4094" customFormat="false" ht="15" hidden="false" customHeight="false" outlineLevel="0" collapsed="false">
      <c r="A4094" s="4" t="s">
        <v>5736</v>
      </c>
      <c r="B4094" s="4" t="n">
        <v>14</v>
      </c>
      <c r="C4094" s="4" t="s">
        <v>308</v>
      </c>
      <c r="D4094" s="4" t="s">
        <v>36</v>
      </c>
      <c r="E4094" s="4" t="s">
        <v>3827</v>
      </c>
      <c r="F4094" s="4" t="s">
        <v>4667</v>
      </c>
      <c r="G4094" s="4"/>
      <c r="H4094" s="4" t="s">
        <v>5725</v>
      </c>
      <c r="I4094" s="4"/>
      <c r="J4094" s="4"/>
      <c r="K4094" s="4" t="n">
        <v>60</v>
      </c>
      <c r="L4094" s="10" t="n">
        <v>1.36</v>
      </c>
      <c r="M4094" s="10" t="n">
        <v>0.3</v>
      </c>
      <c r="N4094" s="11" t="s">
        <v>103</v>
      </c>
      <c r="O4094" s="11" t="s">
        <v>103</v>
      </c>
      <c r="P4094" s="11" t="s">
        <v>103</v>
      </c>
      <c r="Q4094" s="11" t="s">
        <v>103</v>
      </c>
      <c r="R4094" s="11" t="s">
        <v>103</v>
      </c>
    </row>
    <row r="4095" customFormat="false" ht="15" hidden="false" customHeight="false" outlineLevel="0" collapsed="false">
      <c r="A4095" s="4" t="s">
        <v>5737</v>
      </c>
      <c r="B4095" s="4" t="n">
        <v>14</v>
      </c>
      <c r="C4095" s="4" t="s">
        <v>308</v>
      </c>
      <c r="D4095" s="4" t="s">
        <v>36</v>
      </c>
      <c r="E4095" s="4" t="s">
        <v>3827</v>
      </c>
      <c r="F4095" s="4" t="s">
        <v>4390</v>
      </c>
      <c r="G4095" s="4" t="s">
        <v>5738</v>
      </c>
      <c r="H4095" s="4" t="s">
        <v>5725</v>
      </c>
      <c r="I4095" s="4"/>
      <c r="J4095" s="4"/>
      <c r="K4095" s="4" t="n">
        <v>60</v>
      </c>
      <c r="L4095" s="10" t="n">
        <v>1.36</v>
      </c>
      <c r="M4095" s="10" t="n">
        <v>0.3</v>
      </c>
      <c r="N4095" s="11" t="s">
        <v>103</v>
      </c>
      <c r="O4095" s="11" t="s">
        <v>103</v>
      </c>
      <c r="P4095" s="11" t="s">
        <v>103</v>
      </c>
      <c r="Q4095" s="11" t="s">
        <v>103</v>
      </c>
      <c r="R4095" s="11" t="s">
        <v>103</v>
      </c>
    </row>
    <row r="4096" customFormat="false" ht="15" hidden="false" customHeight="false" outlineLevel="0" collapsed="false">
      <c r="A4096" s="4" t="s">
        <v>5739</v>
      </c>
      <c r="B4096" s="4" t="n">
        <v>14</v>
      </c>
      <c r="C4096" s="4" t="s">
        <v>308</v>
      </c>
      <c r="D4096" s="4" t="s">
        <v>36</v>
      </c>
      <c r="E4096" s="4" t="s">
        <v>3827</v>
      </c>
      <c r="F4096" s="4" t="s">
        <v>4390</v>
      </c>
      <c r="G4096" s="4" t="s">
        <v>1792</v>
      </c>
      <c r="H4096" s="4" t="s">
        <v>5725</v>
      </c>
      <c r="I4096" s="4"/>
      <c r="J4096" s="4"/>
      <c r="K4096" s="4" t="n">
        <v>60</v>
      </c>
      <c r="L4096" s="10" t="n">
        <v>1.36</v>
      </c>
      <c r="M4096" s="10" t="n">
        <v>0.3</v>
      </c>
      <c r="N4096" s="11" t="s">
        <v>103</v>
      </c>
      <c r="O4096" s="11" t="s">
        <v>103</v>
      </c>
      <c r="P4096" s="11" t="s">
        <v>103</v>
      </c>
      <c r="Q4096" s="11" t="s">
        <v>103</v>
      </c>
      <c r="R4096" s="11" t="s">
        <v>103</v>
      </c>
    </row>
    <row r="4097" customFormat="false" ht="15" hidden="false" customHeight="false" outlineLevel="0" collapsed="false">
      <c r="A4097" s="4" t="s">
        <v>5740</v>
      </c>
      <c r="B4097" s="4" t="n">
        <v>14</v>
      </c>
      <c r="C4097" s="4" t="s">
        <v>308</v>
      </c>
      <c r="D4097" s="4" t="s">
        <v>36</v>
      </c>
      <c r="E4097" s="4" t="s">
        <v>3827</v>
      </c>
      <c r="F4097" s="4" t="s">
        <v>4390</v>
      </c>
      <c r="G4097" s="4" t="s">
        <v>1792</v>
      </c>
      <c r="H4097" s="4" t="s">
        <v>5741</v>
      </c>
      <c r="I4097" s="4"/>
      <c r="J4097" s="4"/>
      <c r="K4097" s="4" t="n">
        <v>60</v>
      </c>
      <c r="L4097" s="10" t="n">
        <v>1.36</v>
      </c>
      <c r="M4097" s="10" t="n">
        <v>0.3</v>
      </c>
      <c r="N4097" s="11" t="s">
        <v>103</v>
      </c>
      <c r="O4097" s="11" t="s">
        <v>103</v>
      </c>
      <c r="P4097" s="11" t="s">
        <v>103</v>
      </c>
      <c r="Q4097" s="11" t="s">
        <v>103</v>
      </c>
      <c r="R4097" s="11" t="s">
        <v>103</v>
      </c>
    </row>
    <row r="4098" customFormat="false" ht="15" hidden="false" customHeight="false" outlineLevel="0" collapsed="false">
      <c r="A4098" s="4" t="s">
        <v>5742</v>
      </c>
      <c r="B4098" s="4" t="n">
        <v>14</v>
      </c>
      <c r="C4098" s="4" t="s">
        <v>308</v>
      </c>
      <c r="D4098" s="4" t="s">
        <v>36</v>
      </c>
      <c r="E4098" s="4" t="s">
        <v>3827</v>
      </c>
      <c r="F4098" s="4" t="s">
        <v>5743</v>
      </c>
      <c r="G4098" s="4"/>
      <c r="H4098" s="4" t="s">
        <v>5744</v>
      </c>
      <c r="I4098" s="4"/>
      <c r="J4098" s="4"/>
      <c r="K4098" s="4" t="n">
        <v>60</v>
      </c>
      <c r="L4098" s="10" t="n">
        <v>1.36</v>
      </c>
      <c r="M4098" s="10" t="n">
        <v>0.3</v>
      </c>
      <c r="N4098" s="11" t="s">
        <v>103</v>
      </c>
      <c r="O4098" s="11" t="s">
        <v>103</v>
      </c>
      <c r="P4098" s="11" t="s">
        <v>103</v>
      </c>
      <c r="Q4098" s="11" t="s">
        <v>103</v>
      </c>
      <c r="R4098" s="11" t="s">
        <v>103</v>
      </c>
    </row>
    <row r="4099" customFormat="false" ht="15" hidden="false" customHeight="false" outlineLevel="0" collapsed="false">
      <c r="A4099" s="4" t="s">
        <v>5745</v>
      </c>
      <c r="B4099" s="4" t="n">
        <v>14</v>
      </c>
      <c r="C4099" s="4" t="s">
        <v>308</v>
      </c>
      <c r="D4099" s="4" t="s">
        <v>36</v>
      </c>
      <c r="E4099" s="4" t="s">
        <v>3827</v>
      </c>
      <c r="F4099" s="4" t="s">
        <v>5746</v>
      </c>
      <c r="G4099" s="4" t="s">
        <v>1947</v>
      </c>
      <c r="H4099" s="4" t="s">
        <v>5747</v>
      </c>
      <c r="I4099" s="4"/>
      <c r="J4099" s="4"/>
      <c r="K4099" s="4" t="n">
        <v>60</v>
      </c>
      <c r="L4099" s="10" t="n">
        <v>1.36</v>
      </c>
      <c r="M4099" s="10" t="n">
        <v>0.3</v>
      </c>
      <c r="N4099" s="11" t="s">
        <v>103</v>
      </c>
      <c r="O4099" s="11" t="s">
        <v>103</v>
      </c>
      <c r="P4099" s="11" t="s">
        <v>103</v>
      </c>
      <c r="Q4099" s="11" t="s">
        <v>103</v>
      </c>
      <c r="R4099" s="11" t="s">
        <v>103</v>
      </c>
    </row>
    <row r="4100" customFormat="false" ht="15" hidden="false" customHeight="false" outlineLevel="0" collapsed="false">
      <c r="A4100" s="4" t="s">
        <v>5748</v>
      </c>
      <c r="B4100" s="4" t="n">
        <v>14</v>
      </c>
      <c r="C4100" s="4" t="s">
        <v>308</v>
      </c>
      <c r="D4100" s="4" t="s">
        <v>36</v>
      </c>
      <c r="E4100" s="4" t="s">
        <v>3827</v>
      </c>
      <c r="F4100" s="4" t="s">
        <v>4390</v>
      </c>
      <c r="G4100" s="4"/>
      <c r="H4100" s="4" t="s">
        <v>5749</v>
      </c>
      <c r="I4100" s="4"/>
      <c r="J4100" s="4"/>
      <c r="K4100" s="4" t="n">
        <v>60</v>
      </c>
      <c r="L4100" s="10" t="n">
        <v>1.36</v>
      </c>
      <c r="M4100" s="10" t="n">
        <v>0.3</v>
      </c>
      <c r="N4100" s="11" t="s">
        <v>103</v>
      </c>
      <c r="O4100" s="11" t="s">
        <v>103</v>
      </c>
      <c r="P4100" s="11" t="s">
        <v>103</v>
      </c>
      <c r="Q4100" s="11" t="s">
        <v>103</v>
      </c>
      <c r="R4100" s="11" t="s">
        <v>103</v>
      </c>
    </row>
    <row r="4101" customFormat="false" ht="15" hidden="false" customHeight="false" outlineLevel="0" collapsed="false">
      <c r="A4101" s="4" t="s">
        <v>5750</v>
      </c>
      <c r="B4101" s="4" t="n">
        <v>14</v>
      </c>
      <c r="C4101" s="4" t="s">
        <v>308</v>
      </c>
      <c r="D4101" s="4" t="s">
        <v>36</v>
      </c>
      <c r="E4101" s="4" t="s">
        <v>3827</v>
      </c>
      <c r="F4101" s="4" t="s">
        <v>4390</v>
      </c>
      <c r="G4101" s="4"/>
      <c r="H4101" s="4" t="s">
        <v>5749</v>
      </c>
      <c r="I4101" s="4"/>
      <c r="J4101" s="4"/>
      <c r="K4101" s="4" t="n">
        <v>60</v>
      </c>
      <c r="L4101" s="10" t="n">
        <v>1.36</v>
      </c>
      <c r="M4101" s="10" t="n">
        <v>0.3</v>
      </c>
      <c r="N4101" s="11" t="s">
        <v>103</v>
      </c>
      <c r="O4101" s="11" t="s">
        <v>103</v>
      </c>
      <c r="P4101" s="11" t="s">
        <v>103</v>
      </c>
      <c r="Q4101" s="11" t="s">
        <v>103</v>
      </c>
      <c r="R4101" s="11" t="s">
        <v>103</v>
      </c>
    </row>
    <row r="4102" customFormat="false" ht="15" hidden="false" customHeight="false" outlineLevel="0" collapsed="false">
      <c r="A4102" s="4" t="s">
        <v>5751</v>
      </c>
      <c r="B4102" s="4" t="n">
        <v>14</v>
      </c>
      <c r="C4102" s="4" t="s">
        <v>308</v>
      </c>
      <c r="D4102" s="4" t="s">
        <v>36</v>
      </c>
      <c r="E4102" s="4" t="s">
        <v>3827</v>
      </c>
      <c r="F4102" s="4" t="s">
        <v>4390</v>
      </c>
      <c r="G4102" s="4"/>
      <c r="H4102" s="4" t="s">
        <v>5749</v>
      </c>
      <c r="I4102" s="4"/>
      <c r="J4102" s="4"/>
      <c r="K4102" s="4" t="n">
        <v>60</v>
      </c>
      <c r="L4102" s="10" t="n">
        <v>1.36</v>
      </c>
      <c r="M4102" s="10" t="n">
        <v>0.3</v>
      </c>
      <c r="N4102" s="11" t="s">
        <v>103</v>
      </c>
      <c r="O4102" s="11" t="s">
        <v>103</v>
      </c>
      <c r="P4102" s="11" t="s">
        <v>103</v>
      </c>
      <c r="Q4102" s="11" t="s">
        <v>103</v>
      </c>
      <c r="R4102" s="11" t="s">
        <v>103</v>
      </c>
    </row>
    <row r="4103" customFormat="false" ht="15" hidden="false" customHeight="false" outlineLevel="0" collapsed="false">
      <c r="A4103" s="4" t="s">
        <v>5752</v>
      </c>
      <c r="B4103" s="4" t="n">
        <v>14</v>
      </c>
      <c r="C4103" s="4" t="s">
        <v>308</v>
      </c>
      <c r="D4103" s="4" t="s">
        <v>36</v>
      </c>
      <c r="E4103" s="4" t="s">
        <v>3827</v>
      </c>
      <c r="F4103" s="4" t="s">
        <v>4390</v>
      </c>
      <c r="G4103" s="4"/>
      <c r="H4103" s="4" t="s">
        <v>5753</v>
      </c>
      <c r="I4103" s="4"/>
      <c r="J4103" s="4"/>
      <c r="K4103" s="4" t="n">
        <v>60</v>
      </c>
      <c r="L4103" s="10" t="n">
        <v>1.36</v>
      </c>
      <c r="M4103" s="10" t="n">
        <v>0.3</v>
      </c>
      <c r="N4103" s="11" t="s">
        <v>103</v>
      </c>
      <c r="O4103" s="11" t="s">
        <v>103</v>
      </c>
      <c r="P4103" s="11" t="s">
        <v>103</v>
      </c>
      <c r="Q4103" s="11" t="s">
        <v>103</v>
      </c>
      <c r="R4103" s="11" t="s">
        <v>103</v>
      </c>
    </row>
    <row r="4104" customFormat="false" ht="15" hidden="false" customHeight="false" outlineLevel="0" collapsed="false">
      <c r="A4104" s="4" t="s">
        <v>5754</v>
      </c>
      <c r="B4104" s="4" t="n">
        <v>14</v>
      </c>
      <c r="C4104" s="4" t="s">
        <v>308</v>
      </c>
      <c r="D4104" s="4" t="s">
        <v>36</v>
      </c>
      <c r="E4104" s="4" t="s">
        <v>3827</v>
      </c>
      <c r="F4104" s="4" t="s">
        <v>5743</v>
      </c>
      <c r="G4104" s="4"/>
      <c r="H4104" s="4" t="s">
        <v>5730</v>
      </c>
      <c r="I4104" s="4"/>
      <c r="J4104" s="4"/>
      <c r="K4104" s="4" t="n">
        <v>60</v>
      </c>
      <c r="L4104" s="10" t="n">
        <v>1.36</v>
      </c>
      <c r="M4104" s="10" t="n">
        <v>0.3</v>
      </c>
      <c r="N4104" s="11" t="s">
        <v>103</v>
      </c>
      <c r="O4104" s="11" t="s">
        <v>103</v>
      </c>
      <c r="P4104" s="11" t="s">
        <v>103</v>
      </c>
      <c r="Q4104" s="11" t="s">
        <v>103</v>
      </c>
      <c r="R4104" s="11" t="s">
        <v>103</v>
      </c>
    </row>
    <row r="4105" customFormat="false" ht="15" hidden="false" customHeight="false" outlineLevel="0" collapsed="false">
      <c r="A4105" s="4" t="s">
        <v>5755</v>
      </c>
      <c r="B4105" s="4" t="n">
        <v>14</v>
      </c>
      <c r="C4105" s="4" t="s">
        <v>308</v>
      </c>
      <c r="D4105" s="4" t="s">
        <v>36</v>
      </c>
      <c r="E4105" s="4" t="s">
        <v>3827</v>
      </c>
      <c r="F4105" s="4" t="s">
        <v>4667</v>
      </c>
      <c r="G4105" s="4"/>
      <c r="H4105" s="4" t="s">
        <v>5730</v>
      </c>
      <c r="I4105" s="4"/>
      <c r="J4105" s="4"/>
      <c r="K4105" s="4" t="n">
        <v>60</v>
      </c>
      <c r="L4105" s="10" t="n">
        <v>1.36</v>
      </c>
      <c r="M4105" s="10" t="n">
        <v>0.3</v>
      </c>
      <c r="N4105" s="11" t="s">
        <v>103</v>
      </c>
      <c r="O4105" s="11" t="s">
        <v>103</v>
      </c>
      <c r="P4105" s="11" t="s">
        <v>103</v>
      </c>
      <c r="Q4105" s="11" t="s">
        <v>103</v>
      </c>
      <c r="R4105" s="11" t="s">
        <v>103</v>
      </c>
    </row>
    <row r="4106" customFormat="false" ht="15" hidden="false" customHeight="false" outlineLevel="0" collapsed="false">
      <c r="A4106" s="4" t="s">
        <v>5756</v>
      </c>
      <c r="B4106" s="4" t="n">
        <v>14</v>
      </c>
      <c r="C4106" s="4" t="s">
        <v>308</v>
      </c>
      <c r="D4106" s="4" t="s">
        <v>36</v>
      </c>
      <c r="E4106" s="4" t="s">
        <v>3827</v>
      </c>
      <c r="F4106" s="4" t="s">
        <v>4390</v>
      </c>
      <c r="G4106" s="4" t="s">
        <v>1792</v>
      </c>
      <c r="H4106" s="4" t="s">
        <v>5730</v>
      </c>
      <c r="I4106" s="4"/>
      <c r="J4106" s="4"/>
      <c r="K4106" s="4" t="n">
        <v>60</v>
      </c>
      <c r="L4106" s="10" t="n">
        <v>1.36</v>
      </c>
      <c r="M4106" s="10" t="n">
        <v>0.3</v>
      </c>
      <c r="N4106" s="11" t="s">
        <v>103</v>
      </c>
      <c r="O4106" s="11" t="s">
        <v>103</v>
      </c>
      <c r="P4106" s="11" t="s">
        <v>103</v>
      </c>
      <c r="Q4106" s="11" t="s">
        <v>103</v>
      </c>
      <c r="R4106" s="11" t="s">
        <v>103</v>
      </c>
    </row>
    <row r="4107" customFormat="false" ht="15" hidden="false" customHeight="false" outlineLevel="0" collapsed="false">
      <c r="A4107" s="4" t="s">
        <v>5757</v>
      </c>
      <c r="B4107" s="4" t="n">
        <v>14</v>
      </c>
      <c r="C4107" s="4" t="s">
        <v>308</v>
      </c>
      <c r="D4107" s="4" t="s">
        <v>36</v>
      </c>
      <c r="E4107" s="4" t="s">
        <v>3827</v>
      </c>
      <c r="F4107" s="4" t="s">
        <v>4448</v>
      </c>
      <c r="G4107" s="4"/>
      <c r="H4107" s="4" t="s">
        <v>5758</v>
      </c>
      <c r="I4107" s="4"/>
      <c r="J4107" s="4"/>
      <c r="K4107" s="4" t="n">
        <v>60</v>
      </c>
      <c r="L4107" s="10" t="n">
        <v>1.36</v>
      </c>
      <c r="M4107" s="10" t="n">
        <v>0.3</v>
      </c>
      <c r="N4107" s="11" t="s">
        <v>103</v>
      </c>
      <c r="O4107" s="11" t="s">
        <v>103</v>
      </c>
      <c r="P4107" s="11" t="s">
        <v>103</v>
      </c>
      <c r="Q4107" s="11" t="s">
        <v>103</v>
      </c>
      <c r="R4107" s="11" t="s">
        <v>103</v>
      </c>
    </row>
    <row r="4108" customFormat="false" ht="15" hidden="false" customHeight="false" outlineLevel="0" collapsed="false">
      <c r="A4108" s="4" t="s">
        <v>5759</v>
      </c>
      <c r="B4108" s="4" t="n">
        <v>14</v>
      </c>
      <c r="C4108" s="4" t="s">
        <v>308</v>
      </c>
      <c r="D4108" s="4" t="s">
        <v>36</v>
      </c>
      <c r="E4108" s="4" t="s">
        <v>3827</v>
      </c>
      <c r="F4108" s="4" t="s">
        <v>4390</v>
      </c>
      <c r="G4108" s="4"/>
      <c r="H4108" s="4" t="s">
        <v>5730</v>
      </c>
      <c r="I4108" s="4"/>
      <c r="J4108" s="4"/>
      <c r="K4108" s="4" t="n">
        <v>60</v>
      </c>
      <c r="L4108" s="10" t="n">
        <v>1.36</v>
      </c>
      <c r="M4108" s="10" t="n">
        <v>0.3</v>
      </c>
      <c r="N4108" s="11" t="s">
        <v>103</v>
      </c>
      <c r="O4108" s="11" t="s">
        <v>103</v>
      </c>
      <c r="P4108" s="11" t="s">
        <v>103</v>
      </c>
      <c r="Q4108" s="11" t="s">
        <v>103</v>
      </c>
      <c r="R4108" s="11" t="s">
        <v>103</v>
      </c>
    </row>
    <row r="4109" customFormat="false" ht="15" hidden="false" customHeight="false" outlineLevel="0" collapsed="false">
      <c r="A4109" s="4" t="s">
        <v>5760</v>
      </c>
      <c r="B4109" s="4" t="n">
        <v>14</v>
      </c>
      <c r="C4109" s="4" t="s">
        <v>308</v>
      </c>
      <c r="D4109" s="4" t="s">
        <v>36</v>
      </c>
      <c r="E4109" s="4" t="s">
        <v>3827</v>
      </c>
      <c r="F4109" s="4" t="s">
        <v>4390</v>
      </c>
      <c r="G4109" s="4"/>
      <c r="H4109" s="4" t="s">
        <v>5723</v>
      </c>
      <c r="I4109" s="4"/>
      <c r="J4109" s="4"/>
      <c r="K4109" s="4" t="n">
        <v>60</v>
      </c>
      <c r="L4109" s="10" t="n">
        <v>1.36</v>
      </c>
      <c r="M4109" s="10" t="n">
        <v>0.3</v>
      </c>
      <c r="N4109" s="11" t="s">
        <v>103</v>
      </c>
      <c r="O4109" s="11" t="s">
        <v>103</v>
      </c>
      <c r="P4109" s="11" t="s">
        <v>103</v>
      </c>
      <c r="Q4109" s="11" t="s">
        <v>103</v>
      </c>
      <c r="R4109" s="11" t="s">
        <v>103</v>
      </c>
    </row>
    <row r="4110" customFormat="false" ht="15" hidden="false" customHeight="false" outlineLevel="0" collapsed="false">
      <c r="A4110" s="4" t="s">
        <v>5761</v>
      </c>
      <c r="B4110" s="4" t="n">
        <v>14</v>
      </c>
      <c r="C4110" s="4" t="s">
        <v>308</v>
      </c>
      <c r="D4110" s="4" t="s">
        <v>36</v>
      </c>
      <c r="E4110" s="4" t="s">
        <v>3827</v>
      </c>
      <c r="F4110" s="4" t="s">
        <v>4390</v>
      </c>
      <c r="G4110" s="4" t="s">
        <v>1792</v>
      </c>
      <c r="H4110" s="4" t="s">
        <v>5762</v>
      </c>
      <c r="I4110" s="4"/>
      <c r="J4110" s="4"/>
      <c r="K4110" s="4" t="n">
        <v>60</v>
      </c>
      <c r="L4110" s="10" t="n">
        <v>1.36</v>
      </c>
      <c r="M4110" s="10" t="n">
        <v>0.3</v>
      </c>
      <c r="N4110" s="11" t="s">
        <v>103</v>
      </c>
      <c r="O4110" s="11" t="s">
        <v>103</v>
      </c>
      <c r="P4110" s="11" t="s">
        <v>103</v>
      </c>
      <c r="Q4110" s="11" t="s">
        <v>103</v>
      </c>
      <c r="R4110" s="11" t="s">
        <v>103</v>
      </c>
    </row>
    <row r="4111" customFormat="false" ht="15" hidden="false" customHeight="false" outlineLevel="0" collapsed="false">
      <c r="A4111" s="4" t="s">
        <v>5763</v>
      </c>
      <c r="B4111" s="4" t="n">
        <v>14</v>
      </c>
      <c r="C4111" s="4" t="s">
        <v>308</v>
      </c>
      <c r="D4111" s="4" t="s">
        <v>36</v>
      </c>
      <c r="E4111" s="4" t="s">
        <v>3827</v>
      </c>
      <c r="F4111" s="4" t="s">
        <v>4390</v>
      </c>
      <c r="G4111" s="4" t="s">
        <v>1792</v>
      </c>
      <c r="H4111" s="4" t="s">
        <v>5762</v>
      </c>
      <c r="I4111" s="4"/>
      <c r="J4111" s="4"/>
      <c r="K4111" s="4" t="n">
        <v>60</v>
      </c>
      <c r="L4111" s="10" t="n">
        <v>1.36</v>
      </c>
      <c r="M4111" s="10" t="n">
        <v>0.3</v>
      </c>
      <c r="N4111" s="11" t="s">
        <v>103</v>
      </c>
      <c r="O4111" s="11" t="s">
        <v>103</v>
      </c>
      <c r="P4111" s="11" t="s">
        <v>103</v>
      </c>
      <c r="Q4111" s="11" t="s">
        <v>103</v>
      </c>
      <c r="R4111" s="11" t="s">
        <v>103</v>
      </c>
    </row>
    <row r="4112" customFormat="false" ht="15" hidden="false" customHeight="false" outlineLevel="0" collapsed="false">
      <c r="A4112" s="4" t="s">
        <v>5764</v>
      </c>
      <c r="B4112" s="4" t="n">
        <v>14</v>
      </c>
      <c r="C4112" s="4" t="s">
        <v>308</v>
      </c>
      <c r="D4112" s="4" t="s">
        <v>36</v>
      </c>
      <c r="E4112" s="4" t="s">
        <v>3827</v>
      </c>
      <c r="F4112" s="4" t="s">
        <v>5765</v>
      </c>
      <c r="G4112" s="4" t="s">
        <v>1947</v>
      </c>
      <c r="H4112" s="4" t="s">
        <v>5766</v>
      </c>
      <c r="I4112" s="4"/>
      <c r="J4112" s="4"/>
      <c r="K4112" s="4" t="n">
        <v>60</v>
      </c>
      <c r="L4112" s="10" t="n">
        <v>1.36</v>
      </c>
      <c r="M4112" s="10" t="n">
        <v>0.3</v>
      </c>
      <c r="N4112" s="11" t="s">
        <v>103</v>
      </c>
      <c r="O4112" s="11" t="s">
        <v>103</v>
      </c>
      <c r="P4112" s="11" t="s">
        <v>103</v>
      </c>
      <c r="Q4112" s="11" t="s">
        <v>103</v>
      </c>
      <c r="R4112" s="11" t="s">
        <v>103</v>
      </c>
    </row>
    <row r="4113" customFormat="false" ht="15" hidden="false" customHeight="false" outlineLevel="0" collapsed="false">
      <c r="A4113" s="4" t="s">
        <v>5767</v>
      </c>
      <c r="B4113" s="4" t="n">
        <v>14</v>
      </c>
      <c r="C4113" s="4" t="s">
        <v>308</v>
      </c>
      <c r="D4113" s="4" t="s">
        <v>36</v>
      </c>
      <c r="E4113" s="4" t="s">
        <v>3827</v>
      </c>
      <c r="F4113" s="4" t="s">
        <v>5768</v>
      </c>
      <c r="G4113" s="4" t="s">
        <v>5769</v>
      </c>
      <c r="H4113" s="4" t="s">
        <v>4472</v>
      </c>
      <c r="I4113" s="4"/>
      <c r="J4113" s="4"/>
      <c r="K4113" s="4" t="n">
        <v>60</v>
      </c>
      <c r="L4113" s="10" t="n">
        <v>1.36</v>
      </c>
      <c r="M4113" s="10" t="n">
        <v>0.3</v>
      </c>
      <c r="N4113" s="11" t="s">
        <v>103</v>
      </c>
      <c r="O4113" s="11" t="s">
        <v>103</v>
      </c>
      <c r="P4113" s="11" t="s">
        <v>103</v>
      </c>
      <c r="Q4113" s="11" t="s">
        <v>103</v>
      </c>
      <c r="R4113" s="11" t="s">
        <v>103</v>
      </c>
    </row>
    <row r="4114" customFormat="false" ht="15" hidden="false" customHeight="false" outlineLevel="0" collapsed="false">
      <c r="A4114" s="4" t="s">
        <v>5770</v>
      </c>
      <c r="B4114" s="4" t="n">
        <v>14</v>
      </c>
      <c r="C4114" s="4" t="s">
        <v>308</v>
      </c>
      <c r="D4114" s="4" t="s">
        <v>36</v>
      </c>
      <c r="E4114" s="4" t="s">
        <v>3827</v>
      </c>
      <c r="F4114" s="4" t="s">
        <v>5771</v>
      </c>
      <c r="G4114" s="4" t="s">
        <v>5425</v>
      </c>
      <c r="H4114" s="4" t="s">
        <v>5772</v>
      </c>
      <c r="I4114" s="4"/>
      <c r="J4114" s="4"/>
      <c r="K4114" s="4" t="n">
        <v>60</v>
      </c>
      <c r="L4114" s="10" t="n">
        <v>1.36</v>
      </c>
      <c r="M4114" s="10" t="n">
        <v>0.3</v>
      </c>
      <c r="N4114" s="11" t="s">
        <v>103</v>
      </c>
      <c r="O4114" s="11" t="s">
        <v>103</v>
      </c>
      <c r="P4114" s="11" t="s">
        <v>103</v>
      </c>
      <c r="Q4114" s="11" t="s">
        <v>103</v>
      </c>
      <c r="R4114" s="11" t="s">
        <v>103</v>
      </c>
    </row>
    <row r="4115" customFormat="false" ht="15" hidden="false" customHeight="false" outlineLevel="0" collapsed="false">
      <c r="A4115" s="4" t="s">
        <v>5773</v>
      </c>
      <c r="B4115" s="4" t="n">
        <v>14</v>
      </c>
      <c r="C4115" s="4" t="s">
        <v>308</v>
      </c>
      <c r="D4115" s="4" t="s">
        <v>36</v>
      </c>
      <c r="E4115" s="4" t="s">
        <v>3827</v>
      </c>
      <c r="F4115" s="4" t="s">
        <v>4470</v>
      </c>
      <c r="G4115" s="4" t="s">
        <v>4695</v>
      </c>
      <c r="H4115" s="4" t="s">
        <v>309</v>
      </c>
      <c r="I4115" s="4"/>
      <c r="J4115" s="4"/>
      <c r="K4115" s="4" t="n">
        <v>60</v>
      </c>
      <c r="L4115" s="10" t="n">
        <v>1.36</v>
      </c>
      <c r="M4115" s="10" t="n">
        <v>0.3</v>
      </c>
      <c r="N4115" s="11" t="s">
        <v>103</v>
      </c>
      <c r="O4115" s="11" t="s">
        <v>103</v>
      </c>
      <c r="P4115" s="11" t="s">
        <v>103</v>
      </c>
      <c r="Q4115" s="11" t="s">
        <v>103</v>
      </c>
      <c r="R4115" s="11" t="s">
        <v>103</v>
      </c>
    </row>
    <row r="4116" customFormat="false" ht="15" hidden="false" customHeight="false" outlineLevel="0" collapsed="false">
      <c r="A4116" s="4" t="s">
        <v>5774</v>
      </c>
      <c r="B4116" s="4" t="n">
        <v>14</v>
      </c>
      <c r="C4116" s="4" t="s">
        <v>312</v>
      </c>
      <c r="D4116" s="4" t="s">
        <v>38</v>
      </c>
      <c r="E4116" s="4" t="s">
        <v>3827</v>
      </c>
      <c r="F4116" s="4" t="s">
        <v>4470</v>
      </c>
      <c r="G4116" s="4" t="s">
        <v>5775</v>
      </c>
      <c r="H4116" s="4"/>
      <c r="I4116" s="4"/>
      <c r="J4116" s="4"/>
      <c r="K4116" s="4"/>
      <c r="L4116" s="10" t="n">
        <v>0</v>
      </c>
      <c r="M4116" s="10" t="n">
        <v>0</v>
      </c>
      <c r="N4116" s="11" t="s">
        <v>103</v>
      </c>
      <c r="O4116" s="4"/>
      <c r="P4116" s="4"/>
      <c r="Q4116" s="4"/>
      <c r="R4116" s="11" t="s">
        <v>103</v>
      </c>
    </row>
    <row r="4117" customFormat="false" ht="15" hidden="false" customHeight="false" outlineLevel="0" collapsed="false">
      <c r="A4117" s="4" t="s">
        <v>5776</v>
      </c>
      <c r="B4117" s="4" t="n">
        <v>14</v>
      </c>
      <c r="C4117" s="4" t="s">
        <v>312</v>
      </c>
      <c r="D4117" s="4" t="s">
        <v>38</v>
      </c>
      <c r="E4117" s="4" t="s">
        <v>3827</v>
      </c>
      <c r="F4117" s="4" t="s">
        <v>5777</v>
      </c>
      <c r="G4117" s="4" t="s">
        <v>3143</v>
      </c>
      <c r="H4117" s="4" t="s">
        <v>5778</v>
      </c>
      <c r="I4117" s="4"/>
      <c r="J4117" s="4"/>
      <c r="K4117" s="4" t="n">
        <v>60</v>
      </c>
      <c r="L4117" s="10" t="n">
        <v>0.348</v>
      </c>
      <c r="M4117" s="10" t="n">
        <v>0.17</v>
      </c>
      <c r="N4117" s="11" t="s">
        <v>103</v>
      </c>
      <c r="O4117" s="11" t="s">
        <v>103</v>
      </c>
      <c r="P4117" s="11" t="s">
        <v>103</v>
      </c>
      <c r="Q4117" s="11" t="s">
        <v>103</v>
      </c>
      <c r="R4117" s="11" t="s">
        <v>103</v>
      </c>
    </row>
    <row r="4118" customFormat="false" ht="15" hidden="false" customHeight="false" outlineLevel="0" collapsed="false">
      <c r="A4118" s="4" t="s">
        <v>5779</v>
      </c>
      <c r="B4118" s="4" t="n">
        <v>14</v>
      </c>
      <c r="C4118" s="4" t="s">
        <v>312</v>
      </c>
      <c r="D4118" s="4" t="s">
        <v>38</v>
      </c>
      <c r="E4118" s="4" t="s">
        <v>3827</v>
      </c>
      <c r="F4118" s="4" t="s">
        <v>5777</v>
      </c>
      <c r="G4118" s="4" t="s">
        <v>3143</v>
      </c>
      <c r="H4118" s="4" t="s">
        <v>5778</v>
      </c>
      <c r="I4118" s="4"/>
      <c r="J4118" s="4"/>
      <c r="K4118" s="4" t="n">
        <v>60</v>
      </c>
      <c r="L4118" s="10" t="n">
        <v>0.348</v>
      </c>
      <c r="M4118" s="10" t="n">
        <v>0.17</v>
      </c>
      <c r="N4118" s="11" t="s">
        <v>103</v>
      </c>
      <c r="O4118" s="11" t="s">
        <v>103</v>
      </c>
      <c r="P4118" s="11" t="s">
        <v>103</v>
      </c>
      <c r="Q4118" s="11" t="s">
        <v>103</v>
      </c>
      <c r="R4118" s="11" t="s">
        <v>103</v>
      </c>
    </row>
    <row r="4119" customFormat="false" ht="15" hidden="false" customHeight="false" outlineLevel="0" collapsed="false">
      <c r="A4119" s="4" t="s">
        <v>5780</v>
      </c>
      <c r="B4119" s="4" t="n">
        <v>14</v>
      </c>
      <c r="C4119" s="4" t="s">
        <v>312</v>
      </c>
      <c r="D4119" s="4" t="s">
        <v>38</v>
      </c>
      <c r="E4119" s="4" t="s">
        <v>3827</v>
      </c>
      <c r="F4119" s="4" t="s">
        <v>5781</v>
      </c>
      <c r="G4119" s="4"/>
      <c r="H4119" s="4" t="s">
        <v>5782</v>
      </c>
      <c r="I4119" s="4"/>
      <c r="J4119" s="4"/>
      <c r="K4119" s="4" t="n">
        <v>60</v>
      </c>
      <c r="L4119" s="10" t="n">
        <v>0.348</v>
      </c>
      <c r="M4119" s="10" t="n">
        <v>0.17</v>
      </c>
      <c r="N4119" s="11" t="s">
        <v>103</v>
      </c>
      <c r="O4119" s="11" t="s">
        <v>103</v>
      </c>
      <c r="P4119" s="11" t="s">
        <v>103</v>
      </c>
      <c r="Q4119" s="11" t="s">
        <v>103</v>
      </c>
      <c r="R4119" s="11" t="s">
        <v>103</v>
      </c>
    </row>
    <row r="4120" customFormat="false" ht="15" hidden="false" customHeight="false" outlineLevel="0" collapsed="false">
      <c r="A4120" s="4" t="s">
        <v>5783</v>
      </c>
      <c r="B4120" s="4" t="n">
        <v>14</v>
      </c>
      <c r="C4120" s="4" t="s">
        <v>312</v>
      </c>
      <c r="D4120" s="4" t="s">
        <v>38</v>
      </c>
      <c r="E4120" s="4" t="s">
        <v>3827</v>
      </c>
      <c r="F4120" s="4" t="s">
        <v>5784</v>
      </c>
      <c r="G4120" s="4"/>
      <c r="H4120" s="4" t="s">
        <v>5785</v>
      </c>
      <c r="I4120" s="4"/>
      <c r="J4120" s="4"/>
      <c r="K4120" s="4" t="n">
        <v>60</v>
      </c>
      <c r="L4120" s="10" t="n">
        <v>0.348</v>
      </c>
      <c r="M4120" s="10" t="n">
        <v>0.17</v>
      </c>
      <c r="N4120" s="11" t="s">
        <v>103</v>
      </c>
      <c r="O4120" s="11" t="s">
        <v>103</v>
      </c>
      <c r="P4120" s="11" t="s">
        <v>103</v>
      </c>
      <c r="Q4120" s="11" t="s">
        <v>103</v>
      </c>
      <c r="R4120" s="11" t="s">
        <v>103</v>
      </c>
    </row>
    <row r="4121" customFormat="false" ht="15" hidden="false" customHeight="false" outlineLevel="0" collapsed="false">
      <c r="A4121" s="4" t="s">
        <v>5786</v>
      </c>
      <c r="B4121" s="4" t="n">
        <v>14</v>
      </c>
      <c r="C4121" s="4" t="s">
        <v>312</v>
      </c>
      <c r="D4121" s="4" t="s">
        <v>38</v>
      </c>
      <c r="E4121" s="4" t="s">
        <v>3827</v>
      </c>
      <c r="F4121" s="4" t="s">
        <v>5228</v>
      </c>
      <c r="G4121" s="4"/>
      <c r="H4121" s="4" t="s">
        <v>5787</v>
      </c>
      <c r="I4121" s="4"/>
      <c r="J4121" s="4"/>
      <c r="K4121" s="4" t="n">
        <v>60</v>
      </c>
      <c r="L4121" s="10" t="n">
        <v>0.348</v>
      </c>
      <c r="M4121" s="10" t="n">
        <v>0.17</v>
      </c>
      <c r="N4121" s="11" t="s">
        <v>103</v>
      </c>
      <c r="O4121" s="11" t="s">
        <v>103</v>
      </c>
      <c r="P4121" s="11" t="s">
        <v>103</v>
      </c>
      <c r="Q4121" s="11" t="s">
        <v>103</v>
      </c>
      <c r="R4121" s="11" t="s">
        <v>103</v>
      </c>
    </row>
    <row r="4122" customFormat="false" ht="15" hidden="false" customHeight="false" outlineLevel="0" collapsed="false">
      <c r="A4122" s="4" t="s">
        <v>5788</v>
      </c>
      <c r="B4122" s="4" t="n">
        <v>14</v>
      </c>
      <c r="C4122" s="4" t="s">
        <v>312</v>
      </c>
      <c r="D4122" s="4" t="s">
        <v>38</v>
      </c>
      <c r="E4122" s="4" t="s">
        <v>3827</v>
      </c>
      <c r="F4122" s="4" t="s">
        <v>5789</v>
      </c>
      <c r="G4122" s="4"/>
      <c r="H4122" s="4" t="s">
        <v>5790</v>
      </c>
      <c r="I4122" s="4"/>
      <c r="J4122" s="4"/>
      <c r="K4122" s="4" t="n">
        <v>60</v>
      </c>
      <c r="L4122" s="10" t="n">
        <v>0.348</v>
      </c>
      <c r="M4122" s="10" t="n">
        <v>0.17</v>
      </c>
      <c r="N4122" s="11" t="s">
        <v>103</v>
      </c>
      <c r="O4122" s="11" t="s">
        <v>103</v>
      </c>
      <c r="P4122" s="11" t="s">
        <v>103</v>
      </c>
      <c r="Q4122" s="11" t="s">
        <v>103</v>
      </c>
      <c r="R4122" s="11" t="s">
        <v>103</v>
      </c>
    </row>
    <row r="4123" customFormat="false" ht="15" hidden="false" customHeight="false" outlineLevel="0" collapsed="false">
      <c r="A4123" s="4" t="s">
        <v>5791</v>
      </c>
      <c r="B4123" s="4" t="n">
        <v>14</v>
      </c>
      <c r="C4123" s="4" t="s">
        <v>312</v>
      </c>
      <c r="D4123" s="4" t="s">
        <v>38</v>
      </c>
      <c r="E4123" s="4" t="s">
        <v>3827</v>
      </c>
      <c r="F4123" s="4" t="s">
        <v>5792</v>
      </c>
      <c r="G4123" s="4"/>
      <c r="H4123" s="4" t="s">
        <v>5793</v>
      </c>
      <c r="I4123" s="4"/>
      <c r="J4123" s="4"/>
      <c r="K4123" s="4" t="n">
        <v>60</v>
      </c>
      <c r="L4123" s="10" t="n">
        <v>0.348</v>
      </c>
      <c r="M4123" s="10" t="n">
        <v>0.17</v>
      </c>
      <c r="N4123" s="11" t="s">
        <v>103</v>
      </c>
      <c r="O4123" s="11" t="s">
        <v>103</v>
      </c>
      <c r="P4123" s="11" t="s">
        <v>103</v>
      </c>
      <c r="Q4123" s="11" t="s">
        <v>103</v>
      </c>
      <c r="R4123" s="11" t="s">
        <v>103</v>
      </c>
    </row>
    <row r="4124" customFormat="false" ht="15" hidden="false" customHeight="false" outlineLevel="0" collapsed="false">
      <c r="A4124" s="4" t="s">
        <v>5794</v>
      </c>
      <c r="B4124" s="4" t="n">
        <v>14</v>
      </c>
      <c r="C4124" s="4" t="s">
        <v>312</v>
      </c>
      <c r="D4124" s="4" t="s">
        <v>38</v>
      </c>
      <c r="E4124" s="4" t="s">
        <v>3827</v>
      </c>
      <c r="F4124" s="4" t="s">
        <v>5795</v>
      </c>
      <c r="G4124" s="4"/>
      <c r="H4124" s="4" t="s">
        <v>5796</v>
      </c>
      <c r="I4124" s="4"/>
      <c r="J4124" s="4"/>
      <c r="K4124" s="4" t="n">
        <v>60</v>
      </c>
      <c r="L4124" s="10" t="n">
        <v>0.348</v>
      </c>
      <c r="M4124" s="10" t="n">
        <v>0.17</v>
      </c>
      <c r="N4124" s="11" t="s">
        <v>103</v>
      </c>
      <c r="O4124" s="11" t="s">
        <v>103</v>
      </c>
      <c r="P4124" s="11" t="s">
        <v>103</v>
      </c>
      <c r="Q4124" s="11" t="s">
        <v>103</v>
      </c>
      <c r="R4124" s="11" t="s">
        <v>103</v>
      </c>
    </row>
    <row r="4125" customFormat="false" ht="15" hidden="false" customHeight="false" outlineLevel="0" collapsed="false">
      <c r="A4125" s="4" t="s">
        <v>5797</v>
      </c>
      <c r="B4125" s="4" t="n">
        <v>14</v>
      </c>
      <c r="C4125" s="4" t="s">
        <v>312</v>
      </c>
      <c r="D4125" s="4" t="s">
        <v>38</v>
      </c>
      <c r="E4125" s="4" t="s">
        <v>3827</v>
      </c>
      <c r="F4125" s="4" t="s">
        <v>5474</v>
      </c>
      <c r="G4125" s="4" t="s">
        <v>1872</v>
      </c>
      <c r="H4125" s="4" t="s">
        <v>5798</v>
      </c>
      <c r="I4125" s="4"/>
      <c r="J4125" s="4"/>
      <c r="K4125" s="4" t="n">
        <v>60</v>
      </c>
      <c r="L4125" s="10" t="n">
        <v>0.348</v>
      </c>
      <c r="M4125" s="10" t="n">
        <v>0.17</v>
      </c>
      <c r="N4125" s="11" t="s">
        <v>103</v>
      </c>
      <c r="O4125" s="11" t="s">
        <v>103</v>
      </c>
      <c r="P4125" s="11" t="s">
        <v>103</v>
      </c>
      <c r="Q4125" s="11" t="s">
        <v>103</v>
      </c>
      <c r="R4125" s="11" t="s">
        <v>103</v>
      </c>
    </row>
    <row r="4126" customFormat="false" ht="15" hidden="false" customHeight="false" outlineLevel="0" collapsed="false">
      <c r="A4126" s="4" t="s">
        <v>5799</v>
      </c>
      <c r="B4126" s="4" t="n">
        <v>14</v>
      </c>
      <c r="C4126" s="4" t="s">
        <v>312</v>
      </c>
      <c r="D4126" s="4" t="s">
        <v>38</v>
      </c>
      <c r="E4126" s="4" t="s">
        <v>3827</v>
      </c>
      <c r="F4126" s="4" t="s">
        <v>5474</v>
      </c>
      <c r="G4126" s="4" t="s">
        <v>1872</v>
      </c>
      <c r="H4126" s="4" t="s">
        <v>5800</v>
      </c>
      <c r="I4126" s="4"/>
      <c r="J4126" s="4"/>
      <c r="K4126" s="4" t="n">
        <v>60</v>
      </c>
      <c r="L4126" s="10" t="n">
        <v>0.348</v>
      </c>
      <c r="M4126" s="10" t="n">
        <v>0.17</v>
      </c>
      <c r="N4126" s="11" t="s">
        <v>103</v>
      </c>
      <c r="O4126" s="11" t="s">
        <v>103</v>
      </c>
      <c r="P4126" s="11" t="s">
        <v>103</v>
      </c>
      <c r="Q4126" s="11" t="s">
        <v>103</v>
      </c>
      <c r="R4126" s="11" t="s">
        <v>103</v>
      </c>
    </row>
    <row r="4127" customFormat="false" ht="15" hidden="false" customHeight="false" outlineLevel="0" collapsed="false">
      <c r="A4127" s="4" t="s">
        <v>5801</v>
      </c>
      <c r="B4127" s="4" t="n">
        <v>14</v>
      </c>
      <c r="C4127" s="4" t="s">
        <v>312</v>
      </c>
      <c r="D4127" s="4" t="s">
        <v>38</v>
      </c>
      <c r="E4127" s="4" t="s">
        <v>3827</v>
      </c>
      <c r="F4127" s="4" t="s">
        <v>5479</v>
      </c>
      <c r="G4127" s="4" t="s">
        <v>5802</v>
      </c>
      <c r="H4127" s="4" t="s">
        <v>5803</v>
      </c>
      <c r="I4127" s="4"/>
      <c r="J4127" s="4"/>
      <c r="K4127" s="4" t="n">
        <v>60</v>
      </c>
      <c r="L4127" s="10" t="n">
        <v>0.348</v>
      </c>
      <c r="M4127" s="10" t="n">
        <v>0.17</v>
      </c>
      <c r="N4127" s="11" t="s">
        <v>103</v>
      </c>
      <c r="O4127" s="11" t="s">
        <v>103</v>
      </c>
      <c r="P4127" s="11" t="s">
        <v>103</v>
      </c>
      <c r="Q4127" s="11" t="s">
        <v>103</v>
      </c>
      <c r="R4127" s="11" t="s">
        <v>103</v>
      </c>
    </row>
    <row r="4128" customFormat="false" ht="15" hidden="false" customHeight="false" outlineLevel="0" collapsed="false">
      <c r="A4128" s="4" t="s">
        <v>5804</v>
      </c>
      <c r="B4128" s="4" t="n">
        <v>14</v>
      </c>
      <c r="C4128" s="4" t="s">
        <v>312</v>
      </c>
      <c r="D4128" s="4" t="s">
        <v>38</v>
      </c>
      <c r="E4128" s="4" t="s">
        <v>3827</v>
      </c>
      <c r="F4128" s="4" t="s">
        <v>5479</v>
      </c>
      <c r="G4128" s="4" t="s">
        <v>5805</v>
      </c>
      <c r="H4128" s="4" t="s">
        <v>5806</v>
      </c>
      <c r="I4128" s="4"/>
      <c r="J4128" s="4"/>
      <c r="K4128" s="4" t="n">
        <v>60</v>
      </c>
      <c r="L4128" s="10" t="n">
        <v>0.348</v>
      </c>
      <c r="M4128" s="10" t="n">
        <v>0.17</v>
      </c>
      <c r="N4128" s="11" t="s">
        <v>103</v>
      </c>
      <c r="O4128" s="11" t="s">
        <v>103</v>
      </c>
      <c r="P4128" s="11" t="s">
        <v>103</v>
      </c>
      <c r="Q4128" s="11" t="s">
        <v>103</v>
      </c>
      <c r="R4128" s="11" t="s">
        <v>103</v>
      </c>
    </row>
    <row r="4129" customFormat="false" ht="15" hidden="false" customHeight="false" outlineLevel="0" collapsed="false">
      <c r="A4129" s="4" t="s">
        <v>5807</v>
      </c>
      <c r="B4129" s="4" t="n">
        <v>14</v>
      </c>
      <c r="C4129" s="4" t="s">
        <v>312</v>
      </c>
      <c r="D4129" s="4" t="s">
        <v>38</v>
      </c>
      <c r="E4129" s="4" t="s">
        <v>3827</v>
      </c>
      <c r="F4129" s="4" t="s">
        <v>5808</v>
      </c>
      <c r="G4129" s="4" t="s">
        <v>5805</v>
      </c>
      <c r="H4129" s="4" t="s">
        <v>5809</v>
      </c>
      <c r="I4129" s="4"/>
      <c r="J4129" s="4"/>
      <c r="K4129" s="4" t="n">
        <v>60</v>
      </c>
      <c r="L4129" s="10" t="n">
        <v>0.348</v>
      </c>
      <c r="M4129" s="10" t="n">
        <v>0.17</v>
      </c>
      <c r="N4129" s="11" t="s">
        <v>103</v>
      </c>
      <c r="O4129" s="11" t="s">
        <v>103</v>
      </c>
      <c r="P4129" s="11" t="s">
        <v>103</v>
      </c>
      <c r="Q4129" s="11" t="s">
        <v>103</v>
      </c>
      <c r="R4129" s="11" t="s">
        <v>103</v>
      </c>
    </row>
    <row r="4130" customFormat="false" ht="15" hidden="false" customHeight="false" outlineLevel="0" collapsed="false">
      <c r="A4130" s="4" t="s">
        <v>5810</v>
      </c>
      <c r="B4130" s="4" t="n">
        <v>14</v>
      </c>
      <c r="C4130" s="4" t="s">
        <v>312</v>
      </c>
      <c r="D4130" s="4" t="s">
        <v>38</v>
      </c>
      <c r="E4130" s="4" t="s">
        <v>3827</v>
      </c>
      <c r="F4130" s="4" t="s">
        <v>5811</v>
      </c>
      <c r="G4130" s="4" t="s">
        <v>5812</v>
      </c>
      <c r="H4130" s="4" t="s">
        <v>5813</v>
      </c>
      <c r="I4130" s="4"/>
      <c r="J4130" s="4"/>
      <c r="K4130" s="4" t="n">
        <v>60</v>
      </c>
      <c r="L4130" s="10" t="n">
        <v>0.348</v>
      </c>
      <c r="M4130" s="10" t="n">
        <v>0.17</v>
      </c>
      <c r="N4130" s="11" t="s">
        <v>103</v>
      </c>
      <c r="O4130" s="11" t="s">
        <v>103</v>
      </c>
      <c r="P4130" s="11" t="s">
        <v>103</v>
      </c>
      <c r="Q4130" s="11" t="s">
        <v>103</v>
      </c>
      <c r="R4130" s="11" t="s">
        <v>103</v>
      </c>
    </row>
    <row r="4131" customFormat="false" ht="15" hidden="false" customHeight="false" outlineLevel="0" collapsed="false">
      <c r="A4131" s="4" t="s">
        <v>5814</v>
      </c>
      <c r="B4131" s="4" t="n">
        <v>14</v>
      </c>
      <c r="C4131" s="4" t="s">
        <v>312</v>
      </c>
      <c r="D4131" s="4" t="s">
        <v>38</v>
      </c>
      <c r="E4131" s="4" t="s">
        <v>3827</v>
      </c>
      <c r="F4131" s="4" t="s">
        <v>5815</v>
      </c>
      <c r="G4131" s="4"/>
      <c r="H4131" s="4" t="s">
        <v>5816</v>
      </c>
      <c r="I4131" s="4"/>
      <c r="J4131" s="4"/>
      <c r="K4131" s="4" t="n">
        <v>60</v>
      </c>
      <c r="L4131" s="10" t="n">
        <v>0.348</v>
      </c>
      <c r="M4131" s="10" t="n">
        <v>0.17</v>
      </c>
      <c r="N4131" s="11" t="s">
        <v>103</v>
      </c>
      <c r="O4131" s="11" t="s">
        <v>103</v>
      </c>
      <c r="P4131" s="11" t="s">
        <v>103</v>
      </c>
      <c r="Q4131" s="11" t="s">
        <v>103</v>
      </c>
      <c r="R4131" s="11" t="s">
        <v>103</v>
      </c>
    </row>
    <row r="4132" customFormat="false" ht="15" hidden="false" customHeight="false" outlineLevel="0" collapsed="false">
      <c r="A4132" s="4" t="s">
        <v>5817</v>
      </c>
      <c r="B4132" s="4" t="n">
        <v>14</v>
      </c>
      <c r="C4132" s="4" t="s">
        <v>312</v>
      </c>
      <c r="D4132" s="4" t="s">
        <v>38</v>
      </c>
      <c r="E4132" s="4" t="s">
        <v>3827</v>
      </c>
      <c r="F4132" s="4" t="s">
        <v>5818</v>
      </c>
      <c r="G4132" s="4" t="s">
        <v>1792</v>
      </c>
      <c r="H4132" s="4" t="s">
        <v>5816</v>
      </c>
      <c r="I4132" s="4"/>
      <c r="J4132" s="4"/>
      <c r="K4132" s="4" t="n">
        <v>60</v>
      </c>
      <c r="L4132" s="10" t="n">
        <v>0.348</v>
      </c>
      <c r="M4132" s="10" t="n">
        <v>0.17</v>
      </c>
      <c r="N4132" s="11" t="s">
        <v>103</v>
      </c>
      <c r="O4132" s="11" t="s">
        <v>103</v>
      </c>
      <c r="P4132" s="11" t="s">
        <v>103</v>
      </c>
      <c r="Q4132" s="11" t="s">
        <v>103</v>
      </c>
      <c r="R4132" s="11" t="s">
        <v>103</v>
      </c>
    </row>
    <row r="4133" customFormat="false" ht="15" hidden="false" customHeight="false" outlineLevel="0" collapsed="false">
      <c r="A4133" s="4" t="s">
        <v>5819</v>
      </c>
      <c r="B4133" s="4" t="n">
        <v>14</v>
      </c>
      <c r="C4133" s="4" t="s">
        <v>312</v>
      </c>
      <c r="D4133" s="4" t="s">
        <v>38</v>
      </c>
      <c r="E4133" s="4" t="s">
        <v>3827</v>
      </c>
      <c r="F4133" s="4" t="s">
        <v>5818</v>
      </c>
      <c r="G4133" s="4" t="s">
        <v>1949</v>
      </c>
      <c r="H4133" s="4" t="s">
        <v>5816</v>
      </c>
      <c r="I4133" s="4"/>
      <c r="J4133" s="4"/>
      <c r="K4133" s="4" t="n">
        <v>60</v>
      </c>
      <c r="L4133" s="10" t="n">
        <v>0.348</v>
      </c>
      <c r="M4133" s="10" t="n">
        <v>0.17</v>
      </c>
      <c r="N4133" s="11" t="s">
        <v>103</v>
      </c>
      <c r="O4133" s="11" t="s">
        <v>103</v>
      </c>
      <c r="P4133" s="11" t="s">
        <v>103</v>
      </c>
      <c r="Q4133" s="11" t="s">
        <v>103</v>
      </c>
      <c r="R4133" s="11" t="s">
        <v>103</v>
      </c>
    </row>
    <row r="4134" customFormat="false" ht="15" hidden="false" customHeight="false" outlineLevel="0" collapsed="false">
      <c r="A4134" s="4" t="s">
        <v>5820</v>
      </c>
      <c r="B4134" s="4" t="n">
        <v>14</v>
      </c>
      <c r="C4134" s="4" t="s">
        <v>312</v>
      </c>
      <c r="D4134" s="4" t="s">
        <v>38</v>
      </c>
      <c r="E4134" s="4" t="s">
        <v>3827</v>
      </c>
      <c r="F4134" s="4" t="s">
        <v>5821</v>
      </c>
      <c r="G4134" s="4" t="s">
        <v>5812</v>
      </c>
      <c r="H4134" s="4" t="s">
        <v>5822</v>
      </c>
      <c r="I4134" s="4"/>
      <c r="J4134" s="4"/>
      <c r="K4134" s="4" t="n">
        <v>60</v>
      </c>
      <c r="L4134" s="10" t="n">
        <v>0.348</v>
      </c>
      <c r="M4134" s="10" t="n">
        <v>0.17</v>
      </c>
      <c r="N4134" s="11" t="s">
        <v>103</v>
      </c>
      <c r="O4134" s="11" t="s">
        <v>103</v>
      </c>
      <c r="P4134" s="11" t="s">
        <v>103</v>
      </c>
      <c r="Q4134" s="11" t="s">
        <v>103</v>
      </c>
      <c r="R4134" s="11" t="s">
        <v>103</v>
      </c>
    </row>
    <row r="4135" customFormat="false" ht="15" hidden="false" customHeight="false" outlineLevel="0" collapsed="false">
      <c r="A4135" s="4" t="s">
        <v>5823</v>
      </c>
      <c r="B4135" s="4" t="n">
        <v>14</v>
      </c>
      <c r="C4135" s="4" t="s">
        <v>312</v>
      </c>
      <c r="D4135" s="4" t="s">
        <v>38</v>
      </c>
      <c r="E4135" s="4" t="s">
        <v>3827</v>
      </c>
      <c r="F4135" s="4" t="s">
        <v>5824</v>
      </c>
      <c r="G4135" s="4" t="s">
        <v>1792</v>
      </c>
      <c r="H4135" s="4" t="s">
        <v>5825</v>
      </c>
      <c r="I4135" s="4"/>
      <c r="J4135" s="4"/>
      <c r="K4135" s="4" t="n">
        <v>60</v>
      </c>
      <c r="L4135" s="10" t="n">
        <v>0.348</v>
      </c>
      <c r="M4135" s="10" t="n">
        <v>0.17</v>
      </c>
      <c r="N4135" s="11" t="s">
        <v>103</v>
      </c>
      <c r="O4135" s="11" t="s">
        <v>103</v>
      </c>
      <c r="P4135" s="11" t="s">
        <v>103</v>
      </c>
      <c r="Q4135" s="11" t="s">
        <v>103</v>
      </c>
      <c r="R4135" s="11" t="s">
        <v>103</v>
      </c>
    </row>
    <row r="4136" customFormat="false" ht="15" hidden="false" customHeight="false" outlineLevel="0" collapsed="false">
      <c r="A4136" s="4" t="s">
        <v>5826</v>
      </c>
      <c r="B4136" s="4" t="n">
        <v>14</v>
      </c>
      <c r="C4136" s="4" t="s">
        <v>312</v>
      </c>
      <c r="D4136" s="4" t="s">
        <v>38</v>
      </c>
      <c r="E4136" s="4" t="s">
        <v>3827</v>
      </c>
      <c r="F4136" s="4" t="s">
        <v>4414</v>
      </c>
      <c r="G4136" s="4" t="s">
        <v>1792</v>
      </c>
      <c r="H4136" s="4" t="s">
        <v>5827</v>
      </c>
      <c r="I4136" s="4"/>
      <c r="J4136" s="4"/>
      <c r="K4136" s="4" t="n">
        <v>60</v>
      </c>
      <c r="L4136" s="10" t="n">
        <v>0.348</v>
      </c>
      <c r="M4136" s="10" t="n">
        <v>0.17</v>
      </c>
      <c r="N4136" s="11" t="s">
        <v>103</v>
      </c>
      <c r="O4136" s="11" t="s">
        <v>103</v>
      </c>
      <c r="P4136" s="11" t="s">
        <v>103</v>
      </c>
      <c r="Q4136" s="11" t="s">
        <v>103</v>
      </c>
      <c r="R4136" s="11" t="s">
        <v>103</v>
      </c>
    </row>
    <row r="4137" customFormat="false" ht="15" hidden="false" customHeight="false" outlineLevel="0" collapsed="false">
      <c r="A4137" s="4" t="s">
        <v>5828</v>
      </c>
      <c r="B4137" s="4" t="n">
        <v>14</v>
      </c>
      <c r="C4137" s="4" t="s">
        <v>312</v>
      </c>
      <c r="D4137" s="4" t="s">
        <v>38</v>
      </c>
      <c r="E4137" s="4" t="s">
        <v>3827</v>
      </c>
      <c r="F4137" s="4" t="s">
        <v>4588</v>
      </c>
      <c r="G4137" s="4"/>
      <c r="H4137" s="4" t="s">
        <v>5829</v>
      </c>
      <c r="I4137" s="4"/>
      <c r="J4137" s="4"/>
      <c r="K4137" s="4" t="n">
        <v>60</v>
      </c>
      <c r="L4137" s="10" t="n">
        <v>0.348</v>
      </c>
      <c r="M4137" s="10" t="n">
        <v>0.17</v>
      </c>
      <c r="N4137" s="11" t="s">
        <v>103</v>
      </c>
      <c r="O4137" s="11" t="s">
        <v>103</v>
      </c>
      <c r="P4137" s="11" t="s">
        <v>103</v>
      </c>
      <c r="Q4137" s="11" t="s">
        <v>103</v>
      </c>
      <c r="R4137" s="11" t="s">
        <v>103</v>
      </c>
    </row>
    <row r="4138" customFormat="false" ht="15" hidden="false" customHeight="false" outlineLevel="0" collapsed="false">
      <c r="A4138" s="4" t="s">
        <v>5830</v>
      </c>
      <c r="B4138" s="4" t="n">
        <v>14</v>
      </c>
      <c r="C4138" s="4" t="s">
        <v>312</v>
      </c>
      <c r="D4138" s="4" t="s">
        <v>38</v>
      </c>
      <c r="E4138" s="4" t="s">
        <v>3827</v>
      </c>
      <c r="F4138" s="4" t="s">
        <v>5831</v>
      </c>
      <c r="G4138" s="4" t="s">
        <v>5805</v>
      </c>
      <c r="H4138" s="4" t="s">
        <v>5832</v>
      </c>
      <c r="I4138" s="4"/>
      <c r="J4138" s="4"/>
      <c r="K4138" s="4" t="n">
        <v>60</v>
      </c>
      <c r="L4138" s="10" t="n">
        <v>0.348</v>
      </c>
      <c r="M4138" s="10" t="n">
        <v>0.17</v>
      </c>
      <c r="N4138" s="11" t="s">
        <v>103</v>
      </c>
      <c r="O4138" s="11" t="s">
        <v>103</v>
      </c>
      <c r="P4138" s="11" t="s">
        <v>103</v>
      </c>
      <c r="Q4138" s="11" t="s">
        <v>103</v>
      </c>
      <c r="R4138" s="11" t="s">
        <v>103</v>
      </c>
    </row>
    <row r="4139" customFormat="false" ht="15" hidden="false" customHeight="false" outlineLevel="0" collapsed="false">
      <c r="A4139" s="4" t="s">
        <v>5833</v>
      </c>
      <c r="B4139" s="4" t="n">
        <v>14</v>
      </c>
      <c r="C4139" s="4" t="s">
        <v>312</v>
      </c>
      <c r="D4139" s="4" t="s">
        <v>38</v>
      </c>
      <c r="E4139" s="4" t="s">
        <v>3827</v>
      </c>
      <c r="F4139" s="4" t="s">
        <v>5479</v>
      </c>
      <c r="G4139" s="4" t="s">
        <v>1947</v>
      </c>
      <c r="H4139" s="4" t="s">
        <v>5834</v>
      </c>
      <c r="I4139" s="4"/>
      <c r="J4139" s="4"/>
      <c r="K4139" s="4" t="n">
        <v>60</v>
      </c>
      <c r="L4139" s="10" t="n">
        <v>0.348</v>
      </c>
      <c r="M4139" s="10" t="n">
        <v>0.17</v>
      </c>
      <c r="N4139" s="11" t="s">
        <v>103</v>
      </c>
      <c r="O4139" s="11" t="s">
        <v>103</v>
      </c>
      <c r="P4139" s="11" t="s">
        <v>103</v>
      </c>
      <c r="Q4139" s="11" t="s">
        <v>103</v>
      </c>
      <c r="R4139" s="11" t="s">
        <v>103</v>
      </c>
    </row>
    <row r="4140" customFormat="false" ht="15" hidden="false" customHeight="false" outlineLevel="0" collapsed="false">
      <c r="A4140" s="4" t="s">
        <v>5835</v>
      </c>
      <c r="B4140" s="4" t="n">
        <v>14</v>
      </c>
      <c r="C4140" s="4" t="s">
        <v>312</v>
      </c>
      <c r="D4140" s="4" t="s">
        <v>38</v>
      </c>
      <c r="E4140" s="4" t="s">
        <v>3827</v>
      </c>
      <c r="F4140" s="4" t="s">
        <v>5486</v>
      </c>
      <c r="G4140" s="4"/>
      <c r="H4140" s="4" t="s">
        <v>5836</v>
      </c>
      <c r="I4140" s="4"/>
      <c r="J4140" s="4"/>
      <c r="K4140" s="4" t="n">
        <v>60</v>
      </c>
      <c r="L4140" s="10" t="n">
        <v>0.348</v>
      </c>
      <c r="M4140" s="10" t="n">
        <v>0.17</v>
      </c>
      <c r="N4140" s="11" t="s">
        <v>103</v>
      </c>
      <c r="O4140" s="11" t="s">
        <v>103</v>
      </c>
      <c r="P4140" s="11" t="s">
        <v>103</v>
      </c>
      <c r="Q4140" s="11" t="s">
        <v>103</v>
      </c>
      <c r="R4140" s="11" t="s">
        <v>103</v>
      </c>
    </row>
    <row r="4141" customFormat="false" ht="15" hidden="false" customHeight="false" outlineLevel="0" collapsed="false">
      <c r="A4141" s="4" t="s">
        <v>5837</v>
      </c>
      <c r="B4141" s="4" t="n">
        <v>14</v>
      </c>
      <c r="C4141" s="4" t="s">
        <v>312</v>
      </c>
      <c r="D4141" s="4" t="s">
        <v>38</v>
      </c>
      <c r="E4141" s="4" t="s">
        <v>3827</v>
      </c>
      <c r="F4141" s="4" t="s">
        <v>4412</v>
      </c>
      <c r="G4141" s="4"/>
      <c r="H4141" s="4" t="s">
        <v>5838</v>
      </c>
      <c r="I4141" s="4"/>
      <c r="J4141" s="4"/>
      <c r="K4141" s="4" t="n">
        <v>60</v>
      </c>
      <c r="L4141" s="10" t="n">
        <v>0.348</v>
      </c>
      <c r="M4141" s="10" t="n">
        <v>0.17</v>
      </c>
      <c r="N4141" s="11" t="s">
        <v>103</v>
      </c>
      <c r="O4141" s="11" t="s">
        <v>103</v>
      </c>
      <c r="P4141" s="11" t="s">
        <v>103</v>
      </c>
      <c r="Q4141" s="11" t="s">
        <v>103</v>
      </c>
      <c r="R4141" s="11" t="s">
        <v>103</v>
      </c>
    </row>
    <row r="4142" customFormat="false" ht="15" hidden="false" customHeight="false" outlineLevel="0" collapsed="false">
      <c r="A4142" s="4" t="s">
        <v>5839</v>
      </c>
      <c r="B4142" s="4" t="n">
        <v>14</v>
      </c>
      <c r="C4142" s="4" t="s">
        <v>312</v>
      </c>
      <c r="D4142" s="4" t="s">
        <v>38</v>
      </c>
      <c r="E4142" s="4" t="s">
        <v>3827</v>
      </c>
      <c r="F4142" s="4" t="s">
        <v>4414</v>
      </c>
      <c r="G4142" s="4"/>
      <c r="H4142" s="4" t="s">
        <v>5838</v>
      </c>
      <c r="I4142" s="4"/>
      <c r="J4142" s="4"/>
      <c r="K4142" s="4" t="n">
        <v>60</v>
      </c>
      <c r="L4142" s="10" t="n">
        <v>0.348</v>
      </c>
      <c r="M4142" s="10" t="n">
        <v>0.17</v>
      </c>
      <c r="N4142" s="11" t="s">
        <v>103</v>
      </c>
      <c r="O4142" s="11" t="s">
        <v>103</v>
      </c>
      <c r="P4142" s="11" t="s">
        <v>103</v>
      </c>
      <c r="Q4142" s="11" t="s">
        <v>103</v>
      </c>
      <c r="R4142" s="11" t="s">
        <v>103</v>
      </c>
    </row>
    <row r="4143" customFormat="false" ht="15" hidden="false" customHeight="false" outlineLevel="0" collapsed="false">
      <c r="A4143" s="4" t="s">
        <v>5840</v>
      </c>
      <c r="B4143" s="4" t="n">
        <v>14</v>
      </c>
      <c r="C4143" s="4" t="s">
        <v>312</v>
      </c>
      <c r="D4143" s="4" t="s">
        <v>38</v>
      </c>
      <c r="E4143" s="4" t="s">
        <v>3827</v>
      </c>
      <c r="F4143" s="4" t="s">
        <v>4429</v>
      </c>
      <c r="G4143" s="4" t="s">
        <v>1792</v>
      </c>
      <c r="H4143" s="4" t="s">
        <v>5841</v>
      </c>
      <c r="I4143" s="4"/>
      <c r="J4143" s="4"/>
      <c r="K4143" s="4" t="n">
        <v>60</v>
      </c>
      <c r="L4143" s="10" t="n">
        <v>0.348</v>
      </c>
      <c r="M4143" s="10" t="n">
        <v>0.17</v>
      </c>
      <c r="N4143" s="11" t="s">
        <v>103</v>
      </c>
      <c r="O4143" s="11" t="s">
        <v>103</v>
      </c>
      <c r="P4143" s="11" t="s">
        <v>103</v>
      </c>
      <c r="Q4143" s="11" t="s">
        <v>103</v>
      </c>
      <c r="R4143" s="11" t="s">
        <v>103</v>
      </c>
    </row>
    <row r="4144" customFormat="false" ht="15" hidden="false" customHeight="false" outlineLevel="0" collapsed="false">
      <c r="A4144" s="4" t="s">
        <v>5842</v>
      </c>
      <c r="B4144" s="4" t="n">
        <v>14</v>
      </c>
      <c r="C4144" s="4" t="s">
        <v>312</v>
      </c>
      <c r="D4144" s="4" t="s">
        <v>38</v>
      </c>
      <c r="E4144" s="4" t="s">
        <v>3827</v>
      </c>
      <c r="F4144" s="4" t="s">
        <v>5843</v>
      </c>
      <c r="G4144" s="4"/>
      <c r="H4144" s="4" t="s">
        <v>5844</v>
      </c>
      <c r="I4144" s="4"/>
      <c r="J4144" s="4"/>
      <c r="K4144" s="4" t="n">
        <v>60</v>
      </c>
      <c r="L4144" s="10" t="n">
        <v>0.348</v>
      </c>
      <c r="M4144" s="10" t="n">
        <v>0.17</v>
      </c>
      <c r="N4144" s="11" t="s">
        <v>103</v>
      </c>
      <c r="O4144" s="11" t="s">
        <v>103</v>
      </c>
      <c r="P4144" s="11" t="s">
        <v>103</v>
      </c>
      <c r="Q4144" s="11" t="s">
        <v>103</v>
      </c>
      <c r="R4144" s="11" t="s">
        <v>103</v>
      </c>
    </row>
    <row r="4145" customFormat="false" ht="15" hidden="false" customHeight="false" outlineLevel="0" collapsed="false">
      <c r="A4145" s="4" t="s">
        <v>5845</v>
      </c>
      <c r="B4145" s="4" t="n">
        <v>14</v>
      </c>
      <c r="C4145" s="4" t="s">
        <v>312</v>
      </c>
      <c r="D4145" s="4" t="s">
        <v>38</v>
      </c>
      <c r="E4145" s="4" t="s">
        <v>3827</v>
      </c>
      <c r="F4145" s="4" t="s">
        <v>5116</v>
      </c>
      <c r="G4145" s="4" t="s">
        <v>1792</v>
      </c>
      <c r="H4145" s="4" t="s">
        <v>5846</v>
      </c>
      <c r="I4145" s="4"/>
      <c r="J4145" s="4"/>
      <c r="K4145" s="4" t="n">
        <v>60</v>
      </c>
      <c r="L4145" s="10" t="n">
        <v>0.348</v>
      </c>
      <c r="M4145" s="10" t="n">
        <v>0.17</v>
      </c>
      <c r="N4145" s="11" t="s">
        <v>103</v>
      </c>
      <c r="O4145" s="11" t="s">
        <v>103</v>
      </c>
      <c r="P4145" s="11" t="s">
        <v>103</v>
      </c>
      <c r="Q4145" s="11" t="s">
        <v>103</v>
      </c>
      <c r="R4145" s="11" t="s">
        <v>103</v>
      </c>
    </row>
    <row r="4146" customFormat="false" ht="15" hidden="false" customHeight="false" outlineLevel="0" collapsed="false">
      <c r="A4146" s="4" t="s">
        <v>5847</v>
      </c>
      <c r="B4146" s="4" t="n">
        <v>14</v>
      </c>
      <c r="C4146" s="4" t="s">
        <v>312</v>
      </c>
      <c r="D4146" s="4" t="s">
        <v>38</v>
      </c>
      <c r="E4146" s="4" t="s">
        <v>3827</v>
      </c>
      <c r="F4146" s="4" t="s">
        <v>5848</v>
      </c>
      <c r="G4146" s="4" t="s">
        <v>1945</v>
      </c>
      <c r="H4146" s="4" t="s">
        <v>324</v>
      </c>
      <c r="I4146" s="4"/>
      <c r="J4146" s="4"/>
      <c r="K4146" s="4" t="n">
        <v>60</v>
      </c>
      <c r="L4146" s="10" t="n">
        <v>0.348</v>
      </c>
      <c r="M4146" s="10" t="n">
        <v>0.17</v>
      </c>
      <c r="N4146" s="11" t="s">
        <v>103</v>
      </c>
      <c r="O4146" s="11" t="s">
        <v>103</v>
      </c>
      <c r="P4146" s="11" t="s">
        <v>103</v>
      </c>
      <c r="Q4146" s="11" t="s">
        <v>103</v>
      </c>
      <c r="R4146" s="11" t="s">
        <v>103</v>
      </c>
    </row>
    <row r="4147" customFormat="false" ht="15" hidden="false" customHeight="false" outlineLevel="0" collapsed="false">
      <c r="A4147" s="4" t="s">
        <v>5849</v>
      </c>
      <c r="B4147" s="4" t="n">
        <v>14</v>
      </c>
      <c r="C4147" s="4" t="s">
        <v>312</v>
      </c>
      <c r="D4147" s="4" t="s">
        <v>38</v>
      </c>
      <c r="E4147" s="4" t="s">
        <v>3827</v>
      </c>
      <c r="F4147" s="4" t="s">
        <v>5808</v>
      </c>
      <c r="G4147" s="4"/>
      <c r="H4147" s="4" t="s">
        <v>5850</v>
      </c>
      <c r="I4147" s="4"/>
      <c r="J4147" s="4"/>
      <c r="K4147" s="4" t="n">
        <v>60</v>
      </c>
      <c r="L4147" s="10" t="n">
        <v>0.348</v>
      </c>
      <c r="M4147" s="10" t="n">
        <v>0.17</v>
      </c>
      <c r="N4147" s="11" t="s">
        <v>103</v>
      </c>
      <c r="O4147" s="11" t="s">
        <v>103</v>
      </c>
      <c r="P4147" s="11" t="s">
        <v>103</v>
      </c>
      <c r="Q4147" s="11" t="s">
        <v>103</v>
      </c>
      <c r="R4147" s="11" t="s">
        <v>103</v>
      </c>
    </row>
    <row r="4148" customFormat="false" ht="15" hidden="false" customHeight="false" outlineLevel="0" collapsed="false">
      <c r="A4148" s="4" t="s">
        <v>5851</v>
      </c>
      <c r="B4148" s="4" t="n">
        <v>14</v>
      </c>
      <c r="C4148" s="4" t="s">
        <v>312</v>
      </c>
      <c r="D4148" s="4" t="s">
        <v>38</v>
      </c>
      <c r="E4148" s="4" t="s">
        <v>3827</v>
      </c>
      <c r="F4148" s="4" t="s">
        <v>5118</v>
      </c>
      <c r="G4148" s="4" t="s">
        <v>1949</v>
      </c>
      <c r="H4148" s="4" t="s">
        <v>5852</v>
      </c>
      <c r="I4148" s="4"/>
      <c r="J4148" s="4"/>
      <c r="K4148" s="4" t="n">
        <v>60</v>
      </c>
      <c r="L4148" s="10" t="n">
        <v>0.348</v>
      </c>
      <c r="M4148" s="10" t="n">
        <v>0.17</v>
      </c>
      <c r="N4148" s="11" t="s">
        <v>103</v>
      </c>
      <c r="O4148" s="11" t="s">
        <v>103</v>
      </c>
      <c r="P4148" s="11" t="s">
        <v>103</v>
      </c>
      <c r="Q4148" s="11" t="s">
        <v>103</v>
      </c>
      <c r="R4148" s="11" t="s">
        <v>103</v>
      </c>
    </row>
    <row r="4149" customFormat="false" ht="15" hidden="false" customHeight="false" outlineLevel="0" collapsed="false">
      <c r="A4149" s="4" t="s">
        <v>5853</v>
      </c>
      <c r="B4149" s="4" t="n">
        <v>14</v>
      </c>
      <c r="C4149" s="4" t="s">
        <v>312</v>
      </c>
      <c r="D4149" s="4" t="s">
        <v>38</v>
      </c>
      <c r="E4149" s="4" t="s">
        <v>3827</v>
      </c>
      <c r="F4149" s="4" t="s">
        <v>5854</v>
      </c>
      <c r="G4149" s="4" t="s">
        <v>1792</v>
      </c>
      <c r="H4149" s="4" t="s">
        <v>5852</v>
      </c>
      <c r="I4149" s="4"/>
      <c r="J4149" s="4"/>
      <c r="K4149" s="4" t="n">
        <v>60</v>
      </c>
      <c r="L4149" s="10" t="n">
        <v>0.348</v>
      </c>
      <c r="M4149" s="10" t="n">
        <v>0.17</v>
      </c>
      <c r="N4149" s="11" t="s">
        <v>103</v>
      </c>
      <c r="O4149" s="11" t="s">
        <v>103</v>
      </c>
      <c r="P4149" s="11" t="s">
        <v>103</v>
      </c>
      <c r="Q4149" s="11" t="s">
        <v>103</v>
      </c>
      <c r="R4149" s="11" t="s">
        <v>103</v>
      </c>
    </row>
    <row r="4150" customFormat="false" ht="15" hidden="false" customHeight="false" outlineLevel="0" collapsed="false">
      <c r="A4150" s="4" t="s">
        <v>5855</v>
      </c>
      <c r="B4150" s="4" t="n">
        <v>14</v>
      </c>
      <c r="C4150" s="4" t="s">
        <v>312</v>
      </c>
      <c r="D4150" s="4" t="s">
        <v>38</v>
      </c>
      <c r="E4150" s="4" t="s">
        <v>3827</v>
      </c>
      <c r="F4150" s="4" t="s">
        <v>4570</v>
      </c>
      <c r="G4150" s="4" t="s">
        <v>1792</v>
      </c>
      <c r="H4150" s="4" t="s">
        <v>5856</v>
      </c>
      <c r="I4150" s="4"/>
      <c r="J4150" s="4"/>
      <c r="K4150" s="4" t="n">
        <v>60</v>
      </c>
      <c r="L4150" s="10" t="n">
        <v>0.348</v>
      </c>
      <c r="M4150" s="10" t="n">
        <v>0.17</v>
      </c>
      <c r="N4150" s="11" t="s">
        <v>103</v>
      </c>
      <c r="O4150" s="11" t="s">
        <v>103</v>
      </c>
      <c r="P4150" s="11" t="s">
        <v>103</v>
      </c>
      <c r="Q4150" s="11" t="s">
        <v>103</v>
      </c>
      <c r="R4150" s="11" t="s">
        <v>103</v>
      </c>
    </row>
    <row r="4151" customFormat="false" ht="15" hidden="false" customHeight="false" outlineLevel="0" collapsed="false">
      <c r="A4151" s="4" t="s">
        <v>5857</v>
      </c>
      <c r="B4151" s="4" t="n">
        <v>14</v>
      </c>
      <c r="C4151" s="4" t="s">
        <v>312</v>
      </c>
      <c r="D4151" s="4" t="s">
        <v>38</v>
      </c>
      <c r="E4151" s="4" t="s">
        <v>3827</v>
      </c>
      <c r="F4151" s="4" t="s">
        <v>5858</v>
      </c>
      <c r="G4151" s="4" t="s">
        <v>1792</v>
      </c>
      <c r="H4151" s="4" t="s">
        <v>5859</v>
      </c>
      <c r="I4151" s="4"/>
      <c r="J4151" s="4"/>
      <c r="K4151" s="4" t="n">
        <v>60</v>
      </c>
      <c r="L4151" s="10" t="n">
        <v>0.348</v>
      </c>
      <c r="M4151" s="10" t="n">
        <v>0.17</v>
      </c>
      <c r="N4151" s="11" t="s">
        <v>103</v>
      </c>
      <c r="O4151" s="11" t="s">
        <v>103</v>
      </c>
      <c r="P4151" s="11" t="s">
        <v>103</v>
      </c>
      <c r="Q4151" s="11" t="s">
        <v>103</v>
      </c>
      <c r="R4151" s="11" t="s">
        <v>103</v>
      </c>
    </row>
    <row r="4152" customFormat="false" ht="15" hidden="false" customHeight="false" outlineLevel="0" collapsed="false">
      <c r="A4152" s="4" t="s">
        <v>5860</v>
      </c>
      <c r="B4152" s="4" t="n">
        <v>14</v>
      </c>
      <c r="C4152" s="4" t="s">
        <v>312</v>
      </c>
      <c r="D4152" s="4" t="s">
        <v>38</v>
      </c>
      <c r="E4152" s="4" t="s">
        <v>3827</v>
      </c>
      <c r="F4152" s="4" t="s">
        <v>4414</v>
      </c>
      <c r="G4152" s="4" t="s">
        <v>1792</v>
      </c>
      <c r="H4152" s="4" t="s">
        <v>341</v>
      </c>
      <c r="I4152" s="4"/>
      <c r="J4152" s="4"/>
      <c r="K4152" s="4" t="n">
        <v>60</v>
      </c>
      <c r="L4152" s="10" t="n">
        <v>0.348</v>
      </c>
      <c r="M4152" s="10" t="n">
        <v>0.17</v>
      </c>
      <c r="N4152" s="11" t="s">
        <v>103</v>
      </c>
      <c r="O4152" s="11" t="s">
        <v>103</v>
      </c>
      <c r="P4152" s="11" t="s">
        <v>103</v>
      </c>
      <c r="Q4152" s="11" t="s">
        <v>103</v>
      </c>
      <c r="R4152" s="11" t="s">
        <v>103</v>
      </c>
    </row>
    <row r="4153" customFormat="false" ht="15" hidden="false" customHeight="false" outlineLevel="0" collapsed="false">
      <c r="A4153" s="4" t="s">
        <v>5861</v>
      </c>
      <c r="B4153" s="4" t="n">
        <v>14</v>
      </c>
      <c r="C4153" s="4" t="s">
        <v>312</v>
      </c>
      <c r="D4153" s="4" t="s">
        <v>38</v>
      </c>
      <c r="E4153" s="4" t="s">
        <v>3827</v>
      </c>
      <c r="F4153" s="4" t="s">
        <v>4414</v>
      </c>
      <c r="G4153" s="4"/>
      <c r="H4153" s="4" t="s">
        <v>5862</v>
      </c>
      <c r="I4153" s="4"/>
      <c r="J4153" s="4"/>
      <c r="K4153" s="4" t="n">
        <v>60</v>
      </c>
      <c r="L4153" s="10" t="n">
        <v>0.348</v>
      </c>
      <c r="M4153" s="10" t="n">
        <v>0.17</v>
      </c>
      <c r="N4153" s="11" t="s">
        <v>103</v>
      </c>
      <c r="O4153" s="11" t="s">
        <v>103</v>
      </c>
      <c r="P4153" s="11" t="s">
        <v>103</v>
      </c>
      <c r="Q4153" s="11" t="s">
        <v>103</v>
      </c>
      <c r="R4153" s="11" t="s">
        <v>103</v>
      </c>
    </row>
    <row r="4154" customFormat="false" ht="15" hidden="false" customHeight="false" outlineLevel="0" collapsed="false">
      <c r="A4154" s="4" t="s">
        <v>5863</v>
      </c>
      <c r="B4154" s="4" t="n">
        <v>14</v>
      </c>
      <c r="C4154" s="4" t="s">
        <v>312</v>
      </c>
      <c r="D4154" s="4" t="s">
        <v>38</v>
      </c>
      <c r="E4154" s="4" t="s">
        <v>3827</v>
      </c>
      <c r="F4154" s="4" t="s">
        <v>4570</v>
      </c>
      <c r="G4154" s="4" t="s">
        <v>1792</v>
      </c>
      <c r="H4154" s="4" t="s">
        <v>5864</v>
      </c>
      <c r="I4154" s="4"/>
      <c r="J4154" s="4"/>
      <c r="K4154" s="4" t="n">
        <v>60</v>
      </c>
      <c r="L4154" s="10" t="n">
        <v>0.348</v>
      </c>
      <c r="M4154" s="10" t="n">
        <v>0.17</v>
      </c>
      <c r="N4154" s="11" t="s">
        <v>103</v>
      </c>
      <c r="O4154" s="11" t="s">
        <v>103</v>
      </c>
      <c r="P4154" s="11" t="s">
        <v>103</v>
      </c>
      <c r="Q4154" s="11" t="s">
        <v>103</v>
      </c>
      <c r="R4154" s="11" t="s">
        <v>103</v>
      </c>
    </row>
    <row r="4155" customFormat="false" ht="15" hidden="false" customHeight="false" outlineLevel="0" collapsed="false">
      <c r="A4155" s="4" t="s">
        <v>5865</v>
      </c>
      <c r="B4155" s="4" t="n">
        <v>14</v>
      </c>
      <c r="C4155" s="4" t="s">
        <v>312</v>
      </c>
      <c r="D4155" s="4" t="s">
        <v>38</v>
      </c>
      <c r="E4155" s="4" t="s">
        <v>3827</v>
      </c>
      <c r="F4155" s="4" t="s">
        <v>5866</v>
      </c>
      <c r="G4155" s="4" t="s">
        <v>1949</v>
      </c>
      <c r="H4155" s="4" t="s">
        <v>5864</v>
      </c>
      <c r="I4155" s="4"/>
      <c r="J4155" s="4"/>
      <c r="K4155" s="4" t="n">
        <v>60</v>
      </c>
      <c r="L4155" s="10" t="n">
        <v>0.348</v>
      </c>
      <c r="M4155" s="10" t="n">
        <v>0.17</v>
      </c>
      <c r="N4155" s="11" t="s">
        <v>103</v>
      </c>
      <c r="O4155" s="11" t="s">
        <v>103</v>
      </c>
      <c r="P4155" s="11" t="s">
        <v>103</v>
      </c>
      <c r="Q4155" s="11" t="s">
        <v>103</v>
      </c>
      <c r="R4155" s="11" t="s">
        <v>103</v>
      </c>
    </row>
    <row r="4156" customFormat="false" ht="15" hidden="false" customHeight="false" outlineLevel="0" collapsed="false">
      <c r="A4156" s="4" t="s">
        <v>5867</v>
      </c>
      <c r="B4156" s="4" t="n">
        <v>14</v>
      </c>
      <c r="C4156" s="4" t="s">
        <v>312</v>
      </c>
      <c r="D4156" s="4" t="s">
        <v>38</v>
      </c>
      <c r="E4156" s="4" t="s">
        <v>3827</v>
      </c>
      <c r="F4156" s="4" t="s">
        <v>5868</v>
      </c>
      <c r="G4156" s="4" t="s">
        <v>1947</v>
      </c>
      <c r="H4156" s="4" t="s">
        <v>5869</v>
      </c>
      <c r="I4156" s="4"/>
      <c r="J4156" s="4"/>
      <c r="K4156" s="4" t="n">
        <v>60</v>
      </c>
      <c r="L4156" s="10" t="n">
        <v>0.348</v>
      </c>
      <c r="M4156" s="10" t="n">
        <v>0.17</v>
      </c>
      <c r="N4156" s="11" t="s">
        <v>103</v>
      </c>
      <c r="O4156" s="11" t="s">
        <v>103</v>
      </c>
      <c r="P4156" s="11" t="s">
        <v>103</v>
      </c>
      <c r="Q4156" s="11" t="s">
        <v>103</v>
      </c>
      <c r="R4156" s="11" t="s">
        <v>103</v>
      </c>
    </row>
    <row r="4157" customFormat="false" ht="15" hidden="false" customHeight="false" outlineLevel="0" collapsed="false">
      <c r="A4157" s="4" t="s">
        <v>5870</v>
      </c>
      <c r="B4157" s="4" t="n">
        <v>14</v>
      </c>
      <c r="C4157" s="4" t="s">
        <v>312</v>
      </c>
      <c r="D4157" s="4" t="s">
        <v>38</v>
      </c>
      <c r="E4157" s="4" t="s">
        <v>3827</v>
      </c>
      <c r="F4157" s="4" t="s">
        <v>5026</v>
      </c>
      <c r="G4157" s="4" t="s">
        <v>5805</v>
      </c>
      <c r="H4157" s="4" t="s">
        <v>5869</v>
      </c>
      <c r="I4157" s="4"/>
      <c r="J4157" s="4"/>
      <c r="K4157" s="4" t="n">
        <v>60</v>
      </c>
      <c r="L4157" s="10" t="n">
        <v>0.348</v>
      </c>
      <c r="M4157" s="10" t="n">
        <v>0.17</v>
      </c>
      <c r="N4157" s="11" t="s">
        <v>103</v>
      </c>
      <c r="O4157" s="11" t="s">
        <v>103</v>
      </c>
      <c r="P4157" s="11" t="s">
        <v>103</v>
      </c>
      <c r="Q4157" s="11" t="s">
        <v>103</v>
      </c>
      <c r="R4157" s="11" t="s">
        <v>103</v>
      </c>
    </row>
    <row r="4158" customFormat="false" ht="15" hidden="false" customHeight="false" outlineLevel="0" collapsed="false">
      <c r="A4158" s="4" t="s">
        <v>5871</v>
      </c>
      <c r="B4158" s="4" t="n">
        <v>14</v>
      </c>
      <c r="C4158" s="4" t="s">
        <v>312</v>
      </c>
      <c r="D4158" s="4" t="s">
        <v>38</v>
      </c>
      <c r="E4158" s="4" t="s">
        <v>3827</v>
      </c>
      <c r="F4158" s="4" t="s">
        <v>5035</v>
      </c>
      <c r="G4158" s="4" t="s">
        <v>1949</v>
      </c>
      <c r="H4158" s="4" t="s">
        <v>5869</v>
      </c>
      <c r="I4158" s="4"/>
      <c r="J4158" s="4"/>
      <c r="K4158" s="4" t="n">
        <v>60</v>
      </c>
      <c r="L4158" s="10" t="n">
        <v>0.348</v>
      </c>
      <c r="M4158" s="10" t="n">
        <v>0.17</v>
      </c>
      <c r="N4158" s="11" t="s">
        <v>103</v>
      </c>
      <c r="O4158" s="11" t="s">
        <v>103</v>
      </c>
      <c r="P4158" s="11" t="s">
        <v>103</v>
      </c>
      <c r="Q4158" s="11" t="s">
        <v>103</v>
      </c>
      <c r="R4158" s="11" t="s">
        <v>103</v>
      </c>
    </row>
    <row r="4159" customFormat="false" ht="15" hidden="false" customHeight="false" outlineLevel="0" collapsed="false">
      <c r="A4159" s="4" t="s">
        <v>5872</v>
      </c>
      <c r="B4159" s="4" t="n">
        <v>14</v>
      </c>
      <c r="C4159" s="4" t="s">
        <v>312</v>
      </c>
      <c r="D4159" s="4" t="s">
        <v>38</v>
      </c>
      <c r="E4159" s="4" t="s">
        <v>3827</v>
      </c>
      <c r="F4159" s="4" t="s">
        <v>5260</v>
      </c>
      <c r="G4159" s="4" t="s">
        <v>1947</v>
      </c>
      <c r="H4159" s="4" t="s">
        <v>5869</v>
      </c>
      <c r="I4159" s="4"/>
      <c r="J4159" s="4"/>
      <c r="K4159" s="4" t="n">
        <v>60</v>
      </c>
      <c r="L4159" s="10" t="n">
        <v>0.348</v>
      </c>
      <c r="M4159" s="10" t="n">
        <v>0.17</v>
      </c>
      <c r="N4159" s="11" t="s">
        <v>103</v>
      </c>
      <c r="O4159" s="11" t="s">
        <v>103</v>
      </c>
      <c r="P4159" s="11" t="s">
        <v>103</v>
      </c>
      <c r="Q4159" s="11" t="s">
        <v>103</v>
      </c>
      <c r="R4159" s="11" t="s">
        <v>103</v>
      </c>
    </row>
    <row r="4160" customFormat="false" ht="15" hidden="false" customHeight="false" outlineLevel="0" collapsed="false">
      <c r="A4160" s="4" t="s">
        <v>5873</v>
      </c>
      <c r="B4160" s="4" t="n">
        <v>14</v>
      </c>
      <c r="C4160" s="4" t="s">
        <v>312</v>
      </c>
      <c r="D4160" s="4" t="s">
        <v>38</v>
      </c>
      <c r="E4160" s="4" t="s">
        <v>3827</v>
      </c>
      <c r="F4160" s="4" t="s">
        <v>5035</v>
      </c>
      <c r="G4160" s="4"/>
      <c r="H4160" s="4" t="s">
        <v>5869</v>
      </c>
      <c r="I4160" s="4"/>
      <c r="J4160" s="4"/>
      <c r="K4160" s="4" t="n">
        <v>60</v>
      </c>
      <c r="L4160" s="10" t="n">
        <v>0.348</v>
      </c>
      <c r="M4160" s="10" t="n">
        <v>0.17</v>
      </c>
      <c r="N4160" s="11" t="s">
        <v>103</v>
      </c>
      <c r="O4160" s="11" t="s">
        <v>103</v>
      </c>
      <c r="P4160" s="11" t="s">
        <v>103</v>
      </c>
      <c r="Q4160" s="11" t="s">
        <v>103</v>
      </c>
      <c r="R4160" s="11" t="s">
        <v>103</v>
      </c>
    </row>
    <row r="4161" customFormat="false" ht="15" hidden="false" customHeight="false" outlineLevel="0" collapsed="false">
      <c r="A4161" s="4" t="s">
        <v>5874</v>
      </c>
      <c r="B4161" s="4" t="n">
        <v>14</v>
      </c>
      <c r="C4161" s="4" t="s">
        <v>312</v>
      </c>
      <c r="D4161" s="4" t="s">
        <v>38</v>
      </c>
      <c r="E4161" s="4" t="s">
        <v>3827</v>
      </c>
      <c r="F4161" s="4" t="s">
        <v>5854</v>
      </c>
      <c r="G4161" s="4" t="s">
        <v>1792</v>
      </c>
      <c r="H4161" s="4" t="s">
        <v>5875</v>
      </c>
      <c r="I4161" s="4"/>
      <c r="J4161" s="4"/>
      <c r="K4161" s="4" t="n">
        <v>60</v>
      </c>
      <c r="L4161" s="10" t="n">
        <v>0.348</v>
      </c>
      <c r="M4161" s="10" t="n">
        <v>0.17</v>
      </c>
      <c r="N4161" s="11" t="s">
        <v>103</v>
      </c>
      <c r="O4161" s="11" t="s">
        <v>103</v>
      </c>
      <c r="P4161" s="11" t="s">
        <v>103</v>
      </c>
      <c r="Q4161" s="11" t="s">
        <v>103</v>
      </c>
      <c r="R4161" s="11" t="s">
        <v>103</v>
      </c>
    </row>
    <row r="4162" customFormat="false" ht="15" hidden="false" customHeight="false" outlineLevel="0" collapsed="false">
      <c r="A4162" s="4" t="s">
        <v>5876</v>
      </c>
      <c r="B4162" s="4" t="n">
        <v>14</v>
      </c>
      <c r="C4162" s="4" t="s">
        <v>312</v>
      </c>
      <c r="D4162" s="4" t="s">
        <v>38</v>
      </c>
      <c r="E4162" s="4" t="s">
        <v>3827</v>
      </c>
      <c r="F4162" s="4" t="s">
        <v>5854</v>
      </c>
      <c r="G4162" s="4" t="s">
        <v>1792</v>
      </c>
      <c r="H4162" s="4" t="s">
        <v>5852</v>
      </c>
      <c r="I4162" s="4"/>
      <c r="J4162" s="4"/>
      <c r="K4162" s="4" t="n">
        <v>60</v>
      </c>
      <c r="L4162" s="10" t="n">
        <v>0.348</v>
      </c>
      <c r="M4162" s="10" t="n">
        <v>0.17</v>
      </c>
      <c r="N4162" s="11" t="s">
        <v>103</v>
      </c>
      <c r="O4162" s="11" t="s">
        <v>103</v>
      </c>
      <c r="P4162" s="11" t="s">
        <v>103</v>
      </c>
      <c r="Q4162" s="11" t="s">
        <v>103</v>
      </c>
      <c r="R4162" s="11" t="s">
        <v>103</v>
      </c>
    </row>
    <row r="4163" customFormat="false" ht="15" hidden="false" customHeight="false" outlineLevel="0" collapsed="false">
      <c r="A4163" s="4" t="s">
        <v>5877</v>
      </c>
      <c r="B4163" s="4" t="n">
        <v>14</v>
      </c>
      <c r="C4163" s="4" t="s">
        <v>312</v>
      </c>
      <c r="D4163" s="4" t="s">
        <v>38</v>
      </c>
      <c r="E4163" s="4" t="s">
        <v>3827</v>
      </c>
      <c r="F4163" s="4" t="s">
        <v>5854</v>
      </c>
      <c r="G4163" s="4" t="s">
        <v>1792</v>
      </c>
      <c r="H4163" s="4" t="s">
        <v>5852</v>
      </c>
      <c r="I4163" s="4"/>
      <c r="J4163" s="4"/>
      <c r="K4163" s="4" t="n">
        <v>60</v>
      </c>
      <c r="L4163" s="10" t="n">
        <v>0.348</v>
      </c>
      <c r="M4163" s="10" t="n">
        <v>0.17</v>
      </c>
      <c r="N4163" s="11" t="s">
        <v>103</v>
      </c>
      <c r="O4163" s="11" t="s">
        <v>103</v>
      </c>
      <c r="P4163" s="11" t="s">
        <v>103</v>
      </c>
      <c r="Q4163" s="11" t="s">
        <v>103</v>
      </c>
      <c r="R4163" s="11" t="s">
        <v>103</v>
      </c>
    </row>
    <row r="4164" customFormat="false" ht="15" hidden="false" customHeight="false" outlineLevel="0" collapsed="false">
      <c r="A4164" s="4" t="s">
        <v>5878</v>
      </c>
      <c r="B4164" s="4" t="n">
        <v>14</v>
      </c>
      <c r="C4164" s="4" t="s">
        <v>312</v>
      </c>
      <c r="D4164" s="4" t="s">
        <v>38</v>
      </c>
      <c r="E4164" s="4" t="s">
        <v>3827</v>
      </c>
      <c r="F4164" s="4" t="s">
        <v>5854</v>
      </c>
      <c r="G4164" s="4" t="s">
        <v>1792</v>
      </c>
      <c r="H4164" s="4" t="s">
        <v>5852</v>
      </c>
      <c r="I4164" s="4"/>
      <c r="J4164" s="4"/>
      <c r="K4164" s="4" t="n">
        <v>60</v>
      </c>
      <c r="L4164" s="10" t="n">
        <v>0.348</v>
      </c>
      <c r="M4164" s="10" t="n">
        <v>0.17</v>
      </c>
      <c r="N4164" s="11" t="s">
        <v>103</v>
      </c>
      <c r="O4164" s="11" t="s">
        <v>103</v>
      </c>
      <c r="P4164" s="11" t="s">
        <v>103</v>
      </c>
      <c r="Q4164" s="11" t="s">
        <v>103</v>
      </c>
      <c r="R4164" s="11" t="s">
        <v>103</v>
      </c>
    </row>
    <row r="4165" customFormat="false" ht="15" hidden="false" customHeight="false" outlineLevel="0" collapsed="false">
      <c r="A4165" s="4" t="s">
        <v>5879</v>
      </c>
      <c r="B4165" s="4" t="n">
        <v>14</v>
      </c>
      <c r="C4165" s="4" t="s">
        <v>312</v>
      </c>
      <c r="D4165" s="4" t="s">
        <v>38</v>
      </c>
      <c r="E4165" s="4" t="s">
        <v>3827</v>
      </c>
      <c r="F4165" s="4" t="s">
        <v>5854</v>
      </c>
      <c r="G4165" s="4" t="s">
        <v>1792</v>
      </c>
      <c r="H4165" s="4" t="s">
        <v>5852</v>
      </c>
      <c r="I4165" s="4"/>
      <c r="J4165" s="4"/>
      <c r="K4165" s="4" t="n">
        <v>60</v>
      </c>
      <c r="L4165" s="10" t="n">
        <v>0.348</v>
      </c>
      <c r="M4165" s="10" t="n">
        <v>0.17</v>
      </c>
      <c r="N4165" s="11" t="s">
        <v>103</v>
      </c>
      <c r="O4165" s="11" t="s">
        <v>103</v>
      </c>
      <c r="P4165" s="11" t="s">
        <v>103</v>
      </c>
      <c r="Q4165" s="11" t="s">
        <v>103</v>
      </c>
      <c r="R4165" s="11" t="s">
        <v>103</v>
      </c>
    </row>
    <row r="4166" customFormat="false" ht="15" hidden="false" customHeight="false" outlineLevel="0" collapsed="false">
      <c r="A4166" s="4" t="s">
        <v>5880</v>
      </c>
      <c r="B4166" s="4" t="n">
        <v>14</v>
      </c>
      <c r="C4166" s="4" t="s">
        <v>312</v>
      </c>
      <c r="D4166" s="4" t="s">
        <v>38</v>
      </c>
      <c r="E4166" s="4" t="s">
        <v>3827</v>
      </c>
      <c r="F4166" s="4" t="s">
        <v>5854</v>
      </c>
      <c r="G4166" s="4" t="s">
        <v>1949</v>
      </c>
      <c r="H4166" s="4" t="s">
        <v>5852</v>
      </c>
      <c r="I4166" s="4"/>
      <c r="J4166" s="4"/>
      <c r="K4166" s="4" t="n">
        <v>60</v>
      </c>
      <c r="L4166" s="10" t="n">
        <v>0.348</v>
      </c>
      <c r="M4166" s="10" t="n">
        <v>0.17</v>
      </c>
      <c r="N4166" s="11" t="s">
        <v>103</v>
      </c>
      <c r="O4166" s="11" t="s">
        <v>103</v>
      </c>
      <c r="P4166" s="11" t="s">
        <v>103</v>
      </c>
      <c r="Q4166" s="11" t="s">
        <v>103</v>
      </c>
      <c r="R4166" s="11" t="s">
        <v>103</v>
      </c>
    </row>
    <row r="4167" customFormat="false" ht="15" hidden="false" customHeight="false" outlineLevel="0" collapsed="false">
      <c r="A4167" s="4" t="s">
        <v>5881</v>
      </c>
      <c r="B4167" s="4" t="n">
        <v>14</v>
      </c>
      <c r="C4167" s="4" t="s">
        <v>312</v>
      </c>
      <c r="D4167" s="4" t="s">
        <v>38</v>
      </c>
      <c r="E4167" s="4" t="s">
        <v>3827</v>
      </c>
      <c r="F4167" s="4" t="s">
        <v>5854</v>
      </c>
      <c r="G4167" s="4" t="s">
        <v>1963</v>
      </c>
      <c r="H4167" s="4" t="s">
        <v>5852</v>
      </c>
      <c r="I4167" s="4"/>
      <c r="J4167" s="4"/>
      <c r="K4167" s="4" t="n">
        <v>60</v>
      </c>
      <c r="L4167" s="10" t="n">
        <v>0.348</v>
      </c>
      <c r="M4167" s="10" t="n">
        <v>0.17</v>
      </c>
      <c r="N4167" s="11" t="s">
        <v>103</v>
      </c>
      <c r="O4167" s="11" t="s">
        <v>103</v>
      </c>
      <c r="P4167" s="11" t="s">
        <v>103</v>
      </c>
      <c r="Q4167" s="11" t="s">
        <v>103</v>
      </c>
      <c r="R4167" s="11" t="s">
        <v>103</v>
      </c>
    </row>
    <row r="4168" customFormat="false" ht="15" hidden="false" customHeight="false" outlineLevel="0" collapsed="false">
      <c r="A4168" s="4" t="s">
        <v>5882</v>
      </c>
      <c r="B4168" s="4" t="n">
        <v>14</v>
      </c>
      <c r="C4168" s="4" t="s">
        <v>312</v>
      </c>
      <c r="D4168" s="4" t="s">
        <v>38</v>
      </c>
      <c r="E4168" s="4" t="s">
        <v>3827</v>
      </c>
      <c r="F4168" s="4" t="s">
        <v>5118</v>
      </c>
      <c r="G4168" s="4" t="s">
        <v>1792</v>
      </c>
      <c r="H4168" s="4" t="s">
        <v>5852</v>
      </c>
      <c r="I4168" s="4"/>
      <c r="J4168" s="4"/>
      <c r="K4168" s="4" t="n">
        <v>60</v>
      </c>
      <c r="L4168" s="10" t="n">
        <v>0.348</v>
      </c>
      <c r="M4168" s="10" t="n">
        <v>0.17</v>
      </c>
      <c r="N4168" s="11" t="s">
        <v>103</v>
      </c>
      <c r="O4168" s="11" t="s">
        <v>103</v>
      </c>
      <c r="P4168" s="11" t="s">
        <v>103</v>
      </c>
      <c r="Q4168" s="11" t="s">
        <v>103</v>
      </c>
      <c r="R4168" s="11" t="s">
        <v>103</v>
      </c>
    </row>
    <row r="4169" customFormat="false" ht="15" hidden="false" customHeight="false" outlineLevel="0" collapsed="false">
      <c r="A4169" s="4" t="s">
        <v>5883</v>
      </c>
      <c r="B4169" s="4" t="n">
        <v>14</v>
      </c>
      <c r="C4169" s="4" t="s">
        <v>312</v>
      </c>
      <c r="D4169" s="4" t="s">
        <v>38</v>
      </c>
      <c r="E4169" s="4" t="s">
        <v>3827</v>
      </c>
      <c r="F4169" s="4" t="s">
        <v>5854</v>
      </c>
      <c r="G4169" s="4" t="s">
        <v>1792</v>
      </c>
      <c r="H4169" s="4" t="s">
        <v>5852</v>
      </c>
      <c r="I4169" s="4"/>
      <c r="J4169" s="4"/>
      <c r="K4169" s="4" t="n">
        <v>60</v>
      </c>
      <c r="L4169" s="10" t="n">
        <v>0.348</v>
      </c>
      <c r="M4169" s="10" t="n">
        <v>0.17</v>
      </c>
      <c r="N4169" s="11" t="s">
        <v>103</v>
      </c>
      <c r="O4169" s="11" t="s">
        <v>103</v>
      </c>
      <c r="P4169" s="11" t="s">
        <v>103</v>
      </c>
      <c r="Q4169" s="11" t="s">
        <v>103</v>
      </c>
      <c r="R4169" s="11" t="s">
        <v>103</v>
      </c>
    </row>
    <row r="4170" customFormat="false" ht="15" hidden="false" customHeight="false" outlineLevel="0" collapsed="false">
      <c r="A4170" s="4" t="s">
        <v>5884</v>
      </c>
      <c r="B4170" s="4" t="n">
        <v>14</v>
      </c>
      <c r="C4170" s="4" t="s">
        <v>312</v>
      </c>
      <c r="D4170" s="4" t="s">
        <v>38</v>
      </c>
      <c r="E4170" s="4" t="s">
        <v>3827</v>
      </c>
      <c r="F4170" s="4" t="s">
        <v>5885</v>
      </c>
      <c r="G4170" s="4" t="s">
        <v>1963</v>
      </c>
      <c r="H4170" s="4" t="s">
        <v>5886</v>
      </c>
      <c r="I4170" s="4"/>
      <c r="J4170" s="4"/>
      <c r="K4170" s="4" t="n">
        <v>60</v>
      </c>
      <c r="L4170" s="10" t="n">
        <v>0.348</v>
      </c>
      <c r="M4170" s="10" t="n">
        <v>0.17</v>
      </c>
      <c r="N4170" s="11" t="s">
        <v>103</v>
      </c>
      <c r="O4170" s="11" t="s">
        <v>103</v>
      </c>
      <c r="P4170" s="11" t="s">
        <v>103</v>
      </c>
      <c r="Q4170" s="11" t="s">
        <v>103</v>
      </c>
      <c r="R4170" s="11" t="s">
        <v>103</v>
      </c>
    </row>
    <row r="4171" customFormat="false" ht="15" hidden="false" customHeight="false" outlineLevel="0" collapsed="false">
      <c r="A4171" s="4" t="s">
        <v>5887</v>
      </c>
      <c r="B4171" s="4" t="n">
        <v>14</v>
      </c>
      <c r="C4171" s="4" t="s">
        <v>312</v>
      </c>
      <c r="D4171" s="4" t="s">
        <v>38</v>
      </c>
      <c r="E4171" s="4" t="s">
        <v>3827</v>
      </c>
      <c r="F4171" s="4" t="s">
        <v>5888</v>
      </c>
      <c r="G4171" s="4" t="s">
        <v>5889</v>
      </c>
      <c r="H4171" s="4" t="s">
        <v>5890</v>
      </c>
      <c r="I4171" s="4"/>
      <c r="J4171" s="4"/>
      <c r="K4171" s="4" t="n">
        <v>60</v>
      </c>
      <c r="L4171" s="10" t="n">
        <v>0.348</v>
      </c>
      <c r="M4171" s="10" t="n">
        <v>0.17</v>
      </c>
      <c r="N4171" s="11" t="s">
        <v>103</v>
      </c>
      <c r="O4171" s="11" t="s">
        <v>103</v>
      </c>
      <c r="P4171" s="11" t="s">
        <v>103</v>
      </c>
      <c r="Q4171" s="11" t="s">
        <v>103</v>
      </c>
      <c r="R4171" s="11" t="s">
        <v>103</v>
      </c>
    </row>
    <row r="4172" customFormat="false" ht="15" hidden="false" customHeight="false" outlineLevel="0" collapsed="false">
      <c r="A4172" s="4" t="s">
        <v>5891</v>
      </c>
      <c r="B4172" s="4" t="n">
        <v>14</v>
      </c>
      <c r="C4172" s="4" t="s">
        <v>312</v>
      </c>
      <c r="D4172" s="4" t="s">
        <v>38</v>
      </c>
      <c r="E4172" s="4" t="s">
        <v>3827</v>
      </c>
      <c r="F4172" s="4" t="s">
        <v>5189</v>
      </c>
      <c r="G4172" s="4"/>
      <c r="H4172" s="4" t="s">
        <v>4472</v>
      </c>
      <c r="I4172" s="4"/>
      <c r="J4172" s="4"/>
      <c r="K4172" s="4" t="n">
        <v>60</v>
      </c>
      <c r="L4172" s="10" t="n">
        <v>0.348</v>
      </c>
      <c r="M4172" s="10" t="n">
        <v>0.17</v>
      </c>
      <c r="N4172" s="11" t="s">
        <v>103</v>
      </c>
      <c r="O4172" s="11" t="s">
        <v>103</v>
      </c>
      <c r="P4172" s="11" t="s">
        <v>103</v>
      </c>
      <c r="Q4172" s="11" t="s">
        <v>103</v>
      </c>
      <c r="R4172" s="11" t="s">
        <v>103</v>
      </c>
    </row>
    <row r="4173" customFormat="false" ht="15" hidden="false" customHeight="false" outlineLevel="0" collapsed="false">
      <c r="A4173" s="4" t="s">
        <v>5892</v>
      </c>
      <c r="B4173" s="4" t="n">
        <v>14</v>
      </c>
      <c r="C4173" s="4" t="s">
        <v>312</v>
      </c>
      <c r="D4173" s="4" t="s">
        <v>38</v>
      </c>
      <c r="E4173" s="4" t="s">
        <v>3827</v>
      </c>
      <c r="F4173" s="4" t="s">
        <v>4429</v>
      </c>
      <c r="G4173" s="4"/>
      <c r="H4173" s="4" t="s">
        <v>5893</v>
      </c>
      <c r="I4173" s="4"/>
      <c r="J4173" s="4"/>
      <c r="K4173" s="4" t="n">
        <v>60</v>
      </c>
      <c r="L4173" s="10" t="n">
        <v>0.348</v>
      </c>
      <c r="M4173" s="10" t="n">
        <v>0.17</v>
      </c>
      <c r="N4173" s="11" t="s">
        <v>103</v>
      </c>
      <c r="O4173" s="11" t="s">
        <v>103</v>
      </c>
      <c r="P4173" s="11" t="s">
        <v>103</v>
      </c>
      <c r="Q4173" s="11" t="s">
        <v>103</v>
      </c>
      <c r="R4173" s="11" t="s">
        <v>103</v>
      </c>
    </row>
    <row r="4174" customFormat="false" ht="15" hidden="false" customHeight="false" outlineLevel="0" collapsed="false">
      <c r="A4174" s="4" t="s">
        <v>5894</v>
      </c>
      <c r="B4174" s="4" t="n">
        <v>14</v>
      </c>
      <c r="C4174" s="4" t="s">
        <v>312</v>
      </c>
      <c r="D4174" s="4" t="s">
        <v>38</v>
      </c>
      <c r="E4174" s="4" t="s">
        <v>3827</v>
      </c>
      <c r="F4174" s="4" t="s">
        <v>5146</v>
      </c>
      <c r="G4174" s="4"/>
      <c r="H4174" s="4" t="s">
        <v>5895</v>
      </c>
      <c r="I4174" s="4"/>
      <c r="J4174" s="4"/>
      <c r="K4174" s="4" t="n">
        <v>60</v>
      </c>
      <c r="L4174" s="10" t="n">
        <v>0.348</v>
      </c>
      <c r="M4174" s="10" t="n">
        <v>0.17</v>
      </c>
      <c r="N4174" s="11" t="s">
        <v>103</v>
      </c>
      <c r="O4174" s="11" t="s">
        <v>103</v>
      </c>
      <c r="P4174" s="11" t="s">
        <v>103</v>
      </c>
      <c r="Q4174" s="11" t="s">
        <v>103</v>
      </c>
      <c r="R4174" s="11" t="s">
        <v>103</v>
      </c>
    </row>
    <row r="4175" customFormat="false" ht="15" hidden="false" customHeight="false" outlineLevel="0" collapsed="false">
      <c r="A4175" s="4" t="s">
        <v>5896</v>
      </c>
      <c r="B4175" s="4" t="n">
        <v>14</v>
      </c>
      <c r="C4175" s="4" t="s">
        <v>312</v>
      </c>
      <c r="D4175" s="4" t="s">
        <v>38</v>
      </c>
      <c r="E4175" s="4" t="s">
        <v>3827</v>
      </c>
      <c r="F4175" s="4" t="s">
        <v>5897</v>
      </c>
      <c r="G4175" s="4"/>
      <c r="H4175" s="4" t="s">
        <v>5898</v>
      </c>
      <c r="I4175" s="4"/>
      <c r="J4175" s="4"/>
      <c r="K4175" s="4" t="n">
        <v>60</v>
      </c>
      <c r="L4175" s="10" t="n">
        <v>0.348</v>
      </c>
      <c r="M4175" s="10" t="n">
        <v>0.17</v>
      </c>
      <c r="N4175" s="11" t="s">
        <v>103</v>
      </c>
      <c r="O4175" s="11" t="s">
        <v>103</v>
      </c>
      <c r="P4175" s="11" t="s">
        <v>103</v>
      </c>
      <c r="Q4175" s="11" t="s">
        <v>103</v>
      </c>
      <c r="R4175" s="11" t="s">
        <v>103</v>
      </c>
    </row>
    <row r="4176" customFormat="false" ht="15" hidden="false" customHeight="false" outlineLevel="0" collapsed="false">
      <c r="A4176" s="4" t="s">
        <v>5899</v>
      </c>
      <c r="B4176" s="4" t="n">
        <v>15</v>
      </c>
      <c r="C4176" s="4" t="s">
        <v>367</v>
      </c>
      <c r="D4176" s="4" t="s">
        <v>38</v>
      </c>
      <c r="E4176" s="4" t="s">
        <v>3827</v>
      </c>
      <c r="F4176" s="4" t="s">
        <v>5900</v>
      </c>
      <c r="G4176" s="4" t="s">
        <v>5901</v>
      </c>
      <c r="H4176" s="4" t="s">
        <v>5895</v>
      </c>
      <c r="I4176" s="4" t="s">
        <v>476</v>
      </c>
      <c r="J4176" s="4" t="s">
        <v>369</v>
      </c>
      <c r="K4176" s="4" t="n">
        <v>60</v>
      </c>
      <c r="L4176" s="10" t="n">
        <v>0.348</v>
      </c>
      <c r="M4176" s="10" t="n">
        <v>0.17</v>
      </c>
      <c r="N4176" s="11" t="s">
        <v>103</v>
      </c>
      <c r="O4176" s="11" t="s">
        <v>103</v>
      </c>
      <c r="P4176" s="11" t="s">
        <v>103</v>
      </c>
      <c r="Q4176" s="11" t="s">
        <v>103</v>
      </c>
      <c r="R4176" s="4"/>
    </row>
    <row r="4177" customFormat="false" ht="15" hidden="false" customHeight="false" outlineLevel="0" collapsed="false">
      <c r="A4177" s="4" t="s">
        <v>5902</v>
      </c>
      <c r="B4177" s="4" t="n">
        <v>15</v>
      </c>
      <c r="C4177" s="4" t="s">
        <v>367</v>
      </c>
      <c r="D4177" s="4" t="s">
        <v>38</v>
      </c>
      <c r="E4177" s="4" t="s">
        <v>3827</v>
      </c>
      <c r="F4177" s="4" t="s">
        <v>4661</v>
      </c>
      <c r="G4177" s="4"/>
      <c r="H4177" s="4" t="s">
        <v>5895</v>
      </c>
      <c r="I4177" s="4" t="s">
        <v>476</v>
      </c>
      <c r="J4177" s="4" t="s">
        <v>369</v>
      </c>
      <c r="K4177" s="4" t="n">
        <v>60</v>
      </c>
      <c r="L4177" s="10" t="n">
        <v>0.348</v>
      </c>
      <c r="M4177" s="10" t="n">
        <v>0.17</v>
      </c>
      <c r="N4177" s="11" t="s">
        <v>103</v>
      </c>
      <c r="O4177" s="11" t="s">
        <v>103</v>
      </c>
      <c r="P4177" s="11" t="s">
        <v>103</v>
      </c>
      <c r="Q4177" s="11" t="s">
        <v>103</v>
      </c>
      <c r="R4177" s="4"/>
    </row>
    <row r="4178" customFormat="false" ht="15" hidden="false" customHeight="false" outlineLevel="0" collapsed="false">
      <c r="A4178" s="4" t="s">
        <v>5903</v>
      </c>
      <c r="B4178" s="4" t="n">
        <v>15</v>
      </c>
      <c r="C4178" s="4" t="s">
        <v>367</v>
      </c>
      <c r="D4178" s="4" t="s">
        <v>38</v>
      </c>
      <c r="E4178" s="4" t="s">
        <v>3827</v>
      </c>
      <c r="F4178" s="4" t="s">
        <v>4661</v>
      </c>
      <c r="G4178" s="4"/>
      <c r="H4178" s="4" t="s">
        <v>5895</v>
      </c>
      <c r="I4178" s="4" t="s">
        <v>476</v>
      </c>
      <c r="J4178" s="4" t="s">
        <v>369</v>
      </c>
      <c r="K4178" s="4" t="n">
        <v>60</v>
      </c>
      <c r="L4178" s="10" t="n">
        <v>0.348</v>
      </c>
      <c r="M4178" s="10" t="n">
        <v>0.17</v>
      </c>
      <c r="N4178" s="11" t="s">
        <v>103</v>
      </c>
      <c r="O4178" s="11" t="s">
        <v>103</v>
      </c>
      <c r="P4178" s="11" t="s">
        <v>103</v>
      </c>
      <c r="Q4178" s="11" t="s">
        <v>103</v>
      </c>
      <c r="R4178" s="4"/>
    </row>
    <row r="4179" customFormat="false" ht="15" hidden="false" customHeight="false" outlineLevel="0" collapsed="false">
      <c r="A4179" s="4" t="s">
        <v>5904</v>
      </c>
      <c r="B4179" s="4" t="n">
        <v>15</v>
      </c>
      <c r="C4179" s="4" t="s">
        <v>367</v>
      </c>
      <c r="D4179" s="4" t="s">
        <v>38</v>
      </c>
      <c r="E4179" s="4" t="s">
        <v>3827</v>
      </c>
      <c r="F4179" s="4" t="s">
        <v>5905</v>
      </c>
      <c r="G4179" s="4" t="s">
        <v>1942</v>
      </c>
      <c r="H4179" s="4" t="s">
        <v>416</v>
      </c>
      <c r="I4179" s="4"/>
      <c r="J4179" s="4" t="s">
        <v>369</v>
      </c>
      <c r="K4179" s="4" t="n">
        <v>60</v>
      </c>
      <c r="L4179" s="10" t="n">
        <v>0.348</v>
      </c>
      <c r="M4179" s="10" t="n">
        <v>0.17</v>
      </c>
      <c r="N4179" s="11" t="s">
        <v>103</v>
      </c>
      <c r="O4179" s="11" t="s">
        <v>103</v>
      </c>
      <c r="P4179" s="11" t="s">
        <v>103</v>
      </c>
      <c r="Q4179" s="11" t="s">
        <v>103</v>
      </c>
      <c r="R4179" s="4"/>
    </row>
    <row r="4180" customFormat="false" ht="15" hidden="false" customHeight="false" outlineLevel="0" collapsed="false">
      <c r="A4180" s="4" t="s">
        <v>5906</v>
      </c>
      <c r="B4180" s="4" t="n">
        <v>15</v>
      </c>
      <c r="C4180" s="4" t="s">
        <v>367</v>
      </c>
      <c r="D4180" s="4" t="s">
        <v>38</v>
      </c>
      <c r="E4180" s="4" t="s">
        <v>3827</v>
      </c>
      <c r="F4180" s="4" t="s">
        <v>4343</v>
      </c>
      <c r="G4180" s="4" t="s">
        <v>1942</v>
      </c>
      <c r="H4180" s="4" t="s">
        <v>4472</v>
      </c>
      <c r="I4180" s="4"/>
      <c r="J4180" s="4" t="s">
        <v>369</v>
      </c>
      <c r="K4180" s="4" t="n">
        <v>60</v>
      </c>
      <c r="L4180" s="10" t="n">
        <v>0.348</v>
      </c>
      <c r="M4180" s="10" t="n">
        <v>0.17</v>
      </c>
      <c r="N4180" s="11" t="s">
        <v>103</v>
      </c>
      <c r="O4180" s="11" t="s">
        <v>103</v>
      </c>
      <c r="P4180" s="11" t="s">
        <v>103</v>
      </c>
      <c r="Q4180" s="11" t="s">
        <v>103</v>
      </c>
      <c r="R4180" s="4"/>
    </row>
    <row r="4181" customFormat="false" ht="15" hidden="false" customHeight="false" outlineLevel="0" collapsed="false">
      <c r="A4181" s="4" t="s">
        <v>5907</v>
      </c>
      <c r="B4181" s="4" t="n">
        <v>15</v>
      </c>
      <c r="C4181" s="4" t="s">
        <v>367</v>
      </c>
      <c r="D4181" s="4" t="s">
        <v>38</v>
      </c>
      <c r="E4181" s="4" t="s">
        <v>3827</v>
      </c>
      <c r="F4181" s="4" t="s">
        <v>4343</v>
      </c>
      <c r="G4181" s="4" t="s">
        <v>1942</v>
      </c>
      <c r="H4181" s="4" t="s">
        <v>4472</v>
      </c>
      <c r="I4181" s="4" t="s">
        <v>391</v>
      </c>
      <c r="J4181" s="4" t="s">
        <v>369</v>
      </c>
      <c r="K4181" s="4" t="n">
        <v>60</v>
      </c>
      <c r="L4181" s="10" t="n">
        <v>0.348</v>
      </c>
      <c r="M4181" s="10" t="n">
        <v>0.17</v>
      </c>
      <c r="N4181" s="11" t="s">
        <v>103</v>
      </c>
      <c r="O4181" s="11" t="s">
        <v>103</v>
      </c>
      <c r="P4181" s="11" t="s">
        <v>103</v>
      </c>
      <c r="Q4181" s="11" t="s">
        <v>103</v>
      </c>
      <c r="R4181" s="4"/>
    </row>
    <row r="4182" customFormat="false" ht="15" hidden="false" customHeight="false" outlineLevel="0" collapsed="false">
      <c r="A4182" s="4" t="s">
        <v>5908</v>
      </c>
      <c r="B4182" s="4" t="n">
        <v>15</v>
      </c>
      <c r="C4182" s="4" t="s">
        <v>367</v>
      </c>
      <c r="D4182" s="4" t="s">
        <v>38</v>
      </c>
      <c r="E4182" s="4" t="s">
        <v>3827</v>
      </c>
      <c r="F4182" s="4" t="s">
        <v>5187</v>
      </c>
      <c r="G4182" s="4"/>
      <c r="H4182" s="4"/>
      <c r="I4182" s="4" t="s">
        <v>391</v>
      </c>
      <c r="J4182" s="4" t="s">
        <v>369</v>
      </c>
      <c r="K4182" s="4" t="n">
        <v>60</v>
      </c>
      <c r="L4182" s="10" t="n">
        <v>0.348</v>
      </c>
      <c r="M4182" s="10" t="n">
        <v>0.17</v>
      </c>
      <c r="N4182" s="11" t="s">
        <v>103</v>
      </c>
      <c r="O4182" s="11" t="s">
        <v>103</v>
      </c>
      <c r="P4182" s="11" t="s">
        <v>103</v>
      </c>
      <c r="Q4182" s="11" t="s">
        <v>103</v>
      </c>
      <c r="R4182" s="4"/>
    </row>
    <row r="4183" customFormat="false" ht="15" hidden="false" customHeight="false" outlineLevel="0" collapsed="false">
      <c r="A4183" s="4" t="s">
        <v>5909</v>
      </c>
      <c r="B4183" s="4" t="n">
        <v>15</v>
      </c>
      <c r="C4183" s="4" t="s">
        <v>367</v>
      </c>
      <c r="D4183" s="4" t="s">
        <v>38</v>
      </c>
      <c r="E4183" s="4" t="s">
        <v>3827</v>
      </c>
      <c r="F4183" s="4" t="s">
        <v>5187</v>
      </c>
      <c r="G4183" s="4"/>
      <c r="H4183" s="4"/>
      <c r="I4183" s="4" t="s">
        <v>391</v>
      </c>
      <c r="J4183" s="4" t="s">
        <v>369</v>
      </c>
      <c r="K4183" s="4" t="n">
        <v>60</v>
      </c>
      <c r="L4183" s="10" t="n">
        <v>0.348</v>
      </c>
      <c r="M4183" s="10" t="n">
        <v>0.17</v>
      </c>
      <c r="N4183" s="11" t="s">
        <v>103</v>
      </c>
      <c r="O4183" s="11" t="s">
        <v>103</v>
      </c>
      <c r="P4183" s="11" t="s">
        <v>103</v>
      </c>
      <c r="Q4183" s="11" t="s">
        <v>103</v>
      </c>
      <c r="R4183" s="4"/>
    </row>
    <row r="4184" customFormat="false" ht="15" hidden="false" customHeight="false" outlineLevel="0" collapsed="false">
      <c r="A4184" s="4" t="s">
        <v>5910</v>
      </c>
      <c r="B4184" s="4" t="n">
        <v>15</v>
      </c>
      <c r="C4184" s="4" t="s">
        <v>367</v>
      </c>
      <c r="D4184" s="4" t="s">
        <v>38</v>
      </c>
      <c r="E4184" s="4" t="s">
        <v>3827</v>
      </c>
      <c r="F4184" s="4" t="s">
        <v>5911</v>
      </c>
      <c r="G4184" s="4" t="s">
        <v>1971</v>
      </c>
      <c r="H4184" s="4" t="s">
        <v>5912</v>
      </c>
      <c r="I4184" s="4" t="s">
        <v>373</v>
      </c>
      <c r="J4184" s="4" t="s">
        <v>369</v>
      </c>
      <c r="K4184" s="4" t="n">
        <v>60</v>
      </c>
      <c r="L4184" s="10" t="n">
        <v>0.348</v>
      </c>
      <c r="M4184" s="10" t="n">
        <v>0.17</v>
      </c>
      <c r="N4184" s="11" t="s">
        <v>103</v>
      </c>
      <c r="O4184" s="11" t="s">
        <v>103</v>
      </c>
      <c r="P4184" s="11" t="s">
        <v>103</v>
      </c>
      <c r="Q4184" s="11" t="s">
        <v>103</v>
      </c>
      <c r="R4184" s="4"/>
    </row>
    <row r="4185" customFormat="false" ht="15" hidden="false" customHeight="false" outlineLevel="0" collapsed="false">
      <c r="A4185" s="4" t="s">
        <v>5913</v>
      </c>
      <c r="B4185" s="4" t="n">
        <v>15</v>
      </c>
      <c r="C4185" s="4" t="s">
        <v>367</v>
      </c>
      <c r="D4185" s="4" t="s">
        <v>38</v>
      </c>
      <c r="E4185" s="4" t="s">
        <v>3827</v>
      </c>
      <c r="F4185" s="4" t="s">
        <v>5914</v>
      </c>
      <c r="G4185" s="4" t="s">
        <v>5901</v>
      </c>
      <c r="H4185" s="4" t="s">
        <v>5912</v>
      </c>
      <c r="I4185" s="4" t="s">
        <v>373</v>
      </c>
      <c r="J4185" s="4" t="s">
        <v>369</v>
      </c>
      <c r="K4185" s="4" t="n">
        <v>60</v>
      </c>
      <c r="L4185" s="10" t="n">
        <v>0.348</v>
      </c>
      <c r="M4185" s="10" t="n">
        <v>0.17</v>
      </c>
      <c r="N4185" s="11" t="s">
        <v>103</v>
      </c>
      <c r="O4185" s="11" t="s">
        <v>103</v>
      </c>
      <c r="P4185" s="11" t="s">
        <v>103</v>
      </c>
      <c r="Q4185" s="11" t="s">
        <v>103</v>
      </c>
      <c r="R4185" s="4"/>
    </row>
    <row r="4186" customFormat="false" ht="15" hidden="false" customHeight="false" outlineLevel="0" collapsed="false">
      <c r="A4186" s="4" t="s">
        <v>5915</v>
      </c>
      <c r="B4186" s="4" t="n">
        <v>15</v>
      </c>
      <c r="C4186" s="4" t="s">
        <v>367</v>
      </c>
      <c r="D4186" s="4" t="s">
        <v>38</v>
      </c>
      <c r="E4186" s="4" t="s">
        <v>3827</v>
      </c>
      <c r="F4186" s="4" t="s">
        <v>5916</v>
      </c>
      <c r="G4186" s="4" t="s">
        <v>5917</v>
      </c>
      <c r="H4186" s="4" t="s">
        <v>5912</v>
      </c>
      <c r="I4186" s="4" t="s">
        <v>373</v>
      </c>
      <c r="J4186" s="4" t="s">
        <v>369</v>
      </c>
      <c r="K4186" s="4" t="n">
        <v>60</v>
      </c>
      <c r="L4186" s="10" t="n">
        <v>0.348</v>
      </c>
      <c r="M4186" s="10" t="n">
        <v>0.17</v>
      </c>
      <c r="N4186" s="11" t="s">
        <v>103</v>
      </c>
      <c r="O4186" s="11" t="s">
        <v>103</v>
      </c>
      <c r="P4186" s="11" t="s">
        <v>103</v>
      </c>
      <c r="Q4186" s="11" t="s">
        <v>103</v>
      </c>
      <c r="R4186" s="4"/>
    </row>
    <row r="4187" customFormat="false" ht="15" hidden="false" customHeight="false" outlineLevel="0" collapsed="false">
      <c r="A4187" s="4" t="s">
        <v>5918</v>
      </c>
      <c r="B4187" s="4" t="n">
        <v>15</v>
      </c>
      <c r="C4187" s="4" t="s">
        <v>367</v>
      </c>
      <c r="D4187" s="4" t="s">
        <v>38</v>
      </c>
      <c r="E4187" s="4" t="s">
        <v>3827</v>
      </c>
      <c r="F4187" s="4" t="s">
        <v>5919</v>
      </c>
      <c r="G4187" s="4"/>
      <c r="H4187" s="4"/>
      <c r="I4187" s="4" t="s">
        <v>423</v>
      </c>
      <c r="J4187" s="4" t="s">
        <v>369</v>
      </c>
      <c r="K4187" s="4" t="n">
        <v>60</v>
      </c>
      <c r="L4187" s="10" t="n">
        <v>0.348</v>
      </c>
      <c r="M4187" s="10" t="n">
        <v>0.17</v>
      </c>
      <c r="N4187" s="11" t="s">
        <v>103</v>
      </c>
      <c r="O4187" s="11" t="s">
        <v>103</v>
      </c>
      <c r="P4187" s="11" t="s">
        <v>103</v>
      </c>
      <c r="Q4187" s="11" t="s">
        <v>103</v>
      </c>
      <c r="R4187" s="4"/>
    </row>
    <row r="4188" customFormat="false" ht="15" hidden="false" customHeight="false" outlineLevel="0" collapsed="false">
      <c r="A4188" s="4" t="s">
        <v>5920</v>
      </c>
      <c r="B4188" s="4" t="n">
        <v>15</v>
      </c>
      <c r="C4188" s="4" t="s">
        <v>367</v>
      </c>
      <c r="D4188" s="4" t="s">
        <v>38</v>
      </c>
      <c r="E4188" s="4" t="s">
        <v>3827</v>
      </c>
      <c r="F4188" s="4" t="s">
        <v>4390</v>
      </c>
      <c r="G4188" s="4" t="s">
        <v>2034</v>
      </c>
      <c r="H4188" s="4" t="s">
        <v>4680</v>
      </c>
      <c r="I4188" s="4" t="s">
        <v>376</v>
      </c>
      <c r="J4188" s="4" t="s">
        <v>369</v>
      </c>
      <c r="K4188" s="4" t="n">
        <v>60</v>
      </c>
      <c r="L4188" s="10" t="n">
        <v>0.348</v>
      </c>
      <c r="M4188" s="10" t="n">
        <v>0.17</v>
      </c>
      <c r="N4188" s="11" t="s">
        <v>103</v>
      </c>
      <c r="O4188" s="11" t="s">
        <v>103</v>
      </c>
      <c r="P4188" s="11" t="s">
        <v>103</v>
      </c>
      <c r="Q4188" s="11" t="s">
        <v>103</v>
      </c>
      <c r="R4188" s="4"/>
    </row>
    <row r="4189" customFormat="false" ht="15" hidden="false" customHeight="false" outlineLevel="0" collapsed="false">
      <c r="A4189" s="4" t="s">
        <v>5921</v>
      </c>
      <c r="B4189" s="4" t="n">
        <v>15</v>
      </c>
      <c r="C4189" s="4" t="s">
        <v>367</v>
      </c>
      <c r="D4189" s="4" t="s">
        <v>38</v>
      </c>
      <c r="E4189" s="4" t="s">
        <v>3827</v>
      </c>
      <c r="F4189" s="4" t="s">
        <v>5905</v>
      </c>
      <c r="G4189" s="4" t="s">
        <v>1945</v>
      </c>
      <c r="H4189" s="4" t="s">
        <v>379</v>
      </c>
      <c r="I4189" s="4"/>
      <c r="J4189" s="4" t="s">
        <v>374</v>
      </c>
      <c r="K4189" s="4" t="n">
        <v>60</v>
      </c>
      <c r="L4189" s="10" t="n">
        <v>0.348</v>
      </c>
      <c r="M4189" s="10" t="n">
        <v>0.17</v>
      </c>
      <c r="N4189" s="11" t="s">
        <v>103</v>
      </c>
      <c r="O4189" s="11" t="s">
        <v>103</v>
      </c>
      <c r="P4189" s="11" t="s">
        <v>103</v>
      </c>
      <c r="Q4189" s="11" t="s">
        <v>103</v>
      </c>
      <c r="R4189" s="4"/>
    </row>
    <row r="4190" customFormat="false" ht="15" hidden="false" customHeight="false" outlineLevel="0" collapsed="false">
      <c r="A4190" s="4" t="s">
        <v>5922</v>
      </c>
      <c r="B4190" s="4" t="n">
        <v>15</v>
      </c>
      <c r="C4190" s="4" t="s">
        <v>367</v>
      </c>
      <c r="D4190" s="4" t="s">
        <v>38</v>
      </c>
      <c r="E4190" s="4" t="s">
        <v>3827</v>
      </c>
      <c r="F4190" s="4" t="s">
        <v>5923</v>
      </c>
      <c r="G4190" s="4" t="s">
        <v>5924</v>
      </c>
      <c r="H4190" s="4" t="s">
        <v>5912</v>
      </c>
      <c r="I4190" s="4" t="s">
        <v>423</v>
      </c>
      <c r="J4190" s="4" t="s">
        <v>374</v>
      </c>
      <c r="K4190" s="4" t="n">
        <v>60</v>
      </c>
      <c r="L4190" s="10" t="n">
        <v>0.348</v>
      </c>
      <c r="M4190" s="10" t="n">
        <v>0.17</v>
      </c>
      <c r="N4190" s="11" t="s">
        <v>103</v>
      </c>
      <c r="O4190" s="11" t="s">
        <v>103</v>
      </c>
      <c r="P4190" s="11" t="s">
        <v>103</v>
      </c>
      <c r="Q4190" s="11" t="s">
        <v>103</v>
      </c>
      <c r="R4190" s="4"/>
    </row>
    <row r="4191" customFormat="false" ht="15" hidden="false" customHeight="false" outlineLevel="0" collapsed="false">
      <c r="A4191" s="4" t="s">
        <v>5925</v>
      </c>
      <c r="B4191" s="4" t="n">
        <v>15</v>
      </c>
      <c r="C4191" s="4" t="s">
        <v>367</v>
      </c>
      <c r="D4191" s="4" t="s">
        <v>38</v>
      </c>
      <c r="E4191" s="4" t="s">
        <v>3827</v>
      </c>
      <c r="F4191" s="4" t="s">
        <v>5916</v>
      </c>
      <c r="G4191" s="4" t="s">
        <v>1981</v>
      </c>
      <c r="H4191" s="4" t="s">
        <v>5912</v>
      </c>
      <c r="I4191" s="4" t="s">
        <v>423</v>
      </c>
      <c r="J4191" s="4" t="s">
        <v>374</v>
      </c>
      <c r="K4191" s="4" t="n">
        <v>60</v>
      </c>
      <c r="L4191" s="10" t="n">
        <v>0.348</v>
      </c>
      <c r="M4191" s="10" t="n">
        <v>0.17</v>
      </c>
      <c r="N4191" s="11" t="s">
        <v>103</v>
      </c>
      <c r="O4191" s="11" t="s">
        <v>103</v>
      </c>
      <c r="P4191" s="11" t="s">
        <v>103</v>
      </c>
      <c r="Q4191" s="11" t="s">
        <v>103</v>
      </c>
      <c r="R4191" s="4"/>
    </row>
    <row r="4192" customFormat="false" ht="15" hidden="false" customHeight="false" outlineLevel="0" collapsed="false">
      <c r="A4192" s="4" t="s">
        <v>5926</v>
      </c>
      <c r="B4192" s="4" t="n">
        <v>15</v>
      </c>
      <c r="C4192" s="4" t="s">
        <v>367</v>
      </c>
      <c r="D4192" s="4" t="s">
        <v>38</v>
      </c>
      <c r="E4192" s="4" t="s">
        <v>3827</v>
      </c>
      <c r="F4192" s="4" t="s">
        <v>5568</v>
      </c>
      <c r="G4192" s="4" t="s">
        <v>5924</v>
      </c>
      <c r="H4192" s="4" t="s">
        <v>5912</v>
      </c>
      <c r="I4192" s="4" t="s">
        <v>423</v>
      </c>
      <c r="J4192" s="4" t="s">
        <v>374</v>
      </c>
      <c r="K4192" s="4" t="n">
        <v>60</v>
      </c>
      <c r="L4192" s="10" t="n">
        <v>0.348</v>
      </c>
      <c r="M4192" s="10" t="n">
        <v>0.17</v>
      </c>
      <c r="N4192" s="11" t="s">
        <v>103</v>
      </c>
      <c r="O4192" s="11" t="s">
        <v>103</v>
      </c>
      <c r="P4192" s="11" t="s">
        <v>103</v>
      </c>
      <c r="Q4192" s="11" t="s">
        <v>103</v>
      </c>
      <c r="R4192" s="4"/>
    </row>
    <row r="4193" customFormat="false" ht="15" hidden="false" customHeight="false" outlineLevel="0" collapsed="false">
      <c r="A4193" s="4" t="s">
        <v>5927</v>
      </c>
      <c r="B4193" s="4" t="n">
        <v>15</v>
      </c>
      <c r="C4193" s="4" t="s">
        <v>367</v>
      </c>
      <c r="D4193" s="4" t="s">
        <v>38</v>
      </c>
      <c r="E4193" s="4" t="s">
        <v>3827</v>
      </c>
      <c r="F4193" s="4" t="s">
        <v>5858</v>
      </c>
      <c r="G4193" s="4" t="s">
        <v>1993</v>
      </c>
      <c r="H4193" s="4" t="s">
        <v>1977</v>
      </c>
      <c r="I4193" s="4"/>
      <c r="J4193" s="4" t="s">
        <v>374</v>
      </c>
      <c r="K4193" s="4" t="n">
        <v>60</v>
      </c>
      <c r="L4193" s="10" t="n">
        <v>0.348</v>
      </c>
      <c r="M4193" s="10" t="n">
        <v>0.17</v>
      </c>
      <c r="N4193" s="11" t="s">
        <v>103</v>
      </c>
      <c r="O4193" s="11" t="s">
        <v>103</v>
      </c>
      <c r="P4193" s="11" t="s">
        <v>103</v>
      </c>
      <c r="Q4193" s="11" t="s">
        <v>103</v>
      </c>
      <c r="R4193" s="4"/>
    </row>
    <row r="4194" customFormat="false" ht="15" hidden="false" customHeight="false" outlineLevel="0" collapsed="false">
      <c r="A4194" s="4" t="s">
        <v>5928</v>
      </c>
      <c r="B4194" s="4" t="n">
        <v>15</v>
      </c>
      <c r="C4194" s="4" t="s">
        <v>367</v>
      </c>
      <c r="D4194" s="4" t="s">
        <v>38</v>
      </c>
      <c r="E4194" s="4" t="s">
        <v>3827</v>
      </c>
      <c r="F4194" s="4" t="s">
        <v>4412</v>
      </c>
      <c r="G4194" s="4"/>
      <c r="H4194" s="4" t="s">
        <v>405</v>
      </c>
      <c r="I4194" s="4"/>
      <c r="J4194" s="4" t="s">
        <v>374</v>
      </c>
      <c r="K4194" s="4" t="n">
        <v>60</v>
      </c>
      <c r="L4194" s="10" t="n">
        <v>0.348</v>
      </c>
      <c r="M4194" s="10" t="n">
        <v>0.17</v>
      </c>
      <c r="N4194" s="11" t="s">
        <v>103</v>
      </c>
      <c r="O4194" s="11" t="s">
        <v>103</v>
      </c>
      <c r="P4194" s="11" t="s">
        <v>103</v>
      </c>
      <c r="Q4194" s="11" t="s">
        <v>103</v>
      </c>
      <c r="R4194" s="4"/>
    </row>
    <row r="4195" customFormat="false" ht="15" hidden="false" customHeight="false" outlineLevel="0" collapsed="false">
      <c r="A4195" s="4" t="s">
        <v>5929</v>
      </c>
      <c r="B4195" s="4" t="n">
        <v>15</v>
      </c>
      <c r="C4195" s="4" t="s">
        <v>367</v>
      </c>
      <c r="D4195" s="4" t="s">
        <v>38</v>
      </c>
      <c r="E4195" s="4" t="s">
        <v>3827</v>
      </c>
      <c r="F4195" s="4" t="s">
        <v>4588</v>
      </c>
      <c r="G4195" s="4" t="s">
        <v>1976</v>
      </c>
      <c r="H4195" s="4" t="s">
        <v>1987</v>
      </c>
      <c r="I4195" s="4"/>
      <c r="J4195" s="4" t="s">
        <v>374</v>
      </c>
      <c r="K4195" s="4" t="n">
        <v>60</v>
      </c>
      <c r="L4195" s="10" t="n">
        <v>0.348</v>
      </c>
      <c r="M4195" s="10" t="n">
        <v>0.17</v>
      </c>
      <c r="N4195" s="11" t="s">
        <v>103</v>
      </c>
      <c r="O4195" s="11" t="s">
        <v>103</v>
      </c>
      <c r="P4195" s="11" t="s">
        <v>103</v>
      </c>
      <c r="Q4195" s="11" t="s">
        <v>103</v>
      </c>
      <c r="R4195" s="4"/>
    </row>
    <row r="4196" customFormat="false" ht="15" hidden="false" customHeight="false" outlineLevel="0" collapsed="false">
      <c r="A4196" s="4" t="s">
        <v>5930</v>
      </c>
      <c r="B4196" s="4" t="n">
        <v>15</v>
      </c>
      <c r="C4196" s="4" t="s">
        <v>367</v>
      </c>
      <c r="D4196" s="4" t="s">
        <v>38</v>
      </c>
      <c r="E4196" s="4" t="s">
        <v>3827</v>
      </c>
      <c r="F4196" s="4" t="s">
        <v>5041</v>
      </c>
      <c r="G4196" s="4" t="s">
        <v>1976</v>
      </c>
      <c r="H4196" s="4" t="s">
        <v>5931</v>
      </c>
      <c r="I4196" s="4"/>
      <c r="J4196" s="4" t="s">
        <v>374</v>
      </c>
      <c r="K4196" s="4" t="n">
        <v>60</v>
      </c>
      <c r="L4196" s="10" t="n">
        <v>0.348</v>
      </c>
      <c r="M4196" s="10" t="n">
        <v>0.17</v>
      </c>
      <c r="N4196" s="11" t="s">
        <v>103</v>
      </c>
      <c r="O4196" s="11" t="s">
        <v>103</v>
      </c>
      <c r="P4196" s="11" t="s">
        <v>103</v>
      </c>
      <c r="Q4196" s="11" t="s">
        <v>103</v>
      </c>
      <c r="R4196" s="4"/>
    </row>
    <row r="4197" customFormat="false" ht="15" hidden="false" customHeight="false" outlineLevel="0" collapsed="false">
      <c r="A4197" s="4" t="s">
        <v>5932</v>
      </c>
      <c r="B4197" s="4" t="n">
        <v>15</v>
      </c>
      <c r="C4197" s="4" t="s">
        <v>367</v>
      </c>
      <c r="D4197" s="4" t="s">
        <v>38</v>
      </c>
      <c r="E4197" s="4" t="s">
        <v>3827</v>
      </c>
      <c r="F4197" s="4" t="s">
        <v>4594</v>
      </c>
      <c r="G4197" s="4" t="s">
        <v>5933</v>
      </c>
      <c r="H4197" s="4" t="s">
        <v>5934</v>
      </c>
      <c r="I4197" s="4"/>
      <c r="J4197" s="4" t="s">
        <v>374</v>
      </c>
      <c r="K4197" s="4" t="n">
        <v>60</v>
      </c>
      <c r="L4197" s="10" t="n">
        <v>0.348</v>
      </c>
      <c r="M4197" s="10" t="n">
        <v>0.17</v>
      </c>
      <c r="N4197" s="11" t="s">
        <v>103</v>
      </c>
      <c r="O4197" s="11" t="s">
        <v>103</v>
      </c>
      <c r="P4197" s="11" t="s">
        <v>103</v>
      </c>
      <c r="Q4197" s="11" t="s">
        <v>103</v>
      </c>
      <c r="R4197" s="4"/>
    </row>
    <row r="4198" customFormat="false" ht="15" hidden="false" customHeight="false" outlineLevel="0" collapsed="false">
      <c r="A4198" s="4" t="s">
        <v>5935</v>
      </c>
      <c r="B4198" s="4" t="n">
        <v>15</v>
      </c>
      <c r="C4198" s="4" t="s">
        <v>367</v>
      </c>
      <c r="D4198" s="4" t="s">
        <v>38</v>
      </c>
      <c r="E4198" s="4" t="s">
        <v>3827</v>
      </c>
      <c r="F4198" s="4" t="s">
        <v>5936</v>
      </c>
      <c r="G4198" s="4" t="s">
        <v>5937</v>
      </c>
      <c r="H4198" s="4" t="s">
        <v>5938</v>
      </c>
      <c r="I4198" s="4"/>
      <c r="J4198" s="4" t="s">
        <v>374</v>
      </c>
      <c r="K4198" s="4" t="n">
        <v>60</v>
      </c>
      <c r="L4198" s="10" t="n">
        <v>0.348</v>
      </c>
      <c r="M4198" s="10" t="n">
        <v>0.17</v>
      </c>
      <c r="N4198" s="11" t="s">
        <v>103</v>
      </c>
      <c r="O4198" s="11" t="s">
        <v>103</v>
      </c>
      <c r="P4198" s="11" t="s">
        <v>103</v>
      </c>
      <c r="Q4198" s="11" t="s">
        <v>103</v>
      </c>
      <c r="R4198" s="4"/>
    </row>
    <row r="4199" customFormat="false" ht="15" hidden="false" customHeight="false" outlineLevel="0" collapsed="false">
      <c r="A4199" s="4" t="s">
        <v>5939</v>
      </c>
      <c r="B4199" s="4" t="n">
        <v>15</v>
      </c>
      <c r="C4199" s="4" t="s">
        <v>367</v>
      </c>
      <c r="D4199" s="4" t="s">
        <v>38</v>
      </c>
      <c r="E4199" s="4" t="s">
        <v>3827</v>
      </c>
      <c r="F4199" s="4" t="s">
        <v>5571</v>
      </c>
      <c r="G4199" s="4" t="s">
        <v>1971</v>
      </c>
      <c r="H4199" s="4" t="s">
        <v>5940</v>
      </c>
      <c r="I4199" s="4" t="s">
        <v>391</v>
      </c>
      <c r="J4199" s="4" t="s">
        <v>407</v>
      </c>
      <c r="K4199" s="4" t="n">
        <v>60</v>
      </c>
      <c r="L4199" s="10" t="n">
        <v>0.348</v>
      </c>
      <c r="M4199" s="10" t="n">
        <v>0.17</v>
      </c>
      <c r="N4199" s="11" t="s">
        <v>103</v>
      </c>
      <c r="O4199" s="11" t="s">
        <v>103</v>
      </c>
      <c r="P4199" s="11" t="s">
        <v>103</v>
      </c>
      <c r="Q4199" s="11" t="s">
        <v>103</v>
      </c>
      <c r="R4199" s="4"/>
    </row>
    <row r="4200" customFormat="false" ht="15" hidden="false" customHeight="false" outlineLevel="0" collapsed="false">
      <c r="A4200" s="4" t="s">
        <v>5941</v>
      </c>
      <c r="B4200" s="4" t="n">
        <v>15</v>
      </c>
      <c r="C4200" s="4" t="s">
        <v>367</v>
      </c>
      <c r="D4200" s="4" t="s">
        <v>38</v>
      </c>
      <c r="E4200" s="4" t="s">
        <v>3827</v>
      </c>
      <c r="F4200" s="4" t="s">
        <v>5942</v>
      </c>
      <c r="G4200" s="4" t="s">
        <v>1971</v>
      </c>
      <c r="H4200" s="4" t="s">
        <v>5940</v>
      </c>
      <c r="I4200" s="4" t="s">
        <v>391</v>
      </c>
      <c r="J4200" s="4" t="s">
        <v>407</v>
      </c>
      <c r="K4200" s="4" t="n">
        <v>60</v>
      </c>
      <c r="L4200" s="10" t="n">
        <v>0.348</v>
      </c>
      <c r="M4200" s="10" t="n">
        <v>0.17</v>
      </c>
      <c r="N4200" s="11" t="s">
        <v>103</v>
      </c>
      <c r="O4200" s="11" t="s">
        <v>103</v>
      </c>
      <c r="P4200" s="11" t="s">
        <v>103</v>
      </c>
      <c r="Q4200" s="11" t="s">
        <v>103</v>
      </c>
      <c r="R4200" s="4"/>
    </row>
    <row r="4201" customFormat="false" ht="15" hidden="false" customHeight="false" outlineLevel="0" collapsed="false">
      <c r="A4201" s="4" t="s">
        <v>5943</v>
      </c>
      <c r="B4201" s="4" t="n">
        <v>15</v>
      </c>
      <c r="C4201" s="4" t="s">
        <v>367</v>
      </c>
      <c r="D4201" s="4" t="s">
        <v>38</v>
      </c>
      <c r="E4201" s="4" t="s">
        <v>3827</v>
      </c>
      <c r="F4201" s="4" t="s">
        <v>4622</v>
      </c>
      <c r="G4201" s="4" t="s">
        <v>1976</v>
      </c>
      <c r="H4201" s="4" t="s">
        <v>2000</v>
      </c>
      <c r="I4201" s="4"/>
      <c r="J4201" s="4" t="s">
        <v>407</v>
      </c>
      <c r="K4201" s="4" t="n">
        <v>60</v>
      </c>
      <c r="L4201" s="10" t="n">
        <v>0.348</v>
      </c>
      <c r="M4201" s="10" t="n">
        <v>0.17</v>
      </c>
      <c r="N4201" s="11" t="s">
        <v>103</v>
      </c>
      <c r="O4201" s="11" t="s">
        <v>103</v>
      </c>
      <c r="P4201" s="11" t="s">
        <v>103</v>
      </c>
      <c r="Q4201" s="11" t="s">
        <v>103</v>
      </c>
      <c r="R4201" s="4"/>
    </row>
    <row r="4202" customFormat="false" ht="15" hidden="false" customHeight="false" outlineLevel="0" collapsed="false">
      <c r="A4202" s="4" t="s">
        <v>5944</v>
      </c>
      <c r="B4202" s="4" t="n">
        <v>15</v>
      </c>
      <c r="C4202" s="4" t="s">
        <v>367</v>
      </c>
      <c r="D4202" s="4" t="s">
        <v>38</v>
      </c>
      <c r="E4202" s="4" t="s">
        <v>3827</v>
      </c>
      <c r="F4202" s="4" t="s">
        <v>4622</v>
      </c>
      <c r="G4202" s="4" t="s">
        <v>1976</v>
      </c>
      <c r="H4202" s="4" t="s">
        <v>5945</v>
      </c>
      <c r="I4202" s="4"/>
      <c r="J4202" s="4" t="s">
        <v>407</v>
      </c>
      <c r="K4202" s="4" t="n">
        <v>60</v>
      </c>
      <c r="L4202" s="10" t="n">
        <v>0.348</v>
      </c>
      <c r="M4202" s="10" t="n">
        <v>0.17</v>
      </c>
      <c r="N4202" s="11" t="s">
        <v>103</v>
      </c>
      <c r="O4202" s="11" t="s">
        <v>103</v>
      </c>
      <c r="P4202" s="11" t="s">
        <v>103</v>
      </c>
      <c r="Q4202" s="11" t="s">
        <v>103</v>
      </c>
      <c r="R4202" s="4"/>
    </row>
    <row r="4203" customFormat="false" ht="15" hidden="false" customHeight="false" outlineLevel="0" collapsed="false">
      <c r="A4203" s="4" t="s">
        <v>5946</v>
      </c>
      <c r="B4203" s="4" t="n">
        <v>15</v>
      </c>
      <c r="C4203" s="4" t="s">
        <v>367</v>
      </c>
      <c r="D4203" s="4" t="s">
        <v>38</v>
      </c>
      <c r="E4203" s="4" t="s">
        <v>3827</v>
      </c>
      <c r="F4203" s="4" t="s">
        <v>4570</v>
      </c>
      <c r="G4203" s="4" t="s">
        <v>1993</v>
      </c>
      <c r="H4203" s="4" t="s">
        <v>5947</v>
      </c>
      <c r="I4203" s="4"/>
      <c r="J4203" s="4" t="s">
        <v>407</v>
      </c>
      <c r="K4203" s="4" t="n">
        <v>60</v>
      </c>
      <c r="L4203" s="10" t="n">
        <v>0.348</v>
      </c>
      <c r="M4203" s="10" t="n">
        <v>0.17</v>
      </c>
      <c r="N4203" s="11" t="s">
        <v>103</v>
      </c>
      <c r="O4203" s="11" t="s">
        <v>103</v>
      </c>
      <c r="P4203" s="11" t="s">
        <v>103</v>
      </c>
      <c r="Q4203" s="11" t="s">
        <v>103</v>
      </c>
      <c r="R4203" s="4"/>
    </row>
    <row r="4204" customFormat="false" ht="15" hidden="false" customHeight="false" outlineLevel="0" collapsed="false">
      <c r="A4204" s="4" t="s">
        <v>5948</v>
      </c>
      <c r="B4204" s="4" t="n">
        <v>15</v>
      </c>
      <c r="C4204" s="4" t="s">
        <v>367</v>
      </c>
      <c r="D4204" s="4" t="s">
        <v>38</v>
      </c>
      <c r="E4204" s="4" t="s">
        <v>3827</v>
      </c>
      <c r="F4204" s="4" t="s">
        <v>5936</v>
      </c>
      <c r="G4204" s="4" t="s">
        <v>1993</v>
      </c>
      <c r="H4204" s="4" t="s">
        <v>5949</v>
      </c>
      <c r="I4204" s="4"/>
      <c r="J4204" s="4" t="s">
        <v>407</v>
      </c>
      <c r="K4204" s="4" t="n">
        <v>60</v>
      </c>
      <c r="L4204" s="10" t="n">
        <v>0.348</v>
      </c>
      <c r="M4204" s="10" t="n">
        <v>0.17</v>
      </c>
      <c r="N4204" s="11" t="s">
        <v>103</v>
      </c>
      <c r="O4204" s="11" t="s">
        <v>103</v>
      </c>
      <c r="P4204" s="11" t="s">
        <v>103</v>
      </c>
      <c r="Q4204" s="11" t="s">
        <v>103</v>
      </c>
      <c r="R4204" s="4"/>
    </row>
    <row r="4205" customFormat="false" ht="15" hidden="false" customHeight="false" outlineLevel="0" collapsed="false">
      <c r="A4205" s="4" t="s">
        <v>5950</v>
      </c>
      <c r="B4205" s="4" t="n">
        <v>15</v>
      </c>
      <c r="C4205" s="4" t="s">
        <v>367</v>
      </c>
      <c r="D4205" s="4" t="s">
        <v>38</v>
      </c>
      <c r="E4205" s="4" t="s">
        <v>3827</v>
      </c>
      <c r="F4205" s="4" t="s">
        <v>4570</v>
      </c>
      <c r="G4205" s="4" t="s">
        <v>5951</v>
      </c>
      <c r="H4205" s="4" t="s">
        <v>5952</v>
      </c>
      <c r="I4205" s="4"/>
      <c r="J4205" s="4" t="s">
        <v>407</v>
      </c>
      <c r="K4205" s="4" t="n">
        <v>60</v>
      </c>
      <c r="L4205" s="10" t="n">
        <v>0.348</v>
      </c>
      <c r="M4205" s="10" t="n">
        <v>0.17</v>
      </c>
      <c r="N4205" s="11" t="s">
        <v>103</v>
      </c>
      <c r="O4205" s="11" t="s">
        <v>103</v>
      </c>
      <c r="P4205" s="11" t="s">
        <v>103</v>
      </c>
      <c r="Q4205" s="11" t="s">
        <v>103</v>
      </c>
      <c r="R4205" s="4"/>
    </row>
    <row r="4206" customFormat="false" ht="15" hidden="false" customHeight="false" outlineLevel="0" collapsed="false">
      <c r="A4206" s="4" t="s">
        <v>5953</v>
      </c>
      <c r="B4206" s="4" t="n">
        <v>15</v>
      </c>
      <c r="C4206" s="4" t="s">
        <v>367</v>
      </c>
      <c r="D4206" s="4" t="s">
        <v>38</v>
      </c>
      <c r="E4206" s="4" t="s">
        <v>3827</v>
      </c>
      <c r="F4206" s="4" t="s">
        <v>5858</v>
      </c>
      <c r="G4206" s="4" t="s">
        <v>5951</v>
      </c>
      <c r="H4206" s="4" t="s">
        <v>2008</v>
      </c>
      <c r="I4206" s="4"/>
      <c r="J4206" s="4" t="s">
        <v>407</v>
      </c>
      <c r="K4206" s="4" t="n">
        <v>60</v>
      </c>
      <c r="L4206" s="10" t="n">
        <v>0.348</v>
      </c>
      <c r="M4206" s="10" t="n">
        <v>0.17</v>
      </c>
      <c r="N4206" s="11" t="s">
        <v>103</v>
      </c>
      <c r="O4206" s="11" t="s">
        <v>103</v>
      </c>
      <c r="P4206" s="11" t="s">
        <v>103</v>
      </c>
      <c r="Q4206" s="11" t="s">
        <v>103</v>
      </c>
      <c r="R4206" s="4"/>
    </row>
    <row r="4207" customFormat="false" ht="15" hidden="false" customHeight="false" outlineLevel="0" collapsed="false">
      <c r="A4207" s="4" t="s">
        <v>5954</v>
      </c>
      <c r="B4207" s="4" t="n">
        <v>15</v>
      </c>
      <c r="C4207" s="4" t="s">
        <v>367</v>
      </c>
      <c r="D4207" s="4" t="s">
        <v>38</v>
      </c>
      <c r="E4207" s="4" t="s">
        <v>3827</v>
      </c>
      <c r="F4207" s="4" t="s">
        <v>4570</v>
      </c>
      <c r="G4207" s="4" t="s">
        <v>2102</v>
      </c>
      <c r="H4207" s="4" t="s">
        <v>2008</v>
      </c>
      <c r="I4207" s="4"/>
      <c r="J4207" s="4" t="s">
        <v>407</v>
      </c>
      <c r="K4207" s="4" t="n">
        <v>60</v>
      </c>
      <c r="L4207" s="10" t="n">
        <v>0.348</v>
      </c>
      <c r="M4207" s="10" t="n">
        <v>0.17</v>
      </c>
      <c r="N4207" s="11" t="s">
        <v>103</v>
      </c>
      <c r="O4207" s="11" t="s">
        <v>103</v>
      </c>
      <c r="P4207" s="11" t="s">
        <v>103</v>
      </c>
      <c r="Q4207" s="11" t="s">
        <v>103</v>
      </c>
      <c r="R4207" s="4"/>
    </row>
    <row r="4208" customFormat="false" ht="15" hidden="false" customHeight="false" outlineLevel="0" collapsed="false">
      <c r="A4208" s="4" t="s">
        <v>5955</v>
      </c>
      <c r="B4208" s="4" t="n">
        <v>15</v>
      </c>
      <c r="C4208" s="4" t="s">
        <v>367</v>
      </c>
      <c r="D4208" s="4" t="s">
        <v>38</v>
      </c>
      <c r="E4208" s="4" t="s">
        <v>3827</v>
      </c>
      <c r="F4208" s="4" t="s">
        <v>4570</v>
      </c>
      <c r="G4208" s="4" t="s">
        <v>1792</v>
      </c>
      <c r="H4208" s="4" t="s">
        <v>2012</v>
      </c>
      <c r="I4208" s="4"/>
      <c r="J4208" s="4" t="s">
        <v>407</v>
      </c>
      <c r="K4208" s="4" t="n">
        <v>60</v>
      </c>
      <c r="L4208" s="10" t="n">
        <v>0.348</v>
      </c>
      <c r="M4208" s="10" t="n">
        <v>0.17</v>
      </c>
      <c r="N4208" s="11" t="s">
        <v>103</v>
      </c>
      <c r="O4208" s="11" t="s">
        <v>103</v>
      </c>
      <c r="P4208" s="11" t="s">
        <v>103</v>
      </c>
      <c r="Q4208" s="11" t="s">
        <v>103</v>
      </c>
      <c r="R4208" s="4"/>
    </row>
    <row r="4209" customFormat="false" ht="15" hidden="false" customHeight="false" outlineLevel="0" collapsed="false">
      <c r="A4209" s="4" t="s">
        <v>5956</v>
      </c>
      <c r="B4209" s="4" t="n">
        <v>15</v>
      </c>
      <c r="C4209" s="4" t="s">
        <v>367</v>
      </c>
      <c r="D4209" s="4" t="s">
        <v>38</v>
      </c>
      <c r="E4209" s="4" t="s">
        <v>3827</v>
      </c>
      <c r="F4209" s="4" t="s">
        <v>4946</v>
      </c>
      <c r="G4209" s="4" t="s">
        <v>5951</v>
      </c>
      <c r="H4209" s="4" t="s">
        <v>5957</v>
      </c>
      <c r="I4209" s="4"/>
      <c r="J4209" s="4" t="s">
        <v>407</v>
      </c>
      <c r="K4209" s="4" t="n">
        <v>60</v>
      </c>
      <c r="L4209" s="10" t="n">
        <v>0.348</v>
      </c>
      <c r="M4209" s="10" t="n">
        <v>0.17</v>
      </c>
      <c r="N4209" s="11" t="s">
        <v>103</v>
      </c>
      <c r="O4209" s="11" t="s">
        <v>103</v>
      </c>
      <c r="P4209" s="11" t="s">
        <v>103</v>
      </c>
      <c r="Q4209" s="11" t="s">
        <v>103</v>
      </c>
      <c r="R4209" s="4"/>
    </row>
    <row r="4210" customFormat="false" ht="15" hidden="false" customHeight="false" outlineLevel="0" collapsed="false">
      <c r="A4210" s="4" t="s">
        <v>5958</v>
      </c>
      <c r="B4210" s="4" t="n">
        <v>15</v>
      </c>
      <c r="C4210" s="4" t="s">
        <v>367</v>
      </c>
      <c r="D4210" s="4" t="s">
        <v>38</v>
      </c>
      <c r="E4210" s="4" t="s">
        <v>3827</v>
      </c>
      <c r="F4210" s="4" t="s">
        <v>4950</v>
      </c>
      <c r="G4210" s="4" t="s">
        <v>1976</v>
      </c>
      <c r="H4210" s="4" t="s">
        <v>5957</v>
      </c>
      <c r="I4210" s="4"/>
      <c r="J4210" s="4" t="s">
        <v>407</v>
      </c>
      <c r="K4210" s="4" t="n">
        <v>60</v>
      </c>
      <c r="L4210" s="10" t="n">
        <v>0.348</v>
      </c>
      <c r="M4210" s="10" t="n">
        <v>0.17</v>
      </c>
      <c r="N4210" s="11" t="s">
        <v>103</v>
      </c>
      <c r="O4210" s="11" t="s">
        <v>103</v>
      </c>
      <c r="P4210" s="11" t="s">
        <v>103</v>
      </c>
      <c r="Q4210" s="11" t="s">
        <v>103</v>
      </c>
      <c r="R4210" s="4"/>
    </row>
    <row r="4211" customFormat="false" ht="15" hidden="false" customHeight="false" outlineLevel="0" collapsed="false">
      <c r="A4211" s="4" t="s">
        <v>5959</v>
      </c>
      <c r="B4211" s="4" t="n">
        <v>15</v>
      </c>
      <c r="C4211" s="4" t="s">
        <v>367</v>
      </c>
      <c r="D4211" s="4" t="s">
        <v>38</v>
      </c>
      <c r="E4211" s="4" t="s">
        <v>3827</v>
      </c>
      <c r="F4211" s="4" t="s">
        <v>4946</v>
      </c>
      <c r="G4211" s="4" t="s">
        <v>1976</v>
      </c>
      <c r="H4211" s="4" t="s">
        <v>5960</v>
      </c>
      <c r="I4211" s="4"/>
      <c r="J4211" s="4" t="s">
        <v>407</v>
      </c>
      <c r="K4211" s="4" t="n">
        <v>60</v>
      </c>
      <c r="L4211" s="10" t="n">
        <v>0.348</v>
      </c>
      <c r="M4211" s="10" t="n">
        <v>0.17</v>
      </c>
      <c r="N4211" s="11" t="s">
        <v>103</v>
      </c>
      <c r="O4211" s="11" t="s">
        <v>103</v>
      </c>
      <c r="P4211" s="11" t="s">
        <v>103</v>
      </c>
      <c r="Q4211" s="11" t="s">
        <v>103</v>
      </c>
      <c r="R4211" s="4"/>
    </row>
    <row r="4212" customFormat="false" ht="15" hidden="false" customHeight="false" outlineLevel="0" collapsed="false">
      <c r="A4212" s="4" t="s">
        <v>5961</v>
      </c>
      <c r="B4212" s="4" t="n">
        <v>15</v>
      </c>
      <c r="C4212" s="4" t="s">
        <v>367</v>
      </c>
      <c r="D4212" s="4" t="s">
        <v>38</v>
      </c>
      <c r="E4212" s="4" t="s">
        <v>3827</v>
      </c>
      <c r="F4212" s="4" t="s">
        <v>5962</v>
      </c>
      <c r="G4212" s="4" t="s">
        <v>1976</v>
      </c>
      <c r="H4212" s="4" t="s">
        <v>5963</v>
      </c>
      <c r="I4212" s="4"/>
      <c r="J4212" s="4" t="s">
        <v>407</v>
      </c>
      <c r="K4212" s="4" t="n">
        <v>60</v>
      </c>
      <c r="L4212" s="10" t="n">
        <v>0.348</v>
      </c>
      <c r="M4212" s="10" t="n">
        <v>0.17</v>
      </c>
      <c r="N4212" s="11" t="s">
        <v>103</v>
      </c>
      <c r="O4212" s="11" t="s">
        <v>103</v>
      </c>
      <c r="P4212" s="11" t="s">
        <v>103</v>
      </c>
      <c r="Q4212" s="11" t="s">
        <v>103</v>
      </c>
      <c r="R4212" s="4"/>
    </row>
    <row r="4213" customFormat="false" ht="15" hidden="false" customHeight="false" outlineLevel="0" collapsed="false">
      <c r="A4213" s="4" t="s">
        <v>5964</v>
      </c>
      <c r="B4213" s="4" t="n">
        <v>15</v>
      </c>
      <c r="C4213" s="4" t="s">
        <v>367</v>
      </c>
      <c r="D4213" s="4" t="s">
        <v>38</v>
      </c>
      <c r="E4213" s="4" t="s">
        <v>3827</v>
      </c>
      <c r="F4213" s="4" t="s">
        <v>5965</v>
      </c>
      <c r="G4213" s="4" t="s">
        <v>1976</v>
      </c>
      <c r="H4213" s="4" t="s">
        <v>5963</v>
      </c>
      <c r="I4213" s="4"/>
      <c r="J4213" s="4" t="s">
        <v>407</v>
      </c>
      <c r="K4213" s="4" t="n">
        <v>60</v>
      </c>
      <c r="L4213" s="10" t="n">
        <v>0.348</v>
      </c>
      <c r="M4213" s="10" t="n">
        <v>0.17</v>
      </c>
      <c r="N4213" s="11" t="s">
        <v>103</v>
      </c>
      <c r="O4213" s="11" t="s">
        <v>103</v>
      </c>
      <c r="P4213" s="11" t="s">
        <v>103</v>
      </c>
      <c r="Q4213" s="11" t="s">
        <v>103</v>
      </c>
      <c r="R4213" s="4"/>
    </row>
    <row r="4214" customFormat="false" ht="15" hidden="false" customHeight="false" outlineLevel="0" collapsed="false">
      <c r="A4214" s="4" t="s">
        <v>5966</v>
      </c>
      <c r="B4214" s="4" t="n">
        <v>15</v>
      </c>
      <c r="C4214" s="4" t="s">
        <v>367</v>
      </c>
      <c r="D4214" s="4" t="s">
        <v>38</v>
      </c>
      <c r="E4214" s="4" t="s">
        <v>3827</v>
      </c>
      <c r="F4214" s="4" t="s">
        <v>4946</v>
      </c>
      <c r="G4214" s="4" t="s">
        <v>1792</v>
      </c>
      <c r="H4214" s="4" t="s">
        <v>5967</v>
      </c>
      <c r="I4214" s="4"/>
      <c r="J4214" s="4" t="s">
        <v>407</v>
      </c>
      <c r="K4214" s="4" t="n">
        <v>60</v>
      </c>
      <c r="L4214" s="10" t="n">
        <v>0.348</v>
      </c>
      <c r="M4214" s="10" t="n">
        <v>0.17</v>
      </c>
      <c r="N4214" s="11" t="s">
        <v>103</v>
      </c>
      <c r="O4214" s="11" t="s">
        <v>103</v>
      </c>
      <c r="P4214" s="11" t="s">
        <v>103</v>
      </c>
      <c r="Q4214" s="11" t="s">
        <v>103</v>
      </c>
      <c r="R4214" s="4"/>
    </row>
    <row r="4215" customFormat="false" ht="15" hidden="false" customHeight="false" outlineLevel="0" collapsed="false">
      <c r="A4215" s="4" t="s">
        <v>5968</v>
      </c>
      <c r="B4215" s="4" t="n">
        <v>15</v>
      </c>
      <c r="C4215" s="4" t="s">
        <v>367</v>
      </c>
      <c r="D4215" s="4" t="s">
        <v>38</v>
      </c>
      <c r="E4215" s="4" t="s">
        <v>3827</v>
      </c>
      <c r="F4215" s="4" t="s">
        <v>4950</v>
      </c>
      <c r="G4215" s="4" t="s">
        <v>1792</v>
      </c>
      <c r="H4215" s="4" t="s">
        <v>5967</v>
      </c>
      <c r="I4215" s="4"/>
      <c r="J4215" s="4" t="s">
        <v>407</v>
      </c>
      <c r="K4215" s="4" t="n">
        <v>60</v>
      </c>
      <c r="L4215" s="10" t="n">
        <v>0.348</v>
      </c>
      <c r="M4215" s="10" t="n">
        <v>0.17</v>
      </c>
      <c r="N4215" s="11" t="s">
        <v>103</v>
      </c>
      <c r="O4215" s="11" t="s">
        <v>103</v>
      </c>
      <c r="P4215" s="11" t="s">
        <v>103</v>
      </c>
      <c r="Q4215" s="11" t="s">
        <v>103</v>
      </c>
      <c r="R4215" s="4"/>
    </row>
    <row r="4216" customFormat="false" ht="15" hidden="false" customHeight="false" outlineLevel="0" collapsed="false">
      <c r="A4216" s="4" t="s">
        <v>5969</v>
      </c>
      <c r="B4216" s="4" t="n">
        <v>15</v>
      </c>
      <c r="C4216" s="4" t="s">
        <v>367</v>
      </c>
      <c r="D4216" s="4" t="s">
        <v>38</v>
      </c>
      <c r="E4216" s="4" t="s">
        <v>3827</v>
      </c>
      <c r="F4216" s="4" t="s">
        <v>4946</v>
      </c>
      <c r="G4216" s="4" t="s">
        <v>1792</v>
      </c>
      <c r="H4216" s="4" t="s">
        <v>5967</v>
      </c>
      <c r="I4216" s="4"/>
      <c r="J4216" s="4" t="s">
        <v>407</v>
      </c>
      <c r="K4216" s="4" t="n">
        <v>60</v>
      </c>
      <c r="L4216" s="10" t="n">
        <v>0.348</v>
      </c>
      <c r="M4216" s="10" t="n">
        <v>0.17</v>
      </c>
      <c r="N4216" s="11" t="s">
        <v>103</v>
      </c>
      <c r="O4216" s="11" t="s">
        <v>103</v>
      </c>
      <c r="P4216" s="11" t="s">
        <v>103</v>
      </c>
      <c r="Q4216" s="11" t="s">
        <v>103</v>
      </c>
      <c r="R4216" s="4"/>
    </row>
    <row r="4217" customFormat="false" ht="15" hidden="false" customHeight="false" outlineLevel="0" collapsed="false">
      <c r="A4217" s="4" t="s">
        <v>5970</v>
      </c>
      <c r="B4217" s="4" t="n">
        <v>15</v>
      </c>
      <c r="C4217" s="4" t="s">
        <v>367</v>
      </c>
      <c r="D4217" s="4" t="s">
        <v>38</v>
      </c>
      <c r="E4217" s="4" t="s">
        <v>3827</v>
      </c>
      <c r="F4217" s="4" t="s">
        <v>4946</v>
      </c>
      <c r="G4217" s="4" t="s">
        <v>1792</v>
      </c>
      <c r="H4217" s="4" t="s">
        <v>5967</v>
      </c>
      <c r="I4217" s="4" t="s">
        <v>423</v>
      </c>
      <c r="J4217" s="4" t="s">
        <v>407</v>
      </c>
      <c r="K4217" s="4" t="n">
        <v>60</v>
      </c>
      <c r="L4217" s="10" t="n">
        <v>0.348</v>
      </c>
      <c r="M4217" s="10" t="n">
        <v>0.17</v>
      </c>
      <c r="N4217" s="11" t="s">
        <v>103</v>
      </c>
      <c r="O4217" s="11" t="s">
        <v>103</v>
      </c>
      <c r="P4217" s="11" t="s">
        <v>103</v>
      </c>
      <c r="Q4217" s="11" t="s">
        <v>103</v>
      </c>
      <c r="R4217" s="4"/>
    </row>
    <row r="4218" customFormat="false" ht="15" hidden="false" customHeight="false" outlineLevel="0" collapsed="false">
      <c r="A4218" s="4" t="s">
        <v>5971</v>
      </c>
      <c r="B4218" s="4" t="n">
        <v>15</v>
      </c>
      <c r="C4218" s="4" t="s">
        <v>367</v>
      </c>
      <c r="D4218" s="4" t="s">
        <v>38</v>
      </c>
      <c r="E4218" s="4" t="s">
        <v>3827</v>
      </c>
      <c r="F4218" s="4" t="s">
        <v>4946</v>
      </c>
      <c r="G4218" s="4" t="s">
        <v>2060</v>
      </c>
      <c r="H4218" s="4" t="s">
        <v>5972</v>
      </c>
      <c r="I4218" s="4"/>
      <c r="J4218" s="4" t="s">
        <v>407</v>
      </c>
      <c r="K4218" s="4" t="n">
        <v>60</v>
      </c>
      <c r="L4218" s="10" t="n">
        <v>0.348</v>
      </c>
      <c r="M4218" s="10" t="n">
        <v>0.17</v>
      </c>
      <c r="N4218" s="11" t="s">
        <v>103</v>
      </c>
      <c r="O4218" s="11" t="s">
        <v>103</v>
      </c>
      <c r="P4218" s="11" t="s">
        <v>103</v>
      </c>
      <c r="Q4218" s="11" t="s">
        <v>103</v>
      </c>
      <c r="R4218" s="4"/>
    </row>
    <row r="4219" customFormat="false" ht="15" hidden="false" customHeight="false" outlineLevel="0" collapsed="false">
      <c r="A4219" s="4" t="s">
        <v>5973</v>
      </c>
      <c r="B4219" s="4" t="n">
        <v>15</v>
      </c>
      <c r="C4219" s="4" t="s">
        <v>367</v>
      </c>
      <c r="D4219" s="4" t="s">
        <v>38</v>
      </c>
      <c r="E4219" s="4" t="s">
        <v>3827</v>
      </c>
      <c r="F4219" s="4" t="s">
        <v>4950</v>
      </c>
      <c r="G4219" s="4" t="s">
        <v>2040</v>
      </c>
      <c r="H4219" s="4" t="s">
        <v>5972</v>
      </c>
      <c r="I4219" s="4"/>
      <c r="J4219" s="4" t="s">
        <v>407</v>
      </c>
      <c r="K4219" s="4" t="n">
        <v>60</v>
      </c>
      <c r="L4219" s="10" t="n">
        <v>0.348</v>
      </c>
      <c r="M4219" s="10" t="n">
        <v>0.17</v>
      </c>
      <c r="N4219" s="11" t="s">
        <v>103</v>
      </c>
      <c r="O4219" s="11" t="s">
        <v>103</v>
      </c>
      <c r="P4219" s="11" t="s">
        <v>103</v>
      </c>
      <c r="Q4219" s="11" t="s">
        <v>103</v>
      </c>
      <c r="R4219" s="4"/>
    </row>
    <row r="4220" customFormat="false" ht="15" hidden="false" customHeight="false" outlineLevel="0" collapsed="false">
      <c r="A4220" s="4" t="s">
        <v>5974</v>
      </c>
      <c r="B4220" s="4" t="n">
        <v>15</v>
      </c>
      <c r="C4220" s="4" t="s">
        <v>367</v>
      </c>
      <c r="D4220" s="4" t="s">
        <v>38</v>
      </c>
      <c r="E4220" s="4" t="s">
        <v>3827</v>
      </c>
      <c r="F4220" s="4" t="s">
        <v>4946</v>
      </c>
      <c r="G4220" s="4" t="s">
        <v>2040</v>
      </c>
      <c r="H4220" s="4" t="s">
        <v>5972</v>
      </c>
      <c r="I4220" s="4"/>
      <c r="J4220" s="4" t="s">
        <v>407</v>
      </c>
      <c r="K4220" s="4" t="n">
        <v>60</v>
      </c>
      <c r="L4220" s="10" t="n">
        <v>0.348</v>
      </c>
      <c r="M4220" s="10" t="n">
        <v>0.17</v>
      </c>
      <c r="N4220" s="11" t="s">
        <v>103</v>
      </c>
      <c r="O4220" s="11" t="s">
        <v>103</v>
      </c>
      <c r="P4220" s="11" t="s">
        <v>103</v>
      </c>
      <c r="Q4220" s="11" t="s">
        <v>103</v>
      </c>
      <c r="R4220" s="4"/>
    </row>
    <row r="4221" customFormat="false" ht="15" hidden="false" customHeight="false" outlineLevel="0" collapsed="false">
      <c r="A4221" s="4" t="s">
        <v>5975</v>
      </c>
      <c r="B4221" s="4" t="n">
        <v>15</v>
      </c>
      <c r="C4221" s="4" t="s">
        <v>367</v>
      </c>
      <c r="D4221" s="4" t="s">
        <v>38</v>
      </c>
      <c r="E4221" s="4" t="s">
        <v>3827</v>
      </c>
      <c r="F4221" s="4" t="s">
        <v>5962</v>
      </c>
      <c r="G4221" s="4" t="s">
        <v>2040</v>
      </c>
      <c r="H4221" s="4" t="s">
        <v>5976</v>
      </c>
      <c r="I4221" s="4"/>
      <c r="J4221" s="4" t="s">
        <v>407</v>
      </c>
      <c r="K4221" s="4" t="n">
        <v>60</v>
      </c>
      <c r="L4221" s="10" t="n">
        <v>0.348</v>
      </c>
      <c r="M4221" s="10" t="n">
        <v>0.17</v>
      </c>
      <c r="N4221" s="11" t="s">
        <v>103</v>
      </c>
      <c r="O4221" s="11" t="s">
        <v>103</v>
      </c>
      <c r="P4221" s="11" t="s">
        <v>103</v>
      </c>
      <c r="Q4221" s="11" t="s">
        <v>103</v>
      </c>
      <c r="R4221" s="4"/>
    </row>
    <row r="4222" customFormat="false" ht="15" hidden="false" customHeight="false" outlineLevel="0" collapsed="false">
      <c r="A4222" s="4" t="s">
        <v>5977</v>
      </c>
      <c r="B4222" s="4" t="n">
        <v>15</v>
      </c>
      <c r="C4222" s="4" t="s">
        <v>367</v>
      </c>
      <c r="D4222" s="4" t="s">
        <v>38</v>
      </c>
      <c r="E4222" s="4" t="s">
        <v>3827</v>
      </c>
      <c r="F4222" s="4" t="s">
        <v>5568</v>
      </c>
      <c r="G4222" s="4" t="s">
        <v>1971</v>
      </c>
      <c r="H4222" s="4" t="s">
        <v>5912</v>
      </c>
      <c r="I4222" s="4" t="s">
        <v>376</v>
      </c>
      <c r="J4222" s="4" t="s">
        <v>426</v>
      </c>
      <c r="K4222" s="4" t="n">
        <v>60</v>
      </c>
      <c r="L4222" s="10" t="n">
        <v>0.348</v>
      </c>
      <c r="M4222" s="10" t="n">
        <v>0.17</v>
      </c>
      <c r="N4222" s="11" t="s">
        <v>103</v>
      </c>
      <c r="O4222" s="11" t="s">
        <v>103</v>
      </c>
      <c r="P4222" s="11" t="s">
        <v>103</v>
      </c>
      <c r="Q4222" s="11" t="s">
        <v>103</v>
      </c>
      <c r="R4222" s="4"/>
    </row>
    <row r="4223" customFormat="false" ht="15" hidden="false" customHeight="false" outlineLevel="0" collapsed="false">
      <c r="A4223" s="4" t="s">
        <v>5978</v>
      </c>
      <c r="B4223" s="4" t="n">
        <v>15</v>
      </c>
      <c r="C4223" s="4" t="s">
        <v>367</v>
      </c>
      <c r="D4223" s="4" t="s">
        <v>38</v>
      </c>
      <c r="E4223" s="4" t="s">
        <v>3827</v>
      </c>
      <c r="F4223" s="4" t="s">
        <v>5979</v>
      </c>
      <c r="G4223" s="4" t="s">
        <v>1971</v>
      </c>
      <c r="H4223" s="4" t="s">
        <v>5912</v>
      </c>
      <c r="I4223" s="4"/>
      <c r="J4223" s="4" t="s">
        <v>426</v>
      </c>
      <c r="K4223" s="4" t="n">
        <v>60</v>
      </c>
      <c r="L4223" s="10" t="n">
        <v>0.348</v>
      </c>
      <c r="M4223" s="10" t="n">
        <v>0.17</v>
      </c>
      <c r="N4223" s="11" t="s">
        <v>103</v>
      </c>
      <c r="O4223" s="11" t="s">
        <v>103</v>
      </c>
      <c r="P4223" s="11" t="s">
        <v>103</v>
      </c>
      <c r="Q4223" s="11" t="s">
        <v>103</v>
      </c>
      <c r="R4223" s="4"/>
    </row>
    <row r="4224" customFormat="false" ht="15" hidden="false" customHeight="false" outlineLevel="0" collapsed="false">
      <c r="A4224" s="4" t="s">
        <v>5980</v>
      </c>
      <c r="B4224" s="4" t="n">
        <v>15</v>
      </c>
      <c r="C4224" s="4" t="s">
        <v>367</v>
      </c>
      <c r="D4224" s="4" t="s">
        <v>38</v>
      </c>
      <c r="E4224" s="4" t="s">
        <v>3827</v>
      </c>
      <c r="F4224" s="4" t="s">
        <v>5571</v>
      </c>
      <c r="G4224" s="4"/>
      <c r="H4224" s="4" t="s">
        <v>5912</v>
      </c>
      <c r="I4224" s="4"/>
      <c r="J4224" s="4" t="s">
        <v>426</v>
      </c>
      <c r="K4224" s="4" t="n">
        <v>60</v>
      </c>
      <c r="L4224" s="10" t="n">
        <v>0.348</v>
      </c>
      <c r="M4224" s="10" t="n">
        <v>0.17</v>
      </c>
      <c r="N4224" s="11" t="s">
        <v>103</v>
      </c>
      <c r="O4224" s="11" t="s">
        <v>103</v>
      </c>
      <c r="P4224" s="11" t="s">
        <v>103</v>
      </c>
      <c r="Q4224" s="11" t="s">
        <v>103</v>
      </c>
      <c r="R4224" s="4"/>
    </row>
    <row r="4225" customFormat="false" ht="15" hidden="false" customHeight="false" outlineLevel="0" collapsed="false">
      <c r="A4225" s="4" t="s">
        <v>5981</v>
      </c>
      <c r="B4225" s="4" t="n">
        <v>15</v>
      </c>
      <c r="C4225" s="4" t="s">
        <v>367</v>
      </c>
      <c r="D4225" s="4" t="s">
        <v>38</v>
      </c>
      <c r="E4225" s="4" t="s">
        <v>3827</v>
      </c>
      <c r="F4225" s="4" t="s">
        <v>5905</v>
      </c>
      <c r="G4225" s="4" t="s">
        <v>1945</v>
      </c>
      <c r="H4225" s="4"/>
      <c r="I4225" s="4"/>
      <c r="J4225" s="4" t="s">
        <v>426</v>
      </c>
      <c r="K4225" s="4" t="n">
        <v>60</v>
      </c>
      <c r="L4225" s="10" t="n">
        <v>0.348</v>
      </c>
      <c r="M4225" s="10" t="n">
        <v>0.17</v>
      </c>
      <c r="N4225" s="11" t="s">
        <v>103</v>
      </c>
      <c r="O4225" s="11" t="s">
        <v>103</v>
      </c>
      <c r="P4225" s="11" t="s">
        <v>103</v>
      </c>
      <c r="Q4225" s="11" t="s">
        <v>103</v>
      </c>
      <c r="R4225" s="4"/>
    </row>
    <row r="4226" customFormat="false" ht="15" hidden="false" customHeight="false" outlineLevel="0" collapsed="false">
      <c r="A4226" s="4" t="s">
        <v>5982</v>
      </c>
      <c r="B4226" s="4" t="n">
        <v>15</v>
      </c>
      <c r="C4226" s="4" t="s">
        <v>367</v>
      </c>
      <c r="D4226" s="4" t="s">
        <v>38</v>
      </c>
      <c r="E4226" s="4" t="s">
        <v>3827</v>
      </c>
      <c r="F4226" s="4" t="s">
        <v>5905</v>
      </c>
      <c r="G4226" s="4"/>
      <c r="H4226" s="4"/>
      <c r="I4226" s="4" t="s">
        <v>368</v>
      </c>
      <c r="J4226" s="4" t="s">
        <v>426</v>
      </c>
      <c r="K4226" s="4" t="n">
        <v>60</v>
      </c>
      <c r="L4226" s="10" t="n">
        <v>0.348</v>
      </c>
      <c r="M4226" s="10" t="n">
        <v>0.17</v>
      </c>
      <c r="N4226" s="11" t="s">
        <v>103</v>
      </c>
      <c r="O4226" s="11" t="s">
        <v>103</v>
      </c>
      <c r="P4226" s="11" t="s">
        <v>103</v>
      </c>
      <c r="Q4226" s="11" t="s">
        <v>103</v>
      </c>
      <c r="R4226" s="4"/>
    </row>
    <row r="4227" customFormat="false" ht="15" hidden="false" customHeight="false" outlineLevel="0" collapsed="false">
      <c r="A4227" s="4" t="s">
        <v>5983</v>
      </c>
      <c r="B4227" s="4" t="n">
        <v>15</v>
      </c>
      <c r="C4227" s="4" t="s">
        <v>367</v>
      </c>
      <c r="D4227" s="4" t="s">
        <v>38</v>
      </c>
      <c r="E4227" s="4" t="s">
        <v>3827</v>
      </c>
      <c r="F4227" s="4" t="s">
        <v>4470</v>
      </c>
      <c r="G4227" s="4"/>
      <c r="H4227" s="4"/>
      <c r="I4227" s="4" t="s">
        <v>391</v>
      </c>
      <c r="J4227" s="4" t="s">
        <v>426</v>
      </c>
      <c r="K4227" s="4" t="n">
        <v>60</v>
      </c>
      <c r="L4227" s="10" t="n">
        <v>0.348</v>
      </c>
      <c r="M4227" s="10" t="n">
        <v>0.17</v>
      </c>
      <c r="N4227" s="11" t="s">
        <v>103</v>
      </c>
      <c r="O4227" s="11" t="s">
        <v>103</v>
      </c>
      <c r="P4227" s="11" t="s">
        <v>103</v>
      </c>
      <c r="Q4227" s="11" t="s">
        <v>103</v>
      </c>
      <c r="R4227" s="4"/>
    </row>
    <row r="4228" customFormat="false" ht="15" hidden="false" customHeight="false" outlineLevel="0" collapsed="false">
      <c r="A4228" s="4" t="s">
        <v>5984</v>
      </c>
      <c r="B4228" s="4" t="n">
        <v>15</v>
      </c>
      <c r="C4228" s="4" t="s">
        <v>367</v>
      </c>
      <c r="D4228" s="4" t="s">
        <v>38</v>
      </c>
      <c r="E4228" s="4" t="s">
        <v>3827</v>
      </c>
      <c r="F4228" s="4" t="s">
        <v>5916</v>
      </c>
      <c r="G4228" s="4" t="s">
        <v>2040</v>
      </c>
      <c r="H4228" s="4" t="s">
        <v>5985</v>
      </c>
      <c r="I4228" s="4" t="s">
        <v>520</v>
      </c>
      <c r="J4228" s="4" t="s">
        <v>426</v>
      </c>
      <c r="K4228" s="4" t="n">
        <v>60</v>
      </c>
      <c r="L4228" s="10" t="n">
        <v>0.348</v>
      </c>
      <c r="M4228" s="10" t="n">
        <v>0.17</v>
      </c>
      <c r="N4228" s="11" t="s">
        <v>103</v>
      </c>
      <c r="O4228" s="11" t="s">
        <v>103</v>
      </c>
      <c r="P4228" s="11" t="s">
        <v>103</v>
      </c>
      <c r="Q4228" s="11" t="s">
        <v>103</v>
      </c>
      <c r="R4228" s="4"/>
    </row>
    <row r="4229" customFormat="false" ht="15" hidden="false" customHeight="false" outlineLevel="0" collapsed="false">
      <c r="A4229" s="4" t="s">
        <v>5986</v>
      </c>
      <c r="B4229" s="4" t="n">
        <v>15</v>
      </c>
      <c r="C4229" s="4" t="s">
        <v>367</v>
      </c>
      <c r="D4229" s="4" t="s">
        <v>38</v>
      </c>
      <c r="E4229" s="4" t="s">
        <v>3827</v>
      </c>
      <c r="F4229" s="4" t="s">
        <v>5987</v>
      </c>
      <c r="G4229" s="4" t="s">
        <v>1942</v>
      </c>
      <c r="H4229" s="4" t="s">
        <v>5988</v>
      </c>
      <c r="I4229" s="4" t="s">
        <v>429</v>
      </c>
      <c r="J4229" s="4"/>
      <c r="K4229" s="4" t="n">
        <v>60</v>
      </c>
      <c r="L4229" s="10" t="n">
        <v>0.348</v>
      </c>
      <c r="M4229" s="10" t="n">
        <v>0.17</v>
      </c>
      <c r="N4229" s="11" t="s">
        <v>103</v>
      </c>
      <c r="O4229" s="11" t="s">
        <v>103</v>
      </c>
      <c r="P4229" s="11" t="s">
        <v>103</v>
      </c>
      <c r="Q4229" s="11" t="s">
        <v>103</v>
      </c>
      <c r="R4229" s="4"/>
    </row>
    <row r="4230" customFormat="false" ht="15" hidden="false" customHeight="false" outlineLevel="0" collapsed="false">
      <c r="A4230" s="4" t="s">
        <v>5989</v>
      </c>
      <c r="B4230" s="4" t="n">
        <v>15</v>
      </c>
      <c r="C4230" s="4" t="s">
        <v>367</v>
      </c>
      <c r="D4230" s="4" t="s">
        <v>38</v>
      </c>
      <c r="E4230" s="4" t="s">
        <v>3827</v>
      </c>
      <c r="F4230" s="4" t="s">
        <v>5987</v>
      </c>
      <c r="G4230" s="4"/>
      <c r="H4230" s="4" t="s">
        <v>5988</v>
      </c>
      <c r="I4230" s="4" t="s">
        <v>429</v>
      </c>
      <c r="J4230" s="4"/>
      <c r="K4230" s="4" t="n">
        <v>60</v>
      </c>
      <c r="L4230" s="10" t="n">
        <v>0.348</v>
      </c>
      <c r="M4230" s="10" t="n">
        <v>0.17</v>
      </c>
      <c r="N4230" s="11" t="s">
        <v>103</v>
      </c>
      <c r="O4230" s="11" t="s">
        <v>103</v>
      </c>
      <c r="P4230" s="11" t="s">
        <v>103</v>
      </c>
      <c r="Q4230" s="11" t="s">
        <v>103</v>
      </c>
      <c r="R4230" s="4"/>
    </row>
    <row r="4231" customFormat="false" ht="15" hidden="false" customHeight="false" outlineLevel="0" collapsed="false">
      <c r="A4231" s="4" t="s">
        <v>5990</v>
      </c>
      <c r="B4231" s="4" t="n">
        <v>15</v>
      </c>
      <c r="C4231" s="4" t="s">
        <v>367</v>
      </c>
      <c r="D4231" s="4" t="s">
        <v>38</v>
      </c>
      <c r="E4231" s="4" t="s">
        <v>3827</v>
      </c>
      <c r="F4231" s="4" t="s">
        <v>5991</v>
      </c>
      <c r="G4231" s="4"/>
      <c r="H4231" s="4" t="s">
        <v>5988</v>
      </c>
      <c r="I4231" s="4" t="s">
        <v>429</v>
      </c>
      <c r="J4231" s="4"/>
      <c r="K4231" s="4" t="n">
        <v>60</v>
      </c>
      <c r="L4231" s="10" t="n">
        <v>0.348</v>
      </c>
      <c r="M4231" s="10" t="n">
        <v>0.17</v>
      </c>
      <c r="N4231" s="11" t="s">
        <v>103</v>
      </c>
      <c r="O4231" s="11" t="s">
        <v>103</v>
      </c>
      <c r="P4231" s="11" t="s">
        <v>103</v>
      </c>
      <c r="Q4231" s="11" t="s">
        <v>103</v>
      </c>
      <c r="R4231" s="4"/>
    </row>
    <row r="4232" customFormat="false" ht="15" hidden="false" customHeight="false" outlineLevel="0" collapsed="false">
      <c r="A4232" s="4" t="s">
        <v>5992</v>
      </c>
      <c r="B4232" s="4" t="n">
        <v>15</v>
      </c>
      <c r="C4232" s="4" t="s">
        <v>367</v>
      </c>
      <c r="D4232" s="4" t="s">
        <v>38</v>
      </c>
      <c r="E4232" s="4" t="s">
        <v>3827</v>
      </c>
      <c r="F4232" s="4" t="s">
        <v>5993</v>
      </c>
      <c r="G4232" s="4" t="s">
        <v>5917</v>
      </c>
      <c r="H4232" s="4" t="s">
        <v>5994</v>
      </c>
      <c r="I4232" s="4" t="s">
        <v>391</v>
      </c>
      <c r="J4232" s="4" t="s">
        <v>369</v>
      </c>
      <c r="K4232" s="4" t="n">
        <v>60</v>
      </c>
      <c r="L4232" s="10" t="n">
        <v>0.348</v>
      </c>
      <c r="M4232" s="10" t="n">
        <v>0.17</v>
      </c>
      <c r="N4232" s="11" t="s">
        <v>103</v>
      </c>
      <c r="O4232" s="11" t="s">
        <v>103</v>
      </c>
      <c r="P4232" s="11" t="s">
        <v>103</v>
      </c>
      <c r="Q4232" s="11" t="s">
        <v>103</v>
      </c>
      <c r="R4232" s="4"/>
    </row>
    <row r="4233" customFormat="false" ht="15" hidden="false" customHeight="false" outlineLevel="0" collapsed="false">
      <c r="A4233" s="4" t="s">
        <v>5995</v>
      </c>
      <c r="B4233" s="4" t="n">
        <v>15</v>
      </c>
      <c r="C4233" s="4" t="s">
        <v>367</v>
      </c>
      <c r="D4233" s="4" t="s">
        <v>38</v>
      </c>
      <c r="E4233" s="4" t="s">
        <v>3827</v>
      </c>
      <c r="F4233" s="4" t="s">
        <v>5571</v>
      </c>
      <c r="G4233" s="4" t="s">
        <v>2040</v>
      </c>
      <c r="H4233" s="4" t="s">
        <v>5912</v>
      </c>
      <c r="I4233" s="4"/>
      <c r="J4233" s="4" t="s">
        <v>758</v>
      </c>
      <c r="K4233" s="4" t="n">
        <v>60</v>
      </c>
      <c r="L4233" s="10" t="n">
        <v>0.348</v>
      </c>
      <c r="M4233" s="10" t="n">
        <v>0.17</v>
      </c>
      <c r="N4233" s="11" t="s">
        <v>103</v>
      </c>
      <c r="O4233" s="11" t="s">
        <v>103</v>
      </c>
      <c r="P4233" s="11" t="s">
        <v>103</v>
      </c>
      <c r="Q4233" s="11" t="s">
        <v>103</v>
      </c>
      <c r="R4233" s="4"/>
    </row>
    <row r="4234" customFormat="false" ht="15" hidden="false" customHeight="false" outlineLevel="0" collapsed="false">
      <c r="A4234" s="4" t="s">
        <v>5996</v>
      </c>
      <c r="B4234" s="4" t="n">
        <v>15</v>
      </c>
      <c r="C4234" s="4" t="s">
        <v>367</v>
      </c>
      <c r="D4234" s="4" t="s">
        <v>38</v>
      </c>
      <c r="E4234" s="4" t="s">
        <v>3827</v>
      </c>
      <c r="F4234" s="4" t="s">
        <v>5916</v>
      </c>
      <c r="G4234" s="4"/>
      <c r="H4234" s="4" t="s">
        <v>5912</v>
      </c>
      <c r="I4234" s="4"/>
      <c r="J4234" s="4" t="s">
        <v>758</v>
      </c>
      <c r="K4234" s="4" t="n">
        <v>60</v>
      </c>
      <c r="L4234" s="10" t="n">
        <v>0.348</v>
      </c>
      <c r="M4234" s="10" t="n">
        <v>0.17</v>
      </c>
      <c r="N4234" s="11" t="s">
        <v>103</v>
      </c>
      <c r="O4234" s="11" t="s">
        <v>103</v>
      </c>
      <c r="P4234" s="11" t="s">
        <v>103</v>
      </c>
      <c r="Q4234" s="11" t="s">
        <v>103</v>
      </c>
      <c r="R4234" s="4"/>
    </row>
    <row r="4235" customFormat="false" ht="15" hidden="false" customHeight="false" outlineLevel="0" collapsed="false">
      <c r="A4235" s="4" t="s">
        <v>5997</v>
      </c>
      <c r="B4235" s="4" t="n">
        <v>15</v>
      </c>
      <c r="C4235" s="4" t="s">
        <v>367</v>
      </c>
      <c r="D4235" s="4" t="s">
        <v>38</v>
      </c>
      <c r="E4235" s="4" t="s">
        <v>3827</v>
      </c>
      <c r="F4235" s="4" t="s">
        <v>5911</v>
      </c>
      <c r="G4235" s="4" t="s">
        <v>1981</v>
      </c>
      <c r="H4235" s="4" t="s">
        <v>5912</v>
      </c>
      <c r="I4235" s="4"/>
      <c r="J4235" s="4" t="s">
        <v>758</v>
      </c>
      <c r="K4235" s="4" t="n">
        <v>60</v>
      </c>
      <c r="L4235" s="10" t="n">
        <v>0.348</v>
      </c>
      <c r="M4235" s="10" t="n">
        <v>0.17</v>
      </c>
      <c r="N4235" s="11" t="s">
        <v>103</v>
      </c>
      <c r="O4235" s="11" t="s">
        <v>103</v>
      </c>
      <c r="P4235" s="11" t="s">
        <v>103</v>
      </c>
      <c r="Q4235" s="11" t="s">
        <v>103</v>
      </c>
      <c r="R4235" s="4"/>
    </row>
    <row r="4236" customFormat="false" ht="15" hidden="false" customHeight="false" outlineLevel="0" collapsed="false">
      <c r="A4236" s="4" t="s">
        <v>5998</v>
      </c>
      <c r="B4236" s="4" t="n">
        <v>15</v>
      </c>
      <c r="C4236" s="4" t="s">
        <v>367</v>
      </c>
      <c r="D4236" s="4" t="s">
        <v>38</v>
      </c>
      <c r="E4236" s="4" t="s">
        <v>3827</v>
      </c>
      <c r="F4236" s="4" t="s">
        <v>5916</v>
      </c>
      <c r="G4236" s="4" t="s">
        <v>1942</v>
      </c>
      <c r="H4236" s="4" t="s">
        <v>5912</v>
      </c>
      <c r="I4236" s="4"/>
      <c r="J4236" s="4" t="s">
        <v>758</v>
      </c>
      <c r="K4236" s="4" t="n">
        <v>60</v>
      </c>
      <c r="L4236" s="10" t="n">
        <v>0.348</v>
      </c>
      <c r="M4236" s="10" t="n">
        <v>0.17</v>
      </c>
      <c r="N4236" s="11" t="s">
        <v>103</v>
      </c>
      <c r="O4236" s="11" t="s">
        <v>103</v>
      </c>
      <c r="P4236" s="11" t="s">
        <v>103</v>
      </c>
      <c r="Q4236" s="11" t="s">
        <v>103</v>
      </c>
      <c r="R4236" s="4"/>
    </row>
    <row r="4237" customFormat="false" ht="15" hidden="false" customHeight="false" outlineLevel="0" collapsed="false">
      <c r="A4237" s="4" t="s">
        <v>5999</v>
      </c>
      <c r="B4237" s="4" t="n">
        <v>15</v>
      </c>
      <c r="C4237" s="4" t="s">
        <v>367</v>
      </c>
      <c r="D4237" s="4" t="s">
        <v>38</v>
      </c>
      <c r="E4237" s="4" t="s">
        <v>3827</v>
      </c>
      <c r="F4237" s="4" t="s">
        <v>5571</v>
      </c>
      <c r="G4237" s="4"/>
      <c r="H4237" s="4" t="s">
        <v>5912</v>
      </c>
      <c r="I4237" s="4"/>
      <c r="J4237" s="4" t="s">
        <v>758</v>
      </c>
      <c r="K4237" s="4" t="n">
        <v>60</v>
      </c>
      <c r="L4237" s="10" t="n">
        <v>0.348</v>
      </c>
      <c r="M4237" s="10" t="n">
        <v>0.17</v>
      </c>
      <c r="N4237" s="11" t="s">
        <v>103</v>
      </c>
      <c r="O4237" s="11" t="s">
        <v>103</v>
      </c>
      <c r="P4237" s="11" t="s">
        <v>103</v>
      </c>
      <c r="Q4237" s="11" t="s">
        <v>103</v>
      </c>
      <c r="R4237" s="4"/>
    </row>
    <row r="4238" customFormat="false" ht="15" hidden="false" customHeight="false" outlineLevel="0" collapsed="false">
      <c r="A4238" s="4" t="s">
        <v>6000</v>
      </c>
      <c r="B4238" s="4" t="n">
        <v>15</v>
      </c>
      <c r="C4238" s="4" t="s">
        <v>367</v>
      </c>
      <c r="D4238" s="4" t="s">
        <v>38</v>
      </c>
      <c r="E4238" s="4" t="s">
        <v>3827</v>
      </c>
      <c r="F4238" s="4" t="s">
        <v>6001</v>
      </c>
      <c r="G4238" s="4"/>
      <c r="H4238" s="4" t="s">
        <v>5912</v>
      </c>
      <c r="I4238" s="4"/>
      <c r="J4238" s="4" t="s">
        <v>758</v>
      </c>
      <c r="K4238" s="4" t="n">
        <v>60</v>
      </c>
      <c r="L4238" s="10" t="n">
        <v>0.348</v>
      </c>
      <c r="M4238" s="10" t="n">
        <v>0.17</v>
      </c>
      <c r="N4238" s="11" t="s">
        <v>103</v>
      </c>
      <c r="O4238" s="11" t="s">
        <v>103</v>
      </c>
      <c r="P4238" s="11" t="s">
        <v>103</v>
      </c>
      <c r="Q4238" s="11" t="s">
        <v>103</v>
      </c>
      <c r="R4238" s="4"/>
    </row>
    <row r="4239" customFormat="false" ht="15" hidden="false" customHeight="false" outlineLevel="0" collapsed="false">
      <c r="A4239" s="4" t="s">
        <v>6002</v>
      </c>
      <c r="B4239" s="4" t="n">
        <v>15</v>
      </c>
      <c r="C4239" s="4" t="s">
        <v>367</v>
      </c>
      <c r="D4239" s="4" t="s">
        <v>38</v>
      </c>
      <c r="E4239" s="4" t="s">
        <v>3827</v>
      </c>
      <c r="F4239" s="4" t="s">
        <v>5916</v>
      </c>
      <c r="G4239" s="4"/>
      <c r="H4239" s="4" t="s">
        <v>5912</v>
      </c>
      <c r="I4239" s="4"/>
      <c r="J4239" s="4" t="s">
        <v>758</v>
      </c>
      <c r="K4239" s="4" t="n">
        <v>60</v>
      </c>
      <c r="L4239" s="10" t="n">
        <v>0.348</v>
      </c>
      <c r="M4239" s="10" t="n">
        <v>0.17</v>
      </c>
      <c r="N4239" s="11" t="s">
        <v>103</v>
      </c>
      <c r="O4239" s="11" t="s">
        <v>103</v>
      </c>
      <c r="P4239" s="11" t="s">
        <v>103</v>
      </c>
      <c r="Q4239" s="11" t="s">
        <v>103</v>
      </c>
      <c r="R4239" s="4"/>
    </row>
    <row r="4240" customFormat="false" ht="15" hidden="false" customHeight="false" outlineLevel="0" collapsed="false">
      <c r="A4240" s="4" t="s">
        <v>6003</v>
      </c>
      <c r="B4240" s="4" t="n">
        <v>15</v>
      </c>
      <c r="C4240" s="4" t="s">
        <v>367</v>
      </c>
      <c r="D4240" s="4" t="s">
        <v>38</v>
      </c>
      <c r="E4240" s="4" t="s">
        <v>3827</v>
      </c>
      <c r="F4240" s="4" t="s">
        <v>6004</v>
      </c>
      <c r="G4240" s="4"/>
      <c r="H4240" s="4" t="s">
        <v>5912</v>
      </c>
      <c r="I4240" s="4"/>
      <c r="J4240" s="4" t="s">
        <v>758</v>
      </c>
      <c r="K4240" s="4" t="n">
        <v>60</v>
      </c>
      <c r="L4240" s="10" t="n">
        <v>0.348</v>
      </c>
      <c r="M4240" s="10" t="n">
        <v>0.17</v>
      </c>
      <c r="N4240" s="11" t="s">
        <v>103</v>
      </c>
      <c r="O4240" s="11" t="s">
        <v>103</v>
      </c>
      <c r="P4240" s="11" t="s">
        <v>103</v>
      </c>
      <c r="Q4240" s="11" t="s">
        <v>103</v>
      </c>
      <c r="R4240" s="4"/>
    </row>
    <row r="4241" customFormat="false" ht="15" hidden="false" customHeight="false" outlineLevel="0" collapsed="false">
      <c r="A4241" s="4" t="s">
        <v>6005</v>
      </c>
      <c r="B4241" s="4" t="n">
        <v>15</v>
      </c>
      <c r="C4241" s="4" t="s">
        <v>367</v>
      </c>
      <c r="D4241" s="4" t="s">
        <v>38</v>
      </c>
      <c r="E4241" s="4" t="s">
        <v>3827</v>
      </c>
      <c r="F4241" s="4" t="s">
        <v>6006</v>
      </c>
      <c r="G4241" s="4"/>
      <c r="H4241" s="4"/>
      <c r="I4241" s="4" t="s">
        <v>510</v>
      </c>
      <c r="J4241" s="4" t="s">
        <v>6007</v>
      </c>
      <c r="K4241" s="4" t="n">
        <v>500</v>
      </c>
      <c r="L4241" s="10" t="n">
        <v>0.348</v>
      </c>
      <c r="M4241" s="10" t="n">
        <v>0.17</v>
      </c>
      <c r="N4241" s="11" t="s">
        <v>103</v>
      </c>
      <c r="O4241" s="11" t="s">
        <v>103</v>
      </c>
      <c r="P4241" s="11" t="s">
        <v>103</v>
      </c>
      <c r="Q4241" s="11" t="s">
        <v>103</v>
      </c>
      <c r="R4241" s="4"/>
    </row>
    <row r="4242" customFormat="false" ht="15" hidden="false" customHeight="false" outlineLevel="0" collapsed="false">
      <c r="A4242" s="4" t="s">
        <v>6008</v>
      </c>
      <c r="B4242" s="4" t="n">
        <v>15</v>
      </c>
      <c r="C4242" s="4" t="s">
        <v>367</v>
      </c>
      <c r="D4242" s="4" t="s">
        <v>38</v>
      </c>
      <c r="E4242" s="4" t="s">
        <v>3827</v>
      </c>
      <c r="F4242" s="4" t="s">
        <v>6009</v>
      </c>
      <c r="G4242" s="4"/>
      <c r="H4242" s="4"/>
      <c r="I4242" s="4" t="s">
        <v>510</v>
      </c>
      <c r="J4242" s="4" t="s">
        <v>6007</v>
      </c>
      <c r="K4242" s="4" t="n">
        <v>500</v>
      </c>
      <c r="L4242" s="10" t="n">
        <v>0.348</v>
      </c>
      <c r="M4242" s="10" t="n">
        <v>0.17</v>
      </c>
      <c r="N4242" s="11" t="s">
        <v>103</v>
      </c>
      <c r="O4242" s="11" t="s">
        <v>103</v>
      </c>
      <c r="P4242" s="11" t="s">
        <v>103</v>
      </c>
      <c r="Q4242" s="11" t="s">
        <v>103</v>
      </c>
      <c r="R4242" s="4"/>
    </row>
    <row r="4243" customFormat="false" ht="15" hidden="false" customHeight="false" outlineLevel="0" collapsed="false">
      <c r="A4243" s="4" t="s">
        <v>6010</v>
      </c>
      <c r="B4243" s="4" t="n">
        <v>15</v>
      </c>
      <c r="C4243" s="4" t="s">
        <v>367</v>
      </c>
      <c r="D4243" s="4" t="s">
        <v>38</v>
      </c>
      <c r="E4243" s="4" t="s">
        <v>3827</v>
      </c>
      <c r="F4243" s="4" t="s">
        <v>6009</v>
      </c>
      <c r="G4243" s="4"/>
      <c r="H4243" s="4"/>
      <c r="I4243" s="4" t="s">
        <v>510</v>
      </c>
      <c r="J4243" s="4" t="s">
        <v>6007</v>
      </c>
      <c r="K4243" s="4" t="n">
        <v>500</v>
      </c>
      <c r="L4243" s="10" t="n">
        <v>0.348</v>
      </c>
      <c r="M4243" s="10" t="n">
        <v>0.17</v>
      </c>
      <c r="N4243" s="11" t="s">
        <v>103</v>
      </c>
      <c r="O4243" s="11" t="s">
        <v>103</v>
      </c>
      <c r="P4243" s="11" t="s">
        <v>103</v>
      </c>
      <c r="Q4243" s="11" t="s">
        <v>103</v>
      </c>
      <c r="R4243" s="4"/>
    </row>
    <row r="4244" customFormat="false" ht="15" hidden="false" customHeight="false" outlineLevel="0" collapsed="false">
      <c r="A4244" s="4" t="s">
        <v>6011</v>
      </c>
      <c r="B4244" s="4" t="n">
        <v>15</v>
      </c>
      <c r="C4244" s="4" t="s">
        <v>367</v>
      </c>
      <c r="D4244" s="4" t="s">
        <v>38</v>
      </c>
      <c r="E4244" s="4" t="s">
        <v>3827</v>
      </c>
      <c r="F4244" s="4" t="s">
        <v>6009</v>
      </c>
      <c r="G4244" s="4"/>
      <c r="H4244" s="4"/>
      <c r="I4244" s="4" t="s">
        <v>510</v>
      </c>
      <c r="J4244" s="4" t="s">
        <v>6007</v>
      </c>
      <c r="K4244" s="4" t="n">
        <v>500</v>
      </c>
      <c r="L4244" s="10" t="n">
        <v>0.348</v>
      </c>
      <c r="M4244" s="10" t="n">
        <v>0.17</v>
      </c>
      <c r="N4244" s="11" t="s">
        <v>103</v>
      </c>
      <c r="O4244" s="11" t="s">
        <v>103</v>
      </c>
      <c r="P4244" s="11" t="s">
        <v>103</v>
      </c>
      <c r="Q4244" s="11" t="s">
        <v>103</v>
      </c>
      <c r="R4244" s="4"/>
    </row>
    <row r="4245" customFormat="false" ht="15" hidden="false" customHeight="false" outlineLevel="0" collapsed="false">
      <c r="A4245" s="4" t="s">
        <v>6012</v>
      </c>
      <c r="B4245" s="4" t="n">
        <v>15</v>
      </c>
      <c r="C4245" s="4" t="s">
        <v>367</v>
      </c>
      <c r="D4245" s="4" t="s">
        <v>38</v>
      </c>
      <c r="E4245" s="4" t="s">
        <v>3827</v>
      </c>
      <c r="F4245" s="4" t="s">
        <v>6009</v>
      </c>
      <c r="G4245" s="4"/>
      <c r="H4245" s="4"/>
      <c r="I4245" s="4" t="s">
        <v>510</v>
      </c>
      <c r="J4245" s="4" t="s">
        <v>6007</v>
      </c>
      <c r="K4245" s="4" t="n">
        <v>500</v>
      </c>
      <c r="L4245" s="10" t="n">
        <v>0.348</v>
      </c>
      <c r="M4245" s="10" t="n">
        <v>0.17</v>
      </c>
      <c r="N4245" s="11" t="s">
        <v>103</v>
      </c>
      <c r="O4245" s="11" t="s">
        <v>103</v>
      </c>
      <c r="P4245" s="11" t="s">
        <v>103</v>
      </c>
      <c r="Q4245" s="11" t="s">
        <v>103</v>
      </c>
      <c r="R4245" s="4"/>
    </row>
    <row r="4246" customFormat="false" ht="15" hidden="false" customHeight="false" outlineLevel="0" collapsed="false">
      <c r="A4246" s="4" t="s">
        <v>6013</v>
      </c>
      <c r="B4246" s="4" t="n">
        <v>15</v>
      </c>
      <c r="C4246" s="4" t="s">
        <v>367</v>
      </c>
      <c r="D4246" s="4" t="s">
        <v>38</v>
      </c>
      <c r="E4246" s="4" t="s">
        <v>3827</v>
      </c>
      <c r="F4246" s="4" t="s">
        <v>6009</v>
      </c>
      <c r="G4246" s="4"/>
      <c r="H4246" s="4"/>
      <c r="I4246" s="4" t="s">
        <v>510</v>
      </c>
      <c r="J4246" s="4" t="s">
        <v>6007</v>
      </c>
      <c r="K4246" s="4" t="n">
        <v>500</v>
      </c>
      <c r="L4246" s="10" t="n">
        <v>0.348</v>
      </c>
      <c r="M4246" s="10" t="n">
        <v>0.17</v>
      </c>
      <c r="N4246" s="11" t="s">
        <v>103</v>
      </c>
      <c r="O4246" s="11" t="s">
        <v>103</v>
      </c>
      <c r="P4246" s="11" t="s">
        <v>103</v>
      </c>
      <c r="Q4246" s="11" t="s">
        <v>103</v>
      </c>
      <c r="R4246" s="4"/>
    </row>
    <row r="4247" customFormat="false" ht="15" hidden="false" customHeight="false" outlineLevel="0" collapsed="false">
      <c r="A4247" s="4" t="s">
        <v>6014</v>
      </c>
      <c r="B4247" s="4" t="n">
        <v>15</v>
      </c>
      <c r="C4247" s="4" t="s">
        <v>367</v>
      </c>
      <c r="D4247" s="4" t="s">
        <v>38</v>
      </c>
      <c r="E4247" s="4" t="s">
        <v>3827</v>
      </c>
      <c r="F4247" s="4" t="s">
        <v>6009</v>
      </c>
      <c r="G4247" s="4"/>
      <c r="H4247" s="4"/>
      <c r="I4247" s="4" t="s">
        <v>510</v>
      </c>
      <c r="J4247" s="4" t="s">
        <v>6007</v>
      </c>
      <c r="K4247" s="4" t="n">
        <v>500</v>
      </c>
      <c r="L4247" s="10" t="n">
        <v>0.348</v>
      </c>
      <c r="M4247" s="10" t="n">
        <v>0.17</v>
      </c>
      <c r="N4247" s="11" t="s">
        <v>103</v>
      </c>
      <c r="O4247" s="11" t="s">
        <v>103</v>
      </c>
      <c r="P4247" s="11" t="s">
        <v>103</v>
      </c>
      <c r="Q4247" s="11" t="s">
        <v>103</v>
      </c>
      <c r="R4247" s="4"/>
    </row>
    <row r="4248" customFormat="false" ht="15" hidden="false" customHeight="false" outlineLevel="0" collapsed="false">
      <c r="A4248" s="4" t="s">
        <v>6015</v>
      </c>
      <c r="B4248" s="4" t="n">
        <v>15</v>
      </c>
      <c r="C4248" s="4" t="s">
        <v>367</v>
      </c>
      <c r="D4248" s="4" t="s">
        <v>38</v>
      </c>
      <c r="E4248" s="4" t="s">
        <v>3827</v>
      </c>
      <c r="F4248" s="4" t="s">
        <v>6009</v>
      </c>
      <c r="G4248" s="4"/>
      <c r="H4248" s="4"/>
      <c r="I4248" s="4" t="s">
        <v>510</v>
      </c>
      <c r="J4248" s="4" t="s">
        <v>6007</v>
      </c>
      <c r="K4248" s="4" t="n">
        <v>500</v>
      </c>
      <c r="L4248" s="10" t="n">
        <v>0.348</v>
      </c>
      <c r="M4248" s="10" t="n">
        <v>0.17</v>
      </c>
      <c r="N4248" s="11" t="s">
        <v>103</v>
      </c>
      <c r="O4248" s="11" t="s">
        <v>103</v>
      </c>
      <c r="P4248" s="11" t="s">
        <v>103</v>
      </c>
      <c r="Q4248" s="11" t="s">
        <v>103</v>
      </c>
      <c r="R4248" s="4"/>
    </row>
    <row r="4249" customFormat="false" ht="15" hidden="false" customHeight="false" outlineLevel="0" collapsed="false">
      <c r="A4249" s="4" t="s">
        <v>6016</v>
      </c>
      <c r="B4249" s="4" t="n">
        <v>15</v>
      </c>
      <c r="C4249" s="4" t="s">
        <v>367</v>
      </c>
      <c r="D4249" s="4" t="s">
        <v>38</v>
      </c>
      <c r="E4249" s="4" t="s">
        <v>3827</v>
      </c>
      <c r="F4249" s="4" t="s">
        <v>6009</v>
      </c>
      <c r="G4249" s="4"/>
      <c r="H4249" s="4"/>
      <c r="I4249" s="4" t="s">
        <v>510</v>
      </c>
      <c r="J4249" s="4" t="s">
        <v>6007</v>
      </c>
      <c r="K4249" s="4" t="n">
        <v>500</v>
      </c>
      <c r="L4249" s="10" t="n">
        <v>0.348</v>
      </c>
      <c r="M4249" s="10" t="n">
        <v>0.17</v>
      </c>
      <c r="N4249" s="11" t="s">
        <v>103</v>
      </c>
      <c r="O4249" s="11" t="s">
        <v>103</v>
      </c>
      <c r="P4249" s="11" t="s">
        <v>103</v>
      </c>
      <c r="Q4249" s="11" t="s">
        <v>103</v>
      </c>
      <c r="R4249" s="4"/>
    </row>
    <row r="4250" customFormat="false" ht="15" hidden="false" customHeight="false" outlineLevel="0" collapsed="false">
      <c r="A4250" s="4" t="s">
        <v>6017</v>
      </c>
      <c r="B4250" s="4" t="n">
        <v>15</v>
      </c>
      <c r="C4250" s="4" t="s">
        <v>367</v>
      </c>
      <c r="D4250" s="4" t="s">
        <v>38</v>
      </c>
      <c r="E4250" s="4" t="s">
        <v>3827</v>
      </c>
      <c r="F4250" s="4" t="s">
        <v>6009</v>
      </c>
      <c r="G4250" s="4"/>
      <c r="H4250" s="4"/>
      <c r="I4250" s="4" t="s">
        <v>510</v>
      </c>
      <c r="J4250" s="4" t="s">
        <v>6007</v>
      </c>
      <c r="K4250" s="4" t="n">
        <v>500</v>
      </c>
      <c r="L4250" s="10" t="n">
        <v>0.348</v>
      </c>
      <c r="M4250" s="10" t="n">
        <v>0.17</v>
      </c>
      <c r="N4250" s="11" t="s">
        <v>103</v>
      </c>
      <c r="O4250" s="11" t="s">
        <v>103</v>
      </c>
      <c r="P4250" s="11" t="s">
        <v>103</v>
      </c>
      <c r="Q4250" s="11" t="s">
        <v>103</v>
      </c>
      <c r="R4250" s="4"/>
    </row>
    <row r="4251" customFormat="false" ht="15" hidden="false" customHeight="false" outlineLevel="0" collapsed="false">
      <c r="A4251" s="4" t="s">
        <v>6018</v>
      </c>
      <c r="B4251" s="4" t="n">
        <v>15</v>
      </c>
      <c r="C4251" s="4" t="s">
        <v>367</v>
      </c>
      <c r="D4251" s="4" t="s">
        <v>38</v>
      </c>
      <c r="E4251" s="4" t="s">
        <v>3827</v>
      </c>
      <c r="F4251" s="4" t="s">
        <v>6009</v>
      </c>
      <c r="G4251" s="4"/>
      <c r="H4251" s="4"/>
      <c r="I4251" s="4" t="s">
        <v>510</v>
      </c>
      <c r="J4251" s="4" t="s">
        <v>6007</v>
      </c>
      <c r="K4251" s="4" t="n">
        <v>500</v>
      </c>
      <c r="L4251" s="10" t="n">
        <v>0.348</v>
      </c>
      <c r="M4251" s="10" t="n">
        <v>0.17</v>
      </c>
      <c r="N4251" s="11" t="s">
        <v>103</v>
      </c>
      <c r="O4251" s="11" t="s">
        <v>103</v>
      </c>
      <c r="P4251" s="11" t="s">
        <v>103</v>
      </c>
      <c r="Q4251" s="11" t="s">
        <v>103</v>
      </c>
      <c r="R4251" s="4"/>
    </row>
    <row r="4252" customFormat="false" ht="15" hidden="false" customHeight="false" outlineLevel="0" collapsed="false">
      <c r="A4252" s="4" t="s">
        <v>6019</v>
      </c>
      <c r="B4252" s="4" t="n">
        <v>15</v>
      </c>
      <c r="C4252" s="4" t="s">
        <v>367</v>
      </c>
      <c r="D4252" s="4" t="s">
        <v>38</v>
      </c>
      <c r="E4252" s="4" t="s">
        <v>3827</v>
      </c>
      <c r="F4252" s="4" t="s">
        <v>6009</v>
      </c>
      <c r="G4252" s="4"/>
      <c r="H4252" s="4"/>
      <c r="I4252" s="4" t="s">
        <v>510</v>
      </c>
      <c r="J4252" s="4" t="s">
        <v>6007</v>
      </c>
      <c r="K4252" s="4" t="n">
        <v>500</v>
      </c>
      <c r="L4252" s="10" t="n">
        <v>0.348</v>
      </c>
      <c r="M4252" s="10" t="n">
        <v>0.17</v>
      </c>
      <c r="N4252" s="11" t="s">
        <v>103</v>
      </c>
      <c r="O4252" s="11" t="s">
        <v>103</v>
      </c>
      <c r="P4252" s="11" t="s">
        <v>103</v>
      </c>
      <c r="Q4252" s="11" t="s">
        <v>103</v>
      </c>
      <c r="R4252" s="4"/>
    </row>
    <row r="4253" customFormat="false" ht="15" hidden="false" customHeight="false" outlineLevel="0" collapsed="false">
      <c r="A4253" s="4" t="s">
        <v>6020</v>
      </c>
      <c r="B4253" s="4" t="n">
        <v>15</v>
      </c>
      <c r="C4253" s="4" t="s">
        <v>367</v>
      </c>
      <c r="D4253" s="4" t="s">
        <v>38</v>
      </c>
      <c r="E4253" s="4" t="s">
        <v>3827</v>
      </c>
      <c r="F4253" s="4" t="s">
        <v>6009</v>
      </c>
      <c r="G4253" s="4"/>
      <c r="H4253" s="4"/>
      <c r="I4253" s="4" t="s">
        <v>510</v>
      </c>
      <c r="J4253" s="4" t="s">
        <v>6007</v>
      </c>
      <c r="K4253" s="4" t="n">
        <v>500</v>
      </c>
      <c r="L4253" s="10" t="n">
        <v>0.348</v>
      </c>
      <c r="M4253" s="10" t="n">
        <v>0.17</v>
      </c>
      <c r="N4253" s="11" t="s">
        <v>103</v>
      </c>
      <c r="O4253" s="11" t="s">
        <v>103</v>
      </c>
      <c r="P4253" s="11" t="s">
        <v>103</v>
      </c>
      <c r="Q4253" s="11" t="s">
        <v>103</v>
      </c>
      <c r="R4253" s="4"/>
    </row>
    <row r="4254" customFormat="false" ht="15" hidden="false" customHeight="false" outlineLevel="0" collapsed="false">
      <c r="A4254" s="4" t="s">
        <v>6021</v>
      </c>
      <c r="B4254" s="4" t="n">
        <v>15</v>
      </c>
      <c r="C4254" s="4" t="s">
        <v>367</v>
      </c>
      <c r="D4254" s="4" t="s">
        <v>38</v>
      </c>
      <c r="E4254" s="4" t="s">
        <v>3827</v>
      </c>
      <c r="F4254" s="4" t="s">
        <v>6009</v>
      </c>
      <c r="G4254" s="4"/>
      <c r="H4254" s="4"/>
      <c r="I4254" s="4" t="s">
        <v>510</v>
      </c>
      <c r="J4254" s="4" t="s">
        <v>6007</v>
      </c>
      <c r="K4254" s="4" t="n">
        <v>500</v>
      </c>
      <c r="L4254" s="10" t="n">
        <v>0.348</v>
      </c>
      <c r="M4254" s="10" t="n">
        <v>0.17</v>
      </c>
      <c r="N4254" s="11" t="s">
        <v>103</v>
      </c>
      <c r="O4254" s="11" t="s">
        <v>103</v>
      </c>
      <c r="P4254" s="11" t="s">
        <v>103</v>
      </c>
      <c r="Q4254" s="11" t="s">
        <v>103</v>
      </c>
      <c r="R4254" s="4"/>
    </row>
    <row r="4255" customFormat="false" ht="15" hidden="false" customHeight="false" outlineLevel="0" collapsed="false">
      <c r="A4255" s="4" t="s">
        <v>6022</v>
      </c>
      <c r="B4255" s="4" t="n">
        <v>15</v>
      </c>
      <c r="C4255" s="4" t="s">
        <v>443</v>
      </c>
      <c r="D4255" s="4" t="s">
        <v>38</v>
      </c>
      <c r="E4255" s="4" t="s">
        <v>3827</v>
      </c>
      <c r="F4255" s="4" t="s">
        <v>6023</v>
      </c>
      <c r="G4255" s="4"/>
      <c r="H4255" s="4"/>
      <c r="I4255" s="4" t="s">
        <v>373</v>
      </c>
      <c r="J4255" s="4"/>
      <c r="K4255" s="4" t="n">
        <v>500</v>
      </c>
      <c r="L4255" s="10" t="n">
        <v>0.348</v>
      </c>
      <c r="M4255" s="10" t="n">
        <v>0.17</v>
      </c>
      <c r="N4255" s="11" t="s">
        <v>103</v>
      </c>
      <c r="O4255" s="11" t="s">
        <v>103</v>
      </c>
      <c r="P4255" s="11" t="s">
        <v>103</v>
      </c>
      <c r="Q4255" s="11" t="s">
        <v>103</v>
      </c>
      <c r="R4255" s="4"/>
    </row>
    <row r="4256" customFormat="false" ht="15" hidden="false" customHeight="false" outlineLevel="0" collapsed="false">
      <c r="A4256" s="4" t="s">
        <v>6024</v>
      </c>
      <c r="B4256" s="4" t="n">
        <v>15</v>
      </c>
      <c r="C4256" s="4" t="s">
        <v>443</v>
      </c>
      <c r="D4256" s="4" t="s">
        <v>38</v>
      </c>
      <c r="E4256" s="4" t="s">
        <v>3827</v>
      </c>
      <c r="F4256" s="4" t="s">
        <v>6025</v>
      </c>
      <c r="G4256" s="4"/>
      <c r="H4256" s="4"/>
      <c r="I4256" s="4" t="s">
        <v>373</v>
      </c>
      <c r="J4256" s="4"/>
      <c r="K4256" s="4" t="n">
        <v>500</v>
      </c>
      <c r="L4256" s="10" t="n">
        <v>0.348</v>
      </c>
      <c r="M4256" s="10" t="n">
        <v>0.17</v>
      </c>
      <c r="N4256" s="11" t="s">
        <v>103</v>
      </c>
      <c r="O4256" s="11" t="s">
        <v>103</v>
      </c>
      <c r="P4256" s="11" t="s">
        <v>103</v>
      </c>
      <c r="Q4256" s="11" t="s">
        <v>103</v>
      </c>
      <c r="R4256" s="4"/>
    </row>
    <row r="4257" customFormat="false" ht="15" hidden="false" customHeight="false" outlineLevel="0" collapsed="false">
      <c r="A4257" s="4" t="s">
        <v>6026</v>
      </c>
      <c r="B4257" s="4" t="n">
        <v>15</v>
      </c>
      <c r="C4257" s="4" t="s">
        <v>443</v>
      </c>
      <c r="D4257" s="4" t="s">
        <v>38</v>
      </c>
      <c r="E4257" s="4" t="s">
        <v>3827</v>
      </c>
      <c r="F4257" s="4" t="s">
        <v>6027</v>
      </c>
      <c r="G4257" s="4"/>
      <c r="H4257" s="4"/>
      <c r="I4257" s="4" t="s">
        <v>6028</v>
      </c>
      <c r="J4257" s="4"/>
      <c r="K4257" s="4" t="n">
        <v>500</v>
      </c>
      <c r="L4257" s="10" t="n">
        <v>0.348</v>
      </c>
      <c r="M4257" s="10" t="n">
        <v>0.17</v>
      </c>
      <c r="N4257" s="11" t="s">
        <v>103</v>
      </c>
      <c r="O4257" s="11" t="s">
        <v>103</v>
      </c>
      <c r="P4257" s="11" t="s">
        <v>103</v>
      </c>
      <c r="Q4257" s="11" t="s">
        <v>103</v>
      </c>
      <c r="R4257" s="4"/>
    </row>
    <row r="4258" customFormat="false" ht="15" hidden="false" customHeight="false" outlineLevel="0" collapsed="false">
      <c r="A4258" s="4" t="s">
        <v>6029</v>
      </c>
      <c r="B4258" s="4" t="n">
        <v>15</v>
      </c>
      <c r="C4258" s="4" t="s">
        <v>443</v>
      </c>
      <c r="D4258" s="4" t="s">
        <v>38</v>
      </c>
      <c r="E4258" s="4" t="s">
        <v>3827</v>
      </c>
      <c r="F4258" s="4" t="s">
        <v>6030</v>
      </c>
      <c r="G4258" s="4"/>
      <c r="H4258" s="4"/>
      <c r="I4258" s="4" t="s">
        <v>376</v>
      </c>
      <c r="J4258" s="4"/>
      <c r="K4258" s="4" t="n">
        <v>500</v>
      </c>
      <c r="L4258" s="10" t="n">
        <v>0.348</v>
      </c>
      <c r="M4258" s="10" t="n">
        <v>0.17</v>
      </c>
      <c r="N4258" s="11" t="s">
        <v>103</v>
      </c>
      <c r="O4258" s="11" t="s">
        <v>103</v>
      </c>
      <c r="P4258" s="11" t="s">
        <v>103</v>
      </c>
      <c r="Q4258" s="11" t="s">
        <v>103</v>
      </c>
      <c r="R4258" s="4"/>
    </row>
    <row r="4259" customFormat="false" ht="15" hidden="false" customHeight="false" outlineLevel="0" collapsed="false">
      <c r="A4259" s="4" t="s">
        <v>6031</v>
      </c>
      <c r="B4259" s="4" t="n">
        <v>15</v>
      </c>
      <c r="C4259" s="4" t="s">
        <v>443</v>
      </c>
      <c r="D4259" s="4" t="s">
        <v>38</v>
      </c>
      <c r="E4259" s="4" t="s">
        <v>3827</v>
      </c>
      <c r="F4259" s="4" t="s">
        <v>6030</v>
      </c>
      <c r="G4259" s="4"/>
      <c r="H4259" s="4"/>
      <c r="I4259" s="4" t="s">
        <v>376</v>
      </c>
      <c r="J4259" s="4"/>
      <c r="K4259" s="4" t="n">
        <v>500</v>
      </c>
      <c r="L4259" s="10" t="n">
        <v>0.348</v>
      </c>
      <c r="M4259" s="10" t="n">
        <v>0.17</v>
      </c>
      <c r="N4259" s="11" t="s">
        <v>103</v>
      </c>
      <c r="O4259" s="11" t="s">
        <v>103</v>
      </c>
      <c r="P4259" s="11" t="s">
        <v>103</v>
      </c>
      <c r="Q4259" s="11" t="s">
        <v>103</v>
      </c>
      <c r="R4259" s="4"/>
    </row>
    <row r="4260" customFormat="false" ht="15" hidden="false" customHeight="false" outlineLevel="0" collapsed="false">
      <c r="A4260" s="4" t="s">
        <v>6032</v>
      </c>
      <c r="B4260" s="4" t="n">
        <v>15</v>
      </c>
      <c r="C4260" s="4" t="s">
        <v>443</v>
      </c>
      <c r="D4260" s="4" t="s">
        <v>38</v>
      </c>
      <c r="E4260" s="4" t="s">
        <v>3827</v>
      </c>
      <c r="F4260" s="4" t="s">
        <v>6030</v>
      </c>
      <c r="G4260" s="4"/>
      <c r="H4260" s="4"/>
      <c r="I4260" s="4" t="s">
        <v>376</v>
      </c>
      <c r="J4260" s="4"/>
      <c r="K4260" s="4" t="n">
        <v>500</v>
      </c>
      <c r="L4260" s="10" t="n">
        <v>0.348</v>
      </c>
      <c r="M4260" s="10" t="n">
        <v>0.17</v>
      </c>
      <c r="N4260" s="11" t="s">
        <v>103</v>
      </c>
      <c r="O4260" s="11" t="s">
        <v>103</v>
      </c>
      <c r="P4260" s="11" t="s">
        <v>103</v>
      </c>
      <c r="Q4260" s="11" t="s">
        <v>103</v>
      </c>
      <c r="R4260" s="4"/>
    </row>
    <row r="4261" customFormat="false" ht="15" hidden="false" customHeight="false" outlineLevel="0" collapsed="false">
      <c r="A4261" s="4" t="s">
        <v>6033</v>
      </c>
      <c r="B4261" s="4" t="n">
        <v>15</v>
      </c>
      <c r="C4261" s="4" t="s">
        <v>443</v>
      </c>
      <c r="D4261" s="4" t="s">
        <v>38</v>
      </c>
      <c r="E4261" s="4" t="s">
        <v>3827</v>
      </c>
      <c r="F4261" s="4" t="s">
        <v>6030</v>
      </c>
      <c r="G4261" s="4"/>
      <c r="H4261" s="4"/>
      <c r="I4261" s="4" t="s">
        <v>376</v>
      </c>
      <c r="J4261" s="4"/>
      <c r="K4261" s="4" t="n">
        <v>500</v>
      </c>
      <c r="L4261" s="10" t="n">
        <v>0.348</v>
      </c>
      <c r="M4261" s="10" t="n">
        <v>0.17</v>
      </c>
      <c r="N4261" s="11" t="s">
        <v>103</v>
      </c>
      <c r="O4261" s="11" t="s">
        <v>103</v>
      </c>
      <c r="P4261" s="11" t="s">
        <v>103</v>
      </c>
      <c r="Q4261" s="11" t="s">
        <v>103</v>
      </c>
      <c r="R4261" s="4"/>
    </row>
    <row r="4262" customFormat="false" ht="15" hidden="false" customHeight="false" outlineLevel="0" collapsed="false">
      <c r="A4262" s="4" t="s">
        <v>6034</v>
      </c>
      <c r="B4262" s="4" t="n">
        <v>15</v>
      </c>
      <c r="C4262" s="4" t="s">
        <v>443</v>
      </c>
      <c r="D4262" s="4" t="s">
        <v>38</v>
      </c>
      <c r="E4262" s="4" t="s">
        <v>3827</v>
      </c>
      <c r="F4262" s="4" t="s">
        <v>6035</v>
      </c>
      <c r="G4262" s="4"/>
      <c r="H4262" s="4"/>
      <c r="I4262" s="4" t="s">
        <v>510</v>
      </c>
      <c r="J4262" s="4"/>
      <c r="K4262" s="4" t="n">
        <v>500</v>
      </c>
      <c r="L4262" s="10" t="n">
        <v>0.348</v>
      </c>
      <c r="M4262" s="10" t="n">
        <v>0.17</v>
      </c>
      <c r="N4262" s="11" t="s">
        <v>103</v>
      </c>
      <c r="O4262" s="11" t="s">
        <v>103</v>
      </c>
      <c r="P4262" s="11" t="s">
        <v>103</v>
      </c>
      <c r="Q4262" s="11" t="s">
        <v>103</v>
      </c>
      <c r="R4262" s="4"/>
    </row>
    <row r="4263" customFormat="false" ht="15" hidden="false" customHeight="false" outlineLevel="0" collapsed="false">
      <c r="A4263" s="4" t="s">
        <v>6036</v>
      </c>
      <c r="B4263" s="4" t="n">
        <v>15</v>
      </c>
      <c r="C4263" s="4" t="s">
        <v>443</v>
      </c>
      <c r="D4263" s="4" t="s">
        <v>38</v>
      </c>
      <c r="E4263" s="4" t="s">
        <v>3827</v>
      </c>
      <c r="F4263" s="4" t="s">
        <v>6030</v>
      </c>
      <c r="G4263" s="4"/>
      <c r="H4263" s="4"/>
      <c r="I4263" s="4" t="s">
        <v>510</v>
      </c>
      <c r="J4263" s="4"/>
      <c r="K4263" s="4" t="n">
        <v>500</v>
      </c>
      <c r="L4263" s="10" t="n">
        <v>0.348</v>
      </c>
      <c r="M4263" s="10" t="n">
        <v>0.17</v>
      </c>
      <c r="N4263" s="11" t="s">
        <v>103</v>
      </c>
      <c r="O4263" s="11" t="s">
        <v>103</v>
      </c>
      <c r="P4263" s="11" t="s">
        <v>103</v>
      </c>
      <c r="Q4263" s="11" t="s">
        <v>103</v>
      </c>
      <c r="R4263" s="4"/>
    </row>
    <row r="4264" customFormat="false" ht="15" hidden="false" customHeight="false" outlineLevel="0" collapsed="false">
      <c r="A4264" s="4" t="s">
        <v>6037</v>
      </c>
      <c r="B4264" s="4" t="n">
        <v>15</v>
      </c>
      <c r="C4264" s="4" t="s">
        <v>443</v>
      </c>
      <c r="D4264" s="4" t="s">
        <v>38</v>
      </c>
      <c r="E4264" s="4" t="s">
        <v>3827</v>
      </c>
      <c r="F4264" s="4" t="s">
        <v>6030</v>
      </c>
      <c r="G4264" s="4" t="s">
        <v>1971</v>
      </c>
      <c r="H4264" s="4"/>
      <c r="I4264" s="4" t="s">
        <v>510</v>
      </c>
      <c r="J4264" s="4"/>
      <c r="K4264" s="4" t="n">
        <v>500</v>
      </c>
      <c r="L4264" s="10" t="n">
        <v>0.348</v>
      </c>
      <c r="M4264" s="10" t="n">
        <v>0.17</v>
      </c>
      <c r="N4264" s="11" t="s">
        <v>103</v>
      </c>
      <c r="O4264" s="11" t="s">
        <v>103</v>
      </c>
      <c r="P4264" s="11" t="s">
        <v>103</v>
      </c>
      <c r="Q4264" s="11" t="s">
        <v>103</v>
      </c>
      <c r="R4264" s="4"/>
    </row>
    <row r="4265" customFormat="false" ht="15" hidden="false" customHeight="false" outlineLevel="0" collapsed="false">
      <c r="A4265" s="4" t="s">
        <v>6038</v>
      </c>
      <c r="B4265" s="4" t="n">
        <v>15</v>
      </c>
      <c r="C4265" s="4" t="s">
        <v>443</v>
      </c>
      <c r="D4265" s="4" t="s">
        <v>38</v>
      </c>
      <c r="E4265" s="4" t="s">
        <v>3827</v>
      </c>
      <c r="F4265" s="4" t="s">
        <v>6030</v>
      </c>
      <c r="G4265" s="4"/>
      <c r="H4265" s="4"/>
      <c r="I4265" s="4" t="s">
        <v>510</v>
      </c>
      <c r="J4265" s="4"/>
      <c r="K4265" s="4" t="n">
        <v>500</v>
      </c>
      <c r="L4265" s="10" t="n">
        <v>0.348</v>
      </c>
      <c r="M4265" s="10" t="n">
        <v>0.17</v>
      </c>
      <c r="N4265" s="11" t="s">
        <v>103</v>
      </c>
      <c r="O4265" s="11" t="s">
        <v>103</v>
      </c>
      <c r="P4265" s="11" t="s">
        <v>103</v>
      </c>
      <c r="Q4265" s="11" t="s">
        <v>103</v>
      </c>
      <c r="R4265" s="4"/>
    </row>
    <row r="4266" customFormat="false" ht="15" hidden="false" customHeight="false" outlineLevel="0" collapsed="false">
      <c r="A4266" s="4" t="s">
        <v>6039</v>
      </c>
      <c r="B4266" s="4" t="n">
        <v>15</v>
      </c>
      <c r="C4266" s="4" t="s">
        <v>443</v>
      </c>
      <c r="D4266" s="4" t="s">
        <v>38</v>
      </c>
      <c r="E4266" s="4" t="s">
        <v>3827</v>
      </c>
      <c r="F4266" s="4" t="s">
        <v>6030</v>
      </c>
      <c r="G4266" s="4"/>
      <c r="H4266" s="4"/>
      <c r="I4266" s="4" t="s">
        <v>510</v>
      </c>
      <c r="J4266" s="4"/>
      <c r="K4266" s="4" t="n">
        <v>500</v>
      </c>
      <c r="L4266" s="10" t="n">
        <v>0.348</v>
      </c>
      <c r="M4266" s="10" t="n">
        <v>0.17</v>
      </c>
      <c r="N4266" s="11" t="s">
        <v>103</v>
      </c>
      <c r="O4266" s="11" t="s">
        <v>103</v>
      </c>
      <c r="P4266" s="11" t="s">
        <v>103</v>
      </c>
      <c r="Q4266" s="11" t="s">
        <v>103</v>
      </c>
      <c r="R4266" s="4"/>
    </row>
    <row r="4267" customFormat="false" ht="15" hidden="false" customHeight="false" outlineLevel="0" collapsed="false">
      <c r="A4267" s="4" t="s">
        <v>6040</v>
      </c>
      <c r="B4267" s="4" t="n">
        <v>15</v>
      </c>
      <c r="C4267" s="4" t="s">
        <v>443</v>
      </c>
      <c r="D4267" s="4" t="s">
        <v>38</v>
      </c>
      <c r="E4267" s="4" t="s">
        <v>3827</v>
      </c>
      <c r="F4267" s="4" t="s">
        <v>6041</v>
      </c>
      <c r="G4267" s="4"/>
      <c r="H4267" s="4"/>
      <c r="I4267" s="4" t="s">
        <v>6042</v>
      </c>
      <c r="J4267" s="4"/>
      <c r="K4267" s="4" t="n">
        <v>500</v>
      </c>
      <c r="L4267" s="10" t="n">
        <v>0.348</v>
      </c>
      <c r="M4267" s="10" t="n">
        <v>0.17</v>
      </c>
      <c r="N4267" s="11" t="s">
        <v>103</v>
      </c>
      <c r="O4267" s="11" t="s">
        <v>103</v>
      </c>
      <c r="P4267" s="11" t="s">
        <v>103</v>
      </c>
      <c r="Q4267" s="11" t="s">
        <v>103</v>
      </c>
      <c r="R4267" s="4"/>
    </row>
    <row r="4268" customFormat="false" ht="15" hidden="false" customHeight="false" outlineLevel="0" collapsed="false">
      <c r="A4268" s="4" t="s">
        <v>6043</v>
      </c>
      <c r="B4268" s="4" t="n">
        <v>15</v>
      </c>
      <c r="C4268" s="4" t="s">
        <v>443</v>
      </c>
      <c r="D4268" s="4" t="s">
        <v>38</v>
      </c>
      <c r="E4268" s="4" t="s">
        <v>3827</v>
      </c>
      <c r="F4268" s="4" t="s">
        <v>6044</v>
      </c>
      <c r="G4268" s="4"/>
      <c r="H4268" s="4"/>
      <c r="I4268" s="4" t="s">
        <v>6042</v>
      </c>
      <c r="J4268" s="4"/>
      <c r="K4268" s="4" t="n">
        <v>500</v>
      </c>
      <c r="L4268" s="10" t="n">
        <v>0.348</v>
      </c>
      <c r="M4268" s="10" t="n">
        <v>0.17</v>
      </c>
      <c r="N4268" s="11" t="s">
        <v>103</v>
      </c>
      <c r="O4268" s="11" t="s">
        <v>103</v>
      </c>
      <c r="P4268" s="11" t="s">
        <v>103</v>
      </c>
      <c r="Q4268" s="11" t="s">
        <v>103</v>
      </c>
      <c r="R4268" s="4"/>
    </row>
    <row r="4269" customFormat="false" ht="15" hidden="false" customHeight="false" outlineLevel="0" collapsed="false">
      <c r="A4269" s="4" t="s">
        <v>6045</v>
      </c>
      <c r="B4269" s="4" t="n">
        <v>15</v>
      </c>
      <c r="C4269" s="4" t="s">
        <v>443</v>
      </c>
      <c r="D4269" s="4" t="s">
        <v>38</v>
      </c>
      <c r="E4269" s="4" t="s">
        <v>3827</v>
      </c>
      <c r="F4269" s="4" t="s">
        <v>6044</v>
      </c>
      <c r="G4269" s="4"/>
      <c r="H4269" s="4"/>
      <c r="I4269" s="4" t="s">
        <v>6042</v>
      </c>
      <c r="J4269" s="4"/>
      <c r="K4269" s="4" t="n">
        <v>500</v>
      </c>
      <c r="L4269" s="10" t="n">
        <v>0.348</v>
      </c>
      <c r="M4269" s="10" t="n">
        <v>0.17</v>
      </c>
      <c r="N4269" s="11" t="s">
        <v>103</v>
      </c>
      <c r="O4269" s="11" t="s">
        <v>103</v>
      </c>
      <c r="P4269" s="11" t="s">
        <v>103</v>
      </c>
      <c r="Q4269" s="11" t="s">
        <v>103</v>
      </c>
      <c r="R4269" s="4"/>
    </row>
    <row r="4270" customFormat="false" ht="15" hidden="false" customHeight="false" outlineLevel="0" collapsed="false">
      <c r="A4270" s="4" t="s">
        <v>6046</v>
      </c>
      <c r="B4270" s="4" t="n">
        <v>15</v>
      </c>
      <c r="C4270" s="4" t="s">
        <v>443</v>
      </c>
      <c r="D4270" s="4" t="s">
        <v>38</v>
      </c>
      <c r="E4270" s="4" t="s">
        <v>3827</v>
      </c>
      <c r="F4270" s="4" t="s">
        <v>3836</v>
      </c>
      <c r="G4270" s="4" t="s">
        <v>1981</v>
      </c>
      <c r="H4270" s="4"/>
      <c r="I4270" s="4" t="s">
        <v>6047</v>
      </c>
      <c r="J4270" s="4"/>
      <c r="K4270" s="4" t="n">
        <v>500</v>
      </c>
      <c r="L4270" s="10" t="n">
        <v>0.348</v>
      </c>
      <c r="M4270" s="10" t="n">
        <v>0.17</v>
      </c>
      <c r="N4270" s="11" t="s">
        <v>103</v>
      </c>
      <c r="O4270" s="11" t="s">
        <v>103</v>
      </c>
      <c r="P4270" s="11" t="s">
        <v>103</v>
      </c>
      <c r="Q4270" s="11" t="s">
        <v>103</v>
      </c>
      <c r="R4270" s="4"/>
    </row>
    <row r="4271" customFormat="false" ht="15" hidden="false" customHeight="false" outlineLevel="0" collapsed="false">
      <c r="A4271" s="4" t="s">
        <v>6048</v>
      </c>
      <c r="B4271" s="4" t="n">
        <v>15</v>
      </c>
      <c r="C4271" s="4" t="s">
        <v>443</v>
      </c>
      <c r="D4271" s="4" t="s">
        <v>38</v>
      </c>
      <c r="E4271" s="4" t="s">
        <v>3827</v>
      </c>
      <c r="F4271" s="4" t="s">
        <v>6044</v>
      </c>
      <c r="G4271" s="4"/>
      <c r="H4271" s="4"/>
      <c r="I4271" s="4" t="s">
        <v>6047</v>
      </c>
      <c r="J4271" s="4"/>
      <c r="K4271" s="4" t="n">
        <v>500</v>
      </c>
      <c r="L4271" s="10" t="n">
        <v>0.348</v>
      </c>
      <c r="M4271" s="10" t="n">
        <v>0.17</v>
      </c>
      <c r="N4271" s="11" t="s">
        <v>103</v>
      </c>
      <c r="O4271" s="11" t="s">
        <v>103</v>
      </c>
      <c r="P4271" s="11" t="s">
        <v>103</v>
      </c>
      <c r="Q4271" s="11" t="s">
        <v>103</v>
      </c>
      <c r="R4271" s="4"/>
    </row>
    <row r="4272" customFormat="false" ht="15" hidden="false" customHeight="false" outlineLevel="0" collapsed="false">
      <c r="A4272" s="4" t="s">
        <v>6049</v>
      </c>
      <c r="B4272" s="4" t="n">
        <v>15</v>
      </c>
      <c r="C4272" s="4" t="s">
        <v>443</v>
      </c>
      <c r="D4272" s="4" t="s">
        <v>38</v>
      </c>
      <c r="E4272" s="4" t="s">
        <v>3827</v>
      </c>
      <c r="F4272" s="4" t="s">
        <v>6044</v>
      </c>
      <c r="G4272" s="4"/>
      <c r="H4272" s="4"/>
      <c r="I4272" s="4" t="s">
        <v>6047</v>
      </c>
      <c r="J4272" s="4"/>
      <c r="K4272" s="4" t="n">
        <v>500</v>
      </c>
      <c r="L4272" s="10" t="n">
        <v>0.348</v>
      </c>
      <c r="M4272" s="10" t="n">
        <v>0.17</v>
      </c>
      <c r="N4272" s="11" t="s">
        <v>103</v>
      </c>
      <c r="O4272" s="11" t="s">
        <v>103</v>
      </c>
      <c r="P4272" s="11" t="s">
        <v>103</v>
      </c>
      <c r="Q4272" s="11" t="s">
        <v>103</v>
      </c>
      <c r="R4272" s="4"/>
    </row>
    <row r="4273" customFormat="false" ht="15" hidden="false" customHeight="false" outlineLevel="0" collapsed="false">
      <c r="A4273" s="4" t="s">
        <v>6050</v>
      </c>
      <c r="B4273" s="4" t="n">
        <v>15</v>
      </c>
      <c r="C4273" s="4" t="s">
        <v>443</v>
      </c>
      <c r="D4273" s="4" t="s">
        <v>38</v>
      </c>
      <c r="E4273" s="4" t="s">
        <v>3827</v>
      </c>
      <c r="F4273" s="4" t="s">
        <v>6044</v>
      </c>
      <c r="G4273" s="4" t="s">
        <v>2034</v>
      </c>
      <c r="H4273" s="4"/>
      <c r="I4273" s="4" t="s">
        <v>6047</v>
      </c>
      <c r="J4273" s="4"/>
      <c r="K4273" s="4" t="n">
        <v>500</v>
      </c>
      <c r="L4273" s="10" t="n">
        <v>0.348</v>
      </c>
      <c r="M4273" s="10" t="n">
        <v>0.17</v>
      </c>
      <c r="N4273" s="11" t="s">
        <v>103</v>
      </c>
      <c r="O4273" s="11" t="s">
        <v>103</v>
      </c>
      <c r="P4273" s="11" t="s">
        <v>103</v>
      </c>
      <c r="Q4273" s="11" t="s">
        <v>103</v>
      </c>
      <c r="R4273" s="4"/>
    </row>
    <row r="4274" customFormat="false" ht="15" hidden="false" customHeight="false" outlineLevel="0" collapsed="false">
      <c r="A4274" s="4" t="s">
        <v>6051</v>
      </c>
      <c r="B4274" s="4" t="n">
        <v>15</v>
      </c>
      <c r="C4274" s="4" t="s">
        <v>443</v>
      </c>
      <c r="D4274" s="4" t="s">
        <v>38</v>
      </c>
      <c r="E4274" s="4" t="s">
        <v>3827</v>
      </c>
      <c r="F4274" s="4" t="s">
        <v>4470</v>
      </c>
      <c r="G4274" s="4"/>
      <c r="H4274" s="4" t="s">
        <v>444</v>
      </c>
      <c r="I4274" s="4" t="s">
        <v>445</v>
      </c>
      <c r="J4274" s="4" t="s">
        <v>444</v>
      </c>
      <c r="K4274" s="4" t="n">
        <v>500</v>
      </c>
      <c r="L4274" s="10" t="n">
        <v>0.348</v>
      </c>
      <c r="M4274" s="10" t="n">
        <v>0.17</v>
      </c>
      <c r="N4274" s="11" t="s">
        <v>103</v>
      </c>
      <c r="O4274" s="11" t="s">
        <v>103</v>
      </c>
      <c r="P4274" s="11" t="s">
        <v>103</v>
      </c>
      <c r="Q4274" s="11" t="s">
        <v>103</v>
      </c>
      <c r="R4274" s="4"/>
    </row>
    <row r="4275" customFormat="false" ht="15" hidden="false" customHeight="false" outlineLevel="0" collapsed="false">
      <c r="A4275" s="4" t="s">
        <v>6052</v>
      </c>
      <c r="B4275" s="4" t="n">
        <v>15</v>
      </c>
      <c r="C4275" s="4" t="s">
        <v>443</v>
      </c>
      <c r="D4275" s="4" t="s">
        <v>38</v>
      </c>
      <c r="E4275" s="4" t="s">
        <v>3827</v>
      </c>
      <c r="F4275" s="4" t="s">
        <v>4470</v>
      </c>
      <c r="G4275" s="4"/>
      <c r="H4275" s="4" t="s">
        <v>444</v>
      </c>
      <c r="I4275" s="4" t="s">
        <v>445</v>
      </c>
      <c r="J4275" s="4" t="s">
        <v>444</v>
      </c>
      <c r="K4275" s="4" t="n">
        <v>500</v>
      </c>
      <c r="L4275" s="10" t="n">
        <v>0.348</v>
      </c>
      <c r="M4275" s="10" t="n">
        <v>0.17</v>
      </c>
      <c r="N4275" s="11" t="s">
        <v>103</v>
      </c>
      <c r="O4275" s="11" t="s">
        <v>103</v>
      </c>
      <c r="P4275" s="11" t="s">
        <v>103</v>
      </c>
      <c r="Q4275" s="11" t="s">
        <v>103</v>
      </c>
      <c r="R4275" s="4"/>
    </row>
    <row r="4276" customFormat="false" ht="15" hidden="false" customHeight="false" outlineLevel="0" collapsed="false">
      <c r="A4276" s="4" t="s">
        <v>6053</v>
      </c>
      <c r="B4276" s="4" t="n">
        <v>15</v>
      </c>
      <c r="C4276" s="4" t="s">
        <v>443</v>
      </c>
      <c r="D4276" s="4" t="s">
        <v>38</v>
      </c>
      <c r="E4276" s="4" t="s">
        <v>3827</v>
      </c>
      <c r="F4276" s="4" t="s">
        <v>5187</v>
      </c>
      <c r="G4276" s="4"/>
      <c r="H4276" s="4" t="s">
        <v>444</v>
      </c>
      <c r="I4276" s="4" t="s">
        <v>476</v>
      </c>
      <c r="J4276" s="4" t="s">
        <v>444</v>
      </c>
      <c r="K4276" s="4" t="n">
        <v>500</v>
      </c>
      <c r="L4276" s="10" t="n">
        <v>0.348</v>
      </c>
      <c r="M4276" s="10" t="n">
        <v>0.17</v>
      </c>
      <c r="N4276" s="11" t="s">
        <v>103</v>
      </c>
      <c r="O4276" s="11" t="s">
        <v>103</v>
      </c>
      <c r="P4276" s="11" t="s">
        <v>103</v>
      </c>
      <c r="Q4276" s="11" t="s">
        <v>103</v>
      </c>
      <c r="R4276" s="4"/>
    </row>
    <row r="4277" customFormat="false" ht="15" hidden="false" customHeight="false" outlineLevel="0" collapsed="false">
      <c r="A4277" s="4" t="s">
        <v>6054</v>
      </c>
      <c r="B4277" s="4" t="n">
        <v>15</v>
      </c>
      <c r="C4277" s="4" t="s">
        <v>443</v>
      </c>
      <c r="D4277" s="4" t="s">
        <v>38</v>
      </c>
      <c r="E4277" s="4" t="s">
        <v>3827</v>
      </c>
      <c r="F4277" s="4" t="s">
        <v>4622</v>
      </c>
      <c r="G4277" s="4" t="s">
        <v>1792</v>
      </c>
      <c r="H4277" s="4" t="s">
        <v>6055</v>
      </c>
      <c r="I4277" s="4"/>
      <c r="J4277" s="4" t="s">
        <v>444</v>
      </c>
      <c r="K4277" s="4" t="n">
        <v>500</v>
      </c>
      <c r="L4277" s="10" t="n">
        <v>0.348</v>
      </c>
      <c r="M4277" s="10" t="n">
        <v>0.17</v>
      </c>
      <c r="N4277" s="11" t="s">
        <v>103</v>
      </c>
      <c r="O4277" s="11" t="s">
        <v>103</v>
      </c>
      <c r="P4277" s="11" t="s">
        <v>103</v>
      </c>
      <c r="Q4277" s="11" t="s">
        <v>103</v>
      </c>
      <c r="R4277" s="4"/>
    </row>
    <row r="4278" customFormat="false" ht="15" hidden="false" customHeight="false" outlineLevel="0" collapsed="false">
      <c r="A4278" s="4" t="s">
        <v>6056</v>
      </c>
      <c r="B4278" s="4" t="n">
        <v>15</v>
      </c>
      <c r="C4278" s="4" t="s">
        <v>443</v>
      </c>
      <c r="D4278" s="4" t="s">
        <v>38</v>
      </c>
      <c r="E4278" s="4" t="s">
        <v>3827</v>
      </c>
      <c r="F4278" s="4" t="s">
        <v>4414</v>
      </c>
      <c r="G4278" s="4"/>
      <c r="H4278" s="4" t="s">
        <v>480</v>
      </c>
      <c r="I4278" s="4" t="s">
        <v>481</v>
      </c>
      <c r="J4278" s="4" t="s">
        <v>480</v>
      </c>
      <c r="K4278" s="4" t="n">
        <v>500</v>
      </c>
      <c r="L4278" s="10" t="n">
        <v>0.348</v>
      </c>
      <c r="M4278" s="10" t="n">
        <v>0.17</v>
      </c>
      <c r="N4278" s="11" t="s">
        <v>103</v>
      </c>
      <c r="O4278" s="11" t="s">
        <v>103</v>
      </c>
      <c r="P4278" s="11" t="s">
        <v>103</v>
      </c>
      <c r="Q4278" s="11" t="s">
        <v>103</v>
      </c>
      <c r="R4278" s="4"/>
    </row>
    <row r="4279" customFormat="false" ht="15" hidden="false" customHeight="false" outlineLevel="0" collapsed="false">
      <c r="A4279" s="4" t="s">
        <v>6057</v>
      </c>
      <c r="B4279" s="4" t="n">
        <v>15</v>
      </c>
      <c r="C4279" s="4" t="s">
        <v>443</v>
      </c>
      <c r="D4279" s="4" t="s">
        <v>38</v>
      </c>
      <c r="E4279" s="4" t="s">
        <v>3827</v>
      </c>
      <c r="F4279" s="4" t="s">
        <v>4470</v>
      </c>
      <c r="G4279" s="4"/>
      <c r="H4279" s="4" t="s">
        <v>480</v>
      </c>
      <c r="I4279" s="4" t="s">
        <v>510</v>
      </c>
      <c r="J4279" s="4" t="s">
        <v>480</v>
      </c>
      <c r="K4279" s="4" t="n">
        <v>500</v>
      </c>
      <c r="L4279" s="10" t="n">
        <v>0.348</v>
      </c>
      <c r="M4279" s="10" t="n">
        <v>0.17</v>
      </c>
      <c r="N4279" s="11" t="s">
        <v>103</v>
      </c>
      <c r="O4279" s="11" t="s">
        <v>103</v>
      </c>
      <c r="P4279" s="11" t="s">
        <v>103</v>
      </c>
      <c r="Q4279" s="11" t="s">
        <v>103</v>
      </c>
      <c r="R4279" s="4"/>
    </row>
    <row r="4280" customFormat="false" ht="15" hidden="false" customHeight="false" outlineLevel="0" collapsed="false">
      <c r="A4280" s="4" t="s">
        <v>6058</v>
      </c>
      <c r="B4280" s="4" t="n">
        <v>15</v>
      </c>
      <c r="C4280" s="4" t="s">
        <v>443</v>
      </c>
      <c r="D4280" s="4" t="s">
        <v>38</v>
      </c>
      <c r="E4280" s="4" t="s">
        <v>3827</v>
      </c>
      <c r="F4280" s="4" t="s">
        <v>4414</v>
      </c>
      <c r="G4280" s="4"/>
      <c r="H4280" s="4" t="s">
        <v>480</v>
      </c>
      <c r="I4280" s="4" t="s">
        <v>510</v>
      </c>
      <c r="J4280" s="4" t="s">
        <v>480</v>
      </c>
      <c r="K4280" s="4" t="n">
        <v>500</v>
      </c>
      <c r="L4280" s="10" t="n">
        <v>0.348</v>
      </c>
      <c r="M4280" s="10" t="n">
        <v>0.17</v>
      </c>
      <c r="N4280" s="11" t="s">
        <v>103</v>
      </c>
      <c r="O4280" s="11" t="s">
        <v>103</v>
      </c>
      <c r="P4280" s="11" t="s">
        <v>103</v>
      </c>
      <c r="Q4280" s="11" t="s">
        <v>103</v>
      </c>
      <c r="R4280" s="4"/>
    </row>
    <row r="4281" customFormat="false" ht="15" hidden="false" customHeight="false" outlineLevel="0" collapsed="false">
      <c r="A4281" s="4" t="s">
        <v>6059</v>
      </c>
      <c r="B4281" s="4" t="n">
        <v>15</v>
      </c>
      <c r="C4281" s="4" t="s">
        <v>443</v>
      </c>
      <c r="D4281" s="4" t="s">
        <v>38</v>
      </c>
      <c r="E4281" s="4" t="s">
        <v>3827</v>
      </c>
      <c r="F4281" s="4" t="s">
        <v>3836</v>
      </c>
      <c r="G4281" s="4"/>
      <c r="H4281" s="4" t="s">
        <v>480</v>
      </c>
      <c r="I4281" s="4" t="s">
        <v>523</v>
      </c>
      <c r="J4281" s="4" t="s">
        <v>480</v>
      </c>
      <c r="K4281" s="4" t="n">
        <v>500</v>
      </c>
      <c r="L4281" s="10" t="n">
        <v>0.348</v>
      </c>
      <c r="M4281" s="10" t="n">
        <v>0.17</v>
      </c>
      <c r="N4281" s="11" t="s">
        <v>103</v>
      </c>
      <c r="O4281" s="11" t="s">
        <v>103</v>
      </c>
      <c r="P4281" s="11" t="s">
        <v>103</v>
      </c>
      <c r="Q4281" s="11" t="s">
        <v>103</v>
      </c>
      <c r="R4281" s="4"/>
    </row>
    <row r="4282" customFormat="false" ht="15" hidden="false" customHeight="false" outlineLevel="0" collapsed="false">
      <c r="A4282" s="4" t="s">
        <v>6060</v>
      </c>
      <c r="B4282" s="4" t="n">
        <v>15</v>
      </c>
      <c r="C4282" s="4" t="s">
        <v>443</v>
      </c>
      <c r="D4282" s="4" t="s">
        <v>38</v>
      </c>
      <c r="E4282" s="4" t="s">
        <v>3827</v>
      </c>
      <c r="F4282" s="4" t="s">
        <v>6061</v>
      </c>
      <c r="G4282" s="4"/>
      <c r="H4282" s="4"/>
      <c r="I4282" s="4" t="s">
        <v>6062</v>
      </c>
      <c r="J4282" s="4"/>
      <c r="K4282" s="4" t="n">
        <v>60</v>
      </c>
      <c r="L4282" s="10" t="n">
        <v>0.348</v>
      </c>
      <c r="M4282" s="10" t="n">
        <v>0.17</v>
      </c>
      <c r="N4282" s="11" t="s">
        <v>103</v>
      </c>
      <c r="O4282" s="11" t="s">
        <v>103</v>
      </c>
      <c r="P4282" s="11" t="s">
        <v>103</v>
      </c>
      <c r="Q4282" s="11" t="s">
        <v>103</v>
      </c>
      <c r="R4282" s="4"/>
    </row>
    <row r="4283" customFormat="false" ht="15" hidden="false" customHeight="false" outlineLevel="0" collapsed="false">
      <c r="A4283" s="4" t="s">
        <v>6063</v>
      </c>
      <c r="B4283" s="4" t="n">
        <v>15</v>
      </c>
      <c r="C4283" s="4" t="s">
        <v>443</v>
      </c>
      <c r="D4283" s="4" t="s">
        <v>38</v>
      </c>
      <c r="E4283" s="4" t="s">
        <v>3827</v>
      </c>
      <c r="F4283" s="4" t="s">
        <v>6064</v>
      </c>
      <c r="G4283" s="4"/>
      <c r="H4283" s="4"/>
      <c r="I4283" s="4" t="s">
        <v>6062</v>
      </c>
      <c r="J4283" s="4"/>
      <c r="K4283" s="4" t="n">
        <v>60</v>
      </c>
      <c r="L4283" s="10" t="n">
        <v>0.348</v>
      </c>
      <c r="M4283" s="10" t="n">
        <v>0.17</v>
      </c>
      <c r="N4283" s="11" t="s">
        <v>103</v>
      </c>
      <c r="O4283" s="11" t="s">
        <v>103</v>
      </c>
      <c r="P4283" s="11" t="s">
        <v>103</v>
      </c>
      <c r="Q4283" s="11" t="s">
        <v>103</v>
      </c>
      <c r="R4283" s="4"/>
    </row>
    <row r="4284" customFormat="false" ht="15" hidden="false" customHeight="false" outlineLevel="0" collapsed="false">
      <c r="A4284" s="4" t="s">
        <v>6065</v>
      </c>
      <c r="B4284" s="4" t="n">
        <v>15</v>
      </c>
      <c r="C4284" s="4" t="s">
        <v>443</v>
      </c>
      <c r="D4284" s="4" t="s">
        <v>38</v>
      </c>
      <c r="E4284" s="4" t="s">
        <v>3827</v>
      </c>
      <c r="F4284" s="4" t="s">
        <v>6066</v>
      </c>
      <c r="G4284" s="4"/>
      <c r="H4284" s="4"/>
      <c r="I4284" s="4" t="s">
        <v>6062</v>
      </c>
      <c r="J4284" s="4"/>
      <c r="K4284" s="4" t="n">
        <v>60</v>
      </c>
      <c r="L4284" s="10" t="n">
        <v>0.348</v>
      </c>
      <c r="M4284" s="10" t="n">
        <v>0.17</v>
      </c>
      <c r="N4284" s="11" t="s">
        <v>103</v>
      </c>
      <c r="O4284" s="11" t="s">
        <v>103</v>
      </c>
      <c r="P4284" s="11" t="s">
        <v>103</v>
      </c>
      <c r="Q4284" s="11" t="s">
        <v>103</v>
      </c>
      <c r="R4284" s="4"/>
    </row>
    <row r="4285" customFormat="false" ht="15" hidden="false" customHeight="false" outlineLevel="0" collapsed="false">
      <c r="A4285" s="4" t="s">
        <v>6067</v>
      </c>
      <c r="B4285" s="4" t="n">
        <v>15</v>
      </c>
      <c r="C4285" s="4" t="s">
        <v>536</v>
      </c>
      <c r="D4285" s="4" t="s">
        <v>38</v>
      </c>
      <c r="E4285" s="4" t="s">
        <v>3827</v>
      </c>
      <c r="F4285" s="4" t="s">
        <v>6068</v>
      </c>
      <c r="G4285" s="4" t="s">
        <v>1792</v>
      </c>
      <c r="H4285" s="4"/>
      <c r="I4285" s="4" t="s">
        <v>6069</v>
      </c>
      <c r="J4285" s="4"/>
      <c r="K4285" s="4" t="n">
        <v>60</v>
      </c>
      <c r="L4285" s="10" t="n">
        <v>0.348</v>
      </c>
      <c r="M4285" s="10" t="n">
        <v>0.17</v>
      </c>
      <c r="N4285" s="11" t="s">
        <v>103</v>
      </c>
      <c r="O4285" s="11" t="s">
        <v>103</v>
      </c>
      <c r="P4285" s="11" t="s">
        <v>103</v>
      </c>
      <c r="Q4285" s="11" t="s">
        <v>103</v>
      </c>
      <c r="R4285" s="4"/>
    </row>
    <row r="4286" customFormat="false" ht="15" hidden="false" customHeight="false" outlineLevel="0" collapsed="false">
      <c r="A4286" s="4" t="s">
        <v>6070</v>
      </c>
      <c r="B4286" s="4" t="n">
        <v>15</v>
      </c>
      <c r="C4286" s="4" t="s">
        <v>536</v>
      </c>
      <c r="D4286" s="4" t="s">
        <v>38</v>
      </c>
      <c r="E4286" s="4" t="s">
        <v>3827</v>
      </c>
      <c r="F4286" s="4" t="s">
        <v>6071</v>
      </c>
      <c r="G4286" s="4"/>
      <c r="H4286" s="4"/>
      <c r="I4286" s="4" t="s">
        <v>6069</v>
      </c>
      <c r="J4286" s="4"/>
      <c r="K4286" s="4" t="n">
        <v>60</v>
      </c>
      <c r="L4286" s="10" t="n">
        <v>0.348</v>
      </c>
      <c r="M4286" s="10" t="n">
        <v>0.17</v>
      </c>
      <c r="N4286" s="11" t="s">
        <v>103</v>
      </c>
      <c r="O4286" s="11" t="s">
        <v>103</v>
      </c>
      <c r="P4286" s="11" t="s">
        <v>103</v>
      </c>
      <c r="Q4286" s="11" t="s">
        <v>103</v>
      </c>
      <c r="R4286" s="4"/>
    </row>
    <row r="4287" customFormat="false" ht="15" hidden="false" customHeight="false" outlineLevel="0" collapsed="false">
      <c r="A4287" s="4" t="s">
        <v>6072</v>
      </c>
      <c r="B4287" s="4" t="n">
        <v>15</v>
      </c>
      <c r="C4287" s="4" t="s">
        <v>536</v>
      </c>
      <c r="D4287" s="4" t="s">
        <v>38</v>
      </c>
      <c r="E4287" s="4" t="s">
        <v>3827</v>
      </c>
      <c r="F4287" s="4" t="s">
        <v>6071</v>
      </c>
      <c r="G4287" s="4"/>
      <c r="H4287" s="4"/>
      <c r="I4287" s="4" t="s">
        <v>558</v>
      </c>
      <c r="J4287" s="4"/>
      <c r="K4287" s="4" t="n">
        <v>60</v>
      </c>
      <c r="L4287" s="10" t="n">
        <v>0.348</v>
      </c>
      <c r="M4287" s="10" t="n">
        <v>0.17</v>
      </c>
      <c r="N4287" s="11" t="s">
        <v>103</v>
      </c>
      <c r="O4287" s="11" t="s">
        <v>103</v>
      </c>
      <c r="P4287" s="11" t="s">
        <v>103</v>
      </c>
      <c r="Q4287" s="11" t="s">
        <v>103</v>
      </c>
      <c r="R4287" s="4"/>
    </row>
    <row r="4288" customFormat="false" ht="15" hidden="false" customHeight="false" outlineLevel="0" collapsed="false">
      <c r="A4288" s="4" t="s">
        <v>6073</v>
      </c>
      <c r="B4288" s="4" t="n">
        <v>15</v>
      </c>
      <c r="C4288" s="4" t="s">
        <v>536</v>
      </c>
      <c r="D4288" s="4" t="s">
        <v>38</v>
      </c>
      <c r="E4288" s="4" t="s">
        <v>3827</v>
      </c>
      <c r="F4288" s="4" t="s">
        <v>6071</v>
      </c>
      <c r="G4288" s="4"/>
      <c r="H4288" s="4"/>
      <c r="I4288" s="4" t="s">
        <v>558</v>
      </c>
      <c r="J4288" s="4"/>
      <c r="K4288" s="4" t="n">
        <v>60</v>
      </c>
      <c r="L4288" s="10" t="n">
        <v>0.348</v>
      </c>
      <c r="M4288" s="10" t="n">
        <v>0.17</v>
      </c>
      <c r="N4288" s="11" t="s">
        <v>103</v>
      </c>
      <c r="O4288" s="11" t="s">
        <v>103</v>
      </c>
      <c r="P4288" s="11" t="s">
        <v>103</v>
      </c>
      <c r="Q4288" s="11" t="s">
        <v>103</v>
      </c>
      <c r="R4288" s="4"/>
    </row>
    <row r="4289" customFormat="false" ht="15" hidden="false" customHeight="false" outlineLevel="0" collapsed="false">
      <c r="A4289" s="4" t="s">
        <v>6074</v>
      </c>
      <c r="B4289" s="4" t="n">
        <v>15</v>
      </c>
      <c r="C4289" s="4" t="s">
        <v>536</v>
      </c>
      <c r="D4289" s="4" t="s">
        <v>38</v>
      </c>
      <c r="E4289" s="4" t="s">
        <v>3827</v>
      </c>
      <c r="F4289" s="4" t="s">
        <v>6071</v>
      </c>
      <c r="G4289" s="4"/>
      <c r="H4289" s="4"/>
      <c r="I4289" s="4" t="s">
        <v>558</v>
      </c>
      <c r="J4289" s="4"/>
      <c r="K4289" s="4" t="n">
        <v>60</v>
      </c>
      <c r="L4289" s="10" t="n">
        <v>0.348</v>
      </c>
      <c r="M4289" s="10" t="n">
        <v>0.17</v>
      </c>
      <c r="N4289" s="11" t="s">
        <v>103</v>
      </c>
      <c r="O4289" s="11" t="s">
        <v>103</v>
      </c>
      <c r="P4289" s="11" t="s">
        <v>103</v>
      </c>
      <c r="Q4289" s="11" t="s">
        <v>103</v>
      </c>
      <c r="R4289" s="4"/>
    </row>
    <row r="4290" customFormat="false" ht="15" hidden="false" customHeight="false" outlineLevel="0" collapsed="false">
      <c r="A4290" s="4" t="s">
        <v>6075</v>
      </c>
      <c r="B4290" s="4" t="n">
        <v>15</v>
      </c>
      <c r="C4290" s="4" t="s">
        <v>536</v>
      </c>
      <c r="D4290" s="4" t="s">
        <v>38</v>
      </c>
      <c r="E4290" s="4" t="s">
        <v>3827</v>
      </c>
      <c r="F4290" s="4" t="s">
        <v>6071</v>
      </c>
      <c r="G4290" s="4"/>
      <c r="H4290" s="4"/>
      <c r="I4290" s="4" t="s">
        <v>549</v>
      </c>
      <c r="J4290" s="4"/>
      <c r="K4290" s="4" t="n">
        <v>60</v>
      </c>
      <c r="L4290" s="10" t="n">
        <v>0.348</v>
      </c>
      <c r="M4290" s="10" t="n">
        <v>0.17</v>
      </c>
      <c r="N4290" s="11" t="s">
        <v>103</v>
      </c>
      <c r="O4290" s="11" t="s">
        <v>103</v>
      </c>
      <c r="P4290" s="11" t="s">
        <v>103</v>
      </c>
      <c r="Q4290" s="11" t="s">
        <v>103</v>
      </c>
      <c r="R4290" s="4"/>
    </row>
    <row r="4291" customFormat="false" ht="15" hidden="false" customHeight="false" outlineLevel="0" collapsed="false">
      <c r="A4291" s="4" t="s">
        <v>6076</v>
      </c>
      <c r="B4291" s="4" t="n">
        <v>15</v>
      </c>
      <c r="C4291" s="4" t="s">
        <v>536</v>
      </c>
      <c r="D4291" s="4" t="s">
        <v>38</v>
      </c>
      <c r="E4291" s="4" t="s">
        <v>3827</v>
      </c>
      <c r="F4291" s="4" t="s">
        <v>6071</v>
      </c>
      <c r="G4291" s="4"/>
      <c r="H4291" s="4"/>
      <c r="I4291" s="4" t="s">
        <v>549</v>
      </c>
      <c r="J4291" s="4"/>
      <c r="K4291" s="4" t="n">
        <v>60</v>
      </c>
      <c r="L4291" s="10" t="n">
        <v>0.348</v>
      </c>
      <c r="M4291" s="10" t="n">
        <v>0.17</v>
      </c>
      <c r="N4291" s="11" t="s">
        <v>103</v>
      </c>
      <c r="O4291" s="11" t="s">
        <v>103</v>
      </c>
      <c r="P4291" s="11" t="s">
        <v>103</v>
      </c>
      <c r="Q4291" s="11" t="s">
        <v>103</v>
      </c>
      <c r="R4291" s="4"/>
    </row>
    <row r="4292" customFormat="false" ht="15" hidden="false" customHeight="false" outlineLevel="0" collapsed="false">
      <c r="A4292" s="4" t="s">
        <v>6077</v>
      </c>
      <c r="B4292" s="4" t="n">
        <v>15</v>
      </c>
      <c r="C4292" s="4" t="s">
        <v>536</v>
      </c>
      <c r="D4292" s="4" t="s">
        <v>38</v>
      </c>
      <c r="E4292" s="4" t="s">
        <v>3827</v>
      </c>
      <c r="F4292" s="4" t="s">
        <v>6071</v>
      </c>
      <c r="G4292" s="4"/>
      <c r="H4292" s="4"/>
      <c r="I4292" s="4" t="s">
        <v>549</v>
      </c>
      <c r="J4292" s="4"/>
      <c r="K4292" s="4" t="n">
        <v>60</v>
      </c>
      <c r="L4292" s="10" t="n">
        <v>0.348</v>
      </c>
      <c r="M4292" s="10" t="n">
        <v>0.17</v>
      </c>
      <c r="N4292" s="11" t="s">
        <v>103</v>
      </c>
      <c r="O4292" s="11" t="s">
        <v>103</v>
      </c>
      <c r="P4292" s="11" t="s">
        <v>103</v>
      </c>
      <c r="Q4292" s="11" t="s">
        <v>103</v>
      </c>
      <c r="R4292" s="4"/>
    </row>
    <row r="4293" customFormat="false" ht="15" hidden="false" customHeight="false" outlineLevel="0" collapsed="false">
      <c r="A4293" s="4" t="s">
        <v>6078</v>
      </c>
      <c r="B4293" s="4" t="n">
        <v>15</v>
      </c>
      <c r="C4293" s="4" t="s">
        <v>536</v>
      </c>
      <c r="D4293" s="4" t="s">
        <v>38</v>
      </c>
      <c r="E4293" s="4" t="s">
        <v>3827</v>
      </c>
      <c r="F4293" s="4" t="s">
        <v>6071</v>
      </c>
      <c r="G4293" s="4"/>
      <c r="H4293" s="4"/>
      <c r="I4293" s="4" t="s">
        <v>549</v>
      </c>
      <c r="J4293" s="4"/>
      <c r="K4293" s="4" t="n">
        <v>60</v>
      </c>
      <c r="L4293" s="10" t="n">
        <v>0.348</v>
      </c>
      <c r="M4293" s="10" t="n">
        <v>0.17</v>
      </c>
      <c r="N4293" s="11" t="s">
        <v>103</v>
      </c>
      <c r="O4293" s="11" t="s">
        <v>103</v>
      </c>
      <c r="P4293" s="11" t="s">
        <v>103</v>
      </c>
      <c r="Q4293" s="11" t="s">
        <v>103</v>
      </c>
      <c r="R4293" s="4"/>
    </row>
    <row r="4294" customFormat="false" ht="15" hidden="false" customHeight="false" outlineLevel="0" collapsed="false">
      <c r="A4294" s="4" t="s">
        <v>6079</v>
      </c>
      <c r="B4294" s="4" t="n">
        <v>15</v>
      </c>
      <c r="C4294" s="4" t="s">
        <v>536</v>
      </c>
      <c r="D4294" s="4" t="s">
        <v>38</v>
      </c>
      <c r="E4294" s="4" t="s">
        <v>3827</v>
      </c>
      <c r="F4294" s="4" t="s">
        <v>6071</v>
      </c>
      <c r="G4294" s="4"/>
      <c r="H4294" s="4"/>
      <c r="I4294" s="4" t="s">
        <v>549</v>
      </c>
      <c r="J4294" s="4"/>
      <c r="K4294" s="4" t="n">
        <v>60</v>
      </c>
      <c r="L4294" s="10" t="n">
        <v>0.348</v>
      </c>
      <c r="M4294" s="10" t="n">
        <v>0.17</v>
      </c>
      <c r="N4294" s="11" t="s">
        <v>103</v>
      </c>
      <c r="O4294" s="11" t="s">
        <v>103</v>
      </c>
      <c r="P4294" s="11" t="s">
        <v>103</v>
      </c>
      <c r="Q4294" s="11" t="s">
        <v>103</v>
      </c>
      <c r="R4294" s="4"/>
    </row>
    <row r="4295" customFormat="false" ht="15" hidden="false" customHeight="false" outlineLevel="0" collapsed="false">
      <c r="A4295" s="4" t="s">
        <v>6080</v>
      </c>
      <c r="B4295" s="4" t="n">
        <v>15</v>
      </c>
      <c r="C4295" s="4" t="s">
        <v>536</v>
      </c>
      <c r="D4295" s="4" t="s">
        <v>38</v>
      </c>
      <c r="E4295" s="4" t="s">
        <v>3827</v>
      </c>
      <c r="F4295" s="4" t="s">
        <v>6068</v>
      </c>
      <c r="G4295" s="4" t="s">
        <v>6081</v>
      </c>
      <c r="H4295" s="4"/>
      <c r="I4295" s="4" t="s">
        <v>549</v>
      </c>
      <c r="J4295" s="4"/>
      <c r="K4295" s="4" t="n">
        <v>60</v>
      </c>
      <c r="L4295" s="10" t="n">
        <v>0.348</v>
      </c>
      <c r="M4295" s="10" t="n">
        <v>0.17</v>
      </c>
      <c r="N4295" s="11" t="s">
        <v>103</v>
      </c>
      <c r="O4295" s="11" t="s">
        <v>103</v>
      </c>
      <c r="P4295" s="11" t="s">
        <v>103</v>
      </c>
      <c r="Q4295" s="11" t="s">
        <v>103</v>
      </c>
      <c r="R4295" s="4"/>
    </row>
    <row r="4296" customFormat="false" ht="15" hidden="false" customHeight="false" outlineLevel="0" collapsed="false">
      <c r="A4296" s="4" t="s">
        <v>6082</v>
      </c>
      <c r="B4296" s="4" t="n">
        <v>15</v>
      </c>
      <c r="C4296" s="4" t="s">
        <v>536</v>
      </c>
      <c r="D4296" s="4" t="s">
        <v>38</v>
      </c>
      <c r="E4296" s="4" t="s">
        <v>3827</v>
      </c>
      <c r="F4296" s="4" t="s">
        <v>6071</v>
      </c>
      <c r="G4296" s="4"/>
      <c r="H4296" s="4"/>
      <c r="I4296" s="4" t="s">
        <v>481</v>
      </c>
      <c r="J4296" s="4"/>
      <c r="K4296" s="4" t="n">
        <v>60</v>
      </c>
      <c r="L4296" s="10" t="n">
        <v>0.348</v>
      </c>
      <c r="M4296" s="10" t="n">
        <v>0.17</v>
      </c>
      <c r="N4296" s="11" t="s">
        <v>103</v>
      </c>
      <c r="O4296" s="11" t="s">
        <v>103</v>
      </c>
      <c r="P4296" s="11" t="s">
        <v>103</v>
      </c>
      <c r="Q4296" s="11" t="s">
        <v>103</v>
      </c>
      <c r="R4296" s="4"/>
    </row>
    <row r="4297" customFormat="false" ht="15" hidden="false" customHeight="false" outlineLevel="0" collapsed="false">
      <c r="A4297" s="4" t="s">
        <v>6083</v>
      </c>
      <c r="B4297" s="4" t="n">
        <v>15</v>
      </c>
      <c r="C4297" s="4" t="s">
        <v>536</v>
      </c>
      <c r="D4297" s="4" t="s">
        <v>38</v>
      </c>
      <c r="E4297" s="4" t="s">
        <v>3827</v>
      </c>
      <c r="F4297" s="4" t="s">
        <v>6071</v>
      </c>
      <c r="G4297" s="4"/>
      <c r="H4297" s="4"/>
      <c r="I4297" s="4" t="s">
        <v>481</v>
      </c>
      <c r="J4297" s="4"/>
      <c r="K4297" s="4" t="n">
        <v>60</v>
      </c>
      <c r="L4297" s="10" t="n">
        <v>0.348</v>
      </c>
      <c r="M4297" s="10" t="n">
        <v>0.17</v>
      </c>
      <c r="N4297" s="11" t="s">
        <v>103</v>
      </c>
      <c r="O4297" s="11" t="s">
        <v>103</v>
      </c>
      <c r="P4297" s="11" t="s">
        <v>103</v>
      </c>
      <c r="Q4297" s="11" t="s">
        <v>103</v>
      </c>
      <c r="R4297" s="4"/>
    </row>
    <row r="4298" customFormat="false" ht="15" hidden="false" customHeight="false" outlineLevel="0" collapsed="false">
      <c r="A4298" s="4" t="s">
        <v>6084</v>
      </c>
      <c r="B4298" s="4" t="n">
        <v>15</v>
      </c>
      <c r="C4298" s="4" t="s">
        <v>536</v>
      </c>
      <c r="D4298" s="4" t="s">
        <v>38</v>
      </c>
      <c r="E4298" s="4" t="s">
        <v>3827</v>
      </c>
      <c r="F4298" s="4" t="s">
        <v>6071</v>
      </c>
      <c r="G4298" s="4"/>
      <c r="H4298" s="4"/>
      <c r="I4298" s="4" t="s">
        <v>481</v>
      </c>
      <c r="J4298" s="4"/>
      <c r="K4298" s="4" t="n">
        <v>60</v>
      </c>
      <c r="L4298" s="10" t="n">
        <v>0.348</v>
      </c>
      <c r="M4298" s="10" t="n">
        <v>0.17</v>
      </c>
      <c r="N4298" s="11" t="s">
        <v>103</v>
      </c>
      <c r="O4298" s="11" t="s">
        <v>103</v>
      </c>
      <c r="P4298" s="11" t="s">
        <v>103</v>
      </c>
      <c r="Q4298" s="11" t="s">
        <v>103</v>
      </c>
      <c r="R4298" s="4"/>
    </row>
    <row r="4299" customFormat="false" ht="15" hidden="false" customHeight="false" outlineLevel="0" collapsed="false">
      <c r="A4299" s="4" t="s">
        <v>6085</v>
      </c>
      <c r="B4299" s="4" t="n">
        <v>15</v>
      </c>
      <c r="C4299" s="4" t="s">
        <v>536</v>
      </c>
      <c r="D4299" s="4" t="s">
        <v>38</v>
      </c>
      <c r="E4299" s="4" t="s">
        <v>3827</v>
      </c>
      <c r="F4299" s="4" t="s">
        <v>6071</v>
      </c>
      <c r="G4299" s="4"/>
      <c r="H4299" s="4"/>
      <c r="I4299" s="4" t="s">
        <v>549</v>
      </c>
      <c r="J4299" s="4"/>
      <c r="K4299" s="4" t="n">
        <v>60</v>
      </c>
      <c r="L4299" s="10" t="n">
        <v>0.348</v>
      </c>
      <c r="M4299" s="10" t="n">
        <v>0.17</v>
      </c>
      <c r="N4299" s="11" t="s">
        <v>103</v>
      </c>
      <c r="O4299" s="11" t="s">
        <v>103</v>
      </c>
      <c r="P4299" s="11" t="s">
        <v>103</v>
      </c>
      <c r="Q4299" s="11" t="s">
        <v>103</v>
      </c>
      <c r="R4299" s="4"/>
    </row>
    <row r="4300" customFormat="false" ht="15" hidden="false" customHeight="false" outlineLevel="0" collapsed="false">
      <c r="A4300" s="4" t="s">
        <v>6086</v>
      </c>
      <c r="B4300" s="4" t="n">
        <v>15</v>
      </c>
      <c r="C4300" s="4" t="s">
        <v>536</v>
      </c>
      <c r="D4300" s="4" t="s">
        <v>38</v>
      </c>
      <c r="E4300" s="4" t="s">
        <v>3827</v>
      </c>
      <c r="F4300" s="4" t="s">
        <v>6071</v>
      </c>
      <c r="G4300" s="4"/>
      <c r="H4300" s="4"/>
      <c r="I4300" s="4" t="s">
        <v>549</v>
      </c>
      <c r="J4300" s="4"/>
      <c r="K4300" s="4" t="n">
        <v>60</v>
      </c>
      <c r="L4300" s="10" t="n">
        <v>0.348</v>
      </c>
      <c r="M4300" s="10" t="n">
        <v>0.17</v>
      </c>
      <c r="N4300" s="11" t="s">
        <v>103</v>
      </c>
      <c r="O4300" s="11" t="s">
        <v>103</v>
      </c>
      <c r="P4300" s="11" t="s">
        <v>103</v>
      </c>
      <c r="Q4300" s="11" t="s">
        <v>103</v>
      </c>
      <c r="R4300" s="4"/>
    </row>
    <row r="4301" customFormat="false" ht="15" hidden="false" customHeight="false" outlineLevel="0" collapsed="false">
      <c r="A4301" s="4" t="s">
        <v>6087</v>
      </c>
      <c r="B4301" s="4" t="n">
        <v>15</v>
      </c>
      <c r="C4301" s="4" t="s">
        <v>536</v>
      </c>
      <c r="D4301" s="4" t="s">
        <v>38</v>
      </c>
      <c r="E4301" s="4" t="s">
        <v>3827</v>
      </c>
      <c r="F4301" s="4" t="s">
        <v>6071</v>
      </c>
      <c r="G4301" s="4"/>
      <c r="H4301" s="4"/>
      <c r="I4301" s="4" t="s">
        <v>523</v>
      </c>
      <c r="J4301" s="4"/>
      <c r="K4301" s="4" t="n">
        <v>60</v>
      </c>
      <c r="L4301" s="10" t="n">
        <v>0.348</v>
      </c>
      <c r="M4301" s="10" t="n">
        <v>0.17</v>
      </c>
      <c r="N4301" s="11" t="s">
        <v>103</v>
      </c>
      <c r="O4301" s="11" t="s">
        <v>103</v>
      </c>
      <c r="P4301" s="11" t="s">
        <v>103</v>
      </c>
      <c r="Q4301" s="11" t="s">
        <v>103</v>
      </c>
      <c r="R4301" s="4"/>
    </row>
    <row r="4302" customFormat="false" ht="15" hidden="false" customHeight="false" outlineLevel="0" collapsed="false">
      <c r="A4302" s="4" t="s">
        <v>6088</v>
      </c>
      <c r="B4302" s="4" t="n">
        <v>15</v>
      </c>
      <c r="C4302" s="4" t="s">
        <v>536</v>
      </c>
      <c r="D4302" s="4" t="s">
        <v>38</v>
      </c>
      <c r="E4302" s="4" t="s">
        <v>3827</v>
      </c>
      <c r="F4302" s="4" t="s">
        <v>6071</v>
      </c>
      <c r="G4302" s="4"/>
      <c r="H4302" s="4"/>
      <c r="I4302" s="4" t="s">
        <v>523</v>
      </c>
      <c r="J4302" s="4"/>
      <c r="K4302" s="4" t="n">
        <v>60</v>
      </c>
      <c r="L4302" s="10" t="n">
        <v>0.348</v>
      </c>
      <c r="M4302" s="10" t="n">
        <v>0.17</v>
      </c>
      <c r="N4302" s="11" t="s">
        <v>103</v>
      </c>
      <c r="O4302" s="11" t="s">
        <v>103</v>
      </c>
      <c r="P4302" s="11" t="s">
        <v>103</v>
      </c>
      <c r="Q4302" s="11" t="s">
        <v>103</v>
      </c>
      <c r="R4302" s="4"/>
    </row>
    <row r="4303" customFormat="false" ht="15" hidden="false" customHeight="false" outlineLevel="0" collapsed="false">
      <c r="A4303" s="4" t="s">
        <v>6089</v>
      </c>
      <c r="B4303" s="4" t="n">
        <v>15</v>
      </c>
      <c r="C4303" s="4" t="s">
        <v>536</v>
      </c>
      <c r="D4303" s="4" t="s">
        <v>38</v>
      </c>
      <c r="E4303" s="4" t="s">
        <v>3827</v>
      </c>
      <c r="F4303" s="4" t="s">
        <v>6071</v>
      </c>
      <c r="G4303" s="4"/>
      <c r="H4303" s="4"/>
      <c r="I4303" s="4" t="s">
        <v>523</v>
      </c>
      <c r="J4303" s="4"/>
      <c r="K4303" s="4" t="n">
        <v>60</v>
      </c>
      <c r="L4303" s="10" t="n">
        <v>0.348</v>
      </c>
      <c r="M4303" s="10" t="n">
        <v>0.17</v>
      </c>
      <c r="N4303" s="11" t="s">
        <v>103</v>
      </c>
      <c r="O4303" s="11" t="s">
        <v>103</v>
      </c>
      <c r="P4303" s="11" t="s">
        <v>103</v>
      </c>
      <c r="Q4303" s="11" t="s">
        <v>103</v>
      </c>
      <c r="R4303" s="4"/>
    </row>
    <row r="4304" customFormat="false" ht="15" hidden="false" customHeight="false" outlineLevel="0" collapsed="false">
      <c r="A4304" s="4" t="s">
        <v>6090</v>
      </c>
      <c r="B4304" s="4" t="n">
        <v>15</v>
      </c>
      <c r="C4304" s="4" t="s">
        <v>536</v>
      </c>
      <c r="D4304" s="4" t="s">
        <v>38</v>
      </c>
      <c r="E4304" s="4" t="s">
        <v>3827</v>
      </c>
      <c r="F4304" s="4" t="s">
        <v>6071</v>
      </c>
      <c r="G4304" s="4"/>
      <c r="H4304" s="4"/>
      <c r="I4304" s="4" t="s">
        <v>523</v>
      </c>
      <c r="J4304" s="4"/>
      <c r="K4304" s="4" t="n">
        <v>60</v>
      </c>
      <c r="L4304" s="10" t="n">
        <v>0.348</v>
      </c>
      <c r="M4304" s="10" t="n">
        <v>0.17</v>
      </c>
      <c r="N4304" s="11" t="s">
        <v>103</v>
      </c>
      <c r="O4304" s="11" t="s">
        <v>103</v>
      </c>
      <c r="P4304" s="11" t="s">
        <v>103</v>
      </c>
      <c r="Q4304" s="11" t="s">
        <v>103</v>
      </c>
      <c r="R4304" s="4"/>
    </row>
    <row r="4305" customFormat="false" ht="15" hidden="false" customHeight="false" outlineLevel="0" collapsed="false">
      <c r="A4305" s="4" t="s">
        <v>6091</v>
      </c>
      <c r="B4305" s="4" t="n">
        <v>15</v>
      </c>
      <c r="C4305" s="4" t="s">
        <v>536</v>
      </c>
      <c r="D4305" s="4" t="s">
        <v>38</v>
      </c>
      <c r="E4305" s="4" t="s">
        <v>3827</v>
      </c>
      <c r="F4305" s="4" t="s">
        <v>6071</v>
      </c>
      <c r="G4305" s="4"/>
      <c r="H4305" s="4"/>
      <c r="I4305" s="4" t="s">
        <v>523</v>
      </c>
      <c r="J4305" s="4"/>
      <c r="K4305" s="4" t="n">
        <v>60</v>
      </c>
      <c r="L4305" s="10" t="n">
        <v>0.348</v>
      </c>
      <c r="M4305" s="10" t="n">
        <v>0.17</v>
      </c>
      <c r="N4305" s="11" t="s">
        <v>103</v>
      </c>
      <c r="O4305" s="11" t="s">
        <v>103</v>
      </c>
      <c r="P4305" s="11" t="s">
        <v>103</v>
      </c>
      <c r="Q4305" s="11" t="s">
        <v>103</v>
      </c>
      <c r="R4305" s="4"/>
    </row>
    <row r="4306" customFormat="false" ht="15" hidden="false" customHeight="false" outlineLevel="0" collapsed="false">
      <c r="A4306" s="4" t="s">
        <v>6092</v>
      </c>
      <c r="B4306" s="4" t="n">
        <v>15</v>
      </c>
      <c r="C4306" s="4" t="s">
        <v>536</v>
      </c>
      <c r="D4306" s="4" t="s">
        <v>38</v>
      </c>
      <c r="E4306" s="4" t="s">
        <v>3827</v>
      </c>
      <c r="F4306" s="4" t="s">
        <v>6071</v>
      </c>
      <c r="G4306" s="4"/>
      <c r="H4306" s="4"/>
      <c r="I4306" s="4" t="s">
        <v>6093</v>
      </c>
      <c r="J4306" s="4"/>
      <c r="K4306" s="4" t="n">
        <v>60</v>
      </c>
      <c r="L4306" s="10" t="n">
        <v>0.348</v>
      </c>
      <c r="M4306" s="10" t="n">
        <v>0.17</v>
      </c>
      <c r="N4306" s="11" t="s">
        <v>103</v>
      </c>
      <c r="O4306" s="11" t="s">
        <v>103</v>
      </c>
      <c r="P4306" s="11" t="s">
        <v>103</v>
      </c>
      <c r="Q4306" s="11" t="s">
        <v>103</v>
      </c>
      <c r="R4306" s="4"/>
    </row>
    <row r="4307" customFormat="false" ht="15" hidden="false" customHeight="false" outlineLevel="0" collapsed="false">
      <c r="A4307" s="4" t="s">
        <v>6094</v>
      </c>
      <c r="B4307" s="4" t="n">
        <v>15</v>
      </c>
      <c r="C4307" s="4" t="s">
        <v>536</v>
      </c>
      <c r="D4307" s="4" t="s">
        <v>38</v>
      </c>
      <c r="E4307" s="4" t="s">
        <v>3827</v>
      </c>
      <c r="F4307" s="4" t="s">
        <v>6071</v>
      </c>
      <c r="G4307" s="4"/>
      <c r="H4307" s="4"/>
      <c r="I4307" s="4" t="s">
        <v>6093</v>
      </c>
      <c r="J4307" s="4"/>
      <c r="K4307" s="4" t="n">
        <v>60</v>
      </c>
      <c r="L4307" s="10" t="n">
        <v>0.348</v>
      </c>
      <c r="M4307" s="10" t="n">
        <v>0.17</v>
      </c>
      <c r="N4307" s="11" t="s">
        <v>103</v>
      </c>
      <c r="O4307" s="11" t="s">
        <v>103</v>
      </c>
      <c r="P4307" s="11" t="s">
        <v>103</v>
      </c>
      <c r="Q4307" s="11" t="s">
        <v>103</v>
      </c>
      <c r="R4307" s="4"/>
    </row>
    <row r="4308" customFormat="false" ht="15" hidden="false" customHeight="false" outlineLevel="0" collapsed="false">
      <c r="A4308" s="4" t="s">
        <v>6095</v>
      </c>
      <c r="B4308" s="4" t="n">
        <v>15</v>
      </c>
      <c r="C4308" s="4" t="s">
        <v>536</v>
      </c>
      <c r="D4308" s="4" t="s">
        <v>38</v>
      </c>
      <c r="E4308" s="4" t="s">
        <v>3827</v>
      </c>
      <c r="F4308" s="4" t="s">
        <v>6071</v>
      </c>
      <c r="G4308" s="4"/>
      <c r="H4308" s="4"/>
      <c r="I4308" s="4" t="s">
        <v>581</v>
      </c>
      <c r="J4308" s="4"/>
      <c r="K4308" s="4" t="n">
        <v>60</v>
      </c>
      <c r="L4308" s="10" t="n">
        <v>0.348</v>
      </c>
      <c r="M4308" s="10" t="n">
        <v>0.17</v>
      </c>
      <c r="N4308" s="11" t="s">
        <v>103</v>
      </c>
      <c r="O4308" s="11" t="s">
        <v>103</v>
      </c>
      <c r="P4308" s="11" t="s">
        <v>103</v>
      </c>
      <c r="Q4308" s="11" t="s">
        <v>103</v>
      </c>
      <c r="R4308" s="4"/>
    </row>
    <row r="4309" customFormat="false" ht="15" hidden="false" customHeight="false" outlineLevel="0" collapsed="false">
      <c r="A4309" s="4" t="s">
        <v>6096</v>
      </c>
      <c r="B4309" s="4" t="n">
        <v>15</v>
      </c>
      <c r="C4309" s="4" t="s">
        <v>536</v>
      </c>
      <c r="D4309" s="4" t="s">
        <v>38</v>
      </c>
      <c r="E4309" s="4" t="s">
        <v>3827</v>
      </c>
      <c r="F4309" s="4" t="s">
        <v>6071</v>
      </c>
      <c r="G4309" s="4"/>
      <c r="H4309" s="4"/>
      <c r="I4309" s="4" t="s">
        <v>6093</v>
      </c>
      <c r="J4309" s="4"/>
      <c r="K4309" s="4" t="n">
        <v>60</v>
      </c>
      <c r="L4309" s="10" t="n">
        <v>0.348</v>
      </c>
      <c r="M4309" s="10" t="n">
        <v>0.17</v>
      </c>
      <c r="N4309" s="11" t="s">
        <v>103</v>
      </c>
      <c r="O4309" s="11" t="s">
        <v>103</v>
      </c>
      <c r="P4309" s="11" t="s">
        <v>103</v>
      </c>
      <c r="Q4309" s="11" t="s">
        <v>103</v>
      </c>
      <c r="R4309" s="4"/>
    </row>
    <row r="4310" customFormat="false" ht="15" hidden="false" customHeight="false" outlineLevel="0" collapsed="false">
      <c r="A4310" s="4" t="s">
        <v>6097</v>
      </c>
      <c r="B4310" s="4" t="n">
        <v>15</v>
      </c>
      <c r="C4310" s="4" t="s">
        <v>536</v>
      </c>
      <c r="D4310" s="4" t="s">
        <v>38</v>
      </c>
      <c r="E4310" s="4" t="s">
        <v>3827</v>
      </c>
      <c r="F4310" s="4" t="s">
        <v>6071</v>
      </c>
      <c r="G4310" s="4"/>
      <c r="H4310" s="4"/>
      <c r="I4310" s="4" t="s">
        <v>523</v>
      </c>
      <c r="J4310" s="4"/>
      <c r="K4310" s="4" t="n">
        <v>60</v>
      </c>
      <c r="L4310" s="10" t="n">
        <v>0.348</v>
      </c>
      <c r="M4310" s="10" t="n">
        <v>0.17</v>
      </c>
      <c r="N4310" s="11" t="s">
        <v>103</v>
      </c>
      <c r="O4310" s="11" t="s">
        <v>103</v>
      </c>
      <c r="P4310" s="11" t="s">
        <v>103</v>
      </c>
      <c r="Q4310" s="11" t="s">
        <v>103</v>
      </c>
      <c r="R4310" s="4"/>
    </row>
    <row r="4311" customFormat="false" ht="15" hidden="false" customHeight="false" outlineLevel="0" collapsed="false">
      <c r="A4311" s="4" t="s">
        <v>6098</v>
      </c>
      <c r="B4311" s="4" t="n">
        <v>15</v>
      </c>
      <c r="C4311" s="4" t="s">
        <v>536</v>
      </c>
      <c r="D4311" s="4" t="s">
        <v>38</v>
      </c>
      <c r="E4311" s="4" t="s">
        <v>3827</v>
      </c>
      <c r="F4311" s="4" t="s">
        <v>6071</v>
      </c>
      <c r="G4311" s="4" t="s">
        <v>1971</v>
      </c>
      <c r="H4311" s="4"/>
      <c r="I4311" s="4" t="s">
        <v>581</v>
      </c>
      <c r="J4311" s="4"/>
      <c r="K4311" s="4" t="n">
        <v>60</v>
      </c>
      <c r="L4311" s="10" t="n">
        <v>0.348</v>
      </c>
      <c r="M4311" s="10" t="n">
        <v>0.17</v>
      </c>
      <c r="N4311" s="11" t="s">
        <v>103</v>
      </c>
      <c r="O4311" s="11" t="s">
        <v>103</v>
      </c>
      <c r="P4311" s="11" t="s">
        <v>103</v>
      </c>
      <c r="Q4311" s="11" t="s">
        <v>103</v>
      </c>
      <c r="R4311" s="4"/>
    </row>
    <row r="4312" customFormat="false" ht="15" hidden="false" customHeight="false" outlineLevel="0" collapsed="false">
      <c r="A4312" s="4" t="s">
        <v>6099</v>
      </c>
      <c r="B4312" s="4" t="n">
        <v>15</v>
      </c>
      <c r="C4312" s="4" t="s">
        <v>536</v>
      </c>
      <c r="D4312" s="4" t="s">
        <v>38</v>
      </c>
      <c r="E4312" s="4" t="s">
        <v>3827</v>
      </c>
      <c r="F4312" s="4" t="s">
        <v>6068</v>
      </c>
      <c r="G4312" s="4"/>
      <c r="H4312" s="4"/>
      <c r="I4312" s="4" t="s">
        <v>581</v>
      </c>
      <c r="J4312" s="4"/>
      <c r="K4312" s="4" t="n">
        <v>60</v>
      </c>
      <c r="L4312" s="10" t="n">
        <v>0.348</v>
      </c>
      <c r="M4312" s="10" t="n">
        <v>0.17</v>
      </c>
      <c r="N4312" s="11" t="s">
        <v>103</v>
      </c>
      <c r="O4312" s="11" t="s">
        <v>103</v>
      </c>
      <c r="P4312" s="11" t="s">
        <v>103</v>
      </c>
      <c r="Q4312" s="11" t="s">
        <v>103</v>
      </c>
      <c r="R4312" s="4"/>
    </row>
    <row r="4313" customFormat="false" ht="15" hidden="false" customHeight="false" outlineLevel="0" collapsed="false">
      <c r="A4313" s="4" t="s">
        <v>6100</v>
      </c>
      <c r="B4313" s="4" t="n">
        <v>15</v>
      </c>
      <c r="C4313" s="4" t="s">
        <v>536</v>
      </c>
      <c r="D4313" s="4" t="s">
        <v>38</v>
      </c>
      <c r="E4313" s="4" t="s">
        <v>3827</v>
      </c>
      <c r="F4313" s="4" t="s">
        <v>6071</v>
      </c>
      <c r="G4313" s="4"/>
      <c r="H4313" s="4"/>
      <c r="I4313" s="4" t="s">
        <v>6069</v>
      </c>
      <c r="J4313" s="4"/>
      <c r="K4313" s="4" t="n">
        <v>60</v>
      </c>
      <c r="L4313" s="10" t="n">
        <v>0.348</v>
      </c>
      <c r="M4313" s="10" t="n">
        <v>0.17</v>
      </c>
      <c r="N4313" s="11" t="s">
        <v>103</v>
      </c>
      <c r="O4313" s="11" t="s">
        <v>103</v>
      </c>
      <c r="P4313" s="11" t="s">
        <v>103</v>
      </c>
      <c r="Q4313" s="11" t="s">
        <v>103</v>
      </c>
      <c r="R4313" s="4"/>
    </row>
    <row r="4314" customFormat="false" ht="15" hidden="false" customHeight="false" outlineLevel="0" collapsed="false">
      <c r="A4314" s="4" t="s">
        <v>6101</v>
      </c>
      <c r="B4314" s="4" t="n">
        <v>15</v>
      </c>
      <c r="C4314" s="4" t="s">
        <v>536</v>
      </c>
      <c r="D4314" s="4" t="s">
        <v>38</v>
      </c>
      <c r="E4314" s="4" t="s">
        <v>3827</v>
      </c>
      <c r="F4314" s="4" t="s">
        <v>6068</v>
      </c>
      <c r="G4314" s="4" t="s">
        <v>6102</v>
      </c>
      <c r="H4314" s="4"/>
      <c r="I4314" s="4" t="s">
        <v>6069</v>
      </c>
      <c r="J4314" s="4"/>
      <c r="K4314" s="4" t="n">
        <v>60</v>
      </c>
      <c r="L4314" s="10" t="n">
        <v>0.348</v>
      </c>
      <c r="M4314" s="10" t="n">
        <v>0.17</v>
      </c>
      <c r="N4314" s="11" t="s">
        <v>103</v>
      </c>
      <c r="O4314" s="11" t="s">
        <v>103</v>
      </c>
      <c r="P4314" s="11" t="s">
        <v>103</v>
      </c>
      <c r="Q4314" s="11" t="s">
        <v>103</v>
      </c>
      <c r="R4314" s="4"/>
    </row>
    <row r="4315" customFormat="false" ht="15" hidden="false" customHeight="false" outlineLevel="0" collapsed="false">
      <c r="A4315" s="4" t="s">
        <v>6103</v>
      </c>
      <c r="B4315" s="4" t="n">
        <v>15</v>
      </c>
      <c r="C4315" s="4" t="s">
        <v>536</v>
      </c>
      <c r="D4315" s="4" t="s">
        <v>38</v>
      </c>
      <c r="E4315" s="4" t="s">
        <v>3827</v>
      </c>
      <c r="F4315" s="4" t="s">
        <v>6104</v>
      </c>
      <c r="G4315" s="4" t="s">
        <v>1993</v>
      </c>
      <c r="H4315" s="4" t="s">
        <v>6105</v>
      </c>
      <c r="I4315" s="4" t="s">
        <v>558</v>
      </c>
      <c r="J4315" s="4" t="s">
        <v>6106</v>
      </c>
      <c r="K4315" s="4" t="n">
        <v>60</v>
      </c>
      <c r="L4315" s="10" t="n">
        <v>0.348</v>
      </c>
      <c r="M4315" s="10" t="n">
        <v>0.17</v>
      </c>
      <c r="N4315" s="11" t="s">
        <v>103</v>
      </c>
      <c r="O4315" s="11" t="s">
        <v>103</v>
      </c>
      <c r="P4315" s="11" t="s">
        <v>103</v>
      </c>
      <c r="Q4315" s="11" t="s">
        <v>103</v>
      </c>
      <c r="R4315" s="4"/>
    </row>
    <row r="4316" customFormat="false" ht="15" hidden="false" customHeight="false" outlineLevel="0" collapsed="false">
      <c r="A4316" s="4" t="s">
        <v>6107</v>
      </c>
      <c r="B4316" s="4" t="n">
        <v>15</v>
      </c>
      <c r="C4316" s="4" t="s">
        <v>536</v>
      </c>
      <c r="D4316" s="4" t="s">
        <v>38</v>
      </c>
      <c r="E4316" s="4" t="s">
        <v>3827</v>
      </c>
      <c r="F4316" s="4" t="s">
        <v>6108</v>
      </c>
      <c r="G4316" s="4" t="s">
        <v>1973</v>
      </c>
      <c r="H4316" s="4" t="s">
        <v>6105</v>
      </c>
      <c r="I4316" s="4" t="s">
        <v>558</v>
      </c>
      <c r="J4316" s="4" t="s">
        <v>6106</v>
      </c>
      <c r="K4316" s="4" t="n">
        <v>60</v>
      </c>
      <c r="L4316" s="10" t="n">
        <v>0.348</v>
      </c>
      <c r="M4316" s="10" t="n">
        <v>0.17</v>
      </c>
      <c r="N4316" s="11" t="s">
        <v>103</v>
      </c>
      <c r="O4316" s="11" t="s">
        <v>103</v>
      </c>
      <c r="P4316" s="11" t="s">
        <v>103</v>
      </c>
      <c r="Q4316" s="11" t="s">
        <v>103</v>
      </c>
      <c r="R4316" s="4"/>
    </row>
    <row r="4317" customFormat="false" ht="15" hidden="false" customHeight="false" outlineLevel="0" collapsed="false">
      <c r="A4317" s="4" t="s">
        <v>6109</v>
      </c>
      <c r="B4317" s="4" t="n">
        <v>15</v>
      </c>
      <c r="C4317" s="4" t="s">
        <v>536</v>
      </c>
      <c r="D4317" s="4" t="s">
        <v>38</v>
      </c>
      <c r="E4317" s="4" t="s">
        <v>3827</v>
      </c>
      <c r="F4317" s="4" t="s">
        <v>6110</v>
      </c>
      <c r="G4317" s="4" t="s">
        <v>1973</v>
      </c>
      <c r="H4317" s="4" t="s">
        <v>6106</v>
      </c>
      <c r="I4317" s="4" t="s">
        <v>6111</v>
      </c>
      <c r="J4317" s="4" t="s">
        <v>6106</v>
      </c>
      <c r="K4317" s="4" t="n">
        <v>60</v>
      </c>
      <c r="L4317" s="10" t="n">
        <v>0.348</v>
      </c>
      <c r="M4317" s="10" t="n">
        <v>0.17</v>
      </c>
      <c r="N4317" s="11" t="s">
        <v>103</v>
      </c>
      <c r="O4317" s="11" t="s">
        <v>103</v>
      </c>
      <c r="P4317" s="11" t="s">
        <v>103</v>
      </c>
      <c r="Q4317" s="11" t="s">
        <v>103</v>
      </c>
      <c r="R4317" s="4"/>
    </row>
    <row r="4318" customFormat="false" ht="15" hidden="false" customHeight="false" outlineLevel="0" collapsed="false">
      <c r="A4318" s="4" t="s">
        <v>6112</v>
      </c>
      <c r="B4318" s="4" t="n">
        <v>15</v>
      </c>
      <c r="C4318" s="4" t="s">
        <v>536</v>
      </c>
      <c r="D4318" s="4" t="s">
        <v>38</v>
      </c>
      <c r="E4318" s="4" t="s">
        <v>3827</v>
      </c>
      <c r="F4318" s="4" t="s">
        <v>6108</v>
      </c>
      <c r="G4318" s="4" t="s">
        <v>1973</v>
      </c>
      <c r="H4318" s="4" t="s">
        <v>6106</v>
      </c>
      <c r="I4318" s="4" t="s">
        <v>6111</v>
      </c>
      <c r="J4318" s="4" t="s">
        <v>6106</v>
      </c>
      <c r="K4318" s="4" t="n">
        <v>60</v>
      </c>
      <c r="L4318" s="10" t="n">
        <v>0.348</v>
      </c>
      <c r="M4318" s="10" t="n">
        <v>0.17</v>
      </c>
      <c r="N4318" s="11" t="s">
        <v>103</v>
      </c>
      <c r="O4318" s="11" t="s">
        <v>103</v>
      </c>
      <c r="P4318" s="11" t="s">
        <v>103</v>
      </c>
      <c r="Q4318" s="11" t="s">
        <v>103</v>
      </c>
      <c r="R4318" s="4"/>
    </row>
    <row r="4319" customFormat="false" ht="15" hidden="false" customHeight="false" outlineLevel="0" collapsed="false">
      <c r="A4319" s="4" t="s">
        <v>6113</v>
      </c>
      <c r="B4319" s="4" t="n">
        <v>15</v>
      </c>
      <c r="C4319" s="4" t="s">
        <v>536</v>
      </c>
      <c r="D4319" s="4" t="s">
        <v>38</v>
      </c>
      <c r="E4319" s="4" t="s">
        <v>3827</v>
      </c>
      <c r="F4319" s="4" t="s">
        <v>6108</v>
      </c>
      <c r="G4319" s="4" t="s">
        <v>2102</v>
      </c>
      <c r="H4319" s="4" t="s">
        <v>6106</v>
      </c>
      <c r="I4319" s="4" t="s">
        <v>6069</v>
      </c>
      <c r="J4319" s="4" t="s">
        <v>6106</v>
      </c>
      <c r="K4319" s="4" t="n">
        <v>60</v>
      </c>
      <c r="L4319" s="10" t="n">
        <v>0.348</v>
      </c>
      <c r="M4319" s="10" t="n">
        <v>0.17</v>
      </c>
      <c r="N4319" s="11" t="s">
        <v>103</v>
      </c>
      <c r="O4319" s="11" t="s">
        <v>103</v>
      </c>
      <c r="P4319" s="11" t="s">
        <v>103</v>
      </c>
      <c r="Q4319" s="11" t="s">
        <v>103</v>
      </c>
      <c r="R4319" s="4"/>
    </row>
    <row r="4320" customFormat="false" ht="15" hidden="false" customHeight="false" outlineLevel="0" collapsed="false">
      <c r="A4320" s="4" t="s">
        <v>6114</v>
      </c>
      <c r="B4320" s="4" t="n">
        <v>15</v>
      </c>
      <c r="C4320" s="4" t="s">
        <v>536</v>
      </c>
      <c r="D4320" s="4" t="s">
        <v>38</v>
      </c>
      <c r="E4320" s="4" t="s">
        <v>3827</v>
      </c>
      <c r="F4320" s="4" t="s">
        <v>6108</v>
      </c>
      <c r="G4320" s="4" t="s">
        <v>1973</v>
      </c>
      <c r="H4320" s="4" t="s">
        <v>6106</v>
      </c>
      <c r="I4320" s="4" t="s">
        <v>6069</v>
      </c>
      <c r="J4320" s="4" t="s">
        <v>6106</v>
      </c>
      <c r="K4320" s="4" t="n">
        <v>60</v>
      </c>
      <c r="L4320" s="10" t="n">
        <v>0.348</v>
      </c>
      <c r="M4320" s="10" t="n">
        <v>0.17</v>
      </c>
      <c r="N4320" s="11" t="s">
        <v>103</v>
      </c>
      <c r="O4320" s="11" t="s">
        <v>103</v>
      </c>
      <c r="P4320" s="11" t="s">
        <v>103</v>
      </c>
      <c r="Q4320" s="11" t="s">
        <v>103</v>
      </c>
      <c r="R4320" s="4"/>
    </row>
    <row r="4321" customFormat="false" ht="15" hidden="false" customHeight="false" outlineLevel="0" collapsed="false">
      <c r="A4321" s="4" t="s">
        <v>6115</v>
      </c>
      <c r="B4321" s="4" t="n">
        <v>15</v>
      </c>
      <c r="C4321" s="4" t="s">
        <v>536</v>
      </c>
      <c r="D4321" s="4" t="s">
        <v>38</v>
      </c>
      <c r="E4321" s="4" t="s">
        <v>3827</v>
      </c>
      <c r="F4321" s="4" t="s">
        <v>6116</v>
      </c>
      <c r="G4321" s="4" t="s">
        <v>6117</v>
      </c>
      <c r="H4321" s="4" t="s">
        <v>6106</v>
      </c>
      <c r="I4321" s="4" t="s">
        <v>6069</v>
      </c>
      <c r="J4321" s="4" t="s">
        <v>6106</v>
      </c>
      <c r="K4321" s="4" t="n">
        <v>60</v>
      </c>
      <c r="L4321" s="10" t="n">
        <v>0.348</v>
      </c>
      <c r="M4321" s="10" t="n">
        <v>0.17</v>
      </c>
      <c r="N4321" s="11" t="s">
        <v>103</v>
      </c>
      <c r="O4321" s="11" t="s">
        <v>103</v>
      </c>
      <c r="P4321" s="11" t="s">
        <v>103</v>
      </c>
      <c r="Q4321" s="11" t="s">
        <v>103</v>
      </c>
      <c r="R4321" s="4"/>
    </row>
    <row r="4322" customFormat="false" ht="15" hidden="false" customHeight="false" outlineLevel="0" collapsed="false">
      <c r="A4322" s="4" t="s">
        <v>6118</v>
      </c>
      <c r="B4322" s="4" t="n">
        <v>15</v>
      </c>
      <c r="C4322" s="4" t="s">
        <v>536</v>
      </c>
      <c r="D4322" s="4" t="s">
        <v>38</v>
      </c>
      <c r="E4322" s="4" t="s">
        <v>3827</v>
      </c>
      <c r="F4322" s="4" t="s">
        <v>6119</v>
      </c>
      <c r="G4322" s="4" t="s">
        <v>1973</v>
      </c>
      <c r="H4322" s="4" t="s">
        <v>6120</v>
      </c>
      <c r="I4322" s="4" t="s">
        <v>549</v>
      </c>
      <c r="J4322" s="4" t="s">
        <v>6106</v>
      </c>
      <c r="K4322" s="4" t="n">
        <v>60</v>
      </c>
      <c r="L4322" s="10" t="n">
        <v>0.348</v>
      </c>
      <c r="M4322" s="10" t="n">
        <v>0.17</v>
      </c>
      <c r="N4322" s="11" t="s">
        <v>103</v>
      </c>
      <c r="O4322" s="11" t="s">
        <v>103</v>
      </c>
      <c r="P4322" s="11" t="s">
        <v>103</v>
      </c>
      <c r="Q4322" s="11" t="s">
        <v>103</v>
      </c>
      <c r="R4322" s="4"/>
    </row>
    <row r="4323" customFormat="false" ht="15" hidden="false" customHeight="false" outlineLevel="0" collapsed="false">
      <c r="A4323" s="4" t="s">
        <v>6121</v>
      </c>
      <c r="B4323" s="4" t="n">
        <v>15</v>
      </c>
      <c r="C4323" s="4" t="s">
        <v>536</v>
      </c>
      <c r="D4323" s="4" t="s">
        <v>38</v>
      </c>
      <c r="E4323" s="4" t="s">
        <v>3827</v>
      </c>
      <c r="F4323" s="4" t="s">
        <v>6122</v>
      </c>
      <c r="G4323" s="4" t="s">
        <v>1973</v>
      </c>
      <c r="H4323" s="4" t="s">
        <v>6106</v>
      </c>
      <c r="I4323" s="4" t="s">
        <v>581</v>
      </c>
      <c r="J4323" s="4" t="s">
        <v>6106</v>
      </c>
      <c r="K4323" s="4" t="n">
        <v>60</v>
      </c>
      <c r="L4323" s="10" t="n">
        <v>0.348</v>
      </c>
      <c r="M4323" s="10" t="n">
        <v>0.17</v>
      </c>
      <c r="N4323" s="11" t="s">
        <v>103</v>
      </c>
      <c r="O4323" s="11" t="s">
        <v>103</v>
      </c>
      <c r="P4323" s="11" t="s">
        <v>103</v>
      </c>
      <c r="Q4323" s="11" t="s">
        <v>103</v>
      </c>
      <c r="R4323" s="4"/>
    </row>
    <row r="4324" customFormat="false" ht="15" hidden="false" customHeight="false" outlineLevel="0" collapsed="false">
      <c r="A4324" s="4" t="s">
        <v>6123</v>
      </c>
      <c r="B4324" s="4" t="n">
        <v>15</v>
      </c>
      <c r="C4324" s="4" t="s">
        <v>536</v>
      </c>
      <c r="D4324" s="4" t="s">
        <v>38</v>
      </c>
      <c r="E4324" s="4" t="s">
        <v>3827</v>
      </c>
      <c r="F4324" s="4" t="s">
        <v>6122</v>
      </c>
      <c r="G4324" s="4" t="s">
        <v>1973</v>
      </c>
      <c r="H4324" s="4" t="s">
        <v>6106</v>
      </c>
      <c r="I4324" s="4" t="s">
        <v>581</v>
      </c>
      <c r="J4324" s="4" t="s">
        <v>6106</v>
      </c>
      <c r="K4324" s="4" t="n">
        <v>60</v>
      </c>
      <c r="L4324" s="10" t="n">
        <v>0.348</v>
      </c>
      <c r="M4324" s="10" t="n">
        <v>0.17</v>
      </c>
      <c r="N4324" s="11" t="s">
        <v>103</v>
      </c>
      <c r="O4324" s="11" t="s">
        <v>103</v>
      </c>
      <c r="P4324" s="11" t="s">
        <v>103</v>
      </c>
      <c r="Q4324" s="11" t="s">
        <v>103</v>
      </c>
      <c r="R4324" s="4"/>
    </row>
    <row r="4325" customFormat="false" ht="15" hidden="false" customHeight="false" outlineLevel="0" collapsed="false">
      <c r="A4325" s="4" t="s">
        <v>6124</v>
      </c>
      <c r="B4325" s="4" t="n">
        <v>15</v>
      </c>
      <c r="C4325" s="4" t="s">
        <v>536</v>
      </c>
      <c r="D4325" s="4" t="s">
        <v>38</v>
      </c>
      <c r="E4325" s="4" t="s">
        <v>3827</v>
      </c>
      <c r="F4325" s="4" t="s">
        <v>6125</v>
      </c>
      <c r="G4325" s="4" t="s">
        <v>5937</v>
      </c>
      <c r="H4325" s="4" t="s">
        <v>6106</v>
      </c>
      <c r="I4325" s="4" t="s">
        <v>581</v>
      </c>
      <c r="J4325" s="4" t="s">
        <v>6106</v>
      </c>
      <c r="K4325" s="4" t="n">
        <v>60</v>
      </c>
      <c r="L4325" s="10" t="n">
        <v>0.348</v>
      </c>
      <c r="M4325" s="10" t="n">
        <v>0.17</v>
      </c>
      <c r="N4325" s="11" t="s">
        <v>103</v>
      </c>
      <c r="O4325" s="11" t="s">
        <v>103</v>
      </c>
      <c r="P4325" s="11" t="s">
        <v>103</v>
      </c>
      <c r="Q4325" s="11" t="s">
        <v>103</v>
      </c>
      <c r="R4325" s="4"/>
    </row>
    <row r="4326" customFormat="false" ht="15" hidden="false" customHeight="false" outlineLevel="0" collapsed="false">
      <c r="A4326" s="4" t="s">
        <v>6126</v>
      </c>
      <c r="B4326" s="4" t="n">
        <v>15</v>
      </c>
      <c r="C4326" s="4" t="s">
        <v>536</v>
      </c>
      <c r="D4326" s="4" t="s">
        <v>38</v>
      </c>
      <c r="E4326" s="4" t="s">
        <v>3827</v>
      </c>
      <c r="F4326" s="4" t="s">
        <v>6104</v>
      </c>
      <c r="G4326" s="4" t="s">
        <v>6127</v>
      </c>
      <c r="H4326" s="4" t="s">
        <v>6106</v>
      </c>
      <c r="I4326" s="4" t="s">
        <v>558</v>
      </c>
      <c r="J4326" s="4" t="s">
        <v>6106</v>
      </c>
      <c r="K4326" s="4" t="n">
        <v>60</v>
      </c>
      <c r="L4326" s="10" t="n">
        <v>0.348</v>
      </c>
      <c r="M4326" s="10" t="n">
        <v>0.17</v>
      </c>
      <c r="N4326" s="11" t="s">
        <v>103</v>
      </c>
      <c r="O4326" s="11" t="s">
        <v>103</v>
      </c>
      <c r="P4326" s="11" t="s">
        <v>103</v>
      </c>
      <c r="Q4326" s="11" t="s">
        <v>103</v>
      </c>
      <c r="R4326" s="4"/>
    </row>
    <row r="4327" customFormat="false" ht="15" hidden="false" customHeight="false" outlineLevel="0" collapsed="false">
      <c r="A4327" s="4" t="s">
        <v>6128</v>
      </c>
      <c r="B4327" s="4" t="n">
        <v>15</v>
      </c>
      <c r="C4327" s="4" t="s">
        <v>536</v>
      </c>
      <c r="D4327" s="4" t="s">
        <v>38</v>
      </c>
      <c r="E4327" s="4" t="s">
        <v>3827</v>
      </c>
      <c r="F4327" s="4" t="s">
        <v>6108</v>
      </c>
      <c r="G4327" s="4" t="s">
        <v>1973</v>
      </c>
      <c r="H4327" s="4" t="s">
        <v>6106</v>
      </c>
      <c r="I4327" s="4" t="s">
        <v>558</v>
      </c>
      <c r="J4327" s="4" t="s">
        <v>6106</v>
      </c>
      <c r="K4327" s="4" t="n">
        <v>60</v>
      </c>
      <c r="L4327" s="10" t="n">
        <v>0.348</v>
      </c>
      <c r="M4327" s="10" t="n">
        <v>0.17</v>
      </c>
      <c r="N4327" s="11" t="s">
        <v>103</v>
      </c>
      <c r="O4327" s="11" t="s">
        <v>103</v>
      </c>
      <c r="P4327" s="11" t="s">
        <v>103</v>
      </c>
      <c r="Q4327" s="11" t="s">
        <v>103</v>
      </c>
      <c r="R4327" s="4"/>
    </row>
    <row r="4328" customFormat="false" ht="15" hidden="false" customHeight="false" outlineLevel="0" collapsed="false">
      <c r="A4328" s="4" t="s">
        <v>6129</v>
      </c>
      <c r="B4328" s="4" t="n">
        <v>15</v>
      </c>
      <c r="C4328" s="4" t="s">
        <v>536</v>
      </c>
      <c r="D4328" s="4" t="s">
        <v>38</v>
      </c>
      <c r="E4328" s="4" t="s">
        <v>3827</v>
      </c>
      <c r="F4328" s="4" t="s">
        <v>6108</v>
      </c>
      <c r="G4328" s="4" t="s">
        <v>1973</v>
      </c>
      <c r="H4328" s="4" t="s">
        <v>6106</v>
      </c>
      <c r="I4328" s="4" t="s">
        <v>558</v>
      </c>
      <c r="J4328" s="4" t="s">
        <v>6106</v>
      </c>
      <c r="K4328" s="4" t="n">
        <v>60</v>
      </c>
      <c r="L4328" s="10" t="n">
        <v>0.348</v>
      </c>
      <c r="M4328" s="10" t="n">
        <v>0.17</v>
      </c>
      <c r="N4328" s="11" t="s">
        <v>103</v>
      </c>
      <c r="O4328" s="11" t="s">
        <v>103</v>
      </c>
      <c r="P4328" s="11" t="s">
        <v>103</v>
      </c>
      <c r="Q4328" s="11" t="s">
        <v>103</v>
      </c>
      <c r="R4328" s="4"/>
    </row>
    <row r="4329" customFormat="false" ht="15" hidden="false" customHeight="false" outlineLevel="0" collapsed="false">
      <c r="A4329" s="4" t="s">
        <v>6130</v>
      </c>
      <c r="B4329" s="4" t="n">
        <v>15</v>
      </c>
      <c r="C4329" s="4" t="s">
        <v>536</v>
      </c>
      <c r="D4329" s="4" t="s">
        <v>38</v>
      </c>
      <c r="E4329" s="4" t="s">
        <v>3827</v>
      </c>
      <c r="F4329" s="4" t="s">
        <v>6108</v>
      </c>
      <c r="G4329" s="4" t="s">
        <v>6131</v>
      </c>
      <c r="H4329" s="4" t="s">
        <v>6132</v>
      </c>
      <c r="I4329" s="4" t="s">
        <v>549</v>
      </c>
      <c r="J4329" s="4" t="s">
        <v>6106</v>
      </c>
      <c r="K4329" s="4" t="n">
        <v>60</v>
      </c>
      <c r="L4329" s="10" t="n">
        <v>0.348</v>
      </c>
      <c r="M4329" s="10" t="n">
        <v>0.17</v>
      </c>
      <c r="N4329" s="11" t="s">
        <v>103</v>
      </c>
      <c r="O4329" s="11" t="s">
        <v>103</v>
      </c>
      <c r="P4329" s="11" t="s">
        <v>103</v>
      </c>
      <c r="Q4329" s="11" t="s">
        <v>103</v>
      </c>
      <c r="R4329" s="4"/>
    </row>
    <row r="4330" customFormat="false" ht="15" hidden="false" customHeight="false" outlineLevel="0" collapsed="false">
      <c r="A4330" s="4" t="s">
        <v>6133</v>
      </c>
      <c r="B4330" s="4" t="n">
        <v>15</v>
      </c>
      <c r="C4330" s="4" t="s">
        <v>536</v>
      </c>
      <c r="D4330" s="4" t="s">
        <v>38</v>
      </c>
      <c r="E4330" s="4" t="s">
        <v>3827</v>
      </c>
      <c r="F4330" s="4" t="s">
        <v>5905</v>
      </c>
      <c r="G4330" s="4"/>
      <c r="H4330" s="4" t="s">
        <v>537</v>
      </c>
      <c r="I4330" s="4" t="s">
        <v>538</v>
      </c>
      <c r="J4330" s="4" t="s">
        <v>537</v>
      </c>
      <c r="K4330" s="4" t="n">
        <v>60</v>
      </c>
      <c r="L4330" s="10" t="n">
        <v>0.348</v>
      </c>
      <c r="M4330" s="10" t="n">
        <v>0.17</v>
      </c>
      <c r="N4330" s="11" t="s">
        <v>103</v>
      </c>
      <c r="O4330" s="11" t="s">
        <v>103</v>
      </c>
      <c r="P4330" s="11" t="s">
        <v>103</v>
      </c>
      <c r="Q4330" s="11" t="s">
        <v>103</v>
      </c>
      <c r="R4330" s="4"/>
    </row>
    <row r="4331" customFormat="false" ht="15" hidden="false" customHeight="false" outlineLevel="0" collapsed="false">
      <c r="A4331" s="4" t="s">
        <v>6134</v>
      </c>
      <c r="B4331" s="4" t="n">
        <v>15</v>
      </c>
      <c r="C4331" s="4" t="s">
        <v>536</v>
      </c>
      <c r="D4331" s="4" t="s">
        <v>38</v>
      </c>
      <c r="E4331" s="4" t="s">
        <v>3827</v>
      </c>
      <c r="F4331" s="4" t="s">
        <v>5905</v>
      </c>
      <c r="G4331" s="4" t="s">
        <v>1945</v>
      </c>
      <c r="H4331" s="4" t="s">
        <v>537</v>
      </c>
      <c r="I4331" s="4" t="s">
        <v>6135</v>
      </c>
      <c r="J4331" s="4" t="s">
        <v>537</v>
      </c>
      <c r="K4331" s="4" t="n">
        <v>60</v>
      </c>
      <c r="L4331" s="10" t="n">
        <v>0.348</v>
      </c>
      <c r="M4331" s="10" t="n">
        <v>0.17</v>
      </c>
      <c r="N4331" s="11" t="s">
        <v>103</v>
      </c>
      <c r="O4331" s="11" t="s">
        <v>103</v>
      </c>
      <c r="P4331" s="11" t="s">
        <v>103</v>
      </c>
      <c r="Q4331" s="11" t="s">
        <v>103</v>
      </c>
      <c r="R4331" s="4"/>
    </row>
    <row r="4332" customFormat="false" ht="15" hidden="false" customHeight="false" outlineLevel="0" collapsed="false">
      <c r="A4332" s="4" t="s">
        <v>6136</v>
      </c>
      <c r="B4332" s="4" t="n">
        <v>15</v>
      </c>
      <c r="C4332" s="4" t="s">
        <v>536</v>
      </c>
      <c r="D4332" s="4" t="s">
        <v>38</v>
      </c>
      <c r="E4332" s="4" t="s">
        <v>3827</v>
      </c>
      <c r="F4332" s="4" t="s">
        <v>5905</v>
      </c>
      <c r="G4332" s="4"/>
      <c r="H4332" s="4" t="s">
        <v>537</v>
      </c>
      <c r="I4332" s="4" t="s">
        <v>481</v>
      </c>
      <c r="J4332" s="4" t="s">
        <v>537</v>
      </c>
      <c r="K4332" s="4" t="n">
        <v>60</v>
      </c>
      <c r="L4332" s="10" t="n">
        <v>0.348</v>
      </c>
      <c r="M4332" s="10" t="n">
        <v>0.17</v>
      </c>
      <c r="N4332" s="11" t="s">
        <v>103</v>
      </c>
      <c r="O4332" s="11" t="s">
        <v>103</v>
      </c>
      <c r="P4332" s="11" t="s">
        <v>103</v>
      </c>
      <c r="Q4332" s="11" t="s">
        <v>103</v>
      </c>
      <c r="R4332" s="4"/>
    </row>
    <row r="4333" customFormat="false" ht="15" hidden="false" customHeight="false" outlineLevel="0" collapsed="false">
      <c r="A4333" s="4" t="s">
        <v>6137</v>
      </c>
      <c r="B4333" s="4" t="n">
        <v>15</v>
      </c>
      <c r="C4333" s="4" t="s">
        <v>536</v>
      </c>
      <c r="D4333" s="4" t="s">
        <v>38</v>
      </c>
      <c r="E4333" s="4" t="s">
        <v>3827</v>
      </c>
      <c r="F4333" s="4" t="s">
        <v>6138</v>
      </c>
      <c r="G4333" s="4"/>
      <c r="H4333" s="4" t="s">
        <v>537</v>
      </c>
      <c r="I4333" s="4" t="s">
        <v>481</v>
      </c>
      <c r="J4333" s="4" t="s">
        <v>537</v>
      </c>
      <c r="K4333" s="4" t="n">
        <v>60</v>
      </c>
      <c r="L4333" s="10" t="n">
        <v>0.348</v>
      </c>
      <c r="M4333" s="10" t="n">
        <v>0.17</v>
      </c>
      <c r="N4333" s="11" t="s">
        <v>103</v>
      </c>
      <c r="O4333" s="11" t="s">
        <v>103</v>
      </c>
      <c r="P4333" s="11" t="s">
        <v>103</v>
      </c>
      <c r="Q4333" s="11" t="s">
        <v>103</v>
      </c>
      <c r="R4333" s="4"/>
    </row>
    <row r="4334" customFormat="false" ht="15" hidden="false" customHeight="false" outlineLevel="0" collapsed="false">
      <c r="A4334" s="4" t="s">
        <v>6139</v>
      </c>
      <c r="B4334" s="4" t="n">
        <v>15</v>
      </c>
      <c r="C4334" s="4" t="s">
        <v>536</v>
      </c>
      <c r="D4334" s="4" t="s">
        <v>38</v>
      </c>
      <c r="E4334" s="4" t="s">
        <v>3827</v>
      </c>
      <c r="F4334" s="4" t="s">
        <v>6140</v>
      </c>
      <c r="G4334" s="4"/>
      <c r="H4334" s="4" t="s">
        <v>537</v>
      </c>
      <c r="I4334" s="4" t="s">
        <v>481</v>
      </c>
      <c r="J4334" s="4" t="s">
        <v>537</v>
      </c>
      <c r="K4334" s="4" t="n">
        <v>60</v>
      </c>
      <c r="L4334" s="10" t="n">
        <v>0.348</v>
      </c>
      <c r="M4334" s="10" t="n">
        <v>0.17</v>
      </c>
      <c r="N4334" s="11" t="s">
        <v>103</v>
      </c>
      <c r="O4334" s="11" t="s">
        <v>103</v>
      </c>
      <c r="P4334" s="11" t="s">
        <v>103</v>
      </c>
      <c r="Q4334" s="11" t="s">
        <v>103</v>
      </c>
      <c r="R4334" s="4"/>
    </row>
    <row r="4335" customFormat="false" ht="15" hidden="false" customHeight="false" outlineLevel="0" collapsed="false">
      <c r="A4335" s="4" t="s">
        <v>6141</v>
      </c>
      <c r="B4335" s="4" t="n">
        <v>15</v>
      </c>
      <c r="C4335" s="4" t="s">
        <v>536</v>
      </c>
      <c r="D4335" s="4" t="s">
        <v>38</v>
      </c>
      <c r="E4335" s="4" t="s">
        <v>3827</v>
      </c>
      <c r="F4335" s="4" t="s">
        <v>6142</v>
      </c>
      <c r="G4335" s="4"/>
      <c r="H4335" s="4" t="s">
        <v>537</v>
      </c>
      <c r="I4335" s="4" t="s">
        <v>549</v>
      </c>
      <c r="J4335" s="4" t="s">
        <v>537</v>
      </c>
      <c r="K4335" s="4" t="n">
        <v>60</v>
      </c>
      <c r="L4335" s="10" t="n">
        <v>0.348</v>
      </c>
      <c r="M4335" s="10" t="n">
        <v>0.17</v>
      </c>
      <c r="N4335" s="11" t="s">
        <v>103</v>
      </c>
      <c r="O4335" s="11" t="s">
        <v>103</v>
      </c>
      <c r="P4335" s="11" t="s">
        <v>103</v>
      </c>
      <c r="Q4335" s="11" t="s">
        <v>103</v>
      </c>
      <c r="R4335" s="4"/>
    </row>
    <row r="4336" customFormat="false" ht="15" hidden="false" customHeight="false" outlineLevel="0" collapsed="false">
      <c r="A4336" s="4" t="s">
        <v>6143</v>
      </c>
      <c r="B4336" s="4" t="n">
        <v>15</v>
      </c>
      <c r="C4336" s="4" t="s">
        <v>536</v>
      </c>
      <c r="D4336" s="4" t="s">
        <v>38</v>
      </c>
      <c r="E4336" s="4" t="s">
        <v>3827</v>
      </c>
      <c r="F4336" s="4" t="s">
        <v>6144</v>
      </c>
      <c r="G4336" s="4" t="s">
        <v>1973</v>
      </c>
      <c r="H4336" s="4" t="s">
        <v>6145</v>
      </c>
      <c r="I4336" s="4" t="s">
        <v>549</v>
      </c>
      <c r="J4336" s="4" t="s">
        <v>537</v>
      </c>
      <c r="K4336" s="4" t="n">
        <v>60</v>
      </c>
      <c r="L4336" s="10" t="n">
        <v>0.348</v>
      </c>
      <c r="M4336" s="10" t="n">
        <v>0.17</v>
      </c>
      <c r="N4336" s="11" t="s">
        <v>103</v>
      </c>
      <c r="O4336" s="11" t="s">
        <v>103</v>
      </c>
      <c r="P4336" s="11" t="s">
        <v>103</v>
      </c>
      <c r="Q4336" s="11" t="s">
        <v>103</v>
      </c>
      <c r="R4336" s="4"/>
    </row>
    <row r="4337" customFormat="false" ht="15" hidden="false" customHeight="false" outlineLevel="0" collapsed="false">
      <c r="A4337" s="4" t="s">
        <v>6146</v>
      </c>
      <c r="B4337" s="4" t="n">
        <v>15</v>
      </c>
      <c r="C4337" s="4" t="s">
        <v>536</v>
      </c>
      <c r="D4337" s="4" t="s">
        <v>38</v>
      </c>
      <c r="E4337" s="4" t="s">
        <v>3827</v>
      </c>
      <c r="F4337" s="4" t="s">
        <v>6147</v>
      </c>
      <c r="G4337" s="4"/>
      <c r="H4337" s="4" t="s">
        <v>537</v>
      </c>
      <c r="I4337" s="4" t="s">
        <v>523</v>
      </c>
      <c r="J4337" s="4" t="s">
        <v>537</v>
      </c>
      <c r="K4337" s="4" t="n">
        <v>60</v>
      </c>
      <c r="L4337" s="10" t="n">
        <v>0.348</v>
      </c>
      <c r="M4337" s="10" t="n">
        <v>0.17</v>
      </c>
      <c r="N4337" s="11" t="s">
        <v>103</v>
      </c>
      <c r="O4337" s="11" t="s">
        <v>103</v>
      </c>
      <c r="P4337" s="11" t="s">
        <v>103</v>
      </c>
      <c r="Q4337" s="11" t="s">
        <v>103</v>
      </c>
      <c r="R4337" s="4"/>
    </row>
    <row r="4338" customFormat="false" ht="15" hidden="false" customHeight="false" outlineLevel="0" collapsed="false">
      <c r="A4338" s="4" t="s">
        <v>6148</v>
      </c>
      <c r="B4338" s="4" t="n">
        <v>15</v>
      </c>
      <c r="C4338" s="4" t="s">
        <v>536</v>
      </c>
      <c r="D4338" s="4" t="s">
        <v>38</v>
      </c>
      <c r="E4338" s="4" t="s">
        <v>3827</v>
      </c>
      <c r="F4338" s="4" t="s">
        <v>6149</v>
      </c>
      <c r="G4338" s="4"/>
      <c r="H4338" s="4" t="s">
        <v>537</v>
      </c>
      <c r="I4338" s="4" t="s">
        <v>523</v>
      </c>
      <c r="J4338" s="4" t="s">
        <v>537</v>
      </c>
      <c r="K4338" s="4" t="n">
        <v>60</v>
      </c>
      <c r="L4338" s="10" t="n">
        <v>0.348</v>
      </c>
      <c r="M4338" s="10" t="n">
        <v>0.17</v>
      </c>
      <c r="N4338" s="11" t="s">
        <v>103</v>
      </c>
      <c r="O4338" s="11" t="s">
        <v>103</v>
      </c>
      <c r="P4338" s="11" t="s">
        <v>103</v>
      </c>
      <c r="Q4338" s="11" t="s">
        <v>103</v>
      </c>
      <c r="R4338" s="4"/>
    </row>
    <row r="4339" customFormat="false" ht="15" hidden="false" customHeight="false" outlineLevel="0" collapsed="false">
      <c r="A4339" s="4" t="s">
        <v>6150</v>
      </c>
      <c r="B4339" s="4" t="n">
        <v>15</v>
      </c>
      <c r="C4339" s="4" t="s">
        <v>536</v>
      </c>
      <c r="D4339" s="4" t="s">
        <v>38</v>
      </c>
      <c r="E4339" s="4" t="s">
        <v>3827</v>
      </c>
      <c r="F4339" s="4" t="s">
        <v>6151</v>
      </c>
      <c r="G4339" s="4" t="s">
        <v>1971</v>
      </c>
      <c r="H4339" s="4" t="s">
        <v>537</v>
      </c>
      <c r="I4339" s="4" t="s">
        <v>523</v>
      </c>
      <c r="J4339" s="4" t="s">
        <v>537</v>
      </c>
      <c r="K4339" s="4" t="n">
        <v>60</v>
      </c>
      <c r="L4339" s="10" t="n">
        <v>0.348</v>
      </c>
      <c r="M4339" s="10" t="n">
        <v>0.17</v>
      </c>
      <c r="N4339" s="11" t="s">
        <v>103</v>
      </c>
      <c r="O4339" s="11" t="s">
        <v>103</v>
      </c>
      <c r="P4339" s="11" t="s">
        <v>103</v>
      </c>
      <c r="Q4339" s="11" t="s">
        <v>103</v>
      </c>
      <c r="R4339" s="4"/>
    </row>
    <row r="4340" customFormat="false" ht="15" hidden="false" customHeight="false" outlineLevel="0" collapsed="false">
      <c r="A4340" s="4" t="s">
        <v>6152</v>
      </c>
      <c r="B4340" s="4" t="n">
        <v>15</v>
      </c>
      <c r="C4340" s="4" t="s">
        <v>536</v>
      </c>
      <c r="D4340" s="4" t="s">
        <v>38</v>
      </c>
      <c r="E4340" s="4" t="s">
        <v>3827</v>
      </c>
      <c r="F4340" s="4" t="s">
        <v>6153</v>
      </c>
      <c r="G4340" s="4" t="s">
        <v>1971</v>
      </c>
      <c r="H4340" s="4" t="s">
        <v>6154</v>
      </c>
      <c r="I4340" s="4" t="s">
        <v>549</v>
      </c>
      <c r="J4340" s="4" t="s">
        <v>537</v>
      </c>
      <c r="K4340" s="4" t="n">
        <v>60</v>
      </c>
      <c r="L4340" s="10" t="n">
        <v>0.348</v>
      </c>
      <c r="M4340" s="10" t="n">
        <v>0.17</v>
      </c>
      <c r="N4340" s="11" t="s">
        <v>103</v>
      </c>
      <c r="O4340" s="11" t="s">
        <v>103</v>
      </c>
      <c r="P4340" s="11" t="s">
        <v>103</v>
      </c>
      <c r="Q4340" s="11" t="s">
        <v>103</v>
      </c>
      <c r="R4340" s="4"/>
    </row>
    <row r="4341" customFormat="false" ht="15" hidden="false" customHeight="false" outlineLevel="0" collapsed="false">
      <c r="A4341" s="4" t="s">
        <v>6155</v>
      </c>
      <c r="B4341" s="4" t="n">
        <v>15</v>
      </c>
      <c r="C4341" s="4" t="s">
        <v>536</v>
      </c>
      <c r="D4341" s="4" t="s">
        <v>38</v>
      </c>
      <c r="E4341" s="4" t="s">
        <v>3827</v>
      </c>
      <c r="F4341" s="4" t="s">
        <v>6156</v>
      </c>
      <c r="G4341" s="4"/>
      <c r="H4341" s="4" t="s">
        <v>6154</v>
      </c>
      <c r="I4341" s="4" t="s">
        <v>549</v>
      </c>
      <c r="J4341" s="4" t="s">
        <v>537</v>
      </c>
      <c r="K4341" s="4" t="n">
        <v>60</v>
      </c>
      <c r="L4341" s="10" t="n">
        <v>0.348</v>
      </c>
      <c r="M4341" s="10" t="n">
        <v>0.17</v>
      </c>
      <c r="N4341" s="11" t="s">
        <v>103</v>
      </c>
      <c r="O4341" s="11" t="s">
        <v>103</v>
      </c>
      <c r="P4341" s="11" t="s">
        <v>103</v>
      </c>
      <c r="Q4341" s="11" t="s">
        <v>103</v>
      </c>
      <c r="R4341" s="4"/>
    </row>
    <row r="4342" customFormat="false" ht="15" hidden="false" customHeight="false" outlineLevel="0" collapsed="false">
      <c r="A4342" s="4" t="s">
        <v>6157</v>
      </c>
      <c r="B4342" s="4" t="n">
        <v>15</v>
      </c>
      <c r="C4342" s="4" t="s">
        <v>536</v>
      </c>
      <c r="D4342" s="4" t="s">
        <v>38</v>
      </c>
      <c r="E4342" s="4" t="s">
        <v>3827</v>
      </c>
      <c r="F4342" s="4" t="s">
        <v>6158</v>
      </c>
      <c r="G4342" s="4"/>
      <c r="H4342" s="4" t="s">
        <v>6154</v>
      </c>
      <c r="I4342" s="4" t="s">
        <v>549</v>
      </c>
      <c r="J4342" s="4" t="s">
        <v>537</v>
      </c>
      <c r="K4342" s="4" t="n">
        <v>60</v>
      </c>
      <c r="L4342" s="10" t="n">
        <v>0.348</v>
      </c>
      <c r="M4342" s="10" t="n">
        <v>0.17</v>
      </c>
      <c r="N4342" s="11" t="s">
        <v>103</v>
      </c>
      <c r="O4342" s="11" t="s">
        <v>103</v>
      </c>
      <c r="P4342" s="11" t="s">
        <v>103</v>
      </c>
      <c r="Q4342" s="11" t="s">
        <v>103</v>
      </c>
      <c r="R4342" s="4"/>
    </row>
    <row r="4343" customFormat="false" ht="15" hidden="false" customHeight="false" outlineLevel="0" collapsed="false">
      <c r="A4343" s="4" t="s">
        <v>6159</v>
      </c>
      <c r="B4343" s="4" t="n">
        <v>15</v>
      </c>
      <c r="C4343" s="4" t="s">
        <v>536</v>
      </c>
      <c r="D4343" s="4" t="s">
        <v>38</v>
      </c>
      <c r="E4343" s="4" t="s">
        <v>3827</v>
      </c>
      <c r="F4343" s="4" t="s">
        <v>6160</v>
      </c>
      <c r="G4343" s="4"/>
      <c r="H4343" s="4" t="s">
        <v>537</v>
      </c>
      <c r="I4343" s="4" t="s">
        <v>523</v>
      </c>
      <c r="J4343" s="4" t="s">
        <v>537</v>
      </c>
      <c r="K4343" s="4" t="n">
        <v>60</v>
      </c>
      <c r="L4343" s="10" t="n">
        <v>0.348</v>
      </c>
      <c r="M4343" s="10" t="n">
        <v>0.17</v>
      </c>
      <c r="N4343" s="11" t="s">
        <v>103</v>
      </c>
      <c r="O4343" s="11" t="s">
        <v>103</v>
      </c>
      <c r="P4343" s="11" t="s">
        <v>103</v>
      </c>
      <c r="Q4343" s="11" t="s">
        <v>103</v>
      </c>
      <c r="R4343" s="4"/>
    </row>
    <row r="4344" customFormat="false" ht="15" hidden="false" customHeight="false" outlineLevel="0" collapsed="false">
      <c r="A4344" s="4" t="s">
        <v>6161</v>
      </c>
      <c r="B4344" s="4" t="n">
        <v>15</v>
      </c>
      <c r="C4344" s="4" t="s">
        <v>536</v>
      </c>
      <c r="D4344" s="4" t="s">
        <v>38</v>
      </c>
      <c r="E4344" s="4" t="s">
        <v>3827</v>
      </c>
      <c r="F4344" s="4" t="s">
        <v>6162</v>
      </c>
      <c r="G4344" s="4"/>
      <c r="H4344" s="4" t="s">
        <v>537</v>
      </c>
      <c r="I4344" s="4" t="s">
        <v>445</v>
      </c>
      <c r="J4344" s="4" t="s">
        <v>537</v>
      </c>
      <c r="K4344" s="4" t="n">
        <v>60</v>
      </c>
      <c r="L4344" s="10" t="n">
        <v>0.348</v>
      </c>
      <c r="M4344" s="10" t="n">
        <v>0.17</v>
      </c>
      <c r="N4344" s="11" t="s">
        <v>103</v>
      </c>
      <c r="O4344" s="11" t="s">
        <v>103</v>
      </c>
      <c r="P4344" s="11" t="s">
        <v>103</v>
      </c>
      <c r="Q4344" s="11" t="s">
        <v>103</v>
      </c>
      <c r="R4344" s="4"/>
    </row>
    <row r="4345" customFormat="false" ht="15" hidden="false" customHeight="false" outlineLevel="0" collapsed="false">
      <c r="A4345" s="4" t="s">
        <v>6163</v>
      </c>
      <c r="B4345" s="4" t="n">
        <v>15</v>
      </c>
      <c r="C4345" s="4" t="s">
        <v>536</v>
      </c>
      <c r="D4345" s="4" t="s">
        <v>38</v>
      </c>
      <c r="E4345" s="4" t="s">
        <v>3827</v>
      </c>
      <c r="F4345" s="4" t="s">
        <v>4588</v>
      </c>
      <c r="G4345" s="4" t="s">
        <v>6164</v>
      </c>
      <c r="H4345" s="4" t="s">
        <v>6165</v>
      </c>
      <c r="I4345" s="4"/>
      <c r="J4345" s="4" t="s">
        <v>537</v>
      </c>
      <c r="K4345" s="4" t="n">
        <v>60</v>
      </c>
      <c r="L4345" s="10" t="n">
        <v>0.348</v>
      </c>
      <c r="M4345" s="10" t="n">
        <v>0.17</v>
      </c>
      <c r="N4345" s="11" t="s">
        <v>103</v>
      </c>
      <c r="O4345" s="11" t="s">
        <v>103</v>
      </c>
      <c r="P4345" s="11" t="s">
        <v>103</v>
      </c>
      <c r="Q4345" s="11" t="s">
        <v>103</v>
      </c>
      <c r="R4345" s="4"/>
    </row>
    <row r="4346" customFormat="false" ht="15" hidden="false" customHeight="false" outlineLevel="0" collapsed="false">
      <c r="A4346" s="4" t="s">
        <v>6166</v>
      </c>
      <c r="B4346" s="4" t="n">
        <v>15</v>
      </c>
      <c r="C4346" s="4" t="s">
        <v>536</v>
      </c>
      <c r="D4346" s="4" t="s">
        <v>38</v>
      </c>
      <c r="E4346" s="4" t="s">
        <v>3827</v>
      </c>
      <c r="F4346" s="4" t="s">
        <v>4570</v>
      </c>
      <c r="G4346" s="4" t="s">
        <v>1976</v>
      </c>
      <c r="H4346" s="4" t="s">
        <v>6167</v>
      </c>
      <c r="I4346" s="4"/>
      <c r="J4346" s="4" t="s">
        <v>537</v>
      </c>
      <c r="K4346" s="4" t="n">
        <v>60</v>
      </c>
      <c r="L4346" s="10" t="n">
        <v>0.348</v>
      </c>
      <c r="M4346" s="10" t="n">
        <v>0.17</v>
      </c>
      <c r="N4346" s="11" t="s">
        <v>103</v>
      </c>
      <c r="O4346" s="11" t="s">
        <v>103</v>
      </c>
      <c r="P4346" s="11" t="s">
        <v>103</v>
      </c>
      <c r="Q4346" s="11" t="s">
        <v>103</v>
      </c>
      <c r="R4346" s="4"/>
    </row>
    <row r="4347" customFormat="false" ht="15" hidden="false" customHeight="false" outlineLevel="0" collapsed="false">
      <c r="A4347" s="4" t="s">
        <v>6168</v>
      </c>
      <c r="B4347" s="4" t="n">
        <v>15</v>
      </c>
      <c r="C4347" s="4" t="s">
        <v>536</v>
      </c>
      <c r="D4347" s="4" t="s">
        <v>38</v>
      </c>
      <c r="E4347" s="4" t="s">
        <v>3827</v>
      </c>
      <c r="F4347" s="4" t="s">
        <v>5187</v>
      </c>
      <c r="G4347" s="4" t="s">
        <v>5951</v>
      </c>
      <c r="H4347" s="4" t="s">
        <v>6169</v>
      </c>
      <c r="I4347" s="4"/>
      <c r="J4347" s="4" t="s">
        <v>537</v>
      </c>
      <c r="K4347" s="4" t="n">
        <v>60</v>
      </c>
      <c r="L4347" s="10" t="n">
        <v>0.348</v>
      </c>
      <c r="M4347" s="10" t="n">
        <v>0.17</v>
      </c>
      <c r="N4347" s="11" t="s">
        <v>103</v>
      </c>
      <c r="O4347" s="11" t="s">
        <v>103</v>
      </c>
      <c r="P4347" s="11" t="s">
        <v>103</v>
      </c>
      <c r="Q4347" s="11" t="s">
        <v>103</v>
      </c>
      <c r="R4347" s="4"/>
    </row>
    <row r="4348" customFormat="false" ht="15" hidden="false" customHeight="false" outlineLevel="0" collapsed="false">
      <c r="A4348" s="4" t="s">
        <v>6170</v>
      </c>
      <c r="B4348" s="4" t="n">
        <v>15</v>
      </c>
      <c r="C4348" s="4" t="s">
        <v>536</v>
      </c>
      <c r="D4348" s="4" t="s">
        <v>38</v>
      </c>
      <c r="E4348" s="4" t="s">
        <v>3827</v>
      </c>
      <c r="F4348" s="4" t="s">
        <v>4570</v>
      </c>
      <c r="G4348" s="4" t="s">
        <v>1993</v>
      </c>
      <c r="H4348" s="4" t="s">
        <v>6171</v>
      </c>
      <c r="I4348" s="4"/>
      <c r="J4348" s="4" t="s">
        <v>537</v>
      </c>
      <c r="K4348" s="4" t="n">
        <v>60</v>
      </c>
      <c r="L4348" s="10" t="n">
        <v>0.348</v>
      </c>
      <c r="M4348" s="10" t="n">
        <v>0.17</v>
      </c>
      <c r="N4348" s="11" t="s">
        <v>103</v>
      </c>
      <c r="O4348" s="11" t="s">
        <v>103</v>
      </c>
      <c r="P4348" s="11" t="s">
        <v>103</v>
      </c>
      <c r="Q4348" s="11" t="s">
        <v>103</v>
      </c>
      <c r="R4348" s="4"/>
    </row>
    <row r="4349" customFormat="false" ht="15" hidden="false" customHeight="false" outlineLevel="0" collapsed="false">
      <c r="A4349" s="4" t="s">
        <v>6172</v>
      </c>
      <c r="B4349" s="4" t="n">
        <v>15</v>
      </c>
      <c r="C4349" s="4" t="s">
        <v>536</v>
      </c>
      <c r="D4349" s="4" t="s">
        <v>38</v>
      </c>
      <c r="E4349" s="4" t="s">
        <v>3827</v>
      </c>
      <c r="F4349" s="4" t="s">
        <v>6173</v>
      </c>
      <c r="G4349" s="4" t="s">
        <v>2014</v>
      </c>
      <c r="H4349" s="4" t="s">
        <v>541</v>
      </c>
      <c r="I4349" s="4" t="s">
        <v>542</v>
      </c>
      <c r="J4349" s="4" t="s">
        <v>543</v>
      </c>
      <c r="K4349" s="4" t="n">
        <v>60</v>
      </c>
      <c r="L4349" s="10" t="n">
        <v>0.348</v>
      </c>
      <c r="M4349" s="10" t="n">
        <v>0.17</v>
      </c>
      <c r="N4349" s="11" t="s">
        <v>103</v>
      </c>
      <c r="O4349" s="11" t="s">
        <v>103</v>
      </c>
      <c r="P4349" s="11" t="s">
        <v>103</v>
      </c>
      <c r="Q4349" s="11" t="s">
        <v>103</v>
      </c>
      <c r="R4349" s="4"/>
    </row>
    <row r="4350" customFormat="false" ht="15" hidden="false" customHeight="false" outlineLevel="0" collapsed="false">
      <c r="A4350" s="4" t="s">
        <v>6174</v>
      </c>
      <c r="B4350" s="4" t="n">
        <v>15</v>
      </c>
      <c r="C4350" s="4" t="s">
        <v>536</v>
      </c>
      <c r="D4350" s="4" t="s">
        <v>38</v>
      </c>
      <c r="E4350" s="4" t="s">
        <v>3827</v>
      </c>
      <c r="F4350" s="4" t="s">
        <v>4622</v>
      </c>
      <c r="G4350" s="4"/>
      <c r="H4350" s="4" t="s">
        <v>541</v>
      </c>
      <c r="I4350" s="4" t="s">
        <v>542</v>
      </c>
      <c r="J4350" s="4" t="s">
        <v>543</v>
      </c>
      <c r="K4350" s="4" t="n">
        <v>60</v>
      </c>
      <c r="L4350" s="10" t="n">
        <v>0.348</v>
      </c>
      <c r="M4350" s="10" t="n">
        <v>0.17</v>
      </c>
      <c r="N4350" s="11" t="s">
        <v>103</v>
      </c>
      <c r="O4350" s="11" t="s">
        <v>103</v>
      </c>
      <c r="P4350" s="11" t="s">
        <v>103</v>
      </c>
      <c r="Q4350" s="11" t="s">
        <v>103</v>
      </c>
      <c r="R4350" s="4"/>
    </row>
    <row r="4351" customFormat="false" ht="15" hidden="false" customHeight="false" outlineLevel="0" collapsed="false">
      <c r="A4351" s="4" t="s">
        <v>6175</v>
      </c>
      <c r="B4351" s="4" t="n">
        <v>15</v>
      </c>
      <c r="C4351" s="4" t="s">
        <v>536</v>
      </c>
      <c r="D4351" s="4" t="s">
        <v>38</v>
      </c>
      <c r="E4351" s="4" t="s">
        <v>3827</v>
      </c>
      <c r="F4351" s="4" t="s">
        <v>4470</v>
      </c>
      <c r="G4351" s="4"/>
      <c r="H4351" s="4" t="s">
        <v>541</v>
      </c>
      <c r="I4351" s="4" t="s">
        <v>445</v>
      </c>
      <c r="J4351" s="4" t="s">
        <v>543</v>
      </c>
      <c r="K4351" s="4" t="n">
        <v>60</v>
      </c>
      <c r="L4351" s="10" t="n">
        <v>0.348</v>
      </c>
      <c r="M4351" s="10" t="n">
        <v>0.17</v>
      </c>
      <c r="N4351" s="11" t="s">
        <v>103</v>
      </c>
      <c r="O4351" s="11" t="s">
        <v>103</v>
      </c>
      <c r="P4351" s="11" t="s">
        <v>103</v>
      </c>
      <c r="Q4351" s="11" t="s">
        <v>103</v>
      </c>
      <c r="R4351" s="4"/>
    </row>
    <row r="4352" customFormat="false" ht="15" hidden="false" customHeight="false" outlineLevel="0" collapsed="false">
      <c r="A4352" s="4" t="s">
        <v>6176</v>
      </c>
      <c r="B4352" s="4" t="n">
        <v>15</v>
      </c>
      <c r="C4352" s="4" t="s">
        <v>536</v>
      </c>
      <c r="D4352" s="4" t="s">
        <v>38</v>
      </c>
      <c r="E4352" s="4" t="s">
        <v>3827</v>
      </c>
      <c r="F4352" s="4" t="s">
        <v>3836</v>
      </c>
      <c r="G4352" s="4"/>
      <c r="H4352" s="4" t="s">
        <v>541</v>
      </c>
      <c r="I4352" s="4" t="s">
        <v>6135</v>
      </c>
      <c r="J4352" s="4" t="s">
        <v>543</v>
      </c>
      <c r="K4352" s="4" t="n">
        <v>60</v>
      </c>
      <c r="L4352" s="10" t="n">
        <v>0.348</v>
      </c>
      <c r="M4352" s="10" t="n">
        <v>0.17</v>
      </c>
      <c r="N4352" s="11" t="s">
        <v>103</v>
      </c>
      <c r="O4352" s="11" t="s">
        <v>103</v>
      </c>
      <c r="P4352" s="11" t="s">
        <v>103</v>
      </c>
      <c r="Q4352" s="11" t="s">
        <v>103</v>
      </c>
      <c r="R4352" s="4"/>
    </row>
    <row r="4353" customFormat="false" ht="15" hidden="false" customHeight="false" outlineLevel="0" collapsed="false">
      <c r="A4353" s="4" t="s">
        <v>6177</v>
      </c>
      <c r="B4353" s="4" t="n">
        <v>15</v>
      </c>
      <c r="C4353" s="4" t="s">
        <v>536</v>
      </c>
      <c r="D4353" s="4" t="s">
        <v>38</v>
      </c>
      <c r="E4353" s="4" t="s">
        <v>3827</v>
      </c>
      <c r="F4353" s="4" t="s">
        <v>6178</v>
      </c>
      <c r="G4353" s="4"/>
      <c r="H4353" s="4" t="s">
        <v>541</v>
      </c>
      <c r="I4353" s="4" t="s">
        <v>6135</v>
      </c>
      <c r="J4353" s="4" t="s">
        <v>543</v>
      </c>
      <c r="K4353" s="4" t="n">
        <v>60</v>
      </c>
      <c r="L4353" s="10" t="n">
        <v>0.348</v>
      </c>
      <c r="M4353" s="10" t="n">
        <v>0.17</v>
      </c>
      <c r="N4353" s="11" t="s">
        <v>103</v>
      </c>
      <c r="O4353" s="11" t="s">
        <v>103</v>
      </c>
      <c r="P4353" s="11" t="s">
        <v>103</v>
      </c>
      <c r="Q4353" s="11" t="s">
        <v>103</v>
      </c>
      <c r="R4353" s="4"/>
    </row>
    <row r="4354" customFormat="false" ht="15" hidden="false" customHeight="false" outlineLevel="0" collapsed="false">
      <c r="A4354" s="4" t="s">
        <v>6179</v>
      </c>
      <c r="B4354" s="4" t="n">
        <v>15</v>
      </c>
      <c r="C4354" s="4" t="s">
        <v>536</v>
      </c>
      <c r="D4354" s="4" t="s">
        <v>38</v>
      </c>
      <c r="E4354" s="4" t="s">
        <v>3827</v>
      </c>
      <c r="F4354" s="4" t="s">
        <v>6180</v>
      </c>
      <c r="G4354" s="4"/>
      <c r="H4354" s="4" t="s">
        <v>541</v>
      </c>
      <c r="I4354" s="4" t="s">
        <v>481</v>
      </c>
      <c r="J4354" s="4" t="s">
        <v>543</v>
      </c>
      <c r="K4354" s="4" t="n">
        <v>60</v>
      </c>
      <c r="L4354" s="10" t="n">
        <v>0.348</v>
      </c>
      <c r="M4354" s="10" t="n">
        <v>0.17</v>
      </c>
      <c r="N4354" s="11" t="s">
        <v>103</v>
      </c>
      <c r="O4354" s="11" t="s">
        <v>103</v>
      </c>
      <c r="P4354" s="11" t="s">
        <v>103</v>
      </c>
      <c r="Q4354" s="11" t="s">
        <v>103</v>
      </c>
      <c r="R4354" s="4"/>
    </row>
    <row r="4355" customFormat="false" ht="15" hidden="false" customHeight="false" outlineLevel="0" collapsed="false">
      <c r="A4355" s="4" t="s">
        <v>6181</v>
      </c>
      <c r="B4355" s="4" t="n">
        <v>15</v>
      </c>
      <c r="C4355" s="4" t="s">
        <v>536</v>
      </c>
      <c r="D4355" s="4" t="s">
        <v>38</v>
      </c>
      <c r="E4355" s="4" t="s">
        <v>3827</v>
      </c>
      <c r="F4355" s="4" t="s">
        <v>6182</v>
      </c>
      <c r="G4355" s="4"/>
      <c r="H4355" s="4" t="s">
        <v>541</v>
      </c>
      <c r="I4355" s="4" t="s">
        <v>481</v>
      </c>
      <c r="J4355" s="4" t="s">
        <v>543</v>
      </c>
      <c r="K4355" s="4" t="n">
        <v>60</v>
      </c>
      <c r="L4355" s="10" t="n">
        <v>0.348</v>
      </c>
      <c r="M4355" s="10" t="n">
        <v>0.17</v>
      </c>
      <c r="N4355" s="11" t="s">
        <v>103</v>
      </c>
      <c r="O4355" s="11" t="s">
        <v>103</v>
      </c>
      <c r="P4355" s="11" t="s">
        <v>103</v>
      </c>
      <c r="Q4355" s="11" t="s">
        <v>103</v>
      </c>
      <c r="R4355" s="4"/>
    </row>
    <row r="4356" customFormat="false" ht="15" hidden="false" customHeight="false" outlineLevel="0" collapsed="false">
      <c r="A4356" s="4" t="s">
        <v>6183</v>
      </c>
      <c r="B4356" s="4" t="n">
        <v>15</v>
      </c>
      <c r="C4356" s="4" t="s">
        <v>536</v>
      </c>
      <c r="D4356" s="4" t="s">
        <v>38</v>
      </c>
      <c r="E4356" s="4" t="s">
        <v>3827</v>
      </c>
      <c r="F4356" s="4" t="s">
        <v>6184</v>
      </c>
      <c r="G4356" s="4"/>
      <c r="H4356" s="4" t="s">
        <v>6185</v>
      </c>
      <c r="I4356" s="4" t="s">
        <v>549</v>
      </c>
      <c r="J4356" s="4" t="s">
        <v>543</v>
      </c>
      <c r="K4356" s="4" t="n">
        <v>60</v>
      </c>
      <c r="L4356" s="10" t="n">
        <v>0.348</v>
      </c>
      <c r="M4356" s="10" t="n">
        <v>0.17</v>
      </c>
      <c r="N4356" s="11" t="s">
        <v>103</v>
      </c>
      <c r="O4356" s="11" t="s">
        <v>103</v>
      </c>
      <c r="P4356" s="11" t="s">
        <v>103</v>
      </c>
      <c r="Q4356" s="11" t="s">
        <v>103</v>
      </c>
      <c r="R4356" s="4"/>
    </row>
    <row r="4357" customFormat="false" ht="15" hidden="false" customHeight="false" outlineLevel="0" collapsed="false">
      <c r="A4357" s="4" t="s">
        <v>6186</v>
      </c>
      <c r="B4357" s="4" t="n">
        <v>15</v>
      </c>
      <c r="C4357" s="4" t="s">
        <v>536</v>
      </c>
      <c r="D4357" s="4" t="s">
        <v>38</v>
      </c>
      <c r="E4357" s="4" t="s">
        <v>3827</v>
      </c>
      <c r="F4357" s="4" t="s">
        <v>6187</v>
      </c>
      <c r="G4357" s="4" t="s">
        <v>6188</v>
      </c>
      <c r="H4357" s="4" t="s">
        <v>6189</v>
      </c>
      <c r="I4357" s="4" t="s">
        <v>549</v>
      </c>
      <c r="J4357" s="4" t="s">
        <v>543</v>
      </c>
      <c r="K4357" s="4" t="n">
        <v>60</v>
      </c>
      <c r="L4357" s="10" t="n">
        <v>0.348</v>
      </c>
      <c r="M4357" s="10" t="n">
        <v>0.17</v>
      </c>
      <c r="N4357" s="11" t="s">
        <v>103</v>
      </c>
      <c r="O4357" s="11" t="s">
        <v>103</v>
      </c>
      <c r="P4357" s="11" t="s">
        <v>103</v>
      </c>
      <c r="Q4357" s="11" t="s">
        <v>103</v>
      </c>
      <c r="R4357" s="4"/>
    </row>
    <row r="4358" customFormat="false" ht="15" hidden="false" customHeight="false" outlineLevel="0" collapsed="false">
      <c r="A4358" s="4" t="s">
        <v>6190</v>
      </c>
      <c r="B4358" s="4" t="n">
        <v>15</v>
      </c>
      <c r="C4358" s="4" t="s">
        <v>536</v>
      </c>
      <c r="D4358" s="4" t="s">
        <v>38</v>
      </c>
      <c r="E4358" s="4" t="s">
        <v>3827</v>
      </c>
      <c r="F4358" s="4" t="s">
        <v>6191</v>
      </c>
      <c r="G4358" s="4"/>
      <c r="H4358" s="4" t="s">
        <v>541</v>
      </c>
      <c r="I4358" s="4" t="s">
        <v>523</v>
      </c>
      <c r="J4358" s="4" t="s">
        <v>543</v>
      </c>
      <c r="K4358" s="4" t="n">
        <v>60</v>
      </c>
      <c r="L4358" s="10" t="n">
        <v>0.348</v>
      </c>
      <c r="M4358" s="10" t="n">
        <v>0.17</v>
      </c>
      <c r="N4358" s="11" t="s">
        <v>103</v>
      </c>
      <c r="O4358" s="11" t="s">
        <v>103</v>
      </c>
      <c r="P4358" s="11" t="s">
        <v>103</v>
      </c>
      <c r="Q4358" s="11" t="s">
        <v>103</v>
      </c>
      <c r="R4358" s="4"/>
    </row>
    <row r="4359" customFormat="false" ht="15" hidden="false" customHeight="false" outlineLevel="0" collapsed="false">
      <c r="A4359" s="4" t="s">
        <v>6192</v>
      </c>
      <c r="B4359" s="4" t="n">
        <v>15</v>
      </c>
      <c r="C4359" s="4" t="s">
        <v>536</v>
      </c>
      <c r="D4359" s="4" t="s">
        <v>38</v>
      </c>
      <c r="E4359" s="4" t="s">
        <v>3827</v>
      </c>
      <c r="F4359" s="4" t="s">
        <v>6193</v>
      </c>
      <c r="G4359" s="4"/>
      <c r="H4359" s="4" t="s">
        <v>541</v>
      </c>
      <c r="I4359" s="4" t="s">
        <v>523</v>
      </c>
      <c r="J4359" s="4" t="s">
        <v>543</v>
      </c>
      <c r="K4359" s="4" t="n">
        <v>60</v>
      </c>
      <c r="L4359" s="10" t="n">
        <v>0.348</v>
      </c>
      <c r="M4359" s="10" t="n">
        <v>0.17</v>
      </c>
      <c r="N4359" s="11" t="s">
        <v>103</v>
      </c>
      <c r="O4359" s="11" t="s">
        <v>103</v>
      </c>
      <c r="P4359" s="11" t="s">
        <v>103</v>
      </c>
      <c r="Q4359" s="11" t="s">
        <v>103</v>
      </c>
      <c r="R4359" s="4"/>
    </row>
    <row r="4360" customFormat="false" ht="15" hidden="false" customHeight="false" outlineLevel="0" collapsed="false">
      <c r="A4360" s="4" t="s">
        <v>6194</v>
      </c>
      <c r="B4360" s="4" t="n">
        <v>15</v>
      </c>
      <c r="C4360" s="4" t="s">
        <v>536</v>
      </c>
      <c r="D4360" s="4" t="s">
        <v>38</v>
      </c>
      <c r="E4360" s="4" t="s">
        <v>3827</v>
      </c>
      <c r="F4360" s="4" t="s">
        <v>6195</v>
      </c>
      <c r="G4360" s="4"/>
      <c r="H4360" s="4" t="s">
        <v>541</v>
      </c>
      <c r="I4360" s="4" t="s">
        <v>523</v>
      </c>
      <c r="J4360" s="4" t="s">
        <v>543</v>
      </c>
      <c r="K4360" s="4" t="n">
        <v>60</v>
      </c>
      <c r="L4360" s="10" t="n">
        <v>0.348</v>
      </c>
      <c r="M4360" s="10" t="n">
        <v>0.17</v>
      </c>
      <c r="N4360" s="11" t="s">
        <v>103</v>
      </c>
      <c r="O4360" s="11" t="s">
        <v>103</v>
      </c>
      <c r="P4360" s="11" t="s">
        <v>103</v>
      </c>
      <c r="Q4360" s="11" t="s">
        <v>103</v>
      </c>
      <c r="R4360" s="4"/>
    </row>
    <row r="4361" customFormat="false" ht="15" hidden="false" customHeight="false" outlineLevel="0" collapsed="false">
      <c r="A4361" s="4" t="s">
        <v>6196</v>
      </c>
      <c r="B4361" s="4" t="n">
        <v>15</v>
      </c>
      <c r="C4361" s="4" t="s">
        <v>536</v>
      </c>
      <c r="D4361" s="4" t="s">
        <v>38</v>
      </c>
      <c r="E4361" s="4" t="s">
        <v>3827</v>
      </c>
      <c r="F4361" s="4" t="s">
        <v>6197</v>
      </c>
      <c r="G4361" s="4" t="s">
        <v>2034</v>
      </c>
      <c r="H4361" s="4" t="s">
        <v>541</v>
      </c>
      <c r="I4361" s="4" t="s">
        <v>523</v>
      </c>
      <c r="J4361" s="4" t="s">
        <v>543</v>
      </c>
      <c r="K4361" s="4" t="n">
        <v>60</v>
      </c>
      <c r="L4361" s="10" t="n">
        <v>0.348</v>
      </c>
      <c r="M4361" s="10" t="n">
        <v>0.17</v>
      </c>
      <c r="N4361" s="11" t="s">
        <v>103</v>
      </c>
      <c r="O4361" s="11" t="s">
        <v>103</v>
      </c>
      <c r="P4361" s="11" t="s">
        <v>103</v>
      </c>
      <c r="Q4361" s="11" t="s">
        <v>103</v>
      </c>
      <c r="R4361" s="4"/>
    </row>
    <row r="4362" customFormat="false" ht="15" hidden="false" customHeight="false" outlineLevel="0" collapsed="false">
      <c r="A4362" s="4" t="s">
        <v>6198</v>
      </c>
      <c r="B4362" s="4" t="n">
        <v>15</v>
      </c>
      <c r="C4362" s="4" t="s">
        <v>536</v>
      </c>
      <c r="D4362" s="4" t="s">
        <v>38</v>
      </c>
      <c r="E4362" s="4" t="s">
        <v>3827</v>
      </c>
      <c r="F4362" s="4" t="s">
        <v>6199</v>
      </c>
      <c r="G4362" s="4" t="s">
        <v>1971</v>
      </c>
      <c r="H4362" s="4" t="s">
        <v>6200</v>
      </c>
      <c r="I4362" s="4" t="s">
        <v>549</v>
      </c>
      <c r="J4362" s="4" t="s">
        <v>543</v>
      </c>
      <c r="K4362" s="4" t="n">
        <v>60</v>
      </c>
      <c r="L4362" s="10" t="n">
        <v>0.348</v>
      </c>
      <c r="M4362" s="10" t="n">
        <v>0.17</v>
      </c>
      <c r="N4362" s="11" t="s">
        <v>103</v>
      </c>
      <c r="O4362" s="11" t="s">
        <v>103</v>
      </c>
      <c r="P4362" s="11" t="s">
        <v>103</v>
      </c>
      <c r="Q4362" s="11" t="s">
        <v>103</v>
      </c>
      <c r="R4362" s="4"/>
    </row>
    <row r="4363" customFormat="false" ht="15" hidden="false" customHeight="false" outlineLevel="0" collapsed="false">
      <c r="A4363" s="4" t="s">
        <v>6201</v>
      </c>
      <c r="B4363" s="4" t="n">
        <v>15</v>
      </c>
      <c r="C4363" s="4" t="s">
        <v>536</v>
      </c>
      <c r="D4363" s="4" t="s">
        <v>38</v>
      </c>
      <c r="E4363" s="4" t="s">
        <v>3827</v>
      </c>
      <c r="F4363" s="4" t="s">
        <v>6202</v>
      </c>
      <c r="G4363" s="4" t="s">
        <v>1971</v>
      </c>
      <c r="H4363" s="4" t="s">
        <v>6203</v>
      </c>
      <c r="I4363" s="4" t="s">
        <v>549</v>
      </c>
      <c r="J4363" s="4" t="s">
        <v>543</v>
      </c>
      <c r="K4363" s="4" t="n">
        <v>60</v>
      </c>
      <c r="L4363" s="10" t="n">
        <v>0.348</v>
      </c>
      <c r="M4363" s="10" t="n">
        <v>0.17</v>
      </c>
      <c r="N4363" s="11" t="s">
        <v>103</v>
      </c>
      <c r="O4363" s="11" t="s">
        <v>103</v>
      </c>
      <c r="P4363" s="11" t="s">
        <v>103</v>
      </c>
      <c r="Q4363" s="11" t="s">
        <v>103</v>
      </c>
      <c r="R4363" s="4"/>
    </row>
    <row r="4364" customFormat="false" ht="15" hidden="false" customHeight="false" outlineLevel="0" collapsed="false">
      <c r="A4364" s="4" t="s">
        <v>6204</v>
      </c>
      <c r="B4364" s="4" t="n">
        <v>15</v>
      </c>
      <c r="C4364" s="4" t="s">
        <v>536</v>
      </c>
      <c r="D4364" s="4" t="s">
        <v>38</v>
      </c>
      <c r="E4364" s="4" t="s">
        <v>3827</v>
      </c>
      <c r="F4364" s="4" t="s">
        <v>4622</v>
      </c>
      <c r="G4364" s="4" t="s">
        <v>1942</v>
      </c>
      <c r="H4364" s="4" t="s">
        <v>541</v>
      </c>
      <c r="I4364" s="4" t="s">
        <v>445</v>
      </c>
      <c r="J4364" s="4" t="s">
        <v>543</v>
      </c>
      <c r="K4364" s="4" t="n">
        <v>60</v>
      </c>
      <c r="L4364" s="10" t="n">
        <v>0.348</v>
      </c>
      <c r="M4364" s="10" t="n">
        <v>0.17</v>
      </c>
      <c r="N4364" s="11" t="s">
        <v>103</v>
      </c>
      <c r="O4364" s="11" t="s">
        <v>103</v>
      </c>
      <c r="P4364" s="11" t="s">
        <v>103</v>
      </c>
      <c r="Q4364" s="11" t="s">
        <v>103</v>
      </c>
      <c r="R4364" s="4"/>
    </row>
    <row r="4365" customFormat="false" ht="15" hidden="false" customHeight="false" outlineLevel="0" collapsed="false">
      <c r="A4365" s="4" t="s">
        <v>6205</v>
      </c>
      <c r="B4365" s="4" t="n">
        <v>15</v>
      </c>
      <c r="C4365" s="4" t="s">
        <v>536</v>
      </c>
      <c r="D4365" s="4" t="s">
        <v>38</v>
      </c>
      <c r="E4365" s="4" t="s">
        <v>3827</v>
      </c>
      <c r="F4365" s="4" t="s">
        <v>5041</v>
      </c>
      <c r="G4365" s="4" t="s">
        <v>1993</v>
      </c>
      <c r="H4365" s="4" t="s">
        <v>6206</v>
      </c>
      <c r="I4365" s="4"/>
      <c r="J4365" s="4" t="s">
        <v>543</v>
      </c>
      <c r="K4365" s="4" t="n">
        <v>60</v>
      </c>
      <c r="L4365" s="10" t="n">
        <v>0.348</v>
      </c>
      <c r="M4365" s="10" t="n">
        <v>0.17</v>
      </c>
      <c r="N4365" s="11" t="s">
        <v>103</v>
      </c>
      <c r="O4365" s="11" t="s">
        <v>103</v>
      </c>
      <c r="P4365" s="11" t="s">
        <v>103</v>
      </c>
      <c r="Q4365" s="11" t="s">
        <v>103</v>
      </c>
      <c r="R4365" s="4"/>
    </row>
    <row r="4366" customFormat="false" ht="15" hidden="false" customHeight="false" outlineLevel="0" collapsed="false">
      <c r="A4366" s="4" t="s">
        <v>6207</v>
      </c>
      <c r="B4366" s="4" t="n">
        <v>15</v>
      </c>
      <c r="C4366" s="4" t="s">
        <v>536</v>
      </c>
      <c r="D4366" s="4" t="s">
        <v>38</v>
      </c>
      <c r="E4366" s="4" t="s">
        <v>3827</v>
      </c>
      <c r="F4366" s="4" t="s">
        <v>4470</v>
      </c>
      <c r="G4366" s="4" t="s">
        <v>1973</v>
      </c>
      <c r="H4366" s="4" t="s">
        <v>6208</v>
      </c>
      <c r="I4366" s="4"/>
      <c r="J4366" s="4" t="s">
        <v>543</v>
      </c>
      <c r="K4366" s="4" t="n">
        <v>60</v>
      </c>
      <c r="L4366" s="10" t="n">
        <v>0.348</v>
      </c>
      <c r="M4366" s="10" t="n">
        <v>0.17</v>
      </c>
      <c r="N4366" s="11" t="s">
        <v>103</v>
      </c>
      <c r="O4366" s="11" t="s">
        <v>103</v>
      </c>
      <c r="P4366" s="11" t="s">
        <v>103</v>
      </c>
      <c r="Q4366" s="11" t="s">
        <v>103</v>
      </c>
      <c r="R4366" s="4"/>
    </row>
    <row r="4367" customFormat="false" ht="15" hidden="false" customHeight="false" outlineLevel="0" collapsed="false">
      <c r="A4367" s="4" t="s">
        <v>6209</v>
      </c>
      <c r="B4367" s="4" t="n">
        <v>15</v>
      </c>
      <c r="C4367" s="4" t="s">
        <v>536</v>
      </c>
      <c r="D4367" s="4" t="s">
        <v>38</v>
      </c>
      <c r="E4367" s="4" t="s">
        <v>3827</v>
      </c>
      <c r="F4367" s="4" t="s">
        <v>6210</v>
      </c>
      <c r="G4367" s="4" t="s">
        <v>1993</v>
      </c>
      <c r="H4367" s="4" t="s">
        <v>6211</v>
      </c>
      <c r="I4367" s="4"/>
      <c r="J4367" s="4" t="s">
        <v>543</v>
      </c>
      <c r="K4367" s="4" t="n">
        <v>60</v>
      </c>
      <c r="L4367" s="10" t="n">
        <v>0.348</v>
      </c>
      <c r="M4367" s="10" t="n">
        <v>0.17</v>
      </c>
      <c r="N4367" s="11" t="s">
        <v>103</v>
      </c>
      <c r="O4367" s="11" t="s">
        <v>103</v>
      </c>
      <c r="P4367" s="11" t="s">
        <v>103</v>
      </c>
      <c r="Q4367" s="11" t="s">
        <v>103</v>
      </c>
      <c r="R4367" s="4"/>
    </row>
    <row r="4368" customFormat="false" ht="15" hidden="false" customHeight="false" outlineLevel="0" collapsed="false">
      <c r="A4368" s="4" t="s">
        <v>6212</v>
      </c>
      <c r="B4368" s="4" t="n">
        <v>15</v>
      </c>
      <c r="C4368" s="4" t="s">
        <v>536</v>
      </c>
      <c r="D4368" s="4" t="s">
        <v>38</v>
      </c>
      <c r="E4368" s="4" t="s">
        <v>3827</v>
      </c>
      <c r="F4368" s="4" t="s">
        <v>4946</v>
      </c>
      <c r="G4368" s="4" t="s">
        <v>1976</v>
      </c>
      <c r="H4368" s="4" t="s">
        <v>6213</v>
      </c>
      <c r="I4368" s="4"/>
      <c r="J4368" s="4" t="s">
        <v>543</v>
      </c>
      <c r="K4368" s="4" t="n">
        <v>60</v>
      </c>
      <c r="L4368" s="10" t="n">
        <v>0.348</v>
      </c>
      <c r="M4368" s="10" t="n">
        <v>0.17</v>
      </c>
      <c r="N4368" s="11" t="s">
        <v>103</v>
      </c>
      <c r="O4368" s="11" t="s">
        <v>103</v>
      </c>
      <c r="P4368" s="11" t="s">
        <v>103</v>
      </c>
      <c r="Q4368" s="11" t="s">
        <v>103</v>
      </c>
      <c r="R4368" s="4"/>
    </row>
    <row r="4369" customFormat="false" ht="15" hidden="false" customHeight="false" outlineLevel="0" collapsed="false">
      <c r="A4369" s="4" t="s">
        <v>6214</v>
      </c>
      <c r="B4369" s="4" t="n">
        <v>15</v>
      </c>
      <c r="C4369" s="4" t="s">
        <v>536</v>
      </c>
      <c r="D4369" s="4" t="s">
        <v>38</v>
      </c>
      <c r="E4369" s="4" t="s">
        <v>3827</v>
      </c>
      <c r="F4369" s="4" t="s">
        <v>4946</v>
      </c>
      <c r="G4369" s="4" t="s">
        <v>2060</v>
      </c>
      <c r="H4369" s="4" t="s">
        <v>6215</v>
      </c>
      <c r="I4369" s="4" t="s">
        <v>476</v>
      </c>
      <c r="J4369" s="4" t="s">
        <v>543</v>
      </c>
      <c r="K4369" s="4" t="n">
        <v>60</v>
      </c>
      <c r="L4369" s="10" t="n">
        <v>0.348</v>
      </c>
      <c r="M4369" s="10" t="n">
        <v>0.17</v>
      </c>
      <c r="N4369" s="11" t="s">
        <v>103</v>
      </c>
      <c r="O4369" s="11" t="s">
        <v>103</v>
      </c>
      <c r="P4369" s="11" t="s">
        <v>103</v>
      </c>
      <c r="Q4369" s="11" t="s">
        <v>103</v>
      </c>
      <c r="R4369" s="4"/>
    </row>
    <row r="4370" customFormat="false" ht="15" hidden="false" customHeight="false" outlineLevel="0" collapsed="false">
      <c r="A4370" s="4" t="s">
        <v>6216</v>
      </c>
      <c r="B4370" s="4" t="n">
        <v>15</v>
      </c>
      <c r="C4370" s="4" t="s">
        <v>536</v>
      </c>
      <c r="D4370" s="4" t="s">
        <v>38</v>
      </c>
      <c r="E4370" s="4" t="s">
        <v>3827</v>
      </c>
      <c r="F4370" s="4" t="s">
        <v>4946</v>
      </c>
      <c r="G4370" s="4" t="s">
        <v>2014</v>
      </c>
      <c r="H4370" s="4" t="s">
        <v>6215</v>
      </c>
      <c r="I4370" s="4" t="s">
        <v>476</v>
      </c>
      <c r="J4370" s="4" t="s">
        <v>543</v>
      </c>
      <c r="K4370" s="4" t="n">
        <v>60</v>
      </c>
      <c r="L4370" s="10" t="n">
        <v>0.348</v>
      </c>
      <c r="M4370" s="10" t="n">
        <v>0.17</v>
      </c>
      <c r="N4370" s="11" t="s">
        <v>103</v>
      </c>
      <c r="O4370" s="11" t="s">
        <v>103</v>
      </c>
      <c r="P4370" s="11" t="s">
        <v>103</v>
      </c>
      <c r="Q4370" s="11" t="s">
        <v>103</v>
      </c>
      <c r="R4370" s="4"/>
    </row>
    <row r="4371" customFormat="false" ht="15" hidden="false" customHeight="false" outlineLevel="0" collapsed="false">
      <c r="A4371" s="4" t="s">
        <v>6217</v>
      </c>
      <c r="B4371" s="4" t="n">
        <v>15</v>
      </c>
      <c r="C4371" s="4" t="s">
        <v>536</v>
      </c>
      <c r="D4371" s="4" t="s">
        <v>38</v>
      </c>
      <c r="E4371" s="4" t="s">
        <v>3827</v>
      </c>
      <c r="F4371" s="4" t="s">
        <v>4946</v>
      </c>
      <c r="G4371" s="4" t="s">
        <v>6218</v>
      </c>
      <c r="H4371" s="4" t="s">
        <v>6215</v>
      </c>
      <c r="I4371" s="4" t="s">
        <v>476</v>
      </c>
      <c r="J4371" s="4" t="s">
        <v>543</v>
      </c>
      <c r="K4371" s="4" t="n">
        <v>60</v>
      </c>
      <c r="L4371" s="10" t="n">
        <v>0.348</v>
      </c>
      <c r="M4371" s="10" t="n">
        <v>0.17</v>
      </c>
      <c r="N4371" s="11" t="s">
        <v>103</v>
      </c>
      <c r="O4371" s="11" t="s">
        <v>103</v>
      </c>
      <c r="P4371" s="11" t="s">
        <v>103</v>
      </c>
      <c r="Q4371" s="11" t="s">
        <v>103</v>
      </c>
      <c r="R4371" s="4"/>
    </row>
    <row r="4372" customFormat="false" ht="15" hidden="false" customHeight="false" outlineLevel="0" collapsed="false">
      <c r="A4372" s="4" t="s">
        <v>6219</v>
      </c>
      <c r="B4372" s="4" t="n">
        <v>15</v>
      </c>
      <c r="C4372" s="4" t="s">
        <v>536</v>
      </c>
      <c r="D4372" s="4" t="s">
        <v>38</v>
      </c>
      <c r="E4372" s="4" t="s">
        <v>3827</v>
      </c>
      <c r="F4372" s="4" t="s">
        <v>6220</v>
      </c>
      <c r="G4372" s="4" t="s">
        <v>6221</v>
      </c>
      <c r="H4372" s="4" t="s">
        <v>543</v>
      </c>
      <c r="I4372" s="4" t="s">
        <v>6222</v>
      </c>
      <c r="J4372" s="4" t="s">
        <v>543</v>
      </c>
      <c r="K4372" s="4" t="n">
        <v>60</v>
      </c>
      <c r="L4372" s="10" t="n">
        <v>0.348</v>
      </c>
      <c r="M4372" s="10" t="n">
        <v>0.17</v>
      </c>
      <c r="N4372" s="11" t="s">
        <v>103</v>
      </c>
      <c r="O4372" s="11" t="s">
        <v>103</v>
      </c>
      <c r="P4372" s="11" t="s">
        <v>103</v>
      </c>
      <c r="Q4372" s="11" t="s">
        <v>103</v>
      </c>
      <c r="R4372" s="4"/>
    </row>
    <row r="4373" customFormat="false" ht="15" hidden="false" customHeight="false" outlineLevel="0" collapsed="false">
      <c r="A4373" s="4" t="s">
        <v>6223</v>
      </c>
      <c r="B4373" s="4" t="n">
        <v>15</v>
      </c>
      <c r="C4373" s="4" t="s">
        <v>536</v>
      </c>
      <c r="D4373" s="4" t="s">
        <v>38</v>
      </c>
      <c r="E4373" s="4" t="s">
        <v>3827</v>
      </c>
      <c r="F4373" s="4" t="s">
        <v>4570</v>
      </c>
      <c r="G4373" s="4"/>
      <c r="H4373" s="4" t="s">
        <v>545</v>
      </c>
      <c r="I4373" s="4" t="s">
        <v>542</v>
      </c>
      <c r="J4373" s="4" t="s">
        <v>543</v>
      </c>
      <c r="K4373" s="4" t="n">
        <v>60</v>
      </c>
      <c r="L4373" s="10" t="n">
        <v>0.348</v>
      </c>
      <c r="M4373" s="10" t="n">
        <v>0.17</v>
      </c>
      <c r="N4373" s="11" t="s">
        <v>103</v>
      </c>
      <c r="O4373" s="11" t="s">
        <v>103</v>
      </c>
      <c r="P4373" s="11" t="s">
        <v>103</v>
      </c>
      <c r="Q4373" s="11" t="s">
        <v>103</v>
      </c>
      <c r="R4373" s="4"/>
    </row>
    <row r="4374" customFormat="false" ht="15" hidden="false" customHeight="false" outlineLevel="0" collapsed="false">
      <c r="A4374" s="4" t="s">
        <v>6224</v>
      </c>
      <c r="B4374" s="4" t="n">
        <v>15</v>
      </c>
      <c r="C4374" s="4" t="s">
        <v>536</v>
      </c>
      <c r="D4374" s="4" t="s">
        <v>38</v>
      </c>
      <c r="E4374" s="4" t="s">
        <v>3827</v>
      </c>
      <c r="F4374" s="4" t="s">
        <v>4622</v>
      </c>
      <c r="G4374" s="4" t="s">
        <v>1971</v>
      </c>
      <c r="H4374" s="4" t="s">
        <v>545</v>
      </c>
      <c r="I4374" s="4" t="s">
        <v>542</v>
      </c>
      <c r="J4374" s="4" t="s">
        <v>543</v>
      </c>
      <c r="K4374" s="4" t="n">
        <v>60</v>
      </c>
      <c r="L4374" s="10" t="n">
        <v>0.348</v>
      </c>
      <c r="M4374" s="10" t="n">
        <v>0.17</v>
      </c>
      <c r="N4374" s="11" t="s">
        <v>103</v>
      </c>
      <c r="O4374" s="11" t="s">
        <v>103</v>
      </c>
      <c r="P4374" s="11" t="s">
        <v>103</v>
      </c>
      <c r="Q4374" s="11" t="s">
        <v>103</v>
      </c>
      <c r="R4374" s="4"/>
    </row>
    <row r="4375" customFormat="false" ht="15" hidden="false" customHeight="false" outlineLevel="0" collapsed="false">
      <c r="A4375" s="4" t="s">
        <v>6225</v>
      </c>
      <c r="B4375" s="4" t="n">
        <v>15</v>
      </c>
      <c r="C4375" s="4" t="s">
        <v>536</v>
      </c>
      <c r="D4375" s="4" t="s">
        <v>38</v>
      </c>
      <c r="E4375" s="4" t="s">
        <v>3827</v>
      </c>
      <c r="F4375" s="4" t="s">
        <v>6173</v>
      </c>
      <c r="G4375" s="4" t="s">
        <v>5901</v>
      </c>
      <c r="H4375" s="4" t="s">
        <v>545</v>
      </c>
      <c r="I4375" s="4" t="s">
        <v>445</v>
      </c>
      <c r="J4375" s="4" t="s">
        <v>543</v>
      </c>
      <c r="K4375" s="4" t="n">
        <v>60</v>
      </c>
      <c r="L4375" s="10" t="n">
        <v>0.348</v>
      </c>
      <c r="M4375" s="10" t="n">
        <v>0.17</v>
      </c>
      <c r="N4375" s="11" t="s">
        <v>103</v>
      </c>
      <c r="O4375" s="11" t="s">
        <v>103</v>
      </c>
      <c r="P4375" s="11" t="s">
        <v>103</v>
      </c>
      <c r="Q4375" s="11" t="s">
        <v>103</v>
      </c>
      <c r="R4375" s="4"/>
    </row>
    <row r="4376" customFormat="false" ht="15" hidden="false" customHeight="false" outlineLevel="0" collapsed="false">
      <c r="A4376" s="4" t="s">
        <v>6226</v>
      </c>
      <c r="B4376" s="4" t="n">
        <v>15</v>
      </c>
      <c r="C4376" s="4" t="s">
        <v>536</v>
      </c>
      <c r="D4376" s="4" t="s">
        <v>38</v>
      </c>
      <c r="E4376" s="4" t="s">
        <v>3827</v>
      </c>
      <c r="F4376" s="4" t="s">
        <v>5905</v>
      </c>
      <c r="G4376" s="4" t="s">
        <v>1971</v>
      </c>
      <c r="H4376" s="4" t="s">
        <v>545</v>
      </c>
      <c r="I4376" s="4" t="s">
        <v>445</v>
      </c>
      <c r="J4376" s="4" t="s">
        <v>543</v>
      </c>
      <c r="K4376" s="4" t="n">
        <v>60</v>
      </c>
      <c r="L4376" s="10" t="n">
        <v>0.348</v>
      </c>
      <c r="M4376" s="10" t="n">
        <v>0.17</v>
      </c>
      <c r="N4376" s="11" t="s">
        <v>103</v>
      </c>
      <c r="O4376" s="11" t="s">
        <v>103</v>
      </c>
      <c r="P4376" s="11" t="s">
        <v>103</v>
      </c>
      <c r="Q4376" s="11" t="s">
        <v>103</v>
      </c>
      <c r="R4376" s="4"/>
    </row>
    <row r="4377" customFormat="false" ht="15" hidden="false" customHeight="false" outlineLevel="0" collapsed="false">
      <c r="A4377" s="4" t="s">
        <v>6227</v>
      </c>
      <c r="B4377" s="4" t="n">
        <v>15</v>
      </c>
      <c r="C4377" s="4" t="s">
        <v>536</v>
      </c>
      <c r="D4377" s="4" t="s">
        <v>38</v>
      </c>
      <c r="E4377" s="4" t="s">
        <v>3827</v>
      </c>
      <c r="F4377" s="4" t="s">
        <v>6173</v>
      </c>
      <c r="G4377" s="4" t="s">
        <v>5901</v>
      </c>
      <c r="H4377" s="4" t="s">
        <v>545</v>
      </c>
      <c r="I4377" s="4" t="s">
        <v>6135</v>
      </c>
      <c r="J4377" s="4" t="s">
        <v>543</v>
      </c>
      <c r="K4377" s="4" t="n">
        <v>60</v>
      </c>
      <c r="L4377" s="10" t="n">
        <v>0.348</v>
      </c>
      <c r="M4377" s="10" t="n">
        <v>0.17</v>
      </c>
      <c r="N4377" s="11" t="s">
        <v>103</v>
      </c>
      <c r="O4377" s="11" t="s">
        <v>103</v>
      </c>
      <c r="P4377" s="11" t="s">
        <v>103</v>
      </c>
      <c r="Q4377" s="11" t="s">
        <v>103</v>
      </c>
      <c r="R4377" s="4"/>
    </row>
    <row r="4378" customFormat="false" ht="15" hidden="false" customHeight="false" outlineLevel="0" collapsed="false">
      <c r="A4378" s="4" t="s">
        <v>6228</v>
      </c>
      <c r="B4378" s="4" t="n">
        <v>15</v>
      </c>
      <c r="C4378" s="4" t="s">
        <v>536</v>
      </c>
      <c r="D4378" s="4" t="s">
        <v>38</v>
      </c>
      <c r="E4378" s="4" t="s">
        <v>3827</v>
      </c>
      <c r="F4378" s="4" t="s">
        <v>4588</v>
      </c>
      <c r="G4378" s="4"/>
      <c r="H4378" s="4" t="s">
        <v>545</v>
      </c>
      <c r="I4378" s="4" t="s">
        <v>6135</v>
      </c>
      <c r="J4378" s="4" t="s">
        <v>543</v>
      </c>
      <c r="K4378" s="4" t="n">
        <v>60</v>
      </c>
      <c r="L4378" s="10" t="n">
        <v>0.348</v>
      </c>
      <c r="M4378" s="10" t="n">
        <v>0.17</v>
      </c>
      <c r="N4378" s="11" t="s">
        <v>103</v>
      </c>
      <c r="O4378" s="11" t="s">
        <v>103</v>
      </c>
      <c r="P4378" s="11" t="s">
        <v>103</v>
      </c>
      <c r="Q4378" s="11" t="s">
        <v>103</v>
      </c>
      <c r="R4378" s="4"/>
    </row>
    <row r="4379" customFormat="false" ht="15" hidden="false" customHeight="false" outlineLevel="0" collapsed="false">
      <c r="A4379" s="4" t="s">
        <v>6229</v>
      </c>
      <c r="B4379" s="4" t="n">
        <v>15</v>
      </c>
      <c r="C4379" s="4" t="s">
        <v>536</v>
      </c>
      <c r="D4379" s="4" t="s">
        <v>38</v>
      </c>
      <c r="E4379" s="4" t="s">
        <v>3827</v>
      </c>
      <c r="F4379" s="4" t="s">
        <v>4570</v>
      </c>
      <c r="G4379" s="4"/>
      <c r="H4379" s="4" t="s">
        <v>555</v>
      </c>
      <c r="I4379" s="4" t="s">
        <v>549</v>
      </c>
      <c r="J4379" s="4" t="s">
        <v>543</v>
      </c>
      <c r="K4379" s="4" t="n">
        <v>60</v>
      </c>
      <c r="L4379" s="10" t="n">
        <v>0.348</v>
      </c>
      <c r="M4379" s="10" t="n">
        <v>0.17</v>
      </c>
      <c r="N4379" s="11" t="s">
        <v>103</v>
      </c>
      <c r="O4379" s="11" t="s">
        <v>103</v>
      </c>
      <c r="P4379" s="11" t="s">
        <v>103</v>
      </c>
      <c r="Q4379" s="11" t="s">
        <v>103</v>
      </c>
      <c r="R4379" s="4"/>
    </row>
    <row r="4380" customFormat="false" ht="15" hidden="false" customHeight="false" outlineLevel="0" collapsed="false">
      <c r="A4380" s="4" t="s">
        <v>6230</v>
      </c>
      <c r="B4380" s="4" t="n">
        <v>15</v>
      </c>
      <c r="C4380" s="4" t="s">
        <v>536</v>
      </c>
      <c r="D4380" s="4" t="s">
        <v>38</v>
      </c>
      <c r="E4380" s="4" t="s">
        <v>3827</v>
      </c>
      <c r="F4380" s="4" t="s">
        <v>4594</v>
      </c>
      <c r="G4380" s="4" t="s">
        <v>6231</v>
      </c>
      <c r="H4380" s="4" t="s">
        <v>555</v>
      </c>
      <c r="I4380" s="4" t="s">
        <v>6069</v>
      </c>
      <c r="J4380" s="4" t="s">
        <v>543</v>
      </c>
      <c r="K4380" s="4" t="n">
        <v>60</v>
      </c>
      <c r="L4380" s="10" t="n">
        <v>0.348</v>
      </c>
      <c r="M4380" s="10" t="n">
        <v>0.17</v>
      </c>
      <c r="N4380" s="11" t="s">
        <v>103</v>
      </c>
      <c r="O4380" s="11" t="s">
        <v>103</v>
      </c>
      <c r="P4380" s="11" t="s">
        <v>103</v>
      </c>
      <c r="Q4380" s="11" t="s">
        <v>103</v>
      </c>
      <c r="R4380" s="4"/>
    </row>
    <row r="4381" customFormat="false" ht="15" hidden="false" customHeight="false" outlineLevel="0" collapsed="false">
      <c r="A4381" s="4" t="s">
        <v>6232</v>
      </c>
      <c r="B4381" s="4" t="n">
        <v>15</v>
      </c>
      <c r="C4381" s="4" t="s">
        <v>536</v>
      </c>
      <c r="D4381" s="4" t="s">
        <v>38</v>
      </c>
      <c r="E4381" s="4" t="s">
        <v>3827</v>
      </c>
      <c r="F4381" s="4" t="s">
        <v>4390</v>
      </c>
      <c r="G4381" s="4" t="s">
        <v>1792</v>
      </c>
      <c r="H4381" s="4" t="s">
        <v>6233</v>
      </c>
      <c r="I4381" s="4"/>
      <c r="J4381" s="4" t="s">
        <v>5895</v>
      </c>
      <c r="K4381" s="4" t="n">
        <v>60</v>
      </c>
      <c r="L4381" s="10" t="n">
        <v>0.348</v>
      </c>
      <c r="M4381" s="10" t="n">
        <v>0.17</v>
      </c>
      <c r="N4381" s="11" t="s">
        <v>103</v>
      </c>
      <c r="O4381" s="11" t="s">
        <v>103</v>
      </c>
      <c r="P4381" s="11" t="s">
        <v>103</v>
      </c>
      <c r="Q4381" s="11" t="s">
        <v>103</v>
      </c>
      <c r="R4381" s="4"/>
    </row>
    <row r="4382" customFormat="false" ht="15" hidden="false" customHeight="false" outlineLevel="0" collapsed="false">
      <c r="A4382" s="4" t="s">
        <v>6234</v>
      </c>
      <c r="B4382" s="4" t="n">
        <v>15</v>
      </c>
      <c r="C4382" s="4" t="s">
        <v>536</v>
      </c>
      <c r="D4382" s="4" t="s">
        <v>38</v>
      </c>
      <c r="E4382" s="4" t="s">
        <v>3827</v>
      </c>
      <c r="F4382" s="4" t="s">
        <v>4661</v>
      </c>
      <c r="G4382" s="4" t="s">
        <v>1792</v>
      </c>
      <c r="H4382" s="4" t="s">
        <v>6233</v>
      </c>
      <c r="I4382" s="4"/>
      <c r="J4382" s="4" t="s">
        <v>5895</v>
      </c>
      <c r="K4382" s="4" t="n">
        <v>60</v>
      </c>
      <c r="L4382" s="10" t="n">
        <v>0.348</v>
      </c>
      <c r="M4382" s="10" t="n">
        <v>0.17</v>
      </c>
      <c r="N4382" s="11" t="s">
        <v>103</v>
      </c>
      <c r="O4382" s="11" t="s">
        <v>103</v>
      </c>
      <c r="P4382" s="11" t="s">
        <v>103</v>
      </c>
      <c r="Q4382" s="11" t="s">
        <v>103</v>
      </c>
      <c r="R4382" s="4"/>
    </row>
    <row r="4383" customFormat="false" ht="15" hidden="false" customHeight="false" outlineLevel="0" collapsed="false">
      <c r="A4383" s="4" t="s">
        <v>6235</v>
      </c>
      <c r="B4383" s="4" t="n">
        <v>15</v>
      </c>
      <c r="C4383" s="4" t="s">
        <v>536</v>
      </c>
      <c r="D4383" s="4" t="s">
        <v>38</v>
      </c>
      <c r="E4383" s="4" t="s">
        <v>3827</v>
      </c>
      <c r="F4383" s="4" t="s">
        <v>6236</v>
      </c>
      <c r="G4383" s="4" t="s">
        <v>1792</v>
      </c>
      <c r="H4383" s="4" t="s">
        <v>6237</v>
      </c>
      <c r="I4383" s="4"/>
      <c r="J4383" s="4" t="s">
        <v>5895</v>
      </c>
      <c r="K4383" s="4" t="n">
        <v>60</v>
      </c>
      <c r="L4383" s="10" t="n">
        <v>0.348</v>
      </c>
      <c r="M4383" s="10" t="n">
        <v>0.17</v>
      </c>
      <c r="N4383" s="11" t="s">
        <v>103</v>
      </c>
      <c r="O4383" s="11" t="s">
        <v>103</v>
      </c>
      <c r="P4383" s="11" t="s">
        <v>103</v>
      </c>
      <c r="Q4383" s="11" t="s">
        <v>103</v>
      </c>
      <c r="R4383" s="4"/>
    </row>
    <row r="4384" customFormat="false" ht="15" hidden="false" customHeight="false" outlineLevel="0" collapsed="false">
      <c r="A4384" s="4" t="s">
        <v>6238</v>
      </c>
      <c r="B4384" s="4" t="n">
        <v>15</v>
      </c>
      <c r="C4384" s="4" t="s">
        <v>536</v>
      </c>
      <c r="D4384" s="4" t="s">
        <v>38</v>
      </c>
      <c r="E4384" s="4" t="s">
        <v>3827</v>
      </c>
      <c r="F4384" s="4" t="s">
        <v>6236</v>
      </c>
      <c r="G4384" s="4" t="s">
        <v>1792</v>
      </c>
      <c r="H4384" s="4" t="s">
        <v>6237</v>
      </c>
      <c r="I4384" s="4"/>
      <c r="J4384" s="4" t="s">
        <v>5895</v>
      </c>
      <c r="K4384" s="4" t="n">
        <v>60</v>
      </c>
      <c r="L4384" s="10" t="n">
        <v>0.348</v>
      </c>
      <c r="M4384" s="10" t="n">
        <v>0.17</v>
      </c>
      <c r="N4384" s="11" t="s">
        <v>103</v>
      </c>
      <c r="O4384" s="11" t="s">
        <v>103</v>
      </c>
      <c r="P4384" s="11" t="s">
        <v>103</v>
      </c>
      <c r="Q4384" s="11" t="s">
        <v>103</v>
      </c>
      <c r="R4384" s="4"/>
    </row>
    <row r="4385" customFormat="false" ht="15" hidden="false" customHeight="false" outlineLevel="0" collapsed="false">
      <c r="A4385" s="4" t="s">
        <v>6239</v>
      </c>
      <c r="B4385" s="4" t="n">
        <v>15</v>
      </c>
      <c r="C4385" s="4" t="s">
        <v>536</v>
      </c>
      <c r="D4385" s="4" t="s">
        <v>38</v>
      </c>
      <c r="E4385" s="4" t="s">
        <v>3827</v>
      </c>
      <c r="F4385" s="4" t="s">
        <v>6240</v>
      </c>
      <c r="G4385" s="4" t="s">
        <v>2014</v>
      </c>
      <c r="H4385" s="4" t="s">
        <v>6241</v>
      </c>
      <c r="I4385" s="4"/>
      <c r="J4385" s="4" t="s">
        <v>6242</v>
      </c>
      <c r="K4385" s="4" t="n">
        <v>60</v>
      </c>
      <c r="L4385" s="10" t="n">
        <v>0.348</v>
      </c>
      <c r="M4385" s="10" t="n">
        <v>0.17</v>
      </c>
      <c r="N4385" s="11" t="s">
        <v>103</v>
      </c>
      <c r="O4385" s="11" t="s">
        <v>103</v>
      </c>
      <c r="P4385" s="11" t="s">
        <v>103</v>
      </c>
      <c r="Q4385" s="11" t="s">
        <v>103</v>
      </c>
      <c r="R4385" s="4"/>
    </row>
    <row r="4386" customFormat="false" ht="15" hidden="false" customHeight="false" outlineLevel="0" collapsed="false">
      <c r="A4386" s="4" t="s">
        <v>6243</v>
      </c>
      <c r="B4386" s="4" t="n">
        <v>15</v>
      </c>
      <c r="C4386" s="4" t="s">
        <v>536</v>
      </c>
      <c r="D4386" s="4" t="s">
        <v>38</v>
      </c>
      <c r="E4386" s="4" t="s">
        <v>3827</v>
      </c>
      <c r="F4386" s="4" t="s">
        <v>6244</v>
      </c>
      <c r="G4386" s="4" t="s">
        <v>6245</v>
      </c>
      <c r="H4386" s="4" t="s">
        <v>6241</v>
      </c>
      <c r="I4386" s="4"/>
      <c r="J4386" s="4" t="s">
        <v>6242</v>
      </c>
      <c r="K4386" s="4" t="n">
        <v>60</v>
      </c>
      <c r="L4386" s="10" t="n">
        <v>0.348</v>
      </c>
      <c r="M4386" s="10" t="n">
        <v>0.17</v>
      </c>
      <c r="N4386" s="11" t="s">
        <v>103</v>
      </c>
      <c r="O4386" s="11" t="s">
        <v>103</v>
      </c>
      <c r="P4386" s="11" t="s">
        <v>103</v>
      </c>
      <c r="Q4386" s="11" t="s">
        <v>103</v>
      </c>
      <c r="R4386" s="4"/>
    </row>
    <row r="4387" customFormat="false" ht="15" hidden="false" customHeight="false" outlineLevel="0" collapsed="false">
      <c r="A4387" s="4" t="s">
        <v>6246</v>
      </c>
      <c r="B4387" s="4" t="n">
        <v>15</v>
      </c>
      <c r="C4387" s="4" t="s">
        <v>536</v>
      </c>
      <c r="D4387" s="4" t="s">
        <v>38</v>
      </c>
      <c r="E4387" s="4" t="s">
        <v>3827</v>
      </c>
      <c r="F4387" s="4" t="s">
        <v>4622</v>
      </c>
      <c r="G4387" s="4" t="s">
        <v>6247</v>
      </c>
      <c r="H4387" s="4" t="s">
        <v>6248</v>
      </c>
      <c r="I4387" s="4" t="s">
        <v>2053</v>
      </c>
      <c r="J4387" s="4" t="s">
        <v>2054</v>
      </c>
      <c r="K4387" s="4" t="n">
        <v>60</v>
      </c>
      <c r="L4387" s="10" t="n">
        <v>0.348</v>
      </c>
      <c r="M4387" s="10" t="n">
        <v>0.17</v>
      </c>
      <c r="N4387" s="11" t="s">
        <v>103</v>
      </c>
      <c r="O4387" s="11" t="s">
        <v>103</v>
      </c>
      <c r="P4387" s="11" t="s">
        <v>103</v>
      </c>
      <c r="Q4387" s="11" t="s">
        <v>103</v>
      </c>
      <c r="R4387" s="4"/>
    </row>
    <row r="4388" customFormat="false" ht="15" hidden="false" customHeight="false" outlineLevel="0" collapsed="false">
      <c r="A4388" s="4" t="s">
        <v>6249</v>
      </c>
      <c r="B4388" s="4" t="n">
        <v>15</v>
      </c>
      <c r="C4388" s="4" t="s">
        <v>536</v>
      </c>
      <c r="D4388" s="4" t="s">
        <v>38</v>
      </c>
      <c r="E4388" s="4" t="s">
        <v>3827</v>
      </c>
      <c r="F4388" s="4" t="s">
        <v>5187</v>
      </c>
      <c r="G4388" s="4" t="s">
        <v>1798</v>
      </c>
      <c r="H4388" s="4" t="s">
        <v>2052</v>
      </c>
      <c r="I4388" s="4" t="s">
        <v>2053</v>
      </c>
      <c r="J4388" s="4" t="s">
        <v>2054</v>
      </c>
      <c r="K4388" s="4" t="n">
        <v>60</v>
      </c>
      <c r="L4388" s="10" t="n">
        <v>0.348</v>
      </c>
      <c r="M4388" s="10" t="n">
        <v>0.17</v>
      </c>
      <c r="N4388" s="11" t="s">
        <v>103</v>
      </c>
      <c r="O4388" s="11" t="s">
        <v>103</v>
      </c>
      <c r="P4388" s="11" t="s">
        <v>103</v>
      </c>
      <c r="Q4388" s="11" t="s">
        <v>103</v>
      </c>
      <c r="R4388" s="4"/>
    </row>
    <row r="4389" customFormat="false" ht="15" hidden="false" customHeight="false" outlineLevel="0" collapsed="false">
      <c r="A4389" s="4" t="s">
        <v>6250</v>
      </c>
      <c r="B4389" s="4" t="n">
        <v>15</v>
      </c>
      <c r="C4389" s="4" t="s">
        <v>536</v>
      </c>
      <c r="D4389" s="4" t="s">
        <v>38</v>
      </c>
      <c r="E4389" s="4" t="s">
        <v>3827</v>
      </c>
      <c r="F4389" s="4" t="s">
        <v>4622</v>
      </c>
      <c r="G4389" s="4" t="s">
        <v>1798</v>
      </c>
      <c r="H4389" s="4" t="s">
        <v>2052</v>
      </c>
      <c r="I4389" s="4" t="s">
        <v>2053</v>
      </c>
      <c r="J4389" s="4" t="s">
        <v>2054</v>
      </c>
      <c r="K4389" s="4" t="n">
        <v>60</v>
      </c>
      <c r="L4389" s="10" t="n">
        <v>0.348</v>
      </c>
      <c r="M4389" s="10" t="n">
        <v>0.17</v>
      </c>
      <c r="N4389" s="11" t="s">
        <v>103</v>
      </c>
      <c r="O4389" s="11" t="s">
        <v>103</v>
      </c>
      <c r="P4389" s="11" t="s">
        <v>103</v>
      </c>
      <c r="Q4389" s="11" t="s">
        <v>103</v>
      </c>
      <c r="R4389" s="4"/>
    </row>
    <row r="4390" customFormat="false" ht="15" hidden="false" customHeight="false" outlineLevel="0" collapsed="false">
      <c r="A4390" s="4" t="s">
        <v>6251</v>
      </c>
      <c r="B4390" s="4" t="n">
        <v>15</v>
      </c>
      <c r="C4390" s="4" t="s">
        <v>536</v>
      </c>
      <c r="D4390" s="4" t="s">
        <v>38</v>
      </c>
      <c r="E4390" s="4" t="s">
        <v>3827</v>
      </c>
      <c r="F4390" s="4" t="s">
        <v>4622</v>
      </c>
      <c r="G4390" s="4" t="s">
        <v>1798</v>
      </c>
      <c r="H4390" s="4" t="s">
        <v>2052</v>
      </c>
      <c r="I4390" s="4" t="s">
        <v>2053</v>
      </c>
      <c r="J4390" s="4" t="s">
        <v>2054</v>
      </c>
      <c r="K4390" s="4" t="n">
        <v>60</v>
      </c>
      <c r="L4390" s="10" t="n">
        <v>0.348</v>
      </c>
      <c r="M4390" s="10" t="n">
        <v>0.17</v>
      </c>
      <c r="N4390" s="11" t="s">
        <v>103</v>
      </c>
      <c r="O4390" s="11" t="s">
        <v>103</v>
      </c>
      <c r="P4390" s="11" t="s">
        <v>103</v>
      </c>
      <c r="Q4390" s="11" t="s">
        <v>103</v>
      </c>
      <c r="R4390" s="4"/>
    </row>
    <row r="4391" customFormat="false" ht="15" hidden="false" customHeight="false" outlineLevel="0" collapsed="false">
      <c r="A4391" s="4" t="s">
        <v>6252</v>
      </c>
      <c r="B4391" s="4" t="n">
        <v>15</v>
      </c>
      <c r="C4391" s="4" t="s">
        <v>536</v>
      </c>
      <c r="D4391" s="4" t="s">
        <v>38</v>
      </c>
      <c r="E4391" s="4" t="s">
        <v>3827</v>
      </c>
      <c r="F4391" s="4" t="s">
        <v>4622</v>
      </c>
      <c r="G4391" s="4" t="s">
        <v>1798</v>
      </c>
      <c r="H4391" s="4" t="s">
        <v>6253</v>
      </c>
      <c r="I4391" s="4" t="s">
        <v>2053</v>
      </c>
      <c r="J4391" s="4" t="s">
        <v>2054</v>
      </c>
      <c r="K4391" s="4" t="n">
        <v>60</v>
      </c>
      <c r="L4391" s="10" t="n">
        <v>0.348</v>
      </c>
      <c r="M4391" s="10" t="n">
        <v>0.17</v>
      </c>
      <c r="N4391" s="11" t="s">
        <v>103</v>
      </c>
      <c r="O4391" s="11" t="s">
        <v>103</v>
      </c>
      <c r="P4391" s="11" t="s">
        <v>103</v>
      </c>
      <c r="Q4391" s="11" t="s">
        <v>103</v>
      </c>
      <c r="R4391" s="4"/>
    </row>
    <row r="4392" customFormat="false" ht="15" hidden="false" customHeight="false" outlineLevel="0" collapsed="false">
      <c r="A4392" s="4" t="s">
        <v>6254</v>
      </c>
      <c r="B4392" s="4" t="n">
        <v>15</v>
      </c>
      <c r="C4392" s="4" t="s">
        <v>536</v>
      </c>
      <c r="D4392" s="4" t="s">
        <v>38</v>
      </c>
      <c r="E4392" s="4" t="s">
        <v>3827</v>
      </c>
      <c r="F4392" s="4" t="s">
        <v>4414</v>
      </c>
      <c r="G4392" s="4"/>
      <c r="H4392" s="4" t="s">
        <v>562</v>
      </c>
      <c r="I4392" s="4" t="s">
        <v>549</v>
      </c>
      <c r="J4392" s="4" t="s">
        <v>559</v>
      </c>
      <c r="K4392" s="4" t="n">
        <v>60</v>
      </c>
      <c r="L4392" s="10" t="n">
        <v>0.348</v>
      </c>
      <c r="M4392" s="10" t="n">
        <v>0.17</v>
      </c>
      <c r="N4392" s="11" t="s">
        <v>103</v>
      </c>
      <c r="O4392" s="11" t="s">
        <v>103</v>
      </c>
      <c r="P4392" s="11" t="s">
        <v>103</v>
      </c>
      <c r="Q4392" s="11" t="s">
        <v>103</v>
      </c>
      <c r="R4392" s="4"/>
    </row>
    <row r="4393" customFormat="false" ht="15" hidden="false" customHeight="false" outlineLevel="0" collapsed="false">
      <c r="A4393" s="4" t="s">
        <v>6255</v>
      </c>
      <c r="B4393" s="4" t="n">
        <v>15</v>
      </c>
      <c r="C4393" s="4" t="s">
        <v>536</v>
      </c>
      <c r="D4393" s="4" t="s">
        <v>38</v>
      </c>
      <c r="E4393" s="4" t="s">
        <v>3827</v>
      </c>
      <c r="F4393" s="4" t="s">
        <v>6256</v>
      </c>
      <c r="G4393" s="4" t="s">
        <v>6257</v>
      </c>
      <c r="H4393" s="4" t="s">
        <v>557</v>
      </c>
      <c r="I4393" s="4" t="s">
        <v>481</v>
      </c>
      <c r="J4393" s="4" t="s">
        <v>559</v>
      </c>
      <c r="K4393" s="4" t="n">
        <v>60</v>
      </c>
      <c r="L4393" s="10" t="n">
        <v>0.348</v>
      </c>
      <c r="M4393" s="10" t="n">
        <v>0.17</v>
      </c>
      <c r="N4393" s="11" t="s">
        <v>103</v>
      </c>
      <c r="O4393" s="11" t="s">
        <v>103</v>
      </c>
      <c r="P4393" s="11" t="s">
        <v>103</v>
      </c>
      <c r="Q4393" s="11" t="s">
        <v>103</v>
      </c>
      <c r="R4393" s="4"/>
    </row>
    <row r="4394" customFormat="false" ht="15" hidden="false" customHeight="false" outlineLevel="0" collapsed="false">
      <c r="A4394" s="4" t="s">
        <v>6258</v>
      </c>
      <c r="B4394" s="4" t="n">
        <v>15</v>
      </c>
      <c r="C4394" s="4" t="s">
        <v>536</v>
      </c>
      <c r="D4394" s="4" t="s">
        <v>38</v>
      </c>
      <c r="E4394" s="4" t="s">
        <v>3827</v>
      </c>
      <c r="F4394" s="4" t="s">
        <v>6256</v>
      </c>
      <c r="G4394" s="4" t="s">
        <v>5901</v>
      </c>
      <c r="H4394" s="4" t="s">
        <v>557</v>
      </c>
      <c r="I4394" s="4" t="s">
        <v>481</v>
      </c>
      <c r="J4394" s="4" t="s">
        <v>559</v>
      </c>
      <c r="K4394" s="4" t="n">
        <v>60</v>
      </c>
      <c r="L4394" s="10" t="n">
        <v>0.348</v>
      </c>
      <c r="M4394" s="10" t="n">
        <v>0.17</v>
      </c>
      <c r="N4394" s="11" t="s">
        <v>103</v>
      </c>
      <c r="O4394" s="11" t="s">
        <v>103</v>
      </c>
      <c r="P4394" s="11" t="s">
        <v>103</v>
      </c>
      <c r="Q4394" s="11" t="s">
        <v>103</v>
      </c>
      <c r="R4394" s="4"/>
    </row>
    <row r="4395" customFormat="false" ht="15" hidden="false" customHeight="false" outlineLevel="0" collapsed="false">
      <c r="A4395" s="4" t="s">
        <v>6259</v>
      </c>
      <c r="B4395" s="4" t="n">
        <v>15</v>
      </c>
      <c r="C4395" s="4" t="s">
        <v>536</v>
      </c>
      <c r="D4395" s="4" t="s">
        <v>38</v>
      </c>
      <c r="E4395" s="4" t="s">
        <v>3827</v>
      </c>
      <c r="F4395" s="4" t="s">
        <v>5905</v>
      </c>
      <c r="G4395" s="4" t="s">
        <v>1945</v>
      </c>
      <c r="H4395" s="4" t="s">
        <v>557</v>
      </c>
      <c r="I4395" s="4" t="s">
        <v>481</v>
      </c>
      <c r="J4395" s="4" t="s">
        <v>559</v>
      </c>
      <c r="K4395" s="4" t="n">
        <v>60</v>
      </c>
      <c r="L4395" s="10" t="n">
        <v>0.348</v>
      </c>
      <c r="M4395" s="10" t="n">
        <v>0.17</v>
      </c>
      <c r="N4395" s="11" t="s">
        <v>103</v>
      </c>
      <c r="O4395" s="11" t="s">
        <v>103</v>
      </c>
      <c r="P4395" s="11" t="s">
        <v>103</v>
      </c>
      <c r="Q4395" s="11" t="s">
        <v>103</v>
      </c>
      <c r="R4395" s="4"/>
    </row>
    <row r="4396" customFormat="false" ht="15" hidden="false" customHeight="false" outlineLevel="0" collapsed="false">
      <c r="A4396" s="4" t="s">
        <v>6260</v>
      </c>
      <c r="B4396" s="4" t="n">
        <v>15</v>
      </c>
      <c r="C4396" s="4" t="s">
        <v>536</v>
      </c>
      <c r="D4396" s="4" t="s">
        <v>38</v>
      </c>
      <c r="E4396" s="4" t="s">
        <v>3827</v>
      </c>
      <c r="F4396" s="4" t="s">
        <v>4622</v>
      </c>
      <c r="G4396" s="4"/>
      <c r="H4396" s="4" t="s">
        <v>557</v>
      </c>
      <c r="I4396" s="4" t="s">
        <v>481</v>
      </c>
      <c r="J4396" s="4" t="s">
        <v>559</v>
      </c>
      <c r="K4396" s="4" t="n">
        <v>60</v>
      </c>
      <c r="L4396" s="10" t="n">
        <v>0.348</v>
      </c>
      <c r="M4396" s="10" t="n">
        <v>0.17</v>
      </c>
      <c r="N4396" s="11" t="s">
        <v>103</v>
      </c>
      <c r="O4396" s="11" t="s">
        <v>103</v>
      </c>
      <c r="P4396" s="11" t="s">
        <v>103</v>
      </c>
      <c r="Q4396" s="11" t="s">
        <v>103</v>
      </c>
      <c r="R4396" s="4"/>
    </row>
    <row r="4397" customFormat="false" ht="15" hidden="false" customHeight="false" outlineLevel="0" collapsed="false">
      <c r="A4397" s="4" t="s">
        <v>6261</v>
      </c>
      <c r="B4397" s="4" t="n">
        <v>15</v>
      </c>
      <c r="C4397" s="4" t="s">
        <v>536</v>
      </c>
      <c r="D4397" s="4" t="s">
        <v>38</v>
      </c>
      <c r="E4397" s="4" t="s">
        <v>3827</v>
      </c>
      <c r="F4397" s="4" t="s">
        <v>6262</v>
      </c>
      <c r="G4397" s="4"/>
      <c r="H4397" s="4" t="s">
        <v>6263</v>
      </c>
      <c r="I4397" s="4" t="s">
        <v>549</v>
      </c>
      <c r="J4397" s="4" t="s">
        <v>559</v>
      </c>
      <c r="K4397" s="4" t="n">
        <v>60</v>
      </c>
      <c r="L4397" s="10" t="n">
        <v>0.348</v>
      </c>
      <c r="M4397" s="10" t="n">
        <v>0.17</v>
      </c>
      <c r="N4397" s="11" t="s">
        <v>103</v>
      </c>
      <c r="O4397" s="11" t="s">
        <v>103</v>
      </c>
      <c r="P4397" s="11" t="s">
        <v>103</v>
      </c>
      <c r="Q4397" s="11" t="s">
        <v>103</v>
      </c>
      <c r="R4397" s="4"/>
    </row>
    <row r="4398" customFormat="false" ht="15" hidden="false" customHeight="false" outlineLevel="0" collapsed="false">
      <c r="A4398" s="4" t="s">
        <v>6264</v>
      </c>
      <c r="B4398" s="4" t="n">
        <v>15</v>
      </c>
      <c r="C4398" s="4" t="s">
        <v>536</v>
      </c>
      <c r="D4398" s="4" t="s">
        <v>38</v>
      </c>
      <c r="E4398" s="4" t="s">
        <v>3827</v>
      </c>
      <c r="F4398" s="4" t="s">
        <v>6173</v>
      </c>
      <c r="G4398" s="4" t="s">
        <v>6265</v>
      </c>
      <c r="H4398" s="4" t="s">
        <v>6266</v>
      </c>
      <c r="I4398" s="4" t="s">
        <v>549</v>
      </c>
      <c r="J4398" s="4" t="s">
        <v>559</v>
      </c>
      <c r="K4398" s="4" t="n">
        <v>60</v>
      </c>
      <c r="L4398" s="10" t="n">
        <v>0.348</v>
      </c>
      <c r="M4398" s="10" t="n">
        <v>0.17</v>
      </c>
      <c r="N4398" s="11" t="s">
        <v>103</v>
      </c>
      <c r="O4398" s="11" t="s">
        <v>103</v>
      </c>
      <c r="P4398" s="11" t="s">
        <v>103</v>
      </c>
      <c r="Q4398" s="11" t="s">
        <v>103</v>
      </c>
      <c r="R4398" s="4"/>
    </row>
    <row r="4399" customFormat="false" ht="15" hidden="false" customHeight="false" outlineLevel="0" collapsed="false">
      <c r="A4399" s="4" t="s">
        <v>6267</v>
      </c>
      <c r="B4399" s="4" t="n">
        <v>15</v>
      </c>
      <c r="C4399" s="4" t="s">
        <v>536</v>
      </c>
      <c r="D4399" s="4" t="s">
        <v>38</v>
      </c>
      <c r="E4399" s="4" t="s">
        <v>3827</v>
      </c>
      <c r="F4399" s="4" t="s">
        <v>4622</v>
      </c>
      <c r="G4399" s="4" t="s">
        <v>1971</v>
      </c>
      <c r="H4399" s="4" t="s">
        <v>557</v>
      </c>
      <c r="I4399" s="4" t="s">
        <v>523</v>
      </c>
      <c r="J4399" s="4" t="s">
        <v>559</v>
      </c>
      <c r="K4399" s="4" t="n">
        <v>60</v>
      </c>
      <c r="L4399" s="10" t="n">
        <v>0.348</v>
      </c>
      <c r="M4399" s="10" t="n">
        <v>0.17</v>
      </c>
      <c r="N4399" s="11" t="s">
        <v>103</v>
      </c>
      <c r="O4399" s="11" t="s">
        <v>103</v>
      </c>
      <c r="P4399" s="11" t="s">
        <v>103</v>
      </c>
      <c r="Q4399" s="11" t="s">
        <v>103</v>
      </c>
      <c r="R4399" s="4"/>
    </row>
    <row r="4400" customFormat="false" ht="15" hidden="false" customHeight="false" outlineLevel="0" collapsed="false">
      <c r="A4400" s="4" t="s">
        <v>6268</v>
      </c>
      <c r="B4400" s="4" t="n">
        <v>15</v>
      </c>
      <c r="C4400" s="4" t="s">
        <v>536</v>
      </c>
      <c r="D4400" s="4" t="s">
        <v>38</v>
      </c>
      <c r="E4400" s="4" t="s">
        <v>3827</v>
      </c>
      <c r="F4400" s="4" t="s">
        <v>5905</v>
      </c>
      <c r="G4400" s="4"/>
      <c r="H4400" s="4" t="s">
        <v>557</v>
      </c>
      <c r="I4400" s="4" t="s">
        <v>523</v>
      </c>
      <c r="J4400" s="4" t="s">
        <v>559</v>
      </c>
      <c r="K4400" s="4" t="n">
        <v>60</v>
      </c>
      <c r="L4400" s="10" t="n">
        <v>0.348</v>
      </c>
      <c r="M4400" s="10" t="n">
        <v>0.17</v>
      </c>
      <c r="N4400" s="11" t="s">
        <v>103</v>
      </c>
      <c r="O4400" s="11" t="s">
        <v>103</v>
      </c>
      <c r="P4400" s="11" t="s">
        <v>103</v>
      </c>
      <c r="Q4400" s="11" t="s">
        <v>103</v>
      </c>
      <c r="R4400" s="4"/>
    </row>
    <row r="4401" customFormat="false" ht="15" hidden="false" customHeight="false" outlineLevel="0" collapsed="false">
      <c r="A4401" s="4" t="s">
        <v>6269</v>
      </c>
      <c r="B4401" s="4" t="n">
        <v>15</v>
      </c>
      <c r="C4401" s="4" t="s">
        <v>536</v>
      </c>
      <c r="D4401" s="4" t="s">
        <v>38</v>
      </c>
      <c r="E4401" s="4" t="s">
        <v>3827</v>
      </c>
      <c r="F4401" s="4" t="s">
        <v>6270</v>
      </c>
      <c r="G4401" s="4" t="s">
        <v>6164</v>
      </c>
      <c r="H4401" s="4" t="s">
        <v>6271</v>
      </c>
      <c r="I4401" s="4"/>
      <c r="J4401" s="4" t="s">
        <v>559</v>
      </c>
      <c r="K4401" s="4" t="n">
        <v>60</v>
      </c>
      <c r="L4401" s="10" t="n">
        <v>0.348</v>
      </c>
      <c r="M4401" s="10" t="n">
        <v>0.17</v>
      </c>
      <c r="N4401" s="11" t="s">
        <v>103</v>
      </c>
      <c r="O4401" s="11" t="s">
        <v>103</v>
      </c>
      <c r="P4401" s="11" t="s">
        <v>103</v>
      </c>
      <c r="Q4401" s="11" t="s">
        <v>103</v>
      </c>
      <c r="R4401" s="4"/>
    </row>
    <row r="4402" customFormat="false" ht="15" hidden="false" customHeight="false" outlineLevel="0" collapsed="false">
      <c r="A4402" s="4" t="s">
        <v>6272</v>
      </c>
      <c r="B4402" s="4" t="n">
        <v>15</v>
      </c>
      <c r="C4402" s="4" t="s">
        <v>536</v>
      </c>
      <c r="D4402" s="4" t="s">
        <v>38</v>
      </c>
      <c r="E4402" s="4" t="s">
        <v>3827</v>
      </c>
      <c r="F4402" s="4" t="s">
        <v>4570</v>
      </c>
      <c r="G4402" s="4" t="s">
        <v>6273</v>
      </c>
      <c r="H4402" s="4" t="s">
        <v>6271</v>
      </c>
      <c r="I4402" s="4"/>
      <c r="J4402" s="4" t="s">
        <v>559</v>
      </c>
      <c r="K4402" s="4" t="n">
        <v>60</v>
      </c>
      <c r="L4402" s="10" t="n">
        <v>0.348</v>
      </c>
      <c r="M4402" s="10" t="n">
        <v>0.17</v>
      </c>
      <c r="N4402" s="11" t="s">
        <v>103</v>
      </c>
      <c r="O4402" s="11" t="s">
        <v>103</v>
      </c>
      <c r="P4402" s="11" t="s">
        <v>103</v>
      </c>
      <c r="Q4402" s="11" t="s">
        <v>103</v>
      </c>
      <c r="R4402" s="4"/>
    </row>
    <row r="4403" customFormat="false" ht="15" hidden="false" customHeight="false" outlineLevel="0" collapsed="false">
      <c r="A4403" s="4" t="s">
        <v>6274</v>
      </c>
      <c r="B4403" s="4" t="n">
        <v>15</v>
      </c>
      <c r="C4403" s="4" t="s">
        <v>536</v>
      </c>
      <c r="D4403" s="4" t="s">
        <v>38</v>
      </c>
      <c r="E4403" s="4" t="s">
        <v>3827</v>
      </c>
      <c r="F4403" s="4" t="s">
        <v>5041</v>
      </c>
      <c r="G4403" s="4" t="s">
        <v>1993</v>
      </c>
      <c r="H4403" s="4" t="s">
        <v>6275</v>
      </c>
      <c r="I4403" s="4"/>
      <c r="J4403" s="4" t="s">
        <v>559</v>
      </c>
      <c r="K4403" s="4" t="n">
        <v>60</v>
      </c>
      <c r="L4403" s="10" t="n">
        <v>0.348</v>
      </c>
      <c r="M4403" s="10" t="n">
        <v>0.17</v>
      </c>
      <c r="N4403" s="11" t="s">
        <v>103</v>
      </c>
      <c r="O4403" s="11" t="s">
        <v>103</v>
      </c>
      <c r="P4403" s="11" t="s">
        <v>103</v>
      </c>
      <c r="Q4403" s="11" t="s">
        <v>103</v>
      </c>
      <c r="R4403" s="4"/>
    </row>
    <row r="4404" customFormat="false" ht="15" hidden="false" customHeight="false" outlineLevel="0" collapsed="false">
      <c r="A4404" s="4" t="s">
        <v>6276</v>
      </c>
      <c r="B4404" s="4" t="n">
        <v>15</v>
      </c>
      <c r="C4404" s="4" t="s">
        <v>536</v>
      </c>
      <c r="D4404" s="4" t="s">
        <v>38</v>
      </c>
      <c r="E4404" s="4" t="s">
        <v>3827</v>
      </c>
      <c r="F4404" s="4" t="s">
        <v>4588</v>
      </c>
      <c r="G4404" s="4" t="s">
        <v>1993</v>
      </c>
      <c r="H4404" s="4" t="s">
        <v>6277</v>
      </c>
      <c r="I4404" s="4"/>
      <c r="J4404" s="4" t="s">
        <v>559</v>
      </c>
      <c r="K4404" s="4" t="n">
        <v>60</v>
      </c>
      <c r="L4404" s="10" t="n">
        <v>0.348</v>
      </c>
      <c r="M4404" s="10" t="n">
        <v>0.17</v>
      </c>
      <c r="N4404" s="11" t="s">
        <v>103</v>
      </c>
      <c r="O4404" s="11" t="s">
        <v>103</v>
      </c>
      <c r="P4404" s="11" t="s">
        <v>103</v>
      </c>
      <c r="Q4404" s="11" t="s">
        <v>103</v>
      </c>
      <c r="R4404" s="4"/>
    </row>
    <row r="4405" customFormat="false" ht="15" hidden="false" customHeight="false" outlineLevel="0" collapsed="false">
      <c r="A4405" s="4" t="s">
        <v>6278</v>
      </c>
      <c r="B4405" s="4" t="n">
        <v>15</v>
      </c>
      <c r="C4405" s="4" t="s">
        <v>536</v>
      </c>
      <c r="D4405" s="4" t="s">
        <v>38</v>
      </c>
      <c r="E4405" s="4" t="s">
        <v>3827</v>
      </c>
      <c r="F4405" s="4" t="s">
        <v>4570</v>
      </c>
      <c r="G4405" s="4" t="s">
        <v>1976</v>
      </c>
      <c r="H4405" s="4" t="s">
        <v>6277</v>
      </c>
      <c r="I4405" s="4"/>
      <c r="J4405" s="4" t="s">
        <v>559</v>
      </c>
      <c r="K4405" s="4" t="n">
        <v>60</v>
      </c>
      <c r="L4405" s="10" t="n">
        <v>0.348</v>
      </c>
      <c r="M4405" s="10" t="n">
        <v>0.17</v>
      </c>
      <c r="N4405" s="11" t="s">
        <v>103</v>
      </c>
      <c r="O4405" s="11" t="s">
        <v>103</v>
      </c>
      <c r="P4405" s="11" t="s">
        <v>103</v>
      </c>
      <c r="Q4405" s="11" t="s">
        <v>103</v>
      </c>
      <c r="R4405" s="4"/>
    </row>
    <row r="4406" customFormat="false" ht="15" hidden="false" customHeight="false" outlineLevel="0" collapsed="false">
      <c r="A4406" s="4" t="s">
        <v>6279</v>
      </c>
      <c r="B4406" s="4" t="n">
        <v>15</v>
      </c>
      <c r="C4406" s="4" t="s">
        <v>536</v>
      </c>
      <c r="D4406" s="4" t="s">
        <v>38</v>
      </c>
      <c r="E4406" s="4" t="s">
        <v>3827</v>
      </c>
      <c r="F4406" s="4" t="s">
        <v>4570</v>
      </c>
      <c r="G4406" s="4" t="s">
        <v>1993</v>
      </c>
      <c r="H4406" s="4" t="s">
        <v>2062</v>
      </c>
      <c r="I4406" s="4"/>
      <c r="J4406" s="4" t="s">
        <v>559</v>
      </c>
      <c r="K4406" s="4" t="n">
        <v>60</v>
      </c>
      <c r="L4406" s="10" t="n">
        <v>0.348</v>
      </c>
      <c r="M4406" s="10" t="n">
        <v>0.17</v>
      </c>
      <c r="N4406" s="11" t="s">
        <v>103</v>
      </c>
      <c r="O4406" s="11" t="s">
        <v>103</v>
      </c>
      <c r="P4406" s="11" t="s">
        <v>103</v>
      </c>
      <c r="Q4406" s="11" t="s">
        <v>103</v>
      </c>
      <c r="R4406" s="4"/>
    </row>
    <row r="4407" customFormat="false" ht="15" hidden="false" customHeight="false" outlineLevel="0" collapsed="false">
      <c r="A4407" s="4" t="s">
        <v>6280</v>
      </c>
      <c r="B4407" s="4" t="n">
        <v>15</v>
      </c>
      <c r="C4407" s="4" t="s">
        <v>536</v>
      </c>
      <c r="D4407" s="4" t="s">
        <v>38</v>
      </c>
      <c r="E4407" s="4" t="s">
        <v>3827</v>
      </c>
      <c r="F4407" s="4" t="s">
        <v>4594</v>
      </c>
      <c r="G4407" s="4" t="s">
        <v>1993</v>
      </c>
      <c r="H4407" s="4" t="s">
        <v>2064</v>
      </c>
      <c r="I4407" s="4"/>
      <c r="J4407" s="4" t="s">
        <v>559</v>
      </c>
      <c r="K4407" s="4" t="n">
        <v>60</v>
      </c>
      <c r="L4407" s="10" t="n">
        <v>0.348</v>
      </c>
      <c r="M4407" s="10" t="n">
        <v>0.17</v>
      </c>
      <c r="N4407" s="11" t="s">
        <v>103</v>
      </c>
      <c r="O4407" s="11" t="s">
        <v>103</v>
      </c>
      <c r="P4407" s="11" t="s">
        <v>103</v>
      </c>
      <c r="Q4407" s="11" t="s">
        <v>103</v>
      </c>
      <c r="R4407" s="4"/>
    </row>
    <row r="4408" customFormat="false" ht="15" hidden="false" customHeight="false" outlineLevel="0" collapsed="false">
      <c r="A4408" s="4" t="s">
        <v>6281</v>
      </c>
      <c r="B4408" s="4" t="n">
        <v>15</v>
      </c>
      <c r="C4408" s="4" t="s">
        <v>536</v>
      </c>
      <c r="D4408" s="4" t="s">
        <v>38</v>
      </c>
      <c r="E4408" s="4" t="s">
        <v>3827</v>
      </c>
      <c r="F4408" s="4" t="s">
        <v>4570</v>
      </c>
      <c r="G4408" s="4" t="s">
        <v>1792</v>
      </c>
      <c r="H4408" s="4" t="s">
        <v>569</v>
      </c>
      <c r="I4408" s="4" t="s">
        <v>558</v>
      </c>
      <c r="J4408" s="4" t="s">
        <v>559</v>
      </c>
      <c r="K4408" s="4" t="n">
        <v>60</v>
      </c>
      <c r="L4408" s="10" t="n">
        <v>0.348</v>
      </c>
      <c r="M4408" s="10" t="n">
        <v>0.17</v>
      </c>
      <c r="N4408" s="11" t="s">
        <v>103</v>
      </c>
      <c r="O4408" s="11" t="s">
        <v>103</v>
      </c>
      <c r="P4408" s="11" t="s">
        <v>103</v>
      </c>
      <c r="Q4408" s="11" t="s">
        <v>103</v>
      </c>
      <c r="R4408" s="4"/>
    </row>
    <row r="4409" customFormat="false" ht="15" hidden="false" customHeight="false" outlineLevel="0" collapsed="false">
      <c r="A4409" s="4" t="s">
        <v>6282</v>
      </c>
      <c r="B4409" s="4" t="n">
        <v>15</v>
      </c>
      <c r="C4409" s="4" t="s">
        <v>536</v>
      </c>
      <c r="D4409" s="4" t="s">
        <v>38</v>
      </c>
      <c r="E4409" s="4" t="s">
        <v>3827</v>
      </c>
      <c r="F4409" s="4" t="s">
        <v>4414</v>
      </c>
      <c r="G4409" s="4" t="s">
        <v>1942</v>
      </c>
      <c r="H4409" s="4" t="s">
        <v>569</v>
      </c>
      <c r="I4409" s="4" t="s">
        <v>481</v>
      </c>
      <c r="J4409" s="4" t="s">
        <v>559</v>
      </c>
      <c r="K4409" s="4" t="n">
        <v>60</v>
      </c>
      <c r="L4409" s="10" t="n">
        <v>0.348</v>
      </c>
      <c r="M4409" s="10" t="n">
        <v>0.17</v>
      </c>
      <c r="N4409" s="11" t="s">
        <v>103</v>
      </c>
      <c r="O4409" s="11" t="s">
        <v>103</v>
      </c>
      <c r="P4409" s="11" t="s">
        <v>103</v>
      </c>
      <c r="Q4409" s="11" t="s">
        <v>103</v>
      </c>
      <c r="R4409" s="4"/>
    </row>
    <row r="4410" customFormat="false" ht="15" hidden="false" customHeight="false" outlineLevel="0" collapsed="false">
      <c r="A4410" s="4" t="s">
        <v>6283</v>
      </c>
      <c r="B4410" s="4" t="n">
        <v>15</v>
      </c>
      <c r="C4410" s="4" t="s">
        <v>536</v>
      </c>
      <c r="D4410" s="4" t="s">
        <v>38</v>
      </c>
      <c r="E4410" s="4" t="s">
        <v>3827</v>
      </c>
      <c r="F4410" s="4" t="s">
        <v>5848</v>
      </c>
      <c r="G4410" s="4"/>
      <c r="H4410" s="4" t="s">
        <v>569</v>
      </c>
      <c r="I4410" s="4" t="s">
        <v>549</v>
      </c>
      <c r="J4410" s="4" t="s">
        <v>559</v>
      </c>
      <c r="K4410" s="4" t="n">
        <v>60</v>
      </c>
      <c r="L4410" s="10" t="n">
        <v>0.348</v>
      </c>
      <c r="M4410" s="10" t="n">
        <v>0.17</v>
      </c>
      <c r="N4410" s="11" t="s">
        <v>103</v>
      </c>
      <c r="O4410" s="11" t="s">
        <v>103</v>
      </c>
      <c r="P4410" s="11" t="s">
        <v>103</v>
      </c>
      <c r="Q4410" s="11" t="s">
        <v>103</v>
      </c>
      <c r="R4410" s="4"/>
    </row>
    <row r="4411" customFormat="false" ht="15" hidden="false" customHeight="false" outlineLevel="0" collapsed="false">
      <c r="A4411" s="4" t="s">
        <v>6284</v>
      </c>
      <c r="B4411" s="4" t="n">
        <v>15</v>
      </c>
      <c r="C4411" s="4" t="s">
        <v>536</v>
      </c>
      <c r="D4411" s="4" t="s">
        <v>38</v>
      </c>
      <c r="E4411" s="4" t="s">
        <v>3827</v>
      </c>
      <c r="F4411" s="4" t="s">
        <v>6285</v>
      </c>
      <c r="G4411" s="4" t="s">
        <v>1993</v>
      </c>
      <c r="H4411" s="4" t="s">
        <v>6286</v>
      </c>
      <c r="I4411" s="4" t="s">
        <v>549</v>
      </c>
      <c r="J4411" s="4" t="s">
        <v>559</v>
      </c>
      <c r="K4411" s="4" t="n">
        <v>60</v>
      </c>
      <c r="L4411" s="10" t="n">
        <v>0.348</v>
      </c>
      <c r="M4411" s="10" t="n">
        <v>0.17</v>
      </c>
      <c r="N4411" s="11" t="s">
        <v>103</v>
      </c>
      <c r="O4411" s="11" t="s">
        <v>103</v>
      </c>
      <c r="P4411" s="11" t="s">
        <v>103</v>
      </c>
      <c r="Q4411" s="11" t="s">
        <v>103</v>
      </c>
      <c r="R4411" s="4"/>
    </row>
    <row r="4412" customFormat="false" ht="15" hidden="false" customHeight="false" outlineLevel="0" collapsed="false">
      <c r="A4412" s="4" t="s">
        <v>6287</v>
      </c>
      <c r="B4412" s="4" t="n">
        <v>15</v>
      </c>
      <c r="C4412" s="4" t="s">
        <v>536</v>
      </c>
      <c r="D4412" s="4" t="s">
        <v>38</v>
      </c>
      <c r="E4412" s="4" t="s">
        <v>3827</v>
      </c>
      <c r="F4412" s="4" t="s">
        <v>6262</v>
      </c>
      <c r="G4412" s="4" t="s">
        <v>2102</v>
      </c>
      <c r="H4412" s="4" t="s">
        <v>6286</v>
      </c>
      <c r="I4412" s="4" t="s">
        <v>549</v>
      </c>
      <c r="J4412" s="4" t="s">
        <v>559</v>
      </c>
      <c r="K4412" s="4" t="n">
        <v>60</v>
      </c>
      <c r="L4412" s="10" t="n">
        <v>0.348</v>
      </c>
      <c r="M4412" s="10" t="n">
        <v>0.17</v>
      </c>
      <c r="N4412" s="11" t="s">
        <v>103</v>
      </c>
      <c r="O4412" s="11" t="s">
        <v>103</v>
      </c>
      <c r="P4412" s="11" t="s">
        <v>103</v>
      </c>
      <c r="Q4412" s="11" t="s">
        <v>103</v>
      </c>
      <c r="R4412" s="4"/>
    </row>
    <row r="4413" customFormat="false" ht="15" hidden="false" customHeight="false" outlineLevel="0" collapsed="false">
      <c r="A4413" s="4" t="s">
        <v>6288</v>
      </c>
      <c r="B4413" s="4" t="n">
        <v>15</v>
      </c>
      <c r="C4413" s="4" t="s">
        <v>536</v>
      </c>
      <c r="D4413" s="4" t="s">
        <v>38</v>
      </c>
      <c r="E4413" s="4" t="s">
        <v>3827</v>
      </c>
      <c r="F4413" s="4" t="s">
        <v>4412</v>
      </c>
      <c r="G4413" s="4" t="s">
        <v>6289</v>
      </c>
      <c r="H4413" s="4" t="s">
        <v>569</v>
      </c>
      <c r="I4413" s="4" t="s">
        <v>523</v>
      </c>
      <c r="J4413" s="4" t="s">
        <v>559</v>
      </c>
      <c r="K4413" s="4" t="n">
        <v>60</v>
      </c>
      <c r="L4413" s="10" t="n">
        <v>0.348</v>
      </c>
      <c r="M4413" s="10" t="n">
        <v>0.17</v>
      </c>
      <c r="N4413" s="11" t="s">
        <v>103</v>
      </c>
      <c r="O4413" s="11" t="s">
        <v>103</v>
      </c>
      <c r="P4413" s="11" t="s">
        <v>103</v>
      </c>
      <c r="Q4413" s="11" t="s">
        <v>103</v>
      </c>
      <c r="R4413" s="4"/>
    </row>
    <row r="4414" customFormat="false" ht="15" hidden="false" customHeight="false" outlineLevel="0" collapsed="false">
      <c r="A4414" s="4" t="s">
        <v>6290</v>
      </c>
      <c r="B4414" s="4" t="n">
        <v>15</v>
      </c>
      <c r="C4414" s="4" t="s">
        <v>536</v>
      </c>
      <c r="D4414" s="4" t="s">
        <v>38</v>
      </c>
      <c r="E4414" s="4" t="s">
        <v>3827</v>
      </c>
      <c r="F4414" s="4" t="s">
        <v>4946</v>
      </c>
      <c r="G4414" s="4" t="s">
        <v>1976</v>
      </c>
      <c r="H4414" s="4" t="s">
        <v>6291</v>
      </c>
      <c r="I4414" s="4"/>
      <c r="J4414" s="4" t="s">
        <v>559</v>
      </c>
      <c r="K4414" s="4" t="n">
        <v>60</v>
      </c>
      <c r="L4414" s="10" t="n">
        <v>0.348</v>
      </c>
      <c r="M4414" s="10" t="n">
        <v>0.17</v>
      </c>
      <c r="N4414" s="11" t="s">
        <v>103</v>
      </c>
      <c r="O4414" s="11" t="s">
        <v>103</v>
      </c>
      <c r="P4414" s="11" t="s">
        <v>103</v>
      </c>
      <c r="Q4414" s="11" t="s">
        <v>103</v>
      </c>
      <c r="R4414" s="4"/>
    </row>
    <row r="4415" customFormat="false" ht="15" hidden="false" customHeight="false" outlineLevel="0" collapsed="false">
      <c r="A4415" s="4" t="s">
        <v>6292</v>
      </c>
      <c r="B4415" s="4" t="n">
        <v>15</v>
      </c>
      <c r="C4415" s="4" t="s">
        <v>536</v>
      </c>
      <c r="D4415" s="4" t="s">
        <v>38</v>
      </c>
      <c r="E4415" s="4" t="s">
        <v>3827</v>
      </c>
      <c r="F4415" s="4" t="s">
        <v>4950</v>
      </c>
      <c r="G4415" s="4" t="s">
        <v>1993</v>
      </c>
      <c r="H4415" s="4" t="s">
        <v>6293</v>
      </c>
      <c r="I4415" s="4"/>
      <c r="J4415" s="4" t="s">
        <v>559</v>
      </c>
      <c r="K4415" s="4" t="n">
        <v>60</v>
      </c>
      <c r="L4415" s="10" t="n">
        <v>0.348</v>
      </c>
      <c r="M4415" s="10" t="n">
        <v>0.17</v>
      </c>
      <c r="N4415" s="11" t="s">
        <v>103</v>
      </c>
      <c r="O4415" s="11" t="s">
        <v>103</v>
      </c>
      <c r="P4415" s="11" t="s">
        <v>103</v>
      </c>
      <c r="Q4415" s="11" t="s">
        <v>103</v>
      </c>
      <c r="R4415" s="4"/>
    </row>
    <row r="4416" customFormat="false" ht="15" hidden="false" customHeight="false" outlineLevel="0" collapsed="false">
      <c r="A4416" s="4" t="s">
        <v>6294</v>
      </c>
      <c r="B4416" s="4" t="n">
        <v>15</v>
      </c>
      <c r="C4416" s="4" t="s">
        <v>536</v>
      </c>
      <c r="D4416" s="4" t="s">
        <v>38</v>
      </c>
      <c r="E4416" s="4" t="s">
        <v>3827</v>
      </c>
      <c r="F4416" s="4" t="s">
        <v>4946</v>
      </c>
      <c r="G4416" s="4" t="s">
        <v>1993</v>
      </c>
      <c r="H4416" s="4" t="s">
        <v>6295</v>
      </c>
      <c r="I4416" s="4"/>
      <c r="J4416" s="4" t="s">
        <v>559</v>
      </c>
      <c r="K4416" s="4" t="n">
        <v>60</v>
      </c>
      <c r="L4416" s="10" t="n">
        <v>0.348</v>
      </c>
      <c r="M4416" s="10" t="n">
        <v>0.17</v>
      </c>
      <c r="N4416" s="11" t="s">
        <v>103</v>
      </c>
      <c r="O4416" s="11" t="s">
        <v>103</v>
      </c>
      <c r="P4416" s="11" t="s">
        <v>103</v>
      </c>
      <c r="Q4416" s="11" t="s">
        <v>103</v>
      </c>
      <c r="R4416" s="4"/>
    </row>
    <row r="4417" customFormat="false" ht="15" hidden="false" customHeight="false" outlineLevel="0" collapsed="false">
      <c r="A4417" s="4" t="s">
        <v>6296</v>
      </c>
      <c r="B4417" s="4" t="n">
        <v>15</v>
      </c>
      <c r="C4417" s="4" t="s">
        <v>536</v>
      </c>
      <c r="D4417" s="4" t="s">
        <v>38</v>
      </c>
      <c r="E4417" s="4" t="s">
        <v>3827</v>
      </c>
      <c r="F4417" s="4" t="s">
        <v>4946</v>
      </c>
      <c r="G4417" s="4" t="s">
        <v>6164</v>
      </c>
      <c r="H4417" s="4" t="s">
        <v>6295</v>
      </c>
      <c r="I4417" s="4"/>
      <c r="J4417" s="4" t="s">
        <v>559</v>
      </c>
      <c r="K4417" s="4" t="n">
        <v>60</v>
      </c>
      <c r="L4417" s="10" t="n">
        <v>0.348</v>
      </c>
      <c r="M4417" s="10" t="n">
        <v>0.17</v>
      </c>
      <c r="N4417" s="11" t="s">
        <v>103</v>
      </c>
      <c r="O4417" s="11" t="s">
        <v>103</v>
      </c>
      <c r="P4417" s="11" t="s">
        <v>103</v>
      </c>
      <c r="Q4417" s="11" t="s">
        <v>103</v>
      </c>
      <c r="R4417" s="4"/>
    </row>
    <row r="4418" customFormat="false" ht="15" hidden="false" customHeight="false" outlineLevel="0" collapsed="false">
      <c r="A4418" s="4" t="s">
        <v>6297</v>
      </c>
      <c r="B4418" s="4" t="n">
        <v>15</v>
      </c>
      <c r="C4418" s="4" t="s">
        <v>536</v>
      </c>
      <c r="D4418" s="4" t="s">
        <v>38</v>
      </c>
      <c r="E4418" s="4" t="s">
        <v>3827</v>
      </c>
      <c r="F4418" s="4" t="s">
        <v>4950</v>
      </c>
      <c r="G4418" s="4" t="s">
        <v>1993</v>
      </c>
      <c r="H4418" s="4" t="s">
        <v>6295</v>
      </c>
      <c r="I4418" s="4"/>
      <c r="J4418" s="4" t="s">
        <v>559</v>
      </c>
      <c r="K4418" s="4" t="n">
        <v>60</v>
      </c>
      <c r="L4418" s="10" t="n">
        <v>0.348</v>
      </c>
      <c r="M4418" s="10" t="n">
        <v>0.17</v>
      </c>
      <c r="N4418" s="11" t="s">
        <v>103</v>
      </c>
      <c r="O4418" s="11" t="s">
        <v>103</v>
      </c>
      <c r="P4418" s="11" t="s">
        <v>103</v>
      </c>
      <c r="Q4418" s="11" t="s">
        <v>103</v>
      </c>
      <c r="R4418" s="4"/>
    </row>
    <row r="4419" customFormat="false" ht="15" hidden="false" customHeight="false" outlineLevel="0" collapsed="false">
      <c r="A4419" s="4" t="s">
        <v>6298</v>
      </c>
      <c r="B4419" s="4" t="n">
        <v>15</v>
      </c>
      <c r="C4419" s="4" t="s">
        <v>579</v>
      </c>
      <c r="D4419" s="4" t="s">
        <v>36</v>
      </c>
      <c r="E4419" s="4" t="s">
        <v>3827</v>
      </c>
      <c r="F4419" s="4" t="s">
        <v>4412</v>
      </c>
      <c r="G4419" s="4" t="s">
        <v>1976</v>
      </c>
      <c r="H4419" s="4" t="s">
        <v>2073</v>
      </c>
      <c r="I4419" s="4"/>
      <c r="J4419" s="4" t="s">
        <v>537</v>
      </c>
      <c r="K4419" s="4" t="n">
        <v>60</v>
      </c>
      <c r="L4419" s="10" t="n">
        <v>1.36</v>
      </c>
      <c r="M4419" s="10" t="n">
        <v>0.3</v>
      </c>
      <c r="N4419" s="11" t="s">
        <v>103</v>
      </c>
      <c r="O4419" s="11" t="s">
        <v>103</v>
      </c>
      <c r="P4419" s="11" t="s">
        <v>103</v>
      </c>
      <c r="Q4419" s="11" t="s">
        <v>103</v>
      </c>
      <c r="R4419" s="4"/>
    </row>
    <row r="4420" customFormat="false" ht="15" hidden="false" customHeight="false" outlineLevel="0" collapsed="false">
      <c r="A4420" s="4" t="s">
        <v>6299</v>
      </c>
      <c r="B4420" s="4" t="n">
        <v>15</v>
      </c>
      <c r="C4420" s="4" t="s">
        <v>579</v>
      </c>
      <c r="D4420" s="4" t="s">
        <v>36</v>
      </c>
      <c r="E4420" s="4" t="s">
        <v>3827</v>
      </c>
      <c r="F4420" s="4" t="s">
        <v>4406</v>
      </c>
      <c r="G4420" s="4" t="s">
        <v>1976</v>
      </c>
      <c r="H4420" s="4" t="s">
        <v>6300</v>
      </c>
      <c r="I4420" s="4"/>
      <c r="J4420" s="4" t="s">
        <v>537</v>
      </c>
      <c r="K4420" s="4" t="n">
        <v>60</v>
      </c>
      <c r="L4420" s="10" t="n">
        <v>1.36</v>
      </c>
      <c r="M4420" s="10" t="n">
        <v>0.3</v>
      </c>
      <c r="N4420" s="11" t="s">
        <v>103</v>
      </c>
      <c r="O4420" s="11" t="s">
        <v>103</v>
      </c>
      <c r="P4420" s="11" t="s">
        <v>103</v>
      </c>
      <c r="Q4420" s="11" t="s">
        <v>103</v>
      </c>
      <c r="R4420" s="4"/>
    </row>
    <row r="4421" customFormat="false" ht="15" hidden="false" customHeight="false" outlineLevel="0" collapsed="false">
      <c r="A4421" s="4" t="s">
        <v>6301</v>
      </c>
      <c r="B4421" s="4" t="n">
        <v>15</v>
      </c>
      <c r="C4421" s="4" t="s">
        <v>579</v>
      </c>
      <c r="D4421" s="4" t="s">
        <v>36</v>
      </c>
      <c r="E4421" s="4" t="s">
        <v>3827</v>
      </c>
      <c r="F4421" s="4" t="s">
        <v>5936</v>
      </c>
      <c r="G4421" s="4" t="s">
        <v>1976</v>
      </c>
      <c r="H4421" s="4" t="s">
        <v>6302</v>
      </c>
      <c r="I4421" s="4"/>
      <c r="J4421" s="4" t="s">
        <v>537</v>
      </c>
      <c r="K4421" s="4" t="n">
        <v>60</v>
      </c>
      <c r="L4421" s="10" t="n">
        <v>1.36</v>
      </c>
      <c r="M4421" s="10" t="n">
        <v>0.3</v>
      </c>
      <c r="N4421" s="11" t="s">
        <v>103</v>
      </c>
      <c r="O4421" s="11" t="s">
        <v>103</v>
      </c>
      <c r="P4421" s="11" t="s">
        <v>103</v>
      </c>
      <c r="Q4421" s="11" t="s">
        <v>103</v>
      </c>
      <c r="R4421" s="4"/>
    </row>
    <row r="4422" customFormat="false" ht="15" hidden="false" customHeight="false" outlineLevel="0" collapsed="false">
      <c r="A4422" s="4" t="s">
        <v>6303</v>
      </c>
      <c r="B4422" s="4" t="n">
        <v>15</v>
      </c>
      <c r="C4422" s="4" t="s">
        <v>579</v>
      </c>
      <c r="D4422" s="4" t="s">
        <v>36</v>
      </c>
      <c r="E4422" s="4" t="s">
        <v>3827</v>
      </c>
      <c r="F4422" s="4" t="s">
        <v>4412</v>
      </c>
      <c r="G4422" s="4" t="s">
        <v>5951</v>
      </c>
      <c r="H4422" s="4" t="s">
        <v>2079</v>
      </c>
      <c r="I4422" s="4"/>
      <c r="J4422" s="4" t="s">
        <v>537</v>
      </c>
      <c r="K4422" s="4" t="n">
        <v>60</v>
      </c>
      <c r="L4422" s="10" t="n">
        <v>1.36</v>
      </c>
      <c r="M4422" s="10" t="n">
        <v>0.3</v>
      </c>
      <c r="N4422" s="11" t="s">
        <v>103</v>
      </c>
      <c r="O4422" s="11" t="s">
        <v>103</v>
      </c>
      <c r="P4422" s="11" t="s">
        <v>103</v>
      </c>
      <c r="Q4422" s="11" t="s">
        <v>103</v>
      </c>
      <c r="R4422" s="4"/>
    </row>
    <row r="4423" customFormat="false" ht="15" hidden="false" customHeight="false" outlineLevel="0" collapsed="false">
      <c r="A4423" s="4" t="s">
        <v>6304</v>
      </c>
      <c r="B4423" s="4" t="n">
        <v>15</v>
      </c>
      <c r="C4423" s="4" t="s">
        <v>579</v>
      </c>
      <c r="D4423" s="4" t="s">
        <v>36</v>
      </c>
      <c r="E4423" s="4" t="s">
        <v>3827</v>
      </c>
      <c r="F4423" s="4" t="s">
        <v>4588</v>
      </c>
      <c r="G4423" s="4" t="s">
        <v>6117</v>
      </c>
      <c r="H4423" s="4" t="s">
        <v>2083</v>
      </c>
      <c r="I4423" s="4"/>
      <c r="J4423" s="4" t="s">
        <v>537</v>
      </c>
      <c r="K4423" s="4" t="n">
        <v>60</v>
      </c>
      <c r="L4423" s="10" t="n">
        <v>1.36</v>
      </c>
      <c r="M4423" s="10" t="n">
        <v>0.3</v>
      </c>
      <c r="N4423" s="11" t="s">
        <v>103</v>
      </c>
      <c r="O4423" s="11" t="s">
        <v>103</v>
      </c>
      <c r="P4423" s="11" t="s">
        <v>103</v>
      </c>
      <c r="Q4423" s="11" t="s">
        <v>103</v>
      </c>
      <c r="R4423" s="4"/>
    </row>
    <row r="4424" customFormat="false" ht="15" hidden="false" customHeight="false" outlineLevel="0" collapsed="false">
      <c r="A4424" s="4" t="s">
        <v>6305</v>
      </c>
      <c r="B4424" s="4" t="n">
        <v>15</v>
      </c>
      <c r="C4424" s="4" t="s">
        <v>579</v>
      </c>
      <c r="D4424" s="4" t="s">
        <v>36</v>
      </c>
      <c r="E4424" s="4" t="s">
        <v>3827</v>
      </c>
      <c r="F4424" s="4" t="s">
        <v>4412</v>
      </c>
      <c r="G4424" s="4" t="s">
        <v>2102</v>
      </c>
      <c r="H4424" s="4" t="s">
        <v>2083</v>
      </c>
      <c r="I4424" s="4"/>
      <c r="J4424" s="4" t="s">
        <v>537</v>
      </c>
      <c r="K4424" s="4" t="n">
        <v>60</v>
      </c>
      <c r="L4424" s="10" t="n">
        <v>1.36</v>
      </c>
      <c r="M4424" s="10" t="n">
        <v>0.3</v>
      </c>
      <c r="N4424" s="11" t="s">
        <v>103</v>
      </c>
      <c r="O4424" s="11" t="s">
        <v>103</v>
      </c>
      <c r="P4424" s="11" t="s">
        <v>103</v>
      </c>
      <c r="Q4424" s="11" t="s">
        <v>103</v>
      </c>
      <c r="R4424" s="4"/>
    </row>
    <row r="4425" customFormat="false" ht="15" hidden="false" customHeight="false" outlineLevel="0" collapsed="false">
      <c r="A4425" s="4" t="s">
        <v>6306</v>
      </c>
      <c r="B4425" s="4" t="n">
        <v>15</v>
      </c>
      <c r="C4425" s="4" t="s">
        <v>579</v>
      </c>
      <c r="D4425" s="4" t="s">
        <v>36</v>
      </c>
      <c r="E4425" s="4" t="s">
        <v>3827</v>
      </c>
      <c r="F4425" s="4" t="s">
        <v>4470</v>
      </c>
      <c r="G4425" s="4" t="s">
        <v>1973</v>
      </c>
      <c r="H4425" s="4" t="s">
        <v>2089</v>
      </c>
      <c r="I4425" s="4"/>
      <c r="J4425" s="4" t="s">
        <v>543</v>
      </c>
      <c r="K4425" s="4" t="n">
        <v>60</v>
      </c>
      <c r="L4425" s="10" t="n">
        <v>1.36</v>
      </c>
      <c r="M4425" s="10" t="n">
        <v>0.3</v>
      </c>
      <c r="N4425" s="11" t="s">
        <v>103</v>
      </c>
      <c r="O4425" s="11" t="s">
        <v>103</v>
      </c>
      <c r="P4425" s="11" t="s">
        <v>103</v>
      </c>
      <c r="Q4425" s="11" t="s">
        <v>103</v>
      </c>
      <c r="R4425" s="4"/>
    </row>
    <row r="4426" customFormat="false" ht="15" hidden="false" customHeight="false" outlineLevel="0" collapsed="false">
      <c r="A4426" s="4" t="s">
        <v>6307</v>
      </c>
      <c r="B4426" s="4" t="n">
        <v>15</v>
      </c>
      <c r="C4426" s="4" t="s">
        <v>579</v>
      </c>
      <c r="D4426" s="4" t="s">
        <v>36</v>
      </c>
      <c r="E4426" s="4" t="s">
        <v>3827</v>
      </c>
      <c r="F4426" s="4" t="s">
        <v>4429</v>
      </c>
      <c r="G4426" s="4" t="s">
        <v>6164</v>
      </c>
      <c r="H4426" s="4" t="s">
        <v>6308</v>
      </c>
      <c r="I4426" s="4"/>
      <c r="J4426" s="4" t="s">
        <v>543</v>
      </c>
      <c r="K4426" s="4" t="n">
        <v>60</v>
      </c>
      <c r="L4426" s="10" t="n">
        <v>1.36</v>
      </c>
      <c r="M4426" s="10" t="n">
        <v>0.3</v>
      </c>
      <c r="N4426" s="11" t="s">
        <v>103</v>
      </c>
      <c r="O4426" s="11" t="s">
        <v>103</v>
      </c>
      <c r="P4426" s="11" t="s">
        <v>103</v>
      </c>
      <c r="Q4426" s="11" t="s">
        <v>103</v>
      </c>
      <c r="R4426" s="4"/>
    </row>
    <row r="4427" customFormat="false" ht="15" hidden="false" customHeight="false" outlineLevel="0" collapsed="false">
      <c r="A4427" s="4" t="s">
        <v>6309</v>
      </c>
      <c r="B4427" s="4" t="n">
        <v>15</v>
      </c>
      <c r="C4427" s="4" t="s">
        <v>579</v>
      </c>
      <c r="D4427" s="4" t="s">
        <v>36</v>
      </c>
      <c r="E4427" s="4" t="s">
        <v>3827</v>
      </c>
      <c r="F4427" s="4" t="s">
        <v>4570</v>
      </c>
      <c r="G4427" s="4" t="s">
        <v>1973</v>
      </c>
      <c r="H4427" s="4" t="s">
        <v>2091</v>
      </c>
      <c r="I4427" s="4"/>
      <c r="J4427" s="4" t="s">
        <v>543</v>
      </c>
      <c r="K4427" s="4" t="n">
        <v>60</v>
      </c>
      <c r="L4427" s="10" t="n">
        <v>1.36</v>
      </c>
      <c r="M4427" s="10" t="n">
        <v>0.3</v>
      </c>
      <c r="N4427" s="11" t="s">
        <v>103</v>
      </c>
      <c r="O4427" s="11" t="s">
        <v>103</v>
      </c>
      <c r="P4427" s="11" t="s">
        <v>103</v>
      </c>
      <c r="Q4427" s="11" t="s">
        <v>103</v>
      </c>
      <c r="R4427" s="4"/>
    </row>
    <row r="4428" customFormat="false" ht="15" hidden="false" customHeight="false" outlineLevel="0" collapsed="false">
      <c r="A4428" s="4" t="s">
        <v>6310</v>
      </c>
      <c r="B4428" s="4" t="n">
        <v>15</v>
      </c>
      <c r="C4428" s="4" t="s">
        <v>579</v>
      </c>
      <c r="D4428" s="4" t="s">
        <v>36</v>
      </c>
      <c r="E4428" s="4" t="s">
        <v>3827</v>
      </c>
      <c r="F4428" s="4" t="s">
        <v>4946</v>
      </c>
      <c r="G4428" s="4" t="s">
        <v>2102</v>
      </c>
      <c r="H4428" s="4" t="s">
        <v>6311</v>
      </c>
      <c r="I4428" s="4"/>
      <c r="J4428" s="4" t="s">
        <v>543</v>
      </c>
      <c r="K4428" s="4" t="n">
        <v>60</v>
      </c>
      <c r="L4428" s="10" t="n">
        <v>1.36</v>
      </c>
      <c r="M4428" s="10" t="n">
        <v>0.3</v>
      </c>
      <c r="N4428" s="11" t="s">
        <v>103</v>
      </c>
      <c r="O4428" s="11" t="s">
        <v>103</v>
      </c>
      <c r="P4428" s="11" t="s">
        <v>103</v>
      </c>
      <c r="Q4428" s="11" t="s">
        <v>103</v>
      </c>
      <c r="R4428" s="4"/>
    </row>
    <row r="4429" customFormat="false" ht="15" hidden="false" customHeight="false" outlineLevel="0" collapsed="false">
      <c r="A4429" s="4" t="s">
        <v>6312</v>
      </c>
      <c r="B4429" s="4" t="n">
        <v>15</v>
      </c>
      <c r="C4429" s="4" t="s">
        <v>579</v>
      </c>
      <c r="D4429" s="4" t="s">
        <v>36</v>
      </c>
      <c r="E4429" s="4" t="s">
        <v>3827</v>
      </c>
      <c r="F4429" s="4" t="s">
        <v>4412</v>
      </c>
      <c r="G4429" s="4" t="s">
        <v>1976</v>
      </c>
      <c r="H4429" s="4" t="s">
        <v>2099</v>
      </c>
      <c r="I4429" s="4"/>
      <c r="J4429" s="4" t="s">
        <v>543</v>
      </c>
      <c r="K4429" s="4" t="n">
        <v>60</v>
      </c>
      <c r="L4429" s="10" t="n">
        <v>1.36</v>
      </c>
      <c r="M4429" s="10" t="n">
        <v>0.3</v>
      </c>
      <c r="N4429" s="11" t="s">
        <v>103</v>
      </c>
      <c r="O4429" s="11" t="s">
        <v>103</v>
      </c>
      <c r="P4429" s="11" t="s">
        <v>103</v>
      </c>
      <c r="Q4429" s="11" t="s">
        <v>103</v>
      </c>
      <c r="R4429" s="4"/>
    </row>
    <row r="4430" customFormat="false" ht="15" hidden="false" customHeight="false" outlineLevel="0" collapsed="false">
      <c r="A4430" s="4" t="s">
        <v>6313</v>
      </c>
      <c r="B4430" s="4" t="n">
        <v>15</v>
      </c>
      <c r="C4430" s="4" t="s">
        <v>579</v>
      </c>
      <c r="D4430" s="4" t="s">
        <v>36</v>
      </c>
      <c r="E4430" s="4" t="s">
        <v>3827</v>
      </c>
      <c r="F4430" s="4" t="s">
        <v>6314</v>
      </c>
      <c r="G4430" s="4" t="s">
        <v>1993</v>
      </c>
      <c r="H4430" s="4" t="s">
        <v>2089</v>
      </c>
      <c r="I4430" s="4"/>
      <c r="J4430" s="4" t="s">
        <v>543</v>
      </c>
      <c r="K4430" s="4" t="n">
        <v>60</v>
      </c>
      <c r="L4430" s="10" t="n">
        <v>1.36</v>
      </c>
      <c r="M4430" s="10" t="n">
        <v>0.3</v>
      </c>
      <c r="N4430" s="11" t="s">
        <v>103</v>
      </c>
      <c r="O4430" s="11" t="s">
        <v>103</v>
      </c>
      <c r="P4430" s="11" t="s">
        <v>103</v>
      </c>
      <c r="Q4430" s="11" t="s">
        <v>103</v>
      </c>
      <c r="R4430" s="4"/>
    </row>
    <row r="4431" customFormat="false" ht="15" hidden="false" customHeight="false" outlineLevel="0" collapsed="false">
      <c r="A4431" s="4" t="s">
        <v>6315</v>
      </c>
      <c r="B4431" s="4" t="n">
        <v>15</v>
      </c>
      <c r="C4431" s="4" t="s">
        <v>579</v>
      </c>
      <c r="D4431" s="4" t="s">
        <v>36</v>
      </c>
      <c r="E4431" s="4" t="s">
        <v>3827</v>
      </c>
      <c r="F4431" s="4" t="s">
        <v>4412</v>
      </c>
      <c r="G4431" s="4" t="s">
        <v>1976</v>
      </c>
      <c r="H4431" s="4" t="s">
        <v>6316</v>
      </c>
      <c r="I4431" s="4"/>
      <c r="J4431" s="4" t="s">
        <v>543</v>
      </c>
      <c r="K4431" s="4" t="n">
        <v>60</v>
      </c>
      <c r="L4431" s="10" t="n">
        <v>1.36</v>
      </c>
      <c r="M4431" s="10" t="n">
        <v>0.3</v>
      </c>
      <c r="N4431" s="11" t="s">
        <v>103</v>
      </c>
      <c r="O4431" s="11" t="s">
        <v>103</v>
      </c>
      <c r="P4431" s="11" t="s">
        <v>103</v>
      </c>
      <c r="Q4431" s="11" t="s">
        <v>103</v>
      </c>
      <c r="R4431" s="4"/>
    </row>
    <row r="4432" customFormat="false" ht="15" hidden="false" customHeight="false" outlineLevel="0" collapsed="false">
      <c r="A4432" s="4" t="s">
        <v>6317</v>
      </c>
      <c r="B4432" s="4" t="n">
        <v>15</v>
      </c>
      <c r="C4432" s="4" t="s">
        <v>579</v>
      </c>
      <c r="D4432" s="4" t="s">
        <v>36</v>
      </c>
      <c r="E4432" s="4" t="s">
        <v>3827</v>
      </c>
      <c r="F4432" s="4" t="s">
        <v>4596</v>
      </c>
      <c r="G4432" s="4" t="s">
        <v>6318</v>
      </c>
      <c r="H4432" s="4" t="s">
        <v>2106</v>
      </c>
      <c r="I4432" s="4"/>
      <c r="J4432" s="4" t="s">
        <v>543</v>
      </c>
      <c r="K4432" s="4" t="n">
        <v>60</v>
      </c>
      <c r="L4432" s="10" t="n">
        <v>1.36</v>
      </c>
      <c r="M4432" s="10" t="n">
        <v>0.3</v>
      </c>
      <c r="N4432" s="11" t="s">
        <v>103</v>
      </c>
      <c r="O4432" s="11" t="s">
        <v>103</v>
      </c>
      <c r="P4432" s="11" t="s">
        <v>103</v>
      </c>
      <c r="Q4432" s="11" t="s">
        <v>103</v>
      </c>
      <c r="R4432" s="4"/>
    </row>
    <row r="4433" customFormat="false" ht="15" hidden="false" customHeight="false" outlineLevel="0" collapsed="false">
      <c r="A4433" s="4" t="s">
        <v>6319</v>
      </c>
      <c r="B4433" s="4" t="n">
        <v>15</v>
      </c>
      <c r="C4433" s="4" t="s">
        <v>579</v>
      </c>
      <c r="D4433" s="4" t="s">
        <v>36</v>
      </c>
      <c r="E4433" s="4" t="s">
        <v>3827</v>
      </c>
      <c r="F4433" s="4" t="s">
        <v>6320</v>
      </c>
      <c r="G4433" s="4" t="s">
        <v>1976</v>
      </c>
      <c r="H4433" s="4" t="s">
        <v>2106</v>
      </c>
      <c r="I4433" s="4"/>
      <c r="J4433" s="4" t="s">
        <v>543</v>
      </c>
      <c r="K4433" s="4" t="n">
        <v>60</v>
      </c>
      <c r="L4433" s="10" t="n">
        <v>1.36</v>
      </c>
      <c r="M4433" s="10" t="n">
        <v>0.3</v>
      </c>
      <c r="N4433" s="11" t="s">
        <v>103</v>
      </c>
      <c r="O4433" s="11" t="s">
        <v>103</v>
      </c>
      <c r="P4433" s="11" t="s">
        <v>103</v>
      </c>
      <c r="Q4433" s="11" t="s">
        <v>103</v>
      </c>
      <c r="R4433" s="4"/>
    </row>
    <row r="4434" customFormat="false" ht="15" hidden="false" customHeight="false" outlineLevel="0" collapsed="false">
      <c r="A4434" s="4" t="s">
        <v>6321</v>
      </c>
      <c r="B4434" s="4" t="n">
        <v>15</v>
      </c>
      <c r="C4434" s="4" t="s">
        <v>579</v>
      </c>
      <c r="D4434" s="4" t="s">
        <v>36</v>
      </c>
      <c r="E4434" s="4" t="s">
        <v>3827</v>
      </c>
      <c r="F4434" s="4" t="s">
        <v>4570</v>
      </c>
      <c r="G4434" s="4" t="s">
        <v>6164</v>
      </c>
      <c r="H4434" s="4" t="s">
        <v>2106</v>
      </c>
      <c r="I4434" s="4"/>
      <c r="J4434" s="4" t="s">
        <v>543</v>
      </c>
      <c r="K4434" s="4" t="n">
        <v>60</v>
      </c>
      <c r="L4434" s="10" t="n">
        <v>1.36</v>
      </c>
      <c r="M4434" s="10" t="n">
        <v>0.3</v>
      </c>
      <c r="N4434" s="11" t="s">
        <v>103</v>
      </c>
      <c r="O4434" s="11" t="s">
        <v>103</v>
      </c>
      <c r="P4434" s="11" t="s">
        <v>103</v>
      </c>
      <c r="Q4434" s="11" t="s">
        <v>103</v>
      </c>
      <c r="R4434" s="4"/>
    </row>
    <row r="4435" customFormat="false" ht="15" hidden="false" customHeight="false" outlineLevel="0" collapsed="false">
      <c r="A4435" s="4" t="s">
        <v>6322</v>
      </c>
      <c r="B4435" s="4" t="n">
        <v>15</v>
      </c>
      <c r="C4435" s="4" t="s">
        <v>579</v>
      </c>
      <c r="D4435" s="4" t="s">
        <v>36</v>
      </c>
      <c r="E4435" s="4" t="s">
        <v>3827</v>
      </c>
      <c r="F4435" s="4" t="s">
        <v>4570</v>
      </c>
      <c r="G4435" s="4" t="s">
        <v>1976</v>
      </c>
      <c r="H4435" s="4" t="s">
        <v>2108</v>
      </c>
      <c r="I4435" s="4"/>
      <c r="J4435" s="4" t="s">
        <v>543</v>
      </c>
      <c r="K4435" s="4" t="n">
        <v>60</v>
      </c>
      <c r="L4435" s="10" t="n">
        <v>1.36</v>
      </c>
      <c r="M4435" s="10" t="n">
        <v>0.3</v>
      </c>
      <c r="N4435" s="11" t="s">
        <v>103</v>
      </c>
      <c r="O4435" s="11" t="s">
        <v>103</v>
      </c>
      <c r="P4435" s="11" t="s">
        <v>103</v>
      </c>
      <c r="Q4435" s="11" t="s">
        <v>103</v>
      </c>
      <c r="R4435" s="4"/>
    </row>
    <row r="4436" customFormat="false" ht="15" hidden="false" customHeight="false" outlineLevel="0" collapsed="false">
      <c r="A4436" s="4" t="s">
        <v>6323</v>
      </c>
      <c r="B4436" s="4" t="n">
        <v>15</v>
      </c>
      <c r="C4436" s="4" t="s">
        <v>579</v>
      </c>
      <c r="D4436" s="4" t="s">
        <v>36</v>
      </c>
      <c r="E4436" s="4" t="s">
        <v>3827</v>
      </c>
      <c r="F4436" s="4" t="s">
        <v>4946</v>
      </c>
      <c r="G4436" s="4" t="s">
        <v>1792</v>
      </c>
      <c r="H4436" s="4" t="s">
        <v>6324</v>
      </c>
      <c r="I4436" s="4"/>
      <c r="J4436" s="4" t="s">
        <v>543</v>
      </c>
      <c r="K4436" s="4" t="n">
        <v>60</v>
      </c>
      <c r="L4436" s="10" t="n">
        <v>1.36</v>
      </c>
      <c r="M4436" s="10" t="n">
        <v>0.3</v>
      </c>
      <c r="N4436" s="11" t="s">
        <v>103</v>
      </c>
      <c r="O4436" s="11" t="s">
        <v>103</v>
      </c>
      <c r="P4436" s="11" t="s">
        <v>103</v>
      </c>
      <c r="Q4436" s="11" t="s">
        <v>103</v>
      </c>
      <c r="R4436" s="4"/>
    </row>
    <row r="4437" customFormat="false" ht="15" hidden="false" customHeight="false" outlineLevel="0" collapsed="false">
      <c r="A4437" s="4" t="s">
        <v>6325</v>
      </c>
      <c r="B4437" s="4" t="n">
        <v>15</v>
      </c>
      <c r="C4437" s="4" t="s">
        <v>579</v>
      </c>
      <c r="D4437" s="4" t="s">
        <v>36</v>
      </c>
      <c r="E4437" s="4" t="s">
        <v>3827</v>
      </c>
      <c r="F4437" s="4" t="s">
        <v>4950</v>
      </c>
      <c r="G4437" s="4" t="s">
        <v>1792</v>
      </c>
      <c r="H4437" s="4" t="s">
        <v>6324</v>
      </c>
      <c r="I4437" s="4"/>
      <c r="J4437" s="4" t="s">
        <v>543</v>
      </c>
      <c r="K4437" s="4" t="n">
        <v>60</v>
      </c>
      <c r="L4437" s="10" t="n">
        <v>1.36</v>
      </c>
      <c r="M4437" s="10" t="n">
        <v>0.3</v>
      </c>
      <c r="N4437" s="11" t="s">
        <v>103</v>
      </c>
      <c r="O4437" s="11" t="s">
        <v>103</v>
      </c>
      <c r="P4437" s="11" t="s">
        <v>103</v>
      </c>
      <c r="Q4437" s="11" t="s">
        <v>103</v>
      </c>
      <c r="R4437" s="4"/>
    </row>
    <row r="4438" customFormat="false" ht="15" hidden="false" customHeight="false" outlineLevel="0" collapsed="false">
      <c r="A4438" s="4" t="s">
        <v>6326</v>
      </c>
      <c r="B4438" s="4" t="n">
        <v>15</v>
      </c>
      <c r="C4438" s="4" t="s">
        <v>579</v>
      </c>
      <c r="D4438" s="4" t="s">
        <v>36</v>
      </c>
      <c r="E4438" s="4" t="s">
        <v>3827</v>
      </c>
      <c r="F4438" s="4" t="s">
        <v>5858</v>
      </c>
      <c r="G4438" s="4" t="s">
        <v>6318</v>
      </c>
      <c r="H4438" s="4" t="s">
        <v>2108</v>
      </c>
      <c r="I4438" s="4"/>
      <c r="J4438" s="4" t="s">
        <v>543</v>
      </c>
      <c r="K4438" s="4" t="n">
        <v>60</v>
      </c>
      <c r="L4438" s="10" t="n">
        <v>1.36</v>
      </c>
      <c r="M4438" s="10" t="n">
        <v>0.3</v>
      </c>
      <c r="N4438" s="11" t="s">
        <v>103</v>
      </c>
      <c r="O4438" s="11" t="s">
        <v>103</v>
      </c>
      <c r="P4438" s="11" t="s">
        <v>103</v>
      </c>
      <c r="Q4438" s="11" t="s">
        <v>103</v>
      </c>
      <c r="R4438" s="4"/>
    </row>
    <row r="4439" customFormat="false" ht="15" hidden="false" customHeight="false" outlineLevel="0" collapsed="false">
      <c r="A4439" s="4" t="s">
        <v>6327</v>
      </c>
      <c r="B4439" s="4" t="n">
        <v>15</v>
      </c>
      <c r="C4439" s="4" t="s">
        <v>579</v>
      </c>
      <c r="D4439" s="4" t="s">
        <v>36</v>
      </c>
      <c r="E4439" s="4" t="s">
        <v>3827</v>
      </c>
      <c r="F4439" s="4" t="s">
        <v>4946</v>
      </c>
      <c r="G4439" s="4" t="s">
        <v>1993</v>
      </c>
      <c r="H4439" s="4" t="s">
        <v>6328</v>
      </c>
      <c r="I4439" s="4"/>
      <c r="J4439" s="4" t="s">
        <v>543</v>
      </c>
      <c r="K4439" s="4" t="n">
        <v>60</v>
      </c>
      <c r="L4439" s="10" t="n">
        <v>1.36</v>
      </c>
      <c r="M4439" s="10" t="n">
        <v>0.3</v>
      </c>
      <c r="N4439" s="11" t="s">
        <v>103</v>
      </c>
      <c r="O4439" s="11" t="s">
        <v>103</v>
      </c>
      <c r="P4439" s="11" t="s">
        <v>103</v>
      </c>
      <c r="Q4439" s="11" t="s">
        <v>103</v>
      </c>
      <c r="R4439" s="4"/>
    </row>
    <row r="4440" customFormat="false" ht="15" hidden="false" customHeight="false" outlineLevel="0" collapsed="false">
      <c r="A4440" s="4" t="s">
        <v>6329</v>
      </c>
      <c r="B4440" s="4" t="n">
        <v>15</v>
      </c>
      <c r="C4440" s="4" t="s">
        <v>579</v>
      </c>
      <c r="D4440" s="4" t="s">
        <v>36</v>
      </c>
      <c r="E4440" s="4" t="s">
        <v>3827</v>
      </c>
      <c r="F4440" s="4" t="s">
        <v>4950</v>
      </c>
      <c r="G4440" s="4" t="s">
        <v>1976</v>
      </c>
      <c r="H4440" s="4" t="s">
        <v>6328</v>
      </c>
      <c r="I4440" s="4"/>
      <c r="J4440" s="4" t="s">
        <v>543</v>
      </c>
      <c r="K4440" s="4" t="n">
        <v>60</v>
      </c>
      <c r="L4440" s="10" t="n">
        <v>1.36</v>
      </c>
      <c r="M4440" s="10" t="n">
        <v>0.3</v>
      </c>
      <c r="N4440" s="11" t="s">
        <v>103</v>
      </c>
      <c r="O4440" s="11" t="s">
        <v>103</v>
      </c>
      <c r="P4440" s="11" t="s">
        <v>103</v>
      </c>
      <c r="Q4440" s="11" t="s">
        <v>103</v>
      </c>
      <c r="R4440" s="4"/>
    </row>
    <row r="4441" customFormat="false" ht="15" hidden="false" customHeight="false" outlineLevel="0" collapsed="false">
      <c r="A4441" s="4" t="s">
        <v>6330</v>
      </c>
      <c r="B4441" s="4" t="n">
        <v>15</v>
      </c>
      <c r="C4441" s="4" t="s">
        <v>579</v>
      </c>
      <c r="D4441" s="4" t="s">
        <v>36</v>
      </c>
      <c r="E4441" s="4" t="s">
        <v>3827</v>
      </c>
      <c r="F4441" s="4" t="s">
        <v>4946</v>
      </c>
      <c r="G4441" s="4" t="s">
        <v>2040</v>
      </c>
      <c r="H4441" s="4" t="s">
        <v>6331</v>
      </c>
      <c r="I4441" s="4"/>
      <c r="J4441" s="4" t="s">
        <v>543</v>
      </c>
      <c r="K4441" s="4" t="n">
        <v>60</v>
      </c>
      <c r="L4441" s="10" t="n">
        <v>1.36</v>
      </c>
      <c r="M4441" s="10" t="n">
        <v>0.3</v>
      </c>
      <c r="N4441" s="11" t="s">
        <v>103</v>
      </c>
      <c r="O4441" s="11" t="s">
        <v>103</v>
      </c>
      <c r="P4441" s="11" t="s">
        <v>103</v>
      </c>
      <c r="Q4441" s="11" t="s">
        <v>103</v>
      </c>
      <c r="R4441" s="4"/>
    </row>
    <row r="4442" customFormat="false" ht="15" hidden="false" customHeight="false" outlineLevel="0" collapsed="false">
      <c r="A4442" s="4" t="s">
        <v>6332</v>
      </c>
      <c r="B4442" s="4" t="n">
        <v>15</v>
      </c>
      <c r="C4442" s="4" t="s">
        <v>579</v>
      </c>
      <c r="D4442" s="4" t="s">
        <v>36</v>
      </c>
      <c r="E4442" s="4" t="s">
        <v>3827</v>
      </c>
      <c r="F4442" s="4" t="s">
        <v>4946</v>
      </c>
      <c r="G4442" s="4" t="s">
        <v>6333</v>
      </c>
      <c r="H4442" s="4" t="s">
        <v>6331</v>
      </c>
      <c r="I4442" s="4"/>
      <c r="J4442" s="4" t="s">
        <v>543</v>
      </c>
      <c r="K4442" s="4" t="n">
        <v>60</v>
      </c>
      <c r="L4442" s="10" t="n">
        <v>1.36</v>
      </c>
      <c r="M4442" s="10" t="n">
        <v>0.3</v>
      </c>
      <c r="N4442" s="11" t="s">
        <v>103</v>
      </c>
      <c r="O4442" s="11" t="s">
        <v>103</v>
      </c>
      <c r="P4442" s="11" t="s">
        <v>103</v>
      </c>
      <c r="Q4442" s="11" t="s">
        <v>103</v>
      </c>
      <c r="R4442" s="4"/>
    </row>
    <row r="4443" customFormat="false" ht="15" hidden="false" customHeight="false" outlineLevel="0" collapsed="false">
      <c r="A4443" s="4" t="s">
        <v>6334</v>
      </c>
      <c r="B4443" s="4" t="n">
        <v>15</v>
      </c>
      <c r="C4443" s="4" t="s">
        <v>579</v>
      </c>
      <c r="D4443" s="4" t="s">
        <v>36</v>
      </c>
      <c r="E4443" s="4" t="s">
        <v>3827</v>
      </c>
      <c r="F4443" s="4" t="s">
        <v>4946</v>
      </c>
      <c r="G4443" s="4" t="s">
        <v>6333</v>
      </c>
      <c r="H4443" s="4" t="s">
        <v>6331</v>
      </c>
      <c r="I4443" s="4"/>
      <c r="J4443" s="4" t="s">
        <v>543</v>
      </c>
      <c r="K4443" s="4" t="n">
        <v>60</v>
      </c>
      <c r="L4443" s="10" t="n">
        <v>1.36</v>
      </c>
      <c r="M4443" s="10" t="n">
        <v>0.3</v>
      </c>
      <c r="N4443" s="11" t="s">
        <v>103</v>
      </c>
      <c r="O4443" s="11" t="s">
        <v>103</v>
      </c>
      <c r="P4443" s="11" t="s">
        <v>103</v>
      </c>
      <c r="Q4443" s="11" t="s">
        <v>103</v>
      </c>
      <c r="R4443" s="4"/>
    </row>
    <row r="4444" customFormat="false" ht="15" hidden="false" customHeight="false" outlineLevel="0" collapsed="false">
      <c r="A4444" s="4" t="s">
        <v>6335</v>
      </c>
      <c r="B4444" s="4" t="n">
        <v>15</v>
      </c>
      <c r="C4444" s="4" t="s">
        <v>579</v>
      </c>
      <c r="D4444" s="4" t="s">
        <v>36</v>
      </c>
      <c r="E4444" s="4" t="s">
        <v>3827</v>
      </c>
      <c r="F4444" s="4" t="s">
        <v>6262</v>
      </c>
      <c r="G4444" s="4" t="s">
        <v>1993</v>
      </c>
      <c r="H4444" s="4" t="s">
        <v>2114</v>
      </c>
      <c r="I4444" s="4"/>
      <c r="J4444" s="4" t="s">
        <v>580</v>
      </c>
      <c r="K4444" s="4" t="n">
        <v>60</v>
      </c>
      <c r="L4444" s="10" t="n">
        <v>1.36</v>
      </c>
      <c r="M4444" s="10" t="n">
        <v>0.3</v>
      </c>
      <c r="N4444" s="11" t="s">
        <v>103</v>
      </c>
      <c r="O4444" s="11" t="s">
        <v>103</v>
      </c>
      <c r="P4444" s="11" t="s">
        <v>103</v>
      </c>
      <c r="Q4444" s="11" t="s">
        <v>103</v>
      </c>
      <c r="R4444" s="4"/>
    </row>
    <row r="4445" customFormat="false" ht="15" hidden="false" customHeight="false" outlineLevel="0" collapsed="false">
      <c r="A4445" s="4" t="s">
        <v>6336</v>
      </c>
      <c r="B4445" s="4" t="n">
        <v>15</v>
      </c>
      <c r="C4445" s="4" t="s">
        <v>579</v>
      </c>
      <c r="D4445" s="4" t="s">
        <v>36</v>
      </c>
      <c r="E4445" s="4" t="s">
        <v>3827</v>
      </c>
      <c r="F4445" s="4" t="s">
        <v>4570</v>
      </c>
      <c r="G4445" s="4" t="s">
        <v>1976</v>
      </c>
      <c r="H4445" s="4" t="s">
        <v>2114</v>
      </c>
      <c r="I4445" s="4"/>
      <c r="J4445" s="4" t="s">
        <v>580</v>
      </c>
      <c r="K4445" s="4" t="n">
        <v>60</v>
      </c>
      <c r="L4445" s="10" t="n">
        <v>1.36</v>
      </c>
      <c r="M4445" s="10" t="n">
        <v>0.3</v>
      </c>
      <c r="N4445" s="11" t="s">
        <v>103</v>
      </c>
      <c r="O4445" s="11" t="s">
        <v>103</v>
      </c>
      <c r="P4445" s="11" t="s">
        <v>103</v>
      </c>
      <c r="Q4445" s="11" t="s">
        <v>103</v>
      </c>
      <c r="R4445" s="4"/>
    </row>
    <row r="4446" customFormat="false" ht="15" hidden="false" customHeight="false" outlineLevel="0" collapsed="false">
      <c r="A4446" s="4" t="s">
        <v>6337</v>
      </c>
      <c r="B4446" s="4" t="n">
        <v>15</v>
      </c>
      <c r="C4446" s="4" t="s">
        <v>579</v>
      </c>
      <c r="D4446" s="4" t="s">
        <v>36</v>
      </c>
      <c r="E4446" s="4" t="s">
        <v>3827</v>
      </c>
      <c r="F4446" s="4" t="s">
        <v>4406</v>
      </c>
      <c r="G4446" s="4" t="s">
        <v>1973</v>
      </c>
      <c r="H4446" s="4" t="s">
        <v>6338</v>
      </c>
      <c r="I4446" s="4"/>
      <c r="J4446" s="4" t="s">
        <v>580</v>
      </c>
      <c r="K4446" s="4" t="n">
        <v>60</v>
      </c>
      <c r="L4446" s="10" t="n">
        <v>1.36</v>
      </c>
      <c r="M4446" s="10" t="n">
        <v>0.3</v>
      </c>
      <c r="N4446" s="11" t="s">
        <v>103</v>
      </c>
      <c r="O4446" s="11" t="s">
        <v>103</v>
      </c>
      <c r="P4446" s="11" t="s">
        <v>103</v>
      </c>
      <c r="Q4446" s="11" t="s">
        <v>103</v>
      </c>
      <c r="R4446" s="4"/>
    </row>
    <row r="4447" customFormat="false" ht="15" hidden="false" customHeight="false" outlineLevel="0" collapsed="false">
      <c r="A4447" s="4" t="s">
        <v>6339</v>
      </c>
      <c r="B4447" s="4" t="n">
        <v>15</v>
      </c>
      <c r="C4447" s="4" t="s">
        <v>579</v>
      </c>
      <c r="D4447" s="4" t="s">
        <v>36</v>
      </c>
      <c r="E4447" s="4" t="s">
        <v>3827</v>
      </c>
      <c r="F4447" s="4" t="s">
        <v>5905</v>
      </c>
      <c r="G4447" s="4" t="s">
        <v>6289</v>
      </c>
      <c r="H4447" s="4" t="s">
        <v>6340</v>
      </c>
      <c r="I4447" s="4" t="s">
        <v>549</v>
      </c>
      <c r="J4447" s="4" t="s">
        <v>580</v>
      </c>
      <c r="K4447" s="4" t="n">
        <v>60</v>
      </c>
      <c r="L4447" s="10" t="n">
        <v>1.36</v>
      </c>
      <c r="M4447" s="10" t="n">
        <v>0.3</v>
      </c>
      <c r="N4447" s="11" t="s">
        <v>103</v>
      </c>
      <c r="O4447" s="11" t="s">
        <v>103</v>
      </c>
      <c r="P4447" s="11" t="s">
        <v>103</v>
      </c>
      <c r="Q4447" s="11" t="s">
        <v>103</v>
      </c>
      <c r="R4447" s="4"/>
    </row>
    <row r="4448" customFormat="false" ht="15" hidden="false" customHeight="false" outlineLevel="0" collapsed="false">
      <c r="A4448" s="4" t="s">
        <v>6341</v>
      </c>
      <c r="B4448" s="4" t="n">
        <v>15</v>
      </c>
      <c r="C4448" s="4" t="s">
        <v>579</v>
      </c>
      <c r="D4448" s="4" t="s">
        <v>36</v>
      </c>
      <c r="E4448" s="4" t="s">
        <v>3827</v>
      </c>
      <c r="F4448" s="4" t="s">
        <v>6342</v>
      </c>
      <c r="G4448" s="4"/>
      <c r="H4448" s="4" t="s">
        <v>6343</v>
      </c>
      <c r="I4448" s="4" t="s">
        <v>523</v>
      </c>
      <c r="J4448" s="4" t="s">
        <v>580</v>
      </c>
      <c r="K4448" s="4" t="n">
        <v>60</v>
      </c>
      <c r="L4448" s="10" t="n">
        <v>1.36</v>
      </c>
      <c r="M4448" s="10" t="n">
        <v>0.3</v>
      </c>
      <c r="N4448" s="11" t="s">
        <v>103</v>
      </c>
      <c r="O4448" s="11" t="s">
        <v>103</v>
      </c>
      <c r="P4448" s="11" t="s">
        <v>103</v>
      </c>
      <c r="Q4448" s="11" t="s">
        <v>103</v>
      </c>
      <c r="R4448" s="4"/>
    </row>
    <row r="4449" customFormat="false" ht="15" hidden="false" customHeight="false" outlineLevel="0" collapsed="false">
      <c r="A4449" s="4" t="s">
        <v>6344</v>
      </c>
      <c r="B4449" s="4" t="n">
        <v>15</v>
      </c>
      <c r="C4449" s="4" t="s">
        <v>579</v>
      </c>
      <c r="D4449" s="4" t="s">
        <v>36</v>
      </c>
      <c r="E4449" s="4" t="s">
        <v>3827</v>
      </c>
      <c r="F4449" s="4" t="s">
        <v>4622</v>
      </c>
      <c r="G4449" s="4"/>
      <c r="H4449" s="4" t="s">
        <v>6343</v>
      </c>
      <c r="I4449" s="4" t="s">
        <v>523</v>
      </c>
      <c r="J4449" s="4" t="s">
        <v>580</v>
      </c>
      <c r="K4449" s="4" t="n">
        <v>60</v>
      </c>
      <c r="L4449" s="10" t="n">
        <v>1.36</v>
      </c>
      <c r="M4449" s="10" t="n">
        <v>0.3</v>
      </c>
      <c r="N4449" s="11" t="s">
        <v>103</v>
      </c>
      <c r="O4449" s="11" t="s">
        <v>103</v>
      </c>
      <c r="P4449" s="11" t="s">
        <v>103</v>
      </c>
      <c r="Q4449" s="11" t="s">
        <v>103</v>
      </c>
      <c r="R4449" s="4"/>
    </row>
    <row r="4450" customFormat="false" ht="15" hidden="false" customHeight="false" outlineLevel="0" collapsed="false">
      <c r="A4450" s="4" t="s">
        <v>6345</v>
      </c>
      <c r="B4450" s="4" t="n">
        <v>15</v>
      </c>
      <c r="C4450" s="4" t="s">
        <v>579</v>
      </c>
      <c r="D4450" s="4" t="s">
        <v>36</v>
      </c>
      <c r="E4450" s="4" t="s">
        <v>3827</v>
      </c>
      <c r="F4450" s="4" t="s">
        <v>4667</v>
      </c>
      <c r="G4450" s="4" t="s">
        <v>1792</v>
      </c>
      <c r="H4450" s="4" t="s">
        <v>6346</v>
      </c>
      <c r="I4450" s="4"/>
      <c r="J4450" s="4" t="s">
        <v>5895</v>
      </c>
      <c r="K4450" s="4" t="n">
        <v>60</v>
      </c>
      <c r="L4450" s="10" t="n">
        <v>1.36</v>
      </c>
      <c r="M4450" s="10" t="n">
        <v>0.3</v>
      </c>
      <c r="N4450" s="11" t="s">
        <v>103</v>
      </c>
      <c r="O4450" s="11" t="s">
        <v>103</v>
      </c>
      <c r="P4450" s="11" t="s">
        <v>103</v>
      </c>
      <c r="Q4450" s="11" t="s">
        <v>103</v>
      </c>
      <c r="R4450" s="4"/>
    </row>
    <row r="4451" customFormat="false" ht="15" hidden="false" customHeight="false" outlineLevel="0" collapsed="false">
      <c r="A4451" s="4" t="s">
        <v>6347</v>
      </c>
      <c r="B4451" s="4" t="n">
        <v>15</v>
      </c>
      <c r="C4451" s="4" t="s">
        <v>579</v>
      </c>
      <c r="D4451" s="4" t="s">
        <v>36</v>
      </c>
      <c r="E4451" s="4" t="s">
        <v>3827</v>
      </c>
      <c r="F4451" s="4" t="s">
        <v>4661</v>
      </c>
      <c r="G4451" s="4" t="s">
        <v>1792</v>
      </c>
      <c r="H4451" s="4" t="s">
        <v>6346</v>
      </c>
      <c r="I4451" s="4"/>
      <c r="J4451" s="4" t="s">
        <v>5895</v>
      </c>
      <c r="K4451" s="4" t="n">
        <v>60</v>
      </c>
      <c r="L4451" s="10" t="n">
        <v>1.36</v>
      </c>
      <c r="M4451" s="10" t="n">
        <v>0.3</v>
      </c>
      <c r="N4451" s="11" t="s">
        <v>103</v>
      </c>
      <c r="O4451" s="11" t="s">
        <v>103</v>
      </c>
      <c r="P4451" s="11" t="s">
        <v>103</v>
      </c>
      <c r="Q4451" s="11" t="s">
        <v>103</v>
      </c>
      <c r="R4451" s="4"/>
    </row>
    <row r="4452" customFormat="false" ht="15" hidden="false" customHeight="false" outlineLevel="0" collapsed="false">
      <c r="A4452" s="4" t="s">
        <v>6348</v>
      </c>
      <c r="B4452" s="4" t="n">
        <v>15</v>
      </c>
      <c r="C4452" s="4" t="s">
        <v>579</v>
      </c>
      <c r="D4452" s="4" t="s">
        <v>36</v>
      </c>
      <c r="E4452" s="4" t="s">
        <v>3827</v>
      </c>
      <c r="F4452" s="4" t="s">
        <v>4390</v>
      </c>
      <c r="G4452" s="4"/>
      <c r="H4452" s="4" t="s">
        <v>6349</v>
      </c>
      <c r="I4452" s="4"/>
      <c r="J4452" s="4" t="s">
        <v>5895</v>
      </c>
      <c r="K4452" s="4" t="n">
        <v>60</v>
      </c>
      <c r="L4452" s="10" t="n">
        <v>1.36</v>
      </c>
      <c r="M4452" s="10" t="n">
        <v>0.3</v>
      </c>
      <c r="N4452" s="11" t="s">
        <v>103</v>
      </c>
      <c r="O4452" s="11" t="s">
        <v>103</v>
      </c>
      <c r="P4452" s="11" t="s">
        <v>103</v>
      </c>
      <c r="Q4452" s="11" t="s">
        <v>103</v>
      </c>
      <c r="R4452" s="4"/>
    </row>
    <row r="4453" customFormat="false" ht="15" hidden="false" customHeight="false" outlineLevel="0" collapsed="false">
      <c r="A4453" s="4" t="s">
        <v>6350</v>
      </c>
      <c r="B4453" s="4" t="n">
        <v>15</v>
      </c>
      <c r="C4453" s="4" t="s">
        <v>579</v>
      </c>
      <c r="D4453" s="4" t="s">
        <v>36</v>
      </c>
      <c r="E4453" s="4" t="s">
        <v>3827</v>
      </c>
      <c r="F4453" s="4" t="s">
        <v>4390</v>
      </c>
      <c r="G4453" s="4"/>
      <c r="H4453" s="4" t="s">
        <v>6349</v>
      </c>
      <c r="I4453" s="4"/>
      <c r="J4453" s="4" t="s">
        <v>5895</v>
      </c>
      <c r="K4453" s="4" t="n">
        <v>60</v>
      </c>
      <c r="L4453" s="10" t="n">
        <v>1.36</v>
      </c>
      <c r="M4453" s="10" t="n">
        <v>0.3</v>
      </c>
      <c r="N4453" s="11" t="s">
        <v>103</v>
      </c>
      <c r="O4453" s="11" t="s">
        <v>103</v>
      </c>
      <c r="P4453" s="11" t="s">
        <v>103</v>
      </c>
      <c r="Q4453" s="11" t="s">
        <v>103</v>
      </c>
      <c r="R4453" s="4"/>
    </row>
    <row r="4454" customFormat="false" ht="15" hidden="false" customHeight="false" outlineLevel="0" collapsed="false">
      <c r="A4454" s="4" t="s">
        <v>6351</v>
      </c>
      <c r="B4454" s="4" t="n">
        <v>15</v>
      </c>
      <c r="C4454" s="4" t="s">
        <v>579</v>
      </c>
      <c r="D4454" s="4" t="s">
        <v>36</v>
      </c>
      <c r="E4454" s="4" t="s">
        <v>3827</v>
      </c>
      <c r="F4454" s="4" t="s">
        <v>4679</v>
      </c>
      <c r="G4454" s="4" t="s">
        <v>2040</v>
      </c>
      <c r="H4454" s="4" t="s">
        <v>6352</v>
      </c>
      <c r="I4454" s="4"/>
      <c r="J4454" s="4" t="s">
        <v>5895</v>
      </c>
      <c r="K4454" s="4" t="n">
        <v>60</v>
      </c>
      <c r="L4454" s="10" t="n">
        <v>1.36</v>
      </c>
      <c r="M4454" s="10" t="n">
        <v>0.3</v>
      </c>
      <c r="N4454" s="11" t="s">
        <v>103</v>
      </c>
      <c r="O4454" s="11" t="s">
        <v>103</v>
      </c>
      <c r="P4454" s="11" t="s">
        <v>103</v>
      </c>
      <c r="Q4454" s="11" t="s">
        <v>103</v>
      </c>
      <c r="R4454" s="4"/>
    </row>
    <row r="4455" customFormat="false" ht="15" hidden="false" customHeight="false" outlineLevel="0" collapsed="false">
      <c r="A4455" s="4" t="s">
        <v>6353</v>
      </c>
      <c r="B4455" s="4" t="n">
        <v>15</v>
      </c>
      <c r="C4455" s="4" t="s">
        <v>579</v>
      </c>
      <c r="D4455" s="4" t="s">
        <v>36</v>
      </c>
      <c r="E4455" s="4" t="s">
        <v>3827</v>
      </c>
      <c r="F4455" s="4" t="s">
        <v>4390</v>
      </c>
      <c r="G4455" s="4" t="s">
        <v>1792</v>
      </c>
      <c r="H4455" s="4" t="s">
        <v>6354</v>
      </c>
      <c r="I4455" s="4"/>
      <c r="J4455" s="4" t="s">
        <v>5895</v>
      </c>
      <c r="K4455" s="4" t="n">
        <v>60</v>
      </c>
      <c r="L4455" s="10" t="n">
        <v>1.36</v>
      </c>
      <c r="M4455" s="10" t="n">
        <v>0.3</v>
      </c>
      <c r="N4455" s="11" t="s">
        <v>103</v>
      </c>
      <c r="O4455" s="11" t="s">
        <v>103</v>
      </c>
      <c r="P4455" s="11" t="s">
        <v>103</v>
      </c>
      <c r="Q4455" s="11" t="s">
        <v>103</v>
      </c>
      <c r="R4455" s="4"/>
    </row>
    <row r="4456" customFormat="false" ht="15" hidden="false" customHeight="false" outlineLevel="0" collapsed="false">
      <c r="A4456" s="4" t="s">
        <v>6355</v>
      </c>
      <c r="B4456" s="4" t="n">
        <v>15</v>
      </c>
      <c r="C4456" s="4" t="s">
        <v>579</v>
      </c>
      <c r="D4456" s="4" t="s">
        <v>36</v>
      </c>
      <c r="E4456" s="4" t="s">
        <v>3827</v>
      </c>
      <c r="F4456" s="4" t="s">
        <v>4390</v>
      </c>
      <c r="G4456" s="4" t="s">
        <v>1792</v>
      </c>
      <c r="H4456" s="4" t="s">
        <v>6356</v>
      </c>
      <c r="I4456" s="4"/>
      <c r="J4456" s="4" t="s">
        <v>5895</v>
      </c>
      <c r="K4456" s="4" t="n">
        <v>60</v>
      </c>
      <c r="L4456" s="10" t="n">
        <v>1.36</v>
      </c>
      <c r="M4456" s="10" t="n">
        <v>0.3</v>
      </c>
      <c r="N4456" s="11" t="s">
        <v>103</v>
      </c>
      <c r="O4456" s="11" t="s">
        <v>103</v>
      </c>
      <c r="P4456" s="11" t="s">
        <v>103</v>
      </c>
      <c r="Q4456" s="11" t="s">
        <v>103</v>
      </c>
      <c r="R4456" s="4"/>
    </row>
    <row r="4457" customFormat="false" ht="15" hidden="false" customHeight="false" outlineLevel="0" collapsed="false">
      <c r="A4457" s="4" t="s">
        <v>6357</v>
      </c>
      <c r="B4457" s="4" t="n">
        <v>15</v>
      </c>
      <c r="C4457" s="4" t="s">
        <v>579</v>
      </c>
      <c r="D4457" s="4" t="s">
        <v>36</v>
      </c>
      <c r="E4457" s="4" t="s">
        <v>3827</v>
      </c>
      <c r="F4457" s="4" t="s">
        <v>4667</v>
      </c>
      <c r="G4457" s="4" t="s">
        <v>1792</v>
      </c>
      <c r="H4457" s="4" t="s">
        <v>6358</v>
      </c>
      <c r="I4457" s="4"/>
      <c r="J4457" s="4" t="s">
        <v>5895</v>
      </c>
      <c r="K4457" s="4" t="n">
        <v>60</v>
      </c>
      <c r="L4457" s="10" t="n">
        <v>1.36</v>
      </c>
      <c r="M4457" s="10" t="n">
        <v>0.3</v>
      </c>
      <c r="N4457" s="11" t="s">
        <v>103</v>
      </c>
      <c r="O4457" s="11" t="s">
        <v>103</v>
      </c>
      <c r="P4457" s="11" t="s">
        <v>103</v>
      </c>
      <c r="Q4457" s="11" t="s">
        <v>103</v>
      </c>
      <c r="R4457" s="4"/>
    </row>
    <row r="4458" customFormat="false" ht="15" hidden="false" customHeight="false" outlineLevel="0" collapsed="false">
      <c r="A4458" s="4" t="s">
        <v>6359</v>
      </c>
      <c r="B4458" s="4" t="n">
        <v>15</v>
      </c>
      <c r="C4458" s="4" t="s">
        <v>579</v>
      </c>
      <c r="D4458" s="4" t="s">
        <v>36</v>
      </c>
      <c r="E4458" s="4" t="s">
        <v>3827</v>
      </c>
      <c r="F4458" s="4" t="s">
        <v>4390</v>
      </c>
      <c r="G4458" s="4" t="s">
        <v>2014</v>
      </c>
      <c r="H4458" s="4" t="s">
        <v>6358</v>
      </c>
      <c r="I4458" s="4"/>
      <c r="J4458" s="4" t="s">
        <v>5895</v>
      </c>
      <c r="K4458" s="4" t="n">
        <v>60</v>
      </c>
      <c r="L4458" s="10" t="n">
        <v>1.36</v>
      </c>
      <c r="M4458" s="10" t="n">
        <v>0.3</v>
      </c>
      <c r="N4458" s="11" t="s">
        <v>103</v>
      </c>
      <c r="O4458" s="11" t="s">
        <v>103</v>
      </c>
      <c r="P4458" s="11" t="s">
        <v>103</v>
      </c>
      <c r="Q4458" s="11" t="s">
        <v>103</v>
      </c>
      <c r="R4458" s="4"/>
    </row>
    <row r="4459" customFormat="false" ht="15" hidden="false" customHeight="false" outlineLevel="0" collapsed="false">
      <c r="A4459" s="4" t="s">
        <v>6360</v>
      </c>
      <c r="B4459" s="4" t="n">
        <v>15</v>
      </c>
      <c r="C4459" s="4" t="s">
        <v>579</v>
      </c>
      <c r="D4459" s="4" t="s">
        <v>36</v>
      </c>
      <c r="E4459" s="4" t="s">
        <v>3827</v>
      </c>
      <c r="F4459" s="4" t="s">
        <v>4390</v>
      </c>
      <c r="G4459" s="4" t="s">
        <v>1792</v>
      </c>
      <c r="H4459" s="4" t="s">
        <v>6358</v>
      </c>
      <c r="I4459" s="4"/>
      <c r="J4459" s="4" t="s">
        <v>5895</v>
      </c>
      <c r="K4459" s="4" t="n">
        <v>60</v>
      </c>
      <c r="L4459" s="10" t="n">
        <v>1.36</v>
      </c>
      <c r="M4459" s="10" t="n">
        <v>0.3</v>
      </c>
      <c r="N4459" s="11" t="s">
        <v>103</v>
      </c>
      <c r="O4459" s="11" t="s">
        <v>103</v>
      </c>
      <c r="P4459" s="11" t="s">
        <v>103</v>
      </c>
      <c r="Q4459" s="11" t="s">
        <v>103</v>
      </c>
      <c r="R4459" s="4"/>
    </row>
    <row r="4460" customFormat="false" ht="15" hidden="false" customHeight="false" outlineLevel="0" collapsed="false">
      <c r="A4460" s="4" t="s">
        <v>6361</v>
      </c>
      <c r="B4460" s="4" t="n">
        <v>15</v>
      </c>
      <c r="C4460" s="4" t="s">
        <v>579</v>
      </c>
      <c r="D4460" s="4" t="s">
        <v>36</v>
      </c>
      <c r="E4460" s="4" t="s">
        <v>3827</v>
      </c>
      <c r="F4460" s="4" t="s">
        <v>6362</v>
      </c>
      <c r="G4460" s="4" t="s">
        <v>1981</v>
      </c>
      <c r="H4460" s="4" t="s">
        <v>6363</v>
      </c>
      <c r="I4460" s="4"/>
      <c r="J4460" s="4" t="s">
        <v>6242</v>
      </c>
      <c r="K4460" s="4" t="n">
        <v>60</v>
      </c>
      <c r="L4460" s="10" t="n">
        <v>1.36</v>
      </c>
      <c r="M4460" s="10" t="n">
        <v>0.3</v>
      </c>
      <c r="N4460" s="11" t="s">
        <v>103</v>
      </c>
      <c r="O4460" s="11" t="s">
        <v>103</v>
      </c>
      <c r="P4460" s="11" t="s">
        <v>103</v>
      </c>
      <c r="Q4460" s="11" t="s">
        <v>103</v>
      </c>
      <c r="R4460" s="4"/>
    </row>
    <row r="4461" customFormat="false" ht="15" hidden="false" customHeight="false" outlineLevel="0" collapsed="false">
      <c r="A4461" s="4" t="s">
        <v>6364</v>
      </c>
      <c r="B4461" s="4" t="n">
        <v>15</v>
      </c>
      <c r="C4461" s="4" t="s">
        <v>579</v>
      </c>
      <c r="D4461" s="4" t="s">
        <v>36</v>
      </c>
      <c r="E4461" s="4" t="s">
        <v>3827</v>
      </c>
      <c r="F4461" s="4" t="s">
        <v>6365</v>
      </c>
      <c r="G4461" s="4" t="s">
        <v>2060</v>
      </c>
      <c r="H4461" s="4" t="s">
        <v>6363</v>
      </c>
      <c r="I4461" s="4"/>
      <c r="J4461" s="4" t="s">
        <v>6242</v>
      </c>
      <c r="K4461" s="4" t="n">
        <v>60</v>
      </c>
      <c r="L4461" s="10" t="n">
        <v>1.36</v>
      </c>
      <c r="M4461" s="10" t="n">
        <v>0.3</v>
      </c>
      <c r="N4461" s="11" t="s">
        <v>103</v>
      </c>
      <c r="O4461" s="11" t="s">
        <v>103</v>
      </c>
      <c r="P4461" s="11" t="s">
        <v>103</v>
      </c>
      <c r="Q4461" s="11" t="s">
        <v>103</v>
      </c>
      <c r="R4461" s="4"/>
    </row>
    <row r="4462" customFormat="false" ht="15" hidden="false" customHeight="false" outlineLevel="0" collapsed="false">
      <c r="A4462" s="4" t="s">
        <v>6366</v>
      </c>
      <c r="B4462" s="4" t="n">
        <v>15</v>
      </c>
      <c r="C4462" s="4" t="s">
        <v>579</v>
      </c>
      <c r="D4462" s="4" t="s">
        <v>36</v>
      </c>
      <c r="E4462" s="4" t="s">
        <v>3827</v>
      </c>
      <c r="F4462" s="4" t="s">
        <v>6367</v>
      </c>
      <c r="G4462" s="4"/>
      <c r="H4462" s="4" t="s">
        <v>6363</v>
      </c>
      <c r="I4462" s="4"/>
      <c r="J4462" s="4" t="s">
        <v>6242</v>
      </c>
      <c r="K4462" s="4" t="n">
        <v>60</v>
      </c>
      <c r="L4462" s="10" t="n">
        <v>1.36</v>
      </c>
      <c r="M4462" s="10" t="n">
        <v>0.3</v>
      </c>
      <c r="N4462" s="11" t="s">
        <v>103</v>
      </c>
      <c r="O4462" s="11" t="s">
        <v>103</v>
      </c>
      <c r="P4462" s="11" t="s">
        <v>103</v>
      </c>
      <c r="Q4462" s="11" t="s">
        <v>103</v>
      </c>
      <c r="R4462" s="4"/>
    </row>
    <row r="4463" customFormat="false" ht="15" hidden="false" customHeight="false" outlineLevel="0" collapsed="false">
      <c r="A4463" s="4" t="s">
        <v>6368</v>
      </c>
      <c r="B4463" s="4" t="n">
        <v>15</v>
      </c>
      <c r="C4463" s="4" t="s">
        <v>579</v>
      </c>
      <c r="D4463" s="4" t="s">
        <v>36</v>
      </c>
      <c r="E4463" s="4" t="s">
        <v>3827</v>
      </c>
      <c r="F4463" s="4" t="s">
        <v>6369</v>
      </c>
      <c r="G4463" s="4" t="s">
        <v>1981</v>
      </c>
      <c r="H4463" s="4" t="s">
        <v>6363</v>
      </c>
      <c r="I4463" s="4"/>
      <c r="J4463" s="4" t="s">
        <v>6242</v>
      </c>
      <c r="K4463" s="4" t="n">
        <v>60</v>
      </c>
      <c r="L4463" s="10" t="n">
        <v>1.36</v>
      </c>
      <c r="M4463" s="10" t="n">
        <v>0.3</v>
      </c>
      <c r="N4463" s="11" t="s">
        <v>103</v>
      </c>
      <c r="O4463" s="11" t="s">
        <v>103</v>
      </c>
      <c r="P4463" s="11" t="s">
        <v>103</v>
      </c>
      <c r="Q4463" s="11" t="s">
        <v>103</v>
      </c>
      <c r="R4463" s="4"/>
    </row>
    <row r="4464" customFormat="false" ht="15" hidden="false" customHeight="false" outlineLevel="0" collapsed="false">
      <c r="A4464" s="4" t="s">
        <v>6370</v>
      </c>
      <c r="B4464" s="4" t="n">
        <v>15</v>
      </c>
      <c r="C4464" s="4" t="s">
        <v>579</v>
      </c>
      <c r="D4464" s="4" t="s">
        <v>36</v>
      </c>
      <c r="E4464" s="4" t="s">
        <v>3827</v>
      </c>
      <c r="F4464" s="4" t="s">
        <v>6369</v>
      </c>
      <c r="G4464" s="4" t="s">
        <v>2040</v>
      </c>
      <c r="H4464" s="4" t="s">
        <v>6363</v>
      </c>
      <c r="I4464" s="4"/>
      <c r="J4464" s="4" t="s">
        <v>6242</v>
      </c>
      <c r="K4464" s="4" t="n">
        <v>60</v>
      </c>
      <c r="L4464" s="10" t="n">
        <v>1.36</v>
      </c>
      <c r="M4464" s="10" t="n">
        <v>0.3</v>
      </c>
      <c r="N4464" s="11" t="s">
        <v>103</v>
      </c>
      <c r="O4464" s="11" t="s">
        <v>103</v>
      </c>
      <c r="P4464" s="11" t="s">
        <v>103</v>
      </c>
      <c r="Q4464" s="11" t="s">
        <v>103</v>
      </c>
      <c r="R4464" s="4"/>
    </row>
    <row r="4465" customFormat="false" ht="15" hidden="false" customHeight="false" outlineLevel="0" collapsed="false">
      <c r="A4465" s="4" t="s">
        <v>6371</v>
      </c>
      <c r="B4465" s="4" t="n">
        <v>15</v>
      </c>
      <c r="C4465" s="4" t="s">
        <v>579</v>
      </c>
      <c r="D4465" s="4" t="s">
        <v>36</v>
      </c>
      <c r="E4465" s="4" t="s">
        <v>3827</v>
      </c>
      <c r="F4465" s="4" t="s">
        <v>6372</v>
      </c>
      <c r="G4465" s="4" t="s">
        <v>5924</v>
      </c>
      <c r="H4465" s="4" t="s">
        <v>6363</v>
      </c>
      <c r="I4465" s="4"/>
      <c r="J4465" s="4" t="s">
        <v>6242</v>
      </c>
      <c r="K4465" s="4" t="n">
        <v>60</v>
      </c>
      <c r="L4465" s="10" t="n">
        <v>1.36</v>
      </c>
      <c r="M4465" s="10" t="n">
        <v>0.3</v>
      </c>
      <c r="N4465" s="11" t="s">
        <v>103</v>
      </c>
      <c r="O4465" s="11" t="s">
        <v>103</v>
      </c>
      <c r="P4465" s="11" t="s">
        <v>103</v>
      </c>
      <c r="Q4465" s="11" t="s">
        <v>103</v>
      </c>
      <c r="R4465" s="4"/>
    </row>
    <row r="4466" customFormat="false" ht="15" hidden="false" customHeight="false" outlineLevel="0" collapsed="false">
      <c r="A4466" s="4" t="s">
        <v>6373</v>
      </c>
      <c r="B4466" s="4" t="n">
        <v>15</v>
      </c>
      <c r="C4466" s="4" t="s">
        <v>579</v>
      </c>
      <c r="D4466" s="4" t="s">
        <v>36</v>
      </c>
      <c r="E4466" s="4" t="s">
        <v>3827</v>
      </c>
      <c r="F4466" s="4" t="s">
        <v>6374</v>
      </c>
      <c r="G4466" s="4" t="s">
        <v>1976</v>
      </c>
      <c r="H4466" s="4" t="s">
        <v>6375</v>
      </c>
      <c r="I4466" s="4"/>
      <c r="J4466" s="4" t="s">
        <v>6242</v>
      </c>
      <c r="K4466" s="4" t="n">
        <v>60</v>
      </c>
      <c r="L4466" s="10" t="n">
        <v>1.36</v>
      </c>
      <c r="M4466" s="10" t="n">
        <v>0.3</v>
      </c>
      <c r="N4466" s="11" t="s">
        <v>103</v>
      </c>
      <c r="O4466" s="11" t="s">
        <v>103</v>
      </c>
      <c r="P4466" s="11" t="s">
        <v>103</v>
      </c>
      <c r="Q4466" s="11" t="s">
        <v>103</v>
      </c>
      <c r="R4466" s="4"/>
    </row>
    <row r="4467" customFormat="false" ht="15" hidden="false" customHeight="false" outlineLevel="0" collapsed="false">
      <c r="A4467" s="4" t="s">
        <v>6376</v>
      </c>
      <c r="B4467" s="4" t="n">
        <v>15</v>
      </c>
      <c r="C4467" s="4" t="s">
        <v>579</v>
      </c>
      <c r="D4467" s="4" t="s">
        <v>36</v>
      </c>
      <c r="E4467" s="4" t="s">
        <v>3827</v>
      </c>
      <c r="F4467" s="4" t="s">
        <v>6377</v>
      </c>
      <c r="G4467" s="4" t="s">
        <v>1976</v>
      </c>
      <c r="H4467" s="4" t="s">
        <v>6375</v>
      </c>
      <c r="I4467" s="4"/>
      <c r="J4467" s="4" t="s">
        <v>6242</v>
      </c>
      <c r="K4467" s="4" t="n">
        <v>60</v>
      </c>
      <c r="L4467" s="10" t="n">
        <v>1.36</v>
      </c>
      <c r="M4467" s="10" t="n">
        <v>0.3</v>
      </c>
      <c r="N4467" s="11" t="s">
        <v>103</v>
      </c>
      <c r="O4467" s="11" t="s">
        <v>103</v>
      </c>
      <c r="P4467" s="11" t="s">
        <v>103</v>
      </c>
      <c r="Q4467" s="11" t="s">
        <v>103</v>
      </c>
      <c r="R4467" s="4"/>
    </row>
    <row r="4468" customFormat="false" ht="15" hidden="false" customHeight="false" outlineLevel="0" collapsed="false">
      <c r="A4468" s="4" t="s">
        <v>6378</v>
      </c>
      <c r="B4468" s="4" t="n">
        <v>15</v>
      </c>
      <c r="C4468" s="4" t="s">
        <v>579</v>
      </c>
      <c r="D4468" s="4" t="s">
        <v>36</v>
      </c>
      <c r="E4468" s="4" t="s">
        <v>3827</v>
      </c>
      <c r="F4468" s="4" t="s">
        <v>6379</v>
      </c>
      <c r="G4468" s="4" t="s">
        <v>1973</v>
      </c>
      <c r="H4468" s="4" t="s">
        <v>6375</v>
      </c>
      <c r="I4468" s="4"/>
      <c r="J4468" s="4" t="s">
        <v>6242</v>
      </c>
      <c r="K4468" s="4" t="n">
        <v>60</v>
      </c>
      <c r="L4468" s="10" t="n">
        <v>1.36</v>
      </c>
      <c r="M4468" s="10" t="n">
        <v>0.3</v>
      </c>
      <c r="N4468" s="11" t="s">
        <v>103</v>
      </c>
      <c r="O4468" s="11" t="s">
        <v>103</v>
      </c>
      <c r="P4468" s="11" t="s">
        <v>103</v>
      </c>
      <c r="Q4468" s="11" t="s">
        <v>103</v>
      </c>
      <c r="R4468" s="4"/>
    </row>
    <row r="4469" customFormat="false" ht="15" hidden="false" customHeight="false" outlineLevel="0" collapsed="false">
      <c r="A4469" s="4" t="s">
        <v>6380</v>
      </c>
      <c r="B4469" s="4" t="n">
        <v>15</v>
      </c>
      <c r="C4469" s="4" t="s">
        <v>579</v>
      </c>
      <c r="D4469" s="4" t="s">
        <v>36</v>
      </c>
      <c r="E4469" s="4" t="s">
        <v>3827</v>
      </c>
      <c r="F4469" s="4" t="s">
        <v>6377</v>
      </c>
      <c r="G4469" s="4" t="s">
        <v>1976</v>
      </c>
      <c r="H4469" s="4" t="s">
        <v>6381</v>
      </c>
      <c r="I4469" s="4"/>
      <c r="J4469" s="4" t="s">
        <v>6242</v>
      </c>
      <c r="K4469" s="4" t="n">
        <v>60</v>
      </c>
      <c r="L4469" s="10" t="n">
        <v>1.36</v>
      </c>
      <c r="M4469" s="10" t="n">
        <v>0.3</v>
      </c>
      <c r="N4469" s="11" t="s">
        <v>103</v>
      </c>
      <c r="O4469" s="11" t="s">
        <v>103</v>
      </c>
      <c r="P4469" s="11" t="s">
        <v>103</v>
      </c>
      <c r="Q4469" s="11" t="s">
        <v>103</v>
      </c>
      <c r="R4469" s="4"/>
    </row>
    <row r="4470" customFormat="false" ht="15" hidden="false" customHeight="false" outlineLevel="0" collapsed="false">
      <c r="A4470" s="4" t="s">
        <v>6382</v>
      </c>
      <c r="B4470" s="4" t="n">
        <v>15</v>
      </c>
      <c r="C4470" s="4" t="s">
        <v>579</v>
      </c>
      <c r="D4470" s="4" t="s">
        <v>36</v>
      </c>
      <c r="E4470" s="4" t="s">
        <v>3827</v>
      </c>
      <c r="F4470" s="4" t="s">
        <v>6383</v>
      </c>
      <c r="G4470" s="4" t="s">
        <v>1976</v>
      </c>
      <c r="H4470" s="4" t="s">
        <v>6384</v>
      </c>
      <c r="I4470" s="4"/>
      <c r="J4470" s="4" t="s">
        <v>6242</v>
      </c>
      <c r="K4470" s="4" t="n">
        <v>60</v>
      </c>
      <c r="L4470" s="10" t="n">
        <v>1.36</v>
      </c>
      <c r="M4470" s="10" t="n">
        <v>0.3</v>
      </c>
      <c r="N4470" s="11" t="s">
        <v>103</v>
      </c>
      <c r="O4470" s="11" t="s">
        <v>103</v>
      </c>
      <c r="P4470" s="11" t="s">
        <v>103</v>
      </c>
      <c r="Q4470" s="11" t="s">
        <v>103</v>
      </c>
      <c r="R4470" s="4"/>
    </row>
    <row r="4471" customFormat="false" ht="15" hidden="false" customHeight="false" outlineLevel="0" collapsed="false">
      <c r="A4471" s="4" t="s">
        <v>6385</v>
      </c>
      <c r="B4471" s="4" t="n">
        <v>15</v>
      </c>
      <c r="C4471" s="4" t="s">
        <v>579</v>
      </c>
      <c r="D4471" s="4" t="s">
        <v>36</v>
      </c>
      <c r="E4471" s="4" t="s">
        <v>3827</v>
      </c>
      <c r="F4471" s="4" t="s">
        <v>4570</v>
      </c>
      <c r="G4471" s="4" t="s">
        <v>6273</v>
      </c>
      <c r="H4471" s="4" t="s">
        <v>2116</v>
      </c>
      <c r="I4471" s="4"/>
      <c r="J4471" s="4" t="s">
        <v>559</v>
      </c>
      <c r="K4471" s="4" t="n">
        <v>60</v>
      </c>
      <c r="L4471" s="10" t="n">
        <v>1.36</v>
      </c>
      <c r="M4471" s="10" t="n">
        <v>0.3</v>
      </c>
      <c r="N4471" s="11" t="s">
        <v>103</v>
      </c>
      <c r="O4471" s="11" t="s">
        <v>103</v>
      </c>
      <c r="P4471" s="11" t="s">
        <v>103</v>
      </c>
      <c r="Q4471" s="11" t="s">
        <v>103</v>
      </c>
      <c r="R4471" s="4"/>
    </row>
    <row r="4472" customFormat="false" ht="15" hidden="false" customHeight="false" outlineLevel="0" collapsed="false">
      <c r="A4472" s="4" t="s">
        <v>6386</v>
      </c>
      <c r="B4472" s="4" t="n">
        <v>15</v>
      </c>
      <c r="C4472" s="4" t="s">
        <v>579</v>
      </c>
      <c r="D4472" s="4" t="s">
        <v>36</v>
      </c>
      <c r="E4472" s="4" t="s">
        <v>3827</v>
      </c>
      <c r="F4472" s="4" t="s">
        <v>4412</v>
      </c>
      <c r="G4472" s="4" t="s">
        <v>1976</v>
      </c>
      <c r="H4472" s="4" t="s">
        <v>2116</v>
      </c>
      <c r="I4472" s="4"/>
      <c r="J4472" s="4" t="s">
        <v>559</v>
      </c>
      <c r="K4472" s="4" t="n">
        <v>60</v>
      </c>
      <c r="L4472" s="10" t="n">
        <v>1.36</v>
      </c>
      <c r="M4472" s="10" t="n">
        <v>0.3</v>
      </c>
      <c r="N4472" s="11" t="s">
        <v>103</v>
      </c>
      <c r="O4472" s="11" t="s">
        <v>103</v>
      </c>
      <c r="P4472" s="11" t="s">
        <v>103</v>
      </c>
      <c r="Q4472" s="11" t="s">
        <v>103</v>
      </c>
      <c r="R4472" s="4"/>
    </row>
    <row r="4473" customFormat="false" ht="15" hidden="false" customHeight="false" outlineLevel="0" collapsed="false">
      <c r="A4473" s="4" t="s">
        <v>6387</v>
      </c>
      <c r="B4473" s="4" t="n">
        <v>15</v>
      </c>
      <c r="C4473" s="4" t="s">
        <v>579</v>
      </c>
      <c r="D4473" s="4" t="s">
        <v>36</v>
      </c>
      <c r="E4473" s="4" t="s">
        <v>3827</v>
      </c>
      <c r="F4473" s="4" t="s">
        <v>4412</v>
      </c>
      <c r="G4473" s="4" t="s">
        <v>1976</v>
      </c>
      <c r="H4473" s="4" t="s">
        <v>2116</v>
      </c>
      <c r="I4473" s="4"/>
      <c r="J4473" s="4" t="s">
        <v>559</v>
      </c>
      <c r="K4473" s="4" t="n">
        <v>60</v>
      </c>
      <c r="L4473" s="10" t="n">
        <v>1.36</v>
      </c>
      <c r="M4473" s="10" t="n">
        <v>0.3</v>
      </c>
      <c r="N4473" s="11" t="s">
        <v>103</v>
      </c>
      <c r="O4473" s="11" t="s">
        <v>103</v>
      </c>
      <c r="P4473" s="11" t="s">
        <v>103</v>
      </c>
      <c r="Q4473" s="11" t="s">
        <v>103</v>
      </c>
      <c r="R4473" s="4"/>
    </row>
    <row r="4474" customFormat="false" ht="15" hidden="false" customHeight="false" outlineLevel="0" collapsed="false">
      <c r="A4474" s="4" t="s">
        <v>6388</v>
      </c>
      <c r="B4474" s="4" t="n">
        <v>15</v>
      </c>
      <c r="C4474" s="4" t="s">
        <v>579</v>
      </c>
      <c r="D4474" s="4" t="s">
        <v>36</v>
      </c>
      <c r="E4474" s="4" t="s">
        <v>3827</v>
      </c>
      <c r="F4474" s="4" t="s">
        <v>4412</v>
      </c>
      <c r="G4474" s="4" t="s">
        <v>1976</v>
      </c>
      <c r="H4474" s="4" t="s">
        <v>2116</v>
      </c>
      <c r="I4474" s="4"/>
      <c r="J4474" s="4" t="s">
        <v>559</v>
      </c>
      <c r="K4474" s="4" t="n">
        <v>60</v>
      </c>
      <c r="L4474" s="10" t="n">
        <v>1.36</v>
      </c>
      <c r="M4474" s="10" t="n">
        <v>0.3</v>
      </c>
      <c r="N4474" s="11" t="s">
        <v>103</v>
      </c>
      <c r="O4474" s="11" t="s">
        <v>103</v>
      </c>
      <c r="P4474" s="11" t="s">
        <v>103</v>
      </c>
      <c r="Q4474" s="11" t="s">
        <v>103</v>
      </c>
      <c r="R4474" s="4"/>
    </row>
    <row r="4475" customFormat="false" ht="15" hidden="false" customHeight="false" outlineLevel="0" collapsed="false">
      <c r="A4475" s="4" t="s">
        <v>6389</v>
      </c>
      <c r="B4475" s="4" t="n">
        <v>15</v>
      </c>
      <c r="C4475" s="4" t="s">
        <v>579</v>
      </c>
      <c r="D4475" s="4" t="s">
        <v>36</v>
      </c>
      <c r="E4475" s="4" t="s">
        <v>3827</v>
      </c>
      <c r="F4475" s="4" t="s">
        <v>4570</v>
      </c>
      <c r="G4475" s="4" t="s">
        <v>1976</v>
      </c>
      <c r="H4475" s="4" t="s">
        <v>2120</v>
      </c>
      <c r="I4475" s="4"/>
      <c r="J4475" s="4" t="s">
        <v>559</v>
      </c>
      <c r="K4475" s="4" t="n">
        <v>60</v>
      </c>
      <c r="L4475" s="10" t="n">
        <v>1.36</v>
      </c>
      <c r="M4475" s="10" t="n">
        <v>0.3</v>
      </c>
      <c r="N4475" s="11" t="s">
        <v>103</v>
      </c>
      <c r="O4475" s="11" t="s">
        <v>103</v>
      </c>
      <c r="P4475" s="11" t="s">
        <v>103</v>
      </c>
      <c r="Q4475" s="11" t="s">
        <v>103</v>
      </c>
      <c r="R4475" s="4"/>
    </row>
    <row r="4476" customFormat="false" ht="15" hidden="false" customHeight="false" outlineLevel="0" collapsed="false">
      <c r="A4476" s="4" t="s">
        <v>6390</v>
      </c>
      <c r="B4476" s="4" t="n">
        <v>15</v>
      </c>
      <c r="C4476" s="4" t="s">
        <v>579</v>
      </c>
      <c r="D4476" s="4" t="s">
        <v>36</v>
      </c>
      <c r="E4476" s="4" t="s">
        <v>3827</v>
      </c>
      <c r="F4476" s="4" t="s">
        <v>5858</v>
      </c>
      <c r="G4476" s="4" t="s">
        <v>1993</v>
      </c>
      <c r="H4476" s="4" t="s">
        <v>2126</v>
      </c>
      <c r="I4476" s="4"/>
      <c r="J4476" s="4" t="s">
        <v>559</v>
      </c>
      <c r="K4476" s="4" t="n">
        <v>60</v>
      </c>
      <c r="L4476" s="10" t="n">
        <v>1.36</v>
      </c>
      <c r="M4476" s="10" t="n">
        <v>0.3</v>
      </c>
      <c r="N4476" s="11" t="s">
        <v>103</v>
      </c>
      <c r="O4476" s="11" t="s">
        <v>103</v>
      </c>
      <c r="P4476" s="11" t="s">
        <v>103</v>
      </c>
      <c r="Q4476" s="11" t="s">
        <v>103</v>
      </c>
      <c r="R4476" s="4"/>
    </row>
    <row r="4477" customFormat="false" ht="15" hidden="false" customHeight="false" outlineLevel="0" collapsed="false">
      <c r="A4477" s="4" t="s">
        <v>6391</v>
      </c>
      <c r="B4477" s="4" t="n">
        <v>15</v>
      </c>
      <c r="C4477" s="4" t="s">
        <v>579</v>
      </c>
      <c r="D4477" s="4" t="s">
        <v>36</v>
      </c>
      <c r="E4477" s="4" t="s">
        <v>3827</v>
      </c>
      <c r="F4477" s="4" t="s">
        <v>5866</v>
      </c>
      <c r="G4477" s="4" t="s">
        <v>6164</v>
      </c>
      <c r="H4477" s="4" t="s">
        <v>2126</v>
      </c>
      <c r="I4477" s="4"/>
      <c r="J4477" s="4" t="s">
        <v>559</v>
      </c>
      <c r="K4477" s="4" t="n">
        <v>60</v>
      </c>
      <c r="L4477" s="10" t="n">
        <v>1.36</v>
      </c>
      <c r="M4477" s="10" t="n">
        <v>0.3</v>
      </c>
      <c r="N4477" s="11" t="s">
        <v>103</v>
      </c>
      <c r="O4477" s="11" t="s">
        <v>103</v>
      </c>
      <c r="P4477" s="11" t="s">
        <v>103</v>
      </c>
      <c r="Q4477" s="11" t="s">
        <v>103</v>
      </c>
      <c r="R4477" s="4"/>
    </row>
    <row r="4478" customFormat="false" ht="15" hidden="false" customHeight="false" outlineLevel="0" collapsed="false">
      <c r="A4478" s="4" t="s">
        <v>6392</v>
      </c>
      <c r="B4478" s="4" t="n">
        <v>15</v>
      </c>
      <c r="C4478" s="4" t="s">
        <v>579</v>
      </c>
      <c r="D4478" s="4" t="s">
        <v>36</v>
      </c>
      <c r="E4478" s="4" t="s">
        <v>3827</v>
      </c>
      <c r="F4478" s="4" t="s">
        <v>4570</v>
      </c>
      <c r="G4478" s="4" t="s">
        <v>1976</v>
      </c>
      <c r="H4478" s="4" t="s">
        <v>2128</v>
      </c>
      <c r="I4478" s="4"/>
      <c r="J4478" s="4" t="s">
        <v>559</v>
      </c>
      <c r="K4478" s="4" t="n">
        <v>60</v>
      </c>
      <c r="L4478" s="10" t="n">
        <v>1.36</v>
      </c>
      <c r="M4478" s="10" t="n">
        <v>0.3</v>
      </c>
      <c r="N4478" s="11" t="s">
        <v>103</v>
      </c>
      <c r="O4478" s="11" t="s">
        <v>103</v>
      </c>
      <c r="P4478" s="11" t="s">
        <v>103</v>
      </c>
      <c r="Q4478" s="11" t="s">
        <v>103</v>
      </c>
      <c r="R4478" s="4"/>
    </row>
    <row r="4479" customFormat="false" ht="15" hidden="false" customHeight="false" outlineLevel="0" collapsed="false">
      <c r="A4479" s="4" t="s">
        <v>6393</v>
      </c>
      <c r="B4479" s="4" t="n">
        <v>15</v>
      </c>
      <c r="C4479" s="4" t="s">
        <v>579</v>
      </c>
      <c r="D4479" s="4" t="s">
        <v>36</v>
      </c>
      <c r="E4479" s="4" t="s">
        <v>3827</v>
      </c>
      <c r="F4479" s="4" t="s">
        <v>4570</v>
      </c>
      <c r="G4479" s="4" t="s">
        <v>1976</v>
      </c>
      <c r="H4479" s="4" t="s">
        <v>2130</v>
      </c>
      <c r="I4479" s="4"/>
      <c r="J4479" s="4" t="s">
        <v>559</v>
      </c>
      <c r="K4479" s="4" t="n">
        <v>60</v>
      </c>
      <c r="L4479" s="10" t="n">
        <v>1.36</v>
      </c>
      <c r="M4479" s="10" t="n">
        <v>0.3</v>
      </c>
      <c r="N4479" s="11" t="s">
        <v>103</v>
      </c>
      <c r="O4479" s="11" t="s">
        <v>103</v>
      </c>
      <c r="P4479" s="11" t="s">
        <v>103</v>
      </c>
      <c r="Q4479" s="11" t="s">
        <v>103</v>
      </c>
      <c r="R4479" s="4"/>
    </row>
    <row r="4480" customFormat="false" ht="15" hidden="false" customHeight="false" outlineLevel="0" collapsed="false">
      <c r="A4480" s="4" t="s">
        <v>6394</v>
      </c>
      <c r="B4480" s="4" t="n">
        <v>15</v>
      </c>
      <c r="C4480" s="4" t="s">
        <v>579</v>
      </c>
      <c r="D4480" s="4" t="s">
        <v>36</v>
      </c>
      <c r="E4480" s="4" t="s">
        <v>3827</v>
      </c>
      <c r="F4480" s="4" t="s">
        <v>4412</v>
      </c>
      <c r="G4480" s="4" t="s">
        <v>1976</v>
      </c>
      <c r="H4480" s="4" t="s">
        <v>6395</v>
      </c>
      <c r="I4480" s="4"/>
      <c r="J4480" s="4" t="s">
        <v>559</v>
      </c>
      <c r="K4480" s="4" t="n">
        <v>60</v>
      </c>
      <c r="L4480" s="10" t="n">
        <v>1.36</v>
      </c>
      <c r="M4480" s="10" t="n">
        <v>0.3</v>
      </c>
      <c r="N4480" s="11" t="s">
        <v>103</v>
      </c>
      <c r="O4480" s="11" t="s">
        <v>103</v>
      </c>
      <c r="P4480" s="11" t="s">
        <v>103</v>
      </c>
      <c r="Q4480" s="11" t="s">
        <v>103</v>
      </c>
      <c r="R4480" s="4"/>
    </row>
    <row r="4481" customFormat="false" ht="15" hidden="false" customHeight="false" outlineLevel="0" collapsed="false">
      <c r="A4481" s="4" t="s">
        <v>6396</v>
      </c>
      <c r="B4481" s="4" t="n">
        <v>15</v>
      </c>
      <c r="C4481" s="4" t="s">
        <v>579</v>
      </c>
      <c r="D4481" s="4" t="s">
        <v>36</v>
      </c>
      <c r="E4481" s="4" t="s">
        <v>3827</v>
      </c>
      <c r="F4481" s="4" t="s">
        <v>4570</v>
      </c>
      <c r="G4481" s="4" t="s">
        <v>2068</v>
      </c>
      <c r="H4481" s="4" t="s">
        <v>2132</v>
      </c>
      <c r="I4481" s="4"/>
      <c r="J4481" s="4" t="s">
        <v>559</v>
      </c>
      <c r="K4481" s="4" t="n">
        <v>60</v>
      </c>
      <c r="L4481" s="10" t="n">
        <v>1.36</v>
      </c>
      <c r="M4481" s="10" t="n">
        <v>0.3</v>
      </c>
      <c r="N4481" s="11" t="s">
        <v>103</v>
      </c>
      <c r="O4481" s="11" t="s">
        <v>103</v>
      </c>
      <c r="P4481" s="11" t="s">
        <v>103</v>
      </c>
      <c r="Q4481" s="11" t="s">
        <v>103</v>
      </c>
      <c r="R4481" s="4"/>
    </row>
    <row r="4482" customFormat="false" ht="15" hidden="false" customHeight="false" outlineLevel="0" collapsed="false">
      <c r="A4482" s="4" t="s">
        <v>6397</v>
      </c>
      <c r="B4482" s="4" t="n">
        <v>15</v>
      </c>
      <c r="C4482" s="4" t="s">
        <v>579</v>
      </c>
      <c r="D4482" s="4" t="s">
        <v>36</v>
      </c>
      <c r="E4482" s="4" t="s">
        <v>3827</v>
      </c>
      <c r="F4482" s="4" t="s">
        <v>5858</v>
      </c>
      <c r="G4482" s="4" t="s">
        <v>1976</v>
      </c>
      <c r="H4482" s="4" t="s">
        <v>2132</v>
      </c>
      <c r="I4482" s="4"/>
      <c r="J4482" s="4" t="s">
        <v>559</v>
      </c>
      <c r="K4482" s="4" t="n">
        <v>60</v>
      </c>
      <c r="L4482" s="10" t="n">
        <v>1.36</v>
      </c>
      <c r="M4482" s="10" t="n">
        <v>0.3</v>
      </c>
      <c r="N4482" s="11" t="s">
        <v>103</v>
      </c>
      <c r="O4482" s="11" t="s">
        <v>103</v>
      </c>
      <c r="P4482" s="11" t="s">
        <v>103</v>
      </c>
      <c r="Q4482" s="11" t="s">
        <v>103</v>
      </c>
      <c r="R4482" s="4"/>
    </row>
    <row r="4483" customFormat="false" ht="15" hidden="false" customHeight="false" outlineLevel="0" collapsed="false">
      <c r="A4483" s="4" t="s">
        <v>6398</v>
      </c>
      <c r="B4483" s="4" t="n">
        <v>15</v>
      </c>
      <c r="C4483" s="4" t="s">
        <v>579</v>
      </c>
      <c r="D4483" s="4" t="s">
        <v>36</v>
      </c>
      <c r="E4483" s="4" t="s">
        <v>3827</v>
      </c>
      <c r="F4483" s="4" t="s">
        <v>4622</v>
      </c>
      <c r="G4483" s="4" t="s">
        <v>1973</v>
      </c>
      <c r="H4483" s="4" t="s">
        <v>6399</v>
      </c>
      <c r="I4483" s="4"/>
      <c r="J4483" s="4" t="s">
        <v>559</v>
      </c>
      <c r="K4483" s="4" t="n">
        <v>60</v>
      </c>
      <c r="L4483" s="10" t="n">
        <v>1.36</v>
      </c>
      <c r="M4483" s="10" t="n">
        <v>0.3</v>
      </c>
      <c r="N4483" s="11" t="s">
        <v>103</v>
      </c>
      <c r="O4483" s="11" t="s">
        <v>103</v>
      </c>
      <c r="P4483" s="11" t="s">
        <v>103</v>
      </c>
      <c r="Q4483" s="11" t="s">
        <v>103</v>
      </c>
      <c r="R4483" s="4"/>
    </row>
    <row r="4484" customFormat="false" ht="15" hidden="false" customHeight="false" outlineLevel="0" collapsed="false">
      <c r="A4484" s="4" t="s">
        <v>6400</v>
      </c>
      <c r="B4484" s="4" t="n">
        <v>15</v>
      </c>
      <c r="C4484" s="4" t="s">
        <v>579</v>
      </c>
      <c r="D4484" s="4" t="s">
        <v>36</v>
      </c>
      <c r="E4484" s="4" t="s">
        <v>3827</v>
      </c>
      <c r="F4484" s="4" t="s">
        <v>4570</v>
      </c>
      <c r="G4484" s="4" t="s">
        <v>1976</v>
      </c>
      <c r="H4484" s="4" t="s">
        <v>6399</v>
      </c>
      <c r="I4484" s="4"/>
      <c r="J4484" s="4" t="s">
        <v>559</v>
      </c>
      <c r="K4484" s="4" t="n">
        <v>60</v>
      </c>
      <c r="L4484" s="10" t="n">
        <v>1.36</v>
      </c>
      <c r="M4484" s="10" t="n">
        <v>0.3</v>
      </c>
      <c r="N4484" s="11" t="s">
        <v>103</v>
      </c>
      <c r="O4484" s="11" t="s">
        <v>103</v>
      </c>
      <c r="P4484" s="11" t="s">
        <v>103</v>
      </c>
      <c r="Q4484" s="11" t="s">
        <v>103</v>
      </c>
      <c r="R4484" s="4"/>
    </row>
    <row r="4485" customFormat="false" ht="15" hidden="false" customHeight="false" outlineLevel="0" collapsed="false">
      <c r="A4485" s="4" t="s">
        <v>6401</v>
      </c>
      <c r="B4485" s="4" t="n">
        <v>15</v>
      </c>
      <c r="C4485" s="4" t="s">
        <v>579</v>
      </c>
      <c r="D4485" s="4" t="s">
        <v>36</v>
      </c>
      <c r="E4485" s="4" t="s">
        <v>3827</v>
      </c>
      <c r="F4485" s="4" t="s">
        <v>4412</v>
      </c>
      <c r="G4485" s="4" t="s">
        <v>1976</v>
      </c>
      <c r="H4485" s="4" t="s">
        <v>2136</v>
      </c>
      <c r="I4485" s="4"/>
      <c r="J4485" s="4" t="s">
        <v>559</v>
      </c>
      <c r="K4485" s="4" t="n">
        <v>60</v>
      </c>
      <c r="L4485" s="10" t="n">
        <v>1.36</v>
      </c>
      <c r="M4485" s="10" t="n">
        <v>0.3</v>
      </c>
      <c r="N4485" s="11" t="s">
        <v>103</v>
      </c>
      <c r="O4485" s="11" t="s">
        <v>103</v>
      </c>
      <c r="P4485" s="11" t="s">
        <v>103</v>
      </c>
      <c r="Q4485" s="11" t="s">
        <v>103</v>
      </c>
      <c r="R4485" s="4"/>
    </row>
    <row r="4486" customFormat="false" ht="15" hidden="false" customHeight="false" outlineLevel="0" collapsed="false">
      <c r="A4486" s="4" t="s">
        <v>6402</v>
      </c>
      <c r="B4486" s="4" t="n">
        <v>15</v>
      </c>
      <c r="C4486" s="4" t="s">
        <v>579</v>
      </c>
      <c r="D4486" s="4" t="s">
        <v>36</v>
      </c>
      <c r="E4486" s="4" t="s">
        <v>3827</v>
      </c>
      <c r="F4486" s="4" t="s">
        <v>4570</v>
      </c>
      <c r="G4486" s="4" t="s">
        <v>1976</v>
      </c>
      <c r="H4486" s="4" t="s">
        <v>2139</v>
      </c>
      <c r="I4486" s="4"/>
      <c r="J4486" s="4" t="s">
        <v>559</v>
      </c>
      <c r="K4486" s="4" t="n">
        <v>60</v>
      </c>
      <c r="L4486" s="10" t="n">
        <v>1.36</v>
      </c>
      <c r="M4486" s="10" t="n">
        <v>0.3</v>
      </c>
      <c r="N4486" s="11" t="s">
        <v>103</v>
      </c>
      <c r="O4486" s="11" t="s">
        <v>103</v>
      </c>
      <c r="P4486" s="11" t="s">
        <v>103</v>
      </c>
      <c r="Q4486" s="11" t="s">
        <v>103</v>
      </c>
      <c r="R4486" s="4"/>
    </row>
    <row r="4487" customFormat="false" ht="15" hidden="false" customHeight="false" outlineLevel="0" collapsed="false">
      <c r="A4487" s="4" t="s">
        <v>6403</v>
      </c>
      <c r="B4487" s="4" t="n">
        <v>15</v>
      </c>
      <c r="C4487" s="4" t="s">
        <v>579</v>
      </c>
      <c r="D4487" s="4" t="s">
        <v>36</v>
      </c>
      <c r="E4487" s="4" t="s">
        <v>3827</v>
      </c>
      <c r="F4487" s="4" t="s">
        <v>4946</v>
      </c>
      <c r="G4487" s="4" t="s">
        <v>6164</v>
      </c>
      <c r="H4487" s="4" t="s">
        <v>6404</v>
      </c>
      <c r="I4487" s="4"/>
      <c r="J4487" s="4" t="s">
        <v>559</v>
      </c>
      <c r="K4487" s="4" t="n">
        <v>60</v>
      </c>
      <c r="L4487" s="10" t="n">
        <v>1.36</v>
      </c>
      <c r="M4487" s="10" t="n">
        <v>0.3</v>
      </c>
      <c r="N4487" s="11" t="s">
        <v>103</v>
      </c>
      <c r="O4487" s="11" t="s">
        <v>103</v>
      </c>
      <c r="P4487" s="11" t="s">
        <v>103</v>
      </c>
      <c r="Q4487" s="11" t="s">
        <v>103</v>
      </c>
      <c r="R4487" s="4"/>
    </row>
    <row r="4488" customFormat="false" ht="15" hidden="false" customHeight="false" outlineLevel="0" collapsed="false">
      <c r="A4488" s="4" t="s">
        <v>6405</v>
      </c>
      <c r="B4488" s="4" t="n">
        <v>15</v>
      </c>
      <c r="C4488" s="4" t="s">
        <v>579</v>
      </c>
      <c r="D4488" s="4" t="s">
        <v>36</v>
      </c>
      <c r="E4488" s="4" t="s">
        <v>3827</v>
      </c>
      <c r="F4488" s="4" t="s">
        <v>4950</v>
      </c>
      <c r="G4488" s="4" t="s">
        <v>1976</v>
      </c>
      <c r="H4488" s="4" t="s">
        <v>6404</v>
      </c>
      <c r="I4488" s="4"/>
      <c r="J4488" s="4" t="s">
        <v>559</v>
      </c>
      <c r="K4488" s="4" t="n">
        <v>60</v>
      </c>
      <c r="L4488" s="10" t="n">
        <v>1.36</v>
      </c>
      <c r="M4488" s="10" t="n">
        <v>0.3</v>
      </c>
      <c r="N4488" s="11" t="s">
        <v>103</v>
      </c>
      <c r="O4488" s="11" t="s">
        <v>103</v>
      </c>
      <c r="P4488" s="11" t="s">
        <v>103</v>
      </c>
      <c r="Q4488" s="11" t="s">
        <v>103</v>
      </c>
      <c r="R4488" s="4"/>
    </row>
    <row r="4489" customFormat="false" ht="15" hidden="false" customHeight="false" outlineLevel="0" collapsed="false">
      <c r="A4489" s="4" t="s">
        <v>6406</v>
      </c>
      <c r="B4489" s="4" t="n">
        <v>15</v>
      </c>
      <c r="C4489" s="4" t="s">
        <v>579</v>
      </c>
      <c r="D4489" s="4" t="s">
        <v>36</v>
      </c>
      <c r="E4489" s="4" t="s">
        <v>3827</v>
      </c>
      <c r="F4489" s="4" t="s">
        <v>6407</v>
      </c>
      <c r="G4489" s="4" t="s">
        <v>2147</v>
      </c>
      <c r="H4489" s="4" t="s">
        <v>6404</v>
      </c>
      <c r="I4489" s="4"/>
      <c r="J4489" s="4" t="s">
        <v>559</v>
      </c>
      <c r="K4489" s="4" t="n">
        <v>60</v>
      </c>
      <c r="L4489" s="10" t="n">
        <v>1.36</v>
      </c>
      <c r="M4489" s="10" t="n">
        <v>0.3</v>
      </c>
      <c r="N4489" s="11" t="s">
        <v>103</v>
      </c>
      <c r="O4489" s="11" t="s">
        <v>103</v>
      </c>
      <c r="P4489" s="11" t="s">
        <v>103</v>
      </c>
      <c r="Q4489" s="11" t="s">
        <v>103</v>
      </c>
      <c r="R4489" s="4"/>
    </row>
    <row r="4490" customFormat="false" ht="15" hidden="false" customHeight="false" outlineLevel="0" collapsed="false">
      <c r="A4490" s="4" t="s">
        <v>6408</v>
      </c>
      <c r="B4490" s="4" t="n">
        <v>15</v>
      </c>
      <c r="C4490" s="4" t="s">
        <v>579</v>
      </c>
      <c r="D4490" s="4" t="s">
        <v>36</v>
      </c>
      <c r="E4490" s="4" t="s">
        <v>3827</v>
      </c>
      <c r="F4490" s="4" t="s">
        <v>6407</v>
      </c>
      <c r="G4490" s="4" t="s">
        <v>1976</v>
      </c>
      <c r="H4490" s="4" t="s">
        <v>6409</v>
      </c>
      <c r="I4490" s="4"/>
      <c r="J4490" s="4" t="s">
        <v>559</v>
      </c>
      <c r="K4490" s="4" t="n">
        <v>60</v>
      </c>
      <c r="L4490" s="10" t="n">
        <v>1.36</v>
      </c>
      <c r="M4490" s="10" t="n">
        <v>0.3</v>
      </c>
      <c r="N4490" s="11" t="s">
        <v>103</v>
      </c>
      <c r="O4490" s="11" t="s">
        <v>103</v>
      </c>
      <c r="P4490" s="11" t="s">
        <v>103</v>
      </c>
      <c r="Q4490" s="11" t="s">
        <v>103</v>
      </c>
      <c r="R4490" s="4"/>
    </row>
    <row r="4491" customFormat="false" ht="15" hidden="false" customHeight="false" outlineLevel="0" collapsed="false">
      <c r="A4491" s="4" t="s">
        <v>6410</v>
      </c>
      <c r="B4491" s="4" t="n">
        <v>15</v>
      </c>
      <c r="C4491" s="4" t="s">
        <v>579</v>
      </c>
      <c r="D4491" s="4" t="s">
        <v>36</v>
      </c>
      <c r="E4491" s="4" t="s">
        <v>3827</v>
      </c>
      <c r="F4491" s="4" t="s">
        <v>6407</v>
      </c>
      <c r="G4491" s="4" t="s">
        <v>1973</v>
      </c>
      <c r="H4491" s="4" t="s">
        <v>6404</v>
      </c>
      <c r="I4491" s="4"/>
      <c r="J4491" s="4" t="s">
        <v>559</v>
      </c>
      <c r="K4491" s="4" t="n">
        <v>60</v>
      </c>
      <c r="L4491" s="10" t="n">
        <v>1.36</v>
      </c>
      <c r="M4491" s="10" t="n">
        <v>0.3</v>
      </c>
      <c r="N4491" s="11" t="s">
        <v>103</v>
      </c>
      <c r="O4491" s="11" t="s">
        <v>103</v>
      </c>
      <c r="P4491" s="11" t="s">
        <v>103</v>
      </c>
      <c r="Q4491" s="11" t="s">
        <v>103</v>
      </c>
      <c r="R4491" s="4"/>
    </row>
    <row r="4492" customFormat="false" ht="15" hidden="false" customHeight="false" outlineLevel="0" collapsed="false">
      <c r="A4492" s="4" t="s">
        <v>6411</v>
      </c>
      <c r="B4492" s="4" t="n">
        <v>15</v>
      </c>
      <c r="C4492" s="4" t="s">
        <v>579</v>
      </c>
      <c r="D4492" s="4" t="s">
        <v>36</v>
      </c>
      <c r="E4492" s="4" t="s">
        <v>3827</v>
      </c>
      <c r="F4492" s="4" t="s">
        <v>4950</v>
      </c>
      <c r="G4492" s="4" t="s">
        <v>1976</v>
      </c>
      <c r="H4492" s="4" t="s">
        <v>6404</v>
      </c>
      <c r="I4492" s="4"/>
      <c r="J4492" s="4"/>
      <c r="K4492" s="4" t="n">
        <v>60</v>
      </c>
      <c r="L4492" s="10" t="n">
        <v>1.36</v>
      </c>
      <c r="M4492" s="10" t="n">
        <v>0.3</v>
      </c>
      <c r="N4492" s="11" t="s">
        <v>103</v>
      </c>
      <c r="O4492" s="11" t="s">
        <v>103</v>
      </c>
      <c r="P4492" s="11" t="s">
        <v>103</v>
      </c>
      <c r="Q4492" s="11" t="s">
        <v>103</v>
      </c>
      <c r="R4492" s="4"/>
    </row>
    <row r="4493" customFormat="false" ht="15" hidden="false" customHeight="false" outlineLevel="0" collapsed="false">
      <c r="A4493" s="4" t="s">
        <v>6412</v>
      </c>
      <c r="B4493" s="4" t="n">
        <v>15</v>
      </c>
      <c r="C4493" s="4" t="s">
        <v>579</v>
      </c>
      <c r="D4493" s="4" t="s">
        <v>36</v>
      </c>
      <c r="E4493" s="4" t="s">
        <v>3827</v>
      </c>
      <c r="F4493" s="4" t="s">
        <v>4946</v>
      </c>
      <c r="G4493" s="4" t="s">
        <v>1993</v>
      </c>
      <c r="H4493" s="4" t="s">
        <v>6413</v>
      </c>
      <c r="I4493" s="4"/>
      <c r="J4493" s="4" t="s">
        <v>559</v>
      </c>
      <c r="K4493" s="4" t="n">
        <v>60</v>
      </c>
      <c r="L4493" s="10" t="n">
        <v>1.36</v>
      </c>
      <c r="M4493" s="10" t="n">
        <v>0.3</v>
      </c>
      <c r="N4493" s="11" t="s">
        <v>103</v>
      </c>
      <c r="O4493" s="11" t="s">
        <v>103</v>
      </c>
      <c r="P4493" s="11" t="s">
        <v>103</v>
      </c>
      <c r="Q4493" s="11" t="s">
        <v>103</v>
      </c>
      <c r="R4493" s="4"/>
    </row>
    <row r="4494" customFormat="false" ht="15" hidden="false" customHeight="false" outlineLevel="0" collapsed="false">
      <c r="A4494" s="4" t="s">
        <v>6414</v>
      </c>
      <c r="B4494" s="4" t="n">
        <v>15</v>
      </c>
      <c r="C4494" s="4" t="s">
        <v>579</v>
      </c>
      <c r="D4494" s="4" t="s">
        <v>36</v>
      </c>
      <c r="E4494" s="4" t="s">
        <v>3827</v>
      </c>
      <c r="F4494" s="4" t="s">
        <v>4950</v>
      </c>
      <c r="G4494" s="4" t="s">
        <v>1976</v>
      </c>
      <c r="H4494" s="4" t="s">
        <v>6413</v>
      </c>
      <c r="I4494" s="4"/>
      <c r="J4494" s="4" t="s">
        <v>559</v>
      </c>
      <c r="K4494" s="4" t="n">
        <v>60</v>
      </c>
      <c r="L4494" s="10" t="n">
        <v>1.36</v>
      </c>
      <c r="M4494" s="10" t="n">
        <v>0.3</v>
      </c>
      <c r="N4494" s="11" t="s">
        <v>103</v>
      </c>
      <c r="O4494" s="11" t="s">
        <v>103</v>
      </c>
      <c r="P4494" s="11" t="s">
        <v>103</v>
      </c>
      <c r="Q4494" s="11" t="s">
        <v>103</v>
      </c>
      <c r="R4494" s="4"/>
    </row>
    <row r="4495" customFormat="false" ht="15" hidden="false" customHeight="false" outlineLevel="0" collapsed="false">
      <c r="A4495" s="4" t="s">
        <v>6415</v>
      </c>
      <c r="B4495" s="4" t="n">
        <v>15</v>
      </c>
      <c r="C4495" s="4" t="s">
        <v>579</v>
      </c>
      <c r="D4495" s="4" t="s">
        <v>36</v>
      </c>
      <c r="E4495" s="4" t="s">
        <v>3827</v>
      </c>
      <c r="F4495" s="4" t="s">
        <v>6416</v>
      </c>
      <c r="G4495" s="4" t="s">
        <v>1973</v>
      </c>
      <c r="H4495" s="4" t="s">
        <v>6413</v>
      </c>
      <c r="I4495" s="4"/>
      <c r="J4495" s="4" t="s">
        <v>559</v>
      </c>
      <c r="K4495" s="4" t="n">
        <v>60</v>
      </c>
      <c r="L4495" s="10" t="n">
        <v>1.36</v>
      </c>
      <c r="M4495" s="10" t="n">
        <v>0.3</v>
      </c>
      <c r="N4495" s="11" t="s">
        <v>103</v>
      </c>
      <c r="O4495" s="11" t="s">
        <v>103</v>
      </c>
      <c r="P4495" s="11" t="s">
        <v>103</v>
      </c>
      <c r="Q4495" s="11" t="s">
        <v>103</v>
      </c>
      <c r="R4495" s="4"/>
    </row>
    <row r="4496" customFormat="false" ht="15" hidden="false" customHeight="false" outlineLevel="0" collapsed="false">
      <c r="A4496" s="4" t="s">
        <v>6417</v>
      </c>
      <c r="B4496" s="4" t="n">
        <v>15</v>
      </c>
      <c r="C4496" s="4" t="s">
        <v>579</v>
      </c>
      <c r="D4496" s="4" t="s">
        <v>36</v>
      </c>
      <c r="E4496" s="4" t="s">
        <v>3827</v>
      </c>
      <c r="F4496" s="4" t="s">
        <v>4946</v>
      </c>
      <c r="G4496" s="4" t="s">
        <v>2147</v>
      </c>
      <c r="H4496" s="4" t="s">
        <v>6413</v>
      </c>
      <c r="I4496" s="4"/>
      <c r="J4496" s="4" t="s">
        <v>559</v>
      </c>
      <c r="K4496" s="4" t="n">
        <v>60</v>
      </c>
      <c r="L4496" s="10" t="n">
        <v>1.36</v>
      </c>
      <c r="M4496" s="10" t="n">
        <v>0.3</v>
      </c>
      <c r="N4496" s="11" t="s">
        <v>103</v>
      </c>
      <c r="O4496" s="11" t="s">
        <v>103</v>
      </c>
      <c r="P4496" s="11" t="s">
        <v>103</v>
      </c>
      <c r="Q4496" s="11" t="s">
        <v>103</v>
      </c>
      <c r="R4496" s="4"/>
    </row>
    <row r="4497" customFormat="false" ht="15" hidden="false" customHeight="false" outlineLevel="0" collapsed="false">
      <c r="A4497" s="4" t="s">
        <v>6418</v>
      </c>
      <c r="B4497" s="4" t="n">
        <v>15</v>
      </c>
      <c r="C4497" s="4" t="s">
        <v>579</v>
      </c>
      <c r="D4497" s="4" t="s">
        <v>36</v>
      </c>
      <c r="E4497" s="4" t="s">
        <v>3827</v>
      </c>
      <c r="F4497" s="4" t="s">
        <v>6407</v>
      </c>
      <c r="G4497" s="4" t="s">
        <v>2147</v>
      </c>
      <c r="H4497" s="4" t="s">
        <v>6413</v>
      </c>
      <c r="I4497" s="4"/>
      <c r="J4497" s="4" t="s">
        <v>559</v>
      </c>
      <c r="K4497" s="4" t="n">
        <v>60</v>
      </c>
      <c r="L4497" s="10" t="n">
        <v>1.36</v>
      </c>
      <c r="M4497" s="10" t="n">
        <v>0.3</v>
      </c>
      <c r="N4497" s="11" t="s">
        <v>103</v>
      </c>
      <c r="O4497" s="11" t="s">
        <v>103</v>
      </c>
      <c r="P4497" s="11" t="s">
        <v>103</v>
      </c>
      <c r="Q4497" s="11" t="s">
        <v>103</v>
      </c>
      <c r="R4497" s="4"/>
    </row>
    <row r="4498" customFormat="false" ht="15" hidden="false" customHeight="false" outlineLevel="0" collapsed="false">
      <c r="A4498" s="4" t="s">
        <v>6419</v>
      </c>
      <c r="B4498" s="4" t="n">
        <v>15</v>
      </c>
      <c r="C4498" s="4" t="s">
        <v>579</v>
      </c>
      <c r="D4498" s="4" t="s">
        <v>36</v>
      </c>
      <c r="E4498" s="4" t="s">
        <v>3827</v>
      </c>
      <c r="F4498" s="4" t="s">
        <v>6420</v>
      </c>
      <c r="G4498" s="4" t="s">
        <v>6421</v>
      </c>
      <c r="H4498" s="4" t="s">
        <v>6422</v>
      </c>
      <c r="I4498" s="4"/>
      <c r="J4498" s="4" t="s">
        <v>559</v>
      </c>
      <c r="K4498" s="4" t="n">
        <v>60</v>
      </c>
      <c r="L4498" s="10" t="n">
        <v>1.36</v>
      </c>
      <c r="M4498" s="10" t="n">
        <v>0.3</v>
      </c>
      <c r="N4498" s="11" t="s">
        <v>103</v>
      </c>
      <c r="O4498" s="11" t="s">
        <v>103</v>
      </c>
      <c r="P4498" s="11" t="s">
        <v>103</v>
      </c>
      <c r="Q4498" s="11" t="s">
        <v>103</v>
      </c>
      <c r="R4498" s="4"/>
    </row>
    <row r="4499" customFormat="false" ht="15" hidden="false" customHeight="false" outlineLevel="0" collapsed="false">
      <c r="A4499" s="4" t="s">
        <v>6423</v>
      </c>
      <c r="B4499" s="4" t="n">
        <v>15</v>
      </c>
      <c r="C4499" s="4" t="s">
        <v>579</v>
      </c>
      <c r="D4499" s="4" t="s">
        <v>36</v>
      </c>
      <c r="E4499" s="4" t="s">
        <v>3827</v>
      </c>
      <c r="F4499" s="4" t="s">
        <v>6420</v>
      </c>
      <c r="G4499" s="4" t="s">
        <v>1976</v>
      </c>
      <c r="H4499" s="4" t="s">
        <v>6422</v>
      </c>
      <c r="I4499" s="4"/>
      <c r="J4499" s="4" t="s">
        <v>559</v>
      </c>
      <c r="K4499" s="4" t="n">
        <v>60</v>
      </c>
      <c r="L4499" s="10" t="n">
        <v>1.36</v>
      </c>
      <c r="M4499" s="10" t="n">
        <v>0.3</v>
      </c>
      <c r="N4499" s="11" t="s">
        <v>103</v>
      </c>
      <c r="O4499" s="11" t="s">
        <v>103</v>
      </c>
      <c r="P4499" s="11" t="s">
        <v>103</v>
      </c>
      <c r="Q4499" s="11" t="s">
        <v>103</v>
      </c>
      <c r="R4499" s="4"/>
    </row>
    <row r="4500" customFormat="false" ht="15" hidden="false" customHeight="false" outlineLevel="0" collapsed="false">
      <c r="A4500" s="4" t="s">
        <v>6424</v>
      </c>
      <c r="B4500" s="4" t="n">
        <v>15</v>
      </c>
      <c r="C4500" s="4" t="s">
        <v>579</v>
      </c>
      <c r="D4500" s="4" t="s">
        <v>36</v>
      </c>
      <c r="E4500" s="4" t="s">
        <v>3827</v>
      </c>
      <c r="F4500" s="4" t="s">
        <v>6425</v>
      </c>
      <c r="G4500" s="4" t="s">
        <v>6426</v>
      </c>
      <c r="H4500" s="4" t="s">
        <v>6427</v>
      </c>
      <c r="I4500" s="4"/>
      <c r="J4500" s="4" t="s">
        <v>559</v>
      </c>
      <c r="K4500" s="4" t="n">
        <v>60</v>
      </c>
      <c r="L4500" s="10" t="n">
        <v>1.36</v>
      </c>
      <c r="M4500" s="10" t="n">
        <v>0.3</v>
      </c>
      <c r="N4500" s="11" t="s">
        <v>103</v>
      </c>
      <c r="O4500" s="11" t="s">
        <v>103</v>
      </c>
      <c r="P4500" s="11" t="s">
        <v>103</v>
      </c>
      <c r="Q4500" s="11" t="s">
        <v>103</v>
      </c>
      <c r="R4500" s="4"/>
    </row>
    <row r="4501" customFormat="false" ht="15" hidden="false" customHeight="false" outlineLevel="0" collapsed="false">
      <c r="A4501" s="4" t="s">
        <v>6428</v>
      </c>
      <c r="B4501" s="4" t="n">
        <v>15</v>
      </c>
      <c r="C4501" s="4" t="s">
        <v>579</v>
      </c>
      <c r="D4501" s="4" t="s">
        <v>36</v>
      </c>
      <c r="E4501" s="4" t="s">
        <v>3827</v>
      </c>
      <c r="F4501" s="4" t="s">
        <v>6425</v>
      </c>
      <c r="G4501" s="4" t="s">
        <v>6429</v>
      </c>
      <c r="H4501" s="4" t="s">
        <v>6427</v>
      </c>
      <c r="I4501" s="4"/>
      <c r="J4501" s="4" t="s">
        <v>559</v>
      </c>
      <c r="K4501" s="4" t="n">
        <v>60</v>
      </c>
      <c r="L4501" s="10" t="n">
        <v>1.36</v>
      </c>
      <c r="M4501" s="10" t="n">
        <v>0.3</v>
      </c>
      <c r="N4501" s="11" t="s">
        <v>103</v>
      </c>
      <c r="O4501" s="11" t="s">
        <v>103</v>
      </c>
      <c r="P4501" s="11" t="s">
        <v>103</v>
      </c>
      <c r="Q4501" s="11" t="s">
        <v>103</v>
      </c>
      <c r="R4501" s="4"/>
    </row>
    <row r="4502" customFormat="false" ht="15" hidden="false" customHeight="false" outlineLevel="0" collapsed="false">
      <c r="A4502" s="4" t="s">
        <v>6430</v>
      </c>
      <c r="B4502" s="4" t="n">
        <v>15</v>
      </c>
      <c r="C4502" s="4" t="s">
        <v>579</v>
      </c>
      <c r="D4502" s="4" t="s">
        <v>36</v>
      </c>
      <c r="E4502" s="4" t="s">
        <v>3827</v>
      </c>
      <c r="F4502" s="4" t="s">
        <v>5905</v>
      </c>
      <c r="G4502" s="4" t="s">
        <v>2068</v>
      </c>
      <c r="H4502" s="4" t="s">
        <v>6431</v>
      </c>
      <c r="I4502" s="4"/>
      <c r="J4502" s="4" t="s">
        <v>559</v>
      </c>
      <c r="K4502" s="4" t="n">
        <v>60</v>
      </c>
      <c r="L4502" s="10" t="n">
        <v>1.36</v>
      </c>
      <c r="M4502" s="10" t="n">
        <v>0.3</v>
      </c>
      <c r="N4502" s="11" t="s">
        <v>103</v>
      </c>
      <c r="O4502" s="11" t="s">
        <v>103</v>
      </c>
      <c r="P4502" s="11" t="s">
        <v>103</v>
      </c>
      <c r="Q4502" s="11" t="s">
        <v>103</v>
      </c>
      <c r="R4502" s="4"/>
    </row>
    <row r="4503" customFormat="false" ht="15" hidden="false" customHeight="false" outlineLevel="0" collapsed="false">
      <c r="A4503" s="4" t="s">
        <v>6432</v>
      </c>
      <c r="B4503" s="4" t="n">
        <v>15</v>
      </c>
      <c r="C4503" s="4" t="s">
        <v>579</v>
      </c>
      <c r="D4503" s="4" t="s">
        <v>36</v>
      </c>
      <c r="E4503" s="4" t="s">
        <v>3827</v>
      </c>
      <c r="F4503" s="4" t="s">
        <v>4412</v>
      </c>
      <c r="G4503" s="4" t="s">
        <v>2068</v>
      </c>
      <c r="H4503" s="4" t="s">
        <v>6431</v>
      </c>
      <c r="I4503" s="4"/>
      <c r="J4503" s="4" t="s">
        <v>559</v>
      </c>
      <c r="K4503" s="4" t="n">
        <v>60</v>
      </c>
      <c r="L4503" s="10" t="n">
        <v>1.36</v>
      </c>
      <c r="M4503" s="10" t="n">
        <v>0.3</v>
      </c>
      <c r="N4503" s="11" t="s">
        <v>103</v>
      </c>
      <c r="O4503" s="11" t="s">
        <v>103</v>
      </c>
      <c r="P4503" s="11" t="s">
        <v>103</v>
      </c>
      <c r="Q4503" s="11" t="s">
        <v>103</v>
      </c>
      <c r="R4503" s="4"/>
    </row>
    <row r="4504" customFormat="false" ht="15" hidden="false" customHeight="false" outlineLevel="0" collapsed="false">
      <c r="A4504" s="4" t="s">
        <v>6433</v>
      </c>
      <c r="B4504" s="4" t="n">
        <v>15</v>
      </c>
      <c r="C4504" s="4" t="s">
        <v>579</v>
      </c>
      <c r="D4504" s="4" t="s">
        <v>36</v>
      </c>
      <c r="E4504" s="4" t="s">
        <v>3827</v>
      </c>
      <c r="F4504" s="4" t="s">
        <v>6173</v>
      </c>
      <c r="G4504" s="4" t="s">
        <v>6318</v>
      </c>
      <c r="H4504" s="4" t="s">
        <v>2142</v>
      </c>
      <c r="I4504" s="4"/>
      <c r="J4504" s="4" t="s">
        <v>768</v>
      </c>
      <c r="K4504" s="4" t="n">
        <v>60</v>
      </c>
      <c r="L4504" s="10" t="n">
        <v>1.36</v>
      </c>
      <c r="M4504" s="10" t="n">
        <v>0.3</v>
      </c>
      <c r="N4504" s="11" t="s">
        <v>103</v>
      </c>
      <c r="O4504" s="11" t="s">
        <v>103</v>
      </c>
      <c r="P4504" s="11" t="s">
        <v>103</v>
      </c>
      <c r="Q4504" s="11" t="s">
        <v>103</v>
      </c>
      <c r="R4504" s="4"/>
    </row>
    <row r="4505" customFormat="false" ht="15" hidden="false" customHeight="false" outlineLevel="0" collapsed="false">
      <c r="A4505" s="4" t="s">
        <v>6434</v>
      </c>
      <c r="B4505" s="4" t="n">
        <v>15</v>
      </c>
      <c r="C4505" s="4" t="s">
        <v>579</v>
      </c>
      <c r="D4505" s="4" t="s">
        <v>36</v>
      </c>
      <c r="E4505" s="4" t="s">
        <v>3827</v>
      </c>
      <c r="F4505" s="4" t="s">
        <v>4412</v>
      </c>
      <c r="G4505" s="4" t="s">
        <v>1973</v>
      </c>
      <c r="H4505" s="4" t="s">
        <v>2142</v>
      </c>
      <c r="I4505" s="4"/>
      <c r="J4505" s="4" t="s">
        <v>768</v>
      </c>
      <c r="K4505" s="4" t="n">
        <v>60</v>
      </c>
      <c r="L4505" s="10" t="n">
        <v>1.36</v>
      </c>
      <c r="M4505" s="10" t="n">
        <v>0.3</v>
      </c>
      <c r="N4505" s="11" t="s">
        <v>103</v>
      </c>
      <c r="O4505" s="11" t="s">
        <v>103</v>
      </c>
      <c r="P4505" s="11" t="s">
        <v>103</v>
      </c>
      <c r="Q4505" s="11" t="s">
        <v>103</v>
      </c>
      <c r="R4505" s="4"/>
    </row>
    <row r="4506" customFormat="false" ht="15" hidden="false" customHeight="false" outlineLevel="0" collapsed="false">
      <c r="A4506" s="4" t="s">
        <v>6435</v>
      </c>
      <c r="B4506" s="4" t="n">
        <v>15</v>
      </c>
      <c r="C4506" s="4" t="s">
        <v>579</v>
      </c>
      <c r="D4506" s="4" t="s">
        <v>36</v>
      </c>
      <c r="E4506" s="4" t="s">
        <v>3827</v>
      </c>
      <c r="F4506" s="4" t="s">
        <v>5858</v>
      </c>
      <c r="G4506" s="4" t="s">
        <v>1993</v>
      </c>
      <c r="H4506" s="4" t="s">
        <v>2142</v>
      </c>
      <c r="I4506" s="4"/>
      <c r="J4506" s="4" t="s">
        <v>768</v>
      </c>
      <c r="K4506" s="4" t="n">
        <v>60</v>
      </c>
      <c r="L4506" s="10" t="n">
        <v>1.36</v>
      </c>
      <c r="M4506" s="10" t="n">
        <v>0.3</v>
      </c>
      <c r="N4506" s="11" t="s">
        <v>103</v>
      </c>
      <c r="O4506" s="11" t="s">
        <v>103</v>
      </c>
      <c r="P4506" s="11" t="s">
        <v>103</v>
      </c>
      <c r="Q4506" s="11" t="s">
        <v>103</v>
      </c>
      <c r="R4506" s="4"/>
    </row>
    <row r="4507" customFormat="false" ht="15" hidden="false" customHeight="false" outlineLevel="0" collapsed="false">
      <c r="A4507" s="4" t="s">
        <v>6436</v>
      </c>
      <c r="B4507" s="4" t="n">
        <v>15</v>
      </c>
      <c r="C4507" s="4" t="s">
        <v>579</v>
      </c>
      <c r="D4507" s="4" t="s">
        <v>36</v>
      </c>
      <c r="E4507" s="4" t="s">
        <v>3827</v>
      </c>
      <c r="F4507" s="4" t="s">
        <v>4412</v>
      </c>
      <c r="G4507" s="4" t="s">
        <v>1976</v>
      </c>
      <c r="H4507" s="4" t="s">
        <v>2144</v>
      </c>
      <c r="I4507" s="4"/>
      <c r="J4507" s="4" t="s">
        <v>780</v>
      </c>
      <c r="K4507" s="4" t="n">
        <v>60</v>
      </c>
      <c r="L4507" s="10" t="n">
        <v>1.36</v>
      </c>
      <c r="M4507" s="10" t="n">
        <v>0.3</v>
      </c>
      <c r="N4507" s="11" t="s">
        <v>103</v>
      </c>
      <c r="O4507" s="11" t="s">
        <v>103</v>
      </c>
      <c r="P4507" s="11" t="s">
        <v>103</v>
      </c>
      <c r="Q4507" s="11" t="s">
        <v>103</v>
      </c>
      <c r="R4507" s="4"/>
    </row>
    <row r="4508" customFormat="false" ht="15" hidden="false" customHeight="false" outlineLevel="0" collapsed="false">
      <c r="A4508" s="4" t="s">
        <v>6437</v>
      </c>
      <c r="B4508" s="4" t="n">
        <v>15</v>
      </c>
      <c r="C4508" s="4" t="s">
        <v>579</v>
      </c>
      <c r="D4508" s="4" t="s">
        <v>36</v>
      </c>
      <c r="E4508" s="4" t="s">
        <v>3827</v>
      </c>
      <c r="F4508" s="4" t="s">
        <v>4412</v>
      </c>
      <c r="G4508" s="4" t="s">
        <v>1973</v>
      </c>
      <c r="H4508" s="4" t="s">
        <v>2149</v>
      </c>
      <c r="I4508" s="4"/>
      <c r="J4508" s="4" t="s">
        <v>780</v>
      </c>
      <c r="K4508" s="4" t="n">
        <v>60</v>
      </c>
      <c r="L4508" s="10" t="n">
        <v>1.36</v>
      </c>
      <c r="M4508" s="10" t="n">
        <v>0.3</v>
      </c>
      <c r="N4508" s="11" t="s">
        <v>103</v>
      </c>
      <c r="O4508" s="11" t="s">
        <v>103</v>
      </c>
      <c r="P4508" s="11" t="s">
        <v>103</v>
      </c>
      <c r="Q4508" s="11" t="s">
        <v>103</v>
      </c>
      <c r="R4508" s="4"/>
    </row>
    <row r="4509" customFormat="false" ht="15" hidden="false" customHeight="false" outlineLevel="0" collapsed="false">
      <c r="A4509" s="4" t="s">
        <v>6438</v>
      </c>
      <c r="B4509" s="4" t="n">
        <v>15</v>
      </c>
      <c r="C4509" s="4" t="s">
        <v>579</v>
      </c>
      <c r="D4509" s="4" t="s">
        <v>36</v>
      </c>
      <c r="E4509" s="4" t="s">
        <v>3827</v>
      </c>
      <c r="F4509" s="4" t="s">
        <v>4412</v>
      </c>
      <c r="G4509" s="4" t="s">
        <v>1976</v>
      </c>
      <c r="H4509" s="4" t="s">
        <v>6439</v>
      </c>
      <c r="I4509" s="4"/>
      <c r="J4509" s="4" t="s">
        <v>780</v>
      </c>
      <c r="K4509" s="4" t="n">
        <v>60</v>
      </c>
      <c r="L4509" s="10" t="n">
        <v>1.36</v>
      </c>
      <c r="M4509" s="10" t="n">
        <v>0.3</v>
      </c>
      <c r="N4509" s="11" t="s">
        <v>103</v>
      </c>
      <c r="O4509" s="11" t="s">
        <v>103</v>
      </c>
      <c r="P4509" s="11" t="s">
        <v>103</v>
      </c>
      <c r="Q4509" s="11" t="s">
        <v>103</v>
      </c>
      <c r="R4509" s="4"/>
    </row>
    <row r="4510" customFormat="false" ht="15" hidden="false" customHeight="false" outlineLevel="0" collapsed="false">
      <c r="A4510" s="4" t="s">
        <v>6440</v>
      </c>
      <c r="B4510" s="4" t="n">
        <v>15</v>
      </c>
      <c r="C4510" s="4" t="s">
        <v>579</v>
      </c>
      <c r="D4510" s="4" t="s">
        <v>36</v>
      </c>
      <c r="E4510" s="4" t="s">
        <v>3827</v>
      </c>
      <c r="F4510" s="4" t="s">
        <v>4412</v>
      </c>
      <c r="G4510" s="4" t="s">
        <v>1976</v>
      </c>
      <c r="H4510" s="4" t="s">
        <v>2159</v>
      </c>
      <c r="I4510" s="4"/>
      <c r="J4510" s="4" t="s">
        <v>780</v>
      </c>
      <c r="K4510" s="4" t="n">
        <v>60</v>
      </c>
      <c r="L4510" s="10" t="n">
        <v>1.36</v>
      </c>
      <c r="M4510" s="10" t="n">
        <v>0.3</v>
      </c>
      <c r="N4510" s="11" t="s">
        <v>103</v>
      </c>
      <c r="O4510" s="11" t="s">
        <v>103</v>
      </c>
      <c r="P4510" s="11" t="s">
        <v>103</v>
      </c>
      <c r="Q4510" s="11" t="s">
        <v>103</v>
      </c>
      <c r="R4510" s="4"/>
    </row>
    <row r="4511" customFormat="false" ht="15" hidden="false" customHeight="false" outlineLevel="0" collapsed="false">
      <c r="A4511" s="4" t="s">
        <v>6441</v>
      </c>
      <c r="B4511" s="4" t="n">
        <v>15</v>
      </c>
      <c r="C4511" s="4" t="s">
        <v>579</v>
      </c>
      <c r="D4511" s="4" t="s">
        <v>36</v>
      </c>
      <c r="E4511" s="4" t="s">
        <v>3827</v>
      </c>
      <c r="F4511" s="4" t="s">
        <v>4588</v>
      </c>
      <c r="G4511" s="4" t="s">
        <v>1973</v>
      </c>
      <c r="H4511" s="4" t="s">
        <v>2162</v>
      </c>
      <c r="I4511" s="4"/>
      <c r="J4511" s="4" t="s">
        <v>780</v>
      </c>
      <c r="K4511" s="4" t="n">
        <v>60</v>
      </c>
      <c r="L4511" s="10" t="n">
        <v>1.36</v>
      </c>
      <c r="M4511" s="10" t="n">
        <v>0.3</v>
      </c>
      <c r="N4511" s="11" t="s">
        <v>103</v>
      </c>
      <c r="O4511" s="11" t="s">
        <v>103</v>
      </c>
      <c r="P4511" s="11" t="s">
        <v>103</v>
      </c>
      <c r="Q4511" s="11" t="s">
        <v>103</v>
      </c>
      <c r="R4511" s="4"/>
    </row>
    <row r="4512" customFormat="false" ht="15" hidden="false" customHeight="false" outlineLevel="0" collapsed="false">
      <c r="A4512" s="4" t="s">
        <v>6442</v>
      </c>
      <c r="B4512" s="4" t="n">
        <v>15</v>
      </c>
      <c r="C4512" s="4" t="s">
        <v>579</v>
      </c>
      <c r="D4512" s="4" t="s">
        <v>36</v>
      </c>
      <c r="E4512" s="4" t="s">
        <v>3827</v>
      </c>
      <c r="F4512" s="4" t="s">
        <v>4412</v>
      </c>
      <c r="G4512" s="4" t="s">
        <v>1976</v>
      </c>
      <c r="H4512" s="4" t="s">
        <v>2162</v>
      </c>
      <c r="I4512" s="4"/>
      <c r="J4512" s="4" t="s">
        <v>780</v>
      </c>
      <c r="K4512" s="4" t="n">
        <v>60</v>
      </c>
      <c r="L4512" s="10" t="n">
        <v>1.36</v>
      </c>
      <c r="M4512" s="10" t="n">
        <v>0.3</v>
      </c>
      <c r="N4512" s="11" t="s">
        <v>103</v>
      </c>
      <c r="O4512" s="11" t="s">
        <v>103</v>
      </c>
      <c r="P4512" s="11" t="s">
        <v>103</v>
      </c>
      <c r="Q4512" s="11" t="s">
        <v>103</v>
      </c>
      <c r="R4512" s="4"/>
    </row>
    <row r="4513" customFormat="false" ht="15" hidden="false" customHeight="false" outlineLevel="0" collapsed="false">
      <c r="A4513" s="4" t="s">
        <v>6443</v>
      </c>
      <c r="B4513" s="4" t="n">
        <v>15</v>
      </c>
      <c r="C4513" s="4" t="s">
        <v>579</v>
      </c>
      <c r="D4513" s="4" t="s">
        <v>36</v>
      </c>
      <c r="E4513" s="4" t="s">
        <v>3827</v>
      </c>
      <c r="F4513" s="4" t="s">
        <v>4594</v>
      </c>
      <c r="G4513" s="4" t="s">
        <v>2102</v>
      </c>
      <c r="H4513" s="4" t="s">
        <v>2165</v>
      </c>
      <c r="I4513" s="4"/>
      <c r="J4513" s="4" t="s">
        <v>780</v>
      </c>
      <c r="K4513" s="4" t="n">
        <v>60</v>
      </c>
      <c r="L4513" s="10" t="n">
        <v>1.36</v>
      </c>
      <c r="M4513" s="10" t="n">
        <v>0.3</v>
      </c>
      <c r="N4513" s="11" t="s">
        <v>103</v>
      </c>
      <c r="O4513" s="11" t="s">
        <v>103</v>
      </c>
      <c r="P4513" s="11" t="s">
        <v>103</v>
      </c>
      <c r="Q4513" s="11" t="s">
        <v>103</v>
      </c>
      <c r="R4513" s="4"/>
    </row>
    <row r="4514" customFormat="false" ht="15" hidden="false" customHeight="false" outlineLevel="0" collapsed="false">
      <c r="A4514" s="4" t="s">
        <v>6444</v>
      </c>
      <c r="B4514" s="4" t="n">
        <v>15</v>
      </c>
      <c r="C4514" s="4" t="s">
        <v>579</v>
      </c>
      <c r="D4514" s="4" t="s">
        <v>36</v>
      </c>
      <c r="E4514" s="4" t="s">
        <v>3827</v>
      </c>
      <c r="F4514" s="4" t="s">
        <v>4470</v>
      </c>
      <c r="G4514" s="4" t="s">
        <v>1976</v>
      </c>
      <c r="H4514" s="4" t="s">
        <v>2167</v>
      </c>
      <c r="I4514" s="4"/>
      <c r="J4514" s="4" t="s">
        <v>780</v>
      </c>
      <c r="K4514" s="4" t="n">
        <v>60</v>
      </c>
      <c r="L4514" s="10" t="n">
        <v>1.36</v>
      </c>
      <c r="M4514" s="10" t="n">
        <v>0.3</v>
      </c>
      <c r="N4514" s="11" t="s">
        <v>103</v>
      </c>
      <c r="O4514" s="11" t="s">
        <v>103</v>
      </c>
      <c r="P4514" s="11" t="s">
        <v>103</v>
      </c>
      <c r="Q4514" s="11" t="s">
        <v>103</v>
      </c>
      <c r="R4514" s="4"/>
    </row>
    <row r="4515" customFormat="false" ht="15" hidden="false" customHeight="false" outlineLevel="0" collapsed="false">
      <c r="A4515" s="4" t="s">
        <v>6445</v>
      </c>
      <c r="B4515" s="4" t="n">
        <v>15</v>
      </c>
      <c r="C4515" s="4" t="s">
        <v>579</v>
      </c>
      <c r="D4515" s="4" t="s">
        <v>36</v>
      </c>
      <c r="E4515" s="4" t="s">
        <v>3827</v>
      </c>
      <c r="F4515" s="4" t="s">
        <v>4470</v>
      </c>
      <c r="G4515" s="4" t="s">
        <v>1973</v>
      </c>
      <c r="H4515" s="4" t="s">
        <v>2165</v>
      </c>
      <c r="I4515" s="4"/>
      <c r="J4515" s="4" t="s">
        <v>780</v>
      </c>
      <c r="K4515" s="4" t="n">
        <v>60</v>
      </c>
      <c r="L4515" s="10" t="n">
        <v>1.36</v>
      </c>
      <c r="M4515" s="10" t="n">
        <v>0.3</v>
      </c>
      <c r="N4515" s="11" t="s">
        <v>103</v>
      </c>
      <c r="O4515" s="11" t="s">
        <v>103</v>
      </c>
      <c r="P4515" s="11" t="s">
        <v>103</v>
      </c>
      <c r="Q4515" s="11" t="s">
        <v>103</v>
      </c>
      <c r="R4515" s="4"/>
    </row>
    <row r="4516" customFormat="false" ht="15" hidden="false" customHeight="false" outlineLevel="0" collapsed="false">
      <c r="A4516" s="4" t="s">
        <v>6446</v>
      </c>
      <c r="B4516" s="4" t="n">
        <v>15</v>
      </c>
      <c r="C4516" s="4" t="s">
        <v>579</v>
      </c>
      <c r="D4516" s="4" t="s">
        <v>36</v>
      </c>
      <c r="E4516" s="4" t="s">
        <v>3827</v>
      </c>
      <c r="F4516" s="4" t="s">
        <v>4412</v>
      </c>
      <c r="G4516" s="4" t="s">
        <v>1976</v>
      </c>
      <c r="H4516" s="4" t="s">
        <v>2172</v>
      </c>
      <c r="I4516" s="4"/>
      <c r="J4516" s="4" t="s">
        <v>780</v>
      </c>
      <c r="K4516" s="4" t="n">
        <v>60</v>
      </c>
      <c r="L4516" s="10" t="n">
        <v>1.36</v>
      </c>
      <c r="M4516" s="10" t="n">
        <v>0.3</v>
      </c>
      <c r="N4516" s="11" t="s">
        <v>103</v>
      </c>
      <c r="O4516" s="11" t="s">
        <v>103</v>
      </c>
      <c r="P4516" s="11" t="s">
        <v>103</v>
      </c>
      <c r="Q4516" s="11" t="s">
        <v>103</v>
      </c>
      <c r="R4516" s="4"/>
    </row>
    <row r="4517" customFormat="false" ht="15" hidden="false" customHeight="false" outlineLevel="0" collapsed="false">
      <c r="A4517" s="4" t="s">
        <v>6447</v>
      </c>
      <c r="B4517" s="4" t="n">
        <v>15</v>
      </c>
      <c r="C4517" s="4" t="s">
        <v>579</v>
      </c>
      <c r="D4517" s="4" t="s">
        <v>36</v>
      </c>
      <c r="E4517" s="4" t="s">
        <v>3827</v>
      </c>
      <c r="F4517" s="4" t="s">
        <v>4570</v>
      </c>
      <c r="G4517" s="4" t="s">
        <v>2102</v>
      </c>
      <c r="H4517" s="4" t="s">
        <v>6448</v>
      </c>
      <c r="I4517" s="4"/>
      <c r="J4517" s="4" t="s">
        <v>780</v>
      </c>
      <c r="K4517" s="4" t="n">
        <v>60</v>
      </c>
      <c r="L4517" s="10" t="n">
        <v>1.36</v>
      </c>
      <c r="M4517" s="10" t="n">
        <v>0.3</v>
      </c>
      <c r="N4517" s="11" t="s">
        <v>103</v>
      </c>
      <c r="O4517" s="11" t="s">
        <v>103</v>
      </c>
      <c r="P4517" s="11" t="s">
        <v>103</v>
      </c>
      <c r="Q4517" s="11" t="s">
        <v>103</v>
      </c>
      <c r="R4517" s="4"/>
    </row>
    <row r="4518" customFormat="false" ht="15" hidden="false" customHeight="false" outlineLevel="0" collapsed="false">
      <c r="A4518" s="4" t="s">
        <v>6449</v>
      </c>
      <c r="B4518" s="4" t="n">
        <v>15</v>
      </c>
      <c r="C4518" s="4" t="s">
        <v>579</v>
      </c>
      <c r="D4518" s="4" t="s">
        <v>36</v>
      </c>
      <c r="E4518" s="4" t="s">
        <v>3827</v>
      </c>
      <c r="F4518" s="4" t="s">
        <v>4412</v>
      </c>
      <c r="G4518" s="4" t="s">
        <v>1973</v>
      </c>
      <c r="H4518" s="4" t="s">
        <v>6448</v>
      </c>
      <c r="I4518" s="4"/>
      <c r="J4518" s="4" t="s">
        <v>780</v>
      </c>
      <c r="K4518" s="4" t="n">
        <v>60</v>
      </c>
      <c r="L4518" s="10" t="n">
        <v>1.36</v>
      </c>
      <c r="M4518" s="10" t="n">
        <v>0.3</v>
      </c>
      <c r="N4518" s="11" t="s">
        <v>103</v>
      </c>
      <c r="O4518" s="11" t="s">
        <v>103</v>
      </c>
      <c r="P4518" s="11" t="s">
        <v>103</v>
      </c>
      <c r="Q4518" s="11" t="s">
        <v>103</v>
      </c>
      <c r="R4518" s="4"/>
    </row>
    <row r="4519" customFormat="false" ht="15" hidden="false" customHeight="false" outlineLevel="0" collapsed="false">
      <c r="A4519" s="4" t="s">
        <v>6450</v>
      </c>
      <c r="B4519" s="4" t="n">
        <v>15</v>
      </c>
      <c r="C4519" s="4" t="s">
        <v>2175</v>
      </c>
      <c r="D4519" s="4" t="s">
        <v>36</v>
      </c>
      <c r="E4519" s="4" t="s">
        <v>3827</v>
      </c>
      <c r="F4519" s="4" t="s">
        <v>6451</v>
      </c>
      <c r="G4519" s="4"/>
      <c r="H4519" s="4" t="s">
        <v>4763</v>
      </c>
      <c r="I4519" s="4" t="s">
        <v>6452</v>
      </c>
      <c r="J4519" s="4"/>
      <c r="K4519" s="4" t="n">
        <v>60</v>
      </c>
      <c r="L4519" s="10" t="n">
        <v>1.36</v>
      </c>
      <c r="M4519" s="10" t="n">
        <v>0.3</v>
      </c>
      <c r="N4519" s="11" t="s">
        <v>103</v>
      </c>
      <c r="O4519" s="11" t="s">
        <v>103</v>
      </c>
      <c r="P4519" s="11" t="s">
        <v>103</v>
      </c>
      <c r="Q4519" s="11" t="s">
        <v>103</v>
      </c>
      <c r="R4519" s="4"/>
    </row>
    <row r="4520" customFormat="false" ht="15" hidden="false" customHeight="false" outlineLevel="0" collapsed="false">
      <c r="A4520" s="4" t="s">
        <v>6453</v>
      </c>
      <c r="B4520" s="4" t="n">
        <v>15</v>
      </c>
      <c r="C4520" s="4" t="s">
        <v>2175</v>
      </c>
      <c r="D4520" s="4" t="s">
        <v>36</v>
      </c>
      <c r="E4520" s="4" t="s">
        <v>3827</v>
      </c>
      <c r="F4520" s="4" t="s">
        <v>3854</v>
      </c>
      <c r="G4520" s="4"/>
      <c r="H4520" s="4" t="s">
        <v>4763</v>
      </c>
      <c r="I4520" s="4" t="s">
        <v>6452</v>
      </c>
      <c r="J4520" s="4"/>
      <c r="K4520" s="4" t="n">
        <v>60</v>
      </c>
      <c r="L4520" s="10" t="n">
        <v>1.36</v>
      </c>
      <c r="M4520" s="10" t="n">
        <v>0.3</v>
      </c>
      <c r="N4520" s="11" t="s">
        <v>103</v>
      </c>
      <c r="O4520" s="11" t="s">
        <v>103</v>
      </c>
      <c r="P4520" s="11" t="s">
        <v>103</v>
      </c>
      <c r="Q4520" s="11" t="s">
        <v>103</v>
      </c>
      <c r="R4520" s="4"/>
    </row>
    <row r="4521" customFormat="false" ht="15" hidden="false" customHeight="false" outlineLevel="0" collapsed="false">
      <c r="A4521" s="4" t="s">
        <v>6454</v>
      </c>
      <c r="B4521" s="4" t="n">
        <v>15</v>
      </c>
      <c r="C4521" s="4" t="s">
        <v>2175</v>
      </c>
      <c r="D4521" s="4" t="s">
        <v>36</v>
      </c>
      <c r="E4521" s="4" t="s">
        <v>3827</v>
      </c>
      <c r="F4521" s="4" t="s">
        <v>3828</v>
      </c>
      <c r="G4521" s="4" t="s">
        <v>1942</v>
      </c>
      <c r="H4521" s="4"/>
      <c r="I4521" s="4" t="s">
        <v>6455</v>
      </c>
      <c r="J4521" s="4"/>
      <c r="K4521" s="4" t="n">
        <v>60</v>
      </c>
      <c r="L4521" s="10" t="n">
        <v>1.36</v>
      </c>
      <c r="M4521" s="10" t="n">
        <v>0.3</v>
      </c>
      <c r="N4521" s="11" t="s">
        <v>103</v>
      </c>
      <c r="O4521" s="11" t="s">
        <v>103</v>
      </c>
      <c r="P4521" s="11" t="s">
        <v>103</v>
      </c>
      <c r="Q4521" s="11" t="s">
        <v>103</v>
      </c>
      <c r="R4521" s="4"/>
    </row>
    <row r="4522" customFormat="false" ht="15" hidden="false" customHeight="false" outlineLevel="0" collapsed="false">
      <c r="A4522" s="4" t="s">
        <v>6456</v>
      </c>
      <c r="B4522" s="4" t="n">
        <v>15</v>
      </c>
      <c r="C4522" s="4" t="s">
        <v>2175</v>
      </c>
      <c r="D4522" s="4" t="s">
        <v>36</v>
      </c>
      <c r="E4522" s="4" t="s">
        <v>3827</v>
      </c>
      <c r="F4522" s="4" t="s">
        <v>3828</v>
      </c>
      <c r="G4522" s="4"/>
      <c r="H4522" s="4"/>
      <c r="I4522" s="4" t="s">
        <v>6455</v>
      </c>
      <c r="J4522" s="4"/>
      <c r="K4522" s="4" t="n">
        <v>60</v>
      </c>
      <c r="L4522" s="10" t="n">
        <v>1.36</v>
      </c>
      <c r="M4522" s="10" t="n">
        <v>0.3</v>
      </c>
      <c r="N4522" s="11" t="s">
        <v>103</v>
      </c>
      <c r="O4522" s="11" t="s">
        <v>103</v>
      </c>
      <c r="P4522" s="11" t="s">
        <v>103</v>
      </c>
      <c r="Q4522" s="11" t="s">
        <v>103</v>
      </c>
      <c r="R4522" s="4"/>
    </row>
    <row r="4523" customFormat="false" ht="15" hidden="false" customHeight="false" outlineLevel="0" collapsed="false">
      <c r="A4523" s="4" t="s">
        <v>6457</v>
      </c>
      <c r="B4523" s="4" t="n">
        <v>15</v>
      </c>
      <c r="C4523" s="4" t="s">
        <v>2175</v>
      </c>
      <c r="D4523" s="4" t="s">
        <v>36</v>
      </c>
      <c r="E4523" s="4" t="s">
        <v>3827</v>
      </c>
      <c r="F4523" s="4" t="s">
        <v>3828</v>
      </c>
      <c r="G4523" s="4"/>
      <c r="H4523" s="4"/>
      <c r="I4523" s="4" t="s">
        <v>6455</v>
      </c>
      <c r="J4523" s="4"/>
      <c r="K4523" s="4" t="n">
        <v>60</v>
      </c>
      <c r="L4523" s="10" t="n">
        <v>1.36</v>
      </c>
      <c r="M4523" s="10" t="n">
        <v>0.3</v>
      </c>
      <c r="N4523" s="11" t="s">
        <v>103</v>
      </c>
      <c r="O4523" s="11" t="s">
        <v>103</v>
      </c>
      <c r="P4523" s="11" t="s">
        <v>103</v>
      </c>
      <c r="Q4523" s="11" t="s">
        <v>103</v>
      </c>
      <c r="R4523" s="4"/>
    </row>
    <row r="4524" customFormat="false" ht="15" hidden="false" customHeight="false" outlineLevel="0" collapsed="false">
      <c r="A4524" s="4" t="s">
        <v>6458</v>
      </c>
      <c r="B4524" s="4" t="n">
        <v>15</v>
      </c>
      <c r="C4524" s="4" t="s">
        <v>2175</v>
      </c>
      <c r="D4524" s="4" t="s">
        <v>36</v>
      </c>
      <c r="E4524" s="4" t="s">
        <v>3827</v>
      </c>
      <c r="F4524" s="4" t="s">
        <v>3828</v>
      </c>
      <c r="G4524" s="4"/>
      <c r="H4524" s="4"/>
      <c r="I4524" s="4" t="s">
        <v>6459</v>
      </c>
      <c r="J4524" s="4"/>
      <c r="K4524" s="4" t="n">
        <v>60</v>
      </c>
      <c r="L4524" s="10" t="n">
        <v>1.36</v>
      </c>
      <c r="M4524" s="10" t="n">
        <v>0.3</v>
      </c>
      <c r="N4524" s="11" t="s">
        <v>103</v>
      </c>
      <c r="O4524" s="11" t="s">
        <v>103</v>
      </c>
      <c r="P4524" s="11" t="s">
        <v>103</v>
      </c>
      <c r="Q4524" s="11" t="s">
        <v>103</v>
      </c>
      <c r="R4524" s="4"/>
    </row>
    <row r="4525" customFormat="false" ht="15" hidden="false" customHeight="false" outlineLevel="0" collapsed="false">
      <c r="A4525" s="4" t="s">
        <v>6460</v>
      </c>
      <c r="B4525" s="4" t="n">
        <v>15</v>
      </c>
      <c r="C4525" s="4" t="s">
        <v>2175</v>
      </c>
      <c r="D4525" s="4" t="s">
        <v>36</v>
      </c>
      <c r="E4525" s="4" t="s">
        <v>3827</v>
      </c>
      <c r="F4525" s="4" t="s">
        <v>3828</v>
      </c>
      <c r="G4525" s="4"/>
      <c r="H4525" s="4"/>
      <c r="I4525" s="4" t="s">
        <v>6461</v>
      </c>
      <c r="J4525" s="4"/>
      <c r="K4525" s="4" t="n">
        <v>60</v>
      </c>
      <c r="L4525" s="10" t="n">
        <v>1.36</v>
      </c>
      <c r="M4525" s="10" t="n">
        <v>0.3</v>
      </c>
      <c r="N4525" s="11" t="s">
        <v>103</v>
      </c>
      <c r="O4525" s="11" t="s">
        <v>103</v>
      </c>
      <c r="P4525" s="11" t="s">
        <v>103</v>
      </c>
      <c r="Q4525" s="11" t="s">
        <v>103</v>
      </c>
      <c r="R4525" s="4"/>
    </row>
    <row r="4526" customFormat="false" ht="15" hidden="false" customHeight="false" outlineLevel="0" collapsed="false">
      <c r="A4526" s="4" t="s">
        <v>6462</v>
      </c>
      <c r="B4526" s="4" t="n">
        <v>15</v>
      </c>
      <c r="C4526" s="4" t="s">
        <v>2175</v>
      </c>
      <c r="D4526" s="4" t="s">
        <v>36</v>
      </c>
      <c r="E4526" s="4" t="s">
        <v>3827</v>
      </c>
      <c r="F4526" s="4" t="s">
        <v>3828</v>
      </c>
      <c r="G4526" s="4"/>
      <c r="H4526" s="4"/>
      <c r="I4526" s="4" t="s">
        <v>6461</v>
      </c>
      <c r="J4526" s="4"/>
      <c r="K4526" s="4" t="n">
        <v>60</v>
      </c>
      <c r="L4526" s="10" t="n">
        <v>1.36</v>
      </c>
      <c r="M4526" s="10" t="n">
        <v>0.3</v>
      </c>
      <c r="N4526" s="11" t="s">
        <v>103</v>
      </c>
      <c r="O4526" s="11" t="s">
        <v>103</v>
      </c>
      <c r="P4526" s="11" t="s">
        <v>103</v>
      </c>
      <c r="Q4526" s="11" t="s">
        <v>103</v>
      </c>
      <c r="R4526" s="4"/>
    </row>
    <row r="4527" customFormat="false" ht="15" hidden="false" customHeight="false" outlineLevel="0" collapsed="false">
      <c r="A4527" s="4" t="s">
        <v>6463</v>
      </c>
      <c r="B4527" s="4" t="n">
        <v>15</v>
      </c>
      <c r="C4527" s="4" t="s">
        <v>2175</v>
      </c>
      <c r="D4527" s="4" t="s">
        <v>36</v>
      </c>
      <c r="E4527" s="4" t="s">
        <v>3827</v>
      </c>
      <c r="F4527" s="4" t="s">
        <v>3828</v>
      </c>
      <c r="G4527" s="4"/>
      <c r="H4527" s="4"/>
      <c r="I4527" s="4" t="s">
        <v>6461</v>
      </c>
      <c r="J4527" s="4"/>
      <c r="K4527" s="4" t="n">
        <v>60</v>
      </c>
      <c r="L4527" s="10" t="n">
        <v>1.36</v>
      </c>
      <c r="M4527" s="10" t="n">
        <v>0.3</v>
      </c>
      <c r="N4527" s="11" t="s">
        <v>103</v>
      </c>
      <c r="O4527" s="11" t="s">
        <v>103</v>
      </c>
      <c r="P4527" s="11" t="s">
        <v>103</v>
      </c>
      <c r="Q4527" s="11" t="s">
        <v>103</v>
      </c>
      <c r="R4527" s="4"/>
    </row>
    <row r="4528" customFormat="false" ht="15" hidden="false" customHeight="false" outlineLevel="0" collapsed="false">
      <c r="A4528" s="4" t="s">
        <v>6464</v>
      </c>
      <c r="B4528" s="4" t="n">
        <v>15</v>
      </c>
      <c r="C4528" s="4" t="s">
        <v>2175</v>
      </c>
      <c r="D4528" s="4" t="s">
        <v>36</v>
      </c>
      <c r="E4528" s="4" t="s">
        <v>3827</v>
      </c>
      <c r="F4528" s="4" t="s">
        <v>3828</v>
      </c>
      <c r="G4528" s="4"/>
      <c r="H4528" s="4"/>
      <c r="I4528" s="4" t="s">
        <v>6465</v>
      </c>
      <c r="J4528" s="4"/>
      <c r="K4528" s="4" t="n">
        <v>60</v>
      </c>
      <c r="L4528" s="10" t="n">
        <v>1.36</v>
      </c>
      <c r="M4528" s="10" t="n">
        <v>0.3</v>
      </c>
      <c r="N4528" s="11" t="s">
        <v>103</v>
      </c>
      <c r="O4528" s="11" t="s">
        <v>103</v>
      </c>
      <c r="P4528" s="11" t="s">
        <v>103</v>
      </c>
      <c r="Q4528" s="11" t="s">
        <v>103</v>
      </c>
      <c r="R4528" s="4"/>
    </row>
    <row r="4529" customFormat="false" ht="15" hidden="false" customHeight="false" outlineLevel="0" collapsed="false">
      <c r="A4529" s="4" t="s">
        <v>6466</v>
      </c>
      <c r="B4529" s="4" t="n">
        <v>15</v>
      </c>
      <c r="C4529" s="4" t="s">
        <v>2175</v>
      </c>
      <c r="D4529" s="4" t="s">
        <v>36</v>
      </c>
      <c r="E4529" s="4" t="s">
        <v>3827</v>
      </c>
      <c r="F4529" s="4" t="s">
        <v>3828</v>
      </c>
      <c r="G4529" s="4"/>
      <c r="H4529" s="4"/>
      <c r="I4529" s="4" t="s">
        <v>6465</v>
      </c>
      <c r="J4529" s="4"/>
      <c r="K4529" s="4" t="n">
        <v>60</v>
      </c>
      <c r="L4529" s="10" t="n">
        <v>1.36</v>
      </c>
      <c r="M4529" s="10" t="n">
        <v>0.3</v>
      </c>
      <c r="N4529" s="11" t="s">
        <v>103</v>
      </c>
      <c r="O4529" s="11" t="s">
        <v>103</v>
      </c>
      <c r="P4529" s="11" t="s">
        <v>103</v>
      </c>
      <c r="Q4529" s="11" t="s">
        <v>103</v>
      </c>
      <c r="R4529" s="4"/>
    </row>
    <row r="4530" customFormat="false" ht="15" hidden="false" customHeight="false" outlineLevel="0" collapsed="false">
      <c r="A4530" s="4" t="s">
        <v>6467</v>
      </c>
      <c r="B4530" s="4" t="n">
        <v>15</v>
      </c>
      <c r="C4530" s="4" t="s">
        <v>2175</v>
      </c>
      <c r="D4530" s="4" t="s">
        <v>36</v>
      </c>
      <c r="E4530" s="4" t="s">
        <v>3827</v>
      </c>
      <c r="F4530" s="4" t="s">
        <v>3828</v>
      </c>
      <c r="G4530" s="4"/>
      <c r="H4530" s="4"/>
      <c r="I4530" s="4" t="s">
        <v>6468</v>
      </c>
      <c r="J4530" s="4"/>
      <c r="K4530" s="4" t="n">
        <v>60</v>
      </c>
      <c r="L4530" s="10" t="n">
        <v>1.36</v>
      </c>
      <c r="M4530" s="10" t="n">
        <v>0.3</v>
      </c>
      <c r="N4530" s="11" t="s">
        <v>103</v>
      </c>
      <c r="O4530" s="11" t="s">
        <v>103</v>
      </c>
      <c r="P4530" s="11" t="s">
        <v>103</v>
      </c>
      <c r="Q4530" s="11" t="s">
        <v>103</v>
      </c>
      <c r="R4530" s="4"/>
    </row>
    <row r="4531" customFormat="false" ht="15" hidden="false" customHeight="false" outlineLevel="0" collapsed="false">
      <c r="A4531" s="4" t="s">
        <v>6469</v>
      </c>
      <c r="B4531" s="4" t="n">
        <v>15</v>
      </c>
      <c r="C4531" s="4" t="s">
        <v>2175</v>
      </c>
      <c r="D4531" s="4" t="s">
        <v>36</v>
      </c>
      <c r="E4531" s="4" t="s">
        <v>3827</v>
      </c>
      <c r="F4531" s="4" t="s">
        <v>3828</v>
      </c>
      <c r="G4531" s="4"/>
      <c r="H4531" s="4"/>
      <c r="I4531" s="4" t="s">
        <v>6452</v>
      </c>
      <c r="J4531" s="4"/>
      <c r="K4531" s="4" t="n">
        <v>60</v>
      </c>
      <c r="L4531" s="10" t="n">
        <v>1.36</v>
      </c>
      <c r="M4531" s="10" t="n">
        <v>0.3</v>
      </c>
      <c r="N4531" s="11" t="s">
        <v>103</v>
      </c>
      <c r="O4531" s="11" t="s">
        <v>103</v>
      </c>
      <c r="P4531" s="11" t="s">
        <v>103</v>
      </c>
      <c r="Q4531" s="11" t="s">
        <v>103</v>
      </c>
      <c r="R4531" s="4"/>
    </row>
    <row r="4532" customFormat="false" ht="15" hidden="false" customHeight="false" outlineLevel="0" collapsed="false">
      <c r="A4532" s="4" t="s">
        <v>6470</v>
      </c>
      <c r="B4532" s="4" t="n">
        <v>15</v>
      </c>
      <c r="C4532" s="4" t="s">
        <v>2175</v>
      </c>
      <c r="D4532" s="4" t="s">
        <v>36</v>
      </c>
      <c r="E4532" s="4" t="s">
        <v>3827</v>
      </c>
      <c r="F4532" s="4" t="s">
        <v>3828</v>
      </c>
      <c r="G4532" s="4"/>
      <c r="H4532" s="4"/>
      <c r="I4532" s="4" t="s">
        <v>6452</v>
      </c>
      <c r="J4532" s="4"/>
      <c r="K4532" s="4" t="n">
        <v>60</v>
      </c>
      <c r="L4532" s="10" t="n">
        <v>1.36</v>
      </c>
      <c r="M4532" s="10" t="n">
        <v>0.3</v>
      </c>
      <c r="N4532" s="11" t="s">
        <v>103</v>
      </c>
      <c r="O4532" s="11" t="s">
        <v>103</v>
      </c>
      <c r="P4532" s="11" t="s">
        <v>103</v>
      </c>
      <c r="Q4532" s="11" t="s">
        <v>103</v>
      </c>
      <c r="R4532" s="4"/>
    </row>
    <row r="4533" customFormat="false" ht="15" hidden="false" customHeight="false" outlineLevel="0" collapsed="false">
      <c r="A4533" s="4" t="s">
        <v>6471</v>
      </c>
      <c r="B4533" s="4" t="n">
        <v>15</v>
      </c>
      <c r="C4533" s="4" t="s">
        <v>2175</v>
      </c>
      <c r="D4533" s="4" t="s">
        <v>36</v>
      </c>
      <c r="E4533" s="4" t="s">
        <v>3827</v>
      </c>
      <c r="F4533" s="4" t="s">
        <v>3828</v>
      </c>
      <c r="G4533" s="4"/>
      <c r="H4533" s="4"/>
      <c r="I4533" s="4" t="s">
        <v>6452</v>
      </c>
      <c r="J4533" s="4"/>
      <c r="K4533" s="4" t="n">
        <v>60</v>
      </c>
      <c r="L4533" s="10" t="n">
        <v>1.36</v>
      </c>
      <c r="M4533" s="10" t="n">
        <v>0.3</v>
      </c>
      <c r="N4533" s="11" t="s">
        <v>103</v>
      </c>
      <c r="O4533" s="11" t="s">
        <v>103</v>
      </c>
      <c r="P4533" s="11" t="s">
        <v>103</v>
      </c>
      <c r="Q4533" s="11" t="s">
        <v>103</v>
      </c>
      <c r="R4533" s="4"/>
    </row>
    <row r="4534" customFormat="false" ht="15" hidden="false" customHeight="false" outlineLevel="0" collapsed="false">
      <c r="A4534" s="4" t="s">
        <v>6472</v>
      </c>
      <c r="B4534" s="4" t="n">
        <v>15</v>
      </c>
      <c r="C4534" s="4" t="s">
        <v>2175</v>
      </c>
      <c r="D4534" s="4" t="s">
        <v>36</v>
      </c>
      <c r="E4534" s="4" t="s">
        <v>3827</v>
      </c>
      <c r="F4534" s="4" t="s">
        <v>3828</v>
      </c>
      <c r="G4534" s="4"/>
      <c r="H4534" s="4"/>
      <c r="I4534" s="4" t="s">
        <v>6452</v>
      </c>
      <c r="J4534" s="4"/>
      <c r="K4534" s="4" t="n">
        <v>60</v>
      </c>
      <c r="L4534" s="10" t="n">
        <v>1.36</v>
      </c>
      <c r="M4534" s="10" t="n">
        <v>0.3</v>
      </c>
      <c r="N4534" s="11" t="s">
        <v>103</v>
      </c>
      <c r="O4534" s="11" t="s">
        <v>103</v>
      </c>
      <c r="P4534" s="11" t="s">
        <v>103</v>
      </c>
      <c r="Q4534" s="11" t="s">
        <v>103</v>
      </c>
      <c r="R4534" s="4"/>
    </row>
    <row r="4535" customFormat="false" ht="15" hidden="false" customHeight="false" outlineLevel="0" collapsed="false">
      <c r="A4535" s="4" t="s">
        <v>6473</v>
      </c>
      <c r="B4535" s="4" t="n">
        <v>15</v>
      </c>
      <c r="C4535" s="4" t="s">
        <v>2175</v>
      </c>
      <c r="D4535" s="4" t="s">
        <v>36</v>
      </c>
      <c r="E4535" s="4" t="s">
        <v>3827</v>
      </c>
      <c r="F4535" s="4" t="s">
        <v>3828</v>
      </c>
      <c r="G4535" s="4"/>
      <c r="H4535" s="4"/>
      <c r="I4535" s="4" t="s">
        <v>6452</v>
      </c>
      <c r="J4535" s="4"/>
      <c r="K4535" s="4" t="n">
        <v>60</v>
      </c>
      <c r="L4535" s="10" t="n">
        <v>1.36</v>
      </c>
      <c r="M4535" s="10" t="n">
        <v>0.3</v>
      </c>
      <c r="N4535" s="11" t="s">
        <v>103</v>
      </c>
      <c r="O4535" s="11" t="s">
        <v>103</v>
      </c>
      <c r="P4535" s="11" t="s">
        <v>103</v>
      </c>
      <c r="Q4535" s="11" t="s">
        <v>103</v>
      </c>
      <c r="R4535" s="4"/>
    </row>
    <row r="4536" customFormat="false" ht="15" hidden="false" customHeight="false" outlineLevel="0" collapsed="false">
      <c r="A4536" s="4" t="s">
        <v>6474</v>
      </c>
      <c r="B4536" s="4" t="n">
        <v>15</v>
      </c>
      <c r="C4536" s="4" t="s">
        <v>2175</v>
      </c>
      <c r="D4536" s="4" t="s">
        <v>36</v>
      </c>
      <c r="E4536" s="4" t="s">
        <v>3827</v>
      </c>
      <c r="F4536" s="4" t="s">
        <v>4961</v>
      </c>
      <c r="G4536" s="4"/>
      <c r="H4536" s="4"/>
      <c r="I4536" s="4" t="s">
        <v>6452</v>
      </c>
      <c r="J4536" s="4"/>
      <c r="K4536" s="4" t="n">
        <v>60</v>
      </c>
      <c r="L4536" s="10" t="n">
        <v>1.36</v>
      </c>
      <c r="M4536" s="10" t="n">
        <v>0.3</v>
      </c>
      <c r="N4536" s="11" t="s">
        <v>103</v>
      </c>
      <c r="O4536" s="11" t="s">
        <v>103</v>
      </c>
      <c r="P4536" s="11" t="s">
        <v>103</v>
      </c>
      <c r="Q4536" s="11" t="s">
        <v>103</v>
      </c>
      <c r="R4536" s="4"/>
    </row>
    <row r="4537" customFormat="false" ht="15" hidden="false" customHeight="false" outlineLevel="0" collapsed="false">
      <c r="A4537" s="4" t="s">
        <v>6475</v>
      </c>
      <c r="B4537" s="4" t="n">
        <v>15</v>
      </c>
      <c r="C4537" s="4" t="s">
        <v>2175</v>
      </c>
      <c r="D4537" s="4" t="s">
        <v>36</v>
      </c>
      <c r="E4537" s="4" t="s">
        <v>3827</v>
      </c>
      <c r="F4537" s="4" t="s">
        <v>3836</v>
      </c>
      <c r="G4537" s="4"/>
      <c r="H4537" s="4"/>
      <c r="I4537" s="4" t="s">
        <v>6452</v>
      </c>
      <c r="J4537" s="4"/>
      <c r="K4537" s="4" t="n">
        <v>60</v>
      </c>
      <c r="L4537" s="10" t="n">
        <v>1.36</v>
      </c>
      <c r="M4537" s="10" t="n">
        <v>0.3</v>
      </c>
      <c r="N4537" s="11" t="s">
        <v>103</v>
      </c>
      <c r="O4537" s="11" t="s">
        <v>103</v>
      </c>
      <c r="P4537" s="11" t="s">
        <v>103</v>
      </c>
      <c r="Q4537" s="11" t="s">
        <v>103</v>
      </c>
      <c r="R4537" s="4"/>
    </row>
    <row r="4538" customFormat="false" ht="15" hidden="false" customHeight="false" outlineLevel="0" collapsed="false">
      <c r="A4538" s="4" t="s">
        <v>6476</v>
      </c>
      <c r="B4538" s="4" t="n">
        <v>15</v>
      </c>
      <c r="C4538" s="4" t="s">
        <v>2175</v>
      </c>
      <c r="D4538" s="4" t="s">
        <v>36</v>
      </c>
      <c r="E4538" s="4" t="s">
        <v>3827</v>
      </c>
      <c r="F4538" s="4" t="s">
        <v>3836</v>
      </c>
      <c r="G4538" s="4"/>
      <c r="H4538" s="4"/>
      <c r="I4538" s="4" t="s">
        <v>6452</v>
      </c>
      <c r="J4538" s="4"/>
      <c r="K4538" s="4" t="n">
        <v>60</v>
      </c>
      <c r="L4538" s="10" t="n">
        <v>1.36</v>
      </c>
      <c r="M4538" s="10" t="n">
        <v>0.3</v>
      </c>
      <c r="N4538" s="11" t="s">
        <v>103</v>
      </c>
      <c r="O4538" s="11" t="s">
        <v>103</v>
      </c>
      <c r="P4538" s="11" t="s">
        <v>103</v>
      </c>
      <c r="Q4538" s="11" t="s">
        <v>103</v>
      </c>
      <c r="R4538" s="4"/>
    </row>
    <row r="4539" customFormat="false" ht="15" hidden="false" customHeight="false" outlineLevel="0" collapsed="false">
      <c r="A4539" s="4" t="s">
        <v>6477</v>
      </c>
      <c r="B4539" s="4" t="n">
        <v>15</v>
      </c>
      <c r="C4539" s="4" t="s">
        <v>2175</v>
      </c>
      <c r="D4539" s="4" t="s">
        <v>36</v>
      </c>
      <c r="E4539" s="4" t="s">
        <v>3827</v>
      </c>
      <c r="F4539" s="4" t="s">
        <v>3836</v>
      </c>
      <c r="G4539" s="4"/>
      <c r="H4539" s="4"/>
      <c r="I4539" s="4" t="s">
        <v>6452</v>
      </c>
      <c r="J4539" s="4"/>
      <c r="K4539" s="4" t="n">
        <v>60</v>
      </c>
      <c r="L4539" s="10" t="n">
        <v>1.36</v>
      </c>
      <c r="M4539" s="10" t="n">
        <v>0.3</v>
      </c>
      <c r="N4539" s="11" t="s">
        <v>103</v>
      </c>
      <c r="O4539" s="11" t="s">
        <v>103</v>
      </c>
      <c r="P4539" s="11" t="s">
        <v>103</v>
      </c>
      <c r="Q4539" s="11" t="s">
        <v>103</v>
      </c>
      <c r="R4539" s="4"/>
    </row>
    <row r="4540" customFormat="false" ht="15" hidden="false" customHeight="false" outlineLevel="0" collapsed="false">
      <c r="A4540" s="4" t="s">
        <v>6478</v>
      </c>
      <c r="B4540" s="4" t="n">
        <v>15</v>
      </c>
      <c r="C4540" s="4" t="s">
        <v>2175</v>
      </c>
      <c r="D4540" s="4" t="s">
        <v>36</v>
      </c>
      <c r="E4540" s="4" t="s">
        <v>3827</v>
      </c>
      <c r="F4540" s="4" t="s">
        <v>3836</v>
      </c>
      <c r="G4540" s="4"/>
      <c r="H4540" s="4"/>
      <c r="I4540" s="4" t="s">
        <v>6479</v>
      </c>
      <c r="J4540" s="4"/>
      <c r="K4540" s="4" t="n">
        <v>60</v>
      </c>
      <c r="L4540" s="10" t="n">
        <v>1.36</v>
      </c>
      <c r="M4540" s="10" t="n">
        <v>0.3</v>
      </c>
      <c r="N4540" s="11" t="s">
        <v>103</v>
      </c>
      <c r="O4540" s="11" t="s">
        <v>103</v>
      </c>
      <c r="P4540" s="11" t="s">
        <v>103</v>
      </c>
      <c r="Q4540" s="11" t="s">
        <v>103</v>
      </c>
      <c r="R4540" s="4"/>
    </row>
    <row r="4541" customFormat="false" ht="15" hidden="false" customHeight="false" outlineLevel="0" collapsed="false">
      <c r="A4541" s="4" t="s">
        <v>6480</v>
      </c>
      <c r="B4541" s="4" t="n">
        <v>15</v>
      </c>
      <c r="C4541" s="4" t="s">
        <v>2175</v>
      </c>
      <c r="D4541" s="4" t="s">
        <v>36</v>
      </c>
      <c r="E4541" s="4" t="s">
        <v>3827</v>
      </c>
      <c r="F4541" s="4" t="s">
        <v>3836</v>
      </c>
      <c r="G4541" s="4"/>
      <c r="H4541" s="4"/>
      <c r="I4541" s="4" t="s">
        <v>6479</v>
      </c>
      <c r="J4541" s="4"/>
      <c r="K4541" s="4" t="n">
        <v>60</v>
      </c>
      <c r="L4541" s="10" t="n">
        <v>1.36</v>
      </c>
      <c r="M4541" s="10" t="n">
        <v>0.3</v>
      </c>
      <c r="N4541" s="11" t="s">
        <v>103</v>
      </c>
      <c r="O4541" s="11" t="s">
        <v>103</v>
      </c>
      <c r="P4541" s="11" t="s">
        <v>103</v>
      </c>
      <c r="Q4541" s="11" t="s">
        <v>103</v>
      </c>
      <c r="R4541" s="4"/>
    </row>
    <row r="4542" customFormat="false" ht="15" hidden="false" customHeight="false" outlineLevel="0" collapsed="false">
      <c r="A4542" s="4" t="s">
        <v>6481</v>
      </c>
      <c r="B4542" s="4" t="n">
        <v>15</v>
      </c>
      <c r="C4542" s="4" t="s">
        <v>2175</v>
      </c>
      <c r="D4542" s="4" t="s">
        <v>36</v>
      </c>
      <c r="E4542" s="4" t="s">
        <v>3827</v>
      </c>
      <c r="F4542" s="4" t="s">
        <v>4961</v>
      </c>
      <c r="G4542" s="4" t="s">
        <v>5924</v>
      </c>
      <c r="H4542" s="4"/>
      <c r="I4542" s="4" t="s">
        <v>6479</v>
      </c>
      <c r="J4542" s="4"/>
      <c r="K4542" s="4" t="n">
        <v>60</v>
      </c>
      <c r="L4542" s="10" t="n">
        <v>1.36</v>
      </c>
      <c r="M4542" s="10" t="n">
        <v>0.3</v>
      </c>
      <c r="N4542" s="11" t="s">
        <v>103</v>
      </c>
      <c r="O4542" s="11" t="s">
        <v>103</v>
      </c>
      <c r="P4542" s="11" t="s">
        <v>103</v>
      </c>
      <c r="Q4542" s="11" t="s">
        <v>103</v>
      </c>
      <c r="R4542" s="4"/>
    </row>
    <row r="4543" customFormat="false" ht="15" hidden="false" customHeight="false" outlineLevel="0" collapsed="false">
      <c r="A4543" s="4" t="s">
        <v>6482</v>
      </c>
      <c r="B4543" s="4" t="n">
        <v>15</v>
      </c>
      <c r="C4543" s="4" t="s">
        <v>2175</v>
      </c>
      <c r="D4543" s="4" t="s">
        <v>36</v>
      </c>
      <c r="E4543" s="4" t="s">
        <v>3827</v>
      </c>
      <c r="F4543" s="4" t="s">
        <v>6483</v>
      </c>
      <c r="G4543" s="4"/>
      <c r="H4543" s="4"/>
      <c r="I4543" s="4" t="s">
        <v>6479</v>
      </c>
      <c r="J4543" s="4"/>
      <c r="K4543" s="4" t="n">
        <v>60</v>
      </c>
      <c r="L4543" s="10" t="n">
        <v>1.36</v>
      </c>
      <c r="M4543" s="10" t="n">
        <v>0.3</v>
      </c>
      <c r="N4543" s="11" t="s">
        <v>103</v>
      </c>
      <c r="O4543" s="11" t="s">
        <v>103</v>
      </c>
      <c r="P4543" s="11" t="s">
        <v>103</v>
      </c>
      <c r="Q4543" s="11" t="s">
        <v>103</v>
      </c>
      <c r="R4543" s="4"/>
    </row>
    <row r="4544" customFormat="false" ht="15" hidden="false" customHeight="false" outlineLevel="0" collapsed="false">
      <c r="A4544" s="4" t="s">
        <v>6484</v>
      </c>
      <c r="B4544" s="4" t="n">
        <v>15</v>
      </c>
      <c r="C4544" s="4" t="s">
        <v>2175</v>
      </c>
      <c r="D4544" s="4" t="s">
        <v>36</v>
      </c>
      <c r="E4544" s="4" t="s">
        <v>3827</v>
      </c>
      <c r="F4544" s="4" t="s">
        <v>3828</v>
      </c>
      <c r="G4544" s="4"/>
      <c r="H4544" s="4"/>
      <c r="I4544" s="4" t="s">
        <v>6479</v>
      </c>
      <c r="J4544" s="4"/>
      <c r="K4544" s="4" t="n">
        <v>60</v>
      </c>
      <c r="L4544" s="10" t="n">
        <v>1.36</v>
      </c>
      <c r="M4544" s="10" t="n">
        <v>0.3</v>
      </c>
      <c r="N4544" s="11" t="s">
        <v>103</v>
      </c>
      <c r="O4544" s="11" t="s">
        <v>103</v>
      </c>
      <c r="P4544" s="11" t="s">
        <v>103</v>
      </c>
      <c r="Q4544" s="11" t="s">
        <v>103</v>
      </c>
      <c r="R4544" s="4"/>
    </row>
    <row r="4545" customFormat="false" ht="15" hidden="false" customHeight="false" outlineLevel="0" collapsed="false">
      <c r="A4545" s="4" t="s">
        <v>6485</v>
      </c>
      <c r="B4545" s="4" t="n">
        <v>15</v>
      </c>
      <c r="C4545" s="4" t="s">
        <v>2175</v>
      </c>
      <c r="D4545" s="4" t="s">
        <v>36</v>
      </c>
      <c r="E4545" s="4" t="s">
        <v>3827</v>
      </c>
      <c r="F4545" s="4" t="s">
        <v>3828</v>
      </c>
      <c r="G4545" s="4"/>
      <c r="H4545" s="4"/>
      <c r="I4545" s="4" t="s">
        <v>476</v>
      </c>
      <c r="J4545" s="4"/>
      <c r="K4545" s="4" t="n">
        <v>60</v>
      </c>
      <c r="L4545" s="10" t="n">
        <v>1.36</v>
      </c>
      <c r="M4545" s="10" t="n">
        <v>0.3</v>
      </c>
      <c r="N4545" s="11" t="s">
        <v>103</v>
      </c>
      <c r="O4545" s="11" t="s">
        <v>103</v>
      </c>
      <c r="P4545" s="11" t="s">
        <v>103</v>
      </c>
      <c r="Q4545" s="11" t="s">
        <v>103</v>
      </c>
      <c r="R4545" s="4"/>
    </row>
    <row r="4546" customFormat="false" ht="15" hidden="false" customHeight="false" outlineLevel="0" collapsed="false">
      <c r="A4546" s="4" t="s">
        <v>6486</v>
      </c>
      <c r="B4546" s="4" t="n">
        <v>15</v>
      </c>
      <c r="C4546" s="4" t="s">
        <v>2175</v>
      </c>
      <c r="D4546" s="4" t="s">
        <v>36</v>
      </c>
      <c r="E4546" s="4" t="s">
        <v>3827</v>
      </c>
      <c r="F4546" s="4" t="s">
        <v>3836</v>
      </c>
      <c r="G4546" s="4"/>
      <c r="H4546" s="4"/>
      <c r="I4546" s="4" t="s">
        <v>4332</v>
      </c>
      <c r="J4546" s="4"/>
      <c r="K4546" s="4" t="n">
        <v>60</v>
      </c>
      <c r="L4546" s="10" t="n">
        <v>1.36</v>
      </c>
      <c r="M4546" s="10" t="n">
        <v>0.3</v>
      </c>
      <c r="N4546" s="11" t="s">
        <v>103</v>
      </c>
      <c r="O4546" s="11" t="s">
        <v>103</v>
      </c>
      <c r="P4546" s="11" t="s">
        <v>103</v>
      </c>
      <c r="Q4546" s="11" t="s">
        <v>103</v>
      </c>
      <c r="R4546" s="4"/>
    </row>
    <row r="4547" customFormat="false" ht="15" hidden="false" customHeight="false" outlineLevel="0" collapsed="false">
      <c r="A4547" s="4" t="s">
        <v>6487</v>
      </c>
      <c r="B4547" s="4" t="n">
        <v>15</v>
      </c>
      <c r="C4547" s="4" t="s">
        <v>2175</v>
      </c>
      <c r="D4547" s="4" t="s">
        <v>36</v>
      </c>
      <c r="E4547" s="4" t="s">
        <v>3827</v>
      </c>
      <c r="F4547" s="4" t="s">
        <v>3836</v>
      </c>
      <c r="G4547" s="4"/>
      <c r="H4547" s="4"/>
      <c r="I4547" s="4" t="s">
        <v>4332</v>
      </c>
      <c r="J4547" s="4"/>
      <c r="K4547" s="4" t="n">
        <v>60</v>
      </c>
      <c r="L4547" s="10" t="n">
        <v>1.36</v>
      </c>
      <c r="M4547" s="10" t="n">
        <v>0.3</v>
      </c>
      <c r="N4547" s="11" t="s">
        <v>103</v>
      </c>
      <c r="O4547" s="11" t="s">
        <v>103</v>
      </c>
      <c r="P4547" s="11" t="s">
        <v>103</v>
      </c>
      <c r="Q4547" s="11" t="s">
        <v>103</v>
      </c>
      <c r="R4547" s="4"/>
    </row>
    <row r="4548" customFormat="false" ht="15" hidden="false" customHeight="false" outlineLevel="0" collapsed="false">
      <c r="A4548" s="4" t="s">
        <v>6488</v>
      </c>
      <c r="B4548" s="4" t="n">
        <v>15</v>
      </c>
      <c r="C4548" s="4" t="s">
        <v>2175</v>
      </c>
      <c r="D4548" s="4" t="s">
        <v>36</v>
      </c>
      <c r="E4548" s="4" t="s">
        <v>3827</v>
      </c>
      <c r="F4548" s="4" t="s">
        <v>3828</v>
      </c>
      <c r="G4548" s="4"/>
      <c r="H4548" s="4"/>
      <c r="I4548" s="4" t="s">
        <v>6489</v>
      </c>
      <c r="J4548" s="4"/>
      <c r="K4548" s="4" t="n">
        <v>60</v>
      </c>
      <c r="L4548" s="10" t="n">
        <v>1.36</v>
      </c>
      <c r="M4548" s="10" t="n">
        <v>0.3</v>
      </c>
      <c r="N4548" s="11" t="s">
        <v>103</v>
      </c>
      <c r="O4548" s="11" t="s">
        <v>103</v>
      </c>
      <c r="P4548" s="11" t="s">
        <v>103</v>
      </c>
      <c r="Q4548" s="11" t="s">
        <v>103</v>
      </c>
      <c r="R4548" s="4"/>
    </row>
    <row r="4549" customFormat="false" ht="15" hidden="false" customHeight="false" outlineLevel="0" collapsed="false">
      <c r="A4549" s="4" t="s">
        <v>6490</v>
      </c>
      <c r="B4549" s="4" t="n">
        <v>15</v>
      </c>
      <c r="C4549" s="4" t="s">
        <v>2175</v>
      </c>
      <c r="D4549" s="4" t="s">
        <v>36</v>
      </c>
      <c r="E4549" s="4" t="s">
        <v>3827</v>
      </c>
      <c r="F4549" s="4" t="s">
        <v>3828</v>
      </c>
      <c r="G4549" s="4"/>
      <c r="H4549" s="4"/>
      <c r="I4549" s="4" t="s">
        <v>6489</v>
      </c>
      <c r="J4549" s="4"/>
      <c r="K4549" s="4" t="n">
        <v>60</v>
      </c>
      <c r="L4549" s="10" t="n">
        <v>1.36</v>
      </c>
      <c r="M4549" s="10" t="n">
        <v>0.3</v>
      </c>
      <c r="N4549" s="11" t="s">
        <v>103</v>
      </c>
      <c r="O4549" s="11" t="s">
        <v>103</v>
      </c>
      <c r="P4549" s="11" t="s">
        <v>103</v>
      </c>
      <c r="Q4549" s="11" t="s">
        <v>103</v>
      </c>
      <c r="R4549" s="4"/>
    </row>
    <row r="4550" customFormat="false" ht="15" hidden="false" customHeight="false" outlineLevel="0" collapsed="false">
      <c r="A4550" s="4" t="s">
        <v>6491</v>
      </c>
      <c r="B4550" s="4" t="n">
        <v>15</v>
      </c>
      <c r="C4550" s="4" t="s">
        <v>2175</v>
      </c>
      <c r="D4550" s="4" t="s">
        <v>36</v>
      </c>
      <c r="E4550" s="4" t="s">
        <v>3827</v>
      </c>
      <c r="F4550" s="4" t="s">
        <v>3828</v>
      </c>
      <c r="G4550" s="4"/>
      <c r="H4550" s="4"/>
      <c r="I4550" s="4" t="s">
        <v>6492</v>
      </c>
      <c r="J4550" s="4"/>
      <c r="K4550" s="4" t="n">
        <v>60</v>
      </c>
      <c r="L4550" s="10" t="n">
        <v>1.36</v>
      </c>
      <c r="M4550" s="10" t="n">
        <v>0.3</v>
      </c>
      <c r="N4550" s="11" t="s">
        <v>103</v>
      </c>
      <c r="O4550" s="11" t="s">
        <v>103</v>
      </c>
      <c r="P4550" s="11" t="s">
        <v>103</v>
      </c>
      <c r="Q4550" s="11" t="s">
        <v>103</v>
      </c>
      <c r="R4550" s="4"/>
    </row>
    <row r="4551" customFormat="false" ht="15" hidden="false" customHeight="false" outlineLevel="0" collapsed="false">
      <c r="A4551" s="4" t="s">
        <v>6493</v>
      </c>
      <c r="B4551" s="4" t="n">
        <v>15</v>
      </c>
      <c r="C4551" s="4" t="s">
        <v>2175</v>
      </c>
      <c r="D4551" s="4" t="s">
        <v>36</v>
      </c>
      <c r="E4551" s="4" t="s">
        <v>3827</v>
      </c>
      <c r="F4551" s="4" t="s">
        <v>3828</v>
      </c>
      <c r="G4551" s="4"/>
      <c r="H4551" s="4"/>
      <c r="I4551" s="4" t="s">
        <v>6492</v>
      </c>
      <c r="J4551" s="4"/>
      <c r="K4551" s="4" t="n">
        <v>60</v>
      </c>
      <c r="L4551" s="10" t="n">
        <v>1.36</v>
      </c>
      <c r="M4551" s="10" t="n">
        <v>0.3</v>
      </c>
      <c r="N4551" s="11" t="s">
        <v>103</v>
      </c>
      <c r="O4551" s="11" t="s">
        <v>103</v>
      </c>
      <c r="P4551" s="11" t="s">
        <v>103</v>
      </c>
      <c r="Q4551" s="11" t="s">
        <v>103</v>
      </c>
      <c r="R4551" s="4"/>
    </row>
    <row r="4552" customFormat="false" ht="15" hidden="false" customHeight="false" outlineLevel="0" collapsed="false">
      <c r="A4552" s="4" t="s">
        <v>6494</v>
      </c>
      <c r="B4552" s="4" t="n">
        <v>15</v>
      </c>
      <c r="C4552" s="4" t="s">
        <v>2175</v>
      </c>
      <c r="D4552" s="4" t="s">
        <v>36</v>
      </c>
      <c r="E4552" s="4" t="s">
        <v>3827</v>
      </c>
      <c r="F4552" s="4" t="s">
        <v>3828</v>
      </c>
      <c r="G4552" s="4"/>
      <c r="H4552" s="4"/>
      <c r="I4552" s="4" t="s">
        <v>6492</v>
      </c>
      <c r="J4552" s="4"/>
      <c r="K4552" s="4" t="n">
        <v>60</v>
      </c>
      <c r="L4552" s="10" t="n">
        <v>1.36</v>
      </c>
      <c r="M4552" s="10" t="n">
        <v>0.3</v>
      </c>
      <c r="N4552" s="11" t="s">
        <v>103</v>
      </c>
      <c r="O4552" s="11" t="s">
        <v>103</v>
      </c>
      <c r="P4552" s="11" t="s">
        <v>103</v>
      </c>
      <c r="Q4552" s="11" t="s">
        <v>103</v>
      </c>
      <c r="R4552" s="4"/>
    </row>
    <row r="4553" customFormat="false" ht="15" hidden="false" customHeight="false" outlineLevel="0" collapsed="false">
      <c r="A4553" s="4" t="s">
        <v>6495</v>
      </c>
      <c r="B4553" s="4" t="n">
        <v>15</v>
      </c>
      <c r="C4553" s="4" t="s">
        <v>2175</v>
      </c>
      <c r="D4553" s="4" t="s">
        <v>36</v>
      </c>
      <c r="E4553" s="4" t="s">
        <v>3827</v>
      </c>
      <c r="F4553" s="4" t="s">
        <v>3828</v>
      </c>
      <c r="G4553" s="4" t="s">
        <v>5917</v>
      </c>
      <c r="H4553" s="4"/>
      <c r="I4553" s="4" t="s">
        <v>6492</v>
      </c>
      <c r="J4553" s="4"/>
      <c r="K4553" s="4" t="n">
        <v>60</v>
      </c>
      <c r="L4553" s="10" t="n">
        <v>1.36</v>
      </c>
      <c r="M4553" s="10" t="n">
        <v>0.3</v>
      </c>
      <c r="N4553" s="11" t="s">
        <v>103</v>
      </c>
      <c r="O4553" s="11" t="s">
        <v>103</v>
      </c>
      <c r="P4553" s="11" t="s">
        <v>103</v>
      </c>
      <c r="Q4553" s="11" t="s">
        <v>103</v>
      </c>
      <c r="R4553" s="4"/>
    </row>
    <row r="4554" customFormat="false" ht="15" hidden="false" customHeight="false" outlineLevel="0" collapsed="false">
      <c r="A4554" s="4" t="s">
        <v>6496</v>
      </c>
      <c r="B4554" s="4" t="n">
        <v>15</v>
      </c>
      <c r="C4554" s="4" t="s">
        <v>2175</v>
      </c>
      <c r="D4554" s="4" t="s">
        <v>36</v>
      </c>
      <c r="E4554" s="4" t="s">
        <v>3827</v>
      </c>
      <c r="F4554" s="4" t="s">
        <v>6497</v>
      </c>
      <c r="G4554" s="4" t="s">
        <v>2014</v>
      </c>
      <c r="H4554" s="4"/>
      <c r="I4554" s="4" t="s">
        <v>6069</v>
      </c>
      <c r="J4554" s="4"/>
      <c r="K4554" s="4" t="n">
        <v>60</v>
      </c>
      <c r="L4554" s="10" t="n">
        <v>1.36</v>
      </c>
      <c r="M4554" s="10" t="n">
        <v>0.3</v>
      </c>
      <c r="N4554" s="11" t="s">
        <v>103</v>
      </c>
      <c r="O4554" s="11" t="s">
        <v>103</v>
      </c>
      <c r="P4554" s="11" t="s">
        <v>103</v>
      </c>
      <c r="Q4554" s="11" t="s">
        <v>103</v>
      </c>
      <c r="R4554" s="4"/>
    </row>
    <row r="4555" customFormat="false" ht="15" hidden="false" customHeight="false" outlineLevel="0" collapsed="false">
      <c r="A4555" s="4" t="s">
        <v>6498</v>
      </c>
      <c r="B4555" s="4" t="n">
        <v>15</v>
      </c>
      <c r="C4555" s="4" t="s">
        <v>2175</v>
      </c>
      <c r="D4555" s="4" t="s">
        <v>36</v>
      </c>
      <c r="E4555" s="4" t="s">
        <v>3827</v>
      </c>
      <c r="F4555" s="4" t="s">
        <v>6499</v>
      </c>
      <c r="G4555" s="4"/>
      <c r="H4555" s="4"/>
      <c r="I4555" s="4" t="s">
        <v>558</v>
      </c>
      <c r="J4555" s="4"/>
      <c r="K4555" s="4" t="n">
        <v>60</v>
      </c>
      <c r="L4555" s="10" t="n">
        <v>1.36</v>
      </c>
      <c r="M4555" s="10" t="n">
        <v>0.3</v>
      </c>
      <c r="N4555" s="11" t="s">
        <v>103</v>
      </c>
      <c r="O4555" s="11" t="s">
        <v>103</v>
      </c>
      <c r="P4555" s="11" t="s">
        <v>103</v>
      </c>
      <c r="Q4555" s="11" t="s">
        <v>103</v>
      </c>
      <c r="R4555" s="4"/>
    </row>
    <row r="4556" customFormat="false" ht="15" hidden="false" customHeight="false" outlineLevel="0" collapsed="false">
      <c r="A4556" s="4" t="s">
        <v>6500</v>
      </c>
      <c r="B4556" s="4" t="n">
        <v>15</v>
      </c>
      <c r="C4556" s="4" t="s">
        <v>2175</v>
      </c>
      <c r="D4556" s="4" t="s">
        <v>36</v>
      </c>
      <c r="E4556" s="4" t="s">
        <v>3827</v>
      </c>
      <c r="F4556" s="4" t="s">
        <v>6497</v>
      </c>
      <c r="G4556" s="4"/>
      <c r="H4556" s="4"/>
      <c r="I4556" s="4" t="s">
        <v>558</v>
      </c>
      <c r="J4556" s="4"/>
      <c r="K4556" s="4" t="n">
        <v>60</v>
      </c>
      <c r="L4556" s="10" t="n">
        <v>1.36</v>
      </c>
      <c r="M4556" s="10" t="n">
        <v>0.3</v>
      </c>
      <c r="N4556" s="11" t="s">
        <v>103</v>
      </c>
      <c r="O4556" s="11" t="s">
        <v>103</v>
      </c>
      <c r="P4556" s="11" t="s">
        <v>103</v>
      </c>
      <c r="Q4556" s="11" t="s">
        <v>103</v>
      </c>
      <c r="R4556" s="4"/>
    </row>
    <row r="4557" customFormat="false" ht="15" hidden="false" customHeight="false" outlineLevel="0" collapsed="false">
      <c r="A4557" s="4" t="s">
        <v>6501</v>
      </c>
      <c r="B4557" s="4" t="n">
        <v>15</v>
      </c>
      <c r="C4557" s="4" t="s">
        <v>2175</v>
      </c>
      <c r="D4557" s="4" t="s">
        <v>36</v>
      </c>
      <c r="E4557" s="4" t="s">
        <v>3827</v>
      </c>
      <c r="F4557" s="4" t="s">
        <v>6502</v>
      </c>
      <c r="G4557" s="4"/>
      <c r="H4557" s="4"/>
      <c r="I4557" s="4" t="s">
        <v>558</v>
      </c>
      <c r="J4557" s="4"/>
      <c r="K4557" s="4" t="n">
        <v>60</v>
      </c>
      <c r="L4557" s="10" t="n">
        <v>1.36</v>
      </c>
      <c r="M4557" s="10" t="n">
        <v>0.3</v>
      </c>
      <c r="N4557" s="11" t="s">
        <v>103</v>
      </c>
      <c r="O4557" s="11" t="s">
        <v>103</v>
      </c>
      <c r="P4557" s="11" t="s">
        <v>103</v>
      </c>
      <c r="Q4557" s="11" t="s">
        <v>103</v>
      </c>
      <c r="R4557" s="4"/>
    </row>
    <row r="4558" customFormat="false" ht="15" hidden="false" customHeight="false" outlineLevel="0" collapsed="false">
      <c r="A4558" s="4" t="s">
        <v>6503</v>
      </c>
      <c r="B4558" s="4" t="n">
        <v>15</v>
      </c>
      <c r="C4558" s="4" t="s">
        <v>2175</v>
      </c>
      <c r="D4558" s="4" t="s">
        <v>36</v>
      </c>
      <c r="E4558" s="4" t="s">
        <v>3827</v>
      </c>
      <c r="F4558" s="4" t="s">
        <v>6504</v>
      </c>
      <c r="G4558" s="4"/>
      <c r="H4558" s="4"/>
      <c r="I4558" s="4" t="s">
        <v>558</v>
      </c>
      <c r="J4558" s="4"/>
      <c r="K4558" s="4" t="n">
        <v>60</v>
      </c>
      <c r="L4558" s="10" t="n">
        <v>1.36</v>
      </c>
      <c r="M4558" s="10" t="n">
        <v>0.3</v>
      </c>
      <c r="N4558" s="11" t="s">
        <v>103</v>
      </c>
      <c r="O4558" s="11" t="s">
        <v>103</v>
      </c>
      <c r="P4558" s="11" t="s">
        <v>103</v>
      </c>
      <c r="Q4558" s="11" t="s">
        <v>103</v>
      </c>
      <c r="R4558" s="4"/>
    </row>
    <row r="4559" customFormat="false" ht="15" hidden="false" customHeight="false" outlineLevel="0" collapsed="false">
      <c r="A4559" s="4" t="s">
        <v>6505</v>
      </c>
      <c r="B4559" s="4" t="n">
        <v>15</v>
      </c>
      <c r="C4559" s="4" t="s">
        <v>2175</v>
      </c>
      <c r="D4559" s="4" t="s">
        <v>36</v>
      </c>
      <c r="E4559" s="4" t="s">
        <v>3827</v>
      </c>
      <c r="F4559" s="4" t="s">
        <v>6506</v>
      </c>
      <c r="G4559" s="4"/>
      <c r="H4559" s="4"/>
      <c r="I4559" s="4" t="s">
        <v>6507</v>
      </c>
      <c r="J4559" s="4"/>
      <c r="K4559" s="4" t="n">
        <v>60</v>
      </c>
      <c r="L4559" s="10" t="n">
        <v>1.36</v>
      </c>
      <c r="M4559" s="10" t="n">
        <v>0.3</v>
      </c>
      <c r="N4559" s="11" t="s">
        <v>103</v>
      </c>
      <c r="O4559" s="11" t="s">
        <v>103</v>
      </c>
      <c r="P4559" s="11" t="s">
        <v>103</v>
      </c>
      <c r="Q4559" s="11" t="s">
        <v>103</v>
      </c>
      <c r="R4559" s="4"/>
    </row>
    <row r="4560" customFormat="false" ht="15" hidden="false" customHeight="false" outlineLevel="0" collapsed="false">
      <c r="A4560" s="4" t="s">
        <v>6508</v>
      </c>
      <c r="B4560" s="4" t="n">
        <v>15</v>
      </c>
      <c r="C4560" s="4" t="s">
        <v>2175</v>
      </c>
      <c r="D4560" s="4" t="s">
        <v>36</v>
      </c>
      <c r="E4560" s="4" t="s">
        <v>3827</v>
      </c>
      <c r="F4560" s="4" t="s">
        <v>6509</v>
      </c>
      <c r="G4560" s="4"/>
      <c r="H4560" s="4"/>
      <c r="I4560" s="4" t="s">
        <v>6510</v>
      </c>
      <c r="J4560" s="4"/>
      <c r="K4560" s="4" t="n">
        <v>60</v>
      </c>
      <c r="L4560" s="10" t="n">
        <v>1.36</v>
      </c>
      <c r="M4560" s="10" t="n">
        <v>0.3</v>
      </c>
      <c r="N4560" s="11" t="s">
        <v>103</v>
      </c>
      <c r="O4560" s="11" t="s">
        <v>103</v>
      </c>
      <c r="P4560" s="11" t="s">
        <v>103</v>
      </c>
      <c r="Q4560" s="11" t="s">
        <v>103</v>
      </c>
      <c r="R4560" s="4"/>
    </row>
    <row r="4561" customFormat="false" ht="15" hidden="false" customHeight="false" outlineLevel="0" collapsed="false">
      <c r="A4561" s="4" t="s">
        <v>6511</v>
      </c>
      <c r="B4561" s="4" t="n">
        <v>15</v>
      </c>
      <c r="C4561" s="4" t="s">
        <v>2175</v>
      </c>
      <c r="D4561" s="4" t="s">
        <v>36</v>
      </c>
      <c r="E4561" s="4" t="s">
        <v>3827</v>
      </c>
      <c r="F4561" s="4" t="s">
        <v>6512</v>
      </c>
      <c r="G4561" s="4"/>
      <c r="H4561" s="4"/>
      <c r="I4561" s="4" t="s">
        <v>6510</v>
      </c>
      <c r="J4561" s="4"/>
      <c r="K4561" s="4" t="n">
        <v>60</v>
      </c>
      <c r="L4561" s="10" t="n">
        <v>1.36</v>
      </c>
      <c r="M4561" s="10" t="n">
        <v>0.3</v>
      </c>
      <c r="N4561" s="11" t="s">
        <v>103</v>
      </c>
      <c r="O4561" s="11" t="s">
        <v>103</v>
      </c>
      <c r="P4561" s="11" t="s">
        <v>103</v>
      </c>
      <c r="Q4561" s="11" t="s">
        <v>103</v>
      </c>
      <c r="R4561" s="4"/>
    </row>
    <row r="4562" customFormat="false" ht="15" hidden="false" customHeight="false" outlineLevel="0" collapsed="false">
      <c r="A4562" s="4" t="s">
        <v>6513</v>
      </c>
      <c r="B4562" s="4" t="n">
        <v>15</v>
      </c>
      <c r="C4562" s="4" t="s">
        <v>2175</v>
      </c>
      <c r="D4562" s="4" t="s">
        <v>36</v>
      </c>
      <c r="E4562" s="4" t="s">
        <v>3827</v>
      </c>
      <c r="F4562" s="4" t="s">
        <v>6514</v>
      </c>
      <c r="G4562" s="4"/>
      <c r="H4562" s="4"/>
      <c r="I4562" s="4" t="s">
        <v>6510</v>
      </c>
      <c r="J4562" s="4"/>
      <c r="K4562" s="4" t="n">
        <v>60</v>
      </c>
      <c r="L4562" s="10" t="n">
        <v>1.36</v>
      </c>
      <c r="M4562" s="10" t="n">
        <v>0.3</v>
      </c>
      <c r="N4562" s="11" t="s">
        <v>103</v>
      </c>
      <c r="O4562" s="11" t="s">
        <v>103</v>
      </c>
      <c r="P4562" s="11" t="s">
        <v>103</v>
      </c>
      <c r="Q4562" s="11" t="s">
        <v>103</v>
      </c>
      <c r="R4562" s="4"/>
    </row>
    <row r="4563" customFormat="false" ht="15" hidden="false" customHeight="false" outlineLevel="0" collapsed="false">
      <c r="A4563" s="4" t="s">
        <v>6515</v>
      </c>
      <c r="B4563" s="4" t="n">
        <v>15</v>
      </c>
      <c r="C4563" s="4" t="s">
        <v>2175</v>
      </c>
      <c r="D4563" s="4" t="s">
        <v>36</v>
      </c>
      <c r="E4563" s="4" t="s">
        <v>3827</v>
      </c>
      <c r="F4563" s="4" t="s">
        <v>6516</v>
      </c>
      <c r="G4563" s="4"/>
      <c r="H4563" s="4"/>
      <c r="I4563" s="4" t="s">
        <v>481</v>
      </c>
      <c r="J4563" s="4"/>
      <c r="K4563" s="4" t="n">
        <v>60</v>
      </c>
      <c r="L4563" s="10" t="n">
        <v>1.36</v>
      </c>
      <c r="M4563" s="10" t="n">
        <v>0.3</v>
      </c>
      <c r="N4563" s="11" t="s">
        <v>103</v>
      </c>
      <c r="O4563" s="11" t="s">
        <v>103</v>
      </c>
      <c r="P4563" s="11" t="s">
        <v>103</v>
      </c>
      <c r="Q4563" s="11" t="s">
        <v>103</v>
      </c>
      <c r="R4563" s="4"/>
    </row>
    <row r="4564" customFormat="false" ht="15" hidden="false" customHeight="false" outlineLevel="0" collapsed="false">
      <c r="A4564" s="4" t="s">
        <v>6517</v>
      </c>
      <c r="B4564" s="4" t="n">
        <v>15</v>
      </c>
      <c r="C4564" s="4" t="s">
        <v>2175</v>
      </c>
      <c r="D4564" s="4" t="s">
        <v>36</v>
      </c>
      <c r="E4564" s="4" t="s">
        <v>3827</v>
      </c>
      <c r="F4564" s="4" t="s">
        <v>6518</v>
      </c>
      <c r="G4564" s="4"/>
      <c r="H4564" s="4"/>
      <c r="I4564" s="4" t="s">
        <v>481</v>
      </c>
      <c r="J4564" s="4"/>
      <c r="K4564" s="4" t="n">
        <v>60</v>
      </c>
      <c r="L4564" s="10" t="n">
        <v>1.36</v>
      </c>
      <c r="M4564" s="10" t="n">
        <v>0.3</v>
      </c>
      <c r="N4564" s="11" t="s">
        <v>103</v>
      </c>
      <c r="O4564" s="11" t="s">
        <v>103</v>
      </c>
      <c r="P4564" s="11" t="s">
        <v>103</v>
      </c>
      <c r="Q4564" s="11" t="s">
        <v>103</v>
      </c>
      <c r="R4564" s="4"/>
    </row>
    <row r="4565" customFormat="false" ht="15" hidden="false" customHeight="false" outlineLevel="0" collapsed="false">
      <c r="A4565" s="4" t="s">
        <v>6519</v>
      </c>
      <c r="B4565" s="4" t="n">
        <v>15</v>
      </c>
      <c r="C4565" s="4" t="s">
        <v>2175</v>
      </c>
      <c r="D4565" s="4" t="s">
        <v>36</v>
      </c>
      <c r="E4565" s="4" t="s">
        <v>3827</v>
      </c>
      <c r="F4565" s="4" t="s">
        <v>6520</v>
      </c>
      <c r="G4565" s="4"/>
      <c r="H4565" s="4"/>
      <c r="I4565" s="4" t="s">
        <v>2259</v>
      </c>
      <c r="J4565" s="4"/>
      <c r="K4565" s="4" t="n">
        <v>60</v>
      </c>
      <c r="L4565" s="10" t="n">
        <v>1.36</v>
      </c>
      <c r="M4565" s="10" t="n">
        <v>0.3</v>
      </c>
      <c r="N4565" s="11" t="s">
        <v>103</v>
      </c>
      <c r="O4565" s="11" t="s">
        <v>103</v>
      </c>
      <c r="P4565" s="11" t="s">
        <v>103</v>
      </c>
      <c r="Q4565" s="11" t="s">
        <v>103</v>
      </c>
      <c r="R4565" s="4"/>
    </row>
    <row r="4566" customFormat="false" ht="15" hidden="false" customHeight="false" outlineLevel="0" collapsed="false">
      <c r="A4566" s="4" t="s">
        <v>6521</v>
      </c>
      <c r="B4566" s="4" t="n">
        <v>15</v>
      </c>
      <c r="C4566" s="4" t="s">
        <v>2175</v>
      </c>
      <c r="D4566" s="4" t="s">
        <v>36</v>
      </c>
      <c r="E4566" s="4" t="s">
        <v>3827</v>
      </c>
      <c r="F4566" s="4" t="s">
        <v>6522</v>
      </c>
      <c r="G4566" s="4"/>
      <c r="H4566" s="4"/>
      <c r="I4566" s="4" t="s">
        <v>2259</v>
      </c>
      <c r="J4566" s="4"/>
      <c r="K4566" s="4" t="n">
        <v>60</v>
      </c>
      <c r="L4566" s="10" t="n">
        <v>1.36</v>
      </c>
      <c r="M4566" s="10" t="n">
        <v>0.3</v>
      </c>
      <c r="N4566" s="11" t="s">
        <v>103</v>
      </c>
      <c r="O4566" s="11" t="s">
        <v>103</v>
      </c>
      <c r="P4566" s="11" t="s">
        <v>103</v>
      </c>
      <c r="Q4566" s="11" t="s">
        <v>103</v>
      </c>
      <c r="R4566" s="4"/>
    </row>
    <row r="4567" customFormat="false" ht="15" hidden="false" customHeight="false" outlineLevel="0" collapsed="false">
      <c r="A4567" s="4" t="s">
        <v>6523</v>
      </c>
      <c r="B4567" s="4" t="n">
        <v>15</v>
      </c>
      <c r="C4567" s="4" t="s">
        <v>2175</v>
      </c>
      <c r="D4567" s="4" t="s">
        <v>36</v>
      </c>
      <c r="E4567" s="4" t="s">
        <v>3827</v>
      </c>
      <c r="F4567" s="4" t="s">
        <v>6524</v>
      </c>
      <c r="G4567" s="4" t="s">
        <v>2102</v>
      </c>
      <c r="H4567" s="4" t="s">
        <v>1974</v>
      </c>
      <c r="I4567" s="4" t="s">
        <v>549</v>
      </c>
      <c r="J4567" s="4"/>
      <c r="K4567" s="4" t="n">
        <v>60</v>
      </c>
      <c r="L4567" s="10" t="n">
        <v>1.36</v>
      </c>
      <c r="M4567" s="10" t="n">
        <v>0.3</v>
      </c>
      <c r="N4567" s="11" t="s">
        <v>103</v>
      </c>
      <c r="O4567" s="11" t="s">
        <v>103</v>
      </c>
      <c r="P4567" s="11" t="s">
        <v>103</v>
      </c>
      <c r="Q4567" s="11" t="s">
        <v>103</v>
      </c>
      <c r="R4567" s="4"/>
    </row>
    <row r="4568" customFormat="false" ht="15" hidden="false" customHeight="false" outlineLevel="0" collapsed="false">
      <c r="A4568" s="4" t="s">
        <v>6525</v>
      </c>
      <c r="B4568" s="4" t="n">
        <v>15</v>
      </c>
      <c r="C4568" s="4" t="s">
        <v>2175</v>
      </c>
      <c r="D4568" s="4" t="s">
        <v>36</v>
      </c>
      <c r="E4568" s="4" t="s">
        <v>3827</v>
      </c>
      <c r="F4568" s="4" t="s">
        <v>6526</v>
      </c>
      <c r="G4568" s="4" t="s">
        <v>1973</v>
      </c>
      <c r="H4568" s="4" t="s">
        <v>1974</v>
      </c>
      <c r="I4568" s="4" t="s">
        <v>549</v>
      </c>
      <c r="J4568" s="4"/>
      <c r="K4568" s="4" t="n">
        <v>60</v>
      </c>
      <c r="L4568" s="10" t="n">
        <v>1.36</v>
      </c>
      <c r="M4568" s="10" t="n">
        <v>0.3</v>
      </c>
      <c r="N4568" s="11" t="s">
        <v>103</v>
      </c>
      <c r="O4568" s="11" t="s">
        <v>103</v>
      </c>
      <c r="P4568" s="11" t="s">
        <v>103</v>
      </c>
      <c r="Q4568" s="11" t="s">
        <v>103</v>
      </c>
      <c r="R4568" s="4"/>
    </row>
    <row r="4569" customFormat="false" ht="15" hidden="false" customHeight="false" outlineLevel="0" collapsed="false">
      <c r="A4569" s="4" t="s">
        <v>6527</v>
      </c>
      <c r="B4569" s="4" t="n">
        <v>15</v>
      </c>
      <c r="C4569" s="4" t="s">
        <v>2175</v>
      </c>
      <c r="D4569" s="4" t="s">
        <v>36</v>
      </c>
      <c r="E4569" s="4" t="s">
        <v>3827</v>
      </c>
      <c r="F4569" s="4" t="s">
        <v>6528</v>
      </c>
      <c r="G4569" s="4" t="s">
        <v>1973</v>
      </c>
      <c r="H4569" s="4" t="s">
        <v>1974</v>
      </c>
      <c r="I4569" s="4" t="s">
        <v>549</v>
      </c>
      <c r="J4569" s="4"/>
      <c r="K4569" s="4" t="n">
        <v>60</v>
      </c>
      <c r="L4569" s="10" t="n">
        <v>1.36</v>
      </c>
      <c r="M4569" s="10" t="n">
        <v>0.3</v>
      </c>
      <c r="N4569" s="11" t="s">
        <v>103</v>
      </c>
      <c r="O4569" s="11" t="s">
        <v>103</v>
      </c>
      <c r="P4569" s="11" t="s">
        <v>103</v>
      </c>
      <c r="Q4569" s="11" t="s">
        <v>103</v>
      </c>
      <c r="R4569" s="4"/>
    </row>
    <row r="4570" customFormat="false" ht="15" hidden="false" customHeight="false" outlineLevel="0" collapsed="false">
      <c r="A4570" s="4" t="s">
        <v>6529</v>
      </c>
      <c r="B4570" s="4" t="n">
        <v>15</v>
      </c>
      <c r="C4570" s="4" t="s">
        <v>2175</v>
      </c>
      <c r="D4570" s="4" t="s">
        <v>36</v>
      </c>
      <c r="E4570" s="4" t="s">
        <v>3827</v>
      </c>
      <c r="F4570" s="4" t="s">
        <v>6530</v>
      </c>
      <c r="G4570" s="4" t="s">
        <v>1973</v>
      </c>
      <c r="H4570" s="4" t="s">
        <v>1974</v>
      </c>
      <c r="I4570" s="4" t="s">
        <v>549</v>
      </c>
      <c r="J4570" s="4"/>
      <c r="K4570" s="4" t="n">
        <v>60</v>
      </c>
      <c r="L4570" s="10" t="n">
        <v>1.36</v>
      </c>
      <c r="M4570" s="10" t="n">
        <v>0.3</v>
      </c>
      <c r="N4570" s="11" t="s">
        <v>103</v>
      </c>
      <c r="O4570" s="11" t="s">
        <v>103</v>
      </c>
      <c r="P4570" s="11" t="s">
        <v>103</v>
      </c>
      <c r="Q4570" s="11" t="s">
        <v>103</v>
      </c>
      <c r="R4570" s="4"/>
    </row>
    <row r="4571" customFormat="false" ht="15" hidden="false" customHeight="false" outlineLevel="0" collapsed="false">
      <c r="A4571" s="4" t="s">
        <v>6531</v>
      </c>
      <c r="B4571" s="4" t="n">
        <v>15</v>
      </c>
      <c r="C4571" s="4" t="s">
        <v>2175</v>
      </c>
      <c r="D4571" s="4" t="s">
        <v>36</v>
      </c>
      <c r="E4571" s="4" t="s">
        <v>3827</v>
      </c>
      <c r="F4571" s="4" t="s">
        <v>6532</v>
      </c>
      <c r="G4571" s="4"/>
      <c r="H4571" s="4"/>
      <c r="I4571" s="4" t="s">
        <v>523</v>
      </c>
      <c r="J4571" s="4"/>
      <c r="K4571" s="4" t="n">
        <v>60</v>
      </c>
      <c r="L4571" s="10" t="n">
        <v>1.36</v>
      </c>
      <c r="M4571" s="10" t="n">
        <v>0.3</v>
      </c>
      <c r="N4571" s="11" t="s">
        <v>103</v>
      </c>
      <c r="O4571" s="11" t="s">
        <v>103</v>
      </c>
      <c r="P4571" s="11" t="s">
        <v>103</v>
      </c>
      <c r="Q4571" s="11" t="s">
        <v>103</v>
      </c>
      <c r="R4571" s="4"/>
    </row>
    <row r="4572" customFormat="false" ht="15" hidden="false" customHeight="false" outlineLevel="0" collapsed="false">
      <c r="A4572" s="4" t="s">
        <v>6533</v>
      </c>
      <c r="B4572" s="4" t="n">
        <v>15</v>
      </c>
      <c r="C4572" s="4" t="s">
        <v>2175</v>
      </c>
      <c r="D4572" s="4" t="s">
        <v>36</v>
      </c>
      <c r="E4572" s="4" t="s">
        <v>3827</v>
      </c>
      <c r="F4572" s="4" t="s">
        <v>6497</v>
      </c>
      <c r="G4572" s="4"/>
      <c r="H4572" s="4"/>
      <c r="I4572" s="4" t="s">
        <v>523</v>
      </c>
      <c r="J4572" s="4"/>
      <c r="K4572" s="4" t="n">
        <v>60</v>
      </c>
      <c r="L4572" s="10" t="n">
        <v>1.36</v>
      </c>
      <c r="M4572" s="10" t="n">
        <v>0.3</v>
      </c>
      <c r="N4572" s="11" t="s">
        <v>103</v>
      </c>
      <c r="O4572" s="11" t="s">
        <v>103</v>
      </c>
      <c r="P4572" s="11" t="s">
        <v>103</v>
      </c>
      <c r="Q4572" s="11" t="s">
        <v>103</v>
      </c>
      <c r="R4572" s="4"/>
    </row>
    <row r="4573" customFormat="false" ht="15" hidden="false" customHeight="false" outlineLevel="0" collapsed="false">
      <c r="A4573" s="4" t="s">
        <v>6534</v>
      </c>
      <c r="B4573" s="4" t="n">
        <v>15</v>
      </c>
      <c r="C4573" s="4" t="s">
        <v>2175</v>
      </c>
      <c r="D4573" s="4" t="s">
        <v>36</v>
      </c>
      <c r="E4573" s="4" t="s">
        <v>3827</v>
      </c>
      <c r="F4573" s="4" t="s">
        <v>6535</v>
      </c>
      <c r="G4573" s="4"/>
      <c r="H4573" s="4"/>
      <c r="I4573" s="4" t="s">
        <v>523</v>
      </c>
      <c r="J4573" s="4"/>
      <c r="K4573" s="4" t="n">
        <v>60</v>
      </c>
      <c r="L4573" s="10" t="n">
        <v>1.36</v>
      </c>
      <c r="M4573" s="10" t="n">
        <v>0.3</v>
      </c>
      <c r="N4573" s="11" t="s">
        <v>103</v>
      </c>
      <c r="O4573" s="11" t="s">
        <v>103</v>
      </c>
      <c r="P4573" s="11" t="s">
        <v>103</v>
      </c>
      <c r="Q4573" s="11" t="s">
        <v>103</v>
      </c>
      <c r="R4573" s="4"/>
    </row>
    <row r="4574" customFormat="false" ht="15" hidden="false" customHeight="false" outlineLevel="0" collapsed="false">
      <c r="A4574" s="4" t="s">
        <v>6536</v>
      </c>
      <c r="B4574" s="4" t="n">
        <v>15</v>
      </c>
      <c r="C4574" s="4" t="s">
        <v>2175</v>
      </c>
      <c r="D4574" s="4" t="s">
        <v>36</v>
      </c>
      <c r="E4574" s="4" t="s">
        <v>3827</v>
      </c>
      <c r="F4574" s="4" t="s">
        <v>6537</v>
      </c>
      <c r="G4574" s="4"/>
      <c r="H4574" s="4"/>
      <c r="I4574" s="4" t="s">
        <v>6538</v>
      </c>
      <c r="J4574" s="4"/>
      <c r="K4574" s="4" t="n">
        <v>60</v>
      </c>
      <c r="L4574" s="10" t="n">
        <v>1.36</v>
      </c>
      <c r="M4574" s="10" t="n">
        <v>0.3</v>
      </c>
      <c r="N4574" s="11" t="s">
        <v>103</v>
      </c>
      <c r="O4574" s="11" t="s">
        <v>103</v>
      </c>
      <c r="P4574" s="11" t="s">
        <v>103</v>
      </c>
      <c r="Q4574" s="11" t="s">
        <v>103</v>
      </c>
      <c r="R4574" s="4"/>
    </row>
    <row r="4575" customFormat="false" ht="15" hidden="false" customHeight="false" outlineLevel="0" collapsed="false">
      <c r="A4575" s="4" t="s">
        <v>6539</v>
      </c>
      <c r="B4575" s="4" t="n">
        <v>15</v>
      </c>
      <c r="C4575" s="4" t="s">
        <v>2175</v>
      </c>
      <c r="D4575" s="4" t="s">
        <v>36</v>
      </c>
      <c r="E4575" s="4" t="s">
        <v>3827</v>
      </c>
      <c r="F4575" s="4" t="s">
        <v>6540</v>
      </c>
      <c r="G4575" s="4"/>
      <c r="H4575" s="4"/>
      <c r="I4575" s="4" t="s">
        <v>6538</v>
      </c>
      <c r="J4575" s="4"/>
      <c r="K4575" s="4" t="n">
        <v>60</v>
      </c>
      <c r="L4575" s="10" t="n">
        <v>1.36</v>
      </c>
      <c r="M4575" s="10" t="n">
        <v>0.3</v>
      </c>
      <c r="N4575" s="11" t="s">
        <v>103</v>
      </c>
      <c r="O4575" s="11" t="s">
        <v>103</v>
      </c>
      <c r="P4575" s="11" t="s">
        <v>103</v>
      </c>
      <c r="Q4575" s="11" t="s">
        <v>103</v>
      </c>
      <c r="R4575" s="4"/>
    </row>
    <row r="4576" customFormat="false" ht="15" hidden="false" customHeight="false" outlineLevel="0" collapsed="false">
      <c r="A4576" s="4" t="s">
        <v>6541</v>
      </c>
      <c r="B4576" s="4" t="n">
        <v>15</v>
      </c>
      <c r="C4576" s="4" t="s">
        <v>2175</v>
      </c>
      <c r="D4576" s="4" t="s">
        <v>36</v>
      </c>
      <c r="E4576" s="4" t="s">
        <v>3827</v>
      </c>
      <c r="F4576" s="4" t="s">
        <v>6497</v>
      </c>
      <c r="G4576" s="4" t="s">
        <v>1971</v>
      </c>
      <c r="H4576" s="4"/>
      <c r="I4576" s="4" t="s">
        <v>6538</v>
      </c>
      <c r="J4576" s="4"/>
      <c r="K4576" s="4" t="n">
        <v>60</v>
      </c>
      <c r="L4576" s="10" t="n">
        <v>1.36</v>
      </c>
      <c r="M4576" s="10" t="n">
        <v>0.3</v>
      </c>
      <c r="N4576" s="11" t="s">
        <v>103</v>
      </c>
      <c r="O4576" s="11" t="s">
        <v>103</v>
      </c>
      <c r="P4576" s="11" t="s">
        <v>103</v>
      </c>
      <c r="Q4576" s="11" t="s">
        <v>103</v>
      </c>
      <c r="R4576" s="4"/>
    </row>
    <row r="4577" customFormat="false" ht="15" hidden="false" customHeight="false" outlineLevel="0" collapsed="false">
      <c r="A4577" s="4" t="s">
        <v>6542</v>
      </c>
      <c r="B4577" s="4" t="n">
        <v>15</v>
      </c>
      <c r="C4577" s="4" t="s">
        <v>2175</v>
      </c>
      <c r="D4577" s="4" t="s">
        <v>36</v>
      </c>
      <c r="E4577" s="4" t="s">
        <v>3827</v>
      </c>
      <c r="F4577" s="4" t="s">
        <v>6543</v>
      </c>
      <c r="G4577" s="4"/>
      <c r="H4577" s="4"/>
      <c r="I4577" s="4" t="s">
        <v>6538</v>
      </c>
      <c r="J4577" s="4"/>
      <c r="K4577" s="4" t="n">
        <v>60</v>
      </c>
      <c r="L4577" s="10" t="n">
        <v>1.36</v>
      </c>
      <c r="M4577" s="10" t="n">
        <v>0.3</v>
      </c>
      <c r="N4577" s="11" t="s">
        <v>103</v>
      </c>
      <c r="O4577" s="11" t="s">
        <v>103</v>
      </c>
      <c r="P4577" s="11" t="s">
        <v>103</v>
      </c>
      <c r="Q4577" s="11" t="s">
        <v>103</v>
      </c>
      <c r="R4577" s="4"/>
    </row>
    <row r="4578" customFormat="false" ht="15" hidden="false" customHeight="false" outlineLevel="0" collapsed="false">
      <c r="A4578" s="4" t="s">
        <v>6544</v>
      </c>
      <c r="B4578" s="4" t="n">
        <v>15</v>
      </c>
      <c r="C4578" s="4" t="s">
        <v>2175</v>
      </c>
      <c r="D4578" s="4" t="s">
        <v>36</v>
      </c>
      <c r="E4578" s="4" t="s">
        <v>3827</v>
      </c>
      <c r="F4578" s="4" t="s">
        <v>6545</v>
      </c>
      <c r="G4578" s="4"/>
      <c r="H4578" s="4"/>
      <c r="I4578" s="4" t="s">
        <v>581</v>
      </c>
      <c r="J4578" s="4"/>
      <c r="K4578" s="4" t="n">
        <v>60</v>
      </c>
      <c r="L4578" s="10" t="n">
        <v>1.36</v>
      </c>
      <c r="M4578" s="10" t="n">
        <v>0.3</v>
      </c>
      <c r="N4578" s="11" t="s">
        <v>103</v>
      </c>
      <c r="O4578" s="11" t="s">
        <v>103</v>
      </c>
      <c r="P4578" s="11" t="s">
        <v>103</v>
      </c>
      <c r="Q4578" s="11" t="s">
        <v>103</v>
      </c>
      <c r="R4578" s="4"/>
    </row>
    <row r="4579" customFormat="false" ht="15" hidden="false" customHeight="false" outlineLevel="0" collapsed="false">
      <c r="A4579" s="4" t="s">
        <v>6546</v>
      </c>
      <c r="B4579" s="4" t="n">
        <v>15</v>
      </c>
      <c r="C4579" s="4" t="s">
        <v>2175</v>
      </c>
      <c r="D4579" s="4" t="s">
        <v>36</v>
      </c>
      <c r="E4579" s="4" t="s">
        <v>3827</v>
      </c>
      <c r="F4579" s="4" t="s">
        <v>6547</v>
      </c>
      <c r="G4579" s="4"/>
      <c r="H4579" s="4"/>
      <c r="I4579" s="4" t="s">
        <v>581</v>
      </c>
      <c r="J4579" s="4"/>
      <c r="K4579" s="4" t="n">
        <v>60</v>
      </c>
      <c r="L4579" s="10" t="n">
        <v>1.36</v>
      </c>
      <c r="M4579" s="10" t="n">
        <v>0.3</v>
      </c>
      <c r="N4579" s="11" t="s">
        <v>103</v>
      </c>
      <c r="O4579" s="11" t="s">
        <v>103</v>
      </c>
      <c r="P4579" s="11" t="s">
        <v>103</v>
      </c>
      <c r="Q4579" s="11" t="s">
        <v>103</v>
      </c>
      <c r="R4579" s="4"/>
    </row>
    <row r="4580" customFormat="false" ht="15" hidden="false" customHeight="false" outlineLevel="0" collapsed="false">
      <c r="A4580" s="4" t="s">
        <v>6548</v>
      </c>
      <c r="B4580" s="4" t="n">
        <v>15</v>
      </c>
      <c r="C4580" s="4" t="s">
        <v>2175</v>
      </c>
      <c r="D4580" s="4" t="s">
        <v>36</v>
      </c>
      <c r="E4580" s="4" t="s">
        <v>3827</v>
      </c>
      <c r="F4580" s="4" t="s">
        <v>6549</v>
      </c>
      <c r="G4580" s="4"/>
      <c r="H4580" s="4"/>
      <c r="I4580" s="4" t="s">
        <v>6069</v>
      </c>
      <c r="J4580" s="4"/>
      <c r="K4580" s="4" t="n">
        <v>60</v>
      </c>
      <c r="L4580" s="10" t="n">
        <v>1.36</v>
      </c>
      <c r="M4580" s="10" t="n">
        <v>0.3</v>
      </c>
      <c r="N4580" s="11" t="s">
        <v>103</v>
      </c>
      <c r="O4580" s="11" t="s">
        <v>103</v>
      </c>
      <c r="P4580" s="11" t="s">
        <v>103</v>
      </c>
      <c r="Q4580" s="11" t="s">
        <v>103</v>
      </c>
      <c r="R4580" s="4"/>
    </row>
    <row r="4581" customFormat="false" ht="15" hidden="false" customHeight="false" outlineLevel="0" collapsed="false">
      <c r="A4581" s="4" t="s">
        <v>6550</v>
      </c>
      <c r="B4581" s="4" t="n">
        <v>15</v>
      </c>
      <c r="C4581" s="4" t="s">
        <v>2175</v>
      </c>
      <c r="D4581" s="4" t="s">
        <v>36</v>
      </c>
      <c r="E4581" s="4" t="s">
        <v>3827</v>
      </c>
      <c r="F4581" s="4" t="s">
        <v>6551</v>
      </c>
      <c r="G4581" s="4"/>
      <c r="H4581" s="4"/>
      <c r="I4581" s="4" t="s">
        <v>6069</v>
      </c>
      <c r="J4581" s="4"/>
      <c r="K4581" s="4" t="n">
        <v>60</v>
      </c>
      <c r="L4581" s="10" t="n">
        <v>1.36</v>
      </c>
      <c r="M4581" s="10" t="n">
        <v>0.3</v>
      </c>
      <c r="N4581" s="11" t="s">
        <v>103</v>
      </c>
      <c r="O4581" s="11" t="s">
        <v>103</v>
      </c>
      <c r="P4581" s="11" t="s">
        <v>103</v>
      </c>
      <c r="Q4581" s="11" t="s">
        <v>103</v>
      </c>
      <c r="R4581" s="4"/>
    </row>
    <row r="4582" customFormat="false" ht="15" hidden="false" customHeight="false" outlineLevel="0" collapsed="false">
      <c r="A4582" s="4" t="s">
        <v>6552</v>
      </c>
      <c r="B4582" s="4" t="n">
        <v>15</v>
      </c>
      <c r="C4582" s="4" t="s">
        <v>2175</v>
      </c>
      <c r="D4582" s="4" t="s">
        <v>36</v>
      </c>
      <c r="E4582" s="4" t="s">
        <v>3827</v>
      </c>
      <c r="F4582" s="4" t="s">
        <v>6553</v>
      </c>
      <c r="G4582" s="4" t="s">
        <v>6102</v>
      </c>
      <c r="H4582" s="4"/>
      <c r="I4582" s="4" t="s">
        <v>6069</v>
      </c>
      <c r="J4582" s="4"/>
      <c r="K4582" s="4" t="n">
        <v>60</v>
      </c>
      <c r="L4582" s="10" t="n">
        <v>1.36</v>
      </c>
      <c r="M4582" s="10" t="n">
        <v>0.3</v>
      </c>
      <c r="N4582" s="11" t="s">
        <v>103</v>
      </c>
      <c r="O4582" s="11" t="s">
        <v>103</v>
      </c>
      <c r="P4582" s="11" t="s">
        <v>103</v>
      </c>
      <c r="Q4582" s="11" t="s">
        <v>103</v>
      </c>
      <c r="R4582" s="4"/>
    </row>
    <row r="4583" customFormat="false" ht="15" hidden="false" customHeight="false" outlineLevel="0" collapsed="false">
      <c r="A4583" s="4" t="s">
        <v>6554</v>
      </c>
      <c r="B4583" s="4" t="n">
        <v>15</v>
      </c>
      <c r="C4583" s="4" t="s">
        <v>2175</v>
      </c>
      <c r="D4583" s="4" t="s">
        <v>36</v>
      </c>
      <c r="E4583" s="4" t="s">
        <v>3827</v>
      </c>
      <c r="F4583" s="4" t="s">
        <v>5858</v>
      </c>
      <c r="G4583" s="4" t="s">
        <v>1993</v>
      </c>
      <c r="H4583" s="4" t="s">
        <v>2176</v>
      </c>
      <c r="I4583" s="4"/>
      <c r="J4583" s="4" t="s">
        <v>1037</v>
      </c>
      <c r="K4583" s="4" t="n">
        <v>60</v>
      </c>
      <c r="L4583" s="10" t="n">
        <v>1.36</v>
      </c>
      <c r="M4583" s="10" t="n">
        <v>0.3</v>
      </c>
      <c r="N4583" s="11" t="s">
        <v>103</v>
      </c>
      <c r="O4583" s="11" t="s">
        <v>103</v>
      </c>
      <c r="P4583" s="11" t="s">
        <v>103</v>
      </c>
      <c r="Q4583" s="11" t="s">
        <v>103</v>
      </c>
      <c r="R4583" s="4"/>
    </row>
    <row r="4584" customFormat="false" ht="15" hidden="false" customHeight="false" outlineLevel="0" collapsed="false">
      <c r="A4584" s="4" t="s">
        <v>6555</v>
      </c>
      <c r="B4584" s="4" t="n">
        <v>15</v>
      </c>
      <c r="C4584" s="4" t="s">
        <v>2175</v>
      </c>
      <c r="D4584" s="4" t="s">
        <v>36</v>
      </c>
      <c r="E4584" s="4" t="s">
        <v>3827</v>
      </c>
      <c r="F4584" s="4" t="s">
        <v>4406</v>
      </c>
      <c r="G4584" s="4" t="s">
        <v>1973</v>
      </c>
      <c r="H4584" s="4" t="s">
        <v>6556</v>
      </c>
      <c r="I4584" s="4"/>
      <c r="J4584" s="4" t="s">
        <v>1037</v>
      </c>
      <c r="K4584" s="4" t="n">
        <v>60</v>
      </c>
      <c r="L4584" s="10" t="n">
        <v>1.36</v>
      </c>
      <c r="M4584" s="10" t="n">
        <v>0.3</v>
      </c>
      <c r="N4584" s="11" t="s">
        <v>103</v>
      </c>
      <c r="O4584" s="11" t="s">
        <v>103</v>
      </c>
      <c r="P4584" s="11" t="s">
        <v>103</v>
      </c>
      <c r="Q4584" s="11" t="s">
        <v>103</v>
      </c>
      <c r="R4584" s="4"/>
    </row>
    <row r="4585" customFormat="false" ht="15" hidden="false" customHeight="false" outlineLevel="0" collapsed="false">
      <c r="A4585" s="4" t="s">
        <v>6557</v>
      </c>
      <c r="B4585" s="4" t="n">
        <v>15</v>
      </c>
      <c r="C4585" s="4" t="s">
        <v>2175</v>
      </c>
      <c r="D4585" s="4" t="s">
        <v>36</v>
      </c>
      <c r="E4585" s="4" t="s">
        <v>3827</v>
      </c>
      <c r="F4585" s="4" t="s">
        <v>4570</v>
      </c>
      <c r="G4585" s="4" t="s">
        <v>2102</v>
      </c>
      <c r="H4585" s="4" t="s">
        <v>2190</v>
      </c>
      <c r="I4585" s="4"/>
      <c r="J4585" s="4" t="s">
        <v>1037</v>
      </c>
      <c r="K4585" s="4" t="n">
        <v>60</v>
      </c>
      <c r="L4585" s="10" t="n">
        <v>1.36</v>
      </c>
      <c r="M4585" s="10" t="n">
        <v>0.3</v>
      </c>
      <c r="N4585" s="11" t="s">
        <v>103</v>
      </c>
      <c r="O4585" s="11" t="s">
        <v>103</v>
      </c>
      <c r="P4585" s="11" t="s">
        <v>103</v>
      </c>
      <c r="Q4585" s="11" t="s">
        <v>103</v>
      </c>
      <c r="R4585" s="4"/>
    </row>
    <row r="4586" customFormat="false" ht="15" hidden="false" customHeight="false" outlineLevel="0" collapsed="false">
      <c r="A4586" s="4" t="s">
        <v>6558</v>
      </c>
      <c r="B4586" s="4" t="n">
        <v>15</v>
      </c>
      <c r="C4586" s="4" t="s">
        <v>2175</v>
      </c>
      <c r="D4586" s="4" t="s">
        <v>36</v>
      </c>
      <c r="E4586" s="4" t="s">
        <v>3827</v>
      </c>
      <c r="F4586" s="4" t="s">
        <v>4570</v>
      </c>
      <c r="G4586" s="4" t="s">
        <v>1976</v>
      </c>
      <c r="H4586" s="4" t="s">
        <v>2192</v>
      </c>
      <c r="I4586" s="4"/>
      <c r="J4586" s="4" t="s">
        <v>1037</v>
      </c>
      <c r="K4586" s="4" t="n">
        <v>60</v>
      </c>
      <c r="L4586" s="10" t="n">
        <v>1.36</v>
      </c>
      <c r="M4586" s="10" t="n">
        <v>0.3</v>
      </c>
      <c r="N4586" s="11" t="s">
        <v>103</v>
      </c>
      <c r="O4586" s="11" t="s">
        <v>103</v>
      </c>
      <c r="P4586" s="11" t="s">
        <v>103</v>
      </c>
      <c r="Q4586" s="11" t="s">
        <v>103</v>
      </c>
      <c r="R4586" s="4"/>
    </row>
    <row r="4587" customFormat="false" ht="15" hidden="false" customHeight="false" outlineLevel="0" collapsed="false">
      <c r="A4587" s="4" t="s">
        <v>6559</v>
      </c>
      <c r="B4587" s="4" t="n">
        <v>15</v>
      </c>
      <c r="C4587" s="4" t="s">
        <v>2175</v>
      </c>
      <c r="D4587" s="4" t="s">
        <v>36</v>
      </c>
      <c r="E4587" s="4" t="s">
        <v>3827</v>
      </c>
      <c r="F4587" s="4" t="s">
        <v>6560</v>
      </c>
      <c r="G4587" s="4" t="s">
        <v>6561</v>
      </c>
      <c r="H4587" s="4" t="s">
        <v>6562</v>
      </c>
      <c r="I4587" s="4" t="s">
        <v>376</v>
      </c>
      <c r="J4587" s="4" t="s">
        <v>1037</v>
      </c>
      <c r="K4587" s="4" t="n">
        <v>60</v>
      </c>
      <c r="L4587" s="10" t="n">
        <v>1.36</v>
      </c>
      <c r="M4587" s="10" t="n">
        <v>0.3</v>
      </c>
      <c r="N4587" s="11" t="s">
        <v>103</v>
      </c>
      <c r="O4587" s="11" t="s">
        <v>103</v>
      </c>
      <c r="P4587" s="11" t="s">
        <v>103</v>
      </c>
      <c r="Q4587" s="11" t="s">
        <v>103</v>
      </c>
      <c r="R4587" s="4"/>
    </row>
    <row r="4588" customFormat="false" ht="15" hidden="false" customHeight="false" outlineLevel="0" collapsed="false">
      <c r="A4588" s="4" t="s">
        <v>6563</v>
      </c>
      <c r="B4588" s="4" t="n">
        <v>15</v>
      </c>
      <c r="C4588" s="4" t="s">
        <v>2175</v>
      </c>
      <c r="D4588" s="4" t="s">
        <v>36</v>
      </c>
      <c r="E4588" s="4" t="s">
        <v>3827</v>
      </c>
      <c r="F4588" s="4" t="s">
        <v>4390</v>
      </c>
      <c r="G4588" s="4" t="s">
        <v>6564</v>
      </c>
      <c r="H4588" s="4" t="s">
        <v>6565</v>
      </c>
      <c r="I4588" s="4"/>
      <c r="J4588" s="4" t="s">
        <v>758</v>
      </c>
      <c r="K4588" s="4" t="n">
        <v>60</v>
      </c>
      <c r="L4588" s="10" t="n">
        <v>1.36</v>
      </c>
      <c r="M4588" s="10" t="n">
        <v>0.3</v>
      </c>
      <c r="N4588" s="11" t="s">
        <v>103</v>
      </c>
      <c r="O4588" s="11" t="s">
        <v>103</v>
      </c>
      <c r="P4588" s="11" t="s">
        <v>103</v>
      </c>
      <c r="Q4588" s="11" t="s">
        <v>103</v>
      </c>
      <c r="R4588" s="4"/>
    </row>
    <row r="4589" customFormat="false" ht="15" hidden="false" customHeight="false" outlineLevel="0" collapsed="false">
      <c r="A4589" s="4" t="s">
        <v>6566</v>
      </c>
      <c r="B4589" s="4" t="n">
        <v>15</v>
      </c>
      <c r="C4589" s="4" t="s">
        <v>2175</v>
      </c>
      <c r="D4589" s="4" t="s">
        <v>36</v>
      </c>
      <c r="E4589" s="4" t="s">
        <v>3827</v>
      </c>
      <c r="F4589" s="4" t="s">
        <v>4661</v>
      </c>
      <c r="G4589" s="4" t="s">
        <v>1834</v>
      </c>
      <c r="H4589" s="4" t="s">
        <v>6565</v>
      </c>
      <c r="I4589" s="4"/>
      <c r="J4589" s="4" t="s">
        <v>758</v>
      </c>
      <c r="K4589" s="4" t="n">
        <v>60</v>
      </c>
      <c r="L4589" s="10" t="n">
        <v>1.36</v>
      </c>
      <c r="M4589" s="10" t="n">
        <v>0.3</v>
      </c>
      <c r="N4589" s="11" t="s">
        <v>103</v>
      </c>
      <c r="O4589" s="11" t="s">
        <v>103</v>
      </c>
      <c r="P4589" s="11" t="s">
        <v>103</v>
      </c>
      <c r="Q4589" s="11" t="s">
        <v>103</v>
      </c>
      <c r="R4589" s="4"/>
    </row>
    <row r="4590" customFormat="false" ht="15" hidden="false" customHeight="false" outlineLevel="0" collapsed="false">
      <c r="A4590" s="4" t="s">
        <v>6567</v>
      </c>
      <c r="B4590" s="4" t="n">
        <v>15</v>
      </c>
      <c r="C4590" s="4" t="s">
        <v>2175</v>
      </c>
      <c r="D4590" s="4" t="s">
        <v>36</v>
      </c>
      <c r="E4590" s="4" t="s">
        <v>3827</v>
      </c>
      <c r="F4590" s="4" t="s">
        <v>4390</v>
      </c>
      <c r="G4590" s="4" t="s">
        <v>6568</v>
      </c>
      <c r="H4590" s="4" t="s">
        <v>6565</v>
      </c>
      <c r="I4590" s="4"/>
      <c r="J4590" s="4" t="s">
        <v>758</v>
      </c>
      <c r="K4590" s="4" t="n">
        <v>60</v>
      </c>
      <c r="L4590" s="10" t="n">
        <v>1.36</v>
      </c>
      <c r="M4590" s="10" t="n">
        <v>0.3</v>
      </c>
      <c r="N4590" s="11" t="s">
        <v>103</v>
      </c>
      <c r="O4590" s="11" t="s">
        <v>103</v>
      </c>
      <c r="P4590" s="11" t="s">
        <v>103</v>
      </c>
      <c r="Q4590" s="11" t="s">
        <v>103</v>
      </c>
      <c r="R4590" s="4"/>
    </row>
    <row r="4591" customFormat="false" ht="15" hidden="false" customHeight="false" outlineLevel="0" collapsed="false">
      <c r="A4591" s="4" t="s">
        <v>6569</v>
      </c>
      <c r="B4591" s="4" t="n">
        <v>15</v>
      </c>
      <c r="C4591" s="4" t="s">
        <v>2175</v>
      </c>
      <c r="D4591" s="4" t="s">
        <v>36</v>
      </c>
      <c r="E4591" s="4" t="s">
        <v>3827</v>
      </c>
      <c r="F4591" s="4" t="s">
        <v>4390</v>
      </c>
      <c r="G4591" s="4" t="s">
        <v>1798</v>
      </c>
      <c r="H4591" s="4" t="s">
        <v>6565</v>
      </c>
      <c r="I4591" s="4"/>
      <c r="J4591" s="4" t="s">
        <v>758</v>
      </c>
      <c r="K4591" s="4" t="n">
        <v>60</v>
      </c>
      <c r="L4591" s="10" t="n">
        <v>1.36</v>
      </c>
      <c r="M4591" s="10" t="n">
        <v>0.3</v>
      </c>
      <c r="N4591" s="11" t="s">
        <v>103</v>
      </c>
      <c r="O4591" s="11" t="s">
        <v>103</v>
      </c>
      <c r="P4591" s="11" t="s">
        <v>103</v>
      </c>
      <c r="Q4591" s="11" t="s">
        <v>103</v>
      </c>
      <c r="R4591" s="4"/>
    </row>
    <row r="4592" customFormat="false" ht="15" hidden="false" customHeight="false" outlineLevel="0" collapsed="false">
      <c r="A4592" s="4" t="s">
        <v>6570</v>
      </c>
      <c r="B4592" s="4" t="n">
        <v>15</v>
      </c>
      <c r="C4592" s="4" t="s">
        <v>2175</v>
      </c>
      <c r="D4592" s="4" t="s">
        <v>36</v>
      </c>
      <c r="E4592" s="4" t="s">
        <v>3827</v>
      </c>
      <c r="F4592" s="4" t="s">
        <v>6571</v>
      </c>
      <c r="G4592" s="4" t="s">
        <v>6572</v>
      </c>
      <c r="H4592" s="4" t="s">
        <v>6573</v>
      </c>
      <c r="I4592" s="4" t="s">
        <v>558</v>
      </c>
      <c r="J4592" s="4" t="s">
        <v>2206</v>
      </c>
      <c r="K4592" s="4" t="n">
        <v>60</v>
      </c>
      <c r="L4592" s="10" t="n">
        <v>1.36</v>
      </c>
      <c r="M4592" s="10" t="n">
        <v>0.3</v>
      </c>
      <c r="N4592" s="11" t="s">
        <v>103</v>
      </c>
      <c r="O4592" s="11" t="s">
        <v>103</v>
      </c>
      <c r="P4592" s="11" t="s">
        <v>103</v>
      </c>
      <c r="Q4592" s="11" t="s">
        <v>103</v>
      </c>
      <c r="R4592" s="4"/>
    </row>
    <row r="4593" customFormat="false" ht="15" hidden="false" customHeight="false" outlineLevel="0" collapsed="false">
      <c r="A4593" s="4" t="s">
        <v>6574</v>
      </c>
      <c r="B4593" s="4" t="n">
        <v>15</v>
      </c>
      <c r="C4593" s="4" t="s">
        <v>2175</v>
      </c>
      <c r="D4593" s="4" t="s">
        <v>36</v>
      </c>
      <c r="E4593" s="4" t="s">
        <v>3827</v>
      </c>
      <c r="F4593" s="4" t="s">
        <v>6575</v>
      </c>
      <c r="G4593" s="4" t="s">
        <v>2227</v>
      </c>
      <c r="H4593" s="4" t="s">
        <v>6573</v>
      </c>
      <c r="I4593" s="4" t="s">
        <v>6576</v>
      </c>
      <c r="J4593" s="4" t="s">
        <v>2206</v>
      </c>
      <c r="K4593" s="4" t="n">
        <v>60</v>
      </c>
      <c r="L4593" s="10" t="n">
        <v>1.36</v>
      </c>
      <c r="M4593" s="10" t="n">
        <v>0.3</v>
      </c>
      <c r="N4593" s="11" t="s">
        <v>103</v>
      </c>
      <c r="O4593" s="11" t="s">
        <v>103</v>
      </c>
      <c r="P4593" s="11" t="s">
        <v>103</v>
      </c>
      <c r="Q4593" s="11" t="s">
        <v>103</v>
      </c>
      <c r="R4593" s="4"/>
    </row>
    <row r="4594" customFormat="false" ht="15" hidden="false" customHeight="false" outlineLevel="0" collapsed="false">
      <c r="A4594" s="4" t="s">
        <v>6577</v>
      </c>
      <c r="B4594" s="4" t="n">
        <v>15</v>
      </c>
      <c r="C4594" s="4" t="s">
        <v>2175</v>
      </c>
      <c r="D4594" s="4" t="s">
        <v>36</v>
      </c>
      <c r="E4594" s="4" t="s">
        <v>3827</v>
      </c>
      <c r="F4594" s="4" t="s">
        <v>6578</v>
      </c>
      <c r="G4594" s="4" t="s">
        <v>6579</v>
      </c>
      <c r="H4594" s="4" t="s">
        <v>6573</v>
      </c>
      <c r="I4594" s="4" t="s">
        <v>558</v>
      </c>
      <c r="J4594" s="4" t="s">
        <v>2206</v>
      </c>
      <c r="K4594" s="4" t="n">
        <v>60</v>
      </c>
      <c r="L4594" s="10" t="n">
        <v>1.36</v>
      </c>
      <c r="M4594" s="10" t="n">
        <v>0.3</v>
      </c>
      <c r="N4594" s="11" t="s">
        <v>103</v>
      </c>
      <c r="O4594" s="11" t="s">
        <v>103</v>
      </c>
      <c r="P4594" s="11" t="s">
        <v>103</v>
      </c>
      <c r="Q4594" s="11" t="s">
        <v>103</v>
      </c>
      <c r="R4594" s="4"/>
    </row>
    <row r="4595" customFormat="false" ht="15" hidden="false" customHeight="false" outlineLevel="0" collapsed="false">
      <c r="A4595" s="4" t="s">
        <v>6580</v>
      </c>
      <c r="B4595" s="4" t="n">
        <v>15</v>
      </c>
      <c r="C4595" s="4" t="s">
        <v>2175</v>
      </c>
      <c r="D4595" s="4" t="s">
        <v>36</v>
      </c>
      <c r="E4595" s="4" t="s">
        <v>3827</v>
      </c>
      <c r="F4595" s="4" t="s">
        <v>6581</v>
      </c>
      <c r="G4595" s="4" t="s">
        <v>1798</v>
      </c>
      <c r="H4595" s="4" t="s">
        <v>6582</v>
      </c>
      <c r="I4595" s="4" t="s">
        <v>549</v>
      </c>
      <c r="J4595" s="4" t="s">
        <v>2206</v>
      </c>
      <c r="K4595" s="4" t="n">
        <v>60</v>
      </c>
      <c r="L4595" s="10" t="n">
        <v>1.36</v>
      </c>
      <c r="M4595" s="10" t="n">
        <v>0.3</v>
      </c>
      <c r="N4595" s="11" t="s">
        <v>103</v>
      </c>
      <c r="O4595" s="11" t="s">
        <v>103</v>
      </c>
      <c r="P4595" s="11" t="s">
        <v>103</v>
      </c>
      <c r="Q4595" s="11" t="s">
        <v>103</v>
      </c>
      <c r="R4595" s="4"/>
    </row>
    <row r="4596" customFormat="false" ht="15" hidden="false" customHeight="false" outlineLevel="0" collapsed="false">
      <c r="A4596" s="4" t="s">
        <v>6583</v>
      </c>
      <c r="B4596" s="4" t="n">
        <v>15</v>
      </c>
      <c r="C4596" s="4" t="s">
        <v>2175</v>
      </c>
      <c r="D4596" s="4" t="s">
        <v>36</v>
      </c>
      <c r="E4596" s="4" t="s">
        <v>3827</v>
      </c>
      <c r="F4596" s="4" t="s">
        <v>6581</v>
      </c>
      <c r="G4596" s="4" t="s">
        <v>1798</v>
      </c>
      <c r="H4596" s="4" t="s">
        <v>6582</v>
      </c>
      <c r="I4596" s="4" t="s">
        <v>549</v>
      </c>
      <c r="J4596" s="4" t="s">
        <v>2206</v>
      </c>
      <c r="K4596" s="4" t="n">
        <v>60</v>
      </c>
      <c r="L4596" s="10" t="n">
        <v>1.36</v>
      </c>
      <c r="M4596" s="10" t="n">
        <v>0.3</v>
      </c>
      <c r="N4596" s="11" t="s">
        <v>103</v>
      </c>
      <c r="O4596" s="11" t="s">
        <v>103</v>
      </c>
      <c r="P4596" s="11" t="s">
        <v>103</v>
      </c>
      <c r="Q4596" s="11" t="s">
        <v>103</v>
      </c>
      <c r="R4596" s="4"/>
    </row>
    <row r="4597" customFormat="false" ht="15" hidden="false" customHeight="false" outlineLevel="0" collapsed="false">
      <c r="A4597" s="4" t="s">
        <v>6584</v>
      </c>
      <c r="B4597" s="4" t="n">
        <v>15</v>
      </c>
      <c r="C4597" s="4" t="s">
        <v>2175</v>
      </c>
      <c r="D4597" s="4" t="s">
        <v>36</v>
      </c>
      <c r="E4597" s="4" t="s">
        <v>3827</v>
      </c>
      <c r="F4597" s="4" t="s">
        <v>4390</v>
      </c>
      <c r="G4597" s="4" t="s">
        <v>1798</v>
      </c>
      <c r="H4597" s="4" t="s">
        <v>6585</v>
      </c>
      <c r="I4597" s="4" t="s">
        <v>481</v>
      </c>
      <c r="J4597" s="4" t="s">
        <v>2206</v>
      </c>
      <c r="K4597" s="4" t="n">
        <v>60</v>
      </c>
      <c r="L4597" s="10" t="n">
        <v>1.36</v>
      </c>
      <c r="M4597" s="10" t="n">
        <v>0.3</v>
      </c>
      <c r="N4597" s="11" t="s">
        <v>103</v>
      </c>
      <c r="O4597" s="11" t="s">
        <v>103</v>
      </c>
      <c r="P4597" s="11" t="s">
        <v>103</v>
      </c>
      <c r="Q4597" s="11" t="s">
        <v>103</v>
      </c>
      <c r="R4597" s="4"/>
    </row>
    <row r="4598" customFormat="false" ht="15" hidden="false" customHeight="false" outlineLevel="0" collapsed="false">
      <c r="A4598" s="4" t="s">
        <v>6586</v>
      </c>
      <c r="B4598" s="4" t="n">
        <v>15</v>
      </c>
      <c r="C4598" s="4" t="s">
        <v>2175</v>
      </c>
      <c r="D4598" s="4" t="s">
        <v>36</v>
      </c>
      <c r="E4598" s="4" t="s">
        <v>3827</v>
      </c>
      <c r="F4598" s="4" t="s">
        <v>4390</v>
      </c>
      <c r="G4598" s="4" t="s">
        <v>1798</v>
      </c>
      <c r="H4598" s="4" t="s">
        <v>6585</v>
      </c>
      <c r="I4598" s="4" t="s">
        <v>481</v>
      </c>
      <c r="J4598" s="4" t="s">
        <v>2206</v>
      </c>
      <c r="K4598" s="4" t="n">
        <v>60</v>
      </c>
      <c r="L4598" s="10" t="n">
        <v>1.36</v>
      </c>
      <c r="M4598" s="10" t="n">
        <v>0.3</v>
      </c>
      <c r="N4598" s="11" t="s">
        <v>103</v>
      </c>
      <c r="O4598" s="11" t="s">
        <v>103</v>
      </c>
      <c r="P4598" s="11" t="s">
        <v>103</v>
      </c>
      <c r="Q4598" s="11" t="s">
        <v>103</v>
      </c>
      <c r="R4598" s="4"/>
    </row>
    <row r="4599" customFormat="false" ht="15" hidden="false" customHeight="false" outlineLevel="0" collapsed="false">
      <c r="A4599" s="4" t="s">
        <v>6587</v>
      </c>
      <c r="B4599" s="4" t="n">
        <v>15</v>
      </c>
      <c r="C4599" s="4" t="s">
        <v>2175</v>
      </c>
      <c r="D4599" s="4" t="s">
        <v>36</v>
      </c>
      <c r="E4599" s="4" t="s">
        <v>3827</v>
      </c>
      <c r="F4599" s="4" t="s">
        <v>4661</v>
      </c>
      <c r="G4599" s="4" t="s">
        <v>1798</v>
      </c>
      <c r="H4599" s="4" t="s">
        <v>6585</v>
      </c>
      <c r="I4599" s="4" t="s">
        <v>481</v>
      </c>
      <c r="J4599" s="4" t="s">
        <v>2206</v>
      </c>
      <c r="K4599" s="4" t="n">
        <v>60</v>
      </c>
      <c r="L4599" s="10" t="n">
        <v>1.36</v>
      </c>
      <c r="M4599" s="10" t="n">
        <v>0.3</v>
      </c>
      <c r="N4599" s="11" t="s">
        <v>103</v>
      </c>
      <c r="O4599" s="11" t="s">
        <v>103</v>
      </c>
      <c r="P4599" s="11" t="s">
        <v>103</v>
      </c>
      <c r="Q4599" s="11" t="s">
        <v>103</v>
      </c>
      <c r="R4599" s="4"/>
    </row>
    <row r="4600" customFormat="false" ht="15" hidden="false" customHeight="false" outlineLevel="0" collapsed="false">
      <c r="A4600" s="4" t="s">
        <v>6588</v>
      </c>
      <c r="B4600" s="4" t="n">
        <v>15</v>
      </c>
      <c r="C4600" s="4" t="s">
        <v>2175</v>
      </c>
      <c r="D4600" s="4" t="s">
        <v>36</v>
      </c>
      <c r="E4600" s="4" t="s">
        <v>3827</v>
      </c>
      <c r="F4600" s="4" t="s">
        <v>4343</v>
      </c>
      <c r="G4600" s="4" t="s">
        <v>2227</v>
      </c>
      <c r="H4600" s="4" t="s">
        <v>6589</v>
      </c>
      <c r="I4600" s="4" t="s">
        <v>549</v>
      </c>
      <c r="J4600" s="4" t="s">
        <v>2206</v>
      </c>
      <c r="K4600" s="4" t="n">
        <v>60</v>
      </c>
      <c r="L4600" s="10" t="n">
        <v>1.36</v>
      </c>
      <c r="M4600" s="10" t="n">
        <v>0.3</v>
      </c>
      <c r="N4600" s="11" t="s">
        <v>103</v>
      </c>
      <c r="O4600" s="11" t="s">
        <v>103</v>
      </c>
      <c r="P4600" s="11" t="s">
        <v>103</v>
      </c>
      <c r="Q4600" s="11" t="s">
        <v>103</v>
      </c>
      <c r="R4600" s="4"/>
    </row>
    <row r="4601" customFormat="false" ht="15" hidden="false" customHeight="false" outlineLevel="0" collapsed="false">
      <c r="A4601" s="4" t="s">
        <v>6590</v>
      </c>
      <c r="B4601" s="4" t="n">
        <v>15</v>
      </c>
      <c r="C4601" s="4" t="s">
        <v>2175</v>
      </c>
      <c r="D4601" s="4" t="s">
        <v>36</v>
      </c>
      <c r="E4601" s="4" t="s">
        <v>3827</v>
      </c>
      <c r="F4601" s="4" t="s">
        <v>4343</v>
      </c>
      <c r="G4601" s="4" t="s">
        <v>2227</v>
      </c>
      <c r="H4601" s="4" t="s">
        <v>6589</v>
      </c>
      <c r="I4601" s="4" t="s">
        <v>549</v>
      </c>
      <c r="J4601" s="4" t="s">
        <v>2206</v>
      </c>
      <c r="K4601" s="4" t="n">
        <v>60</v>
      </c>
      <c r="L4601" s="10" t="n">
        <v>1.36</v>
      </c>
      <c r="M4601" s="10" t="n">
        <v>0.3</v>
      </c>
      <c r="N4601" s="11" t="s">
        <v>103</v>
      </c>
      <c r="O4601" s="11" t="s">
        <v>103</v>
      </c>
      <c r="P4601" s="11" t="s">
        <v>103</v>
      </c>
      <c r="Q4601" s="11" t="s">
        <v>103</v>
      </c>
      <c r="R4601" s="4"/>
    </row>
    <row r="4602" customFormat="false" ht="15" hidden="false" customHeight="false" outlineLevel="0" collapsed="false">
      <c r="A4602" s="4" t="s">
        <v>6591</v>
      </c>
      <c r="B4602" s="4" t="n">
        <v>15</v>
      </c>
      <c r="C4602" s="4" t="s">
        <v>2175</v>
      </c>
      <c r="D4602" s="4" t="s">
        <v>36</v>
      </c>
      <c r="E4602" s="4" t="s">
        <v>3827</v>
      </c>
      <c r="F4602" s="4" t="s">
        <v>4343</v>
      </c>
      <c r="G4602" s="4" t="s">
        <v>2227</v>
      </c>
      <c r="H4602" s="4" t="s">
        <v>6589</v>
      </c>
      <c r="I4602" s="4" t="s">
        <v>549</v>
      </c>
      <c r="J4602" s="4" t="s">
        <v>2206</v>
      </c>
      <c r="K4602" s="4" t="n">
        <v>60</v>
      </c>
      <c r="L4602" s="10" t="n">
        <v>1.36</v>
      </c>
      <c r="M4602" s="10" t="n">
        <v>0.3</v>
      </c>
      <c r="N4602" s="11" t="s">
        <v>103</v>
      </c>
      <c r="O4602" s="11" t="s">
        <v>103</v>
      </c>
      <c r="P4602" s="11" t="s">
        <v>103</v>
      </c>
      <c r="Q4602" s="11" t="s">
        <v>103</v>
      </c>
      <c r="R4602" s="4"/>
    </row>
    <row r="4603" customFormat="false" ht="15" hidden="false" customHeight="false" outlineLevel="0" collapsed="false">
      <c r="A4603" s="4" t="s">
        <v>6592</v>
      </c>
      <c r="B4603" s="4" t="n">
        <v>15</v>
      </c>
      <c r="C4603" s="4" t="s">
        <v>2175</v>
      </c>
      <c r="D4603" s="4" t="s">
        <v>36</v>
      </c>
      <c r="E4603" s="4" t="s">
        <v>3827</v>
      </c>
      <c r="F4603" s="4" t="s">
        <v>5905</v>
      </c>
      <c r="G4603" s="4" t="s">
        <v>1798</v>
      </c>
      <c r="H4603" s="4" t="s">
        <v>2205</v>
      </c>
      <c r="I4603" s="4" t="s">
        <v>2209</v>
      </c>
      <c r="J4603" s="4" t="s">
        <v>2206</v>
      </c>
      <c r="K4603" s="4" t="n">
        <v>60</v>
      </c>
      <c r="L4603" s="10" t="n">
        <v>1.36</v>
      </c>
      <c r="M4603" s="10" t="n">
        <v>0.3</v>
      </c>
      <c r="N4603" s="11" t="s">
        <v>103</v>
      </c>
      <c r="O4603" s="11" t="s">
        <v>103</v>
      </c>
      <c r="P4603" s="11" t="s">
        <v>103</v>
      </c>
      <c r="Q4603" s="11" t="s">
        <v>103</v>
      </c>
      <c r="R4603" s="4"/>
    </row>
    <row r="4604" customFormat="false" ht="15" hidden="false" customHeight="false" outlineLevel="0" collapsed="false">
      <c r="A4604" s="4" t="s">
        <v>6593</v>
      </c>
      <c r="B4604" s="4" t="n">
        <v>15</v>
      </c>
      <c r="C4604" s="4" t="s">
        <v>2175</v>
      </c>
      <c r="D4604" s="4" t="s">
        <v>36</v>
      </c>
      <c r="E4604" s="4" t="s">
        <v>3827</v>
      </c>
      <c r="F4604" s="4" t="s">
        <v>5905</v>
      </c>
      <c r="G4604" s="4" t="s">
        <v>1798</v>
      </c>
      <c r="H4604" s="4" t="s">
        <v>2205</v>
      </c>
      <c r="I4604" s="4" t="s">
        <v>6594</v>
      </c>
      <c r="J4604" s="4" t="s">
        <v>2206</v>
      </c>
      <c r="K4604" s="4" t="n">
        <v>60</v>
      </c>
      <c r="L4604" s="10" t="n">
        <v>1.36</v>
      </c>
      <c r="M4604" s="10" t="n">
        <v>0.3</v>
      </c>
      <c r="N4604" s="11" t="s">
        <v>103</v>
      </c>
      <c r="O4604" s="11" t="s">
        <v>103</v>
      </c>
      <c r="P4604" s="11" t="s">
        <v>103</v>
      </c>
      <c r="Q4604" s="11" t="s">
        <v>103</v>
      </c>
      <c r="R4604" s="4"/>
    </row>
    <row r="4605" customFormat="false" ht="15" hidden="false" customHeight="false" outlineLevel="0" collapsed="false">
      <c r="A4605" s="4" t="s">
        <v>6595</v>
      </c>
      <c r="B4605" s="4" t="n">
        <v>15</v>
      </c>
      <c r="C4605" s="4" t="s">
        <v>2175</v>
      </c>
      <c r="D4605" s="4" t="s">
        <v>36</v>
      </c>
      <c r="E4605" s="4" t="s">
        <v>3827</v>
      </c>
      <c r="F4605" s="4" t="s">
        <v>4470</v>
      </c>
      <c r="G4605" s="4" t="s">
        <v>1798</v>
      </c>
      <c r="H4605" s="4" t="s">
        <v>2213</v>
      </c>
      <c r="I4605" s="4" t="s">
        <v>549</v>
      </c>
      <c r="J4605" s="4" t="s">
        <v>2206</v>
      </c>
      <c r="K4605" s="4" t="n">
        <v>60</v>
      </c>
      <c r="L4605" s="10" t="n">
        <v>1.36</v>
      </c>
      <c r="M4605" s="10" t="n">
        <v>0.3</v>
      </c>
      <c r="N4605" s="11" t="s">
        <v>103</v>
      </c>
      <c r="O4605" s="11" t="s">
        <v>103</v>
      </c>
      <c r="P4605" s="11" t="s">
        <v>103</v>
      </c>
      <c r="Q4605" s="11" t="s">
        <v>103</v>
      </c>
      <c r="R4605" s="4"/>
    </row>
    <row r="4606" customFormat="false" ht="15" hidden="false" customHeight="false" outlineLevel="0" collapsed="false">
      <c r="A4606" s="4" t="s">
        <v>6596</v>
      </c>
      <c r="B4606" s="4" t="n">
        <v>15</v>
      </c>
      <c r="C4606" s="4" t="s">
        <v>2175</v>
      </c>
      <c r="D4606" s="4" t="s">
        <v>36</v>
      </c>
      <c r="E4606" s="4" t="s">
        <v>3827</v>
      </c>
      <c r="F4606" s="4" t="s">
        <v>6571</v>
      </c>
      <c r="G4606" s="4" t="s">
        <v>6597</v>
      </c>
      <c r="H4606" s="4" t="s">
        <v>6598</v>
      </c>
      <c r="I4606" s="4" t="s">
        <v>558</v>
      </c>
      <c r="J4606" s="4" t="s">
        <v>2216</v>
      </c>
      <c r="K4606" s="4" t="n">
        <v>60</v>
      </c>
      <c r="L4606" s="10" t="n">
        <v>1.36</v>
      </c>
      <c r="M4606" s="10" t="n">
        <v>0.3</v>
      </c>
      <c r="N4606" s="11" t="s">
        <v>103</v>
      </c>
      <c r="O4606" s="11" t="s">
        <v>103</v>
      </c>
      <c r="P4606" s="11" t="s">
        <v>103</v>
      </c>
      <c r="Q4606" s="11" t="s">
        <v>103</v>
      </c>
      <c r="R4606" s="4"/>
    </row>
    <row r="4607" customFormat="false" ht="15" hidden="false" customHeight="false" outlineLevel="0" collapsed="false">
      <c r="A4607" s="4" t="s">
        <v>6599</v>
      </c>
      <c r="B4607" s="4" t="n">
        <v>15</v>
      </c>
      <c r="C4607" s="4" t="s">
        <v>2175</v>
      </c>
      <c r="D4607" s="4" t="s">
        <v>36</v>
      </c>
      <c r="E4607" s="4" t="s">
        <v>3827</v>
      </c>
      <c r="F4607" s="4" t="s">
        <v>6575</v>
      </c>
      <c r="G4607" s="4" t="s">
        <v>1798</v>
      </c>
      <c r="H4607" s="4" t="s">
        <v>6600</v>
      </c>
      <c r="I4607" s="4" t="s">
        <v>558</v>
      </c>
      <c r="J4607" s="4" t="s">
        <v>2216</v>
      </c>
      <c r="K4607" s="4" t="n">
        <v>60</v>
      </c>
      <c r="L4607" s="10" t="n">
        <v>1.36</v>
      </c>
      <c r="M4607" s="10" t="n">
        <v>0.3</v>
      </c>
      <c r="N4607" s="11" t="s">
        <v>103</v>
      </c>
      <c r="O4607" s="11" t="s">
        <v>103</v>
      </c>
      <c r="P4607" s="11" t="s">
        <v>103</v>
      </c>
      <c r="Q4607" s="11" t="s">
        <v>103</v>
      </c>
      <c r="R4607" s="4"/>
    </row>
    <row r="4608" customFormat="false" ht="15" hidden="false" customHeight="false" outlineLevel="0" collapsed="false">
      <c r="A4608" s="4" t="s">
        <v>6601</v>
      </c>
      <c r="B4608" s="4" t="n">
        <v>15</v>
      </c>
      <c r="C4608" s="4" t="s">
        <v>2175</v>
      </c>
      <c r="D4608" s="4" t="s">
        <v>36</v>
      </c>
      <c r="E4608" s="4" t="s">
        <v>3827</v>
      </c>
      <c r="F4608" s="4" t="s">
        <v>4343</v>
      </c>
      <c r="G4608" s="4" t="s">
        <v>1798</v>
      </c>
      <c r="H4608" s="4" t="s">
        <v>6602</v>
      </c>
      <c r="I4608" s="4" t="s">
        <v>2230</v>
      </c>
      <c r="J4608" s="4" t="s">
        <v>2216</v>
      </c>
      <c r="K4608" s="4" t="n">
        <v>60</v>
      </c>
      <c r="L4608" s="10" t="n">
        <v>1.36</v>
      </c>
      <c r="M4608" s="10" t="n">
        <v>0.3</v>
      </c>
      <c r="N4608" s="11" t="s">
        <v>103</v>
      </c>
      <c r="O4608" s="11" t="s">
        <v>103</v>
      </c>
      <c r="P4608" s="11" t="s">
        <v>103</v>
      </c>
      <c r="Q4608" s="11" t="s">
        <v>103</v>
      </c>
      <c r="R4608" s="4"/>
    </row>
    <row r="4609" customFormat="false" ht="15" hidden="false" customHeight="false" outlineLevel="0" collapsed="false">
      <c r="A4609" s="4" t="s">
        <v>6603</v>
      </c>
      <c r="B4609" s="4" t="n">
        <v>15</v>
      </c>
      <c r="C4609" s="4" t="s">
        <v>2175</v>
      </c>
      <c r="D4609" s="4" t="s">
        <v>36</v>
      </c>
      <c r="E4609" s="4" t="s">
        <v>3827</v>
      </c>
      <c r="F4609" s="4" t="s">
        <v>4498</v>
      </c>
      <c r="G4609" s="4" t="s">
        <v>1798</v>
      </c>
      <c r="H4609" s="4" t="s">
        <v>6602</v>
      </c>
      <c r="I4609" s="4" t="s">
        <v>2230</v>
      </c>
      <c r="J4609" s="4" t="s">
        <v>2216</v>
      </c>
      <c r="K4609" s="4" t="n">
        <v>60</v>
      </c>
      <c r="L4609" s="10" t="n">
        <v>1.36</v>
      </c>
      <c r="M4609" s="10" t="n">
        <v>0.3</v>
      </c>
      <c r="N4609" s="11" t="s">
        <v>103</v>
      </c>
      <c r="O4609" s="11" t="s">
        <v>103</v>
      </c>
      <c r="P4609" s="11" t="s">
        <v>103</v>
      </c>
      <c r="Q4609" s="11" t="s">
        <v>103</v>
      </c>
      <c r="R4609" s="4"/>
    </row>
    <row r="4610" customFormat="false" ht="15" hidden="false" customHeight="false" outlineLevel="0" collapsed="false">
      <c r="A4610" s="4" t="s">
        <v>6604</v>
      </c>
      <c r="B4610" s="4" t="n">
        <v>15</v>
      </c>
      <c r="C4610" s="4" t="s">
        <v>2175</v>
      </c>
      <c r="D4610" s="4" t="s">
        <v>36</v>
      </c>
      <c r="E4610" s="4" t="s">
        <v>3827</v>
      </c>
      <c r="F4610" s="4" t="s">
        <v>4343</v>
      </c>
      <c r="G4610" s="4" t="s">
        <v>1798</v>
      </c>
      <c r="H4610" s="4" t="s">
        <v>6605</v>
      </c>
      <c r="I4610" s="4" t="s">
        <v>549</v>
      </c>
      <c r="J4610" s="4" t="s">
        <v>2216</v>
      </c>
      <c r="K4610" s="4" t="n">
        <v>60</v>
      </c>
      <c r="L4610" s="10" t="n">
        <v>1.36</v>
      </c>
      <c r="M4610" s="10" t="n">
        <v>0.3</v>
      </c>
      <c r="N4610" s="11" t="s">
        <v>103</v>
      </c>
      <c r="O4610" s="11" t="s">
        <v>103</v>
      </c>
      <c r="P4610" s="11" t="s">
        <v>103</v>
      </c>
      <c r="Q4610" s="11" t="s">
        <v>103</v>
      </c>
      <c r="R4610" s="4"/>
    </row>
    <row r="4611" customFormat="false" ht="15" hidden="false" customHeight="false" outlineLevel="0" collapsed="false">
      <c r="A4611" s="4" t="s">
        <v>6606</v>
      </c>
      <c r="B4611" s="4" t="n">
        <v>15</v>
      </c>
      <c r="C4611" s="4" t="s">
        <v>2175</v>
      </c>
      <c r="D4611" s="4" t="s">
        <v>36</v>
      </c>
      <c r="E4611" s="4" t="s">
        <v>3827</v>
      </c>
      <c r="F4611" s="4" t="s">
        <v>3963</v>
      </c>
      <c r="G4611" s="4" t="s">
        <v>6607</v>
      </c>
      <c r="H4611" s="4" t="s">
        <v>6608</v>
      </c>
      <c r="I4611" s="4" t="s">
        <v>549</v>
      </c>
      <c r="J4611" s="4" t="s">
        <v>2216</v>
      </c>
      <c r="K4611" s="4" t="n">
        <v>60</v>
      </c>
      <c r="L4611" s="10" t="n">
        <v>1.36</v>
      </c>
      <c r="M4611" s="10" t="n">
        <v>0.3</v>
      </c>
      <c r="N4611" s="11" t="s">
        <v>103</v>
      </c>
      <c r="O4611" s="11" t="s">
        <v>103</v>
      </c>
      <c r="P4611" s="11" t="s">
        <v>103</v>
      </c>
      <c r="Q4611" s="11" t="s">
        <v>103</v>
      </c>
      <c r="R4611" s="4"/>
    </row>
    <row r="4612" customFormat="false" ht="15" hidden="false" customHeight="false" outlineLevel="0" collapsed="false">
      <c r="A4612" s="4" t="s">
        <v>6609</v>
      </c>
      <c r="B4612" s="4" t="n">
        <v>15</v>
      </c>
      <c r="C4612" s="4" t="s">
        <v>2175</v>
      </c>
      <c r="D4612" s="4" t="s">
        <v>36</v>
      </c>
      <c r="E4612" s="4" t="s">
        <v>3827</v>
      </c>
      <c r="F4612" s="4" t="s">
        <v>6610</v>
      </c>
      <c r="G4612" s="4" t="s">
        <v>6597</v>
      </c>
      <c r="H4612" s="4" t="s">
        <v>6611</v>
      </c>
      <c r="I4612" s="4" t="s">
        <v>558</v>
      </c>
      <c r="J4612" s="4" t="s">
        <v>2236</v>
      </c>
      <c r="K4612" s="4" t="n">
        <v>60</v>
      </c>
      <c r="L4612" s="10" t="n">
        <v>1.36</v>
      </c>
      <c r="M4612" s="10" t="n">
        <v>0.3</v>
      </c>
      <c r="N4612" s="11" t="s">
        <v>103</v>
      </c>
      <c r="O4612" s="11" t="s">
        <v>103</v>
      </c>
      <c r="P4612" s="11" t="s">
        <v>103</v>
      </c>
      <c r="Q4612" s="11" t="s">
        <v>103</v>
      </c>
      <c r="R4612" s="4"/>
    </row>
    <row r="4613" customFormat="false" ht="15" hidden="false" customHeight="false" outlineLevel="0" collapsed="false">
      <c r="A4613" s="4" t="s">
        <v>6612</v>
      </c>
      <c r="B4613" s="4" t="n">
        <v>15</v>
      </c>
      <c r="C4613" s="4" t="s">
        <v>2175</v>
      </c>
      <c r="D4613" s="4" t="s">
        <v>36</v>
      </c>
      <c r="E4613" s="4" t="s">
        <v>3827</v>
      </c>
      <c r="F4613" s="4" t="s">
        <v>6613</v>
      </c>
      <c r="G4613" s="4" t="s">
        <v>6614</v>
      </c>
      <c r="H4613" s="4" t="s">
        <v>2235</v>
      </c>
      <c r="I4613" s="4" t="s">
        <v>481</v>
      </c>
      <c r="J4613" s="4" t="s">
        <v>2236</v>
      </c>
      <c r="K4613" s="4" t="n">
        <v>60</v>
      </c>
      <c r="L4613" s="10" t="n">
        <v>1.36</v>
      </c>
      <c r="M4613" s="10" t="n">
        <v>0.3</v>
      </c>
      <c r="N4613" s="11" t="s">
        <v>103</v>
      </c>
      <c r="O4613" s="11" t="s">
        <v>103</v>
      </c>
      <c r="P4613" s="11" t="s">
        <v>103</v>
      </c>
      <c r="Q4613" s="11" t="s">
        <v>103</v>
      </c>
      <c r="R4613" s="4"/>
    </row>
    <row r="4614" customFormat="false" ht="15" hidden="false" customHeight="false" outlineLevel="0" collapsed="false">
      <c r="A4614" s="4" t="s">
        <v>6615</v>
      </c>
      <c r="B4614" s="4" t="n">
        <v>15</v>
      </c>
      <c r="C4614" s="4" t="s">
        <v>2175</v>
      </c>
      <c r="D4614" s="4" t="s">
        <v>36</v>
      </c>
      <c r="E4614" s="4" t="s">
        <v>3827</v>
      </c>
      <c r="F4614" s="4" t="s">
        <v>6616</v>
      </c>
      <c r="G4614" s="4" t="s">
        <v>1798</v>
      </c>
      <c r="H4614" s="4" t="s">
        <v>2235</v>
      </c>
      <c r="I4614" s="4" t="s">
        <v>481</v>
      </c>
      <c r="J4614" s="4" t="s">
        <v>2236</v>
      </c>
      <c r="K4614" s="4" t="n">
        <v>60</v>
      </c>
      <c r="L4614" s="10" t="n">
        <v>1.36</v>
      </c>
      <c r="M4614" s="10" t="n">
        <v>0.3</v>
      </c>
      <c r="N4614" s="11" t="s">
        <v>103</v>
      </c>
      <c r="O4614" s="11" t="s">
        <v>103</v>
      </c>
      <c r="P4614" s="11" t="s">
        <v>103</v>
      </c>
      <c r="Q4614" s="11" t="s">
        <v>103</v>
      </c>
      <c r="R4614" s="4"/>
    </row>
    <row r="4615" customFormat="false" ht="15" hidden="false" customHeight="false" outlineLevel="0" collapsed="false">
      <c r="A4615" s="4" t="s">
        <v>6617</v>
      </c>
      <c r="B4615" s="4" t="n">
        <v>15</v>
      </c>
      <c r="C4615" s="4" t="s">
        <v>2175</v>
      </c>
      <c r="D4615" s="4" t="s">
        <v>36</v>
      </c>
      <c r="E4615" s="4" t="s">
        <v>3827</v>
      </c>
      <c r="F4615" s="4" t="s">
        <v>6618</v>
      </c>
      <c r="G4615" s="4" t="s">
        <v>1798</v>
      </c>
      <c r="H4615" s="4" t="s">
        <v>2235</v>
      </c>
      <c r="I4615" s="4" t="s">
        <v>481</v>
      </c>
      <c r="J4615" s="4" t="s">
        <v>2236</v>
      </c>
      <c r="K4615" s="4" t="n">
        <v>60</v>
      </c>
      <c r="L4615" s="10" t="n">
        <v>1.36</v>
      </c>
      <c r="M4615" s="10" t="n">
        <v>0.3</v>
      </c>
      <c r="N4615" s="11" t="s">
        <v>103</v>
      </c>
      <c r="O4615" s="11" t="s">
        <v>103</v>
      </c>
      <c r="P4615" s="11" t="s">
        <v>103</v>
      </c>
      <c r="Q4615" s="11" t="s">
        <v>103</v>
      </c>
      <c r="R4615" s="4"/>
    </row>
    <row r="4616" customFormat="false" ht="15" hidden="false" customHeight="false" outlineLevel="0" collapsed="false">
      <c r="A4616" s="4" t="s">
        <v>6619</v>
      </c>
      <c r="B4616" s="4" t="n">
        <v>15</v>
      </c>
      <c r="C4616" s="4" t="s">
        <v>2175</v>
      </c>
      <c r="D4616" s="4" t="s">
        <v>36</v>
      </c>
      <c r="E4616" s="4" t="s">
        <v>3827</v>
      </c>
      <c r="F4616" s="4" t="s">
        <v>6620</v>
      </c>
      <c r="G4616" s="4" t="s">
        <v>6621</v>
      </c>
      <c r="H4616" s="4" t="s">
        <v>6622</v>
      </c>
      <c r="I4616" s="4" t="s">
        <v>549</v>
      </c>
      <c r="J4616" s="4" t="s">
        <v>2236</v>
      </c>
      <c r="K4616" s="4" t="n">
        <v>60</v>
      </c>
      <c r="L4616" s="10" t="n">
        <v>1.36</v>
      </c>
      <c r="M4616" s="10" t="n">
        <v>0.3</v>
      </c>
      <c r="N4616" s="11" t="s">
        <v>103</v>
      </c>
      <c r="O4616" s="11" t="s">
        <v>103</v>
      </c>
      <c r="P4616" s="11" t="s">
        <v>103</v>
      </c>
      <c r="Q4616" s="11" t="s">
        <v>103</v>
      </c>
      <c r="R4616" s="4"/>
    </row>
    <row r="4617" customFormat="false" ht="15" hidden="false" customHeight="false" outlineLevel="0" collapsed="false">
      <c r="A4617" s="4" t="s">
        <v>6623</v>
      </c>
      <c r="B4617" s="4" t="n">
        <v>15</v>
      </c>
      <c r="C4617" s="4" t="s">
        <v>2175</v>
      </c>
      <c r="D4617" s="4" t="s">
        <v>36</v>
      </c>
      <c r="E4617" s="4" t="s">
        <v>3827</v>
      </c>
      <c r="F4617" s="4" t="s">
        <v>6624</v>
      </c>
      <c r="G4617" s="4" t="s">
        <v>1798</v>
      </c>
      <c r="H4617" s="4" t="s">
        <v>6625</v>
      </c>
      <c r="I4617" s="4" t="s">
        <v>558</v>
      </c>
      <c r="J4617" s="4" t="s">
        <v>2236</v>
      </c>
      <c r="K4617" s="4" t="n">
        <v>60</v>
      </c>
      <c r="L4617" s="10" t="n">
        <v>1.36</v>
      </c>
      <c r="M4617" s="10" t="n">
        <v>0.3</v>
      </c>
      <c r="N4617" s="11" t="s">
        <v>103</v>
      </c>
      <c r="O4617" s="11" t="s">
        <v>103</v>
      </c>
      <c r="P4617" s="11" t="s">
        <v>103</v>
      </c>
      <c r="Q4617" s="11" t="s">
        <v>103</v>
      </c>
      <c r="R4617" s="4"/>
    </row>
    <row r="4618" customFormat="false" ht="15" hidden="false" customHeight="false" outlineLevel="0" collapsed="false">
      <c r="A4618" s="4" t="s">
        <v>6626</v>
      </c>
      <c r="B4618" s="4" t="n">
        <v>15</v>
      </c>
      <c r="C4618" s="4" t="s">
        <v>2175</v>
      </c>
      <c r="D4618" s="4" t="s">
        <v>36</v>
      </c>
      <c r="E4618" s="4" t="s">
        <v>3827</v>
      </c>
      <c r="F4618" s="4" t="s">
        <v>6627</v>
      </c>
      <c r="G4618" s="4" t="s">
        <v>6621</v>
      </c>
      <c r="H4618" s="4" t="s">
        <v>6625</v>
      </c>
      <c r="I4618" s="4" t="s">
        <v>558</v>
      </c>
      <c r="J4618" s="4" t="s">
        <v>2236</v>
      </c>
      <c r="K4618" s="4" t="n">
        <v>60</v>
      </c>
      <c r="L4618" s="10" t="n">
        <v>1.36</v>
      </c>
      <c r="M4618" s="10" t="n">
        <v>0.3</v>
      </c>
      <c r="N4618" s="11" t="s">
        <v>103</v>
      </c>
      <c r="O4618" s="11" t="s">
        <v>103</v>
      </c>
      <c r="P4618" s="11" t="s">
        <v>103</v>
      </c>
      <c r="Q4618" s="11" t="s">
        <v>103</v>
      </c>
      <c r="R4618" s="4"/>
    </row>
    <row r="4619" customFormat="false" ht="15" hidden="false" customHeight="false" outlineLevel="0" collapsed="false">
      <c r="A4619" s="4" t="s">
        <v>6628</v>
      </c>
      <c r="B4619" s="4" t="n">
        <v>15</v>
      </c>
      <c r="C4619" s="4" t="s">
        <v>2175</v>
      </c>
      <c r="D4619" s="4" t="s">
        <v>36</v>
      </c>
      <c r="E4619" s="4" t="s">
        <v>3827</v>
      </c>
      <c r="F4619" s="4" t="s">
        <v>4426</v>
      </c>
      <c r="G4619" s="4" t="s">
        <v>6629</v>
      </c>
      <c r="H4619" s="4" t="s">
        <v>6630</v>
      </c>
      <c r="I4619" s="4"/>
      <c r="J4619" s="4" t="s">
        <v>758</v>
      </c>
      <c r="K4619" s="4" t="n">
        <v>60</v>
      </c>
      <c r="L4619" s="10" t="n">
        <v>1.36</v>
      </c>
      <c r="M4619" s="10" t="n">
        <v>0.3</v>
      </c>
      <c r="N4619" s="11" t="s">
        <v>103</v>
      </c>
      <c r="O4619" s="11" t="s">
        <v>103</v>
      </c>
      <c r="P4619" s="11" t="s">
        <v>103</v>
      </c>
      <c r="Q4619" s="11" t="s">
        <v>103</v>
      </c>
      <c r="R4619" s="4"/>
    </row>
    <row r="4620" customFormat="false" ht="15" hidden="false" customHeight="false" outlineLevel="0" collapsed="false">
      <c r="A4620" s="4" t="s">
        <v>6631</v>
      </c>
      <c r="B4620" s="4" t="n">
        <v>15</v>
      </c>
      <c r="C4620" s="4" t="s">
        <v>2175</v>
      </c>
      <c r="D4620" s="4" t="s">
        <v>36</v>
      </c>
      <c r="E4620" s="4" t="s">
        <v>3827</v>
      </c>
      <c r="F4620" s="4" t="s">
        <v>4343</v>
      </c>
      <c r="G4620" s="4" t="s">
        <v>1798</v>
      </c>
      <c r="H4620" s="4" t="s">
        <v>6630</v>
      </c>
      <c r="I4620" s="4"/>
      <c r="J4620" s="4" t="s">
        <v>758</v>
      </c>
      <c r="K4620" s="4" t="n">
        <v>60</v>
      </c>
      <c r="L4620" s="10" t="n">
        <v>1.36</v>
      </c>
      <c r="M4620" s="10" t="n">
        <v>0.3</v>
      </c>
      <c r="N4620" s="11" t="s">
        <v>103</v>
      </c>
      <c r="O4620" s="11" t="s">
        <v>103</v>
      </c>
      <c r="P4620" s="11" t="s">
        <v>103</v>
      </c>
      <c r="Q4620" s="11" t="s">
        <v>103</v>
      </c>
      <c r="R4620" s="4"/>
    </row>
    <row r="4621" customFormat="false" ht="15" hidden="false" customHeight="false" outlineLevel="0" collapsed="false">
      <c r="A4621" s="4" t="s">
        <v>6632</v>
      </c>
      <c r="B4621" s="4" t="n">
        <v>15</v>
      </c>
      <c r="C4621" s="4" t="s">
        <v>2175</v>
      </c>
      <c r="D4621" s="4" t="s">
        <v>36</v>
      </c>
      <c r="E4621" s="4" t="s">
        <v>3827</v>
      </c>
      <c r="F4621" s="4" t="s">
        <v>4667</v>
      </c>
      <c r="G4621" s="4" t="s">
        <v>6633</v>
      </c>
      <c r="H4621" s="4" t="s">
        <v>6634</v>
      </c>
      <c r="I4621" s="4" t="s">
        <v>558</v>
      </c>
      <c r="J4621" s="4"/>
      <c r="K4621" s="4" t="n">
        <v>60</v>
      </c>
      <c r="L4621" s="10" t="n">
        <v>1.36</v>
      </c>
      <c r="M4621" s="10" t="n">
        <v>0.3</v>
      </c>
      <c r="N4621" s="11" t="s">
        <v>103</v>
      </c>
      <c r="O4621" s="11" t="s">
        <v>103</v>
      </c>
      <c r="P4621" s="11" t="s">
        <v>103</v>
      </c>
      <c r="Q4621" s="11" t="s">
        <v>103</v>
      </c>
      <c r="R4621" s="4"/>
    </row>
    <row r="4622" customFormat="false" ht="15" hidden="false" customHeight="false" outlineLevel="0" collapsed="false">
      <c r="A4622" s="4" t="s">
        <v>6635</v>
      </c>
      <c r="B4622" s="4" t="n">
        <v>15</v>
      </c>
      <c r="C4622" s="4" t="s">
        <v>2175</v>
      </c>
      <c r="D4622" s="4" t="s">
        <v>36</v>
      </c>
      <c r="E4622" s="4" t="s">
        <v>3827</v>
      </c>
      <c r="F4622" s="4" t="s">
        <v>4390</v>
      </c>
      <c r="G4622" s="4"/>
      <c r="H4622" s="4" t="s">
        <v>6636</v>
      </c>
      <c r="I4622" s="4" t="s">
        <v>558</v>
      </c>
      <c r="J4622" s="4"/>
      <c r="K4622" s="4" t="n">
        <v>60</v>
      </c>
      <c r="L4622" s="10" t="n">
        <v>1.36</v>
      </c>
      <c r="M4622" s="10" t="n">
        <v>0.3</v>
      </c>
      <c r="N4622" s="11" t="s">
        <v>103</v>
      </c>
      <c r="O4622" s="11" t="s">
        <v>103</v>
      </c>
      <c r="P4622" s="11" t="s">
        <v>103</v>
      </c>
      <c r="Q4622" s="11" t="s">
        <v>103</v>
      </c>
      <c r="R4622" s="4"/>
    </row>
    <row r="4623" customFormat="false" ht="15" hidden="false" customHeight="false" outlineLevel="0" collapsed="false">
      <c r="A4623" s="4" t="s">
        <v>6637</v>
      </c>
      <c r="B4623" s="4" t="n">
        <v>15</v>
      </c>
      <c r="C4623" s="4" t="s">
        <v>2175</v>
      </c>
      <c r="D4623" s="4" t="s">
        <v>36</v>
      </c>
      <c r="E4623" s="4" t="s">
        <v>3827</v>
      </c>
      <c r="F4623" s="4" t="s">
        <v>4390</v>
      </c>
      <c r="G4623" s="4" t="s">
        <v>5924</v>
      </c>
      <c r="H4623" s="4" t="s">
        <v>6638</v>
      </c>
      <c r="I4623" s="4" t="s">
        <v>549</v>
      </c>
      <c r="J4623" s="4"/>
      <c r="K4623" s="4" t="n">
        <v>60</v>
      </c>
      <c r="L4623" s="10" t="n">
        <v>1.36</v>
      </c>
      <c r="M4623" s="10" t="n">
        <v>0.3</v>
      </c>
      <c r="N4623" s="11" t="s">
        <v>103</v>
      </c>
      <c r="O4623" s="11" t="s">
        <v>103</v>
      </c>
      <c r="P4623" s="11" t="s">
        <v>103</v>
      </c>
      <c r="Q4623" s="11" t="s">
        <v>103</v>
      </c>
      <c r="R4623" s="4"/>
    </row>
    <row r="4624" customFormat="false" ht="15" hidden="false" customHeight="false" outlineLevel="0" collapsed="false">
      <c r="A4624" s="4" t="s">
        <v>6639</v>
      </c>
      <c r="B4624" s="4" t="n">
        <v>15</v>
      </c>
      <c r="C4624" s="4" t="s">
        <v>2175</v>
      </c>
      <c r="D4624" s="4" t="s">
        <v>36</v>
      </c>
      <c r="E4624" s="4" t="s">
        <v>3827</v>
      </c>
      <c r="F4624" s="4" t="s">
        <v>4661</v>
      </c>
      <c r="G4624" s="4"/>
      <c r="H4624" s="4" t="s">
        <v>6638</v>
      </c>
      <c r="I4624" s="4" t="s">
        <v>549</v>
      </c>
      <c r="J4624" s="4"/>
      <c r="K4624" s="4" t="n">
        <v>60</v>
      </c>
      <c r="L4624" s="10" t="n">
        <v>1.36</v>
      </c>
      <c r="M4624" s="10" t="n">
        <v>0.3</v>
      </c>
      <c r="N4624" s="11" t="s">
        <v>103</v>
      </c>
      <c r="O4624" s="11" t="s">
        <v>103</v>
      </c>
      <c r="P4624" s="11" t="s">
        <v>103</v>
      </c>
      <c r="Q4624" s="11" t="s">
        <v>103</v>
      </c>
      <c r="R4624" s="4"/>
    </row>
    <row r="4625" customFormat="false" ht="15" hidden="false" customHeight="false" outlineLevel="0" collapsed="false">
      <c r="A4625" s="4" t="s">
        <v>6640</v>
      </c>
      <c r="B4625" s="4" t="n">
        <v>15</v>
      </c>
      <c r="C4625" s="4" t="s">
        <v>2175</v>
      </c>
      <c r="D4625" s="4" t="s">
        <v>36</v>
      </c>
      <c r="E4625" s="4" t="s">
        <v>3827</v>
      </c>
      <c r="F4625" s="4" t="s">
        <v>6641</v>
      </c>
      <c r="G4625" s="4" t="s">
        <v>5901</v>
      </c>
      <c r="H4625" s="4" t="s">
        <v>6642</v>
      </c>
      <c r="I4625" s="4" t="s">
        <v>481</v>
      </c>
      <c r="J4625" s="4"/>
      <c r="K4625" s="4" t="n">
        <v>60</v>
      </c>
      <c r="L4625" s="10" t="n">
        <v>1.36</v>
      </c>
      <c r="M4625" s="10" t="n">
        <v>0.3</v>
      </c>
      <c r="N4625" s="11" t="s">
        <v>103</v>
      </c>
      <c r="O4625" s="11" t="s">
        <v>103</v>
      </c>
      <c r="P4625" s="11" t="s">
        <v>103</v>
      </c>
      <c r="Q4625" s="11" t="s">
        <v>103</v>
      </c>
      <c r="R4625" s="4"/>
    </row>
    <row r="4626" customFormat="false" ht="15" hidden="false" customHeight="false" outlineLevel="0" collapsed="false">
      <c r="A4626" s="4" t="s">
        <v>6643</v>
      </c>
      <c r="B4626" s="4" t="n">
        <v>15</v>
      </c>
      <c r="C4626" s="4" t="s">
        <v>2175</v>
      </c>
      <c r="D4626" s="4" t="s">
        <v>36</v>
      </c>
      <c r="E4626" s="4" t="s">
        <v>3827</v>
      </c>
      <c r="F4626" s="4" t="s">
        <v>4667</v>
      </c>
      <c r="G4626" s="4"/>
      <c r="H4626" s="4" t="s">
        <v>6644</v>
      </c>
      <c r="I4626" s="4" t="s">
        <v>481</v>
      </c>
      <c r="J4626" s="4"/>
      <c r="K4626" s="4" t="n">
        <v>60</v>
      </c>
      <c r="L4626" s="10" t="n">
        <v>1.36</v>
      </c>
      <c r="M4626" s="10" t="n">
        <v>0.3</v>
      </c>
      <c r="N4626" s="11" t="s">
        <v>103</v>
      </c>
      <c r="O4626" s="11" t="s">
        <v>103</v>
      </c>
      <c r="P4626" s="11" t="s">
        <v>103</v>
      </c>
      <c r="Q4626" s="11" t="s">
        <v>103</v>
      </c>
      <c r="R4626" s="4"/>
    </row>
    <row r="4627" customFormat="false" ht="15" hidden="false" customHeight="false" outlineLevel="0" collapsed="false">
      <c r="A4627" s="4" t="s">
        <v>6645</v>
      </c>
      <c r="B4627" s="4" t="n">
        <v>15</v>
      </c>
      <c r="C4627" s="4" t="s">
        <v>2175</v>
      </c>
      <c r="D4627" s="4" t="s">
        <v>36</v>
      </c>
      <c r="E4627" s="4" t="s">
        <v>3827</v>
      </c>
      <c r="F4627" s="4" t="s">
        <v>4390</v>
      </c>
      <c r="G4627" s="4"/>
      <c r="H4627" s="4" t="s">
        <v>6646</v>
      </c>
      <c r="I4627" s="4" t="s">
        <v>481</v>
      </c>
      <c r="J4627" s="4"/>
      <c r="K4627" s="4" t="n">
        <v>60</v>
      </c>
      <c r="L4627" s="10" t="n">
        <v>1.36</v>
      </c>
      <c r="M4627" s="10" t="n">
        <v>0.3</v>
      </c>
      <c r="N4627" s="11" t="s">
        <v>103</v>
      </c>
      <c r="O4627" s="11" t="s">
        <v>103</v>
      </c>
      <c r="P4627" s="11" t="s">
        <v>103</v>
      </c>
      <c r="Q4627" s="11" t="s">
        <v>103</v>
      </c>
      <c r="R4627" s="4"/>
    </row>
    <row r="4628" customFormat="false" ht="15" hidden="false" customHeight="false" outlineLevel="0" collapsed="false">
      <c r="A4628" s="4" t="s">
        <v>6647</v>
      </c>
      <c r="B4628" s="4" t="n">
        <v>15</v>
      </c>
      <c r="C4628" s="4" t="s">
        <v>2175</v>
      </c>
      <c r="D4628" s="4" t="s">
        <v>36</v>
      </c>
      <c r="E4628" s="4" t="s">
        <v>3827</v>
      </c>
      <c r="F4628" s="4" t="s">
        <v>4390</v>
      </c>
      <c r="G4628" s="4"/>
      <c r="H4628" s="4" t="s">
        <v>6648</v>
      </c>
      <c r="I4628" s="4" t="s">
        <v>481</v>
      </c>
      <c r="J4628" s="4"/>
      <c r="K4628" s="4" t="n">
        <v>60</v>
      </c>
      <c r="L4628" s="10" t="n">
        <v>1.36</v>
      </c>
      <c r="M4628" s="10" t="n">
        <v>0.3</v>
      </c>
      <c r="N4628" s="11" t="s">
        <v>103</v>
      </c>
      <c r="O4628" s="11" t="s">
        <v>103</v>
      </c>
      <c r="P4628" s="11" t="s">
        <v>103</v>
      </c>
      <c r="Q4628" s="11" t="s">
        <v>103</v>
      </c>
      <c r="R4628" s="4"/>
    </row>
    <row r="4629" customFormat="false" ht="15" hidden="false" customHeight="false" outlineLevel="0" collapsed="false">
      <c r="A4629" s="4" t="s">
        <v>6649</v>
      </c>
      <c r="B4629" s="4" t="n">
        <v>15</v>
      </c>
      <c r="C4629" s="4" t="s">
        <v>2175</v>
      </c>
      <c r="D4629" s="4" t="s">
        <v>36</v>
      </c>
      <c r="E4629" s="4" t="s">
        <v>3827</v>
      </c>
      <c r="F4629" s="4" t="s">
        <v>4661</v>
      </c>
      <c r="G4629" s="4"/>
      <c r="H4629" s="4" t="s">
        <v>6648</v>
      </c>
      <c r="I4629" s="4" t="s">
        <v>549</v>
      </c>
      <c r="J4629" s="4"/>
      <c r="K4629" s="4" t="n">
        <v>60</v>
      </c>
      <c r="L4629" s="10" t="n">
        <v>1.36</v>
      </c>
      <c r="M4629" s="10" t="n">
        <v>0.3</v>
      </c>
      <c r="N4629" s="11" t="s">
        <v>103</v>
      </c>
      <c r="O4629" s="11" t="s">
        <v>103</v>
      </c>
      <c r="P4629" s="11" t="s">
        <v>103</v>
      </c>
      <c r="Q4629" s="11" t="s">
        <v>103</v>
      </c>
      <c r="R4629" s="4"/>
    </row>
    <row r="4630" customFormat="false" ht="15" hidden="false" customHeight="false" outlineLevel="0" collapsed="false">
      <c r="A4630" s="4" t="s">
        <v>6650</v>
      </c>
      <c r="B4630" s="4" t="n">
        <v>15</v>
      </c>
      <c r="C4630" s="4" t="s">
        <v>2175</v>
      </c>
      <c r="D4630" s="4" t="s">
        <v>36</v>
      </c>
      <c r="E4630" s="4" t="s">
        <v>3827</v>
      </c>
      <c r="F4630" s="4" t="s">
        <v>6651</v>
      </c>
      <c r="G4630" s="4" t="s">
        <v>6117</v>
      </c>
      <c r="H4630" s="4" t="s">
        <v>6652</v>
      </c>
      <c r="I4630" s="4" t="s">
        <v>549</v>
      </c>
      <c r="J4630" s="4"/>
      <c r="K4630" s="4" t="n">
        <v>60</v>
      </c>
      <c r="L4630" s="10" t="n">
        <v>1.36</v>
      </c>
      <c r="M4630" s="10" t="n">
        <v>0.3</v>
      </c>
      <c r="N4630" s="11" t="s">
        <v>103</v>
      </c>
      <c r="O4630" s="11" t="s">
        <v>103</v>
      </c>
      <c r="P4630" s="11" t="s">
        <v>103</v>
      </c>
      <c r="Q4630" s="11" t="s">
        <v>103</v>
      </c>
      <c r="R4630" s="4"/>
    </row>
    <row r="4631" customFormat="false" ht="15" hidden="false" customHeight="false" outlineLevel="0" collapsed="false">
      <c r="A4631" s="4" t="s">
        <v>6653</v>
      </c>
      <c r="B4631" s="4" t="n">
        <v>15</v>
      </c>
      <c r="C4631" s="4" t="s">
        <v>2175</v>
      </c>
      <c r="D4631" s="4" t="s">
        <v>36</v>
      </c>
      <c r="E4631" s="4" t="s">
        <v>3827</v>
      </c>
      <c r="F4631" s="4" t="s">
        <v>6654</v>
      </c>
      <c r="G4631" s="4"/>
      <c r="H4631" s="4" t="s">
        <v>6655</v>
      </c>
      <c r="I4631" s="4" t="s">
        <v>2230</v>
      </c>
      <c r="J4631" s="4"/>
      <c r="K4631" s="4" t="n">
        <v>60</v>
      </c>
      <c r="L4631" s="10" t="n">
        <v>1.36</v>
      </c>
      <c r="M4631" s="10" t="n">
        <v>0.3</v>
      </c>
      <c r="N4631" s="11" t="s">
        <v>103</v>
      </c>
      <c r="O4631" s="11" t="s">
        <v>103</v>
      </c>
      <c r="P4631" s="11" t="s">
        <v>103</v>
      </c>
      <c r="Q4631" s="11" t="s">
        <v>103</v>
      </c>
      <c r="R4631" s="4"/>
    </row>
    <row r="4632" customFormat="false" ht="15" hidden="false" customHeight="false" outlineLevel="0" collapsed="false">
      <c r="A4632" s="4" t="s">
        <v>6656</v>
      </c>
      <c r="B4632" s="4" t="n">
        <v>15</v>
      </c>
      <c r="C4632" s="4" t="s">
        <v>2175</v>
      </c>
      <c r="D4632" s="4" t="s">
        <v>36</v>
      </c>
      <c r="E4632" s="4" t="s">
        <v>3827</v>
      </c>
      <c r="F4632" s="4" t="s">
        <v>4661</v>
      </c>
      <c r="G4632" s="4"/>
      <c r="H4632" s="4" t="s">
        <v>6646</v>
      </c>
      <c r="I4632" s="4" t="s">
        <v>2230</v>
      </c>
      <c r="J4632" s="4"/>
      <c r="K4632" s="4" t="n">
        <v>60</v>
      </c>
      <c r="L4632" s="10" t="n">
        <v>1.36</v>
      </c>
      <c r="M4632" s="10" t="n">
        <v>0.3</v>
      </c>
      <c r="N4632" s="11" t="s">
        <v>103</v>
      </c>
      <c r="O4632" s="11" t="s">
        <v>103</v>
      </c>
      <c r="P4632" s="11" t="s">
        <v>103</v>
      </c>
      <c r="Q4632" s="11" t="s">
        <v>103</v>
      </c>
      <c r="R4632" s="4"/>
    </row>
    <row r="4633" customFormat="false" ht="15" hidden="false" customHeight="false" outlineLevel="0" collapsed="false">
      <c r="A4633" s="4" t="s">
        <v>6657</v>
      </c>
      <c r="B4633" s="4" t="n">
        <v>15</v>
      </c>
      <c r="C4633" s="4" t="s">
        <v>2175</v>
      </c>
      <c r="D4633" s="4" t="s">
        <v>36</v>
      </c>
      <c r="E4633" s="4" t="s">
        <v>3827</v>
      </c>
      <c r="F4633" s="4" t="s">
        <v>4661</v>
      </c>
      <c r="G4633" s="4"/>
      <c r="H4633" s="4" t="s">
        <v>6646</v>
      </c>
      <c r="I4633" s="4" t="s">
        <v>581</v>
      </c>
      <c r="J4633" s="4"/>
      <c r="K4633" s="4" t="n">
        <v>60</v>
      </c>
      <c r="L4633" s="10" t="n">
        <v>1.36</v>
      </c>
      <c r="M4633" s="10" t="n">
        <v>0.3</v>
      </c>
      <c r="N4633" s="11" t="s">
        <v>103</v>
      </c>
      <c r="O4633" s="11" t="s">
        <v>103</v>
      </c>
      <c r="P4633" s="11" t="s">
        <v>103</v>
      </c>
      <c r="Q4633" s="11" t="s">
        <v>103</v>
      </c>
      <c r="R4633" s="4"/>
    </row>
    <row r="4634" customFormat="false" ht="15" hidden="false" customHeight="false" outlineLevel="0" collapsed="false">
      <c r="A4634" s="4" t="s">
        <v>6658</v>
      </c>
      <c r="B4634" s="4" t="n">
        <v>15</v>
      </c>
      <c r="C4634" s="4" t="s">
        <v>2175</v>
      </c>
      <c r="D4634" s="4" t="s">
        <v>36</v>
      </c>
      <c r="E4634" s="4" t="s">
        <v>3827</v>
      </c>
      <c r="F4634" s="4" t="s">
        <v>4661</v>
      </c>
      <c r="G4634" s="4"/>
      <c r="H4634" s="4" t="s">
        <v>6646</v>
      </c>
      <c r="I4634" s="4" t="s">
        <v>581</v>
      </c>
      <c r="J4634" s="4"/>
      <c r="K4634" s="4" t="n">
        <v>60</v>
      </c>
      <c r="L4634" s="10" t="n">
        <v>1.36</v>
      </c>
      <c r="M4634" s="10" t="n">
        <v>0.3</v>
      </c>
      <c r="N4634" s="11" t="s">
        <v>103</v>
      </c>
      <c r="O4634" s="11" t="s">
        <v>103</v>
      </c>
      <c r="P4634" s="11" t="s">
        <v>103</v>
      </c>
      <c r="Q4634" s="11" t="s">
        <v>103</v>
      </c>
      <c r="R4634" s="4"/>
    </row>
    <row r="4635" customFormat="false" ht="15" hidden="false" customHeight="false" outlineLevel="0" collapsed="false">
      <c r="A4635" s="4" t="s">
        <v>6659</v>
      </c>
      <c r="B4635" s="4" t="n">
        <v>15</v>
      </c>
      <c r="C4635" s="4" t="s">
        <v>2175</v>
      </c>
      <c r="D4635" s="4" t="s">
        <v>36</v>
      </c>
      <c r="E4635" s="4" t="s">
        <v>3827</v>
      </c>
      <c r="F4635" s="4" t="s">
        <v>4661</v>
      </c>
      <c r="G4635" s="4"/>
      <c r="H4635" s="4" t="s">
        <v>6660</v>
      </c>
      <c r="I4635" s="4" t="s">
        <v>549</v>
      </c>
      <c r="J4635" s="4"/>
      <c r="K4635" s="4" t="n">
        <v>60</v>
      </c>
      <c r="L4635" s="10" t="n">
        <v>1.36</v>
      </c>
      <c r="M4635" s="10" t="n">
        <v>0.3</v>
      </c>
      <c r="N4635" s="11" t="s">
        <v>103</v>
      </c>
      <c r="O4635" s="11" t="s">
        <v>103</v>
      </c>
      <c r="P4635" s="11" t="s">
        <v>103</v>
      </c>
      <c r="Q4635" s="11" t="s">
        <v>103</v>
      </c>
      <c r="R4635" s="4"/>
    </row>
    <row r="4636" customFormat="false" ht="15" hidden="false" customHeight="false" outlineLevel="0" collapsed="false">
      <c r="A4636" s="4" t="s">
        <v>6661</v>
      </c>
      <c r="B4636" s="4" t="n">
        <v>15</v>
      </c>
      <c r="C4636" s="4" t="s">
        <v>2175</v>
      </c>
      <c r="D4636" s="4" t="s">
        <v>36</v>
      </c>
      <c r="E4636" s="4" t="s">
        <v>3827</v>
      </c>
      <c r="F4636" s="4" t="s">
        <v>4661</v>
      </c>
      <c r="G4636" s="4" t="s">
        <v>1942</v>
      </c>
      <c r="H4636" s="4" t="s">
        <v>6660</v>
      </c>
      <c r="I4636" s="4" t="s">
        <v>549</v>
      </c>
      <c r="J4636" s="4"/>
      <c r="K4636" s="4" t="n">
        <v>60</v>
      </c>
      <c r="L4636" s="10" t="n">
        <v>1.36</v>
      </c>
      <c r="M4636" s="10" t="n">
        <v>0.3</v>
      </c>
      <c r="N4636" s="11" t="s">
        <v>103</v>
      </c>
      <c r="O4636" s="11" t="s">
        <v>103</v>
      </c>
      <c r="P4636" s="11" t="s">
        <v>103</v>
      </c>
      <c r="Q4636" s="11" t="s">
        <v>103</v>
      </c>
      <c r="R4636" s="4"/>
    </row>
    <row r="4637" customFormat="false" ht="15" hidden="false" customHeight="false" outlineLevel="0" collapsed="false">
      <c r="A4637" s="4" t="s">
        <v>6662</v>
      </c>
      <c r="B4637" s="4" t="n">
        <v>15</v>
      </c>
      <c r="C4637" s="4" t="s">
        <v>2175</v>
      </c>
      <c r="D4637" s="4" t="s">
        <v>36</v>
      </c>
      <c r="E4637" s="4" t="s">
        <v>3827</v>
      </c>
      <c r="F4637" s="4" t="s">
        <v>4390</v>
      </c>
      <c r="G4637" s="4"/>
      <c r="H4637" s="4" t="s">
        <v>6663</v>
      </c>
      <c r="I4637" s="4"/>
      <c r="J4637" s="4"/>
      <c r="K4637" s="4" t="n">
        <v>60</v>
      </c>
      <c r="L4637" s="10" t="n">
        <v>1.36</v>
      </c>
      <c r="M4637" s="10" t="n">
        <v>0.3</v>
      </c>
      <c r="N4637" s="11" t="s">
        <v>103</v>
      </c>
      <c r="O4637" s="11" t="s">
        <v>103</v>
      </c>
      <c r="P4637" s="11" t="s">
        <v>103</v>
      </c>
      <c r="Q4637" s="11" t="s">
        <v>103</v>
      </c>
      <c r="R4637" s="4"/>
    </row>
    <row r="4638" customFormat="false" ht="15" hidden="false" customHeight="false" outlineLevel="0" collapsed="false">
      <c r="A4638" s="4" t="s">
        <v>6664</v>
      </c>
      <c r="B4638" s="4" t="n">
        <v>15</v>
      </c>
      <c r="C4638" s="4" t="s">
        <v>2175</v>
      </c>
      <c r="D4638" s="4" t="s">
        <v>36</v>
      </c>
      <c r="E4638" s="4" t="s">
        <v>3827</v>
      </c>
      <c r="F4638" s="4" t="s">
        <v>4390</v>
      </c>
      <c r="G4638" s="4" t="s">
        <v>1792</v>
      </c>
      <c r="H4638" s="4" t="s">
        <v>6665</v>
      </c>
      <c r="I4638" s="4"/>
      <c r="J4638" s="4"/>
      <c r="K4638" s="4" t="n">
        <v>60</v>
      </c>
      <c r="L4638" s="10" t="n">
        <v>1.36</v>
      </c>
      <c r="M4638" s="10" t="n">
        <v>0.3</v>
      </c>
      <c r="N4638" s="11" t="s">
        <v>103</v>
      </c>
      <c r="O4638" s="11" t="s">
        <v>103</v>
      </c>
      <c r="P4638" s="11" t="s">
        <v>103</v>
      </c>
      <c r="Q4638" s="11" t="s">
        <v>103</v>
      </c>
      <c r="R4638" s="4"/>
    </row>
    <row r="4639" customFormat="false" ht="15" hidden="false" customHeight="false" outlineLevel="0" collapsed="false">
      <c r="A4639" s="4" t="s">
        <v>6666</v>
      </c>
      <c r="B4639" s="4" t="n">
        <v>15</v>
      </c>
      <c r="C4639" s="4" t="s">
        <v>585</v>
      </c>
      <c r="D4639" s="4" t="s">
        <v>36</v>
      </c>
      <c r="E4639" s="4" t="s">
        <v>3827</v>
      </c>
      <c r="F4639" s="4" t="s">
        <v>6667</v>
      </c>
      <c r="G4639" s="4" t="s">
        <v>6629</v>
      </c>
      <c r="H4639" s="4" t="s">
        <v>6668</v>
      </c>
      <c r="I4639" s="4"/>
      <c r="J4639" s="4"/>
      <c r="K4639" s="4" t="n">
        <v>60</v>
      </c>
      <c r="L4639" s="10" t="n">
        <v>1.36</v>
      </c>
      <c r="M4639" s="10" t="n">
        <v>0.3</v>
      </c>
      <c r="N4639" s="11" t="s">
        <v>103</v>
      </c>
      <c r="O4639" s="11" t="s">
        <v>103</v>
      </c>
      <c r="P4639" s="11" t="s">
        <v>103</v>
      </c>
      <c r="Q4639" s="11" t="s">
        <v>103</v>
      </c>
      <c r="R4639" s="4"/>
    </row>
    <row r="4640" customFormat="false" ht="15" hidden="false" customHeight="false" outlineLevel="0" collapsed="false">
      <c r="A4640" s="4" t="s">
        <v>6669</v>
      </c>
      <c r="B4640" s="4" t="n">
        <v>15</v>
      </c>
      <c r="C4640" s="4" t="s">
        <v>585</v>
      </c>
      <c r="D4640" s="4" t="s">
        <v>36</v>
      </c>
      <c r="E4640" s="4" t="s">
        <v>3827</v>
      </c>
      <c r="F4640" s="4" t="s">
        <v>6670</v>
      </c>
      <c r="G4640" s="4" t="s">
        <v>1798</v>
      </c>
      <c r="H4640" s="4" t="s">
        <v>6668</v>
      </c>
      <c r="I4640" s="4"/>
      <c r="J4640" s="4"/>
      <c r="K4640" s="4" t="n">
        <v>60</v>
      </c>
      <c r="L4640" s="10" t="n">
        <v>1.36</v>
      </c>
      <c r="M4640" s="10" t="n">
        <v>0.3</v>
      </c>
      <c r="N4640" s="11" t="s">
        <v>103</v>
      </c>
      <c r="O4640" s="11" t="s">
        <v>103</v>
      </c>
      <c r="P4640" s="11" t="s">
        <v>103</v>
      </c>
      <c r="Q4640" s="11" t="s">
        <v>103</v>
      </c>
      <c r="R4640" s="4"/>
    </row>
    <row r="4641" customFormat="false" ht="15" hidden="false" customHeight="false" outlineLevel="0" collapsed="false">
      <c r="A4641" s="4" t="s">
        <v>6671</v>
      </c>
      <c r="B4641" s="4" t="n">
        <v>15</v>
      </c>
      <c r="C4641" s="4" t="s">
        <v>585</v>
      </c>
      <c r="D4641" s="4" t="s">
        <v>36</v>
      </c>
      <c r="E4641" s="4" t="s">
        <v>3827</v>
      </c>
      <c r="F4641" s="4" t="s">
        <v>6672</v>
      </c>
      <c r="G4641" s="4" t="s">
        <v>6673</v>
      </c>
      <c r="H4641" s="4" t="s">
        <v>6674</v>
      </c>
      <c r="I4641" s="4"/>
      <c r="J4641" s="4"/>
      <c r="K4641" s="4" t="n">
        <v>60</v>
      </c>
      <c r="L4641" s="10" t="n">
        <v>1.36</v>
      </c>
      <c r="M4641" s="10" t="n">
        <v>0.3</v>
      </c>
      <c r="N4641" s="11" t="s">
        <v>103</v>
      </c>
      <c r="O4641" s="11" t="s">
        <v>103</v>
      </c>
      <c r="P4641" s="11" t="s">
        <v>103</v>
      </c>
      <c r="Q4641" s="11" t="s">
        <v>103</v>
      </c>
      <c r="R4641" s="4"/>
    </row>
    <row r="4642" customFormat="false" ht="15" hidden="false" customHeight="false" outlineLevel="0" collapsed="false">
      <c r="A4642" s="4" t="s">
        <v>6675</v>
      </c>
      <c r="B4642" s="4" t="n">
        <v>15</v>
      </c>
      <c r="C4642" s="4" t="s">
        <v>585</v>
      </c>
      <c r="D4642" s="4" t="s">
        <v>36</v>
      </c>
      <c r="E4642" s="4" t="s">
        <v>3827</v>
      </c>
      <c r="F4642" s="4" t="s">
        <v>6676</v>
      </c>
      <c r="G4642" s="4" t="s">
        <v>6629</v>
      </c>
      <c r="H4642" s="4" t="s">
        <v>6677</v>
      </c>
      <c r="I4642" s="4"/>
      <c r="J4642" s="4"/>
      <c r="K4642" s="4" t="n">
        <v>60</v>
      </c>
      <c r="L4642" s="10" t="n">
        <v>1.36</v>
      </c>
      <c r="M4642" s="10" t="n">
        <v>0.3</v>
      </c>
      <c r="N4642" s="11" t="s">
        <v>103</v>
      </c>
      <c r="O4642" s="11" t="s">
        <v>103</v>
      </c>
      <c r="P4642" s="11" t="s">
        <v>103</v>
      </c>
      <c r="Q4642" s="11" t="s">
        <v>103</v>
      </c>
      <c r="R4642" s="4"/>
    </row>
    <row r="4643" customFormat="false" ht="15" hidden="false" customHeight="false" outlineLevel="0" collapsed="false">
      <c r="A4643" s="4" t="s">
        <v>6678</v>
      </c>
      <c r="B4643" s="4" t="n">
        <v>15</v>
      </c>
      <c r="C4643" s="4" t="s">
        <v>585</v>
      </c>
      <c r="D4643" s="4" t="s">
        <v>36</v>
      </c>
      <c r="E4643" s="4" t="s">
        <v>3827</v>
      </c>
      <c r="F4643" s="4" t="s">
        <v>6679</v>
      </c>
      <c r="G4643" s="4" t="s">
        <v>6629</v>
      </c>
      <c r="H4643" s="4" t="s">
        <v>6677</v>
      </c>
      <c r="I4643" s="4"/>
      <c r="J4643" s="4"/>
      <c r="K4643" s="4" t="n">
        <v>60</v>
      </c>
      <c r="L4643" s="10" t="n">
        <v>1.36</v>
      </c>
      <c r="M4643" s="10" t="n">
        <v>0.3</v>
      </c>
      <c r="N4643" s="11" t="s">
        <v>103</v>
      </c>
      <c r="O4643" s="11" t="s">
        <v>103</v>
      </c>
      <c r="P4643" s="11" t="s">
        <v>103</v>
      </c>
      <c r="Q4643" s="11" t="s">
        <v>103</v>
      </c>
      <c r="R4643" s="4"/>
    </row>
    <row r="4644" customFormat="false" ht="15" hidden="false" customHeight="false" outlineLevel="0" collapsed="false">
      <c r="A4644" s="4" t="s">
        <v>6680</v>
      </c>
      <c r="B4644" s="4" t="n">
        <v>15</v>
      </c>
      <c r="C4644" s="4" t="s">
        <v>585</v>
      </c>
      <c r="D4644" s="4" t="s">
        <v>36</v>
      </c>
      <c r="E4644" s="4" t="s">
        <v>3827</v>
      </c>
      <c r="F4644" s="4" t="s">
        <v>6681</v>
      </c>
      <c r="G4644" s="4" t="s">
        <v>6629</v>
      </c>
      <c r="H4644" s="4" t="s">
        <v>6677</v>
      </c>
      <c r="I4644" s="4"/>
      <c r="J4644" s="4"/>
      <c r="K4644" s="4" t="n">
        <v>60</v>
      </c>
      <c r="L4644" s="10" t="n">
        <v>1.36</v>
      </c>
      <c r="M4644" s="10" t="n">
        <v>0.3</v>
      </c>
      <c r="N4644" s="11" t="s">
        <v>103</v>
      </c>
      <c r="O4644" s="11" t="s">
        <v>103</v>
      </c>
      <c r="P4644" s="11" t="s">
        <v>103</v>
      </c>
      <c r="Q4644" s="11" t="s">
        <v>103</v>
      </c>
      <c r="R4644" s="4"/>
    </row>
    <row r="4645" customFormat="false" ht="15" hidden="false" customHeight="false" outlineLevel="0" collapsed="false">
      <c r="A4645" s="4" t="s">
        <v>6682</v>
      </c>
      <c r="B4645" s="4" t="n">
        <v>15</v>
      </c>
      <c r="C4645" s="4" t="s">
        <v>585</v>
      </c>
      <c r="D4645" s="4" t="s">
        <v>36</v>
      </c>
      <c r="E4645" s="4" t="s">
        <v>3827</v>
      </c>
      <c r="F4645" s="4" t="s">
        <v>6683</v>
      </c>
      <c r="G4645" s="4" t="s">
        <v>6684</v>
      </c>
      <c r="H4645" s="4" t="s">
        <v>6685</v>
      </c>
      <c r="I4645" s="4"/>
      <c r="J4645" s="4"/>
      <c r="K4645" s="4" t="n">
        <v>60</v>
      </c>
      <c r="L4645" s="10" t="n">
        <v>1.36</v>
      </c>
      <c r="M4645" s="10" t="n">
        <v>0.3</v>
      </c>
      <c r="N4645" s="11" t="s">
        <v>103</v>
      </c>
      <c r="O4645" s="11" t="s">
        <v>103</v>
      </c>
      <c r="P4645" s="11" t="s">
        <v>103</v>
      </c>
      <c r="Q4645" s="11" t="s">
        <v>103</v>
      </c>
      <c r="R4645" s="4"/>
    </row>
    <row r="4646" customFormat="false" ht="15" hidden="false" customHeight="false" outlineLevel="0" collapsed="false">
      <c r="A4646" s="4" t="s">
        <v>6686</v>
      </c>
      <c r="B4646" s="4" t="n">
        <v>15</v>
      </c>
      <c r="C4646" s="4" t="s">
        <v>585</v>
      </c>
      <c r="D4646" s="4" t="s">
        <v>36</v>
      </c>
      <c r="E4646" s="4" t="s">
        <v>3827</v>
      </c>
      <c r="F4646" s="4" t="s">
        <v>6687</v>
      </c>
      <c r="G4646" s="4" t="s">
        <v>1792</v>
      </c>
      <c r="H4646" s="4" t="s">
        <v>6685</v>
      </c>
      <c r="I4646" s="4"/>
      <c r="J4646" s="4"/>
      <c r="K4646" s="4" t="n">
        <v>60</v>
      </c>
      <c r="L4646" s="10" t="n">
        <v>1.36</v>
      </c>
      <c r="M4646" s="10" t="n">
        <v>0.3</v>
      </c>
      <c r="N4646" s="11" t="s">
        <v>103</v>
      </c>
      <c r="O4646" s="11" t="s">
        <v>103</v>
      </c>
      <c r="P4646" s="11" t="s">
        <v>103</v>
      </c>
      <c r="Q4646" s="11" t="s">
        <v>103</v>
      </c>
      <c r="R4646" s="4"/>
    </row>
    <row r="4647" customFormat="false" ht="15" hidden="false" customHeight="false" outlineLevel="0" collapsed="false">
      <c r="A4647" s="4" t="s">
        <v>6688</v>
      </c>
      <c r="B4647" s="4" t="n">
        <v>15</v>
      </c>
      <c r="C4647" s="4" t="s">
        <v>585</v>
      </c>
      <c r="D4647" s="4" t="s">
        <v>36</v>
      </c>
      <c r="E4647" s="4" t="s">
        <v>3827</v>
      </c>
      <c r="F4647" s="4" t="s">
        <v>6689</v>
      </c>
      <c r="G4647" s="4"/>
      <c r="H4647" s="4" t="s">
        <v>6685</v>
      </c>
      <c r="I4647" s="4"/>
      <c r="J4647" s="4"/>
      <c r="K4647" s="4" t="n">
        <v>60</v>
      </c>
      <c r="L4647" s="10" t="n">
        <v>1.36</v>
      </c>
      <c r="M4647" s="10" t="n">
        <v>0.3</v>
      </c>
      <c r="N4647" s="11" t="s">
        <v>103</v>
      </c>
      <c r="O4647" s="11" t="s">
        <v>103</v>
      </c>
      <c r="P4647" s="11" t="s">
        <v>103</v>
      </c>
      <c r="Q4647" s="11" t="s">
        <v>103</v>
      </c>
      <c r="R4647" s="4"/>
    </row>
    <row r="4648" customFormat="false" ht="15" hidden="false" customHeight="false" outlineLevel="0" collapsed="false">
      <c r="A4648" s="4" t="s">
        <v>6690</v>
      </c>
      <c r="B4648" s="4" t="n">
        <v>15</v>
      </c>
      <c r="C4648" s="4" t="s">
        <v>585</v>
      </c>
      <c r="D4648" s="4" t="s">
        <v>36</v>
      </c>
      <c r="E4648" s="4" t="s">
        <v>3827</v>
      </c>
      <c r="F4648" s="4" t="s">
        <v>4390</v>
      </c>
      <c r="G4648" s="4" t="s">
        <v>2040</v>
      </c>
      <c r="H4648" s="4" t="s">
        <v>6685</v>
      </c>
      <c r="I4648" s="4"/>
      <c r="J4648" s="4"/>
      <c r="K4648" s="4" t="n">
        <v>60</v>
      </c>
      <c r="L4648" s="10" t="n">
        <v>1.36</v>
      </c>
      <c r="M4648" s="10" t="n">
        <v>0.3</v>
      </c>
      <c r="N4648" s="11" t="s">
        <v>103</v>
      </c>
      <c r="O4648" s="11" t="s">
        <v>103</v>
      </c>
      <c r="P4648" s="11" t="s">
        <v>103</v>
      </c>
      <c r="Q4648" s="11" t="s">
        <v>103</v>
      </c>
      <c r="R4648" s="4"/>
    </row>
    <row r="4649" customFormat="false" ht="15" hidden="false" customHeight="false" outlineLevel="0" collapsed="false">
      <c r="A4649" s="4" t="s">
        <v>6691</v>
      </c>
      <c r="B4649" s="4" t="n">
        <v>15</v>
      </c>
      <c r="C4649" s="4" t="s">
        <v>585</v>
      </c>
      <c r="D4649" s="4" t="s">
        <v>36</v>
      </c>
      <c r="E4649" s="4" t="s">
        <v>3827</v>
      </c>
      <c r="F4649" s="4" t="s">
        <v>4661</v>
      </c>
      <c r="G4649" s="4" t="s">
        <v>1792</v>
      </c>
      <c r="H4649" s="4" t="s">
        <v>6685</v>
      </c>
      <c r="I4649" s="4"/>
      <c r="J4649" s="4"/>
      <c r="K4649" s="4" t="n">
        <v>60</v>
      </c>
      <c r="L4649" s="10" t="n">
        <v>1.36</v>
      </c>
      <c r="M4649" s="10" t="n">
        <v>0.3</v>
      </c>
      <c r="N4649" s="11" t="s">
        <v>103</v>
      </c>
      <c r="O4649" s="11" t="s">
        <v>103</v>
      </c>
      <c r="P4649" s="11" t="s">
        <v>103</v>
      </c>
      <c r="Q4649" s="11" t="s">
        <v>103</v>
      </c>
      <c r="R4649" s="4"/>
    </row>
    <row r="4650" customFormat="false" ht="15" hidden="false" customHeight="false" outlineLevel="0" collapsed="false">
      <c r="A4650" s="4" t="s">
        <v>6692</v>
      </c>
      <c r="B4650" s="4" t="n">
        <v>15</v>
      </c>
      <c r="C4650" s="4" t="s">
        <v>585</v>
      </c>
      <c r="D4650" s="4" t="s">
        <v>36</v>
      </c>
      <c r="E4650" s="4" t="s">
        <v>3827</v>
      </c>
      <c r="F4650" s="4" t="s">
        <v>6693</v>
      </c>
      <c r="G4650" s="4" t="s">
        <v>5951</v>
      </c>
      <c r="H4650" s="4" t="s">
        <v>6694</v>
      </c>
      <c r="I4650" s="4"/>
      <c r="J4650" s="4"/>
      <c r="K4650" s="4" t="n">
        <v>60</v>
      </c>
      <c r="L4650" s="10" t="n">
        <v>1.36</v>
      </c>
      <c r="M4650" s="10" t="n">
        <v>0.3</v>
      </c>
      <c r="N4650" s="11" t="s">
        <v>103</v>
      </c>
      <c r="O4650" s="11" t="s">
        <v>103</v>
      </c>
      <c r="P4650" s="11" t="s">
        <v>103</v>
      </c>
      <c r="Q4650" s="11" t="s">
        <v>103</v>
      </c>
      <c r="R4650" s="4"/>
    </row>
    <row r="4651" customFormat="false" ht="15" hidden="false" customHeight="false" outlineLevel="0" collapsed="false">
      <c r="A4651" s="4" t="s">
        <v>6695</v>
      </c>
      <c r="B4651" s="4" t="n">
        <v>15</v>
      </c>
      <c r="C4651" s="4" t="s">
        <v>585</v>
      </c>
      <c r="D4651" s="4" t="s">
        <v>36</v>
      </c>
      <c r="E4651" s="4" t="s">
        <v>3827</v>
      </c>
      <c r="F4651" s="4" t="s">
        <v>4552</v>
      </c>
      <c r="G4651" s="4" t="s">
        <v>1976</v>
      </c>
      <c r="H4651" s="4" t="s">
        <v>6696</v>
      </c>
      <c r="I4651" s="4"/>
      <c r="J4651" s="4"/>
      <c r="K4651" s="4" t="n">
        <v>60</v>
      </c>
      <c r="L4651" s="10" t="n">
        <v>1.36</v>
      </c>
      <c r="M4651" s="10" t="n">
        <v>0.3</v>
      </c>
      <c r="N4651" s="11" t="s">
        <v>103</v>
      </c>
      <c r="O4651" s="11" t="s">
        <v>103</v>
      </c>
      <c r="P4651" s="11" t="s">
        <v>103</v>
      </c>
      <c r="Q4651" s="11" t="s">
        <v>103</v>
      </c>
      <c r="R4651" s="4"/>
    </row>
    <row r="4652" customFormat="false" ht="15" hidden="false" customHeight="false" outlineLevel="0" collapsed="false">
      <c r="A4652" s="4" t="s">
        <v>6697</v>
      </c>
      <c r="B4652" s="4" t="n">
        <v>15</v>
      </c>
      <c r="C4652" s="4" t="s">
        <v>585</v>
      </c>
      <c r="D4652" s="4" t="s">
        <v>36</v>
      </c>
      <c r="E4652" s="4" t="s">
        <v>3827</v>
      </c>
      <c r="F4652" s="4" t="s">
        <v>5965</v>
      </c>
      <c r="G4652" s="4" t="s">
        <v>1976</v>
      </c>
      <c r="H4652" s="4" t="s">
        <v>6698</v>
      </c>
      <c r="I4652" s="4"/>
      <c r="J4652" s="4"/>
      <c r="K4652" s="4" t="n">
        <v>60</v>
      </c>
      <c r="L4652" s="10" t="n">
        <v>1.36</v>
      </c>
      <c r="M4652" s="10" t="n">
        <v>0.3</v>
      </c>
      <c r="N4652" s="11" t="s">
        <v>103</v>
      </c>
      <c r="O4652" s="11" t="s">
        <v>103</v>
      </c>
      <c r="P4652" s="11" t="s">
        <v>103</v>
      </c>
      <c r="Q4652" s="11" t="s">
        <v>103</v>
      </c>
      <c r="R4652" s="4"/>
    </row>
    <row r="4653" customFormat="false" ht="15" hidden="false" customHeight="false" outlineLevel="0" collapsed="false">
      <c r="A4653" s="4" t="s">
        <v>6699</v>
      </c>
      <c r="B4653" s="4" t="n">
        <v>15</v>
      </c>
      <c r="C4653" s="4" t="s">
        <v>585</v>
      </c>
      <c r="D4653" s="4" t="s">
        <v>36</v>
      </c>
      <c r="E4653" s="4" t="s">
        <v>3827</v>
      </c>
      <c r="F4653" s="4" t="s">
        <v>6700</v>
      </c>
      <c r="G4653" s="4" t="s">
        <v>1976</v>
      </c>
      <c r="H4653" s="4" t="s">
        <v>6698</v>
      </c>
      <c r="I4653" s="4"/>
      <c r="J4653" s="4"/>
      <c r="K4653" s="4" t="n">
        <v>60</v>
      </c>
      <c r="L4653" s="10" t="n">
        <v>1.36</v>
      </c>
      <c r="M4653" s="10" t="n">
        <v>0.3</v>
      </c>
      <c r="N4653" s="11" t="s">
        <v>103</v>
      </c>
      <c r="O4653" s="11" t="s">
        <v>103</v>
      </c>
      <c r="P4653" s="11" t="s">
        <v>103</v>
      </c>
      <c r="Q4653" s="11" t="s">
        <v>103</v>
      </c>
      <c r="R4653" s="4"/>
    </row>
    <row r="4654" customFormat="false" ht="15" hidden="false" customHeight="false" outlineLevel="0" collapsed="false">
      <c r="A4654" s="4" t="s">
        <v>6701</v>
      </c>
      <c r="B4654" s="4" t="n">
        <v>15</v>
      </c>
      <c r="C4654" s="4" t="s">
        <v>585</v>
      </c>
      <c r="D4654" s="4" t="s">
        <v>36</v>
      </c>
      <c r="E4654" s="4" t="s">
        <v>3827</v>
      </c>
      <c r="F4654" s="4" t="s">
        <v>6702</v>
      </c>
      <c r="G4654" s="4" t="s">
        <v>6703</v>
      </c>
      <c r="H4654" s="4" t="s">
        <v>6698</v>
      </c>
      <c r="I4654" s="4"/>
      <c r="J4654" s="4"/>
      <c r="K4654" s="4" t="n">
        <v>60</v>
      </c>
      <c r="L4654" s="10" t="n">
        <v>1.36</v>
      </c>
      <c r="M4654" s="10" t="n">
        <v>0.3</v>
      </c>
      <c r="N4654" s="11" t="s">
        <v>103</v>
      </c>
      <c r="O4654" s="11" t="s">
        <v>103</v>
      </c>
      <c r="P4654" s="11" t="s">
        <v>103</v>
      </c>
      <c r="Q4654" s="11" t="s">
        <v>103</v>
      </c>
      <c r="R4654" s="4"/>
    </row>
    <row r="4655" customFormat="false" ht="15" hidden="false" customHeight="false" outlineLevel="0" collapsed="false">
      <c r="A4655" s="4" t="s">
        <v>6704</v>
      </c>
      <c r="B4655" s="4" t="n">
        <v>15</v>
      </c>
      <c r="C4655" s="4" t="s">
        <v>585</v>
      </c>
      <c r="D4655" s="4" t="s">
        <v>36</v>
      </c>
      <c r="E4655" s="4" t="s">
        <v>3827</v>
      </c>
      <c r="F4655" s="4" t="s">
        <v>6700</v>
      </c>
      <c r="G4655" s="4" t="s">
        <v>1976</v>
      </c>
      <c r="H4655" s="4" t="s">
        <v>6698</v>
      </c>
      <c r="I4655" s="4"/>
      <c r="J4655" s="4"/>
      <c r="K4655" s="4" t="n">
        <v>60</v>
      </c>
      <c r="L4655" s="10" t="n">
        <v>1.36</v>
      </c>
      <c r="M4655" s="10" t="n">
        <v>0.3</v>
      </c>
      <c r="N4655" s="11" t="s">
        <v>103</v>
      </c>
      <c r="O4655" s="11" t="s">
        <v>103</v>
      </c>
      <c r="P4655" s="11" t="s">
        <v>103</v>
      </c>
      <c r="Q4655" s="11" t="s">
        <v>103</v>
      </c>
      <c r="R4655" s="4"/>
    </row>
    <row r="4656" customFormat="false" ht="15" hidden="false" customHeight="false" outlineLevel="0" collapsed="false">
      <c r="A4656" s="4" t="s">
        <v>6705</v>
      </c>
      <c r="B4656" s="4" t="n">
        <v>15</v>
      </c>
      <c r="C4656" s="4" t="s">
        <v>585</v>
      </c>
      <c r="D4656" s="4" t="s">
        <v>36</v>
      </c>
      <c r="E4656" s="4" t="s">
        <v>3827</v>
      </c>
      <c r="F4656" s="4" t="s">
        <v>4390</v>
      </c>
      <c r="G4656" s="4" t="s">
        <v>1963</v>
      </c>
      <c r="H4656" s="4" t="s">
        <v>6706</v>
      </c>
      <c r="I4656" s="4" t="s">
        <v>558</v>
      </c>
      <c r="J4656" s="4"/>
      <c r="K4656" s="4" t="n">
        <v>60</v>
      </c>
      <c r="L4656" s="10" t="n">
        <v>1.36</v>
      </c>
      <c r="M4656" s="10" t="n">
        <v>0.3</v>
      </c>
      <c r="N4656" s="11" t="s">
        <v>103</v>
      </c>
      <c r="O4656" s="11" t="s">
        <v>103</v>
      </c>
      <c r="P4656" s="11" t="s">
        <v>103</v>
      </c>
      <c r="Q4656" s="11" t="s">
        <v>103</v>
      </c>
      <c r="R4656" s="4"/>
    </row>
    <row r="4657" customFormat="false" ht="15" hidden="false" customHeight="false" outlineLevel="0" collapsed="false">
      <c r="A4657" s="4" t="s">
        <v>6707</v>
      </c>
      <c r="B4657" s="4" t="n">
        <v>15</v>
      </c>
      <c r="C4657" s="4" t="s">
        <v>585</v>
      </c>
      <c r="D4657" s="4" t="s">
        <v>36</v>
      </c>
      <c r="E4657" s="4" t="s">
        <v>3827</v>
      </c>
      <c r="F4657" s="4" t="s">
        <v>4661</v>
      </c>
      <c r="G4657" s="4"/>
      <c r="H4657" s="4" t="s">
        <v>6708</v>
      </c>
      <c r="I4657" s="4" t="s">
        <v>549</v>
      </c>
      <c r="J4657" s="4"/>
      <c r="K4657" s="4" t="n">
        <v>60</v>
      </c>
      <c r="L4657" s="10" t="n">
        <v>1.36</v>
      </c>
      <c r="M4657" s="10" t="n">
        <v>0.3</v>
      </c>
      <c r="N4657" s="11" t="s">
        <v>103</v>
      </c>
      <c r="O4657" s="11" t="s">
        <v>103</v>
      </c>
      <c r="P4657" s="11" t="s">
        <v>103</v>
      </c>
      <c r="Q4657" s="11" t="s">
        <v>103</v>
      </c>
      <c r="R4657" s="4"/>
    </row>
    <row r="4658" customFormat="false" ht="15" hidden="false" customHeight="false" outlineLevel="0" collapsed="false">
      <c r="A4658" s="4" t="s">
        <v>6709</v>
      </c>
      <c r="B4658" s="4" t="n">
        <v>15</v>
      </c>
      <c r="C4658" s="4" t="s">
        <v>585</v>
      </c>
      <c r="D4658" s="4" t="s">
        <v>36</v>
      </c>
      <c r="E4658" s="4" t="s">
        <v>3827</v>
      </c>
      <c r="F4658" s="4" t="s">
        <v>6710</v>
      </c>
      <c r="G4658" s="4" t="s">
        <v>1798</v>
      </c>
      <c r="H4658" s="4" t="s">
        <v>6711</v>
      </c>
      <c r="I4658" s="4"/>
      <c r="J4658" s="4"/>
      <c r="K4658" s="4" t="n">
        <v>60</v>
      </c>
      <c r="L4658" s="10" t="n">
        <v>1.36</v>
      </c>
      <c r="M4658" s="10" t="n">
        <v>0.3</v>
      </c>
      <c r="N4658" s="11" t="s">
        <v>103</v>
      </c>
      <c r="O4658" s="11" t="s">
        <v>103</v>
      </c>
      <c r="P4658" s="11" t="s">
        <v>103</v>
      </c>
      <c r="Q4658" s="11" t="s">
        <v>103</v>
      </c>
      <c r="R4658" s="4"/>
    </row>
    <row r="4659" customFormat="false" ht="15" hidden="false" customHeight="false" outlineLevel="0" collapsed="false">
      <c r="A4659" s="4" t="s">
        <v>6712</v>
      </c>
      <c r="B4659" s="4" t="n">
        <v>15</v>
      </c>
      <c r="C4659" s="4" t="s">
        <v>585</v>
      </c>
      <c r="D4659" s="4" t="s">
        <v>36</v>
      </c>
      <c r="E4659" s="4" t="s">
        <v>3827</v>
      </c>
      <c r="F4659" s="4" t="s">
        <v>6713</v>
      </c>
      <c r="G4659" s="4" t="s">
        <v>1798</v>
      </c>
      <c r="H4659" s="4" t="s">
        <v>6711</v>
      </c>
      <c r="I4659" s="4"/>
      <c r="J4659" s="4"/>
      <c r="K4659" s="4" t="n">
        <v>60</v>
      </c>
      <c r="L4659" s="10" t="n">
        <v>1.36</v>
      </c>
      <c r="M4659" s="10" t="n">
        <v>0.3</v>
      </c>
      <c r="N4659" s="11" t="s">
        <v>103</v>
      </c>
      <c r="O4659" s="11" t="s">
        <v>103</v>
      </c>
      <c r="P4659" s="11" t="s">
        <v>103</v>
      </c>
      <c r="Q4659" s="11" t="s">
        <v>103</v>
      </c>
      <c r="R4659" s="4"/>
    </row>
    <row r="4660" customFormat="false" ht="15" hidden="false" customHeight="false" outlineLevel="0" collapsed="false">
      <c r="A4660" s="4" t="s">
        <v>6714</v>
      </c>
      <c r="B4660" s="4" t="n">
        <v>15</v>
      </c>
      <c r="C4660" s="4" t="s">
        <v>585</v>
      </c>
      <c r="D4660" s="4" t="s">
        <v>36</v>
      </c>
      <c r="E4660" s="4" t="s">
        <v>3827</v>
      </c>
      <c r="F4660" s="4" t="s">
        <v>6715</v>
      </c>
      <c r="G4660" s="4" t="s">
        <v>2641</v>
      </c>
      <c r="H4660" s="4" t="s">
        <v>6716</v>
      </c>
      <c r="I4660" s="4"/>
      <c r="J4660" s="4"/>
      <c r="K4660" s="4" t="n">
        <v>60</v>
      </c>
      <c r="L4660" s="10" t="n">
        <v>1.36</v>
      </c>
      <c r="M4660" s="10" t="n">
        <v>0.3</v>
      </c>
      <c r="N4660" s="11" t="s">
        <v>103</v>
      </c>
      <c r="O4660" s="11" t="s">
        <v>103</v>
      </c>
      <c r="P4660" s="11" t="s">
        <v>103</v>
      </c>
      <c r="Q4660" s="11" t="s">
        <v>103</v>
      </c>
      <c r="R4660" s="4"/>
    </row>
    <row r="4661" customFormat="false" ht="15" hidden="false" customHeight="false" outlineLevel="0" collapsed="false">
      <c r="A4661" s="4" t="s">
        <v>6717</v>
      </c>
      <c r="B4661" s="4" t="n">
        <v>15</v>
      </c>
      <c r="C4661" s="4" t="s">
        <v>585</v>
      </c>
      <c r="D4661" s="4" t="s">
        <v>36</v>
      </c>
      <c r="E4661" s="4" t="s">
        <v>3827</v>
      </c>
      <c r="F4661" s="4" t="s">
        <v>4498</v>
      </c>
      <c r="G4661" s="4" t="s">
        <v>2641</v>
      </c>
      <c r="H4661" s="4" t="s">
        <v>6716</v>
      </c>
      <c r="I4661" s="4"/>
      <c r="J4661" s="4"/>
      <c r="K4661" s="4" t="n">
        <v>60</v>
      </c>
      <c r="L4661" s="10" t="n">
        <v>1.36</v>
      </c>
      <c r="M4661" s="10" t="n">
        <v>0.3</v>
      </c>
      <c r="N4661" s="11" t="s">
        <v>103</v>
      </c>
      <c r="O4661" s="11" t="s">
        <v>103</v>
      </c>
      <c r="P4661" s="11" t="s">
        <v>103</v>
      </c>
      <c r="Q4661" s="11" t="s">
        <v>103</v>
      </c>
      <c r="R4661" s="4"/>
    </row>
    <row r="4662" customFormat="false" ht="15" hidden="false" customHeight="false" outlineLevel="0" collapsed="false">
      <c r="A4662" s="4" t="s">
        <v>6718</v>
      </c>
      <c r="B4662" s="4" t="n">
        <v>15</v>
      </c>
      <c r="C4662" s="4" t="s">
        <v>585</v>
      </c>
      <c r="D4662" s="4" t="s">
        <v>36</v>
      </c>
      <c r="E4662" s="4" t="s">
        <v>3827</v>
      </c>
      <c r="F4662" s="4" t="s">
        <v>4539</v>
      </c>
      <c r="G4662" s="4" t="s">
        <v>6719</v>
      </c>
      <c r="H4662" s="4" t="s">
        <v>6716</v>
      </c>
      <c r="I4662" s="4"/>
      <c r="J4662" s="4"/>
      <c r="K4662" s="4" t="n">
        <v>60</v>
      </c>
      <c r="L4662" s="10" t="n">
        <v>1.36</v>
      </c>
      <c r="M4662" s="10" t="n">
        <v>0.3</v>
      </c>
      <c r="N4662" s="11" t="s">
        <v>103</v>
      </c>
      <c r="O4662" s="11" t="s">
        <v>103</v>
      </c>
      <c r="P4662" s="11" t="s">
        <v>103</v>
      </c>
      <c r="Q4662" s="11" t="s">
        <v>103</v>
      </c>
      <c r="R4662" s="4"/>
    </row>
    <row r="4663" customFormat="false" ht="15" hidden="false" customHeight="false" outlineLevel="0" collapsed="false">
      <c r="A4663" s="4" t="s">
        <v>6720</v>
      </c>
      <c r="B4663" s="4" t="n">
        <v>15</v>
      </c>
      <c r="C4663" s="4" t="s">
        <v>585</v>
      </c>
      <c r="D4663" s="4" t="s">
        <v>36</v>
      </c>
      <c r="E4663" s="4" t="s">
        <v>3827</v>
      </c>
      <c r="F4663" s="4" t="s">
        <v>6721</v>
      </c>
      <c r="G4663" s="4" t="s">
        <v>2641</v>
      </c>
      <c r="H4663" s="4" t="s">
        <v>6716</v>
      </c>
      <c r="I4663" s="4"/>
      <c r="J4663" s="4"/>
      <c r="K4663" s="4" t="n">
        <v>60</v>
      </c>
      <c r="L4663" s="10" t="n">
        <v>1.36</v>
      </c>
      <c r="M4663" s="10" t="n">
        <v>0.3</v>
      </c>
      <c r="N4663" s="11" t="s">
        <v>103</v>
      </c>
      <c r="O4663" s="11" t="s">
        <v>103</v>
      </c>
      <c r="P4663" s="11" t="s">
        <v>103</v>
      </c>
      <c r="Q4663" s="11" t="s">
        <v>103</v>
      </c>
      <c r="R4663" s="4"/>
    </row>
    <row r="4664" customFormat="false" ht="15" hidden="false" customHeight="false" outlineLevel="0" collapsed="false">
      <c r="A4664" s="4" t="s">
        <v>6722</v>
      </c>
      <c r="B4664" s="4" t="n">
        <v>15</v>
      </c>
      <c r="C4664" s="4" t="s">
        <v>585</v>
      </c>
      <c r="D4664" s="4" t="s">
        <v>36</v>
      </c>
      <c r="E4664" s="4" t="s">
        <v>3827</v>
      </c>
      <c r="F4664" s="4" t="s">
        <v>4390</v>
      </c>
      <c r="G4664" s="4" t="s">
        <v>1834</v>
      </c>
      <c r="H4664" s="4" t="s">
        <v>6565</v>
      </c>
      <c r="I4664" s="4"/>
      <c r="J4664" s="4"/>
      <c r="K4664" s="4" t="n">
        <v>60</v>
      </c>
      <c r="L4664" s="10" t="n">
        <v>1.36</v>
      </c>
      <c r="M4664" s="10" t="n">
        <v>0.3</v>
      </c>
      <c r="N4664" s="11" t="s">
        <v>103</v>
      </c>
      <c r="O4664" s="11" t="s">
        <v>103</v>
      </c>
      <c r="P4664" s="11" t="s">
        <v>103</v>
      </c>
      <c r="Q4664" s="11" t="s">
        <v>103</v>
      </c>
      <c r="R4664" s="4"/>
    </row>
    <row r="4665" customFormat="false" ht="15" hidden="false" customHeight="false" outlineLevel="0" collapsed="false">
      <c r="A4665" s="4" t="s">
        <v>6723</v>
      </c>
      <c r="B4665" s="4" t="n">
        <v>15</v>
      </c>
      <c r="C4665" s="4" t="s">
        <v>585</v>
      </c>
      <c r="D4665" s="4" t="s">
        <v>36</v>
      </c>
      <c r="E4665" s="4" t="s">
        <v>3827</v>
      </c>
      <c r="F4665" s="4" t="s">
        <v>4661</v>
      </c>
      <c r="G4665" s="4" t="s">
        <v>1834</v>
      </c>
      <c r="H4665" s="4" t="s">
        <v>6565</v>
      </c>
      <c r="I4665" s="4"/>
      <c r="J4665" s="4"/>
      <c r="K4665" s="4" t="n">
        <v>60</v>
      </c>
      <c r="L4665" s="10" t="n">
        <v>1.36</v>
      </c>
      <c r="M4665" s="10" t="n">
        <v>0.3</v>
      </c>
      <c r="N4665" s="11" t="s">
        <v>103</v>
      </c>
      <c r="O4665" s="11" t="s">
        <v>103</v>
      </c>
      <c r="P4665" s="11" t="s">
        <v>103</v>
      </c>
      <c r="Q4665" s="11" t="s">
        <v>103</v>
      </c>
      <c r="R4665" s="4"/>
    </row>
    <row r="4666" customFormat="false" ht="15" hidden="false" customHeight="false" outlineLevel="0" collapsed="false">
      <c r="A4666" s="4" t="s">
        <v>6724</v>
      </c>
      <c r="B4666" s="4" t="n">
        <v>15</v>
      </c>
      <c r="C4666" s="4" t="s">
        <v>585</v>
      </c>
      <c r="D4666" s="4" t="s">
        <v>36</v>
      </c>
      <c r="E4666" s="4" t="s">
        <v>3827</v>
      </c>
      <c r="F4666" s="4" t="s">
        <v>6725</v>
      </c>
      <c r="G4666" s="4" t="s">
        <v>6621</v>
      </c>
      <c r="H4666" s="4" t="s">
        <v>6726</v>
      </c>
      <c r="I4666" s="4"/>
      <c r="J4666" s="4"/>
      <c r="K4666" s="4" t="n">
        <v>60</v>
      </c>
      <c r="L4666" s="10" t="n">
        <v>1.36</v>
      </c>
      <c r="M4666" s="10" t="n">
        <v>0.3</v>
      </c>
      <c r="N4666" s="11" t="s">
        <v>103</v>
      </c>
      <c r="O4666" s="11" t="s">
        <v>103</v>
      </c>
      <c r="P4666" s="11" t="s">
        <v>103</v>
      </c>
      <c r="Q4666" s="11" t="s">
        <v>103</v>
      </c>
      <c r="R4666" s="4"/>
    </row>
    <row r="4667" customFormat="false" ht="15" hidden="false" customHeight="false" outlineLevel="0" collapsed="false">
      <c r="A4667" s="4" t="s">
        <v>6727</v>
      </c>
      <c r="B4667" s="4" t="n">
        <v>15</v>
      </c>
      <c r="C4667" s="4" t="s">
        <v>585</v>
      </c>
      <c r="D4667" s="4" t="s">
        <v>36</v>
      </c>
      <c r="E4667" s="4" t="s">
        <v>3827</v>
      </c>
      <c r="F4667" s="4" t="s">
        <v>5916</v>
      </c>
      <c r="G4667" s="4" t="s">
        <v>6621</v>
      </c>
      <c r="H4667" s="4" t="s">
        <v>6668</v>
      </c>
      <c r="I4667" s="4"/>
      <c r="J4667" s="4"/>
      <c r="K4667" s="4" t="n">
        <v>60</v>
      </c>
      <c r="L4667" s="10" t="n">
        <v>1.36</v>
      </c>
      <c r="M4667" s="10" t="n">
        <v>0.3</v>
      </c>
      <c r="N4667" s="11" t="s">
        <v>103</v>
      </c>
      <c r="O4667" s="11" t="s">
        <v>103</v>
      </c>
      <c r="P4667" s="11" t="s">
        <v>103</v>
      </c>
      <c r="Q4667" s="11" t="s">
        <v>103</v>
      </c>
      <c r="R4667" s="4"/>
    </row>
    <row r="4668" customFormat="false" ht="15" hidden="false" customHeight="false" outlineLevel="0" collapsed="false">
      <c r="A4668" s="4" t="s">
        <v>6728</v>
      </c>
      <c r="B4668" s="4" t="n">
        <v>15</v>
      </c>
      <c r="C4668" s="4" t="s">
        <v>585</v>
      </c>
      <c r="D4668" s="4" t="s">
        <v>36</v>
      </c>
      <c r="E4668" s="4" t="s">
        <v>3827</v>
      </c>
      <c r="F4668" s="4" t="s">
        <v>5568</v>
      </c>
      <c r="G4668" s="4" t="s">
        <v>1834</v>
      </c>
      <c r="H4668" s="4" t="s">
        <v>6668</v>
      </c>
      <c r="I4668" s="4"/>
      <c r="J4668" s="4"/>
      <c r="K4668" s="4" t="n">
        <v>60</v>
      </c>
      <c r="L4668" s="10" t="n">
        <v>1.36</v>
      </c>
      <c r="M4668" s="10" t="n">
        <v>0.3</v>
      </c>
      <c r="N4668" s="11" t="s">
        <v>103</v>
      </c>
      <c r="O4668" s="11" t="s">
        <v>103</v>
      </c>
      <c r="P4668" s="11" t="s">
        <v>103</v>
      </c>
      <c r="Q4668" s="11" t="s">
        <v>103</v>
      </c>
      <c r="R4668" s="4"/>
    </row>
    <row r="4669" customFormat="false" ht="15" hidden="false" customHeight="false" outlineLevel="0" collapsed="false">
      <c r="A4669" s="4" t="s">
        <v>6729</v>
      </c>
      <c r="B4669" s="4" t="n">
        <v>15</v>
      </c>
      <c r="C4669" s="4" t="s">
        <v>585</v>
      </c>
      <c r="D4669" s="4" t="s">
        <v>36</v>
      </c>
      <c r="E4669" s="4" t="s">
        <v>3827</v>
      </c>
      <c r="F4669" s="4" t="s">
        <v>6730</v>
      </c>
      <c r="G4669" s="4" t="s">
        <v>6731</v>
      </c>
      <c r="H4669" s="4" t="s">
        <v>6732</v>
      </c>
      <c r="I4669" s="4"/>
      <c r="J4669" s="4"/>
      <c r="K4669" s="4" t="n">
        <v>60</v>
      </c>
      <c r="L4669" s="10" t="n">
        <v>1.36</v>
      </c>
      <c r="M4669" s="10" t="n">
        <v>0.3</v>
      </c>
      <c r="N4669" s="11" t="s">
        <v>103</v>
      </c>
      <c r="O4669" s="11" t="s">
        <v>103</v>
      </c>
      <c r="P4669" s="11" t="s">
        <v>103</v>
      </c>
      <c r="Q4669" s="11" t="s">
        <v>103</v>
      </c>
      <c r="R4669" s="4"/>
    </row>
    <row r="4670" customFormat="false" ht="15" hidden="false" customHeight="false" outlineLevel="0" collapsed="false">
      <c r="A4670" s="4" t="s">
        <v>6733</v>
      </c>
      <c r="B4670" s="4" t="n">
        <v>15</v>
      </c>
      <c r="C4670" s="4" t="s">
        <v>585</v>
      </c>
      <c r="D4670" s="4" t="s">
        <v>36</v>
      </c>
      <c r="E4670" s="4" t="s">
        <v>3827</v>
      </c>
      <c r="F4670" s="4" t="s">
        <v>6730</v>
      </c>
      <c r="G4670" s="4" t="s">
        <v>6734</v>
      </c>
      <c r="H4670" s="4" t="s">
        <v>6732</v>
      </c>
      <c r="I4670" s="4"/>
      <c r="J4670" s="4"/>
      <c r="K4670" s="4" t="n">
        <v>60</v>
      </c>
      <c r="L4670" s="10" t="n">
        <v>1.36</v>
      </c>
      <c r="M4670" s="10" t="n">
        <v>0.3</v>
      </c>
      <c r="N4670" s="11" t="s">
        <v>103</v>
      </c>
      <c r="O4670" s="11" t="s">
        <v>103</v>
      </c>
      <c r="P4670" s="11" t="s">
        <v>103</v>
      </c>
      <c r="Q4670" s="11" t="s">
        <v>103</v>
      </c>
      <c r="R4670" s="4"/>
    </row>
    <row r="4671" customFormat="false" ht="15" hidden="false" customHeight="false" outlineLevel="0" collapsed="false">
      <c r="A4671" s="4" t="s">
        <v>6735</v>
      </c>
      <c r="B4671" s="4" t="n">
        <v>15</v>
      </c>
      <c r="C4671" s="4" t="s">
        <v>585</v>
      </c>
      <c r="D4671" s="4" t="s">
        <v>36</v>
      </c>
      <c r="E4671" s="4" t="s">
        <v>3827</v>
      </c>
      <c r="F4671" s="4" t="s">
        <v>4386</v>
      </c>
      <c r="G4671" s="4" t="s">
        <v>6736</v>
      </c>
      <c r="H4671" s="4" t="s">
        <v>6737</v>
      </c>
      <c r="I4671" s="4" t="s">
        <v>558</v>
      </c>
      <c r="J4671" s="4"/>
      <c r="K4671" s="4" t="n">
        <v>60</v>
      </c>
      <c r="L4671" s="10" t="n">
        <v>1.36</v>
      </c>
      <c r="M4671" s="10" t="n">
        <v>0.3</v>
      </c>
      <c r="N4671" s="11" t="s">
        <v>103</v>
      </c>
      <c r="O4671" s="11" t="s">
        <v>103</v>
      </c>
      <c r="P4671" s="11" t="s">
        <v>103</v>
      </c>
      <c r="Q4671" s="11" t="s">
        <v>103</v>
      </c>
      <c r="R4671" s="4"/>
    </row>
    <row r="4672" customFormat="false" ht="15" hidden="false" customHeight="false" outlineLevel="0" collapsed="false">
      <c r="A4672" s="4" t="s">
        <v>6738</v>
      </c>
      <c r="B4672" s="4" t="n">
        <v>15</v>
      </c>
      <c r="C4672" s="4" t="s">
        <v>585</v>
      </c>
      <c r="D4672" s="4" t="s">
        <v>36</v>
      </c>
      <c r="E4672" s="4" t="s">
        <v>3827</v>
      </c>
      <c r="F4672" s="4" t="s">
        <v>4498</v>
      </c>
      <c r="G4672" s="4" t="s">
        <v>6629</v>
      </c>
      <c r="H4672" s="4" t="s">
        <v>6737</v>
      </c>
      <c r="I4672" s="4" t="s">
        <v>558</v>
      </c>
      <c r="J4672" s="4"/>
      <c r="K4672" s="4" t="n">
        <v>60</v>
      </c>
      <c r="L4672" s="10" t="n">
        <v>1.36</v>
      </c>
      <c r="M4672" s="10" t="n">
        <v>0.3</v>
      </c>
      <c r="N4672" s="11" t="s">
        <v>103</v>
      </c>
      <c r="O4672" s="11" t="s">
        <v>103</v>
      </c>
      <c r="P4672" s="11" t="s">
        <v>103</v>
      </c>
      <c r="Q4672" s="11" t="s">
        <v>103</v>
      </c>
      <c r="R4672" s="4"/>
    </row>
    <row r="4673" customFormat="false" ht="15" hidden="false" customHeight="false" outlineLevel="0" collapsed="false">
      <c r="A4673" s="4" t="s">
        <v>6739</v>
      </c>
      <c r="B4673" s="4" t="n">
        <v>15</v>
      </c>
      <c r="C4673" s="4" t="s">
        <v>585</v>
      </c>
      <c r="D4673" s="4" t="s">
        <v>36</v>
      </c>
      <c r="E4673" s="4" t="s">
        <v>3827</v>
      </c>
      <c r="F4673" s="4" t="s">
        <v>4498</v>
      </c>
      <c r="G4673" s="4" t="s">
        <v>1884</v>
      </c>
      <c r="H4673" s="4" t="s">
        <v>6737</v>
      </c>
      <c r="I4673" s="4" t="s">
        <v>558</v>
      </c>
      <c r="J4673" s="4"/>
      <c r="K4673" s="4" t="n">
        <v>60</v>
      </c>
      <c r="L4673" s="10" t="n">
        <v>1.36</v>
      </c>
      <c r="M4673" s="10" t="n">
        <v>0.3</v>
      </c>
      <c r="N4673" s="11" t="s">
        <v>103</v>
      </c>
      <c r="O4673" s="11" t="s">
        <v>103</v>
      </c>
      <c r="P4673" s="11" t="s">
        <v>103</v>
      </c>
      <c r="Q4673" s="11" t="s">
        <v>103</v>
      </c>
      <c r="R4673" s="4"/>
    </row>
    <row r="4674" customFormat="false" ht="15" hidden="false" customHeight="false" outlineLevel="0" collapsed="false">
      <c r="A4674" s="4" t="s">
        <v>6740</v>
      </c>
      <c r="B4674" s="4" t="n">
        <v>15</v>
      </c>
      <c r="C4674" s="4" t="s">
        <v>585</v>
      </c>
      <c r="D4674" s="4" t="s">
        <v>36</v>
      </c>
      <c r="E4674" s="4" t="s">
        <v>3827</v>
      </c>
      <c r="F4674" s="4" t="s">
        <v>5916</v>
      </c>
      <c r="G4674" s="4" t="s">
        <v>1798</v>
      </c>
      <c r="H4674" s="4" t="s">
        <v>6741</v>
      </c>
      <c r="I4674" s="4" t="s">
        <v>549</v>
      </c>
      <c r="J4674" s="4"/>
      <c r="K4674" s="4" t="n">
        <v>60</v>
      </c>
      <c r="L4674" s="10" t="n">
        <v>1.36</v>
      </c>
      <c r="M4674" s="10" t="n">
        <v>0.3</v>
      </c>
      <c r="N4674" s="11" t="s">
        <v>103</v>
      </c>
      <c r="O4674" s="11" t="s">
        <v>103</v>
      </c>
      <c r="P4674" s="11" t="s">
        <v>103</v>
      </c>
      <c r="Q4674" s="11" t="s">
        <v>103</v>
      </c>
      <c r="R4674" s="4"/>
    </row>
    <row r="4675" customFormat="false" ht="15" hidden="false" customHeight="false" outlineLevel="0" collapsed="false">
      <c r="A4675" s="4" t="s">
        <v>6742</v>
      </c>
      <c r="B4675" s="4" t="n">
        <v>15</v>
      </c>
      <c r="C4675" s="4" t="s">
        <v>585</v>
      </c>
      <c r="D4675" s="4" t="s">
        <v>36</v>
      </c>
      <c r="E4675" s="4" t="s">
        <v>3827</v>
      </c>
      <c r="F4675" s="4" t="s">
        <v>6743</v>
      </c>
      <c r="G4675" s="4" t="s">
        <v>1798</v>
      </c>
      <c r="H4675" s="4" t="s">
        <v>6741</v>
      </c>
      <c r="I4675" s="4" t="s">
        <v>549</v>
      </c>
      <c r="J4675" s="4"/>
      <c r="K4675" s="4" t="n">
        <v>60</v>
      </c>
      <c r="L4675" s="10" t="n">
        <v>1.36</v>
      </c>
      <c r="M4675" s="10" t="n">
        <v>0.3</v>
      </c>
      <c r="N4675" s="11" t="s">
        <v>103</v>
      </c>
      <c r="O4675" s="11" t="s">
        <v>103</v>
      </c>
      <c r="P4675" s="11" t="s">
        <v>103</v>
      </c>
      <c r="Q4675" s="11" t="s">
        <v>103</v>
      </c>
      <c r="R4675" s="4"/>
    </row>
    <row r="4676" customFormat="false" ht="15" hidden="false" customHeight="false" outlineLevel="0" collapsed="false">
      <c r="A4676" s="4" t="s">
        <v>6744</v>
      </c>
      <c r="B4676" s="4" t="n">
        <v>15</v>
      </c>
      <c r="C4676" s="4" t="s">
        <v>585</v>
      </c>
      <c r="D4676" s="4" t="s">
        <v>36</v>
      </c>
      <c r="E4676" s="4" t="s">
        <v>3827</v>
      </c>
      <c r="F4676" s="4" t="s">
        <v>5911</v>
      </c>
      <c r="G4676" s="4" t="s">
        <v>6621</v>
      </c>
      <c r="H4676" s="4" t="s">
        <v>6741</v>
      </c>
      <c r="I4676" s="4" t="s">
        <v>549</v>
      </c>
      <c r="J4676" s="4"/>
      <c r="K4676" s="4" t="n">
        <v>60</v>
      </c>
      <c r="L4676" s="10" t="n">
        <v>1.36</v>
      </c>
      <c r="M4676" s="10" t="n">
        <v>0.3</v>
      </c>
      <c r="N4676" s="11" t="s">
        <v>103</v>
      </c>
      <c r="O4676" s="11" t="s">
        <v>103</v>
      </c>
      <c r="P4676" s="11" t="s">
        <v>103</v>
      </c>
      <c r="Q4676" s="11" t="s">
        <v>103</v>
      </c>
      <c r="R4676" s="4"/>
    </row>
    <row r="4677" customFormat="false" ht="15" hidden="false" customHeight="false" outlineLevel="0" collapsed="false">
      <c r="A4677" s="4" t="s">
        <v>6745</v>
      </c>
      <c r="B4677" s="4" t="n">
        <v>15</v>
      </c>
      <c r="C4677" s="4" t="s">
        <v>585</v>
      </c>
      <c r="D4677" s="4" t="s">
        <v>36</v>
      </c>
      <c r="E4677" s="4" t="s">
        <v>3827</v>
      </c>
      <c r="F4677" s="4" t="s">
        <v>6285</v>
      </c>
      <c r="G4677" s="4" t="s">
        <v>1798</v>
      </c>
      <c r="H4677" s="4" t="s">
        <v>2253</v>
      </c>
      <c r="I4677" s="4" t="s">
        <v>481</v>
      </c>
      <c r="J4677" s="4"/>
      <c r="K4677" s="4" t="n">
        <v>60</v>
      </c>
      <c r="L4677" s="10" t="n">
        <v>1.36</v>
      </c>
      <c r="M4677" s="10" t="n">
        <v>0.3</v>
      </c>
      <c r="N4677" s="11" t="s">
        <v>103</v>
      </c>
      <c r="O4677" s="11" t="s">
        <v>103</v>
      </c>
      <c r="P4677" s="11" t="s">
        <v>103</v>
      </c>
      <c r="Q4677" s="11" t="s">
        <v>103</v>
      </c>
      <c r="R4677" s="4"/>
    </row>
    <row r="4678" customFormat="false" ht="15" hidden="false" customHeight="false" outlineLevel="0" collapsed="false">
      <c r="A4678" s="4" t="s">
        <v>6746</v>
      </c>
      <c r="B4678" s="4" t="n">
        <v>15</v>
      </c>
      <c r="C4678" s="4" t="s">
        <v>585</v>
      </c>
      <c r="D4678" s="4" t="s">
        <v>36</v>
      </c>
      <c r="E4678" s="4" t="s">
        <v>3827</v>
      </c>
      <c r="F4678" s="4" t="s">
        <v>6747</v>
      </c>
      <c r="G4678" s="4" t="s">
        <v>1884</v>
      </c>
      <c r="H4678" s="4" t="s">
        <v>2253</v>
      </c>
      <c r="I4678" s="4" t="s">
        <v>481</v>
      </c>
      <c r="J4678" s="4"/>
      <c r="K4678" s="4" t="n">
        <v>60</v>
      </c>
      <c r="L4678" s="10" t="n">
        <v>1.36</v>
      </c>
      <c r="M4678" s="10" t="n">
        <v>0.3</v>
      </c>
      <c r="N4678" s="11" t="s">
        <v>103</v>
      </c>
      <c r="O4678" s="11" t="s">
        <v>103</v>
      </c>
      <c r="P4678" s="11" t="s">
        <v>103</v>
      </c>
      <c r="Q4678" s="11" t="s">
        <v>103</v>
      </c>
      <c r="R4678" s="4"/>
    </row>
    <row r="4679" customFormat="false" ht="15" hidden="false" customHeight="false" outlineLevel="0" collapsed="false">
      <c r="A4679" s="4" t="s">
        <v>6748</v>
      </c>
      <c r="B4679" s="4" t="n">
        <v>15</v>
      </c>
      <c r="C4679" s="4" t="s">
        <v>585</v>
      </c>
      <c r="D4679" s="4" t="s">
        <v>36</v>
      </c>
      <c r="E4679" s="4" t="s">
        <v>3827</v>
      </c>
      <c r="F4679" s="4" t="s">
        <v>5905</v>
      </c>
      <c r="G4679" s="4" t="s">
        <v>1798</v>
      </c>
      <c r="H4679" s="4" t="s">
        <v>2253</v>
      </c>
      <c r="I4679" s="4" t="s">
        <v>523</v>
      </c>
      <c r="J4679" s="4"/>
      <c r="K4679" s="4" t="n">
        <v>60</v>
      </c>
      <c r="L4679" s="10" t="n">
        <v>1.36</v>
      </c>
      <c r="M4679" s="10" t="n">
        <v>0.3</v>
      </c>
      <c r="N4679" s="11" t="s">
        <v>103</v>
      </c>
      <c r="O4679" s="11" t="s">
        <v>103</v>
      </c>
      <c r="P4679" s="11" t="s">
        <v>103</v>
      </c>
      <c r="Q4679" s="11" t="s">
        <v>103</v>
      </c>
      <c r="R4679" s="4"/>
    </row>
    <row r="4680" customFormat="false" ht="15" hidden="false" customHeight="false" outlineLevel="0" collapsed="false">
      <c r="A4680" s="4" t="s">
        <v>6749</v>
      </c>
      <c r="B4680" s="4" t="n">
        <v>15</v>
      </c>
      <c r="C4680" s="4" t="s">
        <v>585</v>
      </c>
      <c r="D4680" s="4" t="s">
        <v>36</v>
      </c>
      <c r="E4680" s="4" t="s">
        <v>3827</v>
      </c>
      <c r="F4680" s="4" t="s">
        <v>3836</v>
      </c>
      <c r="G4680" s="4" t="s">
        <v>1798</v>
      </c>
      <c r="H4680" s="4" t="s">
        <v>2253</v>
      </c>
      <c r="I4680" s="4" t="s">
        <v>581</v>
      </c>
      <c r="J4680" s="4"/>
      <c r="K4680" s="4" t="n">
        <v>60</v>
      </c>
      <c r="L4680" s="10" t="n">
        <v>1.36</v>
      </c>
      <c r="M4680" s="10" t="n">
        <v>0.3</v>
      </c>
      <c r="N4680" s="11" t="s">
        <v>103</v>
      </c>
      <c r="O4680" s="11" t="s">
        <v>103</v>
      </c>
      <c r="P4680" s="11" t="s">
        <v>103</v>
      </c>
      <c r="Q4680" s="11" t="s">
        <v>103</v>
      </c>
      <c r="R4680" s="4"/>
    </row>
    <row r="4681" customFormat="false" ht="15" hidden="false" customHeight="false" outlineLevel="0" collapsed="false">
      <c r="A4681" s="4" t="s">
        <v>6750</v>
      </c>
      <c r="B4681" s="4" t="n">
        <v>15</v>
      </c>
      <c r="C4681" s="4" t="s">
        <v>585</v>
      </c>
      <c r="D4681" s="4" t="s">
        <v>36</v>
      </c>
      <c r="E4681" s="4" t="s">
        <v>3827</v>
      </c>
      <c r="F4681" s="4" t="s">
        <v>6751</v>
      </c>
      <c r="G4681" s="4" t="s">
        <v>1798</v>
      </c>
      <c r="H4681" s="4" t="s">
        <v>2253</v>
      </c>
      <c r="I4681" s="4" t="s">
        <v>581</v>
      </c>
      <c r="J4681" s="4"/>
      <c r="K4681" s="4" t="n">
        <v>60</v>
      </c>
      <c r="L4681" s="10" t="n">
        <v>1.36</v>
      </c>
      <c r="M4681" s="10" t="n">
        <v>0.3</v>
      </c>
      <c r="N4681" s="11" t="s">
        <v>103</v>
      </c>
      <c r="O4681" s="11" t="s">
        <v>103</v>
      </c>
      <c r="P4681" s="11" t="s">
        <v>103</v>
      </c>
      <c r="Q4681" s="11" t="s">
        <v>103</v>
      </c>
      <c r="R4681" s="4"/>
    </row>
    <row r="4682" customFormat="false" ht="15" hidden="false" customHeight="false" outlineLevel="0" collapsed="false">
      <c r="A4682" s="4" t="s">
        <v>6752</v>
      </c>
      <c r="B4682" s="4" t="n">
        <v>15</v>
      </c>
      <c r="C4682" s="4" t="s">
        <v>585</v>
      </c>
      <c r="D4682" s="4" t="s">
        <v>36</v>
      </c>
      <c r="E4682" s="4" t="s">
        <v>3827</v>
      </c>
      <c r="F4682" s="4" t="s">
        <v>6753</v>
      </c>
      <c r="G4682" s="4" t="s">
        <v>1798</v>
      </c>
      <c r="H4682" s="4" t="s">
        <v>2253</v>
      </c>
      <c r="I4682" s="4" t="s">
        <v>549</v>
      </c>
      <c r="J4682" s="4"/>
      <c r="K4682" s="4" t="n">
        <v>60</v>
      </c>
      <c r="L4682" s="10" t="n">
        <v>1.36</v>
      </c>
      <c r="M4682" s="10" t="n">
        <v>0.3</v>
      </c>
      <c r="N4682" s="11" t="s">
        <v>103</v>
      </c>
      <c r="O4682" s="11" t="s">
        <v>103</v>
      </c>
      <c r="P4682" s="11" t="s">
        <v>103</v>
      </c>
      <c r="Q4682" s="11" t="s">
        <v>103</v>
      </c>
      <c r="R4682" s="4"/>
    </row>
    <row r="4683" customFormat="false" ht="15" hidden="false" customHeight="false" outlineLevel="0" collapsed="false">
      <c r="A4683" s="4" t="s">
        <v>6754</v>
      </c>
      <c r="B4683" s="4" t="n">
        <v>15</v>
      </c>
      <c r="C4683" s="4" t="s">
        <v>585</v>
      </c>
      <c r="D4683" s="4" t="s">
        <v>36</v>
      </c>
      <c r="E4683" s="4" t="s">
        <v>3827</v>
      </c>
      <c r="F4683" s="4" t="s">
        <v>6755</v>
      </c>
      <c r="G4683" s="4" t="s">
        <v>1798</v>
      </c>
      <c r="H4683" s="4" t="s">
        <v>2253</v>
      </c>
      <c r="I4683" s="4" t="s">
        <v>6069</v>
      </c>
      <c r="J4683" s="4"/>
      <c r="K4683" s="4" t="n">
        <v>60</v>
      </c>
      <c r="L4683" s="10" t="n">
        <v>1.36</v>
      </c>
      <c r="M4683" s="10" t="n">
        <v>0.3</v>
      </c>
      <c r="N4683" s="11" t="s">
        <v>103</v>
      </c>
      <c r="O4683" s="11" t="s">
        <v>103</v>
      </c>
      <c r="P4683" s="11" t="s">
        <v>103</v>
      </c>
      <c r="Q4683" s="11" t="s">
        <v>103</v>
      </c>
      <c r="R4683" s="4"/>
    </row>
    <row r="4684" customFormat="false" ht="15" hidden="false" customHeight="false" outlineLevel="0" collapsed="false">
      <c r="A4684" s="4" t="s">
        <v>6756</v>
      </c>
      <c r="B4684" s="4" t="n">
        <v>15</v>
      </c>
      <c r="C4684" s="4" t="s">
        <v>585</v>
      </c>
      <c r="D4684" s="4" t="s">
        <v>36</v>
      </c>
      <c r="E4684" s="4" t="s">
        <v>3827</v>
      </c>
      <c r="F4684" s="4" t="s">
        <v>6757</v>
      </c>
      <c r="G4684" s="4" t="s">
        <v>6564</v>
      </c>
      <c r="H4684" s="4" t="s">
        <v>6737</v>
      </c>
      <c r="I4684" s="4" t="s">
        <v>6069</v>
      </c>
      <c r="J4684" s="4"/>
      <c r="K4684" s="4" t="n">
        <v>60</v>
      </c>
      <c r="L4684" s="10" t="n">
        <v>1.36</v>
      </c>
      <c r="M4684" s="10" t="n">
        <v>0.3</v>
      </c>
      <c r="N4684" s="11" t="s">
        <v>103</v>
      </c>
      <c r="O4684" s="11" t="s">
        <v>103</v>
      </c>
      <c r="P4684" s="11" t="s">
        <v>103</v>
      </c>
      <c r="Q4684" s="11" t="s">
        <v>103</v>
      </c>
      <c r="R4684" s="4"/>
    </row>
    <row r="4685" customFormat="false" ht="15" hidden="false" customHeight="false" outlineLevel="0" collapsed="false">
      <c r="A4685" s="4" t="s">
        <v>6758</v>
      </c>
      <c r="B4685" s="4" t="n">
        <v>15</v>
      </c>
      <c r="C4685" s="4" t="s">
        <v>585</v>
      </c>
      <c r="D4685" s="4" t="s">
        <v>36</v>
      </c>
      <c r="E4685" s="4" t="s">
        <v>3827</v>
      </c>
      <c r="F4685" s="4" t="s">
        <v>6759</v>
      </c>
      <c r="G4685" s="4" t="s">
        <v>1798</v>
      </c>
      <c r="H4685" s="4" t="s">
        <v>6760</v>
      </c>
      <c r="I4685" s="4" t="s">
        <v>368</v>
      </c>
      <c r="J4685" s="4"/>
      <c r="K4685" s="4" t="n">
        <v>60</v>
      </c>
      <c r="L4685" s="10" t="n">
        <v>1.36</v>
      </c>
      <c r="M4685" s="10" t="n">
        <v>0.3</v>
      </c>
      <c r="N4685" s="11" t="s">
        <v>103</v>
      </c>
      <c r="O4685" s="11" t="s">
        <v>103</v>
      </c>
      <c r="P4685" s="11" t="s">
        <v>103</v>
      </c>
      <c r="Q4685" s="11" t="s">
        <v>103</v>
      </c>
      <c r="R4685" s="4"/>
    </row>
    <row r="4686" customFormat="false" ht="15" hidden="false" customHeight="false" outlineLevel="0" collapsed="false">
      <c r="A4686" s="4" t="s">
        <v>6761</v>
      </c>
      <c r="B4686" s="4" t="n">
        <v>15</v>
      </c>
      <c r="C4686" s="4" t="s">
        <v>585</v>
      </c>
      <c r="D4686" s="4" t="s">
        <v>36</v>
      </c>
      <c r="E4686" s="4" t="s">
        <v>3827</v>
      </c>
      <c r="F4686" s="4" t="s">
        <v>6762</v>
      </c>
      <c r="G4686" s="4" t="s">
        <v>1798</v>
      </c>
      <c r="H4686" s="4" t="s">
        <v>6760</v>
      </c>
      <c r="I4686" s="4" t="s">
        <v>368</v>
      </c>
      <c r="J4686" s="4"/>
      <c r="K4686" s="4" t="n">
        <v>60</v>
      </c>
      <c r="L4686" s="10" t="n">
        <v>1.36</v>
      </c>
      <c r="M4686" s="10" t="n">
        <v>0.3</v>
      </c>
      <c r="N4686" s="11" t="s">
        <v>103</v>
      </c>
      <c r="O4686" s="11" t="s">
        <v>103</v>
      </c>
      <c r="P4686" s="11" t="s">
        <v>103</v>
      </c>
      <c r="Q4686" s="11" t="s">
        <v>103</v>
      </c>
      <c r="R4686" s="4"/>
    </row>
    <row r="4687" customFormat="false" ht="15" hidden="false" customHeight="false" outlineLevel="0" collapsed="false">
      <c r="A4687" s="4" t="s">
        <v>6763</v>
      </c>
      <c r="B4687" s="4" t="n">
        <v>15</v>
      </c>
      <c r="C4687" s="4" t="s">
        <v>585</v>
      </c>
      <c r="D4687" s="4" t="s">
        <v>36</v>
      </c>
      <c r="E4687" s="4" t="s">
        <v>3827</v>
      </c>
      <c r="F4687" s="4" t="s">
        <v>6764</v>
      </c>
      <c r="G4687" s="4" t="s">
        <v>6673</v>
      </c>
      <c r="H4687" s="4" t="s">
        <v>6765</v>
      </c>
      <c r="I4687" s="4"/>
      <c r="J4687" s="4"/>
      <c r="K4687" s="4" t="n">
        <v>60</v>
      </c>
      <c r="L4687" s="10" t="n">
        <v>1.36</v>
      </c>
      <c r="M4687" s="10" t="n">
        <v>0.3</v>
      </c>
      <c r="N4687" s="11" t="s">
        <v>103</v>
      </c>
      <c r="O4687" s="11" t="s">
        <v>103</v>
      </c>
      <c r="P4687" s="11" t="s">
        <v>103</v>
      </c>
      <c r="Q4687" s="11" t="s">
        <v>103</v>
      </c>
      <c r="R4687" s="4"/>
    </row>
    <row r="4688" customFormat="false" ht="15" hidden="false" customHeight="false" outlineLevel="0" collapsed="false">
      <c r="A4688" s="4" t="s">
        <v>6766</v>
      </c>
      <c r="B4688" s="4" t="n">
        <v>15</v>
      </c>
      <c r="C4688" s="4" t="s">
        <v>585</v>
      </c>
      <c r="D4688" s="4" t="s">
        <v>36</v>
      </c>
      <c r="E4688" s="4" t="s">
        <v>3827</v>
      </c>
      <c r="F4688" s="4" t="s">
        <v>5905</v>
      </c>
      <c r="G4688" s="4" t="s">
        <v>1884</v>
      </c>
      <c r="H4688" s="4" t="s">
        <v>6767</v>
      </c>
      <c r="I4688" s="4"/>
      <c r="J4688" s="4"/>
      <c r="K4688" s="4" t="n">
        <v>60</v>
      </c>
      <c r="L4688" s="10" t="n">
        <v>1.36</v>
      </c>
      <c r="M4688" s="10" t="n">
        <v>0.3</v>
      </c>
      <c r="N4688" s="11" t="s">
        <v>103</v>
      </c>
      <c r="O4688" s="11" t="s">
        <v>103</v>
      </c>
      <c r="P4688" s="11" t="s">
        <v>103</v>
      </c>
      <c r="Q4688" s="11" t="s">
        <v>103</v>
      </c>
      <c r="R4688" s="4"/>
    </row>
    <row r="4689" customFormat="false" ht="15" hidden="false" customHeight="false" outlineLevel="0" collapsed="false">
      <c r="A4689" s="4" t="s">
        <v>6768</v>
      </c>
      <c r="B4689" s="4" t="n">
        <v>15</v>
      </c>
      <c r="C4689" s="4" t="s">
        <v>585</v>
      </c>
      <c r="D4689" s="4" t="s">
        <v>36</v>
      </c>
      <c r="E4689" s="4" t="s">
        <v>3827</v>
      </c>
      <c r="F4689" s="4" t="s">
        <v>5594</v>
      </c>
      <c r="G4689" s="4" t="s">
        <v>6769</v>
      </c>
      <c r="H4689" s="4" t="s">
        <v>6770</v>
      </c>
      <c r="I4689" s="4"/>
      <c r="J4689" s="4"/>
      <c r="K4689" s="4" t="n">
        <v>60</v>
      </c>
      <c r="L4689" s="10" t="n">
        <v>1.36</v>
      </c>
      <c r="M4689" s="10" t="n">
        <v>0.3</v>
      </c>
      <c r="N4689" s="11" t="s">
        <v>103</v>
      </c>
      <c r="O4689" s="11" t="s">
        <v>103</v>
      </c>
      <c r="P4689" s="11" t="s">
        <v>103</v>
      </c>
      <c r="Q4689" s="11" t="s">
        <v>103</v>
      </c>
      <c r="R4689" s="4"/>
    </row>
    <row r="4690" customFormat="false" ht="15" hidden="false" customHeight="false" outlineLevel="0" collapsed="false">
      <c r="A4690" s="4" t="s">
        <v>6771</v>
      </c>
      <c r="B4690" s="4" t="n">
        <v>15</v>
      </c>
      <c r="C4690" s="4" t="s">
        <v>585</v>
      </c>
      <c r="D4690" s="4" t="s">
        <v>36</v>
      </c>
      <c r="E4690" s="4" t="s">
        <v>3827</v>
      </c>
      <c r="F4690" s="4" t="s">
        <v>6772</v>
      </c>
      <c r="G4690" s="4"/>
      <c r="H4690" s="4" t="s">
        <v>6773</v>
      </c>
      <c r="I4690" s="4" t="s">
        <v>549</v>
      </c>
      <c r="J4690" s="4"/>
      <c r="K4690" s="4" t="n">
        <v>60</v>
      </c>
      <c r="L4690" s="10" t="n">
        <v>1.36</v>
      </c>
      <c r="M4690" s="10" t="n">
        <v>0.3</v>
      </c>
      <c r="N4690" s="11" t="s">
        <v>103</v>
      </c>
      <c r="O4690" s="11" t="s">
        <v>103</v>
      </c>
      <c r="P4690" s="11" t="s">
        <v>103</v>
      </c>
      <c r="Q4690" s="11" t="s">
        <v>103</v>
      </c>
      <c r="R4690" s="4"/>
    </row>
    <row r="4691" customFormat="false" ht="15" hidden="false" customHeight="false" outlineLevel="0" collapsed="false">
      <c r="A4691" s="4" t="s">
        <v>6774</v>
      </c>
      <c r="B4691" s="4" t="n">
        <v>15</v>
      </c>
      <c r="C4691" s="4" t="s">
        <v>585</v>
      </c>
      <c r="D4691" s="4" t="s">
        <v>36</v>
      </c>
      <c r="E4691" s="4" t="s">
        <v>3827</v>
      </c>
      <c r="F4691" s="4" t="s">
        <v>6775</v>
      </c>
      <c r="G4691" s="4"/>
      <c r="H4691" s="4" t="s">
        <v>6007</v>
      </c>
      <c r="I4691" s="4" t="s">
        <v>6111</v>
      </c>
      <c r="J4691" s="4"/>
      <c r="K4691" s="4" t="n">
        <v>60</v>
      </c>
      <c r="L4691" s="10" t="n">
        <v>1.36</v>
      </c>
      <c r="M4691" s="10" t="n">
        <v>0.3</v>
      </c>
      <c r="N4691" s="11" t="s">
        <v>103</v>
      </c>
      <c r="O4691" s="11" t="s">
        <v>103</v>
      </c>
      <c r="P4691" s="11" t="s">
        <v>103</v>
      </c>
      <c r="Q4691" s="11" t="s">
        <v>103</v>
      </c>
      <c r="R4691" s="4"/>
    </row>
    <row r="4692" customFormat="false" ht="15" hidden="false" customHeight="false" outlineLevel="0" collapsed="false">
      <c r="A4692" s="4" t="s">
        <v>6776</v>
      </c>
      <c r="B4692" s="4" t="n">
        <v>15</v>
      </c>
      <c r="C4692" s="4" t="s">
        <v>585</v>
      </c>
      <c r="D4692" s="4" t="s">
        <v>36</v>
      </c>
      <c r="E4692" s="4" t="s">
        <v>3827</v>
      </c>
      <c r="F4692" s="4" t="s">
        <v>6777</v>
      </c>
      <c r="G4692" s="4"/>
      <c r="H4692" s="4" t="s">
        <v>6007</v>
      </c>
      <c r="I4692" s="4" t="s">
        <v>6069</v>
      </c>
      <c r="J4692" s="4"/>
      <c r="K4692" s="4" t="n">
        <v>60</v>
      </c>
      <c r="L4692" s="10" t="n">
        <v>1.36</v>
      </c>
      <c r="M4692" s="10" t="n">
        <v>0.3</v>
      </c>
      <c r="N4692" s="11" t="s">
        <v>103</v>
      </c>
      <c r="O4692" s="11" t="s">
        <v>103</v>
      </c>
      <c r="P4692" s="11" t="s">
        <v>103</v>
      </c>
      <c r="Q4692" s="11" t="s">
        <v>103</v>
      </c>
      <c r="R4692" s="4"/>
    </row>
    <row r="4693" customFormat="false" ht="15" hidden="false" customHeight="false" outlineLevel="0" collapsed="false">
      <c r="A4693" s="4" t="s">
        <v>6778</v>
      </c>
      <c r="B4693" s="4" t="n">
        <v>15</v>
      </c>
      <c r="C4693" s="4" t="s">
        <v>585</v>
      </c>
      <c r="D4693" s="4" t="s">
        <v>36</v>
      </c>
      <c r="E4693" s="4" t="s">
        <v>3827</v>
      </c>
      <c r="F4693" s="4" t="s">
        <v>6779</v>
      </c>
      <c r="G4693" s="4"/>
      <c r="H4693" s="4" t="s">
        <v>6007</v>
      </c>
      <c r="I4693" s="4" t="s">
        <v>6069</v>
      </c>
      <c r="J4693" s="4"/>
      <c r="K4693" s="4" t="n">
        <v>60</v>
      </c>
      <c r="L4693" s="10" t="n">
        <v>1.36</v>
      </c>
      <c r="M4693" s="10" t="n">
        <v>0.3</v>
      </c>
      <c r="N4693" s="11" t="s">
        <v>103</v>
      </c>
      <c r="O4693" s="11" t="s">
        <v>103</v>
      </c>
      <c r="P4693" s="11" t="s">
        <v>103</v>
      </c>
      <c r="Q4693" s="11" t="s">
        <v>103</v>
      </c>
      <c r="R4693" s="4"/>
    </row>
    <row r="4694" customFormat="false" ht="15" hidden="false" customHeight="false" outlineLevel="0" collapsed="false">
      <c r="A4694" s="4" t="s">
        <v>6780</v>
      </c>
      <c r="B4694" s="4" t="n">
        <v>15</v>
      </c>
      <c r="C4694" s="4" t="s">
        <v>585</v>
      </c>
      <c r="D4694" s="4" t="s">
        <v>36</v>
      </c>
      <c r="E4694" s="4" t="s">
        <v>3827</v>
      </c>
      <c r="F4694" s="4" t="s">
        <v>6781</v>
      </c>
      <c r="G4694" s="4"/>
      <c r="H4694" s="4" t="s">
        <v>6007</v>
      </c>
      <c r="I4694" s="4" t="s">
        <v>581</v>
      </c>
      <c r="J4694" s="4"/>
      <c r="K4694" s="4" t="n">
        <v>60</v>
      </c>
      <c r="L4694" s="10" t="n">
        <v>1.36</v>
      </c>
      <c r="M4694" s="10" t="n">
        <v>0.3</v>
      </c>
      <c r="N4694" s="11" t="s">
        <v>103</v>
      </c>
      <c r="O4694" s="11" t="s">
        <v>103</v>
      </c>
      <c r="P4694" s="11" t="s">
        <v>103</v>
      </c>
      <c r="Q4694" s="11" t="s">
        <v>103</v>
      </c>
      <c r="R4694" s="4"/>
    </row>
    <row r="4695" customFormat="false" ht="15" hidden="false" customHeight="false" outlineLevel="0" collapsed="false">
      <c r="A4695" s="4" t="s">
        <v>6782</v>
      </c>
      <c r="B4695" s="4" t="n">
        <v>15</v>
      </c>
      <c r="C4695" s="4" t="s">
        <v>585</v>
      </c>
      <c r="D4695" s="4" t="s">
        <v>36</v>
      </c>
      <c r="E4695" s="4" t="s">
        <v>3827</v>
      </c>
      <c r="F4695" s="4" t="s">
        <v>6783</v>
      </c>
      <c r="G4695" s="4"/>
      <c r="H4695" s="4" t="s">
        <v>6007</v>
      </c>
      <c r="I4695" s="4" t="s">
        <v>581</v>
      </c>
      <c r="J4695" s="4"/>
      <c r="K4695" s="4" t="n">
        <v>60</v>
      </c>
      <c r="L4695" s="10" t="n">
        <v>1.36</v>
      </c>
      <c r="M4695" s="10" t="n">
        <v>0.3</v>
      </c>
      <c r="N4695" s="11" t="s">
        <v>103</v>
      </c>
      <c r="O4695" s="11" t="s">
        <v>103</v>
      </c>
      <c r="P4695" s="11" t="s">
        <v>103</v>
      </c>
      <c r="Q4695" s="11" t="s">
        <v>103</v>
      </c>
      <c r="R4695" s="4"/>
    </row>
    <row r="4696" customFormat="false" ht="15" hidden="false" customHeight="false" outlineLevel="0" collapsed="false">
      <c r="A4696" s="4" t="s">
        <v>6784</v>
      </c>
      <c r="B4696" s="4" t="n">
        <v>15</v>
      </c>
      <c r="C4696" s="4" t="s">
        <v>585</v>
      </c>
      <c r="D4696" s="4" t="s">
        <v>36</v>
      </c>
      <c r="E4696" s="4" t="s">
        <v>3827</v>
      </c>
      <c r="F4696" s="4" t="s">
        <v>6785</v>
      </c>
      <c r="G4696" s="4"/>
      <c r="H4696" s="4" t="s">
        <v>6786</v>
      </c>
      <c r="I4696" s="4" t="s">
        <v>549</v>
      </c>
      <c r="J4696" s="4"/>
      <c r="K4696" s="4" t="n">
        <v>60</v>
      </c>
      <c r="L4696" s="10" t="n">
        <v>1.36</v>
      </c>
      <c r="M4696" s="10" t="n">
        <v>0.3</v>
      </c>
      <c r="N4696" s="11" t="s">
        <v>103</v>
      </c>
      <c r="O4696" s="11" t="s">
        <v>103</v>
      </c>
      <c r="P4696" s="11" t="s">
        <v>103</v>
      </c>
      <c r="Q4696" s="11" t="s">
        <v>103</v>
      </c>
      <c r="R4696" s="4"/>
    </row>
    <row r="4697" customFormat="false" ht="15" hidden="false" customHeight="false" outlineLevel="0" collapsed="false">
      <c r="A4697" s="4" t="s">
        <v>6787</v>
      </c>
      <c r="B4697" s="4" t="n">
        <v>15</v>
      </c>
      <c r="C4697" s="4" t="s">
        <v>585</v>
      </c>
      <c r="D4697" s="4" t="s">
        <v>36</v>
      </c>
      <c r="E4697" s="4" t="s">
        <v>3827</v>
      </c>
      <c r="F4697" s="4" t="s">
        <v>6788</v>
      </c>
      <c r="G4697" s="4"/>
      <c r="H4697" s="4" t="s">
        <v>6007</v>
      </c>
      <c r="I4697" s="4" t="s">
        <v>6069</v>
      </c>
      <c r="J4697" s="4"/>
      <c r="K4697" s="4" t="n">
        <v>60</v>
      </c>
      <c r="L4697" s="10" t="n">
        <v>1.36</v>
      </c>
      <c r="M4697" s="10" t="n">
        <v>0.3</v>
      </c>
      <c r="N4697" s="11" t="s">
        <v>103</v>
      </c>
      <c r="O4697" s="11" t="s">
        <v>103</v>
      </c>
      <c r="P4697" s="11" t="s">
        <v>103</v>
      </c>
      <c r="Q4697" s="11" t="s">
        <v>103</v>
      </c>
      <c r="R4697" s="4"/>
    </row>
    <row r="4698" customFormat="false" ht="15" hidden="false" customHeight="false" outlineLevel="0" collapsed="false">
      <c r="A4698" s="4" t="s">
        <v>6789</v>
      </c>
      <c r="B4698" s="4" t="n">
        <v>15</v>
      </c>
      <c r="C4698" s="4" t="s">
        <v>585</v>
      </c>
      <c r="D4698" s="4" t="s">
        <v>36</v>
      </c>
      <c r="E4698" s="4" t="s">
        <v>3827</v>
      </c>
      <c r="F4698" s="4" t="s">
        <v>6790</v>
      </c>
      <c r="G4698" s="4"/>
      <c r="H4698" s="4" t="s">
        <v>6007</v>
      </c>
      <c r="I4698" s="4" t="s">
        <v>6069</v>
      </c>
      <c r="J4698" s="4"/>
      <c r="K4698" s="4" t="n">
        <v>60</v>
      </c>
      <c r="L4698" s="10" t="n">
        <v>1.36</v>
      </c>
      <c r="M4698" s="10" t="n">
        <v>0.3</v>
      </c>
      <c r="N4698" s="11" t="s">
        <v>103</v>
      </c>
      <c r="O4698" s="11" t="s">
        <v>103</v>
      </c>
      <c r="P4698" s="11" t="s">
        <v>103</v>
      </c>
      <c r="Q4698" s="11" t="s">
        <v>103</v>
      </c>
      <c r="R4698" s="4"/>
    </row>
    <row r="4699" customFormat="false" ht="15" hidden="false" customHeight="false" outlineLevel="0" collapsed="false">
      <c r="A4699" s="4" t="s">
        <v>6791</v>
      </c>
      <c r="B4699" s="4" t="n">
        <v>15</v>
      </c>
      <c r="C4699" s="4" t="s">
        <v>585</v>
      </c>
      <c r="D4699" s="4" t="s">
        <v>36</v>
      </c>
      <c r="E4699" s="4" t="s">
        <v>3827</v>
      </c>
      <c r="F4699" s="4" t="s">
        <v>6792</v>
      </c>
      <c r="G4699" s="4" t="s">
        <v>1971</v>
      </c>
      <c r="H4699" s="4" t="s">
        <v>6007</v>
      </c>
      <c r="I4699" s="4" t="s">
        <v>6069</v>
      </c>
      <c r="J4699" s="4"/>
      <c r="K4699" s="4" t="n">
        <v>60</v>
      </c>
      <c r="L4699" s="10" t="n">
        <v>1.36</v>
      </c>
      <c r="M4699" s="10" t="n">
        <v>0.3</v>
      </c>
      <c r="N4699" s="11" t="s">
        <v>103</v>
      </c>
      <c r="O4699" s="11" t="s">
        <v>103</v>
      </c>
      <c r="P4699" s="11" t="s">
        <v>103</v>
      </c>
      <c r="Q4699" s="11" t="s">
        <v>103</v>
      </c>
      <c r="R4699" s="4"/>
    </row>
    <row r="4700" customFormat="false" ht="15" hidden="false" customHeight="false" outlineLevel="0" collapsed="false">
      <c r="A4700" s="4" t="s">
        <v>6793</v>
      </c>
      <c r="B4700" s="4" t="n">
        <v>15</v>
      </c>
      <c r="C4700" s="4" t="s">
        <v>585</v>
      </c>
      <c r="D4700" s="4" t="s">
        <v>36</v>
      </c>
      <c r="E4700" s="4" t="s">
        <v>3827</v>
      </c>
      <c r="F4700" s="4" t="s">
        <v>6794</v>
      </c>
      <c r="G4700" s="4"/>
      <c r="H4700" s="4" t="s">
        <v>6795</v>
      </c>
      <c r="I4700" s="4" t="s">
        <v>6111</v>
      </c>
      <c r="J4700" s="4"/>
      <c r="K4700" s="4" t="n">
        <v>60</v>
      </c>
      <c r="L4700" s="10" t="n">
        <v>1.36</v>
      </c>
      <c r="M4700" s="10" t="n">
        <v>0.3</v>
      </c>
      <c r="N4700" s="11" t="s">
        <v>103</v>
      </c>
      <c r="O4700" s="11" t="s">
        <v>103</v>
      </c>
      <c r="P4700" s="11" t="s">
        <v>103</v>
      </c>
      <c r="Q4700" s="11" t="s">
        <v>103</v>
      </c>
      <c r="R4700" s="4"/>
    </row>
    <row r="4701" customFormat="false" ht="15" hidden="false" customHeight="false" outlineLevel="0" collapsed="false">
      <c r="A4701" s="4" t="s">
        <v>6796</v>
      </c>
      <c r="B4701" s="4" t="n">
        <v>15</v>
      </c>
      <c r="C4701" s="4" t="s">
        <v>585</v>
      </c>
      <c r="D4701" s="4" t="s">
        <v>36</v>
      </c>
      <c r="E4701" s="4" t="s">
        <v>3827</v>
      </c>
      <c r="F4701" s="4" t="s">
        <v>6794</v>
      </c>
      <c r="G4701" s="4"/>
      <c r="H4701" s="4" t="s">
        <v>6795</v>
      </c>
      <c r="I4701" s="4" t="s">
        <v>558</v>
      </c>
      <c r="J4701" s="4"/>
      <c r="K4701" s="4" t="n">
        <v>60</v>
      </c>
      <c r="L4701" s="10" t="n">
        <v>1.36</v>
      </c>
      <c r="M4701" s="10" t="n">
        <v>0.3</v>
      </c>
      <c r="N4701" s="11" t="s">
        <v>103</v>
      </c>
      <c r="O4701" s="11" t="s">
        <v>103</v>
      </c>
      <c r="P4701" s="11" t="s">
        <v>103</v>
      </c>
      <c r="Q4701" s="11" t="s">
        <v>103</v>
      </c>
      <c r="R4701" s="4"/>
    </row>
    <row r="4702" customFormat="false" ht="15" hidden="false" customHeight="false" outlineLevel="0" collapsed="false">
      <c r="A4702" s="4" t="s">
        <v>6797</v>
      </c>
      <c r="B4702" s="4" t="n">
        <v>15</v>
      </c>
      <c r="C4702" s="4" t="s">
        <v>585</v>
      </c>
      <c r="D4702" s="4" t="s">
        <v>36</v>
      </c>
      <c r="E4702" s="4" t="s">
        <v>3827</v>
      </c>
      <c r="F4702" s="4" t="s">
        <v>6794</v>
      </c>
      <c r="G4702" s="4"/>
      <c r="H4702" s="4" t="s">
        <v>6795</v>
      </c>
      <c r="I4702" s="4" t="s">
        <v>6111</v>
      </c>
      <c r="J4702" s="4"/>
      <c r="K4702" s="4" t="n">
        <v>60</v>
      </c>
      <c r="L4702" s="10" t="n">
        <v>1.36</v>
      </c>
      <c r="M4702" s="10" t="n">
        <v>0.3</v>
      </c>
      <c r="N4702" s="11" t="s">
        <v>103</v>
      </c>
      <c r="O4702" s="11" t="s">
        <v>103</v>
      </c>
      <c r="P4702" s="11" t="s">
        <v>103</v>
      </c>
      <c r="Q4702" s="11" t="s">
        <v>103</v>
      </c>
      <c r="R4702" s="4"/>
    </row>
    <row r="4703" customFormat="false" ht="15" hidden="false" customHeight="false" outlineLevel="0" collapsed="false">
      <c r="A4703" s="4" t="s">
        <v>6798</v>
      </c>
      <c r="B4703" s="4" t="n">
        <v>15</v>
      </c>
      <c r="C4703" s="4" t="s">
        <v>585</v>
      </c>
      <c r="D4703" s="4" t="s">
        <v>36</v>
      </c>
      <c r="E4703" s="4" t="s">
        <v>3827</v>
      </c>
      <c r="F4703" s="4" t="s">
        <v>6799</v>
      </c>
      <c r="G4703" s="4"/>
      <c r="H4703" s="4" t="s">
        <v>6007</v>
      </c>
      <c r="I4703" s="4" t="s">
        <v>558</v>
      </c>
      <c r="J4703" s="4"/>
      <c r="K4703" s="4" t="n">
        <v>60</v>
      </c>
      <c r="L4703" s="10" t="n">
        <v>1.36</v>
      </c>
      <c r="M4703" s="10" t="n">
        <v>0.3</v>
      </c>
      <c r="N4703" s="11" t="s">
        <v>103</v>
      </c>
      <c r="O4703" s="11" t="s">
        <v>103</v>
      </c>
      <c r="P4703" s="11" t="s">
        <v>103</v>
      </c>
      <c r="Q4703" s="11" t="s">
        <v>103</v>
      </c>
      <c r="R4703" s="4"/>
    </row>
    <row r="4704" customFormat="false" ht="15" hidden="false" customHeight="false" outlineLevel="0" collapsed="false">
      <c r="A4704" s="4" t="s">
        <v>6800</v>
      </c>
      <c r="B4704" s="4" t="n">
        <v>15</v>
      </c>
      <c r="C4704" s="4" t="s">
        <v>585</v>
      </c>
      <c r="D4704" s="4" t="s">
        <v>36</v>
      </c>
      <c r="E4704" s="4" t="s">
        <v>3827</v>
      </c>
      <c r="F4704" s="4" t="s">
        <v>6801</v>
      </c>
      <c r="G4704" s="4"/>
      <c r="H4704" s="4" t="s">
        <v>6773</v>
      </c>
      <c r="I4704" s="4" t="s">
        <v>549</v>
      </c>
      <c r="J4704" s="4"/>
      <c r="K4704" s="4" t="n">
        <v>60</v>
      </c>
      <c r="L4704" s="10" t="n">
        <v>1.36</v>
      </c>
      <c r="M4704" s="10" t="n">
        <v>0.3</v>
      </c>
      <c r="N4704" s="11" t="s">
        <v>103</v>
      </c>
      <c r="O4704" s="11" t="s">
        <v>103</v>
      </c>
      <c r="P4704" s="11" t="s">
        <v>103</v>
      </c>
      <c r="Q4704" s="11" t="s">
        <v>103</v>
      </c>
      <c r="R4704" s="4"/>
    </row>
    <row r="4705" customFormat="false" ht="15" hidden="false" customHeight="false" outlineLevel="0" collapsed="false">
      <c r="A4705" s="4" t="s">
        <v>6802</v>
      </c>
      <c r="B4705" s="4" t="n">
        <v>15</v>
      </c>
      <c r="C4705" s="4" t="s">
        <v>585</v>
      </c>
      <c r="D4705" s="4" t="s">
        <v>36</v>
      </c>
      <c r="E4705" s="4" t="s">
        <v>3827</v>
      </c>
      <c r="F4705" s="4" t="s">
        <v>6772</v>
      </c>
      <c r="G4705" s="4" t="s">
        <v>1942</v>
      </c>
      <c r="H4705" s="4" t="s">
        <v>6803</v>
      </c>
      <c r="I4705" s="4" t="s">
        <v>549</v>
      </c>
      <c r="J4705" s="4"/>
      <c r="K4705" s="4" t="n">
        <v>60</v>
      </c>
      <c r="L4705" s="10" t="n">
        <v>1.36</v>
      </c>
      <c r="M4705" s="10" t="n">
        <v>0.3</v>
      </c>
      <c r="N4705" s="11" t="s">
        <v>103</v>
      </c>
      <c r="O4705" s="11" t="s">
        <v>103</v>
      </c>
      <c r="P4705" s="11" t="s">
        <v>103</v>
      </c>
      <c r="Q4705" s="11" t="s">
        <v>103</v>
      </c>
      <c r="R4705" s="4"/>
    </row>
    <row r="4706" customFormat="false" ht="15" hidden="false" customHeight="false" outlineLevel="0" collapsed="false">
      <c r="A4706" s="4" t="s">
        <v>6804</v>
      </c>
      <c r="B4706" s="4" t="n">
        <v>15</v>
      </c>
      <c r="C4706" s="4" t="s">
        <v>585</v>
      </c>
      <c r="D4706" s="4" t="s">
        <v>36</v>
      </c>
      <c r="E4706" s="4" t="s">
        <v>3827</v>
      </c>
      <c r="F4706" s="4" t="s">
        <v>6805</v>
      </c>
      <c r="G4706" s="4" t="s">
        <v>5924</v>
      </c>
      <c r="H4706" s="4" t="s">
        <v>6795</v>
      </c>
      <c r="I4706" s="4" t="s">
        <v>558</v>
      </c>
      <c r="J4706" s="4"/>
      <c r="K4706" s="4" t="n">
        <v>60</v>
      </c>
      <c r="L4706" s="10" t="n">
        <v>1.36</v>
      </c>
      <c r="M4706" s="10" t="n">
        <v>0.3</v>
      </c>
      <c r="N4706" s="11" t="s">
        <v>103</v>
      </c>
      <c r="O4706" s="11" t="s">
        <v>103</v>
      </c>
      <c r="P4706" s="11" t="s">
        <v>103</v>
      </c>
      <c r="Q4706" s="11" t="s">
        <v>103</v>
      </c>
      <c r="R4706" s="4"/>
    </row>
    <row r="4707" customFormat="false" ht="15" hidden="false" customHeight="false" outlineLevel="0" collapsed="false">
      <c r="A4707" s="4" t="s">
        <v>6806</v>
      </c>
      <c r="B4707" s="4" t="n">
        <v>15</v>
      </c>
      <c r="C4707" s="4" t="s">
        <v>585</v>
      </c>
      <c r="D4707" s="4" t="s">
        <v>36</v>
      </c>
      <c r="E4707" s="4" t="s">
        <v>3827</v>
      </c>
      <c r="F4707" s="4" t="s">
        <v>6807</v>
      </c>
      <c r="G4707" s="4"/>
      <c r="H4707" s="4" t="s">
        <v>6795</v>
      </c>
      <c r="I4707" s="4" t="s">
        <v>558</v>
      </c>
      <c r="J4707" s="4"/>
      <c r="K4707" s="4" t="n">
        <v>60</v>
      </c>
      <c r="L4707" s="10" t="n">
        <v>1.36</v>
      </c>
      <c r="M4707" s="10" t="n">
        <v>0.3</v>
      </c>
      <c r="N4707" s="11" t="s">
        <v>103</v>
      </c>
      <c r="O4707" s="11" t="s">
        <v>103</v>
      </c>
      <c r="P4707" s="11" t="s">
        <v>103</v>
      </c>
      <c r="Q4707" s="11" t="s">
        <v>103</v>
      </c>
      <c r="R4707" s="4"/>
    </row>
    <row r="4708" customFormat="false" ht="15" hidden="false" customHeight="false" outlineLevel="0" collapsed="false">
      <c r="A4708" s="4" t="s">
        <v>6808</v>
      </c>
      <c r="B4708" s="4" t="n">
        <v>15</v>
      </c>
      <c r="C4708" s="4" t="s">
        <v>585</v>
      </c>
      <c r="D4708" s="4" t="s">
        <v>36</v>
      </c>
      <c r="E4708" s="4" t="s">
        <v>3827</v>
      </c>
      <c r="F4708" s="4" t="s">
        <v>6809</v>
      </c>
      <c r="G4708" s="4"/>
      <c r="H4708" s="4" t="s">
        <v>6810</v>
      </c>
      <c r="I4708" s="4" t="s">
        <v>558</v>
      </c>
      <c r="J4708" s="4"/>
      <c r="K4708" s="4" t="n">
        <v>60</v>
      </c>
      <c r="L4708" s="10" t="n">
        <v>1.36</v>
      </c>
      <c r="M4708" s="10" t="n">
        <v>0.3</v>
      </c>
      <c r="N4708" s="11" t="s">
        <v>103</v>
      </c>
      <c r="O4708" s="11" t="s">
        <v>103</v>
      </c>
      <c r="P4708" s="11" t="s">
        <v>103</v>
      </c>
      <c r="Q4708" s="11" t="s">
        <v>103</v>
      </c>
      <c r="R4708" s="4"/>
    </row>
    <row r="4709" customFormat="false" ht="15" hidden="false" customHeight="false" outlineLevel="0" collapsed="false">
      <c r="A4709" s="4" t="s">
        <v>6811</v>
      </c>
      <c r="B4709" s="4" t="n">
        <v>15</v>
      </c>
      <c r="C4709" s="4" t="s">
        <v>585</v>
      </c>
      <c r="D4709" s="4" t="s">
        <v>36</v>
      </c>
      <c r="E4709" s="4" t="s">
        <v>3827</v>
      </c>
      <c r="F4709" s="4" t="s">
        <v>6812</v>
      </c>
      <c r="G4709" s="4"/>
      <c r="H4709" s="4" t="s">
        <v>6810</v>
      </c>
      <c r="I4709" s="4" t="s">
        <v>549</v>
      </c>
      <c r="J4709" s="4"/>
      <c r="K4709" s="4" t="n">
        <v>60</v>
      </c>
      <c r="L4709" s="10" t="n">
        <v>1.36</v>
      </c>
      <c r="M4709" s="10" t="n">
        <v>0.3</v>
      </c>
      <c r="N4709" s="11" t="s">
        <v>103</v>
      </c>
      <c r="O4709" s="11" t="s">
        <v>103</v>
      </c>
      <c r="P4709" s="11" t="s">
        <v>103</v>
      </c>
      <c r="Q4709" s="11" t="s">
        <v>103</v>
      </c>
      <c r="R4709" s="4"/>
    </row>
    <row r="4710" customFormat="false" ht="15" hidden="false" customHeight="false" outlineLevel="0" collapsed="false">
      <c r="A4710" s="4" t="s">
        <v>6813</v>
      </c>
      <c r="B4710" s="4" t="n">
        <v>15</v>
      </c>
      <c r="C4710" s="4" t="s">
        <v>585</v>
      </c>
      <c r="D4710" s="4" t="s">
        <v>36</v>
      </c>
      <c r="E4710" s="4" t="s">
        <v>3827</v>
      </c>
      <c r="F4710" s="4" t="s">
        <v>6814</v>
      </c>
      <c r="G4710" s="4"/>
      <c r="H4710" s="4" t="s">
        <v>6795</v>
      </c>
      <c r="I4710" s="4" t="s">
        <v>558</v>
      </c>
      <c r="J4710" s="4"/>
      <c r="K4710" s="4" t="n">
        <v>60</v>
      </c>
      <c r="L4710" s="10" t="n">
        <v>1.36</v>
      </c>
      <c r="M4710" s="10" t="n">
        <v>0.3</v>
      </c>
      <c r="N4710" s="11" t="s">
        <v>103</v>
      </c>
      <c r="O4710" s="11" t="s">
        <v>103</v>
      </c>
      <c r="P4710" s="11" t="s">
        <v>103</v>
      </c>
      <c r="Q4710" s="11" t="s">
        <v>103</v>
      </c>
      <c r="R4710" s="4"/>
    </row>
    <row r="4711" customFormat="false" ht="15" hidden="false" customHeight="false" outlineLevel="0" collapsed="false">
      <c r="A4711" s="4" t="s">
        <v>6815</v>
      </c>
      <c r="B4711" s="4" t="n">
        <v>15</v>
      </c>
      <c r="C4711" s="4" t="s">
        <v>585</v>
      </c>
      <c r="D4711" s="4" t="s">
        <v>36</v>
      </c>
      <c r="E4711" s="4" t="s">
        <v>3827</v>
      </c>
      <c r="F4711" s="4" t="s">
        <v>6816</v>
      </c>
      <c r="G4711" s="4"/>
      <c r="H4711" s="4" t="s">
        <v>6795</v>
      </c>
      <c r="I4711" s="4" t="s">
        <v>558</v>
      </c>
      <c r="J4711" s="4"/>
      <c r="K4711" s="4" t="n">
        <v>60</v>
      </c>
      <c r="L4711" s="10" t="n">
        <v>1.36</v>
      </c>
      <c r="M4711" s="10" t="n">
        <v>0.3</v>
      </c>
      <c r="N4711" s="11" t="s">
        <v>103</v>
      </c>
      <c r="O4711" s="11" t="s">
        <v>103</v>
      </c>
      <c r="P4711" s="11" t="s">
        <v>103</v>
      </c>
      <c r="Q4711" s="11" t="s">
        <v>103</v>
      </c>
      <c r="R4711" s="4"/>
    </row>
    <row r="4712" customFormat="false" ht="15" hidden="false" customHeight="false" outlineLevel="0" collapsed="false">
      <c r="A4712" s="4" t="s">
        <v>6817</v>
      </c>
      <c r="B4712" s="4" t="n">
        <v>15</v>
      </c>
      <c r="C4712" s="4" t="s">
        <v>585</v>
      </c>
      <c r="D4712" s="4" t="s">
        <v>36</v>
      </c>
      <c r="E4712" s="4" t="s">
        <v>3827</v>
      </c>
      <c r="F4712" s="4" t="s">
        <v>6818</v>
      </c>
      <c r="G4712" s="4"/>
      <c r="H4712" s="4" t="s">
        <v>6819</v>
      </c>
      <c r="I4712" s="4" t="s">
        <v>549</v>
      </c>
      <c r="J4712" s="4"/>
      <c r="K4712" s="4" t="n">
        <v>60</v>
      </c>
      <c r="L4712" s="10" t="n">
        <v>1.36</v>
      </c>
      <c r="M4712" s="10" t="n">
        <v>0.3</v>
      </c>
      <c r="N4712" s="11" t="s">
        <v>103</v>
      </c>
      <c r="O4712" s="11" t="s">
        <v>103</v>
      </c>
      <c r="P4712" s="11" t="s">
        <v>103</v>
      </c>
      <c r="Q4712" s="11" t="s">
        <v>103</v>
      </c>
      <c r="R4712" s="4"/>
    </row>
    <row r="4713" customFormat="false" ht="15" hidden="false" customHeight="false" outlineLevel="0" collapsed="false">
      <c r="A4713" s="4" t="s">
        <v>6820</v>
      </c>
      <c r="B4713" s="4" t="n">
        <v>15</v>
      </c>
      <c r="C4713" s="4" t="s">
        <v>585</v>
      </c>
      <c r="D4713" s="4" t="s">
        <v>36</v>
      </c>
      <c r="E4713" s="4" t="s">
        <v>3827</v>
      </c>
      <c r="F4713" s="4" t="s">
        <v>6821</v>
      </c>
      <c r="G4713" s="4"/>
      <c r="H4713" s="4" t="s">
        <v>6795</v>
      </c>
      <c r="I4713" s="4" t="s">
        <v>558</v>
      </c>
      <c r="J4713" s="4"/>
      <c r="K4713" s="4" t="n">
        <v>60</v>
      </c>
      <c r="L4713" s="10" t="n">
        <v>1.36</v>
      </c>
      <c r="M4713" s="10" t="n">
        <v>0.3</v>
      </c>
      <c r="N4713" s="11" t="s">
        <v>103</v>
      </c>
      <c r="O4713" s="11" t="s">
        <v>103</v>
      </c>
      <c r="P4713" s="11" t="s">
        <v>103</v>
      </c>
      <c r="Q4713" s="11" t="s">
        <v>103</v>
      </c>
      <c r="R4713" s="4"/>
    </row>
    <row r="4714" customFormat="false" ht="15" hidden="false" customHeight="false" outlineLevel="0" collapsed="false">
      <c r="A4714" s="4" t="s">
        <v>6822</v>
      </c>
      <c r="B4714" s="4" t="n">
        <v>15</v>
      </c>
      <c r="C4714" s="4" t="s">
        <v>585</v>
      </c>
      <c r="D4714" s="4" t="s">
        <v>36</v>
      </c>
      <c r="E4714" s="4" t="s">
        <v>3827</v>
      </c>
      <c r="F4714" s="4" t="s">
        <v>4046</v>
      </c>
      <c r="G4714" s="4" t="s">
        <v>1884</v>
      </c>
      <c r="H4714" s="4" t="s">
        <v>6823</v>
      </c>
      <c r="I4714" s="4"/>
      <c r="J4714" s="4"/>
      <c r="K4714" s="4" t="n">
        <v>60</v>
      </c>
      <c r="L4714" s="10" t="n">
        <v>1.36</v>
      </c>
      <c r="M4714" s="10" t="n">
        <v>0.3</v>
      </c>
      <c r="N4714" s="11" t="s">
        <v>103</v>
      </c>
      <c r="O4714" s="11" t="s">
        <v>103</v>
      </c>
      <c r="P4714" s="11" t="s">
        <v>103</v>
      </c>
      <c r="Q4714" s="11" t="s">
        <v>103</v>
      </c>
      <c r="R4714" s="4"/>
    </row>
    <row r="4715" customFormat="false" ht="15" hidden="false" customHeight="false" outlineLevel="0" collapsed="false">
      <c r="A4715" s="4" t="s">
        <v>6824</v>
      </c>
      <c r="B4715" s="4" t="n">
        <v>15</v>
      </c>
      <c r="C4715" s="4" t="s">
        <v>585</v>
      </c>
      <c r="D4715" s="4" t="s">
        <v>36</v>
      </c>
      <c r="E4715" s="4" t="s">
        <v>3827</v>
      </c>
      <c r="F4715" s="4" t="s">
        <v>4046</v>
      </c>
      <c r="G4715" s="4" t="s">
        <v>1798</v>
      </c>
      <c r="H4715" s="4" t="s">
        <v>6825</v>
      </c>
      <c r="I4715" s="4"/>
      <c r="J4715" s="4"/>
      <c r="K4715" s="4" t="n">
        <v>60</v>
      </c>
      <c r="L4715" s="10" t="n">
        <v>1.36</v>
      </c>
      <c r="M4715" s="10" t="n">
        <v>0.3</v>
      </c>
      <c r="N4715" s="11" t="s">
        <v>103</v>
      </c>
      <c r="O4715" s="11" t="s">
        <v>103</v>
      </c>
      <c r="P4715" s="11" t="s">
        <v>103</v>
      </c>
      <c r="Q4715" s="11" t="s">
        <v>103</v>
      </c>
      <c r="R4715" s="4"/>
    </row>
    <row r="4716" customFormat="false" ht="15" hidden="false" customHeight="false" outlineLevel="0" collapsed="false">
      <c r="A4716" s="4" t="s">
        <v>6826</v>
      </c>
      <c r="B4716" s="4" t="n">
        <v>15</v>
      </c>
      <c r="C4716" s="4" t="s">
        <v>585</v>
      </c>
      <c r="D4716" s="4" t="s">
        <v>36</v>
      </c>
      <c r="E4716" s="4" t="s">
        <v>3827</v>
      </c>
      <c r="F4716" s="4" t="s">
        <v>4046</v>
      </c>
      <c r="G4716" s="4" t="s">
        <v>1798</v>
      </c>
      <c r="H4716" s="4" t="s">
        <v>6825</v>
      </c>
      <c r="I4716" s="4"/>
      <c r="J4716" s="4"/>
      <c r="K4716" s="4" t="n">
        <v>60</v>
      </c>
      <c r="L4716" s="10" t="n">
        <v>1.36</v>
      </c>
      <c r="M4716" s="10" t="n">
        <v>0.3</v>
      </c>
      <c r="N4716" s="11" t="s">
        <v>103</v>
      </c>
      <c r="O4716" s="11" t="s">
        <v>103</v>
      </c>
      <c r="P4716" s="11" t="s">
        <v>103</v>
      </c>
      <c r="Q4716" s="11" t="s">
        <v>103</v>
      </c>
      <c r="R4716" s="4"/>
    </row>
    <row r="4717" customFormat="false" ht="15" hidden="false" customHeight="false" outlineLevel="0" collapsed="false">
      <c r="A4717" s="4" t="s">
        <v>6827</v>
      </c>
      <c r="B4717" s="4" t="n">
        <v>15</v>
      </c>
      <c r="C4717" s="4" t="s">
        <v>585</v>
      </c>
      <c r="D4717" s="4" t="s">
        <v>36</v>
      </c>
      <c r="E4717" s="4" t="s">
        <v>3827</v>
      </c>
      <c r="F4717" s="4" t="s">
        <v>4046</v>
      </c>
      <c r="G4717" s="4" t="s">
        <v>1798</v>
      </c>
      <c r="H4717" s="4" t="s">
        <v>6825</v>
      </c>
      <c r="I4717" s="4"/>
      <c r="J4717" s="4"/>
      <c r="K4717" s="4" t="n">
        <v>60</v>
      </c>
      <c r="L4717" s="10" t="n">
        <v>1.36</v>
      </c>
      <c r="M4717" s="10" t="n">
        <v>0.3</v>
      </c>
      <c r="N4717" s="11" t="s">
        <v>103</v>
      </c>
      <c r="O4717" s="11" t="s">
        <v>103</v>
      </c>
      <c r="P4717" s="11" t="s">
        <v>103</v>
      </c>
      <c r="Q4717" s="11" t="s">
        <v>103</v>
      </c>
      <c r="R4717" s="4"/>
    </row>
    <row r="4718" customFormat="false" ht="15" hidden="false" customHeight="false" outlineLevel="0" collapsed="false">
      <c r="A4718" s="4" t="s">
        <v>6828</v>
      </c>
      <c r="B4718" s="4" t="n">
        <v>15</v>
      </c>
      <c r="C4718" s="4" t="s">
        <v>585</v>
      </c>
      <c r="D4718" s="4" t="s">
        <v>36</v>
      </c>
      <c r="E4718" s="4" t="s">
        <v>3827</v>
      </c>
      <c r="F4718" s="4" t="s">
        <v>4046</v>
      </c>
      <c r="G4718" s="4" t="s">
        <v>1884</v>
      </c>
      <c r="H4718" s="4" t="s">
        <v>6825</v>
      </c>
      <c r="I4718" s="4"/>
      <c r="J4718" s="4"/>
      <c r="K4718" s="4" t="n">
        <v>60</v>
      </c>
      <c r="L4718" s="10" t="n">
        <v>1.36</v>
      </c>
      <c r="M4718" s="10" t="n">
        <v>0.3</v>
      </c>
      <c r="N4718" s="11" t="s">
        <v>103</v>
      </c>
      <c r="O4718" s="11" t="s">
        <v>103</v>
      </c>
      <c r="P4718" s="11" t="s">
        <v>103</v>
      </c>
      <c r="Q4718" s="11" t="s">
        <v>103</v>
      </c>
      <c r="R4718" s="4"/>
    </row>
    <row r="4719" customFormat="false" ht="15" hidden="false" customHeight="false" outlineLevel="0" collapsed="false">
      <c r="A4719" s="4" t="s">
        <v>6829</v>
      </c>
      <c r="B4719" s="4" t="n">
        <v>15</v>
      </c>
      <c r="C4719" s="4" t="s">
        <v>585</v>
      </c>
      <c r="D4719" s="4" t="s">
        <v>36</v>
      </c>
      <c r="E4719" s="4" t="s">
        <v>3827</v>
      </c>
      <c r="F4719" s="4" t="s">
        <v>4046</v>
      </c>
      <c r="G4719" s="4" t="s">
        <v>1798</v>
      </c>
      <c r="H4719" s="4" t="s">
        <v>6825</v>
      </c>
      <c r="I4719" s="4"/>
      <c r="J4719" s="4"/>
      <c r="K4719" s="4" t="n">
        <v>60</v>
      </c>
      <c r="L4719" s="10" t="n">
        <v>1.36</v>
      </c>
      <c r="M4719" s="10" t="n">
        <v>0.3</v>
      </c>
      <c r="N4719" s="11" t="s">
        <v>103</v>
      </c>
      <c r="O4719" s="11" t="s">
        <v>103</v>
      </c>
      <c r="P4719" s="11" t="s">
        <v>103</v>
      </c>
      <c r="Q4719" s="11" t="s">
        <v>103</v>
      </c>
      <c r="R4719" s="4"/>
    </row>
    <row r="4720" customFormat="false" ht="15" hidden="false" customHeight="false" outlineLevel="0" collapsed="false">
      <c r="A4720" s="4" t="s">
        <v>6830</v>
      </c>
      <c r="B4720" s="4" t="n">
        <v>15</v>
      </c>
      <c r="C4720" s="4" t="s">
        <v>585</v>
      </c>
      <c r="D4720" s="4" t="s">
        <v>36</v>
      </c>
      <c r="E4720" s="4" t="s">
        <v>3827</v>
      </c>
      <c r="F4720" s="4" t="s">
        <v>3849</v>
      </c>
      <c r="G4720" s="4" t="s">
        <v>1884</v>
      </c>
      <c r="H4720" s="4" t="s">
        <v>6825</v>
      </c>
      <c r="I4720" s="4" t="s">
        <v>6831</v>
      </c>
      <c r="J4720" s="4"/>
      <c r="K4720" s="4" t="n">
        <v>60</v>
      </c>
      <c r="L4720" s="10" t="n">
        <v>1.36</v>
      </c>
      <c r="M4720" s="10" t="n">
        <v>0.3</v>
      </c>
      <c r="N4720" s="11" t="s">
        <v>103</v>
      </c>
      <c r="O4720" s="11" t="s">
        <v>103</v>
      </c>
      <c r="P4720" s="11" t="s">
        <v>103</v>
      </c>
      <c r="Q4720" s="11" t="s">
        <v>103</v>
      </c>
      <c r="R4720" s="4"/>
    </row>
    <row r="4721" customFormat="false" ht="15" hidden="false" customHeight="false" outlineLevel="0" collapsed="false">
      <c r="A4721" s="4" t="s">
        <v>6832</v>
      </c>
      <c r="B4721" s="4" t="n">
        <v>15</v>
      </c>
      <c r="C4721" s="4" t="s">
        <v>585</v>
      </c>
      <c r="D4721" s="4" t="s">
        <v>36</v>
      </c>
      <c r="E4721" s="4" t="s">
        <v>3827</v>
      </c>
      <c r="F4721" s="4" t="s">
        <v>3849</v>
      </c>
      <c r="G4721" s="4" t="s">
        <v>1798</v>
      </c>
      <c r="H4721" s="4" t="s">
        <v>6833</v>
      </c>
      <c r="I4721" s="4"/>
      <c r="J4721" s="4"/>
      <c r="K4721" s="4" t="n">
        <v>60</v>
      </c>
      <c r="L4721" s="10" t="n">
        <v>1.36</v>
      </c>
      <c r="M4721" s="10" t="n">
        <v>0.3</v>
      </c>
      <c r="N4721" s="11" t="s">
        <v>103</v>
      </c>
      <c r="O4721" s="11" t="s">
        <v>103</v>
      </c>
      <c r="P4721" s="11" t="s">
        <v>103</v>
      </c>
      <c r="Q4721" s="11" t="s">
        <v>103</v>
      </c>
      <c r="R4721" s="4"/>
    </row>
    <row r="4722" customFormat="false" ht="15" hidden="false" customHeight="false" outlineLevel="0" collapsed="false">
      <c r="A4722" s="4" t="s">
        <v>6834</v>
      </c>
      <c r="B4722" s="4" t="n">
        <v>15</v>
      </c>
      <c r="C4722" s="4" t="s">
        <v>585</v>
      </c>
      <c r="D4722" s="4" t="s">
        <v>36</v>
      </c>
      <c r="E4722" s="4" t="s">
        <v>3827</v>
      </c>
      <c r="F4722" s="4" t="s">
        <v>3849</v>
      </c>
      <c r="G4722" s="4" t="s">
        <v>1884</v>
      </c>
      <c r="H4722" s="4" t="s">
        <v>6833</v>
      </c>
      <c r="I4722" s="4"/>
      <c r="J4722" s="4"/>
      <c r="K4722" s="4" t="n">
        <v>60</v>
      </c>
      <c r="L4722" s="10" t="n">
        <v>1.36</v>
      </c>
      <c r="M4722" s="10" t="n">
        <v>0.3</v>
      </c>
      <c r="N4722" s="11" t="s">
        <v>103</v>
      </c>
      <c r="O4722" s="11" t="s">
        <v>103</v>
      </c>
      <c r="P4722" s="11" t="s">
        <v>103</v>
      </c>
      <c r="Q4722" s="11" t="s">
        <v>103</v>
      </c>
      <c r="R4722" s="4"/>
    </row>
    <row r="4723" customFormat="false" ht="15" hidden="false" customHeight="false" outlineLevel="0" collapsed="false">
      <c r="A4723" s="4" t="s">
        <v>6835</v>
      </c>
      <c r="B4723" s="4" t="n">
        <v>15</v>
      </c>
      <c r="C4723" s="4" t="s">
        <v>585</v>
      </c>
      <c r="D4723" s="4" t="s">
        <v>36</v>
      </c>
      <c r="E4723" s="4" t="s">
        <v>3827</v>
      </c>
      <c r="F4723" s="4" t="s">
        <v>3849</v>
      </c>
      <c r="G4723" s="4" t="s">
        <v>1798</v>
      </c>
      <c r="H4723" s="4" t="s">
        <v>6833</v>
      </c>
      <c r="I4723" s="4" t="s">
        <v>6836</v>
      </c>
      <c r="J4723" s="4"/>
      <c r="K4723" s="4" t="n">
        <v>60</v>
      </c>
      <c r="L4723" s="10" t="n">
        <v>1.36</v>
      </c>
      <c r="M4723" s="10" t="n">
        <v>0.3</v>
      </c>
      <c r="N4723" s="11" t="s">
        <v>103</v>
      </c>
      <c r="O4723" s="11" t="s">
        <v>103</v>
      </c>
      <c r="P4723" s="11" t="s">
        <v>103</v>
      </c>
      <c r="Q4723" s="11" t="s">
        <v>103</v>
      </c>
      <c r="R4723" s="4"/>
    </row>
    <row r="4724" customFormat="false" ht="15" hidden="false" customHeight="false" outlineLevel="0" collapsed="false">
      <c r="A4724" s="4" t="s">
        <v>6837</v>
      </c>
      <c r="B4724" s="4" t="n">
        <v>15</v>
      </c>
      <c r="C4724" s="4" t="s">
        <v>585</v>
      </c>
      <c r="D4724" s="4" t="s">
        <v>36</v>
      </c>
      <c r="E4724" s="4" t="s">
        <v>3827</v>
      </c>
      <c r="F4724" s="4" t="s">
        <v>3849</v>
      </c>
      <c r="G4724" s="4" t="s">
        <v>1798</v>
      </c>
      <c r="H4724" s="4" t="s">
        <v>6833</v>
      </c>
      <c r="I4724" s="4"/>
      <c r="J4724" s="4"/>
      <c r="K4724" s="4" t="n">
        <v>60</v>
      </c>
      <c r="L4724" s="10" t="n">
        <v>1.36</v>
      </c>
      <c r="M4724" s="10" t="n">
        <v>0.3</v>
      </c>
      <c r="N4724" s="11" t="s">
        <v>103</v>
      </c>
      <c r="O4724" s="11" t="s">
        <v>103</v>
      </c>
      <c r="P4724" s="11" t="s">
        <v>103</v>
      </c>
      <c r="Q4724" s="11" t="s">
        <v>103</v>
      </c>
      <c r="R4724" s="4"/>
    </row>
    <row r="4725" customFormat="false" ht="15" hidden="false" customHeight="false" outlineLevel="0" collapsed="false">
      <c r="A4725" s="4" t="s">
        <v>6838</v>
      </c>
      <c r="B4725" s="4" t="n">
        <v>15</v>
      </c>
      <c r="C4725" s="4" t="s">
        <v>585</v>
      </c>
      <c r="D4725" s="4" t="s">
        <v>36</v>
      </c>
      <c r="E4725" s="4" t="s">
        <v>3827</v>
      </c>
      <c r="F4725" s="4" t="s">
        <v>3849</v>
      </c>
      <c r="G4725" s="4" t="s">
        <v>1884</v>
      </c>
      <c r="H4725" s="4" t="s">
        <v>6833</v>
      </c>
      <c r="I4725" s="4"/>
      <c r="J4725" s="4"/>
      <c r="K4725" s="4" t="n">
        <v>60</v>
      </c>
      <c r="L4725" s="10" t="n">
        <v>1.36</v>
      </c>
      <c r="M4725" s="10" t="n">
        <v>0.3</v>
      </c>
      <c r="N4725" s="11" t="s">
        <v>103</v>
      </c>
      <c r="O4725" s="11" t="s">
        <v>103</v>
      </c>
      <c r="P4725" s="11" t="s">
        <v>103</v>
      </c>
      <c r="Q4725" s="11" t="s">
        <v>103</v>
      </c>
      <c r="R4725" s="4"/>
    </row>
    <row r="4726" customFormat="false" ht="15" hidden="false" customHeight="false" outlineLevel="0" collapsed="false">
      <c r="A4726" s="4" t="s">
        <v>6839</v>
      </c>
      <c r="B4726" s="4" t="n">
        <v>15</v>
      </c>
      <c r="C4726" s="4" t="s">
        <v>585</v>
      </c>
      <c r="D4726" s="4" t="s">
        <v>36</v>
      </c>
      <c r="E4726" s="4" t="s">
        <v>3827</v>
      </c>
      <c r="F4726" s="4" t="s">
        <v>3849</v>
      </c>
      <c r="G4726" s="4" t="s">
        <v>1798</v>
      </c>
      <c r="H4726" s="4" t="s">
        <v>6833</v>
      </c>
      <c r="I4726" s="4"/>
      <c r="J4726" s="4"/>
      <c r="K4726" s="4" t="n">
        <v>60</v>
      </c>
      <c r="L4726" s="10" t="n">
        <v>1.36</v>
      </c>
      <c r="M4726" s="10" t="n">
        <v>0.3</v>
      </c>
      <c r="N4726" s="11" t="s">
        <v>103</v>
      </c>
      <c r="O4726" s="11" t="s">
        <v>103</v>
      </c>
      <c r="P4726" s="11" t="s">
        <v>103</v>
      </c>
      <c r="Q4726" s="11" t="s">
        <v>103</v>
      </c>
      <c r="R4726" s="4"/>
    </row>
    <row r="4727" customFormat="false" ht="15" hidden="false" customHeight="false" outlineLevel="0" collapsed="false">
      <c r="A4727" s="4" t="s">
        <v>6840</v>
      </c>
      <c r="B4727" s="4" t="n">
        <v>15</v>
      </c>
      <c r="C4727" s="4" t="s">
        <v>585</v>
      </c>
      <c r="D4727" s="4" t="s">
        <v>36</v>
      </c>
      <c r="E4727" s="4" t="s">
        <v>3827</v>
      </c>
      <c r="F4727" s="4" t="s">
        <v>3849</v>
      </c>
      <c r="G4727" s="4" t="s">
        <v>1798</v>
      </c>
      <c r="H4727" s="4" t="s">
        <v>6833</v>
      </c>
      <c r="I4727" s="4"/>
      <c r="J4727" s="4"/>
      <c r="K4727" s="4" t="n">
        <v>60</v>
      </c>
      <c r="L4727" s="10" t="n">
        <v>1.36</v>
      </c>
      <c r="M4727" s="10" t="n">
        <v>0.3</v>
      </c>
      <c r="N4727" s="11" t="s">
        <v>103</v>
      </c>
      <c r="O4727" s="11" t="s">
        <v>103</v>
      </c>
      <c r="P4727" s="11" t="s">
        <v>103</v>
      </c>
      <c r="Q4727" s="11" t="s">
        <v>103</v>
      </c>
      <c r="R4727" s="4"/>
    </row>
    <row r="4728" customFormat="false" ht="15" hidden="false" customHeight="false" outlineLevel="0" collapsed="false">
      <c r="A4728" s="4" t="s">
        <v>6841</v>
      </c>
      <c r="B4728" s="4" t="n">
        <v>15</v>
      </c>
      <c r="C4728" s="4" t="s">
        <v>585</v>
      </c>
      <c r="D4728" s="4" t="s">
        <v>36</v>
      </c>
      <c r="E4728" s="4" t="s">
        <v>3827</v>
      </c>
      <c r="F4728" s="4" t="s">
        <v>3849</v>
      </c>
      <c r="G4728" s="4" t="s">
        <v>1798</v>
      </c>
      <c r="H4728" s="4" t="s">
        <v>6833</v>
      </c>
      <c r="I4728" s="4"/>
      <c r="J4728" s="4"/>
      <c r="K4728" s="4" t="n">
        <v>60</v>
      </c>
      <c r="L4728" s="10" t="n">
        <v>1.36</v>
      </c>
      <c r="M4728" s="10" t="n">
        <v>0.3</v>
      </c>
      <c r="N4728" s="11" t="s">
        <v>103</v>
      </c>
      <c r="O4728" s="11" t="s">
        <v>103</v>
      </c>
      <c r="P4728" s="11" t="s">
        <v>103</v>
      </c>
      <c r="Q4728" s="11" t="s">
        <v>103</v>
      </c>
      <c r="R4728" s="4"/>
    </row>
    <row r="4729" customFormat="false" ht="15" hidden="false" customHeight="false" outlineLevel="0" collapsed="false">
      <c r="A4729" s="4" t="s">
        <v>6842</v>
      </c>
      <c r="B4729" s="4" t="n">
        <v>15</v>
      </c>
      <c r="C4729" s="4" t="s">
        <v>585</v>
      </c>
      <c r="D4729" s="4" t="s">
        <v>36</v>
      </c>
      <c r="E4729" s="4" t="s">
        <v>3827</v>
      </c>
      <c r="F4729" s="4" t="s">
        <v>3849</v>
      </c>
      <c r="G4729" s="4" t="s">
        <v>1798</v>
      </c>
      <c r="H4729" s="4" t="s">
        <v>6833</v>
      </c>
      <c r="I4729" s="4"/>
      <c r="J4729" s="4"/>
      <c r="K4729" s="4" t="n">
        <v>60</v>
      </c>
      <c r="L4729" s="10" t="n">
        <v>1.36</v>
      </c>
      <c r="M4729" s="10" t="n">
        <v>0.3</v>
      </c>
      <c r="N4729" s="11" t="s">
        <v>103</v>
      </c>
      <c r="O4729" s="11" t="s">
        <v>103</v>
      </c>
      <c r="P4729" s="11" t="s">
        <v>103</v>
      </c>
      <c r="Q4729" s="11" t="s">
        <v>103</v>
      </c>
      <c r="R4729" s="4"/>
    </row>
    <row r="4730" customFormat="false" ht="15" hidden="false" customHeight="false" outlineLevel="0" collapsed="false">
      <c r="A4730" s="4" t="s">
        <v>6843</v>
      </c>
      <c r="B4730" s="4" t="n">
        <v>15</v>
      </c>
      <c r="C4730" s="4" t="s">
        <v>585</v>
      </c>
      <c r="D4730" s="4" t="s">
        <v>36</v>
      </c>
      <c r="E4730" s="4" t="s">
        <v>3827</v>
      </c>
      <c r="F4730" s="4" t="s">
        <v>3849</v>
      </c>
      <c r="G4730" s="4" t="s">
        <v>1798</v>
      </c>
      <c r="H4730" s="4" t="s">
        <v>6833</v>
      </c>
      <c r="I4730" s="4"/>
      <c r="J4730" s="4"/>
      <c r="K4730" s="4" t="n">
        <v>60</v>
      </c>
      <c r="L4730" s="10" t="n">
        <v>1.36</v>
      </c>
      <c r="M4730" s="10" t="n">
        <v>0.3</v>
      </c>
      <c r="N4730" s="11" t="s">
        <v>103</v>
      </c>
      <c r="O4730" s="11" t="s">
        <v>103</v>
      </c>
      <c r="P4730" s="11" t="s">
        <v>103</v>
      </c>
      <c r="Q4730" s="11" t="s">
        <v>103</v>
      </c>
      <c r="R4730" s="4"/>
    </row>
    <row r="4731" customFormat="false" ht="15" hidden="false" customHeight="false" outlineLevel="0" collapsed="false">
      <c r="A4731" s="4" t="s">
        <v>6844</v>
      </c>
      <c r="B4731" s="4" t="n">
        <v>15</v>
      </c>
      <c r="C4731" s="4" t="s">
        <v>585</v>
      </c>
      <c r="D4731" s="4" t="s">
        <v>36</v>
      </c>
      <c r="E4731" s="4" t="s">
        <v>3827</v>
      </c>
      <c r="F4731" s="4" t="s">
        <v>3849</v>
      </c>
      <c r="G4731" s="4" t="s">
        <v>1884</v>
      </c>
      <c r="H4731" s="4" t="s">
        <v>6833</v>
      </c>
      <c r="I4731" s="4"/>
      <c r="J4731" s="4"/>
      <c r="K4731" s="4" t="n">
        <v>60</v>
      </c>
      <c r="L4731" s="10" t="n">
        <v>1.36</v>
      </c>
      <c r="M4731" s="10" t="n">
        <v>0.3</v>
      </c>
      <c r="N4731" s="11" t="s">
        <v>103</v>
      </c>
      <c r="O4731" s="11" t="s">
        <v>103</v>
      </c>
      <c r="P4731" s="11" t="s">
        <v>103</v>
      </c>
      <c r="Q4731" s="11" t="s">
        <v>103</v>
      </c>
      <c r="R4731" s="4"/>
    </row>
    <row r="4732" customFormat="false" ht="15" hidden="false" customHeight="false" outlineLevel="0" collapsed="false">
      <c r="A4732" s="4" t="s">
        <v>6845</v>
      </c>
      <c r="B4732" s="4" t="n">
        <v>15</v>
      </c>
      <c r="C4732" s="4" t="s">
        <v>585</v>
      </c>
      <c r="D4732" s="4" t="s">
        <v>36</v>
      </c>
      <c r="E4732" s="4" t="s">
        <v>3827</v>
      </c>
      <c r="F4732" s="4" t="s">
        <v>3849</v>
      </c>
      <c r="G4732" s="4" t="s">
        <v>1884</v>
      </c>
      <c r="H4732" s="4" t="s">
        <v>6833</v>
      </c>
      <c r="I4732" s="4"/>
      <c r="J4732" s="4"/>
      <c r="K4732" s="4" t="n">
        <v>60</v>
      </c>
      <c r="L4732" s="10" t="n">
        <v>1.36</v>
      </c>
      <c r="M4732" s="10" t="n">
        <v>0.3</v>
      </c>
      <c r="N4732" s="11" t="s">
        <v>103</v>
      </c>
      <c r="O4732" s="11" t="s">
        <v>103</v>
      </c>
      <c r="P4732" s="11" t="s">
        <v>103</v>
      </c>
      <c r="Q4732" s="11" t="s">
        <v>103</v>
      </c>
      <c r="R4732" s="4"/>
    </row>
    <row r="4733" customFormat="false" ht="15" hidden="false" customHeight="false" outlineLevel="0" collapsed="false">
      <c r="A4733" s="4" t="s">
        <v>6846</v>
      </c>
      <c r="B4733" s="4" t="n">
        <v>15</v>
      </c>
      <c r="C4733" s="4" t="s">
        <v>585</v>
      </c>
      <c r="D4733" s="4" t="s">
        <v>36</v>
      </c>
      <c r="E4733" s="4" t="s">
        <v>3827</v>
      </c>
      <c r="F4733" s="4" t="s">
        <v>3849</v>
      </c>
      <c r="G4733" s="4" t="s">
        <v>1884</v>
      </c>
      <c r="H4733" s="4" t="s">
        <v>6825</v>
      </c>
      <c r="I4733" s="4"/>
      <c r="J4733" s="4"/>
      <c r="K4733" s="4" t="n">
        <v>60</v>
      </c>
      <c r="L4733" s="10" t="n">
        <v>1.36</v>
      </c>
      <c r="M4733" s="10" t="n">
        <v>0.3</v>
      </c>
      <c r="N4733" s="11" t="s">
        <v>103</v>
      </c>
      <c r="O4733" s="11" t="s">
        <v>103</v>
      </c>
      <c r="P4733" s="11" t="s">
        <v>103</v>
      </c>
      <c r="Q4733" s="11" t="s">
        <v>103</v>
      </c>
      <c r="R4733" s="4"/>
    </row>
    <row r="4734" customFormat="false" ht="15" hidden="false" customHeight="false" outlineLevel="0" collapsed="false">
      <c r="A4734" s="4" t="s">
        <v>6847</v>
      </c>
      <c r="B4734" s="4" t="n">
        <v>15</v>
      </c>
      <c r="C4734" s="4" t="s">
        <v>585</v>
      </c>
      <c r="D4734" s="4" t="s">
        <v>36</v>
      </c>
      <c r="E4734" s="4" t="s">
        <v>3827</v>
      </c>
      <c r="F4734" s="4" t="s">
        <v>4765</v>
      </c>
      <c r="G4734" s="4" t="s">
        <v>1798</v>
      </c>
      <c r="H4734" s="4" t="s">
        <v>6848</v>
      </c>
      <c r="I4734" s="4"/>
      <c r="J4734" s="4"/>
      <c r="K4734" s="4" t="n">
        <v>60</v>
      </c>
      <c r="L4734" s="10" t="n">
        <v>1.36</v>
      </c>
      <c r="M4734" s="10" t="n">
        <v>0.3</v>
      </c>
      <c r="N4734" s="11" t="s">
        <v>103</v>
      </c>
      <c r="O4734" s="11" t="s">
        <v>103</v>
      </c>
      <c r="P4734" s="11" t="s">
        <v>103</v>
      </c>
      <c r="Q4734" s="11" t="s">
        <v>103</v>
      </c>
      <c r="R4734" s="4"/>
    </row>
    <row r="4735" customFormat="false" ht="15" hidden="false" customHeight="false" outlineLevel="0" collapsed="false">
      <c r="A4735" s="4" t="s">
        <v>6849</v>
      </c>
      <c r="B4735" s="4" t="n">
        <v>15</v>
      </c>
      <c r="C4735" s="4" t="s">
        <v>585</v>
      </c>
      <c r="D4735" s="4" t="s">
        <v>36</v>
      </c>
      <c r="E4735" s="4" t="s">
        <v>3827</v>
      </c>
      <c r="F4735" s="4" t="s">
        <v>4765</v>
      </c>
      <c r="G4735" s="4" t="s">
        <v>1798</v>
      </c>
      <c r="H4735" s="4" t="s">
        <v>6848</v>
      </c>
      <c r="I4735" s="4"/>
      <c r="J4735" s="4"/>
      <c r="K4735" s="4" t="n">
        <v>60</v>
      </c>
      <c r="L4735" s="10" t="n">
        <v>1.36</v>
      </c>
      <c r="M4735" s="10" t="n">
        <v>0.3</v>
      </c>
      <c r="N4735" s="11" t="s">
        <v>103</v>
      </c>
      <c r="O4735" s="11" t="s">
        <v>103</v>
      </c>
      <c r="P4735" s="11" t="s">
        <v>103</v>
      </c>
      <c r="Q4735" s="11" t="s">
        <v>103</v>
      </c>
      <c r="R4735" s="4"/>
    </row>
    <row r="4736" customFormat="false" ht="15" hidden="false" customHeight="false" outlineLevel="0" collapsed="false">
      <c r="A4736" s="4" t="s">
        <v>6850</v>
      </c>
      <c r="B4736" s="4" t="n">
        <v>15</v>
      </c>
      <c r="C4736" s="4" t="s">
        <v>585</v>
      </c>
      <c r="D4736" s="4" t="s">
        <v>36</v>
      </c>
      <c r="E4736" s="4" t="s">
        <v>3827</v>
      </c>
      <c r="F4736" s="4" t="s">
        <v>6851</v>
      </c>
      <c r="G4736" s="4"/>
      <c r="H4736" s="4"/>
      <c r="I4736" s="4" t="s">
        <v>6852</v>
      </c>
      <c r="J4736" s="4"/>
      <c r="K4736" s="4" t="n">
        <v>60</v>
      </c>
      <c r="L4736" s="10" t="n">
        <v>1.36</v>
      </c>
      <c r="M4736" s="10" t="n">
        <v>0.3</v>
      </c>
      <c r="N4736" s="11" t="s">
        <v>103</v>
      </c>
      <c r="O4736" s="11" t="s">
        <v>103</v>
      </c>
      <c r="P4736" s="11" t="s">
        <v>103</v>
      </c>
      <c r="Q4736" s="11" t="s">
        <v>103</v>
      </c>
      <c r="R4736" s="4"/>
    </row>
    <row r="4737" customFormat="false" ht="15" hidden="false" customHeight="false" outlineLevel="0" collapsed="false">
      <c r="A4737" s="4" t="s">
        <v>6853</v>
      </c>
      <c r="B4737" s="4" t="n">
        <v>15</v>
      </c>
      <c r="C4737" s="4" t="s">
        <v>585</v>
      </c>
      <c r="D4737" s="4" t="s">
        <v>36</v>
      </c>
      <c r="E4737" s="4" t="s">
        <v>3827</v>
      </c>
      <c r="F4737" s="4" t="s">
        <v>6854</v>
      </c>
      <c r="G4737" s="4"/>
      <c r="H4737" s="4"/>
      <c r="I4737" s="4" t="s">
        <v>6855</v>
      </c>
      <c r="J4737" s="4"/>
      <c r="K4737" s="4" t="n">
        <v>60</v>
      </c>
      <c r="L4737" s="10" t="n">
        <v>1.36</v>
      </c>
      <c r="M4737" s="10" t="n">
        <v>0.3</v>
      </c>
      <c r="N4737" s="11" t="s">
        <v>103</v>
      </c>
      <c r="O4737" s="11" t="s">
        <v>103</v>
      </c>
      <c r="P4737" s="11" t="s">
        <v>103</v>
      </c>
      <c r="Q4737" s="11" t="s">
        <v>103</v>
      </c>
      <c r="R4737" s="4"/>
    </row>
    <row r="4738" customFormat="false" ht="15" hidden="false" customHeight="false" outlineLevel="0" collapsed="false">
      <c r="A4738" s="4" t="s">
        <v>6856</v>
      </c>
      <c r="B4738" s="4" t="n">
        <v>15</v>
      </c>
      <c r="C4738" s="4" t="s">
        <v>585</v>
      </c>
      <c r="D4738" s="4" t="s">
        <v>36</v>
      </c>
      <c r="E4738" s="4" t="s">
        <v>3827</v>
      </c>
      <c r="F4738" s="4" t="s">
        <v>3828</v>
      </c>
      <c r="G4738" s="4"/>
      <c r="H4738" s="4"/>
      <c r="I4738" s="4" t="s">
        <v>6857</v>
      </c>
      <c r="J4738" s="4"/>
      <c r="K4738" s="4" t="n">
        <v>60</v>
      </c>
      <c r="L4738" s="10" t="n">
        <v>1.36</v>
      </c>
      <c r="M4738" s="10" t="n">
        <v>0.3</v>
      </c>
      <c r="N4738" s="11" t="s">
        <v>103</v>
      </c>
      <c r="O4738" s="11" t="s">
        <v>103</v>
      </c>
      <c r="P4738" s="11" t="s">
        <v>103</v>
      </c>
      <c r="Q4738" s="11" t="s">
        <v>103</v>
      </c>
      <c r="R4738" s="4"/>
    </row>
    <row r="4739" customFormat="false" ht="15" hidden="false" customHeight="false" outlineLevel="0" collapsed="false">
      <c r="A4739" s="4" t="s">
        <v>6858</v>
      </c>
      <c r="B4739" s="4" t="n">
        <v>15</v>
      </c>
      <c r="C4739" s="4" t="s">
        <v>585</v>
      </c>
      <c r="D4739" s="4" t="s">
        <v>36</v>
      </c>
      <c r="E4739" s="4" t="s">
        <v>3827</v>
      </c>
      <c r="F4739" s="4" t="s">
        <v>3828</v>
      </c>
      <c r="G4739" s="4"/>
      <c r="H4739" s="4"/>
      <c r="I4739" s="4" t="s">
        <v>6859</v>
      </c>
      <c r="J4739" s="4"/>
      <c r="K4739" s="4" t="n">
        <v>60</v>
      </c>
      <c r="L4739" s="10" t="n">
        <v>1.36</v>
      </c>
      <c r="M4739" s="10" t="n">
        <v>0.3</v>
      </c>
      <c r="N4739" s="11" t="s">
        <v>103</v>
      </c>
      <c r="O4739" s="11" t="s">
        <v>103</v>
      </c>
      <c r="P4739" s="11" t="s">
        <v>103</v>
      </c>
      <c r="Q4739" s="11" t="s">
        <v>103</v>
      </c>
      <c r="R4739" s="4"/>
    </row>
    <row r="4740" customFormat="false" ht="15" hidden="false" customHeight="false" outlineLevel="0" collapsed="false">
      <c r="A4740" s="4" t="s">
        <v>6860</v>
      </c>
      <c r="B4740" s="4" t="n">
        <v>15</v>
      </c>
      <c r="C4740" s="4" t="s">
        <v>585</v>
      </c>
      <c r="D4740" s="4" t="s">
        <v>36</v>
      </c>
      <c r="E4740" s="4" t="s">
        <v>3827</v>
      </c>
      <c r="F4740" s="4" t="s">
        <v>6861</v>
      </c>
      <c r="G4740" s="4" t="s">
        <v>1792</v>
      </c>
      <c r="H4740" s="4"/>
      <c r="I4740" s="4" t="s">
        <v>6859</v>
      </c>
      <c r="J4740" s="4"/>
      <c r="K4740" s="4" t="n">
        <v>60</v>
      </c>
      <c r="L4740" s="10" t="n">
        <v>1.36</v>
      </c>
      <c r="M4740" s="10" t="n">
        <v>0.3</v>
      </c>
      <c r="N4740" s="11" t="s">
        <v>103</v>
      </c>
      <c r="O4740" s="11" t="s">
        <v>103</v>
      </c>
      <c r="P4740" s="11" t="s">
        <v>103</v>
      </c>
      <c r="Q4740" s="11" t="s">
        <v>103</v>
      </c>
      <c r="R4740" s="4"/>
    </row>
    <row r="4741" customFormat="false" ht="15" hidden="false" customHeight="false" outlineLevel="0" collapsed="false">
      <c r="A4741" s="4" t="s">
        <v>6862</v>
      </c>
      <c r="B4741" s="4" t="n">
        <v>15</v>
      </c>
      <c r="C4741" s="4" t="s">
        <v>585</v>
      </c>
      <c r="D4741" s="4" t="s">
        <v>36</v>
      </c>
      <c r="E4741" s="4" t="s">
        <v>3827</v>
      </c>
      <c r="F4741" s="4" t="s">
        <v>6863</v>
      </c>
      <c r="G4741" s="4"/>
      <c r="H4741" s="4"/>
      <c r="I4741" s="4" t="s">
        <v>6864</v>
      </c>
      <c r="J4741" s="4"/>
      <c r="K4741" s="4" t="n">
        <v>60</v>
      </c>
      <c r="L4741" s="10" t="n">
        <v>1.36</v>
      </c>
      <c r="M4741" s="10" t="n">
        <v>0.3</v>
      </c>
      <c r="N4741" s="11" t="s">
        <v>103</v>
      </c>
      <c r="O4741" s="11" t="s">
        <v>103</v>
      </c>
      <c r="P4741" s="11" t="s">
        <v>103</v>
      </c>
      <c r="Q4741" s="11" t="s">
        <v>103</v>
      </c>
      <c r="R4741" s="4"/>
    </row>
    <row r="4742" customFormat="false" ht="15" hidden="false" customHeight="false" outlineLevel="0" collapsed="false">
      <c r="A4742" s="4" t="s">
        <v>6865</v>
      </c>
      <c r="B4742" s="4" t="n">
        <v>15</v>
      </c>
      <c r="C4742" s="4" t="s">
        <v>585</v>
      </c>
      <c r="D4742" s="4" t="s">
        <v>36</v>
      </c>
      <c r="E4742" s="4" t="s">
        <v>3827</v>
      </c>
      <c r="F4742" s="4" t="s">
        <v>6866</v>
      </c>
      <c r="G4742" s="4"/>
      <c r="H4742" s="4"/>
      <c r="I4742" s="4" t="s">
        <v>6864</v>
      </c>
      <c r="J4742" s="4"/>
      <c r="K4742" s="4" t="n">
        <v>60</v>
      </c>
      <c r="L4742" s="10" t="n">
        <v>1.36</v>
      </c>
      <c r="M4742" s="10" t="n">
        <v>0.3</v>
      </c>
      <c r="N4742" s="11" t="s">
        <v>103</v>
      </c>
      <c r="O4742" s="11" t="s">
        <v>103</v>
      </c>
      <c r="P4742" s="11" t="s">
        <v>103</v>
      </c>
      <c r="Q4742" s="11" t="s">
        <v>103</v>
      </c>
      <c r="R4742" s="4"/>
    </row>
    <row r="4743" customFormat="false" ht="15" hidden="false" customHeight="false" outlineLevel="0" collapsed="false">
      <c r="A4743" s="4" t="s">
        <v>6867</v>
      </c>
      <c r="B4743" s="4" t="n">
        <v>15</v>
      </c>
      <c r="C4743" s="4" t="s">
        <v>585</v>
      </c>
      <c r="D4743" s="4" t="s">
        <v>36</v>
      </c>
      <c r="E4743" s="4" t="s">
        <v>3827</v>
      </c>
      <c r="F4743" s="4" t="s">
        <v>6868</v>
      </c>
      <c r="G4743" s="4"/>
      <c r="H4743" s="4"/>
      <c r="I4743" s="4" t="s">
        <v>6864</v>
      </c>
      <c r="J4743" s="4"/>
      <c r="K4743" s="4" t="n">
        <v>60</v>
      </c>
      <c r="L4743" s="10" t="n">
        <v>1.36</v>
      </c>
      <c r="M4743" s="10" t="n">
        <v>0.3</v>
      </c>
      <c r="N4743" s="11" t="s">
        <v>103</v>
      </c>
      <c r="O4743" s="11" t="s">
        <v>103</v>
      </c>
      <c r="P4743" s="11" t="s">
        <v>103</v>
      </c>
      <c r="Q4743" s="11" t="s">
        <v>103</v>
      </c>
      <c r="R4743" s="4"/>
    </row>
    <row r="4744" customFormat="false" ht="15" hidden="false" customHeight="false" outlineLevel="0" collapsed="false">
      <c r="A4744" s="4" t="s">
        <v>6869</v>
      </c>
      <c r="B4744" s="4" t="n">
        <v>15</v>
      </c>
      <c r="C4744" s="4" t="s">
        <v>585</v>
      </c>
      <c r="D4744" s="4" t="s">
        <v>36</v>
      </c>
      <c r="E4744" s="4" t="s">
        <v>3827</v>
      </c>
      <c r="F4744" s="4" t="s">
        <v>6870</v>
      </c>
      <c r="G4744" s="4"/>
      <c r="H4744" s="4"/>
      <c r="I4744" s="4" t="s">
        <v>6871</v>
      </c>
      <c r="J4744" s="4"/>
      <c r="K4744" s="4" t="n">
        <v>60</v>
      </c>
      <c r="L4744" s="10" t="n">
        <v>1.36</v>
      </c>
      <c r="M4744" s="10" t="n">
        <v>0.3</v>
      </c>
      <c r="N4744" s="11" t="s">
        <v>103</v>
      </c>
      <c r="O4744" s="11" t="s">
        <v>103</v>
      </c>
      <c r="P4744" s="11" t="s">
        <v>103</v>
      </c>
      <c r="Q4744" s="11" t="s">
        <v>103</v>
      </c>
      <c r="R4744" s="4"/>
    </row>
    <row r="4745" customFormat="false" ht="15" hidden="false" customHeight="false" outlineLevel="0" collapsed="false">
      <c r="A4745" s="4" t="s">
        <v>6872</v>
      </c>
      <c r="B4745" s="4" t="n">
        <v>15</v>
      </c>
      <c r="C4745" s="4" t="s">
        <v>585</v>
      </c>
      <c r="D4745" s="4" t="s">
        <v>36</v>
      </c>
      <c r="E4745" s="4" t="s">
        <v>3827</v>
      </c>
      <c r="F4745" s="4" t="s">
        <v>6873</v>
      </c>
      <c r="G4745" s="4"/>
      <c r="H4745" s="4"/>
      <c r="I4745" s="4" t="s">
        <v>6874</v>
      </c>
      <c r="J4745" s="4"/>
      <c r="K4745" s="4" t="n">
        <v>60</v>
      </c>
      <c r="L4745" s="10" t="n">
        <v>1.36</v>
      </c>
      <c r="M4745" s="10" t="n">
        <v>0.3</v>
      </c>
      <c r="N4745" s="11" t="s">
        <v>103</v>
      </c>
      <c r="O4745" s="11" t="s">
        <v>103</v>
      </c>
      <c r="P4745" s="11" t="s">
        <v>103</v>
      </c>
      <c r="Q4745" s="11" t="s">
        <v>103</v>
      </c>
      <c r="R4745" s="4"/>
    </row>
    <row r="4746" customFormat="false" ht="15" hidden="false" customHeight="false" outlineLevel="0" collapsed="false">
      <c r="A4746" s="4" t="s">
        <v>6875</v>
      </c>
      <c r="B4746" s="4" t="n">
        <v>15</v>
      </c>
      <c r="C4746" s="4" t="s">
        <v>585</v>
      </c>
      <c r="D4746" s="4" t="s">
        <v>36</v>
      </c>
      <c r="E4746" s="4" t="s">
        <v>3827</v>
      </c>
      <c r="F4746" s="4" t="s">
        <v>6876</v>
      </c>
      <c r="G4746" s="4"/>
      <c r="H4746" s="4"/>
      <c r="I4746" s="4" t="s">
        <v>6877</v>
      </c>
      <c r="J4746" s="4"/>
      <c r="K4746" s="4" t="n">
        <v>60</v>
      </c>
      <c r="L4746" s="10" t="n">
        <v>1.36</v>
      </c>
      <c r="M4746" s="10" t="n">
        <v>0.3</v>
      </c>
      <c r="N4746" s="11" t="s">
        <v>103</v>
      </c>
      <c r="O4746" s="11" t="s">
        <v>103</v>
      </c>
      <c r="P4746" s="11" t="s">
        <v>103</v>
      </c>
      <c r="Q4746" s="11" t="s">
        <v>103</v>
      </c>
      <c r="R4746" s="4"/>
    </row>
    <row r="4747" customFormat="false" ht="15" hidden="false" customHeight="false" outlineLevel="0" collapsed="false">
      <c r="A4747" s="4" t="s">
        <v>6878</v>
      </c>
      <c r="B4747" s="4" t="n">
        <v>15</v>
      </c>
      <c r="C4747" s="4" t="s">
        <v>585</v>
      </c>
      <c r="D4747" s="4" t="s">
        <v>36</v>
      </c>
      <c r="E4747" s="4" t="s">
        <v>3827</v>
      </c>
      <c r="F4747" s="4" t="s">
        <v>3836</v>
      </c>
      <c r="G4747" s="4"/>
      <c r="H4747" s="4" t="s">
        <v>6879</v>
      </c>
      <c r="I4747" s="4" t="s">
        <v>6880</v>
      </c>
      <c r="J4747" s="4"/>
      <c r="K4747" s="4" t="n">
        <v>60</v>
      </c>
      <c r="L4747" s="10" t="n">
        <v>1.36</v>
      </c>
      <c r="M4747" s="10" t="n">
        <v>0.3</v>
      </c>
      <c r="N4747" s="11" t="s">
        <v>103</v>
      </c>
      <c r="O4747" s="11" t="s">
        <v>103</v>
      </c>
      <c r="P4747" s="11" t="s">
        <v>103</v>
      </c>
      <c r="Q4747" s="11" t="s">
        <v>103</v>
      </c>
      <c r="R4747" s="4"/>
    </row>
    <row r="4748" customFormat="false" ht="15" hidden="false" customHeight="false" outlineLevel="0" collapsed="false">
      <c r="A4748" s="4" t="s">
        <v>6881</v>
      </c>
      <c r="B4748" s="4" t="n">
        <v>15</v>
      </c>
      <c r="C4748" s="4" t="s">
        <v>585</v>
      </c>
      <c r="D4748" s="4" t="s">
        <v>36</v>
      </c>
      <c r="E4748" s="4" t="s">
        <v>3827</v>
      </c>
      <c r="F4748" s="4" t="s">
        <v>6882</v>
      </c>
      <c r="G4748" s="4"/>
      <c r="H4748" s="4" t="s">
        <v>6879</v>
      </c>
      <c r="I4748" s="4" t="s">
        <v>6883</v>
      </c>
      <c r="J4748" s="4"/>
      <c r="K4748" s="4" t="n">
        <v>60</v>
      </c>
      <c r="L4748" s="10" t="n">
        <v>1.36</v>
      </c>
      <c r="M4748" s="10" t="n">
        <v>0.3</v>
      </c>
      <c r="N4748" s="11" t="s">
        <v>103</v>
      </c>
      <c r="O4748" s="11" t="s">
        <v>103</v>
      </c>
      <c r="P4748" s="11" t="s">
        <v>103</v>
      </c>
      <c r="Q4748" s="11" t="s">
        <v>103</v>
      </c>
      <c r="R4748" s="4"/>
    </row>
    <row r="4749" customFormat="false" ht="15" hidden="false" customHeight="false" outlineLevel="0" collapsed="false">
      <c r="A4749" s="4" t="s">
        <v>6884</v>
      </c>
      <c r="B4749" s="4" t="n">
        <v>15</v>
      </c>
      <c r="C4749" s="4" t="s">
        <v>585</v>
      </c>
      <c r="D4749" s="4" t="s">
        <v>36</v>
      </c>
      <c r="E4749" s="4" t="s">
        <v>3827</v>
      </c>
      <c r="F4749" s="4" t="s">
        <v>6885</v>
      </c>
      <c r="G4749" s="4" t="s">
        <v>1872</v>
      </c>
      <c r="H4749" s="4"/>
      <c r="I4749" s="4" t="s">
        <v>6886</v>
      </c>
      <c r="J4749" s="4"/>
      <c r="K4749" s="4" t="n">
        <v>60</v>
      </c>
      <c r="L4749" s="10" t="n">
        <v>1.36</v>
      </c>
      <c r="M4749" s="10" t="n">
        <v>0.3</v>
      </c>
      <c r="N4749" s="11" t="s">
        <v>103</v>
      </c>
      <c r="O4749" s="11" t="s">
        <v>103</v>
      </c>
      <c r="P4749" s="11" t="s">
        <v>103</v>
      </c>
      <c r="Q4749" s="11" t="s">
        <v>103</v>
      </c>
      <c r="R4749" s="4"/>
    </row>
    <row r="4750" customFormat="false" ht="15" hidden="false" customHeight="false" outlineLevel="0" collapsed="false">
      <c r="A4750" s="4" t="s">
        <v>6887</v>
      </c>
      <c r="B4750" s="4" t="n">
        <v>15</v>
      </c>
      <c r="C4750" s="4" t="s">
        <v>585</v>
      </c>
      <c r="D4750" s="4" t="s">
        <v>36</v>
      </c>
      <c r="E4750" s="4" t="s">
        <v>3827</v>
      </c>
      <c r="F4750" s="4" t="s">
        <v>6888</v>
      </c>
      <c r="G4750" s="4"/>
      <c r="H4750" s="4"/>
      <c r="I4750" s="4" t="s">
        <v>6889</v>
      </c>
      <c r="J4750" s="4"/>
      <c r="K4750" s="4" t="n">
        <v>60</v>
      </c>
      <c r="L4750" s="10" t="n">
        <v>1.36</v>
      </c>
      <c r="M4750" s="10" t="n">
        <v>0.3</v>
      </c>
      <c r="N4750" s="11" t="s">
        <v>103</v>
      </c>
      <c r="O4750" s="11" t="s">
        <v>103</v>
      </c>
      <c r="P4750" s="11" t="s">
        <v>103</v>
      </c>
      <c r="Q4750" s="11" t="s">
        <v>103</v>
      </c>
      <c r="R4750" s="4"/>
    </row>
    <row r="4751" customFormat="false" ht="15" hidden="false" customHeight="false" outlineLevel="0" collapsed="false">
      <c r="A4751" s="4" t="s">
        <v>6890</v>
      </c>
      <c r="B4751" s="4" t="n">
        <v>15</v>
      </c>
      <c r="C4751" s="4" t="s">
        <v>585</v>
      </c>
      <c r="D4751" s="4" t="s">
        <v>36</v>
      </c>
      <c r="E4751" s="4" t="s">
        <v>3827</v>
      </c>
      <c r="F4751" s="4" t="s">
        <v>6891</v>
      </c>
      <c r="G4751" s="4"/>
      <c r="H4751" s="4" t="s">
        <v>5078</v>
      </c>
      <c r="I4751" s="4" t="s">
        <v>6892</v>
      </c>
      <c r="J4751" s="4"/>
      <c r="K4751" s="4" t="n">
        <v>60</v>
      </c>
      <c r="L4751" s="10" t="n">
        <v>1.36</v>
      </c>
      <c r="M4751" s="10" t="n">
        <v>0.3</v>
      </c>
      <c r="N4751" s="11" t="s">
        <v>103</v>
      </c>
      <c r="O4751" s="11" t="s">
        <v>103</v>
      </c>
      <c r="P4751" s="11" t="s">
        <v>103</v>
      </c>
      <c r="Q4751" s="11" t="s">
        <v>103</v>
      </c>
      <c r="R4751" s="4"/>
    </row>
    <row r="4752" customFormat="false" ht="15" hidden="false" customHeight="false" outlineLevel="0" collapsed="false">
      <c r="A4752" s="4" t="s">
        <v>6893</v>
      </c>
      <c r="B4752" s="4" t="n">
        <v>15</v>
      </c>
      <c r="C4752" s="4" t="s">
        <v>585</v>
      </c>
      <c r="D4752" s="4" t="s">
        <v>36</v>
      </c>
      <c r="E4752" s="4" t="s">
        <v>3827</v>
      </c>
      <c r="F4752" s="4" t="s">
        <v>6894</v>
      </c>
      <c r="G4752" s="4"/>
      <c r="H4752" s="4" t="s">
        <v>5078</v>
      </c>
      <c r="I4752" s="4" t="s">
        <v>6892</v>
      </c>
      <c r="J4752" s="4"/>
      <c r="K4752" s="4" t="n">
        <v>60</v>
      </c>
      <c r="L4752" s="10" t="n">
        <v>1.36</v>
      </c>
      <c r="M4752" s="10" t="n">
        <v>0.3</v>
      </c>
      <c r="N4752" s="11" t="s">
        <v>103</v>
      </c>
      <c r="O4752" s="11" t="s">
        <v>103</v>
      </c>
      <c r="P4752" s="11" t="s">
        <v>103</v>
      </c>
      <c r="Q4752" s="11" t="s">
        <v>103</v>
      </c>
      <c r="R4752" s="4"/>
    </row>
    <row r="4753" customFormat="false" ht="15" hidden="false" customHeight="false" outlineLevel="0" collapsed="false">
      <c r="A4753" s="4" t="s">
        <v>6895</v>
      </c>
      <c r="B4753" s="4" t="n">
        <v>15</v>
      </c>
      <c r="C4753" s="4" t="s">
        <v>585</v>
      </c>
      <c r="D4753" s="4" t="s">
        <v>36</v>
      </c>
      <c r="E4753" s="4" t="s">
        <v>3827</v>
      </c>
      <c r="F4753" s="4" t="s">
        <v>6896</v>
      </c>
      <c r="G4753" s="4"/>
      <c r="H4753" s="4" t="s">
        <v>6897</v>
      </c>
      <c r="I4753" s="4"/>
      <c r="J4753" s="4"/>
      <c r="K4753" s="4" t="n">
        <v>60</v>
      </c>
      <c r="L4753" s="10" t="n">
        <v>1.36</v>
      </c>
      <c r="M4753" s="10" t="n">
        <v>0.3</v>
      </c>
      <c r="N4753" s="11" t="s">
        <v>103</v>
      </c>
      <c r="O4753" s="11" t="s">
        <v>103</v>
      </c>
      <c r="P4753" s="11" t="s">
        <v>103</v>
      </c>
      <c r="Q4753" s="11" t="s">
        <v>103</v>
      </c>
      <c r="R4753" s="4"/>
    </row>
    <row r="4754" customFormat="false" ht="15" hidden="false" customHeight="false" outlineLevel="0" collapsed="false">
      <c r="A4754" s="4" t="s">
        <v>6898</v>
      </c>
      <c r="B4754" s="4" t="n">
        <v>15</v>
      </c>
      <c r="C4754" s="4" t="s">
        <v>585</v>
      </c>
      <c r="D4754" s="4" t="s">
        <v>36</v>
      </c>
      <c r="E4754" s="4" t="s">
        <v>3827</v>
      </c>
      <c r="F4754" s="4" t="s">
        <v>6899</v>
      </c>
      <c r="G4754" s="4"/>
      <c r="H4754" s="4"/>
      <c r="I4754" s="4" t="s">
        <v>6900</v>
      </c>
      <c r="J4754" s="4"/>
      <c r="K4754" s="4" t="n">
        <v>60</v>
      </c>
      <c r="L4754" s="10" t="n">
        <v>1.36</v>
      </c>
      <c r="M4754" s="10" t="n">
        <v>0.3</v>
      </c>
      <c r="N4754" s="11" t="s">
        <v>103</v>
      </c>
      <c r="O4754" s="11" t="s">
        <v>103</v>
      </c>
      <c r="P4754" s="11" t="s">
        <v>103</v>
      </c>
      <c r="Q4754" s="11" t="s">
        <v>103</v>
      </c>
      <c r="R4754" s="4"/>
    </row>
    <row r="4755" customFormat="false" ht="15" hidden="false" customHeight="false" outlineLevel="0" collapsed="false">
      <c r="A4755" s="4" t="s">
        <v>6901</v>
      </c>
      <c r="B4755" s="4" t="n">
        <v>15</v>
      </c>
      <c r="C4755" s="4" t="s">
        <v>585</v>
      </c>
      <c r="D4755" s="4" t="s">
        <v>36</v>
      </c>
      <c r="E4755" s="4" t="s">
        <v>3827</v>
      </c>
      <c r="F4755" s="4" t="s">
        <v>6902</v>
      </c>
      <c r="G4755" s="4"/>
      <c r="H4755" s="4"/>
      <c r="I4755" s="4" t="s">
        <v>6903</v>
      </c>
      <c r="J4755" s="4"/>
      <c r="K4755" s="4" t="n">
        <v>60</v>
      </c>
      <c r="L4755" s="10" t="n">
        <v>1.36</v>
      </c>
      <c r="M4755" s="10" t="n">
        <v>0.3</v>
      </c>
      <c r="N4755" s="11" t="s">
        <v>103</v>
      </c>
      <c r="O4755" s="11" t="s">
        <v>103</v>
      </c>
      <c r="P4755" s="11" t="s">
        <v>103</v>
      </c>
      <c r="Q4755" s="11" t="s">
        <v>103</v>
      </c>
      <c r="R4755" s="4"/>
    </row>
    <row r="4756" customFormat="false" ht="15" hidden="false" customHeight="false" outlineLevel="0" collapsed="false">
      <c r="A4756" s="4" t="s">
        <v>6904</v>
      </c>
      <c r="B4756" s="4" t="n">
        <v>15</v>
      </c>
      <c r="C4756" s="4" t="s">
        <v>585</v>
      </c>
      <c r="D4756" s="4" t="s">
        <v>36</v>
      </c>
      <c r="E4756" s="4" t="s">
        <v>3827</v>
      </c>
      <c r="F4756" s="4" t="s">
        <v>6905</v>
      </c>
      <c r="G4756" s="4"/>
      <c r="H4756" s="4"/>
      <c r="I4756" s="4" t="s">
        <v>6906</v>
      </c>
      <c r="J4756" s="4"/>
      <c r="K4756" s="4" t="n">
        <v>60</v>
      </c>
      <c r="L4756" s="10" t="n">
        <v>1.36</v>
      </c>
      <c r="M4756" s="10" t="n">
        <v>0.3</v>
      </c>
      <c r="N4756" s="11" t="s">
        <v>103</v>
      </c>
      <c r="O4756" s="11" t="s">
        <v>103</v>
      </c>
      <c r="P4756" s="11" t="s">
        <v>103</v>
      </c>
      <c r="Q4756" s="11" t="s">
        <v>103</v>
      </c>
      <c r="R4756" s="4"/>
    </row>
    <row r="4757" customFormat="false" ht="15" hidden="false" customHeight="false" outlineLevel="0" collapsed="false">
      <c r="A4757" s="4" t="s">
        <v>6907</v>
      </c>
      <c r="B4757" s="4" t="n">
        <v>15</v>
      </c>
      <c r="C4757" s="4" t="s">
        <v>585</v>
      </c>
      <c r="D4757" s="4" t="s">
        <v>36</v>
      </c>
      <c r="E4757" s="4" t="s">
        <v>3827</v>
      </c>
      <c r="F4757" s="4" t="s">
        <v>6908</v>
      </c>
      <c r="G4757" s="4"/>
      <c r="H4757" s="4"/>
      <c r="I4757" s="4" t="s">
        <v>6906</v>
      </c>
      <c r="J4757" s="4"/>
      <c r="K4757" s="4" t="n">
        <v>60</v>
      </c>
      <c r="L4757" s="10" t="n">
        <v>1.36</v>
      </c>
      <c r="M4757" s="10" t="n">
        <v>0.3</v>
      </c>
      <c r="N4757" s="11" t="s">
        <v>103</v>
      </c>
      <c r="O4757" s="11" t="s">
        <v>103</v>
      </c>
      <c r="P4757" s="11" t="s">
        <v>103</v>
      </c>
      <c r="Q4757" s="11" t="s">
        <v>103</v>
      </c>
      <c r="R4757" s="4"/>
    </row>
    <row r="4758" customFormat="false" ht="15" hidden="false" customHeight="false" outlineLevel="0" collapsed="false">
      <c r="A4758" s="4" t="s">
        <v>6909</v>
      </c>
      <c r="B4758" s="4" t="n">
        <v>15</v>
      </c>
      <c r="C4758" s="4" t="s">
        <v>585</v>
      </c>
      <c r="D4758" s="4" t="s">
        <v>36</v>
      </c>
      <c r="E4758" s="4" t="s">
        <v>3827</v>
      </c>
      <c r="F4758" s="4" t="s">
        <v>6910</v>
      </c>
      <c r="G4758" s="4"/>
      <c r="H4758" s="4"/>
      <c r="I4758" s="4" t="s">
        <v>6906</v>
      </c>
      <c r="J4758" s="4"/>
      <c r="K4758" s="4" t="n">
        <v>60</v>
      </c>
      <c r="L4758" s="10" t="n">
        <v>1.36</v>
      </c>
      <c r="M4758" s="10" t="n">
        <v>0.3</v>
      </c>
      <c r="N4758" s="11" t="s">
        <v>103</v>
      </c>
      <c r="O4758" s="11" t="s">
        <v>103</v>
      </c>
      <c r="P4758" s="11" t="s">
        <v>103</v>
      </c>
      <c r="Q4758" s="11" t="s">
        <v>103</v>
      </c>
      <c r="R4758" s="4"/>
    </row>
    <row r="4759" customFormat="false" ht="15" hidden="false" customHeight="false" outlineLevel="0" collapsed="false">
      <c r="A4759" s="4" t="s">
        <v>6911</v>
      </c>
      <c r="B4759" s="4" t="n">
        <v>15</v>
      </c>
      <c r="C4759" s="4" t="s">
        <v>585</v>
      </c>
      <c r="D4759" s="4" t="s">
        <v>36</v>
      </c>
      <c r="E4759" s="4" t="s">
        <v>3827</v>
      </c>
      <c r="F4759" s="4" t="s">
        <v>6912</v>
      </c>
      <c r="G4759" s="4"/>
      <c r="H4759" s="4"/>
      <c r="I4759" s="4" t="s">
        <v>6913</v>
      </c>
      <c r="J4759" s="4"/>
      <c r="K4759" s="4" t="n">
        <v>60</v>
      </c>
      <c r="L4759" s="10" t="n">
        <v>1.36</v>
      </c>
      <c r="M4759" s="10" t="n">
        <v>0.3</v>
      </c>
      <c r="N4759" s="11" t="s">
        <v>103</v>
      </c>
      <c r="O4759" s="11" t="s">
        <v>103</v>
      </c>
      <c r="P4759" s="11" t="s">
        <v>103</v>
      </c>
      <c r="Q4759" s="11" t="s">
        <v>103</v>
      </c>
      <c r="R4759" s="4"/>
    </row>
    <row r="4760" customFormat="false" ht="15" hidden="false" customHeight="false" outlineLevel="0" collapsed="false">
      <c r="A4760" s="4" t="s">
        <v>6914</v>
      </c>
      <c r="B4760" s="4" t="n">
        <v>15</v>
      </c>
      <c r="C4760" s="4" t="s">
        <v>585</v>
      </c>
      <c r="D4760" s="4" t="s">
        <v>36</v>
      </c>
      <c r="E4760" s="4" t="s">
        <v>3827</v>
      </c>
      <c r="F4760" s="4" t="s">
        <v>6915</v>
      </c>
      <c r="G4760" s="4"/>
      <c r="H4760" s="4"/>
      <c r="I4760" s="4" t="s">
        <v>6913</v>
      </c>
      <c r="J4760" s="4"/>
      <c r="K4760" s="4" t="n">
        <v>60</v>
      </c>
      <c r="L4760" s="10" t="n">
        <v>1.36</v>
      </c>
      <c r="M4760" s="10" t="n">
        <v>0.3</v>
      </c>
      <c r="N4760" s="11" t="s">
        <v>103</v>
      </c>
      <c r="O4760" s="11" t="s">
        <v>103</v>
      </c>
      <c r="P4760" s="11" t="s">
        <v>103</v>
      </c>
      <c r="Q4760" s="11" t="s">
        <v>103</v>
      </c>
      <c r="R4760" s="4"/>
    </row>
    <row r="4761" customFormat="false" ht="15" hidden="false" customHeight="false" outlineLevel="0" collapsed="false">
      <c r="A4761" s="4" t="s">
        <v>6916</v>
      </c>
      <c r="B4761" s="4" t="n">
        <v>15</v>
      </c>
      <c r="C4761" s="4" t="s">
        <v>585</v>
      </c>
      <c r="D4761" s="4" t="s">
        <v>36</v>
      </c>
      <c r="E4761" s="4" t="s">
        <v>3827</v>
      </c>
      <c r="F4761" s="4" t="s">
        <v>6917</v>
      </c>
      <c r="G4761" s="4"/>
      <c r="H4761" s="4"/>
      <c r="I4761" s="4" t="s">
        <v>6859</v>
      </c>
      <c r="J4761" s="4"/>
      <c r="K4761" s="4" t="n">
        <v>60</v>
      </c>
      <c r="L4761" s="10" t="n">
        <v>1.36</v>
      </c>
      <c r="M4761" s="10" t="n">
        <v>0.3</v>
      </c>
      <c r="N4761" s="11" t="s">
        <v>103</v>
      </c>
      <c r="O4761" s="11" t="s">
        <v>103</v>
      </c>
      <c r="P4761" s="11" t="s">
        <v>103</v>
      </c>
      <c r="Q4761" s="11" t="s">
        <v>103</v>
      </c>
      <c r="R4761" s="4"/>
    </row>
    <row r="4762" customFormat="false" ht="15" hidden="false" customHeight="false" outlineLevel="0" collapsed="false">
      <c r="A4762" s="4" t="s">
        <v>6918</v>
      </c>
      <c r="B4762" s="4" t="n">
        <v>15</v>
      </c>
      <c r="C4762" s="4" t="s">
        <v>585</v>
      </c>
      <c r="D4762" s="4" t="s">
        <v>36</v>
      </c>
      <c r="E4762" s="4" t="s">
        <v>3827</v>
      </c>
      <c r="F4762" s="4" t="s">
        <v>6919</v>
      </c>
      <c r="G4762" s="4"/>
      <c r="H4762" s="4"/>
      <c r="I4762" s="4" t="s">
        <v>6920</v>
      </c>
      <c r="J4762" s="4"/>
      <c r="K4762" s="4" t="n">
        <v>60</v>
      </c>
      <c r="L4762" s="10" t="n">
        <v>1.36</v>
      </c>
      <c r="M4762" s="10" t="n">
        <v>0.3</v>
      </c>
      <c r="N4762" s="11" t="s">
        <v>103</v>
      </c>
      <c r="O4762" s="11" t="s">
        <v>103</v>
      </c>
      <c r="P4762" s="11" t="s">
        <v>103</v>
      </c>
      <c r="Q4762" s="11" t="s">
        <v>103</v>
      </c>
      <c r="R4762" s="4"/>
    </row>
    <row r="4763" customFormat="false" ht="15" hidden="false" customHeight="false" outlineLevel="0" collapsed="false">
      <c r="A4763" s="4" t="s">
        <v>6921</v>
      </c>
      <c r="B4763" s="4" t="n">
        <v>15</v>
      </c>
      <c r="C4763" s="4" t="s">
        <v>585</v>
      </c>
      <c r="D4763" s="4" t="s">
        <v>36</v>
      </c>
      <c r="E4763" s="4" t="s">
        <v>3827</v>
      </c>
      <c r="F4763" s="4" t="s">
        <v>6922</v>
      </c>
      <c r="G4763" s="4"/>
      <c r="H4763" s="4"/>
      <c r="I4763" s="4" t="s">
        <v>6923</v>
      </c>
      <c r="J4763" s="4"/>
      <c r="K4763" s="4" t="n">
        <v>60</v>
      </c>
      <c r="L4763" s="10" t="n">
        <v>1.36</v>
      </c>
      <c r="M4763" s="10" t="n">
        <v>0.3</v>
      </c>
      <c r="N4763" s="11" t="s">
        <v>103</v>
      </c>
      <c r="O4763" s="11" t="s">
        <v>103</v>
      </c>
      <c r="P4763" s="11" t="s">
        <v>103</v>
      </c>
      <c r="Q4763" s="11" t="s">
        <v>103</v>
      </c>
      <c r="R4763" s="4"/>
    </row>
    <row r="4764" customFormat="false" ht="15" hidden="false" customHeight="false" outlineLevel="0" collapsed="false">
      <c r="A4764" s="4" t="s">
        <v>6924</v>
      </c>
      <c r="B4764" s="4" t="n">
        <v>15</v>
      </c>
      <c r="C4764" s="4" t="s">
        <v>585</v>
      </c>
      <c r="D4764" s="4" t="s">
        <v>36</v>
      </c>
      <c r="E4764" s="4" t="s">
        <v>3827</v>
      </c>
      <c r="F4764" s="4" t="s">
        <v>6925</v>
      </c>
      <c r="G4764" s="4"/>
      <c r="H4764" s="4"/>
      <c r="I4764" s="4" t="s">
        <v>6859</v>
      </c>
      <c r="J4764" s="4"/>
      <c r="K4764" s="4" t="n">
        <v>60</v>
      </c>
      <c r="L4764" s="10" t="n">
        <v>1.36</v>
      </c>
      <c r="M4764" s="10" t="n">
        <v>0.3</v>
      </c>
      <c r="N4764" s="11" t="s">
        <v>103</v>
      </c>
      <c r="O4764" s="11" t="s">
        <v>103</v>
      </c>
      <c r="P4764" s="11" t="s">
        <v>103</v>
      </c>
      <c r="Q4764" s="11" t="s">
        <v>103</v>
      </c>
      <c r="R4764" s="4"/>
    </row>
    <row r="4765" customFormat="false" ht="15" hidden="false" customHeight="false" outlineLevel="0" collapsed="false">
      <c r="A4765" s="4" t="s">
        <v>6926</v>
      </c>
      <c r="B4765" s="4" t="n">
        <v>15</v>
      </c>
      <c r="C4765" s="4" t="s">
        <v>585</v>
      </c>
      <c r="D4765" s="4" t="s">
        <v>36</v>
      </c>
      <c r="E4765" s="4" t="s">
        <v>3827</v>
      </c>
      <c r="F4765" s="4" t="s">
        <v>6927</v>
      </c>
      <c r="G4765" s="4"/>
      <c r="H4765" s="4"/>
      <c r="I4765" s="4" t="s">
        <v>6859</v>
      </c>
      <c r="J4765" s="4"/>
      <c r="K4765" s="4" t="n">
        <v>60</v>
      </c>
      <c r="L4765" s="10" t="n">
        <v>1.36</v>
      </c>
      <c r="M4765" s="10" t="n">
        <v>0.3</v>
      </c>
      <c r="N4765" s="11" t="s">
        <v>103</v>
      </c>
      <c r="O4765" s="11" t="s">
        <v>103</v>
      </c>
      <c r="P4765" s="11" t="s">
        <v>103</v>
      </c>
      <c r="Q4765" s="11" t="s">
        <v>103</v>
      </c>
      <c r="R4765" s="4"/>
    </row>
    <row r="4766" customFormat="false" ht="15" hidden="false" customHeight="false" outlineLevel="0" collapsed="false">
      <c r="A4766" s="4" t="s">
        <v>6928</v>
      </c>
      <c r="B4766" s="4" t="n">
        <v>15</v>
      </c>
      <c r="C4766" s="4" t="s">
        <v>585</v>
      </c>
      <c r="D4766" s="4" t="s">
        <v>36</v>
      </c>
      <c r="E4766" s="4" t="s">
        <v>3827</v>
      </c>
      <c r="F4766" s="4" t="s">
        <v>6929</v>
      </c>
      <c r="G4766" s="4"/>
      <c r="H4766" s="4"/>
      <c r="I4766" s="4" t="s">
        <v>6930</v>
      </c>
      <c r="J4766" s="4"/>
      <c r="K4766" s="4" t="n">
        <v>60</v>
      </c>
      <c r="L4766" s="10" t="n">
        <v>1.36</v>
      </c>
      <c r="M4766" s="10" t="n">
        <v>0.3</v>
      </c>
      <c r="N4766" s="11" t="s">
        <v>103</v>
      </c>
      <c r="O4766" s="11" t="s">
        <v>103</v>
      </c>
      <c r="P4766" s="11" t="s">
        <v>103</v>
      </c>
      <c r="Q4766" s="11" t="s">
        <v>103</v>
      </c>
      <c r="R4766" s="4"/>
    </row>
    <row r="4767" customFormat="false" ht="15" hidden="false" customHeight="false" outlineLevel="0" collapsed="false">
      <c r="A4767" s="4" t="s">
        <v>6931</v>
      </c>
      <c r="B4767" s="4" t="n">
        <v>15</v>
      </c>
      <c r="C4767" s="4" t="s">
        <v>585</v>
      </c>
      <c r="D4767" s="4" t="s">
        <v>36</v>
      </c>
      <c r="E4767" s="4" t="s">
        <v>3827</v>
      </c>
      <c r="F4767" s="4" t="s">
        <v>6932</v>
      </c>
      <c r="G4767" s="4"/>
      <c r="H4767" s="4"/>
      <c r="I4767" s="4" t="s">
        <v>6930</v>
      </c>
      <c r="J4767" s="4"/>
      <c r="K4767" s="4" t="n">
        <v>60</v>
      </c>
      <c r="L4767" s="10" t="n">
        <v>1.36</v>
      </c>
      <c r="M4767" s="10" t="n">
        <v>0.3</v>
      </c>
      <c r="N4767" s="11" t="s">
        <v>103</v>
      </c>
      <c r="O4767" s="11" t="s">
        <v>103</v>
      </c>
      <c r="P4767" s="11" t="s">
        <v>103</v>
      </c>
      <c r="Q4767" s="11" t="s">
        <v>103</v>
      </c>
      <c r="R4767" s="4"/>
    </row>
    <row r="4768" customFormat="false" ht="15" hidden="false" customHeight="false" outlineLevel="0" collapsed="false">
      <c r="A4768" s="4" t="s">
        <v>6933</v>
      </c>
      <c r="B4768" s="4" t="n">
        <v>15</v>
      </c>
      <c r="C4768" s="4" t="s">
        <v>585</v>
      </c>
      <c r="D4768" s="4" t="s">
        <v>36</v>
      </c>
      <c r="E4768" s="4" t="s">
        <v>3827</v>
      </c>
      <c r="F4768" s="4" t="s">
        <v>6934</v>
      </c>
      <c r="G4768" s="4"/>
      <c r="H4768" s="4"/>
      <c r="I4768" s="4" t="s">
        <v>6930</v>
      </c>
      <c r="J4768" s="4"/>
      <c r="K4768" s="4" t="n">
        <v>60</v>
      </c>
      <c r="L4768" s="10" t="n">
        <v>1.36</v>
      </c>
      <c r="M4768" s="10" t="n">
        <v>0.3</v>
      </c>
      <c r="N4768" s="11" t="s">
        <v>103</v>
      </c>
      <c r="O4768" s="11" t="s">
        <v>103</v>
      </c>
      <c r="P4768" s="11" t="s">
        <v>103</v>
      </c>
      <c r="Q4768" s="11" t="s">
        <v>103</v>
      </c>
      <c r="R4768" s="4"/>
    </row>
    <row r="4769" customFormat="false" ht="15" hidden="false" customHeight="false" outlineLevel="0" collapsed="false">
      <c r="A4769" s="4" t="s">
        <v>6935</v>
      </c>
      <c r="B4769" s="4" t="n">
        <v>15</v>
      </c>
      <c r="C4769" s="4" t="s">
        <v>585</v>
      </c>
      <c r="D4769" s="4" t="s">
        <v>36</v>
      </c>
      <c r="E4769" s="4" t="s">
        <v>3827</v>
      </c>
      <c r="F4769" s="4" t="s">
        <v>6936</v>
      </c>
      <c r="G4769" s="4"/>
      <c r="H4769" s="4"/>
      <c r="I4769" s="4" t="s">
        <v>6937</v>
      </c>
      <c r="J4769" s="4"/>
      <c r="K4769" s="4" t="n">
        <v>60</v>
      </c>
      <c r="L4769" s="10" t="n">
        <v>1.36</v>
      </c>
      <c r="M4769" s="10" t="n">
        <v>0.3</v>
      </c>
      <c r="N4769" s="11" t="s">
        <v>103</v>
      </c>
      <c r="O4769" s="11" t="s">
        <v>103</v>
      </c>
      <c r="P4769" s="11" t="s">
        <v>103</v>
      </c>
      <c r="Q4769" s="11" t="s">
        <v>103</v>
      </c>
      <c r="R4769" s="4"/>
    </row>
    <row r="4770" customFormat="false" ht="15" hidden="false" customHeight="false" outlineLevel="0" collapsed="false">
      <c r="A4770" s="4" t="s">
        <v>6938</v>
      </c>
      <c r="B4770" s="4" t="n">
        <v>15</v>
      </c>
      <c r="C4770" s="4" t="s">
        <v>585</v>
      </c>
      <c r="D4770" s="4" t="s">
        <v>36</v>
      </c>
      <c r="E4770" s="4" t="s">
        <v>3827</v>
      </c>
      <c r="F4770" s="4" t="s">
        <v>6939</v>
      </c>
      <c r="G4770" s="4"/>
      <c r="H4770" s="4"/>
      <c r="I4770" s="4" t="s">
        <v>6937</v>
      </c>
      <c r="J4770" s="4"/>
      <c r="K4770" s="4" t="n">
        <v>60</v>
      </c>
      <c r="L4770" s="10" t="n">
        <v>1.36</v>
      </c>
      <c r="M4770" s="10" t="n">
        <v>0.3</v>
      </c>
      <c r="N4770" s="11" t="s">
        <v>103</v>
      </c>
      <c r="O4770" s="11" t="s">
        <v>103</v>
      </c>
      <c r="P4770" s="11" t="s">
        <v>103</v>
      </c>
      <c r="Q4770" s="11" t="s">
        <v>103</v>
      </c>
      <c r="R4770" s="4"/>
    </row>
    <row r="4771" customFormat="false" ht="15" hidden="false" customHeight="false" outlineLevel="0" collapsed="false">
      <c r="A4771" s="4" t="s">
        <v>6940</v>
      </c>
      <c r="B4771" s="4" t="n">
        <v>15</v>
      </c>
      <c r="C4771" s="4" t="s">
        <v>585</v>
      </c>
      <c r="D4771" s="4" t="s">
        <v>36</v>
      </c>
      <c r="E4771" s="4" t="s">
        <v>3827</v>
      </c>
      <c r="F4771" s="4" t="s">
        <v>6941</v>
      </c>
      <c r="G4771" s="4"/>
      <c r="H4771" s="4"/>
      <c r="I4771" s="4" t="s">
        <v>6937</v>
      </c>
      <c r="J4771" s="4"/>
      <c r="K4771" s="4" t="n">
        <v>60</v>
      </c>
      <c r="L4771" s="10" t="n">
        <v>1.36</v>
      </c>
      <c r="M4771" s="10" t="n">
        <v>0.3</v>
      </c>
      <c r="N4771" s="11" t="s">
        <v>103</v>
      </c>
      <c r="O4771" s="11" t="s">
        <v>103</v>
      </c>
      <c r="P4771" s="11" t="s">
        <v>103</v>
      </c>
      <c r="Q4771" s="11" t="s">
        <v>103</v>
      </c>
      <c r="R4771" s="4"/>
    </row>
    <row r="4772" customFormat="false" ht="15" hidden="false" customHeight="false" outlineLevel="0" collapsed="false">
      <c r="A4772" s="4" t="s">
        <v>6942</v>
      </c>
      <c r="B4772" s="4" t="n">
        <v>15</v>
      </c>
      <c r="C4772" s="4" t="s">
        <v>585</v>
      </c>
      <c r="D4772" s="4" t="s">
        <v>36</v>
      </c>
      <c r="E4772" s="4" t="s">
        <v>3827</v>
      </c>
      <c r="F4772" s="4" t="s">
        <v>6943</v>
      </c>
      <c r="G4772" s="4"/>
      <c r="H4772" s="4" t="s">
        <v>6944</v>
      </c>
      <c r="I4772" s="4" t="s">
        <v>6945</v>
      </c>
      <c r="J4772" s="4"/>
      <c r="K4772" s="4" t="n">
        <v>60</v>
      </c>
      <c r="L4772" s="10" t="n">
        <v>1.36</v>
      </c>
      <c r="M4772" s="10" t="n">
        <v>0.3</v>
      </c>
      <c r="N4772" s="11" t="s">
        <v>103</v>
      </c>
      <c r="O4772" s="11" t="s">
        <v>103</v>
      </c>
      <c r="P4772" s="11" t="s">
        <v>103</v>
      </c>
      <c r="Q4772" s="11" t="s">
        <v>103</v>
      </c>
      <c r="R4772" s="4"/>
    </row>
    <row r="4773" customFormat="false" ht="15" hidden="false" customHeight="false" outlineLevel="0" collapsed="false">
      <c r="A4773" s="4" t="s">
        <v>6946</v>
      </c>
      <c r="B4773" s="4" t="n">
        <v>15</v>
      </c>
      <c r="C4773" s="4" t="s">
        <v>585</v>
      </c>
      <c r="D4773" s="4" t="s">
        <v>36</v>
      </c>
      <c r="E4773" s="4" t="s">
        <v>3827</v>
      </c>
      <c r="F4773" s="4" t="s">
        <v>6947</v>
      </c>
      <c r="G4773" s="4"/>
      <c r="H4773" s="4" t="s">
        <v>6944</v>
      </c>
      <c r="I4773" s="4" t="s">
        <v>6945</v>
      </c>
      <c r="J4773" s="4"/>
      <c r="K4773" s="4" t="n">
        <v>60</v>
      </c>
      <c r="L4773" s="10" t="n">
        <v>1.36</v>
      </c>
      <c r="M4773" s="10" t="n">
        <v>0.3</v>
      </c>
      <c r="N4773" s="11" t="s">
        <v>103</v>
      </c>
      <c r="O4773" s="11" t="s">
        <v>103</v>
      </c>
      <c r="P4773" s="11" t="s">
        <v>103</v>
      </c>
      <c r="Q4773" s="11" t="s">
        <v>103</v>
      </c>
      <c r="R4773" s="4"/>
    </row>
    <row r="4774" customFormat="false" ht="15" hidden="false" customHeight="false" outlineLevel="0" collapsed="false">
      <c r="A4774" s="4" t="s">
        <v>6948</v>
      </c>
      <c r="B4774" s="4" t="n">
        <v>15</v>
      </c>
      <c r="C4774" s="4" t="s">
        <v>587</v>
      </c>
      <c r="D4774" s="4" t="s">
        <v>38</v>
      </c>
      <c r="E4774" s="4" t="s">
        <v>3827</v>
      </c>
      <c r="F4774" s="4" t="s">
        <v>4470</v>
      </c>
      <c r="G4774" s="4"/>
      <c r="H4774" s="4" t="s">
        <v>635</v>
      </c>
      <c r="I4774" s="4"/>
      <c r="J4774" s="4" t="s">
        <v>407</v>
      </c>
      <c r="K4774" s="4" t="n">
        <v>500</v>
      </c>
      <c r="L4774" s="10" t="n">
        <v>0.348</v>
      </c>
      <c r="M4774" s="10" t="n">
        <v>0.17</v>
      </c>
      <c r="N4774" s="11" t="s">
        <v>103</v>
      </c>
      <c r="O4774" s="11" t="s">
        <v>103</v>
      </c>
      <c r="P4774" s="11" t="s">
        <v>103</v>
      </c>
      <c r="Q4774" s="11" t="s">
        <v>103</v>
      </c>
      <c r="R4774" s="4"/>
    </row>
    <row r="4775" customFormat="false" ht="15" hidden="false" customHeight="false" outlineLevel="0" collapsed="false">
      <c r="A4775" s="4" t="s">
        <v>6949</v>
      </c>
      <c r="B4775" s="4" t="n">
        <v>15</v>
      </c>
      <c r="C4775" s="4" t="s">
        <v>587</v>
      </c>
      <c r="D4775" s="4" t="s">
        <v>38</v>
      </c>
      <c r="E4775" s="4" t="s">
        <v>3827</v>
      </c>
      <c r="F4775" s="4" t="s">
        <v>5187</v>
      </c>
      <c r="G4775" s="4"/>
      <c r="H4775" s="4" t="s">
        <v>6950</v>
      </c>
      <c r="I4775" s="4"/>
      <c r="J4775" s="4" t="s">
        <v>426</v>
      </c>
      <c r="K4775" s="4" t="n">
        <v>500</v>
      </c>
      <c r="L4775" s="10" t="n">
        <v>0.348</v>
      </c>
      <c r="M4775" s="10" t="n">
        <v>0.17</v>
      </c>
      <c r="N4775" s="11" t="s">
        <v>103</v>
      </c>
      <c r="O4775" s="11" t="s">
        <v>103</v>
      </c>
      <c r="P4775" s="11" t="s">
        <v>103</v>
      </c>
      <c r="Q4775" s="11" t="s">
        <v>103</v>
      </c>
      <c r="R4775" s="4"/>
    </row>
    <row r="4776" customFormat="false" ht="15" hidden="false" customHeight="false" outlineLevel="0" collapsed="false">
      <c r="A4776" s="4" t="s">
        <v>6951</v>
      </c>
      <c r="B4776" s="4" t="n">
        <v>15</v>
      </c>
      <c r="C4776" s="4" t="s">
        <v>587</v>
      </c>
      <c r="D4776" s="4" t="s">
        <v>38</v>
      </c>
      <c r="E4776" s="4" t="s">
        <v>3827</v>
      </c>
      <c r="F4776" s="4" t="s">
        <v>4414</v>
      </c>
      <c r="G4776" s="4"/>
      <c r="H4776" s="4" t="s">
        <v>744</v>
      </c>
      <c r="I4776" s="4"/>
      <c r="J4776" s="4" t="s">
        <v>426</v>
      </c>
      <c r="K4776" s="4" t="n">
        <v>500</v>
      </c>
      <c r="L4776" s="10" t="n">
        <v>0.348</v>
      </c>
      <c r="M4776" s="10" t="n">
        <v>0.17</v>
      </c>
      <c r="N4776" s="11" t="s">
        <v>103</v>
      </c>
      <c r="O4776" s="11" t="s">
        <v>103</v>
      </c>
      <c r="P4776" s="11" t="s">
        <v>103</v>
      </c>
      <c r="Q4776" s="11" t="s">
        <v>103</v>
      </c>
      <c r="R4776" s="4"/>
    </row>
    <row r="4777" customFormat="false" ht="15" hidden="false" customHeight="false" outlineLevel="0" collapsed="false">
      <c r="A4777" s="4" t="s">
        <v>6952</v>
      </c>
      <c r="B4777" s="4" t="n">
        <v>15</v>
      </c>
      <c r="C4777" s="4" t="s">
        <v>587</v>
      </c>
      <c r="D4777" s="4" t="s">
        <v>38</v>
      </c>
      <c r="E4777" s="4" t="s">
        <v>3827</v>
      </c>
      <c r="F4777" s="4" t="s">
        <v>4498</v>
      </c>
      <c r="G4777" s="4"/>
      <c r="H4777" s="4" t="s">
        <v>6953</v>
      </c>
      <c r="I4777" s="4"/>
      <c r="J4777" s="4" t="s">
        <v>758</v>
      </c>
      <c r="K4777" s="4" t="n">
        <v>500</v>
      </c>
      <c r="L4777" s="10" t="n">
        <v>0.348</v>
      </c>
      <c r="M4777" s="10" t="n">
        <v>0.17</v>
      </c>
      <c r="N4777" s="11" t="s">
        <v>103</v>
      </c>
      <c r="O4777" s="11" t="s">
        <v>103</v>
      </c>
      <c r="P4777" s="11" t="s">
        <v>103</v>
      </c>
      <c r="Q4777" s="11" t="s">
        <v>103</v>
      </c>
      <c r="R4777" s="4"/>
    </row>
    <row r="4778" customFormat="false" ht="15" hidden="false" customHeight="false" outlineLevel="0" collapsed="false">
      <c r="A4778" s="4" t="s">
        <v>6954</v>
      </c>
      <c r="B4778" s="4" t="n">
        <v>15</v>
      </c>
      <c r="C4778" s="4" t="s">
        <v>767</v>
      </c>
      <c r="D4778" s="4" t="s">
        <v>38</v>
      </c>
      <c r="E4778" s="4" t="s">
        <v>3827</v>
      </c>
      <c r="F4778" s="4" t="s">
        <v>4622</v>
      </c>
      <c r="G4778" s="4" t="s">
        <v>6955</v>
      </c>
      <c r="H4778" s="4" t="s">
        <v>6956</v>
      </c>
      <c r="I4778" s="4" t="s">
        <v>549</v>
      </c>
      <c r="J4778" s="4"/>
      <c r="K4778" s="4" t="n">
        <v>60</v>
      </c>
      <c r="L4778" s="10" t="n">
        <v>0.348</v>
      </c>
      <c r="M4778" s="10" t="n">
        <v>0.17</v>
      </c>
      <c r="N4778" s="11" t="s">
        <v>103</v>
      </c>
      <c r="O4778" s="11" t="s">
        <v>103</v>
      </c>
      <c r="P4778" s="11" t="s">
        <v>103</v>
      </c>
      <c r="Q4778" s="11" t="s">
        <v>103</v>
      </c>
      <c r="R4778" s="4"/>
    </row>
    <row r="4779" customFormat="false" ht="15" hidden="false" customHeight="false" outlineLevel="0" collapsed="false">
      <c r="A4779" s="4" t="s">
        <v>6957</v>
      </c>
      <c r="B4779" s="4" t="n">
        <v>15</v>
      </c>
      <c r="C4779" s="4" t="s">
        <v>767</v>
      </c>
      <c r="D4779" s="4" t="s">
        <v>38</v>
      </c>
      <c r="E4779" s="4" t="s">
        <v>3827</v>
      </c>
      <c r="F4779" s="4" t="s">
        <v>4414</v>
      </c>
      <c r="G4779" s="4"/>
      <c r="H4779" s="4" t="s">
        <v>768</v>
      </c>
      <c r="I4779" s="4" t="s">
        <v>445</v>
      </c>
      <c r="J4779" s="4"/>
      <c r="K4779" s="4" t="n">
        <v>60</v>
      </c>
      <c r="L4779" s="10" t="n">
        <v>0.348</v>
      </c>
      <c r="M4779" s="10" t="n">
        <v>0.17</v>
      </c>
      <c r="N4779" s="11" t="s">
        <v>103</v>
      </c>
      <c r="O4779" s="11" t="s">
        <v>103</v>
      </c>
      <c r="P4779" s="11" t="s">
        <v>103</v>
      </c>
      <c r="Q4779" s="11" t="s">
        <v>103</v>
      </c>
      <c r="R4779" s="4"/>
    </row>
    <row r="4780" customFormat="false" ht="15" hidden="false" customHeight="false" outlineLevel="0" collapsed="false">
      <c r="A4780" s="4" t="s">
        <v>6958</v>
      </c>
      <c r="B4780" s="4" t="n">
        <v>15</v>
      </c>
      <c r="C4780" s="4" t="s">
        <v>767</v>
      </c>
      <c r="D4780" s="4" t="s">
        <v>38</v>
      </c>
      <c r="E4780" s="4" t="s">
        <v>3827</v>
      </c>
      <c r="F4780" s="4" t="s">
        <v>4412</v>
      </c>
      <c r="G4780" s="4" t="s">
        <v>1973</v>
      </c>
      <c r="H4780" s="4" t="s">
        <v>6959</v>
      </c>
      <c r="I4780" s="4" t="s">
        <v>549</v>
      </c>
      <c r="J4780" s="4"/>
      <c r="K4780" s="4" t="n">
        <v>60</v>
      </c>
      <c r="L4780" s="10" t="n">
        <v>0.348</v>
      </c>
      <c r="M4780" s="10" t="n">
        <v>0.17</v>
      </c>
      <c r="N4780" s="11" t="s">
        <v>103</v>
      </c>
      <c r="O4780" s="11" t="s">
        <v>103</v>
      </c>
      <c r="P4780" s="11" t="s">
        <v>103</v>
      </c>
      <c r="Q4780" s="11" t="s">
        <v>103</v>
      </c>
      <c r="R4780" s="4"/>
    </row>
    <row r="4781" customFormat="false" ht="15" hidden="false" customHeight="false" outlineLevel="0" collapsed="false">
      <c r="A4781" s="4" t="s">
        <v>6960</v>
      </c>
      <c r="B4781" s="4" t="n">
        <v>15</v>
      </c>
      <c r="C4781" s="4" t="s">
        <v>767</v>
      </c>
      <c r="D4781" s="4" t="s">
        <v>38</v>
      </c>
      <c r="E4781" s="4" t="s">
        <v>3827</v>
      </c>
      <c r="F4781" s="4" t="s">
        <v>6961</v>
      </c>
      <c r="G4781" s="4"/>
      <c r="H4781" s="4" t="s">
        <v>6962</v>
      </c>
      <c r="I4781" s="4" t="s">
        <v>6963</v>
      </c>
      <c r="J4781" s="4"/>
      <c r="K4781" s="4" t="n">
        <v>60</v>
      </c>
      <c r="L4781" s="10" t="n">
        <v>0.348</v>
      </c>
      <c r="M4781" s="10" t="n">
        <v>0.17</v>
      </c>
      <c r="N4781" s="11" t="s">
        <v>103</v>
      </c>
      <c r="O4781" s="11" t="s">
        <v>103</v>
      </c>
      <c r="P4781" s="11" t="s">
        <v>103</v>
      </c>
      <c r="Q4781" s="11" t="s">
        <v>103</v>
      </c>
      <c r="R4781" s="4"/>
    </row>
    <row r="4782" customFormat="false" ht="15" hidden="false" customHeight="false" outlineLevel="0" collapsed="false">
      <c r="A4782" s="4" t="s">
        <v>6964</v>
      </c>
      <c r="B4782" s="4" t="n">
        <v>15</v>
      </c>
      <c r="C4782" s="4" t="s">
        <v>767</v>
      </c>
      <c r="D4782" s="4" t="s">
        <v>38</v>
      </c>
      <c r="E4782" s="4" t="s">
        <v>3827</v>
      </c>
      <c r="F4782" s="4" t="s">
        <v>6961</v>
      </c>
      <c r="G4782" s="4"/>
      <c r="H4782" s="4" t="s">
        <v>6962</v>
      </c>
      <c r="I4782" s="4" t="s">
        <v>6963</v>
      </c>
      <c r="J4782" s="4"/>
      <c r="K4782" s="4" t="n">
        <v>60</v>
      </c>
      <c r="L4782" s="10" t="n">
        <v>0.348</v>
      </c>
      <c r="M4782" s="10" t="n">
        <v>0.17</v>
      </c>
      <c r="N4782" s="11" t="s">
        <v>103</v>
      </c>
      <c r="O4782" s="11" t="s">
        <v>103</v>
      </c>
      <c r="P4782" s="11" t="s">
        <v>103</v>
      </c>
      <c r="Q4782" s="11" t="s">
        <v>103</v>
      </c>
      <c r="R4782" s="4"/>
    </row>
    <row r="4783" customFormat="false" ht="15" hidden="false" customHeight="false" outlineLevel="0" collapsed="false">
      <c r="A4783" s="4" t="s">
        <v>6965</v>
      </c>
      <c r="B4783" s="4" t="n">
        <v>15</v>
      </c>
      <c r="C4783" s="4" t="s">
        <v>767</v>
      </c>
      <c r="D4783" s="4" t="s">
        <v>38</v>
      </c>
      <c r="E4783" s="4" t="s">
        <v>3827</v>
      </c>
      <c r="F4783" s="4" t="s">
        <v>6966</v>
      </c>
      <c r="G4783" s="4" t="s">
        <v>2060</v>
      </c>
      <c r="H4783" s="4" t="s">
        <v>6962</v>
      </c>
      <c r="I4783" s="4" t="s">
        <v>6963</v>
      </c>
      <c r="J4783" s="4"/>
      <c r="K4783" s="4" t="n">
        <v>60</v>
      </c>
      <c r="L4783" s="10" t="n">
        <v>0.348</v>
      </c>
      <c r="M4783" s="10" t="n">
        <v>0.17</v>
      </c>
      <c r="N4783" s="11" t="s">
        <v>103</v>
      </c>
      <c r="O4783" s="11" t="s">
        <v>103</v>
      </c>
      <c r="P4783" s="11" t="s">
        <v>103</v>
      </c>
      <c r="Q4783" s="11" t="s">
        <v>103</v>
      </c>
      <c r="R4783" s="4"/>
    </row>
    <row r="4784" customFormat="false" ht="15" hidden="false" customHeight="false" outlineLevel="0" collapsed="false">
      <c r="A4784" s="4" t="s">
        <v>6967</v>
      </c>
      <c r="B4784" s="4" t="n">
        <v>15</v>
      </c>
      <c r="C4784" s="4" t="s">
        <v>767</v>
      </c>
      <c r="D4784" s="4" t="s">
        <v>38</v>
      </c>
      <c r="E4784" s="4" t="s">
        <v>3827</v>
      </c>
      <c r="F4784" s="4" t="s">
        <v>4622</v>
      </c>
      <c r="G4784" s="4" t="s">
        <v>2060</v>
      </c>
      <c r="H4784" s="4" t="s">
        <v>768</v>
      </c>
      <c r="I4784" s="4" t="s">
        <v>2230</v>
      </c>
      <c r="J4784" s="4"/>
      <c r="K4784" s="4" t="n">
        <v>60</v>
      </c>
      <c r="L4784" s="10" t="n">
        <v>0.348</v>
      </c>
      <c r="M4784" s="10" t="n">
        <v>0.17</v>
      </c>
      <c r="N4784" s="11" t="s">
        <v>103</v>
      </c>
      <c r="O4784" s="11" t="s">
        <v>103</v>
      </c>
      <c r="P4784" s="11" t="s">
        <v>103</v>
      </c>
      <c r="Q4784" s="11" t="s">
        <v>103</v>
      </c>
      <c r="R4784" s="4"/>
    </row>
    <row r="4785" customFormat="false" ht="15" hidden="false" customHeight="false" outlineLevel="0" collapsed="false">
      <c r="A4785" s="4" t="s">
        <v>6968</v>
      </c>
      <c r="B4785" s="4" t="n">
        <v>15</v>
      </c>
      <c r="C4785" s="4" t="s">
        <v>767</v>
      </c>
      <c r="D4785" s="4" t="s">
        <v>38</v>
      </c>
      <c r="E4785" s="4" t="s">
        <v>3827</v>
      </c>
      <c r="F4785" s="4" t="s">
        <v>6342</v>
      </c>
      <c r="G4785" s="4" t="s">
        <v>5901</v>
      </c>
      <c r="H4785" s="4" t="s">
        <v>768</v>
      </c>
      <c r="I4785" s="4" t="s">
        <v>549</v>
      </c>
      <c r="J4785" s="4"/>
      <c r="K4785" s="4" t="n">
        <v>60</v>
      </c>
      <c r="L4785" s="10" t="n">
        <v>0.348</v>
      </c>
      <c r="M4785" s="10" t="n">
        <v>0.17</v>
      </c>
      <c r="N4785" s="11" t="s">
        <v>103</v>
      </c>
      <c r="O4785" s="11" t="s">
        <v>103</v>
      </c>
      <c r="P4785" s="11" t="s">
        <v>103</v>
      </c>
      <c r="Q4785" s="11" t="s">
        <v>103</v>
      </c>
      <c r="R4785" s="4"/>
    </row>
    <row r="4786" customFormat="false" ht="15" hidden="false" customHeight="false" outlineLevel="0" collapsed="false">
      <c r="A4786" s="4" t="s">
        <v>6969</v>
      </c>
      <c r="B4786" s="4" t="n">
        <v>15</v>
      </c>
      <c r="C4786" s="4" t="s">
        <v>767</v>
      </c>
      <c r="D4786" s="4" t="s">
        <v>38</v>
      </c>
      <c r="E4786" s="4" t="s">
        <v>3827</v>
      </c>
      <c r="F4786" s="4" t="s">
        <v>4412</v>
      </c>
      <c r="G4786" s="4" t="s">
        <v>2040</v>
      </c>
      <c r="H4786" s="4" t="s">
        <v>6970</v>
      </c>
      <c r="I4786" s="4" t="s">
        <v>549</v>
      </c>
      <c r="J4786" s="4"/>
      <c r="K4786" s="4" t="n">
        <v>60</v>
      </c>
      <c r="L4786" s="10" t="n">
        <v>0.348</v>
      </c>
      <c r="M4786" s="10" t="n">
        <v>0.17</v>
      </c>
      <c r="N4786" s="11" t="s">
        <v>103</v>
      </c>
      <c r="O4786" s="11" t="s">
        <v>103</v>
      </c>
      <c r="P4786" s="11" t="s">
        <v>103</v>
      </c>
      <c r="Q4786" s="11" t="s">
        <v>103</v>
      </c>
      <c r="R4786" s="4"/>
    </row>
    <row r="4787" customFormat="false" ht="15" hidden="false" customHeight="false" outlineLevel="0" collapsed="false">
      <c r="A4787" s="4" t="s">
        <v>6971</v>
      </c>
      <c r="B4787" s="4" t="n">
        <v>15</v>
      </c>
      <c r="C4787" s="4" t="s">
        <v>767</v>
      </c>
      <c r="D4787" s="4" t="s">
        <v>38</v>
      </c>
      <c r="E4787" s="4" t="s">
        <v>3827</v>
      </c>
      <c r="F4787" s="4" t="s">
        <v>5905</v>
      </c>
      <c r="G4787" s="4"/>
      <c r="H4787" s="4" t="s">
        <v>6970</v>
      </c>
      <c r="I4787" s="4" t="s">
        <v>549</v>
      </c>
      <c r="J4787" s="4"/>
      <c r="K4787" s="4" t="n">
        <v>60</v>
      </c>
      <c r="L4787" s="10" t="n">
        <v>0.348</v>
      </c>
      <c r="M4787" s="10" t="n">
        <v>0.17</v>
      </c>
      <c r="N4787" s="11" t="s">
        <v>103</v>
      </c>
      <c r="O4787" s="11" t="s">
        <v>103</v>
      </c>
      <c r="P4787" s="11" t="s">
        <v>103</v>
      </c>
      <c r="Q4787" s="11" t="s">
        <v>103</v>
      </c>
      <c r="R4787" s="4"/>
    </row>
    <row r="4788" customFormat="false" ht="15" hidden="false" customHeight="false" outlineLevel="0" collapsed="false">
      <c r="A4788" s="4" t="s">
        <v>6972</v>
      </c>
      <c r="B4788" s="4" t="n">
        <v>15</v>
      </c>
      <c r="C4788" s="4" t="s">
        <v>767</v>
      </c>
      <c r="D4788" s="4" t="s">
        <v>38</v>
      </c>
      <c r="E4788" s="4" t="s">
        <v>3827</v>
      </c>
      <c r="F4788" s="4" t="s">
        <v>4588</v>
      </c>
      <c r="G4788" s="4" t="s">
        <v>6164</v>
      </c>
      <c r="H4788" s="4" t="s">
        <v>2281</v>
      </c>
      <c r="I4788" s="4" t="s">
        <v>549</v>
      </c>
      <c r="J4788" s="4"/>
      <c r="K4788" s="4" t="n">
        <v>60</v>
      </c>
      <c r="L4788" s="10" t="n">
        <v>0.348</v>
      </c>
      <c r="M4788" s="10" t="n">
        <v>0.17</v>
      </c>
      <c r="N4788" s="11" t="s">
        <v>103</v>
      </c>
      <c r="O4788" s="11" t="s">
        <v>103</v>
      </c>
      <c r="P4788" s="11" t="s">
        <v>103</v>
      </c>
      <c r="Q4788" s="11" t="s">
        <v>103</v>
      </c>
      <c r="R4788" s="4"/>
    </row>
    <row r="4789" customFormat="false" ht="15" hidden="false" customHeight="false" outlineLevel="0" collapsed="false">
      <c r="A4789" s="4" t="s">
        <v>6973</v>
      </c>
      <c r="B4789" s="4" t="n">
        <v>15</v>
      </c>
      <c r="C4789" s="4" t="s">
        <v>767</v>
      </c>
      <c r="D4789" s="4" t="s">
        <v>38</v>
      </c>
      <c r="E4789" s="4" t="s">
        <v>3827</v>
      </c>
      <c r="F4789" s="4" t="s">
        <v>4414</v>
      </c>
      <c r="G4789" s="4"/>
      <c r="H4789" s="4" t="s">
        <v>780</v>
      </c>
      <c r="I4789" s="4" t="s">
        <v>520</v>
      </c>
      <c r="J4789" s="4"/>
      <c r="K4789" s="4" t="n">
        <v>60</v>
      </c>
      <c r="L4789" s="10" t="n">
        <v>0.348</v>
      </c>
      <c r="M4789" s="10" t="n">
        <v>0.17</v>
      </c>
      <c r="N4789" s="11" t="s">
        <v>103</v>
      </c>
      <c r="O4789" s="11" t="s">
        <v>103</v>
      </c>
      <c r="P4789" s="11" t="s">
        <v>103</v>
      </c>
      <c r="Q4789" s="11" t="s">
        <v>103</v>
      </c>
      <c r="R4789" s="4"/>
    </row>
    <row r="4790" customFormat="false" ht="15" hidden="false" customHeight="false" outlineLevel="0" collapsed="false">
      <c r="A4790" s="4" t="s">
        <v>6974</v>
      </c>
      <c r="B4790" s="4" t="n">
        <v>15</v>
      </c>
      <c r="C4790" s="4" t="s">
        <v>767</v>
      </c>
      <c r="D4790" s="4" t="s">
        <v>38</v>
      </c>
      <c r="E4790" s="4" t="s">
        <v>3827</v>
      </c>
      <c r="F4790" s="4" t="s">
        <v>4414</v>
      </c>
      <c r="G4790" s="4"/>
      <c r="H4790" s="4" t="s">
        <v>780</v>
      </c>
      <c r="I4790" s="4"/>
      <c r="J4790" s="4"/>
      <c r="K4790" s="4" t="n">
        <v>60</v>
      </c>
      <c r="L4790" s="10" t="n">
        <v>0.348</v>
      </c>
      <c r="M4790" s="10" t="n">
        <v>0.17</v>
      </c>
      <c r="N4790" s="11" t="s">
        <v>103</v>
      </c>
      <c r="O4790" s="11" t="s">
        <v>103</v>
      </c>
      <c r="P4790" s="11" t="s">
        <v>103</v>
      </c>
      <c r="Q4790" s="11" t="s">
        <v>103</v>
      </c>
      <c r="R4790" s="4"/>
    </row>
    <row r="4791" customFormat="false" ht="15" hidden="false" customHeight="false" outlineLevel="0" collapsed="false">
      <c r="A4791" s="4" t="s">
        <v>6975</v>
      </c>
      <c r="B4791" s="4" t="n">
        <v>15</v>
      </c>
      <c r="C4791" s="4" t="s">
        <v>767</v>
      </c>
      <c r="D4791" s="4" t="s">
        <v>38</v>
      </c>
      <c r="E4791" s="4" t="s">
        <v>3827</v>
      </c>
      <c r="F4791" s="4" t="s">
        <v>5905</v>
      </c>
      <c r="G4791" s="4"/>
      <c r="H4791" s="4" t="s">
        <v>780</v>
      </c>
      <c r="I4791" s="4" t="s">
        <v>523</v>
      </c>
      <c r="J4791" s="4"/>
      <c r="K4791" s="4" t="n">
        <v>60</v>
      </c>
      <c r="L4791" s="10" t="n">
        <v>0.348</v>
      </c>
      <c r="M4791" s="10" t="n">
        <v>0.17</v>
      </c>
      <c r="N4791" s="11" t="s">
        <v>103</v>
      </c>
      <c r="O4791" s="11" t="s">
        <v>103</v>
      </c>
      <c r="P4791" s="11" t="s">
        <v>103</v>
      </c>
      <c r="Q4791" s="11" t="s">
        <v>103</v>
      </c>
      <c r="R4791" s="4"/>
    </row>
    <row r="4792" customFormat="false" ht="15" hidden="false" customHeight="false" outlineLevel="0" collapsed="false">
      <c r="A4792" s="4" t="s">
        <v>6976</v>
      </c>
      <c r="B4792" s="4" t="n">
        <v>15</v>
      </c>
      <c r="C4792" s="4" t="s">
        <v>767</v>
      </c>
      <c r="D4792" s="4" t="s">
        <v>38</v>
      </c>
      <c r="E4792" s="4" t="s">
        <v>3827</v>
      </c>
      <c r="F4792" s="4" t="s">
        <v>5905</v>
      </c>
      <c r="G4792" s="4" t="s">
        <v>2040</v>
      </c>
      <c r="H4792" s="4" t="s">
        <v>780</v>
      </c>
      <c r="I4792" s="4" t="s">
        <v>523</v>
      </c>
      <c r="J4792" s="4"/>
      <c r="K4792" s="4" t="n">
        <v>60</v>
      </c>
      <c r="L4792" s="10" t="n">
        <v>0.348</v>
      </c>
      <c r="M4792" s="10" t="n">
        <v>0.17</v>
      </c>
      <c r="N4792" s="11" t="s">
        <v>103</v>
      </c>
      <c r="O4792" s="11" t="s">
        <v>103</v>
      </c>
      <c r="P4792" s="11" t="s">
        <v>103</v>
      </c>
      <c r="Q4792" s="11" t="s">
        <v>103</v>
      </c>
      <c r="R4792" s="4"/>
    </row>
    <row r="4793" customFormat="false" ht="15" hidden="false" customHeight="false" outlineLevel="0" collapsed="false">
      <c r="A4793" s="4" t="s">
        <v>6977</v>
      </c>
      <c r="B4793" s="4" t="n">
        <v>15</v>
      </c>
      <c r="C4793" s="4" t="s">
        <v>767</v>
      </c>
      <c r="D4793" s="4" t="s">
        <v>38</v>
      </c>
      <c r="E4793" s="4" t="s">
        <v>3827</v>
      </c>
      <c r="F4793" s="4" t="s">
        <v>5905</v>
      </c>
      <c r="G4793" s="4"/>
      <c r="H4793" s="4" t="s">
        <v>780</v>
      </c>
      <c r="I4793" s="4" t="s">
        <v>789</v>
      </c>
      <c r="J4793" s="4"/>
      <c r="K4793" s="4" t="n">
        <v>60</v>
      </c>
      <c r="L4793" s="10" t="n">
        <v>0.348</v>
      </c>
      <c r="M4793" s="10" t="n">
        <v>0.17</v>
      </c>
      <c r="N4793" s="11" t="s">
        <v>103</v>
      </c>
      <c r="O4793" s="11" t="s">
        <v>103</v>
      </c>
      <c r="P4793" s="11" t="s">
        <v>103</v>
      </c>
      <c r="Q4793" s="11" t="s">
        <v>103</v>
      </c>
      <c r="R4793" s="4"/>
    </row>
    <row r="4794" customFormat="false" ht="15" hidden="false" customHeight="false" outlineLevel="0" collapsed="false">
      <c r="A4794" s="4" t="s">
        <v>6978</v>
      </c>
      <c r="B4794" s="4" t="n">
        <v>15</v>
      </c>
      <c r="C4794" s="4" t="s">
        <v>767</v>
      </c>
      <c r="D4794" s="4" t="s">
        <v>38</v>
      </c>
      <c r="E4794" s="4" t="s">
        <v>3827</v>
      </c>
      <c r="F4794" s="4" t="s">
        <v>5911</v>
      </c>
      <c r="G4794" s="4"/>
      <c r="H4794" s="4" t="s">
        <v>6979</v>
      </c>
      <c r="I4794" s="4" t="s">
        <v>789</v>
      </c>
      <c r="J4794" s="4"/>
      <c r="K4794" s="4" t="n">
        <v>60</v>
      </c>
      <c r="L4794" s="10" t="n">
        <v>0.348</v>
      </c>
      <c r="M4794" s="10" t="n">
        <v>0.17</v>
      </c>
      <c r="N4794" s="11" t="s">
        <v>103</v>
      </c>
      <c r="O4794" s="11" t="s">
        <v>103</v>
      </c>
      <c r="P4794" s="11" t="s">
        <v>103</v>
      </c>
      <c r="Q4794" s="11" t="s">
        <v>103</v>
      </c>
      <c r="R4794" s="4"/>
    </row>
    <row r="4795" customFormat="false" ht="15" hidden="false" customHeight="false" outlineLevel="0" collapsed="false">
      <c r="A4795" s="4" t="s">
        <v>6980</v>
      </c>
      <c r="B4795" s="4" t="n">
        <v>15</v>
      </c>
      <c r="C4795" s="4" t="s">
        <v>767</v>
      </c>
      <c r="D4795" s="4" t="s">
        <v>38</v>
      </c>
      <c r="E4795" s="4" t="s">
        <v>3827</v>
      </c>
      <c r="F4795" s="4" t="s">
        <v>5911</v>
      </c>
      <c r="G4795" s="4" t="s">
        <v>1971</v>
      </c>
      <c r="H4795" s="4" t="s">
        <v>6979</v>
      </c>
      <c r="I4795" s="4" t="s">
        <v>789</v>
      </c>
      <c r="J4795" s="4"/>
      <c r="K4795" s="4" t="n">
        <v>60</v>
      </c>
      <c r="L4795" s="10" t="n">
        <v>0.348</v>
      </c>
      <c r="M4795" s="10" t="n">
        <v>0.17</v>
      </c>
      <c r="N4795" s="11" t="s">
        <v>103</v>
      </c>
      <c r="O4795" s="11" t="s">
        <v>103</v>
      </c>
      <c r="P4795" s="11" t="s">
        <v>103</v>
      </c>
      <c r="Q4795" s="11" t="s">
        <v>103</v>
      </c>
      <c r="R4795" s="4"/>
    </row>
    <row r="4796" customFormat="false" ht="15" hidden="false" customHeight="false" outlineLevel="0" collapsed="false">
      <c r="A4796" s="4" t="s">
        <v>6981</v>
      </c>
      <c r="B4796" s="4" t="n">
        <v>15</v>
      </c>
      <c r="C4796" s="4" t="s">
        <v>767</v>
      </c>
      <c r="D4796" s="4" t="s">
        <v>38</v>
      </c>
      <c r="E4796" s="4" t="s">
        <v>3827</v>
      </c>
      <c r="F4796" s="4" t="s">
        <v>5848</v>
      </c>
      <c r="G4796" s="4" t="s">
        <v>1971</v>
      </c>
      <c r="H4796" s="4" t="s">
        <v>6982</v>
      </c>
      <c r="I4796" s="4" t="s">
        <v>549</v>
      </c>
      <c r="J4796" s="4"/>
      <c r="K4796" s="4" t="n">
        <v>60</v>
      </c>
      <c r="L4796" s="10" t="n">
        <v>0.348</v>
      </c>
      <c r="M4796" s="10" t="n">
        <v>0.17</v>
      </c>
      <c r="N4796" s="11" t="s">
        <v>103</v>
      </c>
      <c r="O4796" s="11" t="s">
        <v>103</v>
      </c>
      <c r="P4796" s="11" t="s">
        <v>103</v>
      </c>
      <c r="Q4796" s="11" t="s">
        <v>103</v>
      </c>
      <c r="R4796" s="4"/>
    </row>
    <row r="4797" customFormat="false" ht="15" hidden="false" customHeight="false" outlineLevel="0" collapsed="false">
      <c r="A4797" s="4" t="s">
        <v>6983</v>
      </c>
      <c r="B4797" s="4" t="n">
        <v>15</v>
      </c>
      <c r="C4797" s="4" t="s">
        <v>767</v>
      </c>
      <c r="D4797" s="4" t="s">
        <v>38</v>
      </c>
      <c r="E4797" s="4" t="s">
        <v>3827</v>
      </c>
      <c r="F4797" s="4" t="s">
        <v>4622</v>
      </c>
      <c r="G4797" s="4" t="s">
        <v>1971</v>
      </c>
      <c r="H4797" s="4" t="s">
        <v>6982</v>
      </c>
      <c r="I4797" s="4" t="s">
        <v>549</v>
      </c>
      <c r="J4797" s="4"/>
      <c r="K4797" s="4" t="n">
        <v>60</v>
      </c>
      <c r="L4797" s="10" t="n">
        <v>0.348</v>
      </c>
      <c r="M4797" s="10" t="n">
        <v>0.17</v>
      </c>
      <c r="N4797" s="11" t="s">
        <v>103</v>
      </c>
      <c r="O4797" s="11" t="s">
        <v>103</v>
      </c>
      <c r="P4797" s="11" t="s">
        <v>103</v>
      </c>
      <c r="Q4797" s="11" t="s">
        <v>103</v>
      </c>
      <c r="R4797" s="4"/>
    </row>
    <row r="4798" customFormat="false" ht="15" hidden="false" customHeight="false" outlineLevel="0" collapsed="false">
      <c r="A4798" s="4" t="s">
        <v>6984</v>
      </c>
      <c r="B4798" s="4" t="n">
        <v>15</v>
      </c>
      <c r="C4798" s="4" t="s">
        <v>767</v>
      </c>
      <c r="D4798" s="4" t="s">
        <v>38</v>
      </c>
      <c r="E4798" s="4" t="s">
        <v>3827</v>
      </c>
      <c r="F4798" s="4" t="s">
        <v>4470</v>
      </c>
      <c r="G4798" s="4"/>
      <c r="H4798" s="4" t="s">
        <v>780</v>
      </c>
      <c r="I4798" s="4" t="s">
        <v>789</v>
      </c>
      <c r="J4798" s="4"/>
      <c r="K4798" s="4" t="n">
        <v>60</v>
      </c>
      <c r="L4798" s="10" t="n">
        <v>0.348</v>
      </c>
      <c r="M4798" s="10" t="n">
        <v>0.17</v>
      </c>
      <c r="N4798" s="11" t="s">
        <v>103</v>
      </c>
      <c r="O4798" s="11" t="s">
        <v>103</v>
      </c>
      <c r="P4798" s="11" t="s">
        <v>103</v>
      </c>
      <c r="Q4798" s="11" t="s">
        <v>103</v>
      </c>
      <c r="R4798" s="4"/>
    </row>
    <row r="4799" customFormat="false" ht="15" hidden="false" customHeight="false" outlineLevel="0" collapsed="false">
      <c r="A4799" s="4" t="s">
        <v>6985</v>
      </c>
      <c r="B4799" s="4" t="n">
        <v>15</v>
      </c>
      <c r="C4799" s="4" t="s">
        <v>767</v>
      </c>
      <c r="D4799" s="4" t="s">
        <v>38</v>
      </c>
      <c r="E4799" s="4" t="s">
        <v>3827</v>
      </c>
      <c r="F4799" s="4" t="s">
        <v>4570</v>
      </c>
      <c r="G4799" s="4" t="s">
        <v>1993</v>
      </c>
      <c r="H4799" s="4" t="s">
        <v>6986</v>
      </c>
      <c r="I4799" s="4"/>
      <c r="J4799" s="4"/>
      <c r="K4799" s="4" t="n">
        <v>60</v>
      </c>
      <c r="L4799" s="10" t="n">
        <v>0.348</v>
      </c>
      <c r="M4799" s="10" t="n">
        <v>0.17</v>
      </c>
      <c r="N4799" s="11" t="s">
        <v>103</v>
      </c>
      <c r="O4799" s="11" t="s">
        <v>103</v>
      </c>
      <c r="P4799" s="11" t="s">
        <v>103</v>
      </c>
      <c r="Q4799" s="11" t="s">
        <v>103</v>
      </c>
      <c r="R4799" s="4"/>
    </row>
    <row r="4800" customFormat="false" ht="15" hidden="false" customHeight="false" outlineLevel="0" collapsed="false">
      <c r="A4800" s="4" t="s">
        <v>6987</v>
      </c>
      <c r="B4800" s="4" t="n">
        <v>15</v>
      </c>
      <c r="C4800" s="4" t="s">
        <v>767</v>
      </c>
      <c r="D4800" s="4" t="s">
        <v>38</v>
      </c>
      <c r="E4800" s="4" t="s">
        <v>3827</v>
      </c>
      <c r="F4800" s="4" t="s">
        <v>6988</v>
      </c>
      <c r="G4800" s="4" t="s">
        <v>1993</v>
      </c>
      <c r="H4800" s="4" t="s">
        <v>6989</v>
      </c>
      <c r="I4800" s="4"/>
      <c r="J4800" s="4"/>
      <c r="K4800" s="4" t="n">
        <v>60</v>
      </c>
      <c r="L4800" s="10" t="n">
        <v>0.348</v>
      </c>
      <c r="M4800" s="10" t="n">
        <v>0.17</v>
      </c>
      <c r="N4800" s="11" t="s">
        <v>103</v>
      </c>
      <c r="O4800" s="11" t="s">
        <v>103</v>
      </c>
      <c r="P4800" s="11" t="s">
        <v>103</v>
      </c>
      <c r="Q4800" s="11" t="s">
        <v>103</v>
      </c>
      <c r="R4800" s="4"/>
    </row>
    <row r="4801" customFormat="false" ht="15" hidden="false" customHeight="false" outlineLevel="0" collapsed="false">
      <c r="A4801" s="4" t="s">
        <v>6990</v>
      </c>
      <c r="B4801" s="4" t="n">
        <v>15</v>
      </c>
      <c r="C4801" s="4" t="s">
        <v>767</v>
      </c>
      <c r="D4801" s="4" t="s">
        <v>38</v>
      </c>
      <c r="E4801" s="4" t="s">
        <v>3827</v>
      </c>
      <c r="F4801" s="4" t="s">
        <v>4570</v>
      </c>
      <c r="G4801" s="4" t="s">
        <v>1993</v>
      </c>
      <c r="H4801" s="4" t="s">
        <v>6991</v>
      </c>
      <c r="I4801" s="4"/>
      <c r="J4801" s="4"/>
      <c r="K4801" s="4" t="n">
        <v>60</v>
      </c>
      <c r="L4801" s="10" t="n">
        <v>0.348</v>
      </c>
      <c r="M4801" s="10" t="n">
        <v>0.17</v>
      </c>
      <c r="N4801" s="11" t="s">
        <v>103</v>
      </c>
      <c r="O4801" s="11" t="s">
        <v>103</v>
      </c>
      <c r="P4801" s="11" t="s">
        <v>103</v>
      </c>
      <c r="Q4801" s="11" t="s">
        <v>103</v>
      </c>
      <c r="R4801" s="4"/>
    </row>
    <row r="4802" customFormat="false" ht="15" hidden="false" customHeight="false" outlineLevel="0" collapsed="false">
      <c r="A4802" s="4" t="s">
        <v>6992</v>
      </c>
      <c r="B4802" s="4" t="n">
        <v>15</v>
      </c>
      <c r="C4802" s="4" t="s">
        <v>767</v>
      </c>
      <c r="D4802" s="4" t="s">
        <v>38</v>
      </c>
      <c r="E4802" s="4" t="s">
        <v>3827</v>
      </c>
      <c r="F4802" s="4" t="s">
        <v>4570</v>
      </c>
      <c r="G4802" s="4" t="s">
        <v>1993</v>
      </c>
      <c r="H4802" s="4" t="s">
        <v>6993</v>
      </c>
      <c r="I4802" s="4"/>
      <c r="J4802" s="4"/>
      <c r="K4802" s="4" t="n">
        <v>60</v>
      </c>
      <c r="L4802" s="10" t="n">
        <v>0.348</v>
      </c>
      <c r="M4802" s="10" t="n">
        <v>0.17</v>
      </c>
      <c r="N4802" s="11" t="s">
        <v>103</v>
      </c>
      <c r="O4802" s="11" t="s">
        <v>103</v>
      </c>
      <c r="P4802" s="11" t="s">
        <v>103</v>
      </c>
      <c r="Q4802" s="11" t="s">
        <v>103</v>
      </c>
      <c r="R4802" s="4"/>
    </row>
    <row r="4803" customFormat="false" ht="15" hidden="false" customHeight="false" outlineLevel="0" collapsed="false">
      <c r="A4803" s="4" t="s">
        <v>6994</v>
      </c>
      <c r="B4803" s="4" t="n">
        <v>15</v>
      </c>
      <c r="C4803" s="4" t="s">
        <v>767</v>
      </c>
      <c r="D4803" s="4" t="s">
        <v>38</v>
      </c>
      <c r="E4803" s="4" t="s">
        <v>3827</v>
      </c>
      <c r="F4803" s="4" t="s">
        <v>4570</v>
      </c>
      <c r="G4803" s="4" t="s">
        <v>1993</v>
      </c>
      <c r="H4803" s="4" t="s">
        <v>6995</v>
      </c>
      <c r="I4803" s="4"/>
      <c r="J4803" s="4"/>
      <c r="K4803" s="4" t="n">
        <v>60</v>
      </c>
      <c r="L4803" s="10" t="n">
        <v>0.348</v>
      </c>
      <c r="M4803" s="10" t="n">
        <v>0.17</v>
      </c>
      <c r="N4803" s="11" t="s">
        <v>103</v>
      </c>
      <c r="O4803" s="11" t="s">
        <v>103</v>
      </c>
      <c r="P4803" s="11" t="s">
        <v>103</v>
      </c>
      <c r="Q4803" s="11" t="s">
        <v>103</v>
      </c>
      <c r="R4803" s="4"/>
    </row>
    <row r="4804" customFormat="false" ht="15" hidden="false" customHeight="false" outlineLevel="0" collapsed="false">
      <c r="A4804" s="4" t="s">
        <v>6996</v>
      </c>
      <c r="B4804" s="4" t="n">
        <v>15</v>
      </c>
      <c r="C4804" s="4" t="s">
        <v>767</v>
      </c>
      <c r="D4804" s="4" t="s">
        <v>38</v>
      </c>
      <c r="E4804" s="4" t="s">
        <v>3827</v>
      </c>
      <c r="F4804" s="4" t="s">
        <v>5936</v>
      </c>
      <c r="G4804" s="4" t="s">
        <v>5951</v>
      </c>
      <c r="H4804" s="4" t="s">
        <v>6997</v>
      </c>
      <c r="I4804" s="4"/>
      <c r="J4804" s="4"/>
      <c r="K4804" s="4" t="n">
        <v>60</v>
      </c>
      <c r="L4804" s="10" t="n">
        <v>0.348</v>
      </c>
      <c r="M4804" s="10" t="n">
        <v>0.17</v>
      </c>
      <c r="N4804" s="11" t="s">
        <v>103</v>
      </c>
      <c r="O4804" s="11" t="s">
        <v>103</v>
      </c>
      <c r="P4804" s="11" t="s">
        <v>103</v>
      </c>
      <c r="Q4804" s="11" t="s">
        <v>103</v>
      </c>
      <c r="R4804" s="4"/>
    </row>
    <row r="4805" customFormat="false" ht="15" hidden="false" customHeight="false" outlineLevel="0" collapsed="false">
      <c r="A4805" s="4" t="s">
        <v>6998</v>
      </c>
      <c r="B4805" s="4" t="n">
        <v>15</v>
      </c>
      <c r="C4805" s="4" t="s">
        <v>767</v>
      </c>
      <c r="D4805" s="4" t="s">
        <v>38</v>
      </c>
      <c r="E4805" s="4" t="s">
        <v>3827</v>
      </c>
      <c r="F4805" s="4" t="s">
        <v>5936</v>
      </c>
      <c r="G4805" s="4" t="s">
        <v>1976</v>
      </c>
      <c r="H4805" s="4" t="s">
        <v>6997</v>
      </c>
      <c r="I4805" s="4"/>
      <c r="J4805" s="4"/>
      <c r="K4805" s="4" t="n">
        <v>60</v>
      </c>
      <c r="L4805" s="10" t="n">
        <v>0.348</v>
      </c>
      <c r="M4805" s="10" t="n">
        <v>0.17</v>
      </c>
      <c r="N4805" s="11" t="s">
        <v>103</v>
      </c>
      <c r="O4805" s="11" t="s">
        <v>103</v>
      </c>
      <c r="P4805" s="11" t="s">
        <v>103</v>
      </c>
      <c r="Q4805" s="11" t="s">
        <v>103</v>
      </c>
      <c r="R4805" s="4"/>
    </row>
    <row r="4806" customFormat="false" ht="15" hidden="false" customHeight="false" outlineLevel="0" collapsed="false">
      <c r="A4806" s="4" t="s">
        <v>6999</v>
      </c>
      <c r="B4806" s="4" t="n">
        <v>15</v>
      </c>
      <c r="C4806" s="4" t="s">
        <v>767</v>
      </c>
      <c r="D4806" s="4" t="s">
        <v>38</v>
      </c>
      <c r="E4806" s="4" t="s">
        <v>3827</v>
      </c>
      <c r="F4806" s="4" t="s">
        <v>3836</v>
      </c>
      <c r="G4806" s="4" t="s">
        <v>1993</v>
      </c>
      <c r="H4806" s="4" t="s">
        <v>2296</v>
      </c>
      <c r="I4806" s="4"/>
      <c r="J4806" s="4"/>
      <c r="K4806" s="4" t="n">
        <v>60</v>
      </c>
      <c r="L4806" s="10" t="n">
        <v>0.348</v>
      </c>
      <c r="M4806" s="10" t="n">
        <v>0.17</v>
      </c>
      <c r="N4806" s="11" t="s">
        <v>103</v>
      </c>
      <c r="O4806" s="11" t="s">
        <v>103</v>
      </c>
      <c r="P4806" s="11" t="s">
        <v>103</v>
      </c>
      <c r="Q4806" s="11" t="s">
        <v>103</v>
      </c>
      <c r="R4806" s="4"/>
    </row>
    <row r="4807" customFormat="false" ht="15" hidden="false" customHeight="false" outlineLevel="0" collapsed="false">
      <c r="A4807" s="4" t="s">
        <v>7000</v>
      </c>
      <c r="B4807" s="4" t="n">
        <v>15</v>
      </c>
      <c r="C4807" s="4" t="s">
        <v>767</v>
      </c>
      <c r="D4807" s="4" t="s">
        <v>38</v>
      </c>
      <c r="E4807" s="4" t="s">
        <v>3827</v>
      </c>
      <c r="F4807" s="4" t="s">
        <v>4412</v>
      </c>
      <c r="G4807" s="4" t="s">
        <v>6218</v>
      </c>
      <c r="H4807" s="4" t="s">
        <v>792</v>
      </c>
      <c r="I4807" s="4" t="s">
        <v>796</v>
      </c>
      <c r="J4807" s="4"/>
      <c r="K4807" s="4" t="n">
        <v>60</v>
      </c>
      <c r="L4807" s="10" t="n">
        <v>0.348</v>
      </c>
      <c r="M4807" s="10" t="n">
        <v>0.17</v>
      </c>
      <c r="N4807" s="11" t="s">
        <v>103</v>
      </c>
      <c r="O4807" s="11" t="s">
        <v>103</v>
      </c>
      <c r="P4807" s="11" t="s">
        <v>103</v>
      </c>
      <c r="Q4807" s="11" t="s">
        <v>103</v>
      </c>
      <c r="R4807" s="4"/>
    </row>
    <row r="4808" customFormat="false" ht="15" hidden="false" customHeight="false" outlineLevel="0" collapsed="false">
      <c r="A4808" s="4" t="s">
        <v>7001</v>
      </c>
      <c r="B4808" s="4" t="n">
        <v>15</v>
      </c>
      <c r="C4808" s="4" t="s">
        <v>767</v>
      </c>
      <c r="D4808" s="4" t="s">
        <v>38</v>
      </c>
      <c r="E4808" s="4" t="s">
        <v>3827</v>
      </c>
      <c r="F4808" s="4" t="s">
        <v>6772</v>
      </c>
      <c r="G4808" s="4"/>
      <c r="H4808" s="4" t="s">
        <v>6007</v>
      </c>
      <c r="I4808" s="4" t="s">
        <v>510</v>
      </c>
      <c r="J4808" s="4"/>
      <c r="K4808" s="4" t="n">
        <v>500</v>
      </c>
      <c r="L4808" s="10" t="n">
        <v>0.348</v>
      </c>
      <c r="M4808" s="10" t="n">
        <v>0.17</v>
      </c>
      <c r="N4808" s="11" t="s">
        <v>103</v>
      </c>
      <c r="O4808" s="11" t="s">
        <v>103</v>
      </c>
      <c r="P4808" s="11" t="s">
        <v>103</v>
      </c>
      <c r="Q4808" s="11" t="s">
        <v>103</v>
      </c>
      <c r="R4808" s="4"/>
    </row>
    <row r="4809" customFormat="false" ht="15" hidden="false" customHeight="false" outlineLevel="0" collapsed="false">
      <c r="A4809" s="4" t="s">
        <v>7002</v>
      </c>
      <c r="B4809" s="4" t="n">
        <v>15</v>
      </c>
      <c r="C4809" s="4" t="s">
        <v>767</v>
      </c>
      <c r="D4809" s="4" t="s">
        <v>38</v>
      </c>
      <c r="E4809" s="4" t="s">
        <v>3827</v>
      </c>
      <c r="F4809" s="4" t="s">
        <v>7003</v>
      </c>
      <c r="G4809" s="4"/>
      <c r="H4809" s="4" t="s">
        <v>6007</v>
      </c>
      <c r="I4809" s="4" t="s">
        <v>510</v>
      </c>
      <c r="J4809" s="4"/>
      <c r="K4809" s="4" t="n">
        <v>500</v>
      </c>
      <c r="L4809" s="10" t="n">
        <v>0.348</v>
      </c>
      <c r="M4809" s="10" t="n">
        <v>0.17</v>
      </c>
      <c r="N4809" s="11" t="s">
        <v>103</v>
      </c>
      <c r="O4809" s="11" t="s">
        <v>103</v>
      </c>
      <c r="P4809" s="11" t="s">
        <v>103</v>
      </c>
      <c r="Q4809" s="11" t="s">
        <v>103</v>
      </c>
      <c r="R4809" s="4"/>
    </row>
    <row r="4810" customFormat="false" ht="15" hidden="false" customHeight="false" outlineLevel="0" collapsed="false">
      <c r="A4810" s="4" t="s">
        <v>7004</v>
      </c>
      <c r="B4810" s="4" t="n">
        <v>15</v>
      </c>
      <c r="C4810" s="4" t="s">
        <v>767</v>
      </c>
      <c r="D4810" s="4" t="s">
        <v>38</v>
      </c>
      <c r="E4810" s="4" t="s">
        <v>3827</v>
      </c>
      <c r="F4810" s="4" t="s">
        <v>7005</v>
      </c>
      <c r="G4810" s="4"/>
      <c r="H4810" s="4" t="s">
        <v>6007</v>
      </c>
      <c r="I4810" s="4" t="s">
        <v>510</v>
      </c>
      <c r="J4810" s="4"/>
      <c r="K4810" s="4" t="n">
        <v>500</v>
      </c>
      <c r="L4810" s="10" t="n">
        <v>0.348</v>
      </c>
      <c r="M4810" s="10" t="n">
        <v>0.17</v>
      </c>
      <c r="N4810" s="11" t="s">
        <v>103</v>
      </c>
      <c r="O4810" s="11" t="s">
        <v>103</v>
      </c>
      <c r="P4810" s="11" t="s">
        <v>103</v>
      </c>
      <c r="Q4810" s="11" t="s">
        <v>103</v>
      </c>
      <c r="R4810" s="4"/>
    </row>
    <row r="4811" customFormat="false" ht="15" hidden="false" customHeight="false" outlineLevel="0" collapsed="false">
      <c r="A4811" s="4" t="s">
        <v>7006</v>
      </c>
      <c r="B4811" s="4" t="n">
        <v>15</v>
      </c>
      <c r="C4811" s="4" t="s">
        <v>767</v>
      </c>
      <c r="D4811" s="4" t="s">
        <v>38</v>
      </c>
      <c r="E4811" s="4" t="s">
        <v>3827</v>
      </c>
      <c r="F4811" s="4" t="s">
        <v>7007</v>
      </c>
      <c r="G4811" s="4"/>
      <c r="H4811" s="4" t="s">
        <v>6007</v>
      </c>
      <c r="I4811" s="4" t="s">
        <v>510</v>
      </c>
      <c r="J4811" s="4"/>
      <c r="K4811" s="4" t="n">
        <v>500</v>
      </c>
      <c r="L4811" s="10" t="n">
        <v>0.348</v>
      </c>
      <c r="M4811" s="10" t="n">
        <v>0.17</v>
      </c>
      <c r="N4811" s="11" t="s">
        <v>103</v>
      </c>
      <c r="O4811" s="11" t="s">
        <v>103</v>
      </c>
      <c r="P4811" s="11" t="s">
        <v>103</v>
      </c>
      <c r="Q4811" s="11" t="s">
        <v>103</v>
      </c>
      <c r="R4811" s="4"/>
    </row>
    <row r="4812" customFormat="false" ht="15" hidden="false" customHeight="false" outlineLevel="0" collapsed="false">
      <c r="A4812" s="4" t="s">
        <v>7008</v>
      </c>
      <c r="B4812" s="4" t="n">
        <v>15</v>
      </c>
      <c r="C4812" s="4" t="s">
        <v>767</v>
      </c>
      <c r="D4812" s="4" t="s">
        <v>38</v>
      </c>
      <c r="E4812" s="4" t="s">
        <v>3827</v>
      </c>
      <c r="F4812" s="4" t="s">
        <v>7009</v>
      </c>
      <c r="G4812" s="4"/>
      <c r="H4812" s="4" t="s">
        <v>6007</v>
      </c>
      <c r="I4812" s="4" t="s">
        <v>510</v>
      </c>
      <c r="J4812" s="4"/>
      <c r="K4812" s="4" t="n">
        <v>500</v>
      </c>
      <c r="L4812" s="10" t="n">
        <v>0.348</v>
      </c>
      <c r="M4812" s="10" t="n">
        <v>0.17</v>
      </c>
      <c r="N4812" s="11" t="s">
        <v>103</v>
      </c>
      <c r="O4812" s="11" t="s">
        <v>103</v>
      </c>
      <c r="P4812" s="11" t="s">
        <v>103</v>
      </c>
      <c r="Q4812" s="11" t="s">
        <v>103</v>
      </c>
      <c r="R4812" s="4"/>
    </row>
    <row r="4813" customFormat="false" ht="15" hidden="false" customHeight="false" outlineLevel="0" collapsed="false">
      <c r="A4813" s="4" t="s">
        <v>7010</v>
      </c>
      <c r="B4813" s="4" t="n">
        <v>15</v>
      </c>
      <c r="C4813" s="4" t="s">
        <v>767</v>
      </c>
      <c r="D4813" s="4" t="s">
        <v>38</v>
      </c>
      <c r="E4813" s="4" t="s">
        <v>3827</v>
      </c>
      <c r="F4813" s="4" t="s">
        <v>7011</v>
      </c>
      <c r="G4813" s="4"/>
      <c r="H4813" s="4" t="s">
        <v>6007</v>
      </c>
      <c r="I4813" s="4" t="s">
        <v>510</v>
      </c>
      <c r="J4813" s="4"/>
      <c r="K4813" s="4" t="n">
        <v>500</v>
      </c>
      <c r="L4813" s="10" t="n">
        <v>0.348</v>
      </c>
      <c r="M4813" s="10" t="n">
        <v>0.17</v>
      </c>
      <c r="N4813" s="11" t="s">
        <v>103</v>
      </c>
      <c r="O4813" s="11" t="s">
        <v>103</v>
      </c>
      <c r="P4813" s="11" t="s">
        <v>103</v>
      </c>
      <c r="Q4813" s="11" t="s">
        <v>103</v>
      </c>
      <c r="R4813" s="4"/>
    </row>
    <row r="4814" customFormat="false" ht="15" hidden="false" customHeight="false" outlineLevel="0" collapsed="false">
      <c r="A4814" s="4" t="s">
        <v>7012</v>
      </c>
      <c r="B4814" s="4" t="n">
        <v>15</v>
      </c>
      <c r="C4814" s="4" t="s">
        <v>767</v>
      </c>
      <c r="D4814" s="4" t="s">
        <v>38</v>
      </c>
      <c r="E4814" s="4" t="s">
        <v>3827</v>
      </c>
      <c r="F4814" s="4" t="s">
        <v>7013</v>
      </c>
      <c r="G4814" s="4" t="s">
        <v>2040</v>
      </c>
      <c r="H4814" s="4" t="s">
        <v>6007</v>
      </c>
      <c r="I4814" s="4" t="s">
        <v>510</v>
      </c>
      <c r="J4814" s="4"/>
      <c r="K4814" s="4" t="n">
        <v>500</v>
      </c>
      <c r="L4814" s="10" t="n">
        <v>0.348</v>
      </c>
      <c r="M4814" s="10" t="n">
        <v>0.17</v>
      </c>
      <c r="N4814" s="11" t="s">
        <v>103</v>
      </c>
      <c r="O4814" s="11" t="s">
        <v>103</v>
      </c>
      <c r="P4814" s="11" t="s">
        <v>103</v>
      </c>
      <c r="Q4814" s="11" t="s">
        <v>103</v>
      </c>
      <c r="R4814" s="4"/>
    </row>
    <row r="4815" customFormat="false" ht="15" hidden="false" customHeight="false" outlineLevel="0" collapsed="false">
      <c r="A4815" s="4" t="s">
        <v>7014</v>
      </c>
      <c r="B4815" s="4" t="n">
        <v>15</v>
      </c>
      <c r="C4815" s="4" t="s">
        <v>767</v>
      </c>
      <c r="D4815" s="4" t="s">
        <v>38</v>
      </c>
      <c r="E4815" s="4" t="s">
        <v>3827</v>
      </c>
      <c r="F4815" s="4" t="s">
        <v>7015</v>
      </c>
      <c r="G4815" s="4"/>
      <c r="H4815" s="4" t="s">
        <v>6007</v>
      </c>
      <c r="I4815" s="4" t="s">
        <v>510</v>
      </c>
      <c r="J4815" s="4"/>
      <c r="K4815" s="4" t="n">
        <v>500</v>
      </c>
      <c r="L4815" s="10" t="n">
        <v>0.348</v>
      </c>
      <c r="M4815" s="10" t="n">
        <v>0.17</v>
      </c>
      <c r="N4815" s="11" t="s">
        <v>103</v>
      </c>
      <c r="O4815" s="11" t="s">
        <v>103</v>
      </c>
      <c r="P4815" s="11" t="s">
        <v>103</v>
      </c>
      <c r="Q4815" s="11" t="s">
        <v>103</v>
      </c>
      <c r="R4815" s="4"/>
    </row>
    <row r="4816" customFormat="false" ht="15" hidden="false" customHeight="false" outlineLevel="0" collapsed="false">
      <c r="A4816" s="4" t="s">
        <v>7016</v>
      </c>
      <c r="B4816" s="4" t="n">
        <v>15</v>
      </c>
      <c r="C4816" s="4" t="s">
        <v>767</v>
      </c>
      <c r="D4816" s="4" t="s">
        <v>38</v>
      </c>
      <c r="E4816" s="4" t="s">
        <v>3827</v>
      </c>
      <c r="F4816" s="4" t="s">
        <v>7017</v>
      </c>
      <c r="G4816" s="4"/>
      <c r="H4816" s="4" t="s">
        <v>7018</v>
      </c>
      <c r="I4816" s="4"/>
      <c r="J4816" s="4"/>
      <c r="K4816" s="4" t="n">
        <v>500</v>
      </c>
      <c r="L4816" s="10" t="n">
        <v>0.348</v>
      </c>
      <c r="M4816" s="10" t="n">
        <v>0.17</v>
      </c>
      <c r="N4816" s="11" t="s">
        <v>103</v>
      </c>
      <c r="O4816" s="11" t="s">
        <v>103</v>
      </c>
      <c r="P4816" s="11" t="s">
        <v>103</v>
      </c>
      <c r="Q4816" s="11" t="s">
        <v>103</v>
      </c>
      <c r="R4816" s="4"/>
    </row>
    <row r="4817" customFormat="false" ht="15" hidden="false" customHeight="false" outlineLevel="0" collapsed="false">
      <c r="A4817" s="4" t="s">
        <v>7019</v>
      </c>
      <c r="B4817" s="4" t="n">
        <v>15</v>
      </c>
      <c r="C4817" s="4" t="s">
        <v>767</v>
      </c>
      <c r="D4817" s="4" t="s">
        <v>38</v>
      </c>
      <c r="E4817" s="4" t="s">
        <v>3827</v>
      </c>
      <c r="F4817" s="4" t="s">
        <v>7020</v>
      </c>
      <c r="G4817" s="4"/>
      <c r="H4817" s="4" t="s">
        <v>7018</v>
      </c>
      <c r="I4817" s="4"/>
      <c r="J4817" s="4"/>
      <c r="K4817" s="4" t="n">
        <v>500</v>
      </c>
      <c r="L4817" s="10" t="n">
        <v>0.348</v>
      </c>
      <c r="M4817" s="10" t="n">
        <v>0.17</v>
      </c>
      <c r="N4817" s="11" t="s">
        <v>103</v>
      </c>
      <c r="O4817" s="11" t="s">
        <v>103</v>
      </c>
      <c r="P4817" s="11" t="s">
        <v>103</v>
      </c>
      <c r="Q4817" s="11" t="s">
        <v>103</v>
      </c>
      <c r="R4817" s="4"/>
    </row>
    <row r="4818" customFormat="false" ht="15" hidden="false" customHeight="false" outlineLevel="0" collapsed="false">
      <c r="A4818" s="4" t="s">
        <v>7021</v>
      </c>
      <c r="B4818" s="4" t="n">
        <v>15</v>
      </c>
      <c r="C4818" s="4" t="s">
        <v>767</v>
      </c>
      <c r="D4818" s="4" t="s">
        <v>38</v>
      </c>
      <c r="E4818" s="4" t="s">
        <v>3827</v>
      </c>
      <c r="F4818" s="4" t="s">
        <v>7022</v>
      </c>
      <c r="G4818" s="4"/>
      <c r="H4818" s="4" t="s">
        <v>6007</v>
      </c>
      <c r="I4818" s="4" t="s">
        <v>376</v>
      </c>
      <c r="J4818" s="4"/>
      <c r="K4818" s="4" t="n">
        <v>500</v>
      </c>
      <c r="L4818" s="10" t="n">
        <v>0.348</v>
      </c>
      <c r="M4818" s="10" t="n">
        <v>0.17</v>
      </c>
      <c r="N4818" s="11" t="s">
        <v>103</v>
      </c>
      <c r="O4818" s="11" t="s">
        <v>103</v>
      </c>
      <c r="P4818" s="11" t="s">
        <v>103</v>
      </c>
      <c r="Q4818" s="11" t="s">
        <v>103</v>
      </c>
      <c r="R4818" s="4"/>
    </row>
    <row r="4819" customFormat="false" ht="15" hidden="false" customHeight="false" outlineLevel="0" collapsed="false">
      <c r="A4819" s="4" t="s">
        <v>7023</v>
      </c>
      <c r="B4819" s="4" t="n">
        <v>15</v>
      </c>
      <c r="C4819" s="4" t="s">
        <v>767</v>
      </c>
      <c r="D4819" s="4" t="s">
        <v>38</v>
      </c>
      <c r="E4819" s="4" t="s">
        <v>3827</v>
      </c>
      <c r="F4819" s="4" t="s">
        <v>7024</v>
      </c>
      <c r="G4819" s="4"/>
      <c r="H4819" s="4" t="s">
        <v>6007</v>
      </c>
      <c r="I4819" s="4" t="s">
        <v>376</v>
      </c>
      <c r="J4819" s="4"/>
      <c r="K4819" s="4" t="n">
        <v>500</v>
      </c>
      <c r="L4819" s="10" t="n">
        <v>0.348</v>
      </c>
      <c r="M4819" s="10" t="n">
        <v>0.17</v>
      </c>
      <c r="N4819" s="11" t="s">
        <v>103</v>
      </c>
      <c r="O4819" s="11" t="s">
        <v>103</v>
      </c>
      <c r="P4819" s="11" t="s">
        <v>103</v>
      </c>
      <c r="Q4819" s="11" t="s">
        <v>103</v>
      </c>
      <c r="R4819" s="4"/>
    </row>
    <row r="4820" customFormat="false" ht="15" hidden="false" customHeight="false" outlineLevel="0" collapsed="false">
      <c r="A4820" s="4" t="s">
        <v>7025</v>
      </c>
      <c r="B4820" s="4" t="n">
        <v>15</v>
      </c>
      <c r="C4820" s="4" t="s">
        <v>767</v>
      </c>
      <c r="D4820" s="4" t="s">
        <v>38</v>
      </c>
      <c r="E4820" s="4" t="s">
        <v>3827</v>
      </c>
      <c r="F4820" s="4" t="s">
        <v>7026</v>
      </c>
      <c r="G4820" s="4"/>
      <c r="H4820" s="4" t="s">
        <v>6007</v>
      </c>
      <c r="I4820" s="4" t="s">
        <v>376</v>
      </c>
      <c r="J4820" s="4"/>
      <c r="K4820" s="4" t="n">
        <v>500</v>
      </c>
      <c r="L4820" s="10" t="n">
        <v>0.348</v>
      </c>
      <c r="M4820" s="10" t="n">
        <v>0.17</v>
      </c>
      <c r="N4820" s="11" t="s">
        <v>103</v>
      </c>
      <c r="O4820" s="11" t="s">
        <v>103</v>
      </c>
      <c r="P4820" s="11" t="s">
        <v>103</v>
      </c>
      <c r="Q4820" s="11" t="s">
        <v>103</v>
      </c>
      <c r="R4820" s="4"/>
    </row>
    <row r="4821" customFormat="false" ht="15" hidden="false" customHeight="false" outlineLevel="0" collapsed="false">
      <c r="A4821" s="4" t="s">
        <v>7027</v>
      </c>
      <c r="B4821" s="4" t="n">
        <v>15</v>
      </c>
      <c r="C4821" s="4" t="s">
        <v>767</v>
      </c>
      <c r="D4821" s="4" t="s">
        <v>38</v>
      </c>
      <c r="E4821" s="4" t="s">
        <v>3827</v>
      </c>
      <c r="F4821" s="4" t="s">
        <v>6772</v>
      </c>
      <c r="G4821" s="4"/>
      <c r="H4821" s="4" t="s">
        <v>6007</v>
      </c>
      <c r="I4821" s="4" t="s">
        <v>391</v>
      </c>
      <c r="J4821" s="4"/>
      <c r="K4821" s="4" t="n">
        <v>500</v>
      </c>
      <c r="L4821" s="10" t="n">
        <v>0.348</v>
      </c>
      <c r="M4821" s="10" t="n">
        <v>0.17</v>
      </c>
      <c r="N4821" s="11" t="s">
        <v>103</v>
      </c>
      <c r="O4821" s="11" t="s">
        <v>103</v>
      </c>
      <c r="P4821" s="11" t="s">
        <v>103</v>
      </c>
      <c r="Q4821" s="11" t="s">
        <v>103</v>
      </c>
      <c r="R4821" s="4"/>
    </row>
    <row r="4822" customFormat="false" ht="15" hidden="false" customHeight="false" outlineLevel="0" collapsed="false">
      <c r="A4822" s="4" t="s">
        <v>7028</v>
      </c>
      <c r="B4822" s="4" t="n">
        <v>15</v>
      </c>
      <c r="C4822" s="4" t="s">
        <v>767</v>
      </c>
      <c r="D4822" s="4" t="s">
        <v>38</v>
      </c>
      <c r="E4822" s="4" t="s">
        <v>3827</v>
      </c>
      <c r="F4822" s="4" t="s">
        <v>7029</v>
      </c>
      <c r="G4822" s="4"/>
      <c r="H4822" s="4" t="s">
        <v>6007</v>
      </c>
      <c r="I4822" s="4" t="s">
        <v>391</v>
      </c>
      <c r="J4822" s="4"/>
      <c r="K4822" s="4" t="n">
        <v>500</v>
      </c>
      <c r="L4822" s="10" t="n">
        <v>0.348</v>
      </c>
      <c r="M4822" s="10" t="n">
        <v>0.17</v>
      </c>
      <c r="N4822" s="11" t="s">
        <v>103</v>
      </c>
      <c r="O4822" s="11" t="s">
        <v>103</v>
      </c>
      <c r="P4822" s="11" t="s">
        <v>103</v>
      </c>
      <c r="Q4822" s="11" t="s">
        <v>103</v>
      </c>
      <c r="R4822" s="4"/>
    </row>
    <row r="4823" customFormat="false" ht="15" hidden="false" customHeight="false" outlineLevel="0" collapsed="false">
      <c r="A4823" s="4" t="s">
        <v>7030</v>
      </c>
      <c r="B4823" s="4" t="n">
        <v>15</v>
      </c>
      <c r="C4823" s="4" t="s">
        <v>767</v>
      </c>
      <c r="D4823" s="4" t="s">
        <v>38</v>
      </c>
      <c r="E4823" s="4" t="s">
        <v>3827</v>
      </c>
      <c r="F4823" s="4" t="s">
        <v>7031</v>
      </c>
      <c r="G4823" s="4"/>
      <c r="H4823" s="4" t="s">
        <v>6007</v>
      </c>
      <c r="I4823" s="4" t="s">
        <v>391</v>
      </c>
      <c r="J4823" s="4"/>
      <c r="K4823" s="4" t="n">
        <v>500</v>
      </c>
      <c r="L4823" s="10" t="n">
        <v>0.348</v>
      </c>
      <c r="M4823" s="10" t="n">
        <v>0.17</v>
      </c>
      <c r="N4823" s="11" t="s">
        <v>103</v>
      </c>
      <c r="O4823" s="11" t="s">
        <v>103</v>
      </c>
      <c r="P4823" s="11" t="s">
        <v>103</v>
      </c>
      <c r="Q4823" s="11" t="s">
        <v>103</v>
      </c>
      <c r="R4823" s="4"/>
    </row>
    <row r="4824" customFormat="false" ht="15" hidden="false" customHeight="false" outlineLevel="0" collapsed="false">
      <c r="A4824" s="4" t="s">
        <v>7032</v>
      </c>
      <c r="B4824" s="4" t="n">
        <v>15</v>
      </c>
      <c r="C4824" s="4" t="s">
        <v>767</v>
      </c>
      <c r="D4824" s="4" t="s">
        <v>38</v>
      </c>
      <c r="E4824" s="4" t="s">
        <v>3827</v>
      </c>
      <c r="F4824" s="4" t="s">
        <v>7033</v>
      </c>
      <c r="G4824" s="4"/>
      <c r="H4824" s="4" t="s">
        <v>6007</v>
      </c>
      <c r="I4824" s="4" t="s">
        <v>391</v>
      </c>
      <c r="J4824" s="4"/>
      <c r="K4824" s="4" t="n">
        <v>500</v>
      </c>
      <c r="L4824" s="10" t="n">
        <v>0.348</v>
      </c>
      <c r="M4824" s="10" t="n">
        <v>0.17</v>
      </c>
      <c r="N4824" s="11" t="s">
        <v>103</v>
      </c>
      <c r="O4824" s="11" t="s">
        <v>103</v>
      </c>
      <c r="P4824" s="11" t="s">
        <v>103</v>
      </c>
      <c r="Q4824" s="11" t="s">
        <v>103</v>
      </c>
      <c r="R4824" s="4"/>
    </row>
    <row r="4825" customFormat="false" ht="15" hidden="false" customHeight="false" outlineLevel="0" collapsed="false">
      <c r="A4825" s="4" t="s">
        <v>7034</v>
      </c>
      <c r="B4825" s="4" t="n">
        <v>15</v>
      </c>
      <c r="C4825" s="4" t="s">
        <v>767</v>
      </c>
      <c r="D4825" s="4" t="s">
        <v>38</v>
      </c>
      <c r="E4825" s="4" t="s">
        <v>3827</v>
      </c>
      <c r="F4825" s="4" t="s">
        <v>6772</v>
      </c>
      <c r="G4825" s="4"/>
      <c r="H4825" s="4" t="s">
        <v>6007</v>
      </c>
      <c r="I4825" s="4" t="s">
        <v>391</v>
      </c>
      <c r="J4825" s="4"/>
      <c r="K4825" s="4" t="n">
        <v>500</v>
      </c>
      <c r="L4825" s="10" t="n">
        <v>0.348</v>
      </c>
      <c r="M4825" s="10" t="n">
        <v>0.17</v>
      </c>
      <c r="N4825" s="11" t="s">
        <v>103</v>
      </c>
      <c r="O4825" s="11" t="s">
        <v>103</v>
      </c>
      <c r="P4825" s="11" t="s">
        <v>103</v>
      </c>
      <c r="Q4825" s="11" t="s">
        <v>103</v>
      </c>
      <c r="R4825" s="4"/>
    </row>
    <row r="4826" customFormat="false" ht="15" hidden="false" customHeight="false" outlineLevel="0" collapsed="false">
      <c r="A4826" s="4" t="s">
        <v>7035</v>
      </c>
      <c r="B4826" s="4" t="n">
        <v>15</v>
      </c>
      <c r="C4826" s="4" t="s">
        <v>767</v>
      </c>
      <c r="D4826" s="4" t="s">
        <v>38</v>
      </c>
      <c r="E4826" s="4" t="s">
        <v>3827</v>
      </c>
      <c r="F4826" s="4" t="s">
        <v>7036</v>
      </c>
      <c r="G4826" s="4"/>
      <c r="H4826" s="4"/>
      <c r="I4826" s="4" t="s">
        <v>7037</v>
      </c>
      <c r="J4826" s="4"/>
      <c r="K4826" s="4" t="n">
        <v>60</v>
      </c>
      <c r="L4826" s="10" t="n">
        <v>0.348</v>
      </c>
      <c r="M4826" s="10" t="n">
        <v>0.17</v>
      </c>
      <c r="N4826" s="11" t="s">
        <v>103</v>
      </c>
      <c r="O4826" s="11" t="s">
        <v>103</v>
      </c>
      <c r="P4826" s="11" t="s">
        <v>103</v>
      </c>
      <c r="Q4826" s="11" t="s">
        <v>103</v>
      </c>
      <c r="R4826" s="4"/>
    </row>
    <row r="4827" customFormat="false" ht="15" hidden="false" customHeight="false" outlineLevel="0" collapsed="false">
      <c r="A4827" s="4" t="s">
        <v>7038</v>
      </c>
      <c r="B4827" s="4" t="n">
        <v>15</v>
      </c>
      <c r="C4827" s="4" t="s">
        <v>767</v>
      </c>
      <c r="D4827" s="4" t="s">
        <v>38</v>
      </c>
      <c r="E4827" s="4" t="s">
        <v>3827</v>
      </c>
      <c r="F4827" s="4" t="s">
        <v>7039</v>
      </c>
      <c r="G4827" s="4"/>
      <c r="H4827" s="4"/>
      <c r="I4827" s="4" t="s">
        <v>7037</v>
      </c>
      <c r="J4827" s="4"/>
      <c r="K4827" s="4" t="n">
        <v>60</v>
      </c>
      <c r="L4827" s="10" t="n">
        <v>0.348</v>
      </c>
      <c r="M4827" s="10" t="n">
        <v>0.17</v>
      </c>
      <c r="N4827" s="11" t="s">
        <v>103</v>
      </c>
      <c r="O4827" s="11" t="s">
        <v>103</v>
      </c>
      <c r="P4827" s="11" t="s">
        <v>103</v>
      </c>
      <c r="Q4827" s="11" t="s">
        <v>103</v>
      </c>
      <c r="R4827" s="4"/>
    </row>
    <row r="4828" customFormat="false" ht="15" hidden="false" customHeight="false" outlineLevel="0" collapsed="false">
      <c r="A4828" s="4" t="s">
        <v>7040</v>
      </c>
      <c r="B4828" s="4" t="n">
        <v>15</v>
      </c>
      <c r="C4828" s="4" t="s">
        <v>767</v>
      </c>
      <c r="D4828" s="4" t="s">
        <v>38</v>
      </c>
      <c r="E4828" s="4" t="s">
        <v>3827</v>
      </c>
      <c r="F4828" s="4" t="s">
        <v>7041</v>
      </c>
      <c r="G4828" s="4"/>
      <c r="H4828" s="4"/>
      <c r="I4828" s="4" t="s">
        <v>7042</v>
      </c>
      <c r="J4828" s="4"/>
      <c r="K4828" s="4" t="n">
        <v>60</v>
      </c>
      <c r="L4828" s="10" t="n">
        <v>0.348</v>
      </c>
      <c r="M4828" s="10" t="n">
        <v>0.17</v>
      </c>
      <c r="N4828" s="11" t="s">
        <v>103</v>
      </c>
      <c r="O4828" s="11" t="s">
        <v>103</v>
      </c>
      <c r="P4828" s="11" t="s">
        <v>103</v>
      </c>
      <c r="Q4828" s="11" t="s">
        <v>103</v>
      </c>
      <c r="R4828" s="4"/>
    </row>
    <row r="4829" customFormat="false" ht="15" hidden="false" customHeight="false" outlineLevel="0" collapsed="false">
      <c r="A4829" s="4" t="s">
        <v>7043</v>
      </c>
      <c r="B4829" s="4" t="n">
        <v>15</v>
      </c>
      <c r="C4829" s="4" t="s">
        <v>767</v>
      </c>
      <c r="D4829" s="4" t="s">
        <v>38</v>
      </c>
      <c r="E4829" s="4" t="s">
        <v>3827</v>
      </c>
      <c r="F4829" s="4" t="s">
        <v>7044</v>
      </c>
      <c r="G4829" s="4"/>
      <c r="H4829" s="4"/>
      <c r="I4829" s="4" t="s">
        <v>7042</v>
      </c>
      <c r="J4829" s="4"/>
      <c r="K4829" s="4" t="n">
        <v>60</v>
      </c>
      <c r="L4829" s="10" t="n">
        <v>0.348</v>
      </c>
      <c r="M4829" s="10" t="n">
        <v>0.17</v>
      </c>
      <c r="N4829" s="11" t="s">
        <v>103</v>
      </c>
      <c r="O4829" s="11" t="s">
        <v>103</v>
      </c>
      <c r="P4829" s="11" t="s">
        <v>103</v>
      </c>
      <c r="Q4829" s="11" t="s">
        <v>103</v>
      </c>
      <c r="R4829" s="4"/>
    </row>
    <row r="4830" customFormat="false" ht="15" hidden="false" customHeight="false" outlineLevel="0" collapsed="false">
      <c r="A4830" s="4" t="s">
        <v>7045</v>
      </c>
      <c r="B4830" s="4" t="n">
        <v>15</v>
      </c>
      <c r="C4830" s="4" t="s">
        <v>767</v>
      </c>
      <c r="D4830" s="4" t="s">
        <v>38</v>
      </c>
      <c r="E4830" s="4" t="s">
        <v>3827</v>
      </c>
      <c r="F4830" s="4" t="s">
        <v>7046</v>
      </c>
      <c r="G4830" s="4"/>
      <c r="H4830" s="4"/>
      <c r="I4830" s="4" t="s">
        <v>7047</v>
      </c>
      <c r="J4830" s="4"/>
      <c r="K4830" s="4" t="n">
        <v>60</v>
      </c>
      <c r="L4830" s="10" t="n">
        <v>0.348</v>
      </c>
      <c r="M4830" s="10" t="n">
        <v>0.17</v>
      </c>
      <c r="N4830" s="11" t="s">
        <v>103</v>
      </c>
      <c r="O4830" s="11" t="s">
        <v>103</v>
      </c>
      <c r="P4830" s="11" t="s">
        <v>103</v>
      </c>
      <c r="Q4830" s="11" t="s">
        <v>103</v>
      </c>
      <c r="R4830" s="4"/>
    </row>
    <row r="4831" customFormat="false" ht="15" hidden="false" customHeight="false" outlineLevel="0" collapsed="false">
      <c r="A4831" s="4" t="s">
        <v>7048</v>
      </c>
      <c r="B4831" s="4" t="n">
        <v>15</v>
      </c>
      <c r="C4831" s="4" t="s">
        <v>767</v>
      </c>
      <c r="D4831" s="4" t="s">
        <v>38</v>
      </c>
      <c r="E4831" s="4" t="s">
        <v>3827</v>
      </c>
      <c r="F4831" s="4" t="s">
        <v>7049</v>
      </c>
      <c r="G4831" s="4"/>
      <c r="H4831" s="4"/>
      <c r="I4831" s="4" t="s">
        <v>7050</v>
      </c>
      <c r="J4831" s="4"/>
      <c r="K4831" s="4" t="n">
        <v>60</v>
      </c>
      <c r="L4831" s="10" t="n">
        <v>0.348</v>
      </c>
      <c r="M4831" s="10" t="n">
        <v>0.17</v>
      </c>
      <c r="N4831" s="11" t="s">
        <v>103</v>
      </c>
      <c r="O4831" s="11" t="s">
        <v>103</v>
      </c>
      <c r="P4831" s="11" t="s">
        <v>103</v>
      </c>
      <c r="Q4831" s="11" t="s">
        <v>103</v>
      </c>
      <c r="R4831" s="4"/>
    </row>
    <row r="4832" customFormat="false" ht="15" hidden="false" customHeight="false" outlineLevel="0" collapsed="false">
      <c r="A4832" s="4" t="s">
        <v>7051</v>
      </c>
      <c r="B4832" s="4" t="n">
        <v>15</v>
      </c>
      <c r="C4832" s="4" t="s">
        <v>767</v>
      </c>
      <c r="D4832" s="4" t="s">
        <v>38</v>
      </c>
      <c r="E4832" s="4" t="s">
        <v>3827</v>
      </c>
      <c r="F4832" s="4" t="s">
        <v>7052</v>
      </c>
      <c r="G4832" s="4"/>
      <c r="H4832" s="4"/>
      <c r="I4832" s="4" t="s">
        <v>7050</v>
      </c>
      <c r="J4832" s="4"/>
      <c r="K4832" s="4" t="n">
        <v>60</v>
      </c>
      <c r="L4832" s="10" t="n">
        <v>0.348</v>
      </c>
      <c r="M4832" s="10" t="n">
        <v>0.17</v>
      </c>
      <c r="N4832" s="11" t="s">
        <v>103</v>
      </c>
      <c r="O4832" s="11" t="s">
        <v>103</v>
      </c>
      <c r="P4832" s="11" t="s">
        <v>103</v>
      </c>
      <c r="Q4832" s="11" t="s">
        <v>103</v>
      </c>
      <c r="R4832" s="4"/>
    </row>
    <row r="4833" customFormat="false" ht="15" hidden="false" customHeight="false" outlineLevel="0" collapsed="false">
      <c r="A4833" s="4" t="s">
        <v>7053</v>
      </c>
      <c r="B4833" s="4" t="n">
        <v>15</v>
      </c>
      <c r="C4833" s="4" t="s">
        <v>767</v>
      </c>
      <c r="D4833" s="4" t="s">
        <v>38</v>
      </c>
      <c r="E4833" s="4" t="s">
        <v>3827</v>
      </c>
      <c r="F4833" s="4" t="s">
        <v>7054</v>
      </c>
      <c r="G4833" s="4"/>
      <c r="H4833" s="4"/>
      <c r="I4833" s="4" t="s">
        <v>7055</v>
      </c>
      <c r="J4833" s="4"/>
      <c r="K4833" s="4" t="n">
        <v>60</v>
      </c>
      <c r="L4833" s="10" t="n">
        <v>0.348</v>
      </c>
      <c r="M4833" s="10" t="n">
        <v>0.17</v>
      </c>
      <c r="N4833" s="11" t="s">
        <v>103</v>
      </c>
      <c r="O4833" s="11" t="s">
        <v>103</v>
      </c>
      <c r="P4833" s="11" t="s">
        <v>103</v>
      </c>
      <c r="Q4833" s="11" t="s">
        <v>103</v>
      </c>
      <c r="R4833" s="4"/>
    </row>
    <row r="4834" customFormat="false" ht="15" hidden="false" customHeight="false" outlineLevel="0" collapsed="false">
      <c r="A4834" s="4" t="s">
        <v>7056</v>
      </c>
      <c r="B4834" s="4" t="n">
        <v>15</v>
      </c>
      <c r="C4834" s="4" t="s">
        <v>767</v>
      </c>
      <c r="D4834" s="4" t="s">
        <v>38</v>
      </c>
      <c r="E4834" s="4" t="s">
        <v>3827</v>
      </c>
      <c r="F4834" s="4" t="s">
        <v>3836</v>
      </c>
      <c r="G4834" s="4"/>
      <c r="H4834" s="4"/>
      <c r="I4834" s="4" t="s">
        <v>7057</v>
      </c>
      <c r="J4834" s="4"/>
      <c r="K4834" s="4" t="n">
        <v>60</v>
      </c>
      <c r="L4834" s="10" t="n">
        <v>0.348</v>
      </c>
      <c r="M4834" s="10" t="n">
        <v>0.17</v>
      </c>
      <c r="N4834" s="11" t="s">
        <v>103</v>
      </c>
      <c r="O4834" s="11" t="s">
        <v>103</v>
      </c>
      <c r="P4834" s="11" t="s">
        <v>103</v>
      </c>
      <c r="Q4834" s="11" t="s">
        <v>103</v>
      </c>
      <c r="R4834" s="4"/>
    </row>
    <row r="4835" customFormat="false" ht="15" hidden="false" customHeight="false" outlineLevel="0" collapsed="false">
      <c r="A4835" s="4" t="s">
        <v>7058</v>
      </c>
      <c r="B4835" s="4" t="n">
        <v>15</v>
      </c>
      <c r="C4835" s="4" t="s">
        <v>767</v>
      </c>
      <c r="D4835" s="4" t="s">
        <v>38</v>
      </c>
      <c r="E4835" s="4" t="s">
        <v>3827</v>
      </c>
      <c r="F4835" s="4" t="s">
        <v>7059</v>
      </c>
      <c r="G4835" s="4"/>
      <c r="H4835" s="4"/>
      <c r="I4835" s="4" t="s">
        <v>6877</v>
      </c>
      <c r="J4835" s="4"/>
      <c r="K4835" s="4" t="n">
        <v>60</v>
      </c>
      <c r="L4835" s="10" t="n">
        <v>0.348</v>
      </c>
      <c r="M4835" s="10" t="n">
        <v>0.17</v>
      </c>
      <c r="N4835" s="11" t="s">
        <v>103</v>
      </c>
      <c r="O4835" s="11" t="s">
        <v>103</v>
      </c>
      <c r="P4835" s="11" t="s">
        <v>103</v>
      </c>
      <c r="Q4835" s="11" t="s">
        <v>103</v>
      </c>
      <c r="R4835" s="4"/>
    </row>
    <row r="4836" customFormat="false" ht="15" hidden="false" customHeight="false" outlineLevel="0" collapsed="false">
      <c r="A4836" s="4" t="s">
        <v>7060</v>
      </c>
      <c r="B4836" s="4" t="n">
        <v>15</v>
      </c>
      <c r="C4836" s="4" t="s">
        <v>767</v>
      </c>
      <c r="D4836" s="4" t="s">
        <v>38</v>
      </c>
      <c r="E4836" s="4" t="s">
        <v>3827</v>
      </c>
      <c r="F4836" s="4" t="s">
        <v>7061</v>
      </c>
      <c r="G4836" s="4"/>
      <c r="H4836" s="4"/>
      <c r="I4836" s="4" t="s">
        <v>7062</v>
      </c>
      <c r="J4836" s="4"/>
      <c r="K4836" s="4" t="n">
        <v>60</v>
      </c>
      <c r="L4836" s="10" t="n">
        <v>0.348</v>
      </c>
      <c r="M4836" s="10" t="n">
        <v>0.17</v>
      </c>
      <c r="N4836" s="11" t="s">
        <v>103</v>
      </c>
      <c r="O4836" s="11" t="s">
        <v>103</v>
      </c>
      <c r="P4836" s="11" t="s">
        <v>103</v>
      </c>
      <c r="Q4836" s="11" t="s">
        <v>103</v>
      </c>
      <c r="R4836" s="4"/>
    </row>
    <row r="4837" customFormat="false" ht="15" hidden="false" customHeight="false" outlineLevel="0" collapsed="false">
      <c r="A4837" s="4" t="s">
        <v>7063</v>
      </c>
      <c r="B4837" s="4" t="n">
        <v>15</v>
      </c>
      <c r="C4837" s="4" t="s">
        <v>767</v>
      </c>
      <c r="D4837" s="4" t="s">
        <v>38</v>
      </c>
      <c r="E4837" s="4" t="s">
        <v>3827</v>
      </c>
      <c r="F4837" s="4" t="s">
        <v>7064</v>
      </c>
      <c r="G4837" s="4"/>
      <c r="H4837" s="4"/>
      <c r="I4837" s="4" t="s">
        <v>7062</v>
      </c>
      <c r="J4837" s="4"/>
      <c r="K4837" s="4" t="n">
        <v>60</v>
      </c>
      <c r="L4837" s="10" t="n">
        <v>0.348</v>
      </c>
      <c r="M4837" s="10" t="n">
        <v>0.17</v>
      </c>
      <c r="N4837" s="11" t="s">
        <v>103</v>
      </c>
      <c r="O4837" s="11" t="s">
        <v>103</v>
      </c>
      <c r="P4837" s="11" t="s">
        <v>103</v>
      </c>
      <c r="Q4837" s="11" t="s">
        <v>103</v>
      </c>
      <c r="R4837" s="4"/>
    </row>
    <row r="4838" customFormat="false" ht="15" hidden="false" customHeight="false" outlineLevel="0" collapsed="false">
      <c r="A4838" s="4" t="s">
        <v>7065</v>
      </c>
      <c r="B4838" s="4" t="n">
        <v>15</v>
      </c>
      <c r="C4838" s="4" t="s">
        <v>767</v>
      </c>
      <c r="D4838" s="4" t="s">
        <v>38</v>
      </c>
      <c r="E4838" s="4" t="s">
        <v>3827</v>
      </c>
      <c r="F4838" s="4" t="s">
        <v>7066</v>
      </c>
      <c r="G4838" s="4"/>
      <c r="H4838" s="4"/>
      <c r="I4838" s="4" t="s">
        <v>7067</v>
      </c>
      <c r="J4838" s="4"/>
      <c r="K4838" s="4" t="n">
        <v>60</v>
      </c>
      <c r="L4838" s="10" t="n">
        <v>0.348</v>
      </c>
      <c r="M4838" s="10" t="n">
        <v>0.17</v>
      </c>
      <c r="N4838" s="11" t="s">
        <v>103</v>
      </c>
      <c r="O4838" s="11" t="s">
        <v>103</v>
      </c>
      <c r="P4838" s="11" t="s">
        <v>103</v>
      </c>
      <c r="Q4838" s="11" t="s">
        <v>103</v>
      </c>
      <c r="R4838" s="4"/>
    </row>
    <row r="4839" customFormat="false" ht="15" hidden="false" customHeight="false" outlineLevel="0" collapsed="false">
      <c r="A4839" s="4" t="s">
        <v>7068</v>
      </c>
      <c r="B4839" s="4" t="n">
        <v>15</v>
      </c>
      <c r="C4839" s="4" t="s">
        <v>767</v>
      </c>
      <c r="D4839" s="4" t="s">
        <v>38</v>
      </c>
      <c r="E4839" s="4" t="s">
        <v>3827</v>
      </c>
      <c r="F4839" s="4" t="s">
        <v>7069</v>
      </c>
      <c r="G4839" s="4"/>
      <c r="H4839" s="4"/>
      <c r="I4839" s="4" t="s">
        <v>7070</v>
      </c>
      <c r="J4839" s="4"/>
      <c r="K4839" s="4" t="n">
        <v>60</v>
      </c>
      <c r="L4839" s="10" t="n">
        <v>0.348</v>
      </c>
      <c r="M4839" s="10" t="n">
        <v>0.17</v>
      </c>
      <c r="N4839" s="11" t="s">
        <v>103</v>
      </c>
      <c r="O4839" s="11" t="s">
        <v>103</v>
      </c>
      <c r="P4839" s="11" t="s">
        <v>103</v>
      </c>
      <c r="Q4839" s="11" t="s">
        <v>103</v>
      </c>
      <c r="R4839" s="4"/>
    </row>
    <row r="4840" customFormat="false" ht="15" hidden="false" customHeight="false" outlineLevel="0" collapsed="false">
      <c r="A4840" s="4" t="s">
        <v>7071</v>
      </c>
      <c r="B4840" s="4" t="n">
        <v>15</v>
      </c>
      <c r="C4840" s="4" t="s">
        <v>767</v>
      </c>
      <c r="D4840" s="4" t="s">
        <v>38</v>
      </c>
      <c r="E4840" s="4" t="s">
        <v>3827</v>
      </c>
      <c r="F4840" s="4" t="s">
        <v>7072</v>
      </c>
      <c r="G4840" s="4"/>
      <c r="H4840" s="4"/>
      <c r="I4840" s="4" t="s">
        <v>7073</v>
      </c>
      <c r="J4840" s="4"/>
      <c r="K4840" s="4" t="n">
        <v>60</v>
      </c>
      <c r="L4840" s="10" t="n">
        <v>0.348</v>
      </c>
      <c r="M4840" s="10" t="n">
        <v>0.17</v>
      </c>
      <c r="N4840" s="11" t="s">
        <v>103</v>
      </c>
      <c r="O4840" s="11" t="s">
        <v>103</v>
      </c>
      <c r="P4840" s="11" t="s">
        <v>103</v>
      </c>
      <c r="Q4840" s="11" t="s">
        <v>103</v>
      </c>
      <c r="R4840" s="4"/>
    </row>
    <row r="4841" customFormat="false" ht="15" hidden="false" customHeight="false" outlineLevel="0" collapsed="false">
      <c r="A4841" s="4" t="s">
        <v>7074</v>
      </c>
      <c r="B4841" s="4" t="n">
        <v>15</v>
      </c>
      <c r="C4841" s="4" t="s">
        <v>767</v>
      </c>
      <c r="D4841" s="4" t="s">
        <v>38</v>
      </c>
      <c r="E4841" s="4" t="s">
        <v>3827</v>
      </c>
      <c r="F4841" s="4" t="s">
        <v>7075</v>
      </c>
      <c r="G4841" s="4"/>
      <c r="H4841" s="4"/>
      <c r="I4841" s="4" t="s">
        <v>7076</v>
      </c>
      <c r="J4841" s="4"/>
      <c r="K4841" s="4" t="n">
        <v>60</v>
      </c>
      <c r="L4841" s="10" t="n">
        <v>0.348</v>
      </c>
      <c r="M4841" s="10" t="n">
        <v>0.17</v>
      </c>
      <c r="N4841" s="11" t="s">
        <v>103</v>
      </c>
      <c r="O4841" s="11" t="s">
        <v>103</v>
      </c>
      <c r="P4841" s="11" t="s">
        <v>103</v>
      </c>
      <c r="Q4841" s="11" t="s">
        <v>103</v>
      </c>
      <c r="R4841" s="4"/>
    </row>
    <row r="4842" customFormat="false" ht="15" hidden="false" customHeight="false" outlineLevel="0" collapsed="false">
      <c r="A4842" s="4" t="s">
        <v>7077</v>
      </c>
      <c r="B4842" s="4" t="n">
        <v>15</v>
      </c>
      <c r="C4842" s="4" t="s">
        <v>767</v>
      </c>
      <c r="D4842" s="4" t="s">
        <v>38</v>
      </c>
      <c r="E4842" s="4" t="s">
        <v>3827</v>
      </c>
      <c r="F4842" s="4" t="s">
        <v>7078</v>
      </c>
      <c r="G4842" s="4"/>
      <c r="H4842" s="4"/>
      <c r="I4842" s="4" t="s">
        <v>7079</v>
      </c>
      <c r="J4842" s="4"/>
      <c r="K4842" s="4" t="n">
        <v>60</v>
      </c>
      <c r="L4842" s="10" t="n">
        <v>0.348</v>
      </c>
      <c r="M4842" s="10" t="n">
        <v>0.17</v>
      </c>
      <c r="N4842" s="11" t="s">
        <v>103</v>
      </c>
      <c r="O4842" s="11" t="s">
        <v>103</v>
      </c>
      <c r="P4842" s="11" t="s">
        <v>103</v>
      </c>
      <c r="Q4842" s="11" t="s">
        <v>103</v>
      </c>
      <c r="R4842" s="4"/>
    </row>
    <row r="4843" customFormat="false" ht="15" hidden="false" customHeight="false" outlineLevel="0" collapsed="false">
      <c r="A4843" s="4" t="s">
        <v>7080</v>
      </c>
      <c r="B4843" s="4" t="n">
        <v>15</v>
      </c>
      <c r="C4843" s="4" t="s">
        <v>767</v>
      </c>
      <c r="D4843" s="4" t="s">
        <v>38</v>
      </c>
      <c r="E4843" s="4" t="s">
        <v>3827</v>
      </c>
      <c r="F4843" s="4" t="s">
        <v>7081</v>
      </c>
      <c r="G4843" s="4"/>
      <c r="H4843" s="4"/>
      <c r="I4843" s="4" t="s">
        <v>7082</v>
      </c>
      <c r="J4843" s="4"/>
      <c r="K4843" s="4" t="n">
        <v>60</v>
      </c>
      <c r="L4843" s="10" t="n">
        <v>0.348</v>
      </c>
      <c r="M4843" s="10" t="n">
        <v>0.17</v>
      </c>
      <c r="N4843" s="11" t="s">
        <v>103</v>
      </c>
      <c r="O4843" s="11" t="s">
        <v>103</v>
      </c>
      <c r="P4843" s="11" t="s">
        <v>103</v>
      </c>
      <c r="Q4843" s="11" t="s">
        <v>103</v>
      </c>
      <c r="R4843" s="4"/>
    </row>
    <row r="4844" customFormat="false" ht="15" hidden="false" customHeight="false" outlineLevel="0" collapsed="false">
      <c r="A4844" s="4" t="s">
        <v>7083</v>
      </c>
      <c r="B4844" s="4" t="n">
        <v>15</v>
      </c>
      <c r="C4844" s="4" t="s">
        <v>767</v>
      </c>
      <c r="D4844" s="4" t="s">
        <v>38</v>
      </c>
      <c r="E4844" s="4" t="s">
        <v>3827</v>
      </c>
      <c r="F4844" s="4" t="s">
        <v>7084</v>
      </c>
      <c r="G4844" s="4"/>
      <c r="H4844" s="4" t="s">
        <v>3972</v>
      </c>
      <c r="I4844" s="4" t="s">
        <v>7085</v>
      </c>
      <c r="J4844" s="4"/>
      <c r="K4844" s="4" t="n">
        <v>60</v>
      </c>
      <c r="L4844" s="10" t="n">
        <v>0.348</v>
      </c>
      <c r="M4844" s="10" t="n">
        <v>0.17</v>
      </c>
      <c r="N4844" s="11" t="s">
        <v>103</v>
      </c>
      <c r="O4844" s="11" t="s">
        <v>103</v>
      </c>
      <c r="P4844" s="11" t="s">
        <v>103</v>
      </c>
      <c r="Q4844" s="11" t="s">
        <v>103</v>
      </c>
      <c r="R4844" s="4"/>
    </row>
    <row r="4845" customFormat="false" ht="15" hidden="false" customHeight="false" outlineLevel="0" collapsed="false">
      <c r="A4845" s="4" t="s">
        <v>7086</v>
      </c>
      <c r="B4845" s="4" t="n">
        <v>15</v>
      </c>
      <c r="C4845" s="4" t="s">
        <v>767</v>
      </c>
      <c r="D4845" s="4" t="s">
        <v>38</v>
      </c>
      <c r="E4845" s="4" t="s">
        <v>3827</v>
      </c>
      <c r="F4845" s="4" t="s">
        <v>7087</v>
      </c>
      <c r="G4845" s="4"/>
      <c r="H4845" s="4" t="s">
        <v>3972</v>
      </c>
      <c r="I4845" s="4" t="s">
        <v>7088</v>
      </c>
      <c r="J4845" s="4"/>
      <c r="K4845" s="4" t="n">
        <v>60</v>
      </c>
      <c r="L4845" s="10" t="n">
        <v>0.348</v>
      </c>
      <c r="M4845" s="10" t="n">
        <v>0.17</v>
      </c>
      <c r="N4845" s="11" t="s">
        <v>103</v>
      </c>
      <c r="O4845" s="11" t="s">
        <v>103</v>
      </c>
      <c r="P4845" s="11" t="s">
        <v>103</v>
      </c>
      <c r="Q4845" s="11" t="s">
        <v>103</v>
      </c>
      <c r="R4845" s="4"/>
    </row>
    <row r="4846" customFormat="false" ht="15" hidden="false" customHeight="false" outlineLevel="0" collapsed="false">
      <c r="A4846" s="4" t="s">
        <v>7089</v>
      </c>
      <c r="B4846" s="4" t="n">
        <v>15</v>
      </c>
      <c r="C4846" s="4" t="s">
        <v>767</v>
      </c>
      <c r="D4846" s="4" t="s">
        <v>38</v>
      </c>
      <c r="E4846" s="4" t="s">
        <v>3827</v>
      </c>
      <c r="F4846" s="4" t="s">
        <v>7090</v>
      </c>
      <c r="G4846" s="4"/>
      <c r="H4846" s="4"/>
      <c r="I4846" s="4" t="s">
        <v>7091</v>
      </c>
      <c r="J4846" s="4"/>
      <c r="K4846" s="4" t="n">
        <v>60</v>
      </c>
      <c r="L4846" s="10" t="n">
        <v>0.348</v>
      </c>
      <c r="M4846" s="10" t="n">
        <v>0.17</v>
      </c>
      <c r="N4846" s="11" t="s">
        <v>103</v>
      </c>
      <c r="O4846" s="11" t="s">
        <v>103</v>
      </c>
      <c r="P4846" s="11" t="s">
        <v>103</v>
      </c>
      <c r="Q4846" s="11" t="s">
        <v>103</v>
      </c>
      <c r="R4846" s="4"/>
    </row>
    <row r="4847" customFormat="false" ht="15" hidden="false" customHeight="false" outlineLevel="0" collapsed="false">
      <c r="A4847" s="4" t="s">
        <v>7092</v>
      </c>
      <c r="B4847" s="4" t="n">
        <v>15</v>
      </c>
      <c r="C4847" s="4" t="s">
        <v>767</v>
      </c>
      <c r="D4847" s="4" t="s">
        <v>38</v>
      </c>
      <c r="E4847" s="4" t="s">
        <v>3827</v>
      </c>
      <c r="F4847" s="4" t="s">
        <v>7093</v>
      </c>
      <c r="G4847" s="4"/>
      <c r="H4847" s="4"/>
      <c r="I4847" s="4" t="s">
        <v>7094</v>
      </c>
      <c r="J4847" s="4"/>
      <c r="K4847" s="4" t="n">
        <v>60</v>
      </c>
      <c r="L4847" s="10" t="n">
        <v>0.348</v>
      </c>
      <c r="M4847" s="10" t="n">
        <v>0.17</v>
      </c>
      <c r="N4847" s="11" t="s">
        <v>103</v>
      </c>
      <c r="O4847" s="11" t="s">
        <v>103</v>
      </c>
      <c r="P4847" s="11" t="s">
        <v>103</v>
      </c>
      <c r="Q4847" s="11" t="s">
        <v>103</v>
      </c>
      <c r="R4847" s="4"/>
    </row>
    <row r="4848" customFormat="false" ht="15" hidden="false" customHeight="false" outlineLevel="0" collapsed="false">
      <c r="A4848" s="4" t="s">
        <v>7095</v>
      </c>
      <c r="B4848" s="4" t="n">
        <v>15</v>
      </c>
      <c r="C4848" s="4" t="s">
        <v>767</v>
      </c>
      <c r="D4848" s="4" t="s">
        <v>38</v>
      </c>
      <c r="E4848" s="4" t="s">
        <v>3827</v>
      </c>
      <c r="F4848" s="4" t="s">
        <v>7096</v>
      </c>
      <c r="G4848" s="4"/>
      <c r="H4848" s="4"/>
      <c r="I4848" s="4" t="s">
        <v>7097</v>
      </c>
      <c r="J4848" s="4"/>
      <c r="K4848" s="4" t="n">
        <v>60</v>
      </c>
      <c r="L4848" s="10" t="n">
        <v>0.348</v>
      </c>
      <c r="M4848" s="10" t="n">
        <v>0.17</v>
      </c>
      <c r="N4848" s="11" t="s">
        <v>103</v>
      </c>
      <c r="O4848" s="11" t="s">
        <v>103</v>
      </c>
      <c r="P4848" s="11" t="s">
        <v>103</v>
      </c>
      <c r="Q4848" s="11" t="s">
        <v>103</v>
      </c>
      <c r="R4848" s="4"/>
    </row>
    <row r="4849" customFormat="false" ht="15" hidden="false" customHeight="false" outlineLevel="0" collapsed="false">
      <c r="A4849" s="4" t="s">
        <v>7098</v>
      </c>
      <c r="B4849" s="4" t="n">
        <v>15</v>
      </c>
      <c r="C4849" s="4" t="s">
        <v>767</v>
      </c>
      <c r="D4849" s="4" t="s">
        <v>38</v>
      </c>
      <c r="E4849" s="4" t="s">
        <v>3827</v>
      </c>
      <c r="F4849" s="4" t="s">
        <v>7099</v>
      </c>
      <c r="G4849" s="4"/>
      <c r="H4849" s="4"/>
      <c r="I4849" s="4" t="s">
        <v>7097</v>
      </c>
      <c r="J4849" s="4"/>
      <c r="K4849" s="4" t="n">
        <v>60</v>
      </c>
      <c r="L4849" s="10" t="n">
        <v>0.348</v>
      </c>
      <c r="M4849" s="10" t="n">
        <v>0.17</v>
      </c>
      <c r="N4849" s="11" t="s">
        <v>103</v>
      </c>
      <c r="O4849" s="11" t="s">
        <v>103</v>
      </c>
      <c r="P4849" s="11" t="s">
        <v>103</v>
      </c>
      <c r="Q4849" s="11" t="s">
        <v>103</v>
      </c>
      <c r="R4849" s="4"/>
    </row>
    <row r="4850" customFormat="false" ht="15" hidden="false" customHeight="false" outlineLevel="0" collapsed="false">
      <c r="A4850" s="4" t="s">
        <v>7100</v>
      </c>
      <c r="B4850" s="4" t="n">
        <v>15</v>
      </c>
      <c r="C4850" s="4" t="s">
        <v>767</v>
      </c>
      <c r="D4850" s="4" t="s">
        <v>38</v>
      </c>
      <c r="E4850" s="4" t="s">
        <v>3827</v>
      </c>
      <c r="F4850" s="4" t="s">
        <v>7101</v>
      </c>
      <c r="G4850" s="4"/>
      <c r="H4850" s="4" t="s">
        <v>3972</v>
      </c>
      <c r="I4850" s="4" t="s">
        <v>7102</v>
      </c>
      <c r="J4850" s="4"/>
      <c r="K4850" s="4" t="n">
        <v>60</v>
      </c>
      <c r="L4850" s="10" t="n">
        <v>0.348</v>
      </c>
      <c r="M4850" s="10" t="n">
        <v>0.17</v>
      </c>
      <c r="N4850" s="11" t="s">
        <v>103</v>
      </c>
      <c r="O4850" s="11" t="s">
        <v>103</v>
      </c>
      <c r="P4850" s="11" t="s">
        <v>103</v>
      </c>
      <c r="Q4850" s="11" t="s">
        <v>103</v>
      </c>
      <c r="R4850" s="4"/>
    </row>
    <row r="4851" customFormat="false" ht="15" hidden="false" customHeight="false" outlineLevel="0" collapsed="false">
      <c r="A4851" s="4" t="s">
        <v>7103</v>
      </c>
      <c r="B4851" s="4" t="n">
        <v>15</v>
      </c>
      <c r="C4851" s="4" t="s">
        <v>767</v>
      </c>
      <c r="D4851" s="4" t="s">
        <v>38</v>
      </c>
      <c r="E4851" s="4" t="s">
        <v>3827</v>
      </c>
      <c r="F4851" s="4" t="s">
        <v>3836</v>
      </c>
      <c r="G4851" s="4"/>
      <c r="H4851" s="4" t="s">
        <v>3972</v>
      </c>
      <c r="I4851" s="4" t="s">
        <v>7102</v>
      </c>
      <c r="J4851" s="4"/>
      <c r="K4851" s="4" t="n">
        <v>60</v>
      </c>
      <c r="L4851" s="10" t="n">
        <v>0.348</v>
      </c>
      <c r="M4851" s="10" t="n">
        <v>0.17</v>
      </c>
      <c r="N4851" s="11" t="s">
        <v>103</v>
      </c>
      <c r="O4851" s="11" t="s">
        <v>103</v>
      </c>
      <c r="P4851" s="11" t="s">
        <v>103</v>
      </c>
      <c r="Q4851" s="11" t="s">
        <v>103</v>
      </c>
      <c r="R4851" s="4"/>
    </row>
    <row r="4852" customFormat="false" ht="15" hidden="false" customHeight="false" outlineLevel="0" collapsed="false">
      <c r="A4852" s="4" t="s">
        <v>7104</v>
      </c>
      <c r="B4852" s="4" t="n">
        <v>15</v>
      </c>
      <c r="C4852" s="4" t="s">
        <v>767</v>
      </c>
      <c r="D4852" s="4" t="s">
        <v>38</v>
      </c>
      <c r="E4852" s="4" t="s">
        <v>3827</v>
      </c>
      <c r="F4852" s="4" t="s">
        <v>7105</v>
      </c>
      <c r="G4852" s="4"/>
      <c r="H4852" s="4"/>
      <c r="I4852" s="4" t="s">
        <v>7106</v>
      </c>
      <c r="J4852" s="4"/>
      <c r="K4852" s="4" t="n">
        <v>60</v>
      </c>
      <c r="L4852" s="10" t="n">
        <v>0.348</v>
      </c>
      <c r="M4852" s="10" t="n">
        <v>0.17</v>
      </c>
      <c r="N4852" s="11" t="s">
        <v>103</v>
      </c>
      <c r="O4852" s="11" t="s">
        <v>103</v>
      </c>
      <c r="P4852" s="11" t="s">
        <v>103</v>
      </c>
      <c r="Q4852" s="11" t="s">
        <v>103</v>
      </c>
      <c r="R4852" s="4"/>
    </row>
    <row r="4853" customFormat="false" ht="15" hidden="false" customHeight="false" outlineLevel="0" collapsed="false">
      <c r="A4853" s="4" t="s">
        <v>7107</v>
      </c>
      <c r="B4853" s="4" t="n">
        <v>15</v>
      </c>
      <c r="C4853" s="4" t="s">
        <v>767</v>
      </c>
      <c r="D4853" s="4" t="s">
        <v>38</v>
      </c>
      <c r="E4853" s="4" t="s">
        <v>3827</v>
      </c>
      <c r="F4853" s="4" t="s">
        <v>7108</v>
      </c>
      <c r="G4853" s="4"/>
      <c r="H4853" s="4"/>
      <c r="I4853" s="4" t="s">
        <v>7109</v>
      </c>
      <c r="J4853" s="4"/>
      <c r="K4853" s="4" t="n">
        <v>60</v>
      </c>
      <c r="L4853" s="10" t="n">
        <v>0.348</v>
      </c>
      <c r="M4853" s="10" t="n">
        <v>0.17</v>
      </c>
      <c r="N4853" s="11" t="s">
        <v>103</v>
      </c>
      <c r="O4853" s="11" t="s">
        <v>103</v>
      </c>
      <c r="P4853" s="11" t="s">
        <v>103</v>
      </c>
      <c r="Q4853" s="11" t="s">
        <v>103</v>
      </c>
      <c r="R4853" s="4"/>
    </row>
    <row r="4854" customFormat="false" ht="15" hidden="false" customHeight="false" outlineLevel="0" collapsed="false">
      <c r="A4854" s="4" t="s">
        <v>7110</v>
      </c>
      <c r="B4854" s="4" t="n">
        <v>15</v>
      </c>
      <c r="C4854" s="4" t="s">
        <v>767</v>
      </c>
      <c r="D4854" s="4" t="s">
        <v>38</v>
      </c>
      <c r="E4854" s="4" t="s">
        <v>3827</v>
      </c>
      <c r="F4854" s="4" t="s">
        <v>7111</v>
      </c>
      <c r="G4854" s="4"/>
      <c r="H4854" s="4"/>
      <c r="I4854" s="4" t="s">
        <v>7112</v>
      </c>
      <c r="J4854" s="4"/>
      <c r="K4854" s="4" t="n">
        <v>60</v>
      </c>
      <c r="L4854" s="10" t="n">
        <v>0.348</v>
      </c>
      <c r="M4854" s="10" t="n">
        <v>0.17</v>
      </c>
      <c r="N4854" s="11" t="s">
        <v>103</v>
      </c>
      <c r="O4854" s="11" t="s">
        <v>103</v>
      </c>
      <c r="P4854" s="11" t="s">
        <v>103</v>
      </c>
      <c r="Q4854" s="11" t="s">
        <v>103</v>
      </c>
      <c r="R4854" s="4"/>
    </row>
    <row r="4855" customFormat="false" ht="15" hidden="false" customHeight="false" outlineLevel="0" collapsed="false">
      <c r="A4855" s="4" t="s">
        <v>7113</v>
      </c>
      <c r="B4855" s="4" t="n">
        <v>15</v>
      </c>
      <c r="C4855" s="4" t="s">
        <v>767</v>
      </c>
      <c r="D4855" s="4" t="s">
        <v>38</v>
      </c>
      <c r="E4855" s="4" t="s">
        <v>3827</v>
      </c>
      <c r="F4855" s="4" t="s">
        <v>7114</v>
      </c>
      <c r="G4855" s="4"/>
      <c r="H4855" s="4"/>
      <c r="I4855" s="4" t="s">
        <v>7112</v>
      </c>
      <c r="J4855" s="4"/>
      <c r="K4855" s="4" t="n">
        <v>60</v>
      </c>
      <c r="L4855" s="10" t="n">
        <v>0.348</v>
      </c>
      <c r="M4855" s="10" t="n">
        <v>0.17</v>
      </c>
      <c r="N4855" s="11" t="s">
        <v>103</v>
      </c>
      <c r="O4855" s="11" t="s">
        <v>103</v>
      </c>
      <c r="P4855" s="11" t="s">
        <v>103</v>
      </c>
      <c r="Q4855" s="11" t="s">
        <v>103</v>
      </c>
      <c r="R4855" s="4"/>
    </row>
    <row r="4856" customFormat="false" ht="15" hidden="false" customHeight="false" outlineLevel="0" collapsed="false">
      <c r="A4856" s="4" t="s">
        <v>7115</v>
      </c>
      <c r="B4856" s="4" t="n">
        <v>15</v>
      </c>
      <c r="C4856" s="4" t="s">
        <v>767</v>
      </c>
      <c r="D4856" s="4" t="s">
        <v>38</v>
      </c>
      <c r="E4856" s="4" t="s">
        <v>3827</v>
      </c>
      <c r="F4856" s="4" t="s">
        <v>7116</v>
      </c>
      <c r="G4856" s="4"/>
      <c r="H4856" s="4"/>
      <c r="I4856" s="4" t="s">
        <v>7117</v>
      </c>
      <c r="J4856" s="4"/>
      <c r="K4856" s="4" t="n">
        <v>60</v>
      </c>
      <c r="L4856" s="10" t="n">
        <v>0.348</v>
      </c>
      <c r="M4856" s="10" t="n">
        <v>0.17</v>
      </c>
      <c r="N4856" s="11" t="s">
        <v>103</v>
      </c>
      <c r="O4856" s="11" t="s">
        <v>103</v>
      </c>
      <c r="P4856" s="11" t="s">
        <v>103</v>
      </c>
      <c r="Q4856" s="11" t="s">
        <v>103</v>
      </c>
      <c r="R4856" s="4"/>
    </row>
    <row r="4857" customFormat="false" ht="15" hidden="false" customHeight="false" outlineLevel="0" collapsed="false">
      <c r="A4857" s="4" t="s">
        <v>7118</v>
      </c>
      <c r="B4857" s="4" t="n">
        <v>15</v>
      </c>
      <c r="C4857" s="4" t="s">
        <v>767</v>
      </c>
      <c r="D4857" s="4" t="s">
        <v>38</v>
      </c>
      <c r="E4857" s="4" t="s">
        <v>3827</v>
      </c>
      <c r="F4857" s="4" t="s">
        <v>7119</v>
      </c>
      <c r="G4857" s="4"/>
      <c r="H4857" s="4"/>
      <c r="I4857" s="4" t="s">
        <v>7117</v>
      </c>
      <c r="J4857" s="4"/>
      <c r="K4857" s="4" t="n">
        <v>60</v>
      </c>
      <c r="L4857" s="10" t="n">
        <v>0.348</v>
      </c>
      <c r="M4857" s="10" t="n">
        <v>0.17</v>
      </c>
      <c r="N4857" s="11" t="s">
        <v>103</v>
      </c>
      <c r="O4857" s="11" t="s">
        <v>103</v>
      </c>
      <c r="P4857" s="11" t="s">
        <v>103</v>
      </c>
      <c r="Q4857" s="11" t="s">
        <v>103</v>
      </c>
      <c r="R4857" s="4"/>
    </row>
    <row r="4858" customFormat="false" ht="15" hidden="false" customHeight="false" outlineLevel="0" collapsed="false">
      <c r="A4858" s="4" t="s">
        <v>7120</v>
      </c>
      <c r="B4858" s="4" t="n">
        <v>15</v>
      </c>
      <c r="C4858" s="4" t="s">
        <v>767</v>
      </c>
      <c r="D4858" s="4" t="s">
        <v>38</v>
      </c>
      <c r="E4858" s="4" t="s">
        <v>3827</v>
      </c>
      <c r="F4858" s="4" t="s">
        <v>7121</v>
      </c>
      <c r="G4858" s="4"/>
      <c r="H4858" s="4"/>
      <c r="I4858" s="4" t="s">
        <v>6852</v>
      </c>
      <c r="J4858" s="4"/>
      <c r="K4858" s="4" t="n">
        <v>60</v>
      </c>
      <c r="L4858" s="10" t="n">
        <v>0.348</v>
      </c>
      <c r="M4858" s="10" t="n">
        <v>0.17</v>
      </c>
      <c r="N4858" s="11" t="s">
        <v>103</v>
      </c>
      <c r="O4858" s="11" t="s">
        <v>103</v>
      </c>
      <c r="P4858" s="11" t="s">
        <v>103</v>
      </c>
      <c r="Q4858" s="11" t="s">
        <v>103</v>
      </c>
      <c r="R4858" s="4"/>
    </row>
    <row r="4859" customFormat="false" ht="15" hidden="false" customHeight="false" outlineLevel="0" collapsed="false">
      <c r="A4859" s="4" t="s">
        <v>7122</v>
      </c>
      <c r="B4859" s="4" t="n">
        <v>15</v>
      </c>
      <c r="C4859" s="4" t="s">
        <v>767</v>
      </c>
      <c r="D4859" s="4" t="s">
        <v>38</v>
      </c>
      <c r="E4859" s="4" t="s">
        <v>3827</v>
      </c>
      <c r="F4859" s="4" t="s">
        <v>7123</v>
      </c>
      <c r="G4859" s="4"/>
      <c r="H4859" s="4"/>
      <c r="I4859" s="4" t="s">
        <v>7124</v>
      </c>
      <c r="J4859" s="4"/>
      <c r="K4859" s="4" t="n">
        <v>60</v>
      </c>
      <c r="L4859" s="10" t="n">
        <v>0.348</v>
      </c>
      <c r="M4859" s="10" t="n">
        <v>0.17</v>
      </c>
      <c r="N4859" s="11" t="s">
        <v>103</v>
      </c>
      <c r="O4859" s="11" t="s">
        <v>103</v>
      </c>
      <c r="P4859" s="11" t="s">
        <v>103</v>
      </c>
      <c r="Q4859" s="11" t="s">
        <v>103</v>
      </c>
      <c r="R4859" s="4"/>
    </row>
    <row r="4860" customFormat="false" ht="15" hidden="false" customHeight="false" outlineLevel="0" collapsed="false">
      <c r="A4860" s="4" t="s">
        <v>7125</v>
      </c>
      <c r="B4860" s="4" t="n">
        <v>15</v>
      </c>
      <c r="C4860" s="4" t="s">
        <v>767</v>
      </c>
      <c r="D4860" s="4" t="s">
        <v>38</v>
      </c>
      <c r="E4860" s="4" t="s">
        <v>3827</v>
      </c>
      <c r="F4860" s="4" t="s">
        <v>7126</v>
      </c>
      <c r="G4860" s="4"/>
      <c r="H4860" s="4"/>
      <c r="I4860" s="4" t="s">
        <v>7124</v>
      </c>
      <c r="J4860" s="4"/>
      <c r="K4860" s="4" t="n">
        <v>60</v>
      </c>
      <c r="L4860" s="10" t="n">
        <v>0.348</v>
      </c>
      <c r="M4860" s="10" t="n">
        <v>0.17</v>
      </c>
      <c r="N4860" s="11" t="s">
        <v>103</v>
      </c>
      <c r="O4860" s="11" t="s">
        <v>103</v>
      </c>
      <c r="P4860" s="11" t="s">
        <v>103</v>
      </c>
      <c r="Q4860" s="11" t="s">
        <v>103</v>
      </c>
      <c r="R4860" s="4"/>
    </row>
    <row r="4861" customFormat="false" ht="15" hidden="false" customHeight="false" outlineLevel="0" collapsed="false">
      <c r="A4861" s="4" t="s">
        <v>7127</v>
      </c>
      <c r="B4861" s="4" t="n">
        <v>15</v>
      </c>
      <c r="C4861" s="4" t="s">
        <v>767</v>
      </c>
      <c r="D4861" s="4" t="s">
        <v>38</v>
      </c>
      <c r="E4861" s="4" t="s">
        <v>3827</v>
      </c>
      <c r="F4861" s="4" t="s">
        <v>7128</v>
      </c>
      <c r="G4861" s="4"/>
      <c r="H4861" s="4"/>
      <c r="I4861" s="4" t="s">
        <v>7129</v>
      </c>
      <c r="J4861" s="4"/>
      <c r="K4861" s="4" t="n">
        <v>60</v>
      </c>
      <c r="L4861" s="10" t="n">
        <v>0.348</v>
      </c>
      <c r="M4861" s="10" t="n">
        <v>0.17</v>
      </c>
      <c r="N4861" s="11" t="s">
        <v>103</v>
      </c>
      <c r="O4861" s="11" t="s">
        <v>103</v>
      </c>
      <c r="P4861" s="11" t="s">
        <v>103</v>
      </c>
      <c r="Q4861" s="11" t="s">
        <v>103</v>
      </c>
      <c r="R4861" s="4"/>
    </row>
    <row r="4862" customFormat="false" ht="15" hidden="false" customHeight="false" outlineLevel="0" collapsed="false">
      <c r="A4862" s="4" t="s">
        <v>7130</v>
      </c>
      <c r="B4862" s="4" t="n">
        <v>15</v>
      </c>
      <c r="C4862" s="4" t="s">
        <v>767</v>
      </c>
      <c r="D4862" s="4" t="s">
        <v>38</v>
      </c>
      <c r="E4862" s="4" t="s">
        <v>3827</v>
      </c>
      <c r="F4862" s="4" t="s">
        <v>7131</v>
      </c>
      <c r="G4862" s="4"/>
      <c r="H4862" s="4"/>
      <c r="I4862" s="4" t="s">
        <v>7132</v>
      </c>
      <c r="J4862" s="4"/>
      <c r="K4862" s="4" t="n">
        <v>60</v>
      </c>
      <c r="L4862" s="10" t="n">
        <v>0.348</v>
      </c>
      <c r="M4862" s="10" t="n">
        <v>0.17</v>
      </c>
      <c r="N4862" s="11" t="s">
        <v>103</v>
      </c>
      <c r="O4862" s="11" t="s">
        <v>103</v>
      </c>
      <c r="P4862" s="11" t="s">
        <v>103</v>
      </c>
      <c r="Q4862" s="11" t="s">
        <v>103</v>
      </c>
      <c r="R4862" s="4"/>
    </row>
    <row r="4863" customFormat="false" ht="15" hidden="false" customHeight="false" outlineLevel="0" collapsed="false">
      <c r="A4863" s="4" t="s">
        <v>7133</v>
      </c>
      <c r="B4863" s="4" t="n">
        <v>15</v>
      </c>
      <c r="C4863" s="4" t="s">
        <v>767</v>
      </c>
      <c r="D4863" s="4" t="s">
        <v>38</v>
      </c>
      <c r="E4863" s="4" t="s">
        <v>3827</v>
      </c>
      <c r="F4863" s="4" t="s">
        <v>7134</v>
      </c>
      <c r="G4863" s="4"/>
      <c r="H4863" s="4"/>
      <c r="I4863" s="4" t="s">
        <v>7135</v>
      </c>
      <c r="J4863" s="4"/>
      <c r="K4863" s="4" t="n">
        <v>60</v>
      </c>
      <c r="L4863" s="10" t="n">
        <v>0.348</v>
      </c>
      <c r="M4863" s="10" t="n">
        <v>0.17</v>
      </c>
      <c r="N4863" s="11" t="s">
        <v>103</v>
      </c>
      <c r="O4863" s="11" t="s">
        <v>103</v>
      </c>
      <c r="P4863" s="11" t="s">
        <v>103</v>
      </c>
      <c r="Q4863" s="11" t="s">
        <v>103</v>
      </c>
      <c r="R4863" s="4"/>
    </row>
    <row r="4864" customFormat="false" ht="15" hidden="false" customHeight="false" outlineLevel="0" collapsed="false">
      <c r="A4864" s="4" t="s">
        <v>7136</v>
      </c>
      <c r="B4864" s="4" t="n">
        <v>15</v>
      </c>
      <c r="C4864" s="4" t="s">
        <v>767</v>
      </c>
      <c r="D4864" s="4" t="s">
        <v>38</v>
      </c>
      <c r="E4864" s="4" t="s">
        <v>3827</v>
      </c>
      <c r="F4864" s="4" t="s">
        <v>7137</v>
      </c>
      <c r="G4864" s="4"/>
      <c r="H4864" s="4"/>
      <c r="I4864" s="4" t="s">
        <v>7138</v>
      </c>
      <c r="J4864" s="4"/>
      <c r="K4864" s="4" t="n">
        <v>60</v>
      </c>
      <c r="L4864" s="10" t="n">
        <v>0.348</v>
      </c>
      <c r="M4864" s="10" t="n">
        <v>0.17</v>
      </c>
      <c r="N4864" s="11" t="s">
        <v>103</v>
      </c>
      <c r="O4864" s="11" t="s">
        <v>103</v>
      </c>
      <c r="P4864" s="11" t="s">
        <v>103</v>
      </c>
      <c r="Q4864" s="11" t="s">
        <v>103</v>
      </c>
      <c r="R4864" s="4"/>
    </row>
    <row r="4865" customFormat="false" ht="15" hidden="false" customHeight="false" outlineLevel="0" collapsed="false">
      <c r="A4865" s="4" t="s">
        <v>7139</v>
      </c>
      <c r="B4865" s="4" t="n">
        <v>15</v>
      </c>
      <c r="C4865" s="4" t="s">
        <v>767</v>
      </c>
      <c r="D4865" s="4" t="s">
        <v>38</v>
      </c>
      <c r="E4865" s="4" t="s">
        <v>3827</v>
      </c>
      <c r="F4865" s="4" t="s">
        <v>7140</v>
      </c>
      <c r="G4865" s="4"/>
      <c r="H4865" s="4"/>
      <c r="I4865" s="4" t="s">
        <v>7141</v>
      </c>
      <c r="J4865" s="4"/>
      <c r="K4865" s="4" t="n">
        <v>60</v>
      </c>
      <c r="L4865" s="10" t="n">
        <v>0.348</v>
      </c>
      <c r="M4865" s="10" t="n">
        <v>0.17</v>
      </c>
      <c r="N4865" s="11" t="s">
        <v>103</v>
      </c>
      <c r="O4865" s="11" t="s">
        <v>103</v>
      </c>
      <c r="P4865" s="11" t="s">
        <v>103</v>
      </c>
      <c r="Q4865" s="11" t="s">
        <v>103</v>
      </c>
      <c r="R4865" s="4"/>
    </row>
    <row r="4866" customFormat="false" ht="15" hidden="false" customHeight="false" outlineLevel="0" collapsed="false">
      <c r="A4866" s="4" t="s">
        <v>7142</v>
      </c>
      <c r="B4866" s="4" t="n">
        <v>15</v>
      </c>
      <c r="C4866" s="4" t="s">
        <v>767</v>
      </c>
      <c r="D4866" s="4" t="s">
        <v>38</v>
      </c>
      <c r="E4866" s="4" t="s">
        <v>3827</v>
      </c>
      <c r="F4866" s="4" t="s">
        <v>7143</v>
      </c>
      <c r="G4866" s="4"/>
      <c r="H4866" s="4"/>
      <c r="I4866" s="4" t="s">
        <v>7144</v>
      </c>
      <c r="J4866" s="4"/>
      <c r="K4866" s="4" t="n">
        <v>60</v>
      </c>
      <c r="L4866" s="10" t="n">
        <v>0.348</v>
      </c>
      <c r="M4866" s="10" t="n">
        <v>0.17</v>
      </c>
      <c r="N4866" s="11" t="s">
        <v>103</v>
      </c>
      <c r="O4866" s="11" t="s">
        <v>103</v>
      </c>
      <c r="P4866" s="11" t="s">
        <v>103</v>
      </c>
      <c r="Q4866" s="11" t="s">
        <v>103</v>
      </c>
      <c r="R4866" s="4"/>
    </row>
    <row r="4867" customFormat="false" ht="15" hidden="false" customHeight="false" outlineLevel="0" collapsed="false">
      <c r="A4867" s="4" t="s">
        <v>7145</v>
      </c>
      <c r="B4867" s="4" t="n">
        <v>15</v>
      </c>
      <c r="C4867" s="4" t="s">
        <v>767</v>
      </c>
      <c r="D4867" s="4" t="s">
        <v>38</v>
      </c>
      <c r="E4867" s="4" t="s">
        <v>3827</v>
      </c>
      <c r="F4867" s="4" t="s">
        <v>7146</v>
      </c>
      <c r="G4867" s="4"/>
      <c r="H4867" s="4"/>
      <c r="I4867" s="4" t="s">
        <v>7147</v>
      </c>
      <c r="J4867" s="4"/>
      <c r="K4867" s="4" t="n">
        <v>60</v>
      </c>
      <c r="L4867" s="10" t="n">
        <v>0.348</v>
      </c>
      <c r="M4867" s="10" t="n">
        <v>0.17</v>
      </c>
      <c r="N4867" s="11" t="s">
        <v>103</v>
      </c>
      <c r="O4867" s="11" t="s">
        <v>103</v>
      </c>
      <c r="P4867" s="11" t="s">
        <v>103</v>
      </c>
      <c r="Q4867" s="11" t="s">
        <v>103</v>
      </c>
      <c r="R4867" s="4"/>
    </row>
    <row r="4868" customFormat="false" ht="15" hidden="false" customHeight="false" outlineLevel="0" collapsed="false">
      <c r="A4868" s="4" t="s">
        <v>7148</v>
      </c>
      <c r="B4868" s="4" t="n">
        <v>15</v>
      </c>
      <c r="C4868" s="4" t="s">
        <v>767</v>
      </c>
      <c r="D4868" s="4" t="s">
        <v>38</v>
      </c>
      <c r="E4868" s="4" t="s">
        <v>3827</v>
      </c>
      <c r="F4868" s="4" t="s">
        <v>7149</v>
      </c>
      <c r="G4868" s="4"/>
      <c r="H4868" s="4"/>
      <c r="I4868" s="4" t="s">
        <v>7150</v>
      </c>
      <c r="J4868" s="4"/>
      <c r="K4868" s="4" t="n">
        <v>60</v>
      </c>
      <c r="L4868" s="10" t="n">
        <v>0.348</v>
      </c>
      <c r="M4868" s="10" t="n">
        <v>0.17</v>
      </c>
      <c r="N4868" s="11" t="s">
        <v>103</v>
      </c>
      <c r="O4868" s="11" t="s">
        <v>103</v>
      </c>
      <c r="P4868" s="11" t="s">
        <v>103</v>
      </c>
      <c r="Q4868" s="11" t="s">
        <v>103</v>
      </c>
      <c r="R4868" s="4"/>
    </row>
    <row r="4869" customFormat="false" ht="15" hidden="false" customHeight="false" outlineLevel="0" collapsed="false">
      <c r="A4869" s="4" t="s">
        <v>7151</v>
      </c>
      <c r="B4869" s="4" t="n">
        <v>15</v>
      </c>
      <c r="C4869" s="4" t="s">
        <v>767</v>
      </c>
      <c r="D4869" s="4" t="s">
        <v>38</v>
      </c>
      <c r="E4869" s="4" t="s">
        <v>3827</v>
      </c>
      <c r="F4869" s="4" t="s">
        <v>7152</v>
      </c>
      <c r="G4869" s="4"/>
      <c r="H4869" s="4"/>
      <c r="I4869" s="4" t="s">
        <v>7153</v>
      </c>
      <c r="J4869" s="4"/>
      <c r="K4869" s="4" t="n">
        <v>60</v>
      </c>
      <c r="L4869" s="10" t="n">
        <v>0.348</v>
      </c>
      <c r="M4869" s="10" t="n">
        <v>0.17</v>
      </c>
      <c r="N4869" s="11" t="s">
        <v>103</v>
      </c>
      <c r="O4869" s="11" t="s">
        <v>103</v>
      </c>
      <c r="P4869" s="11" t="s">
        <v>103</v>
      </c>
      <c r="Q4869" s="11" t="s">
        <v>103</v>
      </c>
      <c r="R4869" s="4"/>
    </row>
    <row r="4870" customFormat="false" ht="15" hidden="false" customHeight="false" outlineLevel="0" collapsed="false">
      <c r="A4870" s="4" t="s">
        <v>7154</v>
      </c>
      <c r="B4870" s="4" t="n">
        <v>15</v>
      </c>
      <c r="C4870" s="4" t="s">
        <v>767</v>
      </c>
      <c r="D4870" s="4" t="s">
        <v>38</v>
      </c>
      <c r="E4870" s="4" t="s">
        <v>3827</v>
      </c>
      <c r="F4870" s="4" t="s">
        <v>7155</v>
      </c>
      <c r="G4870" s="4"/>
      <c r="H4870" s="4"/>
      <c r="I4870" s="4" t="s">
        <v>7091</v>
      </c>
      <c r="J4870" s="4"/>
      <c r="K4870" s="4" t="n">
        <v>60</v>
      </c>
      <c r="L4870" s="10" t="n">
        <v>0.348</v>
      </c>
      <c r="M4870" s="10" t="n">
        <v>0.17</v>
      </c>
      <c r="N4870" s="11" t="s">
        <v>103</v>
      </c>
      <c r="O4870" s="11" t="s">
        <v>103</v>
      </c>
      <c r="P4870" s="11" t="s">
        <v>103</v>
      </c>
      <c r="Q4870" s="11" t="s">
        <v>103</v>
      </c>
      <c r="R4870" s="4"/>
    </row>
    <row r="4871" customFormat="false" ht="15" hidden="false" customHeight="false" outlineLevel="0" collapsed="false">
      <c r="A4871" s="4" t="s">
        <v>7156</v>
      </c>
      <c r="B4871" s="4" t="n">
        <v>15</v>
      </c>
      <c r="C4871" s="4" t="s">
        <v>767</v>
      </c>
      <c r="D4871" s="4" t="s">
        <v>38</v>
      </c>
      <c r="E4871" s="4" t="s">
        <v>3827</v>
      </c>
      <c r="F4871" s="4" t="s">
        <v>7157</v>
      </c>
      <c r="G4871" s="4"/>
      <c r="H4871" s="4"/>
      <c r="I4871" s="4" t="s">
        <v>7158</v>
      </c>
      <c r="J4871" s="4"/>
      <c r="K4871" s="4" t="n">
        <v>60</v>
      </c>
      <c r="L4871" s="10" t="n">
        <v>0.348</v>
      </c>
      <c r="M4871" s="10" t="n">
        <v>0.17</v>
      </c>
      <c r="N4871" s="11" t="s">
        <v>103</v>
      </c>
      <c r="O4871" s="11" t="s">
        <v>103</v>
      </c>
      <c r="P4871" s="11" t="s">
        <v>103</v>
      </c>
      <c r="Q4871" s="11" t="s">
        <v>103</v>
      </c>
      <c r="R4871" s="4"/>
    </row>
    <row r="4872" customFormat="false" ht="15" hidden="false" customHeight="false" outlineLevel="0" collapsed="false">
      <c r="A4872" s="4" t="s">
        <v>7159</v>
      </c>
      <c r="B4872" s="4" t="n">
        <v>15</v>
      </c>
      <c r="C4872" s="4" t="s">
        <v>767</v>
      </c>
      <c r="D4872" s="4" t="s">
        <v>38</v>
      </c>
      <c r="E4872" s="4" t="s">
        <v>3827</v>
      </c>
      <c r="F4872" s="4" t="s">
        <v>7160</v>
      </c>
      <c r="G4872" s="4"/>
      <c r="H4872" s="4"/>
      <c r="I4872" s="4" t="s">
        <v>7161</v>
      </c>
      <c r="J4872" s="4"/>
      <c r="K4872" s="4" t="n">
        <v>60</v>
      </c>
      <c r="L4872" s="10" t="n">
        <v>0.348</v>
      </c>
      <c r="M4872" s="10" t="n">
        <v>0.17</v>
      </c>
      <c r="N4872" s="11" t="s">
        <v>103</v>
      </c>
      <c r="O4872" s="11" t="s">
        <v>103</v>
      </c>
      <c r="P4872" s="11" t="s">
        <v>103</v>
      </c>
      <c r="Q4872" s="11" t="s">
        <v>103</v>
      </c>
      <c r="R4872" s="4"/>
    </row>
    <row r="4873" customFormat="false" ht="15" hidden="false" customHeight="false" outlineLevel="0" collapsed="false">
      <c r="A4873" s="4" t="s">
        <v>7162</v>
      </c>
      <c r="B4873" s="4" t="n">
        <v>15</v>
      </c>
      <c r="C4873" s="4" t="s">
        <v>767</v>
      </c>
      <c r="D4873" s="4" t="s">
        <v>38</v>
      </c>
      <c r="E4873" s="4" t="s">
        <v>3827</v>
      </c>
      <c r="F4873" s="4" t="s">
        <v>7163</v>
      </c>
      <c r="G4873" s="4"/>
      <c r="H4873" s="4"/>
      <c r="I4873" s="4" t="s">
        <v>7164</v>
      </c>
      <c r="J4873" s="4"/>
      <c r="K4873" s="4" t="n">
        <v>60</v>
      </c>
      <c r="L4873" s="10" t="n">
        <v>0.348</v>
      </c>
      <c r="M4873" s="10" t="n">
        <v>0.17</v>
      </c>
      <c r="N4873" s="11" t="s">
        <v>103</v>
      </c>
      <c r="O4873" s="11" t="s">
        <v>103</v>
      </c>
      <c r="P4873" s="11" t="s">
        <v>103</v>
      </c>
      <c r="Q4873" s="11" t="s">
        <v>103</v>
      </c>
      <c r="R4873" s="4"/>
    </row>
    <row r="4874" customFormat="false" ht="15" hidden="false" customHeight="false" outlineLevel="0" collapsed="false">
      <c r="A4874" s="4" t="s">
        <v>7165</v>
      </c>
      <c r="B4874" s="4" t="n">
        <v>15</v>
      </c>
      <c r="C4874" s="4" t="s">
        <v>767</v>
      </c>
      <c r="D4874" s="4" t="s">
        <v>38</v>
      </c>
      <c r="E4874" s="4" t="s">
        <v>3827</v>
      </c>
      <c r="F4874" s="4" t="s">
        <v>7166</v>
      </c>
      <c r="G4874" s="4"/>
      <c r="H4874" s="4"/>
      <c r="I4874" s="4" t="s">
        <v>7164</v>
      </c>
      <c r="J4874" s="4"/>
      <c r="K4874" s="4" t="n">
        <v>60</v>
      </c>
      <c r="L4874" s="10" t="n">
        <v>0.348</v>
      </c>
      <c r="M4874" s="10" t="n">
        <v>0.17</v>
      </c>
      <c r="N4874" s="11" t="s">
        <v>103</v>
      </c>
      <c r="O4874" s="11" t="s">
        <v>103</v>
      </c>
      <c r="P4874" s="11" t="s">
        <v>103</v>
      </c>
      <c r="Q4874" s="11" t="s">
        <v>103</v>
      </c>
      <c r="R4874" s="4"/>
    </row>
    <row r="4875" customFormat="false" ht="15" hidden="false" customHeight="false" outlineLevel="0" collapsed="false">
      <c r="A4875" s="4" t="s">
        <v>7167</v>
      </c>
      <c r="B4875" s="4" t="n">
        <v>15</v>
      </c>
      <c r="C4875" s="4" t="s">
        <v>767</v>
      </c>
      <c r="D4875" s="4" t="s">
        <v>38</v>
      </c>
      <c r="E4875" s="4" t="s">
        <v>3827</v>
      </c>
      <c r="F4875" s="4" t="s">
        <v>3836</v>
      </c>
      <c r="G4875" s="4"/>
      <c r="H4875" s="4"/>
      <c r="I4875" s="4" t="s">
        <v>7164</v>
      </c>
      <c r="J4875" s="4"/>
      <c r="K4875" s="4" t="n">
        <v>60</v>
      </c>
      <c r="L4875" s="10" t="n">
        <v>0.348</v>
      </c>
      <c r="M4875" s="10" t="n">
        <v>0.17</v>
      </c>
      <c r="N4875" s="11" t="s">
        <v>103</v>
      </c>
      <c r="O4875" s="11" t="s">
        <v>103</v>
      </c>
      <c r="P4875" s="11" t="s">
        <v>103</v>
      </c>
      <c r="Q4875" s="11" t="s">
        <v>103</v>
      </c>
      <c r="R4875" s="4"/>
    </row>
    <row r="4876" customFormat="false" ht="15" hidden="false" customHeight="false" outlineLevel="0" collapsed="false">
      <c r="A4876" s="4" t="s">
        <v>7168</v>
      </c>
      <c r="B4876" s="4" t="n">
        <v>15</v>
      </c>
      <c r="C4876" s="4" t="s">
        <v>767</v>
      </c>
      <c r="D4876" s="4" t="s">
        <v>38</v>
      </c>
      <c r="E4876" s="4" t="s">
        <v>3827</v>
      </c>
      <c r="F4876" s="4" t="s">
        <v>7169</v>
      </c>
      <c r="G4876" s="4"/>
      <c r="H4876" s="4"/>
      <c r="I4876" s="4" t="s">
        <v>7170</v>
      </c>
      <c r="J4876" s="4"/>
      <c r="K4876" s="4" t="n">
        <v>60</v>
      </c>
      <c r="L4876" s="10" t="n">
        <v>0.348</v>
      </c>
      <c r="M4876" s="10" t="n">
        <v>0.17</v>
      </c>
      <c r="N4876" s="11" t="s">
        <v>103</v>
      </c>
      <c r="O4876" s="11" t="s">
        <v>103</v>
      </c>
      <c r="P4876" s="11" t="s">
        <v>103</v>
      </c>
      <c r="Q4876" s="11" t="s">
        <v>103</v>
      </c>
      <c r="R4876" s="4"/>
    </row>
    <row r="4877" customFormat="false" ht="15" hidden="false" customHeight="false" outlineLevel="0" collapsed="false">
      <c r="A4877" s="4" t="s">
        <v>7171</v>
      </c>
      <c r="B4877" s="4" t="n">
        <v>15</v>
      </c>
      <c r="C4877" s="4" t="s">
        <v>767</v>
      </c>
      <c r="D4877" s="4" t="s">
        <v>38</v>
      </c>
      <c r="E4877" s="4" t="s">
        <v>3827</v>
      </c>
      <c r="F4877" s="4" t="s">
        <v>7172</v>
      </c>
      <c r="G4877" s="4"/>
      <c r="H4877" s="4"/>
      <c r="I4877" s="4" t="s">
        <v>7173</v>
      </c>
      <c r="J4877" s="4"/>
      <c r="K4877" s="4" t="n">
        <v>60</v>
      </c>
      <c r="L4877" s="10" t="n">
        <v>0.348</v>
      </c>
      <c r="M4877" s="10" t="n">
        <v>0.17</v>
      </c>
      <c r="N4877" s="11" t="s">
        <v>103</v>
      </c>
      <c r="O4877" s="11" t="s">
        <v>103</v>
      </c>
      <c r="P4877" s="11" t="s">
        <v>103</v>
      </c>
      <c r="Q4877" s="11" t="s">
        <v>103</v>
      </c>
      <c r="R4877" s="4"/>
    </row>
    <row r="4878" customFormat="false" ht="15" hidden="false" customHeight="false" outlineLevel="0" collapsed="false">
      <c r="A4878" s="4" t="s">
        <v>7174</v>
      </c>
      <c r="B4878" s="4" t="n">
        <v>15</v>
      </c>
      <c r="C4878" s="4" t="s">
        <v>767</v>
      </c>
      <c r="D4878" s="4" t="s">
        <v>38</v>
      </c>
      <c r="E4878" s="4" t="s">
        <v>3827</v>
      </c>
      <c r="F4878" s="4" t="s">
        <v>7175</v>
      </c>
      <c r="G4878" s="4"/>
      <c r="H4878" s="4"/>
      <c r="I4878" s="4" t="s">
        <v>7176</v>
      </c>
      <c r="J4878" s="4"/>
      <c r="K4878" s="4" t="n">
        <v>60</v>
      </c>
      <c r="L4878" s="10" t="n">
        <v>0.348</v>
      </c>
      <c r="M4878" s="10" t="n">
        <v>0.17</v>
      </c>
      <c r="N4878" s="11" t="s">
        <v>103</v>
      </c>
      <c r="O4878" s="11" t="s">
        <v>103</v>
      </c>
      <c r="P4878" s="11" t="s">
        <v>103</v>
      </c>
      <c r="Q4878" s="11" t="s">
        <v>103</v>
      </c>
      <c r="R4878" s="4"/>
    </row>
    <row r="4879" customFormat="false" ht="15" hidden="false" customHeight="false" outlineLevel="0" collapsed="false">
      <c r="A4879" s="4" t="s">
        <v>7177</v>
      </c>
      <c r="B4879" s="4" t="n">
        <v>15</v>
      </c>
      <c r="C4879" s="4" t="s">
        <v>767</v>
      </c>
      <c r="D4879" s="4" t="s">
        <v>38</v>
      </c>
      <c r="E4879" s="4" t="s">
        <v>3827</v>
      </c>
      <c r="F4879" s="4" t="s">
        <v>7178</v>
      </c>
      <c r="G4879" s="4"/>
      <c r="H4879" s="4"/>
      <c r="I4879" s="4" t="s">
        <v>7179</v>
      </c>
      <c r="J4879" s="4"/>
      <c r="K4879" s="4" t="n">
        <v>60</v>
      </c>
      <c r="L4879" s="10" t="n">
        <v>0.348</v>
      </c>
      <c r="M4879" s="10" t="n">
        <v>0.17</v>
      </c>
      <c r="N4879" s="11" t="s">
        <v>103</v>
      </c>
      <c r="O4879" s="11" t="s">
        <v>103</v>
      </c>
      <c r="P4879" s="11" t="s">
        <v>103</v>
      </c>
      <c r="Q4879" s="11" t="s">
        <v>103</v>
      </c>
      <c r="R4879" s="4"/>
    </row>
    <row r="4880" customFormat="false" ht="15" hidden="false" customHeight="false" outlineLevel="0" collapsed="false">
      <c r="A4880" s="4" t="s">
        <v>7180</v>
      </c>
      <c r="B4880" s="4" t="n">
        <v>15</v>
      </c>
      <c r="C4880" s="4" t="s">
        <v>767</v>
      </c>
      <c r="D4880" s="4" t="s">
        <v>38</v>
      </c>
      <c r="E4880" s="4" t="s">
        <v>3827</v>
      </c>
      <c r="F4880" s="4" t="s">
        <v>7181</v>
      </c>
      <c r="G4880" s="4"/>
      <c r="H4880" s="4"/>
      <c r="I4880" s="4" t="s">
        <v>7182</v>
      </c>
      <c r="J4880" s="4"/>
      <c r="K4880" s="4" t="n">
        <v>60</v>
      </c>
      <c r="L4880" s="10" t="n">
        <v>0.348</v>
      </c>
      <c r="M4880" s="10" t="n">
        <v>0.17</v>
      </c>
      <c r="N4880" s="11" t="s">
        <v>103</v>
      </c>
      <c r="O4880" s="11" t="s">
        <v>103</v>
      </c>
      <c r="P4880" s="11" t="s">
        <v>103</v>
      </c>
      <c r="Q4880" s="11" t="s">
        <v>103</v>
      </c>
      <c r="R4880" s="4"/>
    </row>
    <row r="4881" customFormat="false" ht="15" hidden="false" customHeight="false" outlineLevel="0" collapsed="false">
      <c r="A4881" s="4" t="s">
        <v>7183</v>
      </c>
      <c r="B4881" s="4" t="n">
        <v>15</v>
      </c>
      <c r="C4881" s="4" t="s">
        <v>767</v>
      </c>
      <c r="D4881" s="4" t="s">
        <v>38</v>
      </c>
      <c r="E4881" s="4" t="s">
        <v>3827</v>
      </c>
      <c r="F4881" s="4" t="s">
        <v>7184</v>
      </c>
      <c r="G4881" s="4"/>
      <c r="H4881" s="4"/>
      <c r="I4881" s="4" t="s">
        <v>7185</v>
      </c>
      <c r="J4881" s="4"/>
      <c r="K4881" s="4" t="n">
        <v>60</v>
      </c>
      <c r="L4881" s="10" t="n">
        <v>0.348</v>
      </c>
      <c r="M4881" s="10" t="n">
        <v>0.17</v>
      </c>
      <c r="N4881" s="11" t="s">
        <v>103</v>
      </c>
      <c r="O4881" s="11" t="s">
        <v>103</v>
      </c>
      <c r="P4881" s="11" t="s">
        <v>103</v>
      </c>
      <c r="Q4881" s="11" t="s">
        <v>103</v>
      </c>
      <c r="R4881" s="4"/>
    </row>
    <row r="4882" customFormat="false" ht="15" hidden="false" customHeight="false" outlineLevel="0" collapsed="false">
      <c r="A4882" s="4" t="s">
        <v>7186</v>
      </c>
      <c r="B4882" s="4" t="n">
        <v>15</v>
      </c>
      <c r="C4882" s="4" t="s">
        <v>767</v>
      </c>
      <c r="D4882" s="4" t="s">
        <v>38</v>
      </c>
      <c r="E4882" s="4" t="s">
        <v>3827</v>
      </c>
      <c r="F4882" s="4" t="s">
        <v>7187</v>
      </c>
      <c r="G4882" s="4"/>
      <c r="H4882" s="4"/>
      <c r="I4882" s="4" t="s">
        <v>7188</v>
      </c>
      <c r="J4882" s="4"/>
      <c r="K4882" s="4" t="n">
        <v>60</v>
      </c>
      <c r="L4882" s="10" t="n">
        <v>0.348</v>
      </c>
      <c r="M4882" s="10" t="n">
        <v>0.17</v>
      </c>
      <c r="N4882" s="11" t="s">
        <v>103</v>
      </c>
      <c r="O4882" s="11" t="s">
        <v>103</v>
      </c>
      <c r="P4882" s="11" t="s">
        <v>103</v>
      </c>
      <c r="Q4882" s="11" t="s">
        <v>103</v>
      </c>
      <c r="R4882" s="4"/>
    </row>
    <row r="4883" customFormat="false" ht="15" hidden="false" customHeight="false" outlineLevel="0" collapsed="false">
      <c r="A4883" s="4" t="s">
        <v>7189</v>
      </c>
      <c r="B4883" s="4" t="n">
        <v>15</v>
      </c>
      <c r="C4883" s="4" t="s">
        <v>767</v>
      </c>
      <c r="D4883" s="4" t="s">
        <v>38</v>
      </c>
      <c r="E4883" s="4" t="s">
        <v>3827</v>
      </c>
      <c r="F4883" s="4" t="s">
        <v>7190</v>
      </c>
      <c r="G4883" s="4"/>
      <c r="H4883" s="4"/>
      <c r="I4883" s="4" t="s">
        <v>7191</v>
      </c>
      <c r="J4883" s="4"/>
      <c r="K4883" s="4" t="n">
        <v>60</v>
      </c>
      <c r="L4883" s="10" t="n">
        <v>0.348</v>
      </c>
      <c r="M4883" s="10" t="n">
        <v>0.17</v>
      </c>
      <c r="N4883" s="11" t="s">
        <v>103</v>
      </c>
      <c r="O4883" s="11" t="s">
        <v>103</v>
      </c>
      <c r="P4883" s="11" t="s">
        <v>103</v>
      </c>
      <c r="Q4883" s="11" t="s">
        <v>103</v>
      </c>
      <c r="R4883" s="4"/>
    </row>
    <row r="4884" customFormat="false" ht="15" hidden="false" customHeight="false" outlineLevel="0" collapsed="false">
      <c r="A4884" s="4" t="s">
        <v>7192</v>
      </c>
      <c r="B4884" s="4" t="n">
        <v>15</v>
      </c>
      <c r="C4884" s="4" t="s">
        <v>767</v>
      </c>
      <c r="D4884" s="4" t="s">
        <v>38</v>
      </c>
      <c r="E4884" s="4" t="s">
        <v>3827</v>
      </c>
      <c r="F4884" s="4" t="s">
        <v>7193</v>
      </c>
      <c r="G4884" s="4"/>
      <c r="H4884" s="4"/>
      <c r="I4884" s="4" t="s">
        <v>7194</v>
      </c>
      <c r="J4884" s="4"/>
      <c r="K4884" s="4" t="n">
        <v>60</v>
      </c>
      <c r="L4884" s="10" t="n">
        <v>0.348</v>
      </c>
      <c r="M4884" s="10" t="n">
        <v>0.17</v>
      </c>
      <c r="N4884" s="11" t="s">
        <v>103</v>
      </c>
      <c r="O4884" s="11" t="s">
        <v>103</v>
      </c>
      <c r="P4884" s="11" t="s">
        <v>103</v>
      </c>
      <c r="Q4884" s="11" t="s">
        <v>103</v>
      </c>
      <c r="R4884" s="4"/>
    </row>
    <row r="4885" customFormat="false" ht="15" hidden="false" customHeight="false" outlineLevel="0" collapsed="false">
      <c r="A4885" s="4" t="s">
        <v>7195</v>
      </c>
      <c r="B4885" s="4" t="n">
        <v>15</v>
      </c>
      <c r="C4885" s="4" t="s">
        <v>767</v>
      </c>
      <c r="D4885" s="4" t="s">
        <v>38</v>
      </c>
      <c r="E4885" s="4" t="s">
        <v>3827</v>
      </c>
      <c r="F4885" s="4" t="s">
        <v>7196</v>
      </c>
      <c r="G4885" s="4"/>
      <c r="H4885" s="4"/>
      <c r="I4885" s="4" t="s">
        <v>7197</v>
      </c>
      <c r="J4885" s="4"/>
      <c r="K4885" s="4" t="n">
        <v>60</v>
      </c>
      <c r="L4885" s="10" t="n">
        <v>0.348</v>
      </c>
      <c r="M4885" s="10" t="n">
        <v>0.17</v>
      </c>
      <c r="N4885" s="11" t="s">
        <v>103</v>
      </c>
      <c r="O4885" s="11" t="s">
        <v>103</v>
      </c>
      <c r="P4885" s="11" t="s">
        <v>103</v>
      </c>
      <c r="Q4885" s="11" t="s">
        <v>103</v>
      </c>
      <c r="R4885" s="4"/>
    </row>
    <row r="4886" customFormat="false" ht="15" hidden="false" customHeight="false" outlineLevel="0" collapsed="false">
      <c r="A4886" s="4" t="s">
        <v>7198</v>
      </c>
      <c r="B4886" s="4" t="n">
        <v>15</v>
      </c>
      <c r="C4886" s="4" t="s">
        <v>767</v>
      </c>
      <c r="D4886" s="4" t="s">
        <v>38</v>
      </c>
      <c r="E4886" s="4" t="s">
        <v>3827</v>
      </c>
      <c r="F4886" s="4" t="s">
        <v>7199</v>
      </c>
      <c r="G4886" s="4"/>
      <c r="H4886" s="4"/>
      <c r="I4886" s="4" t="s">
        <v>7200</v>
      </c>
      <c r="J4886" s="4"/>
      <c r="K4886" s="4" t="n">
        <v>60</v>
      </c>
      <c r="L4886" s="10" t="n">
        <v>0.348</v>
      </c>
      <c r="M4886" s="10" t="n">
        <v>0.17</v>
      </c>
      <c r="N4886" s="11" t="s">
        <v>103</v>
      </c>
      <c r="O4886" s="11" t="s">
        <v>103</v>
      </c>
      <c r="P4886" s="11" t="s">
        <v>103</v>
      </c>
      <c r="Q4886" s="11" t="s">
        <v>103</v>
      </c>
      <c r="R4886" s="4"/>
    </row>
    <row r="4887" customFormat="false" ht="15" hidden="false" customHeight="false" outlineLevel="0" collapsed="false">
      <c r="A4887" s="4" t="s">
        <v>7201</v>
      </c>
      <c r="B4887" s="4" t="n">
        <v>15</v>
      </c>
      <c r="C4887" s="4" t="s">
        <v>767</v>
      </c>
      <c r="D4887" s="4" t="s">
        <v>38</v>
      </c>
      <c r="E4887" s="4" t="s">
        <v>3827</v>
      </c>
      <c r="F4887" s="4" t="s">
        <v>7202</v>
      </c>
      <c r="G4887" s="4"/>
      <c r="H4887" s="4"/>
      <c r="I4887" s="4" t="s">
        <v>7200</v>
      </c>
      <c r="J4887" s="4"/>
      <c r="K4887" s="4" t="n">
        <v>60</v>
      </c>
      <c r="L4887" s="10" t="n">
        <v>0.348</v>
      </c>
      <c r="M4887" s="10" t="n">
        <v>0.17</v>
      </c>
      <c r="N4887" s="11" t="s">
        <v>103</v>
      </c>
      <c r="O4887" s="11" t="s">
        <v>103</v>
      </c>
      <c r="P4887" s="11" t="s">
        <v>103</v>
      </c>
      <c r="Q4887" s="11" t="s">
        <v>103</v>
      </c>
      <c r="R4887" s="4"/>
    </row>
    <row r="4888" customFormat="false" ht="15" hidden="false" customHeight="false" outlineLevel="0" collapsed="false">
      <c r="A4888" s="4" t="s">
        <v>7203</v>
      </c>
      <c r="B4888" s="4" t="n">
        <v>15</v>
      </c>
      <c r="C4888" s="4" t="s">
        <v>2304</v>
      </c>
      <c r="D4888" s="4" t="s">
        <v>38</v>
      </c>
      <c r="E4888" s="4" t="s">
        <v>3827</v>
      </c>
      <c r="F4888" s="4" t="s">
        <v>4390</v>
      </c>
      <c r="G4888" s="4" t="s">
        <v>1792</v>
      </c>
      <c r="H4888" s="4" t="s">
        <v>7204</v>
      </c>
      <c r="I4888" s="4"/>
      <c r="J4888" s="4" t="s">
        <v>369</v>
      </c>
      <c r="K4888" s="4" t="n">
        <v>60</v>
      </c>
      <c r="L4888" s="10" t="n">
        <v>0.348</v>
      </c>
      <c r="M4888" s="10" t="n">
        <v>0.17</v>
      </c>
      <c r="N4888" s="11" t="s">
        <v>103</v>
      </c>
      <c r="O4888" s="11" t="s">
        <v>103</v>
      </c>
      <c r="P4888" s="11" t="s">
        <v>103</v>
      </c>
      <c r="Q4888" s="11" t="s">
        <v>103</v>
      </c>
      <c r="R4888" s="4"/>
    </row>
    <row r="4889" customFormat="false" ht="15" hidden="false" customHeight="false" outlineLevel="0" collapsed="false">
      <c r="A4889" s="4" t="s">
        <v>7205</v>
      </c>
      <c r="B4889" s="4" t="n">
        <v>15</v>
      </c>
      <c r="C4889" s="4" t="s">
        <v>2304</v>
      </c>
      <c r="D4889" s="4" t="s">
        <v>38</v>
      </c>
      <c r="E4889" s="4" t="s">
        <v>3827</v>
      </c>
      <c r="F4889" s="4" t="s">
        <v>6236</v>
      </c>
      <c r="G4889" s="4" t="s">
        <v>1971</v>
      </c>
      <c r="H4889" s="4" t="s">
        <v>7206</v>
      </c>
      <c r="I4889" s="4" t="s">
        <v>376</v>
      </c>
      <c r="J4889" s="4" t="s">
        <v>369</v>
      </c>
      <c r="K4889" s="4" t="n">
        <v>60</v>
      </c>
      <c r="L4889" s="10" t="n">
        <v>0.348</v>
      </c>
      <c r="M4889" s="10" t="n">
        <v>0.17</v>
      </c>
      <c r="N4889" s="11" t="s">
        <v>103</v>
      </c>
      <c r="O4889" s="11" t="s">
        <v>103</v>
      </c>
      <c r="P4889" s="11" t="s">
        <v>103</v>
      </c>
      <c r="Q4889" s="11" t="s">
        <v>103</v>
      </c>
      <c r="R4889" s="4"/>
    </row>
    <row r="4890" customFormat="false" ht="15" hidden="false" customHeight="false" outlineLevel="0" collapsed="false">
      <c r="A4890" s="4" t="s">
        <v>7207</v>
      </c>
      <c r="B4890" s="4" t="n">
        <v>15</v>
      </c>
      <c r="C4890" s="4" t="s">
        <v>2304</v>
      </c>
      <c r="D4890" s="4" t="s">
        <v>38</v>
      </c>
      <c r="E4890" s="4" t="s">
        <v>3827</v>
      </c>
      <c r="F4890" s="4" t="s">
        <v>6236</v>
      </c>
      <c r="G4890" s="4" t="s">
        <v>1971</v>
      </c>
      <c r="H4890" s="4" t="s">
        <v>7206</v>
      </c>
      <c r="I4890" s="4" t="s">
        <v>391</v>
      </c>
      <c r="J4890" s="4" t="s">
        <v>369</v>
      </c>
      <c r="K4890" s="4" t="n">
        <v>60</v>
      </c>
      <c r="L4890" s="10" t="n">
        <v>0.348</v>
      </c>
      <c r="M4890" s="10" t="n">
        <v>0.17</v>
      </c>
      <c r="N4890" s="11" t="s">
        <v>103</v>
      </c>
      <c r="O4890" s="11" t="s">
        <v>103</v>
      </c>
      <c r="P4890" s="11" t="s">
        <v>103</v>
      </c>
      <c r="Q4890" s="11" t="s">
        <v>103</v>
      </c>
      <c r="R4890" s="4"/>
    </row>
    <row r="4891" customFormat="false" ht="15" hidden="false" customHeight="false" outlineLevel="0" collapsed="false">
      <c r="A4891" s="4" t="s">
        <v>7208</v>
      </c>
      <c r="B4891" s="4" t="n">
        <v>15</v>
      </c>
      <c r="C4891" s="4" t="s">
        <v>2304</v>
      </c>
      <c r="D4891" s="4" t="s">
        <v>38</v>
      </c>
      <c r="E4891" s="4" t="s">
        <v>3827</v>
      </c>
      <c r="F4891" s="4" t="s">
        <v>6236</v>
      </c>
      <c r="G4891" s="4" t="s">
        <v>1971</v>
      </c>
      <c r="H4891" s="4" t="s">
        <v>7206</v>
      </c>
      <c r="I4891" s="4" t="s">
        <v>391</v>
      </c>
      <c r="J4891" s="4" t="s">
        <v>369</v>
      </c>
      <c r="K4891" s="4" t="n">
        <v>60</v>
      </c>
      <c r="L4891" s="10" t="n">
        <v>0.348</v>
      </c>
      <c r="M4891" s="10" t="n">
        <v>0.17</v>
      </c>
      <c r="N4891" s="11" t="s">
        <v>103</v>
      </c>
      <c r="O4891" s="11" t="s">
        <v>103</v>
      </c>
      <c r="P4891" s="11" t="s">
        <v>103</v>
      </c>
      <c r="Q4891" s="11" t="s">
        <v>103</v>
      </c>
      <c r="R4891" s="4"/>
    </row>
    <row r="4892" customFormat="false" ht="15" hidden="false" customHeight="false" outlineLevel="0" collapsed="false">
      <c r="A4892" s="4" t="s">
        <v>7209</v>
      </c>
      <c r="B4892" s="4" t="n">
        <v>15</v>
      </c>
      <c r="C4892" s="4" t="s">
        <v>2304</v>
      </c>
      <c r="D4892" s="4" t="s">
        <v>38</v>
      </c>
      <c r="E4892" s="4" t="s">
        <v>3827</v>
      </c>
      <c r="F4892" s="4" t="s">
        <v>4412</v>
      </c>
      <c r="G4892" s="4" t="s">
        <v>6164</v>
      </c>
      <c r="H4892" s="4" t="s">
        <v>2305</v>
      </c>
      <c r="I4892" s="4"/>
      <c r="J4892" s="4" t="s">
        <v>369</v>
      </c>
      <c r="K4892" s="4" t="n">
        <v>60</v>
      </c>
      <c r="L4892" s="10" t="n">
        <v>0.348</v>
      </c>
      <c r="M4892" s="10" t="n">
        <v>0.17</v>
      </c>
      <c r="N4892" s="11" t="s">
        <v>103</v>
      </c>
      <c r="O4892" s="11" t="s">
        <v>103</v>
      </c>
      <c r="P4892" s="11" t="s">
        <v>103</v>
      </c>
      <c r="Q4892" s="11" t="s">
        <v>103</v>
      </c>
      <c r="R4892" s="4"/>
    </row>
    <row r="4893" customFormat="false" ht="15" hidden="false" customHeight="false" outlineLevel="0" collapsed="false">
      <c r="A4893" s="4" t="s">
        <v>7210</v>
      </c>
      <c r="B4893" s="4" t="n">
        <v>15</v>
      </c>
      <c r="C4893" s="4" t="s">
        <v>2304</v>
      </c>
      <c r="D4893" s="4" t="s">
        <v>38</v>
      </c>
      <c r="E4893" s="4" t="s">
        <v>3827</v>
      </c>
      <c r="F4893" s="4" t="s">
        <v>4470</v>
      </c>
      <c r="G4893" s="4" t="s">
        <v>1993</v>
      </c>
      <c r="H4893" s="4" t="s">
        <v>2305</v>
      </c>
      <c r="I4893" s="4"/>
      <c r="J4893" s="4" t="s">
        <v>369</v>
      </c>
      <c r="K4893" s="4" t="n">
        <v>60</v>
      </c>
      <c r="L4893" s="10" t="n">
        <v>0.348</v>
      </c>
      <c r="M4893" s="10" t="n">
        <v>0.17</v>
      </c>
      <c r="N4893" s="11" t="s">
        <v>103</v>
      </c>
      <c r="O4893" s="11" t="s">
        <v>103</v>
      </c>
      <c r="P4893" s="11" t="s">
        <v>103</v>
      </c>
      <c r="Q4893" s="11" t="s">
        <v>103</v>
      </c>
      <c r="R4893" s="4"/>
    </row>
    <row r="4894" customFormat="false" ht="15" hidden="false" customHeight="false" outlineLevel="0" collapsed="false">
      <c r="A4894" s="4" t="s">
        <v>7211</v>
      </c>
      <c r="B4894" s="4" t="n">
        <v>15</v>
      </c>
      <c r="C4894" s="4" t="s">
        <v>2304</v>
      </c>
      <c r="D4894" s="4" t="s">
        <v>38</v>
      </c>
      <c r="E4894" s="4" t="s">
        <v>3827</v>
      </c>
      <c r="F4894" s="4" t="s">
        <v>4830</v>
      </c>
      <c r="G4894" s="4" t="s">
        <v>1971</v>
      </c>
      <c r="H4894" s="4" t="s">
        <v>6706</v>
      </c>
      <c r="I4894" s="4" t="s">
        <v>7212</v>
      </c>
      <c r="J4894" s="4" t="s">
        <v>369</v>
      </c>
      <c r="K4894" s="4" t="n">
        <v>60</v>
      </c>
      <c r="L4894" s="10" t="n">
        <v>0.348</v>
      </c>
      <c r="M4894" s="10" t="n">
        <v>0.17</v>
      </c>
      <c r="N4894" s="11" t="s">
        <v>103</v>
      </c>
      <c r="O4894" s="11" t="s">
        <v>103</v>
      </c>
      <c r="P4894" s="11" t="s">
        <v>103</v>
      </c>
      <c r="Q4894" s="11" t="s">
        <v>103</v>
      </c>
      <c r="R4894" s="4"/>
    </row>
    <row r="4895" customFormat="false" ht="15" hidden="false" customHeight="false" outlineLevel="0" collapsed="false">
      <c r="A4895" s="4" t="s">
        <v>7213</v>
      </c>
      <c r="B4895" s="4" t="n">
        <v>15</v>
      </c>
      <c r="C4895" s="4" t="s">
        <v>2304</v>
      </c>
      <c r="D4895" s="4" t="s">
        <v>38</v>
      </c>
      <c r="E4895" s="4" t="s">
        <v>3827</v>
      </c>
      <c r="F4895" s="4" t="s">
        <v>4946</v>
      </c>
      <c r="G4895" s="4" t="s">
        <v>1993</v>
      </c>
      <c r="H4895" s="4" t="s">
        <v>7214</v>
      </c>
      <c r="I4895" s="4"/>
      <c r="J4895" s="4" t="s">
        <v>369</v>
      </c>
      <c r="K4895" s="4" t="n">
        <v>60</v>
      </c>
      <c r="L4895" s="10" t="n">
        <v>0.348</v>
      </c>
      <c r="M4895" s="10" t="n">
        <v>0.17</v>
      </c>
      <c r="N4895" s="11" t="s">
        <v>103</v>
      </c>
      <c r="O4895" s="11" t="s">
        <v>103</v>
      </c>
      <c r="P4895" s="11" t="s">
        <v>103</v>
      </c>
      <c r="Q4895" s="11" t="s">
        <v>103</v>
      </c>
      <c r="R4895" s="4"/>
    </row>
    <row r="4896" customFormat="false" ht="15" hidden="false" customHeight="false" outlineLevel="0" collapsed="false">
      <c r="A4896" s="4" t="s">
        <v>7215</v>
      </c>
      <c r="B4896" s="4" t="n">
        <v>15</v>
      </c>
      <c r="C4896" s="4" t="s">
        <v>2304</v>
      </c>
      <c r="D4896" s="4" t="s">
        <v>38</v>
      </c>
      <c r="E4896" s="4" t="s">
        <v>3827</v>
      </c>
      <c r="F4896" s="4" t="s">
        <v>4950</v>
      </c>
      <c r="G4896" s="4" t="s">
        <v>1976</v>
      </c>
      <c r="H4896" s="4" t="s">
        <v>7214</v>
      </c>
      <c r="I4896" s="4"/>
      <c r="J4896" s="4" t="s">
        <v>369</v>
      </c>
      <c r="K4896" s="4" t="n">
        <v>60</v>
      </c>
      <c r="L4896" s="10" t="n">
        <v>0.348</v>
      </c>
      <c r="M4896" s="10" t="n">
        <v>0.17</v>
      </c>
      <c r="N4896" s="11" t="s">
        <v>103</v>
      </c>
      <c r="O4896" s="11" t="s">
        <v>103</v>
      </c>
      <c r="P4896" s="11" t="s">
        <v>103</v>
      </c>
      <c r="Q4896" s="11" t="s">
        <v>103</v>
      </c>
      <c r="R4896" s="4"/>
    </row>
    <row r="4897" customFormat="false" ht="15" hidden="false" customHeight="false" outlineLevel="0" collapsed="false">
      <c r="A4897" s="4" t="s">
        <v>7216</v>
      </c>
      <c r="B4897" s="4" t="n">
        <v>15</v>
      </c>
      <c r="C4897" s="4" t="s">
        <v>2304</v>
      </c>
      <c r="D4897" s="4" t="s">
        <v>38</v>
      </c>
      <c r="E4897" s="4" t="s">
        <v>3827</v>
      </c>
      <c r="F4897" s="4" t="s">
        <v>4946</v>
      </c>
      <c r="G4897" s="4" t="s">
        <v>1976</v>
      </c>
      <c r="H4897" s="4" t="s">
        <v>7214</v>
      </c>
      <c r="I4897" s="4"/>
      <c r="J4897" s="4" t="s">
        <v>369</v>
      </c>
      <c r="K4897" s="4" t="n">
        <v>60</v>
      </c>
      <c r="L4897" s="10" t="n">
        <v>0.348</v>
      </c>
      <c r="M4897" s="10" t="n">
        <v>0.17</v>
      </c>
      <c r="N4897" s="11" t="s">
        <v>103</v>
      </c>
      <c r="O4897" s="11" t="s">
        <v>103</v>
      </c>
      <c r="P4897" s="11" t="s">
        <v>103</v>
      </c>
      <c r="Q4897" s="11" t="s">
        <v>103</v>
      </c>
      <c r="R4897" s="4"/>
    </row>
    <row r="4898" customFormat="false" ht="15" hidden="false" customHeight="false" outlineLevel="0" collapsed="false">
      <c r="A4898" s="4" t="s">
        <v>7217</v>
      </c>
      <c r="B4898" s="4" t="n">
        <v>15</v>
      </c>
      <c r="C4898" s="4" t="s">
        <v>2304</v>
      </c>
      <c r="D4898" s="4" t="s">
        <v>38</v>
      </c>
      <c r="E4898" s="4" t="s">
        <v>3827</v>
      </c>
      <c r="F4898" s="4" t="s">
        <v>6236</v>
      </c>
      <c r="G4898" s="4" t="s">
        <v>1963</v>
      </c>
      <c r="H4898" s="4" t="s">
        <v>7218</v>
      </c>
      <c r="I4898" s="4" t="s">
        <v>558</v>
      </c>
      <c r="J4898" s="4" t="s">
        <v>369</v>
      </c>
      <c r="K4898" s="4" t="n">
        <v>60</v>
      </c>
      <c r="L4898" s="10" t="n">
        <v>0.348</v>
      </c>
      <c r="M4898" s="10" t="n">
        <v>0.17</v>
      </c>
      <c r="N4898" s="11" t="s">
        <v>103</v>
      </c>
      <c r="O4898" s="11" t="s">
        <v>103</v>
      </c>
      <c r="P4898" s="11" t="s">
        <v>103</v>
      </c>
      <c r="Q4898" s="11" t="s">
        <v>103</v>
      </c>
      <c r="R4898" s="4"/>
    </row>
    <row r="4899" customFormat="false" ht="15" hidden="false" customHeight="false" outlineLevel="0" collapsed="false">
      <c r="A4899" s="4" t="s">
        <v>7219</v>
      </c>
      <c r="B4899" s="4" t="n">
        <v>15</v>
      </c>
      <c r="C4899" s="4" t="s">
        <v>2304</v>
      </c>
      <c r="D4899" s="4" t="s">
        <v>38</v>
      </c>
      <c r="E4899" s="4" t="s">
        <v>3827</v>
      </c>
      <c r="F4899" s="4" t="s">
        <v>6236</v>
      </c>
      <c r="G4899" s="4"/>
      <c r="H4899" s="4" t="s">
        <v>7218</v>
      </c>
      <c r="I4899" s="4" t="s">
        <v>558</v>
      </c>
      <c r="J4899" s="4" t="s">
        <v>369</v>
      </c>
      <c r="K4899" s="4" t="n">
        <v>60</v>
      </c>
      <c r="L4899" s="10" t="n">
        <v>0.348</v>
      </c>
      <c r="M4899" s="10" t="n">
        <v>0.17</v>
      </c>
      <c r="N4899" s="11" t="s">
        <v>103</v>
      </c>
      <c r="O4899" s="11" t="s">
        <v>103</v>
      </c>
      <c r="P4899" s="11" t="s">
        <v>103</v>
      </c>
      <c r="Q4899" s="11" t="s">
        <v>103</v>
      </c>
      <c r="R4899" s="4"/>
    </row>
    <row r="4900" customFormat="false" ht="15" hidden="false" customHeight="false" outlineLevel="0" collapsed="false">
      <c r="A4900" s="4" t="s">
        <v>7220</v>
      </c>
      <c r="B4900" s="4" t="n">
        <v>15</v>
      </c>
      <c r="C4900" s="4" t="s">
        <v>2304</v>
      </c>
      <c r="D4900" s="4" t="s">
        <v>38</v>
      </c>
      <c r="E4900" s="4" t="s">
        <v>3827</v>
      </c>
      <c r="F4900" s="4" t="s">
        <v>6236</v>
      </c>
      <c r="G4900" s="4"/>
      <c r="H4900" s="4" t="s">
        <v>7218</v>
      </c>
      <c r="I4900" s="4" t="s">
        <v>558</v>
      </c>
      <c r="J4900" s="4" t="s">
        <v>369</v>
      </c>
      <c r="K4900" s="4" t="n">
        <v>60</v>
      </c>
      <c r="L4900" s="10" t="n">
        <v>0.348</v>
      </c>
      <c r="M4900" s="10" t="n">
        <v>0.17</v>
      </c>
      <c r="N4900" s="11" t="s">
        <v>103</v>
      </c>
      <c r="O4900" s="11" t="s">
        <v>103</v>
      </c>
      <c r="P4900" s="11" t="s">
        <v>103</v>
      </c>
      <c r="Q4900" s="11" t="s">
        <v>103</v>
      </c>
      <c r="R4900" s="4"/>
    </row>
    <row r="4901" customFormat="false" ht="15" hidden="false" customHeight="false" outlineLevel="0" collapsed="false">
      <c r="A4901" s="4" t="s">
        <v>7221</v>
      </c>
      <c r="B4901" s="4" t="n">
        <v>15</v>
      </c>
      <c r="C4901" s="4" t="s">
        <v>2304</v>
      </c>
      <c r="D4901" s="4" t="s">
        <v>38</v>
      </c>
      <c r="E4901" s="4" t="s">
        <v>3827</v>
      </c>
      <c r="F4901" s="4" t="s">
        <v>6687</v>
      </c>
      <c r="G4901" s="4"/>
      <c r="H4901" s="4" t="s">
        <v>7218</v>
      </c>
      <c r="I4901" s="4" t="s">
        <v>481</v>
      </c>
      <c r="J4901" s="4" t="s">
        <v>369</v>
      </c>
      <c r="K4901" s="4" t="n">
        <v>60</v>
      </c>
      <c r="L4901" s="10" t="n">
        <v>0.348</v>
      </c>
      <c r="M4901" s="10" t="n">
        <v>0.17</v>
      </c>
      <c r="N4901" s="11" t="s">
        <v>103</v>
      </c>
      <c r="O4901" s="11" t="s">
        <v>103</v>
      </c>
      <c r="P4901" s="11" t="s">
        <v>103</v>
      </c>
      <c r="Q4901" s="11" t="s">
        <v>103</v>
      </c>
      <c r="R4901" s="4"/>
    </row>
    <row r="4902" customFormat="false" ht="15" hidden="false" customHeight="false" outlineLevel="0" collapsed="false">
      <c r="A4902" s="4" t="s">
        <v>7222</v>
      </c>
      <c r="B4902" s="4" t="n">
        <v>15</v>
      </c>
      <c r="C4902" s="4" t="s">
        <v>2304</v>
      </c>
      <c r="D4902" s="4" t="s">
        <v>38</v>
      </c>
      <c r="E4902" s="4" t="s">
        <v>3827</v>
      </c>
      <c r="F4902" s="4" t="s">
        <v>6683</v>
      </c>
      <c r="G4902" s="4" t="s">
        <v>2040</v>
      </c>
      <c r="H4902" s="4" t="s">
        <v>7218</v>
      </c>
      <c r="I4902" s="4" t="s">
        <v>481</v>
      </c>
      <c r="J4902" s="4" t="s">
        <v>369</v>
      </c>
      <c r="K4902" s="4" t="n">
        <v>60</v>
      </c>
      <c r="L4902" s="10" t="n">
        <v>0.348</v>
      </c>
      <c r="M4902" s="10" t="n">
        <v>0.17</v>
      </c>
      <c r="N4902" s="11" t="s">
        <v>103</v>
      </c>
      <c r="O4902" s="11" t="s">
        <v>103</v>
      </c>
      <c r="P4902" s="11" t="s">
        <v>103</v>
      </c>
      <c r="Q4902" s="11" t="s">
        <v>103</v>
      </c>
      <c r="R4902" s="4"/>
    </row>
    <row r="4903" customFormat="false" ht="15" hidden="false" customHeight="false" outlineLevel="0" collapsed="false">
      <c r="A4903" s="4" t="s">
        <v>7223</v>
      </c>
      <c r="B4903" s="4" t="n">
        <v>15</v>
      </c>
      <c r="C4903" s="4" t="s">
        <v>2304</v>
      </c>
      <c r="D4903" s="4" t="s">
        <v>38</v>
      </c>
      <c r="E4903" s="4" t="s">
        <v>3827</v>
      </c>
      <c r="F4903" s="4" t="s">
        <v>6236</v>
      </c>
      <c r="G4903" s="4" t="s">
        <v>2040</v>
      </c>
      <c r="H4903" s="4" t="s">
        <v>7218</v>
      </c>
      <c r="I4903" s="4" t="s">
        <v>481</v>
      </c>
      <c r="J4903" s="4" t="s">
        <v>369</v>
      </c>
      <c r="K4903" s="4" t="n">
        <v>60</v>
      </c>
      <c r="L4903" s="10" t="n">
        <v>0.348</v>
      </c>
      <c r="M4903" s="10" t="n">
        <v>0.17</v>
      </c>
      <c r="N4903" s="11" t="s">
        <v>103</v>
      </c>
      <c r="O4903" s="11" t="s">
        <v>103</v>
      </c>
      <c r="P4903" s="11" t="s">
        <v>103</v>
      </c>
      <c r="Q4903" s="11" t="s">
        <v>103</v>
      </c>
      <c r="R4903" s="4"/>
    </row>
    <row r="4904" customFormat="false" ht="15" hidden="false" customHeight="false" outlineLevel="0" collapsed="false">
      <c r="A4904" s="4" t="s">
        <v>7224</v>
      </c>
      <c r="B4904" s="4" t="n">
        <v>15</v>
      </c>
      <c r="C4904" s="4" t="s">
        <v>2304</v>
      </c>
      <c r="D4904" s="4" t="s">
        <v>38</v>
      </c>
      <c r="E4904" s="4" t="s">
        <v>3827</v>
      </c>
      <c r="F4904" s="4" t="s">
        <v>6683</v>
      </c>
      <c r="G4904" s="4"/>
      <c r="H4904" s="4" t="s">
        <v>7218</v>
      </c>
      <c r="I4904" s="4" t="s">
        <v>481</v>
      </c>
      <c r="J4904" s="4" t="s">
        <v>369</v>
      </c>
      <c r="K4904" s="4" t="n">
        <v>60</v>
      </c>
      <c r="L4904" s="10" t="n">
        <v>0.348</v>
      </c>
      <c r="M4904" s="10" t="n">
        <v>0.17</v>
      </c>
      <c r="N4904" s="11" t="s">
        <v>103</v>
      </c>
      <c r="O4904" s="11" t="s">
        <v>103</v>
      </c>
      <c r="P4904" s="11" t="s">
        <v>103</v>
      </c>
      <c r="Q4904" s="11" t="s">
        <v>103</v>
      </c>
      <c r="R4904" s="4"/>
    </row>
    <row r="4905" customFormat="false" ht="15" hidden="false" customHeight="false" outlineLevel="0" collapsed="false">
      <c r="A4905" s="4" t="s">
        <v>7225</v>
      </c>
      <c r="B4905" s="4" t="n">
        <v>15</v>
      </c>
      <c r="C4905" s="4" t="s">
        <v>2304</v>
      </c>
      <c r="D4905" s="4" t="s">
        <v>38</v>
      </c>
      <c r="E4905" s="4" t="s">
        <v>3827</v>
      </c>
      <c r="F4905" s="4" t="s">
        <v>4661</v>
      </c>
      <c r="G4905" s="4"/>
      <c r="H4905" s="4" t="s">
        <v>7218</v>
      </c>
      <c r="I4905" s="4" t="s">
        <v>481</v>
      </c>
      <c r="J4905" s="4" t="s">
        <v>369</v>
      </c>
      <c r="K4905" s="4" t="n">
        <v>60</v>
      </c>
      <c r="L4905" s="10" t="n">
        <v>0.348</v>
      </c>
      <c r="M4905" s="10" t="n">
        <v>0.17</v>
      </c>
      <c r="N4905" s="11" t="s">
        <v>103</v>
      </c>
      <c r="O4905" s="11" t="s">
        <v>103</v>
      </c>
      <c r="P4905" s="11" t="s">
        <v>103</v>
      </c>
      <c r="Q4905" s="11" t="s">
        <v>103</v>
      </c>
      <c r="R4905" s="4"/>
    </row>
    <row r="4906" customFormat="false" ht="15" hidden="false" customHeight="false" outlineLevel="0" collapsed="false">
      <c r="A4906" s="4" t="s">
        <v>7226</v>
      </c>
      <c r="B4906" s="4" t="n">
        <v>15</v>
      </c>
      <c r="C4906" s="4" t="s">
        <v>2304</v>
      </c>
      <c r="D4906" s="4" t="s">
        <v>38</v>
      </c>
      <c r="E4906" s="4" t="s">
        <v>3827</v>
      </c>
      <c r="F4906" s="4" t="s">
        <v>7227</v>
      </c>
      <c r="G4906" s="4" t="s">
        <v>1973</v>
      </c>
      <c r="H4906" s="4" t="s">
        <v>7228</v>
      </c>
      <c r="I4906" s="4" t="s">
        <v>549</v>
      </c>
      <c r="J4906" s="4" t="s">
        <v>369</v>
      </c>
      <c r="K4906" s="4" t="n">
        <v>60</v>
      </c>
      <c r="L4906" s="10" t="n">
        <v>0.348</v>
      </c>
      <c r="M4906" s="10" t="n">
        <v>0.17</v>
      </c>
      <c r="N4906" s="11" t="s">
        <v>103</v>
      </c>
      <c r="O4906" s="11" t="s">
        <v>103</v>
      </c>
      <c r="P4906" s="11" t="s">
        <v>103</v>
      </c>
      <c r="Q4906" s="11" t="s">
        <v>103</v>
      </c>
      <c r="R4906" s="4"/>
    </row>
    <row r="4907" customFormat="false" ht="15" hidden="false" customHeight="false" outlineLevel="0" collapsed="false">
      <c r="A4907" s="4" t="s">
        <v>7229</v>
      </c>
      <c r="B4907" s="4" t="n">
        <v>15</v>
      </c>
      <c r="C4907" s="4" t="s">
        <v>2304</v>
      </c>
      <c r="D4907" s="4" t="s">
        <v>38</v>
      </c>
      <c r="E4907" s="4" t="s">
        <v>3827</v>
      </c>
      <c r="F4907" s="4" t="s">
        <v>7230</v>
      </c>
      <c r="G4907" s="4" t="s">
        <v>1973</v>
      </c>
      <c r="H4907" s="4" t="s">
        <v>7228</v>
      </c>
      <c r="I4907" s="4" t="s">
        <v>549</v>
      </c>
      <c r="J4907" s="4" t="s">
        <v>369</v>
      </c>
      <c r="K4907" s="4" t="n">
        <v>60</v>
      </c>
      <c r="L4907" s="10" t="n">
        <v>0.348</v>
      </c>
      <c r="M4907" s="10" t="n">
        <v>0.17</v>
      </c>
      <c r="N4907" s="11" t="s">
        <v>103</v>
      </c>
      <c r="O4907" s="11" t="s">
        <v>103</v>
      </c>
      <c r="P4907" s="11" t="s">
        <v>103</v>
      </c>
      <c r="Q4907" s="11" t="s">
        <v>103</v>
      </c>
      <c r="R4907" s="4"/>
    </row>
    <row r="4908" customFormat="false" ht="15" hidden="false" customHeight="false" outlineLevel="0" collapsed="false">
      <c r="A4908" s="4" t="s">
        <v>7231</v>
      </c>
      <c r="B4908" s="4" t="n">
        <v>15</v>
      </c>
      <c r="C4908" s="4" t="s">
        <v>2304</v>
      </c>
      <c r="D4908" s="4" t="s">
        <v>38</v>
      </c>
      <c r="E4908" s="4" t="s">
        <v>3827</v>
      </c>
      <c r="F4908" s="4" t="s">
        <v>7230</v>
      </c>
      <c r="G4908" s="4"/>
      <c r="H4908" s="4" t="s">
        <v>7218</v>
      </c>
      <c r="I4908" s="4" t="s">
        <v>2230</v>
      </c>
      <c r="J4908" s="4" t="s">
        <v>369</v>
      </c>
      <c r="K4908" s="4" t="n">
        <v>60</v>
      </c>
      <c r="L4908" s="10" t="n">
        <v>0.348</v>
      </c>
      <c r="M4908" s="10" t="n">
        <v>0.17</v>
      </c>
      <c r="N4908" s="11" t="s">
        <v>103</v>
      </c>
      <c r="O4908" s="11" t="s">
        <v>103</v>
      </c>
      <c r="P4908" s="11" t="s">
        <v>103</v>
      </c>
      <c r="Q4908" s="11" t="s">
        <v>103</v>
      </c>
      <c r="R4908" s="4"/>
    </row>
    <row r="4909" customFormat="false" ht="15" hidden="false" customHeight="false" outlineLevel="0" collapsed="false">
      <c r="A4909" s="4" t="s">
        <v>7232</v>
      </c>
      <c r="B4909" s="4" t="n">
        <v>15</v>
      </c>
      <c r="C4909" s="4" t="s">
        <v>2304</v>
      </c>
      <c r="D4909" s="4" t="s">
        <v>38</v>
      </c>
      <c r="E4909" s="4" t="s">
        <v>3827</v>
      </c>
      <c r="F4909" s="4" t="s">
        <v>4661</v>
      </c>
      <c r="G4909" s="4"/>
      <c r="H4909" s="4" t="s">
        <v>7218</v>
      </c>
      <c r="I4909" s="4" t="s">
        <v>2230</v>
      </c>
      <c r="J4909" s="4" t="s">
        <v>369</v>
      </c>
      <c r="K4909" s="4" t="n">
        <v>60</v>
      </c>
      <c r="L4909" s="10" t="n">
        <v>0.348</v>
      </c>
      <c r="M4909" s="10" t="n">
        <v>0.17</v>
      </c>
      <c r="N4909" s="11" t="s">
        <v>103</v>
      </c>
      <c r="O4909" s="11" t="s">
        <v>103</v>
      </c>
      <c r="P4909" s="11" t="s">
        <v>103</v>
      </c>
      <c r="Q4909" s="11" t="s">
        <v>103</v>
      </c>
      <c r="R4909" s="4"/>
    </row>
    <row r="4910" customFormat="false" ht="15" hidden="false" customHeight="false" outlineLevel="0" collapsed="false">
      <c r="A4910" s="4" t="s">
        <v>7233</v>
      </c>
      <c r="B4910" s="4" t="n">
        <v>15</v>
      </c>
      <c r="C4910" s="4" t="s">
        <v>2304</v>
      </c>
      <c r="D4910" s="4" t="s">
        <v>38</v>
      </c>
      <c r="E4910" s="4" t="s">
        <v>3827</v>
      </c>
      <c r="F4910" s="4" t="s">
        <v>4661</v>
      </c>
      <c r="G4910" s="4"/>
      <c r="H4910" s="4" t="s">
        <v>7218</v>
      </c>
      <c r="I4910" s="4" t="s">
        <v>2230</v>
      </c>
      <c r="J4910" s="4" t="s">
        <v>369</v>
      </c>
      <c r="K4910" s="4" t="n">
        <v>60</v>
      </c>
      <c r="L4910" s="10" t="n">
        <v>0.348</v>
      </c>
      <c r="M4910" s="10" t="n">
        <v>0.17</v>
      </c>
      <c r="N4910" s="11" t="s">
        <v>103</v>
      </c>
      <c r="O4910" s="11" t="s">
        <v>103</v>
      </c>
      <c r="P4910" s="11" t="s">
        <v>103</v>
      </c>
      <c r="Q4910" s="11" t="s">
        <v>103</v>
      </c>
      <c r="R4910" s="4"/>
    </row>
    <row r="4911" customFormat="false" ht="15" hidden="false" customHeight="false" outlineLevel="0" collapsed="false">
      <c r="A4911" s="4" t="s">
        <v>7234</v>
      </c>
      <c r="B4911" s="4" t="n">
        <v>15</v>
      </c>
      <c r="C4911" s="4" t="s">
        <v>2304</v>
      </c>
      <c r="D4911" s="4" t="s">
        <v>38</v>
      </c>
      <c r="E4911" s="4" t="s">
        <v>3827</v>
      </c>
      <c r="F4911" s="4" t="s">
        <v>4465</v>
      </c>
      <c r="G4911" s="4"/>
      <c r="H4911" s="4" t="s">
        <v>7218</v>
      </c>
      <c r="I4911" s="4" t="s">
        <v>2230</v>
      </c>
      <c r="J4911" s="4" t="s">
        <v>369</v>
      </c>
      <c r="K4911" s="4" t="n">
        <v>60</v>
      </c>
      <c r="L4911" s="10" t="n">
        <v>0.348</v>
      </c>
      <c r="M4911" s="10" t="n">
        <v>0.17</v>
      </c>
      <c r="N4911" s="11" t="s">
        <v>103</v>
      </c>
      <c r="O4911" s="11" t="s">
        <v>103</v>
      </c>
      <c r="P4911" s="11" t="s">
        <v>103</v>
      </c>
      <c r="Q4911" s="11" t="s">
        <v>103</v>
      </c>
      <c r="R4911" s="4"/>
    </row>
    <row r="4912" customFormat="false" ht="15" hidden="false" customHeight="false" outlineLevel="0" collapsed="false">
      <c r="A4912" s="4" t="s">
        <v>7235</v>
      </c>
      <c r="B4912" s="4" t="n">
        <v>15</v>
      </c>
      <c r="C4912" s="4" t="s">
        <v>2304</v>
      </c>
      <c r="D4912" s="4" t="s">
        <v>38</v>
      </c>
      <c r="E4912" s="4" t="s">
        <v>3827</v>
      </c>
      <c r="F4912" s="4" t="s">
        <v>4424</v>
      </c>
      <c r="G4912" s="4"/>
      <c r="H4912" s="4" t="s">
        <v>7218</v>
      </c>
      <c r="I4912" s="4" t="s">
        <v>581</v>
      </c>
      <c r="J4912" s="4" t="s">
        <v>369</v>
      </c>
      <c r="K4912" s="4" t="n">
        <v>60</v>
      </c>
      <c r="L4912" s="10" t="n">
        <v>0.348</v>
      </c>
      <c r="M4912" s="10" t="n">
        <v>0.17</v>
      </c>
      <c r="N4912" s="11" t="s">
        <v>103</v>
      </c>
      <c r="O4912" s="11" t="s">
        <v>103</v>
      </c>
      <c r="P4912" s="11" t="s">
        <v>103</v>
      </c>
      <c r="Q4912" s="11" t="s">
        <v>103</v>
      </c>
      <c r="R4912" s="4"/>
    </row>
    <row r="4913" customFormat="false" ht="15" hidden="false" customHeight="false" outlineLevel="0" collapsed="false">
      <c r="A4913" s="4" t="s">
        <v>7236</v>
      </c>
      <c r="B4913" s="4" t="n">
        <v>15</v>
      </c>
      <c r="C4913" s="4" t="s">
        <v>2304</v>
      </c>
      <c r="D4913" s="4" t="s">
        <v>38</v>
      </c>
      <c r="E4913" s="4" t="s">
        <v>3827</v>
      </c>
      <c r="F4913" s="4" t="s">
        <v>4661</v>
      </c>
      <c r="G4913" s="4"/>
      <c r="H4913" s="4" t="s">
        <v>7218</v>
      </c>
      <c r="I4913" s="4" t="s">
        <v>581</v>
      </c>
      <c r="J4913" s="4" t="s">
        <v>369</v>
      </c>
      <c r="K4913" s="4" t="n">
        <v>60</v>
      </c>
      <c r="L4913" s="10" t="n">
        <v>0.348</v>
      </c>
      <c r="M4913" s="10" t="n">
        <v>0.17</v>
      </c>
      <c r="N4913" s="11" t="s">
        <v>103</v>
      </c>
      <c r="O4913" s="11" t="s">
        <v>103</v>
      </c>
      <c r="P4913" s="11" t="s">
        <v>103</v>
      </c>
      <c r="Q4913" s="11" t="s">
        <v>103</v>
      </c>
      <c r="R4913" s="4"/>
    </row>
    <row r="4914" customFormat="false" ht="15" hidden="false" customHeight="false" outlineLevel="0" collapsed="false">
      <c r="A4914" s="4" t="s">
        <v>7237</v>
      </c>
      <c r="B4914" s="4" t="n">
        <v>15</v>
      </c>
      <c r="C4914" s="4" t="s">
        <v>2304</v>
      </c>
      <c r="D4914" s="4" t="s">
        <v>38</v>
      </c>
      <c r="E4914" s="4" t="s">
        <v>3827</v>
      </c>
      <c r="F4914" s="4" t="s">
        <v>4424</v>
      </c>
      <c r="G4914" s="4" t="s">
        <v>2040</v>
      </c>
      <c r="H4914" s="4" t="s">
        <v>7218</v>
      </c>
      <c r="I4914" s="4" t="s">
        <v>581</v>
      </c>
      <c r="J4914" s="4" t="s">
        <v>369</v>
      </c>
      <c r="K4914" s="4" t="n">
        <v>60</v>
      </c>
      <c r="L4914" s="10" t="n">
        <v>0.348</v>
      </c>
      <c r="M4914" s="10" t="n">
        <v>0.17</v>
      </c>
      <c r="N4914" s="11" t="s">
        <v>103</v>
      </c>
      <c r="O4914" s="11" t="s">
        <v>103</v>
      </c>
      <c r="P4914" s="11" t="s">
        <v>103</v>
      </c>
      <c r="Q4914" s="11" t="s">
        <v>103</v>
      </c>
      <c r="R4914" s="4"/>
    </row>
    <row r="4915" customFormat="false" ht="15" hidden="false" customHeight="false" outlineLevel="0" collapsed="false">
      <c r="A4915" s="4" t="s">
        <v>7238</v>
      </c>
      <c r="B4915" s="4" t="n">
        <v>15</v>
      </c>
      <c r="C4915" s="4" t="s">
        <v>2304</v>
      </c>
      <c r="D4915" s="4" t="s">
        <v>38</v>
      </c>
      <c r="E4915" s="4" t="s">
        <v>3827</v>
      </c>
      <c r="F4915" s="4" t="s">
        <v>4424</v>
      </c>
      <c r="G4915" s="4"/>
      <c r="H4915" s="4" t="s">
        <v>7218</v>
      </c>
      <c r="I4915" s="4" t="s">
        <v>581</v>
      </c>
      <c r="J4915" s="4" t="s">
        <v>369</v>
      </c>
      <c r="K4915" s="4" t="n">
        <v>60</v>
      </c>
      <c r="L4915" s="10" t="n">
        <v>0.348</v>
      </c>
      <c r="M4915" s="10" t="n">
        <v>0.17</v>
      </c>
      <c r="N4915" s="11" t="s">
        <v>103</v>
      </c>
      <c r="O4915" s="11" t="s">
        <v>103</v>
      </c>
      <c r="P4915" s="11" t="s">
        <v>103</v>
      </c>
      <c r="Q4915" s="11" t="s">
        <v>103</v>
      </c>
      <c r="R4915" s="4"/>
    </row>
    <row r="4916" customFormat="false" ht="15" hidden="false" customHeight="false" outlineLevel="0" collapsed="false">
      <c r="A4916" s="4" t="s">
        <v>7239</v>
      </c>
      <c r="B4916" s="4" t="n">
        <v>15</v>
      </c>
      <c r="C4916" s="4" t="s">
        <v>2304</v>
      </c>
      <c r="D4916" s="4" t="s">
        <v>38</v>
      </c>
      <c r="E4916" s="4" t="s">
        <v>3827</v>
      </c>
      <c r="F4916" s="4" t="s">
        <v>4661</v>
      </c>
      <c r="G4916" s="4" t="s">
        <v>1942</v>
      </c>
      <c r="H4916" s="4" t="s">
        <v>7218</v>
      </c>
      <c r="I4916" s="4" t="s">
        <v>581</v>
      </c>
      <c r="J4916" s="4" t="s">
        <v>369</v>
      </c>
      <c r="K4916" s="4" t="n">
        <v>60</v>
      </c>
      <c r="L4916" s="10" t="n">
        <v>0.348</v>
      </c>
      <c r="M4916" s="10" t="n">
        <v>0.17</v>
      </c>
      <c r="N4916" s="11" t="s">
        <v>103</v>
      </c>
      <c r="O4916" s="11" t="s">
        <v>103</v>
      </c>
      <c r="P4916" s="11" t="s">
        <v>103</v>
      </c>
      <c r="Q4916" s="11" t="s">
        <v>103</v>
      </c>
      <c r="R4916" s="4"/>
    </row>
    <row r="4917" customFormat="false" ht="15" hidden="false" customHeight="false" outlineLevel="0" collapsed="false">
      <c r="A4917" s="4" t="s">
        <v>7240</v>
      </c>
      <c r="B4917" s="4" t="n">
        <v>15</v>
      </c>
      <c r="C4917" s="4" t="s">
        <v>2304</v>
      </c>
      <c r="D4917" s="4" t="s">
        <v>38</v>
      </c>
      <c r="E4917" s="4" t="s">
        <v>3827</v>
      </c>
      <c r="F4917" s="4" t="s">
        <v>4946</v>
      </c>
      <c r="G4917" s="4" t="s">
        <v>1976</v>
      </c>
      <c r="H4917" s="4" t="s">
        <v>7241</v>
      </c>
      <c r="I4917" s="4"/>
      <c r="J4917" s="4" t="s">
        <v>369</v>
      </c>
      <c r="K4917" s="4" t="n">
        <v>60</v>
      </c>
      <c r="L4917" s="10" t="n">
        <v>0.348</v>
      </c>
      <c r="M4917" s="10" t="n">
        <v>0.17</v>
      </c>
      <c r="N4917" s="11" t="s">
        <v>103</v>
      </c>
      <c r="O4917" s="11" t="s">
        <v>103</v>
      </c>
      <c r="P4917" s="11" t="s">
        <v>103</v>
      </c>
      <c r="Q4917" s="11" t="s">
        <v>103</v>
      </c>
      <c r="R4917" s="4"/>
    </row>
    <row r="4918" customFormat="false" ht="15" hidden="false" customHeight="false" outlineLevel="0" collapsed="false">
      <c r="A4918" s="4" t="s">
        <v>7242</v>
      </c>
      <c r="B4918" s="4" t="n">
        <v>15</v>
      </c>
      <c r="C4918" s="4" t="s">
        <v>2304</v>
      </c>
      <c r="D4918" s="4" t="s">
        <v>38</v>
      </c>
      <c r="E4918" s="4" t="s">
        <v>3827</v>
      </c>
      <c r="F4918" s="4" t="s">
        <v>4950</v>
      </c>
      <c r="G4918" s="4" t="s">
        <v>1976</v>
      </c>
      <c r="H4918" s="4" t="s">
        <v>7241</v>
      </c>
      <c r="I4918" s="4"/>
      <c r="J4918" s="4" t="s">
        <v>369</v>
      </c>
      <c r="K4918" s="4" t="n">
        <v>60</v>
      </c>
      <c r="L4918" s="10" t="n">
        <v>0.348</v>
      </c>
      <c r="M4918" s="10" t="n">
        <v>0.17</v>
      </c>
      <c r="N4918" s="11" t="s">
        <v>103</v>
      </c>
      <c r="O4918" s="11" t="s">
        <v>103</v>
      </c>
      <c r="P4918" s="11" t="s">
        <v>103</v>
      </c>
      <c r="Q4918" s="11" t="s">
        <v>103</v>
      </c>
      <c r="R4918" s="4"/>
    </row>
    <row r="4919" customFormat="false" ht="15" hidden="false" customHeight="false" outlineLevel="0" collapsed="false">
      <c r="A4919" s="4" t="s">
        <v>7243</v>
      </c>
      <c r="B4919" s="4" t="n">
        <v>15</v>
      </c>
      <c r="C4919" s="4" t="s">
        <v>2304</v>
      </c>
      <c r="D4919" s="4" t="s">
        <v>38</v>
      </c>
      <c r="E4919" s="4" t="s">
        <v>3827</v>
      </c>
      <c r="F4919" s="4" t="s">
        <v>6407</v>
      </c>
      <c r="G4919" s="4" t="s">
        <v>1976</v>
      </c>
      <c r="H4919" s="4" t="s">
        <v>7241</v>
      </c>
      <c r="I4919" s="4"/>
      <c r="J4919" s="4" t="s">
        <v>369</v>
      </c>
      <c r="K4919" s="4" t="n">
        <v>60</v>
      </c>
      <c r="L4919" s="10" t="n">
        <v>0.348</v>
      </c>
      <c r="M4919" s="10" t="n">
        <v>0.17</v>
      </c>
      <c r="N4919" s="11" t="s">
        <v>103</v>
      </c>
      <c r="O4919" s="11" t="s">
        <v>103</v>
      </c>
      <c r="P4919" s="11" t="s">
        <v>103</v>
      </c>
      <c r="Q4919" s="11" t="s">
        <v>103</v>
      </c>
      <c r="R4919" s="4"/>
    </row>
    <row r="4920" customFormat="false" ht="15" hidden="false" customHeight="false" outlineLevel="0" collapsed="false">
      <c r="A4920" s="4" t="s">
        <v>7244</v>
      </c>
      <c r="B4920" s="4" t="n">
        <v>15</v>
      </c>
      <c r="C4920" s="4" t="s">
        <v>2304</v>
      </c>
      <c r="D4920" s="4" t="s">
        <v>38</v>
      </c>
      <c r="E4920" s="4" t="s">
        <v>3827</v>
      </c>
      <c r="F4920" s="4" t="s">
        <v>6407</v>
      </c>
      <c r="G4920" s="4" t="s">
        <v>1976</v>
      </c>
      <c r="H4920" s="4" t="s">
        <v>7241</v>
      </c>
      <c r="I4920" s="4"/>
      <c r="J4920" s="4" t="s">
        <v>369</v>
      </c>
      <c r="K4920" s="4" t="n">
        <v>60</v>
      </c>
      <c r="L4920" s="10" t="n">
        <v>0.348</v>
      </c>
      <c r="M4920" s="10" t="n">
        <v>0.17</v>
      </c>
      <c r="N4920" s="11" t="s">
        <v>103</v>
      </c>
      <c r="O4920" s="11" t="s">
        <v>103</v>
      </c>
      <c r="P4920" s="11" t="s">
        <v>103</v>
      </c>
      <c r="Q4920" s="11" t="s">
        <v>103</v>
      </c>
      <c r="R4920" s="4"/>
    </row>
    <row r="4921" customFormat="false" ht="15" hidden="false" customHeight="false" outlineLevel="0" collapsed="false">
      <c r="A4921" s="4" t="s">
        <v>7245</v>
      </c>
      <c r="B4921" s="4" t="n">
        <v>15</v>
      </c>
      <c r="C4921" s="4" t="s">
        <v>2304</v>
      </c>
      <c r="D4921" s="4" t="s">
        <v>38</v>
      </c>
      <c r="E4921" s="4" t="s">
        <v>3827</v>
      </c>
      <c r="F4921" s="4" t="s">
        <v>5965</v>
      </c>
      <c r="G4921" s="4" t="s">
        <v>6231</v>
      </c>
      <c r="H4921" s="4" t="s">
        <v>7246</v>
      </c>
      <c r="I4921" s="4"/>
      <c r="J4921" s="4" t="s">
        <v>369</v>
      </c>
      <c r="K4921" s="4" t="n">
        <v>60</v>
      </c>
      <c r="L4921" s="10" t="n">
        <v>0.348</v>
      </c>
      <c r="M4921" s="10" t="n">
        <v>0.17</v>
      </c>
      <c r="N4921" s="11" t="s">
        <v>103</v>
      </c>
      <c r="O4921" s="11" t="s">
        <v>103</v>
      </c>
      <c r="P4921" s="11" t="s">
        <v>103</v>
      </c>
      <c r="Q4921" s="11" t="s">
        <v>103</v>
      </c>
      <c r="R4921" s="4"/>
    </row>
    <row r="4922" customFormat="false" ht="15" hidden="false" customHeight="false" outlineLevel="0" collapsed="false">
      <c r="A4922" s="4" t="s">
        <v>7247</v>
      </c>
      <c r="B4922" s="4" t="n">
        <v>15</v>
      </c>
      <c r="C4922" s="4" t="s">
        <v>2304</v>
      </c>
      <c r="D4922" s="4" t="s">
        <v>38</v>
      </c>
      <c r="E4922" s="4" t="s">
        <v>3827</v>
      </c>
      <c r="F4922" s="4" t="s">
        <v>7248</v>
      </c>
      <c r="G4922" s="4" t="s">
        <v>6629</v>
      </c>
      <c r="H4922" s="4" t="s">
        <v>7249</v>
      </c>
      <c r="I4922" s="4"/>
      <c r="J4922" s="4" t="s">
        <v>758</v>
      </c>
      <c r="K4922" s="4" t="n">
        <v>60</v>
      </c>
      <c r="L4922" s="10" t="n">
        <v>0.348</v>
      </c>
      <c r="M4922" s="10" t="n">
        <v>0.17</v>
      </c>
      <c r="N4922" s="11" t="s">
        <v>103</v>
      </c>
      <c r="O4922" s="11" t="s">
        <v>103</v>
      </c>
      <c r="P4922" s="11" t="s">
        <v>103</v>
      </c>
      <c r="Q4922" s="11" t="s">
        <v>103</v>
      </c>
      <c r="R4922" s="4"/>
    </row>
    <row r="4923" customFormat="false" ht="15" hidden="false" customHeight="false" outlineLevel="0" collapsed="false">
      <c r="A4923" s="4" t="s">
        <v>7250</v>
      </c>
      <c r="B4923" s="4" t="n">
        <v>15</v>
      </c>
      <c r="C4923" s="4" t="s">
        <v>2304</v>
      </c>
      <c r="D4923" s="4" t="s">
        <v>38</v>
      </c>
      <c r="E4923" s="4" t="s">
        <v>3827</v>
      </c>
      <c r="F4923" s="4" t="s">
        <v>7248</v>
      </c>
      <c r="G4923" s="4" t="s">
        <v>6629</v>
      </c>
      <c r="H4923" s="4" t="s">
        <v>7249</v>
      </c>
      <c r="I4923" s="4"/>
      <c r="J4923" s="4" t="s">
        <v>758</v>
      </c>
      <c r="K4923" s="4" t="n">
        <v>60</v>
      </c>
      <c r="L4923" s="10" t="n">
        <v>0.348</v>
      </c>
      <c r="M4923" s="10" t="n">
        <v>0.17</v>
      </c>
      <c r="N4923" s="11" t="s">
        <v>103</v>
      </c>
      <c r="O4923" s="11" t="s">
        <v>103</v>
      </c>
      <c r="P4923" s="11" t="s">
        <v>103</v>
      </c>
      <c r="Q4923" s="11" t="s">
        <v>103</v>
      </c>
      <c r="R4923" s="4"/>
    </row>
    <row r="4924" customFormat="false" ht="15" hidden="false" customHeight="false" outlineLevel="0" collapsed="false">
      <c r="A4924" s="4" t="s">
        <v>7251</v>
      </c>
      <c r="B4924" s="4" t="n">
        <v>15</v>
      </c>
      <c r="C4924" s="4" t="s">
        <v>2304</v>
      </c>
      <c r="D4924" s="4" t="s">
        <v>38</v>
      </c>
      <c r="E4924" s="4" t="s">
        <v>3827</v>
      </c>
      <c r="F4924" s="4" t="s">
        <v>7248</v>
      </c>
      <c r="G4924" s="4" t="s">
        <v>6629</v>
      </c>
      <c r="H4924" s="4" t="s">
        <v>7249</v>
      </c>
      <c r="I4924" s="4"/>
      <c r="J4924" s="4" t="s">
        <v>758</v>
      </c>
      <c r="K4924" s="4" t="n">
        <v>60</v>
      </c>
      <c r="L4924" s="10" t="n">
        <v>0.348</v>
      </c>
      <c r="M4924" s="10" t="n">
        <v>0.17</v>
      </c>
      <c r="N4924" s="11" t="s">
        <v>103</v>
      </c>
      <c r="O4924" s="11" t="s">
        <v>103</v>
      </c>
      <c r="P4924" s="11" t="s">
        <v>103</v>
      </c>
      <c r="Q4924" s="11" t="s">
        <v>103</v>
      </c>
      <c r="R4924" s="4"/>
    </row>
    <row r="4925" customFormat="false" ht="15" hidden="false" customHeight="false" outlineLevel="0" collapsed="false">
      <c r="A4925" s="4" t="s">
        <v>7252</v>
      </c>
      <c r="B4925" s="4" t="n">
        <v>15</v>
      </c>
      <c r="C4925" s="4" t="s">
        <v>2304</v>
      </c>
      <c r="D4925" s="4" t="s">
        <v>38</v>
      </c>
      <c r="E4925" s="4" t="s">
        <v>3827</v>
      </c>
      <c r="F4925" s="4" t="s">
        <v>7248</v>
      </c>
      <c r="G4925" s="4" t="s">
        <v>6629</v>
      </c>
      <c r="H4925" s="4" t="s">
        <v>7249</v>
      </c>
      <c r="I4925" s="4"/>
      <c r="J4925" s="4" t="s">
        <v>758</v>
      </c>
      <c r="K4925" s="4" t="n">
        <v>60</v>
      </c>
      <c r="L4925" s="10" t="n">
        <v>0.348</v>
      </c>
      <c r="M4925" s="10" t="n">
        <v>0.17</v>
      </c>
      <c r="N4925" s="11" t="s">
        <v>103</v>
      </c>
      <c r="O4925" s="11" t="s">
        <v>103</v>
      </c>
      <c r="P4925" s="11" t="s">
        <v>103</v>
      </c>
      <c r="Q4925" s="11" t="s">
        <v>103</v>
      </c>
      <c r="R4925" s="4"/>
    </row>
    <row r="4926" customFormat="false" ht="15" hidden="false" customHeight="false" outlineLevel="0" collapsed="false">
      <c r="A4926" s="4" t="s">
        <v>7253</v>
      </c>
      <c r="B4926" s="4" t="n">
        <v>15</v>
      </c>
      <c r="C4926" s="4" t="s">
        <v>2304</v>
      </c>
      <c r="D4926" s="4" t="s">
        <v>38</v>
      </c>
      <c r="E4926" s="4" t="s">
        <v>3827</v>
      </c>
      <c r="F4926" s="4" t="s">
        <v>4475</v>
      </c>
      <c r="G4926" s="4" t="s">
        <v>6621</v>
      </c>
      <c r="H4926" s="4" t="s">
        <v>7254</v>
      </c>
      <c r="I4926" s="4"/>
      <c r="J4926" s="4" t="s">
        <v>758</v>
      </c>
      <c r="K4926" s="4" t="n">
        <v>60</v>
      </c>
      <c r="L4926" s="10" t="n">
        <v>0.348</v>
      </c>
      <c r="M4926" s="10" t="n">
        <v>0.17</v>
      </c>
      <c r="N4926" s="11" t="s">
        <v>103</v>
      </c>
      <c r="O4926" s="11" t="s">
        <v>103</v>
      </c>
      <c r="P4926" s="11" t="s">
        <v>103</v>
      </c>
      <c r="Q4926" s="11" t="s">
        <v>103</v>
      </c>
      <c r="R4926" s="4"/>
    </row>
    <row r="4927" customFormat="false" ht="15" hidden="false" customHeight="false" outlineLevel="0" collapsed="false">
      <c r="A4927" s="4" t="s">
        <v>7255</v>
      </c>
      <c r="B4927" s="4" t="n">
        <v>15</v>
      </c>
      <c r="C4927" s="4" t="s">
        <v>2304</v>
      </c>
      <c r="D4927" s="4" t="s">
        <v>38</v>
      </c>
      <c r="E4927" s="4" t="s">
        <v>3827</v>
      </c>
      <c r="F4927" s="4" t="s">
        <v>4512</v>
      </c>
      <c r="G4927" s="4" t="s">
        <v>6621</v>
      </c>
      <c r="H4927" s="4" t="s">
        <v>7254</v>
      </c>
      <c r="I4927" s="4"/>
      <c r="J4927" s="4" t="s">
        <v>758</v>
      </c>
      <c r="K4927" s="4" t="n">
        <v>60</v>
      </c>
      <c r="L4927" s="10" t="n">
        <v>0.348</v>
      </c>
      <c r="M4927" s="10" t="n">
        <v>0.17</v>
      </c>
      <c r="N4927" s="11" t="s">
        <v>103</v>
      </c>
      <c r="O4927" s="11" t="s">
        <v>103</v>
      </c>
      <c r="P4927" s="11" t="s">
        <v>103</v>
      </c>
      <c r="Q4927" s="11" t="s">
        <v>103</v>
      </c>
      <c r="R4927" s="4"/>
    </row>
    <row r="4928" customFormat="false" ht="15" hidden="false" customHeight="false" outlineLevel="0" collapsed="false">
      <c r="A4928" s="4" t="s">
        <v>7256</v>
      </c>
      <c r="B4928" s="4" t="n">
        <v>15</v>
      </c>
      <c r="C4928" s="4" t="s">
        <v>2304</v>
      </c>
      <c r="D4928" s="4" t="s">
        <v>38</v>
      </c>
      <c r="E4928" s="4" t="s">
        <v>3827</v>
      </c>
      <c r="F4928" s="4" t="s">
        <v>7257</v>
      </c>
      <c r="G4928" s="4" t="s">
        <v>6621</v>
      </c>
      <c r="H4928" s="4" t="s">
        <v>7254</v>
      </c>
      <c r="I4928" s="4"/>
      <c r="J4928" s="4" t="s">
        <v>758</v>
      </c>
      <c r="K4928" s="4" t="n">
        <v>60</v>
      </c>
      <c r="L4928" s="10" t="n">
        <v>0.348</v>
      </c>
      <c r="M4928" s="10" t="n">
        <v>0.17</v>
      </c>
      <c r="N4928" s="11" t="s">
        <v>103</v>
      </c>
      <c r="O4928" s="11" t="s">
        <v>103</v>
      </c>
      <c r="P4928" s="11" t="s">
        <v>103</v>
      </c>
      <c r="Q4928" s="11" t="s">
        <v>103</v>
      </c>
      <c r="R4928" s="4"/>
    </row>
    <row r="4929" customFormat="false" ht="15" hidden="false" customHeight="false" outlineLevel="0" collapsed="false">
      <c r="A4929" s="4" t="s">
        <v>7258</v>
      </c>
      <c r="B4929" s="4" t="n">
        <v>15</v>
      </c>
      <c r="C4929" s="4" t="s">
        <v>2304</v>
      </c>
      <c r="D4929" s="4" t="s">
        <v>38</v>
      </c>
      <c r="E4929" s="4" t="s">
        <v>3827</v>
      </c>
      <c r="F4929" s="4" t="s">
        <v>7259</v>
      </c>
      <c r="G4929" s="4" t="s">
        <v>6621</v>
      </c>
      <c r="H4929" s="4" t="s">
        <v>7254</v>
      </c>
      <c r="I4929" s="4"/>
      <c r="J4929" s="4" t="s">
        <v>758</v>
      </c>
      <c r="K4929" s="4" t="n">
        <v>60</v>
      </c>
      <c r="L4929" s="10" t="n">
        <v>0.348</v>
      </c>
      <c r="M4929" s="10" t="n">
        <v>0.17</v>
      </c>
      <c r="N4929" s="11" t="s">
        <v>103</v>
      </c>
      <c r="O4929" s="11" t="s">
        <v>103</v>
      </c>
      <c r="P4929" s="11" t="s">
        <v>103</v>
      </c>
      <c r="Q4929" s="11" t="s">
        <v>103</v>
      </c>
      <c r="R4929" s="4"/>
    </row>
    <row r="4930" customFormat="false" ht="15" hidden="false" customHeight="false" outlineLevel="0" collapsed="false">
      <c r="A4930" s="4" t="s">
        <v>7260</v>
      </c>
      <c r="B4930" s="4" t="n">
        <v>15</v>
      </c>
      <c r="C4930" s="4" t="s">
        <v>2304</v>
      </c>
      <c r="D4930" s="4" t="s">
        <v>38</v>
      </c>
      <c r="E4930" s="4" t="s">
        <v>3827</v>
      </c>
      <c r="F4930" s="4" t="s">
        <v>3828</v>
      </c>
      <c r="G4930" s="4"/>
      <c r="H4930" s="4"/>
      <c r="I4930" s="4" t="s">
        <v>7261</v>
      </c>
      <c r="J4930" s="4"/>
      <c r="K4930" s="4" t="n">
        <v>500</v>
      </c>
      <c r="L4930" s="10" t="n">
        <v>0.348</v>
      </c>
      <c r="M4930" s="10" t="n">
        <v>0.17</v>
      </c>
      <c r="N4930" s="11" t="s">
        <v>103</v>
      </c>
      <c r="O4930" s="11" t="s">
        <v>103</v>
      </c>
      <c r="P4930" s="11" t="s">
        <v>103</v>
      </c>
      <c r="Q4930" s="11" t="s">
        <v>103</v>
      </c>
      <c r="R4930" s="4"/>
    </row>
    <row r="4931" customFormat="false" ht="15" hidden="false" customHeight="false" outlineLevel="0" collapsed="false">
      <c r="A4931" s="4" t="s">
        <v>7262</v>
      </c>
      <c r="B4931" s="4" t="n">
        <v>15</v>
      </c>
      <c r="C4931" s="4" t="s">
        <v>2304</v>
      </c>
      <c r="D4931" s="4" t="s">
        <v>38</v>
      </c>
      <c r="E4931" s="4" t="s">
        <v>3827</v>
      </c>
      <c r="F4931" s="4" t="s">
        <v>3828</v>
      </c>
      <c r="G4931" s="4"/>
      <c r="H4931" s="4"/>
      <c r="I4931" s="4" t="s">
        <v>7263</v>
      </c>
      <c r="J4931" s="4"/>
      <c r="K4931" s="4" t="n">
        <v>500</v>
      </c>
      <c r="L4931" s="10" t="n">
        <v>0.348</v>
      </c>
      <c r="M4931" s="10" t="n">
        <v>0.17</v>
      </c>
      <c r="N4931" s="11" t="s">
        <v>103</v>
      </c>
      <c r="O4931" s="11" t="s">
        <v>103</v>
      </c>
      <c r="P4931" s="11" t="s">
        <v>103</v>
      </c>
      <c r="Q4931" s="11" t="s">
        <v>103</v>
      </c>
      <c r="R4931" s="4"/>
    </row>
    <row r="4932" customFormat="false" ht="15" hidden="false" customHeight="false" outlineLevel="0" collapsed="false">
      <c r="A4932" s="4" t="s">
        <v>7264</v>
      </c>
      <c r="B4932" s="4" t="n">
        <v>15</v>
      </c>
      <c r="C4932" s="4" t="s">
        <v>2304</v>
      </c>
      <c r="D4932" s="4" t="s">
        <v>38</v>
      </c>
      <c r="E4932" s="4" t="s">
        <v>3827</v>
      </c>
      <c r="F4932" s="4" t="s">
        <v>3828</v>
      </c>
      <c r="G4932" s="4"/>
      <c r="H4932" s="4"/>
      <c r="I4932" s="4" t="s">
        <v>7263</v>
      </c>
      <c r="J4932" s="4"/>
      <c r="K4932" s="4" t="n">
        <v>500</v>
      </c>
      <c r="L4932" s="10" t="n">
        <v>0.348</v>
      </c>
      <c r="M4932" s="10" t="n">
        <v>0.17</v>
      </c>
      <c r="N4932" s="11" t="s">
        <v>103</v>
      </c>
      <c r="O4932" s="11" t="s">
        <v>103</v>
      </c>
      <c r="P4932" s="11" t="s">
        <v>103</v>
      </c>
      <c r="Q4932" s="11" t="s">
        <v>103</v>
      </c>
      <c r="R4932" s="4"/>
    </row>
    <row r="4933" customFormat="false" ht="15" hidden="false" customHeight="false" outlineLevel="0" collapsed="false">
      <c r="A4933" s="4" t="s">
        <v>7265</v>
      </c>
      <c r="B4933" s="4" t="n">
        <v>15</v>
      </c>
      <c r="C4933" s="4" t="s">
        <v>2304</v>
      </c>
      <c r="D4933" s="4" t="s">
        <v>38</v>
      </c>
      <c r="E4933" s="4" t="s">
        <v>3827</v>
      </c>
      <c r="F4933" s="4" t="s">
        <v>3828</v>
      </c>
      <c r="G4933" s="4"/>
      <c r="H4933" s="4"/>
      <c r="I4933" s="4" t="s">
        <v>7266</v>
      </c>
      <c r="J4933" s="4"/>
      <c r="K4933" s="4" t="n">
        <v>500</v>
      </c>
      <c r="L4933" s="10" t="n">
        <v>0.348</v>
      </c>
      <c r="M4933" s="10" t="n">
        <v>0.17</v>
      </c>
      <c r="N4933" s="11" t="s">
        <v>103</v>
      </c>
      <c r="O4933" s="11" t="s">
        <v>103</v>
      </c>
      <c r="P4933" s="11" t="s">
        <v>103</v>
      </c>
      <c r="Q4933" s="11" t="s">
        <v>103</v>
      </c>
      <c r="R4933" s="4"/>
    </row>
    <row r="4934" customFormat="false" ht="15" hidden="false" customHeight="false" outlineLevel="0" collapsed="false">
      <c r="A4934" s="4" t="s">
        <v>7267</v>
      </c>
      <c r="B4934" s="4" t="n">
        <v>15</v>
      </c>
      <c r="C4934" s="4" t="s">
        <v>2304</v>
      </c>
      <c r="D4934" s="4" t="s">
        <v>38</v>
      </c>
      <c r="E4934" s="4" t="s">
        <v>3827</v>
      </c>
      <c r="F4934" s="4" t="s">
        <v>3828</v>
      </c>
      <c r="G4934" s="4"/>
      <c r="H4934" s="4"/>
      <c r="I4934" s="4" t="s">
        <v>7268</v>
      </c>
      <c r="J4934" s="4"/>
      <c r="K4934" s="4" t="n">
        <v>500</v>
      </c>
      <c r="L4934" s="10" t="n">
        <v>0.348</v>
      </c>
      <c r="M4934" s="10" t="n">
        <v>0.17</v>
      </c>
      <c r="N4934" s="11" t="s">
        <v>103</v>
      </c>
      <c r="O4934" s="11" t="s">
        <v>103</v>
      </c>
      <c r="P4934" s="11" t="s">
        <v>103</v>
      </c>
      <c r="Q4934" s="11" t="s">
        <v>103</v>
      </c>
      <c r="R4934" s="4"/>
    </row>
    <row r="4935" customFormat="false" ht="15" hidden="false" customHeight="false" outlineLevel="0" collapsed="false">
      <c r="A4935" s="4" t="s">
        <v>7269</v>
      </c>
      <c r="B4935" s="4" t="n">
        <v>15</v>
      </c>
      <c r="C4935" s="4" t="s">
        <v>2304</v>
      </c>
      <c r="D4935" s="4" t="s">
        <v>38</v>
      </c>
      <c r="E4935" s="4" t="s">
        <v>3827</v>
      </c>
      <c r="F4935" s="4" t="s">
        <v>3828</v>
      </c>
      <c r="G4935" s="4"/>
      <c r="H4935" s="4"/>
      <c r="I4935" s="4" t="s">
        <v>7270</v>
      </c>
      <c r="J4935" s="4"/>
      <c r="K4935" s="4" t="n">
        <v>500</v>
      </c>
      <c r="L4935" s="10" t="n">
        <v>0.348</v>
      </c>
      <c r="M4935" s="10" t="n">
        <v>0.17</v>
      </c>
      <c r="N4935" s="11" t="s">
        <v>103</v>
      </c>
      <c r="O4935" s="11" t="s">
        <v>103</v>
      </c>
      <c r="P4935" s="11" t="s">
        <v>103</v>
      </c>
      <c r="Q4935" s="11" t="s">
        <v>103</v>
      </c>
      <c r="R4935" s="4"/>
    </row>
    <row r="4936" customFormat="false" ht="15" hidden="false" customHeight="false" outlineLevel="0" collapsed="false">
      <c r="A4936" s="4" t="s">
        <v>7271</v>
      </c>
      <c r="B4936" s="4" t="n">
        <v>15</v>
      </c>
      <c r="C4936" s="4" t="s">
        <v>2304</v>
      </c>
      <c r="D4936" s="4" t="s">
        <v>38</v>
      </c>
      <c r="E4936" s="4" t="s">
        <v>3827</v>
      </c>
      <c r="F4936" s="4" t="s">
        <v>3828</v>
      </c>
      <c r="G4936" s="4"/>
      <c r="H4936" s="4"/>
      <c r="I4936" s="4" t="s">
        <v>7272</v>
      </c>
      <c r="J4936" s="4"/>
      <c r="K4936" s="4" t="n">
        <v>500</v>
      </c>
      <c r="L4936" s="10" t="n">
        <v>0.348</v>
      </c>
      <c r="M4936" s="10" t="n">
        <v>0.17</v>
      </c>
      <c r="N4936" s="11" t="s">
        <v>103</v>
      </c>
      <c r="O4936" s="11" t="s">
        <v>103</v>
      </c>
      <c r="P4936" s="11" t="s">
        <v>103</v>
      </c>
      <c r="Q4936" s="11" t="s">
        <v>103</v>
      </c>
      <c r="R4936" s="4"/>
    </row>
    <row r="4937" customFormat="false" ht="15" hidden="false" customHeight="false" outlineLevel="0" collapsed="false">
      <c r="A4937" s="4" t="s">
        <v>7273</v>
      </c>
      <c r="B4937" s="4" t="n">
        <v>15</v>
      </c>
      <c r="C4937" s="4" t="s">
        <v>2304</v>
      </c>
      <c r="D4937" s="4" t="s">
        <v>38</v>
      </c>
      <c r="E4937" s="4" t="s">
        <v>3827</v>
      </c>
      <c r="F4937" s="4" t="s">
        <v>3828</v>
      </c>
      <c r="G4937" s="4"/>
      <c r="H4937" s="4"/>
      <c r="I4937" s="4" t="s">
        <v>7272</v>
      </c>
      <c r="J4937" s="4"/>
      <c r="K4937" s="4" t="n">
        <v>500</v>
      </c>
      <c r="L4937" s="10" t="n">
        <v>0.348</v>
      </c>
      <c r="M4937" s="10" t="n">
        <v>0.17</v>
      </c>
      <c r="N4937" s="11" t="s">
        <v>103</v>
      </c>
      <c r="O4937" s="11" t="s">
        <v>103</v>
      </c>
      <c r="P4937" s="11" t="s">
        <v>103</v>
      </c>
      <c r="Q4937" s="11" t="s">
        <v>103</v>
      </c>
      <c r="R4937" s="4"/>
    </row>
    <row r="4938" customFormat="false" ht="15" hidden="false" customHeight="false" outlineLevel="0" collapsed="false">
      <c r="A4938" s="4" t="s">
        <v>7274</v>
      </c>
      <c r="B4938" s="4" t="n">
        <v>15</v>
      </c>
      <c r="C4938" s="4" t="s">
        <v>2304</v>
      </c>
      <c r="D4938" s="4" t="s">
        <v>38</v>
      </c>
      <c r="E4938" s="4" t="s">
        <v>3827</v>
      </c>
      <c r="F4938" s="4" t="s">
        <v>3828</v>
      </c>
      <c r="G4938" s="4"/>
      <c r="H4938" s="4"/>
      <c r="I4938" s="4" t="s">
        <v>7275</v>
      </c>
      <c r="J4938" s="4"/>
      <c r="K4938" s="4" t="n">
        <v>500</v>
      </c>
      <c r="L4938" s="10" t="n">
        <v>0.348</v>
      </c>
      <c r="M4938" s="10" t="n">
        <v>0.17</v>
      </c>
      <c r="N4938" s="11" t="s">
        <v>103</v>
      </c>
      <c r="O4938" s="11" t="s">
        <v>103</v>
      </c>
      <c r="P4938" s="11" t="s">
        <v>103</v>
      </c>
      <c r="Q4938" s="11" t="s">
        <v>103</v>
      </c>
      <c r="R4938" s="4"/>
    </row>
    <row r="4939" customFormat="false" ht="15" hidden="false" customHeight="false" outlineLevel="0" collapsed="false">
      <c r="A4939" s="4" t="s">
        <v>7276</v>
      </c>
      <c r="B4939" s="4" t="n">
        <v>15</v>
      </c>
      <c r="C4939" s="4" t="s">
        <v>2304</v>
      </c>
      <c r="D4939" s="4" t="s">
        <v>38</v>
      </c>
      <c r="E4939" s="4" t="s">
        <v>3827</v>
      </c>
      <c r="F4939" s="4" t="s">
        <v>3828</v>
      </c>
      <c r="G4939" s="4"/>
      <c r="H4939" s="4"/>
      <c r="I4939" s="4" t="s">
        <v>7277</v>
      </c>
      <c r="J4939" s="4"/>
      <c r="K4939" s="4" t="n">
        <v>500</v>
      </c>
      <c r="L4939" s="10" t="n">
        <v>0.348</v>
      </c>
      <c r="M4939" s="10" t="n">
        <v>0.17</v>
      </c>
      <c r="N4939" s="11" t="s">
        <v>103</v>
      </c>
      <c r="O4939" s="11" t="s">
        <v>103</v>
      </c>
      <c r="P4939" s="11" t="s">
        <v>103</v>
      </c>
      <c r="Q4939" s="11" t="s">
        <v>103</v>
      </c>
      <c r="R4939" s="4"/>
    </row>
    <row r="4940" customFormat="false" ht="15" hidden="false" customHeight="false" outlineLevel="0" collapsed="false">
      <c r="A4940" s="4" t="s">
        <v>7278</v>
      </c>
      <c r="B4940" s="4" t="n">
        <v>15</v>
      </c>
      <c r="C4940" s="4" t="s">
        <v>2304</v>
      </c>
      <c r="D4940" s="4" t="s">
        <v>38</v>
      </c>
      <c r="E4940" s="4" t="s">
        <v>3827</v>
      </c>
      <c r="F4940" s="4" t="s">
        <v>3828</v>
      </c>
      <c r="G4940" s="4"/>
      <c r="H4940" s="4"/>
      <c r="I4940" s="4" t="s">
        <v>7277</v>
      </c>
      <c r="J4940" s="4"/>
      <c r="K4940" s="4" t="n">
        <v>500</v>
      </c>
      <c r="L4940" s="10" t="n">
        <v>0.348</v>
      </c>
      <c r="M4940" s="10" t="n">
        <v>0.17</v>
      </c>
      <c r="N4940" s="11" t="s">
        <v>103</v>
      </c>
      <c r="O4940" s="11" t="s">
        <v>103</v>
      </c>
      <c r="P4940" s="11" t="s">
        <v>103</v>
      </c>
      <c r="Q4940" s="11" t="s">
        <v>103</v>
      </c>
      <c r="R4940" s="4"/>
    </row>
    <row r="4941" customFormat="false" ht="15" hidden="false" customHeight="false" outlineLevel="0" collapsed="false">
      <c r="A4941" s="4" t="s">
        <v>7279</v>
      </c>
      <c r="B4941" s="4" t="n">
        <v>15</v>
      </c>
      <c r="C4941" s="4" t="s">
        <v>2304</v>
      </c>
      <c r="D4941" s="4" t="s">
        <v>38</v>
      </c>
      <c r="E4941" s="4" t="s">
        <v>3827</v>
      </c>
      <c r="F4941" s="4" t="s">
        <v>3828</v>
      </c>
      <c r="G4941" s="4"/>
      <c r="H4941" s="4"/>
      <c r="I4941" s="4" t="s">
        <v>7277</v>
      </c>
      <c r="J4941" s="4"/>
      <c r="K4941" s="4" t="n">
        <v>500</v>
      </c>
      <c r="L4941" s="10" t="n">
        <v>0.348</v>
      </c>
      <c r="M4941" s="10" t="n">
        <v>0.17</v>
      </c>
      <c r="N4941" s="11" t="s">
        <v>103</v>
      </c>
      <c r="O4941" s="11" t="s">
        <v>103</v>
      </c>
      <c r="P4941" s="11" t="s">
        <v>103</v>
      </c>
      <c r="Q4941" s="11" t="s">
        <v>103</v>
      </c>
      <c r="R4941" s="4"/>
    </row>
    <row r="4942" customFormat="false" ht="15" hidden="false" customHeight="false" outlineLevel="0" collapsed="false">
      <c r="A4942" s="4" t="s">
        <v>7280</v>
      </c>
      <c r="B4942" s="4" t="n">
        <v>15</v>
      </c>
      <c r="C4942" s="4" t="s">
        <v>2304</v>
      </c>
      <c r="D4942" s="4" t="s">
        <v>38</v>
      </c>
      <c r="E4942" s="4" t="s">
        <v>3827</v>
      </c>
      <c r="F4942" s="4" t="s">
        <v>3828</v>
      </c>
      <c r="G4942" s="4"/>
      <c r="H4942" s="4"/>
      <c r="I4942" s="4" t="s">
        <v>6852</v>
      </c>
      <c r="J4942" s="4"/>
      <c r="K4942" s="4" t="n">
        <v>500</v>
      </c>
      <c r="L4942" s="10" t="n">
        <v>0.348</v>
      </c>
      <c r="M4942" s="10" t="n">
        <v>0.17</v>
      </c>
      <c r="N4942" s="11" t="s">
        <v>103</v>
      </c>
      <c r="O4942" s="11" t="s">
        <v>103</v>
      </c>
      <c r="P4942" s="11" t="s">
        <v>103</v>
      </c>
      <c r="Q4942" s="11" t="s">
        <v>103</v>
      </c>
      <c r="R4942" s="4"/>
    </row>
    <row r="4943" customFormat="false" ht="15" hidden="false" customHeight="false" outlineLevel="0" collapsed="false">
      <c r="A4943" s="4" t="s">
        <v>7281</v>
      </c>
      <c r="B4943" s="4" t="n">
        <v>15</v>
      </c>
      <c r="C4943" s="4" t="s">
        <v>2304</v>
      </c>
      <c r="D4943" s="4" t="s">
        <v>38</v>
      </c>
      <c r="E4943" s="4" t="s">
        <v>3827</v>
      </c>
      <c r="F4943" s="4" t="s">
        <v>3828</v>
      </c>
      <c r="G4943" s="4"/>
      <c r="H4943" s="4"/>
      <c r="I4943" s="4" t="s">
        <v>7277</v>
      </c>
      <c r="J4943" s="4"/>
      <c r="K4943" s="4" t="n">
        <v>500</v>
      </c>
      <c r="L4943" s="10" t="n">
        <v>0.348</v>
      </c>
      <c r="M4943" s="10" t="n">
        <v>0.17</v>
      </c>
      <c r="N4943" s="11" t="s">
        <v>103</v>
      </c>
      <c r="O4943" s="11" t="s">
        <v>103</v>
      </c>
      <c r="P4943" s="11" t="s">
        <v>103</v>
      </c>
      <c r="Q4943" s="11" t="s">
        <v>103</v>
      </c>
      <c r="R4943" s="4"/>
    </row>
    <row r="4944" customFormat="false" ht="15" hidden="false" customHeight="false" outlineLevel="0" collapsed="false">
      <c r="A4944" s="4" t="s">
        <v>7282</v>
      </c>
      <c r="B4944" s="4" t="n">
        <v>15</v>
      </c>
      <c r="C4944" s="4" t="s">
        <v>2304</v>
      </c>
      <c r="D4944" s="4" t="s">
        <v>38</v>
      </c>
      <c r="E4944" s="4" t="s">
        <v>3827</v>
      </c>
      <c r="F4944" s="4" t="s">
        <v>3828</v>
      </c>
      <c r="G4944" s="4"/>
      <c r="H4944" s="4"/>
      <c r="I4944" s="4" t="s">
        <v>7277</v>
      </c>
      <c r="J4944" s="4"/>
      <c r="K4944" s="4" t="n">
        <v>500</v>
      </c>
      <c r="L4944" s="10" t="n">
        <v>0.348</v>
      </c>
      <c r="M4944" s="10" t="n">
        <v>0.17</v>
      </c>
      <c r="N4944" s="11" t="s">
        <v>103</v>
      </c>
      <c r="O4944" s="11" t="s">
        <v>103</v>
      </c>
      <c r="P4944" s="11" t="s">
        <v>103</v>
      </c>
      <c r="Q4944" s="11" t="s">
        <v>103</v>
      </c>
      <c r="R4944" s="4"/>
    </row>
    <row r="4945" customFormat="false" ht="15" hidden="false" customHeight="false" outlineLevel="0" collapsed="false">
      <c r="A4945" s="4" t="s">
        <v>7283</v>
      </c>
      <c r="B4945" s="4" t="n">
        <v>15</v>
      </c>
      <c r="C4945" s="4" t="s">
        <v>2304</v>
      </c>
      <c r="D4945" s="4" t="s">
        <v>38</v>
      </c>
      <c r="E4945" s="4" t="s">
        <v>3827</v>
      </c>
      <c r="F4945" s="4" t="s">
        <v>3828</v>
      </c>
      <c r="G4945" s="4"/>
      <c r="H4945" s="4"/>
      <c r="I4945" s="4" t="s">
        <v>7284</v>
      </c>
      <c r="J4945" s="4"/>
      <c r="K4945" s="4" t="n">
        <v>500</v>
      </c>
      <c r="L4945" s="10" t="n">
        <v>0.348</v>
      </c>
      <c r="M4945" s="10" t="n">
        <v>0.17</v>
      </c>
      <c r="N4945" s="11" t="s">
        <v>103</v>
      </c>
      <c r="O4945" s="11" t="s">
        <v>103</v>
      </c>
      <c r="P4945" s="11" t="s">
        <v>103</v>
      </c>
      <c r="Q4945" s="11" t="s">
        <v>103</v>
      </c>
      <c r="R4945" s="4"/>
    </row>
    <row r="4946" customFormat="false" ht="15" hidden="false" customHeight="false" outlineLevel="0" collapsed="false">
      <c r="A4946" s="4" t="s">
        <v>7285</v>
      </c>
      <c r="B4946" s="4" t="n">
        <v>15</v>
      </c>
      <c r="C4946" s="4" t="s">
        <v>2304</v>
      </c>
      <c r="D4946" s="4" t="s">
        <v>38</v>
      </c>
      <c r="E4946" s="4" t="s">
        <v>3827</v>
      </c>
      <c r="F4946" s="4" t="s">
        <v>3828</v>
      </c>
      <c r="G4946" s="4"/>
      <c r="H4946" s="4"/>
      <c r="I4946" s="4" t="s">
        <v>6852</v>
      </c>
      <c r="J4946" s="4"/>
      <c r="K4946" s="4" t="n">
        <v>500</v>
      </c>
      <c r="L4946" s="10" t="n">
        <v>0.348</v>
      </c>
      <c r="M4946" s="10" t="n">
        <v>0.17</v>
      </c>
      <c r="N4946" s="11" t="s">
        <v>103</v>
      </c>
      <c r="O4946" s="11" t="s">
        <v>103</v>
      </c>
      <c r="P4946" s="11" t="s">
        <v>103</v>
      </c>
      <c r="Q4946" s="11" t="s">
        <v>103</v>
      </c>
      <c r="R4946" s="4"/>
    </row>
    <row r="4947" customFormat="false" ht="15" hidden="false" customHeight="false" outlineLevel="0" collapsed="false">
      <c r="A4947" s="4" t="s">
        <v>7286</v>
      </c>
      <c r="B4947" s="4" t="n">
        <v>15</v>
      </c>
      <c r="C4947" s="4" t="s">
        <v>2304</v>
      </c>
      <c r="D4947" s="4" t="s">
        <v>38</v>
      </c>
      <c r="E4947" s="4" t="s">
        <v>3827</v>
      </c>
      <c r="F4947" s="4" t="s">
        <v>3828</v>
      </c>
      <c r="G4947" s="4"/>
      <c r="H4947" s="4"/>
      <c r="I4947" s="4" t="s">
        <v>7287</v>
      </c>
      <c r="J4947" s="4"/>
      <c r="K4947" s="4" t="n">
        <v>500</v>
      </c>
      <c r="L4947" s="10" t="n">
        <v>0.348</v>
      </c>
      <c r="M4947" s="10" t="n">
        <v>0.17</v>
      </c>
      <c r="N4947" s="11" t="s">
        <v>103</v>
      </c>
      <c r="O4947" s="11" t="s">
        <v>103</v>
      </c>
      <c r="P4947" s="11" t="s">
        <v>103</v>
      </c>
      <c r="Q4947" s="11" t="s">
        <v>103</v>
      </c>
      <c r="R4947" s="4"/>
    </row>
    <row r="4948" customFormat="false" ht="15" hidden="false" customHeight="false" outlineLevel="0" collapsed="false">
      <c r="A4948" s="4" t="s">
        <v>7288</v>
      </c>
      <c r="B4948" s="4" t="n">
        <v>15</v>
      </c>
      <c r="C4948" s="4" t="s">
        <v>2304</v>
      </c>
      <c r="D4948" s="4" t="s">
        <v>38</v>
      </c>
      <c r="E4948" s="4" t="s">
        <v>3827</v>
      </c>
      <c r="F4948" s="4" t="s">
        <v>3828</v>
      </c>
      <c r="G4948" s="4"/>
      <c r="H4948" s="4"/>
      <c r="I4948" s="4" t="s">
        <v>7289</v>
      </c>
      <c r="J4948" s="4"/>
      <c r="K4948" s="4" t="n">
        <v>500</v>
      </c>
      <c r="L4948" s="10" t="n">
        <v>0.348</v>
      </c>
      <c r="M4948" s="10" t="n">
        <v>0.17</v>
      </c>
      <c r="N4948" s="11" t="s">
        <v>103</v>
      </c>
      <c r="O4948" s="11" t="s">
        <v>103</v>
      </c>
      <c r="P4948" s="11" t="s">
        <v>103</v>
      </c>
      <c r="Q4948" s="11" t="s">
        <v>103</v>
      </c>
      <c r="R4948" s="4"/>
    </row>
    <row r="4949" customFormat="false" ht="15" hidden="false" customHeight="false" outlineLevel="0" collapsed="false">
      <c r="A4949" s="4" t="s">
        <v>7290</v>
      </c>
      <c r="B4949" s="4" t="n">
        <v>15</v>
      </c>
      <c r="C4949" s="4" t="s">
        <v>2304</v>
      </c>
      <c r="D4949" s="4" t="s">
        <v>38</v>
      </c>
      <c r="E4949" s="4" t="s">
        <v>3827</v>
      </c>
      <c r="F4949" s="4" t="s">
        <v>3828</v>
      </c>
      <c r="G4949" s="4"/>
      <c r="H4949" s="4"/>
      <c r="I4949" s="4" t="s">
        <v>7291</v>
      </c>
      <c r="J4949" s="4"/>
      <c r="K4949" s="4" t="n">
        <v>500</v>
      </c>
      <c r="L4949" s="10" t="n">
        <v>0.348</v>
      </c>
      <c r="M4949" s="10" t="n">
        <v>0.17</v>
      </c>
      <c r="N4949" s="11" t="s">
        <v>103</v>
      </c>
      <c r="O4949" s="11" t="s">
        <v>103</v>
      </c>
      <c r="P4949" s="11" t="s">
        <v>103</v>
      </c>
      <c r="Q4949" s="11" t="s">
        <v>103</v>
      </c>
      <c r="R4949" s="4"/>
    </row>
    <row r="4950" customFormat="false" ht="15" hidden="false" customHeight="false" outlineLevel="0" collapsed="false">
      <c r="A4950" s="4" t="s">
        <v>7292</v>
      </c>
      <c r="B4950" s="4" t="n">
        <v>15</v>
      </c>
      <c r="C4950" s="4" t="s">
        <v>2304</v>
      </c>
      <c r="D4950" s="4" t="s">
        <v>38</v>
      </c>
      <c r="E4950" s="4" t="s">
        <v>3827</v>
      </c>
      <c r="F4950" s="4" t="s">
        <v>3828</v>
      </c>
      <c r="G4950" s="4"/>
      <c r="H4950" s="4"/>
      <c r="I4950" s="4" t="s">
        <v>7293</v>
      </c>
      <c r="J4950" s="4"/>
      <c r="K4950" s="4" t="n">
        <v>500</v>
      </c>
      <c r="L4950" s="10" t="n">
        <v>0.348</v>
      </c>
      <c r="M4950" s="10" t="n">
        <v>0.17</v>
      </c>
      <c r="N4950" s="11" t="s">
        <v>103</v>
      </c>
      <c r="O4950" s="11" t="s">
        <v>103</v>
      </c>
      <c r="P4950" s="11" t="s">
        <v>103</v>
      </c>
      <c r="Q4950" s="11" t="s">
        <v>103</v>
      </c>
      <c r="R4950" s="4"/>
    </row>
    <row r="4951" customFormat="false" ht="15" hidden="false" customHeight="false" outlineLevel="0" collapsed="false">
      <c r="A4951" s="4" t="s">
        <v>7294</v>
      </c>
      <c r="B4951" s="4" t="n">
        <v>15</v>
      </c>
      <c r="C4951" s="4" t="s">
        <v>2304</v>
      </c>
      <c r="D4951" s="4" t="s">
        <v>38</v>
      </c>
      <c r="E4951" s="4" t="s">
        <v>3827</v>
      </c>
      <c r="F4951" s="4" t="s">
        <v>3828</v>
      </c>
      <c r="G4951" s="4"/>
      <c r="H4951" s="4"/>
      <c r="I4951" s="4" t="s">
        <v>7293</v>
      </c>
      <c r="J4951" s="4"/>
      <c r="K4951" s="4" t="n">
        <v>500</v>
      </c>
      <c r="L4951" s="10" t="n">
        <v>0.348</v>
      </c>
      <c r="M4951" s="10" t="n">
        <v>0.17</v>
      </c>
      <c r="N4951" s="11" t="s">
        <v>103</v>
      </c>
      <c r="O4951" s="11" t="s">
        <v>103</v>
      </c>
      <c r="P4951" s="11" t="s">
        <v>103</v>
      </c>
      <c r="Q4951" s="11" t="s">
        <v>103</v>
      </c>
      <c r="R4951" s="4"/>
    </row>
    <row r="4952" customFormat="false" ht="15" hidden="false" customHeight="false" outlineLevel="0" collapsed="false">
      <c r="A4952" s="4" t="s">
        <v>7295</v>
      </c>
      <c r="B4952" s="4" t="n">
        <v>15</v>
      </c>
      <c r="C4952" s="4" t="s">
        <v>2304</v>
      </c>
      <c r="D4952" s="4" t="s">
        <v>38</v>
      </c>
      <c r="E4952" s="4" t="s">
        <v>3827</v>
      </c>
      <c r="F4952" s="4" t="s">
        <v>3828</v>
      </c>
      <c r="G4952" s="4"/>
      <c r="H4952" s="4"/>
      <c r="I4952" s="4" t="s">
        <v>7293</v>
      </c>
      <c r="J4952" s="4"/>
      <c r="K4952" s="4" t="n">
        <v>500</v>
      </c>
      <c r="L4952" s="10" t="n">
        <v>0.348</v>
      </c>
      <c r="M4952" s="10" t="n">
        <v>0.17</v>
      </c>
      <c r="N4952" s="11" t="s">
        <v>103</v>
      </c>
      <c r="O4952" s="11" t="s">
        <v>103</v>
      </c>
      <c r="P4952" s="11" t="s">
        <v>103</v>
      </c>
      <c r="Q4952" s="11" t="s">
        <v>103</v>
      </c>
      <c r="R4952" s="4"/>
    </row>
    <row r="4953" customFormat="false" ht="15" hidden="false" customHeight="false" outlineLevel="0" collapsed="false">
      <c r="A4953" s="4" t="s">
        <v>7296</v>
      </c>
      <c r="B4953" s="4" t="n">
        <v>15</v>
      </c>
      <c r="C4953" s="4" t="s">
        <v>2304</v>
      </c>
      <c r="D4953" s="4" t="s">
        <v>38</v>
      </c>
      <c r="E4953" s="4" t="s">
        <v>3827</v>
      </c>
      <c r="F4953" s="4" t="s">
        <v>3828</v>
      </c>
      <c r="G4953" s="4"/>
      <c r="H4953" s="4"/>
      <c r="I4953" s="4" t="s">
        <v>7297</v>
      </c>
      <c r="J4953" s="4"/>
      <c r="K4953" s="4" t="n">
        <v>500</v>
      </c>
      <c r="L4953" s="10" t="n">
        <v>0.348</v>
      </c>
      <c r="M4953" s="10" t="n">
        <v>0.17</v>
      </c>
      <c r="N4953" s="11" t="s">
        <v>103</v>
      </c>
      <c r="O4953" s="11" t="s">
        <v>103</v>
      </c>
      <c r="P4953" s="11" t="s">
        <v>103</v>
      </c>
      <c r="Q4953" s="11" t="s">
        <v>103</v>
      </c>
      <c r="R4953" s="4"/>
    </row>
    <row r="4954" customFormat="false" ht="15" hidden="false" customHeight="false" outlineLevel="0" collapsed="false">
      <c r="A4954" s="4" t="s">
        <v>7298</v>
      </c>
      <c r="B4954" s="4" t="n">
        <v>15</v>
      </c>
      <c r="C4954" s="4" t="s">
        <v>2304</v>
      </c>
      <c r="D4954" s="4" t="s">
        <v>38</v>
      </c>
      <c r="E4954" s="4" t="s">
        <v>3827</v>
      </c>
      <c r="F4954" s="4" t="s">
        <v>3828</v>
      </c>
      <c r="G4954" s="4"/>
      <c r="H4954" s="4"/>
      <c r="I4954" s="4" t="s">
        <v>7138</v>
      </c>
      <c r="J4954" s="4"/>
      <c r="K4954" s="4" t="n">
        <v>500</v>
      </c>
      <c r="L4954" s="10" t="n">
        <v>0.348</v>
      </c>
      <c r="M4954" s="10" t="n">
        <v>0.17</v>
      </c>
      <c r="N4954" s="11" t="s">
        <v>103</v>
      </c>
      <c r="O4954" s="11" t="s">
        <v>103</v>
      </c>
      <c r="P4954" s="11" t="s">
        <v>103</v>
      </c>
      <c r="Q4954" s="11" t="s">
        <v>103</v>
      </c>
      <c r="R4954" s="4"/>
    </row>
    <row r="4955" customFormat="false" ht="15" hidden="false" customHeight="false" outlineLevel="0" collapsed="false">
      <c r="A4955" s="4" t="s">
        <v>7299</v>
      </c>
      <c r="B4955" s="4" t="n">
        <v>15</v>
      </c>
      <c r="C4955" s="4" t="s">
        <v>2304</v>
      </c>
      <c r="D4955" s="4" t="s">
        <v>38</v>
      </c>
      <c r="E4955" s="4" t="s">
        <v>3827</v>
      </c>
      <c r="F4955" s="4" t="s">
        <v>3828</v>
      </c>
      <c r="G4955" s="4"/>
      <c r="H4955" s="4"/>
      <c r="I4955" s="4" t="s">
        <v>7300</v>
      </c>
      <c r="J4955" s="4"/>
      <c r="K4955" s="4" t="n">
        <v>500</v>
      </c>
      <c r="L4955" s="10" t="n">
        <v>0.348</v>
      </c>
      <c r="M4955" s="10" t="n">
        <v>0.17</v>
      </c>
      <c r="N4955" s="11" t="s">
        <v>103</v>
      </c>
      <c r="O4955" s="11" t="s">
        <v>103</v>
      </c>
      <c r="P4955" s="11" t="s">
        <v>103</v>
      </c>
      <c r="Q4955" s="11" t="s">
        <v>103</v>
      </c>
      <c r="R4955" s="4"/>
    </row>
    <row r="4956" customFormat="false" ht="15" hidden="false" customHeight="false" outlineLevel="0" collapsed="false">
      <c r="A4956" s="4" t="s">
        <v>7301</v>
      </c>
      <c r="B4956" s="4" t="n">
        <v>15</v>
      </c>
      <c r="C4956" s="4" t="s">
        <v>2304</v>
      </c>
      <c r="D4956" s="4" t="s">
        <v>38</v>
      </c>
      <c r="E4956" s="4" t="s">
        <v>3827</v>
      </c>
      <c r="F4956" s="4" t="s">
        <v>3828</v>
      </c>
      <c r="G4956" s="4"/>
      <c r="H4956" s="4"/>
      <c r="I4956" s="4" t="s">
        <v>7302</v>
      </c>
      <c r="J4956" s="4"/>
      <c r="K4956" s="4" t="n">
        <v>500</v>
      </c>
      <c r="L4956" s="10" t="n">
        <v>0.348</v>
      </c>
      <c r="M4956" s="10" t="n">
        <v>0.17</v>
      </c>
      <c r="N4956" s="11" t="s">
        <v>103</v>
      </c>
      <c r="O4956" s="11" t="s">
        <v>103</v>
      </c>
      <c r="P4956" s="11" t="s">
        <v>103</v>
      </c>
      <c r="Q4956" s="11" t="s">
        <v>103</v>
      </c>
      <c r="R4956" s="4"/>
    </row>
    <row r="4957" customFormat="false" ht="15" hidden="false" customHeight="false" outlineLevel="0" collapsed="false">
      <c r="A4957" s="4" t="s">
        <v>7303</v>
      </c>
      <c r="B4957" s="4" t="n">
        <v>15</v>
      </c>
      <c r="C4957" s="4" t="s">
        <v>2304</v>
      </c>
      <c r="D4957" s="4" t="s">
        <v>38</v>
      </c>
      <c r="E4957" s="4" t="s">
        <v>3827</v>
      </c>
      <c r="F4957" s="4" t="s">
        <v>3828</v>
      </c>
      <c r="G4957" s="4"/>
      <c r="H4957" s="4"/>
      <c r="I4957" s="4" t="s">
        <v>7304</v>
      </c>
      <c r="J4957" s="4"/>
      <c r="K4957" s="4" t="n">
        <v>500</v>
      </c>
      <c r="L4957" s="10" t="n">
        <v>0.348</v>
      </c>
      <c r="M4957" s="10" t="n">
        <v>0.17</v>
      </c>
      <c r="N4957" s="11" t="s">
        <v>103</v>
      </c>
      <c r="O4957" s="11" t="s">
        <v>103</v>
      </c>
      <c r="P4957" s="11" t="s">
        <v>103</v>
      </c>
      <c r="Q4957" s="11" t="s">
        <v>103</v>
      </c>
      <c r="R4957" s="4"/>
    </row>
    <row r="4958" customFormat="false" ht="15" hidden="false" customHeight="false" outlineLevel="0" collapsed="false">
      <c r="A4958" s="4" t="s">
        <v>7305</v>
      </c>
      <c r="B4958" s="4" t="n">
        <v>15</v>
      </c>
      <c r="C4958" s="4" t="s">
        <v>2304</v>
      </c>
      <c r="D4958" s="4" t="s">
        <v>38</v>
      </c>
      <c r="E4958" s="4" t="s">
        <v>3827</v>
      </c>
      <c r="F4958" s="4" t="s">
        <v>3828</v>
      </c>
      <c r="G4958" s="4"/>
      <c r="H4958" s="4"/>
      <c r="I4958" s="4" t="s">
        <v>7138</v>
      </c>
      <c r="J4958" s="4"/>
      <c r="K4958" s="4" t="n">
        <v>500</v>
      </c>
      <c r="L4958" s="10" t="n">
        <v>0.348</v>
      </c>
      <c r="M4958" s="10" t="n">
        <v>0.17</v>
      </c>
      <c r="N4958" s="11" t="s">
        <v>103</v>
      </c>
      <c r="O4958" s="11" t="s">
        <v>103</v>
      </c>
      <c r="P4958" s="11" t="s">
        <v>103</v>
      </c>
      <c r="Q4958" s="11" t="s">
        <v>103</v>
      </c>
      <c r="R4958" s="4"/>
    </row>
    <row r="4959" customFormat="false" ht="15" hidden="false" customHeight="false" outlineLevel="0" collapsed="false">
      <c r="A4959" s="4" t="s">
        <v>7306</v>
      </c>
      <c r="B4959" s="4" t="n">
        <v>15</v>
      </c>
      <c r="C4959" s="4" t="s">
        <v>2304</v>
      </c>
      <c r="D4959" s="4" t="s">
        <v>38</v>
      </c>
      <c r="E4959" s="4" t="s">
        <v>3827</v>
      </c>
      <c r="F4959" s="4" t="s">
        <v>3828</v>
      </c>
      <c r="G4959" s="4"/>
      <c r="H4959" s="4"/>
      <c r="I4959" s="4" t="s">
        <v>7307</v>
      </c>
      <c r="J4959" s="4"/>
      <c r="K4959" s="4" t="n">
        <v>500</v>
      </c>
      <c r="L4959" s="10" t="n">
        <v>0.348</v>
      </c>
      <c r="M4959" s="10" t="n">
        <v>0.17</v>
      </c>
      <c r="N4959" s="11" t="s">
        <v>103</v>
      </c>
      <c r="O4959" s="11" t="s">
        <v>103</v>
      </c>
      <c r="P4959" s="11" t="s">
        <v>103</v>
      </c>
      <c r="Q4959" s="11" t="s">
        <v>103</v>
      </c>
      <c r="R4959" s="4"/>
    </row>
    <row r="4960" customFormat="false" ht="15" hidden="false" customHeight="false" outlineLevel="0" collapsed="false">
      <c r="A4960" s="4" t="s">
        <v>7308</v>
      </c>
      <c r="B4960" s="4" t="n">
        <v>15</v>
      </c>
      <c r="C4960" s="4" t="s">
        <v>2304</v>
      </c>
      <c r="D4960" s="4" t="s">
        <v>38</v>
      </c>
      <c r="E4960" s="4" t="s">
        <v>3827</v>
      </c>
      <c r="F4960" s="4" t="s">
        <v>3828</v>
      </c>
      <c r="G4960" s="4"/>
      <c r="H4960" s="4"/>
      <c r="I4960" s="4" t="s">
        <v>7309</v>
      </c>
      <c r="J4960" s="4"/>
      <c r="K4960" s="4" t="n">
        <v>500</v>
      </c>
      <c r="L4960" s="10" t="n">
        <v>0.348</v>
      </c>
      <c r="M4960" s="10" t="n">
        <v>0.17</v>
      </c>
      <c r="N4960" s="11" t="s">
        <v>103</v>
      </c>
      <c r="O4960" s="11" t="s">
        <v>103</v>
      </c>
      <c r="P4960" s="11" t="s">
        <v>103</v>
      </c>
      <c r="Q4960" s="11" t="s">
        <v>103</v>
      </c>
      <c r="R4960" s="4"/>
    </row>
    <row r="4961" customFormat="false" ht="15" hidden="false" customHeight="false" outlineLevel="0" collapsed="false">
      <c r="A4961" s="4" t="s">
        <v>7310</v>
      </c>
      <c r="B4961" s="4" t="n">
        <v>15</v>
      </c>
      <c r="C4961" s="4" t="s">
        <v>2304</v>
      </c>
      <c r="D4961" s="4" t="s">
        <v>38</v>
      </c>
      <c r="E4961" s="4" t="s">
        <v>3827</v>
      </c>
      <c r="F4961" s="4" t="s">
        <v>3828</v>
      </c>
      <c r="G4961" s="4"/>
      <c r="H4961" s="4"/>
      <c r="I4961" s="4" t="s">
        <v>7309</v>
      </c>
      <c r="J4961" s="4"/>
      <c r="K4961" s="4" t="n">
        <v>500</v>
      </c>
      <c r="L4961" s="10" t="n">
        <v>0.348</v>
      </c>
      <c r="M4961" s="10" t="n">
        <v>0.17</v>
      </c>
      <c r="N4961" s="11" t="s">
        <v>103</v>
      </c>
      <c r="O4961" s="11" t="s">
        <v>103</v>
      </c>
      <c r="P4961" s="11" t="s">
        <v>103</v>
      </c>
      <c r="Q4961" s="11" t="s">
        <v>103</v>
      </c>
      <c r="R4961" s="4"/>
    </row>
    <row r="4962" customFormat="false" ht="15" hidden="false" customHeight="false" outlineLevel="0" collapsed="false">
      <c r="A4962" s="4" t="s">
        <v>7311</v>
      </c>
      <c r="B4962" s="4" t="n">
        <v>15</v>
      </c>
      <c r="C4962" s="4" t="s">
        <v>2304</v>
      </c>
      <c r="D4962" s="4" t="s">
        <v>38</v>
      </c>
      <c r="E4962" s="4" t="s">
        <v>3827</v>
      </c>
      <c r="F4962" s="4" t="s">
        <v>3828</v>
      </c>
      <c r="G4962" s="4"/>
      <c r="H4962" s="4"/>
      <c r="I4962" s="4" t="s">
        <v>7309</v>
      </c>
      <c r="J4962" s="4"/>
      <c r="K4962" s="4" t="n">
        <v>500</v>
      </c>
      <c r="L4962" s="10" t="n">
        <v>0.348</v>
      </c>
      <c r="M4962" s="10" t="n">
        <v>0.17</v>
      </c>
      <c r="N4962" s="11" t="s">
        <v>103</v>
      </c>
      <c r="O4962" s="11" t="s">
        <v>103</v>
      </c>
      <c r="P4962" s="11" t="s">
        <v>103</v>
      </c>
      <c r="Q4962" s="11" t="s">
        <v>103</v>
      </c>
      <c r="R4962" s="4"/>
    </row>
    <row r="4963" customFormat="false" ht="15" hidden="false" customHeight="false" outlineLevel="0" collapsed="false">
      <c r="A4963" s="4" t="s">
        <v>7312</v>
      </c>
      <c r="B4963" s="4" t="n">
        <v>15</v>
      </c>
      <c r="C4963" s="4" t="s">
        <v>2304</v>
      </c>
      <c r="D4963" s="4" t="s">
        <v>38</v>
      </c>
      <c r="E4963" s="4" t="s">
        <v>3827</v>
      </c>
      <c r="F4963" s="4" t="s">
        <v>3828</v>
      </c>
      <c r="G4963" s="4"/>
      <c r="H4963" s="4"/>
      <c r="I4963" s="4" t="s">
        <v>7309</v>
      </c>
      <c r="J4963" s="4"/>
      <c r="K4963" s="4" t="n">
        <v>500</v>
      </c>
      <c r="L4963" s="10" t="n">
        <v>0.348</v>
      </c>
      <c r="M4963" s="10" t="n">
        <v>0.17</v>
      </c>
      <c r="N4963" s="11" t="s">
        <v>103</v>
      </c>
      <c r="O4963" s="11" t="s">
        <v>103</v>
      </c>
      <c r="P4963" s="11" t="s">
        <v>103</v>
      </c>
      <c r="Q4963" s="11" t="s">
        <v>103</v>
      </c>
      <c r="R4963" s="4"/>
    </row>
    <row r="4964" customFormat="false" ht="15" hidden="false" customHeight="false" outlineLevel="0" collapsed="false">
      <c r="A4964" s="4" t="s">
        <v>7313</v>
      </c>
      <c r="B4964" s="4" t="n">
        <v>15</v>
      </c>
      <c r="C4964" s="4" t="s">
        <v>2304</v>
      </c>
      <c r="D4964" s="4" t="s">
        <v>38</v>
      </c>
      <c r="E4964" s="4" t="s">
        <v>3827</v>
      </c>
      <c r="F4964" s="4" t="s">
        <v>3828</v>
      </c>
      <c r="G4964" s="4"/>
      <c r="H4964" s="4"/>
      <c r="I4964" s="4" t="s">
        <v>7309</v>
      </c>
      <c r="J4964" s="4"/>
      <c r="K4964" s="4" t="n">
        <v>500</v>
      </c>
      <c r="L4964" s="10" t="n">
        <v>0.348</v>
      </c>
      <c r="M4964" s="10" t="n">
        <v>0.17</v>
      </c>
      <c r="N4964" s="11" t="s">
        <v>103</v>
      </c>
      <c r="O4964" s="11" t="s">
        <v>103</v>
      </c>
      <c r="P4964" s="11" t="s">
        <v>103</v>
      </c>
      <c r="Q4964" s="11" t="s">
        <v>103</v>
      </c>
      <c r="R4964" s="4"/>
    </row>
    <row r="4965" customFormat="false" ht="15" hidden="false" customHeight="false" outlineLevel="0" collapsed="false">
      <c r="A4965" s="4" t="s">
        <v>7314</v>
      </c>
      <c r="B4965" s="4" t="n">
        <v>15</v>
      </c>
      <c r="C4965" s="4" t="s">
        <v>2304</v>
      </c>
      <c r="D4965" s="4" t="s">
        <v>38</v>
      </c>
      <c r="E4965" s="4" t="s">
        <v>3827</v>
      </c>
      <c r="F4965" s="4" t="s">
        <v>3828</v>
      </c>
      <c r="G4965" s="4"/>
      <c r="H4965" s="4"/>
      <c r="I4965" s="4" t="s">
        <v>7315</v>
      </c>
      <c r="J4965" s="4"/>
      <c r="K4965" s="4" t="n">
        <v>500</v>
      </c>
      <c r="L4965" s="10" t="n">
        <v>0.348</v>
      </c>
      <c r="M4965" s="10" t="n">
        <v>0.17</v>
      </c>
      <c r="N4965" s="11" t="s">
        <v>103</v>
      </c>
      <c r="O4965" s="11" t="s">
        <v>103</v>
      </c>
      <c r="P4965" s="11" t="s">
        <v>103</v>
      </c>
      <c r="Q4965" s="11" t="s">
        <v>103</v>
      </c>
      <c r="R4965" s="4"/>
    </row>
    <row r="4966" customFormat="false" ht="15" hidden="false" customHeight="false" outlineLevel="0" collapsed="false">
      <c r="A4966" s="4" t="s">
        <v>7316</v>
      </c>
      <c r="B4966" s="4" t="n">
        <v>15</v>
      </c>
      <c r="C4966" s="4" t="s">
        <v>2304</v>
      </c>
      <c r="D4966" s="4" t="s">
        <v>38</v>
      </c>
      <c r="E4966" s="4" t="s">
        <v>3827</v>
      </c>
      <c r="F4966" s="4" t="s">
        <v>3828</v>
      </c>
      <c r="G4966" s="4"/>
      <c r="H4966" s="4"/>
      <c r="I4966" s="4" t="s">
        <v>7315</v>
      </c>
      <c r="J4966" s="4"/>
      <c r="K4966" s="4" t="n">
        <v>500</v>
      </c>
      <c r="L4966" s="10" t="n">
        <v>0.348</v>
      </c>
      <c r="M4966" s="10" t="n">
        <v>0.17</v>
      </c>
      <c r="N4966" s="11" t="s">
        <v>103</v>
      </c>
      <c r="O4966" s="11" t="s">
        <v>103</v>
      </c>
      <c r="P4966" s="11" t="s">
        <v>103</v>
      </c>
      <c r="Q4966" s="11" t="s">
        <v>103</v>
      </c>
      <c r="R4966" s="4"/>
    </row>
    <row r="4967" customFormat="false" ht="15" hidden="false" customHeight="false" outlineLevel="0" collapsed="false">
      <c r="A4967" s="4" t="s">
        <v>7317</v>
      </c>
      <c r="B4967" s="4" t="n">
        <v>15</v>
      </c>
      <c r="C4967" s="4" t="s">
        <v>2304</v>
      </c>
      <c r="D4967" s="4" t="s">
        <v>38</v>
      </c>
      <c r="E4967" s="4" t="s">
        <v>3827</v>
      </c>
      <c r="F4967" s="4" t="s">
        <v>3828</v>
      </c>
      <c r="G4967" s="4"/>
      <c r="H4967" s="4"/>
      <c r="I4967" s="4" t="s">
        <v>7318</v>
      </c>
      <c r="J4967" s="4"/>
      <c r="K4967" s="4" t="n">
        <v>500</v>
      </c>
      <c r="L4967" s="10" t="n">
        <v>0.348</v>
      </c>
      <c r="M4967" s="10" t="n">
        <v>0.17</v>
      </c>
      <c r="N4967" s="11" t="s">
        <v>103</v>
      </c>
      <c r="O4967" s="11" t="s">
        <v>103</v>
      </c>
      <c r="P4967" s="11" t="s">
        <v>103</v>
      </c>
      <c r="Q4967" s="11" t="s">
        <v>103</v>
      </c>
      <c r="R4967" s="4"/>
    </row>
    <row r="4968" customFormat="false" ht="15" hidden="false" customHeight="false" outlineLevel="0" collapsed="false">
      <c r="A4968" s="4" t="s">
        <v>7319</v>
      </c>
      <c r="B4968" s="4" t="n">
        <v>15</v>
      </c>
      <c r="C4968" s="4" t="s">
        <v>2304</v>
      </c>
      <c r="D4968" s="4" t="s">
        <v>38</v>
      </c>
      <c r="E4968" s="4" t="s">
        <v>3827</v>
      </c>
      <c r="F4968" s="4" t="s">
        <v>3828</v>
      </c>
      <c r="G4968" s="4"/>
      <c r="H4968" s="4"/>
      <c r="I4968" s="4" t="s">
        <v>7309</v>
      </c>
      <c r="J4968" s="4"/>
      <c r="K4968" s="4" t="n">
        <v>500</v>
      </c>
      <c r="L4968" s="10" t="n">
        <v>0.348</v>
      </c>
      <c r="M4968" s="10" t="n">
        <v>0.17</v>
      </c>
      <c r="N4968" s="11" t="s">
        <v>103</v>
      </c>
      <c r="O4968" s="11" t="s">
        <v>103</v>
      </c>
      <c r="P4968" s="11" t="s">
        <v>103</v>
      </c>
      <c r="Q4968" s="11" t="s">
        <v>103</v>
      </c>
      <c r="R4968" s="4"/>
    </row>
    <row r="4969" customFormat="false" ht="15" hidden="false" customHeight="false" outlineLevel="0" collapsed="false">
      <c r="A4969" s="4" t="s">
        <v>7320</v>
      </c>
      <c r="B4969" s="4" t="n">
        <v>15</v>
      </c>
      <c r="C4969" s="4" t="s">
        <v>2304</v>
      </c>
      <c r="D4969" s="4" t="s">
        <v>38</v>
      </c>
      <c r="E4969" s="4" t="s">
        <v>3827</v>
      </c>
      <c r="F4969" s="4" t="s">
        <v>3828</v>
      </c>
      <c r="G4969" s="4"/>
      <c r="H4969" s="4"/>
      <c r="I4969" s="4" t="s">
        <v>7309</v>
      </c>
      <c r="J4969" s="4"/>
      <c r="K4969" s="4" t="n">
        <v>500</v>
      </c>
      <c r="L4969" s="10" t="n">
        <v>0.348</v>
      </c>
      <c r="M4969" s="10" t="n">
        <v>0.17</v>
      </c>
      <c r="N4969" s="11" t="s">
        <v>103</v>
      </c>
      <c r="O4969" s="11" t="s">
        <v>103</v>
      </c>
      <c r="P4969" s="11" t="s">
        <v>103</v>
      </c>
      <c r="Q4969" s="11" t="s">
        <v>103</v>
      </c>
      <c r="R4969" s="4"/>
    </row>
    <row r="4970" customFormat="false" ht="15" hidden="false" customHeight="false" outlineLevel="0" collapsed="false">
      <c r="A4970" s="4" t="s">
        <v>7321</v>
      </c>
      <c r="B4970" s="4" t="n">
        <v>15</v>
      </c>
      <c r="C4970" s="4" t="s">
        <v>2304</v>
      </c>
      <c r="D4970" s="4" t="s">
        <v>38</v>
      </c>
      <c r="E4970" s="4" t="s">
        <v>3827</v>
      </c>
      <c r="F4970" s="4" t="s">
        <v>3828</v>
      </c>
      <c r="G4970" s="4"/>
      <c r="H4970" s="4"/>
      <c r="I4970" s="4" t="s">
        <v>7309</v>
      </c>
      <c r="J4970" s="4"/>
      <c r="K4970" s="4" t="n">
        <v>500</v>
      </c>
      <c r="L4970" s="10" t="n">
        <v>0.348</v>
      </c>
      <c r="M4970" s="10" t="n">
        <v>0.17</v>
      </c>
      <c r="N4970" s="11" t="s">
        <v>103</v>
      </c>
      <c r="O4970" s="11" t="s">
        <v>103</v>
      </c>
      <c r="P4970" s="11" t="s">
        <v>103</v>
      </c>
      <c r="Q4970" s="11" t="s">
        <v>103</v>
      </c>
      <c r="R4970" s="4"/>
    </row>
    <row r="4971" customFormat="false" ht="15" hidden="false" customHeight="false" outlineLevel="0" collapsed="false">
      <c r="A4971" s="4" t="s">
        <v>7322</v>
      </c>
      <c r="B4971" s="4" t="n">
        <v>15</v>
      </c>
      <c r="C4971" s="4" t="s">
        <v>2304</v>
      </c>
      <c r="D4971" s="4" t="s">
        <v>38</v>
      </c>
      <c r="E4971" s="4" t="s">
        <v>3827</v>
      </c>
      <c r="F4971" s="4" t="s">
        <v>3828</v>
      </c>
      <c r="G4971" s="4"/>
      <c r="H4971" s="4"/>
      <c r="I4971" s="4" t="s">
        <v>7094</v>
      </c>
      <c r="J4971" s="4"/>
      <c r="K4971" s="4" t="n">
        <v>500</v>
      </c>
      <c r="L4971" s="10" t="n">
        <v>0.348</v>
      </c>
      <c r="M4971" s="10" t="n">
        <v>0.17</v>
      </c>
      <c r="N4971" s="11" t="s">
        <v>103</v>
      </c>
      <c r="O4971" s="11" t="s">
        <v>103</v>
      </c>
      <c r="P4971" s="11" t="s">
        <v>103</v>
      </c>
      <c r="Q4971" s="11" t="s">
        <v>103</v>
      </c>
      <c r="R4971" s="4"/>
    </row>
    <row r="4972" customFormat="false" ht="15" hidden="false" customHeight="false" outlineLevel="0" collapsed="false">
      <c r="A4972" s="4" t="s">
        <v>7323</v>
      </c>
      <c r="B4972" s="4" t="n">
        <v>15</v>
      </c>
      <c r="C4972" s="4" t="s">
        <v>2304</v>
      </c>
      <c r="D4972" s="4" t="s">
        <v>38</v>
      </c>
      <c r="E4972" s="4" t="s">
        <v>3827</v>
      </c>
      <c r="F4972" s="4" t="s">
        <v>3828</v>
      </c>
      <c r="G4972" s="4"/>
      <c r="H4972" s="4"/>
      <c r="I4972" s="4" t="s">
        <v>7324</v>
      </c>
      <c r="J4972" s="4"/>
      <c r="K4972" s="4" t="n">
        <v>500</v>
      </c>
      <c r="L4972" s="10" t="n">
        <v>0.348</v>
      </c>
      <c r="M4972" s="10" t="n">
        <v>0.17</v>
      </c>
      <c r="N4972" s="11" t="s">
        <v>103</v>
      </c>
      <c r="O4972" s="11" t="s">
        <v>103</v>
      </c>
      <c r="P4972" s="11" t="s">
        <v>103</v>
      </c>
      <c r="Q4972" s="11" t="s">
        <v>103</v>
      </c>
      <c r="R4972" s="4"/>
    </row>
    <row r="4973" customFormat="false" ht="15" hidden="false" customHeight="false" outlineLevel="0" collapsed="false">
      <c r="A4973" s="4" t="s">
        <v>7325</v>
      </c>
      <c r="B4973" s="4" t="n">
        <v>15</v>
      </c>
      <c r="C4973" s="4" t="s">
        <v>2304</v>
      </c>
      <c r="D4973" s="4" t="s">
        <v>38</v>
      </c>
      <c r="E4973" s="4" t="s">
        <v>3827</v>
      </c>
      <c r="F4973" s="4" t="s">
        <v>3828</v>
      </c>
      <c r="G4973" s="4"/>
      <c r="H4973" s="4" t="s">
        <v>7326</v>
      </c>
      <c r="I4973" s="4" t="s">
        <v>7315</v>
      </c>
      <c r="J4973" s="4"/>
      <c r="K4973" s="4" t="n">
        <v>500</v>
      </c>
      <c r="L4973" s="10" t="n">
        <v>0.348</v>
      </c>
      <c r="M4973" s="10" t="n">
        <v>0.17</v>
      </c>
      <c r="N4973" s="11" t="s">
        <v>103</v>
      </c>
      <c r="O4973" s="11" t="s">
        <v>103</v>
      </c>
      <c r="P4973" s="11" t="s">
        <v>103</v>
      </c>
      <c r="Q4973" s="11" t="s">
        <v>103</v>
      </c>
      <c r="R4973" s="4"/>
    </row>
    <row r="4974" customFormat="false" ht="15" hidden="false" customHeight="false" outlineLevel="0" collapsed="false">
      <c r="A4974" s="4" t="s">
        <v>7327</v>
      </c>
      <c r="B4974" s="4" t="n">
        <v>15</v>
      </c>
      <c r="C4974" s="4" t="s">
        <v>2304</v>
      </c>
      <c r="D4974" s="4" t="s">
        <v>38</v>
      </c>
      <c r="E4974" s="4" t="s">
        <v>3827</v>
      </c>
      <c r="F4974" s="4" t="s">
        <v>3828</v>
      </c>
      <c r="G4974" s="4"/>
      <c r="H4974" s="4"/>
      <c r="I4974" s="4" t="s">
        <v>7315</v>
      </c>
      <c r="J4974" s="4"/>
      <c r="K4974" s="4" t="n">
        <v>500</v>
      </c>
      <c r="L4974" s="10" t="n">
        <v>0.348</v>
      </c>
      <c r="M4974" s="10" t="n">
        <v>0.17</v>
      </c>
      <c r="N4974" s="11" t="s">
        <v>103</v>
      </c>
      <c r="O4974" s="11" t="s">
        <v>103</v>
      </c>
      <c r="P4974" s="11" t="s">
        <v>103</v>
      </c>
      <c r="Q4974" s="11" t="s">
        <v>103</v>
      </c>
      <c r="R4974" s="4"/>
    </row>
    <row r="4975" customFormat="false" ht="15" hidden="false" customHeight="false" outlineLevel="0" collapsed="false">
      <c r="A4975" s="4" t="s">
        <v>7328</v>
      </c>
      <c r="B4975" s="4" t="n">
        <v>15</v>
      </c>
      <c r="C4975" s="4" t="s">
        <v>2304</v>
      </c>
      <c r="D4975" s="4" t="s">
        <v>38</v>
      </c>
      <c r="E4975" s="4" t="s">
        <v>3827</v>
      </c>
      <c r="F4975" s="4" t="s">
        <v>7329</v>
      </c>
      <c r="G4975" s="4"/>
      <c r="H4975" s="4"/>
      <c r="I4975" s="4" t="s">
        <v>7315</v>
      </c>
      <c r="J4975" s="4"/>
      <c r="K4975" s="4" t="n">
        <v>500</v>
      </c>
      <c r="L4975" s="10" t="n">
        <v>0.348</v>
      </c>
      <c r="M4975" s="10" t="n">
        <v>0.17</v>
      </c>
      <c r="N4975" s="11" t="s">
        <v>103</v>
      </c>
      <c r="O4975" s="11" t="s">
        <v>103</v>
      </c>
      <c r="P4975" s="11" t="s">
        <v>103</v>
      </c>
      <c r="Q4975" s="11" t="s">
        <v>103</v>
      </c>
      <c r="R4975" s="4"/>
    </row>
    <row r="4976" customFormat="false" ht="15" hidden="false" customHeight="false" outlineLevel="0" collapsed="false">
      <c r="A4976" s="4" t="s">
        <v>7330</v>
      </c>
      <c r="B4976" s="4" t="n">
        <v>15</v>
      </c>
      <c r="C4976" s="4" t="s">
        <v>2304</v>
      </c>
      <c r="D4976" s="4" t="s">
        <v>38</v>
      </c>
      <c r="E4976" s="4" t="s">
        <v>3827</v>
      </c>
      <c r="F4976" s="4" t="s">
        <v>3828</v>
      </c>
      <c r="G4976" s="4"/>
      <c r="H4976" s="4"/>
      <c r="I4976" s="4" t="s">
        <v>7315</v>
      </c>
      <c r="J4976" s="4"/>
      <c r="K4976" s="4" t="n">
        <v>500</v>
      </c>
      <c r="L4976" s="10" t="n">
        <v>0.348</v>
      </c>
      <c r="M4976" s="10" t="n">
        <v>0.17</v>
      </c>
      <c r="N4976" s="11" t="s">
        <v>103</v>
      </c>
      <c r="O4976" s="11" t="s">
        <v>103</v>
      </c>
      <c r="P4976" s="11" t="s">
        <v>103</v>
      </c>
      <c r="Q4976" s="11" t="s">
        <v>103</v>
      </c>
      <c r="R4976" s="4"/>
    </row>
    <row r="4977" customFormat="false" ht="15" hidden="false" customHeight="false" outlineLevel="0" collapsed="false">
      <c r="A4977" s="4" t="s">
        <v>7331</v>
      </c>
      <c r="B4977" s="4" t="n">
        <v>15</v>
      </c>
      <c r="C4977" s="4" t="s">
        <v>2304</v>
      </c>
      <c r="D4977" s="4" t="s">
        <v>38</v>
      </c>
      <c r="E4977" s="4" t="s">
        <v>3827</v>
      </c>
      <c r="F4977" s="4" t="s">
        <v>3828</v>
      </c>
      <c r="G4977" s="4"/>
      <c r="H4977" s="4"/>
      <c r="I4977" s="4" t="s">
        <v>7315</v>
      </c>
      <c r="J4977" s="4"/>
      <c r="K4977" s="4" t="n">
        <v>500</v>
      </c>
      <c r="L4977" s="10" t="n">
        <v>0.348</v>
      </c>
      <c r="M4977" s="10" t="n">
        <v>0.17</v>
      </c>
      <c r="N4977" s="11" t="s">
        <v>103</v>
      </c>
      <c r="O4977" s="11" t="s">
        <v>103</v>
      </c>
      <c r="P4977" s="11" t="s">
        <v>103</v>
      </c>
      <c r="Q4977" s="11" t="s">
        <v>103</v>
      </c>
      <c r="R4977" s="4"/>
    </row>
    <row r="4978" customFormat="false" ht="15" hidden="false" customHeight="false" outlineLevel="0" collapsed="false">
      <c r="A4978" s="4" t="s">
        <v>7332</v>
      </c>
      <c r="B4978" s="4" t="n">
        <v>15</v>
      </c>
      <c r="C4978" s="4" t="s">
        <v>2304</v>
      </c>
      <c r="D4978" s="4" t="s">
        <v>38</v>
      </c>
      <c r="E4978" s="4" t="s">
        <v>3827</v>
      </c>
      <c r="F4978" s="4" t="s">
        <v>3828</v>
      </c>
      <c r="G4978" s="4"/>
      <c r="H4978" s="4"/>
      <c r="I4978" s="4" t="s">
        <v>7315</v>
      </c>
      <c r="J4978" s="4"/>
      <c r="K4978" s="4" t="n">
        <v>500</v>
      </c>
      <c r="L4978" s="10" t="n">
        <v>0.348</v>
      </c>
      <c r="M4978" s="10" t="n">
        <v>0.17</v>
      </c>
      <c r="N4978" s="11" t="s">
        <v>103</v>
      </c>
      <c r="O4978" s="11" t="s">
        <v>103</v>
      </c>
      <c r="P4978" s="11" t="s">
        <v>103</v>
      </c>
      <c r="Q4978" s="11" t="s">
        <v>103</v>
      </c>
      <c r="R4978" s="4"/>
    </row>
    <row r="4979" customFormat="false" ht="15" hidden="false" customHeight="false" outlineLevel="0" collapsed="false">
      <c r="A4979" s="4" t="s">
        <v>7333</v>
      </c>
      <c r="B4979" s="4" t="n">
        <v>15</v>
      </c>
      <c r="C4979" s="4" t="s">
        <v>2304</v>
      </c>
      <c r="D4979" s="4" t="s">
        <v>38</v>
      </c>
      <c r="E4979" s="4" t="s">
        <v>3827</v>
      </c>
      <c r="F4979" s="4" t="s">
        <v>3828</v>
      </c>
      <c r="G4979" s="4"/>
      <c r="H4979" s="4"/>
      <c r="I4979" s="4" t="s">
        <v>7315</v>
      </c>
      <c r="J4979" s="4"/>
      <c r="K4979" s="4" t="n">
        <v>500</v>
      </c>
      <c r="L4979" s="10" t="n">
        <v>0.348</v>
      </c>
      <c r="M4979" s="10" t="n">
        <v>0.17</v>
      </c>
      <c r="N4979" s="11" t="s">
        <v>103</v>
      </c>
      <c r="O4979" s="11" t="s">
        <v>103</v>
      </c>
      <c r="P4979" s="11" t="s">
        <v>103</v>
      </c>
      <c r="Q4979" s="11" t="s">
        <v>103</v>
      </c>
      <c r="R4979" s="4"/>
    </row>
    <row r="4980" customFormat="false" ht="15" hidden="false" customHeight="false" outlineLevel="0" collapsed="false">
      <c r="A4980" s="4" t="s">
        <v>7334</v>
      </c>
      <c r="B4980" s="4" t="n">
        <v>15</v>
      </c>
      <c r="C4980" s="4" t="s">
        <v>2304</v>
      </c>
      <c r="D4980" s="4" t="s">
        <v>38</v>
      </c>
      <c r="E4980" s="4" t="s">
        <v>3827</v>
      </c>
      <c r="F4980" s="4" t="s">
        <v>3828</v>
      </c>
      <c r="G4980" s="4"/>
      <c r="H4980" s="4"/>
      <c r="I4980" s="4" t="s">
        <v>7315</v>
      </c>
      <c r="J4980" s="4"/>
      <c r="K4980" s="4" t="n">
        <v>500</v>
      </c>
      <c r="L4980" s="10" t="n">
        <v>0.348</v>
      </c>
      <c r="M4980" s="10" t="n">
        <v>0.17</v>
      </c>
      <c r="N4980" s="11" t="s">
        <v>103</v>
      </c>
      <c r="O4980" s="11" t="s">
        <v>103</v>
      </c>
      <c r="P4980" s="11" t="s">
        <v>103</v>
      </c>
      <c r="Q4980" s="11" t="s">
        <v>103</v>
      </c>
      <c r="R4980" s="4"/>
    </row>
    <row r="4981" customFormat="false" ht="15" hidden="false" customHeight="false" outlineLevel="0" collapsed="false">
      <c r="A4981" s="4" t="s">
        <v>7335</v>
      </c>
      <c r="B4981" s="4" t="n">
        <v>15</v>
      </c>
      <c r="C4981" s="4" t="s">
        <v>2304</v>
      </c>
      <c r="D4981" s="4" t="s">
        <v>38</v>
      </c>
      <c r="E4981" s="4" t="s">
        <v>3827</v>
      </c>
      <c r="F4981" s="4" t="s">
        <v>3828</v>
      </c>
      <c r="G4981" s="4"/>
      <c r="H4981" s="4"/>
      <c r="I4981" s="4" t="s">
        <v>7315</v>
      </c>
      <c r="J4981" s="4"/>
      <c r="K4981" s="4" t="n">
        <v>500</v>
      </c>
      <c r="L4981" s="10" t="n">
        <v>0.348</v>
      </c>
      <c r="M4981" s="10" t="n">
        <v>0.17</v>
      </c>
      <c r="N4981" s="11" t="s">
        <v>103</v>
      </c>
      <c r="O4981" s="11" t="s">
        <v>103</v>
      </c>
      <c r="P4981" s="11" t="s">
        <v>103</v>
      </c>
      <c r="Q4981" s="11" t="s">
        <v>103</v>
      </c>
      <c r="R4981" s="4"/>
    </row>
    <row r="4982" customFormat="false" ht="15" hidden="false" customHeight="false" outlineLevel="0" collapsed="false">
      <c r="A4982" s="4" t="s">
        <v>7336</v>
      </c>
      <c r="B4982" s="4" t="n">
        <v>15</v>
      </c>
      <c r="C4982" s="4" t="s">
        <v>2304</v>
      </c>
      <c r="D4982" s="4" t="s">
        <v>38</v>
      </c>
      <c r="E4982" s="4" t="s">
        <v>3827</v>
      </c>
      <c r="F4982" s="4" t="s">
        <v>3828</v>
      </c>
      <c r="G4982" s="4"/>
      <c r="H4982" s="4"/>
      <c r="I4982" s="4" t="s">
        <v>7315</v>
      </c>
      <c r="J4982" s="4"/>
      <c r="K4982" s="4" t="n">
        <v>500</v>
      </c>
      <c r="L4982" s="10" t="n">
        <v>0.348</v>
      </c>
      <c r="M4982" s="10" t="n">
        <v>0.17</v>
      </c>
      <c r="N4982" s="11" t="s">
        <v>103</v>
      </c>
      <c r="O4982" s="11" t="s">
        <v>103</v>
      </c>
      <c r="P4982" s="11" t="s">
        <v>103</v>
      </c>
      <c r="Q4982" s="11" t="s">
        <v>103</v>
      </c>
      <c r="R4982" s="4"/>
    </row>
    <row r="4983" customFormat="false" ht="15" hidden="false" customHeight="false" outlineLevel="0" collapsed="false">
      <c r="A4983" s="4" t="s">
        <v>7337</v>
      </c>
      <c r="B4983" s="4" t="n">
        <v>15</v>
      </c>
      <c r="C4983" s="4" t="s">
        <v>2304</v>
      </c>
      <c r="D4983" s="4" t="s">
        <v>38</v>
      </c>
      <c r="E4983" s="4" t="s">
        <v>3827</v>
      </c>
      <c r="F4983" s="4" t="s">
        <v>3828</v>
      </c>
      <c r="G4983" s="4"/>
      <c r="H4983" s="4"/>
      <c r="I4983" s="4" t="s">
        <v>7315</v>
      </c>
      <c r="J4983" s="4"/>
      <c r="K4983" s="4" t="n">
        <v>500</v>
      </c>
      <c r="L4983" s="10" t="n">
        <v>0.348</v>
      </c>
      <c r="M4983" s="10" t="n">
        <v>0.17</v>
      </c>
      <c r="N4983" s="11" t="s">
        <v>103</v>
      </c>
      <c r="O4983" s="11" t="s">
        <v>103</v>
      </c>
      <c r="P4983" s="11" t="s">
        <v>103</v>
      </c>
      <c r="Q4983" s="11" t="s">
        <v>103</v>
      </c>
      <c r="R4983" s="4"/>
    </row>
    <row r="4984" customFormat="false" ht="15" hidden="false" customHeight="false" outlineLevel="0" collapsed="false">
      <c r="A4984" s="4" t="s">
        <v>7338</v>
      </c>
      <c r="B4984" s="4" t="n">
        <v>15</v>
      </c>
      <c r="C4984" s="4" t="s">
        <v>2304</v>
      </c>
      <c r="D4984" s="4" t="s">
        <v>38</v>
      </c>
      <c r="E4984" s="4" t="s">
        <v>3827</v>
      </c>
      <c r="F4984" s="4" t="s">
        <v>3828</v>
      </c>
      <c r="G4984" s="4"/>
      <c r="H4984" s="4"/>
      <c r="I4984" s="4" t="s">
        <v>7315</v>
      </c>
      <c r="J4984" s="4"/>
      <c r="K4984" s="4" t="n">
        <v>500</v>
      </c>
      <c r="L4984" s="10" t="n">
        <v>0.348</v>
      </c>
      <c r="M4984" s="10" t="n">
        <v>0.17</v>
      </c>
      <c r="N4984" s="11" t="s">
        <v>103</v>
      </c>
      <c r="O4984" s="11" t="s">
        <v>103</v>
      </c>
      <c r="P4984" s="11" t="s">
        <v>103</v>
      </c>
      <c r="Q4984" s="11" t="s">
        <v>103</v>
      </c>
      <c r="R4984" s="4"/>
    </row>
    <row r="4985" customFormat="false" ht="15" hidden="false" customHeight="false" outlineLevel="0" collapsed="false">
      <c r="A4985" s="4" t="s">
        <v>7339</v>
      </c>
      <c r="B4985" s="4" t="n">
        <v>15</v>
      </c>
      <c r="C4985" s="4" t="s">
        <v>2304</v>
      </c>
      <c r="D4985" s="4" t="s">
        <v>38</v>
      </c>
      <c r="E4985" s="4" t="s">
        <v>3827</v>
      </c>
      <c r="F4985" s="4" t="s">
        <v>3828</v>
      </c>
      <c r="G4985" s="4"/>
      <c r="H4985" s="4"/>
      <c r="I4985" s="4" t="s">
        <v>7315</v>
      </c>
      <c r="J4985" s="4"/>
      <c r="K4985" s="4" t="n">
        <v>500</v>
      </c>
      <c r="L4985" s="10" t="n">
        <v>0.348</v>
      </c>
      <c r="M4985" s="10" t="n">
        <v>0.17</v>
      </c>
      <c r="N4985" s="11" t="s">
        <v>103</v>
      </c>
      <c r="O4985" s="11" t="s">
        <v>103</v>
      </c>
      <c r="P4985" s="11" t="s">
        <v>103</v>
      </c>
      <c r="Q4985" s="11" t="s">
        <v>103</v>
      </c>
      <c r="R4985" s="4"/>
    </row>
    <row r="4986" customFormat="false" ht="15" hidden="false" customHeight="false" outlineLevel="0" collapsed="false">
      <c r="A4986" s="4" t="s">
        <v>7340</v>
      </c>
      <c r="B4986" s="4" t="n">
        <v>15</v>
      </c>
      <c r="C4986" s="4" t="s">
        <v>2304</v>
      </c>
      <c r="D4986" s="4" t="s">
        <v>38</v>
      </c>
      <c r="E4986" s="4" t="s">
        <v>3827</v>
      </c>
      <c r="F4986" s="4" t="s">
        <v>3828</v>
      </c>
      <c r="G4986" s="4"/>
      <c r="H4986" s="4"/>
      <c r="I4986" s="4" t="s">
        <v>7315</v>
      </c>
      <c r="J4986" s="4"/>
      <c r="K4986" s="4" t="n">
        <v>500</v>
      </c>
      <c r="L4986" s="10" t="n">
        <v>0.348</v>
      </c>
      <c r="M4986" s="10" t="n">
        <v>0.17</v>
      </c>
      <c r="N4986" s="11" t="s">
        <v>103</v>
      </c>
      <c r="O4986" s="11" t="s">
        <v>103</v>
      </c>
      <c r="P4986" s="11" t="s">
        <v>103</v>
      </c>
      <c r="Q4986" s="11" t="s">
        <v>103</v>
      </c>
      <c r="R4986" s="4"/>
    </row>
    <row r="4987" customFormat="false" ht="15" hidden="false" customHeight="false" outlineLevel="0" collapsed="false">
      <c r="A4987" s="4" t="s">
        <v>7341</v>
      </c>
      <c r="B4987" s="4" t="n">
        <v>15</v>
      </c>
      <c r="C4987" s="4" t="s">
        <v>2304</v>
      </c>
      <c r="D4987" s="4" t="s">
        <v>38</v>
      </c>
      <c r="E4987" s="4" t="s">
        <v>3827</v>
      </c>
      <c r="F4987" s="4" t="s">
        <v>3828</v>
      </c>
      <c r="G4987" s="4"/>
      <c r="H4987" s="4"/>
      <c r="I4987" s="4" t="s">
        <v>7315</v>
      </c>
      <c r="J4987" s="4"/>
      <c r="K4987" s="4" t="n">
        <v>500</v>
      </c>
      <c r="L4987" s="10" t="n">
        <v>0.348</v>
      </c>
      <c r="M4987" s="10" t="n">
        <v>0.17</v>
      </c>
      <c r="N4987" s="11" t="s">
        <v>103</v>
      </c>
      <c r="O4987" s="11" t="s">
        <v>103</v>
      </c>
      <c r="P4987" s="11" t="s">
        <v>103</v>
      </c>
      <c r="Q4987" s="11" t="s">
        <v>103</v>
      </c>
      <c r="R4987" s="4"/>
    </row>
    <row r="4988" customFormat="false" ht="15" hidden="false" customHeight="false" outlineLevel="0" collapsed="false">
      <c r="A4988" s="4" t="s">
        <v>7342</v>
      </c>
      <c r="B4988" s="4" t="n">
        <v>15</v>
      </c>
      <c r="C4988" s="4" t="s">
        <v>2304</v>
      </c>
      <c r="D4988" s="4" t="s">
        <v>38</v>
      </c>
      <c r="E4988" s="4" t="s">
        <v>3827</v>
      </c>
      <c r="F4988" s="4" t="s">
        <v>3828</v>
      </c>
      <c r="G4988" s="4"/>
      <c r="H4988" s="4"/>
      <c r="I4988" s="4" t="s">
        <v>6062</v>
      </c>
      <c r="J4988" s="4"/>
      <c r="K4988" s="4" t="n">
        <v>500</v>
      </c>
      <c r="L4988" s="10" t="n">
        <v>0.348</v>
      </c>
      <c r="M4988" s="10" t="n">
        <v>0.17</v>
      </c>
      <c r="N4988" s="11" t="s">
        <v>103</v>
      </c>
      <c r="O4988" s="11" t="s">
        <v>103</v>
      </c>
      <c r="P4988" s="11" t="s">
        <v>103</v>
      </c>
      <c r="Q4988" s="11" t="s">
        <v>103</v>
      </c>
      <c r="R4988" s="4"/>
    </row>
    <row r="4989" customFormat="false" ht="15" hidden="false" customHeight="false" outlineLevel="0" collapsed="false">
      <c r="A4989" s="4" t="s">
        <v>7343</v>
      </c>
      <c r="B4989" s="4" t="n">
        <v>15</v>
      </c>
      <c r="C4989" s="4" t="s">
        <v>2304</v>
      </c>
      <c r="D4989" s="4" t="s">
        <v>38</v>
      </c>
      <c r="E4989" s="4" t="s">
        <v>3827</v>
      </c>
      <c r="F4989" s="4" t="s">
        <v>3828</v>
      </c>
      <c r="G4989" s="4"/>
      <c r="H4989" s="4"/>
      <c r="I4989" s="4" t="s">
        <v>6062</v>
      </c>
      <c r="J4989" s="4"/>
      <c r="K4989" s="4" t="n">
        <v>500</v>
      </c>
      <c r="L4989" s="10" t="n">
        <v>0.348</v>
      </c>
      <c r="M4989" s="10" t="n">
        <v>0.17</v>
      </c>
      <c r="N4989" s="11" t="s">
        <v>103</v>
      </c>
      <c r="O4989" s="11" t="s">
        <v>103</v>
      </c>
      <c r="P4989" s="11" t="s">
        <v>103</v>
      </c>
      <c r="Q4989" s="11" t="s">
        <v>103</v>
      </c>
      <c r="R4989" s="4"/>
    </row>
    <row r="4990" customFormat="false" ht="15" hidden="false" customHeight="false" outlineLevel="0" collapsed="false">
      <c r="A4990" s="4" t="s">
        <v>7344</v>
      </c>
      <c r="B4990" s="4" t="n">
        <v>15</v>
      </c>
      <c r="C4990" s="4" t="s">
        <v>2304</v>
      </c>
      <c r="D4990" s="4" t="s">
        <v>38</v>
      </c>
      <c r="E4990" s="4" t="s">
        <v>3827</v>
      </c>
      <c r="F4990" s="4" t="s">
        <v>3828</v>
      </c>
      <c r="G4990" s="4"/>
      <c r="H4990" s="4"/>
      <c r="I4990" s="4" t="s">
        <v>7079</v>
      </c>
      <c r="J4990" s="4"/>
      <c r="K4990" s="4" t="n">
        <v>500</v>
      </c>
      <c r="L4990" s="10" t="n">
        <v>0.348</v>
      </c>
      <c r="M4990" s="10" t="n">
        <v>0.17</v>
      </c>
      <c r="N4990" s="11" t="s">
        <v>103</v>
      </c>
      <c r="O4990" s="11" t="s">
        <v>103</v>
      </c>
      <c r="P4990" s="11" t="s">
        <v>103</v>
      </c>
      <c r="Q4990" s="11" t="s">
        <v>103</v>
      </c>
      <c r="R4990" s="4"/>
    </row>
    <row r="4991" customFormat="false" ht="15" hidden="false" customHeight="false" outlineLevel="0" collapsed="false">
      <c r="A4991" s="4" t="s">
        <v>7345</v>
      </c>
      <c r="B4991" s="4" t="n">
        <v>15</v>
      </c>
      <c r="C4991" s="4" t="s">
        <v>2304</v>
      </c>
      <c r="D4991" s="4" t="s">
        <v>38</v>
      </c>
      <c r="E4991" s="4" t="s">
        <v>3827</v>
      </c>
      <c r="F4991" s="4" t="s">
        <v>3828</v>
      </c>
      <c r="G4991" s="4"/>
      <c r="H4991" s="4"/>
      <c r="I4991" s="4" t="s">
        <v>7079</v>
      </c>
      <c r="J4991" s="4"/>
      <c r="K4991" s="4" t="n">
        <v>500</v>
      </c>
      <c r="L4991" s="10" t="n">
        <v>0.348</v>
      </c>
      <c r="M4991" s="10" t="n">
        <v>0.17</v>
      </c>
      <c r="N4991" s="11" t="s">
        <v>103</v>
      </c>
      <c r="O4991" s="11" t="s">
        <v>103</v>
      </c>
      <c r="P4991" s="11" t="s">
        <v>103</v>
      </c>
      <c r="Q4991" s="11" t="s">
        <v>103</v>
      </c>
      <c r="R4991" s="4"/>
    </row>
    <row r="4992" customFormat="false" ht="15" hidden="false" customHeight="false" outlineLevel="0" collapsed="false">
      <c r="A4992" s="4" t="s">
        <v>7346</v>
      </c>
      <c r="B4992" s="4" t="n">
        <v>15</v>
      </c>
      <c r="C4992" s="4" t="s">
        <v>2304</v>
      </c>
      <c r="D4992" s="4" t="s">
        <v>38</v>
      </c>
      <c r="E4992" s="4" t="s">
        <v>3827</v>
      </c>
      <c r="F4992" s="4" t="s">
        <v>3828</v>
      </c>
      <c r="G4992" s="4"/>
      <c r="H4992" s="4"/>
      <c r="I4992" s="4" t="s">
        <v>7347</v>
      </c>
      <c r="J4992" s="4"/>
      <c r="K4992" s="4" t="n">
        <v>500</v>
      </c>
      <c r="L4992" s="10" t="n">
        <v>0.348</v>
      </c>
      <c r="M4992" s="10" t="n">
        <v>0.17</v>
      </c>
      <c r="N4992" s="11" t="s">
        <v>103</v>
      </c>
      <c r="O4992" s="11" t="s">
        <v>103</v>
      </c>
      <c r="P4992" s="11" t="s">
        <v>103</v>
      </c>
      <c r="Q4992" s="11" t="s">
        <v>103</v>
      </c>
      <c r="R4992" s="4"/>
    </row>
    <row r="4993" customFormat="false" ht="15" hidden="false" customHeight="false" outlineLevel="0" collapsed="false">
      <c r="A4993" s="4" t="s">
        <v>7348</v>
      </c>
      <c r="B4993" s="4" t="n">
        <v>15</v>
      </c>
      <c r="C4993" s="4" t="s">
        <v>2304</v>
      </c>
      <c r="D4993" s="4" t="s">
        <v>38</v>
      </c>
      <c r="E4993" s="4" t="s">
        <v>3827</v>
      </c>
      <c r="F4993" s="4" t="s">
        <v>3828</v>
      </c>
      <c r="G4993" s="4"/>
      <c r="H4993" s="4"/>
      <c r="I4993" s="4" t="s">
        <v>7079</v>
      </c>
      <c r="J4993" s="4"/>
      <c r="K4993" s="4" t="n">
        <v>500</v>
      </c>
      <c r="L4993" s="10" t="n">
        <v>0.348</v>
      </c>
      <c r="M4993" s="10" t="n">
        <v>0.17</v>
      </c>
      <c r="N4993" s="11" t="s">
        <v>103</v>
      </c>
      <c r="O4993" s="11" t="s">
        <v>103</v>
      </c>
      <c r="P4993" s="11" t="s">
        <v>103</v>
      </c>
      <c r="Q4993" s="11" t="s">
        <v>103</v>
      </c>
      <c r="R4993" s="4"/>
    </row>
    <row r="4994" customFormat="false" ht="15" hidden="false" customHeight="false" outlineLevel="0" collapsed="false">
      <c r="A4994" s="4" t="s">
        <v>7349</v>
      </c>
      <c r="B4994" s="4" t="n">
        <v>15</v>
      </c>
      <c r="C4994" s="4" t="s">
        <v>2304</v>
      </c>
      <c r="D4994" s="4" t="s">
        <v>38</v>
      </c>
      <c r="E4994" s="4" t="s">
        <v>3827</v>
      </c>
      <c r="F4994" s="4" t="s">
        <v>3828</v>
      </c>
      <c r="G4994" s="4"/>
      <c r="H4994" s="4"/>
      <c r="I4994" s="4" t="s">
        <v>7350</v>
      </c>
      <c r="J4994" s="4"/>
      <c r="K4994" s="4" t="n">
        <v>500</v>
      </c>
      <c r="L4994" s="10" t="n">
        <v>0.348</v>
      </c>
      <c r="M4994" s="10" t="n">
        <v>0.17</v>
      </c>
      <c r="N4994" s="11" t="s">
        <v>103</v>
      </c>
      <c r="O4994" s="11" t="s">
        <v>103</v>
      </c>
      <c r="P4994" s="11" t="s">
        <v>103</v>
      </c>
      <c r="Q4994" s="11" t="s">
        <v>103</v>
      </c>
      <c r="R4994" s="4"/>
    </row>
    <row r="4995" customFormat="false" ht="15" hidden="false" customHeight="false" outlineLevel="0" collapsed="false">
      <c r="A4995" s="4" t="s">
        <v>7351</v>
      </c>
      <c r="B4995" s="4" t="n">
        <v>15</v>
      </c>
      <c r="C4995" s="4" t="s">
        <v>2304</v>
      </c>
      <c r="D4995" s="4" t="s">
        <v>38</v>
      </c>
      <c r="E4995" s="4" t="s">
        <v>3827</v>
      </c>
      <c r="F4995" s="4" t="s">
        <v>3828</v>
      </c>
      <c r="G4995" s="4"/>
      <c r="H4995" s="4"/>
      <c r="I4995" s="4" t="s">
        <v>7350</v>
      </c>
      <c r="J4995" s="4"/>
      <c r="K4995" s="4" t="n">
        <v>500</v>
      </c>
      <c r="L4995" s="10" t="n">
        <v>0.348</v>
      </c>
      <c r="M4995" s="10" t="n">
        <v>0.17</v>
      </c>
      <c r="N4995" s="11" t="s">
        <v>103</v>
      </c>
      <c r="O4995" s="11" t="s">
        <v>103</v>
      </c>
      <c r="P4995" s="11" t="s">
        <v>103</v>
      </c>
      <c r="Q4995" s="11" t="s">
        <v>103</v>
      </c>
      <c r="R4995" s="4"/>
    </row>
    <row r="4996" customFormat="false" ht="15" hidden="false" customHeight="false" outlineLevel="0" collapsed="false">
      <c r="A4996" s="4" t="s">
        <v>7352</v>
      </c>
      <c r="B4996" s="4" t="n">
        <v>15</v>
      </c>
      <c r="C4996" s="4" t="s">
        <v>2304</v>
      </c>
      <c r="D4996" s="4" t="s">
        <v>38</v>
      </c>
      <c r="E4996" s="4" t="s">
        <v>3827</v>
      </c>
      <c r="F4996" s="4" t="s">
        <v>3828</v>
      </c>
      <c r="G4996" s="4"/>
      <c r="H4996" s="4"/>
      <c r="I4996" s="4" t="s">
        <v>7350</v>
      </c>
      <c r="J4996" s="4"/>
      <c r="K4996" s="4" t="n">
        <v>500</v>
      </c>
      <c r="L4996" s="10" t="n">
        <v>0.348</v>
      </c>
      <c r="M4996" s="10" t="n">
        <v>0.17</v>
      </c>
      <c r="N4996" s="11" t="s">
        <v>103</v>
      </c>
      <c r="O4996" s="11" t="s">
        <v>103</v>
      </c>
      <c r="P4996" s="11" t="s">
        <v>103</v>
      </c>
      <c r="Q4996" s="11" t="s">
        <v>103</v>
      </c>
      <c r="R4996" s="4"/>
    </row>
    <row r="4997" customFormat="false" ht="15" hidden="false" customHeight="false" outlineLevel="0" collapsed="false">
      <c r="A4997" s="4" t="s">
        <v>7353</v>
      </c>
      <c r="B4997" s="4" t="n">
        <v>15</v>
      </c>
      <c r="C4997" s="4" t="s">
        <v>2304</v>
      </c>
      <c r="D4997" s="4" t="s">
        <v>38</v>
      </c>
      <c r="E4997" s="4" t="s">
        <v>3827</v>
      </c>
      <c r="F4997" s="4" t="s">
        <v>3828</v>
      </c>
      <c r="G4997" s="4"/>
      <c r="H4997" s="4" t="s">
        <v>7354</v>
      </c>
      <c r="I4997" s="4" t="s">
        <v>7355</v>
      </c>
      <c r="J4997" s="4"/>
      <c r="K4997" s="4" t="n">
        <v>500</v>
      </c>
      <c r="L4997" s="10" t="n">
        <v>0.348</v>
      </c>
      <c r="M4997" s="10" t="n">
        <v>0.17</v>
      </c>
      <c r="N4997" s="11" t="s">
        <v>103</v>
      </c>
      <c r="O4997" s="11" t="s">
        <v>103</v>
      </c>
      <c r="P4997" s="11" t="s">
        <v>103</v>
      </c>
      <c r="Q4997" s="11" t="s">
        <v>103</v>
      </c>
      <c r="R4997" s="4"/>
    </row>
    <row r="4998" customFormat="false" ht="15" hidden="false" customHeight="false" outlineLevel="0" collapsed="false">
      <c r="A4998" s="4" t="s">
        <v>7356</v>
      </c>
      <c r="B4998" s="4" t="n">
        <v>15</v>
      </c>
      <c r="C4998" s="4" t="s">
        <v>2304</v>
      </c>
      <c r="D4998" s="4" t="s">
        <v>38</v>
      </c>
      <c r="E4998" s="4" t="s">
        <v>3827</v>
      </c>
      <c r="F4998" s="4" t="s">
        <v>3828</v>
      </c>
      <c r="G4998" s="4"/>
      <c r="H4998" s="4" t="s">
        <v>7357</v>
      </c>
      <c r="I4998" s="4" t="s">
        <v>7358</v>
      </c>
      <c r="J4998" s="4"/>
      <c r="K4998" s="4" t="n">
        <v>500</v>
      </c>
      <c r="L4998" s="10" t="n">
        <v>0.348</v>
      </c>
      <c r="M4998" s="10" t="n">
        <v>0.17</v>
      </c>
      <c r="N4998" s="11" t="s">
        <v>103</v>
      </c>
      <c r="O4998" s="11" t="s">
        <v>103</v>
      </c>
      <c r="P4998" s="11" t="s">
        <v>103</v>
      </c>
      <c r="Q4998" s="11" t="s">
        <v>103</v>
      </c>
      <c r="R4998" s="4"/>
    </row>
    <row r="4999" customFormat="false" ht="15" hidden="false" customHeight="false" outlineLevel="0" collapsed="false">
      <c r="A4999" s="4" t="s">
        <v>7359</v>
      </c>
      <c r="B4999" s="4" t="n">
        <v>15</v>
      </c>
      <c r="C4999" s="4" t="s">
        <v>2304</v>
      </c>
      <c r="D4999" s="4" t="s">
        <v>38</v>
      </c>
      <c r="E4999" s="4" t="s">
        <v>3827</v>
      </c>
      <c r="F4999" s="4" t="s">
        <v>3828</v>
      </c>
      <c r="G4999" s="4"/>
      <c r="H4999" s="4"/>
      <c r="I4999" s="4" t="s">
        <v>7358</v>
      </c>
      <c r="J4999" s="4"/>
      <c r="K4999" s="4" t="n">
        <v>500</v>
      </c>
      <c r="L4999" s="10" t="n">
        <v>0.348</v>
      </c>
      <c r="M4999" s="10" t="n">
        <v>0.17</v>
      </c>
      <c r="N4999" s="11" t="s">
        <v>103</v>
      </c>
      <c r="O4999" s="11" t="s">
        <v>103</v>
      </c>
      <c r="P4999" s="11" t="s">
        <v>103</v>
      </c>
      <c r="Q4999" s="11" t="s">
        <v>103</v>
      </c>
      <c r="R4999" s="4"/>
    </row>
    <row r="5000" customFormat="false" ht="15" hidden="false" customHeight="false" outlineLevel="0" collapsed="false">
      <c r="A5000" s="4" t="s">
        <v>7360</v>
      </c>
      <c r="B5000" s="4" t="n">
        <v>15</v>
      </c>
      <c r="C5000" s="4" t="s">
        <v>2304</v>
      </c>
      <c r="D5000" s="4" t="s">
        <v>38</v>
      </c>
      <c r="E5000" s="4" t="s">
        <v>3827</v>
      </c>
      <c r="F5000" s="4" t="s">
        <v>3828</v>
      </c>
      <c r="G5000" s="4"/>
      <c r="H5000" s="4" t="s">
        <v>7357</v>
      </c>
      <c r="I5000" s="4" t="s">
        <v>7358</v>
      </c>
      <c r="J5000" s="4"/>
      <c r="K5000" s="4" t="n">
        <v>500</v>
      </c>
      <c r="L5000" s="10" t="n">
        <v>0.348</v>
      </c>
      <c r="M5000" s="10" t="n">
        <v>0.17</v>
      </c>
      <c r="N5000" s="11" t="s">
        <v>103</v>
      </c>
      <c r="O5000" s="11" t="s">
        <v>103</v>
      </c>
      <c r="P5000" s="11" t="s">
        <v>103</v>
      </c>
      <c r="Q5000" s="11" t="s">
        <v>103</v>
      </c>
      <c r="R5000" s="4"/>
    </row>
    <row r="5001" customFormat="false" ht="15" hidden="false" customHeight="false" outlineLevel="0" collapsed="false">
      <c r="A5001" s="4" t="s">
        <v>7361</v>
      </c>
      <c r="B5001" s="4" t="n">
        <v>15</v>
      </c>
      <c r="C5001" s="4" t="s">
        <v>2304</v>
      </c>
      <c r="D5001" s="4" t="s">
        <v>38</v>
      </c>
      <c r="E5001" s="4" t="s">
        <v>3827</v>
      </c>
      <c r="F5001" s="4" t="s">
        <v>3828</v>
      </c>
      <c r="G5001" s="4"/>
      <c r="H5001" s="4"/>
      <c r="I5001" s="4" t="s">
        <v>7362</v>
      </c>
      <c r="J5001" s="4"/>
      <c r="K5001" s="4" t="n">
        <v>500</v>
      </c>
      <c r="L5001" s="10" t="n">
        <v>0.348</v>
      </c>
      <c r="M5001" s="10" t="n">
        <v>0.17</v>
      </c>
      <c r="N5001" s="11" t="s">
        <v>103</v>
      </c>
      <c r="O5001" s="11" t="s">
        <v>103</v>
      </c>
      <c r="P5001" s="11" t="s">
        <v>103</v>
      </c>
      <c r="Q5001" s="11" t="s">
        <v>103</v>
      </c>
      <c r="R5001" s="4"/>
    </row>
    <row r="5002" customFormat="false" ht="15" hidden="false" customHeight="false" outlineLevel="0" collapsed="false">
      <c r="A5002" s="4" t="s">
        <v>7363</v>
      </c>
      <c r="B5002" s="4" t="n">
        <v>15</v>
      </c>
      <c r="C5002" s="4" t="s">
        <v>2304</v>
      </c>
      <c r="D5002" s="4" t="s">
        <v>38</v>
      </c>
      <c r="E5002" s="4" t="s">
        <v>3827</v>
      </c>
      <c r="F5002" s="4" t="s">
        <v>3828</v>
      </c>
      <c r="G5002" s="4"/>
      <c r="H5002" s="4"/>
      <c r="I5002" s="4" t="s">
        <v>7362</v>
      </c>
      <c r="J5002" s="4"/>
      <c r="K5002" s="4" t="n">
        <v>500</v>
      </c>
      <c r="L5002" s="10" t="n">
        <v>0.348</v>
      </c>
      <c r="M5002" s="10" t="n">
        <v>0.17</v>
      </c>
      <c r="N5002" s="11" t="s">
        <v>103</v>
      </c>
      <c r="O5002" s="11" t="s">
        <v>103</v>
      </c>
      <c r="P5002" s="11" t="s">
        <v>103</v>
      </c>
      <c r="Q5002" s="11" t="s">
        <v>103</v>
      </c>
      <c r="R5002" s="4"/>
    </row>
    <row r="5003" customFormat="false" ht="15" hidden="false" customHeight="false" outlineLevel="0" collapsed="false">
      <c r="A5003" s="4" t="s">
        <v>7364</v>
      </c>
      <c r="B5003" s="4" t="n">
        <v>15</v>
      </c>
      <c r="C5003" s="4" t="s">
        <v>2304</v>
      </c>
      <c r="D5003" s="4" t="s">
        <v>38</v>
      </c>
      <c r="E5003" s="4" t="s">
        <v>3827</v>
      </c>
      <c r="F5003" s="4" t="s">
        <v>3828</v>
      </c>
      <c r="G5003" s="4"/>
      <c r="H5003" s="4"/>
      <c r="I5003" s="4" t="s">
        <v>7362</v>
      </c>
      <c r="J5003" s="4"/>
      <c r="K5003" s="4" t="n">
        <v>500</v>
      </c>
      <c r="L5003" s="10" t="n">
        <v>0.348</v>
      </c>
      <c r="M5003" s="10" t="n">
        <v>0.17</v>
      </c>
      <c r="N5003" s="11" t="s">
        <v>103</v>
      </c>
      <c r="O5003" s="11" t="s">
        <v>103</v>
      </c>
      <c r="P5003" s="11" t="s">
        <v>103</v>
      </c>
      <c r="Q5003" s="11" t="s">
        <v>103</v>
      </c>
      <c r="R5003" s="4"/>
    </row>
    <row r="5004" customFormat="false" ht="15" hidden="false" customHeight="false" outlineLevel="0" collapsed="false">
      <c r="A5004" s="4" t="s">
        <v>7365</v>
      </c>
      <c r="B5004" s="4" t="n">
        <v>15</v>
      </c>
      <c r="C5004" s="4" t="s">
        <v>2304</v>
      </c>
      <c r="D5004" s="4" t="s">
        <v>38</v>
      </c>
      <c r="E5004" s="4" t="s">
        <v>3827</v>
      </c>
      <c r="F5004" s="4" t="s">
        <v>3828</v>
      </c>
      <c r="G5004" s="4"/>
      <c r="H5004" s="4"/>
      <c r="I5004" s="4" t="s">
        <v>7366</v>
      </c>
      <c r="J5004" s="4"/>
      <c r="K5004" s="4" t="n">
        <v>500</v>
      </c>
      <c r="L5004" s="10" t="n">
        <v>0.348</v>
      </c>
      <c r="M5004" s="10" t="n">
        <v>0.17</v>
      </c>
      <c r="N5004" s="11" t="s">
        <v>103</v>
      </c>
      <c r="O5004" s="11" t="s">
        <v>103</v>
      </c>
      <c r="P5004" s="11" t="s">
        <v>103</v>
      </c>
      <c r="Q5004" s="11" t="s">
        <v>103</v>
      </c>
      <c r="R5004" s="4"/>
    </row>
    <row r="5005" customFormat="false" ht="15" hidden="false" customHeight="false" outlineLevel="0" collapsed="false">
      <c r="A5005" s="4" t="s">
        <v>7367</v>
      </c>
      <c r="B5005" s="4" t="n">
        <v>15</v>
      </c>
      <c r="C5005" s="4" t="s">
        <v>2304</v>
      </c>
      <c r="D5005" s="4" t="s">
        <v>38</v>
      </c>
      <c r="E5005" s="4" t="s">
        <v>3827</v>
      </c>
      <c r="F5005" s="4" t="s">
        <v>3828</v>
      </c>
      <c r="G5005" s="4"/>
      <c r="H5005" s="4"/>
      <c r="I5005" s="4" t="s">
        <v>7366</v>
      </c>
      <c r="J5005" s="4"/>
      <c r="K5005" s="4" t="n">
        <v>500</v>
      </c>
      <c r="L5005" s="10" t="n">
        <v>0.348</v>
      </c>
      <c r="M5005" s="10" t="n">
        <v>0.17</v>
      </c>
      <c r="N5005" s="11" t="s">
        <v>103</v>
      </c>
      <c r="O5005" s="11" t="s">
        <v>103</v>
      </c>
      <c r="P5005" s="11" t="s">
        <v>103</v>
      </c>
      <c r="Q5005" s="11" t="s">
        <v>103</v>
      </c>
      <c r="R5005" s="4"/>
    </row>
    <row r="5006" customFormat="false" ht="15" hidden="false" customHeight="false" outlineLevel="0" collapsed="false">
      <c r="A5006" s="4" t="s">
        <v>7368</v>
      </c>
      <c r="B5006" s="4" t="n">
        <v>15</v>
      </c>
      <c r="C5006" s="4" t="s">
        <v>2304</v>
      </c>
      <c r="D5006" s="4" t="s">
        <v>38</v>
      </c>
      <c r="E5006" s="4" t="s">
        <v>3827</v>
      </c>
      <c r="F5006" s="4" t="s">
        <v>3828</v>
      </c>
      <c r="G5006" s="4"/>
      <c r="H5006" s="4"/>
      <c r="I5006" s="4" t="s">
        <v>7369</v>
      </c>
      <c r="J5006" s="4"/>
      <c r="K5006" s="4" t="n">
        <v>500</v>
      </c>
      <c r="L5006" s="10" t="n">
        <v>0.348</v>
      </c>
      <c r="M5006" s="10" t="n">
        <v>0.17</v>
      </c>
      <c r="N5006" s="11" t="s">
        <v>103</v>
      </c>
      <c r="O5006" s="11" t="s">
        <v>103</v>
      </c>
      <c r="P5006" s="11" t="s">
        <v>103</v>
      </c>
      <c r="Q5006" s="11" t="s">
        <v>103</v>
      </c>
      <c r="R5006" s="4"/>
    </row>
    <row r="5007" customFormat="false" ht="15" hidden="false" customHeight="false" outlineLevel="0" collapsed="false">
      <c r="A5007" s="4" t="s">
        <v>7370</v>
      </c>
      <c r="B5007" s="4" t="n">
        <v>15</v>
      </c>
      <c r="C5007" s="4" t="s">
        <v>2304</v>
      </c>
      <c r="D5007" s="4" t="s">
        <v>38</v>
      </c>
      <c r="E5007" s="4" t="s">
        <v>3827</v>
      </c>
      <c r="F5007" s="4" t="s">
        <v>3828</v>
      </c>
      <c r="G5007" s="4"/>
      <c r="H5007" s="4" t="s">
        <v>7371</v>
      </c>
      <c r="I5007" s="4" t="s">
        <v>7369</v>
      </c>
      <c r="J5007" s="4"/>
      <c r="K5007" s="4" t="n">
        <v>500</v>
      </c>
      <c r="L5007" s="10" t="n">
        <v>0.348</v>
      </c>
      <c r="M5007" s="10" t="n">
        <v>0.17</v>
      </c>
      <c r="N5007" s="11" t="s">
        <v>103</v>
      </c>
      <c r="O5007" s="11" t="s">
        <v>103</v>
      </c>
      <c r="P5007" s="11" t="s">
        <v>103</v>
      </c>
      <c r="Q5007" s="11" t="s">
        <v>103</v>
      </c>
      <c r="R5007" s="4"/>
    </row>
    <row r="5008" customFormat="false" ht="15" hidden="false" customHeight="false" outlineLevel="0" collapsed="false">
      <c r="A5008" s="4" t="s">
        <v>7372</v>
      </c>
      <c r="B5008" s="4" t="n">
        <v>15</v>
      </c>
      <c r="C5008" s="4" t="s">
        <v>2304</v>
      </c>
      <c r="D5008" s="4" t="s">
        <v>38</v>
      </c>
      <c r="E5008" s="4" t="s">
        <v>3827</v>
      </c>
      <c r="F5008" s="4" t="s">
        <v>3828</v>
      </c>
      <c r="G5008" s="4"/>
      <c r="H5008" s="4"/>
      <c r="I5008" s="4" t="s">
        <v>7373</v>
      </c>
      <c r="J5008" s="4"/>
      <c r="K5008" s="4" t="n">
        <v>500</v>
      </c>
      <c r="L5008" s="10" t="n">
        <v>0.348</v>
      </c>
      <c r="M5008" s="10" t="n">
        <v>0.17</v>
      </c>
      <c r="N5008" s="11" t="s">
        <v>103</v>
      </c>
      <c r="O5008" s="11" t="s">
        <v>103</v>
      </c>
      <c r="P5008" s="11" t="s">
        <v>103</v>
      </c>
      <c r="Q5008" s="11" t="s">
        <v>103</v>
      </c>
      <c r="R5008" s="4"/>
    </row>
    <row r="5009" customFormat="false" ht="15" hidden="false" customHeight="false" outlineLevel="0" collapsed="false">
      <c r="A5009" s="4" t="s">
        <v>7374</v>
      </c>
      <c r="B5009" s="4" t="n">
        <v>15</v>
      </c>
      <c r="C5009" s="4" t="s">
        <v>2304</v>
      </c>
      <c r="D5009" s="4" t="s">
        <v>38</v>
      </c>
      <c r="E5009" s="4" t="s">
        <v>3827</v>
      </c>
      <c r="F5009" s="4" t="s">
        <v>3828</v>
      </c>
      <c r="G5009" s="4"/>
      <c r="H5009" s="4"/>
      <c r="I5009" s="4" t="s">
        <v>7373</v>
      </c>
      <c r="J5009" s="4"/>
      <c r="K5009" s="4" t="n">
        <v>500</v>
      </c>
      <c r="L5009" s="10" t="n">
        <v>0.348</v>
      </c>
      <c r="M5009" s="10" t="n">
        <v>0.17</v>
      </c>
      <c r="N5009" s="11" t="s">
        <v>103</v>
      </c>
      <c r="O5009" s="11" t="s">
        <v>103</v>
      </c>
      <c r="P5009" s="11" t="s">
        <v>103</v>
      </c>
      <c r="Q5009" s="11" t="s">
        <v>103</v>
      </c>
      <c r="R5009" s="4"/>
    </row>
    <row r="5010" customFormat="false" ht="15" hidden="false" customHeight="false" outlineLevel="0" collapsed="false">
      <c r="A5010" s="4" t="s">
        <v>7375</v>
      </c>
      <c r="B5010" s="4" t="n">
        <v>15</v>
      </c>
      <c r="C5010" s="4" t="s">
        <v>2304</v>
      </c>
      <c r="D5010" s="4" t="s">
        <v>38</v>
      </c>
      <c r="E5010" s="4" t="s">
        <v>3827</v>
      </c>
      <c r="F5010" s="4" t="s">
        <v>3828</v>
      </c>
      <c r="G5010" s="4"/>
      <c r="H5010" s="4"/>
      <c r="I5010" s="4" t="s">
        <v>7376</v>
      </c>
      <c r="J5010" s="4"/>
      <c r="K5010" s="4" t="n">
        <v>500</v>
      </c>
      <c r="L5010" s="10" t="n">
        <v>0.348</v>
      </c>
      <c r="M5010" s="10" t="n">
        <v>0.17</v>
      </c>
      <c r="N5010" s="11" t="s">
        <v>103</v>
      </c>
      <c r="O5010" s="11" t="s">
        <v>103</v>
      </c>
      <c r="P5010" s="11" t="s">
        <v>103</v>
      </c>
      <c r="Q5010" s="11" t="s">
        <v>103</v>
      </c>
      <c r="R5010" s="4"/>
    </row>
    <row r="5011" customFormat="false" ht="15" hidden="false" customHeight="false" outlineLevel="0" collapsed="false">
      <c r="A5011" s="4" t="s">
        <v>7377</v>
      </c>
      <c r="B5011" s="4" t="n">
        <v>15</v>
      </c>
      <c r="C5011" s="4" t="s">
        <v>2304</v>
      </c>
      <c r="D5011" s="4" t="s">
        <v>38</v>
      </c>
      <c r="E5011" s="4" t="s">
        <v>3827</v>
      </c>
      <c r="F5011" s="4" t="s">
        <v>3828</v>
      </c>
      <c r="G5011" s="4"/>
      <c r="H5011" s="4"/>
      <c r="I5011" s="4" t="s">
        <v>7378</v>
      </c>
      <c r="J5011" s="4"/>
      <c r="K5011" s="4" t="n">
        <v>500</v>
      </c>
      <c r="L5011" s="10" t="n">
        <v>0.348</v>
      </c>
      <c r="M5011" s="10" t="n">
        <v>0.17</v>
      </c>
      <c r="N5011" s="11" t="s">
        <v>103</v>
      </c>
      <c r="O5011" s="11" t="s">
        <v>103</v>
      </c>
      <c r="P5011" s="11" t="s">
        <v>103</v>
      </c>
      <c r="Q5011" s="11" t="s">
        <v>103</v>
      </c>
      <c r="R5011" s="4"/>
    </row>
    <row r="5012" customFormat="false" ht="15" hidden="false" customHeight="false" outlineLevel="0" collapsed="false">
      <c r="A5012" s="4" t="s">
        <v>7379</v>
      </c>
      <c r="B5012" s="4" t="n">
        <v>15</v>
      </c>
      <c r="C5012" s="4" t="s">
        <v>2304</v>
      </c>
      <c r="D5012" s="4" t="s">
        <v>38</v>
      </c>
      <c r="E5012" s="4" t="s">
        <v>3827</v>
      </c>
      <c r="F5012" s="4" t="s">
        <v>3828</v>
      </c>
      <c r="G5012" s="4"/>
      <c r="H5012" s="4" t="s">
        <v>7380</v>
      </c>
      <c r="I5012" s="4" t="s">
        <v>7378</v>
      </c>
      <c r="J5012" s="4"/>
      <c r="K5012" s="4" t="n">
        <v>500</v>
      </c>
      <c r="L5012" s="10" t="n">
        <v>0.348</v>
      </c>
      <c r="M5012" s="10" t="n">
        <v>0.17</v>
      </c>
      <c r="N5012" s="11" t="s">
        <v>103</v>
      </c>
      <c r="O5012" s="11" t="s">
        <v>103</v>
      </c>
      <c r="P5012" s="11" t="s">
        <v>103</v>
      </c>
      <c r="Q5012" s="11" t="s">
        <v>103</v>
      </c>
      <c r="R5012" s="4"/>
    </row>
    <row r="5013" customFormat="false" ht="15" hidden="false" customHeight="false" outlineLevel="0" collapsed="false">
      <c r="A5013" s="4" t="s">
        <v>7381</v>
      </c>
      <c r="B5013" s="4" t="n">
        <v>15</v>
      </c>
      <c r="C5013" s="4" t="s">
        <v>2304</v>
      </c>
      <c r="D5013" s="4" t="s">
        <v>38</v>
      </c>
      <c r="E5013" s="4" t="s">
        <v>3827</v>
      </c>
      <c r="F5013" s="4" t="s">
        <v>3828</v>
      </c>
      <c r="G5013" s="4"/>
      <c r="H5013" s="4" t="s">
        <v>7382</v>
      </c>
      <c r="I5013" s="4" t="s">
        <v>7378</v>
      </c>
      <c r="J5013" s="4"/>
      <c r="K5013" s="4" t="n">
        <v>500</v>
      </c>
      <c r="L5013" s="10" t="n">
        <v>0.348</v>
      </c>
      <c r="M5013" s="10" t="n">
        <v>0.17</v>
      </c>
      <c r="N5013" s="11" t="s">
        <v>103</v>
      </c>
      <c r="O5013" s="11" t="s">
        <v>103</v>
      </c>
      <c r="P5013" s="11" t="s">
        <v>103</v>
      </c>
      <c r="Q5013" s="11" t="s">
        <v>103</v>
      </c>
      <c r="R5013" s="4"/>
    </row>
    <row r="5014" customFormat="false" ht="15" hidden="false" customHeight="false" outlineLevel="0" collapsed="false">
      <c r="A5014" s="4" t="s">
        <v>7383</v>
      </c>
      <c r="B5014" s="4" t="n">
        <v>15</v>
      </c>
      <c r="C5014" s="4" t="s">
        <v>2304</v>
      </c>
      <c r="D5014" s="4" t="s">
        <v>38</v>
      </c>
      <c r="E5014" s="4" t="s">
        <v>3827</v>
      </c>
      <c r="F5014" s="4" t="s">
        <v>3828</v>
      </c>
      <c r="G5014" s="4"/>
      <c r="H5014" s="4" t="s">
        <v>7384</v>
      </c>
      <c r="I5014" s="4" t="s">
        <v>7385</v>
      </c>
      <c r="J5014" s="4"/>
      <c r="K5014" s="4" t="n">
        <v>500</v>
      </c>
      <c r="L5014" s="10" t="n">
        <v>0.348</v>
      </c>
      <c r="M5014" s="10" t="n">
        <v>0.17</v>
      </c>
      <c r="N5014" s="11" t="s">
        <v>103</v>
      </c>
      <c r="O5014" s="11" t="s">
        <v>103</v>
      </c>
      <c r="P5014" s="11" t="s">
        <v>103</v>
      </c>
      <c r="Q5014" s="11" t="s">
        <v>103</v>
      </c>
      <c r="R5014" s="4"/>
    </row>
    <row r="5015" customFormat="false" ht="15" hidden="false" customHeight="false" outlineLevel="0" collapsed="false">
      <c r="A5015" s="4" t="s">
        <v>7386</v>
      </c>
      <c r="B5015" s="4" t="n">
        <v>15</v>
      </c>
      <c r="C5015" s="4" t="s">
        <v>2304</v>
      </c>
      <c r="D5015" s="4" t="s">
        <v>38</v>
      </c>
      <c r="E5015" s="4" t="s">
        <v>3827</v>
      </c>
      <c r="F5015" s="4" t="s">
        <v>3828</v>
      </c>
      <c r="G5015" s="4"/>
      <c r="H5015" s="4" t="s">
        <v>7384</v>
      </c>
      <c r="I5015" s="4" t="s">
        <v>7385</v>
      </c>
      <c r="J5015" s="4"/>
      <c r="K5015" s="4" t="n">
        <v>500</v>
      </c>
      <c r="L5015" s="10" t="n">
        <v>0.348</v>
      </c>
      <c r="M5015" s="10" t="n">
        <v>0.17</v>
      </c>
      <c r="N5015" s="11" t="s">
        <v>103</v>
      </c>
      <c r="O5015" s="11" t="s">
        <v>103</v>
      </c>
      <c r="P5015" s="11" t="s">
        <v>103</v>
      </c>
      <c r="Q5015" s="11" t="s">
        <v>103</v>
      </c>
      <c r="R5015" s="4"/>
    </row>
    <row r="5016" customFormat="false" ht="15" hidden="false" customHeight="false" outlineLevel="0" collapsed="false">
      <c r="A5016" s="4" t="s">
        <v>7387</v>
      </c>
      <c r="B5016" s="4" t="n">
        <v>15</v>
      </c>
      <c r="C5016" s="4" t="s">
        <v>2304</v>
      </c>
      <c r="D5016" s="4" t="s">
        <v>38</v>
      </c>
      <c r="E5016" s="4" t="s">
        <v>3827</v>
      </c>
      <c r="F5016" s="4" t="s">
        <v>3828</v>
      </c>
      <c r="G5016" s="4"/>
      <c r="H5016" s="4" t="s">
        <v>7384</v>
      </c>
      <c r="I5016" s="4" t="s">
        <v>7385</v>
      </c>
      <c r="J5016" s="4"/>
      <c r="K5016" s="4" t="n">
        <v>500</v>
      </c>
      <c r="L5016" s="10" t="n">
        <v>0.348</v>
      </c>
      <c r="M5016" s="10" t="n">
        <v>0.17</v>
      </c>
      <c r="N5016" s="11" t="s">
        <v>103</v>
      </c>
      <c r="O5016" s="11" t="s">
        <v>103</v>
      </c>
      <c r="P5016" s="11" t="s">
        <v>103</v>
      </c>
      <c r="Q5016" s="11" t="s">
        <v>103</v>
      </c>
      <c r="R5016" s="4"/>
    </row>
    <row r="5017" customFormat="false" ht="15" hidden="false" customHeight="false" outlineLevel="0" collapsed="false">
      <c r="A5017" s="4" t="s">
        <v>7388</v>
      </c>
      <c r="B5017" s="4" t="n">
        <v>15</v>
      </c>
      <c r="C5017" s="4" t="s">
        <v>2304</v>
      </c>
      <c r="D5017" s="4" t="s">
        <v>38</v>
      </c>
      <c r="E5017" s="4" t="s">
        <v>3827</v>
      </c>
      <c r="F5017" s="4" t="s">
        <v>3828</v>
      </c>
      <c r="G5017" s="4"/>
      <c r="H5017" s="4"/>
      <c r="I5017" s="4" t="s">
        <v>7389</v>
      </c>
      <c r="J5017" s="4"/>
      <c r="K5017" s="4" t="n">
        <v>500</v>
      </c>
      <c r="L5017" s="10" t="n">
        <v>0.348</v>
      </c>
      <c r="M5017" s="10" t="n">
        <v>0.17</v>
      </c>
      <c r="N5017" s="11" t="s">
        <v>103</v>
      </c>
      <c r="O5017" s="11" t="s">
        <v>103</v>
      </c>
      <c r="P5017" s="11" t="s">
        <v>103</v>
      </c>
      <c r="Q5017" s="11" t="s">
        <v>103</v>
      </c>
      <c r="R5017" s="4"/>
    </row>
    <row r="5018" customFormat="false" ht="15" hidden="false" customHeight="false" outlineLevel="0" collapsed="false">
      <c r="A5018" s="4" t="s">
        <v>7390</v>
      </c>
      <c r="B5018" s="4" t="n">
        <v>15</v>
      </c>
      <c r="C5018" s="4" t="s">
        <v>2304</v>
      </c>
      <c r="D5018" s="4" t="s">
        <v>38</v>
      </c>
      <c r="E5018" s="4" t="s">
        <v>3827</v>
      </c>
      <c r="F5018" s="4" t="s">
        <v>3828</v>
      </c>
      <c r="G5018" s="4"/>
      <c r="H5018" s="4" t="s">
        <v>7391</v>
      </c>
      <c r="I5018" s="4" t="s">
        <v>7392</v>
      </c>
      <c r="J5018" s="4"/>
      <c r="K5018" s="4" t="n">
        <v>500</v>
      </c>
      <c r="L5018" s="10" t="n">
        <v>0.348</v>
      </c>
      <c r="M5018" s="10" t="n">
        <v>0.17</v>
      </c>
      <c r="N5018" s="11" t="s">
        <v>103</v>
      </c>
      <c r="O5018" s="11" t="s">
        <v>103</v>
      </c>
      <c r="P5018" s="11" t="s">
        <v>103</v>
      </c>
      <c r="Q5018" s="11" t="s">
        <v>103</v>
      </c>
      <c r="R5018" s="4"/>
    </row>
    <row r="5019" customFormat="false" ht="15" hidden="false" customHeight="false" outlineLevel="0" collapsed="false">
      <c r="A5019" s="4" t="s">
        <v>7393</v>
      </c>
      <c r="B5019" s="4" t="n">
        <v>15</v>
      </c>
      <c r="C5019" s="4" t="s">
        <v>2304</v>
      </c>
      <c r="D5019" s="4" t="s">
        <v>38</v>
      </c>
      <c r="E5019" s="4" t="s">
        <v>3827</v>
      </c>
      <c r="F5019" s="4" t="s">
        <v>3828</v>
      </c>
      <c r="G5019" s="4"/>
      <c r="H5019" s="4" t="s">
        <v>7391</v>
      </c>
      <c r="I5019" s="4" t="s">
        <v>7392</v>
      </c>
      <c r="J5019" s="4"/>
      <c r="K5019" s="4" t="n">
        <v>500</v>
      </c>
      <c r="L5019" s="10" t="n">
        <v>0.348</v>
      </c>
      <c r="M5019" s="10" t="n">
        <v>0.17</v>
      </c>
      <c r="N5019" s="11" t="s">
        <v>103</v>
      </c>
      <c r="O5019" s="11" t="s">
        <v>103</v>
      </c>
      <c r="P5019" s="11" t="s">
        <v>103</v>
      </c>
      <c r="Q5019" s="11" t="s">
        <v>103</v>
      </c>
      <c r="R5019" s="4"/>
    </row>
    <row r="5020" customFormat="false" ht="15" hidden="false" customHeight="false" outlineLevel="0" collapsed="false">
      <c r="A5020" s="4" t="s">
        <v>7394</v>
      </c>
      <c r="B5020" s="4" t="n">
        <v>15</v>
      </c>
      <c r="C5020" s="4" t="s">
        <v>2304</v>
      </c>
      <c r="D5020" s="4" t="s">
        <v>38</v>
      </c>
      <c r="E5020" s="4" t="s">
        <v>3827</v>
      </c>
      <c r="F5020" s="4" t="s">
        <v>3828</v>
      </c>
      <c r="G5020" s="4"/>
      <c r="H5020" s="4" t="s">
        <v>7391</v>
      </c>
      <c r="I5020" s="4" t="s">
        <v>7392</v>
      </c>
      <c r="J5020" s="4"/>
      <c r="K5020" s="4" t="n">
        <v>500</v>
      </c>
      <c r="L5020" s="10" t="n">
        <v>0.348</v>
      </c>
      <c r="M5020" s="10" t="n">
        <v>0.17</v>
      </c>
      <c r="N5020" s="11" t="s">
        <v>103</v>
      </c>
      <c r="O5020" s="11" t="s">
        <v>103</v>
      </c>
      <c r="P5020" s="11" t="s">
        <v>103</v>
      </c>
      <c r="Q5020" s="11" t="s">
        <v>103</v>
      </c>
      <c r="R5020" s="4"/>
    </row>
    <row r="5021" customFormat="false" ht="15" hidden="false" customHeight="false" outlineLevel="0" collapsed="false">
      <c r="A5021" s="4" t="s">
        <v>7395</v>
      </c>
      <c r="B5021" s="4" t="n">
        <v>15</v>
      </c>
      <c r="C5021" s="4" t="s">
        <v>2304</v>
      </c>
      <c r="D5021" s="4" t="s">
        <v>38</v>
      </c>
      <c r="E5021" s="4" t="s">
        <v>3827</v>
      </c>
      <c r="F5021" s="4" t="s">
        <v>3828</v>
      </c>
      <c r="G5021" s="4"/>
      <c r="H5021" s="4"/>
      <c r="I5021" s="4" t="s">
        <v>7396</v>
      </c>
      <c r="J5021" s="4"/>
      <c r="K5021" s="4" t="n">
        <v>500</v>
      </c>
      <c r="L5021" s="10" t="n">
        <v>0.348</v>
      </c>
      <c r="M5021" s="10" t="n">
        <v>0.17</v>
      </c>
      <c r="N5021" s="11" t="s">
        <v>103</v>
      </c>
      <c r="O5021" s="11" t="s">
        <v>103</v>
      </c>
      <c r="P5021" s="11" t="s">
        <v>103</v>
      </c>
      <c r="Q5021" s="11" t="s">
        <v>103</v>
      </c>
      <c r="R5021" s="4"/>
    </row>
    <row r="5022" customFormat="false" ht="15" hidden="false" customHeight="false" outlineLevel="0" collapsed="false">
      <c r="A5022" s="4" t="s">
        <v>7397</v>
      </c>
      <c r="B5022" s="4" t="n">
        <v>15</v>
      </c>
      <c r="C5022" s="4" t="s">
        <v>2304</v>
      </c>
      <c r="D5022" s="4" t="s">
        <v>38</v>
      </c>
      <c r="E5022" s="4" t="s">
        <v>3827</v>
      </c>
      <c r="F5022" s="4" t="s">
        <v>3828</v>
      </c>
      <c r="G5022" s="4"/>
      <c r="H5022" s="4"/>
      <c r="I5022" s="4" t="s">
        <v>7398</v>
      </c>
      <c r="J5022" s="4"/>
      <c r="K5022" s="4" t="n">
        <v>500</v>
      </c>
      <c r="L5022" s="10" t="n">
        <v>0.348</v>
      </c>
      <c r="M5022" s="10" t="n">
        <v>0.17</v>
      </c>
      <c r="N5022" s="11" t="s">
        <v>103</v>
      </c>
      <c r="O5022" s="11" t="s">
        <v>103</v>
      </c>
      <c r="P5022" s="11" t="s">
        <v>103</v>
      </c>
      <c r="Q5022" s="11" t="s">
        <v>103</v>
      </c>
      <c r="R5022" s="4"/>
    </row>
    <row r="5023" customFormat="false" ht="15" hidden="false" customHeight="false" outlineLevel="0" collapsed="false">
      <c r="A5023" s="4" t="s">
        <v>7399</v>
      </c>
      <c r="B5023" s="4" t="n">
        <v>15</v>
      </c>
      <c r="C5023" s="4" t="s">
        <v>2304</v>
      </c>
      <c r="D5023" s="4" t="s">
        <v>38</v>
      </c>
      <c r="E5023" s="4" t="s">
        <v>3827</v>
      </c>
      <c r="F5023" s="4" t="s">
        <v>3828</v>
      </c>
      <c r="G5023" s="4"/>
      <c r="H5023" s="4" t="s">
        <v>7380</v>
      </c>
      <c r="I5023" s="4" t="s">
        <v>7400</v>
      </c>
      <c r="J5023" s="4"/>
      <c r="K5023" s="4" t="n">
        <v>500</v>
      </c>
      <c r="L5023" s="10" t="n">
        <v>0.348</v>
      </c>
      <c r="M5023" s="10" t="n">
        <v>0.17</v>
      </c>
      <c r="N5023" s="11" t="s">
        <v>103</v>
      </c>
      <c r="O5023" s="11" t="s">
        <v>103</v>
      </c>
      <c r="P5023" s="11" t="s">
        <v>103</v>
      </c>
      <c r="Q5023" s="11" t="s">
        <v>103</v>
      </c>
      <c r="R5023" s="4"/>
    </row>
    <row r="5024" customFormat="false" ht="15" hidden="false" customHeight="false" outlineLevel="0" collapsed="false">
      <c r="A5024" s="4" t="s">
        <v>7401</v>
      </c>
      <c r="B5024" s="4" t="n">
        <v>15</v>
      </c>
      <c r="C5024" s="4" t="s">
        <v>2304</v>
      </c>
      <c r="D5024" s="4" t="s">
        <v>38</v>
      </c>
      <c r="E5024" s="4" t="s">
        <v>3827</v>
      </c>
      <c r="F5024" s="4" t="s">
        <v>3828</v>
      </c>
      <c r="G5024" s="4"/>
      <c r="H5024" s="4" t="s">
        <v>7380</v>
      </c>
      <c r="I5024" s="4" t="s">
        <v>7400</v>
      </c>
      <c r="J5024" s="4"/>
      <c r="K5024" s="4" t="n">
        <v>500</v>
      </c>
      <c r="L5024" s="10" t="n">
        <v>0.348</v>
      </c>
      <c r="M5024" s="10" t="n">
        <v>0.17</v>
      </c>
      <c r="N5024" s="11" t="s">
        <v>103</v>
      </c>
      <c r="O5024" s="11" t="s">
        <v>103</v>
      </c>
      <c r="P5024" s="11" t="s">
        <v>103</v>
      </c>
      <c r="Q5024" s="11" t="s">
        <v>103</v>
      </c>
      <c r="R5024" s="4"/>
    </row>
    <row r="5025" customFormat="false" ht="15" hidden="false" customHeight="false" outlineLevel="0" collapsed="false">
      <c r="A5025" s="4" t="s">
        <v>7402</v>
      </c>
      <c r="B5025" s="4" t="n">
        <v>15</v>
      </c>
      <c r="C5025" s="4" t="s">
        <v>2304</v>
      </c>
      <c r="D5025" s="4" t="s">
        <v>38</v>
      </c>
      <c r="E5025" s="4" t="s">
        <v>3827</v>
      </c>
      <c r="F5025" s="4" t="s">
        <v>3828</v>
      </c>
      <c r="G5025" s="4"/>
      <c r="H5025" s="4" t="s">
        <v>7380</v>
      </c>
      <c r="I5025" s="4" t="s">
        <v>7403</v>
      </c>
      <c r="J5025" s="4"/>
      <c r="K5025" s="4" t="n">
        <v>500</v>
      </c>
      <c r="L5025" s="10" t="n">
        <v>0.348</v>
      </c>
      <c r="M5025" s="10" t="n">
        <v>0.17</v>
      </c>
      <c r="N5025" s="11" t="s">
        <v>103</v>
      </c>
      <c r="O5025" s="11" t="s">
        <v>103</v>
      </c>
      <c r="P5025" s="11" t="s">
        <v>103</v>
      </c>
      <c r="Q5025" s="11" t="s">
        <v>103</v>
      </c>
      <c r="R5025" s="4"/>
    </row>
    <row r="5026" customFormat="false" ht="15" hidden="false" customHeight="false" outlineLevel="0" collapsed="false">
      <c r="A5026" s="4" t="s">
        <v>7404</v>
      </c>
      <c r="B5026" s="4" t="n">
        <v>15</v>
      </c>
      <c r="C5026" s="4" t="s">
        <v>2304</v>
      </c>
      <c r="D5026" s="4" t="s">
        <v>38</v>
      </c>
      <c r="E5026" s="4" t="s">
        <v>3827</v>
      </c>
      <c r="F5026" s="4" t="s">
        <v>3828</v>
      </c>
      <c r="G5026" s="4"/>
      <c r="H5026" s="4" t="s">
        <v>7380</v>
      </c>
      <c r="I5026" s="4" t="s">
        <v>7403</v>
      </c>
      <c r="J5026" s="4"/>
      <c r="K5026" s="4" t="n">
        <v>500</v>
      </c>
      <c r="L5026" s="10" t="n">
        <v>0.348</v>
      </c>
      <c r="M5026" s="10" t="n">
        <v>0.17</v>
      </c>
      <c r="N5026" s="11" t="s">
        <v>103</v>
      </c>
      <c r="O5026" s="11" t="s">
        <v>103</v>
      </c>
      <c r="P5026" s="11" t="s">
        <v>103</v>
      </c>
      <c r="Q5026" s="11" t="s">
        <v>103</v>
      </c>
      <c r="R5026" s="4"/>
    </row>
    <row r="5027" customFormat="false" ht="15" hidden="false" customHeight="false" outlineLevel="0" collapsed="false">
      <c r="A5027" s="4" t="s">
        <v>7405</v>
      </c>
      <c r="B5027" s="4" t="n">
        <v>15</v>
      </c>
      <c r="C5027" s="4" t="s">
        <v>2304</v>
      </c>
      <c r="D5027" s="4" t="s">
        <v>38</v>
      </c>
      <c r="E5027" s="4" t="s">
        <v>3827</v>
      </c>
      <c r="F5027" s="4" t="s">
        <v>3828</v>
      </c>
      <c r="G5027" s="4"/>
      <c r="H5027" s="4"/>
      <c r="I5027" s="4" t="s">
        <v>7406</v>
      </c>
      <c r="J5027" s="4"/>
      <c r="K5027" s="4" t="n">
        <v>500</v>
      </c>
      <c r="L5027" s="10" t="n">
        <v>0.348</v>
      </c>
      <c r="M5027" s="10" t="n">
        <v>0.17</v>
      </c>
      <c r="N5027" s="11" t="s">
        <v>103</v>
      </c>
      <c r="O5027" s="11" t="s">
        <v>103</v>
      </c>
      <c r="P5027" s="11" t="s">
        <v>103</v>
      </c>
      <c r="Q5027" s="11" t="s">
        <v>103</v>
      </c>
      <c r="R5027" s="4"/>
    </row>
    <row r="5028" customFormat="false" ht="15" hidden="false" customHeight="false" outlineLevel="0" collapsed="false">
      <c r="A5028" s="4" t="s">
        <v>7407</v>
      </c>
      <c r="B5028" s="4" t="n">
        <v>15</v>
      </c>
      <c r="C5028" s="4" t="s">
        <v>2304</v>
      </c>
      <c r="D5028" s="4" t="s">
        <v>38</v>
      </c>
      <c r="E5028" s="4" t="s">
        <v>3827</v>
      </c>
      <c r="F5028" s="4" t="s">
        <v>3828</v>
      </c>
      <c r="G5028" s="4"/>
      <c r="H5028" s="4"/>
      <c r="I5028" s="4" t="s">
        <v>7406</v>
      </c>
      <c r="J5028" s="4"/>
      <c r="K5028" s="4" t="n">
        <v>500</v>
      </c>
      <c r="L5028" s="10" t="n">
        <v>0.348</v>
      </c>
      <c r="M5028" s="10" t="n">
        <v>0.17</v>
      </c>
      <c r="N5028" s="11" t="s">
        <v>103</v>
      </c>
      <c r="O5028" s="11" t="s">
        <v>103</v>
      </c>
      <c r="P5028" s="11" t="s">
        <v>103</v>
      </c>
      <c r="Q5028" s="11" t="s">
        <v>103</v>
      </c>
      <c r="R5028" s="4"/>
    </row>
    <row r="5029" customFormat="false" ht="15" hidden="false" customHeight="false" outlineLevel="0" collapsed="false">
      <c r="A5029" s="4" t="s">
        <v>7408</v>
      </c>
      <c r="B5029" s="4" t="n">
        <v>15</v>
      </c>
      <c r="C5029" s="4" t="s">
        <v>2304</v>
      </c>
      <c r="D5029" s="4" t="s">
        <v>38</v>
      </c>
      <c r="E5029" s="4" t="s">
        <v>3827</v>
      </c>
      <c r="F5029" s="4" t="s">
        <v>3828</v>
      </c>
      <c r="G5029" s="4"/>
      <c r="H5029" s="4" t="s">
        <v>7380</v>
      </c>
      <c r="I5029" s="4" t="s">
        <v>7406</v>
      </c>
      <c r="J5029" s="4"/>
      <c r="K5029" s="4" t="n">
        <v>500</v>
      </c>
      <c r="L5029" s="10" t="n">
        <v>0.348</v>
      </c>
      <c r="M5029" s="10" t="n">
        <v>0.17</v>
      </c>
      <c r="N5029" s="11" t="s">
        <v>103</v>
      </c>
      <c r="O5029" s="11" t="s">
        <v>103</v>
      </c>
      <c r="P5029" s="11" t="s">
        <v>103</v>
      </c>
      <c r="Q5029" s="11" t="s">
        <v>103</v>
      </c>
      <c r="R5029" s="4"/>
    </row>
    <row r="5030" customFormat="false" ht="15" hidden="false" customHeight="false" outlineLevel="0" collapsed="false">
      <c r="A5030" s="4" t="s">
        <v>7409</v>
      </c>
      <c r="B5030" s="4" t="n">
        <v>15</v>
      </c>
      <c r="C5030" s="4" t="s">
        <v>2304</v>
      </c>
      <c r="D5030" s="4" t="s">
        <v>38</v>
      </c>
      <c r="E5030" s="4" t="s">
        <v>3827</v>
      </c>
      <c r="F5030" s="4" t="s">
        <v>3828</v>
      </c>
      <c r="G5030" s="4"/>
      <c r="H5030" s="4"/>
      <c r="I5030" s="4" t="s">
        <v>7410</v>
      </c>
      <c r="J5030" s="4"/>
      <c r="K5030" s="4" t="n">
        <v>500</v>
      </c>
      <c r="L5030" s="10" t="n">
        <v>0.348</v>
      </c>
      <c r="M5030" s="10" t="n">
        <v>0.17</v>
      </c>
      <c r="N5030" s="11" t="s">
        <v>103</v>
      </c>
      <c r="O5030" s="11" t="s">
        <v>103</v>
      </c>
      <c r="P5030" s="11" t="s">
        <v>103</v>
      </c>
      <c r="Q5030" s="11" t="s">
        <v>103</v>
      </c>
      <c r="R5030" s="4"/>
    </row>
    <row r="5031" customFormat="false" ht="15" hidden="false" customHeight="false" outlineLevel="0" collapsed="false">
      <c r="A5031" s="4" t="s">
        <v>7411</v>
      </c>
      <c r="B5031" s="4" t="n">
        <v>15</v>
      </c>
      <c r="C5031" s="4" t="s">
        <v>2304</v>
      </c>
      <c r="D5031" s="4" t="s">
        <v>38</v>
      </c>
      <c r="E5031" s="4" t="s">
        <v>3827</v>
      </c>
      <c r="F5031" s="4" t="s">
        <v>3828</v>
      </c>
      <c r="G5031" s="4"/>
      <c r="H5031" s="4" t="s">
        <v>7380</v>
      </c>
      <c r="I5031" s="4" t="s">
        <v>7412</v>
      </c>
      <c r="J5031" s="4"/>
      <c r="K5031" s="4" t="n">
        <v>500</v>
      </c>
      <c r="L5031" s="10" t="n">
        <v>0.348</v>
      </c>
      <c r="M5031" s="10" t="n">
        <v>0.17</v>
      </c>
      <c r="N5031" s="11" t="s">
        <v>103</v>
      </c>
      <c r="O5031" s="11" t="s">
        <v>103</v>
      </c>
      <c r="P5031" s="11" t="s">
        <v>103</v>
      </c>
      <c r="Q5031" s="11" t="s">
        <v>103</v>
      </c>
      <c r="R5031" s="4"/>
    </row>
    <row r="5032" customFormat="false" ht="15" hidden="false" customHeight="false" outlineLevel="0" collapsed="false">
      <c r="A5032" s="4" t="s">
        <v>7413</v>
      </c>
      <c r="B5032" s="4" t="n">
        <v>15</v>
      </c>
      <c r="C5032" s="4" t="s">
        <v>2304</v>
      </c>
      <c r="D5032" s="4" t="s">
        <v>38</v>
      </c>
      <c r="E5032" s="4" t="s">
        <v>3827</v>
      </c>
      <c r="F5032" s="4" t="s">
        <v>3828</v>
      </c>
      <c r="G5032" s="4"/>
      <c r="H5032" s="4" t="s">
        <v>7380</v>
      </c>
      <c r="I5032" s="4" t="s">
        <v>7406</v>
      </c>
      <c r="J5032" s="4"/>
      <c r="K5032" s="4" t="n">
        <v>500</v>
      </c>
      <c r="L5032" s="10" t="n">
        <v>0.348</v>
      </c>
      <c r="M5032" s="10" t="n">
        <v>0.17</v>
      </c>
      <c r="N5032" s="11" t="s">
        <v>103</v>
      </c>
      <c r="O5032" s="11" t="s">
        <v>103</v>
      </c>
      <c r="P5032" s="11" t="s">
        <v>103</v>
      </c>
      <c r="Q5032" s="11" t="s">
        <v>103</v>
      </c>
      <c r="R5032" s="4"/>
    </row>
    <row r="5033" customFormat="false" ht="15" hidden="false" customHeight="false" outlineLevel="0" collapsed="false">
      <c r="A5033" s="4" t="s">
        <v>7414</v>
      </c>
      <c r="B5033" s="4" t="n">
        <v>15</v>
      </c>
      <c r="C5033" s="4" t="s">
        <v>2304</v>
      </c>
      <c r="D5033" s="4" t="s">
        <v>38</v>
      </c>
      <c r="E5033" s="4" t="s">
        <v>3827</v>
      </c>
      <c r="F5033" s="4" t="s">
        <v>3828</v>
      </c>
      <c r="G5033" s="4"/>
      <c r="H5033" s="4" t="s">
        <v>7380</v>
      </c>
      <c r="I5033" s="4" t="s">
        <v>7415</v>
      </c>
      <c r="J5033" s="4"/>
      <c r="K5033" s="4" t="n">
        <v>500</v>
      </c>
      <c r="L5033" s="10" t="n">
        <v>0.348</v>
      </c>
      <c r="M5033" s="10" t="n">
        <v>0.17</v>
      </c>
      <c r="N5033" s="11" t="s">
        <v>103</v>
      </c>
      <c r="O5033" s="11" t="s">
        <v>103</v>
      </c>
      <c r="P5033" s="11" t="s">
        <v>103</v>
      </c>
      <c r="Q5033" s="11" t="s">
        <v>103</v>
      </c>
      <c r="R5033" s="4"/>
    </row>
    <row r="5034" customFormat="false" ht="15" hidden="false" customHeight="false" outlineLevel="0" collapsed="false">
      <c r="A5034" s="4" t="s">
        <v>7416</v>
      </c>
      <c r="B5034" s="4" t="n">
        <v>15</v>
      </c>
      <c r="C5034" s="4" t="s">
        <v>2304</v>
      </c>
      <c r="D5034" s="4" t="s">
        <v>38</v>
      </c>
      <c r="E5034" s="4" t="s">
        <v>3827</v>
      </c>
      <c r="F5034" s="4" t="s">
        <v>3828</v>
      </c>
      <c r="G5034" s="4"/>
      <c r="H5034" s="4" t="s">
        <v>7380</v>
      </c>
      <c r="I5034" s="4" t="s">
        <v>7417</v>
      </c>
      <c r="J5034" s="4"/>
      <c r="K5034" s="4" t="n">
        <v>500</v>
      </c>
      <c r="L5034" s="10" t="n">
        <v>0.348</v>
      </c>
      <c r="M5034" s="10" t="n">
        <v>0.17</v>
      </c>
      <c r="N5034" s="11" t="s">
        <v>103</v>
      </c>
      <c r="O5034" s="11" t="s">
        <v>103</v>
      </c>
      <c r="P5034" s="11" t="s">
        <v>103</v>
      </c>
      <c r="Q5034" s="11" t="s">
        <v>103</v>
      </c>
      <c r="R5034" s="4"/>
    </row>
    <row r="5035" customFormat="false" ht="15" hidden="false" customHeight="false" outlineLevel="0" collapsed="false">
      <c r="A5035" s="4" t="s">
        <v>7418</v>
      </c>
      <c r="B5035" s="4" t="n">
        <v>15</v>
      </c>
      <c r="C5035" s="4" t="s">
        <v>2304</v>
      </c>
      <c r="D5035" s="4" t="s">
        <v>38</v>
      </c>
      <c r="E5035" s="4" t="s">
        <v>3827</v>
      </c>
      <c r="F5035" s="4" t="s">
        <v>3828</v>
      </c>
      <c r="G5035" s="4"/>
      <c r="H5035" s="4" t="s">
        <v>7380</v>
      </c>
      <c r="I5035" s="4" t="s">
        <v>7419</v>
      </c>
      <c r="J5035" s="4"/>
      <c r="K5035" s="4" t="n">
        <v>500</v>
      </c>
      <c r="L5035" s="10" t="n">
        <v>0.348</v>
      </c>
      <c r="M5035" s="10" t="n">
        <v>0.17</v>
      </c>
      <c r="N5035" s="11" t="s">
        <v>103</v>
      </c>
      <c r="O5035" s="11" t="s">
        <v>103</v>
      </c>
      <c r="P5035" s="11" t="s">
        <v>103</v>
      </c>
      <c r="Q5035" s="11" t="s">
        <v>103</v>
      </c>
      <c r="R5035" s="4"/>
    </row>
    <row r="5036" customFormat="false" ht="15" hidden="false" customHeight="false" outlineLevel="0" collapsed="false">
      <c r="A5036" s="4" t="s">
        <v>7420</v>
      </c>
      <c r="B5036" s="4" t="n">
        <v>15</v>
      </c>
      <c r="C5036" s="4" t="s">
        <v>2304</v>
      </c>
      <c r="D5036" s="4" t="s">
        <v>38</v>
      </c>
      <c r="E5036" s="4" t="s">
        <v>3827</v>
      </c>
      <c r="F5036" s="4" t="s">
        <v>3828</v>
      </c>
      <c r="G5036" s="4"/>
      <c r="H5036" s="4" t="s">
        <v>7380</v>
      </c>
      <c r="I5036" s="4" t="s">
        <v>7419</v>
      </c>
      <c r="J5036" s="4"/>
      <c r="K5036" s="4" t="n">
        <v>500</v>
      </c>
      <c r="L5036" s="10" t="n">
        <v>0.348</v>
      </c>
      <c r="M5036" s="10" t="n">
        <v>0.17</v>
      </c>
      <c r="N5036" s="11" t="s">
        <v>103</v>
      </c>
      <c r="O5036" s="11" t="s">
        <v>103</v>
      </c>
      <c r="P5036" s="11" t="s">
        <v>103</v>
      </c>
      <c r="Q5036" s="11" t="s">
        <v>103</v>
      </c>
      <c r="R5036" s="4"/>
    </row>
    <row r="5037" customFormat="false" ht="15" hidden="false" customHeight="false" outlineLevel="0" collapsed="false">
      <c r="A5037" s="4" t="s">
        <v>7421</v>
      </c>
      <c r="B5037" s="4" t="n">
        <v>15</v>
      </c>
      <c r="C5037" s="4" t="s">
        <v>2304</v>
      </c>
      <c r="D5037" s="4" t="s">
        <v>38</v>
      </c>
      <c r="E5037" s="4" t="s">
        <v>3827</v>
      </c>
      <c r="F5037" s="4" t="s">
        <v>3828</v>
      </c>
      <c r="G5037" s="4"/>
      <c r="H5037" s="4"/>
      <c r="I5037" s="4" t="s">
        <v>7422</v>
      </c>
      <c r="J5037" s="4"/>
      <c r="K5037" s="4" t="n">
        <v>500</v>
      </c>
      <c r="L5037" s="10" t="n">
        <v>0.348</v>
      </c>
      <c r="M5037" s="10" t="n">
        <v>0.17</v>
      </c>
      <c r="N5037" s="11" t="s">
        <v>103</v>
      </c>
      <c r="O5037" s="11" t="s">
        <v>103</v>
      </c>
      <c r="P5037" s="11" t="s">
        <v>103</v>
      </c>
      <c r="Q5037" s="11" t="s">
        <v>103</v>
      </c>
      <c r="R5037" s="4"/>
    </row>
    <row r="5038" customFormat="false" ht="15" hidden="false" customHeight="false" outlineLevel="0" collapsed="false">
      <c r="A5038" s="4" t="s">
        <v>7423</v>
      </c>
      <c r="B5038" s="4" t="n">
        <v>15</v>
      </c>
      <c r="C5038" s="4" t="s">
        <v>2304</v>
      </c>
      <c r="D5038" s="4" t="s">
        <v>38</v>
      </c>
      <c r="E5038" s="4" t="s">
        <v>3827</v>
      </c>
      <c r="F5038" s="4" t="s">
        <v>3828</v>
      </c>
      <c r="G5038" s="4"/>
      <c r="H5038" s="4"/>
      <c r="I5038" s="4" t="s">
        <v>7424</v>
      </c>
      <c r="J5038" s="4"/>
      <c r="K5038" s="4" t="n">
        <v>500</v>
      </c>
      <c r="L5038" s="10" t="n">
        <v>0.348</v>
      </c>
      <c r="M5038" s="10" t="n">
        <v>0.17</v>
      </c>
      <c r="N5038" s="11" t="s">
        <v>103</v>
      </c>
      <c r="O5038" s="11" t="s">
        <v>103</v>
      </c>
      <c r="P5038" s="11" t="s">
        <v>103</v>
      </c>
      <c r="Q5038" s="11" t="s">
        <v>103</v>
      </c>
      <c r="R5038" s="4"/>
    </row>
    <row r="5039" customFormat="false" ht="15" hidden="false" customHeight="false" outlineLevel="0" collapsed="false">
      <c r="A5039" s="4" t="s">
        <v>7425</v>
      </c>
      <c r="B5039" s="4" t="n">
        <v>15</v>
      </c>
      <c r="C5039" s="4" t="s">
        <v>2304</v>
      </c>
      <c r="D5039" s="4" t="s">
        <v>38</v>
      </c>
      <c r="E5039" s="4" t="s">
        <v>3827</v>
      </c>
      <c r="F5039" s="4" t="s">
        <v>3828</v>
      </c>
      <c r="G5039" s="4"/>
      <c r="H5039" s="4"/>
      <c r="I5039" s="4" t="s">
        <v>7424</v>
      </c>
      <c r="J5039" s="4"/>
      <c r="K5039" s="4" t="n">
        <v>500</v>
      </c>
      <c r="L5039" s="10" t="n">
        <v>0.348</v>
      </c>
      <c r="M5039" s="10" t="n">
        <v>0.17</v>
      </c>
      <c r="N5039" s="11" t="s">
        <v>103</v>
      </c>
      <c r="O5039" s="11" t="s">
        <v>103</v>
      </c>
      <c r="P5039" s="11" t="s">
        <v>103</v>
      </c>
      <c r="Q5039" s="11" t="s">
        <v>103</v>
      </c>
      <c r="R5039" s="4"/>
    </row>
    <row r="5040" customFormat="false" ht="15" hidden="false" customHeight="false" outlineLevel="0" collapsed="false">
      <c r="A5040" s="4" t="s">
        <v>7426</v>
      </c>
      <c r="B5040" s="4" t="n">
        <v>15</v>
      </c>
      <c r="C5040" s="4" t="s">
        <v>2304</v>
      </c>
      <c r="D5040" s="4" t="s">
        <v>38</v>
      </c>
      <c r="E5040" s="4" t="s">
        <v>3827</v>
      </c>
      <c r="F5040" s="4" t="s">
        <v>3828</v>
      </c>
      <c r="G5040" s="4"/>
      <c r="H5040" s="4"/>
      <c r="I5040" s="4" t="s">
        <v>7422</v>
      </c>
      <c r="J5040" s="4"/>
      <c r="K5040" s="4" t="n">
        <v>500</v>
      </c>
      <c r="L5040" s="10" t="n">
        <v>0.348</v>
      </c>
      <c r="M5040" s="10" t="n">
        <v>0.17</v>
      </c>
      <c r="N5040" s="11" t="s">
        <v>103</v>
      </c>
      <c r="O5040" s="11" t="s">
        <v>103</v>
      </c>
      <c r="P5040" s="11" t="s">
        <v>103</v>
      </c>
      <c r="Q5040" s="11" t="s">
        <v>103</v>
      </c>
      <c r="R5040" s="4"/>
    </row>
    <row r="5041" customFormat="false" ht="15" hidden="false" customHeight="false" outlineLevel="0" collapsed="false">
      <c r="A5041" s="4" t="s">
        <v>7427</v>
      </c>
      <c r="B5041" s="4" t="n">
        <v>15</v>
      </c>
      <c r="C5041" s="4" t="s">
        <v>2304</v>
      </c>
      <c r="D5041" s="4" t="s">
        <v>38</v>
      </c>
      <c r="E5041" s="4" t="s">
        <v>3827</v>
      </c>
      <c r="F5041" s="4" t="s">
        <v>3828</v>
      </c>
      <c r="G5041" s="4"/>
      <c r="H5041" s="4"/>
      <c r="I5041" s="4" t="s">
        <v>7422</v>
      </c>
      <c r="J5041" s="4"/>
      <c r="K5041" s="4" t="n">
        <v>500</v>
      </c>
      <c r="L5041" s="10" t="n">
        <v>0.348</v>
      </c>
      <c r="M5041" s="10" t="n">
        <v>0.17</v>
      </c>
      <c r="N5041" s="11" t="s">
        <v>103</v>
      </c>
      <c r="O5041" s="11" t="s">
        <v>103</v>
      </c>
      <c r="P5041" s="11" t="s">
        <v>103</v>
      </c>
      <c r="Q5041" s="11" t="s">
        <v>103</v>
      </c>
      <c r="R5041" s="4"/>
    </row>
    <row r="5042" customFormat="false" ht="15" hidden="false" customHeight="false" outlineLevel="0" collapsed="false">
      <c r="A5042" s="4" t="s">
        <v>7428</v>
      </c>
      <c r="B5042" s="4" t="n">
        <v>15</v>
      </c>
      <c r="C5042" s="4" t="s">
        <v>2304</v>
      </c>
      <c r="D5042" s="4" t="s">
        <v>38</v>
      </c>
      <c r="E5042" s="4" t="s">
        <v>3827</v>
      </c>
      <c r="F5042" s="4" t="s">
        <v>3828</v>
      </c>
      <c r="G5042" s="4"/>
      <c r="H5042" s="4"/>
      <c r="I5042" s="4" t="s">
        <v>7429</v>
      </c>
      <c r="J5042" s="4"/>
      <c r="K5042" s="4" t="n">
        <v>500</v>
      </c>
      <c r="L5042" s="10" t="n">
        <v>0.348</v>
      </c>
      <c r="M5042" s="10" t="n">
        <v>0.17</v>
      </c>
      <c r="N5042" s="11" t="s">
        <v>103</v>
      </c>
      <c r="O5042" s="11" t="s">
        <v>103</v>
      </c>
      <c r="P5042" s="11" t="s">
        <v>103</v>
      </c>
      <c r="Q5042" s="11" t="s">
        <v>103</v>
      </c>
      <c r="R5042" s="4"/>
    </row>
    <row r="5043" customFormat="false" ht="15" hidden="false" customHeight="false" outlineLevel="0" collapsed="false">
      <c r="A5043" s="4" t="s">
        <v>7430</v>
      </c>
      <c r="B5043" s="4" t="n">
        <v>15</v>
      </c>
      <c r="C5043" s="4" t="s">
        <v>2304</v>
      </c>
      <c r="D5043" s="4" t="s">
        <v>38</v>
      </c>
      <c r="E5043" s="4" t="s">
        <v>3827</v>
      </c>
      <c r="F5043" s="4" t="s">
        <v>3828</v>
      </c>
      <c r="G5043" s="4"/>
      <c r="H5043" s="4"/>
      <c r="I5043" s="4" t="s">
        <v>7429</v>
      </c>
      <c r="J5043" s="4"/>
      <c r="K5043" s="4" t="n">
        <v>500</v>
      </c>
      <c r="L5043" s="10" t="n">
        <v>0.348</v>
      </c>
      <c r="M5043" s="10" t="n">
        <v>0.17</v>
      </c>
      <c r="N5043" s="11" t="s">
        <v>103</v>
      </c>
      <c r="O5043" s="11" t="s">
        <v>103</v>
      </c>
      <c r="P5043" s="11" t="s">
        <v>103</v>
      </c>
      <c r="Q5043" s="11" t="s">
        <v>103</v>
      </c>
      <c r="R5043" s="4"/>
    </row>
    <row r="5044" customFormat="false" ht="15" hidden="false" customHeight="false" outlineLevel="0" collapsed="false">
      <c r="A5044" s="4" t="s">
        <v>7431</v>
      </c>
      <c r="B5044" s="4" t="n">
        <v>15</v>
      </c>
      <c r="C5044" s="4" t="s">
        <v>2304</v>
      </c>
      <c r="D5044" s="4" t="s">
        <v>38</v>
      </c>
      <c r="E5044" s="4" t="s">
        <v>3827</v>
      </c>
      <c r="F5044" s="4" t="s">
        <v>3828</v>
      </c>
      <c r="G5044" s="4"/>
      <c r="H5044" s="4"/>
      <c r="I5044" s="4" t="s">
        <v>7432</v>
      </c>
      <c r="J5044" s="4"/>
      <c r="K5044" s="4" t="n">
        <v>500</v>
      </c>
      <c r="L5044" s="10" t="n">
        <v>0.348</v>
      </c>
      <c r="M5044" s="10" t="n">
        <v>0.17</v>
      </c>
      <c r="N5044" s="11" t="s">
        <v>103</v>
      </c>
      <c r="O5044" s="11" t="s">
        <v>103</v>
      </c>
      <c r="P5044" s="11" t="s">
        <v>103</v>
      </c>
      <c r="Q5044" s="11" t="s">
        <v>103</v>
      </c>
      <c r="R5044" s="4"/>
    </row>
    <row r="5045" customFormat="false" ht="15" hidden="false" customHeight="false" outlineLevel="0" collapsed="false">
      <c r="A5045" s="4" t="s">
        <v>7433</v>
      </c>
      <c r="B5045" s="4" t="n">
        <v>15</v>
      </c>
      <c r="C5045" s="4" t="s">
        <v>2304</v>
      </c>
      <c r="D5045" s="4" t="s">
        <v>38</v>
      </c>
      <c r="E5045" s="4" t="s">
        <v>3827</v>
      </c>
      <c r="F5045" s="4" t="s">
        <v>3828</v>
      </c>
      <c r="G5045" s="4"/>
      <c r="H5045" s="4"/>
      <c r="I5045" s="4" t="s">
        <v>7434</v>
      </c>
      <c r="J5045" s="4"/>
      <c r="K5045" s="4" t="n">
        <v>500</v>
      </c>
      <c r="L5045" s="10" t="n">
        <v>0.348</v>
      </c>
      <c r="M5045" s="10" t="n">
        <v>0.17</v>
      </c>
      <c r="N5045" s="11" t="s">
        <v>103</v>
      </c>
      <c r="O5045" s="11" t="s">
        <v>103</v>
      </c>
      <c r="P5045" s="11" t="s">
        <v>103</v>
      </c>
      <c r="Q5045" s="11" t="s">
        <v>103</v>
      </c>
      <c r="R5045" s="4"/>
    </row>
    <row r="5046" customFormat="false" ht="15" hidden="false" customHeight="false" outlineLevel="0" collapsed="false">
      <c r="A5046" s="4" t="s">
        <v>7435</v>
      </c>
      <c r="B5046" s="4" t="n">
        <v>15</v>
      </c>
      <c r="C5046" s="4" t="s">
        <v>2304</v>
      </c>
      <c r="D5046" s="4" t="s">
        <v>38</v>
      </c>
      <c r="E5046" s="4" t="s">
        <v>3827</v>
      </c>
      <c r="F5046" s="4" t="s">
        <v>3836</v>
      </c>
      <c r="G5046" s="4"/>
      <c r="H5046" s="4"/>
      <c r="I5046" s="4" t="s">
        <v>7436</v>
      </c>
      <c r="J5046" s="4"/>
      <c r="K5046" s="4" t="n">
        <v>500</v>
      </c>
      <c r="L5046" s="10" t="n">
        <v>0.348</v>
      </c>
      <c r="M5046" s="10" t="n">
        <v>0.17</v>
      </c>
      <c r="N5046" s="11" t="s">
        <v>103</v>
      </c>
      <c r="O5046" s="11" t="s">
        <v>103</v>
      </c>
      <c r="P5046" s="11" t="s">
        <v>103</v>
      </c>
      <c r="Q5046" s="11" t="s">
        <v>103</v>
      </c>
      <c r="R5046" s="4"/>
    </row>
    <row r="5047" customFormat="false" ht="15" hidden="false" customHeight="false" outlineLevel="0" collapsed="false">
      <c r="A5047" s="4" t="s">
        <v>7437</v>
      </c>
      <c r="B5047" s="4" t="n">
        <v>15</v>
      </c>
      <c r="C5047" s="4" t="s">
        <v>2304</v>
      </c>
      <c r="D5047" s="4" t="s">
        <v>38</v>
      </c>
      <c r="E5047" s="4" t="s">
        <v>3827</v>
      </c>
      <c r="F5047" s="4" t="s">
        <v>3836</v>
      </c>
      <c r="G5047" s="4"/>
      <c r="H5047" s="4"/>
      <c r="I5047" s="4" t="s">
        <v>7436</v>
      </c>
      <c r="J5047" s="4"/>
      <c r="K5047" s="4" t="n">
        <v>500</v>
      </c>
      <c r="L5047" s="10" t="n">
        <v>0.348</v>
      </c>
      <c r="M5047" s="10" t="n">
        <v>0.17</v>
      </c>
      <c r="N5047" s="11" t="s">
        <v>103</v>
      </c>
      <c r="O5047" s="11" t="s">
        <v>103</v>
      </c>
      <c r="P5047" s="11" t="s">
        <v>103</v>
      </c>
      <c r="Q5047" s="11" t="s">
        <v>103</v>
      </c>
      <c r="R5047" s="4"/>
    </row>
    <row r="5048" customFormat="false" ht="15" hidden="false" customHeight="false" outlineLevel="0" collapsed="false">
      <c r="A5048" s="4" t="s">
        <v>7438</v>
      </c>
      <c r="B5048" s="4" t="n">
        <v>15</v>
      </c>
      <c r="C5048" s="4" t="s">
        <v>2304</v>
      </c>
      <c r="D5048" s="4" t="s">
        <v>38</v>
      </c>
      <c r="E5048" s="4" t="s">
        <v>3827</v>
      </c>
      <c r="F5048" s="4" t="s">
        <v>3836</v>
      </c>
      <c r="G5048" s="4"/>
      <c r="H5048" s="4"/>
      <c r="I5048" s="4" t="s">
        <v>7436</v>
      </c>
      <c r="J5048" s="4"/>
      <c r="K5048" s="4" t="n">
        <v>500</v>
      </c>
      <c r="L5048" s="10" t="n">
        <v>0.348</v>
      </c>
      <c r="M5048" s="10" t="n">
        <v>0.17</v>
      </c>
      <c r="N5048" s="11" t="s">
        <v>103</v>
      </c>
      <c r="O5048" s="11" t="s">
        <v>103</v>
      </c>
      <c r="P5048" s="11" t="s">
        <v>103</v>
      </c>
      <c r="Q5048" s="11" t="s">
        <v>103</v>
      </c>
      <c r="R5048" s="4"/>
    </row>
    <row r="5049" customFormat="false" ht="15" hidden="false" customHeight="false" outlineLevel="0" collapsed="false">
      <c r="A5049" s="4" t="s">
        <v>7439</v>
      </c>
      <c r="B5049" s="4" t="n">
        <v>15</v>
      </c>
      <c r="C5049" s="4" t="s">
        <v>2304</v>
      </c>
      <c r="D5049" s="4" t="s">
        <v>38</v>
      </c>
      <c r="E5049" s="4" t="s">
        <v>3827</v>
      </c>
      <c r="F5049" s="4" t="s">
        <v>3836</v>
      </c>
      <c r="G5049" s="4"/>
      <c r="H5049" s="4"/>
      <c r="I5049" s="4" t="s">
        <v>7436</v>
      </c>
      <c r="J5049" s="4"/>
      <c r="K5049" s="4" t="n">
        <v>500</v>
      </c>
      <c r="L5049" s="10" t="n">
        <v>0.348</v>
      </c>
      <c r="M5049" s="10" t="n">
        <v>0.17</v>
      </c>
      <c r="N5049" s="11" t="s">
        <v>103</v>
      </c>
      <c r="O5049" s="11" t="s">
        <v>103</v>
      </c>
      <c r="P5049" s="11" t="s">
        <v>103</v>
      </c>
      <c r="Q5049" s="11" t="s">
        <v>103</v>
      </c>
      <c r="R5049" s="4"/>
    </row>
    <row r="5050" customFormat="false" ht="15" hidden="false" customHeight="false" outlineLevel="0" collapsed="false">
      <c r="A5050" s="4" t="s">
        <v>7440</v>
      </c>
      <c r="B5050" s="4" t="n">
        <v>15</v>
      </c>
      <c r="C5050" s="4" t="s">
        <v>2304</v>
      </c>
      <c r="D5050" s="4" t="s">
        <v>38</v>
      </c>
      <c r="E5050" s="4" t="s">
        <v>3827</v>
      </c>
      <c r="F5050" s="4" t="s">
        <v>3836</v>
      </c>
      <c r="G5050" s="4"/>
      <c r="H5050" s="4"/>
      <c r="I5050" s="4" t="s">
        <v>7436</v>
      </c>
      <c r="J5050" s="4"/>
      <c r="K5050" s="4" t="n">
        <v>500</v>
      </c>
      <c r="L5050" s="10" t="n">
        <v>0.348</v>
      </c>
      <c r="M5050" s="10" t="n">
        <v>0.17</v>
      </c>
      <c r="N5050" s="11" t="s">
        <v>103</v>
      </c>
      <c r="O5050" s="11" t="s">
        <v>103</v>
      </c>
      <c r="P5050" s="11" t="s">
        <v>103</v>
      </c>
      <c r="Q5050" s="11" t="s">
        <v>103</v>
      </c>
      <c r="R5050" s="4"/>
    </row>
    <row r="5051" customFormat="false" ht="15" hidden="false" customHeight="false" outlineLevel="0" collapsed="false">
      <c r="A5051" s="4" t="s">
        <v>7441</v>
      </c>
      <c r="B5051" s="4" t="n">
        <v>15</v>
      </c>
      <c r="C5051" s="4" t="s">
        <v>2304</v>
      </c>
      <c r="D5051" s="4" t="s">
        <v>38</v>
      </c>
      <c r="E5051" s="4" t="s">
        <v>3827</v>
      </c>
      <c r="F5051" s="4" t="s">
        <v>3836</v>
      </c>
      <c r="G5051" s="4"/>
      <c r="H5051" s="4"/>
      <c r="I5051" s="4" t="s">
        <v>7436</v>
      </c>
      <c r="J5051" s="4"/>
      <c r="K5051" s="4" t="n">
        <v>500</v>
      </c>
      <c r="L5051" s="10" t="n">
        <v>0.348</v>
      </c>
      <c r="M5051" s="10" t="n">
        <v>0.17</v>
      </c>
      <c r="N5051" s="11" t="s">
        <v>103</v>
      </c>
      <c r="O5051" s="11" t="s">
        <v>103</v>
      </c>
      <c r="P5051" s="11" t="s">
        <v>103</v>
      </c>
      <c r="Q5051" s="11" t="s">
        <v>103</v>
      </c>
      <c r="R5051" s="4"/>
    </row>
    <row r="5052" customFormat="false" ht="15" hidden="false" customHeight="false" outlineLevel="0" collapsed="false">
      <c r="A5052" s="4" t="s">
        <v>7442</v>
      </c>
      <c r="B5052" s="4" t="n">
        <v>15</v>
      </c>
      <c r="C5052" s="4" t="s">
        <v>2304</v>
      </c>
      <c r="D5052" s="4" t="s">
        <v>38</v>
      </c>
      <c r="E5052" s="4" t="s">
        <v>3827</v>
      </c>
      <c r="F5052" s="4" t="s">
        <v>3836</v>
      </c>
      <c r="G5052" s="4"/>
      <c r="H5052" s="4"/>
      <c r="I5052" s="4" t="s">
        <v>7436</v>
      </c>
      <c r="J5052" s="4"/>
      <c r="K5052" s="4" t="n">
        <v>500</v>
      </c>
      <c r="L5052" s="10" t="n">
        <v>0.348</v>
      </c>
      <c r="M5052" s="10" t="n">
        <v>0.17</v>
      </c>
      <c r="N5052" s="11" t="s">
        <v>103</v>
      </c>
      <c r="O5052" s="11" t="s">
        <v>103</v>
      </c>
      <c r="P5052" s="11" t="s">
        <v>103</v>
      </c>
      <c r="Q5052" s="11" t="s">
        <v>103</v>
      </c>
      <c r="R5052" s="4"/>
    </row>
    <row r="5053" customFormat="false" ht="15" hidden="false" customHeight="false" outlineLevel="0" collapsed="false">
      <c r="A5053" s="4" t="s">
        <v>7443</v>
      </c>
      <c r="B5053" s="4" t="n">
        <v>15</v>
      </c>
      <c r="C5053" s="4" t="s">
        <v>2304</v>
      </c>
      <c r="D5053" s="4" t="s">
        <v>38</v>
      </c>
      <c r="E5053" s="4" t="s">
        <v>3827</v>
      </c>
      <c r="F5053" s="4" t="s">
        <v>3836</v>
      </c>
      <c r="G5053" s="4"/>
      <c r="H5053" s="4"/>
      <c r="I5053" s="4" t="s">
        <v>7436</v>
      </c>
      <c r="J5053" s="4"/>
      <c r="K5053" s="4" t="n">
        <v>500</v>
      </c>
      <c r="L5053" s="10" t="n">
        <v>0.348</v>
      </c>
      <c r="M5053" s="10" t="n">
        <v>0.17</v>
      </c>
      <c r="N5053" s="11" t="s">
        <v>103</v>
      </c>
      <c r="O5053" s="11" t="s">
        <v>103</v>
      </c>
      <c r="P5053" s="11" t="s">
        <v>103</v>
      </c>
      <c r="Q5053" s="11" t="s">
        <v>103</v>
      </c>
      <c r="R5053" s="4"/>
    </row>
    <row r="5054" customFormat="false" ht="15" hidden="false" customHeight="false" outlineLevel="0" collapsed="false">
      <c r="A5054" s="4" t="s">
        <v>7444</v>
      </c>
      <c r="B5054" s="4" t="n">
        <v>15</v>
      </c>
      <c r="C5054" s="4" t="s">
        <v>2304</v>
      </c>
      <c r="D5054" s="4" t="s">
        <v>38</v>
      </c>
      <c r="E5054" s="4" t="s">
        <v>3827</v>
      </c>
      <c r="F5054" s="4" t="s">
        <v>3828</v>
      </c>
      <c r="G5054" s="4"/>
      <c r="H5054" s="4"/>
      <c r="I5054" s="4" t="s">
        <v>7445</v>
      </c>
      <c r="J5054" s="4"/>
      <c r="K5054" s="4" t="n">
        <v>500</v>
      </c>
      <c r="L5054" s="10" t="n">
        <v>0.348</v>
      </c>
      <c r="M5054" s="10" t="n">
        <v>0.17</v>
      </c>
      <c r="N5054" s="11" t="s">
        <v>103</v>
      </c>
      <c r="O5054" s="11" t="s">
        <v>103</v>
      </c>
      <c r="P5054" s="11" t="s">
        <v>103</v>
      </c>
      <c r="Q5054" s="11" t="s">
        <v>103</v>
      </c>
      <c r="R5054" s="4"/>
    </row>
    <row r="5055" customFormat="false" ht="15" hidden="false" customHeight="false" outlineLevel="0" collapsed="false">
      <c r="A5055" s="4" t="s">
        <v>7446</v>
      </c>
      <c r="B5055" s="4" t="n">
        <v>16</v>
      </c>
      <c r="C5055" s="4" t="s">
        <v>803</v>
      </c>
      <c r="D5055" s="4" t="s">
        <v>38</v>
      </c>
      <c r="E5055" s="4" t="s">
        <v>3827</v>
      </c>
      <c r="F5055" s="4" t="s">
        <v>5187</v>
      </c>
      <c r="G5055" s="4"/>
      <c r="H5055" s="4"/>
      <c r="I5055" s="4"/>
      <c r="J5055" s="4"/>
      <c r="K5055" s="4"/>
      <c r="L5055" s="10" t="n">
        <v>0.348</v>
      </c>
      <c r="M5055" s="10" t="n">
        <v>0.17</v>
      </c>
      <c r="N5055" s="4"/>
      <c r="O5055" s="11" t="s">
        <v>103</v>
      </c>
      <c r="P5055" s="11" t="s">
        <v>103</v>
      </c>
      <c r="Q5055" s="11" t="s">
        <v>103</v>
      </c>
      <c r="R5055" s="4"/>
    </row>
    <row r="5056" customFormat="false" ht="15" hidden="false" customHeight="false" outlineLevel="0" collapsed="false">
      <c r="A5056" s="4" t="s">
        <v>7447</v>
      </c>
      <c r="B5056" s="4" t="n">
        <v>16</v>
      </c>
      <c r="C5056" s="4" t="s">
        <v>803</v>
      </c>
      <c r="D5056" s="4" t="s">
        <v>38</v>
      </c>
      <c r="E5056" s="4" t="s">
        <v>3827</v>
      </c>
      <c r="F5056" s="4" t="s">
        <v>5187</v>
      </c>
      <c r="G5056" s="4"/>
      <c r="H5056" s="4" t="s">
        <v>756</v>
      </c>
      <c r="I5056" s="4" t="s">
        <v>804</v>
      </c>
      <c r="J5056" s="4"/>
      <c r="K5056" s="4"/>
      <c r="L5056" s="10" t="n">
        <v>0.348</v>
      </c>
      <c r="M5056" s="10" t="n">
        <v>0.17</v>
      </c>
      <c r="N5056" s="11" t="s">
        <v>103</v>
      </c>
      <c r="O5056" s="11" t="s">
        <v>103</v>
      </c>
      <c r="P5056" s="11" t="s">
        <v>103</v>
      </c>
      <c r="Q5056" s="11" t="s">
        <v>103</v>
      </c>
      <c r="R5056" s="4"/>
    </row>
    <row r="5057" customFormat="false" ht="15" hidden="false" customHeight="false" outlineLevel="0" collapsed="false">
      <c r="A5057" s="4" t="s">
        <v>7448</v>
      </c>
      <c r="B5057" s="4" t="n">
        <v>16</v>
      </c>
      <c r="C5057" s="4" t="s">
        <v>803</v>
      </c>
      <c r="D5057" s="4" t="s">
        <v>38</v>
      </c>
      <c r="E5057" s="4" t="s">
        <v>3827</v>
      </c>
      <c r="F5057" s="4" t="s">
        <v>5187</v>
      </c>
      <c r="G5057" s="4"/>
      <c r="H5057" s="4" t="s">
        <v>756</v>
      </c>
      <c r="I5057" s="4" t="s">
        <v>804</v>
      </c>
      <c r="J5057" s="4"/>
      <c r="K5057" s="4"/>
      <c r="L5057" s="10" t="n">
        <v>0.348</v>
      </c>
      <c r="M5057" s="10" t="n">
        <v>0.17</v>
      </c>
      <c r="N5057" s="11" t="s">
        <v>103</v>
      </c>
      <c r="O5057" s="11" t="s">
        <v>103</v>
      </c>
      <c r="P5057" s="11" t="s">
        <v>103</v>
      </c>
      <c r="Q5057" s="11" t="s">
        <v>103</v>
      </c>
      <c r="R5057" s="4"/>
    </row>
    <row r="5058" customFormat="false" ht="15" hidden="false" customHeight="false" outlineLevel="0" collapsed="false">
      <c r="A5058" s="4" t="s">
        <v>7449</v>
      </c>
      <c r="B5058" s="4" t="n">
        <v>16</v>
      </c>
      <c r="C5058" s="4" t="s">
        <v>803</v>
      </c>
      <c r="D5058" s="4" t="s">
        <v>38</v>
      </c>
      <c r="E5058" s="4" t="s">
        <v>3827</v>
      </c>
      <c r="F5058" s="4" t="s">
        <v>5077</v>
      </c>
      <c r="G5058" s="4"/>
      <c r="H5058" s="4" t="s">
        <v>7450</v>
      </c>
      <c r="I5058" s="4"/>
      <c r="J5058" s="4"/>
      <c r="K5058" s="4"/>
      <c r="L5058" s="10" t="n">
        <v>0.348</v>
      </c>
      <c r="M5058" s="10" t="n">
        <v>0.17</v>
      </c>
      <c r="N5058" s="11" t="s">
        <v>103</v>
      </c>
      <c r="O5058" s="11" t="s">
        <v>103</v>
      </c>
      <c r="P5058" s="11" t="s">
        <v>103</v>
      </c>
      <c r="Q5058" s="11" t="s">
        <v>103</v>
      </c>
      <c r="R5058" s="4"/>
    </row>
    <row r="5059" customFormat="false" ht="15" hidden="false" customHeight="false" outlineLevel="0" collapsed="false">
      <c r="A5059" s="4" t="s">
        <v>7451</v>
      </c>
      <c r="B5059" s="4" t="n">
        <v>16</v>
      </c>
      <c r="C5059" s="4" t="s">
        <v>803</v>
      </c>
      <c r="D5059" s="4" t="s">
        <v>38</v>
      </c>
      <c r="E5059" s="4" t="s">
        <v>3827</v>
      </c>
      <c r="F5059" s="4" t="s">
        <v>5187</v>
      </c>
      <c r="G5059" s="4"/>
      <c r="H5059" s="4" t="s">
        <v>822</v>
      </c>
      <c r="I5059" s="4" t="s">
        <v>823</v>
      </c>
      <c r="J5059" s="4"/>
      <c r="K5059" s="4"/>
      <c r="L5059" s="10" t="n">
        <v>0.348</v>
      </c>
      <c r="M5059" s="10" t="n">
        <v>0.17</v>
      </c>
      <c r="N5059" s="11" t="s">
        <v>103</v>
      </c>
      <c r="O5059" s="11" t="s">
        <v>103</v>
      </c>
      <c r="P5059" s="11" t="s">
        <v>103</v>
      </c>
      <c r="Q5059" s="11" t="s">
        <v>103</v>
      </c>
      <c r="R5059" s="4"/>
    </row>
    <row r="5060" customFormat="false" ht="15" hidden="false" customHeight="false" outlineLevel="0" collapsed="false">
      <c r="A5060" s="4" t="s">
        <v>7452</v>
      </c>
      <c r="B5060" s="4" t="n">
        <v>16</v>
      </c>
      <c r="C5060" s="4" t="s">
        <v>803</v>
      </c>
      <c r="D5060" s="4" t="s">
        <v>38</v>
      </c>
      <c r="E5060" s="4" t="s">
        <v>3827</v>
      </c>
      <c r="F5060" s="4" t="s">
        <v>5187</v>
      </c>
      <c r="G5060" s="4"/>
      <c r="H5060" s="4" t="s">
        <v>822</v>
      </c>
      <c r="I5060" s="4" t="s">
        <v>823</v>
      </c>
      <c r="J5060" s="4"/>
      <c r="K5060" s="4"/>
      <c r="L5060" s="10" t="n">
        <v>0.348</v>
      </c>
      <c r="M5060" s="10" t="n">
        <v>0.17</v>
      </c>
      <c r="N5060" s="11" t="s">
        <v>103</v>
      </c>
      <c r="O5060" s="11" t="s">
        <v>103</v>
      </c>
      <c r="P5060" s="11" t="s">
        <v>103</v>
      </c>
      <c r="Q5060" s="11" t="s">
        <v>103</v>
      </c>
      <c r="R5060" s="4"/>
    </row>
    <row r="5061" customFormat="false" ht="15" hidden="false" customHeight="false" outlineLevel="0" collapsed="false">
      <c r="A5061" s="4" t="s">
        <v>7453</v>
      </c>
      <c r="B5061" s="4" t="n">
        <v>16</v>
      </c>
      <c r="C5061" s="4" t="s">
        <v>803</v>
      </c>
      <c r="D5061" s="4" t="s">
        <v>38</v>
      </c>
      <c r="E5061" s="4" t="s">
        <v>3827</v>
      </c>
      <c r="F5061" s="4" t="s">
        <v>5187</v>
      </c>
      <c r="G5061" s="4"/>
      <c r="H5061" s="4" t="s">
        <v>822</v>
      </c>
      <c r="I5061" s="4" t="s">
        <v>823</v>
      </c>
      <c r="J5061" s="4"/>
      <c r="K5061" s="4"/>
      <c r="L5061" s="10" t="n">
        <v>0.348</v>
      </c>
      <c r="M5061" s="10" t="n">
        <v>0.17</v>
      </c>
      <c r="N5061" s="11" t="s">
        <v>103</v>
      </c>
      <c r="O5061" s="11" t="s">
        <v>103</v>
      </c>
      <c r="P5061" s="11" t="s">
        <v>103</v>
      </c>
      <c r="Q5061" s="11" t="s">
        <v>103</v>
      </c>
      <c r="R5061" s="4"/>
    </row>
    <row r="5062" customFormat="false" ht="15" hidden="false" customHeight="false" outlineLevel="0" collapsed="false">
      <c r="A5062" s="4" t="s">
        <v>7454</v>
      </c>
      <c r="B5062" s="4" t="n">
        <v>16</v>
      </c>
      <c r="C5062" s="4" t="s">
        <v>803</v>
      </c>
      <c r="D5062" s="4" t="s">
        <v>38</v>
      </c>
      <c r="E5062" s="4" t="s">
        <v>3827</v>
      </c>
      <c r="F5062" s="4" t="s">
        <v>5187</v>
      </c>
      <c r="G5062" s="4"/>
      <c r="H5062" s="4" t="s">
        <v>822</v>
      </c>
      <c r="I5062" s="4" t="s">
        <v>823</v>
      </c>
      <c r="J5062" s="4"/>
      <c r="K5062" s="4"/>
      <c r="L5062" s="10" t="n">
        <v>0.348</v>
      </c>
      <c r="M5062" s="10" t="n">
        <v>0.17</v>
      </c>
      <c r="N5062" s="11" t="s">
        <v>103</v>
      </c>
      <c r="O5062" s="11" t="s">
        <v>103</v>
      </c>
      <c r="P5062" s="11" t="s">
        <v>103</v>
      </c>
      <c r="Q5062" s="11" t="s">
        <v>103</v>
      </c>
      <c r="R5062" s="4"/>
    </row>
    <row r="5063" customFormat="false" ht="15" hidden="false" customHeight="false" outlineLevel="0" collapsed="false">
      <c r="A5063" s="4" t="s">
        <v>7455</v>
      </c>
      <c r="B5063" s="4" t="n">
        <v>16</v>
      </c>
      <c r="C5063" s="4" t="s">
        <v>803</v>
      </c>
      <c r="D5063" s="4" t="s">
        <v>38</v>
      </c>
      <c r="E5063" s="4" t="s">
        <v>3827</v>
      </c>
      <c r="F5063" s="4" t="s">
        <v>5187</v>
      </c>
      <c r="G5063" s="4"/>
      <c r="H5063" s="4" t="s">
        <v>822</v>
      </c>
      <c r="I5063" s="4" t="s">
        <v>823</v>
      </c>
      <c r="J5063" s="4"/>
      <c r="K5063" s="4"/>
      <c r="L5063" s="10" t="n">
        <v>0.348</v>
      </c>
      <c r="M5063" s="10" t="n">
        <v>0.17</v>
      </c>
      <c r="N5063" s="11" t="s">
        <v>103</v>
      </c>
      <c r="O5063" s="11" t="s">
        <v>103</v>
      </c>
      <c r="P5063" s="11" t="s">
        <v>103</v>
      </c>
      <c r="Q5063" s="11" t="s">
        <v>103</v>
      </c>
      <c r="R5063" s="4"/>
    </row>
    <row r="5064" customFormat="false" ht="15" hidden="false" customHeight="false" outlineLevel="0" collapsed="false">
      <c r="A5064" s="4" t="s">
        <v>7456</v>
      </c>
      <c r="B5064" s="4" t="n">
        <v>16</v>
      </c>
      <c r="C5064" s="4" t="s">
        <v>803</v>
      </c>
      <c r="D5064" s="4" t="s">
        <v>38</v>
      </c>
      <c r="E5064" s="4" t="s">
        <v>3827</v>
      </c>
      <c r="F5064" s="4" t="s">
        <v>5187</v>
      </c>
      <c r="G5064" s="4"/>
      <c r="H5064" s="4" t="s">
        <v>822</v>
      </c>
      <c r="I5064" s="4" t="s">
        <v>823</v>
      </c>
      <c r="J5064" s="4"/>
      <c r="K5064" s="4"/>
      <c r="L5064" s="10" t="n">
        <v>0.348</v>
      </c>
      <c r="M5064" s="10" t="n">
        <v>0.17</v>
      </c>
      <c r="N5064" s="11" t="s">
        <v>103</v>
      </c>
      <c r="O5064" s="11" t="s">
        <v>103</v>
      </c>
      <c r="P5064" s="11" t="s">
        <v>103</v>
      </c>
      <c r="Q5064" s="11" t="s">
        <v>103</v>
      </c>
      <c r="R5064" s="4"/>
    </row>
    <row r="5065" customFormat="false" ht="15" hidden="false" customHeight="false" outlineLevel="0" collapsed="false">
      <c r="A5065" s="4" t="s">
        <v>7457</v>
      </c>
      <c r="B5065" s="4" t="n">
        <v>16</v>
      </c>
      <c r="C5065" s="4" t="s">
        <v>803</v>
      </c>
      <c r="D5065" s="4" t="s">
        <v>38</v>
      </c>
      <c r="E5065" s="4" t="s">
        <v>3827</v>
      </c>
      <c r="F5065" s="4" t="s">
        <v>5187</v>
      </c>
      <c r="G5065" s="4"/>
      <c r="H5065" s="4" t="s">
        <v>822</v>
      </c>
      <c r="I5065" s="4" t="s">
        <v>823</v>
      </c>
      <c r="J5065" s="4"/>
      <c r="K5065" s="4"/>
      <c r="L5065" s="10" t="n">
        <v>0.348</v>
      </c>
      <c r="M5065" s="10" t="n">
        <v>0.17</v>
      </c>
      <c r="N5065" s="11" t="s">
        <v>103</v>
      </c>
      <c r="O5065" s="11" t="s">
        <v>103</v>
      </c>
      <c r="P5065" s="11" t="s">
        <v>103</v>
      </c>
      <c r="Q5065" s="11" t="s">
        <v>103</v>
      </c>
      <c r="R5065" s="4"/>
    </row>
    <row r="5066" customFormat="false" ht="15" hidden="false" customHeight="false" outlineLevel="0" collapsed="false">
      <c r="A5066" s="4" t="s">
        <v>7458</v>
      </c>
      <c r="B5066" s="4" t="n">
        <v>16</v>
      </c>
      <c r="C5066" s="4" t="s">
        <v>803</v>
      </c>
      <c r="D5066" s="4" t="s">
        <v>38</v>
      </c>
      <c r="E5066" s="4" t="s">
        <v>3827</v>
      </c>
      <c r="F5066" s="4" t="s">
        <v>5187</v>
      </c>
      <c r="G5066" s="4"/>
      <c r="H5066" s="4" t="s">
        <v>822</v>
      </c>
      <c r="I5066" s="4" t="s">
        <v>823</v>
      </c>
      <c r="J5066" s="4"/>
      <c r="K5066" s="4"/>
      <c r="L5066" s="10" t="n">
        <v>0.348</v>
      </c>
      <c r="M5066" s="10" t="n">
        <v>0.17</v>
      </c>
      <c r="N5066" s="11" t="s">
        <v>103</v>
      </c>
      <c r="O5066" s="11" t="s">
        <v>103</v>
      </c>
      <c r="P5066" s="11" t="s">
        <v>103</v>
      </c>
      <c r="Q5066" s="11" t="s">
        <v>103</v>
      </c>
      <c r="R5066" s="4"/>
    </row>
    <row r="5067" customFormat="false" ht="15" hidden="false" customHeight="false" outlineLevel="0" collapsed="false">
      <c r="A5067" s="4" t="s">
        <v>7459</v>
      </c>
      <c r="B5067" s="4" t="n">
        <v>16</v>
      </c>
      <c r="C5067" s="4" t="s">
        <v>803</v>
      </c>
      <c r="D5067" s="4" t="s">
        <v>38</v>
      </c>
      <c r="E5067" s="4" t="s">
        <v>3827</v>
      </c>
      <c r="F5067" s="4" t="s">
        <v>5187</v>
      </c>
      <c r="G5067" s="4"/>
      <c r="H5067" s="4" t="s">
        <v>822</v>
      </c>
      <c r="I5067" s="4" t="s">
        <v>823</v>
      </c>
      <c r="J5067" s="4"/>
      <c r="K5067" s="4"/>
      <c r="L5067" s="10" t="n">
        <v>0.348</v>
      </c>
      <c r="M5067" s="10" t="n">
        <v>0.17</v>
      </c>
      <c r="N5067" s="11" t="s">
        <v>103</v>
      </c>
      <c r="O5067" s="11" t="s">
        <v>103</v>
      </c>
      <c r="P5067" s="11" t="s">
        <v>103</v>
      </c>
      <c r="Q5067" s="11" t="s">
        <v>103</v>
      </c>
      <c r="R5067" s="4"/>
    </row>
    <row r="5068" customFormat="false" ht="15" hidden="false" customHeight="false" outlineLevel="0" collapsed="false">
      <c r="A5068" s="4" t="s">
        <v>7460</v>
      </c>
      <c r="B5068" s="4" t="n">
        <v>16</v>
      </c>
      <c r="C5068" s="4" t="s">
        <v>803</v>
      </c>
      <c r="D5068" s="4" t="s">
        <v>38</v>
      </c>
      <c r="E5068" s="4" t="s">
        <v>3827</v>
      </c>
      <c r="F5068" s="4" t="s">
        <v>5187</v>
      </c>
      <c r="G5068" s="4"/>
      <c r="H5068" s="4" t="s">
        <v>822</v>
      </c>
      <c r="I5068" s="4" t="s">
        <v>823</v>
      </c>
      <c r="J5068" s="4"/>
      <c r="K5068" s="4"/>
      <c r="L5068" s="10" t="n">
        <v>0.348</v>
      </c>
      <c r="M5068" s="10" t="n">
        <v>0.17</v>
      </c>
      <c r="N5068" s="11" t="s">
        <v>103</v>
      </c>
      <c r="O5068" s="11" t="s">
        <v>103</v>
      </c>
      <c r="P5068" s="11" t="s">
        <v>103</v>
      </c>
      <c r="Q5068" s="11" t="s">
        <v>103</v>
      </c>
      <c r="R5068" s="4"/>
    </row>
    <row r="5069" customFormat="false" ht="15" hidden="false" customHeight="false" outlineLevel="0" collapsed="false">
      <c r="A5069" s="4" t="s">
        <v>7461</v>
      </c>
      <c r="B5069" s="4" t="n">
        <v>16</v>
      </c>
      <c r="C5069" s="4" t="s">
        <v>803</v>
      </c>
      <c r="D5069" s="4" t="s">
        <v>38</v>
      </c>
      <c r="E5069" s="4" t="s">
        <v>3827</v>
      </c>
      <c r="F5069" s="4" t="s">
        <v>5187</v>
      </c>
      <c r="G5069" s="4"/>
      <c r="H5069" s="4" t="s">
        <v>822</v>
      </c>
      <c r="I5069" s="4" t="s">
        <v>823</v>
      </c>
      <c r="J5069" s="4"/>
      <c r="K5069" s="4"/>
      <c r="L5069" s="10" t="n">
        <v>0.348</v>
      </c>
      <c r="M5069" s="10" t="n">
        <v>0.17</v>
      </c>
      <c r="N5069" s="11" t="s">
        <v>103</v>
      </c>
      <c r="O5069" s="11" t="s">
        <v>103</v>
      </c>
      <c r="P5069" s="11" t="s">
        <v>103</v>
      </c>
      <c r="Q5069" s="11" t="s">
        <v>103</v>
      </c>
      <c r="R5069" s="4"/>
    </row>
    <row r="5070" customFormat="false" ht="15" hidden="false" customHeight="false" outlineLevel="0" collapsed="false">
      <c r="A5070" s="4" t="s">
        <v>7462</v>
      </c>
      <c r="B5070" s="4" t="n">
        <v>16</v>
      </c>
      <c r="C5070" s="4" t="s">
        <v>803</v>
      </c>
      <c r="D5070" s="4" t="s">
        <v>38</v>
      </c>
      <c r="E5070" s="4" t="s">
        <v>3827</v>
      </c>
      <c r="F5070" s="4" t="s">
        <v>5187</v>
      </c>
      <c r="G5070" s="4"/>
      <c r="H5070" s="4" t="s">
        <v>822</v>
      </c>
      <c r="I5070" s="4" t="s">
        <v>823</v>
      </c>
      <c r="J5070" s="4"/>
      <c r="K5070" s="4"/>
      <c r="L5070" s="10" t="n">
        <v>0.348</v>
      </c>
      <c r="M5070" s="10" t="n">
        <v>0.17</v>
      </c>
      <c r="N5070" s="11" t="s">
        <v>103</v>
      </c>
      <c r="O5070" s="11" t="s">
        <v>103</v>
      </c>
      <c r="P5070" s="11" t="s">
        <v>103</v>
      </c>
      <c r="Q5070" s="11" t="s">
        <v>103</v>
      </c>
      <c r="R5070" s="4"/>
    </row>
    <row r="5071" customFormat="false" ht="15" hidden="false" customHeight="false" outlineLevel="0" collapsed="false">
      <c r="A5071" s="4" t="s">
        <v>7463</v>
      </c>
      <c r="B5071" s="4" t="n">
        <v>16</v>
      </c>
      <c r="C5071" s="4" t="s">
        <v>803</v>
      </c>
      <c r="D5071" s="4" t="s">
        <v>38</v>
      </c>
      <c r="E5071" s="4" t="s">
        <v>3827</v>
      </c>
      <c r="F5071" s="4" t="s">
        <v>5187</v>
      </c>
      <c r="G5071" s="4"/>
      <c r="H5071" s="4" t="s">
        <v>822</v>
      </c>
      <c r="I5071" s="4" t="s">
        <v>823</v>
      </c>
      <c r="J5071" s="4"/>
      <c r="K5071" s="4"/>
      <c r="L5071" s="10" t="n">
        <v>0.348</v>
      </c>
      <c r="M5071" s="10" t="n">
        <v>0.17</v>
      </c>
      <c r="N5071" s="11" t="s">
        <v>103</v>
      </c>
      <c r="O5071" s="11" t="s">
        <v>103</v>
      </c>
      <c r="P5071" s="11" t="s">
        <v>103</v>
      </c>
      <c r="Q5071" s="11" t="s">
        <v>103</v>
      </c>
      <c r="R5071" s="4"/>
    </row>
    <row r="5072" customFormat="false" ht="15" hidden="false" customHeight="false" outlineLevel="0" collapsed="false">
      <c r="A5072" s="4" t="s">
        <v>7464</v>
      </c>
      <c r="B5072" s="4" t="n">
        <v>16</v>
      </c>
      <c r="C5072" s="4" t="s">
        <v>803</v>
      </c>
      <c r="D5072" s="4" t="s">
        <v>38</v>
      </c>
      <c r="E5072" s="4" t="s">
        <v>3827</v>
      </c>
      <c r="F5072" s="4" t="s">
        <v>5187</v>
      </c>
      <c r="G5072" s="4"/>
      <c r="H5072" s="4" t="s">
        <v>822</v>
      </c>
      <c r="I5072" s="4" t="s">
        <v>823</v>
      </c>
      <c r="J5072" s="4"/>
      <c r="K5072" s="4"/>
      <c r="L5072" s="10" t="n">
        <v>0.348</v>
      </c>
      <c r="M5072" s="10" t="n">
        <v>0.17</v>
      </c>
      <c r="N5072" s="11" t="s">
        <v>103</v>
      </c>
      <c r="O5072" s="11" t="s">
        <v>103</v>
      </c>
      <c r="P5072" s="11" t="s">
        <v>103</v>
      </c>
      <c r="Q5072" s="11" t="s">
        <v>103</v>
      </c>
      <c r="R5072" s="4"/>
    </row>
    <row r="5073" customFormat="false" ht="15" hidden="false" customHeight="false" outlineLevel="0" collapsed="false">
      <c r="A5073" s="4" t="s">
        <v>7465</v>
      </c>
      <c r="B5073" s="4" t="n">
        <v>16</v>
      </c>
      <c r="C5073" s="4" t="s">
        <v>803</v>
      </c>
      <c r="D5073" s="4" t="s">
        <v>38</v>
      </c>
      <c r="E5073" s="4" t="s">
        <v>3827</v>
      </c>
      <c r="F5073" s="4" t="s">
        <v>5187</v>
      </c>
      <c r="G5073" s="4"/>
      <c r="H5073" s="4" t="s">
        <v>822</v>
      </c>
      <c r="I5073" s="4" t="s">
        <v>823</v>
      </c>
      <c r="J5073" s="4"/>
      <c r="K5073" s="4"/>
      <c r="L5073" s="10" t="n">
        <v>0.348</v>
      </c>
      <c r="M5073" s="10" t="n">
        <v>0.17</v>
      </c>
      <c r="N5073" s="11" t="s">
        <v>103</v>
      </c>
      <c r="O5073" s="11" t="s">
        <v>103</v>
      </c>
      <c r="P5073" s="11" t="s">
        <v>103</v>
      </c>
      <c r="Q5073" s="11" t="s">
        <v>103</v>
      </c>
      <c r="R5073" s="4"/>
    </row>
    <row r="5074" customFormat="false" ht="15" hidden="false" customHeight="false" outlineLevel="0" collapsed="false">
      <c r="A5074" s="4" t="s">
        <v>7466</v>
      </c>
      <c r="B5074" s="4" t="n">
        <v>16</v>
      </c>
      <c r="C5074" s="4" t="s">
        <v>803</v>
      </c>
      <c r="D5074" s="4" t="s">
        <v>38</v>
      </c>
      <c r="E5074" s="4" t="s">
        <v>3827</v>
      </c>
      <c r="F5074" s="4" t="s">
        <v>5187</v>
      </c>
      <c r="G5074" s="4"/>
      <c r="H5074" s="4" t="s">
        <v>822</v>
      </c>
      <c r="I5074" s="4" t="s">
        <v>823</v>
      </c>
      <c r="J5074" s="4"/>
      <c r="K5074" s="4"/>
      <c r="L5074" s="10" t="n">
        <v>0.348</v>
      </c>
      <c r="M5074" s="10" t="n">
        <v>0.17</v>
      </c>
      <c r="N5074" s="11" t="s">
        <v>103</v>
      </c>
      <c r="O5074" s="11" t="s">
        <v>103</v>
      </c>
      <c r="P5074" s="11" t="s">
        <v>103</v>
      </c>
      <c r="Q5074" s="11" t="s">
        <v>103</v>
      </c>
      <c r="R5074" s="4"/>
    </row>
    <row r="5075" customFormat="false" ht="15" hidden="false" customHeight="false" outlineLevel="0" collapsed="false">
      <c r="A5075" s="4" t="s">
        <v>7467</v>
      </c>
      <c r="B5075" s="4" t="n">
        <v>16</v>
      </c>
      <c r="C5075" s="4" t="s">
        <v>803</v>
      </c>
      <c r="D5075" s="4" t="s">
        <v>38</v>
      </c>
      <c r="E5075" s="4" t="s">
        <v>3827</v>
      </c>
      <c r="F5075" s="4" t="s">
        <v>5187</v>
      </c>
      <c r="G5075" s="4"/>
      <c r="H5075" s="4" t="s">
        <v>822</v>
      </c>
      <c r="I5075" s="4" t="s">
        <v>823</v>
      </c>
      <c r="J5075" s="4"/>
      <c r="K5075" s="4"/>
      <c r="L5075" s="10" t="n">
        <v>0.348</v>
      </c>
      <c r="M5075" s="10" t="n">
        <v>0.17</v>
      </c>
      <c r="N5075" s="11" t="s">
        <v>103</v>
      </c>
      <c r="O5075" s="11" t="s">
        <v>103</v>
      </c>
      <c r="P5075" s="11" t="s">
        <v>103</v>
      </c>
      <c r="Q5075" s="11" t="s">
        <v>103</v>
      </c>
      <c r="R5075" s="4"/>
    </row>
    <row r="5076" customFormat="false" ht="15" hidden="false" customHeight="false" outlineLevel="0" collapsed="false">
      <c r="A5076" s="4" t="s">
        <v>7468</v>
      </c>
      <c r="B5076" s="4" t="n">
        <v>16</v>
      </c>
      <c r="C5076" s="4" t="s">
        <v>803</v>
      </c>
      <c r="D5076" s="4" t="s">
        <v>38</v>
      </c>
      <c r="E5076" s="4" t="s">
        <v>3827</v>
      </c>
      <c r="F5076" s="4" t="s">
        <v>5187</v>
      </c>
      <c r="G5076" s="4"/>
      <c r="H5076" s="4" t="s">
        <v>822</v>
      </c>
      <c r="I5076" s="4" t="s">
        <v>823</v>
      </c>
      <c r="J5076" s="4"/>
      <c r="K5076" s="4"/>
      <c r="L5076" s="10" t="n">
        <v>0.348</v>
      </c>
      <c r="M5076" s="10" t="n">
        <v>0.17</v>
      </c>
      <c r="N5076" s="11" t="s">
        <v>103</v>
      </c>
      <c r="O5076" s="11" t="s">
        <v>103</v>
      </c>
      <c r="P5076" s="11" t="s">
        <v>103</v>
      </c>
      <c r="Q5076" s="11" t="s">
        <v>103</v>
      </c>
      <c r="R5076" s="4"/>
    </row>
    <row r="5077" customFormat="false" ht="15" hidden="false" customHeight="false" outlineLevel="0" collapsed="false">
      <c r="A5077" s="4" t="s">
        <v>7469</v>
      </c>
      <c r="B5077" s="4" t="n">
        <v>16</v>
      </c>
      <c r="C5077" s="4" t="s">
        <v>803</v>
      </c>
      <c r="D5077" s="4" t="s">
        <v>38</v>
      </c>
      <c r="E5077" s="4" t="s">
        <v>3827</v>
      </c>
      <c r="F5077" s="4" t="s">
        <v>5187</v>
      </c>
      <c r="G5077" s="4"/>
      <c r="H5077" s="4" t="s">
        <v>822</v>
      </c>
      <c r="I5077" s="4" t="s">
        <v>823</v>
      </c>
      <c r="J5077" s="4"/>
      <c r="K5077" s="4"/>
      <c r="L5077" s="10" t="n">
        <v>0.348</v>
      </c>
      <c r="M5077" s="10" t="n">
        <v>0.17</v>
      </c>
      <c r="N5077" s="11" t="s">
        <v>103</v>
      </c>
      <c r="O5077" s="11" t="s">
        <v>103</v>
      </c>
      <c r="P5077" s="11" t="s">
        <v>103</v>
      </c>
      <c r="Q5077" s="11" t="s">
        <v>103</v>
      </c>
      <c r="R5077" s="4"/>
    </row>
    <row r="5078" customFormat="false" ht="15" hidden="false" customHeight="false" outlineLevel="0" collapsed="false">
      <c r="A5078" s="4" t="s">
        <v>7470</v>
      </c>
      <c r="B5078" s="4" t="n">
        <v>16</v>
      </c>
      <c r="C5078" s="4" t="s">
        <v>803</v>
      </c>
      <c r="D5078" s="4" t="s">
        <v>38</v>
      </c>
      <c r="E5078" s="4" t="s">
        <v>3827</v>
      </c>
      <c r="F5078" s="4" t="s">
        <v>5187</v>
      </c>
      <c r="G5078" s="4"/>
      <c r="H5078" s="4" t="s">
        <v>822</v>
      </c>
      <c r="I5078" s="4" t="s">
        <v>823</v>
      </c>
      <c r="J5078" s="4"/>
      <c r="K5078" s="4"/>
      <c r="L5078" s="10" t="n">
        <v>0.348</v>
      </c>
      <c r="M5078" s="10" t="n">
        <v>0.17</v>
      </c>
      <c r="N5078" s="11" t="s">
        <v>103</v>
      </c>
      <c r="O5078" s="11" t="s">
        <v>103</v>
      </c>
      <c r="P5078" s="11" t="s">
        <v>103</v>
      </c>
      <c r="Q5078" s="11" t="s">
        <v>103</v>
      </c>
      <c r="R5078" s="4"/>
    </row>
    <row r="5079" customFormat="false" ht="15" hidden="false" customHeight="false" outlineLevel="0" collapsed="false">
      <c r="A5079" s="4" t="s">
        <v>7471</v>
      </c>
      <c r="B5079" s="4" t="n">
        <v>16</v>
      </c>
      <c r="C5079" s="4" t="s">
        <v>803</v>
      </c>
      <c r="D5079" s="4" t="s">
        <v>38</v>
      </c>
      <c r="E5079" s="4" t="s">
        <v>3827</v>
      </c>
      <c r="F5079" s="4" t="s">
        <v>7472</v>
      </c>
      <c r="G5079" s="4"/>
      <c r="H5079" s="4" t="s">
        <v>7473</v>
      </c>
      <c r="I5079" s="4"/>
      <c r="J5079" s="4"/>
      <c r="K5079" s="4"/>
      <c r="L5079" s="10" t="n">
        <v>0.348</v>
      </c>
      <c r="M5079" s="10" t="n">
        <v>0.17</v>
      </c>
      <c r="N5079" s="11" t="s">
        <v>103</v>
      </c>
      <c r="O5079" s="11" t="s">
        <v>103</v>
      </c>
      <c r="P5079" s="11" t="s">
        <v>103</v>
      </c>
      <c r="Q5079" s="11" t="s">
        <v>103</v>
      </c>
      <c r="R5079" s="4"/>
    </row>
    <row r="5080" customFormat="false" ht="15" hidden="false" customHeight="false" outlineLevel="0" collapsed="false">
      <c r="A5080" s="4" t="s">
        <v>7474</v>
      </c>
      <c r="B5080" s="4" t="n">
        <v>16</v>
      </c>
      <c r="C5080" s="4" t="s">
        <v>923</v>
      </c>
      <c r="D5080" s="4" t="s">
        <v>38</v>
      </c>
      <c r="E5080" s="4" t="s">
        <v>3827</v>
      </c>
      <c r="F5080" s="4" t="s">
        <v>5187</v>
      </c>
      <c r="G5080" s="4"/>
      <c r="H5080" s="4"/>
      <c r="I5080" s="4"/>
      <c r="J5080" s="4"/>
      <c r="K5080" s="4"/>
      <c r="L5080" s="10" t="n">
        <v>0.348</v>
      </c>
      <c r="M5080" s="10" t="n">
        <v>0.17</v>
      </c>
      <c r="N5080" s="4"/>
      <c r="O5080" s="11" t="s">
        <v>103</v>
      </c>
      <c r="P5080" s="11" t="s">
        <v>103</v>
      </c>
      <c r="Q5080" s="11" t="s">
        <v>103</v>
      </c>
      <c r="R5080" s="4"/>
    </row>
    <row r="5081" customFormat="false" ht="15" hidden="false" customHeight="false" outlineLevel="0" collapsed="false">
      <c r="A5081" s="4" t="s">
        <v>7475</v>
      </c>
      <c r="B5081" s="4" t="n">
        <v>16</v>
      </c>
      <c r="C5081" s="4" t="s">
        <v>923</v>
      </c>
      <c r="D5081" s="4" t="s">
        <v>38</v>
      </c>
      <c r="E5081" s="4" t="s">
        <v>3827</v>
      </c>
      <c r="F5081" s="4" t="s">
        <v>5187</v>
      </c>
      <c r="G5081" s="4"/>
      <c r="H5081" s="4"/>
      <c r="I5081" s="4"/>
      <c r="J5081" s="4"/>
      <c r="K5081" s="4"/>
      <c r="L5081" s="10" t="n">
        <v>0.348</v>
      </c>
      <c r="M5081" s="10" t="n">
        <v>0.17</v>
      </c>
      <c r="N5081" s="11" t="s">
        <v>103</v>
      </c>
      <c r="O5081" s="11" t="s">
        <v>103</v>
      </c>
      <c r="P5081" s="11" t="s">
        <v>103</v>
      </c>
      <c r="Q5081" s="11" t="s">
        <v>103</v>
      </c>
      <c r="R5081" s="4"/>
    </row>
    <row r="5082" customFormat="false" ht="15" hidden="false" customHeight="false" outlineLevel="0" collapsed="false">
      <c r="A5082" s="4" t="s">
        <v>7476</v>
      </c>
      <c r="B5082" s="4" t="n">
        <v>16</v>
      </c>
      <c r="C5082" s="4" t="s">
        <v>923</v>
      </c>
      <c r="D5082" s="4" t="s">
        <v>38</v>
      </c>
      <c r="E5082" s="4" t="s">
        <v>3827</v>
      </c>
      <c r="F5082" s="4" t="s">
        <v>4470</v>
      </c>
      <c r="G5082" s="4"/>
      <c r="H5082" s="4" t="s">
        <v>924</v>
      </c>
      <c r="I5082" s="4"/>
      <c r="J5082" s="4"/>
      <c r="K5082" s="4"/>
      <c r="L5082" s="10" t="n">
        <v>0.348</v>
      </c>
      <c r="M5082" s="10" t="n">
        <v>0.17</v>
      </c>
      <c r="N5082" s="11" t="s">
        <v>103</v>
      </c>
      <c r="O5082" s="11" t="s">
        <v>103</v>
      </c>
      <c r="P5082" s="11" t="s">
        <v>103</v>
      </c>
      <c r="Q5082" s="11" t="s">
        <v>103</v>
      </c>
      <c r="R5082" s="4"/>
    </row>
    <row r="5083" customFormat="false" ht="15" hidden="false" customHeight="false" outlineLevel="0" collapsed="false">
      <c r="A5083" s="4" t="s">
        <v>7477</v>
      </c>
      <c r="B5083" s="4" t="n">
        <v>16</v>
      </c>
      <c r="C5083" s="4" t="s">
        <v>923</v>
      </c>
      <c r="D5083" s="4" t="s">
        <v>38</v>
      </c>
      <c r="E5083" s="4" t="s">
        <v>3827</v>
      </c>
      <c r="F5083" s="4" t="s">
        <v>4470</v>
      </c>
      <c r="G5083" s="4"/>
      <c r="H5083" s="4" t="s">
        <v>934</v>
      </c>
      <c r="I5083" s="4"/>
      <c r="J5083" s="4"/>
      <c r="K5083" s="4"/>
      <c r="L5083" s="10" t="n">
        <v>0.348</v>
      </c>
      <c r="M5083" s="10" t="n">
        <v>0.17</v>
      </c>
      <c r="N5083" s="11" t="s">
        <v>103</v>
      </c>
      <c r="O5083" s="11" t="s">
        <v>103</v>
      </c>
      <c r="P5083" s="11" t="s">
        <v>103</v>
      </c>
      <c r="Q5083" s="11" t="s">
        <v>103</v>
      </c>
      <c r="R5083" s="4"/>
    </row>
    <row r="5084" customFormat="false" ht="15" hidden="false" customHeight="false" outlineLevel="0" collapsed="false">
      <c r="A5084" s="4" t="s">
        <v>7478</v>
      </c>
      <c r="B5084" s="4" t="n">
        <v>16</v>
      </c>
      <c r="C5084" s="4" t="s">
        <v>923</v>
      </c>
      <c r="D5084" s="4" t="s">
        <v>38</v>
      </c>
      <c r="E5084" s="4" t="s">
        <v>3827</v>
      </c>
      <c r="F5084" s="4" t="s">
        <v>4412</v>
      </c>
      <c r="G5084" s="4" t="s">
        <v>2359</v>
      </c>
      <c r="H5084" s="4" t="s">
        <v>2361</v>
      </c>
      <c r="I5084" s="4"/>
      <c r="J5084" s="4"/>
      <c r="K5084" s="4"/>
      <c r="L5084" s="10" t="n">
        <v>0.348</v>
      </c>
      <c r="M5084" s="10" t="n">
        <v>0.17</v>
      </c>
      <c r="N5084" s="11" t="s">
        <v>103</v>
      </c>
      <c r="O5084" s="11" t="s">
        <v>103</v>
      </c>
      <c r="P5084" s="11" t="s">
        <v>103</v>
      </c>
      <c r="Q5084" s="11" t="s">
        <v>103</v>
      </c>
      <c r="R5084" s="4"/>
    </row>
    <row r="5085" customFormat="false" ht="15" hidden="false" customHeight="false" outlineLevel="0" collapsed="false">
      <c r="A5085" s="4" t="s">
        <v>7479</v>
      </c>
      <c r="B5085" s="4" t="n">
        <v>16</v>
      </c>
      <c r="C5085" s="4" t="s">
        <v>923</v>
      </c>
      <c r="D5085" s="4" t="s">
        <v>38</v>
      </c>
      <c r="E5085" s="4" t="s">
        <v>3827</v>
      </c>
      <c r="F5085" s="4" t="s">
        <v>4570</v>
      </c>
      <c r="G5085" s="4" t="s">
        <v>1792</v>
      </c>
      <c r="H5085" s="4" t="s">
        <v>1007</v>
      </c>
      <c r="I5085" s="4"/>
      <c r="J5085" s="4"/>
      <c r="K5085" s="4"/>
      <c r="L5085" s="10" t="n">
        <v>0.348</v>
      </c>
      <c r="M5085" s="10" t="n">
        <v>0.17</v>
      </c>
      <c r="N5085" s="11" t="s">
        <v>103</v>
      </c>
      <c r="O5085" s="11" t="s">
        <v>103</v>
      </c>
      <c r="P5085" s="11" t="s">
        <v>103</v>
      </c>
      <c r="Q5085" s="11" t="s">
        <v>103</v>
      </c>
      <c r="R5085" s="4"/>
    </row>
    <row r="5086" customFormat="false" ht="15" hidden="false" customHeight="false" outlineLevel="0" collapsed="false">
      <c r="A5086" s="4" t="s">
        <v>7480</v>
      </c>
      <c r="B5086" s="4" t="n">
        <v>16</v>
      </c>
      <c r="C5086" s="4" t="s">
        <v>923</v>
      </c>
      <c r="D5086" s="4" t="s">
        <v>38</v>
      </c>
      <c r="E5086" s="4" t="s">
        <v>3827</v>
      </c>
      <c r="F5086" s="4" t="s">
        <v>4570</v>
      </c>
      <c r="G5086" s="4" t="s">
        <v>2359</v>
      </c>
      <c r="H5086" s="4" t="s">
        <v>2370</v>
      </c>
      <c r="I5086" s="4"/>
      <c r="J5086" s="4"/>
      <c r="K5086" s="4"/>
      <c r="L5086" s="10" t="n">
        <v>0.348</v>
      </c>
      <c r="M5086" s="10" t="n">
        <v>0.17</v>
      </c>
      <c r="N5086" s="11" t="s">
        <v>103</v>
      </c>
      <c r="O5086" s="11" t="s">
        <v>103</v>
      </c>
      <c r="P5086" s="11" t="s">
        <v>103</v>
      </c>
      <c r="Q5086" s="11" t="s">
        <v>103</v>
      </c>
      <c r="R5086" s="4"/>
    </row>
    <row r="5087" customFormat="false" ht="15" hidden="false" customHeight="false" outlineLevel="0" collapsed="false">
      <c r="A5087" s="4" t="s">
        <v>7481</v>
      </c>
      <c r="B5087" s="4" t="n">
        <v>16</v>
      </c>
      <c r="C5087" s="4" t="s">
        <v>923</v>
      </c>
      <c r="D5087" s="4" t="s">
        <v>38</v>
      </c>
      <c r="E5087" s="4" t="s">
        <v>3827</v>
      </c>
      <c r="F5087" s="4" t="s">
        <v>4412</v>
      </c>
      <c r="G5087" s="4" t="s">
        <v>2359</v>
      </c>
      <c r="H5087" s="4" t="s">
        <v>2370</v>
      </c>
      <c r="I5087" s="4"/>
      <c r="J5087" s="4"/>
      <c r="K5087" s="4"/>
      <c r="L5087" s="10" t="n">
        <v>0.348</v>
      </c>
      <c r="M5087" s="10" t="n">
        <v>0.17</v>
      </c>
      <c r="N5087" s="11" t="s">
        <v>103</v>
      </c>
      <c r="O5087" s="11" t="s">
        <v>103</v>
      </c>
      <c r="P5087" s="11" t="s">
        <v>103</v>
      </c>
      <c r="Q5087" s="11" t="s">
        <v>103</v>
      </c>
      <c r="R5087" s="4"/>
    </row>
    <row r="5088" customFormat="false" ht="15" hidden="false" customHeight="false" outlineLevel="0" collapsed="false">
      <c r="A5088" s="4" t="s">
        <v>7482</v>
      </c>
      <c r="B5088" s="4" t="n">
        <v>16</v>
      </c>
      <c r="C5088" s="4" t="s">
        <v>923</v>
      </c>
      <c r="D5088" s="4" t="s">
        <v>38</v>
      </c>
      <c r="E5088" s="4" t="s">
        <v>3827</v>
      </c>
      <c r="F5088" s="4" t="s">
        <v>4570</v>
      </c>
      <c r="G5088" s="4" t="s">
        <v>2538</v>
      </c>
      <c r="H5088" s="4" t="s">
        <v>2370</v>
      </c>
      <c r="I5088" s="4"/>
      <c r="J5088" s="4"/>
      <c r="K5088" s="4"/>
      <c r="L5088" s="10" t="n">
        <v>0.348</v>
      </c>
      <c r="M5088" s="10" t="n">
        <v>0.17</v>
      </c>
      <c r="N5088" s="11" t="s">
        <v>103</v>
      </c>
      <c r="O5088" s="11" t="s">
        <v>103</v>
      </c>
      <c r="P5088" s="11" t="s">
        <v>103</v>
      </c>
      <c r="Q5088" s="11" t="s">
        <v>103</v>
      </c>
      <c r="R5088" s="4"/>
    </row>
    <row r="5089" customFormat="false" ht="15" hidden="false" customHeight="false" outlineLevel="0" collapsed="false">
      <c r="A5089" s="4" t="s">
        <v>7483</v>
      </c>
      <c r="B5089" s="4" t="n">
        <v>16</v>
      </c>
      <c r="C5089" s="4" t="s">
        <v>923</v>
      </c>
      <c r="D5089" s="4" t="s">
        <v>38</v>
      </c>
      <c r="E5089" s="4" t="s">
        <v>3827</v>
      </c>
      <c r="F5089" s="4" t="s">
        <v>4412</v>
      </c>
      <c r="G5089" s="4" t="s">
        <v>2359</v>
      </c>
      <c r="H5089" s="4" t="s">
        <v>7484</v>
      </c>
      <c r="I5089" s="4"/>
      <c r="J5089" s="4"/>
      <c r="K5089" s="4"/>
      <c r="L5089" s="10" t="n">
        <v>0.348</v>
      </c>
      <c r="M5089" s="10" t="n">
        <v>0.17</v>
      </c>
      <c r="N5089" s="11" t="s">
        <v>103</v>
      </c>
      <c r="O5089" s="11" t="s">
        <v>103</v>
      </c>
      <c r="P5089" s="11" t="s">
        <v>103</v>
      </c>
      <c r="Q5089" s="11" t="s">
        <v>103</v>
      </c>
      <c r="R5089" s="4"/>
    </row>
    <row r="5090" customFormat="false" ht="15" hidden="false" customHeight="false" outlineLevel="0" collapsed="false">
      <c r="A5090" s="4" t="s">
        <v>7485</v>
      </c>
      <c r="B5090" s="4" t="n">
        <v>16</v>
      </c>
      <c r="C5090" s="4" t="s">
        <v>923</v>
      </c>
      <c r="D5090" s="4" t="s">
        <v>38</v>
      </c>
      <c r="E5090" s="4" t="s">
        <v>3827</v>
      </c>
      <c r="F5090" s="4" t="s">
        <v>4594</v>
      </c>
      <c r="G5090" s="4" t="s">
        <v>2538</v>
      </c>
      <c r="H5090" s="4" t="s">
        <v>7486</v>
      </c>
      <c r="I5090" s="4"/>
      <c r="J5090" s="4"/>
      <c r="K5090" s="4"/>
      <c r="L5090" s="10" t="n">
        <v>0.348</v>
      </c>
      <c r="M5090" s="10" t="n">
        <v>0.17</v>
      </c>
      <c r="N5090" s="11" t="s">
        <v>103</v>
      </c>
      <c r="O5090" s="11" t="s">
        <v>103</v>
      </c>
      <c r="P5090" s="11" t="s">
        <v>103</v>
      </c>
      <c r="Q5090" s="11" t="s">
        <v>103</v>
      </c>
      <c r="R5090" s="4"/>
    </row>
    <row r="5091" customFormat="false" ht="15" hidden="false" customHeight="false" outlineLevel="0" collapsed="false">
      <c r="A5091" s="4" t="s">
        <v>7487</v>
      </c>
      <c r="B5091" s="4" t="n">
        <v>16</v>
      </c>
      <c r="C5091" s="4" t="s">
        <v>923</v>
      </c>
      <c r="D5091" s="4" t="s">
        <v>38</v>
      </c>
      <c r="E5091" s="4" t="s">
        <v>3827</v>
      </c>
      <c r="F5091" s="4" t="s">
        <v>6262</v>
      </c>
      <c r="G5091" s="4" t="s">
        <v>7488</v>
      </c>
      <c r="H5091" s="4" t="s">
        <v>2373</v>
      </c>
      <c r="I5091" s="4"/>
      <c r="J5091" s="4"/>
      <c r="K5091" s="4"/>
      <c r="L5091" s="10" t="n">
        <v>0.348</v>
      </c>
      <c r="M5091" s="10" t="n">
        <v>0.17</v>
      </c>
      <c r="N5091" s="11" t="s">
        <v>103</v>
      </c>
      <c r="O5091" s="11" t="s">
        <v>103</v>
      </c>
      <c r="P5091" s="11" t="s">
        <v>103</v>
      </c>
      <c r="Q5091" s="11" t="s">
        <v>103</v>
      </c>
      <c r="R5091" s="4"/>
    </row>
    <row r="5092" customFormat="false" ht="15" hidden="false" customHeight="false" outlineLevel="0" collapsed="false">
      <c r="A5092" s="4" t="s">
        <v>7489</v>
      </c>
      <c r="B5092" s="4" t="n">
        <v>16</v>
      </c>
      <c r="C5092" s="4" t="s">
        <v>923</v>
      </c>
      <c r="D5092" s="4" t="s">
        <v>38</v>
      </c>
      <c r="E5092" s="4" t="s">
        <v>3827</v>
      </c>
      <c r="F5092" s="4" t="s">
        <v>5187</v>
      </c>
      <c r="G5092" s="4" t="s">
        <v>2555</v>
      </c>
      <c r="H5092" s="4" t="s">
        <v>1012</v>
      </c>
      <c r="I5092" s="4"/>
      <c r="J5092" s="4"/>
      <c r="K5092" s="4"/>
      <c r="L5092" s="10" t="n">
        <v>0.348</v>
      </c>
      <c r="M5092" s="10" t="n">
        <v>0.17</v>
      </c>
      <c r="N5092" s="11" t="s">
        <v>103</v>
      </c>
      <c r="O5092" s="11" t="s">
        <v>103</v>
      </c>
      <c r="P5092" s="11" t="s">
        <v>103</v>
      </c>
      <c r="Q5092" s="11" t="s">
        <v>103</v>
      </c>
      <c r="R5092" s="4"/>
    </row>
    <row r="5093" customFormat="false" ht="15" hidden="false" customHeight="false" outlineLevel="0" collapsed="false">
      <c r="A5093" s="4" t="s">
        <v>7490</v>
      </c>
      <c r="B5093" s="4" t="n">
        <v>16</v>
      </c>
      <c r="C5093" s="4" t="s">
        <v>923</v>
      </c>
      <c r="D5093" s="4" t="s">
        <v>38</v>
      </c>
      <c r="E5093" s="4" t="s">
        <v>3827</v>
      </c>
      <c r="F5093" s="4" t="s">
        <v>7491</v>
      </c>
      <c r="G5093" s="4" t="s">
        <v>2555</v>
      </c>
      <c r="H5093" s="4" t="s">
        <v>1012</v>
      </c>
      <c r="I5093" s="4"/>
      <c r="J5093" s="4"/>
      <c r="K5093" s="4"/>
      <c r="L5093" s="10" t="n">
        <v>0.348</v>
      </c>
      <c r="M5093" s="10" t="n">
        <v>0.17</v>
      </c>
      <c r="N5093" s="11" t="s">
        <v>103</v>
      </c>
      <c r="O5093" s="11" t="s">
        <v>103</v>
      </c>
      <c r="P5093" s="11" t="s">
        <v>103</v>
      </c>
      <c r="Q5093" s="11" t="s">
        <v>103</v>
      </c>
      <c r="R5093" s="4"/>
    </row>
    <row r="5094" customFormat="false" ht="15" hidden="false" customHeight="false" outlineLevel="0" collapsed="false">
      <c r="A5094" s="4" t="s">
        <v>7492</v>
      </c>
      <c r="B5094" s="4" t="n">
        <v>16</v>
      </c>
      <c r="C5094" s="4" t="s">
        <v>923</v>
      </c>
      <c r="D5094" s="4" t="s">
        <v>38</v>
      </c>
      <c r="E5094" s="4" t="s">
        <v>3827</v>
      </c>
      <c r="F5094" s="4" t="s">
        <v>5187</v>
      </c>
      <c r="G5094" s="4" t="s">
        <v>2555</v>
      </c>
      <c r="H5094" s="4" t="s">
        <v>1012</v>
      </c>
      <c r="I5094" s="4"/>
      <c r="J5094" s="4"/>
      <c r="K5094" s="4"/>
      <c r="L5094" s="10" t="n">
        <v>0.348</v>
      </c>
      <c r="M5094" s="10" t="n">
        <v>0.17</v>
      </c>
      <c r="N5094" s="11" t="s">
        <v>103</v>
      </c>
      <c r="O5094" s="11" t="s">
        <v>103</v>
      </c>
      <c r="P5094" s="11" t="s">
        <v>103</v>
      </c>
      <c r="Q5094" s="11" t="s">
        <v>103</v>
      </c>
      <c r="R5094" s="4"/>
    </row>
    <row r="5095" customFormat="false" ht="15" hidden="false" customHeight="false" outlineLevel="0" collapsed="false">
      <c r="A5095" s="4" t="s">
        <v>7493</v>
      </c>
      <c r="B5095" s="4" t="n">
        <v>16</v>
      </c>
      <c r="C5095" s="4" t="s">
        <v>923</v>
      </c>
      <c r="D5095" s="4" t="s">
        <v>38</v>
      </c>
      <c r="E5095" s="4" t="s">
        <v>3827</v>
      </c>
      <c r="F5095" s="4" t="s">
        <v>4570</v>
      </c>
      <c r="G5095" s="4" t="s">
        <v>1792</v>
      </c>
      <c r="H5095" s="4" t="s">
        <v>822</v>
      </c>
      <c r="I5095" s="4"/>
      <c r="J5095" s="4"/>
      <c r="K5095" s="4"/>
      <c r="L5095" s="10" t="n">
        <v>0.348</v>
      </c>
      <c r="M5095" s="10" t="n">
        <v>0.17</v>
      </c>
      <c r="N5095" s="11" t="s">
        <v>103</v>
      </c>
      <c r="O5095" s="11" t="s">
        <v>103</v>
      </c>
      <c r="P5095" s="11" t="s">
        <v>103</v>
      </c>
      <c r="Q5095" s="11" t="s">
        <v>103</v>
      </c>
      <c r="R5095" s="4"/>
    </row>
    <row r="5096" customFormat="false" ht="15" hidden="false" customHeight="false" outlineLevel="0" collapsed="false">
      <c r="A5096" s="4" t="s">
        <v>7494</v>
      </c>
      <c r="B5096" s="4" t="n">
        <v>16</v>
      </c>
      <c r="C5096" s="4" t="s">
        <v>923</v>
      </c>
      <c r="D5096" s="4" t="s">
        <v>38</v>
      </c>
      <c r="E5096" s="4" t="s">
        <v>3827</v>
      </c>
      <c r="F5096" s="4" t="s">
        <v>5030</v>
      </c>
      <c r="G5096" s="4" t="s">
        <v>7495</v>
      </c>
      <c r="H5096" s="4" t="s">
        <v>7496</v>
      </c>
      <c r="I5096" s="4"/>
      <c r="J5096" s="4"/>
      <c r="K5096" s="4"/>
      <c r="L5096" s="10" t="n">
        <v>0.348</v>
      </c>
      <c r="M5096" s="10" t="n">
        <v>0.17</v>
      </c>
      <c r="N5096" s="11" t="s">
        <v>103</v>
      </c>
      <c r="O5096" s="11" t="s">
        <v>103</v>
      </c>
      <c r="P5096" s="11" t="s">
        <v>103</v>
      </c>
      <c r="Q5096" s="11" t="s">
        <v>103</v>
      </c>
      <c r="R5096" s="4"/>
    </row>
    <row r="5097" customFormat="false" ht="15" hidden="false" customHeight="false" outlineLevel="0" collapsed="false">
      <c r="A5097" s="4" t="s">
        <v>7497</v>
      </c>
      <c r="B5097" s="4" t="n">
        <v>16</v>
      </c>
      <c r="C5097" s="4" t="s">
        <v>923</v>
      </c>
      <c r="D5097" s="4" t="s">
        <v>38</v>
      </c>
      <c r="E5097" s="4" t="s">
        <v>3827</v>
      </c>
      <c r="F5097" s="4" t="s">
        <v>5035</v>
      </c>
      <c r="G5097" s="4" t="s">
        <v>2359</v>
      </c>
      <c r="H5097" s="4" t="s">
        <v>7496</v>
      </c>
      <c r="I5097" s="4"/>
      <c r="J5097" s="4"/>
      <c r="K5097" s="4"/>
      <c r="L5097" s="10" t="n">
        <v>0.348</v>
      </c>
      <c r="M5097" s="10" t="n">
        <v>0.17</v>
      </c>
      <c r="N5097" s="11" t="s">
        <v>103</v>
      </c>
      <c r="O5097" s="11" t="s">
        <v>103</v>
      </c>
      <c r="P5097" s="11" t="s">
        <v>103</v>
      </c>
      <c r="Q5097" s="11" t="s">
        <v>103</v>
      </c>
      <c r="R5097" s="4"/>
    </row>
    <row r="5098" customFormat="false" ht="15" hidden="false" customHeight="false" outlineLevel="0" collapsed="false">
      <c r="A5098" s="4" t="s">
        <v>7498</v>
      </c>
      <c r="B5098" s="4" t="n">
        <v>16</v>
      </c>
      <c r="C5098" s="4" t="s">
        <v>923</v>
      </c>
      <c r="D5098" s="4" t="s">
        <v>38</v>
      </c>
      <c r="E5098" s="4" t="s">
        <v>3827</v>
      </c>
      <c r="F5098" s="4" t="s">
        <v>5905</v>
      </c>
      <c r="G5098" s="4" t="s">
        <v>2381</v>
      </c>
      <c r="H5098" s="4" t="s">
        <v>2382</v>
      </c>
      <c r="I5098" s="4"/>
      <c r="J5098" s="4"/>
      <c r="K5098" s="4"/>
      <c r="L5098" s="10" t="n">
        <v>0.348</v>
      </c>
      <c r="M5098" s="10" t="n">
        <v>0.17</v>
      </c>
      <c r="N5098" s="11" t="s">
        <v>103</v>
      </c>
      <c r="O5098" s="11" t="s">
        <v>103</v>
      </c>
      <c r="P5098" s="11" t="s">
        <v>103</v>
      </c>
      <c r="Q5098" s="11" t="s">
        <v>103</v>
      </c>
      <c r="R5098" s="4"/>
    </row>
    <row r="5099" customFormat="false" ht="15" hidden="false" customHeight="false" outlineLevel="0" collapsed="false">
      <c r="A5099" s="4" t="s">
        <v>7499</v>
      </c>
      <c r="B5099" s="4" t="n">
        <v>16</v>
      </c>
      <c r="C5099" s="4" t="s">
        <v>923</v>
      </c>
      <c r="D5099" s="4" t="s">
        <v>38</v>
      </c>
      <c r="E5099" s="4" t="s">
        <v>3827</v>
      </c>
      <c r="F5099" s="4" t="s">
        <v>4412</v>
      </c>
      <c r="G5099" s="4" t="s">
        <v>7500</v>
      </c>
      <c r="H5099" s="4" t="s">
        <v>2382</v>
      </c>
      <c r="I5099" s="4"/>
      <c r="J5099" s="4"/>
      <c r="K5099" s="4"/>
      <c r="L5099" s="10" t="n">
        <v>0.348</v>
      </c>
      <c r="M5099" s="10" t="n">
        <v>0.17</v>
      </c>
      <c r="N5099" s="11" t="s">
        <v>103</v>
      </c>
      <c r="O5099" s="11" t="s">
        <v>103</v>
      </c>
      <c r="P5099" s="11" t="s">
        <v>103</v>
      </c>
      <c r="Q5099" s="11" t="s">
        <v>103</v>
      </c>
      <c r="R5099" s="4"/>
    </row>
    <row r="5100" customFormat="false" ht="15" hidden="false" customHeight="false" outlineLevel="0" collapsed="false">
      <c r="A5100" s="4" t="s">
        <v>7501</v>
      </c>
      <c r="B5100" s="4" t="n">
        <v>16</v>
      </c>
      <c r="C5100" s="4" t="s">
        <v>923</v>
      </c>
      <c r="D5100" s="4" t="s">
        <v>38</v>
      </c>
      <c r="E5100" s="4" t="s">
        <v>3827</v>
      </c>
      <c r="F5100" s="4" t="s">
        <v>4598</v>
      </c>
      <c r="G5100" s="4" t="s">
        <v>2406</v>
      </c>
      <c r="H5100" s="4" t="s">
        <v>2382</v>
      </c>
      <c r="I5100" s="4"/>
      <c r="J5100" s="4"/>
      <c r="K5100" s="4"/>
      <c r="L5100" s="10" t="n">
        <v>0.348</v>
      </c>
      <c r="M5100" s="10" t="n">
        <v>0.17</v>
      </c>
      <c r="N5100" s="11" t="s">
        <v>103</v>
      </c>
      <c r="O5100" s="11" t="s">
        <v>103</v>
      </c>
      <c r="P5100" s="11" t="s">
        <v>103</v>
      </c>
      <c r="Q5100" s="11" t="s">
        <v>103</v>
      </c>
      <c r="R5100" s="4"/>
    </row>
    <row r="5101" customFormat="false" ht="15" hidden="false" customHeight="false" outlineLevel="0" collapsed="false">
      <c r="A5101" s="4" t="s">
        <v>7502</v>
      </c>
      <c r="B5101" s="4" t="n">
        <v>16</v>
      </c>
      <c r="C5101" s="4" t="s">
        <v>923</v>
      </c>
      <c r="D5101" s="4" t="s">
        <v>38</v>
      </c>
      <c r="E5101" s="4" t="s">
        <v>3827</v>
      </c>
      <c r="F5101" s="4" t="s">
        <v>4588</v>
      </c>
      <c r="G5101" s="4" t="s">
        <v>2406</v>
      </c>
      <c r="H5101" s="4" t="s">
        <v>2382</v>
      </c>
      <c r="I5101" s="4"/>
      <c r="J5101" s="4"/>
      <c r="K5101" s="4"/>
      <c r="L5101" s="10" t="n">
        <v>0.348</v>
      </c>
      <c r="M5101" s="10" t="n">
        <v>0.17</v>
      </c>
      <c r="N5101" s="11" t="s">
        <v>103</v>
      </c>
      <c r="O5101" s="11" t="s">
        <v>103</v>
      </c>
      <c r="P5101" s="11" t="s">
        <v>103</v>
      </c>
      <c r="Q5101" s="11" t="s">
        <v>103</v>
      </c>
      <c r="R5101" s="4"/>
    </row>
    <row r="5102" customFormat="false" ht="15" hidden="false" customHeight="false" outlineLevel="0" collapsed="false">
      <c r="A5102" s="4" t="s">
        <v>7503</v>
      </c>
      <c r="B5102" s="4" t="n">
        <v>16</v>
      </c>
      <c r="C5102" s="4" t="s">
        <v>923</v>
      </c>
      <c r="D5102" s="4" t="s">
        <v>38</v>
      </c>
      <c r="E5102" s="4" t="s">
        <v>3827</v>
      </c>
      <c r="F5102" s="4" t="s">
        <v>4588</v>
      </c>
      <c r="G5102" s="4" t="s">
        <v>2406</v>
      </c>
      <c r="H5102" s="4" t="s">
        <v>2382</v>
      </c>
      <c r="I5102" s="4"/>
      <c r="J5102" s="4"/>
      <c r="K5102" s="4"/>
      <c r="L5102" s="10" t="n">
        <v>0.348</v>
      </c>
      <c r="M5102" s="10" t="n">
        <v>0.17</v>
      </c>
      <c r="N5102" s="11" t="s">
        <v>103</v>
      </c>
      <c r="O5102" s="11" t="s">
        <v>103</v>
      </c>
      <c r="P5102" s="11" t="s">
        <v>103</v>
      </c>
      <c r="Q5102" s="11" t="s">
        <v>103</v>
      </c>
      <c r="R5102" s="4"/>
    </row>
    <row r="5103" customFormat="false" ht="15" hidden="false" customHeight="false" outlineLevel="0" collapsed="false">
      <c r="A5103" s="4" t="s">
        <v>7504</v>
      </c>
      <c r="B5103" s="4" t="n">
        <v>16</v>
      </c>
      <c r="C5103" s="4" t="s">
        <v>923</v>
      </c>
      <c r="D5103" s="4" t="s">
        <v>38</v>
      </c>
      <c r="E5103" s="4" t="s">
        <v>3827</v>
      </c>
      <c r="F5103" s="4" t="s">
        <v>4588</v>
      </c>
      <c r="G5103" s="4" t="s">
        <v>7500</v>
      </c>
      <c r="H5103" s="4" t="s">
        <v>2382</v>
      </c>
      <c r="I5103" s="4"/>
      <c r="J5103" s="4"/>
      <c r="K5103" s="4"/>
      <c r="L5103" s="10" t="n">
        <v>0.348</v>
      </c>
      <c r="M5103" s="10" t="n">
        <v>0.17</v>
      </c>
      <c r="N5103" s="11" t="s">
        <v>103</v>
      </c>
      <c r="O5103" s="11" t="s">
        <v>103</v>
      </c>
      <c r="P5103" s="11" t="s">
        <v>103</v>
      </c>
      <c r="Q5103" s="11" t="s">
        <v>103</v>
      </c>
      <c r="R5103" s="4"/>
    </row>
    <row r="5104" customFormat="false" ht="15" hidden="false" customHeight="false" outlineLevel="0" collapsed="false">
      <c r="A5104" s="4" t="s">
        <v>7505</v>
      </c>
      <c r="B5104" s="4" t="n">
        <v>16</v>
      </c>
      <c r="C5104" s="4" t="s">
        <v>923</v>
      </c>
      <c r="D5104" s="4" t="s">
        <v>38</v>
      </c>
      <c r="E5104" s="4" t="s">
        <v>3827</v>
      </c>
      <c r="F5104" s="4" t="s">
        <v>4598</v>
      </c>
      <c r="G5104" s="4" t="s">
        <v>1792</v>
      </c>
      <c r="H5104" s="4" t="s">
        <v>1020</v>
      </c>
      <c r="I5104" s="4"/>
      <c r="J5104" s="4"/>
      <c r="K5104" s="4"/>
      <c r="L5104" s="10" t="n">
        <v>0.348</v>
      </c>
      <c r="M5104" s="10" t="n">
        <v>0.17</v>
      </c>
      <c r="N5104" s="11" t="s">
        <v>103</v>
      </c>
      <c r="O5104" s="11" t="s">
        <v>103</v>
      </c>
      <c r="P5104" s="11" t="s">
        <v>103</v>
      </c>
      <c r="Q5104" s="11" t="s">
        <v>103</v>
      </c>
      <c r="R5104" s="4"/>
    </row>
    <row r="5105" customFormat="false" ht="15" hidden="false" customHeight="false" outlineLevel="0" collapsed="false">
      <c r="A5105" s="4" t="s">
        <v>7506</v>
      </c>
      <c r="B5105" s="4" t="n">
        <v>16</v>
      </c>
      <c r="C5105" s="4" t="s">
        <v>923</v>
      </c>
      <c r="D5105" s="4" t="s">
        <v>38</v>
      </c>
      <c r="E5105" s="4" t="s">
        <v>3827</v>
      </c>
      <c r="F5105" s="4" t="s">
        <v>4622</v>
      </c>
      <c r="G5105" s="4" t="s">
        <v>2379</v>
      </c>
      <c r="H5105" s="4" t="s">
        <v>1020</v>
      </c>
      <c r="I5105" s="4"/>
      <c r="J5105" s="4"/>
      <c r="K5105" s="4"/>
      <c r="L5105" s="10" t="n">
        <v>0.348</v>
      </c>
      <c r="M5105" s="10" t="n">
        <v>0.17</v>
      </c>
      <c r="N5105" s="11" t="s">
        <v>103</v>
      </c>
      <c r="O5105" s="11" t="s">
        <v>103</v>
      </c>
      <c r="P5105" s="11" t="s">
        <v>103</v>
      </c>
      <c r="Q5105" s="11" t="s">
        <v>103</v>
      </c>
      <c r="R5105" s="4"/>
    </row>
    <row r="5106" customFormat="false" ht="15" hidden="false" customHeight="false" outlineLevel="0" collapsed="false">
      <c r="A5106" s="4" t="s">
        <v>7507</v>
      </c>
      <c r="B5106" s="4" t="n">
        <v>16</v>
      </c>
      <c r="C5106" s="4" t="s">
        <v>923</v>
      </c>
      <c r="D5106" s="4" t="s">
        <v>38</v>
      </c>
      <c r="E5106" s="4" t="s">
        <v>3827</v>
      </c>
      <c r="F5106" s="4" t="s">
        <v>6270</v>
      </c>
      <c r="G5106" s="4"/>
      <c r="H5106" s="4" t="s">
        <v>1020</v>
      </c>
      <c r="I5106" s="4"/>
      <c r="J5106" s="4"/>
      <c r="K5106" s="4"/>
      <c r="L5106" s="10" t="n">
        <v>0.348</v>
      </c>
      <c r="M5106" s="10" t="n">
        <v>0.17</v>
      </c>
      <c r="N5106" s="11" t="s">
        <v>103</v>
      </c>
      <c r="O5106" s="11" t="s">
        <v>103</v>
      </c>
      <c r="P5106" s="11" t="s">
        <v>103</v>
      </c>
      <c r="Q5106" s="11" t="s">
        <v>103</v>
      </c>
      <c r="R5106" s="4"/>
    </row>
    <row r="5107" customFormat="false" ht="15" hidden="false" customHeight="false" outlineLevel="0" collapsed="false">
      <c r="A5107" s="4" t="s">
        <v>7508</v>
      </c>
      <c r="B5107" s="4" t="n">
        <v>16</v>
      </c>
      <c r="C5107" s="4" t="s">
        <v>923</v>
      </c>
      <c r="D5107" s="4" t="s">
        <v>38</v>
      </c>
      <c r="E5107" s="4" t="s">
        <v>3827</v>
      </c>
      <c r="F5107" s="4" t="s">
        <v>4588</v>
      </c>
      <c r="G5107" s="4" t="s">
        <v>7509</v>
      </c>
      <c r="H5107" s="4" t="s">
        <v>1020</v>
      </c>
      <c r="I5107" s="4"/>
      <c r="J5107" s="4"/>
      <c r="K5107" s="4"/>
      <c r="L5107" s="10" t="n">
        <v>0.348</v>
      </c>
      <c r="M5107" s="10" t="n">
        <v>0.17</v>
      </c>
      <c r="N5107" s="11" t="s">
        <v>103</v>
      </c>
      <c r="O5107" s="11" t="s">
        <v>103</v>
      </c>
      <c r="P5107" s="11" t="s">
        <v>103</v>
      </c>
      <c r="Q5107" s="11" t="s">
        <v>103</v>
      </c>
      <c r="R5107" s="4"/>
    </row>
    <row r="5108" customFormat="false" ht="15" hidden="false" customHeight="false" outlineLevel="0" collapsed="false">
      <c r="A5108" s="4" t="s">
        <v>7510</v>
      </c>
      <c r="B5108" s="4" t="n">
        <v>16</v>
      </c>
      <c r="C5108" s="4" t="s">
        <v>923</v>
      </c>
      <c r="D5108" s="4" t="s">
        <v>38</v>
      </c>
      <c r="E5108" s="4" t="s">
        <v>3827</v>
      </c>
      <c r="F5108" s="4" t="s">
        <v>5035</v>
      </c>
      <c r="G5108" s="4" t="s">
        <v>2359</v>
      </c>
      <c r="H5108" s="4" t="s">
        <v>7511</v>
      </c>
      <c r="I5108" s="4"/>
      <c r="J5108" s="4"/>
      <c r="K5108" s="4"/>
      <c r="L5108" s="10" t="n">
        <v>0.348</v>
      </c>
      <c r="M5108" s="10" t="n">
        <v>0.17</v>
      </c>
      <c r="N5108" s="11" t="s">
        <v>103</v>
      </c>
      <c r="O5108" s="11" t="s">
        <v>103</v>
      </c>
      <c r="P5108" s="11" t="s">
        <v>103</v>
      </c>
      <c r="Q5108" s="11" t="s">
        <v>103</v>
      </c>
      <c r="R5108" s="4"/>
    </row>
    <row r="5109" customFormat="false" ht="15" hidden="false" customHeight="false" outlineLevel="0" collapsed="false">
      <c r="A5109" s="4" t="s">
        <v>7512</v>
      </c>
      <c r="B5109" s="4" t="n">
        <v>16</v>
      </c>
      <c r="C5109" s="4" t="s">
        <v>923</v>
      </c>
      <c r="D5109" s="4" t="s">
        <v>38</v>
      </c>
      <c r="E5109" s="4" t="s">
        <v>3827</v>
      </c>
      <c r="F5109" s="4" t="s">
        <v>5026</v>
      </c>
      <c r="G5109" s="4" t="s">
        <v>7513</v>
      </c>
      <c r="H5109" s="4" t="s">
        <v>7511</v>
      </c>
      <c r="I5109" s="4"/>
      <c r="J5109" s="4"/>
      <c r="K5109" s="4"/>
      <c r="L5109" s="10" t="n">
        <v>0.348</v>
      </c>
      <c r="M5109" s="10" t="n">
        <v>0.17</v>
      </c>
      <c r="N5109" s="11" t="s">
        <v>103</v>
      </c>
      <c r="O5109" s="11" t="s">
        <v>103</v>
      </c>
      <c r="P5109" s="11" t="s">
        <v>103</v>
      </c>
      <c r="Q5109" s="11" t="s">
        <v>103</v>
      </c>
      <c r="R5109" s="4"/>
    </row>
    <row r="5110" customFormat="false" ht="15" hidden="false" customHeight="false" outlineLevel="0" collapsed="false">
      <c r="A5110" s="4" t="s">
        <v>7514</v>
      </c>
      <c r="B5110" s="4" t="n">
        <v>16</v>
      </c>
      <c r="C5110" s="4" t="s">
        <v>923</v>
      </c>
      <c r="D5110" s="4" t="s">
        <v>38</v>
      </c>
      <c r="E5110" s="4" t="s">
        <v>3827</v>
      </c>
      <c r="F5110" s="4" t="s">
        <v>4588</v>
      </c>
      <c r="G5110" s="4" t="s">
        <v>2356</v>
      </c>
      <c r="H5110" s="4" t="s">
        <v>7515</v>
      </c>
      <c r="I5110" s="4"/>
      <c r="J5110" s="4"/>
      <c r="K5110" s="4"/>
      <c r="L5110" s="10" t="n">
        <v>0.348</v>
      </c>
      <c r="M5110" s="10" t="n">
        <v>0.17</v>
      </c>
      <c r="N5110" s="11" t="s">
        <v>103</v>
      </c>
      <c r="O5110" s="11" t="s">
        <v>103</v>
      </c>
      <c r="P5110" s="11" t="s">
        <v>103</v>
      </c>
      <c r="Q5110" s="11" t="s">
        <v>103</v>
      </c>
      <c r="R5110" s="4"/>
    </row>
    <row r="5111" customFormat="false" ht="15" hidden="false" customHeight="false" outlineLevel="0" collapsed="false">
      <c r="A5111" s="4" t="s">
        <v>7516</v>
      </c>
      <c r="B5111" s="4" t="n">
        <v>16</v>
      </c>
      <c r="C5111" s="4" t="s">
        <v>923</v>
      </c>
      <c r="D5111" s="4" t="s">
        <v>38</v>
      </c>
      <c r="E5111" s="4" t="s">
        <v>3827</v>
      </c>
      <c r="F5111" s="4" t="s">
        <v>4588</v>
      </c>
      <c r="G5111" s="4" t="s">
        <v>2359</v>
      </c>
      <c r="H5111" s="4" t="s">
        <v>7515</v>
      </c>
      <c r="I5111" s="4"/>
      <c r="J5111" s="4"/>
      <c r="K5111" s="4"/>
      <c r="L5111" s="10" t="n">
        <v>0.348</v>
      </c>
      <c r="M5111" s="10" t="n">
        <v>0.17</v>
      </c>
      <c r="N5111" s="11" t="s">
        <v>103</v>
      </c>
      <c r="O5111" s="11" t="s">
        <v>103</v>
      </c>
      <c r="P5111" s="11" t="s">
        <v>103</v>
      </c>
      <c r="Q5111" s="11" t="s">
        <v>103</v>
      </c>
      <c r="R5111" s="4"/>
    </row>
    <row r="5112" customFormat="false" ht="15" hidden="false" customHeight="false" outlineLevel="0" collapsed="false">
      <c r="A5112" s="4" t="s">
        <v>7517</v>
      </c>
      <c r="B5112" s="4" t="n">
        <v>16</v>
      </c>
      <c r="C5112" s="4" t="s">
        <v>923</v>
      </c>
      <c r="D5112" s="4" t="s">
        <v>38</v>
      </c>
      <c r="E5112" s="4" t="s">
        <v>3827</v>
      </c>
      <c r="F5112" s="4" t="s">
        <v>4588</v>
      </c>
      <c r="G5112" s="4" t="s">
        <v>2356</v>
      </c>
      <c r="H5112" s="4" t="s">
        <v>7515</v>
      </c>
      <c r="I5112" s="4"/>
      <c r="J5112" s="4"/>
      <c r="K5112" s="4"/>
      <c r="L5112" s="10" t="n">
        <v>0.348</v>
      </c>
      <c r="M5112" s="10" t="n">
        <v>0.17</v>
      </c>
      <c r="N5112" s="11" t="s">
        <v>103</v>
      </c>
      <c r="O5112" s="11" t="s">
        <v>103</v>
      </c>
      <c r="P5112" s="11" t="s">
        <v>103</v>
      </c>
      <c r="Q5112" s="11" t="s">
        <v>103</v>
      </c>
      <c r="R5112" s="4"/>
    </row>
    <row r="5113" customFormat="false" ht="15" hidden="false" customHeight="false" outlineLevel="0" collapsed="false">
      <c r="A5113" s="4" t="s">
        <v>7518</v>
      </c>
      <c r="B5113" s="4" t="n">
        <v>16</v>
      </c>
      <c r="C5113" s="4" t="s">
        <v>923</v>
      </c>
      <c r="D5113" s="4" t="s">
        <v>38</v>
      </c>
      <c r="E5113" s="4" t="s">
        <v>3827</v>
      </c>
      <c r="F5113" s="4" t="s">
        <v>4588</v>
      </c>
      <c r="G5113" s="4" t="s">
        <v>7519</v>
      </c>
      <c r="H5113" s="4" t="s">
        <v>2411</v>
      </c>
      <c r="I5113" s="4"/>
      <c r="J5113" s="4"/>
      <c r="K5113" s="4"/>
      <c r="L5113" s="10" t="n">
        <v>0.348</v>
      </c>
      <c r="M5113" s="10" t="n">
        <v>0.17</v>
      </c>
      <c r="N5113" s="11" t="s">
        <v>103</v>
      </c>
      <c r="O5113" s="11" t="s">
        <v>103</v>
      </c>
      <c r="P5113" s="11" t="s">
        <v>103</v>
      </c>
      <c r="Q5113" s="11" t="s">
        <v>103</v>
      </c>
      <c r="R5113" s="4"/>
    </row>
    <row r="5114" customFormat="false" ht="15" hidden="false" customHeight="false" outlineLevel="0" collapsed="false">
      <c r="A5114" s="4" t="s">
        <v>7520</v>
      </c>
      <c r="B5114" s="4" t="n">
        <v>16</v>
      </c>
      <c r="C5114" s="4" t="s">
        <v>923</v>
      </c>
      <c r="D5114" s="4" t="s">
        <v>38</v>
      </c>
      <c r="E5114" s="4" t="s">
        <v>3827</v>
      </c>
      <c r="F5114" s="4" t="s">
        <v>4588</v>
      </c>
      <c r="G5114" s="4" t="s">
        <v>2356</v>
      </c>
      <c r="H5114" s="4" t="s">
        <v>2411</v>
      </c>
      <c r="I5114" s="4"/>
      <c r="J5114" s="4"/>
      <c r="K5114" s="4"/>
      <c r="L5114" s="10" t="n">
        <v>0.348</v>
      </c>
      <c r="M5114" s="10" t="n">
        <v>0.17</v>
      </c>
      <c r="N5114" s="11" t="s">
        <v>103</v>
      </c>
      <c r="O5114" s="11" t="s">
        <v>103</v>
      </c>
      <c r="P5114" s="11" t="s">
        <v>103</v>
      </c>
      <c r="Q5114" s="11" t="s">
        <v>103</v>
      </c>
      <c r="R5114" s="4"/>
    </row>
    <row r="5115" customFormat="false" ht="15" hidden="false" customHeight="false" outlineLevel="0" collapsed="false">
      <c r="A5115" s="4" t="s">
        <v>7521</v>
      </c>
      <c r="B5115" s="4" t="n">
        <v>16</v>
      </c>
      <c r="C5115" s="4" t="s">
        <v>923</v>
      </c>
      <c r="D5115" s="4" t="s">
        <v>38</v>
      </c>
      <c r="E5115" s="4" t="s">
        <v>3827</v>
      </c>
      <c r="F5115" s="4" t="s">
        <v>4588</v>
      </c>
      <c r="G5115" s="4" t="s">
        <v>2356</v>
      </c>
      <c r="H5115" s="4" t="s">
        <v>2411</v>
      </c>
      <c r="I5115" s="4"/>
      <c r="J5115" s="4"/>
      <c r="K5115" s="4"/>
      <c r="L5115" s="10" t="n">
        <v>0.348</v>
      </c>
      <c r="M5115" s="10" t="n">
        <v>0.17</v>
      </c>
      <c r="N5115" s="11" t="s">
        <v>103</v>
      </c>
      <c r="O5115" s="11" t="s">
        <v>103</v>
      </c>
      <c r="P5115" s="11" t="s">
        <v>103</v>
      </c>
      <c r="Q5115" s="11" t="s">
        <v>103</v>
      </c>
      <c r="R5115" s="4"/>
    </row>
    <row r="5116" customFormat="false" ht="15" hidden="false" customHeight="false" outlineLevel="0" collapsed="false">
      <c r="A5116" s="4" t="s">
        <v>7522</v>
      </c>
      <c r="B5116" s="4" t="n">
        <v>16</v>
      </c>
      <c r="C5116" s="4" t="s">
        <v>923</v>
      </c>
      <c r="D5116" s="4" t="s">
        <v>38</v>
      </c>
      <c r="E5116" s="4" t="s">
        <v>3827</v>
      </c>
      <c r="F5116" s="4" t="s">
        <v>4588</v>
      </c>
      <c r="G5116" s="4" t="s">
        <v>7519</v>
      </c>
      <c r="H5116" s="4" t="s">
        <v>2411</v>
      </c>
      <c r="I5116" s="4"/>
      <c r="J5116" s="4"/>
      <c r="K5116" s="4"/>
      <c r="L5116" s="10" t="n">
        <v>0.348</v>
      </c>
      <c r="M5116" s="10" t="n">
        <v>0.17</v>
      </c>
      <c r="N5116" s="11" t="s">
        <v>103</v>
      </c>
      <c r="O5116" s="11" t="s">
        <v>103</v>
      </c>
      <c r="P5116" s="11" t="s">
        <v>103</v>
      </c>
      <c r="Q5116" s="11" t="s">
        <v>103</v>
      </c>
      <c r="R5116" s="4"/>
    </row>
    <row r="5117" customFormat="false" ht="15" hidden="false" customHeight="false" outlineLevel="0" collapsed="false">
      <c r="A5117" s="4" t="s">
        <v>7523</v>
      </c>
      <c r="B5117" s="4" t="n">
        <v>16</v>
      </c>
      <c r="C5117" s="4" t="s">
        <v>923</v>
      </c>
      <c r="D5117" s="4" t="s">
        <v>38</v>
      </c>
      <c r="E5117" s="4" t="s">
        <v>3827</v>
      </c>
      <c r="F5117" s="4" t="s">
        <v>5077</v>
      </c>
      <c r="G5117" s="4"/>
      <c r="H5117" s="4" t="s">
        <v>7473</v>
      </c>
      <c r="I5117" s="4"/>
      <c r="J5117" s="4"/>
      <c r="K5117" s="4"/>
      <c r="L5117" s="10" t="n">
        <v>0.348</v>
      </c>
      <c r="M5117" s="10" t="n">
        <v>0.17</v>
      </c>
      <c r="N5117" s="11" t="s">
        <v>103</v>
      </c>
      <c r="O5117" s="11" t="s">
        <v>103</v>
      </c>
      <c r="P5117" s="11" t="s">
        <v>103</v>
      </c>
      <c r="Q5117" s="11" t="s">
        <v>103</v>
      </c>
      <c r="R5117" s="4"/>
    </row>
    <row r="5118" customFormat="false" ht="15" hidden="false" customHeight="false" outlineLevel="0" collapsed="false">
      <c r="A5118" s="4" t="s">
        <v>7524</v>
      </c>
      <c r="B5118" s="4" t="n">
        <v>16</v>
      </c>
      <c r="C5118" s="4" t="s">
        <v>1036</v>
      </c>
      <c r="D5118" s="4" t="s">
        <v>36</v>
      </c>
      <c r="E5118" s="4" t="s">
        <v>3827</v>
      </c>
      <c r="F5118" s="4" t="s">
        <v>7525</v>
      </c>
      <c r="G5118" s="4"/>
      <c r="H5118" s="4" t="s">
        <v>7526</v>
      </c>
      <c r="I5118" s="4"/>
      <c r="J5118" s="4"/>
      <c r="K5118" s="4"/>
      <c r="L5118" s="10" t="n">
        <v>1.36</v>
      </c>
      <c r="M5118" s="10" t="n">
        <v>0.3</v>
      </c>
      <c r="N5118" s="11" t="s">
        <v>103</v>
      </c>
      <c r="O5118" s="11" t="s">
        <v>103</v>
      </c>
      <c r="P5118" s="11" t="s">
        <v>103</v>
      </c>
      <c r="Q5118" s="11" t="s">
        <v>103</v>
      </c>
      <c r="R5118" s="4"/>
    </row>
    <row r="5119" customFormat="false" ht="15" hidden="false" customHeight="false" outlineLevel="0" collapsed="false">
      <c r="A5119" s="4" t="s">
        <v>7527</v>
      </c>
      <c r="B5119" s="4" t="n">
        <v>16</v>
      </c>
      <c r="C5119" s="4" t="s">
        <v>1036</v>
      </c>
      <c r="D5119" s="4" t="s">
        <v>36</v>
      </c>
      <c r="E5119" s="4" t="s">
        <v>3827</v>
      </c>
      <c r="F5119" s="4" t="s">
        <v>4470</v>
      </c>
      <c r="G5119" s="4" t="s">
        <v>1884</v>
      </c>
      <c r="H5119" s="4" t="s">
        <v>2413</v>
      </c>
      <c r="I5119" s="4"/>
      <c r="J5119" s="4"/>
      <c r="K5119" s="4"/>
      <c r="L5119" s="10" t="n">
        <v>1.36</v>
      </c>
      <c r="M5119" s="10" t="n">
        <v>0.3</v>
      </c>
      <c r="N5119" s="11" t="s">
        <v>103</v>
      </c>
      <c r="O5119" s="11" t="s">
        <v>103</v>
      </c>
      <c r="P5119" s="11" t="s">
        <v>103</v>
      </c>
      <c r="Q5119" s="11" t="s">
        <v>103</v>
      </c>
      <c r="R5119" s="4"/>
    </row>
    <row r="5120" customFormat="false" ht="15" hidden="false" customHeight="false" outlineLevel="0" collapsed="false">
      <c r="A5120" s="4" t="s">
        <v>7528</v>
      </c>
      <c r="B5120" s="4" t="n">
        <v>16</v>
      </c>
      <c r="C5120" s="4" t="s">
        <v>1036</v>
      </c>
      <c r="D5120" s="4" t="s">
        <v>36</v>
      </c>
      <c r="E5120" s="4" t="s">
        <v>3827</v>
      </c>
      <c r="F5120" s="4" t="s">
        <v>5905</v>
      </c>
      <c r="G5120" s="4" t="s">
        <v>1798</v>
      </c>
      <c r="H5120" s="4" t="s">
        <v>2413</v>
      </c>
      <c r="I5120" s="4"/>
      <c r="J5120" s="4"/>
      <c r="K5120" s="4"/>
      <c r="L5120" s="10" t="n">
        <v>1.36</v>
      </c>
      <c r="M5120" s="10" t="n">
        <v>0.3</v>
      </c>
      <c r="N5120" s="11" t="s">
        <v>103</v>
      </c>
      <c r="O5120" s="11" t="s">
        <v>103</v>
      </c>
      <c r="P5120" s="11" t="s">
        <v>103</v>
      </c>
      <c r="Q5120" s="11" t="s">
        <v>103</v>
      </c>
      <c r="R5120" s="4"/>
    </row>
    <row r="5121" customFormat="false" ht="15" hidden="false" customHeight="false" outlineLevel="0" collapsed="false">
      <c r="A5121" s="4" t="s">
        <v>7529</v>
      </c>
      <c r="B5121" s="4" t="n">
        <v>16</v>
      </c>
      <c r="C5121" s="4" t="s">
        <v>1036</v>
      </c>
      <c r="D5121" s="4" t="s">
        <v>36</v>
      </c>
      <c r="E5121" s="4" t="s">
        <v>3827</v>
      </c>
      <c r="F5121" s="4" t="s">
        <v>4414</v>
      </c>
      <c r="G5121" s="4" t="s">
        <v>1798</v>
      </c>
      <c r="H5121" s="4" t="s">
        <v>2413</v>
      </c>
      <c r="I5121" s="4"/>
      <c r="J5121" s="4"/>
      <c r="K5121" s="4"/>
      <c r="L5121" s="10" t="n">
        <v>1.36</v>
      </c>
      <c r="M5121" s="10" t="n">
        <v>0.3</v>
      </c>
      <c r="N5121" s="11" t="s">
        <v>103</v>
      </c>
      <c r="O5121" s="11" t="s">
        <v>103</v>
      </c>
      <c r="P5121" s="11" t="s">
        <v>103</v>
      </c>
      <c r="Q5121" s="11" t="s">
        <v>103</v>
      </c>
      <c r="R5121" s="4"/>
    </row>
    <row r="5122" customFormat="false" ht="15" hidden="false" customHeight="false" outlineLevel="0" collapsed="false">
      <c r="A5122" s="4" t="s">
        <v>7530</v>
      </c>
      <c r="B5122" s="4" t="n">
        <v>16</v>
      </c>
      <c r="C5122" s="4" t="s">
        <v>1036</v>
      </c>
      <c r="D5122" s="4" t="s">
        <v>36</v>
      </c>
      <c r="E5122" s="4" t="s">
        <v>3827</v>
      </c>
      <c r="F5122" s="4" t="s">
        <v>4610</v>
      </c>
      <c r="G5122" s="4" t="s">
        <v>7531</v>
      </c>
      <c r="H5122" s="4" t="s">
        <v>2413</v>
      </c>
      <c r="I5122" s="4"/>
      <c r="J5122" s="4"/>
      <c r="K5122" s="4"/>
      <c r="L5122" s="10" t="n">
        <v>1.36</v>
      </c>
      <c r="M5122" s="10" t="n">
        <v>0.3</v>
      </c>
      <c r="N5122" s="11" t="s">
        <v>103</v>
      </c>
      <c r="O5122" s="11" t="s">
        <v>103</v>
      </c>
      <c r="P5122" s="11" t="s">
        <v>103</v>
      </c>
      <c r="Q5122" s="11" t="s">
        <v>103</v>
      </c>
      <c r="R5122" s="4"/>
    </row>
    <row r="5123" customFormat="false" ht="15" hidden="false" customHeight="false" outlineLevel="0" collapsed="false">
      <c r="A5123" s="4" t="s">
        <v>7532</v>
      </c>
      <c r="B5123" s="4" t="n">
        <v>16</v>
      </c>
      <c r="C5123" s="4" t="s">
        <v>1036</v>
      </c>
      <c r="D5123" s="4" t="s">
        <v>36</v>
      </c>
      <c r="E5123" s="4" t="s">
        <v>3827</v>
      </c>
      <c r="F5123" s="4" t="s">
        <v>4610</v>
      </c>
      <c r="G5123" s="4" t="s">
        <v>7531</v>
      </c>
      <c r="H5123" s="4" t="s">
        <v>2413</v>
      </c>
      <c r="I5123" s="4"/>
      <c r="J5123" s="4"/>
      <c r="K5123" s="4"/>
      <c r="L5123" s="10" t="n">
        <v>1.36</v>
      </c>
      <c r="M5123" s="10" t="n">
        <v>0.3</v>
      </c>
      <c r="N5123" s="11" t="s">
        <v>103</v>
      </c>
      <c r="O5123" s="11" t="s">
        <v>103</v>
      </c>
      <c r="P5123" s="11" t="s">
        <v>103</v>
      </c>
      <c r="Q5123" s="11" t="s">
        <v>103</v>
      </c>
      <c r="R5123" s="4"/>
    </row>
    <row r="5124" customFormat="false" ht="15" hidden="false" customHeight="false" outlineLevel="0" collapsed="false">
      <c r="A5124" s="4" t="s">
        <v>7533</v>
      </c>
      <c r="B5124" s="4" t="n">
        <v>16</v>
      </c>
      <c r="C5124" s="4" t="s">
        <v>1036</v>
      </c>
      <c r="D5124" s="4" t="s">
        <v>36</v>
      </c>
      <c r="E5124" s="4" t="s">
        <v>3827</v>
      </c>
      <c r="F5124" s="4" t="s">
        <v>4622</v>
      </c>
      <c r="G5124" s="4" t="s">
        <v>1798</v>
      </c>
      <c r="H5124" s="4" t="s">
        <v>2413</v>
      </c>
      <c r="I5124" s="4"/>
      <c r="J5124" s="4"/>
      <c r="K5124" s="4"/>
      <c r="L5124" s="10" t="n">
        <v>1.36</v>
      </c>
      <c r="M5124" s="10" t="n">
        <v>0.3</v>
      </c>
      <c r="N5124" s="11" t="s">
        <v>103</v>
      </c>
      <c r="O5124" s="11" t="s">
        <v>103</v>
      </c>
      <c r="P5124" s="11" t="s">
        <v>103</v>
      </c>
      <c r="Q5124" s="11" t="s">
        <v>103</v>
      </c>
      <c r="R5124" s="4"/>
    </row>
    <row r="5125" customFormat="false" ht="15" hidden="false" customHeight="false" outlineLevel="0" collapsed="false">
      <c r="A5125" s="4" t="s">
        <v>7534</v>
      </c>
      <c r="B5125" s="4" t="n">
        <v>16</v>
      </c>
      <c r="C5125" s="4" t="s">
        <v>1036</v>
      </c>
      <c r="D5125" s="4" t="s">
        <v>36</v>
      </c>
      <c r="E5125" s="4" t="s">
        <v>3827</v>
      </c>
      <c r="F5125" s="4" t="s">
        <v>4598</v>
      </c>
      <c r="G5125" s="4" t="s">
        <v>4341</v>
      </c>
      <c r="H5125" s="4" t="s">
        <v>2413</v>
      </c>
      <c r="I5125" s="4"/>
      <c r="J5125" s="4"/>
      <c r="K5125" s="4"/>
      <c r="L5125" s="10" t="n">
        <v>1.36</v>
      </c>
      <c r="M5125" s="10" t="n">
        <v>0.3</v>
      </c>
      <c r="N5125" s="11" t="s">
        <v>103</v>
      </c>
      <c r="O5125" s="11" t="s">
        <v>103</v>
      </c>
      <c r="P5125" s="11" t="s">
        <v>103</v>
      </c>
      <c r="Q5125" s="11" t="s">
        <v>103</v>
      </c>
      <c r="R5125" s="4"/>
    </row>
    <row r="5126" customFormat="false" ht="15" hidden="false" customHeight="false" outlineLevel="0" collapsed="false">
      <c r="A5126" s="4" t="s">
        <v>7535</v>
      </c>
      <c r="B5126" s="4" t="n">
        <v>16</v>
      </c>
      <c r="C5126" s="4" t="s">
        <v>1036</v>
      </c>
      <c r="D5126" s="4" t="s">
        <v>36</v>
      </c>
      <c r="E5126" s="4" t="s">
        <v>3827</v>
      </c>
      <c r="F5126" s="4" t="s">
        <v>4470</v>
      </c>
      <c r="G5126" s="4" t="s">
        <v>1798</v>
      </c>
      <c r="H5126" s="4" t="s">
        <v>2413</v>
      </c>
      <c r="I5126" s="4"/>
      <c r="J5126" s="4"/>
      <c r="K5126" s="4"/>
      <c r="L5126" s="10" t="n">
        <v>1.36</v>
      </c>
      <c r="M5126" s="10" t="n">
        <v>0.3</v>
      </c>
      <c r="N5126" s="11" t="s">
        <v>103</v>
      </c>
      <c r="O5126" s="11" t="s">
        <v>103</v>
      </c>
      <c r="P5126" s="11" t="s">
        <v>103</v>
      </c>
      <c r="Q5126" s="11" t="s">
        <v>103</v>
      </c>
      <c r="R5126" s="4"/>
    </row>
    <row r="5127" customFormat="false" ht="15" hidden="false" customHeight="false" outlineLevel="0" collapsed="false">
      <c r="A5127" s="4" t="s">
        <v>7536</v>
      </c>
      <c r="B5127" s="4" t="n">
        <v>16</v>
      </c>
      <c r="C5127" s="4" t="s">
        <v>1036</v>
      </c>
      <c r="D5127" s="4" t="s">
        <v>36</v>
      </c>
      <c r="E5127" s="4" t="s">
        <v>3827</v>
      </c>
      <c r="F5127" s="4" t="s">
        <v>4470</v>
      </c>
      <c r="G5127" s="4" t="s">
        <v>1884</v>
      </c>
      <c r="H5127" s="4" t="s">
        <v>2413</v>
      </c>
      <c r="I5127" s="4"/>
      <c r="J5127" s="4"/>
      <c r="K5127" s="4"/>
      <c r="L5127" s="10" t="n">
        <v>1.36</v>
      </c>
      <c r="M5127" s="10" t="n">
        <v>0.3</v>
      </c>
      <c r="N5127" s="11" t="s">
        <v>103</v>
      </c>
      <c r="O5127" s="11" t="s">
        <v>103</v>
      </c>
      <c r="P5127" s="11" t="s">
        <v>103</v>
      </c>
      <c r="Q5127" s="11" t="s">
        <v>103</v>
      </c>
      <c r="R5127" s="4"/>
    </row>
    <row r="5128" customFormat="false" ht="15" hidden="false" customHeight="false" outlineLevel="0" collapsed="false">
      <c r="A5128" s="4" t="s">
        <v>7537</v>
      </c>
      <c r="B5128" s="4" t="n">
        <v>16</v>
      </c>
      <c r="C5128" s="4" t="s">
        <v>1036</v>
      </c>
      <c r="D5128" s="4" t="s">
        <v>36</v>
      </c>
      <c r="E5128" s="4" t="s">
        <v>3827</v>
      </c>
      <c r="F5128" s="4" t="s">
        <v>5720</v>
      </c>
      <c r="G5128" s="4" t="s">
        <v>1834</v>
      </c>
      <c r="H5128" s="4" t="s">
        <v>7538</v>
      </c>
      <c r="I5128" s="4"/>
      <c r="J5128" s="4"/>
      <c r="K5128" s="4"/>
      <c r="L5128" s="10" t="n">
        <v>1.36</v>
      </c>
      <c r="M5128" s="10" t="n">
        <v>0.3</v>
      </c>
      <c r="N5128" s="11" t="s">
        <v>103</v>
      </c>
      <c r="O5128" s="11" t="s">
        <v>103</v>
      </c>
      <c r="P5128" s="11" t="s">
        <v>103</v>
      </c>
      <c r="Q5128" s="11" t="s">
        <v>103</v>
      </c>
      <c r="R5128" s="4"/>
    </row>
    <row r="5129" customFormat="false" ht="15" hidden="false" customHeight="false" outlineLevel="0" collapsed="false">
      <c r="A5129" s="4" t="s">
        <v>7539</v>
      </c>
      <c r="B5129" s="4" t="n">
        <v>16</v>
      </c>
      <c r="C5129" s="4" t="s">
        <v>1036</v>
      </c>
      <c r="D5129" s="4" t="s">
        <v>36</v>
      </c>
      <c r="E5129" s="4" t="s">
        <v>3827</v>
      </c>
      <c r="F5129" s="4" t="s">
        <v>4390</v>
      </c>
      <c r="G5129" s="4" t="s">
        <v>4341</v>
      </c>
      <c r="H5129" s="4" t="s">
        <v>7538</v>
      </c>
      <c r="I5129" s="4"/>
      <c r="J5129" s="4"/>
      <c r="K5129" s="4"/>
      <c r="L5129" s="10" t="n">
        <v>1.36</v>
      </c>
      <c r="M5129" s="10" t="n">
        <v>0.3</v>
      </c>
      <c r="N5129" s="11" t="s">
        <v>103</v>
      </c>
      <c r="O5129" s="11" t="s">
        <v>103</v>
      </c>
      <c r="P5129" s="11" t="s">
        <v>103</v>
      </c>
      <c r="Q5129" s="11" t="s">
        <v>103</v>
      </c>
      <c r="R5129" s="4"/>
    </row>
    <row r="5130" customFormat="false" ht="15" hidden="false" customHeight="false" outlineLevel="0" collapsed="false">
      <c r="A5130" s="4" t="s">
        <v>7540</v>
      </c>
      <c r="B5130" s="4" t="n">
        <v>16</v>
      </c>
      <c r="C5130" s="4" t="s">
        <v>1036</v>
      </c>
      <c r="D5130" s="4" t="s">
        <v>36</v>
      </c>
      <c r="E5130" s="4" t="s">
        <v>3827</v>
      </c>
      <c r="F5130" s="4" t="s">
        <v>5041</v>
      </c>
      <c r="G5130" s="4" t="s">
        <v>2450</v>
      </c>
      <c r="H5130" s="4" t="s">
        <v>2426</v>
      </c>
      <c r="I5130" s="4"/>
      <c r="J5130" s="4"/>
      <c r="K5130" s="4"/>
      <c r="L5130" s="10" t="n">
        <v>1.36</v>
      </c>
      <c r="M5130" s="10" t="n">
        <v>0.3</v>
      </c>
      <c r="N5130" s="11" t="s">
        <v>103</v>
      </c>
      <c r="O5130" s="11" t="s">
        <v>103</v>
      </c>
      <c r="P5130" s="11" t="s">
        <v>103</v>
      </c>
      <c r="Q5130" s="11" t="s">
        <v>103</v>
      </c>
      <c r="R5130" s="4"/>
    </row>
    <row r="5131" customFormat="false" ht="15" hidden="false" customHeight="false" outlineLevel="0" collapsed="false">
      <c r="A5131" s="4" t="s">
        <v>7541</v>
      </c>
      <c r="B5131" s="4" t="n">
        <v>16</v>
      </c>
      <c r="C5131" s="4" t="s">
        <v>1036</v>
      </c>
      <c r="D5131" s="4" t="s">
        <v>36</v>
      </c>
      <c r="E5131" s="4" t="s">
        <v>3827</v>
      </c>
      <c r="F5131" s="4" t="s">
        <v>4622</v>
      </c>
      <c r="G5131" s="4" t="s">
        <v>7542</v>
      </c>
      <c r="H5131" s="4" t="s">
        <v>2426</v>
      </c>
      <c r="I5131" s="4"/>
      <c r="J5131" s="4"/>
      <c r="K5131" s="4"/>
      <c r="L5131" s="10" t="n">
        <v>1.36</v>
      </c>
      <c r="M5131" s="10" t="n">
        <v>0.3</v>
      </c>
      <c r="N5131" s="11" t="s">
        <v>103</v>
      </c>
      <c r="O5131" s="11" t="s">
        <v>103</v>
      </c>
      <c r="P5131" s="11" t="s">
        <v>103</v>
      </c>
      <c r="Q5131" s="11" t="s">
        <v>103</v>
      </c>
      <c r="R5131" s="4"/>
    </row>
    <row r="5132" customFormat="false" ht="15" hidden="false" customHeight="false" outlineLevel="0" collapsed="false">
      <c r="A5132" s="4" t="s">
        <v>7543</v>
      </c>
      <c r="B5132" s="4" t="n">
        <v>16</v>
      </c>
      <c r="C5132" s="4" t="s">
        <v>1036</v>
      </c>
      <c r="D5132" s="4" t="s">
        <v>36</v>
      </c>
      <c r="E5132" s="4" t="s">
        <v>3827</v>
      </c>
      <c r="F5132" s="4" t="s">
        <v>5905</v>
      </c>
      <c r="G5132" s="4" t="s">
        <v>7544</v>
      </c>
      <c r="H5132" s="4" t="s">
        <v>2426</v>
      </c>
      <c r="I5132" s="4"/>
      <c r="J5132" s="4"/>
      <c r="K5132" s="4"/>
      <c r="L5132" s="10" t="n">
        <v>1.36</v>
      </c>
      <c r="M5132" s="10" t="n">
        <v>0.3</v>
      </c>
      <c r="N5132" s="11" t="s">
        <v>103</v>
      </c>
      <c r="O5132" s="11" t="s">
        <v>103</v>
      </c>
      <c r="P5132" s="11" t="s">
        <v>103</v>
      </c>
      <c r="Q5132" s="11" t="s">
        <v>103</v>
      </c>
      <c r="R5132" s="4"/>
    </row>
    <row r="5133" customFormat="false" ht="15" hidden="false" customHeight="false" outlineLevel="0" collapsed="false">
      <c r="A5133" s="4" t="s">
        <v>7545</v>
      </c>
      <c r="B5133" s="4" t="n">
        <v>16</v>
      </c>
      <c r="C5133" s="4" t="s">
        <v>1036</v>
      </c>
      <c r="D5133" s="4" t="s">
        <v>36</v>
      </c>
      <c r="E5133" s="4" t="s">
        <v>3827</v>
      </c>
      <c r="F5133" s="4" t="s">
        <v>4412</v>
      </c>
      <c r="G5133" s="4" t="s">
        <v>1976</v>
      </c>
      <c r="H5133" s="4" t="s">
        <v>2426</v>
      </c>
      <c r="I5133" s="4"/>
      <c r="J5133" s="4"/>
      <c r="K5133" s="4"/>
      <c r="L5133" s="10" t="n">
        <v>1.36</v>
      </c>
      <c r="M5133" s="10" t="n">
        <v>0.3</v>
      </c>
      <c r="N5133" s="11" t="s">
        <v>103</v>
      </c>
      <c r="O5133" s="11" t="s">
        <v>103</v>
      </c>
      <c r="P5133" s="11" t="s">
        <v>103</v>
      </c>
      <c r="Q5133" s="11" t="s">
        <v>103</v>
      </c>
      <c r="R5133" s="4"/>
    </row>
    <row r="5134" customFormat="false" ht="15" hidden="false" customHeight="false" outlineLevel="0" collapsed="false">
      <c r="A5134" s="4" t="s">
        <v>7546</v>
      </c>
      <c r="B5134" s="4" t="n">
        <v>16</v>
      </c>
      <c r="C5134" s="4" t="s">
        <v>1036</v>
      </c>
      <c r="D5134" s="4" t="s">
        <v>36</v>
      </c>
      <c r="E5134" s="4" t="s">
        <v>3827</v>
      </c>
      <c r="F5134" s="4" t="s">
        <v>4946</v>
      </c>
      <c r="G5134" s="4" t="s">
        <v>1976</v>
      </c>
      <c r="H5134" s="4" t="s">
        <v>7547</v>
      </c>
      <c r="I5134" s="4"/>
      <c r="J5134" s="4"/>
      <c r="K5134" s="4"/>
      <c r="L5134" s="10" t="n">
        <v>1.36</v>
      </c>
      <c r="M5134" s="10" t="n">
        <v>0.3</v>
      </c>
      <c r="N5134" s="11" t="s">
        <v>103</v>
      </c>
      <c r="O5134" s="11" t="s">
        <v>103</v>
      </c>
      <c r="P5134" s="11" t="s">
        <v>103</v>
      </c>
      <c r="Q5134" s="11" t="s">
        <v>103</v>
      </c>
      <c r="R5134" s="4"/>
    </row>
    <row r="5135" customFormat="false" ht="15" hidden="false" customHeight="false" outlineLevel="0" collapsed="false">
      <c r="A5135" s="4" t="s">
        <v>7548</v>
      </c>
      <c r="B5135" s="4" t="n">
        <v>16</v>
      </c>
      <c r="C5135" s="4" t="s">
        <v>1036</v>
      </c>
      <c r="D5135" s="4" t="s">
        <v>36</v>
      </c>
      <c r="E5135" s="4" t="s">
        <v>3827</v>
      </c>
      <c r="F5135" s="4" t="s">
        <v>4950</v>
      </c>
      <c r="G5135" s="4" t="s">
        <v>1976</v>
      </c>
      <c r="H5135" s="4" t="s">
        <v>7547</v>
      </c>
      <c r="I5135" s="4"/>
      <c r="J5135" s="4"/>
      <c r="K5135" s="4"/>
      <c r="L5135" s="10" t="n">
        <v>1.36</v>
      </c>
      <c r="M5135" s="10" t="n">
        <v>0.3</v>
      </c>
      <c r="N5135" s="11" t="s">
        <v>103</v>
      </c>
      <c r="O5135" s="11" t="s">
        <v>103</v>
      </c>
      <c r="P5135" s="11" t="s">
        <v>103</v>
      </c>
      <c r="Q5135" s="11" t="s">
        <v>103</v>
      </c>
      <c r="R5135" s="4"/>
    </row>
    <row r="5136" customFormat="false" ht="15" hidden="false" customHeight="false" outlineLevel="0" collapsed="false">
      <c r="A5136" s="4" t="s">
        <v>7549</v>
      </c>
      <c r="B5136" s="4" t="n">
        <v>16</v>
      </c>
      <c r="C5136" s="4" t="s">
        <v>1036</v>
      </c>
      <c r="D5136" s="4" t="s">
        <v>36</v>
      </c>
      <c r="E5136" s="4" t="s">
        <v>3827</v>
      </c>
      <c r="F5136" s="4" t="s">
        <v>6407</v>
      </c>
      <c r="G5136" s="4" t="s">
        <v>1976</v>
      </c>
      <c r="H5136" s="4" t="s">
        <v>7547</v>
      </c>
      <c r="I5136" s="4"/>
      <c r="J5136" s="4"/>
      <c r="K5136" s="4"/>
      <c r="L5136" s="10" t="n">
        <v>1.36</v>
      </c>
      <c r="M5136" s="10" t="n">
        <v>0.3</v>
      </c>
      <c r="N5136" s="11" t="s">
        <v>103</v>
      </c>
      <c r="O5136" s="11" t="s">
        <v>103</v>
      </c>
      <c r="P5136" s="11" t="s">
        <v>103</v>
      </c>
      <c r="Q5136" s="11" t="s">
        <v>103</v>
      </c>
      <c r="R5136" s="4"/>
    </row>
    <row r="5137" customFormat="false" ht="15" hidden="false" customHeight="false" outlineLevel="0" collapsed="false">
      <c r="A5137" s="4" t="s">
        <v>7550</v>
      </c>
      <c r="B5137" s="4" t="n">
        <v>16</v>
      </c>
      <c r="C5137" s="4" t="s">
        <v>1036</v>
      </c>
      <c r="D5137" s="4" t="s">
        <v>36</v>
      </c>
      <c r="E5137" s="4" t="s">
        <v>3827</v>
      </c>
      <c r="F5137" s="4" t="s">
        <v>4570</v>
      </c>
      <c r="G5137" s="4" t="s">
        <v>1976</v>
      </c>
      <c r="H5137" s="4" t="s">
        <v>2433</v>
      </c>
      <c r="I5137" s="4"/>
      <c r="J5137" s="4"/>
      <c r="K5137" s="4"/>
      <c r="L5137" s="10" t="n">
        <v>1.36</v>
      </c>
      <c r="M5137" s="10" t="n">
        <v>0.3</v>
      </c>
      <c r="N5137" s="11" t="s">
        <v>103</v>
      </c>
      <c r="O5137" s="11" t="s">
        <v>103</v>
      </c>
      <c r="P5137" s="11" t="s">
        <v>103</v>
      </c>
      <c r="Q5137" s="11" t="s">
        <v>103</v>
      </c>
      <c r="R5137" s="4"/>
    </row>
    <row r="5138" customFormat="false" ht="15" hidden="false" customHeight="false" outlineLevel="0" collapsed="false">
      <c r="A5138" s="4" t="s">
        <v>7551</v>
      </c>
      <c r="B5138" s="4" t="n">
        <v>16</v>
      </c>
      <c r="C5138" s="4" t="s">
        <v>1036</v>
      </c>
      <c r="D5138" s="4" t="s">
        <v>36</v>
      </c>
      <c r="E5138" s="4" t="s">
        <v>3827</v>
      </c>
      <c r="F5138" s="4" t="s">
        <v>4412</v>
      </c>
      <c r="G5138" s="4" t="s">
        <v>1976</v>
      </c>
      <c r="H5138" s="4" t="s">
        <v>2428</v>
      </c>
      <c r="I5138" s="4"/>
      <c r="J5138" s="4"/>
      <c r="K5138" s="4"/>
      <c r="L5138" s="10" t="n">
        <v>1.36</v>
      </c>
      <c r="M5138" s="10" t="n">
        <v>0.3</v>
      </c>
      <c r="N5138" s="11" t="s">
        <v>103</v>
      </c>
      <c r="O5138" s="11" t="s">
        <v>103</v>
      </c>
      <c r="P5138" s="11" t="s">
        <v>103</v>
      </c>
      <c r="Q5138" s="11" t="s">
        <v>103</v>
      </c>
      <c r="R5138" s="4"/>
    </row>
    <row r="5139" customFormat="false" ht="15" hidden="false" customHeight="false" outlineLevel="0" collapsed="false">
      <c r="A5139" s="4" t="s">
        <v>7552</v>
      </c>
      <c r="B5139" s="4" t="n">
        <v>16</v>
      </c>
      <c r="C5139" s="4" t="s">
        <v>1036</v>
      </c>
      <c r="D5139" s="4" t="s">
        <v>36</v>
      </c>
      <c r="E5139" s="4" t="s">
        <v>3827</v>
      </c>
      <c r="F5139" s="4" t="s">
        <v>5858</v>
      </c>
      <c r="G5139" s="4" t="s">
        <v>1976</v>
      </c>
      <c r="H5139" s="4" t="s">
        <v>2435</v>
      </c>
      <c r="I5139" s="4"/>
      <c r="J5139" s="4"/>
      <c r="K5139" s="4"/>
      <c r="L5139" s="10" t="n">
        <v>1.36</v>
      </c>
      <c r="M5139" s="10" t="n">
        <v>0.3</v>
      </c>
      <c r="N5139" s="11" t="s">
        <v>103</v>
      </c>
      <c r="O5139" s="11" t="s">
        <v>103</v>
      </c>
      <c r="P5139" s="11" t="s">
        <v>103</v>
      </c>
      <c r="Q5139" s="11" t="s">
        <v>103</v>
      </c>
      <c r="R5139" s="4"/>
    </row>
    <row r="5140" customFormat="false" ht="15" hidden="false" customHeight="false" outlineLevel="0" collapsed="false">
      <c r="A5140" s="4" t="s">
        <v>7553</v>
      </c>
      <c r="B5140" s="4" t="n">
        <v>16</v>
      </c>
      <c r="C5140" s="4" t="s">
        <v>1036</v>
      </c>
      <c r="D5140" s="4" t="s">
        <v>36</v>
      </c>
      <c r="E5140" s="4" t="s">
        <v>3827</v>
      </c>
      <c r="F5140" s="4" t="s">
        <v>4570</v>
      </c>
      <c r="G5140" s="4" t="s">
        <v>1976</v>
      </c>
      <c r="H5140" s="4" t="s">
        <v>2435</v>
      </c>
      <c r="I5140" s="4"/>
      <c r="J5140" s="4"/>
      <c r="K5140" s="4"/>
      <c r="L5140" s="10" t="n">
        <v>1.36</v>
      </c>
      <c r="M5140" s="10" t="n">
        <v>0.3</v>
      </c>
      <c r="N5140" s="11" t="s">
        <v>103</v>
      </c>
      <c r="O5140" s="11" t="s">
        <v>103</v>
      </c>
      <c r="P5140" s="11" t="s">
        <v>103</v>
      </c>
      <c r="Q5140" s="11" t="s">
        <v>103</v>
      </c>
      <c r="R5140" s="4"/>
    </row>
    <row r="5141" customFormat="false" ht="15" hidden="false" customHeight="false" outlineLevel="0" collapsed="false">
      <c r="A5141" s="4" t="s">
        <v>7554</v>
      </c>
      <c r="B5141" s="4" t="n">
        <v>16</v>
      </c>
      <c r="C5141" s="4" t="s">
        <v>1036</v>
      </c>
      <c r="D5141" s="4" t="s">
        <v>36</v>
      </c>
      <c r="E5141" s="4" t="s">
        <v>3827</v>
      </c>
      <c r="F5141" s="4" t="s">
        <v>4570</v>
      </c>
      <c r="G5141" s="4" t="s">
        <v>1976</v>
      </c>
      <c r="H5141" s="4" t="s">
        <v>2435</v>
      </c>
      <c r="I5141" s="4"/>
      <c r="J5141" s="4"/>
      <c r="K5141" s="4"/>
      <c r="L5141" s="10" t="n">
        <v>1.36</v>
      </c>
      <c r="M5141" s="10" t="n">
        <v>0.3</v>
      </c>
      <c r="N5141" s="11" t="s">
        <v>103</v>
      </c>
      <c r="O5141" s="11" t="s">
        <v>103</v>
      </c>
      <c r="P5141" s="11" t="s">
        <v>103</v>
      </c>
      <c r="Q5141" s="11" t="s">
        <v>103</v>
      </c>
      <c r="R5141" s="4"/>
    </row>
    <row r="5142" customFormat="false" ht="15" hidden="false" customHeight="false" outlineLevel="0" collapsed="false">
      <c r="A5142" s="4" t="s">
        <v>7555</v>
      </c>
      <c r="B5142" s="4" t="n">
        <v>16</v>
      </c>
      <c r="C5142" s="4" t="s">
        <v>1036</v>
      </c>
      <c r="D5142" s="4" t="s">
        <v>36</v>
      </c>
      <c r="E5142" s="4" t="s">
        <v>3827</v>
      </c>
      <c r="F5142" s="4" t="s">
        <v>4570</v>
      </c>
      <c r="G5142" s="4" t="s">
        <v>2803</v>
      </c>
      <c r="H5142" s="4" t="s">
        <v>2438</v>
      </c>
      <c r="I5142" s="4"/>
      <c r="J5142" s="4"/>
      <c r="K5142" s="4"/>
      <c r="L5142" s="10" t="n">
        <v>1.36</v>
      </c>
      <c r="M5142" s="10" t="n">
        <v>0.3</v>
      </c>
      <c r="N5142" s="11" t="s">
        <v>103</v>
      </c>
      <c r="O5142" s="11" t="s">
        <v>103</v>
      </c>
      <c r="P5142" s="11" t="s">
        <v>103</v>
      </c>
      <c r="Q5142" s="11" t="s">
        <v>103</v>
      </c>
      <c r="R5142" s="4"/>
    </row>
    <row r="5143" customFormat="false" ht="15" hidden="false" customHeight="false" outlineLevel="0" collapsed="false">
      <c r="A5143" s="4" t="s">
        <v>7556</v>
      </c>
      <c r="B5143" s="4" t="n">
        <v>16</v>
      </c>
      <c r="C5143" s="4" t="s">
        <v>1036</v>
      </c>
      <c r="D5143" s="4" t="s">
        <v>36</v>
      </c>
      <c r="E5143" s="4" t="s">
        <v>3827</v>
      </c>
      <c r="F5143" s="4" t="s">
        <v>6407</v>
      </c>
      <c r="G5143" s="4" t="s">
        <v>1976</v>
      </c>
      <c r="H5143" s="4" t="s">
        <v>7557</v>
      </c>
      <c r="I5143" s="4"/>
      <c r="J5143" s="4"/>
      <c r="K5143" s="4"/>
      <c r="L5143" s="10" t="n">
        <v>1.36</v>
      </c>
      <c r="M5143" s="10" t="n">
        <v>0.3</v>
      </c>
      <c r="N5143" s="11" t="s">
        <v>103</v>
      </c>
      <c r="O5143" s="11" t="s">
        <v>103</v>
      </c>
      <c r="P5143" s="11" t="s">
        <v>103</v>
      </c>
      <c r="Q5143" s="11" t="s">
        <v>103</v>
      </c>
      <c r="R5143" s="4"/>
    </row>
    <row r="5144" customFormat="false" ht="15" hidden="false" customHeight="false" outlineLevel="0" collapsed="false">
      <c r="A5144" s="4" t="s">
        <v>7558</v>
      </c>
      <c r="B5144" s="4" t="n">
        <v>16</v>
      </c>
      <c r="C5144" s="4" t="s">
        <v>1036</v>
      </c>
      <c r="D5144" s="4" t="s">
        <v>36</v>
      </c>
      <c r="E5144" s="4" t="s">
        <v>3827</v>
      </c>
      <c r="F5144" s="4" t="s">
        <v>4950</v>
      </c>
      <c r="G5144" s="4" t="s">
        <v>1976</v>
      </c>
      <c r="H5144" s="4" t="s">
        <v>7557</v>
      </c>
      <c r="I5144" s="4"/>
      <c r="J5144" s="4"/>
      <c r="K5144" s="4"/>
      <c r="L5144" s="10" t="n">
        <v>1.36</v>
      </c>
      <c r="M5144" s="10" t="n">
        <v>0.3</v>
      </c>
      <c r="N5144" s="11" t="s">
        <v>103</v>
      </c>
      <c r="O5144" s="11" t="s">
        <v>103</v>
      </c>
      <c r="P5144" s="11" t="s">
        <v>103</v>
      </c>
      <c r="Q5144" s="11" t="s">
        <v>103</v>
      </c>
      <c r="R5144" s="4"/>
    </row>
    <row r="5145" customFormat="false" ht="15" hidden="false" customHeight="false" outlineLevel="0" collapsed="false">
      <c r="A5145" s="4" t="s">
        <v>7559</v>
      </c>
      <c r="B5145" s="4" t="n">
        <v>16</v>
      </c>
      <c r="C5145" s="4" t="s">
        <v>1036</v>
      </c>
      <c r="D5145" s="4" t="s">
        <v>36</v>
      </c>
      <c r="E5145" s="4" t="s">
        <v>3827</v>
      </c>
      <c r="F5145" s="4" t="s">
        <v>5905</v>
      </c>
      <c r="G5145" s="4" t="s">
        <v>1945</v>
      </c>
      <c r="H5145" s="4" t="s">
        <v>1037</v>
      </c>
      <c r="I5145" s="4"/>
      <c r="J5145" s="4"/>
      <c r="K5145" s="4"/>
      <c r="L5145" s="10" t="n">
        <v>1.36</v>
      </c>
      <c r="M5145" s="10" t="n">
        <v>0.3</v>
      </c>
      <c r="N5145" s="11" t="s">
        <v>103</v>
      </c>
      <c r="O5145" s="11" t="s">
        <v>103</v>
      </c>
      <c r="P5145" s="11" t="s">
        <v>103</v>
      </c>
      <c r="Q5145" s="11" t="s">
        <v>103</v>
      </c>
      <c r="R5145" s="4"/>
    </row>
    <row r="5146" customFormat="false" ht="15" hidden="false" customHeight="false" outlineLevel="0" collapsed="false">
      <c r="A5146" s="4" t="s">
        <v>7560</v>
      </c>
      <c r="B5146" s="4" t="n">
        <v>16</v>
      </c>
      <c r="C5146" s="4" t="s">
        <v>1036</v>
      </c>
      <c r="D5146" s="4" t="s">
        <v>36</v>
      </c>
      <c r="E5146" s="4" t="s">
        <v>3827</v>
      </c>
      <c r="F5146" s="4" t="s">
        <v>4622</v>
      </c>
      <c r="G5146" s="4"/>
      <c r="H5146" s="4" t="s">
        <v>1037</v>
      </c>
      <c r="I5146" s="4"/>
      <c r="J5146" s="4"/>
      <c r="K5146" s="4"/>
      <c r="L5146" s="10" t="n">
        <v>1.36</v>
      </c>
      <c r="M5146" s="10" t="n">
        <v>0.3</v>
      </c>
      <c r="N5146" s="11" t="s">
        <v>103</v>
      </c>
      <c r="O5146" s="11" t="s">
        <v>103</v>
      </c>
      <c r="P5146" s="11" t="s">
        <v>103</v>
      </c>
      <c r="Q5146" s="11" t="s">
        <v>103</v>
      </c>
      <c r="R5146" s="4"/>
    </row>
    <row r="5147" customFormat="false" ht="15" hidden="false" customHeight="false" outlineLevel="0" collapsed="false">
      <c r="A5147" s="4" t="s">
        <v>7561</v>
      </c>
      <c r="B5147" s="4" t="n">
        <v>16</v>
      </c>
      <c r="C5147" s="4" t="s">
        <v>1036</v>
      </c>
      <c r="D5147" s="4" t="s">
        <v>36</v>
      </c>
      <c r="E5147" s="4" t="s">
        <v>3827</v>
      </c>
      <c r="F5147" s="4" t="s">
        <v>7562</v>
      </c>
      <c r="G5147" s="4" t="s">
        <v>7563</v>
      </c>
      <c r="H5147" s="4" t="s">
        <v>1037</v>
      </c>
      <c r="I5147" s="4"/>
      <c r="J5147" s="4"/>
      <c r="K5147" s="4"/>
      <c r="L5147" s="10" t="n">
        <v>1.36</v>
      </c>
      <c r="M5147" s="10" t="n">
        <v>0.3</v>
      </c>
      <c r="N5147" s="11" t="s">
        <v>103</v>
      </c>
      <c r="O5147" s="11" t="s">
        <v>103</v>
      </c>
      <c r="P5147" s="11" t="s">
        <v>103</v>
      </c>
      <c r="Q5147" s="11" t="s">
        <v>103</v>
      </c>
      <c r="R5147" s="4"/>
    </row>
    <row r="5148" customFormat="false" ht="15" hidden="false" customHeight="false" outlineLevel="0" collapsed="false">
      <c r="A5148" s="4" t="s">
        <v>7564</v>
      </c>
      <c r="B5148" s="4" t="n">
        <v>16</v>
      </c>
      <c r="C5148" s="4" t="s">
        <v>1036</v>
      </c>
      <c r="D5148" s="4" t="s">
        <v>36</v>
      </c>
      <c r="E5148" s="4" t="s">
        <v>3827</v>
      </c>
      <c r="F5148" s="4" t="s">
        <v>4470</v>
      </c>
      <c r="G5148" s="4" t="s">
        <v>2379</v>
      </c>
      <c r="H5148" s="4" t="s">
        <v>1037</v>
      </c>
      <c r="I5148" s="4"/>
      <c r="J5148" s="4"/>
      <c r="K5148" s="4"/>
      <c r="L5148" s="10" t="n">
        <v>1.36</v>
      </c>
      <c r="M5148" s="10" t="n">
        <v>0.3</v>
      </c>
      <c r="N5148" s="11" t="s">
        <v>103</v>
      </c>
      <c r="O5148" s="11" t="s">
        <v>103</v>
      </c>
      <c r="P5148" s="11" t="s">
        <v>103</v>
      </c>
      <c r="Q5148" s="11" t="s">
        <v>103</v>
      </c>
      <c r="R5148" s="4"/>
    </row>
    <row r="5149" customFormat="false" ht="15" hidden="false" customHeight="false" outlineLevel="0" collapsed="false">
      <c r="A5149" s="4" t="s">
        <v>7565</v>
      </c>
      <c r="B5149" s="4" t="n">
        <v>16</v>
      </c>
      <c r="C5149" s="4" t="s">
        <v>1036</v>
      </c>
      <c r="D5149" s="4" t="s">
        <v>36</v>
      </c>
      <c r="E5149" s="4" t="s">
        <v>3827</v>
      </c>
      <c r="F5149" s="4" t="s">
        <v>6407</v>
      </c>
      <c r="G5149" s="4" t="s">
        <v>2450</v>
      </c>
      <c r="H5149" s="4" t="s">
        <v>7566</v>
      </c>
      <c r="I5149" s="4"/>
      <c r="J5149" s="4"/>
      <c r="K5149" s="4"/>
      <c r="L5149" s="10" t="n">
        <v>1.36</v>
      </c>
      <c r="M5149" s="10" t="n">
        <v>0.3</v>
      </c>
      <c r="N5149" s="11" t="s">
        <v>103</v>
      </c>
      <c r="O5149" s="11" t="s">
        <v>103</v>
      </c>
      <c r="P5149" s="11" t="s">
        <v>103</v>
      </c>
      <c r="Q5149" s="11" t="s">
        <v>103</v>
      </c>
      <c r="R5149" s="4"/>
    </row>
    <row r="5150" customFormat="false" ht="15" hidden="false" customHeight="false" outlineLevel="0" collapsed="false">
      <c r="A5150" s="4" t="s">
        <v>7567</v>
      </c>
      <c r="B5150" s="4" t="n">
        <v>16</v>
      </c>
      <c r="C5150" s="4" t="s">
        <v>1036</v>
      </c>
      <c r="D5150" s="4" t="s">
        <v>36</v>
      </c>
      <c r="E5150" s="4" t="s">
        <v>3827</v>
      </c>
      <c r="F5150" s="4" t="s">
        <v>4950</v>
      </c>
      <c r="G5150" s="4" t="s">
        <v>1976</v>
      </c>
      <c r="H5150" s="4" t="s">
        <v>7566</v>
      </c>
      <c r="I5150" s="4"/>
      <c r="J5150" s="4"/>
      <c r="K5150" s="4"/>
      <c r="L5150" s="10" t="n">
        <v>1.36</v>
      </c>
      <c r="M5150" s="10" t="n">
        <v>0.3</v>
      </c>
      <c r="N5150" s="11" t="s">
        <v>103</v>
      </c>
      <c r="O5150" s="11" t="s">
        <v>103</v>
      </c>
      <c r="P5150" s="11" t="s">
        <v>103</v>
      </c>
      <c r="Q5150" s="11" t="s">
        <v>103</v>
      </c>
      <c r="R5150" s="4"/>
    </row>
    <row r="5151" customFormat="false" ht="15" hidden="false" customHeight="false" outlineLevel="0" collapsed="false">
      <c r="A5151" s="4" t="s">
        <v>7568</v>
      </c>
      <c r="B5151" s="4" t="n">
        <v>16</v>
      </c>
      <c r="C5151" s="4" t="s">
        <v>1036</v>
      </c>
      <c r="D5151" s="4" t="s">
        <v>36</v>
      </c>
      <c r="E5151" s="4" t="s">
        <v>3827</v>
      </c>
      <c r="F5151" s="4" t="s">
        <v>4946</v>
      </c>
      <c r="G5151" s="4" t="s">
        <v>1976</v>
      </c>
      <c r="H5151" s="4" t="s">
        <v>7569</v>
      </c>
      <c r="I5151" s="4"/>
      <c r="J5151" s="4"/>
      <c r="K5151" s="4"/>
      <c r="L5151" s="10" t="n">
        <v>1.36</v>
      </c>
      <c r="M5151" s="10" t="n">
        <v>0.3</v>
      </c>
      <c r="N5151" s="11" t="s">
        <v>103</v>
      </c>
      <c r="O5151" s="11" t="s">
        <v>103</v>
      </c>
      <c r="P5151" s="11" t="s">
        <v>103</v>
      </c>
      <c r="Q5151" s="11" t="s">
        <v>103</v>
      </c>
      <c r="R5151" s="4"/>
    </row>
    <row r="5152" customFormat="false" ht="15" hidden="false" customHeight="false" outlineLevel="0" collapsed="false">
      <c r="A5152" s="4" t="s">
        <v>7570</v>
      </c>
      <c r="B5152" s="4" t="n">
        <v>16</v>
      </c>
      <c r="C5152" s="4" t="s">
        <v>1036</v>
      </c>
      <c r="D5152" s="4" t="s">
        <v>36</v>
      </c>
      <c r="E5152" s="4" t="s">
        <v>3827</v>
      </c>
      <c r="F5152" s="4" t="s">
        <v>4950</v>
      </c>
      <c r="G5152" s="4" t="s">
        <v>1976</v>
      </c>
      <c r="H5152" s="4" t="s">
        <v>7569</v>
      </c>
      <c r="I5152" s="4"/>
      <c r="J5152" s="4"/>
      <c r="K5152" s="4"/>
      <c r="L5152" s="10" t="n">
        <v>1.36</v>
      </c>
      <c r="M5152" s="10" t="n">
        <v>0.3</v>
      </c>
      <c r="N5152" s="11" t="s">
        <v>103</v>
      </c>
      <c r="O5152" s="11" t="s">
        <v>103</v>
      </c>
      <c r="P5152" s="11" t="s">
        <v>103</v>
      </c>
      <c r="Q5152" s="11" t="s">
        <v>103</v>
      </c>
      <c r="R5152" s="4"/>
    </row>
    <row r="5153" customFormat="false" ht="15" hidden="false" customHeight="false" outlineLevel="0" collapsed="false">
      <c r="A5153" s="4" t="s">
        <v>7571</v>
      </c>
      <c r="B5153" s="4" t="n">
        <v>16</v>
      </c>
      <c r="C5153" s="4" t="s">
        <v>1036</v>
      </c>
      <c r="D5153" s="4" t="s">
        <v>36</v>
      </c>
      <c r="E5153" s="4" t="s">
        <v>3827</v>
      </c>
      <c r="F5153" s="4" t="s">
        <v>4950</v>
      </c>
      <c r="G5153" s="4" t="s">
        <v>1973</v>
      </c>
      <c r="H5153" s="4" t="s">
        <v>7569</v>
      </c>
      <c r="I5153" s="4"/>
      <c r="J5153" s="4"/>
      <c r="K5153" s="4"/>
      <c r="L5153" s="10" t="n">
        <v>1.36</v>
      </c>
      <c r="M5153" s="10" t="n">
        <v>0.3</v>
      </c>
      <c r="N5153" s="11" t="s">
        <v>103</v>
      </c>
      <c r="O5153" s="11" t="s">
        <v>103</v>
      </c>
      <c r="P5153" s="11" t="s">
        <v>103</v>
      </c>
      <c r="Q5153" s="11" t="s">
        <v>103</v>
      </c>
      <c r="R5153" s="4"/>
    </row>
    <row r="5154" customFormat="false" ht="15" hidden="false" customHeight="false" outlineLevel="0" collapsed="false">
      <c r="A5154" s="4" t="s">
        <v>7572</v>
      </c>
      <c r="B5154" s="4" t="n">
        <v>16</v>
      </c>
      <c r="C5154" s="4" t="s">
        <v>1036</v>
      </c>
      <c r="D5154" s="4" t="s">
        <v>36</v>
      </c>
      <c r="E5154" s="4" t="s">
        <v>3827</v>
      </c>
      <c r="F5154" s="4" t="s">
        <v>4950</v>
      </c>
      <c r="G5154" s="4" t="s">
        <v>1973</v>
      </c>
      <c r="H5154" s="4" t="s">
        <v>7569</v>
      </c>
      <c r="I5154" s="4"/>
      <c r="J5154" s="4"/>
      <c r="K5154" s="4"/>
      <c r="L5154" s="10" t="n">
        <v>1.36</v>
      </c>
      <c r="M5154" s="10" t="n">
        <v>0.3</v>
      </c>
      <c r="N5154" s="11" t="s">
        <v>103</v>
      </c>
      <c r="O5154" s="11" t="s">
        <v>103</v>
      </c>
      <c r="P5154" s="11" t="s">
        <v>103</v>
      </c>
      <c r="Q5154" s="11" t="s">
        <v>103</v>
      </c>
      <c r="R5154" s="4"/>
    </row>
    <row r="5155" customFormat="false" ht="15" hidden="false" customHeight="false" outlineLevel="0" collapsed="false">
      <c r="A5155" s="4" t="s">
        <v>7573</v>
      </c>
      <c r="B5155" s="4" t="n">
        <v>16</v>
      </c>
      <c r="C5155" s="4" t="s">
        <v>1036</v>
      </c>
      <c r="D5155" s="4" t="s">
        <v>36</v>
      </c>
      <c r="E5155" s="4" t="s">
        <v>3827</v>
      </c>
      <c r="F5155" s="4" t="s">
        <v>4946</v>
      </c>
      <c r="G5155" s="4" t="s">
        <v>1976</v>
      </c>
      <c r="H5155" s="4" t="s">
        <v>7574</v>
      </c>
      <c r="I5155" s="4"/>
      <c r="J5155" s="4"/>
      <c r="K5155" s="4"/>
      <c r="L5155" s="10" t="n">
        <v>1.36</v>
      </c>
      <c r="M5155" s="10" t="n">
        <v>0.3</v>
      </c>
      <c r="N5155" s="11" t="s">
        <v>103</v>
      </c>
      <c r="O5155" s="11" t="s">
        <v>103</v>
      </c>
      <c r="P5155" s="11" t="s">
        <v>103</v>
      </c>
      <c r="Q5155" s="11" t="s">
        <v>103</v>
      </c>
      <c r="R5155" s="4"/>
    </row>
    <row r="5156" customFormat="false" ht="15" hidden="false" customHeight="false" outlineLevel="0" collapsed="false">
      <c r="A5156" s="4" t="s">
        <v>7575</v>
      </c>
      <c r="B5156" s="4" t="n">
        <v>16</v>
      </c>
      <c r="C5156" s="4" t="s">
        <v>1036</v>
      </c>
      <c r="D5156" s="4" t="s">
        <v>36</v>
      </c>
      <c r="E5156" s="4" t="s">
        <v>3827</v>
      </c>
      <c r="F5156" s="4" t="s">
        <v>4950</v>
      </c>
      <c r="G5156" s="4" t="s">
        <v>7576</v>
      </c>
      <c r="H5156" s="4" t="s">
        <v>7574</v>
      </c>
      <c r="I5156" s="4"/>
      <c r="J5156" s="4"/>
      <c r="K5156" s="4"/>
      <c r="L5156" s="10" t="n">
        <v>1.36</v>
      </c>
      <c r="M5156" s="10" t="n">
        <v>0.3</v>
      </c>
      <c r="N5156" s="11" t="s">
        <v>103</v>
      </c>
      <c r="O5156" s="11" t="s">
        <v>103</v>
      </c>
      <c r="P5156" s="11" t="s">
        <v>103</v>
      </c>
      <c r="Q5156" s="11" t="s">
        <v>103</v>
      </c>
      <c r="R5156" s="4"/>
    </row>
    <row r="5157" customFormat="false" ht="15" hidden="false" customHeight="false" outlineLevel="0" collapsed="false">
      <c r="A5157" s="4" t="s">
        <v>7577</v>
      </c>
      <c r="B5157" s="4" t="n">
        <v>16</v>
      </c>
      <c r="C5157" s="4" t="s">
        <v>1036</v>
      </c>
      <c r="D5157" s="4" t="s">
        <v>36</v>
      </c>
      <c r="E5157" s="4" t="s">
        <v>3827</v>
      </c>
      <c r="F5157" s="4" t="s">
        <v>6407</v>
      </c>
      <c r="G5157" s="4" t="s">
        <v>1976</v>
      </c>
      <c r="H5157" s="4" t="s">
        <v>7574</v>
      </c>
      <c r="I5157" s="4"/>
      <c r="J5157" s="4"/>
      <c r="K5157" s="4"/>
      <c r="L5157" s="10" t="n">
        <v>1.36</v>
      </c>
      <c r="M5157" s="10" t="n">
        <v>0.3</v>
      </c>
      <c r="N5157" s="11" t="s">
        <v>103</v>
      </c>
      <c r="O5157" s="11" t="s">
        <v>103</v>
      </c>
      <c r="P5157" s="11" t="s">
        <v>103</v>
      </c>
      <c r="Q5157" s="11" t="s">
        <v>103</v>
      </c>
      <c r="R5157" s="4"/>
    </row>
    <row r="5158" customFormat="false" ht="15" hidden="false" customHeight="false" outlineLevel="0" collapsed="false">
      <c r="A5158" s="4" t="s">
        <v>7578</v>
      </c>
      <c r="B5158" s="4" t="n">
        <v>16</v>
      </c>
      <c r="C5158" s="4" t="s">
        <v>1036</v>
      </c>
      <c r="D5158" s="4" t="s">
        <v>36</v>
      </c>
      <c r="E5158" s="4" t="s">
        <v>3827</v>
      </c>
      <c r="F5158" s="4" t="s">
        <v>4950</v>
      </c>
      <c r="G5158" s="4" t="s">
        <v>1976</v>
      </c>
      <c r="H5158" s="4" t="s">
        <v>7574</v>
      </c>
      <c r="I5158" s="4"/>
      <c r="J5158" s="4"/>
      <c r="K5158" s="4"/>
      <c r="L5158" s="10" t="n">
        <v>1.36</v>
      </c>
      <c r="M5158" s="10" t="n">
        <v>0.3</v>
      </c>
      <c r="N5158" s="11" t="s">
        <v>103</v>
      </c>
      <c r="O5158" s="11" t="s">
        <v>103</v>
      </c>
      <c r="P5158" s="11" t="s">
        <v>103</v>
      </c>
      <c r="Q5158" s="11" t="s">
        <v>103</v>
      </c>
      <c r="R5158" s="4"/>
    </row>
    <row r="5159" customFormat="false" ht="15" hidden="false" customHeight="false" outlineLevel="0" collapsed="false">
      <c r="A5159" s="4" t="s">
        <v>7579</v>
      </c>
      <c r="B5159" s="4" t="n">
        <v>16</v>
      </c>
      <c r="C5159" s="4" t="s">
        <v>1036</v>
      </c>
      <c r="D5159" s="4" t="s">
        <v>36</v>
      </c>
      <c r="E5159" s="4" t="s">
        <v>3827</v>
      </c>
      <c r="F5159" s="4" t="s">
        <v>6416</v>
      </c>
      <c r="G5159" s="4" t="s">
        <v>1976</v>
      </c>
      <c r="H5159" s="4" t="s">
        <v>7580</v>
      </c>
      <c r="I5159" s="4"/>
      <c r="J5159" s="4"/>
      <c r="K5159" s="4"/>
      <c r="L5159" s="10" t="n">
        <v>1.36</v>
      </c>
      <c r="M5159" s="10" t="n">
        <v>0.3</v>
      </c>
      <c r="N5159" s="11" t="s">
        <v>103</v>
      </c>
      <c r="O5159" s="11" t="s">
        <v>103</v>
      </c>
      <c r="P5159" s="11" t="s">
        <v>103</v>
      </c>
      <c r="Q5159" s="11" t="s">
        <v>103</v>
      </c>
      <c r="R5159" s="4"/>
    </row>
    <row r="5160" customFormat="false" ht="15" hidden="false" customHeight="false" outlineLevel="0" collapsed="false">
      <c r="A5160" s="4" t="s">
        <v>7581</v>
      </c>
      <c r="B5160" s="4" t="n">
        <v>16</v>
      </c>
      <c r="C5160" s="4" t="s">
        <v>1036</v>
      </c>
      <c r="D5160" s="4" t="s">
        <v>36</v>
      </c>
      <c r="E5160" s="4" t="s">
        <v>3827</v>
      </c>
      <c r="F5160" s="4" t="s">
        <v>4946</v>
      </c>
      <c r="G5160" s="4" t="s">
        <v>7576</v>
      </c>
      <c r="H5160" s="4" t="s">
        <v>7580</v>
      </c>
      <c r="I5160" s="4"/>
      <c r="J5160" s="4"/>
      <c r="K5160" s="4"/>
      <c r="L5160" s="10" t="n">
        <v>1.36</v>
      </c>
      <c r="M5160" s="10" t="n">
        <v>0.3</v>
      </c>
      <c r="N5160" s="11" t="s">
        <v>103</v>
      </c>
      <c r="O5160" s="11" t="s">
        <v>103</v>
      </c>
      <c r="P5160" s="11" t="s">
        <v>103</v>
      </c>
      <c r="Q5160" s="11" t="s">
        <v>103</v>
      </c>
      <c r="R5160" s="4"/>
    </row>
    <row r="5161" customFormat="false" ht="15" hidden="false" customHeight="false" outlineLevel="0" collapsed="false">
      <c r="A5161" s="4" t="s">
        <v>7582</v>
      </c>
      <c r="B5161" s="4" t="n">
        <v>16</v>
      </c>
      <c r="C5161" s="4" t="s">
        <v>1036</v>
      </c>
      <c r="D5161" s="4" t="s">
        <v>36</v>
      </c>
      <c r="E5161" s="4" t="s">
        <v>3827</v>
      </c>
      <c r="F5161" s="4" t="s">
        <v>4950</v>
      </c>
      <c r="G5161" s="4" t="s">
        <v>1973</v>
      </c>
      <c r="H5161" s="4" t="s">
        <v>7580</v>
      </c>
      <c r="I5161" s="4"/>
      <c r="J5161" s="4"/>
      <c r="K5161" s="4"/>
      <c r="L5161" s="10" t="n">
        <v>1.36</v>
      </c>
      <c r="M5161" s="10" t="n">
        <v>0.3</v>
      </c>
      <c r="N5161" s="11" t="s">
        <v>103</v>
      </c>
      <c r="O5161" s="11" t="s">
        <v>103</v>
      </c>
      <c r="P5161" s="11" t="s">
        <v>103</v>
      </c>
      <c r="Q5161" s="11" t="s">
        <v>103</v>
      </c>
      <c r="R5161" s="4"/>
    </row>
    <row r="5162" customFormat="false" ht="15" hidden="false" customHeight="false" outlineLevel="0" collapsed="false">
      <c r="A5162" s="4" t="s">
        <v>7583</v>
      </c>
      <c r="B5162" s="4" t="n">
        <v>16</v>
      </c>
      <c r="C5162" s="4" t="s">
        <v>1036</v>
      </c>
      <c r="D5162" s="4" t="s">
        <v>36</v>
      </c>
      <c r="E5162" s="4" t="s">
        <v>3827</v>
      </c>
      <c r="F5162" s="4" t="s">
        <v>4946</v>
      </c>
      <c r="G5162" s="4" t="s">
        <v>7584</v>
      </c>
      <c r="H5162" s="4" t="s">
        <v>7585</v>
      </c>
      <c r="I5162" s="4"/>
      <c r="J5162" s="4"/>
      <c r="K5162" s="4"/>
      <c r="L5162" s="10" t="n">
        <v>1.36</v>
      </c>
      <c r="M5162" s="10" t="n">
        <v>0.3</v>
      </c>
      <c r="N5162" s="11" t="s">
        <v>103</v>
      </c>
      <c r="O5162" s="11" t="s">
        <v>103</v>
      </c>
      <c r="P5162" s="11" t="s">
        <v>103</v>
      </c>
      <c r="Q5162" s="11" t="s">
        <v>103</v>
      </c>
      <c r="R5162" s="4"/>
    </row>
    <row r="5163" customFormat="false" ht="15" hidden="false" customHeight="false" outlineLevel="0" collapsed="false">
      <c r="A5163" s="4" t="s">
        <v>7586</v>
      </c>
      <c r="B5163" s="4" t="n">
        <v>16</v>
      </c>
      <c r="C5163" s="4" t="s">
        <v>1036</v>
      </c>
      <c r="D5163" s="4" t="s">
        <v>36</v>
      </c>
      <c r="E5163" s="4" t="s">
        <v>3827</v>
      </c>
      <c r="F5163" s="4" t="s">
        <v>7587</v>
      </c>
      <c r="G5163" s="4" t="s">
        <v>1973</v>
      </c>
      <c r="H5163" s="4" t="s">
        <v>7585</v>
      </c>
      <c r="I5163" s="4"/>
      <c r="J5163" s="4"/>
      <c r="K5163" s="4"/>
      <c r="L5163" s="10" t="n">
        <v>1.36</v>
      </c>
      <c r="M5163" s="10" t="n">
        <v>0.3</v>
      </c>
      <c r="N5163" s="11" t="s">
        <v>103</v>
      </c>
      <c r="O5163" s="11" t="s">
        <v>103</v>
      </c>
      <c r="P5163" s="11" t="s">
        <v>103</v>
      </c>
      <c r="Q5163" s="11" t="s">
        <v>103</v>
      </c>
      <c r="R5163" s="4"/>
    </row>
    <row r="5164" customFormat="false" ht="15" hidden="false" customHeight="false" outlineLevel="0" collapsed="false">
      <c r="A5164" s="4" t="s">
        <v>7588</v>
      </c>
      <c r="B5164" s="4" t="n">
        <v>16</v>
      </c>
      <c r="C5164" s="4" t="s">
        <v>1036</v>
      </c>
      <c r="D5164" s="4" t="s">
        <v>36</v>
      </c>
      <c r="E5164" s="4" t="s">
        <v>3827</v>
      </c>
      <c r="F5164" s="4" t="s">
        <v>7587</v>
      </c>
      <c r="G5164" s="4" t="s">
        <v>1973</v>
      </c>
      <c r="H5164" s="4" t="s">
        <v>7585</v>
      </c>
      <c r="I5164" s="4"/>
      <c r="J5164" s="4"/>
      <c r="K5164" s="4"/>
      <c r="L5164" s="10" t="n">
        <v>1.36</v>
      </c>
      <c r="M5164" s="10" t="n">
        <v>0.3</v>
      </c>
      <c r="N5164" s="11" t="s">
        <v>103</v>
      </c>
      <c r="O5164" s="11" t="s">
        <v>103</v>
      </c>
      <c r="P5164" s="11" t="s">
        <v>103</v>
      </c>
      <c r="Q5164" s="11" t="s">
        <v>103</v>
      </c>
      <c r="R5164" s="4"/>
    </row>
    <row r="5165" customFormat="false" ht="15" hidden="false" customHeight="false" outlineLevel="0" collapsed="false">
      <c r="A5165" s="4" t="s">
        <v>7589</v>
      </c>
      <c r="B5165" s="4" t="n">
        <v>16</v>
      </c>
      <c r="C5165" s="4" t="s">
        <v>1036</v>
      </c>
      <c r="D5165" s="4" t="s">
        <v>36</v>
      </c>
      <c r="E5165" s="4" t="s">
        <v>3827</v>
      </c>
      <c r="F5165" s="4" t="s">
        <v>6407</v>
      </c>
      <c r="G5165" s="4" t="s">
        <v>1973</v>
      </c>
      <c r="H5165" s="4" t="s">
        <v>7585</v>
      </c>
      <c r="I5165" s="4"/>
      <c r="J5165" s="4"/>
      <c r="K5165" s="4"/>
      <c r="L5165" s="10" t="n">
        <v>1.36</v>
      </c>
      <c r="M5165" s="10" t="n">
        <v>0.3</v>
      </c>
      <c r="N5165" s="11" t="s">
        <v>103</v>
      </c>
      <c r="O5165" s="11" t="s">
        <v>103</v>
      </c>
      <c r="P5165" s="11" t="s">
        <v>103</v>
      </c>
      <c r="Q5165" s="11" t="s">
        <v>103</v>
      </c>
      <c r="R5165" s="4"/>
    </row>
    <row r="5166" customFormat="false" ht="15" hidden="false" customHeight="false" outlineLevel="0" collapsed="false">
      <c r="A5166" s="4" t="s">
        <v>7590</v>
      </c>
      <c r="B5166" s="4" t="n">
        <v>16</v>
      </c>
      <c r="C5166" s="4" t="s">
        <v>1036</v>
      </c>
      <c r="D5166" s="4" t="s">
        <v>36</v>
      </c>
      <c r="E5166" s="4" t="s">
        <v>3827</v>
      </c>
      <c r="F5166" s="4" t="s">
        <v>4950</v>
      </c>
      <c r="G5166" s="4" t="s">
        <v>1976</v>
      </c>
      <c r="H5166" s="4" t="s">
        <v>7585</v>
      </c>
      <c r="I5166" s="4"/>
      <c r="J5166" s="4"/>
      <c r="K5166" s="4"/>
      <c r="L5166" s="10" t="n">
        <v>1.36</v>
      </c>
      <c r="M5166" s="10" t="n">
        <v>0.3</v>
      </c>
      <c r="N5166" s="11" t="s">
        <v>103</v>
      </c>
      <c r="O5166" s="11" t="s">
        <v>103</v>
      </c>
      <c r="P5166" s="11" t="s">
        <v>103</v>
      </c>
      <c r="Q5166" s="11" t="s">
        <v>103</v>
      </c>
      <c r="R5166" s="4"/>
    </row>
    <row r="5167" customFormat="false" ht="15" hidden="false" customHeight="false" outlineLevel="0" collapsed="false">
      <c r="A5167" s="4" t="s">
        <v>7591</v>
      </c>
      <c r="B5167" s="4" t="n">
        <v>16</v>
      </c>
      <c r="C5167" s="4" t="s">
        <v>1036</v>
      </c>
      <c r="D5167" s="4" t="s">
        <v>36</v>
      </c>
      <c r="E5167" s="4" t="s">
        <v>3827</v>
      </c>
      <c r="F5167" s="4" t="s">
        <v>4946</v>
      </c>
      <c r="G5167" s="4" t="s">
        <v>1973</v>
      </c>
      <c r="H5167" s="4" t="s">
        <v>7592</v>
      </c>
      <c r="I5167" s="4"/>
      <c r="J5167" s="4"/>
      <c r="K5167" s="4"/>
      <c r="L5167" s="10" t="n">
        <v>1.36</v>
      </c>
      <c r="M5167" s="10" t="n">
        <v>0.3</v>
      </c>
      <c r="N5167" s="11" t="s">
        <v>103</v>
      </c>
      <c r="O5167" s="11" t="s">
        <v>103</v>
      </c>
      <c r="P5167" s="11" t="s">
        <v>103</v>
      </c>
      <c r="Q5167" s="11" t="s">
        <v>103</v>
      </c>
      <c r="R5167" s="4"/>
    </row>
    <row r="5168" customFormat="false" ht="15" hidden="false" customHeight="false" outlineLevel="0" collapsed="false">
      <c r="A5168" s="4" t="s">
        <v>7593</v>
      </c>
      <c r="B5168" s="4" t="n">
        <v>16</v>
      </c>
      <c r="C5168" s="4" t="s">
        <v>1036</v>
      </c>
      <c r="D5168" s="4" t="s">
        <v>36</v>
      </c>
      <c r="E5168" s="4" t="s">
        <v>3827</v>
      </c>
      <c r="F5168" s="4" t="s">
        <v>4946</v>
      </c>
      <c r="G5168" s="4" t="s">
        <v>1973</v>
      </c>
      <c r="H5168" s="4" t="s">
        <v>7592</v>
      </c>
      <c r="I5168" s="4"/>
      <c r="J5168" s="4"/>
      <c r="K5168" s="4"/>
      <c r="L5168" s="10" t="n">
        <v>1.36</v>
      </c>
      <c r="M5168" s="10" t="n">
        <v>0.3</v>
      </c>
      <c r="N5168" s="11" t="s">
        <v>103</v>
      </c>
      <c r="O5168" s="11" t="s">
        <v>103</v>
      </c>
      <c r="P5168" s="11" t="s">
        <v>103</v>
      </c>
      <c r="Q5168" s="11" t="s">
        <v>103</v>
      </c>
      <c r="R5168" s="4"/>
    </row>
    <row r="5169" customFormat="false" ht="15" hidden="false" customHeight="false" outlineLevel="0" collapsed="false">
      <c r="A5169" s="4" t="s">
        <v>7594</v>
      </c>
      <c r="B5169" s="4" t="n">
        <v>16</v>
      </c>
      <c r="C5169" s="4" t="s">
        <v>1036</v>
      </c>
      <c r="D5169" s="4" t="s">
        <v>36</v>
      </c>
      <c r="E5169" s="4" t="s">
        <v>3827</v>
      </c>
      <c r="F5169" s="4" t="s">
        <v>4679</v>
      </c>
      <c r="G5169" s="4" t="s">
        <v>1792</v>
      </c>
      <c r="H5169" s="4" t="s">
        <v>7595</v>
      </c>
      <c r="I5169" s="4"/>
      <c r="J5169" s="4"/>
      <c r="K5169" s="4"/>
      <c r="L5169" s="10" t="n">
        <v>1.36</v>
      </c>
      <c r="M5169" s="10" t="n">
        <v>0.3</v>
      </c>
      <c r="N5169" s="11" t="s">
        <v>103</v>
      </c>
      <c r="O5169" s="11" t="s">
        <v>103</v>
      </c>
      <c r="P5169" s="11" t="s">
        <v>103</v>
      </c>
      <c r="Q5169" s="11" t="s">
        <v>103</v>
      </c>
      <c r="R5169" s="4"/>
    </row>
    <row r="5170" customFormat="false" ht="15" hidden="false" customHeight="false" outlineLevel="0" collapsed="false">
      <c r="A5170" s="4" t="s">
        <v>7596</v>
      </c>
      <c r="B5170" s="4" t="n">
        <v>16</v>
      </c>
      <c r="C5170" s="4" t="s">
        <v>1036</v>
      </c>
      <c r="D5170" s="4" t="s">
        <v>36</v>
      </c>
      <c r="E5170" s="4" t="s">
        <v>3827</v>
      </c>
      <c r="F5170" s="4" t="s">
        <v>4465</v>
      </c>
      <c r="G5170" s="4" t="s">
        <v>1792</v>
      </c>
      <c r="H5170" s="4" t="s">
        <v>7597</v>
      </c>
      <c r="I5170" s="4"/>
      <c r="J5170" s="4"/>
      <c r="K5170" s="4"/>
      <c r="L5170" s="10" t="n">
        <v>1.36</v>
      </c>
      <c r="M5170" s="10" t="n">
        <v>0.3</v>
      </c>
      <c r="N5170" s="11" t="s">
        <v>103</v>
      </c>
      <c r="O5170" s="11" t="s">
        <v>103</v>
      </c>
      <c r="P5170" s="11" t="s">
        <v>103</v>
      </c>
      <c r="Q5170" s="11" t="s">
        <v>103</v>
      </c>
      <c r="R5170" s="4"/>
    </row>
    <row r="5171" customFormat="false" ht="15" hidden="false" customHeight="false" outlineLevel="0" collapsed="false">
      <c r="A5171" s="4" t="s">
        <v>7598</v>
      </c>
      <c r="B5171" s="4" t="n">
        <v>16</v>
      </c>
      <c r="C5171" s="4" t="s">
        <v>1036</v>
      </c>
      <c r="D5171" s="4" t="s">
        <v>36</v>
      </c>
      <c r="E5171" s="4" t="s">
        <v>3827</v>
      </c>
      <c r="F5171" s="4" t="s">
        <v>4950</v>
      </c>
      <c r="G5171" s="4" t="s">
        <v>1976</v>
      </c>
      <c r="H5171" s="4" t="s">
        <v>7599</v>
      </c>
      <c r="I5171" s="4"/>
      <c r="J5171" s="4"/>
      <c r="K5171" s="4"/>
      <c r="L5171" s="10" t="n">
        <v>1.36</v>
      </c>
      <c r="M5171" s="10" t="n">
        <v>0.3</v>
      </c>
      <c r="N5171" s="11" t="s">
        <v>103</v>
      </c>
      <c r="O5171" s="11" t="s">
        <v>103</v>
      </c>
      <c r="P5171" s="11" t="s">
        <v>103</v>
      </c>
      <c r="Q5171" s="11" t="s">
        <v>103</v>
      </c>
      <c r="R5171" s="4"/>
    </row>
    <row r="5172" customFormat="false" ht="15" hidden="false" customHeight="false" outlineLevel="0" collapsed="false">
      <c r="A5172" s="4" t="s">
        <v>7600</v>
      </c>
      <c r="B5172" s="4" t="n">
        <v>16</v>
      </c>
      <c r="C5172" s="4" t="s">
        <v>1036</v>
      </c>
      <c r="D5172" s="4" t="s">
        <v>36</v>
      </c>
      <c r="E5172" s="4" t="s">
        <v>3827</v>
      </c>
      <c r="F5172" s="4" t="s">
        <v>4950</v>
      </c>
      <c r="G5172" s="4" t="s">
        <v>1976</v>
      </c>
      <c r="H5172" s="4" t="s">
        <v>7599</v>
      </c>
      <c r="I5172" s="4"/>
      <c r="J5172" s="4"/>
      <c r="K5172" s="4"/>
      <c r="L5172" s="10" t="n">
        <v>1.36</v>
      </c>
      <c r="M5172" s="10" t="n">
        <v>0.3</v>
      </c>
      <c r="N5172" s="11" t="s">
        <v>103</v>
      </c>
      <c r="O5172" s="11" t="s">
        <v>103</v>
      </c>
      <c r="P5172" s="11" t="s">
        <v>103</v>
      </c>
      <c r="Q5172" s="11" t="s">
        <v>103</v>
      </c>
      <c r="R5172" s="4"/>
    </row>
    <row r="5173" customFormat="false" ht="15" hidden="false" customHeight="false" outlineLevel="0" collapsed="false">
      <c r="A5173" s="4" t="s">
        <v>7601</v>
      </c>
      <c r="B5173" s="4" t="n">
        <v>16</v>
      </c>
      <c r="C5173" s="4" t="s">
        <v>1036</v>
      </c>
      <c r="D5173" s="4" t="s">
        <v>36</v>
      </c>
      <c r="E5173" s="4" t="s">
        <v>3827</v>
      </c>
      <c r="F5173" s="4" t="s">
        <v>7587</v>
      </c>
      <c r="G5173" s="4" t="s">
        <v>1976</v>
      </c>
      <c r="H5173" s="4" t="s">
        <v>7599</v>
      </c>
      <c r="I5173" s="4"/>
      <c r="J5173" s="4"/>
      <c r="K5173" s="4"/>
      <c r="L5173" s="10" t="n">
        <v>1.36</v>
      </c>
      <c r="M5173" s="10" t="n">
        <v>0.3</v>
      </c>
      <c r="N5173" s="11" t="s">
        <v>103</v>
      </c>
      <c r="O5173" s="11" t="s">
        <v>103</v>
      </c>
      <c r="P5173" s="11" t="s">
        <v>103</v>
      </c>
      <c r="Q5173" s="11" t="s">
        <v>103</v>
      </c>
      <c r="R5173" s="4"/>
    </row>
    <row r="5174" customFormat="false" ht="15" hidden="false" customHeight="false" outlineLevel="0" collapsed="false">
      <c r="A5174" s="4" t="s">
        <v>7602</v>
      </c>
      <c r="B5174" s="4" t="n">
        <v>16</v>
      </c>
      <c r="C5174" s="4" t="s">
        <v>1036</v>
      </c>
      <c r="D5174" s="4" t="s">
        <v>36</v>
      </c>
      <c r="E5174" s="4" t="s">
        <v>3827</v>
      </c>
      <c r="F5174" s="4" t="s">
        <v>7587</v>
      </c>
      <c r="G5174" s="4" t="s">
        <v>1976</v>
      </c>
      <c r="H5174" s="4" t="s">
        <v>7599</v>
      </c>
      <c r="I5174" s="4"/>
      <c r="J5174" s="4"/>
      <c r="K5174" s="4"/>
      <c r="L5174" s="10" t="n">
        <v>1.36</v>
      </c>
      <c r="M5174" s="10" t="n">
        <v>0.3</v>
      </c>
      <c r="N5174" s="11" t="s">
        <v>103</v>
      </c>
      <c r="O5174" s="11" t="s">
        <v>103</v>
      </c>
      <c r="P5174" s="11" t="s">
        <v>103</v>
      </c>
      <c r="Q5174" s="11" t="s">
        <v>103</v>
      </c>
      <c r="R5174" s="4"/>
    </row>
    <row r="5175" customFormat="false" ht="15" hidden="false" customHeight="false" outlineLevel="0" collapsed="false">
      <c r="A5175" s="4" t="s">
        <v>7603</v>
      </c>
      <c r="B5175" s="4" t="n">
        <v>16</v>
      </c>
      <c r="C5175" s="4" t="s">
        <v>1036</v>
      </c>
      <c r="D5175" s="4" t="s">
        <v>36</v>
      </c>
      <c r="E5175" s="4" t="s">
        <v>3827</v>
      </c>
      <c r="F5175" s="4" t="s">
        <v>6407</v>
      </c>
      <c r="G5175" s="4" t="s">
        <v>1976</v>
      </c>
      <c r="H5175" s="4" t="s">
        <v>7599</v>
      </c>
      <c r="I5175" s="4"/>
      <c r="J5175" s="4"/>
      <c r="K5175" s="4"/>
      <c r="L5175" s="10" t="n">
        <v>1.36</v>
      </c>
      <c r="M5175" s="10" t="n">
        <v>0.3</v>
      </c>
      <c r="N5175" s="11" t="s">
        <v>103</v>
      </c>
      <c r="O5175" s="11" t="s">
        <v>103</v>
      </c>
      <c r="P5175" s="11" t="s">
        <v>103</v>
      </c>
      <c r="Q5175" s="11" t="s">
        <v>103</v>
      </c>
      <c r="R5175" s="4"/>
    </row>
    <row r="5176" customFormat="false" ht="15" hidden="false" customHeight="false" outlineLevel="0" collapsed="false">
      <c r="A5176" s="4" t="s">
        <v>7604</v>
      </c>
      <c r="B5176" s="4" t="n">
        <v>16</v>
      </c>
      <c r="C5176" s="4" t="s">
        <v>1036</v>
      </c>
      <c r="D5176" s="4" t="s">
        <v>36</v>
      </c>
      <c r="E5176" s="4" t="s">
        <v>3827</v>
      </c>
      <c r="F5176" s="4" t="s">
        <v>6210</v>
      </c>
      <c r="G5176" s="4" t="s">
        <v>2450</v>
      </c>
      <c r="H5176" s="4" t="s">
        <v>7599</v>
      </c>
      <c r="I5176" s="4"/>
      <c r="J5176" s="4"/>
      <c r="K5176" s="4"/>
      <c r="L5176" s="10" t="n">
        <v>1.36</v>
      </c>
      <c r="M5176" s="10" t="n">
        <v>0.3</v>
      </c>
      <c r="N5176" s="11" t="s">
        <v>103</v>
      </c>
      <c r="O5176" s="11" t="s">
        <v>103</v>
      </c>
      <c r="P5176" s="11" t="s">
        <v>103</v>
      </c>
      <c r="Q5176" s="11" t="s">
        <v>103</v>
      </c>
      <c r="R5176" s="4"/>
    </row>
    <row r="5177" customFormat="false" ht="15" hidden="false" customHeight="false" outlineLevel="0" collapsed="false">
      <c r="A5177" s="4" t="s">
        <v>7605</v>
      </c>
      <c r="B5177" s="4" t="n">
        <v>16</v>
      </c>
      <c r="C5177" s="4" t="s">
        <v>1036</v>
      </c>
      <c r="D5177" s="4" t="s">
        <v>36</v>
      </c>
      <c r="E5177" s="4" t="s">
        <v>3827</v>
      </c>
      <c r="F5177" s="4" t="s">
        <v>4412</v>
      </c>
      <c r="G5177" s="4" t="s">
        <v>1976</v>
      </c>
      <c r="H5177" s="4" t="s">
        <v>2444</v>
      </c>
      <c r="I5177" s="4"/>
      <c r="J5177" s="4"/>
      <c r="K5177" s="4"/>
      <c r="L5177" s="10" t="n">
        <v>1.36</v>
      </c>
      <c r="M5177" s="10" t="n">
        <v>0.3</v>
      </c>
      <c r="N5177" s="11" t="s">
        <v>103</v>
      </c>
      <c r="O5177" s="11" t="s">
        <v>103</v>
      </c>
      <c r="P5177" s="11" t="s">
        <v>103</v>
      </c>
      <c r="Q5177" s="11" t="s">
        <v>103</v>
      </c>
      <c r="R5177" s="4"/>
    </row>
    <row r="5178" customFormat="false" ht="15" hidden="false" customHeight="false" outlineLevel="0" collapsed="false">
      <c r="A5178" s="4" t="s">
        <v>7606</v>
      </c>
      <c r="B5178" s="4" t="n">
        <v>16</v>
      </c>
      <c r="C5178" s="4" t="s">
        <v>1036</v>
      </c>
      <c r="D5178" s="4" t="s">
        <v>36</v>
      </c>
      <c r="E5178" s="4" t="s">
        <v>3827</v>
      </c>
      <c r="F5178" s="4" t="s">
        <v>6314</v>
      </c>
      <c r="G5178" s="4" t="s">
        <v>2450</v>
      </c>
      <c r="H5178" s="4" t="s">
        <v>2451</v>
      </c>
      <c r="I5178" s="4"/>
      <c r="J5178" s="4"/>
      <c r="K5178" s="4"/>
      <c r="L5178" s="10" t="n">
        <v>1.36</v>
      </c>
      <c r="M5178" s="10" t="n">
        <v>0.3</v>
      </c>
      <c r="N5178" s="11" t="s">
        <v>103</v>
      </c>
      <c r="O5178" s="11" t="s">
        <v>103</v>
      </c>
      <c r="P5178" s="11" t="s">
        <v>103</v>
      </c>
      <c r="Q5178" s="11" t="s">
        <v>103</v>
      </c>
      <c r="R5178" s="4"/>
    </row>
    <row r="5179" customFormat="false" ht="15" hidden="false" customHeight="false" outlineLevel="0" collapsed="false">
      <c r="A5179" s="4" t="s">
        <v>7607</v>
      </c>
      <c r="B5179" s="4" t="n">
        <v>16</v>
      </c>
      <c r="C5179" s="4" t="s">
        <v>1036</v>
      </c>
      <c r="D5179" s="4" t="s">
        <v>36</v>
      </c>
      <c r="E5179" s="4" t="s">
        <v>3827</v>
      </c>
      <c r="F5179" s="4" t="s">
        <v>5858</v>
      </c>
      <c r="G5179" s="4" t="s">
        <v>1976</v>
      </c>
      <c r="H5179" s="4" t="s">
        <v>2451</v>
      </c>
      <c r="I5179" s="4"/>
      <c r="J5179" s="4"/>
      <c r="K5179" s="4"/>
      <c r="L5179" s="10" t="n">
        <v>1.36</v>
      </c>
      <c r="M5179" s="10" t="n">
        <v>0.3</v>
      </c>
      <c r="N5179" s="11" t="s">
        <v>103</v>
      </c>
      <c r="O5179" s="11" t="s">
        <v>103</v>
      </c>
      <c r="P5179" s="11" t="s">
        <v>103</v>
      </c>
      <c r="Q5179" s="11" t="s">
        <v>103</v>
      </c>
      <c r="R5179" s="4"/>
    </row>
    <row r="5180" customFormat="false" ht="15" hidden="false" customHeight="false" outlineLevel="0" collapsed="false">
      <c r="A5180" s="4" t="s">
        <v>7608</v>
      </c>
      <c r="B5180" s="4" t="n">
        <v>16</v>
      </c>
      <c r="C5180" s="4" t="s">
        <v>1036</v>
      </c>
      <c r="D5180" s="4" t="s">
        <v>36</v>
      </c>
      <c r="E5180" s="4" t="s">
        <v>3827</v>
      </c>
      <c r="F5180" s="4" t="s">
        <v>5905</v>
      </c>
      <c r="G5180" s="4" t="s">
        <v>2450</v>
      </c>
      <c r="H5180" s="4" t="s">
        <v>2451</v>
      </c>
      <c r="I5180" s="4"/>
      <c r="J5180" s="4"/>
      <c r="K5180" s="4"/>
      <c r="L5180" s="10" t="n">
        <v>1.36</v>
      </c>
      <c r="M5180" s="10" t="n">
        <v>0.3</v>
      </c>
      <c r="N5180" s="11" t="s">
        <v>103</v>
      </c>
      <c r="O5180" s="11" t="s">
        <v>103</v>
      </c>
      <c r="P5180" s="11" t="s">
        <v>103</v>
      </c>
      <c r="Q5180" s="11" t="s">
        <v>103</v>
      </c>
      <c r="R5180" s="4"/>
    </row>
    <row r="5181" customFormat="false" ht="15" hidden="false" customHeight="false" outlineLevel="0" collapsed="false">
      <c r="A5181" s="4" t="s">
        <v>7609</v>
      </c>
      <c r="B5181" s="4" t="n">
        <v>16</v>
      </c>
      <c r="C5181" s="4" t="s">
        <v>1036</v>
      </c>
      <c r="D5181" s="4" t="s">
        <v>36</v>
      </c>
      <c r="E5181" s="4" t="s">
        <v>3827</v>
      </c>
      <c r="F5181" s="4" t="s">
        <v>4946</v>
      </c>
      <c r="G5181" s="4" t="s">
        <v>2450</v>
      </c>
      <c r="H5181" s="4" t="s">
        <v>7610</v>
      </c>
      <c r="I5181" s="4"/>
      <c r="J5181" s="4"/>
      <c r="K5181" s="4"/>
      <c r="L5181" s="10" t="n">
        <v>1.36</v>
      </c>
      <c r="M5181" s="10" t="n">
        <v>0.3</v>
      </c>
      <c r="N5181" s="11" t="s">
        <v>103</v>
      </c>
      <c r="O5181" s="11" t="s">
        <v>103</v>
      </c>
      <c r="P5181" s="11" t="s">
        <v>103</v>
      </c>
      <c r="Q5181" s="11" t="s">
        <v>103</v>
      </c>
      <c r="R5181" s="4"/>
    </row>
    <row r="5182" customFormat="false" ht="15" hidden="false" customHeight="false" outlineLevel="0" collapsed="false">
      <c r="A5182" s="4" t="s">
        <v>7611</v>
      </c>
      <c r="B5182" s="4" t="n">
        <v>16</v>
      </c>
      <c r="C5182" s="4" t="s">
        <v>1036</v>
      </c>
      <c r="D5182" s="4" t="s">
        <v>36</v>
      </c>
      <c r="E5182" s="4" t="s">
        <v>3827</v>
      </c>
      <c r="F5182" s="4" t="s">
        <v>4950</v>
      </c>
      <c r="G5182" s="4" t="s">
        <v>1976</v>
      </c>
      <c r="H5182" s="4" t="s">
        <v>7610</v>
      </c>
      <c r="I5182" s="4"/>
      <c r="J5182" s="4"/>
      <c r="K5182" s="4"/>
      <c r="L5182" s="10" t="n">
        <v>1.36</v>
      </c>
      <c r="M5182" s="10" t="n">
        <v>0.3</v>
      </c>
      <c r="N5182" s="11" t="s">
        <v>103</v>
      </c>
      <c r="O5182" s="11" t="s">
        <v>103</v>
      </c>
      <c r="P5182" s="11" t="s">
        <v>103</v>
      </c>
      <c r="Q5182" s="11" t="s">
        <v>103</v>
      </c>
      <c r="R5182" s="4"/>
    </row>
    <row r="5183" customFormat="false" ht="15" hidden="false" customHeight="false" outlineLevel="0" collapsed="false">
      <c r="A5183" s="4" t="s">
        <v>7612</v>
      </c>
      <c r="B5183" s="4" t="n">
        <v>16</v>
      </c>
      <c r="C5183" s="4" t="s">
        <v>1036</v>
      </c>
      <c r="D5183" s="4" t="s">
        <v>36</v>
      </c>
      <c r="E5183" s="4" t="s">
        <v>3827</v>
      </c>
      <c r="F5183" s="4" t="s">
        <v>7613</v>
      </c>
      <c r="G5183" s="4" t="s">
        <v>7576</v>
      </c>
      <c r="H5183" s="4" t="s">
        <v>7614</v>
      </c>
      <c r="I5183" s="4"/>
      <c r="J5183" s="4"/>
      <c r="K5183" s="4"/>
      <c r="L5183" s="10" t="n">
        <v>1.36</v>
      </c>
      <c r="M5183" s="10" t="n">
        <v>0.3</v>
      </c>
      <c r="N5183" s="11" t="s">
        <v>103</v>
      </c>
      <c r="O5183" s="11" t="s">
        <v>103</v>
      </c>
      <c r="P5183" s="11" t="s">
        <v>103</v>
      </c>
      <c r="Q5183" s="11" t="s">
        <v>103</v>
      </c>
      <c r="R5183" s="4"/>
    </row>
    <row r="5184" customFormat="false" ht="15" hidden="false" customHeight="false" outlineLevel="0" collapsed="false">
      <c r="A5184" s="4" t="s">
        <v>7615</v>
      </c>
      <c r="B5184" s="4" t="n">
        <v>16</v>
      </c>
      <c r="C5184" s="4" t="s">
        <v>1036</v>
      </c>
      <c r="D5184" s="4" t="s">
        <v>36</v>
      </c>
      <c r="E5184" s="4" t="s">
        <v>3827</v>
      </c>
      <c r="F5184" s="4" t="s">
        <v>4946</v>
      </c>
      <c r="G5184" s="4" t="s">
        <v>1976</v>
      </c>
      <c r="H5184" s="4" t="s">
        <v>7610</v>
      </c>
      <c r="I5184" s="4"/>
      <c r="J5184" s="4"/>
      <c r="K5184" s="4"/>
      <c r="L5184" s="10" t="n">
        <v>1.36</v>
      </c>
      <c r="M5184" s="10" t="n">
        <v>0.3</v>
      </c>
      <c r="N5184" s="11" t="s">
        <v>103</v>
      </c>
      <c r="O5184" s="11" t="s">
        <v>103</v>
      </c>
      <c r="P5184" s="11" t="s">
        <v>103</v>
      </c>
      <c r="Q5184" s="11" t="s">
        <v>103</v>
      </c>
      <c r="R5184" s="4"/>
    </row>
    <row r="5185" customFormat="false" ht="15" hidden="false" customHeight="false" outlineLevel="0" collapsed="false">
      <c r="A5185" s="4" t="s">
        <v>7616</v>
      </c>
      <c r="B5185" s="4" t="n">
        <v>16</v>
      </c>
      <c r="C5185" s="4" t="s">
        <v>1036</v>
      </c>
      <c r="D5185" s="4" t="s">
        <v>36</v>
      </c>
      <c r="E5185" s="4" t="s">
        <v>3827</v>
      </c>
      <c r="F5185" s="4" t="s">
        <v>6407</v>
      </c>
      <c r="G5185" s="4" t="s">
        <v>1973</v>
      </c>
      <c r="H5185" s="4" t="s">
        <v>7610</v>
      </c>
      <c r="I5185" s="4"/>
      <c r="J5185" s="4"/>
      <c r="K5185" s="4"/>
      <c r="L5185" s="10" t="n">
        <v>1.36</v>
      </c>
      <c r="M5185" s="10" t="n">
        <v>0.3</v>
      </c>
      <c r="N5185" s="11" t="s">
        <v>103</v>
      </c>
      <c r="O5185" s="11" t="s">
        <v>103</v>
      </c>
      <c r="P5185" s="11" t="s">
        <v>103</v>
      </c>
      <c r="Q5185" s="11" t="s">
        <v>103</v>
      </c>
      <c r="R5185" s="4"/>
    </row>
    <row r="5186" customFormat="false" ht="15" hidden="false" customHeight="false" outlineLevel="0" collapsed="false">
      <c r="A5186" s="4" t="s">
        <v>7617</v>
      </c>
      <c r="B5186" s="4" t="n">
        <v>16</v>
      </c>
      <c r="C5186" s="4" t="s">
        <v>1036</v>
      </c>
      <c r="D5186" s="4" t="s">
        <v>36</v>
      </c>
      <c r="E5186" s="4" t="s">
        <v>3827</v>
      </c>
      <c r="F5186" s="4" t="s">
        <v>4570</v>
      </c>
      <c r="G5186" s="4" t="s">
        <v>2450</v>
      </c>
      <c r="H5186" s="4" t="s">
        <v>2453</v>
      </c>
      <c r="I5186" s="4"/>
      <c r="J5186" s="4"/>
      <c r="K5186" s="4"/>
      <c r="L5186" s="10" t="n">
        <v>1.36</v>
      </c>
      <c r="M5186" s="10" t="n">
        <v>0.3</v>
      </c>
      <c r="N5186" s="11" t="s">
        <v>103</v>
      </c>
      <c r="O5186" s="11" t="s">
        <v>103</v>
      </c>
      <c r="P5186" s="11" t="s">
        <v>103</v>
      </c>
      <c r="Q5186" s="11" t="s">
        <v>103</v>
      </c>
      <c r="R5186" s="4"/>
    </row>
    <row r="5187" customFormat="false" ht="15" hidden="false" customHeight="false" outlineLevel="0" collapsed="false">
      <c r="A5187" s="4" t="s">
        <v>7618</v>
      </c>
      <c r="B5187" s="4" t="n">
        <v>16</v>
      </c>
      <c r="C5187" s="4" t="s">
        <v>1036</v>
      </c>
      <c r="D5187" s="4" t="s">
        <v>36</v>
      </c>
      <c r="E5187" s="4" t="s">
        <v>3827</v>
      </c>
      <c r="F5187" s="4" t="s">
        <v>4570</v>
      </c>
      <c r="G5187" s="4" t="s">
        <v>2450</v>
      </c>
      <c r="H5187" s="4" t="s">
        <v>7619</v>
      </c>
      <c r="I5187" s="4"/>
      <c r="J5187" s="4"/>
      <c r="K5187" s="4"/>
      <c r="L5187" s="10" t="n">
        <v>1.36</v>
      </c>
      <c r="M5187" s="10" t="n">
        <v>0.3</v>
      </c>
      <c r="N5187" s="11" t="s">
        <v>103</v>
      </c>
      <c r="O5187" s="11" t="s">
        <v>103</v>
      </c>
      <c r="P5187" s="11" t="s">
        <v>103</v>
      </c>
      <c r="Q5187" s="11" t="s">
        <v>103</v>
      </c>
      <c r="R5187" s="4"/>
    </row>
    <row r="5188" customFormat="false" ht="15" hidden="false" customHeight="false" outlineLevel="0" collapsed="false">
      <c r="A5188" s="4" t="s">
        <v>7620</v>
      </c>
      <c r="B5188" s="4" t="n">
        <v>16</v>
      </c>
      <c r="C5188" s="4" t="s">
        <v>1036</v>
      </c>
      <c r="D5188" s="4" t="s">
        <v>36</v>
      </c>
      <c r="E5188" s="4" t="s">
        <v>3827</v>
      </c>
      <c r="F5188" s="4" t="s">
        <v>4570</v>
      </c>
      <c r="G5188" s="4" t="s">
        <v>1973</v>
      </c>
      <c r="H5188" s="4" t="s">
        <v>2453</v>
      </c>
      <c r="I5188" s="4"/>
      <c r="J5188" s="4"/>
      <c r="K5188" s="4"/>
      <c r="L5188" s="10" t="n">
        <v>1.36</v>
      </c>
      <c r="M5188" s="10" t="n">
        <v>0.3</v>
      </c>
      <c r="N5188" s="11" t="s">
        <v>103</v>
      </c>
      <c r="O5188" s="11" t="s">
        <v>103</v>
      </c>
      <c r="P5188" s="11" t="s">
        <v>103</v>
      </c>
      <c r="Q5188" s="11" t="s">
        <v>103</v>
      </c>
      <c r="R5188" s="4"/>
    </row>
    <row r="5189" customFormat="false" ht="15" hidden="false" customHeight="false" outlineLevel="0" collapsed="false">
      <c r="A5189" s="4" t="s">
        <v>7621</v>
      </c>
      <c r="B5189" s="4" t="n">
        <v>16</v>
      </c>
      <c r="C5189" s="4" t="s">
        <v>1036</v>
      </c>
      <c r="D5189" s="4" t="s">
        <v>36</v>
      </c>
      <c r="E5189" s="4" t="s">
        <v>3827</v>
      </c>
      <c r="F5189" s="4" t="s">
        <v>5858</v>
      </c>
      <c r="G5189" s="4" t="s">
        <v>1973</v>
      </c>
      <c r="H5189" s="4" t="s">
        <v>2453</v>
      </c>
      <c r="I5189" s="4"/>
      <c r="J5189" s="4"/>
      <c r="K5189" s="4"/>
      <c r="L5189" s="10" t="n">
        <v>1.36</v>
      </c>
      <c r="M5189" s="10" t="n">
        <v>0.3</v>
      </c>
      <c r="N5189" s="11" t="s">
        <v>103</v>
      </c>
      <c r="O5189" s="11" t="s">
        <v>103</v>
      </c>
      <c r="P5189" s="11" t="s">
        <v>103</v>
      </c>
      <c r="Q5189" s="11" t="s">
        <v>103</v>
      </c>
      <c r="R5189" s="4"/>
    </row>
    <row r="5190" customFormat="false" ht="15" hidden="false" customHeight="false" outlineLevel="0" collapsed="false">
      <c r="A5190" s="4" t="s">
        <v>7622</v>
      </c>
      <c r="B5190" s="4" t="n">
        <v>16</v>
      </c>
      <c r="C5190" s="4" t="s">
        <v>1036</v>
      </c>
      <c r="D5190" s="4" t="s">
        <v>36</v>
      </c>
      <c r="E5190" s="4" t="s">
        <v>3827</v>
      </c>
      <c r="F5190" s="4" t="s">
        <v>7623</v>
      </c>
      <c r="G5190" s="4" t="s">
        <v>7584</v>
      </c>
      <c r="H5190" s="4" t="s">
        <v>2453</v>
      </c>
      <c r="I5190" s="4"/>
      <c r="J5190" s="4"/>
      <c r="K5190" s="4"/>
      <c r="L5190" s="10" t="n">
        <v>1.36</v>
      </c>
      <c r="M5190" s="10" t="n">
        <v>0.3</v>
      </c>
      <c r="N5190" s="11" t="s">
        <v>103</v>
      </c>
      <c r="O5190" s="11" t="s">
        <v>103</v>
      </c>
      <c r="P5190" s="11" t="s">
        <v>103</v>
      </c>
      <c r="Q5190" s="11" t="s">
        <v>103</v>
      </c>
      <c r="R5190" s="4"/>
    </row>
    <row r="5191" customFormat="false" ht="15" hidden="false" customHeight="false" outlineLevel="0" collapsed="false">
      <c r="A5191" s="4" t="s">
        <v>7624</v>
      </c>
      <c r="B5191" s="4" t="n">
        <v>16</v>
      </c>
      <c r="C5191" s="4" t="s">
        <v>1036</v>
      </c>
      <c r="D5191" s="4" t="s">
        <v>36</v>
      </c>
      <c r="E5191" s="4" t="s">
        <v>3827</v>
      </c>
      <c r="F5191" s="4" t="s">
        <v>4862</v>
      </c>
      <c r="G5191" s="4" t="s">
        <v>1973</v>
      </c>
      <c r="H5191" s="4" t="s">
        <v>2460</v>
      </c>
      <c r="I5191" s="4"/>
      <c r="J5191" s="4"/>
      <c r="K5191" s="4"/>
      <c r="L5191" s="10" t="n">
        <v>1.36</v>
      </c>
      <c r="M5191" s="10" t="n">
        <v>0.3</v>
      </c>
      <c r="N5191" s="11" t="s">
        <v>103</v>
      </c>
      <c r="O5191" s="11" t="s">
        <v>103</v>
      </c>
      <c r="P5191" s="11" t="s">
        <v>103</v>
      </c>
      <c r="Q5191" s="11" t="s">
        <v>103</v>
      </c>
      <c r="R5191" s="4"/>
    </row>
    <row r="5192" customFormat="false" ht="15" hidden="false" customHeight="false" outlineLevel="0" collapsed="false">
      <c r="A5192" s="4" t="s">
        <v>7625</v>
      </c>
      <c r="B5192" s="4" t="n">
        <v>16</v>
      </c>
      <c r="C5192" s="4" t="s">
        <v>1036</v>
      </c>
      <c r="D5192" s="4" t="s">
        <v>36</v>
      </c>
      <c r="E5192" s="4" t="s">
        <v>3827</v>
      </c>
      <c r="F5192" s="4" t="s">
        <v>5858</v>
      </c>
      <c r="G5192" s="4" t="s">
        <v>1976</v>
      </c>
      <c r="H5192" s="4" t="s">
        <v>2460</v>
      </c>
      <c r="I5192" s="4"/>
      <c r="J5192" s="4"/>
      <c r="K5192" s="4"/>
      <c r="L5192" s="10" t="n">
        <v>1.36</v>
      </c>
      <c r="M5192" s="10" t="n">
        <v>0.3</v>
      </c>
      <c r="N5192" s="11" t="s">
        <v>103</v>
      </c>
      <c r="O5192" s="11" t="s">
        <v>103</v>
      </c>
      <c r="P5192" s="11" t="s">
        <v>103</v>
      </c>
      <c r="Q5192" s="11" t="s">
        <v>103</v>
      </c>
      <c r="R5192" s="4"/>
    </row>
    <row r="5193" customFormat="false" ht="15" hidden="false" customHeight="false" outlineLevel="0" collapsed="false">
      <c r="A5193" s="4" t="s">
        <v>7626</v>
      </c>
      <c r="B5193" s="4" t="n">
        <v>16</v>
      </c>
      <c r="C5193" s="4" t="s">
        <v>1036</v>
      </c>
      <c r="D5193" s="4" t="s">
        <v>36</v>
      </c>
      <c r="E5193" s="4" t="s">
        <v>3827</v>
      </c>
      <c r="F5193" s="4" t="s">
        <v>5858</v>
      </c>
      <c r="G5193" s="4" t="s">
        <v>1976</v>
      </c>
      <c r="H5193" s="4" t="s">
        <v>2460</v>
      </c>
      <c r="I5193" s="4"/>
      <c r="J5193" s="4"/>
      <c r="K5193" s="4"/>
      <c r="L5193" s="10" t="n">
        <v>1.36</v>
      </c>
      <c r="M5193" s="10" t="n">
        <v>0.3</v>
      </c>
      <c r="N5193" s="11" t="s">
        <v>103</v>
      </c>
      <c r="O5193" s="11" t="s">
        <v>103</v>
      </c>
      <c r="P5193" s="11" t="s">
        <v>103</v>
      </c>
      <c r="Q5193" s="11" t="s">
        <v>103</v>
      </c>
      <c r="R5193" s="4"/>
    </row>
    <row r="5194" customFormat="false" ht="15" hidden="false" customHeight="false" outlineLevel="0" collapsed="false">
      <c r="A5194" s="4" t="s">
        <v>7627</v>
      </c>
      <c r="B5194" s="4" t="n">
        <v>16</v>
      </c>
      <c r="C5194" s="4" t="s">
        <v>1036</v>
      </c>
      <c r="D5194" s="4" t="s">
        <v>36</v>
      </c>
      <c r="E5194" s="4" t="s">
        <v>3827</v>
      </c>
      <c r="F5194" s="4" t="s">
        <v>5858</v>
      </c>
      <c r="G5194" s="4" t="s">
        <v>1976</v>
      </c>
      <c r="H5194" s="4" t="s">
        <v>2460</v>
      </c>
      <c r="I5194" s="4"/>
      <c r="J5194" s="4"/>
      <c r="K5194" s="4"/>
      <c r="L5194" s="10" t="n">
        <v>1.36</v>
      </c>
      <c r="M5194" s="10" t="n">
        <v>0.3</v>
      </c>
      <c r="N5194" s="11" t="s">
        <v>103</v>
      </c>
      <c r="O5194" s="11" t="s">
        <v>103</v>
      </c>
      <c r="P5194" s="11" t="s">
        <v>103</v>
      </c>
      <c r="Q5194" s="11" t="s">
        <v>103</v>
      </c>
      <c r="R5194" s="4"/>
    </row>
    <row r="5195" customFormat="false" ht="15" hidden="false" customHeight="false" outlineLevel="0" collapsed="false">
      <c r="A5195" s="4" t="s">
        <v>7628</v>
      </c>
      <c r="B5195" s="4" t="n">
        <v>16</v>
      </c>
      <c r="C5195" s="4" t="s">
        <v>1036</v>
      </c>
      <c r="D5195" s="4" t="s">
        <v>36</v>
      </c>
      <c r="E5195" s="4" t="s">
        <v>3827</v>
      </c>
      <c r="F5195" s="4" t="s">
        <v>4412</v>
      </c>
      <c r="G5195" s="4" t="s">
        <v>2450</v>
      </c>
      <c r="H5195" s="4" t="s">
        <v>2460</v>
      </c>
      <c r="I5195" s="4"/>
      <c r="J5195" s="4"/>
      <c r="K5195" s="4"/>
      <c r="L5195" s="10" t="n">
        <v>1.36</v>
      </c>
      <c r="M5195" s="10" t="n">
        <v>0.3</v>
      </c>
      <c r="N5195" s="11" t="s">
        <v>103</v>
      </c>
      <c r="O5195" s="11" t="s">
        <v>103</v>
      </c>
      <c r="P5195" s="11" t="s">
        <v>103</v>
      </c>
      <c r="Q5195" s="11" t="s">
        <v>103</v>
      </c>
      <c r="R5195" s="4"/>
    </row>
    <row r="5196" customFormat="false" ht="15" hidden="false" customHeight="false" outlineLevel="0" collapsed="false">
      <c r="A5196" s="4" t="s">
        <v>7629</v>
      </c>
      <c r="B5196" s="4" t="n">
        <v>16</v>
      </c>
      <c r="C5196" s="4" t="s">
        <v>1036</v>
      </c>
      <c r="D5196" s="4" t="s">
        <v>36</v>
      </c>
      <c r="E5196" s="4" t="s">
        <v>3827</v>
      </c>
      <c r="F5196" s="4" t="s">
        <v>4412</v>
      </c>
      <c r="G5196" s="4" t="s">
        <v>1973</v>
      </c>
      <c r="H5196" s="4" t="s">
        <v>2463</v>
      </c>
      <c r="I5196" s="4"/>
      <c r="J5196" s="4"/>
      <c r="K5196" s="4"/>
      <c r="L5196" s="10" t="n">
        <v>1.36</v>
      </c>
      <c r="M5196" s="10" t="n">
        <v>0.3</v>
      </c>
      <c r="N5196" s="11" t="s">
        <v>103</v>
      </c>
      <c r="O5196" s="11" t="s">
        <v>103</v>
      </c>
      <c r="P5196" s="11" t="s">
        <v>103</v>
      </c>
      <c r="Q5196" s="11" t="s">
        <v>103</v>
      </c>
      <c r="R5196" s="4"/>
    </row>
    <row r="5197" customFormat="false" ht="15" hidden="false" customHeight="false" outlineLevel="0" collapsed="false">
      <c r="A5197" s="4" t="s">
        <v>7630</v>
      </c>
      <c r="B5197" s="4" t="n">
        <v>16</v>
      </c>
      <c r="C5197" s="4" t="s">
        <v>1036</v>
      </c>
      <c r="D5197" s="4" t="s">
        <v>36</v>
      </c>
      <c r="E5197" s="4" t="s">
        <v>3827</v>
      </c>
      <c r="F5197" s="4" t="s">
        <v>4412</v>
      </c>
      <c r="G5197" s="4" t="s">
        <v>1792</v>
      </c>
      <c r="H5197" s="4" t="s">
        <v>2468</v>
      </c>
      <c r="I5197" s="4"/>
      <c r="J5197" s="4"/>
      <c r="K5197" s="4"/>
      <c r="L5197" s="10" t="n">
        <v>1.36</v>
      </c>
      <c r="M5197" s="10" t="n">
        <v>0.3</v>
      </c>
      <c r="N5197" s="11" t="s">
        <v>103</v>
      </c>
      <c r="O5197" s="11" t="s">
        <v>103</v>
      </c>
      <c r="P5197" s="11" t="s">
        <v>103</v>
      </c>
      <c r="Q5197" s="11" t="s">
        <v>103</v>
      </c>
      <c r="R5197" s="4"/>
    </row>
    <row r="5198" customFormat="false" ht="15" hidden="false" customHeight="false" outlineLevel="0" collapsed="false">
      <c r="A5198" s="4" t="s">
        <v>7631</v>
      </c>
      <c r="B5198" s="4" t="n">
        <v>16</v>
      </c>
      <c r="C5198" s="4" t="s">
        <v>1036</v>
      </c>
      <c r="D5198" s="4" t="s">
        <v>36</v>
      </c>
      <c r="E5198" s="4" t="s">
        <v>3827</v>
      </c>
      <c r="F5198" s="4" t="s">
        <v>4950</v>
      </c>
      <c r="G5198" s="4" t="s">
        <v>1976</v>
      </c>
      <c r="H5198" s="4" t="s">
        <v>7632</v>
      </c>
      <c r="I5198" s="4"/>
      <c r="J5198" s="4"/>
      <c r="K5198" s="4"/>
      <c r="L5198" s="10" t="n">
        <v>1.36</v>
      </c>
      <c r="M5198" s="10" t="n">
        <v>0.3</v>
      </c>
      <c r="N5198" s="11" t="s">
        <v>103</v>
      </c>
      <c r="O5198" s="11" t="s">
        <v>103</v>
      </c>
      <c r="P5198" s="11" t="s">
        <v>103</v>
      </c>
      <c r="Q5198" s="11" t="s">
        <v>103</v>
      </c>
      <c r="R5198" s="4"/>
    </row>
    <row r="5199" customFormat="false" ht="15" hidden="false" customHeight="false" outlineLevel="0" collapsed="false">
      <c r="A5199" s="4" t="s">
        <v>7633</v>
      </c>
      <c r="B5199" s="4" t="n">
        <v>16</v>
      </c>
      <c r="C5199" s="4" t="s">
        <v>1036</v>
      </c>
      <c r="D5199" s="4" t="s">
        <v>36</v>
      </c>
      <c r="E5199" s="4" t="s">
        <v>3827</v>
      </c>
      <c r="F5199" s="4" t="s">
        <v>4950</v>
      </c>
      <c r="G5199" s="4" t="s">
        <v>1976</v>
      </c>
      <c r="H5199" s="4" t="s">
        <v>7632</v>
      </c>
      <c r="I5199" s="4"/>
      <c r="J5199" s="4"/>
      <c r="K5199" s="4"/>
      <c r="L5199" s="10" t="n">
        <v>1.36</v>
      </c>
      <c r="M5199" s="10" t="n">
        <v>0.3</v>
      </c>
      <c r="N5199" s="11" t="s">
        <v>103</v>
      </c>
      <c r="O5199" s="11" t="s">
        <v>103</v>
      </c>
      <c r="P5199" s="11" t="s">
        <v>103</v>
      </c>
      <c r="Q5199" s="11" t="s">
        <v>103</v>
      </c>
      <c r="R5199" s="4"/>
    </row>
    <row r="5200" customFormat="false" ht="15" hidden="false" customHeight="false" outlineLevel="0" collapsed="false">
      <c r="A5200" s="4" t="s">
        <v>7634</v>
      </c>
      <c r="B5200" s="4" t="n">
        <v>16</v>
      </c>
      <c r="C5200" s="4" t="s">
        <v>1036</v>
      </c>
      <c r="D5200" s="4" t="s">
        <v>36</v>
      </c>
      <c r="E5200" s="4" t="s">
        <v>3827</v>
      </c>
      <c r="F5200" s="4" t="s">
        <v>7587</v>
      </c>
      <c r="G5200" s="4" t="s">
        <v>1976</v>
      </c>
      <c r="H5200" s="4" t="s">
        <v>7632</v>
      </c>
      <c r="I5200" s="4"/>
      <c r="J5200" s="4"/>
      <c r="K5200" s="4"/>
      <c r="L5200" s="10" t="n">
        <v>1.36</v>
      </c>
      <c r="M5200" s="10" t="n">
        <v>0.3</v>
      </c>
      <c r="N5200" s="11" t="s">
        <v>103</v>
      </c>
      <c r="O5200" s="11" t="s">
        <v>103</v>
      </c>
      <c r="P5200" s="11" t="s">
        <v>103</v>
      </c>
      <c r="Q5200" s="11" t="s">
        <v>103</v>
      </c>
      <c r="R5200" s="4"/>
    </row>
    <row r="5201" customFormat="false" ht="15" hidden="false" customHeight="false" outlineLevel="0" collapsed="false">
      <c r="A5201" s="4" t="s">
        <v>7635</v>
      </c>
      <c r="B5201" s="4" t="n">
        <v>16</v>
      </c>
      <c r="C5201" s="4" t="s">
        <v>1036</v>
      </c>
      <c r="D5201" s="4" t="s">
        <v>36</v>
      </c>
      <c r="E5201" s="4" t="s">
        <v>3827</v>
      </c>
      <c r="F5201" s="4" t="s">
        <v>7587</v>
      </c>
      <c r="G5201" s="4" t="s">
        <v>1976</v>
      </c>
      <c r="H5201" s="4" t="s">
        <v>7636</v>
      </c>
      <c r="I5201" s="4"/>
      <c r="J5201" s="4"/>
      <c r="K5201" s="4"/>
      <c r="L5201" s="10" t="n">
        <v>1.36</v>
      </c>
      <c r="M5201" s="10" t="n">
        <v>0.3</v>
      </c>
      <c r="N5201" s="11" t="s">
        <v>103</v>
      </c>
      <c r="O5201" s="11" t="s">
        <v>103</v>
      </c>
      <c r="P5201" s="11" t="s">
        <v>103</v>
      </c>
      <c r="Q5201" s="11" t="s">
        <v>103</v>
      </c>
      <c r="R5201" s="4"/>
    </row>
    <row r="5202" customFormat="false" ht="15" hidden="false" customHeight="false" outlineLevel="0" collapsed="false">
      <c r="A5202" s="4" t="s">
        <v>7637</v>
      </c>
      <c r="B5202" s="4" t="n">
        <v>16</v>
      </c>
      <c r="C5202" s="4" t="s">
        <v>1036</v>
      </c>
      <c r="D5202" s="4" t="s">
        <v>36</v>
      </c>
      <c r="E5202" s="4" t="s">
        <v>3827</v>
      </c>
      <c r="F5202" s="4" t="s">
        <v>4950</v>
      </c>
      <c r="G5202" s="4" t="s">
        <v>1976</v>
      </c>
      <c r="H5202" s="4" t="s">
        <v>7636</v>
      </c>
      <c r="I5202" s="4"/>
      <c r="J5202" s="4"/>
      <c r="K5202" s="4"/>
      <c r="L5202" s="10" t="n">
        <v>1.36</v>
      </c>
      <c r="M5202" s="10" t="n">
        <v>0.3</v>
      </c>
      <c r="N5202" s="11" t="s">
        <v>103</v>
      </c>
      <c r="O5202" s="11" t="s">
        <v>103</v>
      </c>
      <c r="P5202" s="11" t="s">
        <v>103</v>
      </c>
      <c r="Q5202" s="11" t="s">
        <v>103</v>
      </c>
      <c r="R5202" s="4"/>
    </row>
    <row r="5203" customFormat="false" ht="15" hidden="false" customHeight="false" outlineLevel="0" collapsed="false">
      <c r="A5203" s="4" t="s">
        <v>7638</v>
      </c>
      <c r="B5203" s="4" t="n">
        <v>16</v>
      </c>
      <c r="C5203" s="4" t="s">
        <v>1036</v>
      </c>
      <c r="D5203" s="4" t="s">
        <v>36</v>
      </c>
      <c r="E5203" s="4" t="s">
        <v>3827</v>
      </c>
      <c r="F5203" s="4" t="s">
        <v>4950</v>
      </c>
      <c r="G5203" s="4" t="s">
        <v>1976</v>
      </c>
      <c r="H5203" s="4" t="s">
        <v>7636</v>
      </c>
      <c r="I5203" s="4"/>
      <c r="J5203" s="4"/>
      <c r="K5203" s="4"/>
      <c r="L5203" s="10" t="n">
        <v>1.36</v>
      </c>
      <c r="M5203" s="10" t="n">
        <v>0.3</v>
      </c>
      <c r="N5203" s="11" t="s">
        <v>103</v>
      </c>
      <c r="O5203" s="11" t="s">
        <v>103</v>
      </c>
      <c r="P5203" s="11" t="s">
        <v>103</v>
      </c>
      <c r="Q5203" s="11" t="s">
        <v>103</v>
      </c>
      <c r="R5203" s="4"/>
    </row>
    <row r="5204" customFormat="false" ht="15" hidden="false" customHeight="false" outlineLevel="0" collapsed="false">
      <c r="A5204" s="4" t="s">
        <v>7639</v>
      </c>
      <c r="B5204" s="4" t="n">
        <v>16</v>
      </c>
      <c r="C5204" s="4" t="s">
        <v>1036</v>
      </c>
      <c r="D5204" s="4" t="s">
        <v>36</v>
      </c>
      <c r="E5204" s="4" t="s">
        <v>3827</v>
      </c>
      <c r="F5204" s="4" t="s">
        <v>7640</v>
      </c>
      <c r="G5204" s="4" t="s">
        <v>7576</v>
      </c>
      <c r="H5204" s="4" t="s">
        <v>7636</v>
      </c>
      <c r="I5204" s="4"/>
      <c r="J5204" s="4"/>
      <c r="K5204" s="4"/>
      <c r="L5204" s="10" t="n">
        <v>1.36</v>
      </c>
      <c r="M5204" s="10" t="n">
        <v>0.3</v>
      </c>
      <c r="N5204" s="11" t="s">
        <v>103</v>
      </c>
      <c r="O5204" s="11" t="s">
        <v>103</v>
      </c>
      <c r="P5204" s="11" t="s">
        <v>103</v>
      </c>
      <c r="Q5204" s="11" t="s">
        <v>103</v>
      </c>
      <c r="R5204" s="4"/>
    </row>
    <row r="5205" customFormat="false" ht="15" hidden="false" customHeight="false" outlineLevel="0" collapsed="false">
      <c r="A5205" s="4" t="s">
        <v>7641</v>
      </c>
      <c r="B5205" s="4" t="n">
        <v>16</v>
      </c>
      <c r="C5205" s="4" t="s">
        <v>1036</v>
      </c>
      <c r="D5205" s="4" t="s">
        <v>36</v>
      </c>
      <c r="E5205" s="4" t="s">
        <v>3827</v>
      </c>
      <c r="F5205" s="4" t="s">
        <v>7642</v>
      </c>
      <c r="G5205" s="4" t="s">
        <v>1976</v>
      </c>
      <c r="H5205" s="4" t="s">
        <v>7636</v>
      </c>
      <c r="I5205" s="4"/>
      <c r="J5205" s="4"/>
      <c r="K5205" s="4"/>
      <c r="L5205" s="10" t="n">
        <v>1.36</v>
      </c>
      <c r="M5205" s="10" t="n">
        <v>0.3</v>
      </c>
      <c r="N5205" s="11" t="s">
        <v>103</v>
      </c>
      <c r="O5205" s="11" t="s">
        <v>103</v>
      </c>
      <c r="P5205" s="11" t="s">
        <v>103</v>
      </c>
      <c r="Q5205" s="11" t="s">
        <v>103</v>
      </c>
      <c r="R5205" s="4"/>
    </row>
    <row r="5206" customFormat="false" ht="15" hidden="false" customHeight="false" outlineLevel="0" collapsed="false">
      <c r="A5206" s="4" t="s">
        <v>7643</v>
      </c>
      <c r="B5206" s="4" t="n">
        <v>16</v>
      </c>
      <c r="C5206" s="4" t="s">
        <v>1036</v>
      </c>
      <c r="D5206" s="4" t="s">
        <v>36</v>
      </c>
      <c r="E5206" s="4" t="s">
        <v>3827</v>
      </c>
      <c r="F5206" s="4" t="s">
        <v>4950</v>
      </c>
      <c r="G5206" s="4" t="s">
        <v>7576</v>
      </c>
      <c r="H5206" s="4" t="s">
        <v>7636</v>
      </c>
      <c r="I5206" s="4"/>
      <c r="J5206" s="4"/>
      <c r="K5206" s="4"/>
      <c r="L5206" s="10" t="n">
        <v>1.36</v>
      </c>
      <c r="M5206" s="10" t="n">
        <v>0.3</v>
      </c>
      <c r="N5206" s="11" t="s">
        <v>103</v>
      </c>
      <c r="O5206" s="11" t="s">
        <v>103</v>
      </c>
      <c r="P5206" s="11" t="s">
        <v>103</v>
      </c>
      <c r="Q5206" s="11" t="s">
        <v>103</v>
      </c>
      <c r="R5206" s="4"/>
    </row>
    <row r="5207" customFormat="false" ht="15" hidden="false" customHeight="false" outlineLevel="0" collapsed="false">
      <c r="A5207" s="4" t="s">
        <v>7644</v>
      </c>
      <c r="B5207" s="4" t="n">
        <v>16</v>
      </c>
      <c r="C5207" s="4" t="s">
        <v>1036</v>
      </c>
      <c r="D5207" s="4" t="s">
        <v>36</v>
      </c>
      <c r="E5207" s="4" t="s">
        <v>3827</v>
      </c>
      <c r="F5207" s="4" t="s">
        <v>4412</v>
      </c>
      <c r="G5207" s="4" t="s">
        <v>1792</v>
      </c>
      <c r="H5207" s="4" t="s">
        <v>2470</v>
      </c>
      <c r="I5207" s="4"/>
      <c r="J5207" s="4"/>
      <c r="K5207" s="4"/>
      <c r="L5207" s="10" t="n">
        <v>1.36</v>
      </c>
      <c r="M5207" s="10" t="n">
        <v>0.3</v>
      </c>
      <c r="N5207" s="11" t="s">
        <v>103</v>
      </c>
      <c r="O5207" s="11" t="s">
        <v>103</v>
      </c>
      <c r="P5207" s="11" t="s">
        <v>103</v>
      </c>
      <c r="Q5207" s="11" t="s">
        <v>103</v>
      </c>
      <c r="R5207" s="4"/>
    </row>
    <row r="5208" customFormat="false" ht="15" hidden="false" customHeight="false" outlineLevel="0" collapsed="false">
      <c r="A5208" s="4" t="s">
        <v>7645</v>
      </c>
      <c r="B5208" s="4" t="n">
        <v>16</v>
      </c>
      <c r="C5208" s="4" t="s">
        <v>1036</v>
      </c>
      <c r="D5208" s="4" t="s">
        <v>36</v>
      </c>
      <c r="E5208" s="4" t="s">
        <v>3827</v>
      </c>
      <c r="F5208" s="4" t="s">
        <v>4470</v>
      </c>
      <c r="G5208" s="4"/>
      <c r="H5208" s="4" t="s">
        <v>2470</v>
      </c>
      <c r="I5208" s="4"/>
      <c r="J5208" s="4"/>
      <c r="K5208" s="4"/>
      <c r="L5208" s="10" t="n">
        <v>1.36</v>
      </c>
      <c r="M5208" s="10" t="n">
        <v>0.3</v>
      </c>
      <c r="N5208" s="11" t="s">
        <v>103</v>
      </c>
      <c r="O5208" s="11" t="s">
        <v>103</v>
      </c>
      <c r="P5208" s="11" t="s">
        <v>103</v>
      </c>
      <c r="Q5208" s="11" t="s">
        <v>103</v>
      </c>
      <c r="R5208" s="4"/>
    </row>
    <row r="5209" customFormat="false" ht="15" hidden="false" customHeight="false" outlineLevel="0" collapsed="false">
      <c r="A5209" s="4" t="s">
        <v>7646</v>
      </c>
      <c r="B5209" s="4" t="n">
        <v>16</v>
      </c>
      <c r="C5209" s="4" t="s">
        <v>1036</v>
      </c>
      <c r="D5209" s="4" t="s">
        <v>36</v>
      </c>
      <c r="E5209" s="4" t="s">
        <v>3827</v>
      </c>
      <c r="F5209" s="4" t="s">
        <v>4470</v>
      </c>
      <c r="G5209" s="4"/>
      <c r="H5209" s="4" t="s">
        <v>2470</v>
      </c>
      <c r="I5209" s="4"/>
      <c r="J5209" s="4"/>
      <c r="K5209" s="4"/>
      <c r="L5209" s="10" t="n">
        <v>1.36</v>
      </c>
      <c r="M5209" s="10" t="n">
        <v>0.3</v>
      </c>
      <c r="N5209" s="11" t="s">
        <v>103</v>
      </c>
      <c r="O5209" s="11" t="s">
        <v>103</v>
      </c>
      <c r="P5209" s="11" t="s">
        <v>103</v>
      </c>
      <c r="Q5209" s="11" t="s">
        <v>103</v>
      </c>
      <c r="R5209" s="4"/>
    </row>
    <row r="5210" customFormat="false" ht="15" hidden="false" customHeight="false" outlineLevel="0" collapsed="false">
      <c r="A5210" s="4" t="s">
        <v>7647</v>
      </c>
      <c r="B5210" s="4" t="n">
        <v>16</v>
      </c>
      <c r="C5210" s="4" t="s">
        <v>1036</v>
      </c>
      <c r="D5210" s="4" t="s">
        <v>36</v>
      </c>
      <c r="E5210" s="4" t="s">
        <v>3827</v>
      </c>
      <c r="F5210" s="4" t="s">
        <v>4470</v>
      </c>
      <c r="G5210" s="4"/>
      <c r="H5210" s="4" t="s">
        <v>2470</v>
      </c>
      <c r="I5210" s="4"/>
      <c r="J5210" s="4"/>
      <c r="K5210" s="4"/>
      <c r="L5210" s="10" t="n">
        <v>1.36</v>
      </c>
      <c r="M5210" s="10" t="n">
        <v>0.3</v>
      </c>
      <c r="N5210" s="11" t="s">
        <v>103</v>
      </c>
      <c r="O5210" s="11" t="s">
        <v>103</v>
      </c>
      <c r="P5210" s="11" t="s">
        <v>103</v>
      </c>
      <c r="Q5210" s="11" t="s">
        <v>103</v>
      </c>
      <c r="R5210" s="4"/>
    </row>
    <row r="5211" customFormat="false" ht="15" hidden="false" customHeight="false" outlineLevel="0" collapsed="false">
      <c r="A5211" s="4" t="s">
        <v>7648</v>
      </c>
      <c r="B5211" s="4" t="n">
        <v>16</v>
      </c>
      <c r="C5211" s="4" t="s">
        <v>1036</v>
      </c>
      <c r="D5211" s="4" t="s">
        <v>36</v>
      </c>
      <c r="E5211" s="4" t="s">
        <v>3827</v>
      </c>
      <c r="F5211" s="4" t="s">
        <v>4412</v>
      </c>
      <c r="G5211" s="4" t="s">
        <v>1976</v>
      </c>
      <c r="H5211" s="4" t="s">
        <v>7649</v>
      </c>
      <c r="I5211" s="4"/>
      <c r="J5211" s="4"/>
      <c r="K5211" s="4"/>
      <c r="L5211" s="10" t="n">
        <v>1.36</v>
      </c>
      <c r="M5211" s="10" t="n">
        <v>0.3</v>
      </c>
      <c r="N5211" s="11" t="s">
        <v>103</v>
      </c>
      <c r="O5211" s="11" t="s">
        <v>103</v>
      </c>
      <c r="P5211" s="11" t="s">
        <v>103</v>
      </c>
      <c r="Q5211" s="11" t="s">
        <v>103</v>
      </c>
      <c r="R5211" s="4"/>
    </row>
    <row r="5212" customFormat="false" ht="15" hidden="false" customHeight="false" outlineLevel="0" collapsed="false">
      <c r="A5212" s="4" t="s">
        <v>7650</v>
      </c>
      <c r="B5212" s="4" t="n">
        <v>16</v>
      </c>
      <c r="C5212" s="4" t="s">
        <v>1036</v>
      </c>
      <c r="D5212" s="4" t="s">
        <v>36</v>
      </c>
      <c r="E5212" s="4" t="s">
        <v>3827</v>
      </c>
      <c r="F5212" s="4" t="s">
        <v>4412</v>
      </c>
      <c r="G5212" s="4" t="s">
        <v>1976</v>
      </c>
      <c r="H5212" s="4" t="s">
        <v>2475</v>
      </c>
      <c r="I5212" s="4"/>
      <c r="J5212" s="4"/>
      <c r="K5212" s="4"/>
      <c r="L5212" s="10" t="n">
        <v>1.36</v>
      </c>
      <c r="M5212" s="10" t="n">
        <v>0.3</v>
      </c>
      <c r="N5212" s="11" t="s">
        <v>103</v>
      </c>
      <c r="O5212" s="11" t="s">
        <v>103</v>
      </c>
      <c r="P5212" s="11" t="s">
        <v>103</v>
      </c>
      <c r="Q5212" s="11" t="s">
        <v>103</v>
      </c>
      <c r="R5212" s="4"/>
    </row>
    <row r="5213" customFormat="false" ht="15" hidden="false" customHeight="false" outlineLevel="0" collapsed="false">
      <c r="A5213" s="4" t="s">
        <v>7651</v>
      </c>
      <c r="B5213" s="4" t="n">
        <v>16</v>
      </c>
      <c r="C5213" s="4" t="s">
        <v>1036</v>
      </c>
      <c r="D5213" s="4" t="s">
        <v>36</v>
      </c>
      <c r="E5213" s="4" t="s">
        <v>3827</v>
      </c>
      <c r="F5213" s="4" t="s">
        <v>4412</v>
      </c>
      <c r="G5213" s="4" t="s">
        <v>1976</v>
      </c>
      <c r="H5213" s="4" t="s">
        <v>2475</v>
      </c>
      <c r="I5213" s="4"/>
      <c r="J5213" s="4"/>
      <c r="K5213" s="4"/>
      <c r="L5213" s="10" t="n">
        <v>1.36</v>
      </c>
      <c r="M5213" s="10" t="n">
        <v>0.3</v>
      </c>
      <c r="N5213" s="11" t="s">
        <v>103</v>
      </c>
      <c r="O5213" s="11" t="s">
        <v>103</v>
      </c>
      <c r="P5213" s="11" t="s">
        <v>103</v>
      </c>
      <c r="Q5213" s="11" t="s">
        <v>103</v>
      </c>
      <c r="R5213" s="4"/>
    </row>
    <row r="5214" customFormat="false" ht="15" hidden="false" customHeight="false" outlineLevel="0" collapsed="false">
      <c r="A5214" s="4" t="s">
        <v>7652</v>
      </c>
      <c r="B5214" s="4" t="n">
        <v>16</v>
      </c>
      <c r="C5214" s="4" t="s">
        <v>1036</v>
      </c>
      <c r="D5214" s="4" t="s">
        <v>36</v>
      </c>
      <c r="E5214" s="4" t="s">
        <v>3827</v>
      </c>
      <c r="F5214" s="4" t="s">
        <v>4570</v>
      </c>
      <c r="G5214" s="4" t="s">
        <v>2450</v>
      </c>
      <c r="H5214" s="4" t="s">
        <v>2475</v>
      </c>
      <c r="I5214" s="4"/>
      <c r="J5214" s="4"/>
      <c r="K5214" s="4"/>
      <c r="L5214" s="10" t="n">
        <v>1.36</v>
      </c>
      <c r="M5214" s="10" t="n">
        <v>0.3</v>
      </c>
      <c r="N5214" s="11" t="s">
        <v>103</v>
      </c>
      <c r="O5214" s="11" t="s">
        <v>103</v>
      </c>
      <c r="P5214" s="11" t="s">
        <v>103</v>
      </c>
      <c r="Q5214" s="11" t="s">
        <v>103</v>
      </c>
      <c r="R5214" s="4"/>
    </row>
    <row r="5215" customFormat="false" ht="15" hidden="false" customHeight="false" outlineLevel="0" collapsed="false">
      <c r="A5215" s="4" t="s">
        <v>7653</v>
      </c>
      <c r="B5215" s="4" t="n">
        <v>16</v>
      </c>
      <c r="C5215" s="4" t="s">
        <v>1036</v>
      </c>
      <c r="D5215" s="4" t="s">
        <v>36</v>
      </c>
      <c r="E5215" s="4" t="s">
        <v>3827</v>
      </c>
      <c r="F5215" s="4" t="s">
        <v>4412</v>
      </c>
      <c r="G5215" s="4" t="s">
        <v>7654</v>
      </c>
      <c r="H5215" s="4" t="s">
        <v>2475</v>
      </c>
      <c r="I5215" s="4"/>
      <c r="J5215" s="4"/>
      <c r="K5215" s="4"/>
      <c r="L5215" s="10" t="n">
        <v>1.36</v>
      </c>
      <c r="M5215" s="10" t="n">
        <v>0.3</v>
      </c>
      <c r="N5215" s="11" t="s">
        <v>103</v>
      </c>
      <c r="O5215" s="11" t="s">
        <v>103</v>
      </c>
      <c r="P5215" s="11" t="s">
        <v>103</v>
      </c>
      <c r="Q5215" s="11" t="s">
        <v>103</v>
      </c>
      <c r="R5215" s="4"/>
    </row>
    <row r="5216" customFormat="false" ht="15" hidden="false" customHeight="false" outlineLevel="0" collapsed="false">
      <c r="A5216" s="4" t="s">
        <v>7655</v>
      </c>
      <c r="B5216" s="4" t="n">
        <v>16</v>
      </c>
      <c r="C5216" s="4" t="s">
        <v>1036</v>
      </c>
      <c r="D5216" s="4" t="s">
        <v>36</v>
      </c>
      <c r="E5216" s="4" t="s">
        <v>3827</v>
      </c>
      <c r="F5216" s="4" t="s">
        <v>5916</v>
      </c>
      <c r="G5216" s="4" t="s">
        <v>2669</v>
      </c>
      <c r="H5216" s="4" t="s">
        <v>7656</v>
      </c>
      <c r="I5216" s="4"/>
      <c r="J5216" s="4"/>
      <c r="K5216" s="4"/>
      <c r="L5216" s="10" t="n">
        <v>1.36</v>
      </c>
      <c r="M5216" s="10" t="n">
        <v>0.3</v>
      </c>
      <c r="N5216" s="11" t="s">
        <v>103</v>
      </c>
      <c r="O5216" s="11" t="s">
        <v>103</v>
      </c>
      <c r="P5216" s="11" t="s">
        <v>103</v>
      </c>
      <c r="Q5216" s="11" t="s">
        <v>103</v>
      </c>
      <c r="R5216" s="4"/>
    </row>
    <row r="5217" customFormat="false" ht="15" hidden="false" customHeight="false" outlineLevel="0" collapsed="false">
      <c r="A5217" s="4" t="s">
        <v>7657</v>
      </c>
      <c r="B5217" s="4" t="n">
        <v>16</v>
      </c>
      <c r="C5217" s="4" t="s">
        <v>1036</v>
      </c>
      <c r="D5217" s="4" t="s">
        <v>36</v>
      </c>
      <c r="E5217" s="4" t="s">
        <v>3827</v>
      </c>
      <c r="F5217" s="4" t="s">
        <v>5568</v>
      </c>
      <c r="G5217" s="4"/>
      <c r="H5217" s="4" t="s">
        <v>7656</v>
      </c>
      <c r="I5217" s="4"/>
      <c r="J5217" s="4"/>
      <c r="K5217" s="4"/>
      <c r="L5217" s="10" t="n">
        <v>1.36</v>
      </c>
      <c r="M5217" s="10" t="n">
        <v>0.3</v>
      </c>
      <c r="N5217" s="11" t="s">
        <v>103</v>
      </c>
      <c r="O5217" s="11" t="s">
        <v>103</v>
      </c>
      <c r="P5217" s="11" t="s">
        <v>103</v>
      </c>
      <c r="Q5217" s="11" t="s">
        <v>103</v>
      </c>
      <c r="R5217" s="4"/>
    </row>
    <row r="5218" customFormat="false" ht="15" hidden="false" customHeight="false" outlineLevel="0" collapsed="false">
      <c r="A5218" s="4" t="s">
        <v>7658</v>
      </c>
      <c r="B5218" s="4" t="n">
        <v>16</v>
      </c>
      <c r="C5218" s="4" t="s">
        <v>1036</v>
      </c>
      <c r="D5218" s="4" t="s">
        <v>36</v>
      </c>
      <c r="E5218" s="4" t="s">
        <v>3827</v>
      </c>
      <c r="F5218" s="4" t="s">
        <v>5568</v>
      </c>
      <c r="G5218" s="4"/>
      <c r="H5218" s="4" t="s">
        <v>7656</v>
      </c>
      <c r="I5218" s="4"/>
      <c r="J5218" s="4"/>
      <c r="K5218" s="4"/>
      <c r="L5218" s="10" t="n">
        <v>1.36</v>
      </c>
      <c r="M5218" s="10" t="n">
        <v>0.3</v>
      </c>
      <c r="N5218" s="11" t="s">
        <v>103</v>
      </c>
      <c r="O5218" s="11" t="s">
        <v>103</v>
      </c>
      <c r="P5218" s="11" t="s">
        <v>103</v>
      </c>
      <c r="Q5218" s="11" t="s">
        <v>103</v>
      </c>
      <c r="R5218" s="4"/>
    </row>
    <row r="5219" customFormat="false" ht="15" hidden="false" customHeight="false" outlineLevel="0" collapsed="false">
      <c r="A5219" s="4" t="s">
        <v>7659</v>
      </c>
      <c r="B5219" s="4" t="n">
        <v>16</v>
      </c>
      <c r="C5219" s="4" t="s">
        <v>1053</v>
      </c>
      <c r="D5219" s="4" t="s">
        <v>38</v>
      </c>
      <c r="E5219" s="4" t="s">
        <v>3827</v>
      </c>
      <c r="F5219" s="4" t="s">
        <v>7660</v>
      </c>
      <c r="G5219" s="4" t="s">
        <v>2555</v>
      </c>
      <c r="H5219" s="4" t="s">
        <v>7661</v>
      </c>
      <c r="I5219" s="4"/>
      <c r="J5219" s="4"/>
      <c r="K5219" s="4"/>
      <c r="L5219" s="10" t="n">
        <v>0.348</v>
      </c>
      <c r="M5219" s="10" t="n">
        <v>0.17</v>
      </c>
      <c r="N5219" s="11" t="s">
        <v>103</v>
      </c>
      <c r="O5219" s="11" t="s">
        <v>103</v>
      </c>
      <c r="P5219" s="11" t="s">
        <v>103</v>
      </c>
      <c r="Q5219" s="11" t="s">
        <v>103</v>
      </c>
      <c r="R5219" s="4"/>
    </row>
    <row r="5220" customFormat="false" ht="15" hidden="false" customHeight="false" outlineLevel="0" collapsed="false">
      <c r="A5220" s="4" t="s">
        <v>7662</v>
      </c>
      <c r="B5220" s="4" t="n">
        <v>16</v>
      </c>
      <c r="C5220" s="4" t="s">
        <v>1053</v>
      </c>
      <c r="D5220" s="4" t="s">
        <v>38</v>
      </c>
      <c r="E5220" s="4" t="s">
        <v>3827</v>
      </c>
      <c r="F5220" s="4" t="s">
        <v>5905</v>
      </c>
      <c r="G5220" s="4" t="s">
        <v>2488</v>
      </c>
      <c r="H5220" s="4" t="s">
        <v>2480</v>
      </c>
      <c r="I5220" s="4"/>
      <c r="J5220" s="4"/>
      <c r="K5220" s="4"/>
      <c r="L5220" s="10" t="n">
        <v>0.348</v>
      </c>
      <c r="M5220" s="10" t="n">
        <v>0.17</v>
      </c>
      <c r="N5220" s="11" t="s">
        <v>103</v>
      </c>
      <c r="O5220" s="11" t="s">
        <v>103</v>
      </c>
      <c r="P5220" s="11" t="s">
        <v>103</v>
      </c>
      <c r="Q5220" s="11" t="s">
        <v>103</v>
      </c>
      <c r="R5220" s="4"/>
    </row>
    <row r="5221" customFormat="false" ht="15" hidden="false" customHeight="false" outlineLevel="0" collapsed="false">
      <c r="A5221" s="4" t="s">
        <v>7663</v>
      </c>
      <c r="B5221" s="4" t="n">
        <v>16</v>
      </c>
      <c r="C5221" s="4" t="s">
        <v>1053</v>
      </c>
      <c r="D5221" s="4" t="s">
        <v>38</v>
      </c>
      <c r="E5221" s="4" t="s">
        <v>3827</v>
      </c>
      <c r="F5221" s="4" t="s">
        <v>4622</v>
      </c>
      <c r="G5221" s="4" t="s">
        <v>2381</v>
      </c>
      <c r="H5221" s="4" t="s">
        <v>2480</v>
      </c>
      <c r="I5221" s="4"/>
      <c r="J5221" s="4"/>
      <c r="K5221" s="4"/>
      <c r="L5221" s="10" t="n">
        <v>0.348</v>
      </c>
      <c r="M5221" s="10" t="n">
        <v>0.17</v>
      </c>
      <c r="N5221" s="11" t="s">
        <v>103</v>
      </c>
      <c r="O5221" s="11" t="s">
        <v>103</v>
      </c>
      <c r="P5221" s="11" t="s">
        <v>103</v>
      </c>
      <c r="Q5221" s="11" t="s">
        <v>103</v>
      </c>
      <c r="R5221" s="4"/>
    </row>
    <row r="5222" customFormat="false" ht="15" hidden="false" customHeight="false" outlineLevel="0" collapsed="false">
      <c r="A5222" s="4" t="s">
        <v>7664</v>
      </c>
      <c r="B5222" s="4" t="n">
        <v>16</v>
      </c>
      <c r="C5222" s="4" t="s">
        <v>1053</v>
      </c>
      <c r="D5222" s="4" t="s">
        <v>38</v>
      </c>
      <c r="E5222" s="4" t="s">
        <v>3827</v>
      </c>
      <c r="F5222" s="4" t="s">
        <v>4622</v>
      </c>
      <c r="G5222" s="4" t="s">
        <v>2381</v>
      </c>
      <c r="H5222" s="4" t="s">
        <v>2480</v>
      </c>
      <c r="I5222" s="4"/>
      <c r="J5222" s="4"/>
      <c r="K5222" s="4"/>
      <c r="L5222" s="10" t="n">
        <v>0.348</v>
      </c>
      <c r="M5222" s="10" t="n">
        <v>0.17</v>
      </c>
      <c r="N5222" s="11" t="s">
        <v>103</v>
      </c>
      <c r="O5222" s="11" t="s">
        <v>103</v>
      </c>
      <c r="P5222" s="11" t="s">
        <v>103</v>
      </c>
      <c r="Q5222" s="11" t="s">
        <v>103</v>
      </c>
      <c r="R5222" s="4"/>
    </row>
    <row r="5223" customFormat="false" ht="15" hidden="false" customHeight="false" outlineLevel="0" collapsed="false">
      <c r="A5223" s="4" t="s">
        <v>7665</v>
      </c>
      <c r="B5223" s="4" t="n">
        <v>16</v>
      </c>
      <c r="C5223" s="4" t="s">
        <v>1053</v>
      </c>
      <c r="D5223" s="4" t="s">
        <v>38</v>
      </c>
      <c r="E5223" s="4" t="s">
        <v>3827</v>
      </c>
      <c r="F5223" s="4" t="s">
        <v>4622</v>
      </c>
      <c r="G5223" s="4" t="s">
        <v>2381</v>
      </c>
      <c r="H5223" s="4" t="s">
        <v>2480</v>
      </c>
      <c r="I5223" s="4"/>
      <c r="J5223" s="4"/>
      <c r="K5223" s="4"/>
      <c r="L5223" s="10" t="n">
        <v>0.348</v>
      </c>
      <c r="M5223" s="10" t="n">
        <v>0.17</v>
      </c>
      <c r="N5223" s="11" t="s">
        <v>103</v>
      </c>
      <c r="O5223" s="11" t="s">
        <v>103</v>
      </c>
      <c r="P5223" s="11" t="s">
        <v>103</v>
      </c>
      <c r="Q5223" s="11" t="s">
        <v>103</v>
      </c>
      <c r="R5223" s="4"/>
    </row>
    <row r="5224" customFormat="false" ht="15" hidden="false" customHeight="false" outlineLevel="0" collapsed="false">
      <c r="A5224" s="4" t="s">
        <v>7666</v>
      </c>
      <c r="B5224" s="4" t="n">
        <v>16</v>
      </c>
      <c r="C5224" s="4" t="s">
        <v>1053</v>
      </c>
      <c r="D5224" s="4" t="s">
        <v>38</v>
      </c>
      <c r="E5224" s="4" t="s">
        <v>3827</v>
      </c>
      <c r="F5224" s="4" t="s">
        <v>7667</v>
      </c>
      <c r="G5224" s="4" t="s">
        <v>2381</v>
      </c>
      <c r="H5224" s="4" t="s">
        <v>2480</v>
      </c>
      <c r="I5224" s="4"/>
      <c r="J5224" s="4"/>
      <c r="K5224" s="4"/>
      <c r="L5224" s="10" t="n">
        <v>0.348</v>
      </c>
      <c r="M5224" s="10" t="n">
        <v>0.17</v>
      </c>
      <c r="N5224" s="11" t="s">
        <v>103</v>
      </c>
      <c r="O5224" s="11" t="s">
        <v>103</v>
      </c>
      <c r="P5224" s="11" t="s">
        <v>103</v>
      </c>
      <c r="Q5224" s="11" t="s">
        <v>103</v>
      </c>
      <c r="R5224" s="4"/>
    </row>
    <row r="5225" customFormat="false" ht="15" hidden="false" customHeight="false" outlineLevel="0" collapsed="false">
      <c r="A5225" s="4" t="s">
        <v>7668</v>
      </c>
      <c r="B5225" s="4" t="n">
        <v>16</v>
      </c>
      <c r="C5225" s="4" t="s">
        <v>1053</v>
      </c>
      <c r="D5225" s="4" t="s">
        <v>38</v>
      </c>
      <c r="E5225" s="4" t="s">
        <v>3827</v>
      </c>
      <c r="F5225" s="4" t="s">
        <v>4598</v>
      </c>
      <c r="G5225" s="4" t="s">
        <v>2381</v>
      </c>
      <c r="H5225" s="4" t="s">
        <v>2480</v>
      </c>
      <c r="I5225" s="4"/>
      <c r="J5225" s="4"/>
      <c r="K5225" s="4"/>
      <c r="L5225" s="10" t="n">
        <v>0.348</v>
      </c>
      <c r="M5225" s="10" t="n">
        <v>0.17</v>
      </c>
      <c r="N5225" s="11" t="s">
        <v>103</v>
      </c>
      <c r="O5225" s="11" t="s">
        <v>103</v>
      </c>
      <c r="P5225" s="11" t="s">
        <v>103</v>
      </c>
      <c r="Q5225" s="11" t="s">
        <v>103</v>
      </c>
      <c r="R5225" s="4"/>
    </row>
    <row r="5226" customFormat="false" ht="15" hidden="false" customHeight="false" outlineLevel="0" collapsed="false">
      <c r="A5226" s="4" t="s">
        <v>7669</v>
      </c>
      <c r="B5226" s="4" t="n">
        <v>16</v>
      </c>
      <c r="C5226" s="4" t="s">
        <v>1053</v>
      </c>
      <c r="D5226" s="4" t="s">
        <v>38</v>
      </c>
      <c r="E5226" s="4" t="s">
        <v>3827</v>
      </c>
      <c r="F5226" s="4" t="s">
        <v>4598</v>
      </c>
      <c r="G5226" s="4" t="s">
        <v>2381</v>
      </c>
      <c r="H5226" s="4" t="s">
        <v>2480</v>
      </c>
      <c r="I5226" s="4"/>
      <c r="J5226" s="4"/>
      <c r="K5226" s="4"/>
      <c r="L5226" s="10" t="n">
        <v>0.348</v>
      </c>
      <c r="M5226" s="10" t="n">
        <v>0.17</v>
      </c>
      <c r="N5226" s="11" t="s">
        <v>103</v>
      </c>
      <c r="O5226" s="11" t="s">
        <v>103</v>
      </c>
      <c r="P5226" s="11" t="s">
        <v>103</v>
      </c>
      <c r="Q5226" s="11" t="s">
        <v>103</v>
      </c>
      <c r="R5226" s="4"/>
    </row>
    <row r="5227" customFormat="false" ht="15" hidden="false" customHeight="false" outlineLevel="0" collapsed="false">
      <c r="A5227" s="4" t="s">
        <v>7670</v>
      </c>
      <c r="B5227" s="4" t="n">
        <v>16</v>
      </c>
      <c r="C5227" s="4" t="s">
        <v>1053</v>
      </c>
      <c r="D5227" s="4" t="s">
        <v>38</v>
      </c>
      <c r="E5227" s="4" t="s">
        <v>3827</v>
      </c>
      <c r="F5227" s="4" t="s">
        <v>4622</v>
      </c>
      <c r="G5227" s="4" t="s">
        <v>2488</v>
      </c>
      <c r="H5227" s="4" t="s">
        <v>2480</v>
      </c>
      <c r="I5227" s="4"/>
      <c r="J5227" s="4"/>
      <c r="K5227" s="4"/>
      <c r="L5227" s="10" t="n">
        <v>0.348</v>
      </c>
      <c r="M5227" s="10" t="n">
        <v>0.17</v>
      </c>
      <c r="N5227" s="11" t="s">
        <v>103</v>
      </c>
      <c r="O5227" s="11" t="s">
        <v>103</v>
      </c>
      <c r="P5227" s="11" t="s">
        <v>103</v>
      </c>
      <c r="Q5227" s="11" t="s">
        <v>103</v>
      </c>
      <c r="R5227" s="4"/>
    </row>
    <row r="5228" customFormat="false" ht="15" hidden="false" customHeight="false" outlineLevel="0" collapsed="false">
      <c r="A5228" s="4" t="s">
        <v>7671</v>
      </c>
      <c r="B5228" s="4" t="n">
        <v>16</v>
      </c>
      <c r="C5228" s="4" t="s">
        <v>1053</v>
      </c>
      <c r="D5228" s="4" t="s">
        <v>38</v>
      </c>
      <c r="E5228" s="4" t="s">
        <v>3827</v>
      </c>
      <c r="F5228" s="4" t="s">
        <v>4622</v>
      </c>
      <c r="G5228" s="4" t="s">
        <v>2381</v>
      </c>
      <c r="H5228" s="4" t="s">
        <v>2480</v>
      </c>
      <c r="I5228" s="4"/>
      <c r="J5228" s="4"/>
      <c r="K5228" s="4"/>
      <c r="L5228" s="10" t="n">
        <v>0.348</v>
      </c>
      <c r="M5228" s="10" t="n">
        <v>0.17</v>
      </c>
      <c r="N5228" s="11" t="s">
        <v>103</v>
      </c>
      <c r="O5228" s="11" t="s">
        <v>103</v>
      </c>
      <c r="P5228" s="11" t="s">
        <v>103</v>
      </c>
      <c r="Q5228" s="11" t="s">
        <v>103</v>
      </c>
      <c r="R5228" s="4"/>
    </row>
    <row r="5229" customFormat="false" ht="15" hidden="false" customHeight="false" outlineLevel="0" collapsed="false">
      <c r="A5229" s="4" t="s">
        <v>7672</v>
      </c>
      <c r="B5229" s="4" t="n">
        <v>16</v>
      </c>
      <c r="C5229" s="4" t="s">
        <v>1053</v>
      </c>
      <c r="D5229" s="4" t="s">
        <v>38</v>
      </c>
      <c r="E5229" s="4" t="s">
        <v>3827</v>
      </c>
      <c r="F5229" s="4" t="s">
        <v>4622</v>
      </c>
      <c r="G5229" s="4" t="s">
        <v>2381</v>
      </c>
      <c r="H5229" s="4" t="s">
        <v>2480</v>
      </c>
      <c r="I5229" s="4"/>
      <c r="J5229" s="4"/>
      <c r="K5229" s="4"/>
      <c r="L5229" s="10" t="n">
        <v>0.348</v>
      </c>
      <c r="M5229" s="10" t="n">
        <v>0.17</v>
      </c>
      <c r="N5229" s="11" t="s">
        <v>103</v>
      </c>
      <c r="O5229" s="11" t="s">
        <v>103</v>
      </c>
      <c r="P5229" s="11" t="s">
        <v>103</v>
      </c>
      <c r="Q5229" s="11" t="s">
        <v>103</v>
      </c>
      <c r="R5229" s="4"/>
    </row>
    <row r="5230" customFormat="false" ht="15" hidden="false" customHeight="false" outlineLevel="0" collapsed="false">
      <c r="A5230" s="4" t="s">
        <v>7673</v>
      </c>
      <c r="B5230" s="4" t="n">
        <v>16</v>
      </c>
      <c r="C5230" s="4" t="s">
        <v>1053</v>
      </c>
      <c r="D5230" s="4" t="s">
        <v>38</v>
      </c>
      <c r="E5230" s="4" t="s">
        <v>3827</v>
      </c>
      <c r="F5230" s="4" t="s">
        <v>4622</v>
      </c>
      <c r="G5230" s="4" t="s">
        <v>7674</v>
      </c>
      <c r="H5230" s="4" t="s">
        <v>559</v>
      </c>
      <c r="I5230" s="4"/>
      <c r="J5230" s="4"/>
      <c r="K5230" s="4"/>
      <c r="L5230" s="10" t="n">
        <v>0.348</v>
      </c>
      <c r="M5230" s="10" t="n">
        <v>0.17</v>
      </c>
      <c r="N5230" s="11" t="s">
        <v>103</v>
      </c>
      <c r="O5230" s="11" t="s">
        <v>103</v>
      </c>
      <c r="P5230" s="11" t="s">
        <v>103</v>
      </c>
      <c r="Q5230" s="11" t="s">
        <v>103</v>
      </c>
      <c r="R5230" s="4"/>
    </row>
    <row r="5231" customFormat="false" ht="15" hidden="false" customHeight="false" outlineLevel="0" collapsed="false">
      <c r="A5231" s="4" t="s">
        <v>7675</v>
      </c>
      <c r="B5231" s="4" t="n">
        <v>16</v>
      </c>
      <c r="C5231" s="4" t="s">
        <v>1053</v>
      </c>
      <c r="D5231" s="4" t="s">
        <v>38</v>
      </c>
      <c r="E5231" s="4" t="s">
        <v>3827</v>
      </c>
      <c r="F5231" s="4" t="s">
        <v>4414</v>
      </c>
      <c r="G5231" s="4"/>
      <c r="H5231" s="4" t="s">
        <v>559</v>
      </c>
      <c r="I5231" s="4"/>
      <c r="J5231" s="4"/>
      <c r="K5231" s="4"/>
      <c r="L5231" s="10" t="n">
        <v>0.348</v>
      </c>
      <c r="M5231" s="10" t="n">
        <v>0.17</v>
      </c>
      <c r="N5231" s="11" t="s">
        <v>103</v>
      </c>
      <c r="O5231" s="11" t="s">
        <v>103</v>
      </c>
      <c r="P5231" s="11" t="s">
        <v>103</v>
      </c>
      <c r="Q5231" s="11" t="s">
        <v>103</v>
      </c>
      <c r="R5231" s="4"/>
    </row>
    <row r="5232" customFormat="false" ht="15" hidden="false" customHeight="false" outlineLevel="0" collapsed="false">
      <c r="A5232" s="4" t="s">
        <v>7676</v>
      </c>
      <c r="B5232" s="4" t="n">
        <v>16</v>
      </c>
      <c r="C5232" s="4" t="s">
        <v>1053</v>
      </c>
      <c r="D5232" s="4" t="s">
        <v>38</v>
      </c>
      <c r="E5232" s="4" t="s">
        <v>3827</v>
      </c>
      <c r="F5232" s="4" t="s">
        <v>5905</v>
      </c>
      <c r="G5232" s="4" t="s">
        <v>2379</v>
      </c>
      <c r="H5232" s="4" t="s">
        <v>559</v>
      </c>
      <c r="I5232" s="4"/>
      <c r="J5232" s="4"/>
      <c r="K5232" s="4"/>
      <c r="L5232" s="10" t="n">
        <v>0.348</v>
      </c>
      <c r="M5232" s="10" t="n">
        <v>0.17</v>
      </c>
      <c r="N5232" s="11" t="s">
        <v>103</v>
      </c>
      <c r="O5232" s="11" t="s">
        <v>103</v>
      </c>
      <c r="P5232" s="11" t="s">
        <v>103</v>
      </c>
      <c r="Q5232" s="11" t="s">
        <v>103</v>
      </c>
      <c r="R5232" s="4"/>
    </row>
    <row r="5233" customFormat="false" ht="15" hidden="false" customHeight="false" outlineLevel="0" collapsed="false">
      <c r="A5233" s="4" t="s">
        <v>7677</v>
      </c>
      <c r="B5233" s="4" t="n">
        <v>16</v>
      </c>
      <c r="C5233" s="4" t="s">
        <v>1053</v>
      </c>
      <c r="D5233" s="4" t="s">
        <v>38</v>
      </c>
      <c r="E5233" s="4" t="s">
        <v>3827</v>
      </c>
      <c r="F5233" s="4" t="s">
        <v>4598</v>
      </c>
      <c r="G5233" s="4"/>
      <c r="H5233" s="4" t="s">
        <v>559</v>
      </c>
      <c r="I5233" s="4"/>
      <c r="J5233" s="4"/>
      <c r="K5233" s="4"/>
      <c r="L5233" s="10" t="n">
        <v>0.348</v>
      </c>
      <c r="M5233" s="10" t="n">
        <v>0.17</v>
      </c>
      <c r="N5233" s="11" t="s">
        <v>103</v>
      </c>
      <c r="O5233" s="11" t="s">
        <v>103</v>
      </c>
      <c r="P5233" s="11" t="s">
        <v>103</v>
      </c>
      <c r="Q5233" s="11" t="s">
        <v>103</v>
      </c>
      <c r="R5233" s="4"/>
    </row>
    <row r="5234" customFormat="false" ht="15" hidden="false" customHeight="false" outlineLevel="0" collapsed="false">
      <c r="A5234" s="4" t="s">
        <v>7678</v>
      </c>
      <c r="B5234" s="4" t="n">
        <v>16</v>
      </c>
      <c r="C5234" s="4" t="s">
        <v>1053</v>
      </c>
      <c r="D5234" s="4" t="s">
        <v>38</v>
      </c>
      <c r="E5234" s="4" t="s">
        <v>3827</v>
      </c>
      <c r="F5234" s="4" t="s">
        <v>4622</v>
      </c>
      <c r="G5234" s="4" t="s">
        <v>2379</v>
      </c>
      <c r="H5234" s="4" t="s">
        <v>559</v>
      </c>
      <c r="I5234" s="4"/>
      <c r="J5234" s="4"/>
      <c r="K5234" s="4"/>
      <c r="L5234" s="10" t="n">
        <v>0.348</v>
      </c>
      <c r="M5234" s="10" t="n">
        <v>0.17</v>
      </c>
      <c r="N5234" s="11" t="s">
        <v>103</v>
      </c>
      <c r="O5234" s="11" t="s">
        <v>103</v>
      </c>
      <c r="P5234" s="11" t="s">
        <v>103</v>
      </c>
      <c r="Q5234" s="11" t="s">
        <v>103</v>
      </c>
      <c r="R5234" s="4"/>
    </row>
    <row r="5235" customFormat="false" ht="15" hidden="false" customHeight="false" outlineLevel="0" collapsed="false">
      <c r="A5235" s="4" t="s">
        <v>7679</v>
      </c>
      <c r="B5235" s="4" t="n">
        <v>16</v>
      </c>
      <c r="C5235" s="4" t="s">
        <v>1053</v>
      </c>
      <c r="D5235" s="4" t="s">
        <v>38</v>
      </c>
      <c r="E5235" s="4" t="s">
        <v>3827</v>
      </c>
      <c r="F5235" s="4" t="s">
        <v>4622</v>
      </c>
      <c r="G5235" s="4" t="s">
        <v>2379</v>
      </c>
      <c r="H5235" s="4" t="s">
        <v>559</v>
      </c>
      <c r="I5235" s="4"/>
      <c r="J5235" s="4"/>
      <c r="K5235" s="4"/>
      <c r="L5235" s="10" t="n">
        <v>0.348</v>
      </c>
      <c r="M5235" s="10" t="n">
        <v>0.17</v>
      </c>
      <c r="N5235" s="11" t="s">
        <v>103</v>
      </c>
      <c r="O5235" s="11" t="s">
        <v>103</v>
      </c>
      <c r="P5235" s="11" t="s">
        <v>103</v>
      </c>
      <c r="Q5235" s="11" t="s">
        <v>103</v>
      </c>
      <c r="R5235" s="4"/>
    </row>
    <row r="5236" customFormat="false" ht="15" hidden="false" customHeight="false" outlineLevel="0" collapsed="false">
      <c r="A5236" s="4" t="s">
        <v>7680</v>
      </c>
      <c r="B5236" s="4" t="n">
        <v>16</v>
      </c>
      <c r="C5236" s="4" t="s">
        <v>1053</v>
      </c>
      <c r="D5236" s="4" t="s">
        <v>38</v>
      </c>
      <c r="E5236" s="4" t="s">
        <v>3827</v>
      </c>
      <c r="F5236" s="4" t="s">
        <v>5041</v>
      </c>
      <c r="G5236" s="4" t="s">
        <v>2538</v>
      </c>
      <c r="H5236" s="4" t="s">
        <v>7681</v>
      </c>
      <c r="I5236" s="4"/>
      <c r="J5236" s="4"/>
      <c r="K5236" s="4"/>
      <c r="L5236" s="10" t="n">
        <v>0.348</v>
      </c>
      <c r="M5236" s="10" t="n">
        <v>0.17</v>
      </c>
      <c r="N5236" s="11" t="s">
        <v>103</v>
      </c>
      <c r="O5236" s="11" t="s">
        <v>103</v>
      </c>
      <c r="P5236" s="11" t="s">
        <v>103</v>
      </c>
      <c r="Q5236" s="11" t="s">
        <v>103</v>
      </c>
      <c r="R5236" s="4"/>
    </row>
    <row r="5237" customFormat="false" ht="15" hidden="false" customHeight="false" outlineLevel="0" collapsed="false">
      <c r="A5237" s="4" t="s">
        <v>7682</v>
      </c>
      <c r="B5237" s="4" t="n">
        <v>16</v>
      </c>
      <c r="C5237" s="4" t="s">
        <v>1053</v>
      </c>
      <c r="D5237" s="4" t="s">
        <v>38</v>
      </c>
      <c r="E5237" s="4" t="s">
        <v>3827</v>
      </c>
      <c r="F5237" s="4" t="s">
        <v>4570</v>
      </c>
      <c r="G5237" s="4" t="s">
        <v>7513</v>
      </c>
      <c r="H5237" s="4" t="s">
        <v>2444</v>
      </c>
      <c r="I5237" s="4"/>
      <c r="J5237" s="4"/>
      <c r="K5237" s="4"/>
      <c r="L5237" s="10" t="n">
        <v>0.348</v>
      </c>
      <c r="M5237" s="10" t="n">
        <v>0.17</v>
      </c>
      <c r="N5237" s="11" t="s">
        <v>103</v>
      </c>
      <c r="O5237" s="11" t="s">
        <v>103</v>
      </c>
      <c r="P5237" s="11" t="s">
        <v>103</v>
      </c>
      <c r="Q5237" s="11" t="s">
        <v>103</v>
      </c>
      <c r="R5237" s="4"/>
    </row>
    <row r="5238" customFormat="false" ht="15" hidden="false" customHeight="false" outlineLevel="0" collapsed="false">
      <c r="A5238" s="4" t="s">
        <v>7683</v>
      </c>
      <c r="B5238" s="4" t="n">
        <v>16</v>
      </c>
      <c r="C5238" s="4" t="s">
        <v>1053</v>
      </c>
      <c r="D5238" s="4" t="s">
        <v>38</v>
      </c>
      <c r="E5238" s="4" t="s">
        <v>3827</v>
      </c>
      <c r="F5238" s="4" t="s">
        <v>5858</v>
      </c>
      <c r="G5238" s="4" t="s">
        <v>2359</v>
      </c>
      <c r="H5238" s="4" t="s">
        <v>2451</v>
      </c>
      <c r="I5238" s="4"/>
      <c r="J5238" s="4"/>
      <c r="K5238" s="4"/>
      <c r="L5238" s="10" t="n">
        <v>0.348</v>
      </c>
      <c r="M5238" s="10" t="n">
        <v>0.17</v>
      </c>
      <c r="N5238" s="11" t="s">
        <v>103</v>
      </c>
      <c r="O5238" s="11" t="s">
        <v>103</v>
      </c>
      <c r="P5238" s="11" t="s">
        <v>103</v>
      </c>
      <c r="Q5238" s="11" t="s">
        <v>103</v>
      </c>
      <c r="R5238" s="4"/>
    </row>
    <row r="5239" customFormat="false" ht="15" hidden="false" customHeight="false" outlineLevel="0" collapsed="false">
      <c r="A5239" s="4" t="s">
        <v>7684</v>
      </c>
      <c r="B5239" s="4" t="n">
        <v>16</v>
      </c>
      <c r="C5239" s="4" t="s">
        <v>1053</v>
      </c>
      <c r="D5239" s="4" t="s">
        <v>38</v>
      </c>
      <c r="E5239" s="4" t="s">
        <v>3827</v>
      </c>
      <c r="F5239" s="4" t="s">
        <v>4622</v>
      </c>
      <c r="G5239" s="4" t="s">
        <v>7685</v>
      </c>
      <c r="H5239" s="4" t="s">
        <v>2451</v>
      </c>
      <c r="I5239" s="4"/>
      <c r="J5239" s="4"/>
      <c r="K5239" s="4"/>
      <c r="L5239" s="10" t="n">
        <v>0.348</v>
      </c>
      <c r="M5239" s="10" t="n">
        <v>0.17</v>
      </c>
      <c r="N5239" s="11" t="s">
        <v>103</v>
      </c>
      <c r="O5239" s="11" t="s">
        <v>103</v>
      </c>
      <c r="P5239" s="11" t="s">
        <v>103</v>
      </c>
      <c r="Q5239" s="11" t="s">
        <v>103</v>
      </c>
      <c r="R5239" s="4"/>
    </row>
    <row r="5240" customFormat="false" ht="15" hidden="false" customHeight="false" outlineLevel="0" collapsed="false">
      <c r="A5240" s="4" t="s">
        <v>7686</v>
      </c>
      <c r="B5240" s="4" t="n">
        <v>16</v>
      </c>
      <c r="C5240" s="4" t="s">
        <v>1053</v>
      </c>
      <c r="D5240" s="4" t="s">
        <v>38</v>
      </c>
      <c r="E5240" s="4" t="s">
        <v>3827</v>
      </c>
      <c r="F5240" s="4" t="s">
        <v>5905</v>
      </c>
      <c r="G5240" s="4"/>
      <c r="H5240" s="4" t="s">
        <v>369</v>
      </c>
      <c r="I5240" s="4"/>
      <c r="J5240" s="4"/>
      <c r="K5240" s="4"/>
      <c r="L5240" s="10" t="n">
        <v>0.348</v>
      </c>
      <c r="M5240" s="10" t="n">
        <v>0.17</v>
      </c>
      <c r="N5240" s="11" t="s">
        <v>103</v>
      </c>
      <c r="O5240" s="11" t="s">
        <v>103</v>
      </c>
      <c r="P5240" s="11" t="s">
        <v>103</v>
      </c>
      <c r="Q5240" s="11" t="s">
        <v>103</v>
      </c>
      <c r="R5240" s="4"/>
    </row>
    <row r="5241" customFormat="false" ht="15" hidden="false" customHeight="false" outlineLevel="0" collapsed="false">
      <c r="A5241" s="4" t="s">
        <v>7687</v>
      </c>
      <c r="B5241" s="4" t="n">
        <v>16</v>
      </c>
      <c r="C5241" s="4" t="s">
        <v>1053</v>
      </c>
      <c r="D5241" s="4" t="s">
        <v>38</v>
      </c>
      <c r="E5241" s="4" t="s">
        <v>3827</v>
      </c>
      <c r="F5241" s="4" t="s">
        <v>4622</v>
      </c>
      <c r="G5241" s="4" t="s">
        <v>2379</v>
      </c>
      <c r="H5241" s="4" t="s">
        <v>369</v>
      </c>
      <c r="I5241" s="4"/>
      <c r="J5241" s="4"/>
      <c r="K5241" s="4"/>
      <c r="L5241" s="10" t="n">
        <v>0.348</v>
      </c>
      <c r="M5241" s="10" t="n">
        <v>0.17</v>
      </c>
      <c r="N5241" s="11" t="s">
        <v>103</v>
      </c>
      <c r="O5241" s="11" t="s">
        <v>103</v>
      </c>
      <c r="P5241" s="11" t="s">
        <v>103</v>
      </c>
      <c r="Q5241" s="11" t="s">
        <v>103</v>
      </c>
      <c r="R5241" s="4"/>
    </row>
    <row r="5242" customFormat="false" ht="15" hidden="false" customHeight="false" outlineLevel="0" collapsed="false">
      <c r="A5242" s="4" t="s">
        <v>7688</v>
      </c>
      <c r="B5242" s="4" t="n">
        <v>16</v>
      </c>
      <c r="C5242" s="4" t="s">
        <v>1053</v>
      </c>
      <c r="D5242" s="4" t="s">
        <v>38</v>
      </c>
      <c r="E5242" s="4" t="s">
        <v>3827</v>
      </c>
      <c r="F5242" s="4" t="s">
        <v>4622</v>
      </c>
      <c r="G5242" s="4" t="s">
        <v>2379</v>
      </c>
      <c r="H5242" s="4" t="s">
        <v>369</v>
      </c>
      <c r="I5242" s="4"/>
      <c r="J5242" s="4"/>
      <c r="K5242" s="4"/>
      <c r="L5242" s="10" t="n">
        <v>0.348</v>
      </c>
      <c r="M5242" s="10" t="n">
        <v>0.17</v>
      </c>
      <c r="N5242" s="11" t="s">
        <v>103</v>
      </c>
      <c r="O5242" s="11" t="s">
        <v>103</v>
      </c>
      <c r="P5242" s="11" t="s">
        <v>103</v>
      </c>
      <c r="Q5242" s="11" t="s">
        <v>103</v>
      </c>
      <c r="R5242" s="4"/>
    </row>
    <row r="5243" customFormat="false" ht="15" hidden="false" customHeight="false" outlineLevel="0" collapsed="false">
      <c r="A5243" s="4" t="s">
        <v>7689</v>
      </c>
      <c r="B5243" s="4" t="n">
        <v>16</v>
      </c>
      <c r="C5243" s="4" t="s">
        <v>1053</v>
      </c>
      <c r="D5243" s="4" t="s">
        <v>38</v>
      </c>
      <c r="E5243" s="4" t="s">
        <v>3827</v>
      </c>
      <c r="F5243" s="4" t="s">
        <v>5905</v>
      </c>
      <c r="G5243" s="4" t="s">
        <v>1945</v>
      </c>
      <c r="H5243" s="4" t="s">
        <v>369</v>
      </c>
      <c r="I5243" s="4"/>
      <c r="J5243" s="4"/>
      <c r="K5243" s="4"/>
      <c r="L5243" s="10" t="n">
        <v>0.348</v>
      </c>
      <c r="M5243" s="10" t="n">
        <v>0.17</v>
      </c>
      <c r="N5243" s="11" t="s">
        <v>103</v>
      </c>
      <c r="O5243" s="11" t="s">
        <v>103</v>
      </c>
      <c r="P5243" s="11" t="s">
        <v>103</v>
      </c>
      <c r="Q5243" s="11" t="s">
        <v>103</v>
      </c>
      <c r="R5243" s="4"/>
    </row>
    <row r="5244" customFormat="false" ht="15" hidden="false" customHeight="false" outlineLevel="0" collapsed="false">
      <c r="A5244" s="4" t="s">
        <v>7690</v>
      </c>
      <c r="B5244" s="4" t="n">
        <v>16</v>
      </c>
      <c r="C5244" s="4" t="s">
        <v>1053</v>
      </c>
      <c r="D5244" s="4" t="s">
        <v>38</v>
      </c>
      <c r="E5244" s="4" t="s">
        <v>3827</v>
      </c>
      <c r="F5244" s="4" t="s">
        <v>5026</v>
      </c>
      <c r="G5244" s="4" t="s">
        <v>2359</v>
      </c>
      <c r="H5244" s="4" t="s">
        <v>7691</v>
      </c>
      <c r="I5244" s="4"/>
      <c r="J5244" s="4"/>
      <c r="K5244" s="4"/>
      <c r="L5244" s="10" t="n">
        <v>0.348</v>
      </c>
      <c r="M5244" s="10" t="n">
        <v>0.17</v>
      </c>
      <c r="N5244" s="11" t="s">
        <v>103</v>
      </c>
      <c r="O5244" s="11" t="s">
        <v>103</v>
      </c>
      <c r="P5244" s="11" t="s">
        <v>103</v>
      </c>
      <c r="Q5244" s="11" t="s">
        <v>103</v>
      </c>
      <c r="R5244" s="4"/>
    </row>
    <row r="5245" customFormat="false" ht="15" hidden="false" customHeight="false" outlineLevel="0" collapsed="false">
      <c r="A5245" s="4" t="s">
        <v>7692</v>
      </c>
      <c r="B5245" s="4" t="n">
        <v>16</v>
      </c>
      <c r="C5245" s="4" t="s">
        <v>1053</v>
      </c>
      <c r="D5245" s="4" t="s">
        <v>38</v>
      </c>
      <c r="E5245" s="4" t="s">
        <v>3827</v>
      </c>
      <c r="F5245" s="4" t="s">
        <v>5035</v>
      </c>
      <c r="G5245" s="4" t="s">
        <v>2359</v>
      </c>
      <c r="H5245" s="4" t="s">
        <v>7691</v>
      </c>
      <c r="I5245" s="4"/>
      <c r="J5245" s="4"/>
      <c r="K5245" s="4"/>
      <c r="L5245" s="10" t="n">
        <v>0.348</v>
      </c>
      <c r="M5245" s="10" t="n">
        <v>0.17</v>
      </c>
      <c r="N5245" s="11" t="s">
        <v>103</v>
      </c>
      <c r="O5245" s="11" t="s">
        <v>103</v>
      </c>
      <c r="P5245" s="11" t="s">
        <v>103</v>
      </c>
      <c r="Q5245" s="11" t="s">
        <v>103</v>
      </c>
      <c r="R5245" s="4"/>
    </row>
    <row r="5246" customFormat="false" ht="15" hidden="false" customHeight="false" outlineLevel="0" collapsed="false">
      <c r="A5246" s="4" t="s">
        <v>7693</v>
      </c>
      <c r="B5246" s="4" t="n">
        <v>16</v>
      </c>
      <c r="C5246" s="4" t="s">
        <v>1053</v>
      </c>
      <c r="D5246" s="4" t="s">
        <v>38</v>
      </c>
      <c r="E5246" s="4" t="s">
        <v>3827</v>
      </c>
      <c r="F5246" s="4" t="s">
        <v>5026</v>
      </c>
      <c r="G5246" s="4" t="s">
        <v>7495</v>
      </c>
      <c r="H5246" s="4" t="s">
        <v>7691</v>
      </c>
      <c r="I5246" s="4"/>
      <c r="J5246" s="4"/>
      <c r="K5246" s="4"/>
      <c r="L5246" s="10" t="n">
        <v>0.348</v>
      </c>
      <c r="M5246" s="10" t="n">
        <v>0.17</v>
      </c>
      <c r="N5246" s="11" t="s">
        <v>103</v>
      </c>
      <c r="O5246" s="11" t="s">
        <v>103</v>
      </c>
      <c r="P5246" s="11" t="s">
        <v>103</v>
      </c>
      <c r="Q5246" s="11" t="s">
        <v>103</v>
      </c>
      <c r="R5246" s="4"/>
    </row>
    <row r="5247" customFormat="false" ht="15" hidden="false" customHeight="false" outlineLevel="0" collapsed="false">
      <c r="A5247" s="4" t="s">
        <v>7694</v>
      </c>
      <c r="B5247" s="4" t="n">
        <v>16</v>
      </c>
      <c r="C5247" s="4" t="s">
        <v>1053</v>
      </c>
      <c r="D5247" s="4" t="s">
        <v>38</v>
      </c>
      <c r="E5247" s="4" t="s">
        <v>3827</v>
      </c>
      <c r="F5247" s="4" t="s">
        <v>5035</v>
      </c>
      <c r="G5247" s="4" t="s">
        <v>2359</v>
      </c>
      <c r="H5247" s="4" t="s">
        <v>7691</v>
      </c>
      <c r="I5247" s="4"/>
      <c r="J5247" s="4"/>
      <c r="K5247" s="4"/>
      <c r="L5247" s="10" t="n">
        <v>0.348</v>
      </c>
      <c r="M5247" s="10" t="n">
        <v>0.17</v>
      </c>
      <c r="N5247" s="11" t="s">
        <v>103</v>
      </c>
      <c r="O5247" s="11" t="s">
        <v>103</v>
      </c>
      <c r="P5247" s="11" t="s">
        <v>103</v>
      </c>
      <c r="Q5247" s="11" t="s">
        <v>103</v>
      </c>
      <c r="R5247" s="4"/>
    </row>
    <row r="5248" customFormat="false" ht="15" hidden="false" customHeight="false" outlineLevel="0" collapsed="false">
      <c r="A5248" s="4" t="s">
        <v>7695</v>
      </c>
      <c r="B5248" s="4" t="n">
        <v>16</v>
      </c>
      <c r="C5248" s="4" t="s">
        <v>1053</v>
      </c>
      <c r="D5248" s="4" t="s">
        <v>38</v>
      </c>
      <c r="E5248" s="4" t="s">
        <v>3827</v>
      </c>
      <c r="F5248" s="4" t="s">
        <v>5084</v>
      </c>
      <c r="G5248" s="4" t="s">
        <v>2356</v>
      </c>
      <c r="H5248" s="4" t="s">
        <v>7691</v>
      </c>
      <c r="I5248" s="4"/>
      <c r="J5248" s="4"/>
      <c r="K5248" s="4"/>
      <c r="L5248" s="10" t="n">
        <v>0.348</v>
      </c>
      <c r="M5248" s="10" t="n">
        <v>0.17</v>
      </c>
      <c r="N5248" s="11" t="s">
        <v>103</v>
      </c>
      <c r="O5248" s="11" t="s">
        <v>103</v>
      </c>
      <c r="P5248" s="11" t="s">
        <v>103</v>
      </c>
      <c r="Q5248" s="11" t="s">
        <v>103</v>
      </c>
      <c r="R5248" s="4"/>
    </row>
    <row r="5249" customFormat="false" ht="15" hidden="false" customHeight="false" outlineLevel="0" collapsed="false">
      <c r="A5249" s="4" t="s">
        <v>7696</v>
      </c>
      <c r="B5249" s="4" t="n">
        <v>16</v>
      </c>
      <c r="C5249" s="4" t="s">
        <v>1053</v>
      </c>
      <c r="D5249" s="4" t="s">
        <v>38</v>
      </c>
      <c r="E5249" s="4" t="s">
        <v>3827</v>
      </c>
      <c r="F5249" s="4" t="s">
        <v>4570</v>
      </c>
      <c r="G5249" s="4" t="s">
        <v>2359</v>
      </c>
      <c r="H5249" s="4" t="s">
        <v>2535</v>
      </c>
      <c r="I5249" s="4"/>
      <c r="J5249" s="4"/>
      <c r="K5249" s="4"/>
      <c r="L5249" s="10" t="n">
        <v>0.348</v>
      </c>
      <c r="M5249" s="10" t="n">
        <v>0.17</v>
      </c>
      <c r="N5249" s="11" t="s">
        <v>103</v>
      </c>
      <c r="O5249" s="11" t="s">
        <v>103</v>
      </c>
      <c r="P5249" s="11" t="s">
        <v>103</v>
      </c>
      <c r="Q5249" s="11" t="s">
        <v>103</v>
      </c>
      <c r="R5249" s="4"/>
    </row>
    <row r="5250" customFormat="false" ht="15" hidden="false" customHeight="false" outlineLevel="0" collapsed="false">
      <c r="A5250" s="4" t="s">
        <v>7697</v>
      </c>
      <c r="B5250" s="4" t="n">
        <v>16</v>
      </c>
      <c r="C5250" s="4" t="s">
        <v>1053</v>
      </c>
      <c r="D5250" s="4" t="s">
        <v>38</v>
      </c>
      <c r="E5250" s="4" t="s">
        <v>3827</v>
      </c>
      <c r="F5250" s="4" t="s">
        <v>4570</v>
      </c>
      <c r="G5250" s="4" t="s">
        <v>7495</v>
      </c>
      <c r="H5250" s="4" t="s">
        <v>2535</v>
      </c>
      <c r="I5250" s="4"/>
      <c r="J5250" s="4"/>
      <c r="K5250" s="4"/>
      <c r="L5250" s="10" t="n">
        <v>0.348</v>
      </c>
      <c r="M5250" s="10" t="n">
        <v>0.17</v>
      </c>
      <c r="N5250" s="11" t="s">
        <v>103</v>
      </c>
      <c r="O5250" s="11" t="s">
        <v>103</v>
      </c>
      <c r="P5250" s="11" t="s">
        <v>103</v>
      </c>
      <c r="Q5250" s="11" t="s">
        <v>103</v>
      </c>
      <c r="R5250" s="4"/>
    </row>
    <row r="5251" customFormat="false" ht="15" hidden="false" customHeight="false" outlineLevel="0" collapsed="false">
      <c r="A5251" s="4" t="s">
        <v>7698</v>
      </c>
      <c r="B5251" s="4" t="n">
        <v>16</v>
      </c>
      <c r="C5251" s="4" t="s">
        <v>1053</v>
      </c>
      <c r="D5251" s="4" t="s">
        <v>38</v>
      </c>
      <c r="E5251" s="4" t="s">
        <v>3827</v>
      </c>
      <c r="F5251" s="4" t="s">
        <v>4412</v>
      </c>
      <c r="G5251" s="4" t="s">
        <v>2359</v>
      </c>
      <c r="H5251" s="4" t="s">
        <v>2539</v>
      </c>
      <c r="I5251" s="4"/>
      <c r="J5251" s="4"/>
      <c r="K5251" s="4"/>
      <c r="L5251" s="10" t="n">
        <v>0.348</v>
      </c>
      <c r="M5251" s="10" t="n">
        <v>0.17</v>
      </c>
      <c r="N5251" s="11" t="s">
        <v>103</v>
      </c>
      <c r="O5251" s="11" t="s">
        <v>103</v>
      </c>
      <c r="P5251" s="11" t="s">
        <v>103</v>
      </c>
      <c r="Q5251" s="11" t="s">
        <v>103</v>
      </c>
      <c r="R5251" s="4"/>
    </row>
    <row r="5252" customFormat="false" ht="15" hidden="false" customHeight="false" outlineLevel="0" collapsed="false">
      <c r="A5252" s="4" t="s">
        <v>7699</v>
      </c>
      <c r="B5252" s="4" t="n">
        <v>16</v>
      </c>
      <c r="C5252" s="4" t="s">
        <v>1053</v>
      </c>
      <c r="D5252" s="4" t="s">
        <v>38</v>
      </c>
      <c r="E5252" s="4" t="s">
        <v>3827</v>
      </c>
      <c r="F5252" s="4" t="s">
        <v>4570</v>
      </c>
      <c r="G5252" s="4" t="s">
        <v>2538</v>
      </c>
      <c r="H5252" s="4" t="s">
        <v>2541</v>
      </c>
      <c r="I5252" s="4"/>
      <c r="J5252" s="4"/>
      <c r="K5252" s="4"/>
      <c r="L5252" s="10" t="n">
        <v>0.348</v>
      </c>
      <c r="M5252" s="10" t="n">
        <v>0.17</v>
      </c>
      <c r="N5252" s="11" t="s">
        <v>103</v>
      </c>
      <c r="O5252" s="11" t="s">
        <v>103</v>
      </c>
      <c r="P5252" s="11" t="s">
        <v>103</v>
      </c>
      <c r="Q5252" s="11" t="s">
        <v>103</v>
      </c>
      <c r="R5252" s="4"/>
    </row>
    <row r="5253" customFormat="false" ht="15" hidden="false" customHeight="false" outlineLevel="0" collapsed="false">
      <c r="A5253" s="4" t="s">
        <v>7700</v>
      </c>
      <c r="B5253" s="4" t="n">
        <v>16</v>
      </c>
      <c r="C5253" s="4" t="s">
        <v>1053</v>
      </c>
      <c r="D5253" s="4" t="s">
        <v>38</v>
      </c>
      <c r="E5253" s="4" t="s">
        <v>3827</v>
      </c>
      <c r="F5253" s="4" t="s">
        <v>5858</v>
      </c>
      <c r="G5253" s="4" t="s">
        <v>2538</v>
      </c>
      <c r="H5253" s="4" t="s">
        <v>2541</v>
      </c>
      <c r="I5253" s="4"/>
      <c r="J5253" s="4"/>
      <c r="K5253" s="4"/>
      <c r="L5253" s="10" t="n">
        <v>0.348</v>
      </c>
      <c r="M5253" s="10" t="n">
        <v>0.17</v>
      </c>
      <c r="N5253" s="11" t="s">
        <v>103</v>
      </c>
      <c r="O5253" s="11" t="s">
        <v>103</v>
      </c>
      <c r="P5253" s="11" t="s">
        <v>103</v>
      </c>
      <c r="Q5253" s="11" t="s">
        <v>103</v>
      </c>
      <c r="R5253" s="4"/>
    </row>
    <row r="5254" customFormat="false" ht="15" hidden="false" customHeight="false" outlineLevel="0" collapsed="false">
      <c r="A5254" s="4" t="s">
        <v>7701</v>
      </c>
      <c r="B5254" s="4" t="n">
        <v>16</v>
      </c>
      <c r="C5254" s="4" t="s">
        <v>1053</v>
      </c>
      <c r="D5254" s="4" t="s">
        <v>38</v>
      </c>
      <c r="E5254" s="4" t="s">
        <v>3827</v>
      </c>
      <c r="F5254" s="4" t="s">
        <v>5035</v>
      </c>
      <c r="G5254" s="4" t="s">
        <v>2359</v>
      </c>
      <c r="H5254" s="4" t="s">
        <v>7632</v>
      </c>
      <c r="I5254" s="4"/>
      <c r="J5254" s="4"/>
      <c r="K5254" s="4"/>
      <c r="L5254" s="10" t="n">
        <v>0.348</v>
      </c>
      <c r="M5254" s="10" t="n">
        <v>0.17</v>
      </c>
      <c r="N5254" s="11" t="s">
        <v>103</v>
      </c>
      <c r="O5254" s="11" t="s">
        <v>103</v>
      </c>
      <c r="P5254" s="11" t="s">
        <v>103</v>
      </c>
      <c r="Q5254" s="11" t="s">
        <v>103</v>
      </c>
      <c r="R5254" s="4"/>
    </row>
    <row r="5255" customFormat="false" ht="15" hidden="false" customHeight="false" outlineLevel="0" collapsed="false">
      <c r="A5255" s="4" t="s">
        <v>7702</v>
      </c>
      <c r="B5255" s="4" t="n">
        <v>16</v>
      </c>
      <c r="C5255" s="4" t="s">
        <v>1053</v>
      </c>
      <c r="D5255" s="4" t="s">
        <v>38</v>
      </c>
      <c r="E5255" s="4" t="s">
        <v>3827</v>
      </c>
      <c r="F5255" s="4" t="s">
        <v>5905</v>
      </c>
      <c r="G5255" s="4" t="s">
        <v>2381</v>
      </c>
      <c r="H5255" s="4" t="s">
        <v>2543</v>
      </c>
      <c r="I5255" s="4"/>
      <c r="J5255" s="4"/>
      <c r="K5255" s="4"/>
      <c r="L5255" s="10" t="n">
        <v>0.348</v>
      </c>
      <c r="M5255" s="10" t="n">
        <v>0.17</v>
      </c>
      <c r="N5255" s="11" t="s">
        <v>103</v>
      </c>
      <c r="O5255" s="11" t="s">
        <v>103</v>
      </c>
      <c r="P5255" s="11" t="s">
        <v>103</v>
      </c>
      <c r="Q5255" s="11" t="s">
        <v>103</v>
      </c>
      <c r="R5255" s="4"/>
    </row>
    <row r="5256" customFormat="false" ht="15" hidden="false" customHeight="false" outlineLevel="0" collapsed="false">
      <c r="A5256" s="4" t="s">
        <v>7703</v>
      </c>
      <c r="B5256" s="4" t="n">
        <v>16</v>
      </c>
      <c r="C5256" s="4" t="s">
        <v>1053</v>
      </c>
      <c r="D5256" s="4" t="s">
        <v>38</v>
      </c>
      <c r="E5256" s="4" t="s">
        <v>3827</v>
      </c>
      <c r="F5256" s="4" t="s">
        <v>5905</v>
      </c>
      <c r="G5256" s="4"/>
      <c r="H5256" s="4" t="s">
        <v>374</v>
      </c>
      <c r="I5256" s="4"/>
      <c r="J5256" s="4"/>
      <c r="K5256" s="4"/>
      <c r="L5256" s="10" t="n">
        <v>0.348</v>
      </c>
      <c r="M5256" s="10" t="n">
        <v>0.17</v>
      </c>
      <c r="N5256" s="11" t="s">
        <v>103</v>
      </c>
      <c r="O5256" s="11" t="s">
        <v>103</v>
      </c>
      <c r="P5256" s="11" t="s">
        <v>103</v>
      </c>
      <c r="Q5256" s="11" t="s">
        <v>103</v>
      </c>
      <c r="R5256" s="4"/>
    </row>
    <row r="5257" customFormat="false" ht="15" hidden="false" customHeight="false" outlineLevel="0" collapsed="false">
      <c r="A5257" s="4" t="s">
        <v>7704</v>
      </c>
      <c r="B5257" s="4" t="n">
        <v>16</v>
      </c>
      <c r="C5257" s="4" t="s">
        <v>1053</v>
      </c>
      <c r="D5257" s="4" t="s">
        <v>38</v>
      </c>
      <c r="E5257" s="4" t="s">
        <v>3827</v>
      </c>
      <c r="F5257" s="4" t="s">
        <v>4622</v>
      </c>
      <c r="G5257" s="4" t="s">
        <v>1942</v>
      </c>
      <c r="H5257" s="4" t="s">
        <v>374</v>
      </c>
      <c r="I5257" s="4"/>
      <c r="J5257" s="4"/>
      <c r="K5257" s="4"/>
      <c r="L5257" s="10" t="n">
        <v>0.348</v>
      </c>
      <c r="M5257" s="10" t="n">
        <v>0.17</v>
      </c>
      <c r="N5257" s="11" t="s">
        <v>103</v>
      </c>
      <c r="O5257" s="11" t="s">
        <v>103</v>
      </c>
      <c r="P5257" s="11" t="s">
        <v>103</v>
      </c>
      <c r="Q5257" s="11" t="s">
        <v>103</v>
      </c>
      <c r="R5257" s="4"/>
    </row>
    <row r="5258" customFormat="false" ht="15" hidden="false" customHeight="false" outlineLevel="0" collapsed="false">
      <c r="A5258" s="4" t="s">
        <v>7705</v>
      </c>
      <c r="B5258" s="4" t="n">
        <v>16</v>
      </c>
      <c r="C5258" s="4" t="s">
        <v>1053</v>
      </c>
      <c r="D5258" s="4" t="s">
        <v>38</v>
      </c>
      <c r="E5258" s="4" t="s">
        <v>3827</v>
      </c>
      <c r="F5258" s="4" t="s">
        <v>4598</v>
      </c>
      <c r="G5258" s="4"/>
      <c r="H5258" s="4" t="s">
        <v>374</v>
      </c>
      <c r="I5258" s="4"/>
      <c r="J5258" s="4"/>
      <c r="K5258" s="4"/>
      <c r="L5258" s="10" t="n">
        <v>0.348</v>
      </c>
      <c r="M5258" s="10" t="n">
        <v>0.17</v>
      </c>
      <c r="N5258" s="11" t="s">
        <v>103</v>
      </c>
      <c r="O5258" s="11" t="s">
        <v>103</v>
      </c>
      <c r="P5258" s="11" t="s">
        <v>103</v>
      </c>
      <c r="Q5258" s="11" t="s">
        <v>103</v>
      </c>
      <c r="R5258" s="4"/>
    </row>
    <row r="5259" customFormat="false" ht="15" hidden="false" customHeight="false" outlineLevel="0" collapsed="false">
      <c r="A5259" s="4" t="s">
        <v>7706</v>
      </c>
      <c r="B5259" s="4" t="n">
        <v>16</v>
      </c>
      <c r="C5259" s="4" t="s">
        <v>1053</v>
      </c>
      <c r="D5259" s="4" t="s">
        <v>38</v>
      </c>
      <c r="E5259" s="4" t="s">
        <v>3827</v>
      </c>
      <c r="F5259" s="4" t="s">
        <v>5905</v>
      </c>
      <c r="G5259" s="4" t="s">
        <v>2379</v>
      </c>
      <c r="H5259" s="4" t="s">
        <v>374</v>
      </c>
      <c r="I5259" s="4"/>
      <c r="J5259" s="4"/>
      <c r="K5259" s="4"/>
      <c r="L5259" s="10" t="n">
        <v>0.348</v>
      </c>
      <c r="M5259" s="10" t="n">
        <v>0.17</v>
      </c>
      <c r="N5259" s="11" t="s">
        <v>103</v>
      </c>
      <c r="O5259" s="11" t="s">
        <v>103</v>
      </c>
      <c r="P5259" s="11" t="s">
        <v>103</v>
      </c>
      <c r="Q5259" s="11" t="s">
        <v>103</v>
      </c>
      <c r="R5259" s="4"/>
    </row>
    <row r="5260" customFormat="false" ht="15" hidden="false" customHeight="false" outlineLevel="0" collapsed="false">
      <c r="A5260" s="4" t="s">
        <v>7707</v>
      </c>
      <c r="B5260" s="4" t="n">
        <v>16</v>
      </c>
      <c r="C5260" s="4" t="s">
        <v>1053</v>
      </c>
      <c r="D5260" s="4" t="s">
        <v>38</v>
      </c>
      <c r="E5260" s="4" t="s">
        <v>3827</v>
      </c>
      <c r="F5260" s="4" t="s">
        <v>4622</v>
      </c>
      <c r="G5260" s="4" t="s">
        <v>2379</v>
      </c>
      <c r="H5260" s="4" t="s">
        <v>374</v>
      </c>
      <c r="I5260" s="4"/>
      <c r="J5260" s="4"/>
      <c r="K5260" s="4"/>
      <c r="L5260" s="10" t="n">
        <v>0.348</v>
      </c>
      <c r="M5260" s="10" t="n">
        <v>0.17</v>
      </c>
      <c r="N5260" s="11" t="s">
        <v>103</v>
      </c>
      <c r="O5260" s="11" t="s">
        <v>103</v>
      </c>
      <c r="P5260" s="11" t="s">
        <v>103</v>
      </c>
      <c r="Q5260" s="11" t="s">
        <v>103</v>
      </c>
      <c r="R5260" s="4"/>
    </row>
    <row r="5261" customFormat="false" ht="15" hidden="false" customHeight="false" outlineLevel="0" collapsed="false">
      <c r="A5261" s="4" t="s">
        <v>7708</v>
      </c>
      <c r="B5261" s="4" t="n">
        <v>16</v>
      </c>
      <c r="C5261" s="4" t="s">
        <v>1053</v>
      </c>
      <c r="D5261" s="4" t="s">
        <v>38</v>
      </c>
      <c r="E5261" s="4" t="s">
        <v>3827</v>
      </c>
      <c r="F5261" s="4" t="s">
        <v>6262</v>
      </c>
      <c r="G5261" s="4" t="s">
        <v>2669</v>
      </c>
      <c r="H5261" s="4" t="s">
        <v>374</v>
      </c>
      <c r="I5261" s="4"/>
      <c r="J5261" s="4"/>
      <c r="K5261" s="4"/>
      <c r="L5261" s="10" t="n">
        <v>0.348</v>
      </c>
      <c r="M5261" s="10" t="n">
        <v>0.17</v>
      </c>
      <c r="N5261" s="11" t="s">
        <v>103</v>
      </c>
      <c r="O5261" s="11" t="s">
        <v>103</v>
      </c>
      <c r="P5261" s="11" t="s">
        <v>103</v>
      </c>
      <c r="Q5261" s="11" t="s">
        <v>103</v>
      </c>
      <c r="R5261" s="4"/>
    </row>
    <row r="5262" customFormat="false" ht="15" hidden="false" customHeight="false" outlineLevel="0" collapsed="false">
      <c r="A5262" s="4" t="s">
        <v>7709</v>
      </c>
      <c r="B5262" s="4" t="n">
        <v>16</v>
      </c>
      <c r="C5262" s="4" t="s">
        <v>1053</v>
      </c>
      <c r="D5262" s="4" t="s">
        <v>38</v>
      </c>
      <c r="E5262" s="4" t="s">
        <v>3827</v>
      </c>
      <c r="F5262" s="4" t="s">
        <v>4622</v>
      </c>
      <c r="G5262" s="4" t="s">
        <v>2379</v>
      </c>
      <c r="H5262" s="4" t="s">
        <v>374</v>
      </c>
      <c r="I5262" s="4"/>
      <c r="J5262" s="4"/>
      <c r="K5262" s="4"/>
      <c r="L5262" s="10" t="n">
        <v>0.348</v>
      </c>
      <c r="M5262" s="10" t="n">
        <v>0.17</v>
      </c>
      <c r="N5262" s="11" t="s">
        <v>103</v>
      </c>
      <c r="O5262" s="11" t="s">
        <v>103</v>
      </c>
      <c r="P5262" s="11" t="s">
        <v>103</v>
      </c>
      <c r="Q5262" s="11" t="s">
        <v>103</v>
      </c>
      <c r="R5262" s="4"/>
    </row>
    <row r="5263" customFormat="false" ht="15" hidden="false" customHeight="false" outlineLevel="0" collapsed="false">
      <c r="A5263" s="4" t="s">
        <v>7710</v>
      </c>
      <c r="B5263" s="4" t="n">
        <v>16</v>
      </c>
      <c r="C5263" s="4" t="s">
        <v>1053</v>
      </c>
      <c r="D5263" s="4" t="s">
        <v>38</v>
      </c>
      <c r="E5263" s="4" t="s">
        <v>3827</v>
      </c>
      <c r="F5263" s="4" t="s">
        <v>7711</v>
      </c>
      <c r="G5263" s="4"/>
      <c r="H5263" s="4" t="s">
        <v>374</v>
      </c>
      <c r="I5263" s="4"/>
      <c r="J5263" s="4"/>
      <c r="K5263" s="4"/>
      <c r="L5263" s="10" t="n">
        <v>0.348</v>
      </c>
      <c r="M5263" s="10" t="n">
        <v>0.17</v>
      </c>
      <c r="N5263" s="11" t="s">
        <v>103</v>
      </c>
      <c r="O5263" s="11" t="s">
        <v>103</v>
      </c>
      <c r="P5263" s="11" t="s">
        <v>103</v>
      </c>
      <c r="Q5263" s="11" t="s">
        <v>103</v>
      </c>
      <c r="R5263" s="4"/>
    </row>
    <row r="5264" customFormat="false" ht="15" hidden="false" customHeight="false" outlineLevel="0" collapsed="false">
      <c r="A5264" s="4" t="s">
        <v>7712</v>
      </c>
      <c r="B5264" s="4" t="n">
        <v>16</v>
      </c>
      <c r="C5264" s="4" t="s">
        <v>1053</v>
      </c>
      <c r="D5264" s="4" t="s">
        <v>38</v>
      </c>
      <c r="E5264" s="4" t="s">
        <v>3827</v>
      </c>
      <c r="F5264" s="4" t="s">
        <v>5905</v>
      </c>
      <c r="G5264" s="4" t="s">
        <v>1945</v>
      </c>
      <c r="H5264" s="4" t="s">
        <v>374</v>
      </c>
      <c r="I5264" s="4"/>
      <c r="J5264" s="4"/>
      <c r="K5264" s="4"/>
      <c r="L5264" s="10" t="n">
        <v>0.348</v>
      </c>
      <c r="M5264" s="10" t="n">
        <v>0.17</v>
      </c>
      <c r="N5264" s="11" t="s">
        <v>103</v>
      </c>
      <c r="O5264" s="11" t="s">
        <v>103</v>
      </c>
      <c r="P5264" s="11" t="s">
        <v>103</v>
      </c>
      <c r="Q5264" s="11" t="s">
        <v>103</v>
      </c>
      <c r="R5264" s="4"/>
    </row>
    <row r="5265" customFormat="false" ht="15" hidden="false" customHeight="false" outlineLevel="0" collapsed="false">
      <c r="A5265" s="4" t="s">
        <v>7713</v>
      </c>
      <c r="B5265" s="4" t="n">
        <v>16</v>
      </c>
      <c r="C5265" s="4" t="s">
        <v>1053</v>
      </c>
      <c r="D5265" s="4" t="s">
        <v>38</v>
      </c>
      <c r="E5265" s="4" t="s">
        <v>3827</v>
      </c>
      <c r="F5265" s="4" t="s">
        <v>4412</v>
      </c>
      <c r="G5265" s="4" t="s">
        <v>1945</v>
      </c>
      <c r="H5265" s="4" t="s">
        <v>374</v>
      </c>
      <c r="I5265" s="4"/>
      <c r="J5265" s="4"/>
      <c r="K5265" s="4"/>
      <c r="L5265" s="10" t="n">
        <v>0.348</v>
      </c>
      <c r="M5265" s="10" t="n">
        <v>0.17</v>
      </c>
      <c r="N5265" s="11" t="s">
        <v>103</v>
      </c>
      <c r="O5265" s="11" t="s">
        <v>103</v>
      </c>
      <c r="P5265" s="11" t="s">
        <v>103</v>
      </c>
      <c r="Q5265" s="11" t="s">
        <v>103</v>
      </c>
      <c r="R5265" s="4"/>
    </row>
    <row r="5266" customFormat="false" ht="15" hidden="false" customHeight="false" outlineLevel="0" collapsed="false">
      <c r="A5266" s="4" t="s">
        <v>7714</v>
      </c>
      <c r="B5266" s="4" t="n">
        <v>16</v>
      </c>
      <c r="C5266" s="4" t="s">
        <v>1053</v>
      </c>
      <c r="D5266" s="4" t="s">
        <v>38</v>
      </c>
      <c r="E5266" s="4" t="s">
        <v>3827</v>
      </c>
      <c r="F5266" s="4" t="s">
        <v>5858</v>
      </c>
      <c r="G5266" s="4" t="s">
        <v>2538</v>
      </c>
      <c r="H5266" s="4" t="s">
        <v>2559</v>
      </c>
      <c r="I5266" s="4"/>
      <c r="J5266" s="4"/>
      <c r="K5266" s="4"/>
      <c r="L5266" s="10" t="n">
        <v>0.348</v>
      </c>
      <c r="M5266" s="10" t="n">
        <v>0.17</v>
      </c>
      <c r="N5266" s="11" t="s">
        <v>103</v>
      </c>
      <c r="O5266" s="11" t="s">
        <v>103</v>
      </c>
      <c r="P5266" s="11" t="s">
        <v>103</v>
      </c>
      <c r="Q5266" s="11" t="s">
        <v>103</v>
      </c>
      <c r="R5266" s="4"/>
    </row>
    <row r="5267" customFormat="false" ht="15" hidden="false" customHeight="false" outlineLevel="0" collapsed="false">
      <c r="A5267" s="4" t="s">
        <v>7715</v>
      </c>
      <c r="B5267" s="4" t="n">
        <v>16</v>
      </c>
      <c r="C5267" s="4" t="s">
        <v>1053</v>
      </c>
      <c r="D5267" s="4" t="s">
        <v>38</v>
      </c>
      <c r="E5267" s="4" t="s">
        <v>3827</v>
      </c>
      <c r="F5267" s="4" t="s">
        <v>5026</v>
      </c>
      <c r="G5267" s="4" t="s">
        <v>7509</v>
      </c>
      <c r="H5267" s="4" t="s">
        <v>7716</v>
      </c>
      <c r="I5267" s="4"/>
      <c r="J5267" s="4"/>
      <c r="K5267" s="4"/>
      <c r="L5267" s="10" t="n">
        <v>0.348</v>
      </c>
      <c r="M5267" s="10" t="n">
        <v>0.17</v>
      </c>
      <c r="N5267" s="11" t="s">
        <v>103</v>
      </c>
      <c r="O5267" s="11" t="s">
        <v>103</v>
      </c>
      <c r="P5267" s="11" t="s">
        <v>103</v>
      </c>
      <c r="Q5267" s="11" t="s">
        <v>103</v>
      </c>
      <c r="R5267" s="4"/>
    </row>
    <row r="5268" customFormat="false" ht="15" hidden="false" customHeight="false" outlineLevel="0" collapsed="false">
      <c r="A5268" s="4" t="s">
        <v>7717</v>
      </c>
      <c r="B5268" s="4" t="n">
        <v>16</v>
      </c>
      <c r="C5268" s="4" t="s">
        <v>1053</v>
      </c>
      <c r="D5268" s="4" t="s">
        <v>38</v>
      </c>
      <c r="E5268" s="4" t="s">
        <v>3827</v>
      </c>
      <c r="F5268" s="4" t="s">
        <v>5035</v>
      </c>
      <c r="G5268" s="4" t="s">
        <v>1792</v>
      </c>
      <c r="H5268" s="4" t="s">
        <v>7716</v>
      </c>
      <c r="I5268" s="4"/>
      <c r="J5268" s="4"/>
      <c r="K5268" s="4"/>
      <c r="L5268" s="10" t="n">
        <v>0.348</v>
      </c>
      <c r="M5268" s="10" t="n">
        <v>0.17</v>
      </c>
      <c r="N5268" s="11" t="s">
        <v>103</v>
      </c>
      <c r="O5268" s="11" t="s">
        <v>103</v>
      </c>
      <c r="P5268" s="11" t="s">
        <v>103</v>
      </c>
      <c r="Q5268" s="11" t="s">
        <v>103</v>
      </c>
      <c r="R5268" s="4"/>
    </row>
    <row r="5269" customFormat="false" ht="15" hidden="false" customHeight="false" outlineLevel="0" collapsed="false">
      <c r="A5269" s="4" t="s">
        <v>7718</v>
      </c>
      <c r="B5269" s="4" t="n">
        <v>16</v>
      </c>
      <c r="C5269" s="4" t="s">
        <v>1053</v>
      </c>
      <c r="D5269" s="4" t="s">
        <v>38</v>
      </c>
      <c r="E5269" s="4" t="s">
        <v>3827</v>
      </c>
      <c r="F5269" s="4" t="s">
        <v>5897</v>
      </c>
      <c r="G5269" s="4" t="s">
        <v>1792</v>
      </c>
      <c r="H5269" s="4" t="s">
        <v>7719</v>
      </c>
      <c r="I5269" s="4"/>
      <c r="J5269" s="4"/>
      <c r="K5269" s="4"/>
      <c r="L5269" s="10" t="n">
        <v>0.348</v>
      </c>
      <c r="M5269" s="10" t="n">
        <v>0.17</v>
      </c>
      <c r="N5269" s="11" t="s">
        <v>103</v>
      </c>
      <c r="O5269" s="11" t="s">
        <v>103</v>
      </c>
      <c r="P5269" s="11" t="s">
        <v>103</v>
      </c>
      <c r="Q5269" s="11" t="s">
        <v>103</v>
      </c>
      <c r="R5269" s="4"/>
    </row>
    <row r="5270" customFormat="false" ht="15" hidden="false" customHeight="false" outlineLevel="0" collapsed="false">
      <c r="A5270" s="4" t="s">
        <v>7720</v>
      </c>
      <c r="B5270" s="4" t="n">
        <v>16</v>
      </c>
      <c r="C5270" s="4" t="s">
        <v>1053</v>
      </c>
      <c r="D5270" s="4" t="s">
        <v>38</v>
      </c>
      <c r="E5270" s="4" t="s">
        <v>3827</v>
      </c>
      <c r="F5270" s="4" t="s">
        <v>4622</v>
      </c>
      <c r="G5270" s="4"/>
      <c r="H5270" s="4"/>
      <c r="I5270" s="4"/>
      <c r="J5270" s="4"/>
      <c r="K5270" s="4"/>
      <c r="L5270" s="10" t="n">
        <v>0.348</v>
      </c>
      <c r="M5270" s="10" t="n">
        <v>0.17</v>
      </c>
      <c r="N5270" s="4"/>
      <c r="O5270" s="11" t="s">
        <v>103</v>
      </c>
      <c r="P5270" s="11" t="s">
        <v>103</v>
      </c>
      <c r="Q5270" s="11" t="s">
        <v>103</v>
      </c>
      <c r="R5270" s="4"/>
    </row>
    <row r="5271" customFormat="false" ht="15" hidden="false" customHeight="false" outlineLevel="0" collapsed="false">
      <c r="A5271" s="4" t="s">
        <v>7721</v>
      </c>
      <c r="B5271" s="4" t="n">
        <v>16</v>
      </c>
      <c r="C5271" s="4" t="s">
        <v>1096</v>
      </c>
      <c r="D5271" s="4" t="s">
        <v>38</v>
      </c>
      <c r="E5271" s="4" t="s">
        <v>3827</v>
      </c>
      <c r="F5271" s="4" t="s">
        <v>5897</v>
      </c>
      <c r="G5271" s="4" t="s">
        <v>7722</v>
      </c>
      <c r="H5271" s="4" t="s">
        <v>7723</v>
      </c>
      <c r="I5271" s="4"/>
      <c r="J5271" s="4"/>
      <c r="K5271" s="4"/>
      <c r="L5271" s="10" t="n">
        <v>0.348</v>
      </c>
      <c r="M5271" s="10" t="n">
        <v>0.17</v>
      </c>
      <c r="N5271" s="11" t="s">
        <v>103</v>
      </c>
      <c r="O5271" s="11" t="s">
        <v>103</v>
      </c>
      <c r="P5271" s="11" t="s">
        <v>103</v>
      </c>
      <c r="Q5271" s="11" t="s">
        <v>103</v>
      </c>
      <c r="R5271" s="4"/>
    </row>
    <row r="5272" customFormat="false" ht="15" hidden="false" customHeight="false" outlineLevel="0" collapsed="false">
      <c r="A5272" s="4" t="s">
        <v>7724</v>
      </c>
      <c r="B5272" s="4" t="n">
        <v>16</v>
      </c>
      <c r="C5272" s="4" t="s">
        <v>1096</v>
      </c>
      <c r="D5272" s="4" t="s">
        <v>38</v>
      </c>
      <c r="E5272" s="4" t="s">
        <v>3827</v>
      </c>
      <c r="F5272" s="4" t="s">
        <v>7725</v>
      </c>
      <c r="G5272" s="4" t="s">
        <v>7726</v>
      </c>
      <c r="H5272" s="4" t="s">
        <v>7727</v>
      </c>
      <c r="I5272" s="4"/>
      <c r="J5272" s="4"/>
      <c r="K5272" s="4"/>
      <c r="L5272" s="10" t="n">
        <v>0.348</v>
      </c>
      <c r="M5272" s="10" t="n">
        <v>0.17</v>
      </c>
      <c r="N5272" s="11" t="s">
        <v>103</v>
      </c>
      <c r="O5272" s="11" t="s">
        <v>103</v>
      </c>
      <c r="P5272" s="11" t="s">
        <v>103</v>
      </c>
      <c r="Q5272" s="11" t="s">
        <v>103</v>
      </c>
      <c r="R5272" s="4"/>
    </row>
    <row r="5273" customFormat="false" ht="15" hidden="false" customHeight="false" outlineLevel="0" collapsed="false">
      <c r="A5273" s="4" t="s">
        <v>7728</v>
      </c>
      <c r="B5273" s="4" t="n">
        <v>16</v>
      </c>
      <c r="C5273" s="4" t="s">
        <v>1096</v>
      </c>
      <c r="D5273" s="4" t="s">
        <v>38</v>
      </c>
      <c r="E5273" s="4" t="s">
        <v>3827</v>
      </c>
      <c r="F5273" s="4" t="s">
        <v>5009</v>
      </c>
      <c r="G5273" s="4" t="s">
        <v>2381</v>
      </c>
      <c r="H5273" s="4" t="s">
        <v>7727</v>
      </c>
      <c r="I5273" s="4"/>
      <c r="J5273" s="4"/>
      <c r="K5273" s="4"/>
      <c r="L5273" s="10" t="n">
        <v>0.348</v>
      </c>
      <c r="M5273" s="10" t="n">
        <v>0.17</v>
      </c>
      <c r="N5273" s="11" t="s">
        <v>103</v>
      </c>
      <c r="O5273" s="11" t="s">
        <v>103</v>
      </c>
      <c r="P5273" s="11" t="s">
        <v>103</v>
      </c>
      <c r="Q5273" s="11" t="s">
        <v>103</v>
      </c>
      <c r="R5273" s="4"/>
    </row>
    <row r="5274" customFormat="false" ht="15" hidden="false" customHeight="false" outlineLevel="0" collapsed="false">
      <c r="A5274" s="4" t="s">
        <v>7729</v>
      </c>
      <c r="B5274" s="4" t="n">
        <v>16</v>
      </c>
      <c r="C5274" s="4" t="s">
        <v>1096</v>
      </c>
      <c r="D5274" s="4" t="s">
        <v>38</v>
      </c>
      <c r="E5274" s="4" t="s">
        <v>3827</v>
      </c>
      <c r="F5274" s="4" t="s">
        <v>5009</v>
      </c>
      <c r="G5274" s="4" t="s">
        <v>2381</v>
      </c>
      <c r="H5274" s="4" t="s">
        <v>7727</v>
      </c>
      <c r="I5274" s="4"/>
      <c r="J5274" s="4"/>
      <c r="K5274" s="4"/>
      <c r="L5274" s="10" t="n">
        <v>0.348</v>
      </c>
      <c r="M5274" s="10" t="n">
        <v>0.17</v>
      </c>
      <c r="N5274" s="11" t="s">
        <v>103</v>
      </c>
      <c r="O5274" s="11" t="s">
        <v>103</v>
      </c>
      <c r="P5274" s="11" t="s">
        <v>103</v>
      </c>
      <c r="Q5274" s="11" t="s">
        <v>103</v>
      </c>
      <c r="R5274" s="4"/>
    </row>
    <row r="5275" customFormat="false" ht="15" hidden="false" customHeight="false" outlineLevel="0" collapsed="false">
      <c r="A5275" s="4" t="s">
        <v>7730</v>
      </c>
      <c r="B5275" s="4" t="n">
        <v>16</v>
      </c>
      <c r="C5275" s="4" t="s">
        <v>1096</v>
      </c>
      <c r="D5275" s="4" t="s">
        <v>38</v>
      </c>
      <c r="E5275" s="4" t="s">
        <v>3827</v>
      </c>
      <c r="F5275" s="4" t="s">
        <v>5009</v>
      </c>
      <c r="G5275" s="4" t="s">
        <v>2381</v>
      </c>
      <c r="H5275" s="4" t="s">
        <v>7727</v>
      </c>
      <c r="I5275" s="4"/>
      <c r="J5275" s="4"/>
      <c r="K5275" s="4"/>
      <c r="L5275" s="10" t="n">
        <v>0.348</v>
      </c>
      <c r="M5275" s="10" t="n">
        <v>0.17</v>
      </c>
      <c r="N5275" s="11" t="s">
        <v>103</v>
      </c>
      <c r="O5275" s="11" t="s">
        <v>103</v>
      </c>
      <c r="P5275" s="11" t="s">
        <v>103</v>
      </c>
      <c r="Q5275" s="11" t="s">
        <v>103</v>
      </c>
      <c r="R5275" s="4"/>
    </row>
    <row r="5276" customFormat="false" ht="15" hidden="false" customHeight="false" outlineLevel="0" collapsed="false">
      <c r="A5276" s="4" t="s">
        <v>7731</v>
      </c>
      <c r="B5276" s="4" t="n">
        <v>16</v>
      </c>
      <c r="C5276" s="4" t="s">
        <v>1096</v>
      </c>
      <c r="D5276" s="4" t="s">
        <v>38</v>
      </c>
      <c r="E5276" s="4" t="s">
        <v>3827</v>
      </c>
      <c r="F5276" s="4" t="s">
        <v>5009</v>
      </c>
      <c r="G5276" s="4" t="s">
        <v>2381</v>
      </c>
      <c r="H5276" s="4" t="s">
        <v>7727</v>
      </c>
      <c r="I5276" s="4"/>
      <c r="J5276" s="4"/>
      <c r="K5276" s="4"/>
      <c r="L5276" s="10" t="n">
        <v>0.348</v>
      </c>
      <c r="M5276" s="10" t="n">
        <v>0.17</v>
      </c>
      <c r="N5276" s="11" t="s">
        <v>103</v>
      </c>
      <c r="O5276" s="11" t="s">
        <v>103</v>
      </c>
      <c r="P5276" s="11" t="s">
        <v>103</v>
      </c>
      <c r="Q5276" s="11" t="s">
        <v>103</v>
      </c>
      <c r="R5276" s="4"/>
    </row>
    <row r="5277" customFormat="false" ht="15" hidden="false" customHeight="false" outlineLevel="0" collapsed="false">
      <c r="A5277" s="4" t="s">
        <v>7732</v>
      </c>
      <c r="B5277" s="4" t="n">
        <v>16</v>
      </c>
      <c r="C5277" s="4" t="s">
        <v>1096</v>
      </c>
      <c r="D5277" s="4" t="s">
        <v>38</v>
      </c>
      <c r="E5277" s="4" t="s">
        <v>3827</v>
      </c>
      <c r="F5277" s="4" t="s">
        <v>5009</v>
      </c>
      <c r="G5277" s="4" t="s">
        <v>7733</v>
      </c>
      <c r="H5277" s="4" t="s">
        <v>7727</v>
      </c>
      <c r="I5277" s="4"/>
      <c r="J5277" s="4"/>
      <c r="K5277" s="4"/>
      <c r="L5277" s="10" t="n">
        <v>0.348</v>
      </c>
      <c r="M5277" s="10" t="n">
        <v>0.17</v>
      </c>
      <c r="N5277" s="11" t="s">
        <v>103</v>
      </c>
      <c r="O5277" s="11" t="s">
        <v>103</v>
      </c>
      <c r="P5277" s="11" t="s">
        <v>103</v>
      </c>
      <c r="Q5277" s="11" t="s">
        <v>103</v>
      </c>
      <c r="R5277" s="4"/>
    </row>
    <row r="5278" customFormat="false" ht="15" hidden="false" customHeight="false" outlineLevel="0" collapsed="false">
      <c r="A5278" s="4" t="s">
        <v>7734</v>
      </c>
      <c r="B5278" s="4" t="n">
        <v>16</v>
      </c>
      <c r="C5278" s="4" t="s">
        <v>1096</v>
      </c>
      <c r="D5278" s="4" t="s">
        <v>38</v>
      </c>
      <c r="E5278" s="4" t="s">
        <v>3827</v>
      </c>
      <c r="F5278" s="4" t="s">
        <v>5009</v>
      </c>
      <c r="G5278" s="4" t="s">
        <v>2381</v>
      </c>
      <c r="H5278" s="4" t="s">
        <v>7727</v>
      </c>
      <c r="I5278" s="4"/>
      <c r="J5278" s="4"/>
      <c r="K5278" s="4"/>
      <c r="L5278" s="10" t="n">
        <v>0.348</v>
      </c>
      <c r="M5278" s="10" t="n">
        <v>0.17</v>
      </c>
      <c r="N5278" s="11" t="s">
        <v>103</v>
      </c>
      <c r="O5278" s="11" t="s">
        <v>103</v>
      </c>
      <c r="P5278" s="11" t="s">
        <v>103</v>
      </c>
      <c r="Q5278" s="11" t="s">
        <v>103</v>
      </c>
      <c r="R5278" s="4"/>
    </row>
    <row r="5279" customFormat="false" ht="15" hidden="false" customHeight="false" outlineLevel="0" collapsed="false">
      <c r="A5279" s="4" t="s">
        <v>7735</v>
      </c>
      <c r="B5279" s="4" t="n">
        <v>16</v>
      </c>
      <c r="C5279" s="4" t="s">
        <v>1096</v>
      </c>
      <c r="D5279" s="4" t="s">
        <v>38</v>
      </c>
      <c r="E5279" s="4" t="s">
        <v>3827</v>
      </c>
      <c r="F5279" s="4" t="s">
        <v>5009</v>
      </c>
      <c r="G5279" s="4" t="s">
        <v>2381</v>
      </c>
      <c r="H5279" s="4" t="s">
        <v>7727</v>
      </c>
      <c r="I5279" s="4"/>
      <c r="J5279" s="4"/>
      <c r="K5279" s="4"/>
      <c r="L5279" s="10" t="n">
        <v>0.348</v>
      </c>
      <c r="M5279" s="10" t="n">
        <v>0.17</v>
      </c>
      <c r="N5279" s="11" t="s">
        <v>103</v>
      </c>
      <c r="O5279" s="11" t="s">
        <v>103</v>
      </c>
      <c r="P5279" s="11" t="s">
        <v>103</v>
      </c>
      <c r="Q5279" s="11" t="s">
        <v>103</v>
      </c>
      <c r="R5279" s="4"/>
    </row>
    <row r="5280" customFormat="false" ht="15" hidden="false" customHeight="false" outlineLevel="0" collapsed="false">
      <c r="A5280" s="4" t="s">
        <v>7736</v>
      </c>
      <c r="B5280" s="4" t="n">
        <v>16</v>
      </c>
      <c r="C5280" s="4" t="s">
        <v>1096</v>
      </c>
      <c r="D5280" s="4" t="s">
        <v>38</v>
      </c>
      <c r="E5280" s="4" t="s">
        <v>3827</v>
      </c>
      <c r="F5280" s="4" t="s">
        <v>7737</v>
      </c>
      <c r="G5280" s="4" t="s">
        <v>2381</v>
      </c>
      <c r="H5280" s="4" t="s">
        <v>7727</v>
      </c>
      <c r="I5280" s="4"/>
      <c r="J5280" s="4"/>
      <c r="K5280" s="4"/>
      <c r="L5280" s="10" t="n">
        <v>0.348</v>
      </c>
      <c r="M5280" s="10" t="n">
        <v>0.17</v>
      </c>
      <c r="N5280" s="11" t="s">
        <v>103</v>
      </c>
      <c r="O5280" s="11" t="s">
        <v>103</v>
      </c>
      <c r="P5280" s="11" t="s">
        <v>103</v>
      </c>
      <c r="Q5280" s="11" t="s">
        <v>103</v>
      </c>
      <c r="R5280" s="4"/>
    </row>
    <row r="5281" customFormat="false" ht="15" hidden="false" customHeight="false" outlineLevel="0" collapsed="false">
      <c r="A5281" s="4" t="s">
        <v>7738</v>
      </c>
      <c r="B5281" s="4" t="n">
        <v>16</v>
      </c>
      <c r="C5281" s="4" t="s">
        <v>1096</v>
      </c>
      <c r="D5281" s="4" t="s">
        <v>38</v>
      </c>
      <c r="E5281" s="4" t="s">
        <v>3827</v>
      </c>
      <c r="F5281" s="4" t="s">
        <v>5009</v>
      </c>
      <c r="G5281" s="4" t="s">
        <v>2381</v>
      </c>
      <c r="H5281" s="4" t="s">
        <v>7727</v>
      </c>
      <c r="I5281" s="4"/>
      <c r="J5281" s="4"/>
      <c r="K5281" s="4"/>
      <c r="L5281" s="10" t="n">
        <v>0.348</v>
      </c>
      <c r="M5281" s="10" t="n">
        <v>0.17</v>
      </c>
      <c r="N5281" s="11" t="s">
        <v>103</v>
      </c>
      <c r="O5281" s="11" t="s">
        <v>103</v>
      </c>
      <c r="P5281" s="11" t="s">
        <v>103</v>
      </c>
      <c r="Q5281" s="11" t="s">
        <v>103</v>
      </c>
      <c r="R5281" s="4"/>
    </row>
    <row r="5282" customFormat="false" ht="15" hidden="false" customHeight="false" outlineLevel="0" collapsed="false">
      <c r="A5282" s="4" t="s">
        <v>7739</v>
      </c>
      <c r="B5282" s="4" t="n">
        <v>16</v>
      </c>
      <c r="C5282" s="4" t="s">
        <v>1096</v>
      </c>
      <c r="D5282" s="4" t="s">
        <v>38</v>
      </c>
      <c r="E5282" s="4" t="s">
        <v>3827</v>
      </c>
      <c r="F5282" s="4" t="s">
        <v>5009</v>
      </c>
      <c r="G5282" s="4" t="s">
        <v>2381</v>
      </c>
      <c r="H5282" s="4" t="s">
        <v>7727</v>
      </c>
      <c r="I5282" s="4"/>
      <c r="J5282" s="4"/>
      <c r="K5282" s="4"/>
      <c r="L5282" s="10" t="n">
        <v>0.348</v>
      </c>
      <c r="M5282" s="10" t="n">
        <v>0.17</v>
      </c>
      <c r="N5282" s="11" t="s">
        <v>103</v>
      </c>
      <c r="O5282" s="11" t="s">
        <v>103</v>
      </c>
      <c r="P5282" s="11" t="s">
        <v>103</v>
      </c>
      <c r="Q5282" s="11" t="s">
        <v>103</v>
      </c>
      <c r="R5282" s="4"/>
    </row>
    <row r="5283" customFormat="false" ht="15" hidden="false" customHeight="false" outlineLevel="0" collapsed="false">
      <c r="A5283" s="4" t="s">
        <v>7740</v>
      </c>
      <c r="B5283" s="4" t="n">
        <v>16</v>
      </c>
      <c r="C5283" s="4" t="s">
        <v>1096</v>
      </c>
      <c r="D5283" s="4" t="s">
        <v>38</v>
      </c>
      <c r="E5283" s="4" t="s">
        <v>3827</v>
      </c>
      <c r="F5283" s="4" t="s">
        <v>5009</v>
      </c>
      <c r="G5283" s="4" t="s">
        <v>2381</v>
      </c>
      <c r="H5283" s="4" t="s">
        <v>7727</v>
      </c>
      <c r="I5283" s="4"/>
      <c r="J5283" s="4"/>
      <c r="K5283" s="4"/>
      <c r="L5283" s="10" t="n">
        <v>0.348</v>
      </c>
      <c r="M5283" s="10" t="n">
        <v>0.17</v>
      </c>
      <c r="N5283" s="11" t="s">
        <v>103</v>
      </c>
      <c r="O5283" s="11" t="s">
        <v>103</v>
      </c>
      <c r="P5283" s="11" t="s">
        <v>103</v>
      </c>
      <c r="Q5283" s="11" t="s">
        <v>103</v>
      </c>
      <c r="R5283" s="4"/>
    </row>
    <row r="5284" customFormat="false" ht="15" hidden="false" customHeight="false" outlineLevel="0" collapsed="false">
      <c r="A5284" s="4" t="s">
        <v>7741</v>
      </c>
      <c r="B5284" s="4" t="n">
        <v>16</v>
      </c>
      <c r="C5284" s="4" t="s">
        <v>1096</v>
      </c>
      <c r="D5284" s="4" t="s">
        <v>38</v>
      </c>
      <c r="E5284" s="4" t="s">
        <v>3827</v>
      </c>
      <c r="F5284" s="4" t="s">
        <v>5009</v>
      </c>
      <c r="G5284" s="4" t="s">
        <v>2381</v>
      </c>
      <c r="H5284" s="4" t="s">
        <v>7727</v>
      </c>
      <c r="I5284" s="4"/>
      <c r="J5284" s="4"/>
      <c r="K5284" s="4"/>
      <c r="L5284" s="10" t="n">
        <v>0.348</v>
      </c>
      <c r="M5284" s="10" t="n">
        <v>0.17</v>
      </c>
      <c r="N5284" s="11" t="s">
        <v>103</v>
      </c>
      <c r="O5284" s="11" t="s">
        <v>103</v>
      </c>
      <c r="P5284" s="11" t="s">
        <v>103</v>
      </c>
      <c r="Q5284" s="11" t="s">
        <v>103</v>
      </c>
      <c r="R5284" s="4"/>
    </row>
    <row r="5285" customFormat="false" ht="15" hidden="false" customHeight="false" outlineLevel="0" collapsed="false">
      <c r="A5285" s="4" t="s">
        <v>7742</v>
      </c>
      <c r="B5285" s="4" t="n">
        <v>16</v>
      </c>
      <c r="C5285" s="4" t="s">
        <v>1096</v>
      </c>
      <c r="D5285" s="4" t="s">
        <v>38</v>
      </c>
      <c r="E5285" s="4" t="s">
        <v>3827</v>
      </c>
      <c r="F5285" s="4" t="s">
        <v>5009</v>
      </c>
      <c r="G5285" s="4" t="s">
        <v>2381</v>
      </c>
      <c r="H5285" s="4" t="s">
        <v>7727</v>
      </c>
      <c r="I5285" s="4"/>
      <c r="J5285" s="4"/>
      <c r="K5285" s="4"/>
      <c r="L5285" s="10" t="n">
        <v>0.348</v>
      </c>
      <c r="M5285" s="10" t="n">
        <v>0.17</v>
      </c>
      <c r="N5285" s="11" t="s">
        <v>103</v>
      </c>
      <c r="O5285" s="11" t="s">
        <v>103</v>
      </c>
      <c r="P5285" s="11" t="s">
        <v>103</v>
      </c>
      <c r="Q5285" s="11" t="s">
        <v>103</v>
      </c>
      <c r="R5285" s="4"/>
    </row>
    <row r="5286" customFormat="false" ht="15" hidden="false" customHeight="false" outlineLevel="0" collapsed="false">
      <c r="A5286" s="4" t="s">
        <v>7743</v>
      </c>
      <c r="B5286" s="4" t="n">
        <v>16</v>
      </c>
      <c r="C5286" s="4" t="s">
        <v>1096</v>
      </c>
      <c r="D5286" s="4" t="s">
        <v>38</v>
      </c>
      <c r="E5286" s="4" t="s">
        <v>3827</v>
      </c>
      <c r="F5286" s="4" t="s">
        <v>5009</v>
      </c>
      <c r="G5286" s="4" t="s">
        <v>2381</v>
      </c>
      <c r="H5286" s="4" t="s">
        <v>7727</v>
      </c>
      <c r="I5286" s="4"/>
      <c r="J5286" s="4"/>
      <c r="K5286" s="4"/>
      <c r="L5286" s="10" t="n">
        <v>0.348</v>
      </c>
      <c r="M5286" s="10" t="n">
        <v>0.17</v>
      </c>
      <c r="N5286" s="11" t="s">
        <v>103</v>
      </c>
      <c r="O5286" s="11" t="s">
        <v>103</v>
      </c>
      <c r="P5286" s="11" t="s">
        <v>103</v>
      </c>
      <c r="Q5286" s="11" t="s">
        <v>103</v>
      </c>
      <c r="R5286" s="4"/>
    </row>
    <row r="5287" customFormat="false" ht="15" hidden="false" customHeight="false" outlineLevel="0" collapsed="false">
      <c r="A5287" s="4" t="s">
        <v>7744</v>
      </c>
      <c r="B5287" s="4" t="n">
        <v>16</v>
      </c>
      <c r="C5287" s="4" t="s">
        <v>1096</v>
      </c>
      <c r="D5287" s="4" t="s">
        <v>38</v>
      </c>
      <c r="E5287" s="4" t="s">
        <v>3827</v>
      </c>
      <c r="F5287" s="4" t="s">
        <v>5009</v>
      </c>
      <c r="G5287" s="4" t="s">
        <v>2381</v>
      </c>
      <c r="H5287" s="4" t="s">
        <v>7727</v>
      </c>
      <c r="I5287" s="4"/>
      <c r="J5287" s="4"/>
      <c r="K5287" s="4"/>
      <c r="L5287" s="10" t="n">
        <v>0.348</v>
      </c>
      <c r="M5287" s="10" t="n">
        <v>0.17</v>
      </c>
      <c r="N5287" s="11" t="s">
        <v>103</v>
      </c>
      <c r="O5287" s="11" t="s">
        <v>103</v>
      </c>
      <c r="P5287" s="11" t="s">
        <v>103</v>
      </c>
      <c r="Q5287" s="11" t="s">
        <v>103</v>
      </c>
      <c r="R5287" s="4"/>
    </row>
    <row r="5288" customFormat="false" ht="15" hidden="false" customHeight="false" outlineLevel="0" collapsed="false">
      <c r="A5288" s="4" t="s">
        <v>7745</v>
      </c>
      <c r="B5288" s="4" t="n">
        <v>16</v>
      </c>
      <c r="C5288" s="4" t="s">
        <v>1096</v>
      </c>
      <c r="D5288" s="4" t="s">
        <v>38</v>
      </c>
      <c r="E5288" s="4" t="s">
        <v>3827</v>
      </c>
      <c r="F5288" s="4" t="s">
        <v>5009</v>
      </c>
      <c r="G5288" s="4" t="s">
        <v>2381</v>
      </c>
      <c r="H5288" s="4" t="s">
        <v>7727</v>
      </c>
      <c r="I5288" s="4"/>
      <c r="J5288" s="4"/>
      <c r="K5288" s="4"/>
      <c r="L5288" s="10" t="n">
        <v>0.348</v>
      </c>
      <c r="M5288" s="10" t="n">
        <v>0.17</v>
      </c>
      <c r="N5288" s="11" t="s">
        <v>103</v>
      </c>
      <c r="O5288" s="11" t="s">
        <v>103</v>
      </c>
      <c r="P5288" s="11" t="s">
        <v>103</v>
      </c>
      <c r="Q5288" s="11" t="s">
        <v>103</v>
      </c>
      <c r="R5288" s="4"/>
    </row>
    <row r="5289" customFormat="false" ht="15" hidden="false" customHeight="false" outlineLevel="0" collapsed="false">
      <c r="A5289" s="4" t="s">
        <v>7746</v>
      </c>
      <c r="B5289" s="4" t="n">
        <v>16</v>
      </c>
      <c r="C5289" s="4" t="s">
        <v>1096</v>
      </c>
      <c r="D5289" s="4" t="s">
        <v>38</v>
      </c>
      <c r="E5289" s="4" t="s">
        <v>3827</v>
      </c>
      <c r="F5289" s="4" t="s">
        <v>5009</v>
      </c>
      <c r="G5289" s="4" t="s">
        <v>2381</v>
      </c>
      <c r="H5289" s="4" t="s">
        <v>7727</v>
      </c>
      <c r="I5289" s="4"/>
      <c r="J5289" s="4"/>
      <c r="K5289" s="4"/>
      <c r="L5289" s="10" t="n">
        <v>0.348</v>
      </c>
      <c r="M5289" s="10" t="n">
        <v>0.17</v>
      </c>
      <c r="N5289" s="11" t="s">
        <v>103</v>
      </c>
      <c r="O5289" s="11" t="s">
        <v>103</v>
      </c>
      <c r="P5289" s="11" t="s">
        <v>103</v>
      </c>
      <c r="Q5289" s="11" t="s">
        <v>103</v>
      </c>
      <c r="R5289" s="4"/>
    </row>
    <row r="5290" customFormat="false" ht="15" hidden="false" customHeight="false" outlineLevel="0" collapsed="false">
      <c r="A5290" s="4" t="s">
        <v>7747</v>
      </c>
      <c r="B5290" s="4" t="n">
        <v>16</v>
      </c>
      <c r="C5290" s="4" t="s">
        <v>1096</v>
      </c>
      <c r="D5290" s="4" t="s">
        <v>38</v>
      </c>
      <c r="E5290" s="4" t="s">
        <v>3827</v>
      </c>
      <c r="F5290" s="4" t="s">
        <v>5009</v>
      </c>
      <c r="G5290" s="4" t="s">
        <v>2381</v>
      </c>
      <c r="H5290" s="4" t="s">
        <v>7727</v>
      </c>
      <c r="I5290" s="4"/>
      <c r="J5290" s="4"/>
      <c r="K5290" s="4"/>
      <c r="L5290" s="10" t="n">
        <v>0.348</v>
      </c>
      <c r="M5290" s="10" t="n">
        <v>0.17</v>
      </c>
      <c r="N5290" s="11" t="s">
        <v>103</v>
      </c>
      <c r="O5290" s="11" t="s">
        <v>103</v>
      </c>
      <c r="P5290" s="11" t="s">
        <v>103</v>
      </c>
      <c r="Q5290" s="11" t="s">
        <v>103</v>
      </c>
      <c r="R5290" s="4"/>
    </row>
    <row r="5291" customFormat="false" ht="15" hidden="false" customHeight="false" outlineLevel="0" collapsed="false">
      <c r="A5291" s="4" t="s">
        <v>7748</v>
      </c>
      <c r="B5291" s="4" t="n">
        <v>16</v>
      </c>
      <c r="C5291" s="4" t="s">
        <v>1096</v>
      </c>
      <c r="D5291" s="4" t="s">
        <v>38</v>
      </c>
      <c r="E5291" s="4" t="s">
        <v>3827</v>
      </c>
      <c r="F5291" s="4" t="s">
        <v>5009</v>
      </c>
      <c r="G5291" s="4" t="s">
        <v>2381</v>
      </c>
      <c r="H5291" s="4" t="s">
        <v>7727</v>
      </c>
      <c r="I5291" s="4"/>
      <c r="J5291" s="4"/>
      <c r="K5291" s="4"/>
      <c r="L5291" s="10" t="n">
        <v>0.348</v>
      </c>
      <c r="M5291" s="10" t="n">
        <v>0.17</v>
      </c>
      <c r="N5291" s="11" t="s">
        <v>103</v>
      </c>
      <c r="O5291" s="11" t="s">
        <v>103</v>
      </c>
      <c r="P5291" s="11" t="s">
        <v>103</v>
      </c>
      <c r="Q5291" s="11" t="s">
        <v>103</v>
      </c>
      <c r="R5291" s="4"/>
    </row>
    <row r="5292" customFormat="false" ht="15" hidden="false" customHeight="false" outlineLevel="0" collapsed="false">
      <c r="A5292" s="4" t="s">
        <v>7749</v>
      </c>
      <c r="B5292" s="4" t="n">
        <v>16</v>
      </c>
      <c r="C5292" s="4" t="s">
        <v>1096</v>
      </c>
      <c r="D5292" s="4" t="s">
        <v>38</v>
      </c>
      <c r="E5292" s="4" t="s">
        <v>3827</v>
      </c>
      <c r="F5292" s="4" t="s">
        <v>5009</v>
      </c>
      <c r="G5292" s="4" t="s">
        <v>2381</v>
      </c>
      <c r="H5292" s="4" t="s">
        <v>7727</v>
      </c>
      <c r="I5292" s="4"/>
      <c r="J5292" s="4"/>
      <c r="K5292" s="4"/>
      <c r="L5292" s="10" t="n">
        <v>0.348</v>
      </c>
      <c r="M5292" s="10" t="n">
        <v>0.17</v>
      </c>
      <c r="N5292" s="11" t="s">
        <v>103</v>
      </c>
      <c r="O5292" s="11" t="s">
        <v>103</v>
      </c>
      <c r="P5292" s="11" t="s">
        <v>103</v>
      </c>
      <c r="Q5292" s="11" t="s">
        <v>103</v>
      </c>
      <c r="R5292" s="4"/>
    </row>
    <row r="5293" customFormat="false" ht="15" hidden="false" customHeight="false" outlineLevel="0" collapsed="false">
      <c r="A5293" s="4" t="s">
        <v>7750</v>
      </c>
      <c r="B5293" s="4" t="n">
        <v>16</v>
      </c>
      <c r="C5293" s="4" t="s">
        <v>1096</v>
      </c>
      <c r="D5293" s="4" t="s">
        <v>38</v>
      </c>
      <c r="E5293" s="4" t="s">
        <v>3827</v>
      </c>
      <c r="F5293" s="4" t="s">
        <v>5009</v>
      </c>
      <c r="G5293" s="4" t="s">
        <v>2381</v>
      </c>
      <c r="H5293" s="4" t="s">
        <v>7727</v>
      </c>
      <c r="I5293" s="4"/>
      <c r="J5293" s="4"/>
      <c r="K5293" s="4"/>
      <c r="L5293" s="10" t="n">
        <v>0.348</v>
      </c>
      <c r="M5293" s="10" t="n">
        <v>0.17</v>
      </c>
      <c r="N5293" s="11" t="s">
        <v>103</v>
      </c>
      <c r="O5293" s="11" t="s">
        <v>103</v>
      </c>
      <c r="P5293" s="11" t="s">
        <v>103</v>
      </c>
      <c r="Q5293" s="11" t="s">
        <v>103</v>
      </c>
      <c r="R5293" s="4"/>
    </row>
    <row r="5294" customFormat="false" ht="15" hidden="false" customHeight="false" outlineLevel="0" collapsed="false">
      <c r="A5294" s="4" t="s">
        <v>7751</v>
      </c>
      <c r="B5294" s="4" t="n">
        <v>16</v>
      </c>
      <c r="C5294" s="4" t="s">
        <v>1096</v>
      </c>
      <c r="D5294" s="4" t="s">
        <v>38</v>
      </c>
      <c r="E5294" s="4" t="s">
        <v>3827</v>
      </c>
      <c r="F5294" s="4" t="s">
        <v>7752</v>
      </c>
      <c r="G5294" s="4" t="s">
        <v>2381</v>
      </c>
      <c r="H5294" s="4" t="s">
        <v>7727</v>
      </c>
      <c r="I5294" s="4"/>
      <c r="J5294" s="4"/>
      <c r="K5294" s="4"/>
      <c r="L5294" s="10" t="n">
        <v>0.348</v>
      </c>
      <c r="M5294" s="10" t="n">
        <v>0.17</v>
      </c>
      <c r="N5294" s="11" t="s">
        <v>103</v>
      </c>
      <c r="O5294" s="11" t="s">
        <v>103</v>
      </c>
      <c r="P5294" s="11" t="s">
        <v>103</v>
      </c>
      <c r="Q5294" s="11" t="s">
        <v>103</v>
      </c>
      <c r="R5294" s="4"/>
    </row>
    <row r="5295" customFormat="false" ht="15" hidden="false" customHeight="false" outlineLevel="0" collapsed="false">
      <c r="A5295" s="4" t="s">
        <v>7753</v>
      </c>
      <c r="B5295" s="4" t="n">
        <v>16</v>
      </c>
      <c r="C5295" s="4" t="s">
        <v>1096</v>
      </c>
      <c r="D5295" s="4" t="s">
        <v>38</v>
      </c>
      <c r="E5295" s="4" t="s">
        <v>3827</v>
      </c>
      <c r="F5295" s="4" t="s">
        <v>7725</v>
      </c>
      <c r="G5295" s="4" t="s">
        <v>2488</v>
      </c>
      <c r="H5295" s="4" t="s">
        <v>7727</v>
      </c>
      <c r="I5295" s="4"/>
      <c r="J5295" s="4"/>
      <c r="K5295" s="4"/>
      <c r="L5295" s="10" t="n">
        <v>0.348</v>
      </c>
      <c r="M5295" s="10" t="n">
        <v>0.17</v>
      </c>
      <c r="N5295" s="11" t="s">
        <v>103</v>
      </c>
      <c r="O5295" s="11" t="s">
        <v>103</v>
      </c>
      <c r="P5295" s="11" t="s">
        <v>103</v>
      </c>
      <c r="Q5295" s="11" t="s">
        <v>103</v>
      </c>
      <c r="R5295" s="4"/>
    </row>
    <row r="5296" customFormat="false" ht="15" hidden="false" customHeight="false" outlineLevel="0" collapsed="false">
      <c r="A5296" s="4" t="s">
        <v>7754</v>
      </c>
      <c r="B5296" s="4" t="n">
        <v>16</v>
      </c>
      <c r="C5296" s="4" t="s">
        <v>1096</v>
      </c>
      <c r="D5296" s="4" t="s">
        <v>38</v>
      </c>
      <c r="E5296" s="4" t="s">
        <v>3827</v>
      </c>
      <c r="F5296" s="4" t="s">
        <v>5009</v>
      </c>
      <c r="G5296" s="4" t="s">
        <v>2381</v>
      </c>
      <c r="H5296" s="4" t="s">
        <v>7727</v>
      </c>
      <c r="I5296" s="4"/>
      <c r="J5296" s="4"/>
      <c r="K5296" s="4"/>
      <c r="L5296" s="10" t="n">
        <v>0.348</v>
      </c>
      <c r="M5296" s="10" t="n">
        <v>0.17</v>
      </c>
      <c r="N5296" s="11" t="s">
        <v>103</v>
      </c>
      <c r="O5296" s="11" t="s">
        <v>103</v>
      </c>
      <c r="P5296" s="11" t="s">
        <v>103</v>
      </c>
      <c r="Q5296" s="11" t="s">
        <v>103</v>
      </c>
      <c r="R5296" s="4"/>
    </row>
    <row r="5297" customFormat="false" ht="15" hidden="false" customHeight="false" outlineLevel="0" collapsed="false">
      <c r="A5297" s="4" t="s">
        <v>7755</v>
      </c>
      <c r="B5297" s="4" t="n">
        <v>16</v>
      </c>
      <c r="C5297" s="4" t="s">
        <v>1096</v>
      </c>
      <c r="D5297" s="4" t="s">
        <v>38</v>
      </c>
      <c r="E5297" s="4" t="s">
        <v>3827</v>
      </c>
      <c r="F5297" s="4" t="s">
        <v>5009</v>
      </c>
      <c r="G5297" s="4" t="s">
        <v>2381</v>
      </c>
      <c r="H5297" s="4" t="s">
        <v>7727</v>
      </c>
      <c r="I5297" s="4"/>
      <c r="J5297" s="4"/>
      <c r="K5297" s="4"/>
      <c r="L5297" s="10" t="n">
        <v>0.348</v>
      </c>
      <c r="M5297" s="10" t="n">
        <v>0.17</v>
      </c>
      <c r="N5297" s="11" t="s">
        <v>103</v>
      </c>
      <c r="O5297" s="11" t="s">
        <v>103</v>
      </c>
      <c r="P5297" s="11" t="s">
        <v>103</v>
      </c>
      <c r="Q5297" s="11" t="s">
        <v>103</v>
      </c>
      <c r="R5297" s="4"/>
    </row>
    <row r="5298" customFormat="false" ht="15" hidden="false" customHeight="false" outlineLevel="0" collapsed="false">
      <c r="A5298" s="4" t="s">
        <v>7756</v>
      </c>
      <c r="B5298" s="4" t="n">
        <v>16</v>
      </c>
      <c r="C5298" s="4" t="s">
        <v>1096</v>
      </c>
      <c r="D5298" s="4" t="s">
        <v>38</v>
      </c>
      <c r="E5298" s="4" t="s">
        <v>3827</v>
      </c>
      <c r="F5298" s="4" t="s">
        <v>5009</v>
      </c>
      <c r="G5298" s="4" t="s">
        <v>2381</v>
      </c>
      <c r="H5298" s="4" t="s">
        <v>7727</v>
      </c>
      <c r="I5298" s="4"/>
      <c r="J5298" s="4"/>
      <c r="K5298" s="4"/>
      <c r="L5298" s="10" t="n">
        <v>0.348</v>
      </c>
      <c r="M5298" s="10" t="n">
        <v>0.17</v>
      </c>
      <c r="N5298" s="11" t="s">
        <v>103</v>
      </c>
      <c r="O5298" s="11" t="s">
        <v>103</v>
      </c>
      <c r="P5298" s="11" t="s">
        <v>103</v>
      </c>
      <c r="Q5298" s="11" t="s">
        <v>103</v>
      </c>
      <c r="R5298" s="4"/>
    </row>
    <row r="5299" customFormat="false" ht="15" hidden="false" customHeight="false" outlineLevel="0" collapsed="false">
      <c r="A5299" s="4" t="s">
        <v>7757</v>
      </c>
      <c r="B5299" s="4" t="n">
        <v>16</v>
      </c>
      <c r="C5299" s="4" t="s">
        <v>1096</v>
      </c>
      <c r="D5299" s="4" t="s">
        <v>38</v>
      </c>
      <c r="E5299" s="4" t="s">
        <v>3827</v>
      </c>
      <c r="F5299" s="4" t="s">
        <v>5122</v>
      </c>
      <c r="G5299" s="4" t="s">
        <v>2381</v>
      </c>
      <c r="H5299" s="4" t="s">
        <v>7727</v>
      </c>
      <c r="I5299" s="4"/>
      <c r="J5299" s="4"/>
      <c r="K5299" s="4"/>
      <c r="L5299" s="10" t="n">
        <v>0.348</v>
      </c>
      <c r="M5299" s="10" t="n">
        <v>0.17</v>
      </c>
      <c r="N5299" s="11" t="s">
        <v>103</v>
      </c>
      <c r="O5299" s="11" t="s">
        <v>103</v>
      </c>
      <c r="P5299" s="11" t="s">
        <v>103</v>
      </c>
      <c r="Q5299" s="11" t="s">
        <v>103</v>
      </c>
      <c r="R5299" s="4"/>
    </row>
    <row r="5300" customFormat="false" ht="15" hidden="false" customHeight="false" outlineLevel="0" collapsed="false">
      <c r="A5300" s="4" t="s">
        <v>7758</v>
      </c>
      <c r="B5300" s="4" t="n">
        <v>16</v>
      </c>
      <c r="C5300" s="4" t="s">
        <v>1096</v>
      </c>
      <c r="D5300" s="4" t="s">
        <v>38</v>
      </c>
      <c r="E5300" s="4" t="s">
        <v>3827</v>
      </c>
      <c r="F5300" s="4" t="s">
        <v>4470</v>
      </c>
      <c r="G5300" s="4" t="s">
        <v>1792</v>
      </c>
      <c r="H5300" s="4" t="s">
        <v>537</v>
      </c>
      <c r="I5300" s="4"/>
      <c r="J5300" s="4"/>
      <c r="K5300" s="4"/>
      <c r="L5300" s="10" t="n">
        <v>0.348</v>
      </c>
      <c r="M5300" s="10" t="n">
        <v>0.17</v>
      </c>
      <c r="N5300" s="11" t="s">
        <v>103</v>
      </c>
      <c r="O5300" s="11" t="s">
        <v>103</v>
      </c>
      <c r="P5300" s="11" t="s">
        <v>103</v>
      </c>
      <c r="Q5300" s="11" t="s">
        <v>103</v>
      </c>
      <c r="R5300" s="4"/>
    </row>
    <row r="5301" customFormat="false" ht="15" hidden="false" customHeight="false" outlineLevel="0" collapsed="false">
      <c r="A5301" s="4" t="s">
        <v>7759</v>
      </c>
      <c r="B5301" s="4" t="n">
        <v>16</v>
      </c>
      <c r="C5301" s="4" t="s">
        <v>1096</v>
      </c>
      <c r="D5301" s="4" t="s">
        <v>38</v>
      </c>
      <c r="E5301" s="4" t="s">
        <v>3827</v>
      </c>
      <c r="F5301" s="4" t="s">
        <v>4603</v>
      </c>
      <c r="G5301" s="4"/>
      <c r="H5301" s="4" t="s">
        <v>537</v>
      </c>
      <c r="I5301" s="4"/>
      <c r="J5301" s="4"/>
      <c r="K5301" s="4"/>
      <c r="L5301" s="10" t="n">
        <v>0.348</v>
      </c>
      <c r="M5301" s="10" t="n">
        <v>0.17</v>
      </c>
      <c r="N5301" s="11" t="s">
        <v>103</v>
      </c>
      <c r="O5301" s="11" t="s">
        <v>103</v>
      </c>
      <c r="P5301" s="11" t="s">
        <v>103</v>
      </c>
      <c r="Q5301" s="11" t="s">
        <v>103</v>
      </c>
      <c r="R5301" s="4"/>
    </row>
    <row r="5302" customFormat="false" ht="15" hidden="false" customHeight="false" outlineLevel="0" collapsed="false">
      <c r="A5302" s="4" t="s">
        <v>7760</v>
      </c>
      <c r="B5302" s="4" t="n">
        <v>16</v>
      </c>
      <c r="C5302" s="4" t="s">
        <v>1096</v>
      </c>
      <c r="D5302" s="4" t="s">
        <v>38</v>
      </c>
      <c r="E5302" s="4" t="s">
        <v>3827</v>
      </c>
      <c r="F5302" s="4" t="s">
        <v>4470</v>
      </c>
      <c r="G5302" s="4"/>
      <c r="H5302" s="4" t="s">
        <v>537</v>
      </c>
      <c r="I5302" s="4"/>
      <c r="J5302" s="4"/>
      <c r="K5302" s="4"/>
      <c r="L5302" s="10" t="n">
        <v>0.348</v>
      </c>
      <c r="M5302" s="10" t="n">
        <v>0.17</v>
      </c>
      <c r="N5302" s="11" t="s">
        <v>103</v>
      </c>
      <c r="O5302" s="11" t="s">
        <v>103</v>
      </c>
      <c r="P5302" s="11" t="s">
        <v>103</v>
      </c>
      <c r="Q5302" s="11" t="s">
        <v>103</v>
      </c>
      <c r="R5302" s="4"/>
    </row>
    <row r="5303" customFormat="false" ht="15" hidden="false" customHeight="false" outlineLevel="0" collapsed="false">
      <c r="A5303" s="4" t="s">
        <v>7761</v>
      </c>
      <c r="B5303" s="4" t="n">
        <v>16</v>
      </c>
      <c r="C5303" s="4" t="s">
        <v>1096</v>
      </c>
      <c r="D5303" s="4" t="s">
        <v>38</v>
      </c>
      <c r="E5303" s="4" t="s">
        <v>3827</v>
      </c>
      <c r="F5303" s="4" t="s">
        <v>4588</v>
      </c>
      <c r="G5303" s="4"/>
      <c r="H5303" s="4" t="s">
        <v>537</v>
      </c>
      <c r="I5303" s="4"/>
      <c r="J5303" s="4"/>
      <c r="K5303" s="4"/>
      <c r="L5303" s="10" t="n">
        <v>0.348</v>
      </c>
      <c r="M5303" s="10" t="n">
        <v>0.17</v>
      </c>
      <c r="N5303" s="11" t="s">
        <v>103</v>
      </c>
      <c r="O5303" s="11" t="s">
        <v>103</v>
      </c>
      <c r="P5303" s="11" t="s">
        <v>103</v>
      </c>
      <c r="Q5303" s="11" t="s">
        <v>103</v>
      </c>
      <c r="R5303" s="4"/>
    </row>
    <row r="5304" customFormat="false" ht="15" hidden="false" customHeight="false" outlineLevel="0" collapsed="false">
      <c r="A5304" s="4" t="s">
        <v>7762</v>
      </c>
      <c r="B5304" s="4" t="n">
        <v>16</v>
      </c>
      <c r="C5304" s="4" t="s">
        <v>1096</v>
      </c>
      <c r="D5304" s="4" t="s">
        <v>38</v>
      </c>
      <c r="E5304" s="4" t="s">
        <v>3827</v>
      </c>
      <c r="F5304" s="4" t="s">
        <v>4622</v>
      </c>
      <c r="G5304" s="4"/>
      <c r="H5304" s="4" t="s">
        <v>537</v>
      </c>
      <c r="I5304" s="4"/>
      <c r="J5304" s="4"/>
      <c r="K5304" s="4"/>
      <c r="L5304" s="10" t="n">
        <v>0.348</v>
      </c>
      <c r="M5304" s="10" t="n">
        <v>0.17</v>
      </c>
      <c r="N5304" s="11" t="s">
        <v>103</v>
      </c>
      <c r="O5304" s="11" t="s">
        <v>103</v>
      </c>
      <c r="P5304" s="11" t="s">
        <v>103</v>
      </c>
      <c r="Q5304" s="11" t="s">
        <v>103</v>
      </c>
      <c r="R5304" s="4"/>
    </row>
    <row r="5305" customFormat="false" ht="15" hidden="false" customHeight="false" outlineLevel="0" collapsed="false">
      <c r="A5305" s="4" t="s">
        <v>7763</v>
      </c>
      <c r="B5305" s="4" t="n">
        <v>16</v>
      </c>
      <c r="C5305" s="4" t="s">
        <v>1096</v>
      </c>
      <c r="D5305" s="4" t="s">
        <v>38</v>
      </c>
      <c r="E5305" s="4" t="s">
        <v>3827</v>
      </c>
      <c r="F5305" s="4" t="s">
        <v>4622</v>
      </c>
      <c r="G5305" s="4" t="s">
        <v>2379</v>
      </c>
      <c r="H5305" s="4" t="s">
        <v>537</v>
      </c>
      <c r="I5305" s="4"/>
      <c r="J5305" s="4"/>
      <c r="K5305" s="4"/>
      <c r="L5305" s="10" t="n">
        <v>0.348</v>
      </c>
      <c r="M5305" s="10" t="n">
        <v>0.17</v>
      </c>
      <c r="N5305" s="11" t="s">
        <v>103</v>
      </c>
      <c r="O5305" s="11" t="s">
        <v>103</v>
      </c>
      <c r="P5305" s="11" t="s">
        <v>103</v>
      </c>
      <c r="Q5305" s="11" t="s">
        <v>103</v>
      </c>
      <c r="R5305" s="4"/>
    </row>
    <row r="5306" customFormat="false" ht="15" hidden="false" customHeight="false" outlineLevel="0" collapsed="false">
      <c r="A5306" s="4" t="s">
        <v>7764</v>
      </c>
      <c r="B5306" s="4" t="n">
        <v>16</v>
      </c>
      <c r="C5306" s="4" t="s">
        <v>1096</v>
      </c>
      <c r="D5306" s="4" t="s">
        <v>38</v>
      </c>
      <c r="E5306" s="4" t="s">
        <v>3827</v>
      </c>
      <c r="F5306" s="4" t="s">
        <v>4614</v>
      </c>
      <c r="G5306" s="4" t="s">
        <v>7765</v>
      </c>
      <c r="H5306" s="4" t="s">
        <v>537</v>
      </c>
      <c r="I5306" s="4"/>
      <c r="J5306" s="4"/>
      <c r="K5306" s="4"/>
      <c r="L5306" s="10" t="n">
        <v>0.348</v>
      </c>
      <c r="M5306" s="10" t="n">
        <v>0.17</v>
      </c>
      <c r="N5306" s="11" t="s">
        <v>103</v>
      </c>
      <c r="O5306" s="11" t="s">
        <v>103</v>
      </c>
      <c r="P5306" s="11" t="s">
        <v>103</v>
      </c>
      <c r="Q5306" s="11" t="s">
        <v>103</v>
      </c>
      <c r="R5306" s="4"/>
    </row>
    <row r="5307" customFormat="false" ht="15" hidden="false" customHeight="false" outlineLevel="0" collapsed="false">
      <c r="A5307" s="4" t="s">
        <v>7766</v>
      </c>
      <c r="B5307" s="4" t="n">
        <v>16</v>
      </c>
      <c r="C5307" s="4" t="s">
        <v>1096</v>
      </c>
      <c r="D5307" s="4" t="s">
        <v>38</v>
      </c>
      <c r="E5307" s="4" t="s">
        <v>3827</v>
      </c>
      <c r="F5307" s="4" t="s">
        <v>4588</v>
      </c>
      <c r="G5307" s="4"/>
      <c r="H5307" s="4" t="s">
        <v>537</v>
      </c>
      <c r="I5307" s="4"/>
      <c r="J5307" s="4"/>
      <c r="K5307" s="4"/>
      <c r="L5307" s="10" t="n">
        <v>0.348</v>
      </c>
      <c r="M5307" s="10" t="n">
        <v>0.17</v>
      </c>
      <c r="N5307" s="11" t="s">
        <v>103</v>
      </c>
      <c r="O5307" s="11" t="s">
        <v>103</v>
      </c>
      <c r="P5307" s="11" t="s">
        <v>103</v>
      </c>
      <c r="Q5307" s="11" t="s">
        <v>103</v>
      </c>
      <c r="R5307" s="4"/>
    </row>
    <row r="5308" customFormat="false" ht="15" hidden="false" customHeight="false" outlineLevel="0" collapsed="false">
      <c r="A5308" s="4" t="s">
        <v>7767</v>
      </c>
      <c r="B5308" s="4" t="n">
        <v>16</v>
      </c>
      <c r="C5308" s="4" t="s">
        <v>1096</v>
      </c>
      <c r="D5308" s="4" t="s">
        <v>38</v>
      </c>
      <c r="E5308" s="4" t="s">
        <v>3827</v>
      </c>
      <c r="F5308" s="4" t="s">
        <v>4470</v>
      </c>
      <c r="G5308" s="4"/>
      <c r="H5308" s="4" t="s">
        <v>537</v>
      </c>
      <c r="I5308" s="4"/>
      <c r="J5308" s="4"/>
      <c r="K5308" s="4"/>
      <c r="L5308" s="10" t="n">
        <v>0.348</v>
      </c>
      <c r="M5308" s="10" t="n">
        <v>0.17</v>
      </c>
      <c r="N5308" s="11" t="s">
        <v>103</v>
      </c>
      <c r="O5308" s="11" t="s">
        <v>103</v>
      </c>
      <c r="P5308" s="11" t="s">
        <v>103</v>
      </c>
      <c r="Q5308" s="11" t="s">
        <v>103</v>
      </c>
      <c r="R5308" s="4"/>
    </row>
    <row r="5309" customFormat="false" ht="15" hidden="false" customHeight="false" outlineLevel="0" collapsed="false">
      <c r="A5309" s="4" t="s">
        <v>7768</v>
      </c>
      <c r="B5309" s="4" t="n">
        <v>16</v>
      </c>
      <c r="C5309" s="4" t="s">
        <v>1096</v>
      </c>
      <c r="D5309" s="4" t="s">
        <v>38</v>
      </c>
      <c r="E5309" s="4" t="s">
        <v>3827</v>
      </c>
      <c r="F5309" s="4" t="s">
        <v>5058</v>
      </c>
      <c r="G5309" s="4" t="s">
        <v>2359</v>
      </c>
      <c r="H5309" s="4" t="s">
        <v>7769</v>
      </c>
      <c r="I5309" s="4"/>
      <c r="J5309" s="4"/>
      <c r="K5309" s="4"/>
      <c r="L5309" s="10" t="n">
        <v>0.348</v>
      </c>
      <c r="M5309" s="10" t="n">
        <v>0.17</v>
      </c>
      <c r="N5309" s="11" t="s">
        <v>103</v>
      </c>
      <c r="O5309" s="11" t="s">
        <v>103</v>
      </c>
      <c r="P5309" s="11" t="s">
        <v>103</v>
      </c>
      <c r="Q5309" s="11" t="s">
        <v>103</v>
      </c>
      <c r="R5309" s="4"/>
    </row>
    <row r="5310" customFormat="false" ht="15" hidden="false" customHeight="false" outlineLevel="0" collapsed="false">
      <c r="A5310" s="4" t="s">
        <v>7770</v>
      </c>
      <c r="B5310" s="4" t="n">
        <v>16</v>
      </c>
      <c r="C5310" s="4" t="s">
        <v>1096</v>
      </c>
      <c r="D5310" s="4" t="s">
        <v>38</v>
      </c>
      <c r="E5310" s="4" t="s">
        <v>3827</v>
      </c>
      <c r="F5310" s="4" t="s">
        <v>7771</v>
      </c>
      <c r="G5310" s="4" t="s">
        <v>2538</v>
      </c>
      <c r="H5310" s="4" t="s">
        <v>7769</v>
      </c>
      <c r="I5310" s="4"/>
      <c r="J5310" s="4"/>
      <c r="K5310" s="4"/>
      <c r="L5310" s="10" t="n">
        <v>0.348</v>
      </c>
      <c r="M5310" s="10" t="n">
        <v>0.17</v>
      </c>
      <c r="N5310" s="11" t="s">
        <v>103</v>
      </c>
      <c r="O5310" s="11" t="s">
        <v>103</v>
      </c>
      <c r="P5310" s="11" t="s">
        <v>103</v>
      </c>
      <c r="Q5310" s="11" t="s">
        <v>103</v>
      </c>
      <c r="R5310" s="4"/>
    </row>
    <row r="5311" customFormat="false" ht="15" hidden="false" customHeight="false" outlineLevel="0" collapsed="false">
      <c r="A5311" s="4" t="s">
        <v>7772</v>
      </c>
      <c r="B5311" s="4" t="n">
        <v>16</v>
      </c>
      <c r="C5311" s="4" t="s">
        <v>1096</v>
      </c>
      <c r="D5311" s="4" t="s">
        <v>38</v>
      </c>
      <c r="E5311" s="4" t="s">
        <v>3827</v>
      </c>
      <c r="F5311" s="4" t="s">
        <v>6314</v>
      </c>
      <c r="G5311" s="4" t="s">
        <v>7495</v>
      </c>
      <c r="H5311" s="4" t="s">
        <v>2562</v>
      </c>
      <c r="I5311" s="4"/>
      <c r="J5311" s="4"/>
      <c r="K5311" s="4"/>
      <c r="L5311" s="10" t="n">
        <v>0.348</v>
      </c>
      <c r="M5311" s="10" t="n">
        <v>0.17</v>
      </c>
      <c r="N5311" s="11" t="s">
        <v>103</v>
      </c>
      <c r="O5311" s="11" t="s">
        <v>103</v>
      </c>
      <c r="P5311" s="11" t="s">
        <v>103</v>
      </c>
      <c r="Q5311" s="11" t="s">
        <v>103</v>
      </c>
      <c r="R5311" s="4"/>
    </row>
    <row r="5312" customFormat="false" ht="15" hidden="false" customHeight="false" outlineLevel="0" collapsed="false">
      <c r="A5312" s="4" t="s">
        <v>7773</v>
      </c>
      <c r="B5312" s="4" t="n">
        <v>16</v>
      </c>
      <c r="C5312" s="4" t="s">
        <v>1096</v>
      </c>
      <c r="D5312" s="4" t="s">
        <v>38</v>
      </c>
      <c r="E5312" s="4" t="s">
        <v>3827</v>
      </c>
      <c r="F5312" s="4" t="s">
        <v>4603</v>
      </c>
      <c r="G5312" s="4" t="s">
        <v>2359</v>
      </c>
      <c r="H5312" s="4" t="s">
        <v>2655</v>
      </c>
      <c r="I5312" s="4"/>
      <c r="J5312" s="4"/>
      <c r="K5312" s="4"/>
      <c r="L5312" s="10" t="n">
        <v>0.348</v>
      </c>
      <c r="M5312" s="10" t="n">
        <v>0.17</v>
      </c>
      <c r="N5312" s="11" t="s">
        <v>103</v>
      </c>
      <c r="O5312" s="11" t="s">
        <v>103</v>
      </c>
      <c r="P5312" s="11" t="s">
        <v>103</v>
      </c>
      <c r="Q5312" s="11" t="s">
        <v>103</v>
      </c>
      <c r="R5312" s="4"/>
    </row>
    <row r="5313" customFormat="false" ht="15" hidden="false" customHeight="false" outlineLevel="0" collapsed="false">
      <c r="A5313" s="4" t="s">
        <v>7774</v>
      </c>
      <c r="B5313" s="4" t="n">
        <v>16</v>
      </c>
      <c r="C5313" s="4" t="s">
        <v>1096</v>
      </c>
      <c r="D5313" s="4" t="s">
        <v>38</v>
      </c>
      <c r="E5313" s="4" t="s">
        <v>3827</v>
      </c>
      <c r="F5313" s="4" t="s">
        <v>4847</v>
      </c>
      <c r="G5313" s="4" t="s">
        <v>7775</v>
      </c>
      <c r="H5313" s="4" t="s">
        <v>2655</v>
      </c>
      <c r="I5313" s="4"/>
      <c r="J5313" s="4"/>
      <c r="K5313" s="4"/>
      <c r="L5313" s="10" t="n">
        <v>0.348</v>
      </c>
      <c r="M5313" s="10" t="n">
        <v>0.17</v>
      </c>
      <c r="N5313" s="11" t="s">
        <v>103</v>
      </c>
      <c r="O5313" s="11" t="s">
        <v>103</v>
      </c>
      <c r="P5313" s="11" t="s">
        <v>103</v>
      </c>
      <c r="Q5313" s="11" t="s">
        <v>103</v>
      </c>
      <c r="R5313" s="4"/>
    </row>
    <row r="5314" customFormat="false" ht="15" hidden="false" customHeight="false" outlineLevel="0" collapsed="false">
      <c r="A5314" s="4" t="s">
        <v>7776</v>
      </c>
      <c r="B5314" s="4" t="n">
        <v>16</v>
      </c>
      <c r="C5314" s="4" t="s">
        <v>1096</v>
      </c>
      <c r="D5314" s="4" t="s">
        <v>38</v>
      </c>
      <c r="E5314" s="4" t="s">
        <v>3827</v>
      </c>
      <c r="F5314" s="4" t="s">
        <v>4594</v>
      </c>
      <c r="G5314" s="4" t="s">
        <v>2359</v>
      </c>
      <c r="H5314" s="4" t="s">
        <v>7777</v>
      </c>
      <c r="I5314" s="4"/>
      <c r="J5314" s="4"/>
      <c r="K5314" s="4"/>
      <c r="L5314" s="10" t="n">
        <v>0.348</v>
      </c>
      <c r="M5314" s="10" t="n">
        <v>0.17</v>
      </c>
      <c r="N5314" s="11" t="s">
        <v>103</v>
      </c>
      <c r="O5314" s="11" t="s">
        <v>103</v>
      </c>
      <c r="P5314" s="11" t="s">
        <v>103</v>
      </c>
      <c r="Q5314" s="11" t="s">
        <v>103</v>
      </c>
      <c r="R5314" s="4"/>
    </row>
    <row r="5315" customFormat="false" ht="15" hidden="false" customHeight="false" outlineLevel="0" collapsed="false">
      <c r="A5315" s="4" t="s">
        <v>7778</v>
      </c>
      <c r="B5315" s="4" t="n">
        <v>16</v>
      </c>
      <c r="C5315" s="4" t="s">
        <v>1096</v>
      </c>
      <c r="D5315" s="4" t="s">
        <v>38</v>
      </c>
      <c r="E5315" s="4" t="s">
        <v>3827</v>
      </c>
      <c r="F5315" s="4" t="s">
        <v>5858</v>
      </c>
      <c r="G5315" s="4" t="s">
        <v>7519</v>
      </c>
      <c r="H5315" s="4" t="s">
        <v>2566</v>
      </c>
      <c r="I5315" s="4"/>
      <c r="J5315" s="4"/>
      <c r="K5315" s="4"/>
      <c r="L5315" s="10" t="n">
        <v>0.348</v>
      </c>
      <c r="M5315" s="10" t="n">
        <v>0.17</v>
      </c>
      <c r="N5315" s="11" t="s">
        <v>103</v>
      </c>
      <c r="O5315" s="11" t="s">
        <v>103</v>
      </c>
      <c r="P5315" s="11" t="s">
        <v>103</v>
      </c>
      <c r="Q5315" s="11" t="s">
        <v>103</v>
      </c>
      <c r="R5315" s="4"/>
    </row>
    <row r="5316" customFormat="false" ht="15" hidden="false" customHeight="false" outlineLevel="0" collapsed="false">
      <c r="A5316" s="4" t="s">
        <v>7779</v>
      </c>
      <c r="B5316" s="4" t="n">
        <v>16</v>
      </c>
      <c r="C5316" s="4" t="s">
        <v>1096</v>
      </c>
      <c r="D5316" s="4" t="s">
        <v>38</v>
      </c>
      <c r="E5316" s="4" t="s">
        <v>3827</v>
      </c>
      <c r="F5316" s="4" t="s">
        <v>7780</v>
      </c>
      <c r="G5316" s="4" t="s">
        <v>2538</v>
      </c>
      <c r="H5316" s="4" t="s">
        <v>2566</v>
      </c>
      <c r="I5316" s="4"/>
      <c r="J5316" s="4"/>
      <c r="K5316" s="4"/>
      <c r="L5316" s="10" t="n">
        <v>0.348</v>
      </c>
      <c r="M5316" s="10" t="n">
        <v>0.17</v>
      </c>
      <c r="N5316" s="11" t="s">
        <v>103</v>
      </c>
      <c r="O5316" s="11" t="s">
        <v>103</v>
      </c>
      <c r="P5316" s="11" t="s">
        <v>103</v>
      </c>
      <c r="Q5316" s="11" t="s">
        <v>103</v>
      </c>
      <c r="R5316" s="4"/>
    </row>
    <row r="5317" customFormat="false" ht="15" hidden="false" customHeight="false" outlineLevel="0" collapsed="false">
      <c r="A5317" s="4" t="s">
        <v>7781</v>
      </c>
      <c r="B5317" s="4" t="n">
        <v>16</v>
      </c>
      <c r="C5317" s="4" t="s">
        <v>1096</v>
      </c>
      <c r="D5317" s="4" t="s">
        <v>38</v>
      </c>
      <c r="E5317" s="4" t="s">
        <v>3827</v>
      </c>
      <c r="F5317" s="4" t="s">
        <v>4412</v>
      </c>
      <c r="G5317" s="4" t="s">
        <v>2359</v>
      </c>
      <c r="H5317" s="4" t="s">
        <v>2566</v>
      </c>
      <c r="I5317" s="4"/>
      <c r="J5317" s="4"/>
      <c r="K5317" s="4"/>
      <c r="L5317" s="10" t="n">
        <v>0.348</v>
      </c>
      <c r="M5317" s="10" t="n">
        <v>0.17</v>
      </c>
      <c r="N5317" s="11" t="s">
        <v>103</v>
      </c>
      <c r="O5317" s="11" t="s">
        <v>103</v>
      </c>
      <c r="P5317" s="11" t="s">
        <v>103</v>
      </c>
      <c r="Q5317" s="11" t="s">
        <v>103</v>
      </c>
      <c r="R5317" s="4"/>
    </row>
    <row r="5318" customFormat="false" ht="15" hidden="false" customHeight="false" outlineLevel="0" collapsed="false">
      <c r="A5318" s="4" t="s">
        <v>7782</v>
      </c>
      <c r="B5318" s="4" t="n">
        <v>16</v>
      </c>
      <c r="C5318" s="4" t="s">
        <v>1096</v>
      </c>
      <c r="D5318" s="4" t="s">
        <v>38</v>
      </c>
      <c r="E5318" s="4" t="s">
        <v>3827</v>
      </c>
      <c r="F5318" s="4" t="s">
        <v>4570</v>
      </c>
      <c r="G5318" s="4"/>
      <c r="H5318" s="4" t="s">
        <v>2568</v>
      </c>
      <c r="I5318" s="4"/>
      <c r="J5318" s="4"/>
      <c r="K5318" s="4"/>
      <c r="L5318" s="10" t="n">
        <v>0.348</v>
      </c>
      <c r="M5318" s="10" t="n">
        <v>0.17</v>
      </c>
      <c r="N5318" s="11" t="s">
        <v>103</v>
      </c>
      <c r="O5318" s="11" t="s">
        <v>103</v>
      </c>
      <c r="P5318" s="11" t="s">
        <v>103</v>
      </c>
      <c r="Q5318" s="11" t="s">
        <v>103</v>
      </c>
      <c r="R5318" s="4"/>
    </row>
    <row r="5319" customFormat="false" ht="15" hidden="false" customHeight="false" outlineLevel="0" collapsed="false">
      <c r="A5319" s="4" t="s">
        <v>7783</v>
      </c>
      <c r="B5319" s="4" t="n">
        <v>16</v>
      </c>
      <c r="C5319" s="4" t="s">
        <v>1096</v>
      </c>
      <c r="D5319" s="4" t="s">
        <v>38</v>
      </c>
      <c r="E5319" s="4" t="s">
        <v>3827</v>
      </c>
      <c r="F5319" s="4" t="s">
        <v>4622</v>
      </c>
      <c r="G5319" s="4" t="s">
        <v>2379</v>
      </c>
      <c r="H5319" s="4" t="s">
        <v>543</v>
      </c>
      <c r="I5319" s="4"/>
      <c r="J5319" s="4"/>
      <c r="K5319" s="4"/>
      <c r="L5319" s="10" t="n">
        <v>0.348</v>
      </c>
      <c r="M5319" s="10" t="n">
        <v>0.17</v>
      </c>
      <c r="N5319" s="11" t="s">
        <v>103</v>
      </c>
      <c r="O5319" s="11" t="s">
        <v>103</v>
      </c>
      <c r="P5319" s="11" t="s">
        <v>103</v>
      </c>
      <c r="Q5319" s="11" t="s">
        <v>103</v>
      </c>
      <c r="R5319" s="4"/>
    </row>
    <row r="5320" customFormat="false" ht="15" hidden="false" customHeight="false" outlineLevel="0" collapsed="false">
      <c r="A5320" s="4" t="s">
        <v>7784</v>
      </c>
      <c r="B5320" s="4" t="n">
        <v>16</v>
      </c>
      <c r="C5320" s="4" t="s">
        <v>1096</v>
      </c>
      <c r="D5320" s="4" t="s">
        <v>38</v>
      </c>
      <c r="E5320" s="4" t="s">
        <v>3827</v>
      </c>
      <c r="F5320" s="4" t="s">
        <v>4622</v>
      </c>
      <c r="G5320" s="4" t="s">
        <v>2557</v>
      </c>
      <c r="H5320" s="4" t="s">
        <v>543</v>
      </c>
      <c r="I5320" s="4"/>
      <c r="J5320" s="4"/>
      <c r="K5320" s="4"/>
      <c r="L5320" s="10" t="n">
        <v>0.348</v>
      </c>
      <c r="M5320" s="10" t="n">
        <v>0.17</v>
      </c>
      <c r="N5320" s="11" t="s">
        <v>103</v>
      </c>
      <c r="O5320" s="11" t="s">
        <v>103</v>
      </c>
      <c r="P5320" s="11" t="s">
        <v>103</v>
      </c>
      <c r="Q5320" s="11" t="s">
        <v>103</v>
      </c>
      <c r="R5320" s="4"/>
    </row>
    <row r="5321" customFormat="false" ht="15" hidden="false" customHeight="false" outlineLevel="0" collapsed="false">
      <c r="A5321" s="4" t="s">
        <v>7785</v>
      </c>
      <c r="B5321" s="4" t="n">
        <v>16</v>
      </c>
      <c r="C5321" s="4" t="s">
        <v>1096</v>
      </c>
      <c r="D5321" s="4" t="s">
        <v>38</v>
      </c>
      <c r="E5321" s="4" t="s">
        <v>3827</v>
      </c>
      <c r="F5321" s="4" t="s">
        <v>7786</v>
      </c>
      <c r="G5321" s="4"/>
      <c r="H5321" s="4" t="s">
        <v>543</v>
      </c>
      <c r="I5321" s="4"/>
      <c r="J5321" s="4"/>
      <c r="K5321" s="4"/>
      <c r="L5321" s="10" t="n">
        <v>0.348</v>
      </c>
      <c r="M5321" s="10" t="n">
        <v>0.17</v>
      </c>
      <c r="N5321" s="11" t="s">
        <v>103</v>
      </c>
      <c r="O5321" s="11" t="s">
        <v>103</v>
      </c>
      <c r="P5321" s="11" t="s">
        <v>103</v>
      </c>
      <c r="Q5321" s="11" t="s">
        <v>103</v>
      </c>
      <c r="R5321" s="4"/>
    </row>
    <row r="5322" customFormat="false" ht="15" hidden="false" customHeight="false" outlineLevel="0" collapsed="false">
      <c r="A5322" s="4" t="s">
        <v>7787</v>
      </c>
      <c r="B5322" s="4" t="n">
        <v>16</v>
      </c>
      <c r="C5322" s="4" t="s">
        <v>1096</v>
      </c>
      <c r="D5322" s="4" t="s">
        <v>38</v>
      </c>
      <c r="E5322" s="4" t="s">
        <v>3827</v>
      </c>
      <c r="F5322" s="4" t="s">
        <v>4588</v>
      </c>
      <c r="G5322" s="4"/>
      <c r="H5322" s="4" t="s">
        <v>1119</v>
      </c>
      <c r="I5322" s="4"/>
      <c r="J5322" s="4"/>
      <c r="K5322" s="4"/>
      <c r="L5322" s="10" t="n">
        <v>0.348</v>
      </c>
      <c r="M5322" s="10" t="n">
        <v>0.17</v>
      </c>
      <c r="N5322" s="11" t="s">
        <v>103</v>
      </c>
      <c r="O5322" s="11" t="s">
        <v>103</v>
      </c>
      <c r="P5322" s="11" t="s">
        <v>103</v>
      </c>
      <c r="Q5322" s="11" t="s">
        <v>103</v>
      </c>
      <c r="R5322" s="4"/>
    </row>
    <row r="5323" customFormat="false" ht="15" hidden="false" customHeight="false" outlineLevel="0" collapsed="false">
      <c r="A5323" s="4" t="s">
        <v>7788</v>
      </c>
      <c r="B5323" s="4" t="n">
        <v>16</v>
      </c>
      <c r="C5323" s="4" t="s">
        <v>1096</v>
      </c>
      <c r="D5323" s="4" t="s">
        <v>38</v>
      </c>
      <c r="E5323" s="4" t="s">
        <v>3827</v>
      </c>
      <c r="F5323" s="4" t="s">
        <v>4570</v>
      </c>
      <c r="G5323" s="4" t="s">
        <v>2359</v>
      </c>
      <c r="H5323" s="4" t="s">
        <v>2576</v>
      </c>
      <c r="I5323" s="4"/>
      <c r="J5323" s="4"/>
      <c r="K5323" s="4"/>
      <c r="L5323" s="10" t="n">
        <v>0.348</v>
      </c>
      <c r="M5323" s="10" t="n">
        <v>0.17</v>
      </c>
      <c r="N5323" s="11" t="s">
        <v>103</v>
      </c>
      <c r="O5323" s="11" t="s">
        <v>103</v>
      </c>
      <c r="P5323" s="11" t="s">
        <v>103</v>
      </c>
      <c r="Q5323" s="11" t="s">
        <v>103</v>
      </c>
      <c r="R5323" s="4"/>
    </row>
    <row r="5324" customFormat="false" ht="15" hidden="false" customHeight="false" outlineLevel="0" collapsed="false">
      <c r="A5324" s="4" t="s">
        <v>7789</v>
      </c>
      <c r="B5324" s="4" t="n">
        <v>16</v>
      </c>
      <c r="C5324" s="4" t="s">
        <v>1096</v>
      </c>
      <c r="D5324" s="4" t="s">
        <v>38</v>
      </c>
      <c r="E5324" s="4" t="s">
        <v>3827</v>
      </c>
      <c r="F5324" s="4" t="s">
        <v>4412</v>
      </c>
      <c r="G5324" s="4" t="s">
        <v>2359</v>
      </c>
      <c r="H5324" s="4" t="s">
        <v>2576</v>
      </c>
      <c r="I5324" s="4"/>
      <c r="J5324" s="4"/>
      <c r="K5324" s="4"/>
      <c r="L5324" s="10" t="n">
        <v>0.348</v>
      </c>
      <c r="M5324" s="10" t="n">
        <v>0.17</v>
      </c>
      <c r="N5324" s="11" t="s">
        <v>103</v>
      </c>
      <c r="O5324" s="11" t="s">
        <v>103</v>
      </c>
      <c r="P5324" s="11" t="s">
        <v>103</v>
      </c>
      <c r="Q5324" s="11" t="s">
        <v>103</v>
      </c>
      <c r="R5324" s="4"/>
    </row>
    <row r="5325" customFormat="false" ht="15" hidden="false" customHeight="false" outlineLevel="0" collapsed="false">
      <c r="A5325" s="4" t="s">
        <v>7790</v>
      </c>
      <c r="B5325" s="4" t="n">
        <v>16</v>
      </c>
      <c r="C5325" s="4" t="s">
        <v>1096</v>
      </c>
      <c r="D5325" s="4" t="s">
        <v>38</v>
      </c>
      <c r="E5325" s="4" t="s">
        <v>3827</v>
      </c>
      <c r="F5325" s="4" t="s">
        <v>6342</v>
      </c>
      <c r="G5325" s="4" t="s">
        <v>7513</v>
      </c>
      <c r="H5325" s="4" t="s">
        <v>2576</v>
      </c>
      <c r="I5325" s="4"/>
      <c r="J5325" s="4"/>
      <c r="K5325" s="4"/>
      <c r="L5325" s="10" t="n">
        <v>0.348</v>
      </c>
      <c r="M5325" s="10" t="n">
        <v>0.17</v>
      </c>
      <c r="N5325" s="11" t="s">
        <v>103</v>
      </c>
      <c r="O5325" s="11" t="s">
        <v>103</v>
      </c>
      <c r="P5325" s="11" t="s">
        <v>103</v>
      </c>
      <c r="Q5325" s="11" t="s">
        <v>103</v>
      </c>
      <c r="R5325" s="4"/>
    </row>
    <row r="5326" customFormat="false" ht="15" hidden="false" customHeight="false" outlineLevel="0" collapsed="false">
      <c r="A5326" s="4" t="s">
        <v>7791</v>
      </c>
      <c r="B5326" s="4" t="n">
        <v>16</v>
      </c>
      <c r="C5326" s="4" t="s">
        <v>1096</v>
      </c>
      <c r="D5326" s="4" t="s">
        <v>38</v>
      </c>
      <c r="E5326" s="4" t="s">
        <v>3827</v>
      </c>
      <c r="F5326" s="4" t="s">
        <v>7792</v>
      </c>
      <c r="G5326" s="4" t="s">
        <v>2359</v>
      </c>
      <c r="H5326" s="4" t="s">
        <v>2576</v>
      </c>
      <c r="I5326" s="4"/>
      <c r="J5326" s="4"/>
      <c r="K5326" s="4"/>
      <c r="L5326" s="10" t="n">
        <v>0.348</v>
      </c>
      <c r="M5326" s="10" t="n">
        <v>0.17</v>
      </c>
      <c r="N5326" s="11" t="s">
        <v>103</v>
      </c>
      <c r="O5326" s="11" t="s">
        <v>103</v>
      </c>
      <c r="P5326" s="11" t="s">
        <v>103</v>
      </c>
      <c r="Q5326" s="11" t="s">
        <v>103</v>
      </c>
      <c r="R5326" s="4"/>
    </row>
    <row r="5327" customFormat="false" ht="15" hidden="false" customHeight="false" outlineLevel="0" collapsed="false">
      <c r="A5327" s="4" t="s">
        <v>7793</v>
      </c>
      <c r="B5327" s="4" t="n">
        <v>16</v>
      </c>
      <c r="C5327" s="4" t="s">
        <v>1096</v>
      </c>
      <c r="D5327" s="4" t="s">
        <v>38</v>
      </c>
      <c r="E5327" s="4" t="s">
        <v>3827</v>
      </c>
      <c r="F5327" s="4" t="s">
        <v>4570</v>
      </c>
      <c r="G5327" s="4" t="s">
        <v>2359</v>
      </c>
      <c r="H5327" s="4" t="s">
        <v>2579</v>
      </c>
      <c r="I5327" s="4"/>
      <c r="J5327" s="4"/>
      <c r="K5327" s="4"/>
      <c r="L5327" s="10" t="n">
        <v>0.348</v>
      </c>
      <c r="M5327" s="10" t="n">
        <v>0.17</v>
      </c>
      <c r="N5327" s="11" t="s">
        <v>103</v>
      </c>
      <c r="O5327" s="11" t="s">
        <v>103</v>
      </c>
      <c r="P5327" s="11" t="s">
        <v>103</v>
      </c>
      <c r="Q5327" s="11" t="s">
        <v>103</v>
      </c>
      <c r="R5327" s="4"/>
    </row>
    <row r="5328" customFormat="false" ht="15" hidden="false" customHeight="false" outlineLevel="0" collapsed="false">
      <c r="A5328" s="4" t="s">
        <v>7794</v>
      </c>
      <c r="B5328" s="4" t="n">
        <v>16</v>
      </c>
      <c r="C5328" s="4" t="s">
        <v>1096</v>
      </c>
      <c r="D5328" s="4" t="s">
        <v>38</v>
      </c>
      <c r="E5328" s="4" t="s">
        <v>3827</v>
      </c>
      <c r="F5328" s="4" t="s">
        <v>4414</v>
      </c>
      <c r="G5328" s="4" t="s">
        <v>7795</v>
      </c>
      <c r="H5328" s="4" t="s">
        <v>2587</v>
      </c>
      <c r="I5328" s="4"/>
      <c r="J5328" s="4"/>
      <c r="K5328" s="4"/>
      <c r="L5328" s="10" t="n">
        <v>0.348</v>
      </c>
      <c r="M5328" s="10" t="n">
        <v>0.17</v>
      </c>
      <c r="N5328" s="11" t="s">
        <v>103</v>
      </c>
      <c r="O5328" s="11" t="s">
        <v>103</v>
      </c>
      <c r="P5328" s="11" t="s">
        <v>103</v>
      </c>
      <c r="Q5328" s="11" t="s">
        <v>103</v>
      </c>
      <c r="R5328" s="4"/>
    </row>
    <row r="5329" customFormat="false" ht="15" hidden="false" customHeight="false" outlineLevel="0" collapsed="false">
      <c r="A5329" s="4" t="s">
        <v>7796</v>
      </c>
      <c r="B5329" s="4" t="n">
        <v>16</v>
      </c>
      <c r="C5329" s="4" t="s">
        <v>1096</v>
      </c>
      <c r="D5329" s="4" t="s">
        <v>38</v>
      </c>
      <c r="E5329" s="4" t="s">
        <v>3827</v>
      </c>
      <c r="F5329" s="4" t="s">
        <v>4414</v>
      </c>
      <c r="G5329" s="4" t="s">
        <v>2381</v>
      </c>
      <c r="H5329" s="4" t="s">
        <v>2587</v>
      </c>
      <c r="I5329" s="4"/>
      <c r="J5329" s="4"/>
      <c r="K5329" s="4"/>
      <c r="L5329" s="10" t="n">
        <v>0.348</v>
      </c>
      <c r="M5329" s="10" t="n">
        <v>0.17</v>
      </c>
      <c r="N5329" s="11" t="s">
        <v>103</v>
      </c>
      <c r="O5329" s="11" t="s">
        <v>103</v>
      </c>
      <c r="P5329" s="11" t="s">
        <v>103</v>
      </c>
      <c r="Q5329" s="11" t="s">
        <v>103</v>
      </c>
      <c r="R5329" s="4"/>
    </row>
    <row r="5330" customFormat="false" ht="15" hidden="false" customHeight="false" outlineLevel="0" collapsed="false">
      <c r="A5330" s="4" t="s">
        <v>7797</v>
      </c>
      <c r="B5330" s="4" t="n">
        <v>16</v>
      </c>
      <c r="C5330" s="4" t="s">
        <v>1096</v>
      </c>
      <c r="D5330" s="4" t="s">
        <v>38</v>
      </c>
      <c r="E5330" s="4" t="s">
        <v>3827</v>
      </c>
      <c r="F5330" s="4" t="s">
        <v>4414</v>
      </c>
      <c r="G5330" s="4" t="s">
        <v>2381</v>
      </c>
      <c r="H5330" s="4" t="s">
        <v>2587</v>
      </c>
      <c r="I5330" s="4"/>
      <c r="J5330" s="4"/>
      <c r="K5330" s="4"/>
      <c r="L5330" s="10" t="n">
        <v>0.348</v>
      </c>
      <c r="M5330" s="10" t="n">
        <v>0.17</v>
      </c>
      <c r="N5330" s="11" t="s">
        <v>103</v>
      </c>
      <c r="O5330" s="11" t="s">
        <v>103</v>
      </c>
      <c r="P5330" s="11" t="s">
        <v>103</v>
      </c>
      <c r="Q5330" s="11" t="s">
        <v>103</v>
      </c>
      <c r="R5330" s="4"/>
    </row>
    <row r="5331" customFormat="false" ht="15" hidden="false" customHeight="false" outlineLevel="0" collapsed="false">
      <c r="A5331" s="4" t="s">
        <v>7798</v>
      </c>
      <c r="B5331" s="4" t="n">
        <v>16</v>
      </c>
      <c r="C5331" s="4" t="s">
        <v>1096</v>
      </c>
      <c r="D5331" s="4" t="s">
        <v>38</v>
      </c>
      <c r="E5331" s="4" t="s">
        <v>3827</v>
      </c>
      <c r="F5331" s="4" t="s">
        <v>4635</v>
      </c>
      <c r="G5331" s="4" t="s">
        <v>2381</v>
      </c>
      <c r="H5331" s="4" t="s">
        <v>2587</v>
      </c>
      <c r="I5331" s="4"/>
      <c r="J5331" s="4"/>
      <c r="K5331" s="4"/>
      <c r="L5331" s="10" t="n">
        <v>0.348</v>
      </c>
      <c r="M5331" s="10" t="n">
        <v>0.17</v>
      </c>
      <c r="N5331" s="11" t="s">
        <v>103</v>
      </c>
      <c r="O5331" s="11" t="s">
        <v>103</v>
      </c>
      <c r="P5331" s="11" t="s">
        <v>103</v>
      </c>
      <c r="Q5331" s="11" t="s">
        <v>103</v>
      </c>
      <c r="R5331" s="4"/>
    </row>
    <row r="5332" customFormat="false" ht="15" hidden="false" customHeight="false" outlineLevel="0" collapsed="false">
      <c r="A5332" s="4" t="s">
        <v>7799</v>
      </c>
      <c r="B5332" s="4" t="n">
        <v>16</v>
      </c>
      <c r="C5332" s="4" t="s">
        <v>1096</v>
      </c>
      <c r="D5332" s="4" t="s">
        <v>38</v>
      </c>
      <c r="E5332" s="4" t="s">
        <v>3827</v>
      </c>
      <c r="F5332" s="4" t="s">
        <v>4414</v>
      </c>
      <c r="G5332" s="4" t="s">
        <v>2381</v>
      </c>
      <c r="H5332" s="4" t="s">
        <v>2587</v>
      </c>
      <c r="I5332" s="4"/>
      <c r="J5332" s="4"/>
      <c r="K5332" s="4"/>
      <c r="L5332" s="10" t="n">
        <v>0.348</v>
      </c>
      <c r="M5332" s="10" t="n">
        <v>0.17</v>
      </c>
      <c r="N5332" s="11" t="s">
        <v>103</v>
      </c>
      <c r="O5332" s="11" t="s">
        <v>103</v>
      </c>
      <c r="P5332" s="11" t="s">
        <v>103</v>
      </c>
      <c r="Q5332" s="11" t="s">
        <v>103</v>
      </c>
      <c r="R5332" s="4"/>
    </row>
    <row r="5333" customFormat="false" ht="15" hidden="false" customHeight="false" outlineLevel="0" collapsed="false">
      <c r="A5333" s="4" t="s">
        <v>7800</v>
      </c>
      <c r="B5333" s="4" t="n">
        <v>16</v>
      </c>
      <c r="C5333" s="4" t="s">
        <v>1096</v>
      </c>
      <c r="D5333" s="4" t="s">
        <v>38</v>
      </c>
      <c r="E5333" s="4" t="s">
        <v>3827</v>
      </c>
      <c r="F5333" s="4" t="s">
        <v>4414</v>
      </c>
      <c r="G5333" s="4" t="s">
        <v>2381</v>
      </c>
      <c r="H5333" s="4" t="s">
        <v>2587</v>
      </c>
      <c r="I5333" s="4"/>
      <c r="J5333" s="4"/>
      <c r="K5333" s="4"/>
      <c r="L5333" s="10" t="n">
        <v>0.348</v>
      </c>
      <c r="M5333" s="10" t="n">
        <v>0.17</v>
      </c>
      <c r="N5333" s="11" t="s">
        <v>103</v>
      </c>
      <c r="O5333" s="11" t="s">
        <v>103</v>
      </c>
      <c r="P5333" s="11" t="s">
        <v>103</v>
      </c>
      <c r="Q5333" s="11" t="s">
        <v>103</v>
      </c>
      <c r="R5333" s="4"/>
    </row>
    <row r="5334" customFormat="false" ht="15" hidden="false" customHeight="false" outlineLevel="0" collapsed="false">
      <c r="A5334" s="4" t="s">
        <v>7801</v>
      </c>
      <c r="B5334" s="4" t="n">
        <v>16</v>
      </c>
      <c r="C5334" s="4" t="s">
        <v>1096</v>
      </c>
      <c r="D5334" s="4" t="s">
        <v>38</v>
      </c>
      <c r="E5334" s="4" t="s">
        <v>3827</v>
      </c>
      <c r="F5334" s="4" t="s">
        <v>7802</v>
      </c>
      <c r="G5334" s="4" t="s">
        <v>2488</v>
      </c>
      <c r="H5334" s="4" t="s">
        <v>2587</v>
      </c>
      <c r="I5334" s="4"/>
      <c r="J5334" s="4"/>
      <c r="K5334" s="4"/>
      <c r="L5334" s="10" t="n">
        <v>0.348</v>
      </c>
      <c r="M5334" s="10" t="n">
        <v>0.17</v>
      </c>
      <c r="N5334" s="11" t="s">
        <v>103</v>
      </c>
      <c r="O5334" s="11" t="s">
        <v>103</v>
      </c>
      <c r="P5334" s="11" t="s">
        <v>103</v>
      </c>
      <c r="Q5334" s="11" t="s">
        <v>103</v>
      </c>
      <c r="R5334" s="4"/>
    </row>
    <row r="5335" customFormat="false" ht="15" hidden="false" customHeight="false" outlineLevel="0" collapsed="false">
      <c r="A5335" s="4" t="s">
        <v>7803</v>
      </c>
      <c r="B5335" s="4" t="n">
        <v>16</v>
      </c>
      <c r="C5335" s="4" t="s">
        <v>1096</v>
      </c>
      <c r="D5335" s="4" t="s">
        <v>38</v>
      </c>
      <c r="E5335" s="4" t="s">
        <v>3827</v>
      </c>
      <c r="F5335" s="4" t="s">
        <v>4414</v>
      </c>
      <c r="G5335" s="4" t="s">
        <v>2381</v>
      </c>
      <c r="H5335" s="4" t="s">
        <v>2587</v>
      </c>
      <c r="I5335" s="4"/>
      <c r="J5335" s="4"/>
      <c r="K5335" s="4"/>
      <c r="L5335" s="10" t="n">
        <v>0.348</v>
      </c>
      <c r="M5335" s="10" t="n">
        <v>0.17</v>
      </c>
      <c r="N5335" s="11" t="s">
        <v>103</v>
      </c>
      <c r="O5335" s="11" t="s">
        <v>103</v>
      </c>
      <c r="P5335" s="11" t="s">
        <v>103</v>
      </c>
      <c r="Q5335" s="11" t="s">
        <v>103</v>
      </c>
      <c r="R5335" s="4"/>
    </row>
    <row r="5336" customFormat="false" ht="15" hidden="false" customHeight="false" outlineLevel="0" collapsed="false">
      <c r="A5336" s="4" t="s">
        <v>7804</v>
      </c>
      <c r="B5336" s="4" t="n">
        <v>16</v>
      </c>
      <c r="C5336" s="4" t="s">
        <v>1096</v>
      </c>
      <c r="D5336" s="4" t="s">
        <v>38</v>
      </c>
      <c r="E5336" s="4" t="s">
        <v>3827</v>
      </c>
      <c r="F5336" s="4" t="s">
        <v>4414</v>
      </c>
      <c r="G5336" s="4" t="s">
        <v>2381</v>
      </c>
      <c r="H5336" s="4" t="s">
        <v>2587</v>
      </c>
      <c r="I5336" s="4"/>
      <c r="J5336" s="4"/>
      <c r="K5336" s="4"/>
      <c r="L5336" s="10" t="n">
        <v>0.348</v>
      </c>
      <c r="M5336" s="10" t="n">
        <v>0.17</v>
      </c>
      <c r="N5336" s="11" t="s">
        <v>103</v>
      </c>
      <c r="O5336" s="11" t="s">
        <v>103</v>
      </c>
      <c r="P5336" s="11" t="s">
        <v>103</v>
      </c>
      <c r="Q5336" s="11" t="s">
        <v>103</v>
      </c>
      <c r="R5336" s="4"/>
    </row>
    <row r="5337" customFormat="false" ht="15" hidden="false" customHeight="false" outlineLevel="0" collapsed="false">
      <c r="A5337" s="4" t="s">
        <v>7805</v>
      </c>
      <c r="B5337" s="4" t="n">
        <v>16</v>
      </c>
      <c r="C5337" s="4" t="s">
        <v>1096</v>
      </c>
      <c r="D5337" s="4" t="s">
        <v>38</v>
      </c>
      <c r="E5337" s="4" t="s">
        <v>3827</v>
      </c>
      <c r="F5337" s="4" t="s">
        <v>4414</v>
      </c>
      <c r="G5337" s="4" t="s">
        <v>2381</v>
      </c>
      <c r="H5337" s="4" t="s">
        <v>2587</v>
      </c>
      <c r="I5337" s="4"/>
      <c r="J5337" s="4"/>
      <c r="K5337" s="4"/>
      <c r="L5337" s="10" t="n">
        <v>0.348</v>
      </c>
      <c r="M5337" s="10" t="n">
        <v>0.17</v>
      </c>
      <c r="N5337" s="11" t="s">
        <v>103</v>
      </c>
      <c r="O5337" s="11" t="s">
        <v>103</v>
      </c>
      <c r="P5337" s="11" t="s">
        <v>103</v>
      </c>
      <c r="Q5337" s="11" t="s">
        <v>103</v>
      </c>
      <c r="R5337" s="4"/>
    </row>
    <row r="5338" customFormat="false" ht="15" hidden="false" customHeight="false" outlineLevel="0" collapsed="false">
      <c r="A5338" s="4" t="s">
        <v>7806</v>
      </c>
      <c r="B5338" s="4" t="n">
        <v>16</v>
      </c>
      <c r="C5338" s="4" t="s">
        <v>1096</v>
      </c>
      <c r="D5338" s="4" t="s">
        <v>38</v>
      </c>
      <c r="E5338" s="4" t="s">
        <v>3827</v>
      </c>
      <c r="F5338" s="4" t="s">
        <v>4414</v>
      </c>
      <c r="G5338" s="4" t="s">
        <v>2381</v>
      </c>
      <c r="H5338" s="4" t="s">
        <v>2587</v>
      </c>
      <c r="I5338" s="4"/>
      <c r="J5338" s="4"/>
      <c r="K5338" s="4"/>
      <c r="L5338" s="10" t="n">
        <v>0.348</v>
      </c>
      <c r="M5338" s="10" t="n">
        <v>0.17</v>
      </c>
      <c r="N5338" s="11" t="s">
        <v>103</v>
      </c>
      <c r="O5338" s="11" t="s">
        <v>103</v>
      </c>
      <c r="P5338" s="11" t="s">
        <v>103</v>
      </c>
      <c r="Q5338" s="11" t="s">
        <v>103</v>
      </c>
      <c r="R5338" s="4"/>
    </row>
    <row r="5339" customFormat="false" ht="15" hidden="false" customHeight="false" outlineLevel="0" collapsed="false">
      <c r="A5339" s="4" t="s">
        <v>7807</v>
      </c>
      <c r="B5339" s="4" t="n">
        <v>16</v>
      </c>
      <c r="C5339" s="4" t="s">
        <v>1096</v>
      </c>
      <c r="D5339" s="4" t="s">
        <v>38</v>
      </c>
      <c r="E5339" s="4" t="s">
        <v>3827</v>
      </c>
      <c r="F5339" s="4" t="s">
        <v>4635</v>
      </c>
      <c r="G5339" s="4" t="s">
        <v>2381</v>
      </c>
      <c r="H5339" s="4" t="s">
        <v>2587</v>
      </c>
      <c r="I5339" s="4"/>
      <c r="J5339" s="4"/>
      <c r="K5339" s="4"/>
      <c r="L5339" s="10" t="n">
        <v>0.348</v>
      </c>
      <c r="M5339" s="10" t="n">
        <v>0.17</v>
      </c>
      <c r="N5339" s="11" t="s">
        <v>103</v>
      </c>
      <c r="O5339" s="11" t="s">
        <v>103</v>
      </c>
      <c r="P5339" s="11" t="s">
        <v>103</v>
      </c>
      <c r="Q5339" s="11" t="s">
        <v>103</v>
      </c>
      <c r="R5339" s="4"/>
    </row>
    <row r="5340" customFormat="false" ht="15" hidden="false" customHeight="false" outlineLevel="0" collapsed="false">
      <c r="A5340" s="4" t="s">
        <v>7808</v>
      </c>
      <c r="B5340" s="4" t="n">
        <v>16</v>
      </c>
      <c r="C5340" s="4" t="s">
        <v>1096</v>
      </c>
      <c r="D5340" s="4" t="s">
        <v>38</v>
      </c>
      <c r="E5340" s="4" t="s">
        <v>3827</v>
      </c>
      <c r="F5340" s="4" t="s">
        <v>4414</v>
      </c>
      <c r="G5340" s="4" t="s">
        <v>2381</v>
      </c>
      <c r="H5340" s="4" t="s">
        <v>2587</v>
      </c>
      <c r="I5340" s="4"/>
      <c r="J5340" s="4"/>
      <c r="K5340" s="4"/>
      <c r="L5340" s="10" t="n">
        <v>0.348</v>
      </c>
      <c r="M5340" s="10" t="n">
        <v>0.17</v>
      </c>
      <c r="N5340" s="11" t="s">
        <v>103</v>
      </c>
      <c r="O5340" s="11" t="s">
        <v>103</v>
      </c>
      <c r="P5340" s="11" t="s">
        <v>103</v>
      </c>
      <c r="Q5340" s="11" t="s">
        <v>103</v>
      </c>
      <c r="R5340" s="4"/>
    </row>
    <row r="5341" customFormat="false" ht="15" hidden="false" customHeight="false" outlineLevel="0" collapsed="false">
      <c r="A5341" s="4" t="s">
        <v>7809</v>
      </c>
      <c r="B5341" s="4" t="n">
        <v>16</v>
      </c>
      <c r="C5341" s="4" t="s">
        <v>1096</v>
      </c>
      <c r="D5341" s="4" t="s">
        <v>38</v>
      </c>
      <c r="E5341" s="4" t="s">
        <v>3827</v>
      </c>
      <c r="F5341" s="4" t="s">
        <v>4414</v>
      </c>
      <c r="G5341" s="4" t="s">
        <v>2381</v>
      </c>
      <c r="H5341" s="4" t="s">
        <v>2587</v>
      </c>
      <c r="I5341" s="4"/>
      <c r="J5341" s="4"/>
      <c r="K5341" s="4"/>
      <c r="L5341" s="10" t="n">
        <v>0.348</v>
      </c>
      <c r="M5341" s="10" t="n">
        <v>0.17</v>
      </c>
      <c r="N5341" s="11" t="s">
        <v>103</v>
      </c>
      <c r="O5341" s="11" t="s">
        <v>103</v>
      </c>
      <c r="P5341" s="11" t="s">
        <v>103</v>
      </c>
      <c r="Q5341" s="11" t="s">
        <v>103</v>
      </c>
      <c r="R5341" s="4"/>
    </row>
    <row r="5342" customFormat="false" ht="15" hidden="false" customHeight="false" outlineLevel="0" collapsed="false">
      <c r="A5342" s="4" t="s">
        <v>7810</v>
      </c>
      <c r="B5342" s="4" t="n">
        <v>16</v>
      </c>
      <c r="C5342" s="4" t="s">
        <v>1096</v>
      </c>
      <c r="D5342" s="4" t="s">
        <v>38</v>
      </c>
      <c r="E5342" s="4" t="s">
        <v>3827</v>
      </c>
      <c r="F5342" s="4" t="s">
        <v>5146</v>
      </c>
      <c r="G5342" s="4" t="s">
        <v>3143</v>
      </c>
      <c r="H5342" s="4" t="s">
        <v>6565</v>
      </c>
      <c r="I5342" s="4"/>
      <c r="J5342" s="4"/>
      <c r="K5342" s="4"/>
      <c r="L5342" s="10" t="n">
        <v>0.348</v>
      </c>
      <c r="M5342" s="10" t="n">
        <v>0.17</v>
      </c>
      <c r="N5342" s="11" t="s">
        <v>103</v>
      </c>
      <c r="O5342" s="11" t="s">
        <v>103</v>
      </c>
      <c r="P5342" s="11" t="s">
        <v>103</v>
      </c>
      <c r="Q5342" s="11" t="s">
        <v>103</v>
      </c>
      <c r="R5342" s="4"/>
    </row>
    <row r="5343" customFormat="false" ht="15" hidden="false" customHeight="false" outlineLevel="0" collapsed="false">
      <c r="A5343" s="4" t="s">
        <v>7811</v>
      </c>
      <c r="B5343" s="4" t="n">
        <v>16</v>
      </c>
      <c r="C5343" s="4" t="s">
        <v>1096</v>
      </c>
      <c r="D5343" s="4" t="s">
        <v>38</v>
      </c>
      <c r="E5343" s="4" t="s">
        <v>3827</v>
      </c>
      <c r="F5343" s="4" t="s">
        <v>5009</v>
      </c>
      <c r="G5343" s="4" t="s">
        <v>3143</v>
      </c>
      <c r="H5343" s="4" t="s">
        <v>6565</v>
      </c>
      <c r="I5343" s="4"/>
      <c r="J5343" s="4"/>
      <c r="K5343" s="4"/>
      <c r="L5343" s="10" t="n">
        <v>0.348</v>
      </c>
      <c r="M5343" s="10" t="n">
        <v>0.17</v>
      </c>
      <c r="N5343" s="11" t="s">
        <v>103</v>
      </c>
      <c r="O5343" s="11" t="s">
        <v>103</v>
      </c>
      <c r="P5343" s="11" t="s">
        <v>103</v>
      </c>
      <c r="Q5343" s="11" t="s">
        <v>103</v>
      </c>
      <c r="R5343" s="4"/>
    </row>
    <row r="5344" customFormat="false" ht="15" hidden="false" customHeight="false" outlineLevel="0" collapsed="false">
      <c r="A5344" s="4" t="s">
        <v>7812</v>
      </c>
      <c r="B5344" s="4" t="n">
        <v>16</v>
      </c>
      <c r="C5344" s="4" t="s">
        <v>1127</v>
      </c>
      <c r="D5344" s="4" t="s">
        <v>38</v>
      </c>
      <c r="E5344" s="4" t="s">
        <v>3827</v>
      </c>
      <c r="F5344" s="4" t="s">
        <v>4622</v>
      </c>
      <c r="G5344" s="4"/>
      <c r="H5344" s="4"/>
      <c r="I5344" s="4"/>
      <c r="J5344" s="4"/>
      <c r="K5344" s="4"/>
      <c r="L5344" s="10" t="n">
        <v>0.348</v>
      </c>
      <c r="M5344" s="10" t="n">
        <v>0.17</v>
      </c>
      <c r="N5344" s="4"/>
      <c r="O5344" s="11" t="s">
        <v>103</v>
      </c>
      <c r="P5344" s="11" t="s">
        <v>103</v>
      </c>
      <c r="Q5344" s="11" t="s">
        <v>103</v>
      </c>
      <c r="R5344" s="4"/>
    </row>
    <row r="5345" customFormat="false" ht="15" hidden="false" customHeight="false" outlineLevel="0" collapsed="false">
      <c r="A5345" s="4" t="s">
        <v>7813</v>
      </c>
      <c r="B5345" s="4" t="n">
        <v>16</v>
      </c>
      <c r="C5345" s="4" t="s">
        <v>1127</v>
      </c>
      <c r="D5345" s="4" t="s">
        <v>38</v>
      </c>
      <c r="E5345" s="4" t="s">
        <v>3827</v>
      </c>
      <c r="F5345" s="4" t="s">
        <v>3836</v>
      </c>
      <c r="G5345" s="4" t="s">
        <v>7814</v>
      </c>
      <c r="H5345" s="4" t="s">
        <v>2824</v>
      </c>
      <c r="I5345" s="4"/>
      <c r="J5345" s="4"/>
      <c r="K5345" s="4"/>
      <c r="L5345" s="10" t="n">
        <v>0.348</v>
      </c>
      <c r="M5345" s="10" t="n">
        <v>0.17</v>
      </c>
      <c r="N5345" s="11" t="s">
        <v>103</v>
      </c>
      <c r="O5345" s="11" t="s">
        <v>103</v>
      </c>
      <c r="P5345" s="11" t="s">
        <v>103</v>
      </c>
      <c r="Q5345" s="11" t="s">
        <v>103</v>
      </c>
      <c r="R5345" s="4"/>
    </row>
    <row r="5346" customFormat="false" ht="15" hidden="false" customHeight="false" outlineLevel="0" collapsed="false">
      <c r="A5346" s="4" t="s">
        <v>7815</v>
      </c>
      <c r="B5346" s="4" t="n">
        <v>16</v>
      </c>
      <c r="C5346" s="4" t="s">
        <v>1127</v>
      </c>
      <c r="D5346" s="4" t="s">
        <v>38</v>
      </c>
      <c r="E5346" s="4" t="s">
        <v>3827</v>
      </c>
      <c r="F5346" s="4" t="s">
        <v>7816</v>
      </c>
      <c r="G5346" s="4" t="s">
        <v>3143</v>
      </c>
      <c r="H5346" s="4" t="s">
        <v>2824</v>
      </c>
      <c r="I5346" s="4"/>
      <c r="J5346" s="4"/>
      <c r="K5346" s="4"/>
      <c r="L5346" s="10" t="n">
        <v>0.348</v>
      </c>
      <c r="M5346" s="10" t="n">
        <v>0.17</v>
      </c>
      <c r="N5346" s="11" t="s">
        <v>103</v>
      </c>
      <c r="O5346" s="11" t="s">
        <v>103</v>
      </c>
      <c r="P5346" s="11" t="s">
        <v>103</v>
      </c>
      <c r="Q5346" s="11" t="s">
        <v>103</v>
      </c>
      <c r="R5346" s="4"/>
    </row>
    <row r="5347" customFormat="false" ht="15" hidden="false" customHeight="false" outlineLevel="0" collapsed="false">
      <c r="A5347" s="4" t="s">
        <v>7817</v>
      </c>
      <c r="B5347" s="4" t="n">
        <v>16</v>
      </c>
      <c r="C5347" s="4" t="s">
        <v>1127</v>
      </c>
      <c r="D5347" s="4" t="s">
        <v>38</v>
      </c>
      <c r="E5347" s="4" t="s">
        <v>3827</v>
      </c>
      <c r="F5347" s="4" t="s">
        <v>7818</v>
      </c>
      <c r="G5347" s="4" t="s">
        <v>3143</v>
      </c>
      <c r="H5347" s="4" t="s">
        <v>2824</v>
      </c>
      <c r="I5347" s="4"/>
      <c r="J5347" s="4"/>
      <c r="K5347" s="4"/>
      <c r="L5347" s="10" t="n">
        <v>0.348</v>
      </c>
      <c r="M5347" s="10" t="n">
        <v>0.17</v>
      </c>
      <c r="N5347" s="11" t="s">
        <v>103</v>
      </c>
      <c r="O5347" s="11" t="s">
        <v>103</v>
      </c>
      <c r="P5347" s="11" t="s">
        <v>103</v>
      </c>
      <c r="Q5347" s="11" t="s">
        <v>103</v>
      </c>
      <c r="R5347" s="4"/>
    </row>
    <row r="5348" customFormat="false" ht="15" hidden="false" customHeight="false" outlineLevel="0" collapsed="false">
      <c r="A5348" s="4" t="s">
        <v>7819</v>
      </c>
      <c r="B5348" s="4" t="n">
        <v>16</v>
      </c>
      <c r="C5348" s="4" t="s">
        <v>1127</v>
      </c>
      <c r="D5348" s="4" t="s">
        <v>38</v>
      </c>
      <c r="E5348" s="4" t="s">
        <v>3827</v>
      </c>
      <c r="F5348" s="4" t="s">
        <v>7660</v>
      </c>
      <c r="G5348" s="4" t="s">
        <v>2311</v>
      </c>
      <c r="H5348" s="4" t="s">
        <v>7820</v>
      </c>
      <c r="I5348" s="4"/>
      <c r="J5348" s="4"/>
      <c r="K5348" s="4"/>
      <c r="L5348" s="10" t="n">
        <v>0.348</v>
      </c>
      <c r="M5348" s="10" t="n">
        <v>0.17</v>
      </c>
      <c r="N5348" s="11" t="s">
        <v>103</v>
      </c>
      <c r="O5348" s="11" t="s">
        <v>103</v>
      </c>
      <c r="P5348" s="11" t="s">
        <v>103</v>
      </c>
      <c r="Q5348" s="11" t="s">
        <v>103</v>
      </c>
      <c r="R5348" s="4"/>
    </row>
    <row r="5349" customFormat="false" ht="15" hidden="false" customHeight="false" outlineLevel="0" collapsed="false">
      <c r="A5349" s="4" t="s">
        <v>7821</v>
      </c>
      <c r="B5349" s="4" t="n">
        <v>16</v>
      </c>
      <c r="C5349" s="4" t="s">
        <v>1127</v>
      </c>
      <c r="D5349" s="4" t="s">
        <v>38</v>
      </c>
      <c r="E5349" s="4" t="s">
        <v>3827</v>
      </c>
      <c r="F5349" s="4" t="s">
        <v>5006</v>
      </c>
      <c r="G5349" s="4" t="s">
        <v>2381</v>
      </c>
      <c r="H5349" s="4" t="s">
        <v>7822</v>
      </c>
      <c r="I5349" s="4"/>
      <c r="J5349" s="4"/>
      <c r="K5349" s="4"/>
      <c r="L5349" s="10" t="n">
        <v>0.348</v>
      </c>
      <c r="M5349" s="10" t="n">
        <v>0.17</v>
      </c>
      <c r="N5349" s="11" t="s">
        <v>103</v>
      </c>
      <c r="O5349" s="11" t="s">
        <v>103</v>
      </c>
      <c r="P5349" s="11" t="s">
        <v>103</v>
      </c>
      <c r="Q5349" s="11" t="s">
        <v>103</v>
      </c>
      <c r="R5349" s="4"/>
    </row>
    <row r="5350" customFormat="false" ht="15" hidden="false" customHeight="false" outlineLevel="0" collapsed="false">
      <c r="A5350" s="4" t="s">
        <v>7823</v>
      </c>
      <c r="B5350" s="4" t="n">
        <v>16</v>
      </c>
      <c r="C5350" s="4" t="s">
        <v>1127</v>
      </c>
      <c r="D5350" s="4" t="s">
        <v>38</v>
      </c>
      <c r="E5350" s="4" t="s">
        <v>3827</v>
      </c>
      <c r="F5350" s="4" t="s">
        <v>7824</v>
      </c>
      <c r="G5350" s="4" t="s">
        <v>2381</v>
      </c>
      <c r="H5350" s="4" t="s">
        <v>7822</v>
      </c>
      <c r="I5350" s="4"/>
      <c r="J5350" s="4"/>
      <c r="K5350" s="4"/>
      <c r="L5350" s="10" t="n">
        <v>0.348</v>
      </c>
      <c r="M5350" s="10" t="n">
        <v>0.17</v>
      </c>
      <c r="N5350" s="11" t="s">
        <v>103</v>
      </c>
      <c r="O5350" s="11" t="s">
        <v>103</v>
      </c>
      <c r="P5350" s="11" t="s">
        <v>103</v>
      </c>
      <c r="Q5350" s="11" t="s">
        <v>103</v>
      </c>
      <c r="R5350" s="4"/>
    </row>
    <row r="5351" customFormat="false" ht="15" hidden="false" customHeight="false" outlineLevel="0" collapsed="false">
      <c r="A5351" s="4" t="s">
        <v>7825</v>
      </c>
      <c r="B5351" s="4" t="n">
        <v>16</v>
      </c>
      <c r="C5351" s="4" t="s">
        <v>1127</v>
      </c>
      <c r="D5351" s="4" t="s">
        <v>38</v>
      </c>
      <c r="E5351" s="4" t="s">
        <v>3827</v>
      </c>
      <c r="F5351" s="4" t="s">
        <v>5006</v>
      </c>
      <c r="G5351" s="4" t="s">
        <v>2381</v>
      </c>
      <c r="H5351" s="4" t="s">
        <v>7822</v>
      </c>
      <c r="I5351" s="4"/>
      <c r="J5351" s="4"/>
      <c r="K5351" s="4"/>
      <c r="L5351" s="10" t="n">
        <v>0.348</v>
      </c>
      <c r="M5351" s="10" t="n">
        <v>0.17</v>
      </c>
      <c r="N5351" s="11" t="s">
        <v>103</v>
      </c>
      <c r="O5351" s="11" t="s">
        <v>103</v>
      </c>
      <c r="P5351" s="11" t="s">
        <v>103</v>
      </c>
      <c r="Q5351" s="11" t="s">
        <v>103</v>
      </c>
      <c r="R5351" s="4"/>
    </row>
    <row r="5352" customFormat="false" ht="15" hidden="false" customHeight="false" outlineLevel="0" collapsed="false">
      <c r="A5352" s="4" t="s">
        <v>7826</v>
      </c>
      <c r="B5352" s="4" t="n">
        <v>16</v>
      </c>
      <c r="C5352" s="4" t="s">
        <v>1127</v>
      </c>
      <c r="D5352" s="4" t="s">
        <v>38</v>
      </c>
      <c r="E5352" s="4" t="s">
        <v>3827</v>
      </c>
      <c r="F5352" s="4" t="s">
        <v>5006</v>
      </c>
      <c r="G5352" s="4" t="s">
        <v>2381</v>
      </c>
      <c r="H5352" s="4" t="s">
        <v>7822</v>
      </c>
      <c r="I5352" s="4"/>
      <c r="J5352" s="4"/>
      <c r="K5352" s="4"/>
      <c r="L5352" s="10" t="n">
        <v>0.348</v>
      </c>
      <c r="M5352" s="10" t="n">
        <v>0.17</v>
      </c>
      <c r="N5352" s="11" t="s">
        <v>103</v>
      </c>
      <c r="O5352" s="11" t="s">
        <v>103</v>
      </c>
      <c r="P5352" s="11" t="s">
        <v>103</v>
      </c>
      <c r="Q5352" s="11" t="s">
        <v>103</v>
      </c>
      <c r="R5352" s="4"/>
    </row>
    <row r="5353" customFormat="false" ht="15" hidden="false" customHeight="false" outlineLevel="0" collapsed="false">
      <c r="A5353" s="4" t="s">
        <v>7827</v>
      </c>
      <c r="B5353" s="4" t="n">
        <v>16</v>
      </c>
      <c r="C5353" s="4" t="s">
        <v>1127</v>
      </c>
      <c r="D5353" s="4" t="s">
        <v>38</v>
      </c>
      <c r="E5353" s="4" t="s">
        <v>3827</v>
      </c>
      <c r="F5353" s="4" t="s">
        <v>5006</v>
      </c>
      <c r="G5353" s="4" t="s">
        <v>2381</v>
      </c>
      <c r="H5353" s="4" t="s">
        <v>7822</v>
      </c>
      <c r="I5353" s="4"/>
      <c r="J5353" s="4"/>
      <c r="K5353" s="4"/>
      <c r="L5353" s="10" t="n">
        <v>0.348</v>
      </c>
      <c r="M5353" s="10" t="n">
        <v>0.17</v>
      </c>
      <c r="N5353" s="11" t="s">
        <v>103</v>
      </c>
      <c r="O5353" s="11" t="s">
        <v>103</v>
      </c>
      <c r="P5353" s="11" t="s">
        <v>103</v>
      </c>
      <c r="Q5353" s="11" t="s">
        <v>103</v>
      </c>
      <c r="R5353" s="4"/>
    </row>
    <row r="5354" customFormat="false" ht="15" hidden="false" customHeight="false" outlineLevel="0" collapsed="false">
      <c r="A5354" s="4" t="s">
        <v>7828</v>
      </c>
      <c r="B5354" s="4" t="n">
        <v>16</v>
      </c>
      <c r="C5354" s="4" t="s">
        <v>1127</v>
      </c>
      <c r="D5354" s="4" t="s">
        <v>38</v>
      </c>
      <c r="E5354" s="4" t="s">
        <v>3827</v>
      </c>
      <c r="F5354" s="4" t="s">
        <v>5006</v>
      </c>
      <c r="G5354" s="4" t="s">
        <v>2381</v>
      </c>
      <c r="H5354" s="4" t="s">
        <v>7822</v>
      </c>
      <c r="I5354" s="4"/>
      <c r="J5354" s="4"/>
      <c r="K5354" s="4"/>
      <c r="L5354" s="10" t="n">
        <v>0.348</v>
      </c>
      <c r="M5354" s="10" t="n">
        <v>0.17</v>
      </c>
      <c r="N5354" s="11" t="s">
        <v>103</v>
      </c>
      <c r="O5354" s="11" t="s">
        <v>103</v>
      </c>
      <c r="P5354" s="11" t="s">
        <v>103</v>
      </c>
      <c r="Q5354" s="11" t="s">
        <v>103</v>
      </c>
      <c r="R5354" s="4"/>
    </row>
    <row r="5355" customFormat="false" ht="15" hidden="false" customHeight="false" outlineLevel="0" collapsed="false">
      <c r="A5355" s="4" t="s">
        <v>7829</v>
      </c>
      <c r="B5355" s="4" t="n">
        <v>16</v>
      </c>
      <c r="C5355" s="4" t="s">
        <v>1127</v>
      </c>
      <c r="D5355" s="4" t="s">
        <v>38</v>
      </c>
      <c r="E5355" s="4" t="s">
        <v>3827</v>
      </c>
      <c r="F5355" s="4" t="s">
        <v>5006</v>
      </c>
      <c r="G5355" s="4" t="s">
        <v>2381</v>
      </c>
      <c r="H5355" s="4" t="s">
        <v>7822</v>
      </c>
      <c r="I5355" s="4"/>
      <c r="J5355" s="4"/>
      <c r="K5355" s="4"/>
      <c r="L5355" s="10" t="n">
        <v>0.348</v>
      </c>
      <c r="M5355" s="10" t="n">
        <v>0.17</v>
      </c>
      <c r="N5355" s="11" t="s">
        <v>103</v>
      </c>
      <c r="O5355" s="11" t="s">
        <v>103</v>
      </c>
      <c r="P5355" s="11" t="s">
        <v>103</v>
      </c>
      <c r="Q5355" s="11" t="s">
        <v>103</v>
      </c>
      <c r="R5355" s="4"/>
    </row>
    <row r="5356" customFormat="false" ht="15" hidden="false" customHeight="false" outlineLevel="0" collapsed="false">
      <c r="A5356" s="4" t="s">
        <v>7830</v>
      </c>
      <c r="B5356" s="4" t="n">
        <v>16</v>
      </c>
      <c r="C5356" s="4" t="s">
        <v>1127</v>
      </c>
      <c r="D5356" s="4" t="s">
        <v>38</v>
      </c>
      <c r="E5356" s="4" t="s">
        <v>3827</v>
      </c>
      <c r="F5356" s="4" t="s">
        <v>5006</v>
      </c>
      <c r="G5356" s="4" t="s">
        <v>2381</v>
      </c>
      <c r="H5356" s="4" t="s">
        <v>7822</v>
      </c>
      <c r="I5356" s="4"/>
      <c r="J5356" s="4"/>
      <c r="K5356" s="4"/>
      <c r="L5356" s="10" t="n">
        <v>0.348</v>
      </c>
      <c r="M5356" s="10" t="n">
        <v>0.17</v>
      </c>
      <c r="N5356" s="11" t="s">
        <v>103</v>
      </c>
      <c r="O5356" s="11" t="s">
        <v>103</v>
      </c>
      <c r="P5356" s="11" t="s">
        <v>103</v>
      </c>
      <c r="Q5356" s="11" t="s">
        <v>103</v>
      </c>
      <c r="R5356" s="4"/>
    </row>
    <row r="5357" customFormat="false" ht="15" hidden="false" customHeight="false" outlineLevel="0" collapsed="false">
      <c r="A5357" s="4" t="s">
        <v>7831</v>
      </c>
      <c r="B5357" s="4" t="n">
        <v>16</v>
      </c>
      <c r="C5357" s="4" t="s">
        <v>1127</v>
      </c>
      <c r="D5357" s="4" t="s">
        <v>38</v>
      </c>
      <c r="E5357" s="4" t="s">
        <v>3827</v>
      </c>
      <c r="F5357" s="4" t="s">
        <v>5006</v>
      </c>
      <c r="G5357" s="4" t="s">
        <v>2381</v>
      </c>
      <c r="H5357" s="4" t="s">
        <v>7822</v>
      </c>
      <c r="I5357" s="4"/>
      <c r="J5357" s="4"/>
      <c r="K5357" s="4"/>
      <c r="L5357" s="10" t="n">
        <v>0.348</v>
      </c>
      <c r="M5357" s="10" t="n">
        <v>0.17</v>
      </c>
      <c r="N5357" s="11" t="s">
        <v>103</v>
      </c>
      <c r="O5357" s="11" t="s">
        <v>103</v>
      </c>
      <c r="P5357" s="11" t="s">
        <v>103</v>
      </c>
      <c r="Q5357" s="11" t="s">
        <v>103</v>
      </c>
      <c r="R5357" s="4"/>
    </row>
    <row r="5358" customFormat="false" ht="15" hidden="false" customHeight="false" outlineLevel="0" collapsed="false">
      <c r="A5358" s="4" t="s">
        <v>7832</v>
      </c>
      <c r="B5358" s="4" t="n">
        <v>16</v>
      </c>
      <c r="C5358" s="4" t="s">
        <v>1127</v>
      </c>
      <c r="D5358" s="4" t="s">
        <v>38</v>
      </c>
      <c r="E5358" s="4" t="s">
        <v>3827</v>
      </c>
      <c r="F5358" s="4" t="s">
        <v>5006</v>
      </c>
      <c r="G5358" s="4" t="s">
        <v>2381</v>
      </c>
      <c r="H5358" s="4" t="s">
        <v>7822</v>
      </c>
      <c r="I5358" s="4"/>
      <c r="J5358" s="4"/>
      <c r="K5358" s="4"/>
      <c r="L5358" s="10" t="n">
        <v>0.348</v>
      </c>
      <c r="M5358" s="10" t="n">
        <v>0.17</v>
      </c>
      <c r="N5358" s="11" t="s">
        <v>103</v>
      </c>
      <c r="O5358" s="11" t="s">
        <v>103</v>
      </c>
      <c r="P5358" s="11" t="s">
        <v>103</v>
      </c>
      <c r="Q5358" s="11" t="s">
        <v>103</v>
      </c>
      <c r="R5358" s="4"/>
    </row>
    <row r="5359" customFormat="false" ht="15" hidden="false" customHeight="false" outlineLevel="0" collapsed="false">
      <c r="A5359" s="4" t="s">
        <v>7833</v>
      </c>
      <c r="B5359" s="4" t="n">
        <v>16</v>
      </c>
      <c r="C5359" s="4" t="s">
        <v>1127</v>
      </c>
      <c r="D5359" s="4" t="s">
        <v>38</v>
      </c>
      <c r="E5359" s="4" t="s">
        <v>3827</v>
      </c>
      <c r="F5359" s="4" t="s">
        <v>5006</v>
      </c>
      <c r="G5359" s="4" t="s">
        <v>2381</v>
      </c>
      <c r="H5359" s="4" t="s">
        <v>7822</v>
      </c>
      <c r="I5359" s="4"/>
      <c r="J5359" s="4"/>
      <c r="K5359" s="4"/>
      <c r="L5359" s="10" t="n">
        <v>0.348</v>
      </c>
      <c r="M5359" s="10" t="n">
        <v>0.17</v>
      </c>
      <c r="N5359" s="11" t="s">
        <v>103</v>
      </c>
      <c r="O5359" s="11" t="s">
        <v>103</v>
      </c>
      <c r="P5359" s="11" t="s">
        <v>103</v>
      </c>
      <c r="Q5359" s="11" t="s">
        <v>103</v>
      </c>
      <c r="R5359" s="4"/>
    </row>
    <row r="5360" customFormat="false" ht="15" hidden="false" customHeight="false" outlineLevel="0" collapsed="false">
      <c r="A5360" s="4" t="s">
        <v>7834</v>
      </c>
      <c r="B5360" s="4" t="n">
        <v>16</v>
      </c>
      <c r="C5360" s="4" t="s">
        <v>1127</v>
      </c>
      <c r="D5360" s="4" t="s">
        <v>38</v>
      </c>
      <c r="E5360" s="4" t="s">
        <v>3827</v>
      </c>
      <c r="F5360" s="4" t="s">
        <v>5006</v>
      </c>
      <c r="G5360" s="4" t="s">
        <v>2488</v>
      </c>
      <c r="H5360" s="4" t="s">
        <v>7822</v>
      </c>
      <c r="I5360" s="4"/>
      <c r="J5360" s="4"/>
      <c r="K5360" s="4"/>
      <c r="L5360" s="10" t="n">
        <v>0.348</v>
      </c>
      <c r="M5360" s="10" t="n">
        <v>0.17</v>
      </c>
      <c r="N5360" s="11" t="s">
        <v>103</v>
      </c>
      <c r="O5360" s="11" t="s">
        <v>103</v>
      </c>
      <c r="P5360" s="11" t="s">
        <v>103</v>
      </c>
      <c r="Q5360" s="11" t="s">
        <v>103</v>
      </c>
      <c r="R5360" s="4"/>
    </row>
    <row r="5361" customFormat="false" ht="15" hidden="false" customHeight="false" outlineLevel="0" collapsed="false">
      <c r="A5361" s="4" t="s">
        <v>7835</v>
      </c>
      <c r="B5361" s="4" t="n">
        <v>16</v>
      </c>
      <c r="C5361" s="4" t="s">
        <v>1127</v>
      </c>
      <c r="D5361" s="4" t="s">
        <v>38</v>
      </c>
      <c r="E5361" s="4" t="s">
        <v>3827</v>
      </c>
      <c r="F5361" s="4" t="s">
        <v>5006</v>
      </c>
      <c r="G5361" s="4" t="s">
        <v>2381</v>
      </c>
      <c r="H5361" s="4" t="s">
        <v>7822</v>
      </c>
      <c r="I5361" s="4"/>
      <c r="J5361" s="4"/>
      <c r="K5361" s="4"/>
      <c r="L5361" s="10" t="n">
        <v>0.348</v>
      </c>
      <c r="M5361" s="10" t="n">
        <v>0.17</v>
      </c>
      <c r="N5361" s="11" t="s">
        <v>103</v>
      </c>
      <c r="O5361" s="11" t="s">
        <v>103</v>
      </c>
      <c r="P5361" s="11" t="s">
        <v>103</v>
      </c>
      <c r="Q5361" s="11" t="s">
        <v>103</v>
      </c>
      <c r="R5361" s="4"/>
    </row>
    <row r="5362" customFormat="false" ht="15" hidden="false" customHeight="false" outlineLevel="0" collapsed="false">
      <c r="A5362" s="4" t="s">
        <v>7836</v>
      </c>
      <c r="B5362" s="4" t="n">
        <v>16</v>
      </c>
      <c r="C5362" s="4" t="s">
        <v>1127</v>
      </c>
      <c r="D5362" s="4" t="s">
        <v>38</v>
      </c>
      <c r="E5362" s="4" t="s">
        <v>3827</v>
      </c>
      <c r="F5362" s="4" t="s">
        <v>5006</v>
      </c>
      <c r="G5362" s="4" t="s">
        <v>2488</v>
      </c>
      <c r="H5362" s="4" t="s">
        <v>7822</v>
      </c>
      <c r="I5362" s="4"/>
      <c r="J5362" s="4"/>
      <c r="K5362" s="4"/>
      <c r="L5362" s="10" t="n">
        <v>0.348</v>
      </c>
      <c r="M5362" s="10" t="n">
        <v>0.17</v>
      </c>
      <c r="N5362" s="11" t="s">
        <v>103</v>
      </c>
      <c r="O5362" s="11" t="s">
        <v>103</v>
      </c>
      <c r="P5362" s="11" t="s">
        <v>103</v>
      </c>
      <c r="Q5362" s="11" t="s">
        <v>103</v>
      </c>
      <c r="R5362" s="4"/>
    </row>
    <row r="5363" customFormat="false" ht="15" hidden="false" customHeight="false" outlineLevel="0" collapsed="false">
      <c r="A5363" s="4" t="s">
        <v>7837</v>
      </c>
      <c r="B5363" s="4" t="n">
        <v>16</v>
      </c>
      <c r="C5363" s="4" t="s">
        <v>1127</v>
      </c>
      <c r="D5363" s="4" t="s">
        <v>38</v>
      </c>
      <c r="E5363" s="4" t="s">
        <v>3827</v>
      </c>
      <c r="F5363" s="4" t="s">
        <v>7824</v>
      </c>
      <c r="G5363" s="4" t="s">
        <v>2381</v>
      </c>
      <c r="H5363" s="4" t="s">
        <v>7822</v>
      </c>
      <c r="I5363" s="4"/>
      <c r="J5363" s="4"/>
      <c r="K5363" s="4"/>
      <c r="L5363" s="10" t="n">
        <v>0.348</v>
      </c>
      <c r="M5363" s="10" t="n">
        <v>0.17</v>
      </c>
      <c r="N5363" s="11" t="s">
        <v>103</v>
      </c>
      <c r="O5363" s="11" t="s">
        <v>103</v>
      </c>
      <c r="P5363" s="11" t="s">
        <v>103</v>
      </c>
      <c r="Q5363" s="11" t="s">
        <v>103</v>
      </c>
      <c r="R5363" s="4"/>
    </row>
    <row r="5364" customFormat="false" ht="15" hidden="false" customHeight="false" outlineLevel="0" collapsed="false">
      <c r="A5364" s="4" t="s">
        <v>7838</v>
      </c>
      <c r="B5364" s="4" t="n">
        <v>16</v>
      </c>
      <c r="C5364" s="4" t="s">
        <v>1127</v>
      </c>
      <c r="D5364" s="4" t="s">
        <v>38</v>
      </c>
      <c r="E5364" s="4" t="s">
        <v>3827</v>
      </c>
      <c r="F5364" s="4" t="s">
        <v>5006</v>
      </c>
      <c r="G5364" s="4" t="s">
        <v>2381</v>
      </c>
      <c r="H5364" s="4" t="s">
        <v>7822</v>
      </c>
      <c r="I5364" s="4"/>
      <c r="J5364" s="4"/>
      <c r="K5364" s="4"/>
      <c r="L5364" s="10" t="n">
        <v>0.348</v>
      </c>
      <c r="M5364" s="10" t="n">
        <v>0.17</v>
      </c>
      <c r="N5364" s="11" t="s">
        <v>103</v>
      </c>
      <c r="O5364" s="11" t="s">
        <v>103</v>
      </c>
      <c r="P5364" s="11" t="s">
        <v>103</v>
      </c>
      <c r="Q5364" s="11" t="s">
        <v>103</v>
      </c>
      <c r="R5364" s="4"/>
    </row>
    <row r="5365" customFormat="false" ht="15" hidden="false" customHeight="false" outlineLevel="0" collapsed="false">
      <c r="A5365" s="4" t="s">
        <v>7839</v>
      </c>
      <c r="B5365" s="4" t="n">
        <v>16</v>
      </c>
      <c r="C5365" s="4" t="s">
        <v>1127</v>
      </c>
      <c r="D5365" s="4" t="s">
        <v>38</v>
      </c>
      <c r="E5365" s="4" t="s">
        <v>3827</v>
      </c>
      <c r="F5365" s="4" t="s">
        <v>7840</v>
      </c>
      <c r="G5365" s="4" t="s">
        <v>2488</v>
      </c>
      <c r="H5365" s="4" t="s">
        <v>7822</v>
      </c>
      <c r="I5365" s="4"/>
      <c r="J5365" s="4"/>
      <c r="K5365" s="4"/>
      <c r="L5365" s="10" t="n">
        <v>0.348</v>
      </c>
      <c r="M5365" s="10" t="n">
        <v>0.17</v>
      </c>
      <c r="N5365" s="11" t="s">
        <v>103</v>
      </c>
      <c r="O5365" s="11" t="s">
        <v>103</v>
      </c>
      <c r="P5365" s="11" t="s">
        <v>103</v>
      </c>
      <c r="Q5365" s="11" t="s">
        <v>103</v>
      </c>
      <c r="R5365" s="4"/>
    </row>
    <row r="5366" customFormat="false" ht="15" hidden="false" customHeight="false" outlineLevel="0" collapsed="false">
      <c r="A5366" s="4" t="s">
        <v>7841</v>
      </c>
      <c r="B5366" s="4" t="n">
        <v>16</v>
      </c>
      <c r="C5366" s="4" t="s">
        <v>1127</v>
      </c>
      <c r="D5366" s="4" t="s">
        <v>38</v>
      </c>
      <c r="E5366" s="4" t="s">
        <v>3827</v>
      </c>
      <c r="F5366" s="4" t="s">
        <v>5006</v>
      </c>
      <c r="G5366" s="4" t="s">
        <v>2488</v>
      </c>
      <c r="H5366" s="4" t="s">
        <v>7822</v>
      </c>
      <c r="I5366" s="4"/>
      <c r="J5366" s="4"/>
      <c r="K5366" s="4"/>
      <c r="L5366" s="10" t="n">
        <v>0.348</v>
      </c>
      <c r="M5366" s="10" t="n">
        <v>0.17</v>
      </c>
      <c r="N5366" s="11" t="s">
        <v>103</v>
      </c>
      <c r="O5366" s="11" t="s">
        <v>103</v>
      </c>
      <c r="P5366" s="11" t="s">
        <v>103</v>
      </c>
      <c r="Q5366" s="11" t="s">
        <v>103</v>
      </c>
      <c r="R5366" s="4"/>
    </row>
    <row r="5367" customFormat="false" ht="15" hidden="false" customHeight="false" outlineLevel="0" collapsed="false">
      <c r="A5367" s="4" t="s">
        <v>7842</v>
      </c>
      <c r="B5367" s="4" t="n">
        <v>16</v>
      </c>
      <c r="C5367" s="4" t="s">
        <v>1127</v>
      </c>
      <c r="D5367" s="4" t="s">
        <v>38</v>
      </c>
      <c r="E5367" s="4" t="s">
        <v>3827</v>
      </c>
      <c r="F5367" s="4" t="s">
        <v>5006</v>
      </c>
      <c r="G5367" s="4" t="s">
        <v>2488</v>
      </c>
      <c r="H5367" s="4" t="s">
        <v>7822</v>
      </c>
      <c r="I5367" s="4"/>
      <c r="J5367" s="4"/>
      <c r="K5367" s="4"/>
      <c r="L5367" s="10" t="n">
        <v>0.348</v>
      </c>
      <c r="M5367" s="10" t="n">
        <v>0.17</v>
      </c>
      <c r="N5367" s="11" t="s">
        <v>103</v>
      </c>
      <c r="O5367" s="11" t="s">
        <v>103</v>
      </c>
      <c r="P5367" s="11" t="s">
        <v>103</v>
      </c>
      <c r="Q5367" s="11" t="s">
        <v>103</v>
      </c>
      <c r="R5367" s="4"/>
    </row>
    <row r="5368" customFormat="false" ht="15" hidden="false" customHeight="false" outlineLevel="0" collapsed="false">
      <c r="A5368" s="4" t="s">
        <v>7843</v>
      </c>
      <c r="B5368" s="4" t="n">
        <v>16</v>
      </c>
      <c r="C5368" s="4" t="s">
        <v>1127</v>
      </c>
      <c r="D5368" s="4" t="s">
        <v>38</v>
      </c>
      <c r="E5368" s="4" t="s">
        <v>3827</v>
      </c>
      <c r="F5368" s="4" t="s">
        <v>5006</v>
      </c>
      <c r="G5368" s="4" t="s">
        <v>2381</v>
      </c>
      <c r="H5368" s="4" t="s">
        <v>7822</v>
      </c>
      <c r="I5368" s="4"/>
      <c r="J5368" s="4"/>
      <c r="K5368" s="4"/>
      <c r="L5368" s="10" t="n">
        <v>0.348</v>
      </c>
      <c r="M5368" s="10" t="n">
        <v>0.17</v>
      </c>
      <c r="N5368" s="11" t="s">
        <v>103</v>
      </c>
      <c r="O5368" s="11" t="s">
        <v>103</v>
      </c>
      <c r="P5368" s="11" t="s">
        <v>103</v>
      </c>
      <c r="Q5368" s="11" t="s">
        <v>103</v>
      </c>
      <c r="R5368" s="4"/>
    </row>
    <row r="5369" customFormat="false" ht="15" hidden="false" customHeight="false" outlineLevel="0" collapsed="false">
      <c r="A5369" s="4" t="s">
        <v>7844</v>
      </c>
      <c r="B5369" s="4" t="n">
        <v>16</v>
      </c>
      <c r="C5369" s="4" t="s">
        <v>1127</v>
      </c>
      <c r="D5369" s="4" t="s">
        <v>38</v>
      </c>
      <c r="E5369" s="4" t="s">
        <v>3827</v>
      </c>
      <c r="F5369" s="4" t="s">
        <v>5006</v>
      </c>
      <c r="G5369" s="4" t="s">
        <v>7845</v>
      </c>
      <c r="H5369" s="4" t="s">
        <v>7822</v>
      </c>
      <c r="I5369" s="4"/>
      <c r="J5369" s="4"/>
      <c r="K5369" s="4"/>
      <c r="L5369" s="10" t="n">
        <v>0.348</v>
      </c>
      <c r="M5369" s="10" t="n">
        <v>0.17</v>
      </c>
      <c r="N5369" s="11" t="s">
        <v>103</v>
      </c>
      <c r="O5369" s="11" t="s">
        <v>103</v>
      </c>
      <c r="P5369" s="11" t="s">
        <v>103</v>
      </c>
      <c r="Q5369" s="11" t="s">
        <v>103</v>
      </c>
      <c r="R5369" s="4"/>
    </row>
    <row r="5370" customFormat="false" ht="15" hidden="false" customHeight="false" outlineLevel="0" collapsed="false">
      <c r="A5370" s="4" t="s">
        <v>7846</v>
      </c>
      <c r="B5370" s="4" t="n">
        <v>16</v>
      </c>
      <c r="C5370" s="4" t="s">
        <v>1127</v>
      </c>
      <c r="D5370" s="4" t="s">
        <v>38</v>
      </c>
      <c r="E5370" s="4" t="s">
        <v>3827</v>
      </c>
      <c r="F5370" s="4" t="s">
        <v>5006</v>
      </c>
      <c r="G5370" s="4" t="s">
        <v>2381</v>
      </c>
      <c r="H5370" s="4" t="s">
        <v>7822</v>
      </c>
      <c r="I5370" s="4"/>
      <c r="J5370" s="4"/>
      <c r="K5370" s="4"/>
      <c r="L5370" s="10" t="n">
        <v>0.348</v>
      </c>
      <c r="M5370" s="10" t="n">
        <v>0.17</v>
      </c>
      <c r="N5370" s="11" t="s">
        <v>103</v>
      </c>
      <c r="O5370" s="11" t="s">
        <v>103</v>
      </c>
      <c r="P5370" s="11" t="s">
        <v>103</v>
      </c>
      <c r="Q5370" s="11" t="s">
        <v>103</v>
      </c>
      <c r="R5370" s="4"/>
    </row>
    <row r="5371" customFormat="false" ht="15" hidden="false" customHeight="false" outlineLevel="0" collapsed="false">
      <c r="A5371" s="4" t="s">
        <v>7847</v>
      </c>
      <c r="B5371" s="4" t="n">
        <v>16</v>
      </c>
      <c r="C5371" s="4" t="s">
        <v>1127</v>
      </c>
      <c r="D5371" s="4" t="s">
        <v>38</v>
      </c>
      <c r="E5371" s="4" t="s">
        <v>3827</v>
      </c>
      <c r="F5371" s="4" t="s">
        <v>5006</v>
      </c>
      <c r="G5371" s="4" t="s">
        <v>2381</v>
      </c>
      <c r="H5371" s="4" t="s">
        <v>7822</v>
      </c>
      <c r="I5371" s="4"/>
      <c r="J5371" s="4"/>
      <c r="K5371" s="4"/>
      <c r="L5371" s="10" t="n">
        <v>0.348</v>
      </c>
      <c r="M5371" s="10" t="n">
        <v>0.17</v>
      </c>
      <c r="N5371" s="11" t="s">
        <v>103</v>
      </c>
      <c r="O5371" s="11" t="s">
        <v>103</v>
      </c>
      <c r="P5371" s="11" t="s">
        <v>103</v>
      </c>
      <c r="Q5371" s="11" t="s">
        <v>103</v>
      </c>
      <c r="R5371" s="4"/>
    </row>
    <row r="5372" customFormat="false" ht="15" hidden="false" customHeight="false" outlineLevel="0" collapsed="false">
      <c r="A5372" s="4" t="s">
        <v>7848</v>
      </c>
      <c r="B5372" s="4" t="n">
        <v>16</v>
      </c>
      <c r="C5372" s="4" t="s">
        <v>1127</v>
      </c>
      <c r="D5372" s="4" t="s">
        <v>38</v>
      </c>
      <c r="E5372" s="4" t="s">
        <v>3827</v>
      </c>
      <c r="F5372" s="4" t="s">
        <v>5006</v>
      </c>
      <c r="G5372" s="4" t="s">
        <v>2381</v>
      </c>
      <c r="H5372" s="4" t="s">
        <v>7822</v>
      </c>
      <c r="I5372" s="4"/>
      <c r="J5372" s="4"/>
      <c r="K5372" s="4"/>
      <c r="L5372" s="10" t="n">
        <v>0.348</v>
      </c>
      <c r="M5372" s="10" t="n">
        <v>0.17</v>
      </c>
      <c r="N5372" s="11" t="s">
        <v>103</v>
      </c>
      <c r="O5372" s="11" t="s">
        <v>103</v>
      </c>
      <c r="P5372" s="11" t="s">
        <v>103</v>
      </c>
      <c r="Q5372" s="11" t="s">
        <v>103</v>
      </c>
      <c r="R5372" s="4"/>
    </row>
    <row r="5373" customFormat="false" ht="15" hidden="false" customHeight="false" outlineLevel="0" collapsed="false">
      <c r="A5373" s="4" t="s">
        <v>7849</v>
      </c>
      <c r="B5373" s="4" t="n">
        <v>16</v>
      </c>
      <c r="C5373" s="4" t="s">
        <v>1127</v>
      </c>
      <c r="D5373" s="4" t="s">
        <v>38</v>
      </c>
      <c r="E5373" s="4" t="s">
        <v>3827</v>
      </c>
      <c r="F5373" s="4" t="s">
        <v>5006</v>
      </c>
      <c r="G5373" s="4" t="s">
        <v>2381</v>
      </c>
      <c r="H5373" s="4" t="s">
        <v>7822</v>
      </c>
      <c r="I5373" s="4"/>
      <c r="J5373" s="4"/>
      <c r="K5373" s="4"/>
      <c r="L5373" s="10" t="n">
        <v>0.348</v>
      </c>
      <c r="M5373" s="10" t="n">
        <v>0.17</v>
      </c>
      <c r="N5373" s="11" t="s">
        <v>103</v>
      </c>
      <c r="O5373" s="11" t="s">
        <v>103</v>
      </c>
      <c r="P5373" s="11" t="s">
        <v>103</v>
      </c>
      <c r="Q5373" s="11" t="s">
        <v>103</v>
      </c>
      <c r="R5373" s="4"/>
    </row>
    <row r="5374" customFormat="false" ht="15" hidden="false" customHeight="false" outlineLevel="0" collapsed="false">
      <c r="A5374" s="4" t="s">
        <v>7850</v>
      </c>
      <c r="B5374" s="4" t="n">
        <v>16</v>
      </c>
      <c r="C5374" s="4" t="s">
        <v>1127</v>
      </c>
      <c r="D5374" s="4" t="s">
        <v>38</v>
      </c>
      <c r="E5374" s="4" t="s">
        <v>3827</v>
      </c>
      <c r="F5374" s="4" t="s">
        <v>5006</v>
      </c>
      <c r="G5374" s="4" t="s">
        <v>2381</v>
      </c>
      <c r="H5374" s="4" t="s">
        <v>7822</v>
      </c>
      <c r="I5374" s="4"/>
      <c r="J5374" s="4"/>
      <c r="K5374" s="4"/>
      <c r="L5374" s="10" t="n">
        <v>0.348</v>
      </c>
      <c r="M5374" s="10" t="n">
        <v>0.17</v>
      </c>
      <c r="N5374" s="11" t="s">
        <v>103</v>
      </c>
      <c r="O5374" s="11" t="s">
        <v>103</v>
      </c>
      <c r="P5374" s="11" t="s">
        <v>103</v>
      </c>
      <c r="Q5374" s="11" t="s">
        <v>103</v>
      </c>
      <c r="R5374" s="4"/>
    </row>
    <row r="5375" customFormat="false" ht="15" hidden="false" customHeight="false" outlineLevel="0" collapsed="false">
      <c r="A5375" s="4" t="s">
        <v>7851</v>
      </c>
      <c r="B5375" s="4" t="n">
        <v>16</v>
      </c>
      <c r="C5375" s="4" t="s">
        <v>1127</v>
      </c>
      <c r="D5375" s="4" t="s">
        <v>38</v>
      </c>
      <c r="E5375" s="4" t="s">
        <v>3827</v>
      </c>
      <c r="F5375" s="4" t="s">
        <v>5006</v>
      </c>
      <c r="G5375" s="4" t="s">
        <v>2381</v>
      </c>
      <c r="H5375" s="4" t="s">
        <v>7822</v>
      </c>
      <c r="I5375" s="4"/>
      <c r="J5375" s="4"/>
      <c r="K5375" s="4"/>
      <c r="L5375" s="10" t="n">
        <v>0.348</v>
      </c>
      <c r="M5375" s="10" t="n">
        <v>0.17</v>
      </c>
      <c r="N5375" s="11" t="s">
        <v>103</v>
      </c>
      <c r="O5375" s="11" t="s">
        <v>103</v>
      </c>
      <c r="P5375" s="11" t="s">
        <v>103</v>
      </c>
      <c r="Q5375" s="11" t="s">
        <v>103</v>
      </c>
      <c r="R5375" s="4"/>
    </row>
    <row r="5376" customFormat="false" ht="15" hidden="false" customHeight="false" outlineLevel="0" collapsed="false">
      <c r="A5376" s="4" t="s">
        <v>7852</v>
      </c>
      <c r="B5376" s="4" t="n">
        <v>16</v>
      </c>
      <c r="C5376" s="4" t="s">
        <v>1127</v>
      </c>
      <c r="D5376" s="4" t="s">
        <v>38</v>
      </c>
      <c r="E5376" s="4" t="s">
        <v>3827</v>
      </c>
      <c r="F5376" s="4" t="s">
        <v>5006</v>
      </c>
      <c r="G5376" s="4" t="s">
        <v>2381</v>
      </c>
      <c r="H5376" s="4" t="s">
        <v>7822</v>
      </c>
      <c r="I5376" s="4"/>
      <c r="J5376" s="4"/>
      <c r="K5376" s="4"/>
      <c r="L5376" s="10" t="n">
        <v>0.348</v>
      </c>
      <c r="M5376" s="10" t="n">
        <v>0.17</v>
      </c>
      <c r="N5376" s="11" t="s">
        <v>103</v>
      </c>
      <c r="O5376" s="11" t="s">
        <v>103</v>
      </c>
      <c r="P5376" s="11" t="s">
        <v>103</v>
      </c>
      <c r="Q5376" s="11" t="s">
        <v>103</v>
      </c>
      <c r="R5376" s="4"/>
    </row>
    <row r="5377" customFormat="false" ht="15" hidden="false" customHeight="false" outlineLevel="0" collapsed="false">
      <c r="A5377" s="4" t="s">
        <v>7853</v>
      </c>
      <c r="B5377" s="4" t="n">
        <v>16</v>
      </c>
      <c r="C5377" s="4" t="s">
        <v>1127</v>
      </c>
      <c r="D5377" s="4" t="s">
        <v>38</v>
      </c>
      <c r="E5377" s="4" t="s">
        <v>3827</v>
      </c>
      <c r="F5377" s="4" t="s">
        <v>5006</v>
      </c>
      <c r="G5377" s="4" t="s">
        <v>2381</v>
      </c>
      <c r="H5377" s="4" t="s">
        <v>7822</v>
      </c>
      <c r="I5377" s="4"/>
      <c r="J5377" s="4"/>
      <c r="K5377" s="4"/>
      <c r="L5377" s="10" t="n">
        <v>0.348</v>
      </c>
      <c r="M5377" s="10" t="n">
        <v>0.17</v>
      </c>
      <c r="N5377" s="11" t="s">
        <v>103</v>
      </c>
      <c r="O5377" s="11" t="s">
        <v>103</v>
      </c>
      <c r="P5377" s="11" t="s">
        <v>103</v>
      </c>
      <c r="Q5377" s="11" t="s">
        <v>103</v>
      </c>
      <c r="R5377" s="4"/>
    </row>
    <row r="5378" customFormat="false" ht="15" hidden="false" customHeight="false" outlineLevel="0" collapsed="false">
      <c r="A5378" s="4" t="s">
        <v>7854</v>
      </c>
      <c r="B5378" s="4" t="n">
        <v>16</v>
      </c>
      <c r="C5378" s="4" t="s">
        <v>1127</v>
      </c>
      <c r="D5378" s="4" t="s">
        <v>38</v>
      </c>
      <c r="E5378" s="4" t="s">
        <v>3827</v>
      </c>
      <c r="F5378" s="4" t="s">
        <v>5006</v>
      </c>
      <c r="G5378" s="4" t="s">
        <v>7855</v>
      </c>
      <c r="H5378" s="4" t="s">
        <v>7822</v>
      </c>
      <c r="I5378" s="4"/>
      <c r="J5378" s="4"/>
      <c r="K5378" s="4"/>
      <c r="L5378" s="10" t="n">
        <v>0.348</v>
      </c>
      <c r="M5378" s="10" t="n">
        <v>0.17</v>
      </c>
      <c r="N5378" s="11" t="s">
        <v>103</v>
      </c>
      <c r="O5378" s="11" t="s">
        <v>103</v>
      </c>
      <c r="P5378" s="11" t="s">
        <v>103</v>
      </c>
      <c r="Q5378" s="11" t="s">
        <v>103</v>
      </c>
      <c r="R5378" s="4"/>
    </row>
    <row r="5379" customFormat="false" ht="15" hidden="false" customHeight="false" outlineLevel="0" collapsed="false">
      <c r="A5379" s="4" t="s">
        <v>7856</v>
      </c>
      <c r="B5379" s="4" t="n">
        <v>16</v>
      </c>
      <c r="C5379" s="4" t="s">
        <v>1127</v>
      </c>
      <c r="D5379" s="4" t="s">
        <v>38</v>
      </c>
      <c r="E5379" s="4" t="s">
        <v>3827</v>
      </c>
      <c r="F5379" s="4" t="s">
        <v>5006</v>
      </c>
      <c r="G5379" s="4" t="s">
        <v>2381</v>
      </c>
      <c r="H5379" s="4" t="s">
        <v>7822</v>
      </c>
      <c r="I5379" s="4"/>
      <c r="J5379" s="4"/>
      <c r="K5379" s="4"/>
      <c r="L5379" s="10" t="n">
        <v>0.348</v>
      </c>
      <c r="M5379" s="10" t="n">
        <v>0.17</v>
      </c>
      <c r="N5379" s="11" t="s">
        <v>103</v>
      </c>
      <c r="O5379" s="11" t="s">
        <v>103</v>
      </c>
      <c r="P5379" s="11" t="s">
        <v>103</v>
      </c>
      <c r="Q5379" s="11" t="s">
        <v>103</v>
      </c>
      <c r="R5379" s="4"/>
    </row>
    <row r="5380" customFormat="false" ht="15" hidden="false" customHeight="false" outlineLevel="0" collapsed="false">
      <c r="A5380" s="4" t="s">
        <v>7857</v>
      </c>
      <c r="B5380" s="4" t="n">
        <v>16</v>
      </c>
      <c r="C5380" s="4" t="s">
        <v>1127</v>
      </c>
      <c r="D5380" s="4" t="s">
        <v>38</v>
      </c>
      <c r="E5380" s="4" t="s">
        <v>3827</v>
      </c>
      <c r="F5380" s="4" t="s">
        <v>5006</v>
      </c>
      <c r="G5380" s="4" t="s">
        <v>2381</v>
      </c>
      <c r="H5380" s="4" t="s">
        <v>7822</v>
      </c>
      <c r="I5380" s="4"/>
      <c r="J5380" s="4"/>
      <c r="K5380" s="4"/>
      <c r="L5380" s="10" t="n">
        <v>0.348</v>
      </c>
      <c r="M5380" s="10" t="n">
        <v>0.17</v>
      </c>
      <c r="N5380" s="11" t="s">
        <v>103</v>
      </c>
      <c r="O5380" s="11" t="s">
        <v>103</v>
      </c>
      <c r="P5380" s="11" t="s">
        <v>103</v>
      </c>
      <c r="Q5380" s="11" t="s">
        <v>103</v>
      </c>
      <c r="R5380" s="4"/>
    </row>
    <row r="5381" customFormat="false" ht="15" hidden="false" customHeight="false" outlineLevel="0" collapsed="false">
      <c r="A5381" s="4" t="s">
        <v>7858</v>
      </c>
      <c r="B5381" s="4" t="n">
        <v>16</v>
      </c>
      <c r="C5381" s="4" t="s">
        <v>1127</v>
      </c>
      <c r="D5381" s="4" t="s">
        <v>38</v>
      </c>
      <c r="E5381" s="4" t="s">
        <v>3827</v>
      </c>
      <c r="F5381" s="4" t="s">
        <v>5006</v>
      </c>
      <c r="G5381" s="4" t="s">
        <v>2381</v>
      </c>
      <c r="H5381" s="4" t="s">
        <v>7822</v>
      </c>
      <c r="I5381" s="4"/>
      <c r="J5381" s="4"/>
      <c r="K5381" s="4"/>
      <c r="L5381" s="10" t="n">
        <v>0.348</v>
      </c>
      <c r="M5381" s="10" t="n">
        <v>0.17</v>
      </c>
      <c r="N5381" s="11" t="s">
        <v>103</v>
      </c>
      <c r="O5381" s="11" t="s">
        <v>103</v>
      </c>
      <c r="P5381" s="11" t="s">
        <v>103</v>
      </c>
      <c r="Q5381" s="11" t="s">
        <v>103</v>
      </c>
      <c r="R5381" s="4"/>
    </row>
    <row r="5382" customFormat="false" ht="15" hidden="false" customHeight="false" outlineLevel="0" collapsed="false">
      <c r="A5382" s="4" t="s">
        <v>7859</v>
      </c>
      <c r="B5382" s="4" t="n">
        <v>16</v>
      </c>
      <c r="C5382" s="4" t="s">
        <v>1127</v>
      </c>
      <c r="D5382" s="4" t="s">
        <v>38</v>
      </c>
      <c r="E5382" s="4" t="s">
        <v>3827</v>
      </c>
      <c r="F5382" s="4" t="s">
        <v>5006</v>
      </c>
      <c r="G5382" s="4" t="s">
        <v>2381</v>
      </c>
      <c r="H5382" s="4" t="s">
        <v>7822</v>
      </c>
      <c r="I5382" s="4"/>
      <c r="J5382" s="4"/>
      <c r="K5382" s="4"/>
      <c r="L5382" s="10" t="n">
        <v>0.348</v>
      </c>
      <c r="M5382" s="10" t="n">
        <v>0.17</v>
      </c>
      <c r="N5382" s="11" t="s">
        <v>103</v>
      </c>
      <c r="O5382" s="11" t="s">
        <v>103</v>
      </c>
      <c r="P5382" s="11" t="s">
        <v>103</v>
      </c>
      <c r="Q5382" s="11" t="s">
        <v>103</v>
      </c>
      <c r="R5382" s="4"/>
    </row>
    <row r="5383" customFormat="false" ht="15" hidden="false" customHeight="false" outlineLevel="0" collapsed="false">
      <c r="A5383" s="4" t="s">
        <v>7860</v>
      </c>
      <c r="B5383" s="4" t="n">
        <v>16</v>
      </c>
      <c r="C5383" s="4" t="s">
        <v>1127</v>
      </c>
      <c r="D5383" s="4" t="s">
        <v>38</v>
      </c>
      <c r="E5383" s="4" t="s">
        <v>3827</v>
      </c>
      <c r="F5383" s="4" t="s">
        <v>5006</v>
      </c>
      <c r="G5383" s="4" t="s">
        <v>2381</v>
      </c>
      <c r="H5383" s="4" t="s">
        <v>7822</v>
      </c>
      <c r="I5383" s="4"/>
      <c r="J5383" s="4"/>
      <c r="K5383" s="4"/>
      <c r="L5383" s="10" t="n">
        <v>0.348</v>
      </c>
      <c r="M5383" s="10" t="n">
        <v>0.17</v>
      </c>
      <c r="N5383" s="11" t="s">
        <v>103</v>
      </c>
      <c r="O5383" s="11" t="s">
        <v>103</v>
      </c>
      <c r="P5383" s="11" t="s">
        <v>103</v>
      </c>
      <c r="Q5383" s="11" t="s">
        <v>103</v>
      </c>
      <c r="R5383" s="4"/>
    </row>
    <row r="5384" customFormat="false" ht="15" hidden="false" customHeight="false" outlineLevel="0" collapsed="false">
      <c r="A5384" s="4" t="s">
        <v>7861</v>
      </c>
      <c r="B5384" s="4" t="n">
        <v>16</v>
      </c>
      <c r="C5384" s="4" t="s">
        <v>1127</v>
      </c>
      <c r="D5384" s="4" t="s">
        <v>38</v>
      </c>
      <c r="E5384" s="4" t="s">
        <v>3827</v>
      </c>
      <c r="F5384" s="4" t="s">
        <v>5006</v>
      </c>
      <c r="G5384" s="4" t="s">
        <v>2381</v>
      </c>
      <c r="H5384" s="4" t="s">
        <v>7822</v>
      </c>
      <c r="I5384" s="4"/>
      <c r="J5384" s="4"/>
      <c r="K5384" s="4"/>
      <c r="L5384" s="10" t="n">
        <v>0.348</v>
      </c>
      <c r="M5384" s="10" t="n">
        <v>0.17</v>
      </c>
      <c r="N5384" s="11" t="s">
        <v>103</v>
      </c>
      <c r="O5384" s="11" t="s">
        <v>103</v>
      </c>
      <c r="P5384" s="11" t="s">
        <v>103</v>
      </c>
      <c r="Q5384" s="11" t="s">
        <v>103</v>
      </c>
      <c r="R5384" s="4"/>
    </row>
    <row r="5385" customFormat="false" ht="15" hidden="false" customHeight="false" outlineLevel="0" collapsed="false">
      <c r="A5385" s="4" t="s">
        <v>7862</v>
      </c>
      <c r="B5385" s="4" t="n">
        <v>16</v>
      </c>
      <c r="C5385" s="4" t="s">
        <v>1127</v>
      </c>
      <c r="D5385" s="4" t="s">
        <v>38</v>
      </c>
      <c r="E5385" s="4" t="s">
        <v>3827</v>
      </c>
      <c r="F5385" s="4" t="s">
        <v>5006</v>
      </c>
      <c r="G5385" s="4" t="s">
        <v>2381</v>
      </c>
      <c r="H5385" s="4" t="s">
        <v>7822</v>
      </c>
      <c r="I5385" s="4"/>
      <c r="J5385" s="4"/>
      <c r="K5385" s="4"/>
      <c r="L5385" s="10" t="n">
        <v>0.348</v>
      </c>
      <c r="M5385" s="10" t="n">
        <v>0.17</v>
      </c>
      <c r="N5385" s="11" t="s">
        <v>103</v>
      </c>
      <c r="O5385" s="11" t="s">
        <v>103</v>
      </c>
      <c r="P5385" s="11" t="s">
        <v>103</v>
      </c>
      <c r="Q5385" s="11" t="s">
        <v>103</v>
      </c>
      <c r="R5385" s="4"/>
    </row>
    <row r="5386" customFormat="false" ht="15" hidden="false" customHeight="false" outlineLevel="0" collapsed="false">
      <c r="A5386" s="4" t="s">
        <v>7863</v>
      </c>
      <c r="B5386" s="4" t="n">
        <v>16</v>
      </c>
      <c r="C5386" s="4" t="s">
        <v>1127</v>
      </c>
      <c r="D5386" s="4" t="s">
        <v>38</v>
      </c>
      <c r="E5386" s="4" t="s">
        <v>3827</v>
      </c>
      <c r="F5386" s="4" t="s">
        <v>5006</v>
      </c>
      <c r="G5386" s="4" t="s">
        <v>2381</v>
      </c>
      <c r="H5386" s="4" t="s">
        <v>7822</v>
      </c>
      <c r="I5386" s="4"/>
      <c r="J5386" s="4"/>
      <c r="K5386" s="4"/>
      <c r="L5386" s="10" t="n">
        <v>0.348</v>
      </c>
      <c r="M5386" s="10" t="n">
        <v>0.17</v>
      </c>
      <c r="N5386" s="11" t="s">
        <v>103</v>
      </c>
      <c r="O5386" s="11" t="s">
        <v>103</v>
      </c>
      <c r="P5386" s="11" t="s">
        <v>103</v>
      </c>
      <c r="Q5386" s="11" t="s">
        <v>103</v>
      </c>
      <c r="R5386" s="4"/>
    </row>
    <row r="5387" customFormat="false" ht="15" hidden="false" customHeight="false" outlineLevel="0" collapsed="false">
      <c r="A5387" s="4" t="s">
        <v>7864</v>
      </c>
      <c r="B5387" s="4" t="n">
        <v>16</v>
      </c>
      <c r="C5387" s="4" t="s">
        <v>1127</v>
      </c>
      <c r="D5387" s="4" t="s">
        <v>38</v>
      </c>
      <c r="E5387" s="4" t="s">
        <v>3827</v>
      </c>
      <c r="F5387" s="4" t="s">
        <v>5006</v>
      </c>
      <c r="G5387" s="4" t="s">
        <v>2381</v>
      </c>
      <c r="H5387" s="4" t="s">
        <v>7822</v>
      </c>
      <c r="I5387" s="4"/>
      <c r="J5387" s="4"/>
      <c r="K5387" s="4"/>
      <c r="L5387" s="10" t="n">
        <v>0.348</v>
      </c>
      <c r="M5387" s="10" t="n">
        <v>0.17</v>
      </c>
      <c r="N5387" s="11" t="s">
        <v>103</v>
      </c>
      <c r="O5387" s="11" t="s">
        <v>103</v>
      </c>
      <c r="P5387" s="11" t="s">
        <v>103</v>
      </c>
      <c r="Q5387" s="11" t="s">
        <v>103</v>
      </c>
      <c r="R5387" s="4"/>
    </row>
    <row r="5388" customFormat="false" ht="15" hidden="false" customHeight="false" outlineLevel="0" collapsed="false">
      <c r="A5388" s="4" t="s">
        <v>7865</v>
      </c>
      <c r="B5388" s="4" t="n">
        <v>16</v>
      </c>
      <c r="C5388" s="4" t="s">
        <v>1127</v>
      </c>
      <c r="D5388" s="4" t="s">
        <v>38</v>
      </c>
      <c r="E5388" s="4" t="s">
        <v>3827</v>
      </c>
      <c r="F5388" s="4" t="s">
        <v>5006</v>
      </c>
      <c r="G5388" s="4" t="s">
        <v>2381</v>
      </c>
      <c r="H5388" s="4" t="s">
        <v>7822</v>
      </c>
      <c r="I5388" s="4"/>
      <c r="J5388" s="4"/>
      <c r="K5388" s="4"/>
      <c r="L5388" s="10" t="n">
        <v>0.348</v>
      </c>
      <c r="M5388" s="10" t="n">
        <v>0.17</v>
      </c>
      <c r="N5388" s="11" t="s">
        <v>103</v>
      </c>
      <c r="O5388" s="11" t="s">
        <v>103</v>
      </c>
      <c r="P5388" s="11" t="s">
        <v>103</v>
      </c>
      <c r="Q5388" s="11" t="s">
        <v>103</v>
      </c>
      <c r="R5388" s="4"/>
    </row>
    <row r="5389" customFormat="false" ht="15" hidden="false" customHeight="false" outlineLevel="0" collapsed="false">
      <c r="A5389" s="4" t="s">
        <v>7866</v>
      </c>
      <c r="B5389" s="4" t="n">
        <v>16</v>
      </c>
      <c r="C5389" s="4" t="s">
        <v>1127</v>
      </c>
      <c r="D5389" s="4" t="s">
        <v>38</v>
      </c>
      <c r="E5389" s="4" t="s">
        <v>3827</v>
      </c>
      <c r="F5389" s="4" t="s">
        <v>5006</v>
      </c>
      <c r="G5389" s="4" t="s">
        <v>2381</v>
      </c>
      <c r="H5389" s="4" t="s">
        <v>7822</v>
      </c>
      <c r="I5389" s="4"/>
      <c r="J5389" s="4"/>
      <c r="K5389" s="4"/>
      <c r="L5389" s="10" t="n">
        <v>0.348</v>
      </c>
      <c r="M5389" s="10" t="n">
        <v>0.17</v>
      </c>
      <c r="N5389" s="11" t="s">
        <v>103</v>
      </c>
      <c r="O5389" s="11" t="s">
        <v>103</v>
      </c>
      <c r="P5389" s="11" t="s">
        <v>103</v>
      </c>
      <c r="Q5389" s="11" t="s">
        <v>103</v>
      </c>
      <c r="R5389" s="4"/>
    </row>
    <row r="5390" customFormat="false" ht="15" hidden="false" customHeight="false" outlineLevel="0" collapsed="false">
      <c r="A5390" s="4" t="s">
        <v>7867</v>
      </c>
      <c r="B5390" s="4" t="n">
        <v>16</v>
      </c>
      <c r="C5390" s="4" t="s">
        <v>1127</v>
      </c>
      <c r="D5390" s="4" t="s">
        <v>38</v>
      </c>
      <c r="E5390" s="4" t="s">
        <v>3827</v>
      </c>
      <c r="F5390" s="4" t="s">
        <v>5006</v>
      </c>
      <c r="G5390" s="4" t="s">
        <v>2381</v>
      </c>
      <c r="H5390" s="4" t="s">
        <v>7822</v>
      </c>
      <c r="I5390" s="4"/>
      <c r="J5390" s="4"/>
      <c r="K5390" s="4"/>
      <c r="L5390" s="10" t="n">
        <v>0.348</v>
      </c>
      <c r="M5390" s="10" t="n">
        <v>0.17</v>
      </c>
      <c r="N5390" s="11" t="s">
        <v>103</v>
      </c>
      <c r="O5390" s="11" t="s">
        <v>103</v>
      </c>
      <c r="P5390" s="11" t="s">
        <v>103</v>
      </c>
      <c r="Q5390" s="11" t="s">
        <v>103</v>
      </c>
      <c r="R5390" s="4"/>
    </row>
    <row r="5391" customFormat="false" ht="15" hidden="false" customHeight="false" outlineLevel="0" collapsed="false">
      <c r="A5391" s="4" t="s">
        <v>7868</v>
      </c>
      <c r="B5391" s="4" t="n">
        <v>16</v>
      </c>
      <c r="C5391" s="4" t="s">
        <v>1127</v>
      </c>
      <c r="D5391" s="4" t="s">
        <v>38</v>
      </c>
      <c r="E5391" s="4" t="s">
        <v>3827</v>
      </c>
      <c r="F5391" s="4" t="s">
        <v>5006</v>
      </c>
      <c r="G5391" s="4" t="s">
        <v>2381</v>
      </c>
      <c r="H5391" s="4" t="s">
        <v>7822</v>
      </c>
      <c r="I5391" s="4"/>
      <c r="J5391" s="4"/>
      <c r="K5391" s="4"/>
      <c r="L5391" s="10" t="n">
        <v>0.348</v>
      </c>
      <c r="M5391" s="10" t="n">
        <v>0.17</v>
      </c>
      <c r="N5391" s="11" t="s">
        <v>103</v>
      </c>
      <c r="O5391" s="11" t="s">
        <v>103</v>
      </c>
      <c r="P5391" s="11" t="s">
        <v>103</v>
      </c>
      <c r="Q5391" s="11" t="s">
        <v>103</v>
      </c>
      <c r="R5391" s="4"/>
    </row>
    <row r="5392" customFormat="false" ht="15" hidden="false" customHeight="false" outlineLevel="0" collapsed="false">
      <c r="A5392" s="4" t="s">
        <v>7869</v>
      </c>
      <c r="B5392" s="4" t="n">
        <v>16</v>
      </c>
      <c r="C5392" s="4" t="s">
        <v>1127</v>
      </c>
      <c r="D5392" s="4" t="s">
        <v>38</v>
      </c>
      <c r="E5392" s="4" t="s">
        <v>3827</v>
      </c>
      <c r="F5392" s="4" t="s">
        <v>5006</v>
      </c>
      <c r="G5392" s="4" t="s">
        <v>2381</v>
      </c>
      <c r="H5392" s="4" t="s">
        <v>7822</v>
      </c>
      <c r="I5392" s="4"/>
      <c r="J5392" s="4"/>
      <c r="K5392" s="4"/>
      <c r="L5392" s="10" t="n">
        <v>0.348</v>
      </c>
      <c r="M5392" s="10" t="n">
        <v>0.17</v>
      </c>
      <c r="N5392" s="11" t="s">
        <v>103</v>
      </c>
      <c r="O5392" s="11" t="s">
        <v>103</v>
      </c>
      <c r="P5392" s="11" t="s">
        <v>103</v>
      </c>
      <c r="Q5392" s="11" t="s">
        <v>103</v>
      </c>
      <c r="R5392" s="4"/>
    </row>
    <row r="5393" customFormat="false" ht="15" hidden="false" customHeight="false" outlineLevel="0" collapsed="false">
      <c r="A5393" s="4" t="s">
        <v>7870</v>
      </c>
      <c r="B5393" s="4" t="n">
        <v>16</v>
      </c>
      <c r="C5393" s="4" t="s">
        <v>1127</v>
      </c>
      <c r="D5393" s="4" t="s">
        <v>38</v>
      </c>
      <c r="E5393" s="4" t="s">
        <v>3827</v>
      </c>
      <c r="F5393" s="4" t="s">
        <v>5006</v>
      </c>
      <c r="G5393" s="4" t="s">
        <v>2381</v>
      </c>
      <c r="H5393" s="4" t="s">
        <v>7822</v>
      </c>
      <c r="I5393" s="4"/>
      <c r="J5393" s="4"/>
      <c r="K5393" s="4"/>
      <c r="L5393" s="10" t="n">
        <v>0.348</v>
      </c>
      <c r="M5393" s="10" t="n">
        <v>0.17</v>
      </c>
      <c r="N5393" s="11" t="s">
        <v>103</v>
      </c>
      <c r="O5393" s="11" t="s">
        <v>103</v>
      </c>
      <c r="P5393" s="11" t="s">
        <v>103</v>
      </c>
      <c r="Q5393" s="11" t="s">
        <v>103</v>
      </c>
      <c r="R5393" s="4"/>
    </row>
    <row r="5394" customFormat="false" ht="15" hidden="false" customHeight="false" outlineLevel="0" collapsed="false">
      <c r="A5394" s="4" t="s">
        <v>7871</v>
      </c>
      <c r="B5394" s="4" t="n">
        <v>16</v>
      </c>
      <c r="C5394" s="4" t="s">
        <v>1127</v>
      </c>
      <c r="D5394" s="4" t="s">
        <v>38</v>
      </c>
      <c r="E5394" s="4" t="s">
        <v>3827</v>
      </c>
      <c r="F5394" s="4" t="s">
        <v>5006</v>
      </c>
      <c r="G5394" s="4" t="s">
        <v>2381</v>
      </c>
      <c r="H5394" s="4" t="s">
        <v>7822</v>
      </c>
      <c r="I5394" s="4"/>
      <c r="J5394" s="4"/>
      <c r="K5394" s="4"/>
      <c r="L5394" s="10" t="n">
        <v>0.348</v>
      </c>
      <c r="M5394" s="10" t="n">
        <v>0.17</v>
      </c>
      <c r="N5394" s="11" t="s">
        <v>103</v>
      </c>
      <c r="O5394" s="11" t="s">
        <v>103</v>
      </c>
      <c r="P5394" s="11" t="s">
        <v>103</v>
      </c>
      <c r="Q5394" s="11" t="s">
        <v>103</v>
      </c>
      <c r="R5394" s="4"/>
    </row>
    <row r="5395" customFormat="false" ht="15" hidden="false" customHeight="false" outlineLevel="0" collapsed="false">
      <c r="A5395" s="4" t="s">
        <v>7872</v>
      </c>
      <c r="B5395" s="4" t="n">
        <v>16</v>
      </c>
      <c r="C5395" s="4" t="s">
        <v>1127</v>
      </c>
      <c r="D5395" s="4" t="s">
        <v>38</v>
      </c>
      <c r="E5395" s="4" t="s">
        <v>3827</v>
      </c>
      <c r="F5395" s="4" t="s">
        <v>5006</v>
      </c>
      <c r="G5395" s="4" t="s">
        <v>2381</v>
      </c>
      <c r="H5395" s="4" t="s">
        <v>7822</v>
      </c>
      <c r="I5395" s="4"/>
      <c r="J5395" s="4"/>
      <c r="K5395" s="4"/>
      <c r="L5395" s="10" t="n">
        <v>0.348</v>
      </c>
      <c r="M5395" s="10" t="n">
        <v>0.17</v>
      </c>
      <c r="N5395" s="11" t="s">
        <v>103</v>
      </c>
      <c r="O5395" s="11" t="s">
        <v>103</v>
      </c>
      <c r="P5395" s="11" t="s">
        <v>103</v>
      </c>
      <c r="Q5395" s="11" t="s">
        <v>103</v>
      </c>
      <c r="R5395" s="4"/>
    </row>
    <row r="5396" customFormat="false" ht="15" hidden="false" customHeight="false" outlineLevel="0" collapsed="false">
      <c r="A5396" s="4" t="s">
        <v>7873</v>
      </c>
      <c r="B5396" s="4" t="n">
        <v>16</v>
      </c>
      <c r="C5396" s="4" t="s">
        <v>1127</v>
      </c>
      <c r="D5396" s="4" t="s">
        <v>38</v>
      </c>
      <c r="E5396" s="4" t="s">
        <v>3827</v>
      </c>
      <c r="F5396" s="4" t="s">
        <v>5006</v>
      </c>
      <c r="G5396" s="4" t="s">
        <v>2381</v>
      </c>
      <c r="H5396" s="4" t="s">
        <v>7822</v>
      </c>
      <c r="I5396" s="4"/>
      <c r="J5396" s="4"/>
      <c r="K5396" s="4"/>
      <c r="L5396" s="10" t="n">
        <v>0.348</v>
      </c>
      <c r="M5396" s="10" t="n">
        <v>0.17</v>
      </c>
      <c r="N5396" s="11" t="s">
        <v>103</v>
      </c>
      <c r="O5396" s="11" t="s">
        <v>103</v>
      </c>
      <c r="P5396" s="11" t="s">
        <v>103</v>
      </c>
      <c r="Q5396" s="11" t="s">
        <v>103</v>
      </c>
      <c r="R5396" s="4"/>
    </row>
    <row r="5397" customFormat="false" ht="15" hidden="false" customHeight="false" outlineLevel="0" collapsed="false">
      <c r="A5397" s="4" t="s">
        <v>7874</v>
      </c>
      <c r="B5397" s="4" t="n">
        <v>16</v>
      </c>
      <c r="C5397" s="4" t="s">
        <v>1127</v>
      </c>
      <c r="D5397" s="4" t="s">
        <v>38</v>
      </c>
      <c r="E5397" s="4" t="s">
        <v>3827</v>
      </c>
      <c r="F5397" s="4" t="s">
        <v>5006</v>
      </c>
      <c r="G5397" s="4" t="s">
        <v>2381</v>
      </c>
      <c r="H5397" s="4" t="s">
        <v>7822</v>
      </c>
      <c r="I5397" s="4"/>
      <c r="J5397" s="4"/>
      <c r="K5397" s="4"/>
      <c r="L5397" s="10" t="n">
        <v>0.348</v>
      </c>
      <c r="M5397" s="10" t="n">
        <v>0.17</v>
      </c>
      <c r="N5397" s="11" t="s">
        <v>103</v>
      </c>
      <c r="O5397" s="11" t="s">
        <v>103</v>
      </c>
      <c r="P5397" s="11" t="s">
        <v>103</v>
      </c>
      <c r="Q5397" s="11" t="s">
        <v>103</v>
      </c>
      <c r="R5397" s="4"/>
    </row>
    <row r="5398" customFormat="false" ht="15" hidden="false" customHeight="false" outlineLevel="0" collapsed="false">
      <c r="A5398" s="4" t="s">
        <v>7875</v>
      </c>
      <c r="B5398" s="4" t="n">
        <v>16</v>
      </c>
      <c r="C5398" s="4" t="s">
        <v>1127</v>
      </c>
      <c r="D5398" s="4" t="s">
        <v>38</v>
      </c>
      <c r="E5398" s="4" t="s">
        <v>3827</v>
      </c>
      <c r="F5398" s="4" t="s">
        <v>5006</v>
      </c>
      <c r="G5398" s="4" t="s">
        <v>2381</v>
      </c>
      <c r="H5398" s="4" t="s">
        <v>7822</v>
      </c>
      <c r="I5398" s="4"/>
      <c r="J5398" s="4"/>
      <c r="K5398" s="4"/>
      <c r="L5398" s="10" t="n">
        <v>0.348</v>
      </c>
      <c r="M5398" s="10" t="n">
        <v>0.17</v>
      </c>
      <c r="N5398" s="11" t="s">
        <v>103</v>
      </c>
      <c r="O5398" s="11" t="s">
        <v>103</v>
      </c>
      <c r="P5398" s="11" t="s">
        <v>103</v>
      </c>
      <c r="Q5398" s="11" t="s">
        <v>103</v>
      </c>
      <c r="R5398" s="4"/>
    </row>
    <row r="5399" customFormat="false" ht="15" hidden="false" customHeight="false" outlineLevel="0" collapsed="false">
      <c r="A5399" s="4" t="s">
        <v>7876</v>
      </c>
      <c r="B5399" s="4" t="n">
        <v>16</v>
      </c>
      <c r="C5399" s="4" t="s">
        <v>1127</v>
      </c>
      <c r="D5399" s="4" t="s">
        <v>38</v>
      </c>
      <c r="E5399" s="4" t="s">
        <v>3827</v>
      </c>
      <c r="F5399" s="4" t="s">
        <v>5006</v>
      </c>
      <c r="G5399" s="4" t="s">
        <v>2381</v>
      </c>
      <c r="H5399" s="4" t="s">
        <v>7822</v>
      </c>
      <c r="I5399" s="4"/>
      <c r="J5399" s="4"/>
      <c r="K5399" s="4"/>
      <c r="L5399" s="10" t="n">
        <v>0.348</v>
      </c>
      <c r="M5399" s="10" t="n">
        <v>0.17</v>
      </c>
      <c r="N5399" s="11" t="s">
        <v>103</v>
      </c>
      <c r="O5399" s="11" t="s">
        <v>103</v>
      </c>
      <c r="P5399" s="11" t="s">
        <v>103</v>
      </c>
      <c r="Q5399" s="11" t="s">
        <v>103</v>
      </c>
      <c r="R5399" s="4"/>
    </row>
    <row r="5400" customFormat="false" ht="15" hidden="false" customHeight="false" outlineLevel="0" collapsed="false">
      <c r="A5400" s="4" t="s">
        <v>7877</v>
      </c>
      <c r="B5400" s="4" t="n">
        <v>16</v>
      </c>
      <c r="C5400" s="4" t="s">
        <v>1127</v>
      </c>
      <c r="D5400" s="4" t="s">
        <v>38</v>
      </c>
      <c r="E5400" s="4" t="s">
        <v>3827</v>
      </c>
      <c r="F5400" s="4" t="s">
        <v>5006</v>
      </c>
      <c r="G5400" s="4" t="s">
        <v>2381</v>
      </c>
      <c r="H5400" s="4" t="s">
        <v>7822</v>
      </c>
      <c r="I5400" s="4"/>
      <c r="J5400" s="4"/>
      <c r="K5400" s="4"/>
      <c r="L5400" s="10" t="n">
        <v>0.348</v>
      </c>
      <c r="M5400" s="10" t="n">
        <v>0.17</v>
      </c>
      <c r="N5400" s="11" t="s">
        <v>103</v>
      </c>
      <c r="O5400" s="11" t="s">
        <v>103</v>
      </c>
      <c r="P5400" s="11" t="s">
        <v>103</v>
      </c>
      <c r="Q5400" s="11" t="s">
        <v>103</v>
      </c>
      <c r="R5400" s="4"/>
    </row>
    <row r="5401" customFormat="false" ht="15" hidden="false" customHeight="false" outlineLevel="0" collapsed="false">
      <c r="A5401" s="4" t="s">
        <v>7878</v>
      </c>
      <c r="B5401" s="4" t="n">
        <v>16</v>
      </c>
      <c r="C5401" s="4" t="s">
        <v>1127</v>
      </c>
      <c r="D5401" s="4" t="s">
        <v>38</v>
      </c>
      <c r="E5401" s="4" t="s">
        <v>3827</v>
      </c>
      <c r="F5401" s="4" t="s">
        <v>5006</v>
      </c>
      <c r="G5401" s="4" t="s">
        <v>2381</v>
      </c>
      <c r="H5401" s="4" t="s">
        <v>7822</v>
      </c>
      <c r="I5401" s="4"/>
      <c r="J5401" s="4"/>
      <c r="K5401" s="4"/>
      <c r="L5401" s="10" t="n">
        <v>0.348</v>
      </c>
      <c r="M5401" s="10" t="n">
        <v>0.17</v>
      </c>
      <c r="N5401" s="11" t="s">
        <v>103</v>
      </c>
      <c r="O5401" s="11" t="s">
        <v>103</v>
      </c>
      <c r="P5401" s="11" t="s">
        <v>103</v>
      </c>
      <c r="Q5401" s="11" t="s">
        <v>103</v>
      </c>
      <c r="R5401" s="4"/>
    </row>
    <row r="5402" customFormat="false" ht="15" hidden="false" customHeight="false" outlineLevel="0" collapsed="false">
      <c r="A5402" s="4" t="s">
        <v>7879</v>
      </c>
      <c r="B5402" s="4" t="n">
        <v>16</v>
      </c>
      <c r="C5402" s="4" t="s">
        <v>1127</v>
      </c>
      <c r="D5402" s="4" t="s">
        <v>38</v>
      </c>
      <c r="E5402" s="4" t="s">
        <v>3827</v>
      </c>
      <c r="F5402" s="4" t="s">
        <v>5006</v>
      </c>
      <c r="G5402" s="4" t="s">
        <v>2381</v>
      </c>
      <c r="H5402" s="4" t="s">
        <v>7822</v>
      </c>
      <c r="I5402" s="4"/>
      <c r="J5402" s="4"/>
      <c r="K5402" s="4"/>
      <c r="L5402" s="10" t="n">
        <v>0.348</v>
      </c>
      <c r="M5402" s="10" t="n">
        <v>0.17</v>
      </c>
      <c r="N5402" s="11" t="s">
        <v>103</v>
      </c>
      <c r="O5402" s="11" t="s">
        <v>103</v>
      </c>
      <c r="P5402" s="11" t="s">
        <v>103</v>
      </c>
      <c r="Q5402" s="11" t="s">
        <v>103</v>
      </c>
      <c r="R5402" s="4"/>
    </row>
    <row r="5403" customFormat="false" ht="15" hidden="false" customHeight="false" outlineLevel="0" collapsed="false">
      <c r="A5403" s="4" t="s">
        <v>7880</v>
      </c>
      <c r="B5403" s="4" t="n">
        <v>16</v>
      </c>
      <c r="C5403" s="4" t="s">
        <v>1127</v>
      </c>
      <c r="D5403" s="4" t="s">
        <v>38</v>
      </c>
      <c r="E5403" s="4" t="s">
        <v>3827</v>
      </c>
      <c r="F5403" s="4" t="s">
        <v>5006</v>
      </c>
      <c r="G5403" s="4" t="s">
        <v>2381</v>
      </c>
      <c r="H5403" s="4" t="s">
        <v>7822</v>
      </c>
      <c r="I5403" s="4"/>
      <c r="J5403" s="4"/>
      <c r="K5403" s="4"/>
      <c r="L5403" s="10" t="n">
        <v>0.348</v>
      </c>
      <c r="M5403" s="10" t="n">
        <v>0.17</v>
      </c>
      <c r="N5403" s="11" t="s">
        <v>103</v>
      </c>
      <c r="O5403" s="11" t="s">
        <v>103</v>
      </c>
      <c r="P5403" s="11" t="s">
        <v>103</v>
      </c>
      <c r="Q5403" s="11" t="s">
        <v>103</v>
      </c>
      <c r="R5403" s="4"/>
    </row>
    <row r="5404" customFormat="false" ht="15" hidden="false" customHeight="false" outlineLevel="0" collapsed="false">
      <c r="A5404" s="4" t="s">
        <v>7881</v>
      </c>
      <c r="B5404" s="4" t="n">
        <v>16</v>
      </c>
      <c r="C5404" s="4" t="s">
        <v>1127</v>
      </c>
      <c r="D5404" s="4" t="s">
        <v>38</v>
      </c>
      <c r="E5404" s="4" t="s">
        <v>3827</v>
      </c>
      <c r="F5404" s="4" t="s">
        <v>5006</v>
      </c>
      <c r="G5404" s="4" t="s">
        <v>2381</v>
      </c>
      <c r="H5404" s="4" t="s">
        <v>7822</v>
      </c>
      <c r="I5404" s="4"/>
      <c r="J5404" s="4"/>
      <c r="K5404" s="4"/>
      <c r="L5404" s="10" t="n">
        <v>0.348</v>
      </c>
      <c r="M5404" s="10" t="n">
        <v>0.17</v>
      </c>
      <c r="N5404" s="11" t="s">
        <v>103</v>
      </c>
      <c r="O5404" s="11" t="s">
        <v>103</v>
      </c>
      <c r="P5404" s="11" t="s">
        <v>103</v>
      </c>
      <c r="Q5404" s="11" t="s">
        <v>103</v>
      </c>
      <c r="R5404" s="4"/>
    </row>
    <row r="5405" customFormat="false" ht="15" hidden="false" customHeight="false" outlineLevel="0" collapsed="false">
      <c r="A5405" s="4" t="s">
        <v>7882</v>
      </c>
      <c r="B5405" s="4" t="n">
        <v>16</v>
      </c>
      <c r="C5405" s="4" t="s">
        <v>1127</v>
      </c>
      <c r="D5405" s="4" t="s">
        <v>38</v>
      </c>
      <c r="E5405" s="4" t="s">
        <v>3827</v>
      </c>
      <c r="F5405" s="4" t="s">
        <v>5006</v>
      </c>
      <c r="G5405" s="4" t="s">
        <v>2381</v>
      </c>
      <c r="H5405" s="4" t="s">
        <v>7822</v>
      </c>
      <c r="I5405" s="4"/>
      <c r="J5405" s="4"/>
      <c r="K5405" s="4"/>
      <c r="L5405" s="10" t="n">
        <v>0.348</v>
      </c>
      <c r="M5405" s="10" t="n">
        <v>0.17</v>
      </c>
      <c r="N5405" s="11" t="s">
        <v>103</v>
      </c>
      <c r="O5405" s="11" t="s">
        <v>103</v>
      </c>
      <c r="P5405" s="11" t="s">
        <v>103</v>
      </c>
      <c r="Q5405" s="11" t="s">
        <v>103</v>
      </c>
      <c r="R5405" s="4"/>
    </row>
    <row r="5406" customFormat="false" ht="15" hidden="false" customHeight="false" outlineLevel="0" collapsed="false">
      <c r="A5406" s="4" t="s">
        <v>7883</v>
      </c>
      <c r="B5406" s="4" t="n">
        <v>16</v>
      </c>
      <c r="C5406" s="4" t="s">
        <v>1127</v>
      </c>
      <c r="D5406" s="4" t="s">
        <v>38</v>
      </c>
      <c r="E5406" s="4" t="s">
        <v>3827</v>
      </c>
      <c r="F5406" s="4" t="s">
        <v>5006</v>
      </c>
      <c r="G5406" s="4" t="s">
        <v>2381</v>
      </c>
      <c r="H5406" s="4" t="s">
        <v>7822</v>
      </c>
      <c r="I5406" s="4"/>
      <c r="J5406" s="4"/>
      <c r="K5406" s="4"/>
      <c r="L5406" s="10" t="n">
        <v>0.348</v>
      </c>
      <c r="M5406" s="10" t="n">
        <v>0.17</v>
      </c>
      <c r="N5406" s="11" t="s">
        <v>103</v>
      </c>
      <c r="O5406" s="11" t="s">
        <v>103</v>
      </c>
      <c r="P5406" s="11" t="s">
        <v>103</v>
      </c>
      <c r="Q5406" s="11" t="s">
        <v>103</v>
      </c>
      <c r="R5406" s="4"/>
    </row>
    <row r="5407" customFormat="false" ht="15" hidden="false" customHeight="false" outlineLevel="0" collapsed="false">
      <c r="A5407" s="4" t="s">
        <v>7884</v>
      </c>
      <c r="B5407" s="4" t="n">
        <v>16</v>
      </c>
      <c r="C5407" s="4" t="s">
        <v>1127</v>
      </c>
      <c r="D5407" s="4" t="s">
        <v>38</v>
      </c>
      <c r="E5407" s="4" t="s">
        <v>3827</v>
      </c>
      <c r="F5407" s="4" t="s">
        <v>5006</v>
      </c>
      <c r="G5407" s="4" t="s">
        <v>2381</v>
      </c>
      <c r="H5407" s="4" t="s">
        <v>7822</v>
      </c>
      <c r="I5407" s="4"/>
      <c r="J5407" s="4"/>
      <c r="K5407" s="4"/>
      <c r="L5407" s="10" t="n">
        <v>0.348</v>
      </c>
      <c r="M5407" s="10" t="n">
        <v>0.17</v>
      </c>
      <c r="N5407" s="11" t="s">
        <v>103</v>
      </c>
      <c r="O5407" s="11" t="s">
        <v>103</v>
      </c>
      <c r="P5407" s="11" t="s">
        <v>103</v>
      </c>
      <c r="Q5407" s="11" t="s">
        <v>103</v>
      </c>
      <c r="R5407" s="4"/>
    </row>
    <row r="5408" customFormat="false" ht="15" hidden="false" customHeight="false" outlineLevel="0" collapsed="false">
      <c r="A5408" s="4" t="s">
        <v>7885</v>
      </c>
      <c r="B5408" s="4" t="n">
        <v>16</v>
      </c>
      <c r="C5408" s="4" t="s">
        <v>1127</v>
      </c>
      <c r="D5408" s="4" t="s">
        <v>38</v>
      </c>
      <c r="E5408" s="4" t="s">
        <v>3827</v>
      </c>
      <c r="F5408" s="4" t="s">
        <v>5006</v>
      </c>
      <c r="G5408" s="4" t="s">
        <v>2381</v>
      </c>
      <c r="H5408" s="4" t="s">
        <v>7822</v>
      </c>
      <c r="I5408" s="4"/>
      <c r="J5408" s="4"/>
      <c r="K5408" s="4"/>
      <c r="L5408" s="10" t="n">
        <v>0.348</v>
      </c>
      <c r="M5408" s="10" t="n">
        <v>0.17</v>
      </c>
      <c r="N5408" s="11" t="s">
        <v>103</v>
      </c>
      <c r="O5408" s="11" t="s">
        <v>103</v>
      </c>
      <c r="P5408" s="11" t="s">
        <v>103</v>
      </c>
      <c r="Q5408" s="11" t="s">
        <v>103</v>
      </c>
      <c r="R5408" s="4"/>
    </row>
    <row r="5409" customFormat="false" ht="15" hidden="false" customHeight="false" outlineLevel="0" collapsed="false">
      <c r="A5409" s="4" t="s">
        <v>7886</v>
      </c>
      <c r="B5409" s="4" t="n">
        <v>16</v>
      </c>
      <c r="C5409" s="4" t="s">
        <v>1127</v>
      </c>
      <c r="D5409" s="4" t="s">
        <v>38</v>
      </c>
      <c r="E5409" s="4" t="s">
        <v>3827</v>
      </c>
      <c r="F5409" s="4" t="s">
        <v>5006</v>
      </c>
      <c r="G5409" s="4" t="s">
        <v>2381</v>
      </c>
      <c r="H5409" s="4" t="s">
        <v>7822</v>
      </c>
      <c r="I5409" s="4"/>
      <c r="J5409" s="4"/>
      <c r="K5409" s="4"/>
      <c r="L5409" s="10" t="n">
        <v>0.348</v>
      </c>
      <c r="M5409" s="10" t="n">
        <v>0.17</v>
      </c>
      <c r="N5409" s="11" t="s">
        <v>103</v>
      </c>
      <c r="O5409" s="11" t="s">
        <v>103</v>
      </c>
      <c r="P5409" s="11" t="s">
        <v>103</v>
      </c>
      <c r="Q5409" s="11" t="s">
        <v>103</v>
      </c>
      <c r="R5409" s="4"/>
    </row>
    <row r="5410" customFormat="false" ht="15" hidden="false" customHeight="false" outlineLevel="0" collapsed="false">
      <c r="A5410" s="4" t="s">
        <v>7887</v>
      </c>
      <c r="B5410" s="4" t="n">
        <v>16</v>
      </c>
      <c r="C5410" s="4" t="s">
        <v>1127</v>
      </c>
      <c r="D5410" s="4" t="s">
        <v>38</v>
      </c>
      <c r="E5410" s="4" t="s">
        <v>3827</v>
      </c>
      <c r="F5410" s="4" t="s">
        <v>5006</v>
      </c>
      <c r="G5410" s="4" t="s">
        <v>2381</v>
      </c>
      <c r="H5410" s="4" t="s">
        <v>7822</v>
      </c>
      <c r="I5410" s="4"/>
      <c r="J5410" s="4"/>
      <c r="K5410" s="4"/>
      <c r="L5410" s="10" t="n">
        <v>0.348</v>
      </c>
      <c r="M5410" s="10" t="n">
        <v>0.17</v>
      </c>
      <c r="N5410" s="11" t="s">
        <v>103</v>
      </c>
      <c r="O5410" s="11" t="s">
        <v>103</v>
      </c>
      <c r="P5410" s="11" t="s">
        <v>103</v>
      </c>
      <c r="Q5410" s="11" t="s">
        <v>103</v>
      </c>
      <c r="R5410" s="4"/>
    </row>
    <row r="5411" customFormat="false" ht="15" hidden="false" customHeight="false" outlineLevel="0" collapsed="false">
      <c r="A5411" s="4" t="s">
        <v>7888</v>
      </c>
      <c r="B5411" s="4" t="n">
        <v>16</v>
      </c>
      <c r="C5411" s="4" t="s">
        <v>1127</v>
      </c>
      <c r="D5411" s="4" t="s">
        <v>38</v>
      </c>
      <c r="E5411" s="4" t="s">
        <v>3827</v>
      </c>
      <c r="F5411" s="4" t="s">
        <v>5006</v>
      </c>
      <c r="G5411" s="4" t="s">
        <v>2381</v>
      </c>
      <c r="H5411" s="4" t="s">
        <v>7822</v>
      </c>
      <c r="I5411" s="4"/>
      <c r="J5411" s="4"/>
      <c r="K5411" s="4"/>
      <c r="L5411" s="10" t="n">
        <v>0.348</v>
      </c>
      <c r="M5411" s="10" t="n">
        <v>0.17</v>
      </c>
      <c r="N5411" s="11" t="s">
        <v>103</v>
      </c>
      <c r="O5411" s="11" t="s">
        <v>103</v>
      </c>
      <c r="P5411" s="11" t="s">
        <v>103</v>
      </c>
      <c r="Q5411" s="11" t="s">
        <v>103</v>
      </c>
      <c r="R5411" s="4"/>
    </row>
    <row r="5412" customFormat="false" ht="15" hidden="false" customHeight="false" outlineLevel="0" collapsed="false">
      <c r="A5412" s="4" t="s">
        <v>7889</v>
      </c>
      <c r="B5412" s="4" t="n">
        <v>16</v>
      </c>
      <c r="C5412" s="4" t="s">
        <v>1127</v>
      </c>
      <c r="D5412" s="4" t="s">
        <v>38</v>
      </c>
      <c r="E5412" s="4" t="s">
        <v>3827</v>
      </c>
      <c r="F5412" s="4" t="s">
        <v>5006</v>
      </c>
      <c r="G5412" s="4" t="s">
        <v>2381</v>
      </c>
      <c r="H5412" s="4" t="s">
        <v>7822</v>
      </c>
      <c r="I5412" s="4"/>
      <c r="J5412" s="4"/>
      <c r="K5412" s="4"/>
      <c r="L5412" s="10" t="n">
        <v>0.348</v>
      </c>
      <c r="M5412" s="10" t="n">
        <v>0.17</v>
      </c>
      <c r="N5412" s="11" t="s">
        <v>103</v>
      </c>
      <c r="O5412" s="11" t="s">
        <v>103</v>
      </c>
      <c r="P5412" s="11" t="s">
        <v>103</v>
      </c>
      <c r="Q5412" s="11" t="s">
        <v>103</v>
      </c>
      <c r="R5412" s="4"/>
    </row>
    <row r="5413" customFormat="false" ht="15" hidden="false" customHeight="false" outlineLevel="0" collapsed="false">
      <c r="A5413" s="4" t="s">
        <v>7890</v>
      </c>
      <c r="B5413" s="4" t="n">
        <v>16</v>
      </c>
      <c r="C5413" s="4" t="s">
        <v>1127</v>
      </c>
      <c r="D5413" s="4" t="s">
        <v>38</v>
      </c>
      <c r="E5413" s="4" t="s">
        <v>3827</v>
      </c>
      <c r="F5413" s="4" t="s">
        <v>5006</v>
      </c>
      <c r="G5413" s="4" t="s">
        <v>2381</v>
      </c>
      <c r="H5413" s="4" t="s">
        <v>7822</v>
      </c>
      <c r="I5413" s="4"/>
      <c r="J5413" s="4"/>
      <c r="K5413" s="4"/>
      <c r="L5413" s="10" t="n">
        <v>0.348</v>
      </c>
      <c r="M5413" s="10" t="n">
        <v>0.17</v>
      </c>
      <c r="N5413" s="11" t="s">
        <v>103</v>
      </c>
      <c r="O5413" s="11" t="s">
        <v>103</v>
      </c>
      <c r="P5413" s="11" t="s">
        <v>103</v>
      </c>
      <c r="Q5413" s="11" t="s">
        <v>103</v>
      </c>
      <c r="R5413" s="4"/>
    </row>
    <row r="5414" customFormat="false" ht="15" hidden="false" customHeight="false" outlineLevel="0" collapsed="false">
      <c r="A5414" s="4" t="s">
        <v>7891</v>
      </c>
      <c r="B5414" s="4" t="n">
        <v>16</v>
      </c>
      <c r="C5414" s="4" t="s">
        <v>1127</v>
      </c>
      <c r="D5414" s="4" t="s">
        <v>38</v>
      </c>
      <c r="E5414" s="4" t="s">
        <v>3827</v>
      </c>
      <c r="F5414" s="4" t="s">
        <v>5006</v>
      </c>
      <c r="G5414" s="4" t="s">
        <v>2381</v>
      </c>
      <c r="H5414" s="4" t="s">
        <v>7822</v>
      </c>
      <c r="I5414" s="4"/>
      <c r="J5414" s="4"/>
      <c r="K5414" s="4"/>
      <c r="L5414" s="10" t="n">
        <v>0.348</v>
      </c>
      <c r="M5414" s="10" t="n">
        <v>0.17</v>
      </c>
      <c r="N5414" s="11" t="s">
        <v>103</v>
      </c>
      <c r="O5414" s="11" t="s">
        <v>103</v>
      </c>
      <c r="P5414" s="11" t="s">
        <v>103</v>
      </c>
      <c r="Q5414" s="11" t="s">
        <v>103</v>
      </c>
      <c r="R5414" s="4"/>
    </row>
    <row r="5415" customFormat="false" ht="15" hidden="false" customHeight="false" outlineLevel="0" collapsed="false">
      <c r="A5415" s="4" t="s">
        <v>7892</v>
      </c>
      <c r="B5415" s="4" t="n">
        <v>16</v>
      </c>
      <c r="C5415" s="4" t="s">
        <v>1127</v>
      </c>
      <c r="D5415" s="4" t="s">
        <v>38</v>
      </c>
      <c r="E5415" s="4" t="s">
        <v>3827</v>
      </c>
      <c r="F5415" s="4" t="s">
        <v>5006</v>
      </c>
      <c r="G5415" s="4" t="s">
        <v>2381</v>
      </c>
      <c r="H5415" s="4" t="s">
        <v>7822</v>
      </c>
      <c r="I5415" s="4"/>
      <c r="J5415" s="4"/>
      <c r="K5415" s="4"/>
      <c r="L5415" s="10" t="n">
        <v>0.348</v>
      </c>
      <c r="M5415" s="10" t="n">
        <v>0.17</v>
      </c>
      <c r="N5415" s="11" t="s">
        <v>103</v>
      </c>
      <c r="O5415" s="11" t="s">
        <v>103</v>
      </c>
      <c r="P5415" s="11" t="s">
        <v>103</v>
      </c>
      <c r="Q5415" s="11" t="s">
        <v>103</v>
      </c>
      <c r="R5415" s="4"/>
    </row>
    <row r="5416" customFormat="false" ht="15" hidden="false" customHeight="false" outlineLevel="0" collapsed="false">
      <c r="A5416" s="4" t="s">
        <v>7893</v>
      </c>
      <c r="B5416" s="4" t="n">
        <v>16</v>
      </c>
      <c r="C5416" s="4" t="s">
        <v>1127</v>
      </c>
      <c r="D5416" s="4" t="s">
        <v>38</v>
      </c>
      <c r="E5416" s="4" t="s">
        <v>3827</v>
      </c>
      <c r="F5416" s="4" t="s">
        <v>5006</v>
      </c>
      <c r="G5416" s="4" t="s">
        <v>2381</v>
      </c>
      <c r="H5416" s="4" t="s">
        <v>7822</v>
      </c>
      <c r="I5416" s="4"/>
      <c r="J5416" s="4"/>
      <c r="K5416" s="4"/>
      <c r="L5416" s="10" t="n">
        <v>0.348</v>
      </c>
      <c r="M5416" s="10" t="n">
        <v>0.17</v>
      </c>
      <c r="N5416" s="11" t="s">
        <v>103</v>
      </c>
      <c r="O5416" s="11" t="s">
        <v>103</v>
      </c>
      <c r="P5416" s="11" t="s">
        <v>103</v>
      </c>
      <c r="Q5416" s="11" t="s">
        <v>103</v>
      </c>
      <c r="R5416" s="4"/>
    </row>
    <row r="5417" customFormat="false" ht="15" hidden="false" customHeight="false" outlineLevel="0" collapsed="false">
      <c r="A5417" s="4" t="s">
        <v>7894</v>
      </c>
      <c r="B5417" s="4" t="n">
        <v>16</v>
      </c>
      <c r="C5417" s="4" t="s">
        <v>1127</v>
      </c>
      <c r="D5417" s="4" t="s">
        <v>38</v>
      </c>
      <c r="E5417" s="4" t="s">
        <v>3827</v>
      </c>
      <c r="F5417" s="4" t="s">
        <v>5006</v>
      </c>
      <c r="G5417" s="4" t="s">
        <v>2381</v>
      </c>
      <c r="H5417" s="4" t="s">
        <v>7822</v>
      </c>
      <c r="I5417" s="4"/>
      <c r="J5417" s="4"/>
      <c r="K5417" s="4"/>
      <c r="L5417" s="10" t="n">
        <v>0.348</v>
      </c>
      <c r="M5417" s="10" t="n">
        <v>0.17</v>
      </c>
      <c r="N5417" s="11" t="s">
        <v>103</v>
      </c>
      <c r="O5417" s="11" t="s">
        <v>103</v>
      </c>
      <c r="P5417" s="11" t="s">
        <v>103</v>
      </c>
      <c r="Q5417" s="11" t="s">
        <v>103</v>
      </c>
      <c r="R5417" s="4"/>
    </row>
    <row r="5418" customFormat="false" ht="15" hidden="false" customHeight="false" outlineLevel="0" collapsed="false">
      <c r="A5418" s="4" t="s">
        <v>7895</v>
      </c>
      <c r="B5418" s="4" t="n">
        <v>16</v>
      </c>
      <c r="C5418" s="4" t="s">
        <v>1127</v>
      </c>
      <c r="D5418" s="4" t="s">
        <v>38</v>
      </c>
      <c r="E5418" s="4" t="s">
        <v>3827</v>
      </c>
      <c r="F5418" s="4" t="s">
        <v>5006</v>
      </c>
      <c r="G5418" s="4" t="s">
        <v>2381</v>
      </c>
      <c r="H5418" s="4" t="s">
        <v>7822</v>
      </c>
      <c r="I5418" s="4"/>
      <c r="J5418" s="4"/>
      <c r="K5418" s="4"/>
      <c r="L5418" s="10" t="n">
        <v>0.348</v>
      </c>
      <c r="M5418" s="10" t="n">
        <v>0.17</v>
      </c>
      <c r="N5418" s="11" t="s">
        <v>103</v>
      </c>
      <c r="O5418" s="11" t="s">
        <v>103</v>
      </c>
      <c r="P5418" s="11" t="s">
        <v>103</v>
      </c>
      <c r="Q5418" s="11" t="s">
        <v>103</v>
      </c>
      <c r="R5418" s="4"/>
    </row>
    <row r="5419" customFormat="false" ht="15" hidden="false" customHeight="false" outlineLevel="0" collapsed="false">
      <c r="A5419" s="4" t="s">
        <v>7896</v>
      </c>
      <c r="B5419" s="4" t="n">
        <v>16</v>
      </c>
      <c r="C5419" s="4" t="s">
        <v>1127</v>
      </c>
      <c r="D5419" s="4" t="s">
        <v>38</v>
      </c>
      <c r="E5419" s="4" t="s">
        <v>3827</v>
      </c>
      <c r="F5419" s="4" t="s">
        <v>5006</v>
      </c>
      <c r="G5419" s="4" t="s">
        <v>2381</v>
      </c>
      <c r="H5419" s="4" t="s">
        <v>7822</v>
      </c>
      <c r="I5419" s="4"/>
      <c r="J5419" s="4"/>
      <c r="K5419" s="4"/>
      <c r="L5419" s="10" t="n">
        <v>0.348</v>
      </c>
      <c r="M5419" s="10" t="n">
        <v>0.17</v>
      </c>
      <c r="N5419" s="11" t="s">
        <v>103</v>
      </c>
      <c r="O5419" s="11" t="s">
        <v>103</v>
      </c>
      <c r="P5419" s="11" t="s">
        <v>103</v>
      </c>
      <c r="Q5419" s="11" t="s">
        <v>103</v>
      </c>
      <c r="R5419" s="4"/>
    </row>
    <row r="5420" customFormat="false" ht="15" hidden="false" customHeight="false" outlineLevel="0" collapsed="false">
      <c r="A5420" s="4" t="s">
        <v>7897</v>
      </c>
      <c r="B5420" s="4" t="n">
        <v>16</v>
      </c>
      <c r="C5420" s="4" t="s">
        <v>1127</v>
      </c>
      <c r="D5420" s="4" t="s">
        <v>38</v>
      </c>
      <c r="E5420" s="4" t="s">
        <v>3827</v>
      </c>
      <c r="F5420" s="4" t="s">
        <v>5006</v>
      </c>
      <c r="G5420" s="4" t="s">
        <v>2381</v>
      </c>
      <c r="H5420" s="4" t="s">
        <v>7822</v>
      </c>
      <c r="I5420" s="4"/>
      <c r="J5420" s="4"/>
      <c r="K5420" s="4"/>
      <c r="L5420" s="10" t="n">
        <v>0.348</v>
      </c>
      <c r="M5420" s="10" t="n">
        <v>0.17</v>
      </c>
      <c r="N5420" s="11" t="s">
        <v>103</v>
      </c>
      <c r="O5420" s="11" t="s">
        <v>103</v>
      </c>
      <c r="P5420" s="11" t="s">
        <v>103</v>
      </c>
      <c r="Q5420" s="11" t="s">
        <v>103</v>
      </c>
      <c r="R5420" s="4"/>
    </row>
    <row r="5421" customFormat="false" ht="15" hidden="false" customHeight="false" outlineLevel="0" collapsed="false">
      <c r="A5421" s="4" t="s">
        <v>7898</v>
      </c>
      <c r="B5421" s="4" t="n">
        <v>16</v>
      </c>
      <c r="C5421" s="4" t="s">
        <v>1127</v>
      </c>
      <c r="D5421" s="4" t="s">
        <v>38</v>
      </c>
      <c r="E5421" s="4" t="s">
        <v>3827</v>
      </c>
      <c r="F5421" s="4" t="s">
        <v>5006</v>
      </c>
      <c r="G5421" s="4" t="s">
        <v>2381</v>
      </c>
      <c r="H5421" s="4" t="s">
        <v>7822</v>
      </c>
      <c r="I5421" s="4"/>
      <c r="J5421" s="4"/>
      <c r="K5421" s="4"/>
      <c r="L5421" s="10" t="n">
        <v>0.348</v>
      </c>
      <c r="M5421" s="10" t="n">
        <v>0.17</v>
      </c>
      <c r="N5421" s="11" t="s">
        <v>103</v>
      </c>
      <c r="O5421" s="11" t="s">
        <v>103</v>
      </c>
      <c r="P5421" s="11" t="s">
        <v>103</v>
      </c>
      <c r="Q5421" s="11" t="s">
        <v>103</v>
      </c>
      <c r="R5421" s="4"/>
    </row>
    <row r="5422" customFormat="false" ht="15" hidden="false" customHeight="false" outlineLevel="0" collapsed="false">
      <c r="A5422" s="4" t="s">
        <v>7899</v>
      </c>
      <c r="B5422" s="4" t="n">
        <v>16</v>
      </c>
      <c r="C5422" s="4" t="s">
        <v>1127</v>
      </c>
      <c r="D5422" s="4" t="s">
        <v>38</v>
      </c>
      <c r="E5422" s="4" t="s">
        <v>3827</v>
      </c>
      <c r="F5422" s="4" t="s">
        <v>5006</v>
      </c>
      <c r="G5422" s="4" t="s">
        <v>2381</v>
      </c>
      <c r="H5422" s="4" t="s">
        <v>7822</v>
      </c>
      <c r="I5422" s="4"/>
      <c r="J5422" s="4"/>
      <c r="K5422" s="4"/>
      <c r="L5422" s="10" t="n">
        <v>0.348</v>
      </c>
      <c r="M5422" s="10" t="n">
        <v>0.17</v>
      </c>
      <c r="N5422" s="11" t="s">
        <v>103</v>
      </c>
      <c r="O5422" s="11" t="s">
        <v>103</v>
      </c>
      <c r="P5422" s="11" t="s">
        <v>103</v>
      </c>
      <c r="Q5422" s="11" t="s">
        <v>103</v>
      </c>
      <c r="R5422" s="4"/>
    </row>
    <row r="5423" customFormat="false" ht="15" hidden="false" customHeight="false" outlineLevel="0" collapsed="false">
      <c r="A5423" s="4" t="s">
        <v>7900</v>
      </c>
      <c r="B5423" s="4" t="n">
        <v>16</v>
      </c>
      <c r="C5423" s="4" t="s">
        <v>1127</v>
      </c>
      <c r="D5423" s="4" t="s">
        <v>38</v>
      </c>
      <c r="E5423" s="4" t="s">
        <v>3827</v>
      </c>
      <c r="F5423" s="4" t="s">
        <v>5006</v>
      </c>
      <c r="G5423" s="4" t="s">
        <v>2381</v>
      </c>
      <c r="H5423" s="4" t="s">
        <v>7822</v>
      </c>
      <c r="I5423" s="4"/>
      <c r="J5423" s="4"/>
      <c r="K5423" s="4"/>
      <c r="L5423" s="10" t="n">
        <v>0.348</v>
      </c>
      <c r="M5423" s="10" t="n">
        <v>0.17</v>
      </c>
      <c r="N5423" s="11" t="s">
        <v>103</v>
      </c>
      <c r="O5423" s="11" t="s">
        <v>103</v>
      </c>
      <c r="P5423" s="11" t="s">
        <v>103</v>
      </c>
      <c r="Q5423" s="11" t="s">
        <v>103</v>
      </c>
      <c r="R5423" s="4"/>
    </row>
    <row r="5424" customFormat="false" ht="15" hidden="false" customHeight="false" outlineLevel="0" collapsed="false">
      <c r="A5424" s="4" t="s">
        <v>7901</v>
      </c>
      <c r="B5424" s="4" t="n">
        <v>16</v>
      </c>
      <c r="C5424" s="4" t="s">
        <v>1127</v>
      </c>
      <c r="D5424" s="4" t="s">
        <v>38</v>
      </c>
      <c r="E5424" s="4" t="s">
        <v>3827</v>
      </c>
      <c r="F5424" s="4" t="s">
        <v>5006</v>
      </c>
      <c r="G5424" s="4" t="s">
        <v>2381</v>
      </c>
      <c r="H5424" s="4" t="s">
        <v>7822</v>
      </c>
      <c r="I5424" s="4"/>
      <c r="J5424" s="4"/>
      <c r="K5424" s="4"/>
      <c r="L5424" s="10" t="n">
        <v>0.348</v>
      </c>
      <c r="M5424" s="10" t="n">
        <v>0.17</v>
      </c>
      <c r="N5424" s="11" t="s">
        <v>103</v>
      </c>
      <c r="O5424" s="11" t="s">
        <v>103</v>
      </c>
      <c r="P5424" s="11" t="s">
        <v>103</v>
      </c>
      <c r="Q5424" s="11" t="s">
        <v>103</v>
      </c>
      <c r="R5424" s="4"/>
    </row>
    <row r="5425" customFormat="false" ht="15" hidden="false" customHeight="false" outlineLevel="0" collapsed="false">
      <c r="A5425" s="4" t="s">
        <v>7902</v>
      </c>
      <c r="B5425" s="4" t="n">
        <v>16</v>
      </c>
      <c r="C5425" s="4" t="s">
        <v>1127</v>
      </c>
      <c r="D5425" s="4" t="s">
        <v>38</v>
      </c>
      <c r="E5425" s="4" t="s">
        <v>3827</v>
      </c>
      <c r="F5425" s="4" t="s">
        <v>7903</v>
      </c>
      <c r="G5425" s="4" t="s">
        <v>2488</v>
      </c>
      <c r="H5425" s="4" t="s">
        <v>7822</v>
      </c>
      <c r="I5425" s="4"/>
      <c r="J5425" s="4"/>
      <c r="K5425" s="4"/>
      <c r="L5425" s="10" t="n">
        <v>0.348</v>
      </c>
      <c r="M5425" s="10" t="n">
        <v>0.17</v>
      </c>
      <c r="N5425" s="11" t="s">
        <v>103</v>
      </c>
      <c r="O5425" s="11" t="s">
        <v>103</v>
      </c>
      <c r="P5425" s="11" t="s">
        <v>103</v>
      </c>
      <c r="Q5425" s="11" t="s">
        <v>103</v>
      </c>
      <c r="R5425" s="4"/>
    </row>
    <row r="5426" customFormat="false" ht="15" hidden="false" customHeight="false" outlineLevel="0" collapsed="false">
      <c r="A5426" s="4" t="s">
        <v>7904</v>
      </c>
      <c r="B5426" s="4" t="n">
        <v>16</v>
      </c>
      <c r="C5426" s="4" t="s">
        <v>1127</v>
      </c>
      <c r="D5426" s="4" t="s">
        <v>38</v>
      </c>
      <c r="E5426" s="4" t="s">
        <v>3827</v>
      </c>
      <c r="F5426" s="4" t="s">
        <v>5056</v>
      </c>
      <c r="G5426" s="4" t="s">
        <v>2359</v>
      </c>
      <c r="H5426" s="4" t="s">
        <v>7547</v>
      </c>
      <c r="I5426" s="4"/>
      <c r="J5426" s="4"/>
      <c r="K5426" s="4"/>
      <c r="L5426" s="10" t="n">
        <v>0.348</v>
      </c>
      <c r="M5426" s="10" t="n">
        <v>0.17</v>
      </c>
      <c r="N5426" s="11" t="s">
        <v>103</v>
      </c>
      <c r="O5426" s="11" t="s">
        <v>103</v>
      </c>
      <c r="P5426" s="11" t="s">
        <v>103</v>
      </c>
      <c r="Q5426" s="11" t="s">
        <v>103</v>
      </c>
      <c r="R5426" s="4"/>
    </row>
    <row r="5427" customFormat="false" ht="15" hidden="false" customHeight="false" outlineLevel="0" collapsed="false">
      <c r="A5427" s="4" t="s">
        <v>7905</v>
      </c>
      <c r="B5427" s="4" t="n">
        <v>16</v>
      </c>
      <c r="C5427" s="4" t="s">
        <v>1127</v>
      </c>
      <c r="D5427" s="4" t="s">
        <v>38</v>
      </c>
      <c r="E5427" s="4" t="s">
        <v>3827</v>
      </c>
      <c r="F5427" s="4" t="s">
        <v>7771</v>
      </c>
      <c r="G5427" s="4" t="s">
        <v>2372</v>
      </c>
      <c r="H5427" s="4" t="s">
        <v>7547</v>
      </c>
      <c r="I5427" s="4"/>
      <c r="J5427" s="4"/>
      <c r="K5427" s="4"/>
      <c r="L5427" s="10" t="n">
        <v>0.348</v>
      </c>
      <c r="M5427" s="10" t="n">
        <v>0.17</v>
      </c>
      <c r="N5427" s="11" t="s">
        <v>103</v>
      </c>
      <c r="O5427" s="11" t="s">
        <v>103</v>
      </c>
      <c r="P5427" s="11" t="s">
        <v>103</v>
      </c>
      <c r="Q5427" s="11" t="s">
        <v>103</v>
      </c>
      <c r="R5427" s="4"/>
    </row>
    <row r="5428" customFormat="false" ht="15" hidden="false" customHeight="false" outlineLevel="0" collapsed="false">
      <c r="A5428" s="4" t="s">
        <v>7906</v>
      </c>
      <c r="B5428" s="4" t="n">
        <v>16</v>
      </c>
      <c r="C5428" s="4" t="s">
        <v>1127</v>
      </c>
      <c r="D5428" s="4" t="s">
        <v>38</v>
      </c>
      <c r="E5428" s="4" t="s">
        <v>3827</v>
      </c>
      <c r="F5428" s="4" t="s">
        <v>5030</v>
      </c>
      <c r="G5428" s="4" t="s">
        <v>2359</v>
      </c>
      <c r="H5428" s="4" t="s">
        <v>7907</v>
      </c>
      <c r="I5428" s="4"/>
      <c r="J5428" s="4"/>
      <c r="K5428" s="4"/>
      <c r="L5428" s="10" t="n">
        <v>0.348</v>
      </c>
      <c r="M5428" s="10" t="n">
        <v>0.17</v>
      </c>
      <c r="N5428" s="11" t="s">
        <v>103</v>
      </c>
      <c r="O5428" s="11" t="s">
        <v>103</v>
      </c>
      <c r="P5428" s="11" t="s">
        <v>103</v>
      </c>
      <c r="Q5428" s="11" t="s">
        <v>103</v>
      </c>
      <c r="R5428" s="4"/>
    </row>
    <row r="5429" customFormat="false" ht="15" hidden="false" customHeight="false" outlineLevel="0" collapsed="false">
      <c r="A5429" s="4" t="s">
        <v>7908</v>
      </c>
      <c r="B5429" s="4" t="n">
        <v>16</v>
      </c>
      <c r="C5429" s="4" t="s">
        <v>1127</v>
      </c>
      <c r="D5429" s="4" t="s">
        <v>38</v>
      </c>
      <c r="E5429" s="4" t="s">
        <v>3827</v>
      </c>
      <c r="F5429" s="4" t="s">
        <v>5035</v>
      </c>
      <c r="G5429" s="4" t="s">
        <v>2359</v>
      </c>
      <c r="H5429" s="4" t="s">
        <v>7907</v>
      </c>
      <c r="I5429" s="4"/>
      <c r="J5429" s="4"/>
      <c r="K5429" s="4"/>
      <c r="L5429" s="10" t="n">
        <v>0.348</v>
      </c>
      <c r="M5429" s="10" t="n">
        <v>0.17</v>
      </c>
      <c r="N5429" s="11" t="s">
        <v>103</v>
      </c>
      <c r="O5429" s="11" t="s">
        <v>103</v>
      </c>
      <c r="P5429" s="11" t="s">
        <v>103</v>
      </c>
      <c r="Q5429" s="11" t="s">
        <v>103</v>
      </c>
      <c r="R5429" s="4"/>
    </row>
    <row r="5430" customFormat="false" ht="15" hidden="false" customHeight="false" outlineLevel="0" collapsed="false">
      <c r="A5430" s="4" t="s">
        <v>7909</v>
      </c>
      <c r="B5430" s="4" t="n">
        <v>16</v>
      </c>
      <c r="C5430" s="4" t="s">
        <v>1127</v>
      </c>
      <c r="D5430" s="4" t="s">
        <v>38</v>
      </c>
      <c r="E5430" s="4" t="s">
        <v>3827</v>
      </c>
      <c r="F5430" s="4" t="s">
        <v>5026</v>
      </c>
      <c r="G5430" s="4" t="s">
        <v>2372</v>
      </c>
      <c r="H5430" s="4" t="s">
        <v>7907</v>
      </c>
      <c r="I5430" s="4"/>
      <c r="J5430" s="4"/>
      <c r="K5430" s="4"/>
      <c r="L5430" s="10" t="n">
        <v>0.348</v>
      </c>
      <c r="M5430" s="10" t="n">
        <v>0.17</v>
      </c>
      <c r="N5430" s="11" t="s">
        <v>103</v>
      </c>
      <c r="O5430" s="11" t="s">
        <v>103</v>
      </c>
      <c r="P5430" s="11" t="s">
        <v>103</v>
      </c>
      <c r="Q5430" s="11" t="s">
        <v>103</v>
      </c>
      <c r="R5430" s="4"/>
    </row>
    <row r="5431" customFormat="false" ht="15" hidden="false" customHeight="false" outlineLevel="0" collapsed="false">
      <c r="A5431" s="4" t="s">
        <v>7910</v>
      </c>
      <c r="B5431" s="4" t="n">
        <v>16</v>
      </c>
      <c r="C5431" s="4" t="s">
        <v>1127</v>
      </c>
      <c r="D5431" s="4" t="s">
        <v>38</v>
      </c>
      <c r="E5431" s="4" t="s">
        <v>3827</v>
      </c>
      <c r="F5431" s="4" t="s">
        <v>4600</v>
      </c>
      <c r="G5431" s="4"/>
      <c r="H5431" s="4" t="s">
        <v>1037</v>
      </c>
      <c r="I5431" s="4"/>
      <c r="J5431" s="4"/>
      <c r="K5431" s="4"/>
      <c r="L5431" s="10" t="n">
        <v>0.348</v>
      </c>
      <c r="M5431" s="10" t="n">
        <v>0.17</v>
      </c>
      <c r="N5431" s="11" t="s">
        <v>103</v>
      </c>
      <c r="O5431" s="11" t="s">
        <v>103</v>
      </c>
      <c r="P5431" s="11" t="s">
        <v>103</v>
      </c>
      <c r="Q5431" s="11" t="s">
        <v>103</v>
      </c>
      <c r="R5431" s="4"/>
    </row>
    <row r="5432" customFormat="false" ht="15" hidden="false" customHeight="false" outlineLevel="0" collapsed="false">
      <c r="A5432" s="4" t="s">
        <v>7911</v>
      </c>
      <c r="B5432" s="4" t="n">
        <v>16</v>
      </c>
      <c r="C5432" s="4" t="s">
        <v>1127</v>
      </c>
      <c r="D5432" s="4" t="s">
        <v>38</v>
      </c>
      <c r="E5432" s="4" t="s">
        <v>3827</v>
      </c>
      <c r="F5432" s="4" t="s">
        <v>4622</v>
      </c>
      <c r="G5432" s="4"/>
      <c r="H5432" s="4" t="s">
        <v>1037</v>
      </c>
      <c r="I5432" s="4"/>
      <c r="J5432" s="4"/>
      <c r="K5432" s="4"/>
      <c r="L5432" s="10" t="n">
        <v>0.348</v>
      </c>
      <c r="M5432" s="10" t="n">
        <v>0.17</v>
      </c>
      <c r="N5432" s="11" t="s">
        <v>103</v>
      </c>
      <c r="O5432" s="11" t="s">
        <v>103</v>
      </c>
      <c r="P5432" s="11" t="s">
        <v>103</v>
      </c>
      <c r="Q5432" s="11" t="s">
        <v>103</v>
      </c>
      <c r="R5432" s="4"/>
    </row>
    <row r="5433" customFormat="false" ht="15" hidden="false" customHeight="false" outlineLevel="0" collapsed="false">
      <c r="A5433" s="4" t="s">
        <v>7912</v>
      </c>
      <c r="B5433" s="4" t="n">
        <v>16</v>
      </c>
      <c r="C5433" s="4" t="s">
        <v>1127</v>
      </c>
      <c r="D5433" s="4" t="s">
        <v>38</v>
      </c>
      <c r="E5433" s="4" t="s">
        <v>3827</v>
      </c>
      <c r="F5433" s="4" t="s">
        <v>4610</v>
      </c>
      <c r="G5433" s="4" t="s">
        <v>2379</v>
      </c>
      <c r="H5433" s="4" t="s">
        <v>1037</v>
      </c>
      <c r="I5433" s="4"/>
      <c r="J5433" s="4"/>
      <c r="K5433" s="4"/>
      <c r="L5433" s="10" t="n">
        <v>0.348</v>
      </c>
      <c r="M5433" s="10" t="n">
        <v>0.17</v>
      </c>
      <c r="N5433" s="11" t="s">
        <v>103</v>
      </c>
      <c r="O5433" s="11" t="s">
        <v>103</v>
      </c>
      <c r="P5433" s="11" t="s">
        <v>103</v>
      </c>
      <c r="Q5433" s="11" t="s">
        <v>103</v>
      </c>
      <c r="R5433" s="4"/>
    </row>
    <row r="5434" customFormat="false" ht="15" hidden="false" customHeight="false" outlineLevel="0" collapsed="false">
      <c r="A5434" s="4" t="s">
        <v>7913</v>
      </c>
      <c r="B5434" s="4" t="n">
        <v>16</v>
      </c>
      <c r="C5434" s="4" t="s">
        <v>1127</v>
      </c>
      <c r="D5434" s="4" t="s">
        <v>38</v>
      </c>
      <c r="E5434" s="4" t="s">
        <v>3827</v>
      </c>
      <c r="F5434" s="4" t="s">
        <v>4622</v>
      </c>
      <c r="G5434" s="4" t="s">
        <v>2379</v>
      </c>
      <c r="H5434" s="4" t="s">
        <v>1037</v>
      </c>
      <c r="I5434" s="4"/>
      <c r="J5434" s="4"/>
      <c r="K5434" s="4"/>
      <c r="L5434" s="10" t="n">
        <v>0.348</v>
      </c>
      <c r="M5434" s="10" t="n">
        <v>0.17</v>
      </c>
      <c r="N5434" s="11" t="s">
        <v>103</v>
      </c>
      <c r="O5434" s="11" t="s">
        <v>103</v>
      </c>
      <c r="P5434" s="11" t="s">
        <v>103</v>
      </c>
      <c r="Q5434" s="11" t="s">
        <v>103</v>
      </c>
      <c r="R5434" s="4"/>
    </row>
    <row r="5435" customFormat="false" ht="15" hidden="false" customHeight="false" outlineLevel="0" collapsed="false">
      <c r="A5435" s="4" t="s">
        <v>7914</v>
      </c>
      <c r="B5435" s="4" t="n">
        <v>16</v>
      </c>
      <c r="C5435" s="4" t="s">
        <v>1127</v>
      </c>
      <c r="D5435" s="4" t="s">
        <v>38</v>
      </c>
      <c r="E5435" s="4" t="s">
        <v>3827</v>
      </c>
      <c r="F5435" s="4" t="s">
        <v>4622</v>
      </c>
      <c r="G5435" s="4" t="s">
        <v>2379</v>
      </c>
      <c r="H5435" s="4" t="s">
        <v>1037</v>
      </c>
      <c r="I5435" s="4"/>
      <c r="J5435" s="4"/>
      <c r="K5435" s="4"/>
      <c r="L5435" s="10" t="n">
        <v>0.348</v>
      </c>
      <c r="M5435" s="10" t="n">
        <v>0.17</v>
      </c>
      <c r="N5435" s="11" t="s">
        <v>103</v>
      </c>
      <c r="O5435" s="11" t="s">
        <v>103</v>
      </c>
      <c r="P5435" s="11" t="s">
        <v>103</v>
      </c>
      <c r="Q5435" s="11" t="s">
        <v>103</v>
      </c>
      <c r="R5435" s="4"/>
    </row>
    <row r="5436" customFormat="false" ht="15" hidden="false" customHeight="false" outlineLevel="0" collapsed="false">
      <c r="A5436" s="4" t="s">
        <v>7915</v>
      </c>
      <c r="B5436" s="4" t="n">
        <v>16</v>
      </c>
      <c r="C5436" s="4" t="s">
        <v>1127</v>
      </c>
      <c r="D5436" s="4" t="s">
        <v>38</v>
      </c>
      <c r="E5436" s="4" t="s">
        <v>3827</v>
      </c>
      <c r="F5436" s="4" t="s">
        <v>5905</v>
      </c>
      <c r="G5436" s="4"/>
      <c r="H5436" s="4" t="s">
        <v>1037</v>
      </c>
      <c r="I5436" s="4"/>
      <c r="J5436" s="4"/>
      <c r="K5436" s="4"/>
      <c r="L5436" s="10" t="n">
        <v>0.348</v>
      </c>
      <c r="M5436" s="10" t="n">
        <v>0.17</v>
      </c>
      <c r="N5436" s="11" t="s">
        <v>103</v>
      </c>
      <c r="O5436" s="11" t="s">
        <v>103</v>
      </c>
      <c r="P5436" s="11" t="s">
        <v>103</v>
      </c>
      <c r="Q5436" s="11" t="s">
        <v>103</v>
      </c>
      <c r="R5436" s="4"/>
    </row>
    <row r="5437" customFormat="false" ht="15" hidden="false" customHeight="false" outlineLevel="0" collapsed="false">
      <c r="A5437" s="4" t="s">
        <v>7916</v>
      </c>
      <c r="B5437" s="4" t="n">
        <v>16</v>
      </c>
      <c r="C5437" s="4" t="s">
        <v>1127</v>
      </c>
      <c r="D5437" s="4" t="s">
        <v>38</v>
      </c>
      <c r="E5437" s="4" t="s">
        <v>3827</v>
      </c>
      <c r="F5437" s="4" t="s">
        <v>5905</v>
      </c>
      <c r="G5437" s="4" t="s">
        <v>2557</v>
      </c>
      <c r="H5437" s="4" t="s">
        <v>1037</v>
      </c>
      <c r="I5437" s="4"/>
      <c r="J5437" s="4"/>
      <c r="K5437" s="4"/>
      <c r="L5437" s="10" t="n">
        <v>0.348</v>
      </c>
      <c r="M5437" s="10" t="n">
        <v>0.17</v>
      </c>
      <c r="N5437" s="11" t="s">
        <v>103</v>
      </c>
      <c r="O5437" s="11" t="s">
        <v>103</v>
      </c>
      <c r="P5437" s="11" t="s">
        <v>103</v>
      </c>
      <c r="Q5437" s="11" t="s">
        <v>103</v>
      </c>
      <c r="R5437" s="4"/>
    </row>
    <row r="5438" customFormat="false" ht="15" hidden="false" customHeight="false" outlineLevel="0" collapsed="false">
      <c r="A5438" s="4" t="s">
        <v>7917</v>
      </c>
      <c r="B5438" s="4" t="n">
        <v>16</v>
      </c>
      <c r="C5438" s="4" t="s">
        <v>1127</v>
      </c>
      <c r="D5438" s="4" t="s">
        <v>38</v>
      </c>
      <c r="E5438" s="4" t="s">
        <v>3827</v>
      </c>
      <c r="F5438" s="4" t="s">
        <v>5905</v>
      </c>
      <c r="G5438" s="4" t="s">
        <v>2557</v>
      </c>
      <c r="H5438" s="4" t="s">
        <v>1037</v>
      </c>
      <c r="I5438" s="4"/>
      <c r="J5438" s="4"/>
      <c r="K5438" s="4"/>
      <c r="L5438" s="10" t="n">
        <v>0.348</v>
      </c>
      <c r="M5438" s="10" t="n">
        <v>0.17</v>
      </c>
      <c r="N5438" s="11" t="s">
        <v>103</v>
      </c>
      <c r="O5438" s="11" t="s">
        <v>103</v>
      </c>
      <c r="P5438" s="11" t="s">
        <v>103</v>
      </c>
      <c r="Q5438" s="11" t="s">
        <v>103</v>
      </c>
      <c r="R5438" s="4"/>
    </row>
    <row r="5439" customFormat="false" ht="15" hidden="false" customHeight="false" outlineLevel="0" collapsed="false">
      <c r="A5439" s="4" t="s">
        <v>7918</v>
      </c>
      <c r="B5439" s="4" t="n">
        <v>16</v>
      </c>
      <c r="C5439" s="4" t="s">
        <v>1127</v>
      </c>
      <c r="D5439" s="4" t="s">
        <v>38</v>
      </c>
      <c r="E5439" s="4" t="s">
        <v>3827</v>
      </c>
      <c r="F5439" s="4" t="s">
        <v>4412</v>
      </c>
      <c r="G5439" s="4" t="s">
        <v>2555</v>
      </c>
      <c r="H5439" s="4" t="s">
        <v>1037</v>
      </c>
      <c r="I5439" s="4"/>
      <c r="J5439" s="4"/>
      <c r="K5439" s="4"/>
      <c r="L5439" s="10" t="n">
        <v>0.348</v>
      </c>
      <c r="M5439" s="10" t="n">
        <v>0.17</v>
      </c>
      <c r="N5439" s="11" t="s">
        <v>103</v>
      </c>
      <c r="O5439" s="11" t="s">
        <v>103</v>
      </c>
      <c r="P5439" s="11" t="s">
        <v>103</v>
      </c>
      <c r="Q5439" s="11" t="s">
        <v>103</v>
      </c>
      <c r="R5439" s="4"/>
    </row>
    <row r="5440" customFormat="false" ht="15" hidden="false" customHeight="false" outlineLevel="0" collapsed="false">
      <c r="A5440" s="4" t="s">
        <v>7919</v>
      </c>
      <c r="B5440" s="4" t="n">
        <v>16</v>
      </c>
      <c r="C5440" s="4" t="s">
        <v>1127</v>
      </c>
      <c r="D5440" s="4" t="s">
        <v>38</v>
      </c>
      <c r="E5440" s="4" t="s">
        <v>3827</v>
      </c>
      <c r="F5440" s="4" t="s">
        <v>4412</v>
      </c>
      <c r="G5440" s="4"/>
      <c r="H5440" s="4" t="s">
        <v>1037</v>
      </c>
      <c r="I5440" s="4"/>
      <c r="J5440" s="4"/>
      <c r="K5440" s="4"/>
      <c r="L5440" s="10" t="n">
        <v>0.348</v>
      </c>
      <c r="M5440" s="10" t="n">
        <v>0.17</v>
      </c>
      <c r="N5440" s="11" t="s">
        <v>103</v>
      </c>
      <c r="O5440" s="11" t="s">
        <v>103</v>
      </c>
      <c r="P5440" s="11" t="s">
        <v>103</v>
      </c>
      <c r="Q5440" s="11" t="s">
        <v>103</v>
      </c>
      <c r="R5440" s="4"/>
    </row>
    <row r="5441" customFormat="false" ht="15" hidden="false" customHeight="false" outlineLevel="0" collapsed="false">
      <c r="A5441" s="4" t="s">
        <v>7920</v>
      </c>
      <c r="B5441" s="4" t="n">
        <v>16</v>
      </c>
      <c r="C5441" s="4" t="s">
        <v>1127</v>
      </c>
      <c r="D5441" s="4" t="s">
        <v>38</v>
      </c>
      <c r="E5441" s="4" t="s">
        <v>3827</v>
      </c>
      <c r="F5441" s="4" t="s">
        <v>4412</v>
      </c>
      <c r="G5441" s="4"/>
      <c r="H5441" s="4" t="s">
        <v>1037</v>
      </c>
      <c r="I5441" s="4"/>
      <c r="J5441" s="4"/>
      <c r="K5441" s="4"/>
      <c r="L5441" s="10" t="n">
        <v>0.348</v>
      </c>
      <c r="M5441" s="10" t="n">
        <v>0.17</v>
      </c>
      <c r="N5441" s="11" t="s">
        <v>103</v>
      </c>
      <c r="O5441" s="11" t="s">
        <v>103</v>
      </c>
      <c r="P5441" s="11" t="s">
        <v>103</v>
      </c>
      <c r="Q5441" s="11" t="s">
        <v>103</v>
      </c>
      <c r="R5441" s="4"/>
    </row>
    <row r="5442" customFormat="false" ht="15" hidden="false" customHeight="false" outlineLevel="0" collapsed="false">
      <c r="A5442" s="4" t="s">
        <v>7921</v>
      </c>
      <c r="B5442" s="4" t="n">
        <v>16</v>
      </c>
      <c r="C5442" s="4" t="s">
        <v>1127</v>
      </c>
      <c r="D5442" s="4" t="s">
        <v>38</v>
      </c>
      <c r="E5442" s="4" t="s">
        <v>3827</v>
      </c>
      <c r="F5442" s="4" t="s">
        <v>4414</v>
      </c>
      <c r="G5442" s="4" t="s">
        <v>2910</v>
      </c>
      <c r="H5442" s="4" t="s">
        <v>2591</v>
      </c>
      <c r="I5442" s="4"/>
      <c r="J5442" s="4"/>
      <c r="K5442" s="4"/>
      <c r="L5442" s="10" t="n">
        <v>0.348</v>
      </c>
      <c r="M5442" s="10" t="n">
        <v>0.17</v>
      </c>
      <c r="N5442" s="11" t="s">
        <v>103</v>
      </c>
      <c r="O5442" s="11" t="s">
        <v>103</v>
      </c>
      <c r="P5442" s="11" t="s">
        <v>103</v>
      </c>
      <c r="Q5442" s="11" t="s">
        <v>103</v>
      </c>
      <c r="R5442" s="4"/>
    </row>
    <row r="5443" customFormat="false" ht="15" hidden="false" customHeight="false" outlineLevel="0" collapsed="false">
      <c r="A5443" s="4" t="s">
        <v>7922</v>
      </c>
      <c r="B5443" s="4" t="n">
        <v>16</v>
      </c>
      <c r="C5443" s="4" t="s">
        <v>1127</v>
      </c>
      <c r="D5443" s="4" t="s">
        <v>38</v>
      </c>
      <c r="E5443" s="4" t="s">
        <v>3827</v>
      </c>
      <c r="F5443" s="4" t="s">
        <v>4414</v>
      </c>
      <c r="G5443" s="4" t="s">
        <v>2381</v>
      </c>
      <c r="H5443" s="4" t="s">
        <v>2591</v>
      </c>
      <c r="I5443" s="4"/>
      <c r="J5443" s="4"/>
      <c r="K5443" s="4"/>
      <c r="L5443" s="10" t="n">
        <v>0.348</v>
      </c>
      <c r="M5443" s="10" t="n">
        <v>0.17</v>
      </c>
      <c r="N5443" s="11" t="s">
        <v>103</v>
      </c>
      <c r="O5443" s="11" t="s">
        <v>103</v>
      </c>
      <c r="P5443" s="11" t="s">
        <v>103</v>
      </c>
      <c r="Q5443" s="11" t="s">
        <v>103</v>
      </c>
      <c r="R5443" s="4"/>
    </row>
    <row r="5444" customFormat="false" ht="15" hidden="false" customHeight="false" outlineLevel="0" collapsed="false">
      <c r="A5444" s="4" t="s">
        <v>7923</v>
      </c>
      <c r="B5444" s="4" t="n">
        <v>16</v>
      </c>
      <c r="C5444" s="4" t="s">
        <v>1127</v>
      </c>
      <c r="D5444" s="4" t="s">
        <v>38</v>
      </c>
      <c r="E5444" s="4" t="s">
        <v>3827</v>
      </c>
      <c r="F5444" s="4" t="s">
        <v>5905</v>
      </c>
      <c r="G5444" s="4" t="s">
        <v>2381</v>
      </c>
      <c r="H5444" s="4" t="s">
        <v>2591</v>
      </c>
      <c r="I5444" s="4"/>
      <c r="J5444" s="4"/>
      <c r="K5444" s="4"/>
      <c r="L5444" s="10" t="n">
        <v>0.348</v>
      </c>
      <c r="M5444" s="10" t="n">
        <v>0.17</v>
      </c>
      <c r="N5444" s="11" t="s">
        <v>103</v>
      </c>
      <c r="O5444" s="11" t="s">
        <v>103</v>
      </c>
      <c r="P5444" s="11" t="s">
        <v>103</v>
      </c>
      <c r="Q5444" s="11" t="s">
        <v>103</v>
      </c>
      <c r="R5444" s="4"/>
    </row>
    <row r="5445" customFormat="false" ht="15" hidden="false" customHeight="false" outlineLevel="0" collapsed="false">
      <c r="A5445" s="4" t="s">
        <v>7924</v>
      </c>
      <c r="B5445" s="4" t="n">
        <v>16</v>
      </c>
      <c r="C5445" s="4" t="s">
        <v>1127</v>
      </c>
      <c r="D5445" s="4" t="s">
        <v>38</v>
      </c>
      <c r="E5445" s="4" t="s">
        <v>3827</v>
      </c>
      <c r="F5445" s="4" t="s">
        <v>7802</v>
      </c>
      <c r="G5445" s="4" t="s">
        <v>6081</v>
      </c>
      <c r="H5445" s="4" t="s">
        <v>1138</v>
      </c>
      <c r="I5445" s="4"/>
      <c r="J5445" s="4"/>
      <c r="K5445" s="4"/>
      <c r="L5445" s="10" t="n">
        <v>0.348</v>
      </c>
      <c r="M5445" s="10" t="n">
        <v>0.17</v>
      </c>
      <c r="N5445" s="11" t="s">
        <v>103</v>
      </c>
      <c r="O5445" s="11" t="s">
        <v>103</v>
      </c>
      <c r="P5445" s="11" t="s">
        <v>103</v>
      </c>
      <c r="Q5445" s="11" t="s">
        <v>103</v>
      </c>
      <c r="R5445" s="4"/>
    </row>
    <row r="5446" customFormat="false" ht="15" hidden="false" customHeight="false" outlineLevel="0" collapsed="false">
      <c r="A5446" s="4" t="s">
        <v>7925</v>
      </c>
      <c r="B5446" s="4" t="n">
        <v>16</v>
      </c>
      <c r="C5446" s="4" t="s">
        <v>1127</v>
      </c>
      <c r="D5446" s="4" t="s">
        <v>38</v>
      </c>
      <c r="E5446" s="4" t="s">
        <v>3827</v>
      </c>
      <c r="F5446" s="4" t="s">
        <v>5905</v>
      </c>
      <c r="G5446" s="4" t="s">
        <v>1945</v>
      </c>
      <c r="H5446" s="4" t="s">
        <v>1138</v>
      </c>
      <c r="I5446" s="4"/>
      <c r="J5446" s="4"/>
      <c r="K5446" s="4"/>
      <c r="L5446" s="10" t="n">
        <v>0.348</v>
      </c>
      <c r="M5446" s="10" t="n">
        <v>0.17</v>
      </c>
      <c r="N5446" s="11" t="s">
        <v>103</v>
      </c>
      <c r="O5446" s="11" t="s">
        <v>103</v>
      </c>
      <c r="P5446" s="11" t="s">
        <v>103</v>
      </c>
      <c r="Q5446" s="11" t="s">
        <v>103</v>
      </c>
      <c r="R5446" s="4"/>
    </row>
    <row r="5447" customFormat="false" ht="15" hidden="false" customHeight="false" outlineLevel="0" collapsed="false">
      <c r="A5447" s="4" t="s">
        <v>7926</v>
      </c>
      <c r="B5447" s="4" t="n">
        <v>16</v>
      </c>
      <c r="C5447" s="4" t="s">
        <v>1127</v>
      </c>
      <c r="D5447" s="4" t="s">
        <v>38</v>
      </c>
      <c r="E5447" s="4" t="s">
        <v>3827</v>
      </c>
      <c r="F5447" s="4" t="s">
        <v>5905</v>
      </c>
      <c r="G5447" s="4" t="s">
        <v>2455</v>
      </c>
      <c r="H5447" s="4" t="s">
        <v>1138</v>
      </c>
      <c r="I5447" s="4"/>
      <c r="J5447" s="4"/>
      <c r="K5447" s="4"/>
      <c r="L5447" s="10" t="n">
        <v>0.348</v>
      </c>
      <c r="M5447" s="10" t="n">
        <v>0.17</v>
      </c>
      <c r="N5447" s="11" t="s">
        <v>103</v>
      </c>
      <c r="O5447" s="11" t="s">
        <v>103</v>
      </c>
      <c r="P5447" s="11" t="s">
        <v>103</v>
      </c>
      <c r="Q5447" s="11" t="s">
        <v>103</v>
      </c>
      <c r="R5447" s="4"/>
    </row>
    <row r="5448" customFormat="false" ht="15" hidden="false" customHeight="false" outlineLevel="0" collapsed="false">
      <c r="A5448" s="4" t="s">
        <v>7927</v>
      </c>
      <c r="B5448" s="4" t="n">
        <v>16</v>
      </c>
      <c r="C5448" s="4" t="s">
        <v>1127</v>
      </c>
      <c r="D5448" s="4" t="s">
        <v>38</v>
      </c>
      <c r="E5448" s="4" t="s">
        <v>3827</v>
      </c>
      <c r="F5448" s="4" t="s">
        <v>6173</v>
      </c>
      <c r="G5448" s="4"/>
      <c r="H5448" s="4" t="s">
        <v>1138</v>
      </c>
      <c r="I5448" s="4"/>
      <c r="J5448" s="4"/>
      <c r="K5448" s="4"/>
      <c r="L5448" s="10" t="n">
        <v>0.348</v>
      </c>
      <c r="M5448" s="10" t="n">
        <v>0.17</v>
      </c>
      <c r="N5448" s="11" t="s">
        <v>103</v>
      </c>
      <c r="O5448" s="11" t="s">
        <v>103</v>
      </c>
      <c r="P5448" s="11" t="s">
        <v>103</v>
      </c>
      <c r="Q5448" s="11" t="s">
        <v>103</v>
      </c>
      <c r="R5448" s="4"/>
    </row>
    <row r="5449" customFormat="false" ht="15" hidden="false" customHeight="false" outlineLevel="0" collapsed="false">
      <c r="A5449" s="4" t="s">
        <v>7928</v>
      </c>
      <c r="B5449" s="4" t="n">
        <v>16</v>
      </c>
      <c r="C5449" s="4" t="s">
        <v>1127</v>
      </c>
      <c r="D5449" s="4" t="s">
        <v>38</v>
      </c>
      <c r="E5449" s="4" t="s">
        <v>3827</v>
      </c>
      <c r="F5449" s="4" t="s">
        <v>4622</v>
      </c>
      <c r="G5449" s="4" t="s">
        <v>2379</v>
      </c>
      <c r="H5449" s="4" t="s">
        <v>1138</v>
      </c>
      <c r="I5449" s="4"/>
      <c r="J5449" s="4"/>
      <c r="K5449" s="4"/>
      <c r="L5449" s="10" t="n">
        <v>0.348</v>
      </c>
      <c r="M5449" s="10" t="n">
        <v>0.17</v>
      </c>
      <c r="N5449" s="11" t="s">
        <v>103</v>
      </c>
      <c r="O5449" s="11" t="s">
        <v>103</v>
      </c>
      <c r="P5449" s="11" t="s">
        <v>103</v>
      </c>
      <c r="Q5449" s="11" t="s">
        <v>103</v>
      </c>
      <c r="R5449" s="4"/>
    </row>
    <row r="5450" customFormat="false" ht="15" hidden="false" customHeight="false" outlineLevel="0" collapsed="false">
      <c r="A5450" s="4" t="s">
        <v>7929</v>
      </c>
      <c r="B5450" s="4" t="n">
        <v>16</v>
      </c>
      <c r="C5450" s="4" t="s">
        <v>1127</v>
      </c>
      <c r="D5450" s="4" t="s">
        <v>38</v>
      </c>
      <c r="E5450" s="4" t="s">
        <v>3827</v>
      </c>
      <c r="F5450" s="4" t="s">
        <v>6262</v>
      </c>
      <c r="G5450" s="4" t="s">
        <v>2379</v>
      </c>
      <c r="H5450" s="4" t="s">
        <v>1138</v>
      </c>
      <c r="I5450" s="4"/>
      <c r="J5450" s="4"/>
      <c r="K5450" s="4"/>
      <c r="L5450" s="10" t="n">
        <v>0.348</v>
      </c>
      <c r="M5450" s="10" t="n">
        <v>0.17</v>
      </c>
      <c r="N5450" s="11" t="s">
        <v>103</v>
      </c>
      <c r="O5450" s="11" t="s">
        <v>103</v>
      </c>
      <c r="P5450" s="11" t="s">
        <v>103</v>
      </c>
      <c r="Q5450" s="11" t="s">
        <v>103</v>
      </c>
      <c r="R5450" s="4"/>
    </row>
    <row r="5451" customFormat="false" ht="15" hidden="false" customHeight="false" outlineLevel="0" collapsed="false">
      <c r="A5451" s="4" t="s">
        <v>7930</v>
      </c>
      <c r="B5451" s="4" t="n">
        <v>16</v>
      </c>
      <c r="C5451" s="4" t="s">
        <v>1127</v>
      </c>
      <c r="D5451" s="4" t="s">
        <v>38</v>
      </c>
      <c r="E5451" s="4" t="s">
        <v>3827</v>
      </c>
      <c r="F5451" s="4" t="s">
        <v>5026</v>
      </c>
      <c r="G5451" s="4" t="s">
        <v>2538</v>
      </c>
      <c r="H5451" s="4" t="s">
        <v>7569</v>
      </c>
      <c r="I5451" s="4"/>
      <c r="J5451" s="4"/>
      <c r="K5451" s="4"/>
      <c r="L5451" s="10" t="n">
        <v>0.348</v>
      </c>
      <c r="M5451" s="10" t="n">
        <v>0.17</v>
      </c>
      <c r="N5451" s="11" t="s">
        <v>103</v>
      </c>
      <c r="O5451" s="11" t="s">
        <v>103</v>
      </c>
      <c r="P5451" s="11" t="s">
        <v>103</v>
      </c>
      <c r="Q5451" s="11" t="s">
        <v>103</v>
      </c>
      <c r="R5451" s="4"/>
    </row>
    <row r="5452" customFormat="false" ht="15" hidden="false" customHeight="false" outlineLevel="0" collapsed="false">
      <c r="A5452" s="4" t="s">
        <v>7931</v>
      </c>
      <c r="B5452" s="4" t="n">
        <v>16</v>
      </c>
      <c r="C5452" s="4" t="s">
        <v>1127</v>
      </c>
      <c r="D5452" s="4" t="s">
        <v>38</v>
      </c>
      <c r="E5452" s="4" t="s">
        <v>3827</v>
      </c>
      <c r="F5452" s="4" t="s">
        <v>5026</v>
      </c>
      <c r="G5452" s="4" t="s">
        <v>7513</v>
      </c>
      <c r="H5452" s="4" t="s">
        <v>7569</v>
      </c>
      <c r="I5452" s="4"/>
      <c r="J5452" s="4"/>
      <c r="K5452" s="4"/>
      <c r="L5452" s="10" t="n">
        <v>0.348</v>
      </c>
      <c r="M5452" s="10" t="n">
        <v>0.17</v>
      </c>
      <c r="N5452" s="11" t="s">
        <v>103</v>
      </c>
      <c r="O5452" s="11" t="s">
        <v>103</v>
      </c>
      <c r="P5452" s="11" t="s">
        <v>103</v>
      </c>
      <c r="Q5452" s="11" t="s">
        <v>103</v>
      </c>
      <c r="R5452" s="4"/>
    </row>
    <row r="5453" customFormat="false" ht="15" hidden="false" customHeight="false" outlineLevel="0" collapsed="false">
      <c r="A5453" s="4" t="s">
        <v>7932</v>
      </c>
      <c r="B5453" s="4" t="n">
        <v>16</v>
      </c>
      <c r="C5453" s="4" t="s">
        <v>1127</v>
      </c>
      <c r="D5453" s="4" t="s">
        <v>38</v>
      </c>
      <c r="E5453" s="4" t="s">
        <v>3827</v>
      </c>
      <c r="F5453" s="4" t="s">
        <v>5026</v>
      </c>
      <c r="G5453" s="4" t="s">
        <v>2538</v>
      </c>
      <c r="H5453" s="4" t="s">
        <v>7574</v>
      </c>
      <c r="I5453" s="4"/>
      <c r="J5453" s="4"/>
      <c r="K5453" s="4"/>
      <c r="L5453" s="10" t="n">
        <v>0.348</v>
      </c>
      <c r="M5453" s="10" t="n">
        <v>0.17</v>
      </c>
      <c r="N5453" s="11" t="s">
        <v>103</v>
      </c>
      <c r="O5453" s="11" t="s">
        <v>103</v>
      </c>
      <c r="P5453" s="11" t="s">
        <v>103</v>
      </c>
      <c r="Q5453" s="11" t="s">
        <v>103</v>
      </c>
      <c r="R5453" s="4"/>
    </row>
    <row r="5454" customFormat="false" ht="15" hidden="false" customHeight="false" outlineLevel="0" collapsed="false">
      <c r="A5454" s="4" t="s">
        <v>7933</v>
      </c>
      <c r="B5454" s="4" t="n">
        <v>16</v>
      </c>
      <c r="C5454" s="4" t="s">
        <v>1127</v>
      </c>
      <c r="D5454" s="4" t="s">
        <v>38</v>
      </c>
      <c r="E5454" s="4" t="s">
        <v>3827</v>
      </c>
      <c r="F5454" s="4" t="s">
        <v>5035</v>
      </c>
      <c r="G5454" s="4" t="s">
        <v>2359</v>
      </c>
      <c r="H5454" s="4" t="s">
        <v>7574</v>
      </c>
      <c r="I5454" s="4"/>
      <c r="J5454" s="4"/>
      <c r="K5454" s="4"/>
      <c r="L5454" s="10" t="n">
        <v>0.348</v>
      </c>
      <c r="M5454" s="10" t="n">
        <v>0.17</v>
      </c>
      <c r="N5454" s="11" t="s">
        <v>103</v>
      </c>
      <c r="O5454" s="11" t="s">
        <v>103</v>
      </c>
      <c r="P5454" s="11" t="s">
        <v>103</v>
      </c>
      <c r="Q5454" s="11" t="s">
        <v>103</v>
      </c>
      <c r="R5454" s="4"/>
    </row>
    <row r="5455" customFormat="false" ht="15" hidden="false" customHeight="false" outlineLevel="0" collapsed="false">
      <c r="A5455" s="4" t="s">
        <v>7934</v>
      </c>
      <c r="B5455" s="4" t="n">
        <v>16</v>
      </c>
      <c r="C5455" s="4" t="s">
        <v>1127</v>
      </c>
      <c r="D5455" s="4" t="s">
        <v>38</v>
      </c>
      <c r="E5455" s="4" t="s">
        <v>3827</v>
      </c>
      <c r="F5455" s="4" t="s">
        <v>5035</v>
      </c>
      <c r="G5455" s="4" t="s">
        <v>2359</v>
      </c>
      <c r="H5455" s="4" t="s">
        <v>7585</v>
      </c>
      <c r="I5455" s="4"/>
      <c r="J5455" s="4"/>
      <c r="K5455" s="4"/>
      <c r="L5455" s="10" t="n">
        <v>0.348</v>
      </c>
      <c r="M5455" s="10" t="n">
        <v>0.17</v>
      </c>
      <c r="N5455" s="11" t="s">
        <v>103</v>
      </c>
      <c r="O5455" s="11" t="s">
        <v>103</v>
      </c>
      <c r="P5455" s="11" t="s">
        <v>103</v>
      </c>
      <c r="Q5455" s="11" t="s">
        <v>103</v>
      </c>
      <c r="R5455" s="4"/>
    </row>
    <row r="5456" customFormat="false" ht="15" hidden="false" customHeight="false" outlineLevel="0" collapsed="false">
      <c r="A5456" s="4" t="s">
        <v>7935</v>
      </c>
      <c r="B5456" s="4" t="n">
        <v>16</v>
      </c>
      <c r="C5456" s="4" t="s">
        <v>1127</v>
      </c>
      <c r="D5456" s="4" t="s">
        <v>38</v>
      </c>
      <c r="E5456" s="4" t="s">
        <v>3827</v>
      </c>
      <c r="F5456" s="4" t="s">
        <v>5035</v>
      </c>
      <c r="G5456" s="4" t="s">
        <v>2359</v>
      </c>
      <c r="H5456" s="4" t="s">
        <v>7585</v>
      </c>
      <c r="I5456" s="4"/>
      <c r="J5456" s="4"/>
      <c r="K5456" s="4"/>
      <c r="L5456" s="10" t="n">
        <v>0.348</v>
      </c>
      <c r="M5456" s="10" t="n">
        <v>0.17</v>
      </c>
      <c r="N5456" s="11" t="s">
        <v>103</v>
      </c>
      <c r="O5456" s="11" t="s">
        <v>103</v>
      </c>
      <c r="P5456" s="11" t="s">
        <v>103</v>
      </c>
      <c r="Q5456" s="11" t="s">
        <v>103</v>
      </c>
      <c r="R5456" s="4"/>
    </row>
    <row r="5457" customFormat="false" ht="15" hidden="false" customHeight="false" outlineLevel="0" collapsed="false">
      <c r="A5457" s="4" t="s">
        <v>7936</v>
      </c>
      <c r="B5457" s="4" t="n">
        <v>16</v>
      </c>
      <c r="C5457" s="4" t="s">
        <v>1127</v>
      </c>
      <c r="D5457" s="4" t="s">
        <v>38</v>
      </c>
      <c r="E5457" s="4" t="s">
        <v>3827</v>
      </c>
      <c r="F5457" s="4" t="s">
        <v>5319</v>
      </c>
      <c r="G5457" s="4" t="s">
        <v>2359</v>
      </c>
      <c r="H5457" s="4" t="s">
        <v>7585</v>
      </c>
      <c r="I5457" s="4"/>
      <c r="J5457" s="4"/>
      <c r="K5457" s="4"/>
      <c r="L5457" s="10" t="n">
        <v>0.348</v>
      </c>
      <c r="M5457" s="10" t="n">
        <v>0.17</v>
      </c>
      <c r="N5457" s="11" t="s">
        <v>103</v>
      </c>
      <c r="O5457" s="11" t="s">
        <v>103</v>
      </c>
      <c r="P5457" s="11" t="s">
        <v>103</v>
      </c>
      <c r="Q5457" s="11" t="s">
        <v>103</v>
      </c>
      <c r="R5457" s="4"/>
    </row>
    <row r="5458" customFormat="false" ht="15" hidden="false" customHeight="false" outlineLevel="0" collapsed="false">
      <c r="A5458" s="4" t="s">
        <v>7937</v>
      </c>
      <c r="B5458" s="4" t="n">
        <v>16</v>
      </c>
      <c r="C5458" s="4" t="s">
        <v>1127</v>
      </c>
      <c r="D5458" s="4" t="s">
        <v>38</v>
      </c>
      <c r="E5458" s="4" t="s">
        <v>3827</v>
      </c>
      <c r="F5458" s="4" t="s">
        <v>5319</v>
      </c>
      <c r="G5458" s="4" t="s">
        <v>2356</v>
      </c>
      <c r="H5458" s="4" t="s">
        <v>7585</v>
      </c>
      <c r="I5458" s="4"/>
      <c r="J5458" s="4"/>
      <c r="K5458" s="4"/>
      <c r="L5458" s="10" t="n">
        <v>0.348</v>
      </c>
      <c r="M5458" s="10" t="n">
        <v>0.17</v>
      </c>
      <c r="N5458" s="11" t="s">
        <v>103</v>
      </c>
      <c r="O5458" s="11" t="s">
        <v>103</v>
      </c>
      <c r="P5458" s="11" t="s">
        <v>103</v>
      </c>
      <c r="Q5458" s="11" t="s">
        <v>103</v>
      </c>
      <c r="R5458" s="4"/>
    </row>
    <row r="5459" customFormat="false" ht="15" hidden="false" customHeight="false" outlineLevel="0" collapsed="false">
      <c r="A5459" s="4" t="s">
        <v>7938</v>
      </c>
      <c r="B5459" s="4" t="n">
        <v>16</v>
      </c>
      <c r="C5459" s="4" t="s">
        <v>1127</v>
      </c>
      <c r="D5459" s="4" t="s">
        <v>38</v>
      </c>
      <c r="E5459" s="4" t="s">
        <v>3827</v>
      </c>
      <c r="F5459" s="4" t="s">
        <v>7939</v>
      </c>
      <c r="G5459" s="4" t="s">
        <v>7509</v>
      </c>
      <c r="H5459" s="4" t="s">
        <v>7940</v>
      </c>
      <c r="I5459" s="4"/>
      <c r="J5459" s="4"/>
      <c r="K5459" s="4"/>
      <c r="L5459" s="10" t="n">
        <v>0.348</v>
      </c>
      <c r="M5459" s="10" t="n">
        <v>0.17</v>
      </c>
      <c r="N5459" s="11" t="s">
        <v>103</v>
      </c>
      <c r="O5459" s="11" t="s">
        <v>103</v>
      </c>
      <c r="P5459" s="11" t="s">
        <v>103</v>
      </c>
      <c r="Q5459" s="11" t="s">
        <v>103</v>
      </c>
      <c r="R5459" s="4"/>
    </row>
    <row r="5460" customFormat="false" ht="15" hidden="false" customHeight="false" outlineLevel="0" collapsed="false">
      <c r="A5460" s="4" t="s">
        <v>7941</v>
      </c>
      <c r="B5460" s="4" t="n">
        <v>16</v>
      </c>
      <c r="C5460" s="4" t="s">
        <v>1127</v>
      </c>
      <c r="D5460" s="4" t="s">
        <v>38</v>
      </c>
      <c r="E5460" s="4" t="s">
        <v>3827</v>
      </c>
      <c r="F5460" s="4" t="s">
        <v>4622</v>
      </c>
      <c r="G5460" s="4"/>
      <c r="H5460" s="4" t="s">
        <v>1138</v>
      </c>
      <c r="I5460" s="4"/>
      <c r="J5460" s="4"/>
      <c r="K5460" s="4"/>
      <c r="L5460" s="10" t="n">
        <v>0.348</v>
      </c>
      <c r="M5460" s="10" t="n">
        <v>0.17</v>
      </c>
      <c r="N5460" s="11" t="s">
        <v>103</v>
      </c>
      <c r="O5460" s="11" t="s">
        <v>103</v>
      </c>
      <c r="P5460" s="11" t="s">
        <v>103</v>
      </c>
      <c r="Q5460" s="11" t="s">
        <v>103</v>
      </c>
      <c r="R5460" s="4"/>
    </row>
    <row r="5461" customFormat="false" ht="15" hidden="false" customHeight="false" outlineLevel="0" collapsed="false">
      <c r="A5461" s="4" t="s">
        <v>7942</v>
      </c>
      <c r="B5461" s="4" t="n">
        <v>16</v>
      </c>
      <c r="C5461" s="4" t="s">
        <v>7943</v>
      </c>
      <c r="D5461" s="4" t="s">
        <v>38</v>
      </c>
      <c r="E5461" s="4" t="s">
        <v>3827</v>
      </c>
      <c r="F5461" s="4" t="s">
        <v>5189</v>
      </c>
      <c r="G5461" s="4" t="s">
        <v>2910</v>
      </c>
      <c r="H5461" s="4" t="s">
        <v>7944</v>
      </c>
      <c r="I5461" s="4"/>
      <c r="J5461" s="4"/>
      <c r="K5461" s="4"/>
      <c r="L5461" s="10" t="n">
        <v>0.348</v>
      </c>
      <c r="M5461" s="10" t="n">
        <v>0.17</v>
      </c>
      <c r="N5461" s="11" t="s">
        <v>103</v>
      </c>
      <c r="O5461" s="11" t="s">
        <v>103</v>
      </c>
      <c r="P5461" s="11" t="s">
        <v>103</v>
      </c>
      <c r="Q5461" s="11" t="s">
        <v>103</v>
      </c>
      <c r="R5461" s="4"/>
    </row>
    <row r="5462" customFormat="false" ht="15" hidden="false" customHeight="false" outlineLevel="0" collapsed="false">
      <c r="A5462" s="4" t="s">
        <v>7945</v>
      </c>
      <c r="B5462" s="4" t="n">
        <v>16</v>
      </c>
      <c r="C5462" s="4" t="s">
        <v>7943</v>
      </c>
      <c r="D5462" s="4" t="s">
        <v>38</v>
      </c>
      <c r="E5462" s="4" t="s">
        <v>3827</v>
      </c>
      <c r="F5462" s="4" t="s">
        <v>5189</v>
      </c>
      <c r="G5462" s="4" t="s">
        <v>2910</v>
      </c>
      <c r="H5462" s="4" t="s">
        <v>7944</v>
      </c>
      <c r="I5462" s="4"/>
      <c r="J5462" s="4"/>
      <c r="K5462" s="4"/>
      <c r="L5462" s="10" t="n">
        <v>0.348</v>
      </c>
      <c r="M5462" s="10" t="n">
        <v>0.17</v>
      </c>
      <c r="N5462" s="11" t="s">
        <v>103</v>
      </c>
      <c r="O5462" s="11" t="s">
        <v>103</v>
      </c>
      <c r="P5462" s="11" t="s">
        <v>103</v>
      </c>
      <c r="Q5462" s="11" t="s">
        <v>103</v>
      </c>
      <c r="R5462" s="4"/>
    </row>
    <row r="5463" customFormat="false" ht="15" hidden="false" customHeight="false" outlineLevel="0" collapsed="false">
      <c r="A5463" s="4" t="s">
        <v>7946</v>
      </c>
      <c r="B5463" s="4" t="n">
        <v>16</v>
      </c>
      <c r="C5463" s="4" t="s">
        <v>7943</v>
      </c>
      <c r="D5463" s="4" t="s">
        <v>38</v>
      </c>
      <c r="E5463" s="4" t="s">
        <v>3827</v>
      </c>
      <c r="F5463" s="4" t="s">
        <v>5189</v>
      </c>
      <c r="G5463" s="4" t="s">
        <v>2910</v>
      </c>
      <c r="H5463" s="4" t="s">
        <v>7944</v>
      </c>
      <c r="I5463" s="4"/>
      <c r="J5463" s="4"/>
      <c r="K5463" s="4"/>
      <c r="L5463" s="10" t="n">
        <v>0.348</v>
      </c>
      <c r="M5463" s="10" t="n">
        <v>0.17</v>
      </c>
      <c r="N5463" s="11" t="s">
        <v>103</v>
      </c>
      <c r="O5463" s="11" t="s">
        <v>103</v>
      </c>
      <c r="P5463" s="11" t="s">
        <v>103</v>
      </c>
      <c r="Q5463" s="11" t="s">
        <v>103</v>
      </c>
      <c r="R5463" s="4"/>
    </row>
    <row r="5464" customFormat="false" ht="15" hidden="false" customHeight="false" outlineLevel="0" collapsed="false">
      <c r="A5464" s="4" t="s">
        <v>7947</v>
      </c>
      <c r="B5464" s="4" t="n">
        <v>16</v>
      </c>
      <c r="C5464" s="4" t="s">
        <v>7943</v>
      </c>
      <c r="D5464" s="4" t="s">
        <v>38</v>
      </c>
      <c r="E5464" s="4" t="s">
        <v>3827</v>
      </c>
      <c r="F5464" s="4" t="s">
        <v>5189</v>
      </c>
      <c r="G5464" s="4" t="s">
        <v>2910</v>
      </c>
      <c r="H5464" s="4" t="s">
        <v>7944</v>
      </c>
      <c r="I5464" s="4"/>
      <c r="J5464" s="4"/>
      <c r="K5464" s="4"/>
      <c r="L5464" s="10" t="n">
        <v>0.348</v>
      </c>
      <c r="M5464" s="10" t="n">
        <v>0.17</v>
      </c>
      <c r="N5464" s="11" t="s">
        <v>103</v>
      </c>
      <c r="O5464" s="11" t="s">
        <v>103</v>
      </c>
      <c r="P5464" s="11" t="s">
        <v>103</v>
      </c>
      <c r="Q5464" s="11" t="s">
        <v>103</v>
      </c>
      <c r="R5464" s="4"/>
    </row>
    <row r="5465" customFormat="false" ht="15" hidden="false" customHeight="false" outlineLevel="0" collapsed="false">
      <c r="A5465" s="4" t="s">
        <v>7948</v>
      </c>
      <c r="B5465" s="4" t="n">
        <v>16</v>
      </c>
      <c r="C5465" s="4" t="s">
        <v>7943</v>
      </c>
      <c r="D5465" s="4" t="s">
        <v>38</v>
      </c>
      <c r="E5465" s="4" t="s">
        <v>3827</v>
      </c>
      <c r="F5465" s="4" t="s">
        <v>5189</v>
      </c>
      <c r="G5465" s="4" t="s">
        <v>2910</v>
      </c>
      <c r="H5465" s="4" t="s">
        <v>7944</v>
      </c>
      <c r="I5465" s="4"/>
      <c r="J5465" s="4"/>
      <c r="K5465" s="4"/>
      <c r="L5465" s="10" t="n">
        <v>0.348</v>
      </c>
      <c r="M5465" s="10" t="n">
        <v>0.17</v>
      </c>
      <c r="N5465" s="11" t="s">
        <v>103</v>
      </c>
      <c r="O5465" s="11" t="s">
        <v>103</v>
      </c>
      <c r="P5465" s="11" t="s">
        <v>103</v>
      </c>
      <c r="Q5465" s="11" t="s">
        <v>103</v>
      </c>
      <c r="R5465" s="4"/>
    </row>
    <row r="5466" customFormat="false" ht="15" hidden="false" customHeight="false" outlineLevel="0" collapsed="false">
      <c r="A5466" s="4" t="s">
        <v>7949</v>
      </c>
      <c r="B5466" s="4" t="n">
        <v>16</v>
      </c>
      <c r="C5466" s="4" t="s">
        <v>7943</v>
      </c>
      <c r="D5466" s="4" t="s">
        <v>38</v>
      </c>
      <c r="E5466" s="4" t="s">
        <v>3827</v>
      </c>
      <c r="F5466" s="4" t="s">
        <v>5189</v>
      </c>
      <c r="G5466" s="4" t="s">
        <v>2910</v>
      </c>
      <c r="H5466" s="4" t="s">
        <v>7944</v>
      </c>
      <c r="I5466" s="4"/>
      <c r="J5466" s="4"/>
      <c r="K5466" s="4"/>
      <c r="L5466" s="10" t="n">
        <v>0.348</v>
      </c>
      <c r="M5466" s="10" t="n">
        <v>0.17</v>
      </c>
      <c r="N5466" s="11" t="s">
        <v>103</v>
      </c>
      <c r="O5466" s="11" t="s">
        <v>103</v>
      </c>
      <c r="P5466" s="11" t="s">
        <v>103</v>
      </c>
      <c r="Q5466" s="11" t="s">
        <v>103</v>
      </c>
      <c r="R5466" s="4"/>
    </row>
    <row r="5467" customFormat="false" ht="15" hidden="false" customHeight="false" outlineLevel="0" collapsed="false">
      <c r="A5467" s="4" t="s">
        <v>7950</v>
      </c>
      <c r="B5467" s="4" t="n">
        <v>16</v>
      </c>
      <c r="C5467" s="4" t="s">
        <v>7943</v>
      </c>
      <c r="D5467" s="4" t="s">
        <v>38</v>
      </c>
      <c r="E5467" s="4" t="s">
        <v>3827</v>
      </c>
      <c r="F5467" s="4" t="s">
        <v>5189</v>
      </c>
      <c r="G5467" s="4" t="s">
        <v>2910</v>
      </c>
      <c r="H5467" s="4" t="s">
        <v>7944</v>
      </c>
      <c r="I5467" s="4"/>
      <c r="J5467" s="4"/>
      <c r="K5467" s="4"/>
      <c r="L5467" s="10" t="n">
        <v>0.348</v>
      </c>
      <c r="M5467" s="10" t="n">
        <v>0.17</v>
      </c>
      <c r="N5467" s="11" t="s">
        <v>103</v>
      </c>
      <c r="O5467" s="11" t="s">
        <v>103</v>
      </c>
      <c r="P5467" s="11" t="s">
        <v>103</v>
      </c>
      <c r="Q5467" s="11" t="s">
        <v>103</v>
      </c>
      <c r="R5467" s="4"/>
    </row>
    <row r="5468" customFormat="false" ht="15" hidden="false" customHeight="false" outlineLevel="0" collapsed="false">
      <c r="A5468" s="4" t="s">
        <v>7951</v>
      </c>
      <c r="B5468" s="4" t="n">
        <v>16</v>
      </c>
      <c r="C5468" s="4" t="s">
        <v>7943</v>
      </c>
      <c r="D5468" s="4" t="s">
        <v>38</v>
      </c>
      <c r="E5468" s="4" t="s">
        <v>3827</v>
      </c>
      <c r="F5468" s="4" t="s">
        <v>5189</v>
      </c>
      <c r="G5468" s="4" t="s">
        <v>2910</v>
      </c>
      <c r="H5468" s="4" t="s">
        <v>7944</v>
      </c>
      <c r="I5468" s="4"/>
      <c r="J5468" s="4"/>
      <c r="K5468" s="4"/>
      <c r="L5468" s="10" t="n">
        <v>0.348</v>
      </c>
      <c r="M5468" s="10" t="n">
        <v>0.17</v>
      </c>
      <c r="N5468" s="11" t="s">
        <v>103</v>
      </c>
      <c r="O5468" s="11" t="s">
        <v>103</v>
      </c>
      <c r="P5468" s="11" t="s">
        <v>103</v>
      </c>
      <c r="Q5468" s="11" t="s">
        <v>103</v>
      </c>
      <c r="R5468" s="4"/>
    </row>
    <row r="5469" customFormat="false" ht="15" hidden="false" customHeight="false" outlineLevel="0" collapsed="false">
      <c r="A5469" s="4" t="s">
        <v>7952</v>
      </c>
      <c r="B5469" s="4" t="n">
        <v>16</v>
      </c>
      <c r="C5469" s="4" t="s">
        <v>7943</v>
      </c>
      <c r="D5469" s="4" t="s">
        <v>38</v>
      </c>
      <c r="E5469" s="4" t="s">
        <v>3827</v>
      </c>
      <c r="F5469" s="4" t="s">
        <v>5189</v>
      </c>
      <c r="G5469" s="4" t="s">
        <v>2910</v>
      </c>
      <c r="H5469" s="4" t="s">
        <v>7944</v>
      </c>
      <c r="I5469" s="4"/>
      <c r="J5469" s="4"/>
      <c r="K5469" s="4"/>
      <c r="L5469" s="10" t="n">
        <v>0.348</v>
      </c>
      <c r="M5469" s="10" t="n">
        <v>0.17</v>
      </c>
      <c r="N5469" s="11" t="s">
        <v>103</v>
      </c>
      <c r="O5469" s="11" t="s">
        <v>103</v>
      </c>
      <c r="P5469" s="11" t="s">
        <v>103</v>
      </c>
      <c r="Q5469" s="11" t="s">
        <v>103</v>
      </c>
      <c r="R5469" s="4"/>
    </row>
    <row r="5470" customFormat="false" ht="15" hidden="false" customHeight="false" outlineLevel="0" collapsed="false">
      <c r="A5470" s="4" t="s">
        <v>7953</v>
      </c>
      <c r="B5470" s="4" t="n">
        <v>16</v>
      </c>
      <c r="C5470" s="4" t="s">
        <v>7943</v>
      </c>
      <c r="D5470" s="4" t="s">
        <v>38</v>
      </c>
      <c r="E5470" s="4" t="s">
        <v>3827</v>
      </c>
      <c r="F5470" s="4" t="s">
        <v>5189</v>
      </c>
      <c r="G5470" s="4" t="s">
        <v>2910</v>
      </c>
      <c r="H5470" s="4" t="s">
        <v>7944</v>
      </c>
      <c r="I5470" s="4"/>
      <c r="J5470" s="4"/>
      <c r="K5470" s="4"/>
      <c r="L5470" s="10" t="n">
        <v>0.348</v>
      </c>
      <c r="M5470" s="10" t="n">
        <v>0.17</v>
      </c>
      <c r="N5470" s="11" t="s">
        <v>103</v>
      </c>
      <c r="O5470" s="11" t="s">
        <v>103</v>
      </c>
      <c r="P5470" s="11" t="s">
        <v>103</v>
      </c>
      <c r="Q5470" s="11" t="s">
        <v>103</v>
      </c>
      <c r="R5470" s="4"/>
    </row>
    <row r="5471" customFormat="false" ht="15" hidden="false" customHeight="false" outlineLevel="0" collapsed="false">
      <c r="A5471" s="4" t="s">
        <v>7954</v>
      </c>
      <c r="B5471" s="4" t="n">
        <v>16</v>
      </c>
      <c r="C5471" s="4" t="s">
        <v>7943</v>
      </c>
      <c r="D5471" s="4" t="s">
        <v>38</v>
      </c>
      <c r="E5471" s="4" t="s">
        <v>3827</v>
      </c>
      <c r="F5471" s="4" t="s">
        <v>5189</v>
      </c>
      <c r="G5471" s="4" t="s">
        <v>2910</v>
      </c>
      <c r="H5471" s="4" t="s">
        <v>7944</v>
      </c>
      <c r="I5471" s="4"/>
      <c r="J5471" s="4"/>
      <c r="K5471" s="4"/>
      <c r="L5471" s="10" t="n">
        <v>0.348</v>
      </c>
      <c r="M5471" s="10" t="n">
        <v>0.17</v>
      </c>
      <c r="N5471" s="11" t="s">
        <v>103</v>
      </c>
      <c r="O5471" s="11" t="s">
        <v>103</v>
      </c>
      <c r="P5471" s="11" t="s">
        <v>103</v>
      </c>
      <c r="Q5471" s="11" t="s">
        <v>103</v>
      </c>
      <c r="R5471" s="4"/>
    </row>
    <row r="5472" customFormat="false" ht="15" hidden="false" customHeight="false" outlineLevel="0" collapsed="false">
      <c r="A5472" s="4" t="s">
        <v>7955</v>
      </c>
      <c r="B5472" s="4" t="n">
        <v>16</v>
      </c>
      <c r="C5472" s="4" t="s">
        <v>7943</v>
      </c>
      <c r="D5472" s="4" t="s">
        <v>38</v>
      </c>
      <c r="E5472" s="4" t="s">
        <v>3827</v>
      </c>
      <c r="F5472" s="4" t="s">
        <v>5189</v>
      </c>
      <c r="G5472" s="4" t="s">
        <v>2910</v>
      </c>
      <c r="H5472" s="4" t="s">
        <v>7944</v>
      </c>
      <c r="I5472" s="4"/>
      <c r="J5472" s="4"/>
      <c r="K5472" s="4"/>
      <c r="L5472" s="10" t="n">
        <v>0.348</v>
      </c>
      <c r="M5472" s="10" t="n">
        <v>0.17</v>
      </c>
      <c r="N5472" s="11" t="s">
        <v>103</v>
      </c>
      <c r="O5472" s="11" t="s">
        <v>103</v>
      </c>
      <c r="P5472" s="11" t="s">
        <v>103</v>
      </c>
      <c r="Q5472" s="11" t="s">
        <v>103</v>
      </c>
      <c r="R5472" s="4"/>
    </row>
    <row r="5473" customFormat="false" ht="15" hidden="false" customHeight="false" outlineLevel="0" collapsed="false">
      <c r="A5473" s="4" t="s">
        <v>7956</v>
      </c>
      <c r="B5473" s="4" t="n">
        <v>16</v>
      </c>
      <c r="C5473" s="4" t="s">
        <v>7943</v>
      </c>
      <c r="D5473" s="4" t="s">
        <v>38</v>
      </c>
      <c r="E5473" s="4" t="s">
        <v>3827</v>
      </c>
      <c r="F5473" s="4" t="s">
        <v>5189</v>
      </c>
      <c r="G5473" s="4" t="s">
        <v>2910</v>
      </c>
      <c r="H5473" s="4" t="s">
        <v>7944</v>
      </c>
      <c r="I5473" s="4"/>
      <c r="J5473" s="4"/>
      <c r="K5473" s="4"/>
      <c r="L5473" s="10" t="n">
        <v>0.348</v>
      </c>
      <c r="M5473" s="10" t="n">
        <v>0.17</v>
      </c>
      <c r="N5473" s="11" t="s">
        <v>103</v>
      </c>
      <c r="O5473" s="11" t="s">
        <v>103</v>
      </c>
      <c r="P5473" s="11" t="s">
        <v>103</v>
      </c>
      <c r="Q5473" s="11" t="s">
        <v>103</v>
      </c>
      <c r="R5473" s="4"/>
    </row>
    <row r="5474" customFormat="false" ht="15" hidden="false" customHeight="false" outlineLevel="0" collapsed="false">
      <c r="A5474" s="4" t="s">
        <v>7957</v>
      </c>
      <c r="B5474" s="4" t="n">
        <v>16</v>
      </c>
      <c r="C5474" s="4" t="s">
        <v>7943</v>
      </c>
      <c r="D5474" s="4" t="s">
        <v>38</v>
      </c>
      <c r="E5474" s="4" t="s">
        <v>3827</v>
      </c>
      <c r="F5474" s="4" t="s">
        <v>5189</v>
      </c>
      <c r="G5474" s="4" t="s">
        <v>2910</v>
      </c>
      <c r="H5474" s="4" t="s">
        <v>7944</v>
      </c>
      <c r="I5474" s="4"/>
      <c r="J5474" s="4"/>
      <c r="K5474" s="4"/>
      <c r="L5474" s="10" t="n">
        <v>0.348</v>
      </c>
      <c r="M5474" s="10" t="n">
        <v>0.17</v>
      </c>
      <c r="N5474" s="11" t="s">
        <v>103</v>
      </c>
      <c r="O5474" s="11" t="s">
        <v>103</v>
      </c>
      <c r="P5474" s="11" t="s">
        <v>103</v>
      </c>
      <c r="Q5474" s="11" t="s">
        <v>103</v>
      </c>
      <c r="R5474" s="4"/>
    </row>
    <row r="5475" customFormat="false" ht="15" hidden="false" customHeight="false" outlineLevel="0" collapsed="false">
      <c r="A5475" s="4" t="s">
        <v>7958</v>
      </c>
      <c r="B5475" s="4" t="n">
        <v>16</v>
      </c>
      <c r="C5475" s="4" t="s">
        <v>7943</v>
      </c>
      <c r="D5475" s="4" t="s">
        <v>38</v>
      </c>
      <c r="E5475" s="4" t="s">
        <v>3827</v>
      </c>
      <c r="F5475" s="4" t="s">
        <v>5189</v>
      </c>
      <c r="G5475" s="4" t="s">
        <v>2910</v>
      </c>
      <c r="H5475" s="4" t="s">
        <v>7944</v>
      </c>
      <c r="I5475" s="4"/>
      <c r="J5475" s="4"/>
      <c r="K5475" s="4"/>
      <c r="L5475" s="10" t="n">
        <v>0.348</v>
      </c>
      <c r="M5475" s="10" t="n">
        <v>0.17</v>
      </c>
      <c r="N5475" s="11" t="s">
        <v>103</v>
      </c>
      <c r="O5475" s="11" t="s">
        <v>103</v>
      </c>
      <c r="P5475" s="11" t="s">
        <v>103</v>
      </c>
      <c r="Q5475" s="11" t="s">
        <v>103</v>
      </c>
      <c r="R5475" s="4"/>
    </row>
    <row r="5476" customFormat="false" ht="15" hidden="false" customHeight="false" outlineLevel="0" collapsed="false">
      <c r="A5476" s="4" t="s">
        <v>7959</v>
      </c>
      <c r="B5476" s="4" t="n">
        <v>16</v>
      </c>
      <c r="C5476" s="4" t="s">
        <v>7943</v>
      </c>
      <c r="D5476" s="4" t="s">
        <v>38</v>
      </c>
      <c r="E5476" s="4" t="s">
        <v>3827</v>
      </c>
      <c r="F5476" s="4" t="s">
        <v>5189</v>
      </c>
      <c r="G5476" s="4" t="s">
        <v>2910</v>
      </c>
      <c r="H5476" s="4" t="s">
        <v>7944</v>
      </c>
      <c r="I5476" s="4"/>
      <c r="J5476" s="4"/>
      <c r="K5476" s="4"/>
      <c r="L5476" s="10" t="n">
        <v>0.348</v>
      </c>
      <c r="M5476" s="10" t="n">
        <v>0.17</v>
      </c>
      <c r="N5476" s="11" t="s">
        <v>103</v>
      </c>
      <c r="O5476" s="11" t="s">
        <v>103</v>
      </c>
      <c r="P5476" s="11" t="s">
        <v>103</v>
      </c>
      <c r="Q5476" s="11" t="s">
        <v>103</v>
      </c>
      <c r="R5476" s="4"/>
    </row>
    <row r="5477" customFormat="false" ht="15" hidden="false" customHeight="false" outlineLevel="0" collapsed="false">
      <c r="A5477" s="4" t="s">
        <v>7960</v>
      </c>
      <c r="B5477" s="4" t="n">
        <v>16</v>
      </c>
      <c r="C5477" s="4" t="s">
        <v>7943</v>
      </c>
      <c r="D5477" s="4" t="s">
        <v>38</v>
      </c>
      <c r="E5477" s="4" t="s">
        <v>3827</v>
      </c>
      <c r="F5477" s="4" t="s">
        <v>5189</v>
      </c>
      <c r="G5477" s="4" t="s">
        <v>2910</v>
      </c>
      <c r="H5477" s="4" t="s">
        <v>7944</v>
      </c>
      <c r="I5477" s="4"/>
      <c r="J5477" s="4"/>
      <c r="K5477" s="4"/>
      <c r="L5477" s="10" t="n">
        <v>0.348</v>
      </c>
      <c r="M5477" s="10" t="n">
        <v>0.17</v>
      </c>
      <c r="N5477" s="11" t="s">
        <v>103</v>
      </c>
      <c r="O5477" s="11" t="s">
        <v>103</v>
      </c>
      <c r="P5477" s="11" t="s">
        <v>103</v>
      </c>
      <c r="Q5477" s="11" t="s">
        <v>103</v>
      </c>
      <c r="R5477" s="4"/>
    </row>
    <row r="5478" customFormat="false" ht="15" hidden="false" customHeight="false" outlineLevel="0" collapsed="false">
      <c r="A5478" s="4" t="s">
        <v>7961</v>
      </c>
      <c r="B5478" s="4" t="n">
        <v>16</v>
      </c>
      <c r="C5478" s="4" t="s">
        <v>7943</v>
      </c>
      <c r="D5478" s="4" t="s">
        <v>38</v>
      </c>
      <c r="E5478" s="4" t="s">
        <v>3827</v>
      </c>
      <c r="F5478" s="4" t="s">
        <v>5189</v>
      </c>
      <c r="G5478" s="4" t="s">
        <v>2910</v>
      </c>
      <c r="H5478" s="4" t="s">
        <v>7944</v>
      </c>
      <c r="I5478" s="4"/>
      <c r="J5478" s="4"/>
      <c r="K5478" s="4"/>
      <c r="L5478" s="10" t="n">
        <v>0.348</v>
      </c>
      <c r="M5478" s="10" t="n">
        <v>0.17</v>
      </c>
      <c r="N5478" s="11" t="s">
        <v>103</v>
      </c>
      <c r="O5478" s="11" t="s">
        <v>103</v>
      </c>
      <c r="P5478" s="11" t="s">
        <v>103</v>
      </c>
      <c r="Q5478" s="11" t="s">
        <v>103</v>
      </c>
      <c r="R5478" s="4"/>
    </row>
    <row r="5479" customFormat="false" ht="15" hidden="false" customHeight="false" outlineLevel="0" collapsed="false">
      <c r="A5479" s="4" t="s">
        <v>7962</v>
      </c>
      <c r="B5479" s="4" t="n">
        <v>16</v>
      </c>
      <c r="C5479" s="4" t="s">
        <v>7943</v>
      </c>
      <c r="D5479" s="4" t="s">
        <v>38</v>
      </c>
      <c r="E5479" s="4" t="s">
        <v>3827</v>
      </c>
      <c r="F5479" s="4" t="s">
        <v>5189</v>
      </c>
      <c r="G5479" s="4" t="s">
        <v>2910</v>
      </c>
      <c r="H5479" s="4" t="s">
        <v>7944</v>
      </c>
      <c r="I5479" s="4"/>
      <c r="J5479" s="4"/>
      <c r="K5479" s="4"/>
      <c r="L5479" s="10" t="n">
        <v>0.348</v>
      </c>
      <c r="M5479" s="10" t="n">
        <v>0.17</v>
      </c>
      <c r="N5479" s="11" t="s">
        <v>103</v>
      </c>
      <c r="O5479" s="11" t="s">
        <v>103</v>
      </c>
      <c r="P5479" s="11" t="s">
        <v>103</v>
      </c>
      <c r="Q5479" s="11" t="s">
        <v>103</v>
      </c>
      <c r="R5479" s="4"/>
    </row>
    <row r="5480" customFormat="false" ht="15" hidden="false" customHeight="false" outlineLevel="0" collapsed="false">
      <c r="A5480" s="4" t="s">
        <v>7963</v>
      </c>
      <c r="B5480" s="4" t="n">
        <v>16</v>
      </c>
      <c r="C5480" s="4" t="s">
        <v>7943</v>
      </c>
      <c r="D5480" s="4" t="s">
        <v>38</v>
      </c>
      <c r="E5480" s="4" t="s">
        <v>3827</v>
      </c>
      <c r="F5480" s="4" t="s">
        <v>5189</v>
      </c>
      <c r="G5480" s="4" t="s">
        <v>2910</v>
      </c>
      <c r="H5480" s="4" t="s">
        <v>7944</v>
      </c>
      <c r="I5480" s="4"/>
      <c r="J5480" s="4"/>
      <c r="K5480" s="4"/>
      <c r="L5480" s="10" t="n">
        <v>0.348</v>
      </c>
      <c r="M5480" s="10" t="n">
        <v>0.17</v>
      </c>
      <c r="N5480" s="11" t="s">
        <v>103</v>
      </c>
      <c r="O5480" s="11" t="s">
        <v>103</v>
      </c>
      <c r="P5480" s="11" t="s">
        <v>103</v>
      </c>
      <c r="Q5480" s="11" t="s">
        <v>103</v>
      </c>
      <c r="R5480" s="4"/>
    </row>
    <row r="5481" customFormat="false" ht="15" hidden="false" customHeight="false" outlineLevel="0" collapsed="false">
      <c r="A5481" s="4" t="s">
        <v>7964</v>
      </c>
      <c r="B5481" s="4" t="n">
        <v>16</v>
      </c>
      <c r="C5481" s="4" t="s">
        <v>7943</v>
      </c>
      <c r="D5481" s="4" t="s">
        <v>38</v>
      </c>
      <c r="E5481" s="4" t="s">
        <v>3827</v>
      </c>
      <c r="F5481" s="4" t="s">
        <v>5189</v>
      </c>
      <c r="G5481" s="4" t="s">
        <v>2910</v>
      </c>
      <c r="H5481" s="4" t="s">
        <v>7944</v>
      </c>
      <c r="I5481" s="4"/>
      <c r="J5481" s="4"/>
      <c r="K5481" s="4"/>
      <c r="L5481" s="10" t="n">
        <v>0.348</v>
      </c>
      <c r="M5481" s="10" t="n">
        <v>0.17</v>
      </c>
      <c r="N5481" s="11" t="s">
        <v>103</v>
      </c>
      <c r="O5481" s="11" t="s">
        <v>103</v>
      </c>
      <c r="P5481" s="11" t="s">
        <v>103</v>
      </c>
      <c r="Q5481" s="11" t="s">
        <v>103</v>
      </c>
      <c r="R5481" s="4"/>
    </row>
    <row r="5482" customFormat="false" ht="15" hidden="false" customHeight="false" outlineLevel="0" collapsed="false">
      <c r="A5482" s="4" t="s">
        <v>7965</v>
      </c>
      <c r="B5482" s="4" t="n">
        <v>16</v>
      </c>
      <c r="C5482" s="4" t="s">
        <v>7943</v>
      </c>
      <c r="D5482" s="4" t="s">
        <v>38</v>
      </c>
      <c r="E5482" s="4" t="s">
        <v>3827</v>
      </c>
      <c r="F5482" s="4" t="s">
        <v>5189</v>
      </c>
      <c r="G5482" s="4" t="s">
        <v>2910</v>
      </c>
      <c r="H5482" s="4" t="s">
        <v>7944</v>
      </c>
      <c r="I5482" s="4"/>
      <c r="J5482" s="4"/>
      <c r="K5482" s="4"/>
      <c r="L5482" s="10" t="n">
        <v>0.348</v>
      </c>
      <c r="M5482" s="10" t="n">
        <v>0.17</v>
      </c>
      <c r="N5482" s="11" t="s">
        <v>103</v>
      </c>
      <c r="O5482" s="11" t="s">
        <v>103</v>
      </c>
      <c r="P5482" s="11" t="s">
        <v>103</v>
      </c>
      <c r="Q5482" s="11" t="s">
        <v>103</v>
      </c>
      <c r="R5482" s="4"/>
    </row>
    <row r="5483" customFormat="false" ht="15" hidden="false" customHeight="false" outlineLevel="0" collapsed="false">
      <c r="A5483" s="4" t="s">
        <v>7966</v>
      </c>
      <c r="B5483" s="4" t="n">
        <v>16</v>
      </c>
      <c r="C5483" s="4" t="s">
        <v>7943</v>
      </c>
      <c r="D5483" s="4" t="s">
        <v>38</v>
      </c>
      <c r="E5483" s="4" t="s">
        <v>3827</v>
      </c>
      <c r="F5483" s="4" t="s">
        <v>5189</v>
      </c>
      <c r="G5483" s="4" t="s">
        <v>2910</v>
      </c>
      <c r="H5483" s="4" t="s">
        <v>7944</v>
      </c>
      <c r="I5483" s="4"/>
      <c r="J5483" s="4"/>
      <c r="K5483" s="4"/>
      <c r="L5483" s="10" t="n">
        <v>0.348</v>
      </c>
      <c r="M5483" s="10" t="n">
        <v>0.17</v>
      </c>
      <c r="N5483" s="11" t="s">
        <v>103</v>
      </c>
      <c r="O5483" s="11" t="s">
        <v>103</v>
      </c>
      <c r="P5483" s="11" t="s">
        <v>103</v>
      </c>
      <c r="Q5483" s="11" t="s">
        <v>103</v>
      </c>
      <c r="R5483" s="4"/>
    </row>
    <row r="5484" customFormat="false" ht="15" hidden="false" customHeight="false" outlineLevel="0" collapsed="false">
      <c r="A5484" s="4" t="s">
        <v>7967</v>
      </c>
      <c r="B5484" s="4" t="n">
        <v>16</v>
      </c>
      <c r="C5484" s="4" t="s">
        <v>7943</v>
      </c>
      <c r="D5484" s="4" t="s">
        <v>38</v>
      </c>
      <c r="E5484" s="4" t="s">
        <v>3827</v>
      </c>
      <c r="F5484" s="4" t="s">
        <v>5189</v>
      </c>
      <c r="G5484" s="4" t="s">
        <v>2910</v>
      </c>
      <c r="H5484" s="4" t="s">
        <v>7944</v>
      </c>
      <c r="I5484" s="4"/>
      <c r="J5484" s="4"/>
      <c r="K5484" s="4"/>
      <c r="L5484" s="10" t="n">
        <v>0.348</v>
      </c>
      <c r="M5484" s="10" t="n">
        <v>0.17</v>
      </c>
      <c r="N5484" s="11" t="s">
        <v>103</v>
      </c>
      <c r="O5484" s="11" t="s">
        <v>103</v>
      </c>
      <c r="P5484" s="11" t="s">
        <v>103</v>
      </c>
      <c r="Q5484" s="11" t="s">
        <v>103</v>
      </c>
      <c r="R5484" s="4"/>
    </row>
    <row r="5485" customFormat="false" ht="15" hidden="false" customHeight="false" outlineLevel="0" collapsed="false">
      <c r="A5485" s="4" t="s">
        <v>7968</v>
      </c>
      <c r="B5485" s="4" t="n">
        <v>16</v>
      </c>
      <c r="C5485" s="4" t="s">
        <v>7943</v>
      </c>
      <c r="D5485" s="4" t="s">
        <v>38</v>
      </c>
      <c r="E5485" s="4" t="s">
        <v>3827</v>
      </c>
      <c r="F5485" s="4" t="s">
        <v>5189</v>
      </c>
      <c r="G5485" s="4" t="s">
        <v>2910</v>
      </c>
      <c r="H5485" s="4" t="s">
        <v>7944</v>
      </c>
      <c r="I5485" s="4"/>
      <c r="J5485" s="4"/>
      <c r="K5485" s="4"/>
      <c r="L5485" s="10" t="n">
        <v>0.348</v>
      </c>
      <c r="M5485" s="10" t="n">
        <v>0.17</v>
      </c>
      <c r="N5485" s="11" t="s">
        <v>103</v>
      </c>
      <c r="O5485" s="11" t="s">
        <v>103</v>
      </c>
      <c r="P5485" s="11" t="s">
        <v>103</v>
      </c>
      <c r="Q5485" s="11" t="s">
        <v>103</v>
      </c>
      <c r="R5485" s="4"/>
    </row>
    <row r="5486" customFormat="false" ht="15" hidden="false" customHeight="false" outlineLevel="0" collapsed="false">
      <c r="A5486" s="4" t="s">
        <v>7969</v>
      </c>
      <c r="B5486" s="4" t="n">
        <v>16</v>
      </c>
      <c r="C5486" s="4" t="s">
        <v>7943</v>
      </c>
      <c r="D5486" s="4" t="s">
        <v>38</v>
      </c>
      <c r="E5486" s="4" t="s">
        <v>3827</v>
      </c>
      <c r="F5486" s="4" t="s">
        <v>5189</v>
      </c>
      <c r="G5486" s="4" t="s">
        <v>2910</v>
      </c>
      <c r="H5486" s="4" t="s">
        <v>7944</v>
      </c>
      <c r="I5486" s="4"/>
      <c r="J5486" s="4"/>
      <c r="K5486" s="4"/>
      <c r="L5486" s="10" t="n">
        <v>0.348</v>
      </c>
      <c r="M5486" s="10" t="n">
        <v>0.17</v>
      </c>
      <c r="N5486" s="11" t="s">
        <v>103</v>
      </c>
      <c r="O5486" s="11" t="s">
        <v>103</v>
      </c>
      <c r="P5486" s="11" t="s">
        <v>103</v>
      </c>
      <c r="Q5486" s="11" t="s">
        <v>103</v>
      </c>
      <c r="R5486" s="4"/>
    </row>
    <row r="5487" customFormat="false" ht="15" hidden="false" customHeight="false" outlineLevel="0" collapsed="false">
      <c r="A5487" s="4" t="s">
        <v>7970</v>
      </c>
      <c r="B5487" s="4" t="n">
        <v>16</v>
      </c>
      <c r="C5487" s="4" t="s">
        <v>7943</v>
      </c>
      <c r="D5487" s="4" t="s">
        <v>38</v>
      </c>
      <c r="E5487" s="4" t="s">
        <v>3827</v>
      </c>
      <c r="F5487" s="4" t="s">
        <v>5189</v>
      </c>
      <c r="G5487" s="4" t="s">
        <v>2910</v>
      </c>
      <c r="H5487" s="4" t="s">
        <v>7944</v>
      </c>
      <c r="I5487" s="4"/>
      <c r="J5487" s="4"/>
      <c r="K5487" s="4"/>
      <c r="L5487" s="10" t="n">
        <v>0.348</v>
      </c>
      <c r="M5487" s="10" t="n">
        <v>0.17</v>
      </c>
      <c r="N5487" s="11" t="s">
        <v>103</v>
      </c>
      <c r="O5487" s="11" t="s">
        <v>103</v>
      </c>
      <c r="P5487" s="11" t="s">
        <v>103</v>
      </c>
      <c r="Q5487" s="11" t="s">
        <v>103</v>
      </c>
      <c r="R5487" s="4"/>
    </row>
    <row r="5488" customFormat="false" ht="15" hidden="false" customHeight="false" outlineLevel="0" collapsed="false">
      <c r="A5488" s="4" t="s">
        <v>7971</v>
      </c>
      <c r="B5488" s="4" t="n">
        <v>16</v>
      </c>
      <c r="C5488" s="4" t="s">
        <v>7943</v>
      </c>
      <c r="D5488" s="4" t="s">
        <v>38</v>
      </c>
      <c r="E5488" s="4" t="s">
        <v>3827</v>
      </c>
      <c r="F5488" s="4" t="s">
        <v>5189</v>
      </c>
      <c r="G5488" s="4" t="s">
        <v>2910</v>
      </c>
      <c r="H5488" s="4" t="s">
        <v>7944</v>
      </c>
      <c r="I5488" s="4"/>
      <c r="J5488" s="4"/>
      <c r="K5488" s="4"/>
      <c r="L5488" s="10" t="n">
        <v>0.348</v>
      </c>
      <c r="M5488" s="10" t="n">
        <v>0.17</v>
      </c>
      <c r="N5488" s="11" t="s">
        <v>103</v>
      </c>
      <c r="O5488" s="11" t="s">
        <v>103</v>
      </c>
      <c r="P5488" s="11" t="s">
        <v>103</v>
      </c>
      <c r="Q5488" s="11" t="s">
        <v>103</v>
      </c>
      <c r="R5488" s="4"/>
    </row>
    <row r="5489" customFormat="false" ht="15" hidden="false" customHeight="false" outlineLevel="0" collapsed="false">
      <c r="A5489" s="4" t="s">
        <v>7972</v>
      </c>
      <c r="B5489" s="4" t="n">
        <v>16</v>
      </c>
      <c r="C5489" s="4" t="s">
        <v>7943</v>
      </c>
      <c r="D5489" s="4" t="s">
        <v>38</v>
      </c>
      <c r="E5489" s="4" t="s">
        <v>3827</v>
      </c>
      <c r="F5489" s="4" t="s">
        <v>5189</v>
      </c>
      <c r="G5489" s="4" t="s">
        <v>2910</v>
      </c>
      <c r="H5489" s="4" t="s">
        <v>7944</v>
      </c>
      <c r="I5489" s="4"/>
      <c r="J5489" s="4"/>
      <c r="K5489" s="4"/>
      <c r="L5489" s="10" t="n">
        <v>0.348</v>
      </c>
      <c r="M5489" s="10" t="n">
        <v>0.17</v>
      </c>
      <c r="N5489" s="11" t="s">
        <v>103</v>
      </c>
      <c r="O5489" s="11" t="s">
        <v>103</v>
      </c>
      <c r="P5489" s="11" t="s">
        <v>103</v>
      </c>
      <c r="Q5489" s="11" t="s">
        <v>103</v>
      </c>
      <c r="R5489" s="4"/>
    </row>
    <row r="5490" customFormat="false" ht="15" hidden="false" customHeight="false" outlineLevel="0" collapsed="false">
      <c r="A5490" s="4" t="s">
        <v>7973</v>
      </c>
      <c r="B5490" s="4" t="n">
        <v>16</v>
      </c>
      <c r="C5490" s="4" t="s">
        <v>7943</v>
      </c>
      <c r="D5490" s="4" t="s">
        <v>38</v>
      </c>
      <c r="E5490" s="4" t="s">
        <v>3827</v>
      </c>
      <c r="F5490" s="4" t="s">
        <v>5189</v>
      </c>
      <c r="G5490" s="4" t="s">
        <v>2910</v>
      </c>
      <c r="H5490" s="4" t="s">
        <v>7944</v>
      </c>
      <c r="I5490" s="4"/>
      <c r="J5490" s="4"/>
      <c r="K5490" s="4"/>
      <c r="L5490" s="10" t="n">
        <v>0.348</v>
      </c>
      <c r="M5490" s="10" t="n">
        <v>0.17</v>
      </c>
      <c r="N5490" s="11" t="s">
        <v>103</v>
      </c>
      <c r="O5490" s="11" t="s">
        <v>103</v>
      </c>
      <c r="P5490" s="11" t="s">
        <v>103</v>
      </c>
      <c r="Q5490" s="11" t="s">
        <v>103</v>
      </c>
      <c r="R5490" s="4"/>
    </row>
    <row r="5491" customFormat="false" ht="15" hidden="false" customHeight="false" outlineLevel="0" collapsed="false">
      <c r="A5491" s="4" t="s">
        <v>7974</v>
      </c>
      <c r="B5491" s="4" t="n">
        <v>16</v>
      </c>
      <c r="C5491" s="4" t="s">
        <v>7943</v>
      </c>
      <c r="D5491" s="4" t="s">
        <v>38</v>
      </c>
      <c r="E5491" s="4" t="s">
        <v>3827</v>
      </c>
      <c r="F5491" s="4" t="s">
        <v>5189</v>
      </c>
      <c r="G5491" s="4" t="s">
        <v>2910</v>
      </c>
      <c r="H5491" s="4" t="s">
        <v>7944</v>
      </c>
      <c r="I5491" s="4"/>
      <c r="J5491" s="4"/>
      <c r="K5491" s="4"/>
      <c r="L5491" s="10" t="n">
        <v>0.348</v>
      </c>
      <c r="M5491" s="10" t="n">
        <v>0.17</v>
      </c>
      <c r="N5491" s="11" t="s">
        <v>103</v>
      </c>
      <c r="O5491" s="11" t="s">
        <v>103</v>
      </c>
      <c r="P5491" s="11" t="s">
        <v>103</v>
      </c>
      <c r="Q5491" s="11" t="s">
        <v>103</v>
      </c>
      <c r="R5491" s="4"/>
    </row>
    <row r="5492" customFormat="false" ht="15" hidden="false" customHeight="false" outlineLevel="0" collapsed="false">
      <c r="A5492" s="4" t="s">
        <v>7975</v>
      </c>
      <c r="B5492" s="4" t="n">
        <v>16</v>
      </c>
      <c r="C5492" s="4" t="s">
        <v>7943</v>
      </c>
      <c r="D5492" s="4" t="s">
        <v>38</v>
      </c>
      <c r="E5492" s="4" t="s">
        <v>3827</v>
      </c>
      <c r="F5492" s="4" t="s">
        <v>5189</v>
      </c>
      <c r="G5492" s="4" t="s">
        <v>2910</v>
      </c>
      <c r="H5492" s="4" t="s">
        <v>7944</v>
      </c>
      <c r="I5492" s="4"/>
      <c r="J5492" s="4"/>
      <c r="K5492" s="4"/>
      <c r="L5492" s="10" t="n">
        <v>0.348</v>
      </c>
      <c r="M5492" s="10" t="n">
        <v>0.17</v>
      </c>
      <c r="N5492" s="11" t="s">
        <v>103</v>
      </c>
      <c r="O5492" s="11" t="s">
        <v>103</v>
      </c>
      <c r="P5492" s="11" t="s">
        <v>103</v>
      </c>
      <c r="Q5492" s="11" t="s">
        <v>103</v>
      </c>
      <c r="R5492" s="4"/>
    </row>
    <row r="5493" customFormat="false" ht="15" hidden="false" customHeight="false" outlineLevel="0" collapsed="false">
      <c r="A5493" s="4" t="s">
        <v>7976</v>
      </c>
      <c r="B5493" s="4" t="n">
        <v>16</v>
      </c>
      <c r="C5493" s="4" t="s">
        <v>7943</v>
      </c>
      <c r="D5493" s="4" t="s">
        <v>38</v>
      </c>
      <c r="E5493" s="4" t="s">
        <v>3827</v>
      </c>
      <c r="F5493" s="4" t="s">
        <v>5189</v>
      </c>
      <c r="G5493" s="4" t="s">
        <v>2910</v>
      </c>
      <c r="H5493" s="4" t="s">
        <v>7944</v>
      </c>
      <c r="I5493" s="4"/>
      <c r="J5493" s="4"/>
      <c r="K5493" s="4"/>
      <c r="L5493" s="10" t="n">
        <v>0.348</v>
      </c>
      <c r="M5493" s="10" t="n">
        <v>0.17</v>
      </c>
      <c r="N5493" s="11" t="s">
        <v>103</v>
      </c>
      <c r="O5493" s="11" t="s">
        <v>103</v>
      </c>
      <c r="P5493" s="11" t="s">
        <v>103</v>
      </c>
      <c r="Q5493" s="11" t="s">
        <v>103</v>
      </c>
      <c r="R5493" s="4"/>
    </row>
    <row r="5494" customFormat="false" ht="15" hidden="false" customHeight="false" outlineLevel="0" collapsed="false">
      <c r="A5494" s="4" t="s">
        <v>7977</v>
      </c>
      <c r="B5494" s="4" t="n">
        <v>16</v>
      </c>
      <c r="C5494" s="4" t="s">
        <v>7943</v>
      </c>
      <c r="D5494" s="4" t="s">
        <v>38</v>
      </c>
      <c r="E5494" s="4" t="s">
        <v>3827</v>
      </c>
      <c r="F5494" s="4" t="s">
        <v>5189</v>
      </c>
      <c r="G5494" s="4" t="s">
        <v>2910</v>
      </c>
      <c r="H5494" s="4" t="s">
        <v>7944</v>
      </c>
      <c r="I5494" s="4"/>
      <c r="J5494" s="4"/>
      <c r="K5494" s="4"/>
      <c r="L5494" s="10" t="n">
        <v>0.348</v>
      </c>
      <c r="M5494" s="10" t="n">
        <v>0.17</v>
      </c>
      <c r="N5494" s="11" t="s">
        <v>103</v>
      </c>
      <c r="O5494" s="11" t="s">
        <v>103</v>
      </c>
      <c r="P5494" s="11" t="s">
        <v>103</v>
      </c>
      <c r="Q5494" s="11" t="s">
        <v>103</v>
      </c>
      <c r="R5494" s="4"/>
    </row>
    <row r="5495" customFormat="false" ht="15" hidden="false" customHeight="false" outlineLevel="0" collapsed="false">
      <c r="A5495" s="4" t="s">
        <v>7978</v>
      </c>
      <c r="B5495" s="4" t="n">
        <v>16</v>
      </c>
      <c r="C5495" s="4" t="s">
        <v>7943</v>
      </c>
      <c r="D5495" s="4" t="s">
        <v>38</v>
      </c>
      <c r="E5495" s="4" t="s">
        <v>3827</v>
      </c>
      <c r="F5495" s="4" t="s">
        <v>7979</v>
      </c>
      <c r="G5495" s="4" t="s">
        <v>2910</v>
      </c>
      <c r="H5495" s="4" t="s">
        <v>7944</v>
      </c>
      <c r="I5495" s="4"/>
      <c r="J5495" s="4"/>
      <c r="K5495" s="4"/>
      <c r="L5495" s="10" t="n">
        <v>0.348</v>
      </c>
      <c r="M5495" s="10" t="n">
        <v>0.17</v>
      </c>
      <c r="N5495" s="11" t="s">
        <v>103</v>
      </c>
      <c r="O5495" s="11" t="s">
        <v>103</v>
      </c>
      <c r="P5495" s="11" t="s">
        <v>103</v>
      </c>
      <c r="Q5495" s="11" t="s">
        <v>103</v>
      </c>
      <c r="R5495" s="4"/>
    </row>
    <row r="5496" customFormat="false" ht="15" hidden="false" customHeight="false" outlineLevel="0" collapsed="false">
      <c r="A5496" s="4" t="s">
        <v>7980</v>
      </c>
      <c r="B5496" s="4" t="n">
        <v>16</v>
      </c>
      <c r="C5496" s="4" t="s">
        <v>7943</v>
      </c>
      <c r="D5496" s="4" t="s">
        <v>38</v>
      </c>
      <c r="E5496" s="4" t="s">
        <v>3827</v>
      </c>
      <c r="F5496" s="4" t="s">
        <v>5189</v>
      </c>
      <c r="G5496" s="4" t="s">
        <v>2910</v>
      </c>
      <c r="H5496" s="4" t="s">
        <v>7944</v>
      </c>
      <c r="I5496" s="4"/>
      <c r="J5496" s="4"/>
      <c r="K5496" s="4"/>
      <c r="L5496" s="10" t="n">
        <v>0.348</v>
      </c>
      <c r="M5496" s="10" t="n">
        <v>0.17</v>
      </c>
      <c r="N5496" s="11" t="s">
        <v>103</v>
      </c>
      <c r="O5496" s="11" t="s">
        <v>103</v>
      </c>
      <c r="P5496" s="11" t="s">
        <v>103</v>
      </c>
      <c r="Q5496" s="11" t="s">
        <v>103</v>
      </c>
      <c r="R5496" s="4"/>
    </row>
    <row r="5497" customFormat="false" ht="15" hidden="false" customHeight="false" outlineLevel="0" collapsed="false">
      <c r="A5497" s="4" t="s">
        <v>7981</v>
      </c>
      <c r="B5497" s="4" t="n">
        <v>16</v>
      </c>
      <c r="C5497" s="4" t="s">
        <v>7943</v>
      </c>
      <c r="D5497" s="4" t="s">
        <v>38</v>
      </c>
      <c r="E5497" s="4" t="s">
        <v>3827</v>
      </c>
      <c r="F5497" s="4" t="s">
        <v>5189</v>
      </c>
      <c r="G5497" s="4" t="s">
        <v>2910</v>
      </c>
      <c r="H5497" s="4" t="s">
        <v>7944</v>
      </c>
      <c r="I5497" s="4"/>
      <c r="J5497" s="4"/>
      <c r="K5497" s="4"/>
      <c r="L5497" s="10" t="n">
        <v>0.348</v>
      </c>
      <c r="M5497" s="10" t="n">
        <v>0.17</v>
      </c>
      <c r="N5497" s="11" t="s">
        <v>103</v>
      </c>
      <c r="O5497" s="11" t="s">
        <v>103</v>
      </c>
      <c r="P5497" s="11" t="s">
        <v>103</v>
      </c>
      <c r="Q5497" s="11" t="s">
        <v>103</v>
      </c>
      <c r="R5497" s="4"/>
    </row>
    <row r="5498" customFormat="false" ht="15" hidden="false" customHeight="false" outlineLevel="0" collapsed="false">
      <c r="A5498" s="4" t="s">
        <v>7982</v>
      </c>
      <c r="B5498" s="4" t="n">
        <v>16</v>
      </c>
      <c r="C5498" s="4" t="s">
        <v>7943</v>
      </c>
      <c r="D5498" s="4" t="s">
        <v>38</v>
      </c>
      <c r="E5498" s="4" t="s">
        <v>3827</v>
      </c>
      <c r="F5498" s="4" t="s">
        <v>5189</v>
      </c>
      <c r="G5498" s="4" t="s">
        <v>2910</v>
      </c>
      <c r="H5498" s="4" t="s">
        <v>7944</v>
      </c>
      <c r="I5498" s="4"/>
      <c r="J5498" s="4"/>
      <c r="K5498" s="4"/>
      <c r="L5498" s="10" t="n">
        <v>0.348</v>
      </c>
      <c r="M5498" s="10" t="n">
        <v>0.17</v>
      </c>
      <c r="N5498" s="11" t="s">
        <v>103</v>
      </c>
      <c r="O5498" s="11" t="s">
        <v>103</v>
      </c>
      <c r="P5498" s="11" t="s">
        <v>103</v>
      </c>
      <c r="Q5498" s="11" t="s">
        <v>103</v>
      </c>
      <c r="R5498" s="4"/>
    </row>
    <row r="5499" customFormat="false" ht="15" hidden="false" customHeight="false" outlineLevel="0" collapsed="false">
      <c r="A5499" s="4" t="s">
        <v>7983</v>
      </c>
      <c r="B5499" s="4" t="n">
        <v>16</v>
      </c>
      <c r="C5499" s="4" t="s">
        <v>7943</v>
      </c>
      <c r="D5499" s="4" t="s">
        <v>38</v>
      </c>
      <c r="E5499" s="4" t="s">
        <v>3827</v>
      </c>
      <c r="F5499" s="4" t="s">
        <v>5189</v>
      </c>
      <c r="G5499" s="4" t="s">
        <v>2910</v>
      </c>
      <c r="H5499" s="4" t="s">
        <v>7944</v>
      </c>
      <c r="I5499" s="4"/>
      <c r="J5499" s="4"/>
      <c r="K5499" s="4"/>
      <c r="L5499" s="10" t="n">
        <v>0.348</v>
      </c>
      <c r="M5499" s="10" t="n">
        <v>0.17</v>
      </c>
      <c r="N5499" s="11" t="s">
        <v>103</v>
      </c>
      <c r="O5499" s="11" t="s">
        <v>103</v>
      </c>
      <c r="P5499" s="11" t="s">
        <v>103</v>
      </c>
      <c r="Q5499" s="11" t="s">
        <v>103</v>
      </c>
      <c r="R5499" s="4"/>
    </row>
    <row r="5500" customFormat="false" ht="15" hidden="false" customHeight="false" outlineLevel="0" collapsed="false">
      <c r="A5500" s="4" t="s">
        <v>7984</v>
      </c>
      <c r="B5500" s="4" t="n">
        <v>16</v>
      </c>
      <c r="C5500" s="4" t="s">
        <v>7943</v>
      </c>
      <c r="D5500" s="4" t="s">
        <v>38</v>
      </c>
      <c r="E5500" s="4" t="s">
        <v>3827</v>
      </c>
      <c r="F5500" s="4" t="s">
        <v>5189</v>
      </c>
      <c r="G5500" s="4" t="s">
        <v>7985</v>
      </c>
      <c r="H5500" s="4" t="s">
        <v>7944</v>
      </c>
      <c r="I5500" s="4"/>
      <c r="J5500" s="4"/>
      <c r="K5500" s="4"/>
      <c r="L5500" s="10" t="n">
        <v>0.348</v>
      </c>
      <c r="M5500" s="10" t="n">
        <v>0.17</v>
      </c>
      <c r="N5500" s="11" t="s">
        <v>103</v>
      </c>
      <c r="O5500" s="11" t="s">
        <v>103</v>
      </c>
      <c r="P5500" s="11" t="s">
        <v>103</v>
      </c>
      <c r="Q5500" s="11" t="s">
        <v>103</v>
      </c>
      <c r="R5500" s="4"/>
    </row>
    <row r="5501" customFormat="false" ht="15" hidden="false" customHeight="false" outlineLevel="0" collapsed="false">
      <c r="A5501" s="4" t="s">
        <v>7986</v>
      </c>
      <c r="B5501" s="4" t="n">
        <v>16</v>
      </c>
      <c r="C5501" s="4" t="s">
        <v>7943</v>
      </c>
      <c r="D5501" s="4" t="s">
        <v>38</v>
      </c>
      <c r="E5501" s="4" t="s">
        <v>3827</v>
      </c>
      <c r="F5501" s="4" t="s">
        <v>5189</v>
      </c>
      <c r="G5501" s="4" t="s">
        <v>2910</v>
      </c>
      <c r="H5501" s="4" t="s">
        <v>7944</v>
      </c>
      <c r="I5501" s="4"/>
      <c r="J5501" s="4"/>
      <c r="K5501" s="4"/>
      <c r="L5501" s="10" t="n">
        <v>0.348</v>
      </c>
      <c r="M5501" s="10" t="n">
        <v>0.17</v>
      </c>
      <c r="N5501" s="11" t="s">
        <v>103</v>
      </c>
      <c r="O5501" s="11" t="s">
        <v>103</v>
      </c>
      <c r="P5501" s="11" t="s">
        <v>103</v>
      </c>
      <c r="Q5501" s="11" t="s">
        <v>103</v>
      </c>
      <c r="R5501" s="4"/>
    </row>
    <row r="5502" customFormat="false" ht="15" hidden="false" customHeight="false" outlineLevel="0" collapsed="false">
      <c r="A5502" s="4" t="s">
        <v>7987</v>
      </c>
      <c r="B5502" s="4" t="n">
        <v>16</v>
      </c>
      <c r="C5502" s="4" t="s">
        <v>7943</v>
      </c>
      <c r="D5502" s="4" t="s">
        <v>38</v>
      </c>
      <c r="E5502" s="4" t="s">
        <v>3827</v>
      </c>
      <c r="F5502" s="4" t="s">
        <v>5189</v>
      </c>
      <c r="G5502" s="4" t="s">
        <v>2910</v>
      </c>
      <c r="H5502" s="4" t="s">
        <v>7944</v>
      </c>
      <c r="I5502" s="4"/>
      <c r="J5502" s="4"/>
      <c r="K5502" s="4"/>
      <c r="L5502" s="10" t="n">
        <v>0.348</v>
      </c>
      <c r="M5502" s="10" t="n">
        <v>0.17</v>
      </c>
      <c r="N5502" s="11" t="s">
        <v>103</v>
      </c>
      <c r="O5502" s="11" t="s">
        <v>103</v>
      </c>
      <c r="P5502" s="11" t="s">
        <v>103</v>
      </c>
      <c r="Q5502" s="11" t="s">
        <v>103</v>
      </c>
      <c r="R5502" s="4"/>
    </row>
    <row r="5503" customFormat="false" ht="15" hidden="false" customHeight="false" outlineLevel="0" collapsed="false">
      <c r="A5503" s="4" t="s">
        <v>7988</v>
      </c>
      <c r="B5503" s="4" t="n">
        <v>16</v>
      </c>
      <c r="C5503" s="4" t="s">
        <v>7943</v>
      </c>
      <c r="D5503" s="4" t="s">
        <v>38</v>
      </c>
      <c r="E5503" s="4" t="s">
        <v>3827</v>
      </c>
      <c r="F5503" s="4" t="s">
        <v>5189</v>
      </c>
      <c r="G5503" s="4" t="s">
        <v>2910</v>
      </c>
      <c r="H5503" s="4" t="s">
        <v>7944</v>
      </c>
      <c r="I5503" s="4"/>
      <c r="J5503" s="4"/>
      <c r="K5503" s="4"/>
      <c r="L5503" s="10" t="n">
        <v>0.348</v>
      </c>
      <c r="M5503" s="10" t="n">
        <v>0.17</v>
      </c>
      <c r="N5503" s="11" t="s">
        <v>103</v>
      </c>
      <c r="O5503" s="11" t="s">
        <v>103</v>
      </c>
      <c r="P5503" s="11" t="s">
        <v>103</v>
      </c>
      <c r="Q5503" s="11" t="s">
        <v>103</v>
      </c>
      <c r="R5503" s="4"/>
    </row>
    <row r="5504" customFormat="false" ht="15" hidden="false" customHeight="false" outlineLevel="0" collapsed="false">
      <c r="A5504" s="4" t="s">
        <v>7989</v>
      </c>
      <c r="B5504" s="4" t="n">
        <v>16</v>
      </c>
      <c r="C5504" s="4" t="s">
        <v>7943</v>
      </c>
      <c r="D5504" s="4" t="s">
        <v>38</v>
      </c>
      <c r="E5504" s="4" t="s">
        <v>3827</v>
      </c>
      <c r="F5504" s="4" t="s">
        <v>5189</v>
      </c>
      <c r="G5504" s="4" t="s">
        <v>2910</v>
      </c>
      <c r="H5504" s="4" t="s">
        <v>7944</v>
      </c>
      <c r="I5504" s="4"/>
      <c r="J5504" s="4"/>
      <c r="K5504" s="4"/>
      <c r="L5504" s="10" t="n">
        <v>0.348</v>
      </c>
      <c r="M5504" s="10" t="n">
        <v>0.17</v>
      </c>
      <c r="N5504" s="11" t="s">
        <v>103</v>
      </c>
      <c r="O5504" s="11" t="s">
        <v>103</v>
      </c>
      <c r="P5504" s="11" t="s">
        <v>103</v>
      </c>
      <c r="Q5504" s="11" t="s">
        <v>103</v>
      </c>
      <c r="R5504" s="4"/>
    </row>
    <row r="5505" customFormat="false" ht="15" hidden="false" customHeight="false" outlineLevel="0" collapsed="false">
      <c r="A5505" s="4" t="s">
        <v>7990</v>
      </c>
      <c r="B5505" s="4" t="n">
        <v>16</v>
      </c>
      <c r="C5505" s="4" t="s">
        <v>7943</v>
      </c>
      <c r="D5505" s="4" t="s">
        <v>38</v>
      </c>
      <c r="E5505" s="4" t="s">
        <v>3827</v>
      </c>
      <c r="F5505" s="4" t="s">
        <v>5189</v>
      </c>
      <c r="G5505" s="4" t="s">
        <v>2910</v>
      </c>
      <c r="H5505" s="4" t="s">
        <v>7944</v>
      </c>
      <c r="I5505" s="4"/>
      <c r="J5505" s="4"/>
      <c r="K5505" s="4"/>
      <c r="L5505" s="10" t="n">
        <v>0.348</v>
      </c>
      <c r="M5505" s="10" t="n">
        <v>0.17</v>
      </c>
      <c r="N5505" s="11" t="s">
        <v>103</v>
      </c>
      <c r="O5505" s="11" t="s">
        <v>103</v>
      </c>
      <c r="P5505" s="11" t="s">
        <v>103</v>
      </c>
      <c r="Q5505" s="11" t="s">
        <v>103</v>
      </c>
      <c r="R5505" s="4"/>
    </row>
    <row r="5506" customFormat="false" ht="15" hidden="false" customHeight="false" outlineLevel="0" collapsed="false">
      <c r="A5506" s="4" t="s">
        <v>7991</v>
      </c>
      <c r="B5506" s="4" t="n">
        <v>16</v>
      </c>
      <c r="C5506" s="4" t="s">
        <v>7943</v>
      </c>
      <c r="D5506" s="4" t="s">
        <v>38</v>
      </c>
      <c r="E5506" s="4" t="s">
        <v>3827</v>
      </c>
      <c r="F5506" s="4" t="s">
        <v>5189</v>
      </c>
      <c r="G5506" s="4" t="s">
        <v>2910</v>
      </c>
      <c r="H5506" s="4" t="s">
        <v>7944</v>
      </c>
      <c r="I5506" s="4"/>
      <c r="J5506" s="4"/>
      <c r="K5506" s="4"/>
      <c r="L5506" s="10" t="n">
        <v>0.348</v>
      </c>
      <c r="M5506" s="10" t="n">
        <v>0.17</v>
      </c>
      <c r="N5506" s="11" t="s">
        <v>103</v>
      </c>
      <c r="O5506" s="11" t="s">
        <v>103</v>
      </c>
      <c r="P5506" s="11" t="s">
        <v>103</v>
      </c>
      <c r="Q5506" s="11" t="s">
        <v>103</v>
      </c>
      <c r="R5506" s="4"/>
    </row>
    <row r="5507" customFormat="false" ht="15" hidden="false" customHeight="false" outlineLevel="0" collapsed="false">
      <c r="A5507" s="4" t="s">
        <v>7992</v>
      </c>
      <c r="B5507" s="4" t="n">
        <v>16</v>
      </c>
      <c r="C5507" s="4" t="s">
        <v>7943</v>
      </c>
      <c r="D5507" s="4" t="s">
        <v>38</v>
      </c>
      <c r="E5507" s="4" t="s">
        <v>3827</v>
      </c>
      <c r="F5507" s="4" t="s">
        <v>5189</v>
      </c>
      <c r="G5507" s="4" t="s">
        <v>2910</v>
      </c>
      <c r="H5507" s="4" t="s">
        <v>7944</v>
      </c>
      <c r="I5507" s="4"/>
      <c r="J5507" s="4"/>
      <c r="K5507" s="4"/>
      <c r="L5507" s="10" t="n">
        <v>0.348</v>
      </c>
      <c r="M5507" s="10" t="n">
        <v>0.17</v>
      </c>
      <c r="N5507" s="11" t="s">
        <v>103</v>
      </c>
      <c r="O5507" s="11" t="s">
        <v>103</v>
      </c>
      <c r="P5507" s="11" t="s">
        <v>103</v>
      </c>
      <c r="Q5507" s="11" t="s">
        <v>103</v>
      </c>
      <c r="R5507" s="4"/>
    </row>
    <row r="5508" customFormat="false" ht="15" hidden="false" customHeight="false" outlineLevel="0" collapsed="false">
      <c r="A5508" s="4" t="s">
        <v>7993</v>
      </c>
      <c r="B5508" s="4" t="n">
        <v>16</v>
      </c>
      <c r="C5508" s="4" t="s">
        <v>7943</v>
      </c>
      <c r="D5508" s="4" t="s">
        <v>38</v>
      </c>
      <c r="E5508" s="4" t="s">
        <v>3827</v>
      </c>
      <c r="F5508" s="4" t="s">
        <v>5189</v>
      </c>
      <c r="G5508" s="4" t="s">
        <v>2910</v>
      </c>
      <c r="H5508" s="4" t="s">
        <v>7944</v>
      </c>
      <c r="I5508" s="4"/>
      <c r="J5508" s="4"/>
      <c r="K5508" s="4"/>
      <c r="L5508" s="10" t="n">
        <v>0.348</v>
      </c>
      <c r="M5508" s="10" t="n">
        <v>0.17</v>
      </c>
      <c r="N5508" s="11" t="s">
        <v>103</v>
      </c>
      <c r="O5508" s="11" t="s">
        <v>103</v>
      </c>
      <c r="P5508" s="11" t="s">
        <v>103</v>
      </c>
      <c r="Q5508" s="11" t="s">
        <v>103</v>
      </c>
      <c r="R5508" s="4"/>
    </row>
    <row r="5509" customFormat="false" ht="15" hidden="false" customHeight="false" outlineLevel="0" collapsed="false">
      <c r="A5509" s="4" t="s">
        <v>7994</v>
      </c>
      <c r="B5509" s="4" t="n">
        <v>16</v>
      </c>
      <c r="C5509" s="4" t="s">
        <v>7943</v>
      </c>
      <c r="D5509" s="4" t="s">
        <v>38</v>
      </c>
      <c r="E5509" s="4" t="s">
        <v>3827</v>
      </c>
      <c r="F5509" s="4" t="s">
        <v>5189</v>
      </c>
      <c r="G5509" s="4" t="s">
        <v>2910</v>
      </c>
      <c r="H5509" s="4" t="s">
        <v>7944</v>
      </c>
      <c r="I5509" s="4"/>
      <c r="J5509" s="4"/>
      <c r="K5509" s="4"/>
      <c r="L5509" s="10" t="n">
        <v>0.348</v>
      </c>
      <c r="M5509" s="10" t="n">
        <v>0.17</v>
      </c>
      <c r="N5509" s="11" t="s">
        <v>103</v>
      </c>
      <c r="O5509" s="11" t="s">
        <v>103</v>
      </c>
      <c r="P5509" s="11" t="s">
        <v>103</v>
      </c>
      <c r="Q5509" s="11" t="s">
        <v>103</v>
      </c>
      <c r="R5509" s="4"/>
    </row>
    <row r="5510" customFormat="false" ht="15" hidden="false" customHeight="false" outlineLevel="0" collapsed="false">
      <c r="A5510" s="4" t="s">
        <v>7995</v>
      </c>
      <c r="B5510" s="4" t="n">
        <v>16</v>
      </c>
      <c r="C5510" s="4" t="s">
        <v>7943</v>
      </c>
      <c r="D5510" s="4" t="s">
        <v>38</v>
      </c>
      <c r="E5510" s="4" t="s">
        <v>3827</v>
      </c>
      <c r="F5510" s="4" t="s">
        <v>5189</v>
      </c>
      <c r="G5510" s="4" t="s">
        <v>2910</v>
      </c>
      <c r="H5510" s="4" t="s">
        <v>7944</v>
      </c>
      <c r="I5510" s="4"/>
      <c r="J5510" s="4"/>
      <c r="K5510" s="4"/>
      <c r="L5510" s="10" t="n">
        <v>0.348</v>
      </c>
      <c r="M5510" s="10" t="n">
        <v>0.17</v>
      </c>
      <c r="N5510" s="11" t="s">
        <v>103</v>
      </c>
      <c r="O5510" s="11" t="s">
        <v>103</v>
      </c>
      <c r="P5510" s="11" t="s">
        <v>103</v>
      </c>
      <c r="Q5510" s="11" t="s">
        <v>103</v>
      </c>
      <c r="R5510" s="4"/>
    </row>
    <row r="5511" customFormat="false" ht="15" hidden="false" customHeight="false" outlineLevel="0" collapsed="false">
      <c r="A5511" s="4" t="s">
        <v>7996</v>
      </c>
      <c r="B5511" s="4" t="n">
        <v>16</v>
      </c>
      <c r="C5511" s="4" t="s">
        <v>7943</v>
      </c>
      <c r="D5511" s="4" t="s">
        <v>38</v>
      </c>
      <c r="E5511" s="4" t="s">
        <v>3827</v>
      </c>
      <c r="F5511" s="4" t="s">
        <v>5189</v>
      </c>
      <c r="G5511" s="4" t="s">
        <v>2910</v>
      </c>
      <c r="H5511" s="4" t="s">
        <v>7944</v>
      </c>
      <c r="I5511" s="4"/>
      <c r="J5511" s="4"/>
      <c r="K5511" s="4"/>
      <c r="L5511" s="10" t="n">
        <v>0.348</v>
      </c>
      <c r="M5511" s="10" t="n">
        <v>0.17</v>
      </c>
      <c r="N5511" s="11" t="s">
        <v>103</v>
      </c>
      <c r="O5511" s="11" t="s">
        <v>103</v>
      </c>
      <c r="P5511" s="11" t="s">
        <v>103</v>
      </c>
      <c r="Q5511" s="11" t="s">
        <v>103</v>
      </c>
      <c r="R5511" s="4"/>
    </row>
    <row r="5512" customFormat="false" ht="15" hidden="false" customHeight="false" outlineLevel="0" collapsed="false">
      <c r="A5512" s="4" t="s">
        <v>7997</v>
      </c>
      <c r="B5512" s="4" t="n">
        <v>16</v>
      </c>
      <c r="C5512" s="4" t="s">
        <v>7943</v>
      </c>
      <c r="D5512" s="4" t="s">
        <v>38</v>
      </c>
      <c r="E5512" s="4" t="s">
        <v>3827</v>
      </c>
      <c r="F5512" s="4" t="s">
        <v>5189</v>
      </c>
      <c r="G5512" s="4" t="s">
        <v>2910</v>
      </c>
      <c r="H5512" s="4" t="s">
        <v>7944</v>
      </c>
      <c r="I5512" s="4"/>
      <c r="J5512" s="4"/>
      <c r="K5512" s="4"/>
      <c r="L5512" s="10" t="n">
        <v>0.348</v>
      </c>
      <c r="M5512" s="10" t="n">
        <v>0.17</v>
      </c>
      <c r="N5512" s="11" t="s">
        <v>103</v>
      </c>
      <c r="O5512" s="11" t="s">
        <v>103</v>
      </c>
      <c r="P5512" s="11" t="s">
        <v>103</v>
      </c>
      <c r="Q5512" s="11" t="s">
        <v>103</v>
      </c>
      <c r="R5512" s="4"/>
    </row>
    <row r="5513" customFormat="false" ht="15" hidden="false" customHeight="false" outlineLevel="0" collapsed="false">
      <c r="A5513" s="4" t="s">
        <v>7998</v>
      </c>
      <c r="B5513" s="4" t="n">
        <v>16</v>
      </c>
      <c r="C5513" s="4" t="s">
        <v>7943</v>
      </c>
      <c r="D5513" s="4" t="s">
        <v>38</v>
      </c>
      <c r="E5513" s="4" t="s">
        <v>3827</v>
      </c>
      <c r="F5513" s="4" t="s">
        <v>5189</v>
      </c>
      <c r="G5513" s="4" t="s">
        <v>2910</v>
      </c>
      <c r="H5513" s="4" t="s">
        <v>7944</v>
      </c>
      <c r="I5513" s="4"/>
      <c r="J5513" s="4"/>
      <c r="K5513" s="4"/>
      <c r="L5513" s="10" t="n">
        <v>0.348</v>
      </c>
      <c r="M5513" s="10" t="n">
        <v>0.17</v>
      </c>
      <c r="N5513" s="11" t="s">
        <v>103</v>
      </c>
      <c r="O5513" s="11" t="s">
        <v>103</v>
      </c>
      <c r="P5513" s="11" t="s">
        <v>103</v>
      </c>
      <c r="Q5513" s="11" t="s">
        <v>103</v>
      </c>
      <c r="R5513" s="4"/>
    </row>
    <row r="5514" customFormat="false" ht="15" hidden="false" customHeight="false" outlineLevel="0" collapsed="false">
      <c r="A5514" s="4" t="s">
        <v>7999</v>
      </c>
      <c r="B5514" s="4" t="n">
        <v>16</v>
      </c>
      <c r="C5514" s="4" t="s">
        <v>7943</v>
      </c>
      <c r="D5514" s="4" t="s">
        <v>38</v>
      </c>
      <c r="E5514" s="4" t="s">
        <v>3827</v>
      </c>
      <c r="F5514" s="4" t="s">
        <v>5189</v>
      </c>
      <c r="G5514" s="4" t="s">
        <v>2910</v>
      </c>
      <c r="H5514" s="4" t="s">
        <v>7944</v>
      </c>
      <c r="I5514" s="4"/>
      <c r="J5514" s="4"/>
      <c r="K5514" s="4"/>
      <c r="L5514" s="10" t="n">
        <v>0.348</v>
      </c>
      <c r="M5514" s="10" t="n">
        <v>0.17</v>
      </c>
      <c r="N5514" s="11" t="s">
        <v>103</v>
      </c>
      <c r="O5514" s="11" t="s">
        <v>103</v>
      </c>
      <c r="P5514" s="11" t="s">
        <v>103</v>
      </c>
      <c r="Q5514" s="11" t="s">
        <v>103</v>
      </c>
      <c r="R5514" s="4"/>
    </row>
    <row r="5515" customFormat="false" ht="15" hidden="false" customHeight="false" outlineLevel="0" collapsed="false">
      <c r="A5515" s="4" t="s">
        <v>8000</v>
      </c>
      <c r="B5515" s="4" t="n">
        <v>16</v>
      </c>
      <c r="C5515" s="4" t="s">
        <v>7943</v>
      </c>
      <c r="D5515" s="4" t="s">
        <v>38</v>
      </c>
      <c r="E5515" s="4" t="s">
        <v>3827</v>
      </c>
      <c r="F5515" s="4" t="s">
        <v>5189</v>
      </c>
      <c r="G5515" s="4" t="s">
        <v>2910</v>
      </c>
      <c r="H5515" s="4" t="s">
        <v>7944</v>
      </c>
      <c r="I5515" s="4"/>
      <c r="J5515" s="4"/>
      <c r="K5515" s="4"/>
      <c r="L5515" s="10" t="n">
        <v>0.348</v>
      </c>
      <c r="M5515" s="10" t="n">
        <v>0.17</v>
      </c>
      <c r="N5515" s="11" t="s">
        <v>103</v>
      </c>
      <c r="O5515" s="11" t="s">
        <v>103</v>
      </c>
      <c r="P5515" s="11" t="s">
        <v>103</v>
      </c>
      <c r="Q5515" s="11" t="s">
        <v>103</v>
      </c>
      <c r="R5515" s="4"/>
    </row>
    <row r="5516" customFormat="false" ht="15" hidden="false" customHeight="false" outlineLevel="0" collapsed="false">
      <c r="A5516" s="4" t="s">
        <v>8001</v>
      </c>
      <c r="B5516" s="4" t="n">
        <v>16</v>
      </c>
      <c r="C5516" s="4" t="s">
        <v>7943</v>
      </c>
      <c r="D5516" s="4" t="s">
        <v>38</v>
      </c>
      <c r="E5516" s="4" t="s">
        <v>3827</v>
      </c>
      <c r="F5516" s="4" t="s">
        <v>5189</v>
      </c>
      <c r="G5516" s="4" t="s">
        <v>2910</v>
      </c>
      <c r="H5516" s="4" t="s">
        <v>7944</v>
      </c>
      <c r="I5516" s="4"/>
      <c r="J5516" s="4"/>
      <c r="K5516" s="4"/>
      <c r="L5516" s="10" t="n">
        <v>0.348</v>
      </c>
      <c r="M5516" s="10" t="n">
        <v>0.17</v>
      </c>
      <c r="N5516" s="11" t="s">
        <v>103</v>
      </c>
      <c r="O5516" s="11" t="s">
        <v>103</v>
      </c>
      <c r="P5516" s="11" t="s">
        <v>103</v>
      </c>
      <c r="Q5516" s="11" t="s">
        <v>103</v>
      </c>
      <c r="R5516" s="4"/>
    </row>
    <row r="5517" customFormat="false" ht="15" hidden="false" customHeight="false" outlineLevel="0" collapsed="false">
      <c r="A5517" s="4" t="s">
        <v>8002</v>
      </c>
      <c r="B5517" s="4" t="n">
        <v>16</v>
      </c>
      <c r="C5517" s="4" t="s">
        <v>7943</v>
      </c>
      <c r="D5517" s="4" t="s">
        <v>38</v>
      </c>
      <c r="E5517" s="4" t="s">
        <v>3827</v>
      </c>
      <c r="F5517" s="4" t="s">
        <v>5189</v>
      </c>
      <c r="G5517" s="4" t="s">
        <v>2910</v>
      </c>
      <c r="H5517" s="4" t="s">
        <v>7944</v>
      </c>
      <c r="I5517" s="4"/>
      <c r="J5517" s="4"/>
      <c r="K5517" s="4"/>
      <c r="L5517" s="10" t="n">
        <v>0.348</v>
      </c>
      <c r="M5517" s="10" t="n">
        <v>0.17</v>
      </c>
      <c r="N5517" s="11" t="s">
        <v>103</v>
      </c>
      <c r="O5517" s="11" t="s">
        <v>103</v>
      </c>
      <c r="P5517" s="11" t="s">
        <v>103</v>
      </c>
      <c r="Q5517" s="11" t="s">
        <v>103</v>
      </c>
      <c r="R5517" s="4"/>
    </row>
    <row r="5518" customFormat="false" ht="15" hidden="false" customHeight="false" outlineLevel="0" collapsed="false">
      <c r="A5518" s="4" t="s">
        <v>8003</v>
      </c>
      <c r="B5518" s="4" t="n">
        <v>16</v>
      </c>
      <c r="C5518" s="4" t="s">
        <v>7943</v>
      </c>
      <c r="D5518" s="4" t="s">
        <v>38</v>
      </c>
      <c r="E5518" s="4" t="s">
        <v>3827</v>
      </c>
      <c r="F5518" s="4" t="s">
        <v>5189</v>
      </c>
      <c r="G5518" s="4" t="s">
        <v>2910</v>
      </c>
      <c r="H5518" s="4" t="s">
        <v>7944</v>
      </c>
      <c r="I5518" s="4"/>
      <c r="J5518" s="4"/>
      <c r="K5518" s="4"/>
      <c r="L5518" s="10" t="n">
        <v>0.348</v>
      </c>
      <c r="M5518" s="10" t="n">
        <v>0.17</v>
      </c>
      <c r="N5518" s="11" t="s">
        <v>103</v>
      </c>
      <c r="O5518" s="11" t="s">
        <v>103</v>
      </c>
      <c r="P5518" s="11" t="s">
        <v>103</v>
      </c>
      <c r="Q5518" s="11" t="s">
        <v>103</v>
      </c>
      <c r="R5518" s="4"/>
    </row>
    <row r="5519" customFormat="false" ht="15" hidden="false" customHeight="false" outlineLevel="0" collapsed="false">
      <c r="A5519" s="4" t="s">
        <v>8004</v>
      </c>
      <c r="B5519" s="4" t="n">
        <v>16</v>
      </c>
      <c r="C5519" s="4" t="s">
        <v>7943</v>
      </c>
      <c r="D5519" s="4" t="s">
        <v>38</v>
      </c>
      <c r="E5519" s="4" t="s">
        <v>3827</v>
      </c>
      <c r="F5519" s="4" t="s">
        <v>5189</v>
      </c>
      <c r="G5519" s="4" t="s">
        <v>2910</v>
      </c>
      <c r="H5519" s="4" t="s">
        <v>7944</v>
      </c>
      <c r="I5519" s="4"/>
      <c r="J5519" s="4"/>
      <c r="K5519" s="4"/>
      <c r="L5519" s="10" t="n">
        <v>0.348</v>
      </c>
      <c r="M5519" s="10" t="n">
        <v>0.17</v>
      </c>
      <c r="N5519" s="11" t="s">
        <v>103</v>
      </c>
      <c r="O5519" s="11" t="s">
        <v>103</v>
      </c>
      <c r="P5519" s="11" t="s">
        <v>103</v>
      </c>
      <c r="Q5519" s="11" t="s">
        <v>103</v>
      </c>
      <c r="R5519" s="4"/>
    </row>
    <row r="5520" customFormat="false" ht="15" hidden="false" customHeight="false" outlineLevel="0" collapsed="false">
      <c r="A5520" s="4" t="s">
        <v>8005</v>
      </c>
      <c r="B5520" s="4" t="n">
        <v>16</v>
      </c>
      <c r="C5520" s="4" t="s">
        <v>7943</v>
      </c>
      <c r="D5520" s="4" t="s">
        <v>38</v>
      </c>
      <c r="E5520" s="4" t="s">
        <v>3827</v>
      </c>
      <c r="F5520" s="4" t="s">
        <v>5189</v>
      </c>
      <c r="G5520" s="4" t="s">
        <v>2910</v>
      </c>
      <c r="H5520" s="4" t="s">
        <v>7944</v>
      </c>
      <c r="I5520" s="4"/>
      <c r="J5520" s="4"/>
      <c r="K5520" s="4"/>
      <c r="L5520" s="10" t="n">
        <v>0.348</v>
      </c>
      <c r="M5520" s="10" t="n">
        <v>0.17</v>
      </c>
      <c r="N5520" s="11" t="s">
        <v>103</v>
      </c>
      <c r="O5520" s="11" t="s">
        <v>103</v>
      </c>
      <c r="P5520" s="11" t="s">
        <v>103</v>
      </c>
      <c r="Q5520" s="11" t="s">
        <v>103</v>
      </c>
      <c r="R5520" s="4"/>
    </row>
    <row r="5521" customFormat="false" ht="15" hidden="false" customHeight="false" outlineLevel="0" collapsed="false">
      <c r="A5521" s="4" t="s">
        <v>8006</v>
      </c>
      <c r="B5521" s="4" t="n">
        <v>16</v>
      </c>
      <c r="C5521" s="4" t="s">
        <v>7943</v>
      </c>
      <c r="D5521" s="4" t="s">
        <v>38</v>
      </c>
      <c r="E5521" s="4" t="s">
        <v>3827</v>
      </c>
      <c r="F5521" s="4" t="s">
        <v>5189</v>
      </c>
      <c r="G5521" s="4" t="s">
        <v>2910</v>
      </c>
      <c r="H5521" s="4" t="s">
        <v>7944</v>
      </c>
      <c r="I5521" s="4"/>
      <c r="J5521" s="4"/>
      <c r="K5521" s="4"/>
      <c r="L5521" s="10" t="n">
        <v>0.348</v>
      </c>
      <c r="M5521" s="10" t="n">
        <v>0.17</v>
      </c>
      <c r="N5521" s="11" t="s">
        <v>103</v>
      </c>
      <c r="O5521" s="11" t="s">
        <v>103</v>
      </c>
      <c r="P5521" s="11" t="s">
        <v>103</v>
      </c>
      <c r="Q5521" s="11" t="s">
        <v>103</v>
      </c>
      <c r="R5521" s="4"/>
    </row>
    <row r="5522" customFormat="false" ht="15" hidden="false" customHeight="false" outlineLevel="0" collapsed="false">
      <c r="A5522" s="4" t="s">
        <v>8007</v>
      </c>
      <c r="B5522" s="4" t="n">
        <v>16</v>
      </c>
      <c r="C5522" s="4" t="s">
        <v>7943</v>
      </c>
      <c r="D5522" s="4" t="s">
        <v>38</v>
      </c>
      <c r="E5522" s="4" t="s">
        <v>3827</v>
      </c>
      <c r="F5522" s="4" t="s">
        <v>5189</v>
      </c>
      <c r="G5522" s="4" t="s">
        <v>2910</v>
      </c>
      <c r="H5522" s="4" t="s">
        <v>7944</v>
      </c>
      <c r="I5522" s="4"/>
      <c r="J5522" s="4"/>
      <c r="K5522" s="4"/>
      <c r="L5522" s="10" t="n">
        <v>0.348</v>
      </c>
      <c r="M5522" s="10" t="n">
        <v>0.17</v>
      </c>
      <c r="N5522" s="11" t="s">
        <v>103</v>
      </c>
      <c r="O5522" s="11" t="s">
        <v>103</v>
      </c>
      <c r="P5522" s="11" t="s">
        <v>103</v>
      </c>
      <c r="Q5522" s="11" t="s">
        <v>103</v>
      </c>
      <c r="R5522" s="4"/>
    </row>
    <row r="5523" customFormat="false" ht="15" hidden="false" customHeight="false" outlineLevel="0" collapsed="false">
      <c r="A5523" s="4" t="s">
        <v>8008</v>
      </c>
      <c r="B5523" s="4" t="n">
        <v>16</v>
      </c>
      <c r="C5523" s="4" t="s">
        <v>7943</v>
      </c>
      <c r="D5523" s="4" t="s">
        <v>38</v>
      </c>
      <c r="E5523" s="4" t="s">
        <v>3827</v>
      </c>
      <c r="F5523" s="4" t="s">
        <v>5189</v>
      </c>
      <c r="G5523" s="4" t="s">
        <v>2910</v>
      </c>
      <c r="H5523" s="4" t="s">
        <v>7944</v>
      </c>
      <c r="I5523" s="4"/>
      <c r="J5523" s="4"/>
      <c r="K5523" s="4"/>
      <c r="L5523" s="10" t="n">
        <v>0.348</v>
      </c>
      <c r="M5523" s="10" t="n">
        <v>0.17</v>
      </c>
      <c r="N5523" s="11" t="s">
        <v>103</v>
      </c>
      <c r="O5523" s="11" t="s">
        <v>103</v>
      </c>
      <c r="P5523" s="11" t="s">
        <v>103</v>
      </c>
      <c r="Q5523" s="11" t="s">
        <v>103</v>
      </c>
      <c r="R5523" s="4"/>
    </row>
    <row r="5524" customFormat="false" ht="15" hidden="false" customHeight="false" outlineLevel="0" collapsed="false">
      <c r="A5524" s="4" t="s">
        <v>8009</v>
      </c>
      <c r="B5524" s="4" t="n">
        <v>16</v>
      </c>
      <c r="C5524" s="4" t="s">
        <v>7943</v>
      </c>
      <c r="D5524" s="4" t="s">
        <v>38</v>
      </c>
      <c r="E5524" s="4" t="s">
        <v>3827</v>
      </c>
      <c r="F5524" s="4" t="s">
        <v>5189</v>
      </c>
      <c r="G5524" s="4" t="s">
        <v>2910</v>
      </c>
      <c r="H5524" s="4" t="s">
        <v>7944</v>
      </c>
      <c r="I5524" s="4"/>
      <c r="J5524" s="4"/>
      <c r="K5524" s="4"/>
      <c r="L5524" s="10" t="n">
        <v>0.348</v>
      </c>
      <c r="M5524" s="10" t="n">
        <v>0.17</v>
      </c>
      <c r="N5524" s="11" t="s">
        <v>103</v>
      </c>
      <c r="O5524" s="11" t="s">
        <v>103</v>
      </c>
      <c r="P5524" s="11" t="s">
        <v>103</v>
      </c>
      <c r="Q5524" s="11" t="s">
        <v>103</v>
      </c>
      <c r="R5524" s="4"/>
    </row>
    <row r="5525" customFormat="false" ht="15" hidden="false" customHeight="false" outlineLevel="0" collapsed="false">
      <c r="A5525" s="4" t="s">
        <v>8010</v>
      </c>
      <c r="B5525" s="4" t="n">
        <v>16</v>
      </c>
      <c r="C5525" s="4" t="s">
        <v>7943</v>
      </c>
      <c r="D5525" s="4" t="s">
        <v>38</v>
      </c>
      <c r="E5525" s="4" t="s">
        <v>3827</v>
      </c>
      <c r="F5525" s="4" t="s">
        <v>5189</v>
      </c>
      <c r="G5525" s="4" t="s">
        <v>8011</v>
      </c>
      <c r="H5525" s="4" t="s">
        <v>7944</v>
      </c>
      <c r="I5525" s="4"/>
      <c r="J5525" s="4"/>
      <c r="K5525" s="4"/>
      <c r="L5525" s="10" t="n">
        <v>0.348</v>
      </c>
      <c r="M5525" s="10" t="n">
        <v>0.17</v>
      </c>
      <c r="N5525" s="11" t="s">
        <v>103</v>
      </c>
      <c r="O5525" s="11" t="s">
        <v>103</v>
      </c>
      <c r="P5525" s="11" t="s">
        <v>103</v>
      </c>
      <c r="Q5525" s="11" t="s">
        <v>103</v>
      </c>
      <c r="R5525" s="4"/>
    </row>
    <row r="5526" customFormat="false" ht="15" hidden="false" customHeight="false" outlineLevel="0" collapsed="false">
      <c r="A5526" s="4" t="s">
        <v>8012</v>
      </c>
      <c r="B5526" s="4" t="n">
        <v>16</v>
      </c>
      <c r="C5526" s="4" t="s">
        <v>7943</v>
      </c>
      <c r="D5526" s="4" t="s">
        <v>38</v>
      </c>
      <c r="E5526" s="4" t="s">
        <v>3827</v>
      </c>
      <c r="F5526" s="4" t="s">
        <v>5189</v>
      </c>
      <c r="G5526" s="4" t="s">
        <v>2910</v>
      </c>
      <c r="H5526" s="4" t="s">
        <v>7944</v>
      </c>
      <c r="I5526" s="4"/>
      <c r="J5526" s="4"/>
      <c r="K5526" s="4"/>
      <c r="L5526" s="10" t="n">
        <v>0.348</v>
      </c>
      <c r="M5526" s="10" t="n">
        <v>0.17</v>
      </c>
      <c r="N5526" s="11" t="s">
        <v>103</v>
      </c>
      <c r="O5526" s="11" t="s">
        <v>103</v>
      </c>
      <c r="P5526" s="11" t="s">
        <v>103</v>
      </c>
      <c r="Q5526" s="11" t="s">
        <v>103</v>
      </c>
      <c r="R5526" s="4"/>
    </row>
    <row r="5527" customFormat="false" ht="15" hidden="false" customHeight="false" outlineLevel="0" collapsed="false">
      <c r="A5527" s="4" t="s">
        <v>8013</v>
      </c>
      <c r="B5527" s="4" t="n">
        <v>16</v>
      </c>
      <c r="C5527" s="4" t="s">
        <v>7943</v>
      </c>
      <c r="D5527" s="4" t="s">
        <v>38</v>
      </c>
      <c r="E5527" s="4" t="s">
        <v>3827</v>
      </c>
      <c r="F5527" s="4" t="s">
        <v>5189</v>
      </c>
      <c r="G5527" s="4" t="s">
        <v>2910</v>
      </c>
      <c r="H5527" s="4" t="s">
        <v>7944</v>
      </c>
      <c r="I5527" s="4"/>
      <c r="J5527" s="4"/>
      <c r="K5527" s="4"/>
      <c r="L5527" s="10" t="n">
        <v>0.348</v>
      </c>
      <c r="M5527" s="10" t="n">
        <v>0.17</v>
      </c>
      <c r="N5527" s="11" t="s">
        <v>103</v>
      </c>
      <c r="O5527" s="11" t="s">
        <v>103</v>
      </c>
      <c r="P5527" s="11" t="s">
        <v>103</v>
      </c>
      <c r="Q5527" s="11" t="s">
        <v>103</v>
      </c>
      <c r="R5527" s="4"/>
    </row>
    <row r="5528" customFormat="false" ht="15" hidden="false" customHeight="false" outlineLevel="0" collapsed="false">
      <c r="A5528" s="4" t="s">
        <v>8014</v>
      </c>
      <c r="B5528" s="4" t="n">
        <v>16</v>
      </c>
      <c r="C5528" s="4" t="s">
        <v>7943</v>
      </c>
      <c r="D5528" s="4" t="s">
        <v>38</v>
      </c>
      <c r="E5528" s="4" t="s">
        <v>3827</v>
      </c>
      <c r="F5528" s="4" t="s">
        <v>5189</v>
      </c>
      <c r="G5528" s="4" t="s">
        <v>2910</v>
      </c>
      <c r="H5528" s="4" t="s">
        <v>7944</v>
      </c>
      <c r="I5528" s="4"/>
      <c r="J5528" s="4"/>
      <c r="K5528" s="4"/>
      <c r="L5528" s="10" t="n">
        <v>0.348</v>
      </c>
      <c r="M5528" s="10" t="n">
        <v>0.17</v>
      </c>
      <c r="N5528" s="11" t="s">
        <v>103</v>
      </c>
      <c r="O5528" s="11" t="s">
        <v>103</v>
      </c>
      <c r="P5528" s="11" t="s">
        <v>103</v>
      </c>
      <c r="Q5528" s="11" t="s">
        <v>103</v>
      </c>
      <c r="R5528" s="4"/>
    </row>
    <row r="5529" customFormat="false" ht="15" hidden="false" customHeight="false" outlineLevel="0" collapsed="false">
      <c r="A5529" s="4" t="s">
        <v>8015</v>
      </c>
      <c r="B5529" s="4" t="n">
        <v>16</v>
      </c>
      <c r="C5529" s="4" t="s">
        <v>7943</v>
      </c>
      <c r="D5529" s="4" t="s">
        <v>38</v>
      </c>
      <c r="E5529" s="4" t="s">
        <v>3827</v>
      </c>
      <c r="F5529" s="4" t="s">
        <v>5189</v>
      </c>
      <c r="G5529" s="4" t="s">
        <v>2910</v>
      </c>
      <c r="H5529" s="4" t="s">
        <v>7944</v>
      </c>
      <c r="I5529" s="4"/>
      <c r="J5529" s="4"/>
      <c r="K5529" s="4"/>
      <c r="L5529" s="10" t="n">
        <v>0.348</v>
      </c>
      <c r="M5529" s="10" t="n">
        <v>0.17</v>
      </c>
      <c r="N5529" s="11" t="s">
        <v>103</v>
      </c>
      <c r="O5529" s="11" t="s">
        <v>103</v>
      </c>
      <c r="P5529" s="11" t="s">
        <v>103</v>
      </c>
      <c r="Q5529" s="11" t="s">
        <v>103</v>
      </c>
      <c r="R5529" s="4"/>
    </row>
    <row r="5530" customFormat="false" ht="15" hidden="false" customHeight="false" outlineLevel="0" collapsed="false">
      <c r="A5530" s="4" t="s">
        <v>8016</v>
      </c>
      <c r="B5530" s="4" t="n">
        <v>16</v>
      </c>
      <c r="C5530" s="4" t="s">
        <v>7943</v>
      </c>
      <c r="D5530" s="4" t="s">
        <v>38</v>
      </c>
      <c r="E5530" s="4" t="s">
        <v>3827</v>
      </c>
      <c r="F5530" s="4" t="s">
        <v>5189</v>
      </c>
      <c r="G5530" s="4" t="s">
        <v>2910</v>
      </c>
      <c r="H5530" s="4" t="s">
        <v>7944</v>
      </c>
      <c r="I5530" s="4"/>
      <c r="J5530" s="4"/>
      <c r="K5530" s="4"/>
      <c r="L5530" s="10" t="n">
        <v>0.348</v>
      </c>
      <c r="M5530" s="10" t="n">
        <v>0.17</v>
      </c>
      <c r="N5530" s="11" t="s">
        <v>103</v>
      </c>
      <c r="O5530" s="11" t="s">
        <v>103</v>
      </c>
      <c r="P5530" s="11" t="s">
        <v>103</v>
      </c>
      <c r="Q5530" s="11" t="s">
        <v>103</v>
      </c>
      <c r="R5530" s="4"/>
    </row>
    <row r="5531" customFormat="false" ht="15" hidden="false" customHeight="false" outlineLevel="0" collapsed="false">
      <c r="A5531" s="4" t="s">
        <v>8017</v>
      </c>
      <c r="B5531" s="4" t="n">
        <v>16</v>
      </c>
      <c r="C5531" s="4" t="s">
        <v>7943</v>
      </c>
      <c r="D5531" s="4" t="s">
        <v>38</v>
      </c>
      <c r="E5531" s="4" t="s">
        <v>3827</v>
      </c>
      <c r="F5531" s="4" t="s">
        <v>5189</v>
      </c>
      <c r="G5531" s="4" t="s">
        <v>2910</v>
      </c>
      <c r="H5531" s="4" t="s">
        <v>7944</v>
      </c>
      <c r="I5531" s="4"/>
      <c r="J5531" s="4"/>
      <c r="K5531" s="4"/>
      <c r="L5531" s="10" t="n">
        <v>0.348</v>
      </c>
      <c r="M5531" s="10" t="n">
        <v>0.17</v>
      </c>
      <c r="N5531" s="11" t="s">
        <v>103</v>
      </c>
      <c r="O5531" s="11" t="s">
        <v>103</v>
      </c>
      <c r="P5531" s="11" t="s">
        <v>103</v>
      </c>
      <c r="Q5531" s="11" t="s">
        <v>103</v>
      </c>
      <c r="R5531" s="4"/>
    </row>
    <row r="5532" customFormat="false" ht="15" hidden="false" customHeight="false" outlineLevel="0" collapsed="false">
      <c r="A5532" s="4" t="s">
        <v>8018</v>
      </c>
      <c r="B5532" s="4" t="n">
        <v>16</v>
      </c>
      <c r="C5532" s="4" t="s">
        <v>7943</v>
      </c>
      <c r="D5532" s="4" t="s">
        <v>38</v>
      </c>
      <c r="E5532" s="4" t="s">
        <v>3827</v>
      </c>
      <c r="F5532" s="4" t="s">
        <v>5189</v>
      </c>
      <c r="G5532" s="4" t="s">
        <v>2910</v>
      </c>
      <c r="H5532" s="4" t="s">
        <v>7944</v>
      </c>
      <c r="I5532" s="4"/>
      <c r="J5532" s="4"/>
      <c r="K5532" s="4"/>
      <c r="L5532" s="10" t="n">
        <v>0.348</v>
      </c>
      <c r="M5532" s="10" t="n">
        <v>0.17</v>
      </c>
      <c r="N5532" s="11" t="s">
        <v>103</v>
      </c>
      <c r="O5532" s="11" t="s">
        <v>103</v>
      </c>
      <c r="P5532" s="11" t="s">
        <v>103</v>
      </c>
      <c r="Q5532" s="11" t="s">
        <v>103</v>
      </c>
      <c r="R5532" s="4"/>
    </row>
    <row r="5533" customFormat="false" ht="15" hidden="false" customHeight="false" outlineLevel="0" collapsed="false">
      <c r="A5533" s="4" t="s">
        <v>8019</v>
      </c>
      <c r="B5533" s="4" t="n">
        <v>16</v>
      </c>
      <c r="C5533" s="4" t="s">
        <v>7943</v>
      </c>
      <c r="D5533" s="4" t="s">
        <v>38</v>
      </c>
      <c r="E5533" s="4" t="s">
        <v>3827</v>
      </c>
      <c r="F5533" s="4" t="s">
        <v>5189</v>
      </c>
      <c r="G5533" s="4" t="s">
        <v>2910</v>
      </c>
      <c r="H5533" s="4" t="s">
        <v>7944</v>
      </c>
      <c r="I5533" s="4"/>
      <c r="J5533" s="4"/>
      <c r="K5533" s="4"/>
      <c r="L5533" s="10" t="n">
        <v>0.348</v>
      </c>
      <c r="M5533" s="10" t="n">
        <v>0.17</v>
      </c>
      <c r="N5533" s="11" t="s">
        <v>103</v>
      </c>
      <c r="O5533" s="11" t="s">
        <v>103</v>
      </c>
      <c r="P5533" s="11" t="s">
        <v>103</v>
      </c>
      <c r="Q5533" s="11" t="s">
        <v>103</v>
      </c>
      <c r="R5533" s="4"/>
    </row>
    <row r="5534" customFormat="false" ht="15" hidden="false" customHeight="false" outlineLevel="0" collapsed="false">
      <c r="A5534" s="4" t="s">
        <v>8020</v>
      </c>
      <c r="B5534" s="4" t="n">
        <v>16</v>
      </c>
      <c r="C5534" s="4" t="s">
        <v>7943</v>
      </c>
      <c r="D5534" s="4" t="s">
        <v>38</v>
      </c>
      <c r="E5534" s="4" t="s">
        <v>3827</v>
      </c>
      <c r="F5534" s="4" t="s">
        <v>5189</v>
      </c>
      <c r="G5534" s="4" t="s">
        <v>2910</v>
      </c>
      <c r="H5534" s="4" t="s">
        <v>7944</v>
      </c>
      <c r="I5534" s="4"/>
      <c r="J5534" s="4"/>
      <c r="K5534" s="4"/>
      <c r="L5534" s="10" t="n">
        <v>0.348</v>
      </c>
      <c r="M5534" s="10" t="n">
        <v>0.17</v>
      </c>
      <c r="N5534" s="11" t="s">
        <v>103</v>
      </c>
      <c r="O5534" s="11" t="s">
        <v>103</v>
      </c>
      <c r="P5534" s="11" t="s">
        <v>103</v>
      </c>
      <c r="Q5534" s="11" t="s">
        <v>103</v>
      </c>
      <c r="R5534" s="4"/>
    </row>
    <row r="5535" customFormat="false" ht="15" hidden="false" customHeight="false" outlineLevel="0" collapsed="false">
      <c r="A5535" s="4" t="s">
        <v>8021</v>
      </c>
      <c r="B5535" s="4" t="n">
        <v>16</v>
      </c>
      <c r="C5535" s="4" t="s">
        <v>7943</v>
      </c>
      <c r="D5535" s="4" t="s">
        <v>38</v>
      </c>
      <c r="E5535" s="4" t="s">
        <v>3827</v>
      </c>
      <c r="F5535" s="4" t="s">
        <v>5189</v>
      </c>
      <c r="G5535" s="4" t="s">
        <v>2910</v>
      </c>
      <c r="H5535" s="4" t="s">
        <v>7944</v>
      </c>
      <c r="I5535" s="4"/>
      <c r="J5535" s="4"/>
      <c r="K5535" s="4"/>
      <c r="L5535" s="10" t="n">
        <v>0.348</v>
      </c>
      <c r="M5535" s="10" t="n">
        <v>0.17</v>
      </c>
      <c r="N5535" s="11" t="s">
        <v>103</v>
      </c>
      <c r="O5535" s="11" t="s">
        <v>103</v>
      </c>
      <c r="P5535" s="11" t="s">
        <v>103</v>
      </c>
      <c r="Q5535" s="11" t="s">
        <v>103</v>
      </c>
      <c r="R5535" s="4"/>
    </row>
    <row r="5536" customFormat="false" ht="15" hidden="false" customHeight="false" outlineLevel="0" collapsed="false">
      <c r="A5536" s="4" t="s">
        <v>8022</v>
      </c>
      <c r="B5536" s="4" t="n">
        <v>16</v>
      </c>
      <c r="C5536" s="4" t="s">
        <v>7943</v>
      </c>
      <c r="D5536" s="4" t="s">
        <v>38</v>
      </c>
      <c r="E5536" s="4" t="s">
        <v>3827</v>
      </c>
      <c r="F5536" s="4" t="s">
        <v>5189</v>
      </c>
      <c r="G5536" s="4" t="s">
        <v>2910</v>
      </c>
      <c r="H5536" s="4" t="s">
        <v>7944</v>
      </c>
      <c r="I5536" s="4"/>
      <c r="J5536" s="4"/>
      <c r="K5536" s="4"/>
      <c r="L5536" s="10" t="n">
        <v>0.348</v>
      </c>
      <c r="M5536" s="10" t="n">
        <v>0.17</v>
      </c>
      <c r="N5536" s="11" t="s">
        <v>103</v>
      </c>
      <c r="O5536" s="11" t="s">
        <v>103</v>
      </c>
      <c r="P5536" s="11" t="s">
        <v>103</v>
      </c>
      <c r="Q5536" s="11" t="s">
        <v>103</v>
      </c>
      <c r="R5536" s="4"/>
    </row>
    <row r="5537" customFormat="false" ht="15" hidden="false" customHeight="false" outlineLevel="0" collapsed="false">
      <c r="A5537" s="4" t="s">
        <v>8023</v>
      </c>
      <c r="B5537" s="4" t="n">
        <v>16</v>
      </c>
      <c r="C5537" s="4" t="s">
        <v>7943</v>
      </c>
      <c r="D5537" s="4" t="s">
        <v>38</v>
      </c>
      <c r="E5537" s="4" t="s">
        <v>3827</v>
      </c>
      <c r="F5537" s="4" t="s">
        <v>5189</v>
      </c>
      <c r="G5537" s="4" t="s">
        <v>2910</v>
      </c>
      <c r="H5537" s="4" t="s">
        <v>7944</v>
      </c>
      <c r="I5537" s="4"/>
      <c r="J5537" s="4"/>
      <c r="K5537" s="4"/>
      <c r="L5537" s="10" t="n">
        <v>0.348</v>
      </c>
      <c r="M5537" s="10" t="n">
        <v>0.17</v>
      </c>
      <c r="N5537" s="11" t="s">
        <v>103</v>
      </c>
      <c r="O5537" s="11" t="s">
        <v>103</v>
      </c>
      <c r="P5537" s="11" t="s">
        <v>103</v>
      </c>
      <c r="Q5537" s="11" t="s">
        <v>103</v>
      </c>
      <c r="R5537" s="4"/>
    </row>
    <row r="5538" customFormat="false" ht="15" hidden="false" customHeight="false" outlineLevel="0" collapsed="false">
      <c r="A5538" s="4" t="s">
        <v>8024</v>
      </c>
      <c r="B5538" s="4" t="n">
        <v>16</v>
      </c>
      <c r="C5538" s="4" t="s">
        <v>7943</v>
      </c>
      <c r="D5538" s="4" t="s">
        <v>38</v>
      </c>
      <c r="E5538" s="4" t="s">
        <v>3827</v>
      </c>
      <c r="F5538" s="4" t="s">
        <v>5189</v>
      </c>
      <c r="G5538" s="4" t="s">
        <v>2910</v>
      </c>
      <c r="H5538" s="4" t="s">
        <v>7944</v>
      </c>
      <c r="I5538" s="4"/>
      <c r="J5538" s="4"/>
      <c r="K5538" s="4"/>
      <c r="L5538" s="10" t="n">
        <v>0.348</v>
      </c>
      <c r="M5538" s="10" t="n">
        <v>0.17</v>
      </c>
      <c r="N5538" s="11" t="s">
        <v>103</v>
      </c>
      <c r="O5538" s="11" t="s">
        <v>103</v>
      </c>
      <c r="P5538" s="11" t="s">
        <v>103</v>
      </c>
      <c r="Q5538" s="11" t="s">
        <v>103</v>
      </c>
      <c r="R5538" s="4"/>
    </row>
    <row r="5539" customFormat="false" ht="15" hidden="false" customHeight="false" outlineLevel="0" collapsed="false">
      <c r="A5539" s="4" t="s">
        <v>8025</v>
      </c>
      <c r="B5539" s="4" t="n">
        <v>16</v>
      </c>
      <c r="C5539" s="4" t="s">
        <v>7943</v>
      </c>
      <c r="D5539" s="4" t="s">
        <v>38</v>
      </c>
      <c r="E5539" s="4" t="s">
        <v>3827</v>
      </c>
      <c r="F5539" s="4" t="s">
        <v>5189</v>
      </c>
      <c r="G5539" s="4" t="s">
        <v>2910</v>
      </c>
      <c r="H5539" s="4" t="s">
        <v>7944</v>
      </c>
      <c r="I5539" s="4"/>
      <c r="J5539" s="4"/>
      <c r="K5539" s="4"/>
      <c r="L5539" s="10" t="n">
        <v>0.348</v>
      </c>
      <c r="M5539" s="10" t="n">
        <v>0.17</v>
      </c>
      <c r="N5539" s="11" t="s">
        <v>103</v>
      </c>
      <c r="O5539" s="11" t="s">
        <v>103</v>
      </c>
      <c r="P5539" s="11" t="s">
        <v>103</v>
      </c>
      <c r="Q5539" s="11" t="s">
        <v>103</v>
      </c>
      <c r="R5539" s="4"/>
    </row>
    <row r="5540" customFormat="false" ht="15" hidden="false" customHeight="false" outlineLevel="0" collapsed="false">
      <c r="A5540" s="4" t="s">
        <v>8026</v>
      </c>
      <c r="B5540" s="4" t="n">
        <v>16</v>
      </c>
      <c r="C5540" s="4" t="s">
        <v>7943</v>
      </c>
      <c r="D5540" s="4" t="s">
        <v>38</v>
      </c>
      <c r="E5540" s="4" t="s">
        <v>3827</v>
      </c>
      <c r="F5540" s="4" t="s">
        <v>5189</v>
      </c>
      <c r="G5540" s="4" t="s">
        <v>2910</v>
      </c>
      <c r="H5540" s="4" t="s">
        <v>7944</v>
      </c>
      <c r="I5540" s="4"/>
      <c r="J5540" s="4"/>
      <c r="K5540" s="4"/>
      <c r="L5540" s="10" t="n">
        <v>0.348</v>
      </c>
      <c r="M5540" s="10" t="n">
        <v>0.17</v>
      </c>
      <c r="N5540" s="11" t="s">
        <v>103</v>
      </c>
      <c r="O5540" s="11" t="s">
        <v>103</v>
      </c>
      <c r="P5540" s="11" t="s">
        <v>103</v>
      </c>
      <c r="Q5540" s="11" t="s">
        <v>103</v>
      </c>
      <c r="R5540" s="4"/>
    </row>
    <row r="5541" customFormat="false" ht="15" hidden="false" customHeight="false" outlineLevel="0" collapsed="false">
      <c r="A5541" s="4" t="s">
        <v>8027</v>
      </c>
      <c r="B5541" s="4" t="n">
        <v>16</v>
      </c>
      <c r="C5541" s="4" t="s">
        <v>7943</v>
      </c>
      <c r="D5541" s="4" t="s">
        <v>38</v>
      </c>
      <c r="E5541" s="4" t="s">
        <v>3827</v>
      </c>
      <c r="F5541" s="4" t="s">
        <v>5189</v>
      </c>
      <c r="G5541" s="4" t="s">
        <v>2910</v>
      </c>
      <c r="H5541" s="4" t="s">
        <v>7944</v>
      </c>
      <c r="I5541" s="4"/>
      <c r="J5541" s="4"/>
      <c r="K5541" s="4"/>
      <c r="L5541" s="10" t="n">
        <v>0.348</v>
      </c>
      <c r="M5541" s="10" t="n">
        <v>0.17</v>
      </c>
      <c r="N5541" s="11" t="s">
        <v>103</v>
      </c>
      <c r="O5541" s="11" t="s">
        <v>103</v>
      </c>
      <c r="P5541" s="11" t="s">
        <v>103</v>
      </c>
      <c r="Q5541" s="11" t="s">
        <v>103</v>
      </c>
      <c r="R5541" s="4"/>
    </row>
    <row r="5542" customFormat="false" ht="15" hidden="false" customHeight="false" outlineLevel="0" collapsed="false">
      <c r="A5542" s="4" t="s">
        <v>8028</v>
      </c>
      <c r="B5542" s="4" t="n">
        <v>16</v>
      </c>
      <c r="C5542" s="4" t="s">
        <v>7943</v>
      </c>
      <c r="D5542" s="4" t="s">
        <v>38</v>
      </c>
      <c r="E5542" s="4" t="s">
        <v>3827</v>
      </c>
      <c r="F5542" s="4" t="s">
        <v>5189</v>
      </c>
      <c r="G5542" s="4" t="s">
        <v>2910</v>
      </c>
      <c r="H5542" s="4" t="s">
        <v>7944</v>
      </c>
      <c r="I5542" s="4"/>
      <c r="J5542" s="4"/>
      <c r="K5542" s="4"/>
      <c r="L5542" s="10" t="n">
        <v>0.348</v>
      </c>
      <c r="M5542" s="10" t="n">
        <v>0.17</v>
      </c>
      <c r="N5542" s="11" t="s">
        <v>103</v>
      </c>
      <c r="O5542" s="11" t="s">
        <v>103</v>
      </c>
      <c r="P5542" s="11" t="s">
        <v>103</v>
      </c>
      <c r="Q5542" s="11" t="s">
        <v>103</v>
      </c>
      <c r="R5542" s="4"/>
    </row>
    <row r="5543" customFormat="false" ht="15" hidden="false" customHeight="false" outlineLevel="0" collapsed="false">
      <c r="A5543" s="4" t="s">
        <v>8029</v>
      </c>
      <c r="B5543" s="4" t="n">
        <v>16</v>
      </c>
      <c r="C5543" s="4" t="s">
        <v>7943</v>
      </c>
      <c r="D5543" s="4" t="s">
        <v>38</v>
      </c>
      <c r="E5543" s="4" t="s">
        <v>3827</v>
      </c>
      <c r="F5543" s="4" t="s">
        <v>5189</v>
      </c>
      <c r="G5543" s="4" t="s">
        <v>2910</v>
      </c>
      <c r="H5543" s="4" t="s">
        <v>7944</v>
      </c>
      <c r="I5543" s="4"/>
      <c r="J5543" s="4"/>
      <c r="K5543" s="4"/>
      <c r="L5543" s="10" t="n">
        <v>0.348</v>
      </c>
      <c r="M5543" s="10" t="n">
        <v>0.17</v>
      </c>
      <c r="N5543" s="11" t="s">
        <v>103</v>
      </c>
      <c r="O5543" s="11" t="s">
        <v>103</v>
      </c>
      <c r="P5543" s="11" t="s">
        <v>103</v>
      </c>
      <c r="Q5543" s="11" t="s">
        <v>103</v>
      </c>
      <c r="R5543" s="4"/>
    </row>
    <row r="5544" customFormat="false" ht="15" hidden="false" customHeight="false" outlineLevel="0" collapsed="false">
      <c r="A5544" s="4" t="s">
        <v>8030</v>
      </c>
      <c r="B5544" s="4" t="n">
        <v>16</v>
      </c>
      <c r="C5544" s="4" t="s">
        <v>7943</v>
      </c>
      <c r="D5544" s="4" t="s">
        <v>38</v>
      </c>
      <c r="E5544" s="4" t="s">
        <v>3827</v>
      </c>
      <c r="F5544" s="4" t="s">
        <v>5189</v>
      </c>
      <c r="G5544" s="4" t="s">
        <v>2910</v>
      </c>
      <c r="H5544" s="4" t="s">
        <v>7944</v>
      </c>
      <c r="I5544" s="4"/>
      <c r="J5544" s="4"/>
      <c r="K5544" s="4"/>
      <c r="L5544" s="10" t="n">
        <v>0.348</v>
      </c>
      <c r="M5544" s="10" t="n">
        <v>0.17</v>
      </c>
      <c r="N5544" s="11" t="s">
        <v>103</v>
      </c>
      <c r="O5544" s="11" t="s">
        <v>103</v>
      </c>
      <c r="P5544" s="11" t="s">
        <v>103</v>
      </c>
      <c r="Q5544" s="11" t="s">
        <v>103</v>
      </c>
      <c r="R5544" s="4"/>
    </row>
    <row r="5545" customFormat="false" ht="15" hidden="false" customHeight="false" outlineLevel="0" collapsed="false">
      <c r="A5545" s="4" t="s">
        <v>8031</v>
      </c>
      <c r="B5545" s="4" t="n">
        <v>16</v>
      </c>
      <c r="C5545" s="4" t="s">
        <v>7943</v>
      </c>
      <c r="D5545" s="4" t="s">
        <v>38</v>
      </c>
      <c r="E5545" s="4" t="s">
        <v>3827</v>
      </c>
      <c r="F5545" s="4" t="s">
        <v>5189</v>
      </c>
      <c r="G5545" s="4" t="s">
        <v>2910</v>
      </c>
      <c r="H5545" s="4" t="s">
        <v>7944</v>
      </c>
      <c r="I5545" s="4"/>
      <c r="J5545" s="4"/>
      <c r="K5545" s="4"/>
      <c r="L5545" s="10" t="n">
        <v>0.348</v>
      </c>
      <c r="M5545" s="10" t="n">
        <v>0.17</v>
      </c>
      <c r="N5545" s="11" t="s">
        <v>103</v>
      </c>
      <c r="O5545" s="11" t="s">
        <v>103</v>
      </c>
      <c r="P5545" s="11" t="s">
        <v>103</v>
      </c>
      <c r="Q5545" s="11" t="s">
        <v>103</v>
      </c>
      <c r="R5545" s="4"/>
    </row>
    <row r="5546" customFormat="false" ht="15" hidden="false" customHeight="false" outlineLevel="0" collapsed="false">
      <c r="A5546" s="4" t="s">
        <v>8032</v>
      </c>
      <c r="B5546" s="4" t="n">
        <v>16</v>
      </c>
      <c r="C5546" s="4" t="s">
        <v>7943</v>
      </c>
      <c r="D5546" s="4" t="s">
        <v>38</v>
      </c>
      <c r="E5546" s="4" t="s">
        <v>3827</v>
      </c>
      <c r="F5546" s="4" t="s">
        <v>5189</v>
      </c>
      <c r="G5546" s="4" t="s">
        <v>2910</v>
      </c>
      <c r="H5546" s="4" t="s">
        <v>7944</v>
      </c>
      <c r="I5546" s="4"/>
      <c r="J5546" s="4"/>
      <c r="K5546" s="4"/>
      <c r="L5546" s="10" t="n">
        <v>0.348</v>
      </c>
      <c r="M5546" s="10" t="n">
        <v>0.17</v>
      </c>
      <c r="N5546" s="11" t="s">
        <v>103</v>
      </c>
      <c r="O5546" s="11" t="s">
        <v>103</v>
      </c>
      <c r="P5546" s="11" t="s">
        <v>103</v>
      </c>
      <c r="Q5546" s="11" t="s">
        <v>103</v>
      </c>
      <c r="R5546" s="4"/>
    </row>
    <row r="5547" customFormat="false" ht="15" hidden="false" customHeight="false" outlineLevel="0" collapsed="false">
      <c r="A5547" s="4" t="s">
        <v>8033</v>
      </c>
      <c r="B5547" s="4" t="n">
        <v>16</v>
      </c>
      <c r="C5547" s="4" t="s">
        <v>7943</v>
      </c>
      <c r="D5547" s="4" t="s">
        <v>38</v>
      </c>
      <c r="E5547" s="4" t="s">
        <v>3827</v>
      </c>
      <c r="F5547" s="4" t="s">
        <v>5189</v>
      </c>
      <c r="G5547" s="4" t="s">
        <v>2910</v>
      </c>
      <c r="H5547" s="4" t="s">
        <v>7944</v>
      </c>
      <c r="I5547" s="4"/>
      <c r="J5547" s="4"/>
      <c r="K5547" s="4"/>
      <c r="L5547" s="10" t="n">
        <v>0.348</v>
      </c>
      <c r="M5547" s="10" t="n">
        <v>0.17</v>
      </c>
      <c r="N5547" s="11" t="s">
        <v>103</v>
      </c>
      <c r="O5547" s="11" t="s">
        <v>103</v>
      </c>
      <c r="P5547" s="11" t="s">
        <v>103</v>
      </c>
      <c r="Q5547" s="11" t="s">
        <v>103</v>
      </c>
      <c r="R5547" s="4"/>
    </row>
    <row r="5548" customFormat="false" ht="15" hidden="false" customHeight="false" outlineLevel="0" collapsed="false">
      <c r="A5548" s="4" t="s">
        <v>8034</v>
      </c>
      <c r="B5548" s="4" t="n">
        <v>16</v>
      </c>
      <c r="C5548" s="4" t="s">
        <v>7943</v>
      </c>
      <c r="D5548" s="4" t="s">
        <v>38</v>
      </c>
      <c r="E5548" s="4" t="s">
        <v>3827</v>
      </c>
      <c r="F5548" s="4" t="s">
        <v>5189</v>
      </c>
      <c r="G5548" s="4" t="s">
        <v>2910</v>
      </c>
      <c r="H5548" s="4" t="s">
        <v>7944</v>
      </c>
      <c r="I5548" s="4"/>
      <c r="J5548" s="4"/>
      <c r="K5548" s="4"/>
      <c r="L5548" s="10" t="n">
        <v>0.348</v>
      </c>
      <c r="M5548" s="10" t="n">
        <v>0.17</v>
      </c>
      <c r="N5548" s="11" t="s">
        <v>103</v>
      </c>
      <c r="O5548" s="11" t="s">
        <v>103</v>
      </c>
      <c r="P5548" s="11" t="s">
        <v>103</v>
      </c>
      <c r="Q5548" s="11" t="s">
        <v>103</v>
      </c>
      <c r="R5548" s="4"/>
    </row>
    <row r="5549" customFormat="false" ht="15" hidden="false" customHeight="false" outlineLevel="0" collapsed="false">
      <c r="A5549" s="4" t="s">
        <v>8035</v>
      </c>
      <c r="B5549" s="4" t="n">
        <v>16</v>
      </c>
      <c r="C5549" s="4" t="s">
        <v>7943</v>
      </c>
      <c r="D5549" s="4" t="s">
        <v>38</v>
      </c>
      <c r="E5549" s="4" t="s">
        <v>3827</v>
      </c>
      <c r="F5549" s="4" t="s">
        <v>5189</v>
      </c>
      <c r="G5549" s="4" t="s">
        <v>2910</v>
      </c>
      <c r="H5549" s="4" t="s">
        <v>7944</v>
      </c>
      <c r="I5549" s="4"/>
      <c r="J5549" s="4"/>
      <c r="K5549" s="4"/>
      <c r="L5549" s="10" t="n">
        <v>0.348</v>
      </c>
      <c r="M5549" s="10" t="n">
        <v>0.17</v>
      </c>
      <c r="N5549" s="11" t="s">
        <v>103</v>
      </c>
      <c r="O5549" s="11" t="s">
        <v>103</v>
      </c>
      <c r="P5549" s="11" t="s">
        <v>103</v>
      </c>
      <c r="Q5549" s="11" t="s">
        <v>103</v>
      </c>
      <c r="R5549" s="4"/>
    </row>
    <row r="5550" customFormat="false" ht="15" hidden="false" customHeight="false" outlineLevel="0" collapsed="false">
      <c r="A5550" s="4" t="s">
        <v>8036</v>
      </c>
      <c r="B5550" s="4" t="n">
        <v>16</v>
      </c>
      <c r="C5550" s="4" t="s">
        <v>7943</v>
      </c>
      <c r="D5550" s="4" t="s">
        <v>38</v>
      </c>
      <c r="E5550" s="4" t="s">
        <v>3827</v>
      </c>
      <c r="F5550" s="4" t="s">
        <v>5189</v>
      </c>
      <c r="G5550" s="4" t="s">
        <v>2910</v>
      </c>
      <c r="H5550" s="4" t="s">
        <v>7944</v>
      </c>
      <c r="I5550" s="4"/>
      <c r="J5550" s="4"/>
      <c r="K5550" s="4"/>
      <c r="L5550" s="10" t="n">
        <v>0.348</v>
      </c>
      <c r="M5550" s="10" t="n">
        <v>0.17</v>
      </c>
      <c r="N5550" s="11" t="s">
        <v>103</v>
      </c>
      <c r="O5550" s="11" t="s">
        <v>103</v>
      </c>
      <c r="P5550" s="11" t="s">
        <v>103</v>
      </c>
      <c r="Q5550" s="11" t="s">
        <v>103</v>
      </c>
      <c r="R5550" s="4"/>
    </row>
    <row r="5551" customFormat="false" ht="15" hidden="false" customHeight="false" outlineLevel="0" collapsed="false">
      <c r="A5551" s="4" t="s">
        <v>8037</v>
      </c>
      <c r="B5551" s="4" t="n">
        <v>16</v>
      </c>
      <c r="C5551" s="4" t="s">
        <v>7943</v>
      </c>
      <c r="D5551" s="4" t="s">
        <v>38</v>
      </c>
      <c r="E5551" s="4" t="s">
        <v>3827</v>
      </c>
      <c r="F5551" s="4" t="s">
        <v>5189</v>
      </c>
      <c r="G5551" s="4" t="s">
        <v>2910</v>
      </c>
      <c r="H5551" s="4" t="s">
        <v>7944</v>
      </c>
      <c r="I5551" s="4"/>
      <c r="J5551" s="4"/>
      <c r="K5551" s="4"/>
      <c r="L5551" s="10" t="n">
        <v>0.348</v>
      </c>
      <c r="M5551" s="10" t="n">
        <v>0.17</v>
      </c>
      <c r="N5551" s="11" t="s">
        <v>103</v>
      </c>
      <c r="O5551" s="11" t="s">
        <v>103</v>
      </c>
      <c r="P5551" s="11" t="s">
        <v>103</v>
      </c>
      <c r="Q5551" s="11" t="s">
        <v>103</v>
      </c>
      <c r="R5551" s="4"/>
    </row>
    <row r="5552" customFormat="false" ht="15" hidden="false" customHeight="false" outlineLevel="0" collapsed="false">
      <c r="A5552" s="4" t="s">
        <v>8038</v>
      </c>
      <c r="B5552" s="4" t="n">
        <v>16</v>
      </c>
      <c r="C5552" s="4" t="s">
        <v>7943</v>
      </c>
      <c r="D5552" s="4" t="s">
        <v>38</v>
      </c>
      <c r="E5552" s="4" t="s">
        <v>3827</v>
      </c>
      <c r="F5552" s="4" t="s">
        <v>5189</v>
      </c>
      <c r="G5552" s="4" t="s">
        <v>2910</v>
      </c>
      <c r="H5552" s="4" t="s">
        <v>7944</v>
      </c>
      <c r="I5552" s="4"/>
      <c r="J5552" s="4"/>
      <c r="K5552" s="4"/>
      <c r="L5552" s="10" t="n">
        <v>0.348</v>
      </c>
      <c r="M5552" s="10" t="n">
        <v>0.17</v>
      </c>
      <c r="N5552" s="11" t="s">
        <v>103</v>
      </c>
      <c r="O5552" s="11" t="s">
        <v>103</v>
      </c>
      <c r="P5552" s="11" t="s">
        <v>103</v>
      </c>
      <c r="Q5552" s="11" t="s">
        <v>103</v>
      </c>
      <c r="R5552" s="4"/>
    </row>
    <row r="5553" customFormat="false" ht="15" hidden="false" customHeight="false" outlineLevel="0" collapsed="false">
      <c r="A5553" s="4" t="s">
        <v>8039</v>
      </c>
      <c r="B5553" s="4" t="n">
        <v>16</v>
      </c>
      <c r="C5553" s="4" t="s">
        <v>7943</v>
      </c>
      <c r="D5553" s="4" t="s">
        <v>38</v>
      </c>
      <c r="E5553" s="4" t="s">
        <v>3827</v>
      </c>
      <c r="F5553" s="4" t="s">
        <v>5189</v>
      </c>
      <c r="G5553" s="4" t="s">
        <v>2910</v>
      </c>
      <c r="H5553" s="4" t="s">
        <v>7944</v>
      </c>
      <c r="I5553" s="4"/>
      <c r="J5553" s="4"/>
      <c r="K5553" s="4"/>
      <c r="L5553" s="10" t="n">
        <v>0.348</v>
      </c>
      <c r="M5553" s="10" t="n">
        <v>0.17</v>
      </c>
      <c r="N5553" s="11" t="s">
        <v>103</v>
      </c>
      <c r="O5553" s="11" t="s">
        <v>103</v>
      </c>
      <c r="P5553" s="11" t="s">
        <v>103</v>
      </c>
      <c r="Q5553" s="11" t="s">
        <v>103</v>
      </c>
      <c r="R5553" s="4"/>
    </row>
    <row r="5554" customFormat="false" ht="15" hidden="false" customHeight="false" outlineLevel="0" collapsed="false">
      <c r="A5554" s="4" t="s">
        <v>8040</v>
      </c>
      <c r="B5554" s="4" t="n">
        <v>16</v>
      </c>
      <c r="C5554" s="4" t="s">
        <v>7943</v>
      </c>
      <c r="D5554" s="4" t="s">
        <v>38</v>
      </c>
      <c r="E5554" s="4" t="s">
        <v>3827</v>
      </c>
      <c r="F5554" s="4" t="s">
        <v>5189</v>
      </c>
      <c r="G5554" s="4" t="s">
        <v>2910</v>
      </c>
      <c r="H5554" s="4" t="s">
        <v>7944</v>
      </c>
      <c r="I5554" s="4"/>
      <c r="J5554" s="4"/>
      <c r="K5554" s="4"/>
      <c r="L5554" s="10" t="n">
        <v>0.348</v>
      </c>
      <c r="M5554" s="10" t="n">
        <v>0.17</v>
      </c>
      <c r="N5554" s="11" t="s">
        <v>103</v>
      </c>
      <c r="O5554" s="11" t="s">
        <v>103</v>
      </c>
      <c r="P5554" s="11" t="s">
        <v>103</v>
      </c>
      <c r="Q5554" s="11" t="s">
        <v>103</v>
      </c>
      <c r="R5554" s="4"/>
    </row>
    <row r="5555" customFormat="false" ht="15" hidden="false" customHeight="false" outlineLevel="0" collapsed="false">
      <c r="A5555" s="4" t="s">
        <v>8041</v>
      </c>
      <c r="B5555" s="4" t="n">
        <v>16</v>
      </c>
      <c r="C5555" s="4" t="s">
        <v>7943</v>
      </c>
      <c r="D5555" s="4" t="s">
        <v>38</v>
      </c>
      <c r="E5555" s="4" t="s">
        <v>3827</v>
      </c>
      <c r="F5555" s="4" t="s">
        <v>5189</v>
      </c>
      <c r="G5555" s="4" t="s">
        <v>2910</v>
      </c>
      <c r="H5555" s="4" t="s">
        <v>7944</v>
      </c>
      <c r="I5555" s="4"/>
      <c r="J5555" s="4"/>
      <c r="K5555" s="4"/>
      <c r="L5555" s="10" t="n">
        <v>0.348</v>
      </c>
      <c r="M5555" s="10" t="n">
        <v>0.17</v>
      </c>
      <c r="N5555" s="11" t="s">
        <v>103</v>
      </c>
      <c r="O5555" s="11" t="s">
        <v>103</v>
      </c>
      <c r="P5555" s="11" t="s">
        <v>103</v>
      </c>
      <c r="Q5555" s="11" t="s">
        <v>103</v>
      </c>
      <c r="R5555" s="4"/>
    </row>
    <row r="5556" customFormat="false" ht="15" hidden="false" customHeight="false" outlineLevel="0" collapsed="false">
      <c r="A5556" s="4" t="s">
        <v>8042</v>
      </c>
      <c r="B5556" s="4" t="n">
        <v>16</v>
      </c>
      <c r="C5556" s="4" t="s">
        <v>7943</v>
      </c>
      <c r="D5556" s="4" t="s">
        <v>38</v>
      </c>
      <c r="E5556" s="4" t="s">
        <v>3827</v>
      </c>
      <c r="F5556" s="4" t="s">
        <v>5189</v>
      </c>
      <c r="G5556" s="4" t="s">
        <v>2910</v>
      </c>
      <c r="H5556" s="4" t="s">
        <v>7944</v>
      </c>
      <c r="I5556" s="4"/>
      <c r="J5556" s="4"/>
      <c r="K5556" s="4"/>
      <c r="L5556" s="10" t="n">
        <v>0.348</v>
      </c>
      <c r="M5556" s="10" t="n">
        <v>0.17</v>
      </c>
      <c r="N5556" s="11" t="s">
        <v>103</v>
      </c>
      <c r="O5556" s="11" t="s">
        <v>103</v>
      </c>
      <c r="P5556" s="11" t="s">
        <v>103</v>
      </c>
      <c r="Q5556" s="11" t="s">
        <v>103</v>
      </c>
      <c r="R5556" s="4"/>
    </row>
    <row r="5557" customFormat="false" ht="15" hidden="false" customHeight="false" outlineLevel="0" collapsed="false">
      <c r="A5557" s="4" t="s">
        <v>8043</v>
      </c>
      <c r="B5557" s="4" t="n">
        <v>16</v>
      </c>
      <c r="C5557" s="4" t="s">
        <v>7943</v>
      </c>
      <c r="D5557" s="4" t="s">
        <v>38</v>
      </c>
      <c r="E5557" s="4" t="s">
        <v>3827</v>
      </c>
      <c r="F5557" s="4" t="s">
        <v>5189</v>
      </c>
      <c r="G5557" s="4" t="s">
        <v>2910</v>
      </c>
      <c r="H5557" s="4" t="s">
        <v>7944</v>
      </c>
      <c r="I5557" s="4"/>
      <c r="J5557" s="4"/>
      <c r="K5557" s="4"/>
      <c r="L5557" s="10" t="n">
        <v>0.348</v>
      </c>
      <c r="M5557" s="10" t="n">
        <v>0.17</v>
      </c>
      <c r="N5557" s="11" t="s">
        <v>103</v>
      </c>
      <c r="O5557" s="11" t="s">
        <v>103</v>
      </c>
      <c r="P5557" s="11" t="s">
        <v>103</v>
      </c>
      <c r="Q5557" s="11" t="s">
        <v>103</v>
      </c>
      <c r="R5557" s="4"/>
    </row>
    <row r="5558" customFormat="false" ht="15" hidden="false" customHeight="false" outlineLevel="0" collapsed="false">
      <c r="A5558" s="4" t="s">
        <v>8044</v>
      </c>
      <c r="B5558" s="4" t="n">
        <v>16</v>
      </c>
      <c r="C5558" s="4" t="s">
        <v>7943</v>
      </c>
      <c r="D5558" s="4" t="s">
        <v>38</v>
      </c>
      <c r="E5558" s="4" t="s">
        <v>3827</v>
      </c>
      <c r="F5558" s="4" t="s">
        <v>5189</v>
      </c>
      <c r="G5558" s="4" t="s">
        <v>2910</v>
      </c>
      <c r="H5558" s="4" t="s">
        <v>7944</v>
      </c>
      <c r="I5558" s="4"/>
      <c r="J5558" s="4"/>
      <c r="K5558" s="4"/>
      <c r="L5558" s="10" t="n">
        <v>0.348</v>
      </c>
      <c r="M5558" s="10" t="n">
        <v>0.17</v>
      </c>
      <c r="N5558" s="11" t="s">
        <v>103</v>
      </c>
      <c r="O5558" s="11" t="s">
        <v>103</v>
      </c>
      <c r="P5558" s="11" t="s">
        <v>103</v>
      </c>
      <c r="Q5558" s="11" t="s">
        <v>103</v>
      </c>
      <c r="R5558" s="4"/>
    </row>
    <row r="5559" customFormat="false" ht="15" hidden="false" customHeight="false" outlineLevel="0" collapsed="false">
      <c r="A5559" s="4" t="s">
        <v>8045</v>
      </c>
      <c r="B5559" s="4" t="n">
        <v>16</v>
      </c>
      <c r="C5559" s="4" t="s">
        <v>7943</v>
      </c>
      <c r="D5559" s="4" t="s">
        <v>38</v>
      </c>
      <c r="E5559" s="4" t="s">
        <v>3827</v>
      </c>
      <c r="F5559" s="4" t="s">
        <v>5189</v>
      </c>
      <c r="G5559" s="4" t="s">
        <v>2910</v>
      </c>
      <c r="H5559" s="4" t="s">
        <v>7944</v>
      </c>
      <c r="I5559" s="4"/>
      <c r="J5559" s="4"/>
      <c r="K5559" s="4"/>
      <c r="L5559" s="10" t="n">
        <v>0.348</v>
      </c>
      <c r="M5559" s="10" t="n">
        <v>0.17</v>
      </c>
      <c r="N5559" s="11" t="s">
        <v>103</v>
      </c>
      <c r="O5559" s="11" t="s">
        <v>103</v>
      </c>
      <c r="P5559" s="11" t="s">
        <v>103</v>
      </c>
      <c r="Q5559" s="11" t="s">
        <v>103</v>
      </c>
      <c r="R5559" s="4"/>
    </row>
    <row r="5560" customFormat="false" ht="15" hidden="false" customHeight="false" outlineLevel="0" collapsed="false">
      <c r="A5560" s="4" t="s">
        <v>8046</v>
      </c>
      <c r="B5560" s="4" t="n">
        <v>16</v>
      </c>
      <c r="C5560" s="4" t="s">
        <v>7943</v>
      </c>
      <c r="D5560" s="4" t="s">
        <v>38</v>
      </c>
      <c r="E5560" s="4" t="s">
        <v>3827</v>
      </c>
      <c r="F5560" s="4" t="s">
        <v>5189</v>
      </c>
      <c r="G5560" s="4" t="s">
        <v>2910</v>
      </c>
      <c r="H5560" s="4" t="s">
        <v>7944</v>
      </c>
      <c r="I5560" s="4"/>
      <c r="J5560" s="4"/>
      <c r="K5560" s="4"/>
      <c r="L5560" s="10" t="n">
        <v>0.348</v>
      </c>
      <c r="M5560" s="10" t="n">
        <v>0.17</v>
      </c>
      <c r="N5560" s="11" t="s">
        <v>103</v>
      </c>
      <c r="O5560" s="11" t="s">
        <v>103</v>
      </c>
      <c r="P5560" s="11" t="s">
        <v>103</v>
      </c>
      <c r="Q5560" s="11" t="s">
        <v>103</v>
      </c>
      <c r="R5560" s="4"/>
    </row>
    <row r="5561" customFormat="false" ht="15" hidden="false" customHeight="false" outlineLevel="0" collapsed="false">
      <c r="A5561" s="4" t="s">
        <v>8047</v>
      </c>
      <c r="B5561" s="4" t="n">
        <v>16</v>
      </c>
      <c r="C5561" s="4" t="s">
        <v>7943</v>
      </c>
      <c r="D5561" s="4" t="s">
        <v>38</v>
      </c>
      <c r="E5561" s="4" t="s">
        <v>3827</v>
      </c>
      <c r="F5561" s="4" t="s">
        <v>7979</v>
      </c>
      <c r="G5561" s="4" t="s">
        <v>2910</v>
      </c>
      <c r="H5561" s="4" t="s">
        <v>7944</v>
      </c>
      <c r="I5561" s="4"/>
      <c r="J5561" s="4"/>
      <c r="K5561" s="4"/>
      <c r="L5561" s="10" t="n">
        <v>0.348</v>
      </c>
      <c r="M5561" s="10" t="n">
        <v>0.17</v>
      </c>
      <c r="N5561" s="11" t="s">
        <v>103</v>
      </c>
      <c r="O5561" s="11" t="s">
        <v>103</v>
      </c>
      <c r="P5561" s="11" t="s">
        <v>103</v>
      </c>
      <c r="Q5561" s="11" t="s">
        <v>103</v>
      </c>
      <c r="R5561" s="4"/>
    </row>
    <row r="5562" customFormat="false" ht="15" hidden="false" customHeight="false" outlineLevel="0" collapsed="false">
      <c r="A5562" s="4" t="s">
        <v>8048</v>
      </c>
      <c r="B5562" s="4" t="n">
        <v>16</v>
      </c>
      <c r="C5562" s="4" t="s">
        <v>7943</v>
      </c>
      <c r="D5562" s="4" t="s">
        <v>38</v>
      </c>
      <c r="E5562" s="4" t="s">
        <v>3827</v>
      </c>
      <c r="F5562" s="4" t="s">
        <v>8049</v>
      </c>
      <c r="G5562" s="4" t="s">
        <v>8050</v>
      </c>
      <c r="H5562" s="4" t="s">
        <v>7944</v>
      </c>
      <c r="I5562" s="4"/>
      <c r="J5562" s="4"/>
      <c r="K5562" s="4"/>
      <c r="L5562" s="10" t="n">
        <v>0.348</v>
      </c>
      <c r="M5562" s="10" t="n">
        <v>0.17</v>
      </c>
      <c r="N5562" s="11" t="s">
        <v>103</v>
      </c>
      <c r="O5562" s="11" t="s">
        <v>103</v>
      </c>
      <c r="P5562" s="11" t="s">
        <v>103</v>
      </c>
      <c r="Q5562" s="11" t="s">
        <v>103</v>
      </c>
      <c r="R5562" s="4"/>
    </row>
    <row r="5563" customFormat="false" ht="15" hidden="false" customHeight="false" outlineLevel="0" collapsed="false">
      <c r="A5563" s="4" t="s">
        <v>8051</v>
      </c>
      <c r="B5563" s="4" t="n">
        <v>16</v>
      </c>
      <c r="C5563" s="4" t="s">
        <v>7943</v>
      </c>
      <c r="D5563" s="4" t="s">
        <v>38</v>
      </c>
      <c r="E5563" s="4" t="s">
        <v>3827</v>
      </c>
      <c r="F5563" s="4" t="s">
        <v>5189</v>
      </c>
      <c r="G5563" s="4" t="s">
        <v>2910</v>
      </c>
      <c r="H5563" s="4" t="s">
        <v>7944</v>
      </c>
      <c r="I5563" s="4"/>
      <c r="J5563" s="4"/>
      <c r="K5563" s="4"/>
      <c r="L5563" s="10" t="n">
        <v>0.348</v>
      </c>
      <c r="M5563" s="10" t="n">
        <v>0.17</v>
      </c>
      <c r="N5563" s="11" t="s">
        <v>103</v>
      </c>
      <c r="O5563" s="11" t="s">
        <v>103</v>
      </c>
      <c r="P5563" s="11" t="s">
        <v>103</v>
      </c>
      <c r="Q5563" s="11" t="s">
        <v>103</v>
      </c>
      <c r="R5563" s="4"/>
    </row>
    <row r="5564" customFormat="false" ht="15" hidden="false" customHeight="false" outlineLevel="0" collapsed="false">
      <c r="A5564" s="4" t="s">
        <v>8052</v>
      </c>
      <c r="B5564" s="4" t="n">
        <v>16</v>
      </c>
      <c r="C5564" s="4" t="s">
        <v>7943</v>
      </c>
      <c r="D5564" s="4" t="s">
        <v>38</v>
      </c>
      <c r="E5564" s="4" t="s">
        <v>3827</v>
      </c>
      <c r="F5564" s="4" t="s">
        <v>5189</v>
      </c>
      <c r="G5564" s="4" t="s">
        <v>2910</v>
      </c>
      <c r="H5564" s="4" t="s">
        <v>7944</v>
      </c>
      <c r="I5564" s="4"/>
      <c r="J5564" s="4"/>
      <c r="K5564" s="4"/>
      <c r="L5564" s="10" t="n">
        <v>0.348</v>
      </c>
      <c r="M5564" s="10" t="n">
        <v>0.17</v>
      </c>
      <c r="N5564" s="11" t="s">
        <v>103</v>
      </c>
      <c r="O5564" s="11" t="s">
        <v>103</v>
      </c>
      <c r="P5564" s="11" t="s">
        <v>103</v>
      </c>
      <c r="Q5564" s="11" t="s">
        <v>103</v>
      </c>
      <c r="R5564" s="4"/>
    </row>
    <row r="5565" customFormat="false" ht="15" hidden="false" customHeight="false" outlineLevel="0" collapsed="false">
      <c r="A5565" s="4" t="s">
        <v>8053</v>
      </c>
      <c r="B5565" s="4" t="n">
        <v>16</v>
      </c>
      <c r="C5565" s="4" t="s">
        <v>7943</v>
      </c>
      <c r="D5565" s="4" t="s">
        <v>38</v>
      </c>
      <c r="E5565" s="4" t="s">
        <v>3827</v>
      </c>
      <c r="F5565" s="4" t="s">
        <v>5189</v>
      </c>
      <c r="G5565" s="4" t="s">
        <v>2910</v>
      </c>
      <c r="H5565" s="4" t="s">
        <v>7944</v>
      </c>
      <c r="I5565" s="4"/>
      <c r="J5565" s="4"/>
      <c r="K5565" s="4"/>
      <c r="L5565" s="10" t="n">
        <v>0.348</v>
      </c>
      <c r="M5565" s="10" t="n">
        <v>0.17</v>
      </c>
      <c r="N5565" s="11" t="s">
        <v>103</v>
      </c>
      <c r="O5565" s="11" t="s">
        <v>103</v>
      </c>
      <c r="P5565" s="11" t="s">
        <v>103</v>
      </c>
      <c r="Q5565" s="11" t="s">
        <v>103</v>
      </c>
      <c r="R5565" s="4"/>
    </row>
    <row r="5566" customFormat="false" ht="15" hidden="false" customHeight="false" outlineLevel="0" collapsed="false">
      <c r="A5566" s="4" t="s">
        <v>8054</v>
      </c>
      <c r="B5566" s="4" t="n">
        <v>16</v>
      </c>
      <c r="C5566" s="4" t="s">
        <v>7943</v>
      </c>
      <c r="D5566" s="4" t="s">
        <v>38</v>
      </c>
      <c r="E5566" s="4" t="s">
        <v>3827</v>
      </c>
      <c r="F5566" s="4" t="s">
        <v>5189</v>
      </c>
      <c r="G5566" s="4" t="s">
        <v>2910</v>
      </c>
      <c r="H5566" s="4" t="s">
        <v>7944</v>
      </c>
      <c r="I5566" s="4"/>
      <c r="J5566" s="4"/>
      <c r="K5566" s="4"/>
      <c r="L5566" s="10" t="n">
        <v>0.348</v>
      </c>
      <c r="M5566" s="10" t="n">
        <v>0.17</v>
      </c>
      <c r="N5566" s="11" t="s">
        <v>103</v>
      </c>
      <c r="O5566" s="11" t="s">
        <v>103</v>
      </c>
      <c r="P5566" s="11" t="s">
        <v>103</v>
      </c>
      <c r="Q5566" s="11" t="s">
        <v>103</v>
      </c>
      <c r="R5566" s="4"/>
    </row>
    <row r="5567" customFormat="false" ht="15" hidden="false" customHeight="false" outlineLevel="0" collapsed="false">
      <c r="A5567" s="4" t="s">
        <v>8055</v>
      </c>
      <c r="B5567" s="4" t="n">
        <v>16</v>
      </c>
      <c r="C5567" s="4" t="s">
        <v>7943</v>
      </c>
      <c r="D5567" s="4" t="s">
        <v>38</v>
      </c>
      <c r="E5567" s="4" t="s">
        <v>3827</v>
      </c>
      <c r="F5567" s="4" t="s">
        <v>5189</v>
      </c>
      <c r="G5567" s="4" t="s">
        <v>2910</v>
      </c>
      <c r="H5567" s="4" t="s">
        <v>7944</v>
      </c>
      <c r="I5567" s="4"/>
      <c r="J5567" s="4"/>
      <c r="K5567" s="4"/>
      <c r="L5567" s="10" t="n">
        <v>0.348</v>
      </c>
      <c r="M5567" s="10" t="n">
        <v>0.17</v>
      </c>
      <c r="N5567" s="11" t="s">
        <v>103</v>
      </c>
      <c r="O5567" s="11" t="s">
        <v>103</v>
      </c>
      <c r="P5567" s="11" t="s">
        <v>103</v>
      </c>
      <c r="Q5567" s="11" t="s">
        <v>103</v>
      </c>
      <c r="R5567" s="4"/>
    </row>
    <row r="5568" customFormat="false" ht="15" hidden="false" customHeight="false" outlineLevel="0" collapsed="false">
      <c r="A5568" s="4" t="s">
        <v>8056</v>
      </c>
      <c r="B5568" s="4" t="n">
        <v>16</v>
      </c>
      <c r="C5568" s="4" t="s">
        <v>7943</v>
      </c>
      <c r="D5568" s="4" t="s">
        <v>38</v>
      </c>
      <c r="E5568" s="4" t="s">
        <v>3827</v>
      </c>
      <c r="F5568" s="4" t="s">
        <v>5189</v>
      </c>
      <c r="G5568" s="4" t="s">
        <v>2910</v>
      </c>
      <c r="H5568" s="4" t="s">
        <v>7944</v>
      </c>
      <c r="I5568" s="4"/>
      <c r="J5568" s="4"/>
      <c r="K5568" s="4"/>
      <c r="L5568" s="10" t="n">
        <v>0.348</v>
      </c>
      <c r="M5568" s="10" t="n">
        <v>0.17</v>
      </c>
      <c r="N5568" s="11" t="s">
        <v>103</v>
      </c>
      <c r="O5568" s="11" t="s">
        <v>103</v>
      </c>
      <c r="P5568" s="11" t="s">
        <v>103</v>
      </c>
      <c r="Q5568" s="11" t="s">
        <v>103</v>
      </c>
      <c r="R5568" s="4"/>
    </row>
    <row r="5569" customFormat="false" ht="15" hidden="false" customHeight="false" outlineLevel="0" collapsed="false">
      <c r="A5569" s="4" t="s">
        <v>8057</v>
      </c>
      <c r="B5569" s="4" t="n">
        <v>16</v>
      </c>
      <c r="C5569" s="4" t="s">
        <v>7943</v>
      </c>
      <c r="D5569" s="4" t="s">
        <v>38</v>
      </c>
      <c r="E5569" s="4" t="s">
        <v>3827</v>
      </c>
      <c r="F5569" s="4" t="s">
        <v>5189</v>
      </c>
      <c r="G5569" s="4" t="s">
        <v>2910</v>
      </c>
      <c r="H5569" s="4" t="s">
        <v>7944</v>
      </c>
      <c r="I5569" s="4"/>
      <c r="J5569" s="4"/>
      <c r="K5569" s="4"/>
      <c r="L5569" s="10" t="n">
        <v>0.348</v>
      </c>
      <c r="M5569" s="10" t="n">
        <v>0.17</v>
      </c>
      <c r="N5569" s="11" t="s">
        <v>103</v>
      </c>
      <c r="O5569" s="11" t="s">
        <v>103</v>
      </c>
      <c r="P5569" s="11" t="s">
        <v>103</v>
      </c>
      <c r="Q5569" s="11" t="s">
        <v>103</v>
      </c>
      <c r="R5569" s="4"/>
    </row>
    <row r="5570" customFormat="false" ht="15" hidden="false" customHeight="false" outlineLevel="0" collapsed="false">
      <c r="A5570" s="4" t="s">
        <v>8058</v>
      </c>
      <c r="B5570" s="4" t="n">
        <v>16</v>
      </c>
      <c r="C5570" s="4" t="s">
        <v>7943</v>
      </c>
      <c r="D5570" s="4" t="s">
        <v>38</v>
      </c>
      <c r="E5570" s="4" t="s">
        <v>3827</v>
      </c>
      <c r="F5570" s="4" t="s">
        <v>5189</v>
      </c>
      <c r="G5570" s="4" t="s">
        <v>2910</v>
      </c>
      <c r="H5570" s="4" t="s">
        <v>7944</v>
      </c>
      <c r="I5570" s="4"/>
      <c r="J5570" s="4"/>
      <c r="K5570" s="4"/>
      <c r="L5570" s="10" t="n">
        <v>0.348</v>
      </c>
      <c r="M5570" s="10" t="n">
        <v>0.17</v>
      </c>
      <c r="N5570" s="11" t="s">
        <v>103</v>
      </c>
      <c r="O5570" s="11" t="s">
        <v>103</v>
      </c>
      <c r="P5570" s="11" t="s">
        <v>103</v>
      </c>
      <c r="Q5570" s="11" t="s">
        <v>103</v>
      </c>
      <c r="R5570" s="4"/>
    </row>
    <row r="5571" customFormat="false" ht="15" hidden="false" customHeight="false" outlineLevel="0" collapsed="false">
      <c r="A5571" s="4" t="s">
        <v>8059</v>
      </c>
      <c r="B5571" s="4" t="n">
        <v>16</v>
      </c>
      <c r="C5571" s="4" t="s">
        <v>7943</v>
      </c>
      <c r="D5571" s="4" t="s">
        <v>38</v>
      </c>
      <c r="E5571" s="4" t="s">
        <v>3827</v>
      </c>
      <c r="F5571" s="4" t="s">
        <v>5189</v>
      </c>
      <c r="G5571" s="4" t="s">
        <v>2910</v>
      </c>
      <c r="H5571" s="4" t="s">
        <v>7944</v>
      </c>
      <c r="I5571" s="4"/>
      <c r="J5571" s="4"/>
      <c r="K5571" s="4"/>
      <c r="L5571" s="10" t="n">
        <v>0.348</v>
      </c>
      <c r="M5571" s="10" t="n">
        <v>0.17</v>
      </c>
      <c r="N5571" s="11" t="s">
        <v>103</v>
      </c>
      <c r="O5571" s="11" t="s">
        <v>103</v>
      </c>
      <c r="P5571" s="11" t="s">
        <v>103</v>
      </c>
      <c r="Q5571" s="11" t="s">
        <v>103</v>
      </c>
      <c r="R5571" s="4"/>
    </row>
    <row r="5572" customFormat="false" ht="15" hidden="false" customHeight="false" outlineLevel="0" collapsed="false">
      <c r="A5572" s="4" t="s">
        <v>8060</v>
      </c>
      <c r="B5572" s="4" t="n">
        <v>16</v>
      </c>
      <c r="C5572" s="4" t="s">
        <v>7943</v>
      </c>
      <c r="D5572" s="4" t="s">
        <v>38</v>
      </c>
      <c r="E5572" s="4" t="s">
        <v>3827</v>
      </c>
      <c r="F5572" s="4" t="s">
        <v>5189</v>
      </c>
      <c r="G5572" s="4" t="s">
        <v>2910</v>
      </c>
      <c r="H5572" s="4" t="s">
        <v>7944</v>
      </c>
      <c r="I5572" s="4"/>
      <c r="J5572" s="4"/>
      <c r="K5572" s="4"/>
      <c r="L5572" s="10" t="n">
        <v>0.348</v>
      </c>
      <c r="M5572" s="10" t="n">
        <v>0.17</v>
      </c>
      <c r="N5572" s="11" t="s">
        <v>103</v>
      </c>
      <c r="O5572" s="11" t="s">
        <v>103</v>
      </c>
      <c r="P5572" s="11" t="s">
        <v>103</v>
      </c>
      <c r="Q5572" s="11" t="s">
        <v>103</v>
      </c>
      <c r="R5572" s="4"/>
    </row>
    <row r="5573" customFormat="false" ht="15" hidden="false" customHeight="false" outlineLevel="0" collapsed="false">
      <c r="A5573" s="4" t="s">
        <v>8061</v>
      </c>
      <c r="B5573" s="4" t="n">
        <v>16</v>
      </c>
      <c r="C5573" s="4" t="s">
        <v>7943</v>
      </c>
      <c r="D5573" s="4" t="s">
        <v>38</v>
      </c>
      <c r="E5573" s="4" t="s">
        <v>3827</v>
      </c>
      <c r="F5573" s="4" t="s">
        <v>5189</v>
      </c>
      <c r="G5573" s="4" t="s">
        <v>2910</v>
      </c>
      <c r="H5573" s="4" t="s">
        <v>7944</v>
      </c>
      <c r="I5573" s="4"/>
      <c r="J5573" s="4"/>
      <c r="K5573" s="4"/>
      <c r="L5573" s="10" t="n">
        <v>0.348</v>
      </c>
      <c r="M5573" s="10" t="n">
        <v>0.17</v>
      </c>
      <c r="N5573" s="11" t="s">
        <v>103</v>
      </c>
      <c r="O5573" s="11" t="s">
        <v>103</v>
      </c>
      <c r="P5573" s="11" t="s">
        <v>103</v>
      </c>
      <c r="Q5573" s="11" t="s">
        <v>103</v>
      </c>
      <c r="R5573" s="4"/>
    </row>
    <row r="5574" customFormat="false" ht="15" hidden="false" customHeight="false" outlineLevel="0" collapsed="false">
      <c r="A5574" s="4" t="s">
        <v>8062</v>
      </c>
      <c r="B5574" s="4" t="n">
        <v>16</v>
      </c>
      <c r="C5574" s="4" t="s">
        <v>7943</v>
      </c>
      <c r="D5574" s="4" t="s">
        <v>38</v>
      </c>
      <c r="E5574" s="4" t="s">
        <v>3827</v>
      </c>
      <c r="F5574" s="4" t="s">
        <v>5189</v>
      </c>
      <c r="G5574" s="4" t="s">
        <v>2910</v>
      </c>
      <c r="H5574" s="4" t="s">
        <v>7944</v>
      </c>
      <c r="I5574" s="4"/>
      <c r="J5574" s="4"/>
      <c r="K5574" s="4"/>
      <c r="L5574" s="10" t="n">
        <v>0.348</v>
      </c>
      <c r="M5574" s="10" t="n">
        <v>0.17</v>
      </c>
      <c r="N5574" s="11" t="s">
        <v>103</v>
      </c>
      <c r="O5574" s="11" t="s">
        <v>103</v>
      </c>
      <c r="P5574" s="11" t="s">
        <v>103</v>
      </c>
      <c r="Q5574" s="11" t="s">
        <v>103</v>
      </c>
      <c r="R5574" s="4"/>
    </row>
    <row r="5575" customFormat="false" ht="15" hidden="false" customHeight="false" outlineLevel="0" collapsed="false">
      <c r="A5575" s="4" t="s">
        <v>8063</v>
      </c>
      <c r="B5575" s="4" t="n">
        <v>16</v>
      </c>
      <c r="C5575" s="4" t="s">
        <v>7943</v>
      </c>
      <c r="D5575" s="4" t="s">
        <v>38</v>
      </c>
      <c r="E5575" s="4" t="s">
        <v>3827</v>
      </c>
      <c r="F5575" s="4" t="s">
        <v>5189</v>
      </c>
      <c r="G5575" s="4" t="s">
        <v>2910</v>
      </c>
      <c r="H5575" s="4" t="s">
        <v>7944</v>
      </c>
      <c r="I5575" s="4"/>
      <c r="J5575" s="4"/>
      <c r="K5575" s="4"/>
      <c r="L5575" s="10" t="n">
        <v>0.348</v>
      </c>
      <c r="M5575" s="10" t="n">
        <v>0.17</v>
      </c>
      <c r="N5575" s="11" t="s">
        <v>103</v>
      </c>
      <c r="O5575" s="11" t="s">
        <v>103</v>
      </c>
      <c r="P5575" s="11" t="s">
        <v>103</v>
      </c>
      <c r="Q5575" s="11" t="s">
        <v>103</v>
      </c>
      <c r="R5575" s="4"/>
    </row>
    <row r="5576" customFormat="false" ht="15" hidden="false" customHeight="false" outlineLevel="0" collapsed="false">
      <c r="A5576" s="4" t="s">
        <v>8064</v>
      </c>
      <c r="B5576" s="4" t="n">
        <v>16</v>
      </c>
      <c r="C5576" s="4" t="s">
        <v>7943</v>
      </c>
      <c r="D5576" s="4" t="s">
        <v>38</v>
      </c>
      <c r="E5576" s="4" t="s">
        <v>3827</v>
      </c>
      <c r="F5576" s="4" t="s">
        <v>5189</v>
      </c>
      <c r="G5576" s="4" t="s">
        <v>2910</v>
      </c>
      <c r="H5576" s="4" t="s">
        <v>7944</v>
      </c>
      <c r="I5576" s="4"/>
      <c r="J5576" s="4"/>
      <c r="K5576" s="4"/>
      <c r="L5576" s="10" t="n">
        <v>0.348</v>
      </c>
      <c r="M5576" s="10" t="n">
        <v>0.17</v>
      </c>
      <c r="N5576" s="11" t="s">
        <v>103</v>
      </c>
      <c r="O5576" s="11" t="s">
        <v>103</v>
      </c>
      <c r="P5576" s="11" t="s">
        <v>103</v>
      </c>
      <c r="Q5576" s="11" t="s">
        <v>103</v>
      </c>
      <c r="R5576" s="4"/>
    </row>
    <row r="5577" customFormat="false" ht="15" hidden="false" customHeight="false" outlineLevel="0" collapsed="false">
      <c r="A5577" s="4" t="s">
        <v>8065</v>
      </c>
      <c r="B5577" s="4" t="n">
        <v>16</v>
      </c>
      <c r="C5577" s="4" t="s">
        <v>7943</v>
      </c>
      <c r="D5577" s="4" t="s">
        <v>38</v>
      </c>
      <c r="E5577" s="4" t="s">
        <v>3827</v>
      </c>
      <c r="F5577" s="4" t="s">
        <v>5189</v>
      </c>
      <c r="G5577" s="4" t="s">
        <v>2910</v>
      </c>
      <c r="H5577" s="4" t="s">
        <v>7944</v>
      </c>
      <c r="I5577" s="4"/>
      <c r="J5577" s="4"/>
      <c r="K5577" s="4"/>
      <c r="L5577" s="10" t="n">
        <v>0.348</v>
      </c>
      <c r="M5577" s="10" t="n">
        <v>0.17</v>
      </c>
      <c r="N5577" s="11" t="s">
        <v>103</v>
      </c>
      <c r="O5577" s="11" t="s">
        <v>103</v>
      </c>
      <c r="P5577" s="11" t="s">
        <v>103</v>
      </c>
      <c r="Q5577" s="11" t="s">
        <v>103</v>
      </c>
      <c r="R5577" s="4"/>
    </row>
    <row r="5578" customFormat="false" ht="15" hidden="false" customHeight="false" outlineLevel="0" collapsed="false">
      <c r="A5578" s="4" t="s">
        <v>8066</v>
      </c>
      <c r="B5578" s="4" t="n">
        <v>16</v>
      </c>
      <c r="C5578" s="4" t="s">
        <v>7943</v>
      </c>
      <c r="D5578" s="4" t="s">
        <v>38</v>
      </c>
      <c r="E5578" s="4" t="s">
        <v>3827</v>
      </c>
      <c r="F5578" s="4" t="s">
        <v>5189</v>
      </c>
      <c r="G5578" s="4" t="s">
        <v>2910</v>
      </c>
      <c r="H5578" s="4" t="s">
        <v>7944</v>
      </c>
      <c r="I5578" s="4"/>
      <c r="J5578" s="4"/>
      <c r="K5578" s="4"/>
      <c r="L5578" s="10" t="n">
        <v>0.348</v>
      </c>
      <c r="M5578" s="10" t="n">
        <v>0.17</v>
      </c>
      <c r="N5578" s="11" t="s">
        <v>103</v>
      </c>
      <c r="O5578" s="11" t="s">
        <v>103</v>
      </c>
      <c r="P5578" s="11" t="s">
        <v>103</v>
      </c>
      <c r="Q5578" s="11" t="s">
        <v>103</v>
      </c>
      <c r="R5578" s="4"/>
    </row>
    <row r="5579" customFormat="false" ht="15" hidden="false" customHeight="false" outlineLevel="0" collapsed="false">
      <c r="A5579" s="4" t="s">
        <v>8067</v>
      </c>
      <c r="B5579" s="4" t="n">
        <v>16</v>
      </c>
      <c r="C5579" s="4" t="s">
        <v>7943</v>
      </c>
      <c r="D5579" s="4" t="s">
        <v>38</v>
      </c>
      <c r="E5579" s="4" t="s">
        <v>3827</v>
      </c>
      <c r="F5579" s="4" t="s">
        <v>5189</v>
      </c>
      <c r="G5579" s="4" t="s">
        <v>2910</v>
      </c>
      <c r="H5579" s="4" t="s">
        <v>7944</v>
      </c>
      <c r="I5579" s="4"/>
      <c r="J5579" s="4"/>
      <c r="K5579" s="4"/>
      <c r="L5579" s="10" t="n">
        <v>0.348</v>
      </c>
      <c r="M5579" s="10" t="n">
        <v>0.17</v>
      </c>
      <c r="N5579" s="11" t="s">
        <v>103</v>
      </c>
      <c r="O5579" s="11" t="s">
        <v>103</v>
      </c>
      <c r="P5579" s="11" t="s">
        <v>103</v>
      </c>
      <c r="Q5579" s="11" t="s">
        <v>103</v>
      </c>
      <c r="R5579" s="4"/>
    </row>
    <row r="5580" customFormat="false" ht="15" hidden="false" customHeight="false" outlineLevel="0" collapsed="false">
      <c r="A5580" s="4" t="s">
        <v>8068</v>
      </c>
      <c r="B5580" s="4" t="n">
        <v>16</v>
      </c>
      <c r="C5580" s="4" t="s">
        <v>7943</v>
      </c>
      <c r="D5580" s="4" t="s">
        <v>38</v>
      </c>
      <c r="E5580" s="4" t="s">
        <v>3827</v>
      </c>
      <c r="F5580" s="4" t="s">
        <v>8069</v>
      </c>
      <c r="G5580" s="4" t="s">
        <v>2910</v>
      </c>
      <c r="H5580" s="4" t="s">
        <v>7944</v>
      </c>
      <c r="I5580" s="4"/>
      <c r="J5580" s="4"/>
      <c r="K5580" s="4"/>
      <c r="L5580" s="10" t="n">
        <v>0.348</v>
      </c>
      <c r="M5580" s="10" t="n">
        <v>0.17</v>
      </c>
      <c r="N5580" s="11" t="s">
        <v>103</v>
      </c>
      <c r="O5580" s="11" t="s">
        <v>103</v>
      </c>
      <c r="P5580" s="11" t="s">
        <v>103</v>
      </c>
      <c r="Q5580" s="11" t="s">
        <v>103</v>
      </c>
      <c r="R5580" s="4"/>
    </row>
    <row r="5581" customFormat="false" ht="15" hidden="false" customHeight="false" outlineLevel="0" collapsed="false">
      <c r="A5581" s="4" t="s">
        <v>8070</v>
      </c>
      <c r="B5581" s="4" t="n">
        <v>16</v>
      </c>
      <c r="C5581" s="4" t="s">
        <v>7943</v>
      </c>
      <c r="D5581" s="4" t="s">
        <v>38</v>
      </c>
      <c r="E5581" s="4" t="s">
        <v>3827</v>
      </c>
      <c r="F5581" s="4" t="s">
        <v>5189</v>
      </c>
      <c r="G5581" s="4" t="s">
        <v>2910</v>
      </c>
      <c r="H5581" s="4" t="s">
        <v>7944</v>
      </c>
      <c r="I5581" s="4"/>
      <c r="J5581" s="4"/>
      <c r="K5581" s="4"/>
      <c r="L5581" s="10" t="n">
        <v>0.348</v>
      </c>
      <c r="M5581" s="10" t="n">
        <v>0.17</v>
      </c>
      <c r="N5581" s="11" t="s">
        <v>103</v>
      </c>
      <c r="O5581" s="11" t="s">
        <v>103</v>
      </c>
      <c r="P5581" s="11" t="s">
        <v>103</v>
      </c>
      <c r="Q5581" s="11" t="s">
        <v>103</v>
      </c>
      <c r="R5581" s="4"/>
    </row>
    <row r="5582" customFormat="false" ht="15" hidden="false" customHeight="false" outlineLevel="0" collapsed="false">
      <c r="A5582" s="4" t="s">
        <v>8071</v>
      </c>
      <c r="B5582" s="4" t="n">
        <v>16</v>
      </c>
      <c r="C5582" s="4" t="s">
        <v>7943</v>
      </c>
      <c r="D5582" s="4" t="s">
        <v>38</v>
      </c>
      <c r="E5582" s="4" t="s">
        <v>3827</v>
      </c>
      <c r="F5582" s="4" t="s">
        <v>8069</v>
      </c>
      <c r="G5582" s="4" t="s">
        <v>2910</v>
      </c>
      <c r="H5582" s="4" t="s">
        <v>7944</v>
      </c>
      <c r="I5582" s="4"/>
      <c r="J5582" s="4"/>
      <c r="K5582" s="4"/>
      <c r="L5582" s="10" t="n">
        <v>0.348</v>
      </c>
      <c r="M5582" s="10" t="n">
        <v>0.17</v>
      </c>
      <c r="N5582" s="11" t="s">
        <v>103</v>
      </c>
      <c r="O5582" s="11" t="s">
        <v>103</v>
      </c>
      <c r="P5582" s="11" t="s">
        <v>103</v>
      </c>
      <c r="Q5582" s="11" t="s">
        <v>103</v>
      </c>
      <c r="R5582" s="4"/>
    </row>
    <row r="5583" customFormat="false" ht="15" hidden="false" customHeight="false" outlineLevel="0" collapsed="false">
      <c r="A5583" s="4" t="s">
        <v>8072</v>
      </c>
      <c r="B5583" s="4" t="n">
        <v>16</v>
      </c>
      <c r="C5583" s="4" t="s">
        <v>7943</v>
      </c>
      <c r="D5583" s="4" t="s">
        <v>38</v>
      </c>
      <c r="E5583" s="4" t="s">
        <v>3827</v>
      </c>
      <c r="F5583" s="4" t="s">
        <v>5189</v>
      </c>
      <c r="G5583" s="4" t="s">
        <v>2910</v>
      </c>
      <c r="H5583" s="4" t="s">
        <v>7944</v>
      </c>
      <c r="I5583" s="4"/>
      <c r="J5583" s="4"/>
      <c r="K5583" s="4"/>
      <c r="L5583" s="10" t="n">
        <v>0.348</v>
      </c>
      <c r="M5583" s="10" t="n">
        <v>0.17</v>
      </c>
      <c r="N5583" s="11" t="s">
        <v>103</v>
      </c>
      <c r="O5583" s="11" t="s">
        <v>103</v>
      </c>
      <c r="P5583" s="11" t="s">
        <v>103</v>
      </c>
      <c r="Q5583" s="11" t="s">
        <v>103</v>
      </c>
      <c r="R5583" s="4"/>
    </row>
    <row r="5584" customFormat="false" ht="15" hidden="false" customHeight="false" outlineLevel="0" collapsed="false">
      <c r="A5584" s="4" t="s">
        <v>8073</v>
      </c>
      <c r="B5584" s="4" t="n">
        <v>16</v>
      </c>
      <c r="C5584" s="4" t="s">
        <v>7943</v>
      </c>
      <c r="D5584" s="4" t="s">
        <v>38</v>
      </c>
      <c r="E5584" s="4" t="s">
        <v>3827</v>
      </c>
      <c r="F5584" s="4" t="s">
        <v>5189</v>
      </c>
      <c r="G5584" s="4" t="s">
        <v>2910</v>
      </c>
      <c r="H5584" s="4" t="s">
        <v>7944</v>
      </c>
      <c r="I5584" s="4"/>
      <c r="J5584" s="4"/>
      <c r="K5584" s="4"/>
      <c r="L5584" s="10" t="n">
        <v>0.348</v>
      </c>
      <c r="M5584" s="10" t="n">
        <v>0.17</v>
      </c>
      <c r="N5584" s="11" t="s">
        <v>103</v>
      </c>
      <c r="O5584" s="11" t="s">
        <v>103</v>
      </c>
      <c r="P5584" s="11" t="s">
        <v>103</v>
      </c>
      <c r="Q5584" s="11" t="s">
        <v>103</v>
      </c>
      <c r="R5584" s="4"/>
    </row>
    <row r="5585" customFormat="false" ht="15" hidden="false" customHeight="false" outlineLevel="0" collapsed="false">
      <c r="A5585" s="4" t="s">
        <v>8074</v>
      </c>
      <c r="B5585" s="4" t="n">
        <v>16</v>
      </c>
      <c r="C5585" s="4" t="s">
        <v>7943</v>
      </c>
      <c r="D5585" s="4" t="s">
        <v>38</v>
      </c>
      <c r="E5585" s="4" t="s">
        <v>3827</v>
      </c>
      <c r="F5585" s="4" t="s">
        <v>5189</v>
      </c>
      <c r="G5585" s="4" t="s">
        <v>2910</v>
      </c>
      <c r="H5585" s="4" t="s">
        <v>7944</v>
      </c>
      <c r="I5585" s="4"/>
      <c r="J5585" s="4"/>
      <c r="K5585" s="4"/>
      <c r="L5585" s="10" t="n">
        <v>0.348</v>
      </c>
      <c r="M5585" s="10" t="n">
        <v>0.17</v>
      </c>
      <c r="N5585" s="11" t="s">
        <v>103</v>
      </c>
      <c r="O5585" s="11" t="s">
        <v>103</v>
      </c>
      <c r="P5585" s="11" t="s">
        <v>103</v>
      </c>
      <c r="Q5585" s="11" t="s">
        <v>103</v>
      </c>
      <c r="R5585" s="4"/>
    </row>
    <row r="5586" customFormat="false" ht="15" hidden="false" customHeight="false" outlineLevel="0" collapsed="false">
      <c r="A5586" s="4" t="s">
        <v>8075</v>
      </c>
      <c r="B5586" s="4" t="n">
        <v>16</v>
      </c>
      <c r="C5586" s="4" t="s">
        <v>7943</v>
      </c>
      <c r="D5586" s="4" t="s">
        <v>38</v>
      </c>
      <c r="E5586" s="4" t="s">
        <v>3827</v>
      </c>
      <c r="F5586" s="4" t="s">
        <v>5189</v>
      </c>
      <c r="G5586" s="4" t="s">
        <v>2910</v>
      </c>
      <c r="H5586" s="4" t="s">
        <v>7944</v>
      </c>
      <c r="I5586" s="4"/>
      <c r="J5586" s="4"/>
      <c r="K5586" s="4"/>
      <c r="L5586" s="10" t="n">
        <v>0.348</v>
      </c>
      <c r="M5586" s="10" t="n">
        <v>0.17</v>
      </c>
      <c r="N5586" s="11" t="s">
        <v>103</v>
      </c>
      <c r="O5586" s="11" t="s">
        <v>103</v>
      </c>
      <c r="P5586" s="11" t="s">
        <v>103</v>
      </c>
      <c r="Q5586" s="11" t="s">
        <v>103</v>
      </c>
      <c r="R5586" s="4"/>
    </row>
    <row r="5587" customFormat="false" ht="15" hidden="false" customHeight="false" outlineLevel="0" collapsed="false">
      <c r="A5587" s="4" t="s">
        <v>8076</v>
      </c>
      <c r="B5587" s="4" t="n">
        <v>16</v>
      </c>
      <c r="C5587" s="4" t="s">
        <v>7943</v>
      </c>
      <c r="D5587" s="4" t="s">
        <v>38</v>
      </c>
      <c r="E5587" s="4" t="s">
        <v>3827</v>
      </c>
      <c r="F5587" s="4" t="s">
        <v>5189</v>
      </c>
      <c r="G5587" s="4" t="s">
        <v>2910</v>
      </c>
      <c r="H5587" s="4" t="s">
        <v>7944</v>
      </c>
      <c r="I5587" s="4"/>
      <c r="J5587" s="4"/>
      <c r="K5587" s="4"/>
      <c r="L5587" s="10" t="n">
        <v>0.348</v>
      </c>
      <c r="M5587" s="10" t="n">
        <v>0.17</v>
      </c>
      <c r="N5587" s="11" t="s">
        <v>103</v>
      </c>
      <c r="O5587" s="11" t="s">
        <v>103</v>
      </c>
      <c r="P5587" s="11" t="s">
        <v>103</v>
      </c>
      <c r="Q5587" s="11" t="s">
        <v>103</v>
      </c>
      <c r="R5587" s="4"/>
    </row>
    <row r="5588" customFormat="false" ht="15" hidden="false" customHeight="false" outlineLevel="0" collapsed="false">
      <c r="A5588" s="4" t="s">
        <v>8077</v>
      </c>
      <c r="B5588" s="4" t="n">
        <v>16</v>
      </c>
      <c r="C5588" s="4" t="s">
        <v>7943</v>
      </c>
      <c r="D5588" s="4" t="s">
        <v>38</v>
      </c>
      <c r="E5588" s="4" t="s">
        <v>3827</v>
      </c>
      <c r="F5588" s="4" t="s">
        <v>5189</v>
      </c>
      <c r="G5588" s="4" t="s">
        <v>2910</v>
      </c>
      <c r="H5588" s="4" t="s">
        <v>7944</v>
      </c>
      <c r="I5588" s="4"/>
      <c r="J5588" s="4"/>
      <c r="K5588" s="4"/>
      <c r="L5588" s="10" t="n">
        <v>0.348</v>
      </c>
      <c r="M5588" s="10" t="n">
        <v>0.17</v>
      </c>
      <c r="N5588" s="11" t="s">
        <v>103</v>
      </c>
      <c r="O5588" s="11" t="s">
        <v>103</v>
      </c>
      <c r="P5588" s="11" t="s">
        <v>103</v>
      </c>
      <c r="Q5588" s="11" t="s">
        <v>103</v>
      </c>
      <c r="R5588" s="4"/>
    </row>
    <row r="5589" customFormat="false" ht="15" hidden="false" customHeight="false" outlineLevel="0" collapsed="false">
      <c r="A5589" s="4" t="s">
        <v>8078</v>
      </c>
      <c r="B5589" s="4" t="n">
        <v>16</v>
      </c>
      <c r="C5589" s="4" t="s">
        <v>7943</v>
      </c>
      <c r="D5589" s="4" t="s">
        <v>38</v>
      </c>
      <c r="E5589" s="4" t="s">
        <v>3827</v>
      </c>
      <c r="F5589" s="4" t="s">
        <v>5189</v>
      </c>
      <c r="G5589" s="4" t="s">
        <v>2910</v>
      </c>
      <c r="H5589" s="4" t="s">
        <v>7944</v>
      </c>
      <c r="I5589" s="4"/>
      <c r="J5589" s="4"/>
      <c r="K5589" s="4"/>
      <c r="L5589" s="10" t="n">
        <v>0.348</v>
      </c>
      <c r="M5589" s="10" t="n">
        <v>0.17</v>
      </c>
      <c r="N5589" s="11" t="s">
        <v>103</v>
      </c>
      <c r="O5589" s="11" t="s">
        <v>103</v>
      </c>
      <c r="P5589" s="11" t="s">
        <v>103</v>
      </c>
      <c r="Q5589" s="11" t="s">
        <v>103</v>
      </c>
      <c r="R5589" s="4"/>
    </row>
    <row r="5590" customFormat="false" ht="15" hidden="false" customHeight="false" outlineLevel="0" collapsed="false">
      <c r="A5590" s="4" t="s">
        <v>8079</v>
      </c>
      <c r="B5590" s="4" t="n">
        <v>16</v>
      </c>
      <c r="C5590" s="4" t="s">
        <v>7943</v>
      </c>
      <c r="D5590" s="4" t="s">
        <v>38</v>
      </c>
      <c r="E5590" s="4" t="s">
        <v>3827</v>
      </c>
      <c r="F5590" s="4" t="s">
        <v>5189</v>
      </c>
      <c r="G5590" s="4" t="s">
        <v>2910</v>
      </c>
      <c r="H5590" s="4" t="s">
        <v>7944</v>
      </c>
      <c r="I5590" s="4"/>
      <c r="J5590" s="4"/>
      <c r="K5590" s="4"/>
      <c r="L5590" s="10" t="n">
        <v>0.348</v>
      </c>
      <c r="M5590" s="10" t="n">
        <v>0.17</v>
      </c>
      <c r="N5590" s="11" t="s">
        <v>103</v>
      </c>
      <c r="O5590" s="11" t="s">
        <v>103</v>
      </c>
      <c r="P5590" s="11" t="s">
        <v>103</v>
      </c>
      <c r="Q5590" s="11" t="s">
        <v>103</v>
      </c>
      <c r="R5590" s="4"/>
    </row>
    <row r="5591" customFormat="false" ht="15" hidden="false" customHeight="false" outlineLevel="0" collapsed="false">
      <c r="A5591" s="4" t="s">
        <v>8080</v>
      </c>
      <c r="B5591" s="4" t="n">
        <v>16</v>
      </c>
      <c r="C5591" s="4" t="s">
        <v>7943</v>
      </c>
      <c r="D5591" s="4" t="s">
        <v>38</v>
      </c>
      <c r="E5591" s="4" t="s">
        <v>3827</v>
      </c>
      <c r="F5591" s="4" t="s">
        <v>5189</v>
      </c>
      <c r="G5591" s="4" t="s">
        <v>2910</v>
      </c>
      <c r="H5591" s="4" t="s">
        <v>7944</v>
      </c>
      <c r="I5591" s="4"/>
      <c r="J5591" s="4"/>
      <c r="K5591" s="4"/>
      <c r="L5591" s="10" t="n">
        <v>0.348</v>
      </c>
      <c r="M5591" s="10" t="n">
        <v>0.17</v>
      </c>
      <c r="N5591" s="11" t="s">
        <v>103</v>
      </c>
      <c r="O5591" s="11" t="s">
        <v>103</v>
      </c>
      <c r="P5591" s="11" t="s">
        <v>103</v>
      </c>
      <c r="Q5591" s="11" t="s">
        <v>103</v>
      </c>
      <c r="R5591" s="4"/>
    </row>
    <row r="5592" customFormat="false" ht="15" hidden="false" customHeight="false" outlineLevel="0" collapsed="false">
      <c r="A5592" s="4" t="s">
        <v>8081</v>
      </c>
      <c r="B5592" s="4" t="n">
        <v>16</v>
      </c>
      <c r="C5592" s="4" t="s">
        <v>7943</v>
      </c>
      <c r="D5592" s="4" t="s">
        <v>38</v>
      </c>
      <c r="E5592" s="4" t="s">
        <v>3827</v>
      </c>
      <c r="F5592" s="4" t="s">
        <v>5189</v>
      </c>
      <c r="G5592" s="4" t="s">
        <v>2910</v>
      </c>
      <c r="H5592" s="4" t="s">
        <v>7944</v>
      </c>
      <c r="I5592" s="4"/>
      <c r="J5592" s="4"/>
      <c r="K5592" s="4"/>
      <c r="L5592" s="10" t="n">
        <v>0.348</v>
      </c>
      <c r="M5592" s="10" t="n">
        <v>0.17</v>
      </c>
      <c r="N5592" s="11" t="s">
        <v>103</v>
      </c>
      <c r="O5592" s="11" t="s">
        <v>103</v>
      </c>
      <c r="P5592" s="11" t="s">
        <v>103</v>
      </c>
      <c r="Q5592" s="11" t="s">
        <v>103</v>
      </c>
      <c r="R5592" s="4"/>
    </row>
    <row r="5593" customFormat="false" ht="15" hidden="false" customHeight="false" outlineLevel="0" collapsed="false">
      <c r="A5593" s="4" t="s">
        <v>8082</v>
      </c>
      <c r="B5593" s="4" t="n">
        <v>16</v>
      </c>
      <c r="C5593" s="4" t="s">
        <v>7943</v>
      </c>
      <c r="D5593" s="4" t="s">
        <v>38</v>
      </c>
      <c r="E5593" s="4" t="s">
        <v>3827</v>
      </c>
      <c r="F5593" s="4" t="s">
        <v>5189</v>
      </c>
      <c r="G5593" s="4" t="s">
        <v>2910</v>
      </c>
      <c r="H5593" s="4" t="s">
        <v>7944</v>
      </c>
      <c r="I5593" s="4"/>
      <c r="J5593" s="4"/>
      <c r="K5593" s="4"/>
      <c r="L5593" s="10" t="n">
        <v>0.348</v>
      </c>
      <c r="M5593" s="10" t="n">
        <v>0.17</v>
      </c>
      <c r="N5593" s="11" t="s">
        <v>103</v>
      </c>
      <c r="O5593" s="11" t="s">
        <v>103</v>
      </c>
      <c r="P5593" s="11" t="s">
        <v>103</v>
      </c>
      <c r="Q5593" s="11" t="s">
        <v>103</v>
      </c>
      <c r="R5593" s="4"/>
    </row>
    <row r="5594" customFormat="false" ht="15" hidden="false" customHeight="false" outlineLevel="0" collapsed="false">
      <c r="A5594" s="4" t="s">
        <v>8083</v>
      </c>
      <c r="B5594" s="4" t="n">
        <v>16</v>
      </c>
      <c r="C5594" s="4" t="s">
        <v>7943</v>
      </c>
      <c r="D5594" s="4" t="s">
        <v>38</v>
      </c>
      <c r="E5594" s="4" t="s">
        <v>3827</v>
      </c>
      <c r="F5594" s="4" t="s">
        <v>5189</v>
      </c>
      <c r="G5594" s="4" t="s">
        <v>2910</v>
      </c>
      <c r="H5594" s="4" t="s">
        <v>7944</v>
      </c>
      <c r="I5594" s="4"/>
      <c r="J5594" s="4"/>
      <c r="K5594" s="4"/>
      <c r="L5594" s="10" t="n">
        <v>0.348</v>
      </c>
      <c r="M5594" s="10" t="n">
        <v>0.17</v>
      </c>
      <c r="N5594" s="11" t="s">
        <v>103</v>
      </c>
      <c r="O5594" s="11" t="s">
        <v>103</v>
      </c>
      <c r="P5594" s="11" t="s">
        <v>103</v>
      </c>
      <c r="Q5594" s="11" t="s">
        <v>103</v>
      </c>
      <c r="R5594" s="4"/>
    </row>
    <row r="5595" customFormat="false" ht="15" hidden="false" customHeight="false" outlineLevel="0" collapsed="false">
      <c r="A5595" s="4" t="s">
        <v>8084</v>
      </c>
      <c r="B5595" s="4" t="n">
        <v>16</v>
      </c>
      <c r="C5595" s="4" t="s">
        <v>7943</v>
      </c>
      <c r="D5595" s="4" t="s">
        <v>38</v>
      </c>
      <c r="E5595" s="4" t="s">
        <v>3827</v>
      </c>
      <c r="F5595" s="4" t="s">
        <v>5189</v>
      </c>
      <c r="G5595" s="4" t="s">
        <v>2910</v>
      </c>
      <c r="H5595" s="4" t="s">
        <v>7944</v>
      </c>
      <c r="I5595" s="4"/>
      <c r="J5595" s="4"/>
      <c r="K5595" s="4"/>
      <c r="L5595" s="10" t="n">
        <v>0.348</v>
      </c>
      <c r="M5595" s="10" t="n">
        <v>0.17</v>
      </c>
      <c r="N5595" s="11" t="s">
        <v>103</v>
      </c>
      <c r="O5595" s="11" t="s">
        <v>103</v>
      </c>
      <c r="P5595" s="11" t="s">
        <v>103</v>
      </c>
      <c r="Q5595" s="11" t="s">
        <v>103</v>
      </c>
      <c r="R5595" s="4"/>
    </row>
    <row r="5596" customFormat="false" ht="15" hidden="false" customHeight="false" outlineLevel="0" collapsed="false">
      <c r="A5596" s="4" t="s">
        <v>8085</v>
      </c>
      <c r="B5596" s="4" t="n">
        <v>16</v>
      </c>
      <c r="C5596" s="4" t="s">
        <v>7943</v>
      </c>
      <c r="D5596" s="4" t="s">
        <v>38</v>
      </c>
      <c r="E5596" s="4" t="s">
        <v>3827</v>
      </c>
      <c r="F5596" s="4" t="s">
        <v>5189</v>
      </c>
      <c r="G5596" s="4" t="s">
        <v>2910</v>
      </c>
      <c r="H5596" s="4" t="s">
        <v>7944</v>
      </c>
      <c r="I5596" s="4"/>
      <c r="J5596" s="4"/>
      <c r="K5596" s="4"/>
      <c r="L5596" s="10" t="n">
        <v>0.348</v>
      </c>
      <c r="M5596" s="10" t="n">
        <v>0.17</v>
      </c>
      <c r="N5596" s="11" t="s">
        <v>103</v>
      </c>
      <c r="O5596" s="11" t="s">
        <v>103</v>
      </c>
      <c r="P5596" s="11" t="s">
        <v>103</v>
      </c>
      <c r="Q5596" s="11" t="s">
        <v>103</v>
      </c>
      <c r="R5596" s="4"/>
    </row>
    <row r="5597" customFormat="false" ht="15" hidden="false" customHeight="false" outlineLevel="0" collapsed="false">
      <c r="A5597" s="4" t="s">
        <v>8086</v>
      </c>
      <c r="B5597" s="4" t="n">
        <v>16</v>
      </c>
      <c r="C5597" s="4" t="s">
        <v>7943</v>
      </c>
      <c r="D5597" s="4" t="s">
        <v>38</v>
      </c>
      <c r="E5597" s="4" t="s">
        <v>3827</v>
      </c>
      <c r="F5597" s="4" t="s">
        <v>5189</v>
      </c>
      <c r="G5597" s="4" t="s">
        <v>2910</v>
      </c>
      <c r="H5597" s="4" t="s">
        <v>7944</v>
      </c>
      <c r="I5597" s="4"/>
      <c r="J5597" s="4"/>
      <c r="K5597" s="4"/>
      <c r="L5597" s="10" t="n">
        <v>0.348</v>
      </c>
      <c r="M5597" s="10" t="n">
        <v>0.17</v>
      </c>
      <c r="N5597" s="11" t="s">
        <v>103</v>
      </c>
      <c r="O5597" s="11" t="s">
        <v>103</v>
      </c>
      <c r="P5597" s="11" t="s">
        <v>103</v>
      </c>
      <c r="Q5597" s="11" t="s">
        <v>103</v>
      </c>
      <c r="R5597" s="4"/>
    </row>
    <row r="5598" customFormat="false" ht="15" hidden="false" customHeight="false" outlineLevel="0" collapsed="false">
      <c r="A5598" s="4" t="s">
        <v>8087</v>
      </c>
      <c r="B5598" s="4" t="n">
        <v>16</v>
      </c>
      <c r="C5598" s="4" t="s">
        <v>7943</v>
      </c>
      <c r="D5598" s="4" t="s">
        <v>38</v>
      </c>
      <c r="E5598" s="4" t="s">
        <v>3827</v>
      </c>
      <c r="F5598" s="4" t="s">
        <v>5189</v>
      </c>
      <c r="G5598" s="4" t="s">
        <v>2910</v>
      </c>
      <c r="H5598" s="4" t="s">
        <v>7944</v>
      </c>
      <c r="I5598" s="4"/>
      <c r="J5598" s="4"/>
      <c r="K5598" s="4"/>
      <c r="L5598" s="10" t="n">
        <v>0.348</v>
      </c>
      <c r="M5598" s="10" t="n">
        <v>0.17</v>
      </c>
      <c r="N5598" s="11" t="s">
        <v>103</v>
      </c>
      <c r="O5598" s="11" t="s">
        <v>103</v>
      </c>
      <c r="P5598" s="11" t="s">
        <v>103</v>
      </c>
      <c r="Q5598" s="11" t="s">
        <v>103</v>
      </c>
      <c r="R5598" s="4"/>
    </row>
    <row r="5599" customFormat="false" ht="15" hidden="false" customHeight="false" outlineLevel="0" collapsed="false">
      <c r="A5599" s="4" t="s">
        <v>8088</v>
      </c>
      <c r="B5599" s="4" t="n">
        <v>16</v>
      </c>
      <c r="C5599" s="4" t="s">
        <v>7943</v>
      </c>
      <c r="D5599" s="4" t="s">
        <v>38</v>
      </c>
      <c r="E5599" s="4" t="s">
        <v>3827</v>
      </c>
      <c r="F5599" s="4" t="s">
        <v>5189</v>
      </c>
      <c r="G5599" s="4" t="s">
        <v>2910</v>
      </c>
      <c r="H5599" s="4" t="s">
        <v>7944</v>
      </c>
      <c r="I5599" s="4"/>
      <c r="J5599" s="4"/>
      <c r="K5599" s="4"/>
      <c r="L5599" s="10" t="n">
        <v>0.348</v>
      </c>
      <c r="M5599" s="10" t="n">
        <v>0.17</v>
      </c>
      <c r="N5599" s="11" t="s">
        <v>103</v>
      </c>
      <c r="O5599" s="11" t="s">
        <v>103</v>
      </c>
      <c r="P5599" s="11" t="s">
        <v>103</v>
      </c>
      <c r="Q5599" s="11" t="s">
        <v>103</v>
      </c>
      <c r="R5599" s="4"/>
    </row>
    <row r="5600" customFormat="false" ht="15" hidden="false" customHeight="false" outlineLevel="0" collapsed="false">
      <c r="A5600" s="4" t="s">
        <v>8089</v>
      </c>
      <c r="B5600" s="4" t="n">
        <v>16</v>
      </c>
      <c r="C5600" s="4" t="s">
        <v>7943</v>
      </c>
      <c r="D5600" s="4" t="s">
        <v>38</v>
      </c>
      <c r="E5600" s="4" t="s">
        <v>3827</v>
      </c>
      <c r="F5600" s="4" t="s">
        <v>5189</v>
      </c>
      <c r="G5600" s="4" t="s">
        <v>2910</v>
      </c>
      <c r="H5600" s="4" t="s">
        <v>7944</v>
      </c>
      <c r="I5600" s="4"/>
      <c r="J5600" s="4"/>
      <c r="K5600" s="4"/>
      <c r="L5600" s="10" t="n">
        <v>0.348</v>
      </c>
      <c r="M5600" s="10" t="n">
        <v>0.17</v>
      </c>
      <c r="N5600" s="11" t="s">
        <v>103</v>
      </c>
      <c r="O5600" s="11" t="s">
        <v>103</v>
      </c>
      <c r="P5600" s="11" t="s">
        <v>103</v>
      </c>
      <c r="Q5600" s="11" t="s">
        <v>103</v>
      </c>
      <c r="R5600" s="4"/>
    </row>
    <row r="5601" customFormat="false" ht="15" hidden="false" customHeight="false" outlineLevel="0" collapsed="false">
      <c r="A5601" s="4" t="s">
        <v>8090</v>
      </c>
      <c r="B5601" s="4" t="n">
        <v>16</v>
      </c>
      <c r="C5601" s="4" t="s">
        <v>7943</v>
      </c>
      <c r="D5601" s="4" t="s">
        <v>38</v>
      </c>
      <c r="E5601" s="4" t="s">
        <v>3827</v>
      </c>
      <c r="F5601" s="4" t="s">
        <v>7979</v>
      </c>
      <c r="G5601" s="4" t="s">
        <v>2910</v>
      </c>
      <c r="H5601" s="4" t="s">
        <v>7944</v>
      </c>
      <c r="I5601" s="4"/>
      <c r="J5601" s="4"/>
      <c r="K5601" s="4"/>
      <c r="L5601" s="10" t="n">
        <v>0.348</v>
      </c>
      <c r="M5601" s="10" t="n">
        <v>0.17</v>
      </c>
      <c r="N5601" s="11" t="s">
        <v>103</v>
      </c>
      <c r="O5601" s="11" t="s">
        <v>103</v>
      </c>
      <c r="P5601" s="11" t="s">
        <v>103</v>
      </c>
      <c r="Q5601" s="11" t="s">
        <v>103</v>
      </c>
      <c r="R5601" s="4"/>
    </row>
    <row r="5602" customFormat="false" ht="15" hidden="false" customHeight="false" outlineLevel="0" collapsed="false">
      <c r="A5602" s="4" t="s">
        <v>8091</v>
      </c>
      <c r="B5602" s="4" t="n">
        <v>16</v>
      </c>
      <c r="C5602" s="4" t="s">
        <v>7943</v>
      </c>
      <c r="D5602" s="4" t="s">
        <v>38</v>
      </c>
      <c r="E5602" s="4" t="s">
        <v>3827</v>
      </c>
      <c r="F5602" s="4" t="s">
        <v>5189</v>
      </c>
      <c r="G5602" s="4" t="s">
        <v>2910</v>
      </c>
      <c r="H5602" s="4" t="s">
        <v>7944</v>
      </c>
      <c r="I5602" s="4"/>
      <c r="J5602" s="4"/>
      <c r="K5602" s="4"/>
      <c r="L5602" s="10" t="n">
        <v>0.348</v>
      </c>
      <c r="M5602" s="10" t="n">
        <v>0.17</v>
      </c>
      <c r="N5602" s="11" t="s">
        <v>103</v>
      </c>
      <c r="O5602" s="11" t="s">
        <v>103</v>
      </c>
      <c r="P5602" s="11" t="s">
        <v>103</v>
      </c>
      <c r="Q5602" s="11" t="s">
        <v>103</v>
      </c>
      <c r="R5602" s="4"/>
    </row>
    <row r="5603" customFormat="false" ht="15" hidden="false" customHeight="false" outlineLevel="0" collapsed="false">
      <c r="A5603" s="4" t="s">
        <v>8092</v>
      </c>
      <c r="B5603" s="4" t="n">
        <v>16</v>
      </c>
      <c r="C5603" s="4" t="s">
        <v>7943</v>
      </c>
      <c r="D5603" s="4" t="s">
        <v>38</v>
      </c>
      <c r="E5603" s="4" t="s">
        <v>3827</v>
      </c>
      <c r="F5603" s="4" t="s">
        <v>5189</v>
      </c>
      <c r="G5603" s="4" t="s">
        <v>2910</v>
      </c>
      <c r="H5603" s="4" t="s">
        <v>7944</v>
      </c>
      <c r="I5603" s="4"/>
      <c r="J5603" s="4"/>
      <c r="K5603" s="4"/>
      <c r="L5603" s="10" t="n">
        <v>0.348</v>
      </c>
      <c r="M5603" s="10" t="n">
        <v>0.17</v>
      </c>
      <c r="N5603" s="11" t="s">
        <v>103</v>
      </c>
      <c r="O5603" s="11" t="s">
        <v>103</v>
      </c>
      <c r="P5603" s="11" t="s">
        <v>103</v>
      </c>
      <c r="Q5603" s="11" t="s">
        <v>103</v>
      </c>
      <c r="R5603" s="4"/>
    </row>
    <row r="5604" customFormat="false" ht="15" hidden="false" customHeight="false" outlineLevel="0" collapsed="false">
      <c r="A5604" s="4" t="s">
        <v>8093</v>
      </c>
      <c r="B5604" s="4" t="n">
        <v>16</v>
      </c>
      <c r="C5604" s="4" t="s">
        <v>7943</v>
      </c>
      <c r="D5604" s="4" t="s">
        <v>38</v>
      </c>
      <c r="E5604" s="4" t="s">
        <v>3827</v>
      </c>
      <c r="F5604" s="4" t="s">
        <v>5189</v>
      </c>
      <c r="G5604" s="4" t="s">
        <v>2910</v>
      </c>
      <c r="H5604" s="4" t="s">
        <v>7944</v>
      </c>
      <c r="I5604" s="4"/>
      <c r="J5604" s="4"/>
      <c r="K5604" s="4"/>
      <c r="L5604" s="10" t="n">
        <v>0.348</v>
      </c>
      <c r="M5604" s="10" t="n">
        <v>0.17</v>
      </c>
      <c r="N5604" s="11" t="s">
        <v>103</v>
      </c>
      <c r="O5604" s="11" t="s">
        <v>103</v>
      </c>
      <c r="P5604" s="11" t="s">
        <v>103</v>
      </c>
      <c r="Q5604" s="11" t="s">
        <v>103</v>
      </c>
      <c r="R5604" s="4"/>
    </row>
    <row r="5605" customFormat="false" ht="15" hidden="false" customHeight="false" outlineLevel="0" collapsed="false">
      <c r="A5605" s="4" t="s">
        <v>8094</v>
      </c>
      <c r="B5605" s="4" t="n">
        <v>16</v>
      </c>
      <c r="C5605" s="4" t="s">
        <v>7943</v>
      </c>
      <c r="D5605" s="4" t="s">
        <v>38</v>
      </c>
      <c r="E5605" s="4" t="s">
        <v>3827</v>
      </c>
      <c r="F5605" s="4" t="s">
        <v>5189</v>
      </c>
      <c r="G5605" s="4"/>
      <c r="H5605" s="4" t="s">
        <v>7944</v>
      </c>
      <c r="I5605" s="4"/>
      <c r="J5605" s="4"/>
      <c r="K5605" s="4"/>
      <c r="L5605" s="10" t="n">
        <v>0.348</v>
      </c>
      <c r="M5605" s="10" t="n">
        <v>0.17</v>
      </c>
      <c r="N5605" s="11" t="s">
        <v>103</v>
      </c>
      <c r="O5605" s="11" t="s">
        <v>103</v>
      </c>
      <c r="P5605" s="11" t="s">
        <v>103</v>
      </c>
      <c r="Q5605" s="11" t="s">
        <v>103</v>
      </c>
      <c r="R5605" s="4"/>
    </row>
    <row r="5606" customFormat="false" ht="15" hidden="false" customHeight="false" outlineLevel="0" collapsed="false">
      <c r="A5606" s="4" t="s">
        <v>8095</v>
      </c>
      <c r="B5606" s="4" t="n">
        <v>16</v>
      </c>
      <c r="C5606" s="4" t="s">
        <v>7943</v>
      </c>
      <c r="D5606" s="4" t="s">
        <v>38</v>
      </c>
      <c r="E5606" s="4" t="s">
        <v>3827</v>
      </c>
      <c r="F5606" s="4" t="s">
        <v>5189</v>
      </c>
      <c r="G5606" s="4" t="s">
        <v>2910</v>
      </c>
      <c r="H5606" s="4" t="s">
        <v>7944</v>
      </c>
      <c r="I5606" s="4"/>
      <c r="J5606" s="4"/>
      <c r="K5606" s="4"/>
      <c r="L5606" s="10" t="n">
        <v>0.348</v>
      </c>
      <c r="M5606" s="10" t="n">
        <v>0.17</v>
      </c>
      <c r="N5606" s="11" t="s">
        <v>103</v>
      </c>
      <c r="O5606" s="11" t="s">
        <v>103</v>
      </c>
      <c r="P5606" s="11" t="s">
        <v>103</v>
      </c>
      <c r="Q5606" s="11" t="s">
        <v>103</v>
      </c>
      <c r="R5606" s="4"/>
    </row>
    <row r="5607" customFormat="false" ht="15" hidden="false" customHeight="false" outlineLevel="0" collapsed="false">
      <c r="A5607" s="4" t="s">
        <v>8096</v>
      </c>
      <c r="B5607" s="4" t="n">
        <v>16</v>
      </c>
      <c r="C5607" s="4" t="s">
        <v>7943</v>
      </c>
      <c r="D5607" s="4" t="s">
        <v>38</v>
      </c>
      <c r="E5607" s="4" t="s">
        <v>3827</v>
      </c>
      <c r="F5607" s="4" t="s">
        <v>5189</v>
      </c>
      <c r="G5607" s="4" t="s">
        <v>2910</v>
      </c>
      <c r="H5607" s="4" t="s">
        <v>7944</v>
      </c>
      <c r="I5607" s="4"/>
      <c r="J5607" s="4"/>
      <c r="K5607" s="4"/>
      <c r="L5607" s="10" t="n">
        <v>0.348</v>
      </c>
      <c r="M5607" s="10" t="n">
        <v>0.17</v>
      </c>
      <c r="N5607" s="11" t="s">
        <v>103</v>
      </c>
      <c r="O5607" s="11" t="s">
        <v>103</v>
      </c>
      <c r="P5607" s="11" t="s">
        <v>103</v>
      </c>
      <c r="Q5607" s="11" t="s">
        <v>103</v>
      </c>
      <c r="R5607" s="4"/>
    </row>
    <row r="5608" customFormat="false" ht="15" hidden="false" customHeight="false" outlineLevel="0" collapsed="false">
      <c r="A5608" s="4" t="s">
        <v>8097</v>
      </c>
      <c r="B5608" s="4" t="n">
        <v>16</v>
      </c>
      <c r="C5608" s="4" t="s">
        <v>7943</v>
      </c>
      <c r="D5608" s="4" t="s">
        <v>38</v>
      </c>
      <c r="E5608" s="4" t="s">
        <v>3827</v>
      </c>
      <c r="F5608" s="4" t="s">
        <v>5189</v>
      </c>
      <c r="G5608" s="4" t="s">
        <v>2910</v>
      </c>
      <c r="H5608" s="4" t="s">
        <v>7944</v>
      </c>
      <c r="I5608" s="4"/>
      <c r="J5608" s="4"/>
      <c r="K5608" s="4"/>
      <c r="L5608" s="10" t="n">
        <v>0.348</v>
      </c>
      <c r="M5608" s="10" t="n">
        <v>0.17</v>
      </c>
      <c r="N5608" s="11" t="s">
        <v>103</v>
      </c>
      <c r="O5608" s="11" t="s">
        <v>103</v>
      </c>
      <c r="P5608" s="11" t="s">
        <v>103</v>
      </c>
      <c r="Q5608" s="11" t="s">
        <v>103</v>
      </c>
      <c r="R5608" s="4"/>
    </row>
    <row r="5609" customFormat="false" ht="15" hidden="false" customHeight="false" outlineLevel="0" collapsed="false">
      <c r="A5609" s="4" t="s">
        <v>8098</v>
      </c>
      <c r="B5609" s="4" t="n">
        <v>16</v>
      </c>
      <c r="C5609" s="4" t="s">
        <v>7943</v>
      </c>
      <c r="D5609" s="4" t="s">
        <v>38</v>
      </c>
      <c r="E5609" s="4" t="s">
        <v>3827</v>
      </c>
      <c r="F5609" s="4" t="s">
        <v>5189</v>
      </c>
      <c r="G5609" s="4" t="s">
        <v>2910</v>
      </c>
      <c r="H5609" s="4" t="s">
        <v>7944</v>
      </c>
      <c r="I5609" s="4"/>
      <c r="J5609" s="4"/>
      <c r="K5609" s="4"/>
      <c r="L5609" s="10" t="n">
        <v>0.348</v>
      </c>
      <c r="M5609" s="10" t="n">
        <v>0.17</v>
      </c>
      <c r="N5609" s="11" t="s">
        <v>103</v>
      </c>
      <c r="O5609" s="11" t="s">
        <v>103</v>
      </c>
      <c r="P5609" s="11" t="s">
        <v>103</v>
      </c>
      <c r="Q5609" s="11" t="s">
        <v>103</v>
      </c>
      <c r="R5609" s="4"/>
    </row>
    <row r="5610" customFormat="false" ht="15" hidden="false" customHeight="false" outlineLevel="0" collapsed="false">
      <c r="A5610" s="4" t="s">
        <v>8099</v>
      </c>
      <c r="B5610" s="4" t="n">
        <v>16</v>
      </c>
      <c r="C5610" s="4" t="s">
        <v>7943</v>
      </c>
      <c r="D5610" s="4" t="s">
        <v>38</v>
      </c>
      <c r="E5610" s="4" t="s">
        <v>3827</v>
      </c>
      <c r="F5610" s="4" t="s">
        <v>5189</v>
      </c>
      <c r="G5610" s="4" t="s">
        <v>2910</v>
      </c>
      <c r="H5610" s="4" t="s">
        <v>7944</v>
      </c>
      <c r="I5610" s="4"/>
      <c r="J5610" s="4"/>
      <c r="K5610" s="4"/>
      <c r="L5610" s="10" t="n">
        <v>0.348</v>
      </c>
      <c r="M5610" s="10" t="n">
        <v>0.17</v>
      </c>
      <c r="N5610" s="11" t="s">
        <v>103</v>
      </c>
      <c r="O5610" s="11" t="s">
        <v>103</v>
      </c>
      <c r="P5610" s="11" t="s">
        <v>103</v>
      </c>
      <c r="Q5610" s="11" t="s">
        <v>103</v>
      </c>
      <c r="R5610" s="4"/>
    </row>
    <row r="5611" customFormat="false" ht="15" hidden="false" customHeight="false" outlineLevel="0" collapsed="false">
      <c r="A5611" s="4" t="s">
        <v>8100</v>
      </c>
      <c r="B5611" s="4" t="n">
        <v>16</v>
      </c>
      <c r="C5611" s="4" t="s">
        <v>7943</v>
      </c>
      <c r="D5611" s="4" t="s">
        <v>38</v>
      </c>
      <c r="E5611" s="4" t="s">
        <v>3827</v>
      </c>
      <c r="F5611" s="4" t="s">
        <v>7979</v>
      </c>
      <c r="G5611" s="4" t="s">
        <v>8101</v>
      </c>
      <c r="H5611" s="4" t="s">
        <v>7944</v>
      </c>
      <c r="I5611" s="4"/>
      <c r="J5611" s="4"/>
      <c r="K5611" s="4"/>
      <c r="L5611" s="10" t="n">
        <v>0.348</v>
      </c>
      <c r="M5611" s="10" t="n">
        <v>0.17</v>
      </c>
      <c r="N5611" s="11" t="s">
        <v>103</v>
      </c>
      <c r="O5611" s="11" t="s">
        <v>103</v>
      </c>
      <c r="P5611" s="11" t="s">
        <v>103</v>
      </c>
      <c r="Q5611" s="11" t="s">
        <v>103</v>
      </c>
      <c r="R5611" s="4"/>
    </row>
    <row r="5612" customFormat="false" ht="15" hidden="false" customHeight="false" outlineLevel="0" collapsed="false">
      <c r="A5612" s="4" t="s">
        <v>8102</v>
      </c>
      <c r="B5612" s="4" t="n">
        <v>16</v>
      </c>
      <c r="C5612" s="4" t="s">
        <v>7943</v>
      </c>
      <c r="D5612" s="4" t="s">
        <v>38</v>
      </c>
      <c r="E5612" s="4" t="s">
        <v>3827</v>
      </c>
      <c r="F5612" s="4" t="s">
        <v>5189</v>
      </c>
      <c r="G5612" s="4" t="s">
        <v>2910</v>
      </c>
      <c r="H5612" s="4" t="s">
        <v>7944</v>
      </c>
      <c r="I5612" s="4"/>
      <c r="J5612" s="4"/>
      <c r="K5612" s="4"/>
      <c r="L5612" s="10" t="n">
        <v>0.348</v>
      </c>
      <c r="M5612" s="10" t="n">
        <v>0.17</v>
      </c>
      <c r="N5612" s="11" t="s">
        <v>103</v>
      </c>
      <c r="O5612" s="11" t="s">
        <v>103</v>
      </c>
      <c r="P5612" s="11" t="s">
        <v>103</v>
      </c>
      <c r="Q5612" s="11" t="s">
        <v>103</v>
      </c>
      <c r="R5612" s="4"/>
    </row>
    <row r="5613" customFormat="false" ht="15" hidden="false" customHeight="false" outlineLevel="0" collapsed="false">
      <c r="A5613" s="4" t="s">
        <v>8103</v>
      </c>
      <c r="B5613" s="4" t="n">
        <v>16</v>
      </c>
      <c r="C5613" s="4" t="s">
        <v>7943</v>
      </c>
      <c r="D5613" s="4" t="s">
        <v>38</v>
      </c>
      <c r="E5613" s="4" t="s">
        <v>3827</v>
      </c>
      <c r="F5613" s="4" t="s">
        <v>5189</v>
      </c>
      <c r="G5613" s="4" t="s">
        <v>2910</v>
      </c>
      <c r="H5613" s="4" t="s">
        <v>7944</v>
      </c>
      <c r="I5613" s="4"/>
      <c r="J5613" s="4"/>
      <c r="K5613" s="4"/>
      <c r="L5613" s="10" t="n">
        <v>0.348</v>
      </c>
      <c r="M5613" s="10" t="n">
        <v>0.17</v>
      </c>
      <c r="N5613" s="11" t="s">
        <v>103</v>
      </c>
      <c r="O5613" s="11" t="s">
        <v>103</v>
      </c>
      <c r="P5613" s="11" t="s">
        <v>103</v>
      </c>
      <c r="Q5613" s="11" t="s">
        <v>103</v>
      </c>
      <c r="R5613" s="4"/>
    </row>
    <row r="5614" customFormat="false" ht="15" hidden="false" customHeight="false" outlineLevel="0" collapsed="false">
      <c r="A5614" s="4" t="s">
        <v>8104</v>
      </c>
      <c r="B5614" s="4" t="n">
        <v>16</v>
      </c>
      <c r="C5614" s="4" t="s">
        <v>7943</v>
      </c>
      <c r="D5614" s="4" t="s">
        <v>38</v>
      </c>
      <c r="E5614" s="4" t="s">
        <v>3827</v>
      </c>
      <c r="F5614" s="4" t="s">
        <v>5189</v>
      </c>
      <c r="G5614" s="4" t="s">
        <v>2910</v>
      </c>
      <c r="H5614" s="4" t="s">
        <v>7944</v>
      </c>
      <c r="I5614" s="4"/>
      <c r="J5614" s="4"/>
      <c r="K5614" s="4"/>
      <c r="L5614" s="10" t="n">
        <v>0.348</v>
      </c>
      <c r="M5614" s="10" t="n">
        <v>0.17</v>
      </c>
      <c r="N5614" s="11" t="s">
        <v>103</v>
      </c>
      <c r="O5614" s="11" t="s">
        <v>103</v>
      </c>
      <c r="P5614" s="11" t="s">
        <v>103</v>
      </c>
      <c r="Q5614" s="11" t="s">
        <v>103</v>
      </c>
      <c r="R5614" s="4"/>
    </row>
    <row r="5615" customFormat="false" ht="15" hidden="false" customHeight="false" outlineLevel="0" collapsed="false">
      <c r="A5615" s="4" t="s">
        <v>8105</v>
      </c>
      <c r="B5615" s="4" t="n">
        <v>16</v>
      </c>
      <c r="C5615" s="4" t="s">
        <v>7943</v>
      </c>
      <c r="D5615" s="4" t="s">
        <v>38</v>
      </c>
      <c r="E5615" s="4" t="s">
        <v>3827</v>
      </c>
      <c r="F5615" s="4" t="s">
        <v>5189</v>
      </c>
      <c r="G5615" s="4" t="s">
        <v>2910</v>
      </c>
      <c r="H5615" s="4" t="s">
        <v>7944</v>
      </c>
      <c r="I5615" s="4"/>
      <c r="J5615" s="4"/>
      <c r="K5615" s="4"/>
      <c r="L5615" s="10" t="n">
        <v>0.348</v>
      </c>
      <c r="M5615" s="10" t="n">
        <v>0.17</v>
      </c>
      <c r="N5615" s="11" t="s">
        <v>103</v>
      </c>
      <c r="O5615" s="11" t="s">
        <v>103</v>
      </c>
      <c r="P5615" s="11" t="s">
        <v>103</v>
      </c>
      <c r="Q5615" s="11" t="s">
        <v>103</v>
      </c>
      <c r="R5615" s="4"/>
    </row>
    <row r="5616" customFormat="false" ht="15" hidden="false" customHeight="false" outlineLevel="0" collapsed="false">
      <c r="A5616" s="4" t="s">
        <v>8106</v>
      </c>
      <c r="B5616" s="4" t="n">
        <v>16</v>
      </c>
      <c r="C5616" s="4" t="s">
        <v>7943</v>
      </c>
      <c r="D5616" s="4" t="s">
        <v>38</v>
      </c>
      <c r="E5616" s="4" t="s">
        <v>3827</v>
      </c>
      <c r="F5616" s="4" t="s">
        <v>5189</v>
      </c>
      <c r="G5616" s="4" t="s">
        <v>2910</v>
      </c>
      <c r="H5616" s="4" t="s">
        <v>7944</v>
      </c>
      <c r="I5616" s="4"/>
      <c r="J5616" s="4"/>
      <c r="K5616" s="4"/>
      <c r="L5616" s="10" t="n">
        <v>0.348</v>
      </c>
      <c r="M5616" s="10" t="n">
        <v>0.17</v>
      </c>
      <c r="N5616" s="11" t="s">
        <v>103</v>
      </c>
      <c r="O5616" s="11" t="s">
        <v>103</v>
      </c>
      <c r="P5616" s="11" t="s">
        <v>103</v>
      </c>
      <c r="Q5616" s="11" t="s">
        <v>103</v>
      </c>
      <c r="R5616" s="4"/>
    </row>
    <row r="5617" customFormat="false" ht="15" hidden="false" customHeight="false" outlineLevel="0" collapsed="false">
      <c r="A5617" s="4" t="s">
        <v>8107</v>
      </c>
      <c r="B5617" s="4" t="n">
        <v>16</v>
      </c>
      <c r="C5617" s="4" t="s">
        <v>7943</v>
      </c>
      <c r="D5617" s="4" t="s">
        <v>38</v>
      </c>
      <c r="E5617" s="4" t="s">
        <v>3827</v>
      </c>
      <c r="F5617" s="4" t="s">
        <v>5189</v>
      </c>
      <c r="G5617" s="4" t="s">
        <v>2910</v>
      </c>
      <c r="H5617" s="4" t="s">
        <v>7944</v>
      </c>
      <c r="I5617" s="4"/>
      <c r="J5617" s="4"/>
      <c r="K5617" s="4"/>
      <c r="L5617" s="10" t="n">
        <v>0.348</v>
      </c>
      <c r="M5617" s="10" t="n">
        <v>0.17</v>
      </c>
      <c r="N5617" s="11" t="s">
        <v>103</v>
      </c>
      <c r="O5617" s="11" t="s">
        <v>103</v>
      </c>
      <c r="P5617" s="11" t="s">
        <v>103</v>
      </c>
      <c r="Q5617" s="11" t="s">
        <v>103</v>
      </c>
      <c r="R5617" s="4"/>
    </row>
    <row r="5618" customFormat="false" ht="15" hidden="false" customHeight="false" outlineLevel="0" collapsed="false">
      <c r="A5618" s="4" t="s">
        <v>8108</v>
      </c>
      <c r="B5618" s="4" t="n">
        <v>16</v>
      </c>
      <c r="C5618" s="4" t="s">
        <v>7943</v>
      </c>
      <c r="D5618" s="4" t="s">
        <v>38</v>
      </c>
      <c r="E5618" s="4" t="s">
        <v>3827</v>
      </c>
      <c r="F5618" s="4" t="s">
        <v>5189</v>
      </c>
      <c r="G5618" s="4" t="s">
        <v>2910</v>
      </c>
      <c r="H5618" s="4" t="s">
        <v>7944</v>
      </c>
      <c r="I5618" s="4"/>
      <c r="J5618" s="4"/>
      <c r="K5618" s="4"/>
      <c r="L5618" s="10" t="n">
        <v>0.348</v>
      </c>
      <c r="M5618" s="10" t="n">
        <v>0.17</v>
      </c>
      <c r="N5618" s="11" t="s">
        <v>103</v>
      </c>
      <c r="O5618" s="11" t="s">
        <v>103</v>
      </c>
      <c r="P5618" s="11" t="s">
        <v>103</v>
      </c>
      <c r="Q5618" s="11" t="s">
        <v>103</v>
      </c>
      <c r="R5618" s="4"/>
    </row>
    <row r="5619" customFormat="false" ht="15" hidden="false" customHeight="false" outlineLevel="0" collapsed="false">
      <c r="A5619" s="4" t="s">
        <v>8109</v>
      </c>
      <c r="B5619" s="4" t="n">
        <v>16</v>
      </c>
      <c r="C5619" s="4" t="s">
        <v>7943</v>
      </c>
      <c r="D5619" s="4" t="s">
        <v>38</v>
      </c>
      <c r="E5619" s="4" t="s">
        <v>3827</v>
      </c>
      <c r="F5619" s="4" t="s">
        <v>5189</v>
      </c>
      <c r="G5619" s="4" t="s">
        <v>2910</v>
      </c>
      <c r="H5619" s="4" t="s">
        <v>7944</v>
      </c>
      <c r="I5619" s="4"/>
      <c r="J5619" s="4"/>
      <c r="K5619" s="4"/>
      <c r="L5619" s="10" t="n">
        <v>0.348</v>
      </c>
      <c r="M5619" s="10" t="n">
        <v>0.17</v>
      </c>
      <c r="N5619" s="11" t="s">
        <v>103</v>
      </c>
      <c r="O5619" s="11" t="s">
        <v>103</v>
      </c>
      <c r="P5619" s="11" t="s">
        <v>103</v>
      </c>
      <c r="Q5619" s="11" t="s">
        <v>103</v>
      </c>
      <c r="R5619" s="4"/>
    </row>
    <row r="5620" customFormat="false" ht="15" hidden="false" customHeight="false" outlineLevel="0" collapsed="false">
      <c r="A5620" s="4" t="s">
        <v>8110</v>
      </c>
      <c r="B5620" s="4" t="n">
        <v>16</v>
      </c>
      <c r="C5620" s="4" t="s">
        <v>1161</v>
      </c>
      <c r="D5620" s="4" t="s">
        <v>38</v>
      </c>
      <c r="E5620" s="4" t="s">
        <v>3827</v>
      </c>
      <c r="F5620" s="4" t="s">
        <v>5187</v>
      </c>
      <c r="G5620" s="4"/>
      <c r="H5620" s="4" t="s">
        <v>543</v>
      </c>
      <c r="I5620" s="4" t="s">
        <v>804</v>
      </c>
      <c r="J5620" s="4"/>
      <c r="K5620" s="4"/>
      <c r="L5620" s="10" t="n">
        <v>0.348</v>
      </c>
      <c r="M5620" s="10" t="n">
        <v>0.17</v>
      </c>
      <c r="N5620" s="11" t="s">
        <v>103</v>
      </c>
      <c r="O5620" s="11" t="s">
        <v>103</v>
      </c>
      <c r="P5620" s="11" t="s">
        <v>103</v>
      </c>
      <c r="Q5620" s="11" t="s">
        <v>103</v>
      </c>
      <c r="R5620" s="4"/>
    </row>
    <row r="5621" customFormat="false" ht="15" hidden="false" customHeight="false" outlineLevel="0" collapsed="false">
      <c r="A5621" s="4" t="s">
        <v>8111</v>
      </c>
      <c r="B5621" s="4" t="n">
        <v>16</v>
      </c>
      <c r="C5621" s="4" t="s">
        <v>1161</v>
      </c>
      <c r="D5621" s="4" t="s">
        <v>38</v>
      </c>
      <c r="E5621" s="4" t="s">
        <v>3827</v>
      </c>
      <c r="F5621" s="4" t="s">
        <v>5077</v>
      </c>
      <c r="G5621" s="4"/>
      <c r="H5621" s="4" t="s">
        <v>7450</v>
      </c>
      <c r="I5621" s="4"/>
      <c r="J5621" s="4"/>
      <c r="K5621" s="4"/>
      <c r="L5621" s="10" t="n">
        <v>0.348</v>
      </c>
      <c r="M5621" s="10" t="n">
        <v>0.17</v>
      </c>
      <c r="N5621" s="11" t="s">
        <v>103</v>
      </c>
      <c r="O5621" s="11" t="s">
        <v>103</v>
      </c>
      <c r="P5621" s="11" t="s">
        <v>103</v>
      </c>
      <c r="Q5621" s="11" t="s">
        <v>103</v>
      </c>
      <c r="R5621" s="4"/>
    </row>
    <row r="5622" customFormat="false" ht="15" hidden="false" customHeight="false" outlineLevel="0" collapsed="false">
      <c r="A5622" s="4" t="s">
        <v>8112</v>
      </c>
      <c r="B5622" s="4" t="n">
        <v>16</v>
      </c>
      <c r="C5622" s="4" t="s">
        <v>1161</v>
      </c>
      <c r="D5622" s="4" t="s">
        <v>38</v>
      </c>
      <c r="E5622" s="4" t="s">
        <v>3827</v>
      </c>
      <c r="F5622" s="4" t="s">
        <v>7472</v>
      </c>
      <c r="G5622" s="4"/>
      <c r="H5622" s="4" t="s">
        <v>7473</v>
      </c>
      <c r="I5622" s="4"/>
      <c r="J5622" s="4"/>
      <c r="K5622" s="4"/>
      <c r="L5622" s="10" t="n">
        <v>0.348</v>
      </c>
      <c r="M5622" s="10" t="n">
        <v>0.17</v>
      </c>
      <c r="N5622" s="11" t="s">
        <v>103</v>
      </c>
      <c r="O5622" s="11" t="s">
        <v>103</v>
      </c>
      <c r="P5622" s="11" t="s">
        <v>103</v>
      </c>
      <c r="Q5622" s="11" t="s">
        <v>103</v>
      </c>
      <c r="R5622" s="4"/>
    </row>
    <row r="5623" customFormat="false" ht="15" hidden="false" customHeight="false" outlineLevel="0" collapsed="false">
      <c r="A5623" s="4" t="s">
        <v>8113</v>
      </c>
      <c r="B5623" s="4" t="n">
        <v>16</v>
      </c>
      <c r="C5623" s="4" t="s">
        <v>1161</v>
      </c>
      <c r="D5623" s="4" t="s">
        <v>38</v>
      </c>
      <c r="E5623" s="4" t="s">
        <v>3827</v>
      </c>
      <c r="F5623" s="4" t="s">
        <v>7472</v>
      </c>
      <c r="G5623" s="4"/>
      <c r="H5623" s="4" t="s">
        <v>7473</v>
      </c>
      <c r="I5623" s="4"/>
      <c r="J5623" s="4"/>
      <c r="K5623" s="4"/>
      <c r="L5623" s="10" t="n">
        <v>0.348</v>
      </c>
      <c r="M5623" s="10" t="n">
        <v>0.17</v>
      </c>
      <c r="N5623" s="11" t="s">
        <v>103</v>
      </c>
      <c r="O5623" s="11" t="s">
        <v>103</v>
      </c>
      <c r="P5623" s="11" t="s">
        <v>103</v>
      </c>
      <c r="Q5623" s="11" t="s">
        <v>103</v>
      </c>
      <c r="R5623" s="4"/>
    </row>
    <row r="5624" customFormat="false" ht="15" hidden="false" customHeight="false" outlineLevel="0" collapsed="false">
      <c r="A5624" s="4" t="s">
        <v>8114</v>
      </c>
      <c r="B5624" s="4" t="n">
        <v>16</v>
      </c>
      <c r="C5624" s="4" t="s">
        <v>1161</v>
      </c>
      <c r="D5624" s="4" t="s">
        <v>38</v>
      </c>
      <c r="E5624" s="4" t="s">
        <v>3827</v>
      </c>
      <c r="F5624" s="4" t="s">
        <v>7472</v>
      </c>
      <c r="G5624" s="4"/>
      <c r="H5624" s="4" t="s">
        <v>7473</v>
      </c>
      <c r="I5624" s="4"/>
      <c r="J5624" s="4"/>
      <c r="K5624" s="4"/>
      <c r="L5624" s="10" t="n">
        <v>0.348</v>
      </c>
      <c r="M5624" s="10" t="n">
        <v>0.17</v>
      </c>
      <c r="N5624" s="11" t="s">
        <v>103</v>
      </c>
      <c r="O5624" s="11" t="s">
        <v>103</v>
      </c>
      <c r="P5624" s="11" t="s">
        <v>103</v>
      </c>
      <c r="Q5624" s="11" t="s">
        <v>103</v>
      </c>
      <c r="R5624" s="4"/>
    </row>
    <row r="5625" customFormat="false" ht="15" hidden="false" customHeight="false" outlineLevel="0" collapsed="false">
      <c r="A5625" s="4" t="s">
        <v>8115</v>
      </c>
      <c r="B5625" s="4" t="n">
        <v>16</v>
      </c>
      <c r="C5625" s="4" t="s">
        <v>1161</v>
      </c>
      <c r="D5625" s="4" t="s">
        <v>38</v>
      </c>
      <c r="E5625" s="4" t="s">
        <v>3827</v>
      </c>
      <c r="F5625" s="4" t="s">
        <v>4701</v>
      </c>
      <c r="G5625" s="4"/>
      <c r="H5625" s="4" t="s">
        <v>1037</v>
      </c>
      <c r="I5625" s="4" t="s">
        <v>1199</v>
      </c>
      <c r="J5625" s="4"/>
      <c r="K5625" s="4"/>
      <c r="L5625" s="10" t="n">
        <v>0.348</v>
      </c>
      <c r="M5625" s="10" t="n">
        <v>0.17</v>
      </c>
      <c r="N5625" s="11" t="s">
        <v>103</v>
      </c>
      <c r="O5625" s="11" t="s">
        <v>103</v>
      </c>
      <c r="P5625" s="11" t="s">
        <v>103</v>
      </c>
      <c r="Q5625" s="11" t="s">
        <v>103</v>
      </c>
      <c r="R5625" s="4"/>
    </row>
    <row r="5626" customFormat="false" ht="15" hidden="false" customHeight="false" outlineLevel="0" collapsed="false">
      <c r="A5626" s="4" t="s">
        <v>8116</v>
      </c>
      <c r="B5626" s="4" t="n">
        <v>16</v>
      </c>
      <c r="C5626" s="4" t="s">
        <v>1161</v>
      </c>
      <c r="D5626" s="4" t="s">
        <v>38</v>
      </c>
      <c r="E5626" s="4" t="s">
        <v>3827</v>
      </c>
      <c r="F5626" s="4" t="s">
        <v>5187</v>
      </c>
      <c r="G5626" s="4" t="s">
        <v>2555</v>
      </c>
      <c r="H5626" s="4" t="s">
        <v>1224</v>
      </c>
      <c r="I5626" s="4"/>
      <c r="J5626" s="4"/>
      <c r="K5626" s="4"/>
      <c r="L5626" s="10" t="n">
        <v>0.348</v>
      </c>
      <c r="M5626" s="10" t="n">
        <v>0.17</v>
      </c>
      <c r="N5626" s="11" t="s">
        <v>103</v>
      </c>
      <c r="O5626" s="11" t="s">
        <v>103</v>
      </c>
      <c r="P5626" s="11" t="s">
        <v>103</v>
      </c>
      <c r="Q5626" s="11" t="s">
        <v>103</v>
      </c>
      <c r="R5626" s="4"/>
    </row>
    <row r="5627" customFormat="false" ht="15" hidden="false" customHeight="false" outlineLevel="0" collapsed="false">
      <c r="A5627" s="4" t="s">
        <v>8117</v>
      </c>
      <c r="B5627" s="4" t="n">
        <v>16</v>
      </c>
      <c r="C5627" s="4" t="s">
        <v>1161</v>
      </c>
      <c r="D5627" s="4" t="s">
        <v>38</v>
      </c>
      <c r="E5627" s="4" t="s">
        <v>3827</v>
      </c>
      <c r="F5627" s="4" t="s">
        <v>5189</v>
      </c>
      <c r="G5627" s="4" t="s">
        <v>8118</v>
      </c>
      <c r="H5627" s="4" t="s">
        <v>8119</v>
      </c>
      <c r="I5627" s="4" t="s">
        <v>823</v>
      </c>
      <c r="J5627" s="4"/>
      <c r="K5627" s="4"/>
      <c r="L5627" s="10" t="n">
        <v>0.348</v>
      </c>
      <c r="M5627" s="10" t="n">
        <v>0.17</v>
      </c>
      <c r="N5627" s="11" t="s">
        <v>103</v>
      </c>
      <c r="O5627" s="11" t="s">
        <v>103</v>
      </c>
      <c r="P5627" s="11" t="s">
        <v>103</v>
      </c>
      <c r="Q5627" s="11" t="s">
        <v>103</v>
      </c>
      <c r="R5627" s="4"/>
    </row>
    <row r="5628" customFormat="false" ht="15" hidden="false" customHeight="false" outlineLevel="0" collapsed="false">
      <c r="A5628" s="4" t="s">
        <v>8120</v>
      </c>
      <c r="B5628" s="4" t="n">
        <v>16</v>
      </c>
      <c r="C5628" s="4" t="s">
        <v>1161</v>
      </c>
      <c r="D5628" s="4" t="s">
        <v>38</v>
      </c>
      <c r="E5628" s="4" t="s">
        <v>3827</v>
      </c>
      <c r="F5628" s="4" t="s">
        <v>5006</v>
      </c>
      <c r="G5628" s="4"/>
      <c r="H5628" s="4" t="s">
        <v>8119</v>
      </c>
      <c r="I5628" s="4" t="s">
        <v>823</v>
      </c>
      <c r="J5628" s="4"/>
      <c r="K5628" s="4"/>
      <c r="L5628" s="10" t="n">
        <v>0.348</v>
      </c>
      <c r="M5628" s="10" t="n">
        <v>0.17</v>
      </c>
      <c r="N5628" s="11" t="s">
        <v>103</v>
      </c>
      <c r="O5628" s="11" t="s">
        <v>103</v>
      </c>
      <c r="P5628" s="11" t="s">
        <v>103</v>
      </c>
      <c r="Q5628" s="11" t="s">
        <v>103</v>
      </c>
      <c r="R5628" s="4"/>
    </row>
    <row r="5629" customFormat="false" ht="15" hidden="false" customHeight="false" outlineLevel="0" collapsed="false">
      <c r="A5629" s="4" t="s">
        <v>8121</v>
      </c>
      <c r="B5629" s="4" t="n">
        <v>16</v>
      </c>
      <c r="C5629" s="4" t="s">
        <v>1161</v>
      </c>
      <c r="D5629" s="4" t="s">
        <v>38</v>
      </c>
      <c r="E5629" s="4" t="s">
        <v>3827</v>
      </c>
      <c r="F5629" s="4" t="s">
        <v>5006</v>
      </c>
      <c r="G5629" s="4"/>
      <c r="H5629" s="4" t="s">
        <v>8119</v>
      </c>
      <c r="I5629" s="4" t="s">
        <v>823</v>
      </c>
      <c r="J5629" s="4"/>
      <c r="K5629" s="4"/>
      <c r="L5629" s="10" t="n">
        <v>0.348</v>
      </c>
      <c r="M5629" s="10" t="n">
        <v>0.17</v>
      </c>
      <c r="N5629" s="11" t="s">
        <v>103</v>
      </c>
      <c r="O5629" s="11" t="s">
        <v>103</v>
      </c>
      <c r="P5629" s="11" t="s">
        <v>103</v>
      </c>
      <c r="Q5629" s="11" t="s">
        <v>103</v>
      </c>
      <c r="R5629" s="4"/>
    </row>
    <row r="5630" customFormat="false" ht="15" hidden="false" customHeight="false" outlineLevel="0" collapsed="false">
      <c r="A5630" s="4" t="s">
        <v>8122</v>
      </c>
      <c r="B5630" s="4" t="n">
        <v>16</v>
      </c>
      <c r="C5630" s="4" t="s">
        <v>1161</v>
      </c>
      <c r="D5630" s="4" t="s">
        <v>38</v>
      </c>
      <c r="E5630" s="4" t="s">
        <v>3827</v>
      </c>
      <c r="F5630" s="4" t="s">
        <v>5006</v>
      </c>
      <c r="G5630" s="4"/>
      <c r="H5630" s="4" t="s">
        <v>8119</v>
      </c>
      <c r="I5630" s="4" t="s">
        <v>823</v>
      </c>
      <c r="J5630" s="4"/>
      <c r="K5630" s="4"/>
      <c r="L5630" s="10" t="n">
        <v>0.348</v>
      </c>
      <c r="M5630" s="10" t="n">
        <v>0.17</v>
      </c>
      <c r="N5630" s="11" t="s">
        <v>103</v>
      </c>
      <c r="O5630" s="11" t="s">
        <v>103</v>
      </c>
      <c r="P5630" s="11" t="s">
        <v>103</v>
      </c>
      <c r="Q5630" s="11" t="s">
        <v>103</v>
      </c>
      <c r="R5630" s="4"/>
    </row>
    <row r="5631" customFormat="false" ht="15" hidden="false" customHeight="false" outlineLevel="0" collapsed="false">
      <c r="A5631" s="4" t="s">
        <v>8123</v>
      </c>
      <c r="B5631" s="4" t="n">
        <v>16</v>
      </c>
      <c r="C5631" s="4" t="s">
        <v>1161</v>
      </c>
      <c r="D5631" s="4" t="s">
        <v>38</v>
      </c>
      <c r="E5631" s="4" t="s">
        <v>3827</v>
      </c>
      <c r="F5631" s="4" t="s">
        <v>4414</v>
      </c>
      <c r="G5631" s="4"/>
      <c r="H5631" s="4" t="s">
        <v>1037</v>
      </c>
      <c r="I5631" s="4" t="s">
        <v>823</v>
      </c>
      <c r="J5631" s="4"/>
      <c r="K5631" s="4"/>
      <c r="L5631" s="10" t="n">
        <v>0.348</v>
      </c>
      <c r="M5631" s="10" t="n">
        <v>0.17</v>
      </c>
      <c r="N5631" s="11" t="s">
        <v>103</v>
      </c>
      <c r="O5631" s="11" t="s">
        <v>103</v>
      </c>
      <c r="P5631" s="11" t="s">
        <v>103</v>
      </c>
      <c r="Q5631" s="11" t="s">
        <v>103</v>
      </c>
      <c r="R5631" s="4"/>
    </row>
    <row r="5632" customFormat="false" ht="15" hidden="false" customHeight="false" outlineLevel="0" collapsed="false">
      <c r="A5632" s="4" t="s">
        <v>8124</v>
      </c>
      <c r="B5632" s="4" t="n">
        <v>16</v>
      </c>
      <c r="C5632" s="4" t="s">
        <v>1161</v>
      </c>
      <c r="D5632" s="4" t="s">
        <v>38</v>
      </c>
      <c r="E5632" s="4" t="s">
        <v>3827</v>
      </c>
      <c r="F5632" s="4" t="s">
        <v>5077</v>
      </c>
      <c r="G5632" s="4"/>
      <c r="H5632" s="4" t="s">
        <v>7473</v>
      </c>
      <c r="I5632" s="4"/>
      <c r="J5632" s="4"/>
      <c r="K5632" s="4"/>
      <c r="L5632" s="10" t="n">
        <v>0.348</v>
      </c>
      <c r="M5632" s="10" t="n">
        <v>0.17</v>
      </c>
      <c r="N5632" s="11" t="s">
        <v>103</v>
      </c>
      <c r="O5632" s="11" t="s">
        <v>103</v>
      </c>
      <c r="P5632" s="11" t="s">
        <v>103</v>
      </c>
      <c r="Q5632" s="11" t="s">
        <v>103</v>
      </c>
      <c r="R5632" s="4"/>
    </row>
    <row r="5633" customFormat="false" ht="15" hidden="false" customHeight="false" outlineLevel="0" collapsed="false">
      <c r="A5633" s="4" t="s">
        <v>8125</v>
      </c>
      <c r="B5633" s="4" t="n">
        <v>16</v>
      </c>
      <c r="C5633" s="4" t="s">
        <v>1161</v>
      </c>
      <c r="D5633" s="4" t="s">
        <v>38</v>
      </c>
      <c r="E5633" s="4" t="s">
        <v>3827</v>
      </c>
      <c r="F5633" s="4" t="s">
        <v>5077</v>
      </c>
      <c r="G5633" s="4"/>
      <c r="H5633" s="4" t="s">
        <v>7473</v>
      </c>
      <c r="I5633" s="4"/>
      <c r="J5633" s="4"/>
      <c r="K5633" s="4"/>
      <c r="L5633" s="10" t="n">
        <v>0.348</v>
      </c>
      <c r="M5633" s="10" t="n">
        <v>0.17</v>
      </c>
      <c r="N5633" s="11" t="s">
        <v>103</v>
      </c>
      <c r="O5633" s="11" t="s">
        <v>103</v>
      </c>
      <c r="P5633" s="11" t="s">
        <v>103</v>
      </c>
      <c r="Q5633" s="11" t="s">
        <v>103</v>
      </c>
      <c r="R5633" s="4"/>
    </row>
    <row r="5634" customFormat="false" ht="15" hidden="false" customHeight="false" outlineLevel="0" collapsed="false">
      <c r="A5634" s="4" t="s">
        <v>8126</v>
      </c>
      <c r="B5634" s="4" t="n">
        <v>16</v>
      </c>
      <c r="C5634" s="4" t="s">
        <v>2613</v>
      </c>
      <c r="D5634" s="4" t="s">
        <v>36</v>
      </c>
      <c r="E5634" s="4" t="s">
        <v>3827</v>
      </c>
      <c r="F5634" s="4" t="s">
        <v>6451</v>
      </c>
      <c r="G5634" s="4" t="s">
        <v>1798</v>
      </c>
      <c r="H5634" s="4" t="s">
        <v>6823</v>
      </c>
      <c r="I5634" s="4" t="s">
        <v>8127</v>
      </c>
      <c r="J5634" s="4"/>
      <c r="K5634" s="4"/>
      <c r="L5634" s="10" t="n">
        <v>1.36</v>
      </c>
      <c r="M5634" s="10" t="n">
        <v>0.3</v>
      </c>
      <c r="N5634" s="11" t="s">
        <v>103</v>
      </c>
      <c r="O5634" s="11" t="s">
        <v>103</v>
      </c>
      <c r="P5634" s="11" t="s">
        <v>103</v>
      </c>
      <c r="Q5634" s="11" t="s">
        <v>103</v>
      </c>
      <c r="R5634" s="4"/>
    </row>
    <row r="5635" customFormat="false" ht="15" hidden="false" customHeight="false" outlineLevel="0" collapsed="false">
      <c r="A5635" s="4" t="s">
        <v>8128</v>
      </c>
      <c r="B5635" s="4" t="n">
        <v>16</v>
      </c>
      <c r="C5635" s="4" t="s">
        <v>2613</v>
      </c>
      <c r="D5635" s="4" t="s">
        <v>36</v>
      </c>
      <c r="E5635" s="4" t="s">
        <v>3827</v>
      </c>
      <c r="F5635" s="4" t="s">
        <v>6451</v>
      </c>
      <c r="G5635" s="4" t="s">
        <v>1798</v>
      </c>
      <c r="H5635" s="4" t="s">
        <v>6823</v>
      </c>
      <c r="I5635" s="4" t="s">
        <v>8129</v>
      </c>
      <c r="J5635" s="4"/>
      <c r="K5635" s="4"/>
      <c r="L5635" s="10" t="n">
        <v>1.36</v>
      </c>
      <c r="M5635" s="10" t="n">
        <v>0.3</v>
      </c>
      <c r="N5635" s="11" t="s">
        <v>103</v>
      </c>
      <c r="O5635" s="11" t="s">
        <v>103</v>
      </c>
      <c r="P5635" s="11" t="s">
        <v>103</v>
      </c>
      <c r="Q5635" s="11" t="s">
        <v>103</v>
      </c>
      <c r="R5635" s="4"/>
    </row>
    <row r="5636" customFormat="false" ht="15" hidden="false" customHeight="false" outlineLevel="0" collapsed="false">
      <c r="A5636" s="4" t="s">
        <v>8130</v>
      </c>
      <c r="B5636" s="4" t="n">
        <v>16</v>
      </c>
      <c r="C5636" s="4" t="s">
        <v>2613</v>
      </c>
      <c r="D5636" s="4" t="s">
        <v>36</v>
      </c>
      <c r="E5636" s="4" t="s">
        <v>3827</v>
      </c>
      <c r="F5636" s="4" t="s">
        <v>6451</v>
      </c>
      <c r="G5636" s="4" t="s">
        <v>1798</v>
      </c>
      <c r="H5636" s="4" t="s">
        <v>6823</v>
      </c>
      <c r="I5636" s="4" t="s">
        <v>8131</v>
      </c>
      <c r="J5636" s="4"/>
      <c r="K5636" s="4"/>
      <c r="L5636" s="10" t="n">
        <v>1.36</v>
      </c>
      <c r="M5636" s="10" t="n">
        <v>0.3</v>
      </c>
      <c r="N5636" s="11" t="s">
        <v>103</v>
      </c>
      <c r="O5636" s="11" t="s">
        <v>103</v>
      </c>
      <c r="P5636" s="11" t="s">
        <v>103</v>
      </c>
      <c r="Q5636" s="11" t="s">
        <v>103</v>
      </c>
      <c r="R5636" s="4"/>
    </row>
    <row r="5637" customFormat="false" ht="15" hidden="false" customHeight="false" outlineLevel="0" collapsed="false">
      <c r="A5637" s="4" t="s">
        <v>8132</v>
      </c>
      <c r="B5637" s="4" t="n">
        <v>16</v>
      </c>
      <c r="C5637" s="4" t="s">
        <v>2613</v>
      </c>
      <c r="D5637" s="4" t="s">
        <v>36</v>
      </c>
      <c r="E5637" s="4" t="s">
        <v>3827</v>
      </c>
      <c r="F5637" s="4" t="s">
        <v>6451</v>
      </c>
      <c r="G5637" s="4" t="s">
        <v>1798</v>
      </c>
      <c r="H5637" s="4" t="s">
        <v>6823</v>
      </c>
      <c r="I5637" s="4" t="s">
        <v>8131</v>
      </c>
      <c r="J5637" s="4"/>
      <c r="K5637" s="4"/>
      <c r="L5637" s="10" t="n">
        <v>1.36</v>
      </c>
      <c r="M5637" s="10" t="n">
        <v>0.3</v>
      </c>
      <c r="N5637" s="11" t="s">
        <v>103</v>
      </c>
      <c r="O5637" s="11" t="s">
        <v>103</v>
      </c>
      <c r="P5637" s="11" t="s">
        <v>103</v>
      </c>
      <c r="Q5637" s="11" t="s">
        <v>103</v>
      </c>
      <c r="R5637" s="4"/>
    </row>
    <row r="5638" customFormat="false" ht="15" hidden="false" customHeight="false" outlineLevel="0" collapsed="false">
      <c r="A5638" s="4" t="s">
        <v>8133</v>
      </c>
      <c r="B5638" s="4" t="n">
        <v>16</v>
      </c>
      <c r="C5638" s="4" t="s">
        <v>2613</v>
      </c>
      <c r="D5638" s="4" t="s">
        <v>36</v>
      </c>
      <c r="E5638" s="4" t="s">
        <v>3827</v>
      </c>
      <c r="F5638" s="4" t="s">
        <v>6451</v>
      </c>
      <c r="G5638" s="4" t="s">
        <v>1798</v>
      </c>
      <c r="H5638" s="4" t="s">
        <v>6823</v>
      </c>
      <c r="I5638" s="4" t="s">
        <v>8131</v>
      </c>
      <c r="J5638" s="4"/>
      <c r="K5638" s="4"/>
      <c r="L5638" s="10" t="n">
        <v>1.36</v>
      </c>
      <c r="M5638" s="10" t="n">
        <v>0.3</v>
      </c>
      <c r="N5638" s="11" t="s">
        <v>103</v>
      </c>
      <c r="O5638" s="11" t="s">
        <v>103</v>
      </c>
      <c r="P5638" s="11" t="s">
        <v>103</v>
      </c>
      <c r="Q5638" s="11" t="s">
        <v>103</v>
      </c>
      <c r="R5638" s="4"/>
    </row>
    <row r="5639" customFormat="false" ht="15" hidden="false" customHeight="false" outlineLevel="0" collapsed="false">
      <c r="A5639" s="4" t="s">
        <v>8134</v>
      </c>
      <c r="B5639" s="4" t="n">
        <v>16</v>
      </c>
      <c r="C5639" s="4" t="s">
        <v>2613</v>
      </c>
      <c r="D5639" s="4" t="s">
        <v>36</v>
      </c>
      <c r="E5639" s="4" t="s">
        <v>3827</v>
      </c>
      <c r="F5639" s="4" t="s">
        <v>6451</v>
      </c>
      <c r="G5639" s="4" t="s">
        <v>1798</v>
      </c>
      <c r="H5639" s="4" t="s">
        <v>6823</v>
      </c>
      <c r="I5639" s="4" t="s">
        <v>8131</v>
      </c>
      <c r="J5639" s="4"/>
      <c r="K5639" s="4"/>
      <c r="L5639" s="10" t="n">
        <v>1.36</v>
      </c>
      <c r="M5639" s="10" t="n">
        <v>0.3</v>
      </c>
      <c r="N5639" s="11" t="s">
        <v>103</v>
      </c>
      <c r="O5639" s="11" t="s">
        <v>103</v>
      </c>
      <c r="P5639" s="11" t="s">
        <v>103</v>
      </c>
      <c r="Q5639" s="11" t="s">
        <v>103</v>
      </c>
      <c r="R5639" s="4"/>
    </row>
    <row r="5640" customFormat="false" ht="15" hidden="false" customHeight="false" outlineLevel="0" collapsed="false">
      <c r="A5640" s="4" t="s">
        <v>8135</v>
      </c>
      <c r="B5640" s="4" t="n">
        <v>16</v>
      </c>
      <c r="C5640" s="4" t="s">
        <v>2613</v>
      </c>
      <c r="D5640" s="4" t="s">
        <v>36</v>
      </c>
      <c r="E5640" s="4" t="s">
        <v>3827</v>
      </c>
      <c r="F5640" s="4" t="s">
        <v>3854</v>
      </c>
      <c r="G5640" s="4" t="s">
        <v>1798</v>
      </c>
      <c r="H5640" s="4" t="s">
        <v>5546</v>
      </c>
      <c r="I5640" s="4" t="s">
        <v>8136</v>
      </c>
      <c r="J5640" s="4"/>
      <c r="K5640" s="4"/>
      <c r="L5640" s="10" t="n">
        <v>1.36</v>
      </c>
      <c r="M5640" s="10" t="n">
        <v>0.3</v>
      </c>
      <c r="N5640" s="11" t="s">
        <v>103</v>
      </c>
      <c r="O5640" s="11" t="s">
        <v>103</v>
      </c>
      <c r="P5640" s="11" t="s">
        <v>103</v>
      </c>
      <c r="Q5640" s="11" t="s">
        <v>103</v>
      </c>
      <c r="R5640" s="4"/>
    </row>
    <row r="5641" customFormat="false" ht="15" hidden="false" customHeight="false" outlineLevel="0" collapsed="false">
      <c r="A5641" s="4" t="s">
        <v>8137</v>
      </c>
      <c r="B5641" s="4" t="n">
        <v>16</v>
      </c>
      <c r="C5641" s="4" t="s">
        <v>2613</v>
      </c>
      <c r="D5641" s="4" t="s">
        <v>36</v>
      </c>
      <c r="E5641" s="4" t="s">
        <v>3827</v>
      </c>
      <c r="F5641" s="4" t="s">
        <v>3849</v>
      </c>
      <c r="G5641" s="4" t="s">
        <v>1798</v>
      </c>
      <c r="H5641" s="4" t="s">
        <v>5546</v>
      </c>
      <c r="I5641" s="4" t="s">
        <v>8136</v>
      </c>
      <c r="J5641" s="4"/>
      <c r="K5641" s="4"/>
      <c r="L5641" s="10" t="n">
        <v>1.36</v>
      </c>
      <c r="M5641" s="10" t="n">
        <v>0.3</v>
      </c>
      <c r="N5641" s="11" t="s">
        <v>103</v>
      </c>
      <c r="O5641" s="11" t="s">
        <v>103</v>
      </c>
      <c r="P5641" s="11" t="s">
        <v>103</v>
      </c>
      <c r="Q5641" s="11" t="s">
        <v>103</v>
      </c>
      <c r="R5641" s="4"/>
    </row>
    <row r="5642" customFormat="false" ht="15" hidden="false" customHeight="false" outlineLevel="0" collapsed="false">
      <c r="A5642" s="4" t="s">
        <v>8138</v>
      </c>
      <c r="B5642" s="4" t="n">
        <v>16</v>
      </c>
      <c r="C5642" s="4" t="s">
        <v>2613</v>
      </c>
      <c r="D5642" s="4" t="s">
        <v>36</v>
      </c>
      <c r="E5642" s="4" t="s">
        <v>3827</v>
      </c>
      <c r="F5642" s="4" t="s">
        <v>3849</v>
      </c>
      <c r="G5642" s="4" t="s">
        <v>1798</v>
      </c>
      <c r="H5642" s="4" t="s">
        <v>5546</v>
      </c>
      <c r="I5642" s="4" t="s">
        <v>8136</v>
      </c>
      <c r="J5642" s="4"/>
      <c r="K5642" s="4"/>
      <c r="L5642" s="10" t="n">
        <v>1.36</v>
      </c>
      <c r="M5642" s="10" t="n">
        <v>0.3</v>
      </c>
      <c r="N5642" s="11" t="s">
        <v>103</v>
      </c>
      <c r="O5642" s="11" t="s">
        <v>103</v>
      </c>
      <c r="P5642" s="11" t="s">
        <v>103</v>
      </c>
      <c r="Q5642" s="11" t="s">
        <v>103</v>
      </c>
      <c r="R5642" s="4"/>
    </row>
    <row r="5643" customFormat="false" ht="15" hidden="false" customHeight="false" outlineLevel="0" collapsed="false">
      <c r="A5643" s="4" t="s">
        <v>8139</v>
      </c>
      <c r="B5643" s="4" t="n">
        <v>16</v>
      </c>
      <c r="C5643" s="4" t="s">
        <v>2613</v>
      </c>
      <c r="D5643" s="4" t="s">
        <v>36</v>
      </c>
      <c r="E5643" s="4" t="s">
        <v>3827</v>
      </c>
      <c r="F5643" s="4" t="s">
        <v>3849</v>
      </c>
      <c r="G5643" s="4" t="s">
        <v>1798</v>
      </c>
      <c r="H5643" s="4" t="s">
        <v>5546</v>
      </c>
      <c r="I5643" s="4" t="s">
        <v>8136</v>
      </c>
      <c r="J5643" s="4"/>
      <c r="K5643" s="4"/>
      <c r="L5643" s="10" t="n">
        <v>1.36</v>
      </c>
      <c r="M5643" s="10" t="n">
        <v>0.3</v>
      </c>
      <c r="N5643" s="11" t="s">
        <v>103</v>
      </c>
      <c r="O5643" s="11" t="s">
        <v>103</v>
      </c>
      <c r="P5643" s="11" t="s">
        <v>103</v>
      </c>
      <c r="Q5643" s="11" t="s">
        <v>103</v>
      </c>
      <c r="R5643" s="4"/>
    </row>
    <row r="5644" customFormat="false" ht="15" hidden="false" customHeight="false" outlineLevel="0" collapsed="false">
      <c r="A5644" s="4" t="s">
        <v>8140</v>
      </c>
      <c r="B5644" s="4" t="n">
        <v>16</v>
      </c>
      <c r="C5644" s="4" t="s">
        <v>2613</v>
      </c>
      <c r="D5644" s="4" t="s">
        <v>36</v>
      </c>
      <c r="E5644" s="4" t="s">
        <v>3827</v>
      </c>
      <c r="F5644" s="4" t="s">
        <v>3854</v>
      </c>
      <c r="G5644" s="4" t="s">
        <v>1798</v>
      </c>
      <c r="H5644" s="4" t="s">
        <v>5546</v>
      </c>
      <c r="I5644" s="4" t="s">
        <v>8136</v>
      </c>
      <c r="J5644" s="4"/>
      <c r="K5644" s="4"/>
      <c r="L5644" s="10" t="n">
        <v>1.36</v>
      </c>
      <c r="M5644" s="10" t="n">
        <v>0.3</v>
      </c>
      <c r="N5644" s="11" t="s">
        <v>103</v>
      </c>
      <c r="O5644" s="11" t="s">
        <v>103</v>
      </c>
      <c r="P5644" s="11" t="s">
        <v>103</v>
      </c>
      <c r="Q5644" s="11" t="s">
        <v>103</v>
      </c>
      <c r="R5644" s="4"/>
    </row>
    <row r="5645" customFormat="false" ht="15" hidden="false" customHeight="false" outlineLevel="0" collapsed="false">
      <c r="A5645" s="4" t="s">
        <v>8141</v>
      </c>
      <c r="B5645" s="4" t="n">
        <v>16</v>
      </c>
      <c r="C5645" s="4" t="s">
        <v>2613</v>
      </c>
      <c r="D5645" s="4" t="s">
        <v>36</v>
      </c>
      <c r="E5645" s="4" t="s">
        <v>3827</v>
      </c>
      <c r="F5645" s="4" t="s">
        <v>4046</v>
      </c>
      <c r="G5645" s="4" t="s">
        <v>1798</v>
      </c>
      <c r="H5645" s="4" t="s">
        <v>6823</v>
      </c>
      <c r="I5645" s="4"/>
      <c r="J5645" s="4"/>
      <c r="K5645" s="4"/>
      <c r="L5645" s="10" t="n">
        <v>1.36</v>
      </c>
      <c r="M5645" s="10" t="n">
        <v>0.3</v>
      </c>
      <c r="N5645" s="11" t="s">
        <v>103</v>
      </c>
      <c r="O5645" s="11" t="s">
        <v>103</v>
      </c>
      <c r="P5645" s="11" t="s">
        <v>103</v>
      </c>
      <c r="Q5645" s="11" t="s">
        <v>103</v>
      </c>
      <c r="R5645" s="4"/>
    </row>
    <row r="5646" customFormat="false" ht="15" hidden="false" customHeight="false" outlineLevel="0" collapsed="false">
      <c r="A5646" s="4" t="s">
        <v>8142</v>
      </c>
      <c r="B5646" s="4" t="n">
        <v>16</v>
      </c>
      <c r="C5646" s="4" t="s">
        <v>2613</v>
      </c>
      <c r="D5646" s="4" t="s">
        <v>36</v>
      </c>
      <c r="E5646" s="4" t="s">
        <v>3827</v>
      </c>
      <c r="F5646" s="4" t="s">
        <v>4046</v>
      </c>
      <c r="G5646" s="4" t="s">
        <v>1798</v>
      </c>
      <c r="H5646" s="4" t="s">
        <v>6823</v>
      </c>
      <c r="I5646" s="4"/>
      <c r="J5646" s="4"/>
      <c r="K5646" s="4"/>
      <c r="L5646" s="10" t="n">
        <v>1.36</v>
      </c>
      <c r="M5646" s="10" t="n">
        <v>0.3</v>
      </c>
      <c r="N5646" s="11" t="s">
        <v>103</v>
      </c>
      <c r="O5646" s="11" t="s">
        <v>103</v>
      </c>
      <c r="P5646" s="11" t="s">
        <v>103</v>
      </c>
      <c r="Q5646" s="11" t="s">
        <v>103</v>
      </c>
      <c r="R5646" s="4"/>
    </row>
    <row r="5647" customFormat="false" ht="15" hidden="false" customHeight="false" outlineLevel="0" collapsed="false">
      <c r="A5647" s="4" t="s">
        <v>8143</v>
      </c>
      <c r="B5647" s="4" t="n">
        <v>16</v>
      </c>
      <c r="C5647" s="4" t="s">
        <v>2613</v>
      </c>
      <c r="D5647" s="4" t="s">
        <v>36</v>
      </c>
      <c r="E5647" s="4" t="s">
        <v>3827</v>
      </c>
      <c r="F5647" s="4" t="s">
        <v>4046</v>
      </c>
      <c r="G5647" s="4" t="s">
        <v>1798</v>
      </c>
      <c r="H5647" s="4" t="s">
        <v>6823</v>
      </c>
      <c r="I5647" s="4"/>
      <c r="J5647" s="4"/>
      <c r="K5647" s="4"/>
      <c r="L5647" s="10" t="n">
        <v>1.36</v>
      </c>
      <c r="M5647" s="10" t="n">
        <v>0.3</v>
      </c>
      <c r="N5647" s="11" t="s">
        <v>103</v>
      </c>
      <c r="O5647" s="11" t="s">
        <v>103</v>
      </c>
      <c r="P5647" s="11" t="s">
        <v>103</v>
      </c>
      <c r="Q5647" s="11" t="s">
        <v>103</v>
      </c>
      <c r="R5647" s="4"/>
    </row>
    <row r="5648" customFormat="false" ht="15" hidden="false" customHeight="false" outlineLevel="0" collapsed="false">
      <c r="A5648" s="4" t="s">
        <v>8144</v>
      </c>
      <c r="B5648" s="4" t="n">
        <v>16</v>
      </c>
      <c r="C5648" s="4" t="s">
        <v>2613</v>
      </c>
      <c r="D5648" s="4" t="s">
        <v>36</v>
      </c>
      <c r="E5648" s="4" t="s">
        <v>3827</v>
      </c>
      <c r="F5648" s="4" t="s">
        <v>4046</v>
      </c>
      <c r="G5648" s="4" t="s">
        <v>1798</v>
      </c>
      <c r="H5648" s="4" t="s">
        <v>6823</v>
      </c>
      <c r="I5648" s="4"/>
      <c r="J5648" s="4"/>
      <c r="K5648" s="4"/>
      <c r="L5648" s="10" t="n">
        <v>1.36</v>
      </c>
      <c r="M5648" s="10" t="n">
        <v>0.3</v>
      </c>
      <c r="N5648" s="11" t="s">
        <v>103</v>
      </c>
      <c r="O5648" s="11" t="s">
        <v>103</v>
      </c>
      <c r="P5648" s="11" t="s">
        <v>103</v>
      </c>
      <c r="Q5648" s="11" t="s">
        <v>103</v>
      </c>
      <c r="R5648" s="4"/>
    </row>
    <row r="5649" customFormat="false" ht="15" hidden="false" customHeight="false" outlineLevel="0" collapsed="false">
      <c r="A5649" s="4" t="s">
        <v>8145</v>
      </c>
      <c r="B5649" s="4" t="n">
        <v>16</v>
      </c>
      <c r="C5649" s="4" t="s">
        <v>2613</v>
      </c>
      <c r="D5649" s="4" t="s">
        <v>36</v>
      </c>
      <c r="E5649" s="4" t="s">
        <v>3827</v>
      </c>
      <c r="F5649" s="4" t="s">
        <v>3849</v>
      </c>
      <c r="G5649" s="4" t="s">
        <v>1884</v>
      </c>
      <c r="H5649" s="4" t="s">
        <v>6823</v>
      </c>
      <c r="I5649" s="4" t="s">
        <v>8146</v>
      </c>
      <c r="J5649" s="4"/>
      <c r="K5649" s="4"/>
      <c r="L5649" s="10" t="n">
        <v>1.36</v>
      </c>
      <c r="M5649" s="10" t="n">
        <v>0.3</v>
      </c>
      <c r="N5649" s="11" t="s">
        <v>103</v>
      </c>
      <c r="O5649" s="11" t="s">
        <v>103</v>
      </c>
      <c r="P5649" s="11" t="s">
        <v>103</v>
      </c>
      <c r="Q5649" s="11" t="s">
        <v>103</v>
      </c>
      <c r="R5649" s="4"/>
    </row>
    <row r="5650" customFormat="false" ht="15" hidden="false" customHeight="false" outlineLevel="0" collapsed="false">
      <c r="A5650" s="4" t="s">
        <v>8147</v>
      </c>
      <c r="B5650" s="4" t="n">
        <v>16</v>
      </c>
      <c r="C5650" s="4" t="s">
        <v>2613</v>
      </c>
      <c r="D5650" s="4" t="s">
        <v>36</v>
      </c>
      <c r="E5650" s="4" t="s">
        <v>3827</v>
      </c>
      <c r="F5650" s="4" t="s">
        <v>8148</v>
      </c>
      <c r="G5650" s="4"/>
      <c r="H5650" s="4"/>
      <c r="I5650" s="4" t="s">
        <v>8149</v>
      </c>
      <c r="J5650" s="4"/>
      <c r="K5650" s="4"/>
      <c r="L5650" s="10" t="n">
        <v>1.36</v>
      </c>
      <c r="M5650" s="10" t="n">
        <v>0.3</v>
      </c>
      <c r="N5650" s="11" t="s">
        <v>103</v>
      </c>
      <c r="O5650" s="11" t="s">
        <v>103</v>
      </c>
      <c r="P5650" s="11" t="s">
        <v>103</v>
      </c>
      <c r="Q5650" s="11" t="s">
        <v>103</v>
      </c>
      <c r="R5650" s="4"/>
    </row>
    <row r="5651" customFormat="false" ht="15" hidden="false" customHeight="false" outlineLevel="0" collapsed="false">
      <c r="A5651" s="4" t="s">
        <v>8150</v>
      </c>
      <c r="B5651" s="4" t="n">
        <v>16</v>
      </c>
      <c r="C5651" s="4" t="s">
        <v>2613</v>
      </c>
      <c r="D5651" s="4" t="s">
        <v>36</v>
      </c>
      <c r="E5651" s="4" t="s">
        <v>3827</v>
      </c>
      <c r="F5651" s="4" t="s">
        <v>3836</v>
      </c>
      <c r="G5651" s="4"/>
      <c r="H5651" s="4"/>
      <c r="I5651" s="4"/>
      <c r="J5651" s="4"/>
      <c r="K5651" s="4"/>
      <c r="L5651" s="10" t="n">
        <v>1.36</v>
      </c>
      <c r="M5651" s="10" t="n">
        <v>0.3</v>
      </c>
      <c r="N5651" s="11" t="s">
        <v>103</v>
      </c>
      <c r="O5651" s="11" t="s">
        <v>103</v>
      </c>
      <c r="P5651" s="11" t="s">
        <v>103</v>
      </c>
      <c r="Q5651" s="11" t="s">
        <v>103</v>
      </c>
      <c r="R5651" s="4"/>
    </row>
    <row r="5652" customFormat="false" ht="15" hidden="false" customHeight="false" outlineLevel="0" collapsed="false">
      <c r="A5652" s="4" t="s">
        <v>8151</v>
      </c>
      <c r="B5652" s="4" t="n">
        <v>16</v>
      </c>
      <c r="C5652" s="4" t="s">
        <v>2613</v>
      </c>
      <c r="D5652" s="4" t="s">
        <v>36</v>
      </c>
      <c r="E5652" s="4" t="s">
        <v>3827</v>
      </c>
      <c r="F5652" s="4" t="s">
        <v>8152</v>
      </c>
      <c r="G5652" s="4"/>
      <c r="H5652" s="4"/>
      <c r="I5652" s="4"/>
      <c r="J5652" s="4"/>
      <c r="K5652" s="4"/>
      <c r="L5652" s="10" t="n">
        <v>1.36</v>
      </c>
      <c r="M5652" s="10" t="n">
        <v>0.3</v>
      </c>
      <c r="N5652" s="11" t="s">
        <v>103</v>
      </c>
      <c r="O5652" s="11" t="s">
        <v>103</v>
      </c>
      <c r="P5652" s="11" t="s">
        <v>103</v>
      </c>
      <c r="Q5652" s="11" t="s">
        <v>103</v>
      </c>
      <c r="R5652" s="4"/>
    </row>
    <row r="5653" customFormat="false" ht="15" hidden="false" customHeight="false" outlineLevel="0" collapsed="false">
      <c r="A5653" s="4" t="s">
        <v>8153</v>
      </c>
      <c r="B5653" s="4" t="n">
        <v>16</v>
      </c>
      <c r="C5653" s="4" t="s">
        <v>2613</v>
      </c>
      <c r="D5653" s="4" t="s">
        <v>36</v>
      </c>
      <c r="E5653" s="4" t="s">
        <v>3827</v>
      </c>
      <c r="F5653" s="4" t="s">
        <v>8154</v>
      </c>
      <c r="G5653" s="4" t="s">
        <v>2669</v>
      </c>
      <c r="H5653" s="4"/>
      <c r="I5653" s="4"/>
      <c r="J5653" s="4"/>
      <c r="K5653" s="4"/>
      <c r="L5653" s="10" t="n">
        <v>1.36</v>
      </c>
      <c r="M5653" s="10" t="n">
        <v>0.3</v>
      </c>
      <c r="N5653" s="11" t="s">
        <v>103</v>
      </c>
      <c r="O5653" s="11" t="s">
        <v>103</v>
      </c>
      <c r="P5653" s="11" t="s">
        <v>103</v>
      </c>
      <c r="Q5653" s="11" t="s">
        <v>103</v>
      </c>
      <c r="R5653" s="4"/>
    </row>
    <row r="5654" customFormat="false" ht="15" hidden="false" customHeight="false" outlineLevel="0" collapsed="false">
      <c r="A5654" s="4" t="s">
        <v>8155</v>
      </c>
      <c r="B5654" s="4" t="n">
        <v>16</v>
      </c>
      <c r="C5654" s="4" t="s">
        <v>2613</v>
      </c>
      <c r="D5654" s="4" t="s">
        <v>36</v>
      </c>
      <c r="E5654" s="4" t="s">
        <v>3827</v>
      </c>
      <c r="F5654" s="4" t="s">
        <v>8156</v>
      </c>
      <c r="G5654" s="4" t="s">
        <v>1792</v>
      </c>
      <c r="H5654" s="4"/>
      <c r="I5654" s="4"/>
      <c r="J5654" s="4"/>
      <c r="K5654" s="4"/>
      <c r="L5654" s="10" t="n">
        <v>1.36</v>
      </c>
      <c r="M5654" s="10" t="n">
        <v>0.3</v>
      </c>
      <c r="N5654" s="11" t="s">
        <v>103</v>
      </c>
      <c r="O5654" s="11" t="s">
        <v>103</v>
      </c>
      <c r="P5654" s="11" t="s">
        <v>103</v>
      </c>
      <c r="Q5654" s="11" t="s">
        <v>103</v>
      </c>
      <c r="R5654" s="4"/>
    </row>
    <row r="5655" customFormat="false" ht="15" hidden="false" customHeight="false" outlineLevel="0" collapsed="false">
      <c r="A5655" s="4" t="s">
        <v>8157</v>
      </c>
      <c r="B5655" s="4" t="n">
        <v>16</v>
      </c>
      <c r="C5655" s="4" t="s">
        <v>2613</v>
      </c>
      <c r="D5655" s="4" t="s">
        <v>36</v>
      </c>
      <c r="E5655" s="4" t="s">
        <v>3827</v>
      </c>
      <c r="F5655" s="4" t="s">
        <v>8152</v>
      </c>
      <c r="G5655" s="4"/>
      <c r="H5655" s="4"/>
      <c r="I5655" s="4"/>
      <c r="J5655" s="4"/>
      <c r="K5655" s="4"/>
      <c r="L5655" s="10" t="n">
        <v>1.36</v>
      </c>
      <c r="M5655" s="10" t="n">
        <v>0.3</v>
      </c>
      <c r="N5655" s="11" t="s">
        <v>103</v>
      </c>
      <c r="O5655" s="11" t="s">
        <v>103</v>
      </c>
      <c r="P5655" s="11" t="s">
        <v>103</v>
      </c>
      <c r="Q5655" s="11" t="s">
        <v>103</v>
      </c>
      <c r="R5655" s="4"/>
    </row>
    <row r="5656" customFormat="false" ht="15" hidden="false" customHeight="false" outlineLevel="0" collapsed="false">
      <c r="A5656" s="4" t="s">
        <v>8158</v>
      </c>
      <c r="B5656" s="4" t="n">
        <v>16</v>
      </c>
      <c r="C5656" s="4" t="s">
        <v>2613</v>
      </c>
      <c r="D5656" s="4" t="s">
        <v>36</v>
      </c>
      <c r="E5656" s="4" t="s">
        <v>3827</v>
      </c>
      <c r="F5656" s="4" t="s">
        <v>3836</v>
      </c>
      <c r="G5656" s="4" t="s">
        <v>2669</v>
      </c>
      <c r="H5656" s="4"/>
      <c r="I5656" s="4"/>
      <c r="J5656" s="4"/>
      <c r="K5656" s="4"/>
      <c r="L5656" s="10" t="n">
        <v>1.36</v>
      </c>
      <c r="M5656" s="10" t="n">
        <v>0.3</v>
      </c>
      <c r="N5656" s="11" t="s">
        <v>103</v>
      </c>
      <c r="O5656" s="11" t="s">
        <v>103</v>
      </c>
      <c r="P5656" s="11" t="s">
        <v>103</v>
      </c>
      <c r="Q5656" s="11" t="s">
        <v>103</v>
      </c>
      <c r="R5656" s="4"/>
    </row>
    <row r="5657" customFormat="false" ht="15" hidden="false" customHeight="false" outlineLevel="0" collapsed="false">
      <c r="A5657" s="4" t="s">
        <v>8159</v>
      </c>
      <c r="B5657" s="4" t="n">
        <v>16</v>
      </c>
      <c r="C5657" s="4" t="s">
        <v>2613</v>
      </c>
      <c r="D5657" s="4" t="s">
        <v>36</v>
      </c>
      <c r="E5657" s="4" t="s">
        <v>3827</v>
      </c>
      <c r="F5657" s="4" t="s">
        <v>8160</v>
      </c>
      <c r="G5657" s="4" t="s">
        <v>1792</v>
      </c>
      <c r="H5657" s="4"/>
      <c r="I5657" s="4"/>
      <c r="J5657" s="4"/>
      <c r="K5657" s="4"/>
      <c r="L5657" s="10" t="n">
        <v>1.36</v>
      </c>
      <c r="M5657" s="10" t="n">
        <v>0.3</v>
      </c>
      <c r="N5657" s="11" t="s">
        <v>103</v>
      </c>
      <c r="O5657" s="11" t="s">
        <v>103</v>
      </c>
      <c r="P5657" s="11" t="s">
        <v>103</v>
      </c>
      <c r="Q5657" s="11" t="s">
        <v>103</v>
      </c>
      <c r="R5657" s="4"/>
    </row>
    <row r="5658" customFormat="false" ht="15" hidden="false" customHeight="false" outlineLevel="0" collapsed="false">
      <c r="A5658" s="4" t="s">
        <v>8161</v>
      </c>
      <c r="B5658" s="4" t="n">
        <v>16</v>
      </c>
      <c r="C5658" s="4" t="s">
        <v>2613</v>
      </c>
      <c r="D5658" s="4" t="s">
        <v>36</v>
      </c>
      <c r="E5658" s="4" t="s">
        <v>3827</v>
      </c>
      <c r="F5658" s="4" t="s">
        <v>3836</v>
      </c>
      <c r="G5658" s="4"/>
      <c r="H5658" s="4"/>
      <c r="I5658" s="4"/>
      <c r="J5658" s="4"/>
      <c r="K5658" s="4"/>
      <c r="L5658" s="10" t="n">
        <v>1.36</v>
      </c>
      <c r="M5658" s="10" t="n">
        <v>0.3</v>
      </c>
      <c r="N5658" s="11" t="s">
        <v>103</v>
      </c>
      <c r="O5658" s="11" t="s">
        <v>103</v>
      </c>
      <c r="P5658" s="11" t="s">
        <v>103</v>
      </c>
      <c r="Q5658" s="11" t="s">
        <v>103</v>
      </c>
      <c r="R5658" s="4"/>
    </row>
    <row r="5659" customFormat="false" ht="15" hidden="false" customHeight="false" outlineLevel="0" collapsed="false">
      <c r="A5659" s="4" t="s">
        <v>8162</v>
      </c>
      <c r="B5659" s="4" t="n">
        <v>16</v>
      </c>
      <c r="C5659" s="4" t="s">
        <v>2613</v>
      </c>
      <c r="D5659" s="4" t="s">
        <v>36</v>
      </c>
      <c r="E5659" s="4" t="s">
        <v>3827</v>
      </c>
      <c r="F5659" s="4" t="s">
        <v>3843</v>
      </c>
      <c r="G5659" s="4"/>
      <c r="H5659" s="4"/>
      <c r="I5659" s="4"/>
      <c r="J5659" s="4"/>
      <c r="K5659" s="4"/>
      <c r="L5659" s="10" t="n">
        <v>1.36</v>
      </c>
      <c r="M5659" s="10" t="n">
        <v>0.3</v>
      </c>
      <c r="N5659" s="11" t="s">
        <v>103</v>
      </c>
      <c r="O5659" s="11" t="s">
        <v>103</v>
      </c>
      <c r="P5659" s="11" t="s">
        <v>103</v>
      </c>
      <c r="Q5659" s="11" t="s">
        <v>103</v>
      </c>
      <c r="R5659" s="4"/>
    </row>
    <row r="5660" customFormat="false" ht="15" hidden="false" customHeight="false" outlineLevel="0" collapsed="false">
      <c r="A5660" s="4" t="s">
        <v>8163</v>
      </c>
      <c r="B5660" s="4" t="n">
        <v>16</v>
      </c>
      <c r="C5660" s="4" t="s">
        <v>2613</v>
      </c>
      <c r="D5660" s="4" t="s">
        <v>36</v>
      </c>
      <c r="E5660" s="4" t="s">
        <v>3827</v>
      </c>
      <c r="F5660" s="4" t="s">
        <v>3836</v>
      </c>
      <c r="G5660" s="4"/>
      <c r="H5660" s="4"/>
      <c r="I5660" s="4"/>
      <c r="J5660" s="4"/>
      <c r="K5660" s="4"/>
      <c r="L5660" s="10" t="n">
        <v>1.36</v>
      </c>
      <c r="M5660" s="10" t="n">
        <v>0.3</v>
      </c>
      <c r="N5660" s="11" t="s">
        <v>103</v>
      </c>
      <c r="O5660" s="11" t="s">
        <v>103</v>
      </c>
      <c r="P5660" s="11" t="s">
        <v>103</v>
      </c>
      <c r="Q5660" s="11" t="s">
        <v>103</v>
      </c>
      <c r="R5660" s="4"/>
    </row>
    <row r="5661" customFormat="false" ht="15" hidden="false" customHeight="false" outlineLevel="0" collapsed="false">
      <c r="A5661" s="4" t="s">
        <v>8164</v>
      </c>
      <c r="B5661" s="4" t="n">
        <v>16</v>
      </c>
      <c r="C5661" s="4" t="s">
        <v>2613</v>
      </c>
      <c r="D5661" s="4" t="s">
        <v>36</v>
      </c>
      <c r="E5661" s="4" t="s">
        <v>3827</v>
      </c>
      <c r="F5661" s="4" t="s">
        <v>8165</v>
      </c>
      <c r="G5661" s="4"/>
      <c r="H5661" s="4"/>
      <c r="I5661" s="4"/>
      <c r="J5661" s="4"/>
      <c r="K5661" s="4"/>
      <c r="L5661" s="10" t="n">
        <v>1.36</v>
      </c>
      <c r="M5661" s="10" t="n">
        <v>0.3</v>
      </c>
      <c r="N5661" s="11" t="s">
        <v>103</v>
      </c>
      <c r="O5661" s="11" t="s">
        <v>103</v>
      </c>
      <c r="P5661" s="11" t="s">
        <v>103</v>
      </c>
      <c r="Q5661" s="11" t="s">
        <v>103</v>
      </c>
      <c r="R5661" s="4"/>
    </row>
    <row r="5662" customFormat="false" ht="15" hidden="false" customHeight="false" outlineLevel="0" collapsed="false">
      <c r="A5662" s="4" t="s">
        <v>8166</v>
      </c>
      <c r="B5662" s="4" t="n">
        <v>16</v>
      </c>
      <c r="C5662" s="4" t="s">
        <v>2613</v>
      </c>
      <c r="D5662" s="4" t="s">
        <v>36</v>
      </c>
      <c r="E5662" s="4" t="s">
        <v>3827</v>
      </c>
      <c r="F5662" s="4" t="s">
        <v>8167</v>
      </c>
      <c r="G5662" s="4"/>
      <c r="H5662" s="4"/>
      <c r="I5662" s="4"/>
      <c r="J5662" s="4"/>
      <c r="K5662" s="4"/>
      <c r="L5662" s="10" t="n">
        <v>1.36</v>
      </c>
      <c r="M5662" s="10" t="n">
        <v>0.3</v>
      </c>
      <c r="N5662" s="11" t="s">
        <v>103</v>
      </c>
      <c r="O5662" s="11" t="s">
        <v>103</v>
      </c>
      <c r="P5662" s="11" t="s">
        <v>103</v>
      </c>
      <c r="Q5662" s="11" t="s">
        <v>103</v>
      </c>
      <c r="R5662" s="4"/>
    </row>
    <row r="5663" customFormat="false" ht="15" hidden="false" customHeight="false" outlineLevel="0" collapsed="false">
      <c r="A5663" s="4" t="s">
        <v>8168</v>
      </c>
      <c r="B5663" s="4" t="n">
        <v>16</v>
      </c>
      <c r="C5663" s="4" t="s">
        <v>2613</v>
      </c>
      <c r="D5663" s="4" t="s">
        <v>36</v>
      </c>
      <c r="E5663" s="4" t="s">
        <v>3827</v>
      </c>
      <c r="F5663" s="4" t="s">
        <v>8169</v>
      </c>
      <c r="G5663" s="4"/>
      <c r="H5663" s="4"/>
      <c r="I5663" s="4"/>
      <c r="J5663" s="4"/>
      <c r="K5663" s="4"/>
      <c r="L5663" s="10" t="n">
        <v>1.36</v>
      </c>
      <c r="M5663" s="10" t="n">
        <v>0.3</v>
      </c>
      <c r="N5663" s="11" t="s">
        <v>103</v>
      </c>
      <c r="O5663" s="11" t="s">
        <v>103</v>
      </c>
      <c r="P5663" s="11" t="s">
        <v>103</v>
      </c>
      <c r="Q5663" s="11" t="s">
        <v>103</v>
      </c>
      <c r="R5663" s="4"/>
    </row>
    <row r="5664" customFormat="false" ht="15" hidden="false" customHeight="false" outlineLevel="0" collapsed="false">
      <c r="A5664" s="4" t="s">
        <v>8170</v>
      </c>
      <c r="B5664" s="4" t="n">
        <v>16</v>
      </c>
      <c r="C5664" s="4" t="s">
        <v>2613</v>
      </c>
      <c r="D5664" s="4" t="s">
        <v>36</v>
      </c>
      <c r="E5664" s="4" t="s">
        <v>3827</v>
      </c>
      <c r="F5664" s="4" t="s">
        <v>8171</v>
      </c>
      <c r="G5664" s="4" t="s">
        <v>1792</v>
      </c>
      <c r="H5664" s="4"/>
      <c r="I5664" s="4"/>
      <c r="J5664" s="4"/>
      <c r="K5664" s="4"/>
      <c r="L5664" s="10" t="n">
        <v>1.36</v>
      </c>
      <c r="M5664" s="10" t="n">
        <v>0.3</v>
      </c>
      <c r="N5664" s="11" t="s">
        <v>103</v>
      </c>
      <c r="O5664" s="11" t="s">
        <v>103</v>
      </c>
      <c r="P5664" s="11" t="s">
        <v>103</v>
      </c>
      <c r="Q5664" s="11" t="s">
        <v>103</v>
      </c>
      <c r="R5664" s="4"/>
    </row>
    <row r="5665" customFormat="false" ht="15" hidden="false" customHeight="false" outlineLevel="0" collapsed="false">
      <c r="A5665" s="4" t="s">
        <v>8172</v>
      </c>
      <c r="B5665" s="4" t="n">
        <v>16</v>
      </c>
      <c r="C5665" s="4" t="s">
        <v>2613</v>
      </c>
      <c r="D5665" s="4" t="s">
        <v>36</v>
      </c>
      <c r="E5665" s="4" t="s">
        <v>3827</v>
      </c>
      <c r="F5665" s="4" t="s">
        <v>3836</v>
      </c>
      <c r="G5665" s="4"/>
      <c r="H5665" s="4"/>
      <c r="I5665" s="4"/>
      <c r="J5665" s="4"/>
      <c r="K5665" s="4"/>
      <c r="L5665" s="10" t="n">
        <v>1.36</v>
      </c>
      <c r="M5665" s="10" t="n">
        <v>0.3</v>
      </c>
      <c r="N5665" s="11" t="s">
        <v>103</v>
      </c>
      <c r="O5665" s="11" t="s">
        <v>103</v>
      </c>
      <c r="P5665" s="11" t="s">
        <v>103</v>
      </c>
      <c r="Q5665" s="11" t="s">
        <v>103</v>
      </c>
      <c r="R5665" s="4"/>
    </row>
    <row r="5666" customFormat="false" ht="15" hidden="false" customHeight="false" outlineLevel="0" collapsed="false">
      <c r="A5666" s="4" t="s">
        <v>8173</v>
      </c>
      <c r="B5666" s="4" t="n">
        <v>16</v>
      </c>
      <c r="C5666" s="4" t="s">
        <v>2613</v>
      </c>
      <c r="D5666" s="4" t="s">
        <v>36</v>
      </c>
      <c r="E5666" s="4" t="s">
        <v>3827</v>
      </c>
      <c r="F5666" s="4" t="s">
        <v>8174</v>
      </c>
      <c r="G5666" s="4"/>
      <c r="H5666" s="4" t="s">
        <v>7450</v>
      </c>
      <c r="I5666" s="4"/>
      <c r="J5666" s="4"/>
      <c r="K5666" s="4"/>
      <c r="L5666" s="10" t="n">
        <v>1.36</v>
      </c>
      <c r="M5666" s="10" t="n">
        <v>0.3</v>
      </c>
      <c r="N5666" s="11" t="s">
        <v>103</v>
      </c>
      <c r="O5666" s="11" t="s">
        <v>103</v>
      </c>
      <c r="P5666" s="11" t="s">
        <v>103</v>
      </c>
      <c r="Q5666" s="11" t="s">
        <v>103</v>
      </c>
      <c r="R5666" s="4"/>
    </row>
    <row r="5667" customFormat="false" ht="15" hidden="false" customHeight="false" outlineLevel="0" collapsed="false">
      <c r="A5667" s="4" t="s">
        <v>8175</v>
      </c>
      <c r="B5667" s="4" t="n">
        <v>16</v>
      </c>
      <c r="C5667" s="4" t="s">
        <v>2613</v>
      </c>
      <c r="D5667" s="4" t="s">
        <v>36</v>
      </c>
      <c r="E5667" s="4" t="s">
        <v>3827</v>
      </c>
      <c r="F5667" s="4" t="s">
        <v>8176</v>
      </c>
      <c r="G5667" s="4" t="s">
        <v>8177</v>
      </c>
      <c r="H5667" s="4" t="s">
        <v>7450</v>
      </c>
      <c r="I5667" s="4"/>
      <c r="J5667" s="4"/>
      <c r="K5667" s="4"/>
      <c r="L5667" s="10" t="n">
        <v>1.36</v>
      </c>
      <c r="M5667" s="10" t="n">
        <v>0.3</v>
      </c>
      <c r="N5667" s="11" t="s">
        <v>103</v>
      </c>
      <c r="O5667" s="11" t="s">
        <v>103</v>
      </c>
      <c r="P5667" s="11" t="s">
        <v>103</v>
      </c>
      <c r="Q5667" s="11" t="s">
        <v>103</v>
      </c>
      <c r="R5667" s="4"/>
    </row>
    <row r="5668" customFormat="false" ht="15" hidden="false" customHeight="false" outlineLevel="0" collapsed="false">
      <c r="A5668" s="4" t="s">
        <v>8178</v>
      </c>
      <c r="B5668" s="4" t="n">
        <v>16</v>
      </c>
      <c r="C5668" s="4" t="s">
        <v>2613</v>
      </c>
      <c r="D5668" s="4" t="s">
        <v>36</v>
      </c>
      <c r="E5668" s="4" t="s">
        <v>3827</v>
      </c>
      <c r="F5668" s="4" t="s">
        <v>4600</v>
      </c>
      <c r="G5668" s="4" t="s">
        <v>8179</v>
      </c>
      <c r="H5668" s="4" t="s">
        <v>756</v>
      </c>
      <c r="I5668" s="4"/>
      <c r="J5668" s="4"/>
      <c r="K5668" s="4"/>
      <c r="L5668" s="10" t="n">
        <v>1.36</v>
      </c>
      <c r="M5668" s="10" t="n">
        <v>0.3</v>
      </c>
      <c r="N5668" s="11" t="s">
        <v>103</v>
      </c>
      <c r="O5668" s="11" t="s">
        <v>103</v>
      </c>
      <c r="P5668" s="11" t="s">
        <v>103</v>
      </c>
      <c r="Q5668" s="11" t="s">
        <v>103</v>
      </c>
      <c r="R5668" s="4"/>
    </row>
    <row r="5669" customFormat="false" ht="15" hidden="false" customHeight="false" outlineLevel="0" collapsed="false">
      <c r="A5669" s="4" t="s">
        <v>8180</v>
      </c>
      <c r="B5669" s="4" t="n">
        <v>16</v>
      </c>
      <c r="C5669" s="4" t="s">
        <v>2613</v>
      </c>
      <c r="D5669" s="4" t="s">
        <v>36</v>
      </c>
      <c r="E5669" s="4" t="s">
        <v>3827</v>
      </c>
      <c r="F5669" s="4" t="s">
        <v>4600</v>
      </c>
      <c r="G5669" s="4" t="s">
        <v>8179</v>
      </c>
      <c r="H5669" s="4" t="s">
        <v>756</v>
      </c>
      <c r="I5669" s="4"/>
      <c r="J5669" s="4"/>
      <c r="K5669" s="4"/>
      <c r="L5669" s="10" t="n">
        <v>1.36</v>
      </c>
      <c r="M5669" s="10" t="n">
        <v>0.3</v>
      </c>
      <c r="N5669" s="11" t="s">
        <v>103</v>
      </c>
      <c r="O5669" s="11" t="s">
        <v>103</v>
      </c>
      <c r="P5669" s="11" t="s">
        <v>103</v>
      </c>
      <c r="Q5669" s="11" t="s">
        <v>103</v>
      </c>
      <c r="R5669" s="4"/>
    </row>
    <row r="5670" customFormat="false" ht="15" hidden="false" customHeight="false" outlineLevel="0" collapsed="false">
      <c r="A5670" s="4" t="s">
        <v>8181</v>
      </c>
      <c r="B5670" s="4" t="n">
        <v>16</v>
      </c>
      <c r="C5670" s="4" t="s">
        <v>2613</v>
      </c>
      <c r="D5670" s="4" t="s">
        <v>36</v>
      </c>
      <c r="E5670" s="4" t="s">
        <v>3827</v>
      </c>
      <c r="F5670" s="4" t="s">
        <v>4343</v>
      </c>
      <c r="G5670" s="4" t="s">
        <v>1798</v>
      </c>
      <c r="H5670" s="4" t="s">
        <v>8182</v>
      </c>
      <c r="I5670" s="4"/>
      <c r="J5670" s="4"/>
      <c r="K5670" s="4"/>
      <c r="L5670" s="10" t="n">
        <v>1.36</v>
      </c>
      <c r="M5670" s="10" t="n">
        <v>0.3</v>
      </c>
      <c r="N5670" s="11" t="s">
        <v>103</v>
      </c>
      <c r="O5670" s="11" t="s">
        <v>103</v>
      </c>
      <c r="P5670" s="11" t="s">
        <v>103</v>
      </c>
      <c r="Q5670" s="11" t="s">
        <v>103</v>
      </c>
      <c r="R5670" s="4"/>
    </row>
    <row r="5671" customFormat="false" ht="15" hidden="false" customHeight="false" outlineLevel="0" collapsed="false">
      <c r="A5671" s="4" t="s">
        <v>8183</v>
      </c>
      <c r="B5671" s="4" t="n">
        <v>16</v>
      </c>
      <c r="C5671" s="4" t="s">
        <v>2613</v>
      </c>
      <c r="D5671" s="4" t="s">
        <v>36</v>
      </c>
      <c r="E5671" s="4" t="s">
        <v>3827</v>
      </c>
      <c r="F5671" s="4" t="s">
        <v>4343</v>
      </c>
      <c r="G5671" s="4" t="s">
        <v>1798</v>
      </c>
      <c r="H5671" s="4" t="s">
        <v>8182</v>
      </c>
      <c r="I5671" s="4"/>
      <c r="J5671" s="4"/>
      <c r="K5671" s="4"/>
      <c r="L5671" s="10" t="n">
        <v>1.36</v>
      </c>
      <c r="M5671" s="10" t="n">
        <v>0.3</v>
      </c>
      <c r="N5671" s="11" t="s">
        <v>103</v>
      </c>
      <c r="O5671" s="11" t="s">
        <v>103</v>
      </c>
      <c r="P5671" s="11" t="s">
        <v>103</v>
      </c>
      <c r="Q5671" s="11" t="s">
        <v>103</v>
      </c>
      <c r="R5671" s="4"/>
    </row>
    <row r="5672" customFormat="false" ht="15" hidden="false" customHeight="false" outlineLevel="0" collapsed="false">
      <c r="A5672" s="4" t="s">
        <v>8184</v>
      </c>
      <c r="B5672" s="4" t="n">
        <v>16</v>
      </c>
      <c r="C5672" s="4" t="s">
        <v>2613</v>
      </c>
      <c r="D5672" s="4" t="s">
        <v>36</v>
      </c>
      <c r="E5672" s="4" t="s">
        <v>3827</v>
      </c>
      <c r="F5672" s="4" t="s">
        <v>4498</v>
      </c>
      <c r="G5672" s="4" t="s">
        <v>1798</v>
      </c>
      <c r="H5672" s="4" t="s">
        <v>8182</v>
      </c>
      <c r="I5672" s="4"/>
      <c r="J5672" s="4"/>
      <c r="K5672" s="4"/>
      <c r="L5672" s="10" t="n">
        <v>1.36</v>
      </c>
      <c r="M5672" s="10" t="n">
        <v>0.3</v>
      </c>
      <c r="N5672" s="11" t="s">
        <v>103</v>
      </c>
      <c r="O5672" s="11" t="s">
        <v>103</v>
      </c>
      <c r="P5672" s="11" t="s">
        <v>103</v>
      </c>
      <c r="Q5672" s="11" t="s">
        <v>103</v>
      </c>
      <c r="R5672" s="4"/>
    </row>
    <row r="5673" customFormat="false" ht="15" hidden="false" customHeight="false" outlineLevel="0" collapsed="false">
      <c r="A5673" s="4" t="s">
        <v>8185</v>
      </c>
      <c r="B5673" s="4" t="n">
        <v>16</v>
      </c>
      <c r="C5673" s="4" t="s">
        <v>2613</v>
      </c>
      <c r="D5673" s="4" t="s">
        <v>36</v>
      </c>
      <c r="E5673" s="4" t="s">
        <v>3827</v>
      </c>
      <c r="F5673" s="4" t="s">
        <v>4498</v>
      </c>
      <c r="G5673" s="4" t="s">
        <v>1798</v>
      </c>
      <c r="H5673" s="4" t="s">
        <v>8182</v>
      </c>
      <c r="I5673" s="4"/>
      <c r="J5673" s="4"/>
      <c r="K5673" s="4"/>
      <c r="L5673" s="10" t="n">
        <v>1.36</v>
      </c>
      <c r="M5673" s="10" t="n">
        <v>0.3</v>
      </c>
      <c r="N5673" s="11" t="s">
        <v>103</v>
      </c>
      <c r="O5673" s="11" t="s">
        <v>103</v>
      </c>
      <c r="P5673" s="11" t="s">
        <v>103</v>
      </c>
      <c r="Q5673" s="11" t="s">
        <v>103</v>
      </c>
      <c r="R5673" s="4"/>
    </row>
    <row r="5674" customFormat="false" ht="15" hidden="false" customHeight="false" outlineLevel="0" collapsed="false">
      <c r="A5674" s="4" t="s">
        <v>8186</v>
      </c>
      <c r="B5674" s="4" t="n">
        <v>16</v>
      </c>
      <c r="C5674" s="4" t="s">
        <v>2613</v>
      </c>
      <c r="D5674" s="4" t="s">
        <v>36</v>
      </c>
      <c r="E5674" s="4" t="s">
        <v>3827</v>
      </c>
      <c r="F5674" s="4" t="s">
        <v>4452</v>
      </c>
      <c r="G5674" s="4" t="s">
        <v>1798</v>
      </c>
      <c r="H5674" s="4" t="s">
        <v>8182</v>
      </c>
      <c r="I5674" s="4"/>
      <c r="J5674" s="4"/>
      <c r="K5674" s="4"/>
      <c r="L5674" s="10" t="n">
        <v>1.36</v>
      </c>
      <c r="M5674" s="10" t="n">
        <v>0.3</v>
      </c>
      <c r="N5674" s="11" t="s">
        <v>103</v>
      </c>
      <c r="O5674" s="11" t="s">
        <v>103</v>
      </c>
      <c r="P5674" s="11" t="s">
        <v>103</v>
      </c>
      <c r="Q5674" s="11" t="s">
        <v>103</v>
      </c>
      <c r="R5674" s="4"/>
    </row>
    <row r="5675" customFormat="false" ht="15" hidden="false" customHeight="false" outlineLevel="0" collapsed="false">
      <c r="A5675" s="4" t="s">
        <v>8187</v>
      </c>
      <c r="B5675" s="4" t="n">
        <v>16</v>
      </c>
      <c r="C5675" s="4" t="s">
        <v>2613</v>
      </c>
      <c r="D5675" s="4" t="s">
        <v>36</v>
      </c>
      <c r="E5675" s="4" t="s">
        <v>3827</v>
      </c>
      <c r="F5675" s="4" t="s">
        <v>4426</v>
      </c>
      <c r="G5675" s="4" t="s">
        <v>1798</v>
      </c>
      <c r="H5675" s="4" t="s">
        <v>8182</v>
      </c>
      <c r="I5675" s="4"/>
      <c r="J5675" s="4"/>
      <c r="K5675" s="4"/>
      <c r="L5675" s="10" t="n">
        <v>1.36</v>
      </c>
      <c r="M5675" s="10" t="n">
        <v>0.3</v>
      </c>
      <c r="N5675" s="11" t="s">
        <v>103</v>
      </c>
      <c r="O5675" s="11" t="s">
        <v>103</v>
      </c>
      <c r="P5675" s="11" t="s">
        <v>103</v>
      </c>
      <c r="Q5675" s="11" t="s">
        <v>103</v>
      </c>
      <c r="R5675" s="4"/>
    </row>
    <row r="5676" customFormat="false" ht="15" hidden="false" customHeight="false" outlineLevel="0" collapsed="false">
      <c r="A5676" s="4" t="s">
        <v>8188</v>
      </c>
      <c r="B5676" s="4" t="n">
        <v>16</v>
      </c>
      <c r="C5676" s="4" t="s">
        <v>2613</v>
      </c>
      <c r="D5676" s="4" t="s">
        <v>36</v>
      </c>
      <c r="E5676" s="4" t="s">
        <v>3827</v>
      </c>
      <c r="F5676" s="4" t="s">
        <v>4498</v>
      </c>
      <c r="G5676" s="4" t="s">
        <v>1798</v>
      </c>
      <c r="H5676" s="4" t="s">
        <v>8182</v>
      </c>
      <c r="I5676" s="4"/>
      <c r="J5676" s="4"/>
      <c r="K5676" s="4"/>
      <c r="L5676" s="10" t="n">
        <v>1.36</v>
      </c>
      <c r="M5676" s="10" t="n">
        <v>0.3</v>
      </c>
      <c r="N5676" s="11" t="s">
        <v>103</v>
      </c>
      <c r="O5676" s="11" t="s">
        <v>103</v>
      </c>
      <c r="P5676" s="11" t="s">
        <v>103</v>
      </c>
      <c r="Q5676" s="11" t="s">
        <v>103</v>
      </c>
      <c r="R5676" s="4"/>
    </row>
    <row r="5677" customFormat="false" ht="15" hidden="false" customHeight="false" outlineLevel="0" collapsed="false">
      <c r="A5677" s="4" t="s">
        <v>8189</v>
      </c>
      <c r="B5677" s="4" t="n">
        <v>16</v>
      </c>
      <c r="C5677" s="4" t="s">
        <v>2613</v>
      </c>
      <c r="D5677" s="4" t="s">
        <v>36</v>
      </c>
      <c r="E5677" s="4" t="s">
        <v>3827</v>
      </c>
      <c r="F5677" s="4" t="s">
        <v>8190</v>
      </c>
      <c r="G5677" s="4" t="s">
        <v>1798</v>
      </c>
      <c r="H5677" s="4" t="s">
        <v>8182</v>
      </c>
      <c r="I5677" s="4"/>
      <c r="J5677" s="4"/>
      <c r="K5677" s="4"/>
      <c r="L5677" s="10" t="n">
        <v>1.36</v>
      </c>
      <c r="M5677" s="10" t="n">
        <v>0.3</v>
      </c>
      <c r="N5677" s="11" t="s">
        <v>103</v>
      </c>
      <c r="O5677" s="11" t="s">
        <v>103</v>
      </c>
      <c r="P5677" s="11" t="s">
        <v>103</v>
      </c>
      <c r="Q5677" s="11" t="s">
        <v>103</v>
      </c>
      <c r="R5677" s="4"/>
    </row>
    <row r="5678" customFormat="false" ht="15" hidden="false" customHeight="false" outlineLevel="0" collapsed="false">
      <c r="A5678" s="4" t="s">
        <v>8191</v>
      </c>
      <c r="B5678" s="4" t="n">
        <v>16</v>
      </c>
      <c r="C5678" s="4" t="s">
        <v>2613</v>
      </c>
      <c r="D5678" s="4" t="s">
        <v>36</v>
      </c>
      <c r="E5678" s="4" t="s">
        <v>3827</v>
      </c>
      <c r="F5678" s="4" t="s">
        <v>4507</v>
      </c>
      <c r="G5678" s="4" t="s">
        <v>8192</v>
      </c>
      <c r="H5678" s="4" t="s">
        <v>7254</v>
      </c>
      <c r="I5678" s="4"/>
      <c r="J5678" s="4"/>
      <c r="K5678" s="4"/>
      <c r="L5678" s="10" t="n">
        <v>1.36</v>
      </c>
      <c r="M5678" s="10" t="n">
        <v>0.3</v>
      </c>
      <c r="N5678" s="11" t="s">
        <v>103</v>
      </c>
      <c r="O5678" s="11" t="s">
        <v>103</v>
      </c>
      <c r="P5678" s="11" t="s">
        <v>103</v>
      </c>
      <c r="Q5678" s="11" t="s">
        <v>103</v>
      </c>
      <c r="R5678" s="4"/>
    </row>
    <row r="5679" customFormat="false" ht="15" hidden="false" customHeight="false" outlineLevel="0" collapsed="false">
      <c r="A5679" s="4" t="s">
        <v>8193</v>
      </c>
      <c r="B5679" s="4" t="n">
        <v>16</v>
      </c>
      <c r="C5679" s="4" t="s">
        <v>2613</v>
      </c>
      <c r="D5679" s="4" t="s">
        <v>36</v>
      </c>
      <c r="E5679" s="4" t="s">
        <v>3827</v>
      </c>
      <c r="F5679" s="4" t="s">
        <v>4507</v>
      </c>
      <c r="G5679" s="4" t="s">
        <v>1798</v>
      </c>
      <c r="H5679" s="4" t="s">
        <v>7254</v>
      </c>
      <c r="I5679" s="4"/>
      <c r="J5679" s="4"/>
      <c r="K5679" s="4"/>
      <c r="L5679" s="10" t="n">
        <v>1.36</v>
      </c>
      <c r="M5679" s="10" t="n">
        <v>0.3</v>
      </c>
      <c r="N5679" s="11" t="s">
        <v>103</v>
      </c>
      <c r="O5679" s="11" t="s">
        <v>103</v>
      </c>
      <c r="P5679" s="11" t="s">
        <v>103</v>
      </c>
      <c r="Q5679" s="11" t="s">
        <v>103</v>
      </c>
      <c r="R5679" s="4"/>
    </row>
    <row r="5680" customFormat="false" ht="15" hidden="false" customHeight="false" outlineLevel="0" collapsed="false">
      <c r="A5680" s="4" t="s">
        <v>8194</v>
      </c>
      <c r="B5680" s="4" t="n">
        <v>16</v>
      </c>
      <c r="C5680" s="4" t="s">
        <v>2613</v>
      </c>
      <c r="D5680" s="4" t="s">
        <v>36</v>
      </c>
      <c r="E5680" s="4" t="s">
        <v>3827</v>
      </c>
      <c r="F5680" s="4" t="s">
        <v>8195</v>
      </c>
      <c r="G5680" s="4" t="s">
        <v>8196</v>
      </c>
      <c r="H5680" s="4" t="s">
        <v>7254</v>
      </c>
      <c r="I5680" s="4"/>
      <c r="J5680" s="4"/>
      <c r="K5680" s="4"/>
      <c r="L5680" s="10" t="n">
        <v>1.36</v>
      </c>
      <c r="M5680" s="10" t="n">
        <v>0.3</v>
      </c>
      <c r="N5680" s="11" t="s">
        <v>103</v>
      </c>
      <c r="O5680" s="11" t="s">
        <v>103</v>
      </c>
      <c r="P5680" s="11" t="s">
        <v>103</v>
      </c>
      <c r="Q5680" s="11" t="s">
        <v>103</v>
      </c>
      <c r="R5680" s="4"/>
    </row>
    <row r="5681" customFormat="false" ht="15" hidden="false" customHeight="false" outlineLevel="0" collapsed="false">
      <c r="A5681" s="4" t="s">
        <v>8197</v>
      </c>
      <c r="B5681" s="4" t="n">
        <v>16</v>
      </c>
      <c r="C5681" s="4" t="s">
        <v>2613</v>
      </c>
      <c r="D5681" s="4" t="s">
        <v>36</v>
      </c>
      <c r="E5681" s="4" t="s">
        <v>3827</v>
      </c>
      <c r="F5681" s="4" t="s">
        <v>4507</v>
      </c>
      <c r="G5681" s="4" t="s">
        <v>8198</v>
      </c>
      <c r="H5681" s="4" t="s">
        <v>7254</v>
      </c>
      <c r="I5681" s="4"/>
      <c r="J5681" s="4"/>
      <c r="K5681" s="4"/>
      <c r="L5681" s="10" t="n">
        <v>1.36</v>
      </c>
      <c r="M5681" s="10" t="n">
        <v>0.3</v>
      </c>
      <c r="N5681" s="11" t="s">
        <v>103</v>
      </c>
      <c r="O5681" s="11" t="s">
        <v>103</v>
      </c>
      <c r="P5681" s="11" t="s">
        <v>103</v>
      </c>
      <c r="Q5681" s="11" t="s">
        <v>103</v>
      </c>
      <c r="R5681" s="4"/>
    </row>
    <row r="5682" customFormat="false" ht="15" hidden="false" customHeight="false" outlineLevel="0" collapsed="false">
      <c r="A5682" s="4" t="s">
        <v>8199</v>
      </c>
      <c r="B5682" s="4" t="n">
        <v>16</v>
      </c>
      <c r="C5682" s="4" t="s">
        <v>2613</v>
      </c>
      <c r="D5682" s="4" t="s">
        <v>36</v>
      </c>
      <c r="E5682" s="4" t="s">
        <v>3827</v>
      </c>
      <c r="F5682" s="4" t="s">
        <v>4512</v>
      </c>
      <c r="G5682" s="4" t="s">
        <v>2625</v>
      </c>
      <c r="H5682" s="4" t="s">
        <v>7254</v>
      </c>
      <c r="I5682" s="4"/>
      <c r="J5682" s="4"/>
      <c r="K5682" s="4"/>
      <c r="L5682" s="10" t="n">
        <v>1.36</v>
      </c>
      <c r="M5682" s="10" t="n">
        <v>0.3</v>
      </c>
      <c r="N5682" s="11" t="s">
        <v>103</v>
      </c>
      <c r="O5682" s="11" t="s">
        <v>103</v>
      </c>
      <c r="P5682" s="11" t="s">
        <v>103</v>
      </c>
      <c r="Q5682" s="11" t="s">
        <v>103</v>
      </c>
      <c r="R5682" s="4"/>
    </row>
    <row r="5683" customFormat="false" ht="15" hidden="false" customHeight="false" outlineLevel="0" collapsed="false">
      <c r="A5683" s="4" t="s">
        <v>8200</v>
      </c>
      <c r="B5683" s="4" t="n">
        <v>16</v>
      </c>
      <c r="C5683" s="4" t="s">
        <v>2613</v>
      </c>
      <c r="D5683" s="4" t="s">
        <v>36</v>
      </c>
      <c r="E5683" s="4" t="s">
        <v>3827</v>
      </c>
      <c r="F5683" s="4" t="s">
        <v>5571</v>
      </c>
      <c r="G5683" s="4" t="s">
        <v>1884</v>
      </c>
      <c r="H5683" s="4" t="s">
        <v>8201</v>
      </c>
      <c r="I5683" s="4"/>
      <c r="J5683" s="4"/>
      <c r="K5683" s="4"/>
      <c r="L5683" s="10" t="n">
        <v>1.36</v>
      </c>
      <c r="M5683" s="10" t="n">
        <v>0.3</v>
      </c>
      <c r="N5683" s="11" t="s">
        <v>103</v>
      </c>
      <c r="O5683" s="11" t="s">
        <v>103</v>
      </c>
      <c r="P5683" s="11" t="s">
        <v>103</v>
      </c>
      <c r="Q5683" s="11" t="s">
        <v>103</v>
      </c>
      <c r="R5683" s="4"/>
    </row>
    <row r="5684" customFormat="false" ht="15" hidden="false" customHeight="false" outlineLevel="0" collapsed="false">
      <c r="A5684" s="4" t="s">
        <v>8202</v>
      </c>
      <c r="B5684" s="4" t="n">
        <v>16</v>
      </c>
      <c r="C5684" s="4" t="s">
        <v>2613</v>
      </c>
      <c r="D5684" s="4" t="s">
        <v>36</v>
      </c>
      <c r="E5684" s="4" t="s">
        <v>3827</v>
      </c>
      <c r="F5684" s="4" t="s">
        <v>4390</v>
      </c>
      <c r="G5684" s="4" t="s">
        <v>7531</v>
      </c>
      <c r="H5684" s="4" t="s">
        <v>8203</v>
      </c>
      <c r="I5684" s="4"/>
      <c r="J5684" s="4"/>
      <c r="K5684" s="4"/>
      <c r="L5684" s="10" t="n">
        <v>1.36</v>
      </c>
      <c r="M5684" s="10" t="n">
        <v>0.3</v>
      </c>
      <c r="N5684" s="11" t="s">
        <v>103</v>
      </c>
      <c r="O5684" s="11" t="s">
        <v>103</v>
      </c>
      <c r="P5684" s="11" t="s">
        <v>103</v>
      </c>
      <c r="Q5684" s="11" t="s">
        <v>103</v>
      </c>
      <c r="R5684" s="4"/>
    </row>
    <row r="5685" customFormat="false" ht="15" hidden="false" customHeight="false" outlineLevel="0" collapsed="false">
      <c r="A5685" s="4" t="s">
        <v>8204</v>
      </c>
      <c r="B5685" s="4" t="n">
        <v>16</v>
      </c>
      <c r="C5685" s="4" t="s">
        <v>2613</v>
      </c>
      <c r="D5685" s="4" t="s">
        <v>36</v>
      </c>
      <c r="E5685" s="4" t="s">
        <v>3827</v>
      </c>
      <c r="F5685" s="4" t="s">
        <v>4694</v>
      </c>
      <c r="G5685" s="4" t="s">
        <v>1798</v>
      </c>
      <c r="H5685" s="4" t="s">
        <v>8205</v>
      </c>
      <c r="I5685" s="4"/>
      <c r="J5685" s="4"/>
      <c r="K5685" s="4"/>
      <c r="L5685" s="10" t="n">
        <v>1.36</v>
      </c>
      <c r="M5685" s="10" t="n">
        <v>0.3</v>
      </c>
      <c r="N5685" s="11" t="s">
        <v>103</v>
      </c>
      <c r="O5685" s="11" t="s">
        <v>103</v>
      </c>
      <c r="P5685" s="11" t="s">
        <v>103</v>
      </c>
      <c r="Q5685" s="11" t="s">
        <v>103</v>
      </c>
      <c r="R5685" s="4"/>
    </row>
    <row r="5686" customFormat="false" ht="15" hidden="false" customHeight="false" outlineLevel="0" collapsed="false">
      <c r="A5686" s="4" t="s">
        <v>8206</v>
      </c>
      <c r="B5686" s="4" t="n">
        <v>16</v>
      </c>
      <c r="C5686" s="4" t="s">
        <v>2613</v>
      </c>
      <c r="D5686" s="4" t="s">
        <v>36</v>
      </c>
      <c r="E5686" s="4" t="s">
        <v>3827</v>
      </c>
      <c r="F5686" s="4" t="s">
        <v>4390</v>
      </c>
      <c r="G5686" s="4" t="s">
        <v>8198</v>
      </c>
      <c r="H5686" s="4" t="s">
        <v>8207</v>
      </c>
      <c r="I5686" s="4"/>
      <c r="J5686" s="4"/>
      <c r="K5686" s="4"/>
      <c r="L5686" s="10" t="n">
        <v>1.36</v>
      </c>
      <c r="M5686" s="10" t="n">
        <v>0.3</v>
      </c>
      <c r="N5686" s="11" t="s">
        <v>103</v>
      </c>
      <c r="O5686" s="11" t="s">
        <v>103</v>
      </c>
      <c r="P5686" s="11" t="s">
        <v>103</v>
      </c>
      <c r="Q5686" s="11" t="s">
        <v>103</v>
      </c>
      <c r="R5686" s="4"/>
    </row>
    <row r="5687" customFormat="false" ht="15" hidden="false" customHeight="false" outlineLevel="0" collapsed="false">
      <c r="A5687" s="4" t="s">
        <v>8208</v>
      </c>
      <c r="B5687" s="4" t="n">
        <v>16</v>
      </c>
      <c r="C5687" s="4" t="s">
        <v>2613</v>
      </c>
      <c r="D5687" s="4" t="s">
        <v>36</v>
      </c>
      <c r="E5687" s="4" t="s">
        <v>3827</v>
      </c>
      <c r="F5687" s="4" t="s">
        <v>4390</v>
      </c>
      <c r="G5687" s="4" t="s">
        <v>1798</v>
      </c>
      <c r="H5687" s="4" t="s">
        <v>8209</v>
      </c>
      <c r="I5687" s="4"/>
      <c r="J5687" s="4"/>
      <c r="K5687" s="4"/>
      <c r="L5687" s="10" t="n">
        <v>1.36</v>
      </c>
      <c r="M5687" s="10" t="n">
        <v>0.3</v>
      </c>
      <c r="N5687" s="11" t="s">
        <v>103</v>
      </c>
      <c r="O5687" s="11" t="s">
        <v>103</v>
      </c>
      <c r="P5687" s="11" t="s">
        <v>103</v>
      </c>
      <c r="Q5687" s="11" t="s">
        <v>103</v>
      </c>
      <c r="R5687" s="4"/>
    </row>
    <row r="5688" customFormat="false" ht="15" hidden="false" customHeight="false" outlineLevel="0" collapsed="false">
      <c r="A5688" s="4" t="s">
        <v>8210</v>
      </c>
      <c r="B5688" s="4" t="n">
        <v>16</v>
      </c>
      <c r="C5688" s="4" t="s">
        <v>2613</v>
      </c>
      <c r="D5688" s="4" t="s">
        <v>36</v>
      </c>
      <c r="E5688" s="4" t="s">
        <v>3827</v>
      </c>
      <c r="F5688" s="4" t="s">
        <v>4390</v>
      </c>
      <c r="G5688" s="4" t="s">
        <v>2614</v>
      </c>
      <c r="H5688" s="4" t="s">
        <v>8211</v>
      </c>
      <c r="I5688" s="4"/>
      <c r="J5688" s="4"/>
      <c r="K5688" s="4"/>
      <c r="L5688" s="10" t="n">
        <v>1.36</v>
      </c>
      <c r="M5688" s="10" t="n">
        <v>0.3</v>
      </c>
      <c r="N5688" s="11" t="s">
        <v>103</v>
      </c>
      <c r="O5688" s="11" t="s">
        <v>103</v>
      </c>
      <c r="P5688" s="11" t="s">
        <v>103</v>
      </c>
      <c r="Q5688" s="11" t="s">
        <v>103</v>
      </c>
      <c r="R5688" s="4"/>
    </row>
    <row r="5689" customFormat="false" ht="15" hidden="false" customHeight="false" outlineLevel="0" collapsed="false">
      <c r="A5689" s="4" t="s">
        <v>8212</v>
      </c>
      <c r="B5689" s="4" t="n">
        <v>16</v>
      </c>
      <c r="C5689" s="4" t="s">
        <v>2613</v>
      </c>
      <c r="D5689" s="4" t="s">
        <v>36</v>
      </c>
      <c r="E5689" s="4" t="s">
        <v>3827</v>
      </c>
      <c r="F5689" s="4" t="s">
        <v>4470</v>
      </c>
      <c r="G5689" s="4" t="s">
        <v>1798</v>
      </c>
      <c r="H5689" s="4" t="s">
        <v>2633</v>
      </c>
      <c r="I5689" s="4"/>
      <c r="J5689" s="4"/>
      <c r="K5689" s="4"/>
      <c r="L5689" s="10" t="n">
        <v>1.36</v>
      </c>
      <c r="M5689" s="10" t="n">
        <v>0.3</v>
      </c>
      <c r="N5689" s="11" t="s">
        <v>103</v>
      </c>
      <c r="O5689" s="11" t="s">
        <v>103</v>
      </c>
      <c r="P5689" s="11" t="s">
        <v>103</v>
      </c>
      <c r="Q5689" s="11" t="s">
        <v>103</v>
      </c>
      <c r="R5689" s="4"/>
    </row>
    <row r="5690" customFormat="false" ht="15" hidden="false" customHeight="false" outlineLevel="0" collapsed="false">
      <c r="A5690" s="4" t="s">
        <v>8213</v>
      </c>
      <c r="B5690" s="4" t="n">
        <v>16</v>
      </c>
      <c r="C5690" s="4" t="s">
        <v>2613</v>
      </c>
      <c r="D5690" s="4" t="s">
        <v>36</v>
      </c>
      <c r="E5690" s="4" t="s">
        <v>3827</v>
      </c>
      <c r="F5690" s="4" t="s">
        <v>4470</v>
      </c>
      <c r="G5690" s="4" t="s">
        <v>4341</v>
      </c>
      <c r="H5690" s="4" t="s">
        <v>2633</v>
      </c>
      <c r="I5690" s="4"/>
      <c r="J5690" s="4"/>
      <c r="K5690" s="4"/>
      <c r="L5690" s="10" t="n">
        <v>1.36</v>
      </c>
      <c r="M5690" s="10" t="n">
        <v>0.3</v>
      </c>
      <c r="N5690" s="11" t="s">
        <v>103</v>
      </c>
      <c r="O5690" s="11" t="s">
        <v>103</v>
      </c>
      <c r="P5690" s="11" t="s">
        <v>103</v>
      </c>
      <c r="Q5690" s="11" t="s">
        <v>103</v>
      </c>
      <c r="R5690" s="4"/>
    </row>
    <row r="5691" customFormat="false" ht="15" hidden="false" customHeight="false" outlineLevel="0" collapsed="false">
      <c r="A5691" s="4" t="s">
        <v>8214</v>
      </c>
      <c r="B5691" s="4" t="n">
        <v>16</v>
      </c>
      <c r="C5691" s="4" t="s">
        <v>2613</v>
      </c>
      <c r="D5691" s="4" t="s">
        <v>36</v>
      </c>
      <c r="E5691" s="4" t="s">
        <v>3827</v>
      </c>
      <c r="F5691" s="4" t="s">
        <v>4470</v>
      </c>
      <c r="G5691" s="4" t="s">
        <v>1798</v>
      </c>
      <c r="H5691" s="4" t="s">
        <v>2633</v>
      </c>
      <c r="I5691" s="4"/>
      <c r="J5691" s="4"/>
      <c r="K5691" s="4"/>
      <c r="L5691" s="10" t="n">
        <v>1.36</v>
      </c>
      <c r="M5691" s="10" t="n">
        <v>0.3</v>
      </c>
      <c r="N5691" s="11" t="s">
        <v>103</v>
      </c>
      <c r="O5691" s="11" t="s">
        <v>103</v>
      </c>
      <c r="P5691" s="11" t="s">
        <v>103</v>
      </c>
      <c r="Q5691" s="11" t="s">
        <v>103</v>
      </c>
      <c r="R5691" s="4"/>
    </row>
    <row r="5692" customFormat="false" ht="15" hidden="false" customHeight="false" outlineLevel="0" collapsed="false">
      <c r="A5692" s="4" t="s">
        <v>8215</v>
      </c>
      <c r="B5692" s="4" t="n">
        <v>16</v>
      </c>
      <c r="C5692" s="4" t="s">
        <v>2613</v>
      </c>
      <c r="D5692" s="4" t="s">
        <v>36</v>
      </c>
      <c r="E5692" s="4" t="s">
        <v>3827</v>
      </c>
      <c r="F5692" s="4" t="s">
        <v>8216</v>
      </c>
      <c r="G5692" s="4" t="s">
        <v>1798</v>
      </c>
      <c r="H5692" s="4" t="s">
        <v>2633</v>
      </c>
      <c r="I5692" s="4"/>
      <c r="J5692" s="4"/>
      <c r="K5692" s="4"/>
      <c r="L5692" s="10" t="n">
        <v>1.36</v>
      </c>
      <c r="M5692" s="10" t="n">
        <v>0.3</v>
      </c>
      <c r="N5692" s="11" t="s">
        <v>103</v>
      </c>
      <c r="O5692" s="11" t="s">
        <v>103</v>
      </c>
      <c r="P5692" s="11" t="s">
        <v>103</v>
      </c>
      <c r="Q5692" s="11" t="s">
        <v>103</v>
      </c>
      <c r="R5692" s="4"/>
    </row>
    <row r="5693" customFormat="false" ht="15" hidden="false" customHeight="false" outlineLevel="0" collapsed="false">
      <c r="A5693" s="4" t="s">
        <v>8217</v>
      </c>
      <c r="B5693" s="4" t="n">
        <v>16</v>
      </c>
      <c r="C5693" s="4" t="s">
        <v>2613</v>
      </c>
      <c r="D5693" s="4" t="s">
        <v>36</v>
      </c>
      <c r="E5693" s="4" t="s">
        <v>3827</v>
      </c>
      <c r="F5693" s="4" t="s">
        <v>4470</v>
      </c>
      <c r="G5693" s="4" t="s">
        <v>1798</v>
      </c>
      <c r="H5693" s="4" t="s">
        <v>2633</v>
      </c>
      <c r="I5693" s="4"/>
      <c r="J5693" s="4"/>
      <c r="K5693" s="4"/>
      <c r="L5693" s="10" t="n">
        <v>1.36</v>
      </c>
      <c r="M5693" s="10" t="n">
        <v>0.3</v>
      </c>
      <c r="N5693" s="11" t="s">
        <v>103</v>
      </c>
      <c r="O5693" s="11" t="s">
        <v>103</v>
      </c>
      <c r="P5693" s="11" t="s">
        <v>103</v>
      </c>
      <c r="Q5693" s="11" t="s">
        <v>103</v>
      </c>
      <c r="R5693" s="4"/>
    </row>
    <row r="5694" customFormat="false" ht="15" hidden="false" customHeight="false" outlineLevel="0" collapsed="false">
      <c r="A5694" s="4" t="s">
        <v>8218</v>
      </c>
      <c r="B5694" s="4" t="n">
        <v>16</v>
      </c>
      <c r="C5694" s="4" t="s">
        <v>2613</v>
      </c>
      <c r="D5694" s="4" t="s">
        <v>36</v>
      </c>
      <c r="E5694" s="4" t="s">
        <v>3827</v>
      </c>
      <c r="F5694" s="4" t="s">
        <v>4470</v>
      </c>
      <c r="G5694" s="4" t="s">
        <v>1798</v>
      </c>
      <c r="H5694" s="4" t="s">
        <v>2633</v>
      </c>
      <c r="I5694" s="4"/>
      <c r="J5694" s="4"/>
      <c r="K5694" s="4"/>
      <c r="L5694" s="10" t="n">
        <v>1.36</v>
      </c>
      <c r="M5694" s="10" t="n">
        <v>0.3</v>
      </c>
      <c r="N5694" s="11" t="s">
        <v>103</v>
      </c>
      <c r="O5694" s="11" t="s">
        <v>103</v>
      </c>
      <c r="P5694" s="11" t="s">
        <v>103</v>
      </c>
      <c r="Q5694" s="11" t="s">
        <v>103</v>
      </c>
      <c r="R5694" s="4"/>
    </row>
    <row r="5695" customFormat="false" ht="15" hidden="false" customHeight="false" outlineLevel="0" collapsed="false">
      <c r="A5695" s="4" t="s">
        <v>8219</v>
      </c>
      <c r="B5695" s="4" t="n">
        <v>16</v>
      </c>
      <c r="C5695" s="4" t="s">
        <v>2613</v>
      </c>
      <c r="D5695" s="4" t="s">
        <v>36</v>
      </c>
      <c r="E5695" s="4" t="s">
        <v>3827</v>
      </c>
      <c r="F5695" s="4" t="s">
        <v>4429</v>
      </c>
      <c r="G5695" s="4" t="s">
        <v>1798</v>
      </c>
      <c r="H5695" s="4" t="s">
        <v>2633</v>
      </c>
      <c r="I5695" s="4"/>
      <c r="J5695" s="4"/>
      <c r="K5695" s="4"/>
      <c r="L5695" s="10" t="n">
        <v>1.36</v>
      </c>
      <c r="M5695" s="10" t="n">
        <v>0.3</v>
      </c>
      <c r="N5695" s="11" t="s">
        <v>103</v>
      </c>
      <c r="O5695" s="11" t="s">
        <v>103</v>
      </c>
      <c r="P5695" s="11" t="s">
        <v>103</v>
      </c>
      <c r="Q5695" s="11" t="s">
        <v>103</v>
      </c>
      <c r="R5695" s="4"/>
    </row>
    <row r="5696" customFormat="false" ht="15" hidden="false" customHeight="false" outlineLevel="0" collapsed="false">
      <c r="A5696" s="4" t="s">
        <v>8220</v>
      </c>
      <c r="B5696" s="4" t="n">
        <v>16</v>
      </c>
      <c r="C5696" s="4" t="s">
        <v>2613</v>
      </c>
      <c r="D5696" s="4" t="s">
        <v>36</v>
      </c>
      <c r="E5696" s="4" t="s">
        <v>3827</v>
      </c>
      <c r="F5696" s="4" t="s">
        <v>4429</v>
      </c>
      <c r="G5696" s="4" t="s">
        <v>1884</v>
      </c>
      <c r="H5696" s="4" t="s">
        <v>2633</v>
      </c>
      <c r="I5696" s="4"/>
      <c r="J5696" s="4"/>
      <c r="K5696" s="4"/>
      <c r="L5696" s="10" t="n">
        <v>1.36</v>
      </c>
      <c r="M5696" s="10" t="n">
        <v>0.3</v>
      </c>
      <c r="N5696" s="11" t="s">
        <v>103</v>
      </c>
      <c r="O5696" s="11" t="s">
        <v>103</v>
      </c>
      <c r="P5696" s="11" t="s">
        <v>103</v>
      </c>
      <c r="Q5696" s="11" t="s">
        <v>103</v>
      </c>
      <c r="R5696" s="4"/>
    </row>
    <row r="5697" customFormat="false" ht="15" hidden="false" customHeight="false" outlineLevel="0" collapsed="false">
      <c r="A5697" s="4" t="s">
        <v>8221</v>
      </c>
      <c r="B5697" s="4" t="n">
        <v>16</v>
      </c>
      <c r="C5697" s="4" t="s">
        <v>2613</v>
      </c>
      <c r="D5697" s="4" t="s">
        <v>36</v>
      </c>
      <c r="E5697" s="4" t="s">
        <v>3827</v>
      </c>
      <c r="F5697" s="4" t="s">
        <v>4622</v>
      </c>
      <c r="G5697" s="4" t="s">
        <v>1798</v>
      </c>
      <c r="H5697" s="4" t="s">
        <v>2633</v>
      </c>
      <c r="I5697" s="4"/>
      <c r="J5697" s="4"/>
      <c r="K5697" s="4"/>
      <c r="L5697" s="10" t="n">
        <v>1.36</v>
      </c>
      <c r="M5697" s="10" t="n">
        <v>0.3</v>
      </c>
      <c r="N5697" s="11" t="s">
        <v>103</v>
      </c>
      <c r="O5697" s="11" t="s">
        <v>103</v>
      </c>
      <c r="P5697" s="11" t="s">
        <v>103</v>
      </c>
      <c r="Q5697" s="11" t="s">
        <v>103</v>
      </c>
      <c r="R5697" s="4"/>
    </row>
    <row r="5698" customFormat="false" ht="15" hidden="false" customHeight="false" outlineLevel="0" collapsed="false">
      <c r="A5698" s="4" t="s">
        <v>8222</v>
      </c>
      <c r="B5698" s="4" t="n">
        <v>16</v>
      </c>
      <c r="C5698" s="4" t="s">
        <v>2613</v>
      </c>
      <c r="D5698" s="4" t="s">
        <v>36</v>
      </c>
      <c r="E5698" s="4" t="s">
        <v>3827</v>
      </c>
      <c r="F5698" s="4" t="s">
        <v>6173</v>
      </c>
      <c r="G5698" s="4" t="s">
        <v>1798</v>
      </c>
      <c r="H5698" s="4" t="s">
        <v>2633</v>
      </c>
      <c r="I5698" s="4"/>
      <c r="J5698" s="4"/>
      <c r="K5698" s="4"/>
      <c r="L5698" s="10" t="n">
        <v>1.36</v>
      </c>
      <c r="M5698" s="10" t="n">
        <v>0.3</v>
      </c>
      <c r="N5698" s="11" t="s">
        <v>103</v>
      </c>
      <c r="O5698" s="11" t="s">
        <v>103</v>
      </c>
      <c r="P5698" s="11" t="s">
        <v>103</v>
      </c>
      <c r="Q5698" s="11" t="s">
        <v>103</v>
      </c>
      <c r="R5698" s="4"/>
    </row>
    <row r="5699" customFormat="false" ht="15" hidden="false" customHeight="false" outlineLevel="0" collapsed="false">
      <c r="A5699" s="4" t="s">
        <v>8223</v>
      </c>
      <c r="B5699" s="4" t="n">
        <v>16</v>
      </c>
      <c r="C5699" s="4" t="s">
        <v>2613</v>
      </c>
      <c r="D5699" s="4" t="s">
        <v>36</v>
      </c>
      <c r="E5699" s="4" t="s">
        <v>3827</v>
      </c>
      <c r="F5699" s="4" t="s">
        <v>8224</v>
      </c>
      <c r="G5699" s="4" t="s">
        <v>8198</v>
      </c>
      <c r="H5699" s="4" t="s">
        <v>2633</v>
      </c>
      <c r="I5699" s="4"/>
      <c r="J5699" s="4"/>
      <c r="K5699" s="4"/>
      <c r="L5699" s="10" t="n">
        <v>1.36</v>
      </c>
      <c r="M5699" s="10" t="n">
        <v>0.3</v>
      </c>
      <c r="N5699" s="11" t="s">
        <v>103</v>
      </c>
      <c r="O5699" s="11" t="s">
        <v>103</v>
      </c>
      <c r="P5699" s="11" t="s">
        <v>103</v>
      </c>
      <c r="Q5699" s="11" t="s">
        <v>103</v>
      </c>
      <c r="R5699" s="4"/>
    </row>
    <row r="5700" customFormat="false" ht="15" hidden="false" customHeight="false" outlineLevel="0" collapsed="false">
      <c r="A5700" s="4" t="s">
        <v>8225</v>
      </c>
      <c r="B5700" s="4" t="n">
        <v>16</v>
      </c>
      <c r="C5700" s="4" t="s">
        <v>2613</v>
      </c>
      <c r="D5700" s="4" t="s">
        <v>36</v>
      </c>
      <c r="E5700" s="4" t="s">
        <v>3827</v>
      </c>
      <c r="F5700" s="4" t="s">
        <v>4594</v>
      </c>
      <c r="G5700" s="4" t="s">
        <v>1798</v>
      </c>
      <c r="H5700" s="4" t="s">
        <v>2633</v>
      </c>
      <c r="I5700" s="4"/>
      <c r="J5700" s="4"/>
      <c r="K5700" s="4"/>
      <c r="L5700" s="10" t="n">
        <v>1.36</v>
      </c>
      <c r="M5700" s="10" t="n">
        <v>0.3</v>
      </c>
      <c r="N5700" s="11" t="s">
        <v>103</v>
      </c>
      <c r="O5700" s="11" t="s">
        <v>103</v>
      </c>
      <c r="P5700" s="11" t="s">
        <v>103</v>
      </c>
      <c r="Q5700" s="11" t="s">
        <v>103</v>
      </c>
      <c r="R5700" s="4"/>
    </row>
    <row r="5701" customFormat="false" ht="15" hidden="false" customHeight="false" outlineLevel="0" collapsed="false">
      <c r="A5701" s="4" t="s">
        <v>8226</v>
      </c>
      <c r="B5701" s="4" t="n">
        <v>16</v>
      </c>
      <c r="C5701" s="4" t="s">
        <v>2613</v>
      </c>
      <c r="D5701" s="4" t="s">
        <v>36</v>
      </c>
      <c r="E5701" s="4" t="s">
        <v>3827</v>
      </c>
      <c r="F5701" s="4" t="s">
        <v>4470</v>
      </c>
      <c r="G5701" s="4" t="s">
        <v>1798</v>
      </c>
      <c r="H5701" s="4" t="s">
        <v>2633</v>
      </c>
      <c r="I5701" s="4"/>
      <c r="J5701" s="4"/>
      <c r="K5701" s="4"/>
      <c r="L5701" s="10" t="n">
        <v>1.36</v>
      </c>
      <c r="M5701" s="10" t="n">
        <v>0.3</v>
      </c>
      <c r="N5701" s="11" t="s">
        <v>103</v>
      </c>
      <c r="O5701" s="11" t="s">
        <v>103</v>
      </c>
      <c r="P5701" s="11" t="s">
        <v>103</v>
      </c>
      <c r="Q5701" s="11" t="s">
        <v>103</v>
      </c>
      <c r="R5701" s="4"/>
    </row>
    <row r="5702" customFormat="false" ht="15" hidden="false" customHeight="false" outlineLevel="0" collapsed="false">
      <c r="A5702" s="4" t="s">
        <v>8227</v>
      </c>
      <c r="B5702" s="4" t="n">
        <v>16</v>
      </c>
      <c r="C5702" s="4" t="s">
        <v>2613</v>
      </c>
      <c r="D5702" s="4" t="s">
        <v>36</v>
      </c>
      <c r="E5702" s="4" t="s">
        <v>3827</v>
      </c>
      <c r="F5702" s="4" t="s">
        <v>4470</v>
      </c>
      <c r="G5702" s="4" t="s">
        <v>1884</v>
      </c>
      <c r="H5702" s="4" t="s">
        <v>2633</v>
      </c>
      <c r="I5702" s="4"/>
      <c r="J5702" s="4"/>
      <c r="K5702" s="4"/>
      <c r="L5702" s="10" t="n">
        <v>1.36</v>
      </c>
      <c r="M5702" s="10" t="n">
        <v>0.3</v>
      </c>
      <c r="N5702" s="11" t="s">
        <v>103</v>
      </c>
      <c r="O5702" s="11" t="s">
        <v>103</v>
      </c>
      <c r="P5702" s="11" t="s">
        <v>103</v>
      </c>
      <c r="Q5702" s="11" t="s">
        <v>103</v>
      </c>
      <c r="R5702" s="4"/>
    </row>
    <row r="5703" customFormat="false" ht="15" hidden="false" customHeight="false" outlineLevel="0" collapsed="false">
      <c r="A5703" s="4" t="s">
        <v>8228</v>
      </c>
      <c r="B5703" s="4" t="n">
        <v>16</v>
      </c>
      <c r="C5703" s="4" t="s">
        <v>2613</v>
      </c>
      <c r="D5703" s="4" t="s">
        <v>36</v>
      </c>
      <c r="E5703" s="4" t="s">
        <v>3827</v>
      </c>
      <c r="F5703" s="4" t="s">
        <v>4390</v>
      </c>
      <c r="G5703" s="4" t="s">
        <v>1834</v>
      </c>
      <c r="H5703" s="4" t="s">
        <v>8229</v>
      </c>
      <c r="I5703" s="4"/>
      <c r="J5703" s="4"/>
      <c r="K5703" s="4"/>
      <c r="L5703" s="10" t="n">
        <v>1.36</v>
      </c>
      <c r="M5703" s="10" t="n">
        <v>0.3</v>
      </c>
      <c r="N5703" s="11" t="s">
        <v>103</v>
      </c>
      <c r="O5703" s="11" t="s">
        <v>103</v>
      </c>
      <c r="P5703" s="11" t="s">
        <v>103</v>
      </c>
      <c r="Q5703" s="11" t="s">
        <v>103</v>
      </c>
      <c r="R5703" s="4"/>
    </row>
    <row r="5704" customFormat="false" ht="15" hidden="false" customHeight="false" outlineLevel="0" collapsed="false">
      <c r="A5704" s="4" t="s">
        <v>8230</v>
      </c>
      <c r="B5704" s="4" t="n">
        <v>16</v>
      </c>
      <c r="C5704" s="4" t="s">
        <v>2613</v>
      </c>
      <c r="D5704" s="4" t="s">
        <v>36</v>
      </c>
      <c r="E5704" s="4" t="s">
        <v>3827</v>
      </c>
      <c r="F5704" s="4" t="s">
        <v>4390</v>
      </c>
      <c r="G5704" s="4" t="s">
        <v>1834</v>
      </c>
      <c r="H5704" s="4" t="s">
        <v>8211</v>
      </c>
      <c r="I5704" s="4"/>
      <c r="J5704" s="4"/>
      <c r="K5704" s="4"/>
      <c r="L5704" s="10" t="n">
        <v>1.36</v>
      </c>
      <c r="M5704" s="10" t="n">
        <v>0.3</v>
      </c>
      <c r="N5704" s="11" t="s">
        <v>103</v>
      </c>
      <c r="O5704" s="11" t="s">
        <v>103</v>
      </c>
      <c r="P5704" s="11" t="s">
        <v>103</v>
      </c>
      <c r="Q5704" s="11" t="s">
        <v>103</v>
      </c>
      <c r="R5704" s="4"/>
    </row>
    <row r="5705" customFormat="false" ht="15" hidden="false" customHeight="false" outlineLevel="0" collapsed="false">
      <c r="A5705" s="4" t="s">
        <v>8231</v>
      </c>
      <c r="B5705" s="4" t="n">
        <v>16</v>
      </c>
      <c r="C5705" s="4" t="s">
        <v>2613</v>
      </c>
      <c r="D5705" s="4" t="s">
        <v>36</v>
      </c>
      <c r="E5705" s="4" t="s">
        <v>3827</v>
      </c>
      <c r="F5705" s="4" t="s">
        <v>4667</v>
      </c>
      <c r="G5705" s="4" t="s">
        <v>8196</v>
      </c>
      <c r="H5705" s="4" t="s">
        <v>8211</v>
      </c>
      <c r="I5705" s="4"/>
      <c r="J5705" s="4"/>
      <c r="K5705" s="4"/>
      <c r="L5705" s="10" t="n">
        <v>1.36</v>
      </c>
      <c r="M5705" s="10" t="n">
        <v>0.3</v>
      </c>
      <c r="N5705" s="11" t="s">
        <v>103</v>
      </c>
      <c r="O5705" s="11" t="s">
        <v>103</v>
      </c>
      <c r="P5705" s="11" t="s">
        <v>103</v>
      </c>
      <c r="Q5705" s="11" t="s">
        <v>103</v>
      </c>
      <c r="R5705" s="4"/>
    </row>
    <row r="5706" customFormat="false" ht="15" hidden="false" customHeight="false" outlineLevel="0" collapsed="false">
      <c r="A5706" s="4" t="s">
        <v>8232</v>
      </c>
      <c r="B5706" s="4" t="n">
        <v>16</v>
      </c>
      <c r="C5706" s="4" t="s">
        <v>2613</v>
      </c>
      <c r="D5706" s="4" t="s">
        <v>36</v>
      </c>
      <c r="E5706" s="4" t="s">
        <v>3827</v>
      </c>
      <c r="F5706" s="4" t="s">
        <v>4390</v>
      </c>
      <c r="G5706" s="4" t="s">
        <v>1798</v>
      </c>
      <c r="H5706" s="4" t="s">
        <v>8211</v>
      </c>
      <c r="I5706" s="4"/>
      <c r="J5706" s="4"/>
      <c r="K5706" s="4"/>
      <c r="L5706" s="10" t="n">
        <v>1.36</v>
      </c>
      <c r="M5706" s="10" t="n">
        <v>0.3</v>
      </c>
      <c r="N5706" s="11" t="s">
        <v>103</v>
      </c>
      <c r="O5706" s="11" t="s">
        <v>103</v>
      </c>
      <c r="P5706" s="11" t="s">
        <v>103</v>
      </c>
      <c r="Q5706" s="11" t="s">
        <v>103</v>
      </c>
      <c r="R5706" s="4"/>
    </row>
    <row r="5707" customFormat="false" ht="15" hidden="false" customHeight="false" outlineLevel="0" collapsed="false">
      <c r="A5707" s="4" t="s">
        <v>8233</v>
      </c>
      <c r="B5707" s="4" t="n">
        <v>16</v>
      </c>
      <c r="C5707" s="4" t="s">
        <v>2613</v>
      </c>
      <c r="D5707" s="4" t="s">
        <v>36</v>
      </c>
      <c r="E5707" s="4" t="s">
        <v>3827</v>
      </c>
      <c r="F5707" s="4" t="s">
        <v>8234</v>
      </c>
      <c r="G5707" s="4" t="s">
        <v>7531</v>
      </c>
      <c r="H5707" s="4" t="s">
        <v>8209</v>
      </c>
      <c r="I5707" s="4"/>
      <c r="J5707" s="4"/>
      <c r="K5707" s="4"/>
      <c r="L5707" s="10" t="n">
        <v>1.36</v>
      </c>
      <c r="M5707" s="10" t="n">
        <v>0.3</v>
      </c>
      <c r="N5707" s="11" t="s">
        <v>103</v>
      </c>
      <c r="O5707" s="11" t="s">
        <v>103</v>
      </c>
      <c r="P5707" s="11" t="s">
        <v>103</v>
      </c>
      <c r="Q5707" s="11" t="s">
        <v>103</v>
      </c>
      <c r="R5707" s="4"/>
    </row>
    <row r="5708" customFormat="false" ht="15" hidden="false" customHeight="false" outlineLevel="0" collapsed="false">
      <c r="A5708" s="4" t="s">
        <v>8235</v>
      </c>
      <c r="B5708" s="4" t="n">
        <v>16</v>
      </c>
      <c r="C5708" s="4" t="s">
        <v>2613</v>
      </c>
      <c r="D5708" s="4" t="s">
        <v>36</v>
      </c>
      <c r="E5708" s="4" t="s">
        <v>3827</v>
      </c>
      <c r="F5708" s="4" t="s">
        <v>4390</v>
      </c>
      <c r="G5708" s="4" t="s">
        <v>1798</v>
      </c>
      <c r="H5708" s="4" t="s">
        <v>8236</v>
      </c>
      <c r="I5708" s="4"/>
      <c r="J5708" s="4"/>
      <c r="K5708" s="4"/>
      <c r="L5708" s="10" t="n">
        <v>1.36</v>
      </c>
      <c r="M5708" s="10" t="n">
        <v>0.3</v>
      </c>
      <c r="N5708" s="11" t="s">
        <v>103</v>
      </c>
      <c r="O5708" s="11" t="s">
        <v>103</v>
      </c>
      <c r="P5708" s="11" t="s">
        <v>103</v>
      </c>
      <c r="Q5708" s="11" t="s">
        <v>103</v>
      </c>
      <c r="R5708" s="4"/>
    </row>
    <row r="5709" customFormat="false" ht="15" hidden="false" customHeight="false" outlineLevel="0" collapsed="false">
      <c r="A5709" s="4" t="s">
        <v>8237</v>
      </c>
      <c r="B5709" s="4" t="n">
        <v>16</v>
      </c>
      <c r="C5709" s="4" t="s">
        <v>2613</v>
      </c>
      <c r="D5709" s="4" t="s">
        <v>36</v>
      </c>
      <c r="E5709" s="4" t="s">
        <v>3827</v>
      </c>
      <c r="F5709" s="4" t="s">
        <v>5743</v>
      </c>
      <c r="G5709" s="4" t="s">
        <v>1834</v>
      </c>
      <c r="H5709" s="4" t="s">
        <v>8236</v>
      </c>
      <c r="I5709" s="4"/>
      <c r="J5709" s="4"/>
      <c r="K5709" s="4"/>
      <c r="L5709" s="10" t="n">
        <v>1.36</v>
      </c>
      <c r="M5709" s="10" t="n">
        <v>0.3</v>
      </c>
      <c r="N5709" s="11" t="s">
        <v>103</v>
      </c>
      <c r="O5709" s="11" t="s">
        <v>103</v>
      </c>
      <c r="P5709" s="11" t="s">
        <v>103</v>
      </c>
      <c r="Q5709" s="11" t="s">
        <v>103</v>
      </c>
      <c r="R5709" s="4"/>
    </row>
    <row r="5710" customFormat="false" ht="15" hidden="false" customHeight="false" outlineLevel="0" collapsed="false">
      <c r="A5710" s="4" t="s">
        <v>8238</v>
      </c>
      <c r="B5710" s="4" t="n">
        <v>16</v>
      </c>
      <c r="C5710" s="4" t="s">
        <v>2613</v>
      </c>
      <c r="D5710" s="4" t="s">
        <v>36</v>
      </c>
      <c r="E5710" s="4" t="s">
        <v>3827</v>
      </c>
      <c r="F5710" s="4" t="s">
        <v>4390</v>
      </c>
      <c r="G5710" s="4" t="s">
        <v>1798</v>
      </c>
      <c r="H5710" s="4" t="s">
        <v>8236</v>
      </c>
      <c r="I5710" s="4"/>
      <c r="J5710" s="4"/>
      <c r="K5710" s="4"/>
      <c r="L5710" s="10" t="n">
        <v>1.36</v>
      </c>
      <c r="M5710" s="10" t="n">
        <v>0.3</v>
      </c>
      <c r="N5710" s="11" t="s">
        <v>103</v>
      </c>
      <c r="O5710" s="11" t="s">
        <v>103</v>
      </c>
      <c r="P5710" s="11" t="s">
        <v>103</v>
      </c>
      <c r="Q5710" s="11" t="s">
        <v>103</v>
      </c>
      <c r="R5710" s="4"/>
    </row>
    <row r="5711" customFormat="false" ht="15" hidden="false" customHeight="false" outlineLevel="0" collapsed="false">
      <c r="A5711" s="4" t="s">
        <v>8239</v>
      </c>
      <c r="B5711" s="4" t="n">
        <v>16</v>
      </c>
      <c r="C5711" s="4" t="s">
        <v>2613</v>
      </c>
      <c r="D5711" s="4" t="s">
        <v>36</v>
      </c>
      <c r="E5711" s="4" t="s">
        <v>3827</v>
      </c>
      <c r="F5711" s="4" t="s">
        <v>4667</v>
      </c>
      <c r="G5711" s="4" t="s">
        <v>8240</v>
      </c>
      <c r="H5711" s="4" t="s">
        <v>8236</v>
      </c>
      <c r="I5711" s="4"/>
      <c r="J5711" s="4"/>
      <c r="K5711" s="4"/>
      <c r="L5711" s="10" t="n">
        <v>1.36</v>
      </c>
      <c r="M5711" s="10" t="n">
        <v>0.3</v>
      </c>
      <c r="N5711" s="11" t="s">
        <v>103</v>
      </c>
      <c r="O5711" s="11" t="s">
        <v>103</v>
      </c>
      <c r="P5711" s="11" t="s">
        <v>103</v>
      </c>
      <c r="Q5711" s="11" t="s">
        <v>103</v>
      </c>
      <c r="R5711" s="4"/>
    </row>
    <row r="5712" customFormat="false" ht="15" hidden="false" customHeight="false" outlineLevel="0" collapsed="false">
      <c r="A5712" s="4" t="s">
        <v>8241</v>
      </c>
      <c r="B5712" s="4" t="n">
        <v>16</v>
      </c>
      <c r="C5712" s="4" t="s">
        <v>2613</v>
      </c>
      <c r="D5712" s="4" t="s">
        <v>36</v>
      </c>
      <c r="E5712" s="4" t="s">
        <v>3827</v>
      </c>
      <c r="F5712" s="4" t="s">
        <v>5743</v>
      </c>
      <c r="G5712" s="4" t="s">
        <v>1798</v>
      </c>
      <c r="H5712" s="4" t="s">
        <v>8236</v>
      </c>
      <c r="I5712" s="4"/>
      <c r="J5712" s="4"/>
      <c r="K5712" s="4"/>
      <c r="L5712" s="10" t="n">
        <v>1.36</v>
      </c>
      <c r="M5712" s="10" t="n">
        <v>0.3</v>
      </c>
      <c r="N5712" s="11" t="s">
        <v>103</v>
      </c>
      <c r="O5712" s="11" t="s">
        <v>103</v>
      </c>
      <c r="P5712" s="11" t="s">
        <v>103</v>
      </c>
      <c r="Q5712" s="11" t="s">
        <v>103</v>
      </c>
      <c r="R5712" s="4"/>
    </row>
    <row r="5713" customFormat="false" ht="15" hidden="false" customHeight="false" outlineLevel="0" collapsed="false">
      <c r="A5713" s="4" t="s">
        <v>8242</v>
      </c>
      <c r="B5713" s="4" t="n">
        <v>16</v>
      </c>
      <c r="C5713" s="4" t="s">
        <v>2613</v>
      </c>
      <c r="D5713" s="4" t="s">
        <v>36</v>
      </c>
      <c r="E5713" s="4" t="s">
        <v>3827</v>
      </c>
      <c r="F5713" s="4" t="s">
        <v>8243</v>
      </c>
      <c r="G5713" s="4" t="s">
        <v>1834</v>
      </c>
      <c r="H5713" s="4" t="s">
        <v>8244</v>
      </c>
      <c r="I5713" s="4"/>
      <c r="J5713" s="4"/>
      <c r="K5713" s="4"/>
      <c r="L5713" s="10" t="n">
        <v>1.36</v>
      </c>
      <c r="M5713" s="10" t="n">
        <v>0.3</v>
      </c>
      <c r="N5713" s="11" t="s">
        <v>103</v>
      </c>
      <c r="O5713" s="11" t="s">
        <v>103</v>
      </c>
      <c r="P5713" s="11" t="s">
        <v>103</v>
      </c>
      <c r="Q5713" s="11" t="s">
        <v>103</v>
      </c>
      <c r="R5713" s="4"/>
    </row>
    <row r="5714" customFormat="false" ht="15" hidden="false" customHeight="false" outlineLevel="0" collapsed="false">
      <c r="A5714" s="4" t="s">
        <v>8245</v>
      </c>
      <c r="B5714" s="4" t="n">
        <v>16</v>
      </c>
      <c r="C5714" s="4" t="s">
        <v>2613</v>
      </c>
      <c r="D5714" s="4" t="s">
        <v>36</v>
      </c>
      <c r="E5714" s="4" t="s">
        <v>3827</v>
      </c>
      <c r="F5714" s="4" t="s">
        <v>8243</v>
      </c>
      <c r="G5714" s="4" t="s">
        <v>1834</v>
      </c>
      <c r="H5714" s="4" t="s">
        <v>8244</v>
      </c>
      <c r="I5714" s="4"/>
      <c r="J5714" s="4"/>
      <c r="K5714" s="4"/>
      <c r="L5714" s="10" t="n">
        <v>1.36</v>
      </c>
      <c r="M5714" s="10" t="n">
        <v>0.3</v>
      </c>
      <c r="N5714" s="11" t="s">
        <v>103</v>
      </c>
      <c r="O5714" s="11" t="s">
        <v>103</v>
      </c>
      <c r="P5714" s="11" t="s">
        <v>103</v>
      </c>
      <c r="Q5714" s="11" t="s">
        <v>103</v>
      </c>
      <c r="R5714" s="4"/>
    </row>
    <row r="5715" customFormat="false" ht="15" hidden="false" customHeight="false" outlineLevel="0" collapsed="false">
      <c r="A5715" s="4" t="s">
        <v>8246</v>
      </c>
      <c r="B5715" s="4" t="n">
        <v>16</v>
      </c>
      <c r="C5715" s="4" t="s">
        <v>1236</v>
      </c>
      <c r="D5715" s="4" t="s">
        <v>36</v>
      </c>
      <c r="E5715" s="4" t="s">
        <v>3827</v>
      </c>
      <c r="F5715" s="4" t="s">
        <v>4596</v>
      </c>
      <c r="G5715" s="4" t="s">
        <v>8247</v>
      </c>
      <c r="H5715" s="4" t="s">
        <v>2642</v>
      </c>
      <c r="I5715" s="4"/>
      <c r="J5715" s="4"/>
      <c r="K5715" s="4"/>
      <c r="L5715" s="10" t="n">
        <v>1.36</v>
      </c>
      <c r="M5715" s="10" t="n">
        <v>0.3</v>
      </c>
      <c r="N5715" s="11" t="s">
        <v>103</v>
      </c>
      <c r="O5715" s="11" t="s">
        <v>103</v>
      </c>
      <c r="P5715" s="11" t="s">
        <v>103</v>
      </c>
      <c r="Q5715" s="11" t="s">
        <v>103</v>
      </c>
      <c r="R5715" s="4"/>
    </row>
    <row r="5716" customFormat="false" ht="15" hidden="false" customHeight="false" outlineLevel="0" collapsed="false">
      <c r="A5716" s="4" t="s">
        <v>8248</v>
      </c>
      <c r="B5716" s="4" t="n">
        <v>16</v>
      </c>
      <c r="C5716" s="4" t="s">
        <v>1236</v>
      </c>
      <c r="D5716" s="4" t="s">
        <v>36</v>
      </c>
      <c r="E5716" s="4" t="s">
        <v>3827</v>
      </c>
      <c r="F5716" s="4" t="s">
        <v>5858</v>
      </c>
      <c r="G5716" s="4" t="s">
        <v>8247</v>
      </c>
      <c r="H5716" s="4" t="s">
        <v>2645</v>
      </c>
      <c r="I5716" s="4"/>
      <c r="J5716" s="4"/>
      <c r="K5716" s="4"/>
      <c r="L5716" s="10" t="n">
        <v>1.36</v>
      </c>
      <c r="M5716" s="10" t="n">
        <v>0.3</v>
      </c>
      <c r="N5716" s="11" t="s">
        <v>103</v>
      </c>
      <c r="O5716" s="11" t="s">
        <v>103</v>
      </c>
      <c r="P5716" s="11" t="s">
        <v>103</v>
      </c>
      <c r="Q5716" s="11" t="s">
        <v>103</v>
      </c>
      <c r="R5716" s="4"/>
    </row>
    <row r="5717" customFormat="false" ht="15" hidden="false" customHeight="false" outlineLevel="0" collapsed="false">
      <c r="A5717" s="4" t="s">
        <v>8249</v>
      </c>
      <c r="B5717" s="4" t="n">
        <v>16</v>
      </c>
      <c r="C5717" s="4" t="s">
        <v>1236</v>
      </c>
      <c r="D5717" s="4" t="s">
        <v>36</v>
      </c>
      <c r="E5717" s="4" t="s">
        <v>3827</v>
      </c>
      <c r="F5717" s="4" t="s">
        <v>4412</v>
      </c>
      <c r="G5717" s="4" t="s">
        <v>2227</v>
      </c>
      <c r="H5717" s="4" t="s">
        <v>2645</v>
      </c>
      <c r="I5717" s="4"/>
      <c r="J5717" s="4"/>
      <c r="K5717" s="4"/>
      <c r="L5717" s="10" t="n">
        <v>1.36</v>
      </c>
      <c r="M5717" s="10" t="n">
        <v>0.3</v>
      </c>
      <c r="N5717" s="11" t="s">
        <v>103</v>
      </c>
      <c r="O5717" s="11" t="s">
        <v>103</v>
      </c>
      <c r="P5717" s="11" t="s">
        <v>103</v>
      </c>
      <c r="Q5717" s="11" t="s">
        <v>103</v>
      </c>
      <c r="R5717" s="4"/>
    </row>
    <row r="5718" customFormat="false" ht="15" hidden="false" customHeight="false" outlineLevel="0" collapsed="false">
      <c r="A5718" s="4" t="s">
        <v>8250</v>
      </c>
      <c r="B5718" s="4" t="n">
        <v>16</v>
      </c>
      <c r="C5718" s="4" t="s">
        <v>1236</v>
      </c>
      <c r="D5718" s="4" t="s">
        <v>36</v>
      </c>
      <c r="E5718" s="4" t="s">
        <v>3827</v>
      </c>
      <c r="F5718" s="4" t="s">
        <v>4570</v>
      </c>
      <c r="G5718" s="4" t="s">
        <v>8251</v>
      </c>
      <c r="H5718" s="4" t="s">
        <v>2645</v>
      </c>
      <c r="I5718" s="4"/>
      <c r="J5718" s="4"/>
      <c r="K5718" s="4"/>
      <c r="L5718" s="10" t="n">
        <v>1.36</v>
      </c>
      <c r="M5718" s="10" t="n">
        <v>0.3</v>
      </c>
      <c r="N5718" s="11" t="s">
        <v>103</v>
      </c>
      <c r="O5718" s="11" t="s">
        <v>103</v>
      </c>
      <c r="P5718" s="11" t="s">
        <v>103</v>
      </c>
      <c r="Q5718" s="11" t="s">
        <v>103</v>
      </c>
      <c r="R5718" s="4"/>
    </row>
    <row r="5719" customFormat="false" ht="15" hidden="false" customHeight="false" outlineLevel="0" collapsed="false">
      <c r="A5719" s="4" t="s">
        <v>8252</v>
      </c>
      <c r="B5719" s="4" t="n">
        <v>16</v>
      </c>
      <c r="C5719" s="4" t="s">
        <v>1236</v>
      </c>
      <c r="D5719" s="4" t="s">
        <v>36</v>
      </c>
      <c r="E5719" s="4" t="s">
        <v>3827</v>
      </c>
      <c r="F5719" s="4" t="s">
        <v>4946</v>
      </c>
      <c r="G5719" s="4" t="s">
        <v>1976</v>
      </c>
      <c r="H5719" s="4" t="s">
        <v>8253</v>
      </c>
      <c r="I5719" s="4"/>
      <c r="J5719" s="4"/>
      <c r="K5719" s="4"/>
      <c r="L5719" s="10" t="n">
        <v>1.36</v>
      </c>
      <c r="M5719" s="10" t="n">
        <v>0.3</v>
      </c>
      <c r="N5719" s="11" t="s">
        <v>103</v>
      </c>
      <c r="O5719" s="11" t="s">
        <v>103</v>
      </c>
      <c r="P5719" s="11" t="s">
        <v>103</v>
      </c>
      <c r="Q5719" s="11" t="s">
        <v>103</v>
      </c>
      <c r="R5719" s="4"/>
    </row>
    <row r="5720" customFormat="false" ht="15" hidden="false" customHeight="false" outlineLevel="0" collapsed="false">
      <c r="A5720" s="4" t="s">
        <v>8254</v>
      </c>
      <c r="B5720" s="4" t="n">
        <v>16</v>
      </c>
      <c r="C5720" s="4" t="s">
        <v>1236</v>
      </c>
      <c r="D5720" s="4" t="s">
        <v>36</v>
      </c>
      <c r="E5720" s="4" t="s">
        <v>3827</v>
      </c>
      <c r="F5720" s="4" t="s">
        <v>4950</v>
      </c>
      <c r="G5720" s="4" t="s">
        <v>1976</v>
      </c>
      <c r="H5720" s="4" t="s">
        <v>8253</v>
      </c>
      <c r="I5720" s="4"/>
      <c r="J5720" s="4"/>
      <c r="K5720" s="4"/>
      <c r="L5720" s="10" t="n">
        <v>1.36</v>
      </c>
      <c r="M5720" s="10" t="n">
        <v>0.3</v>
      </c>
      <c r="N5720" s="11" t="s">
        <v>103</v>
      </c>
      <c r="O5720" s="11" t="s">
        <v>103</v>
      </c>
      <c r="P5720" s="11" t="s">
        <v>103</v>
      </c>
      <c r="Q5720" s="11" t="s">
        <v>103</v>
      </c>
      <c r="R5720" s="4"/>
    </row>
    <row r="5721" customFormat="false" ht="15" hidden="false" customHeight="false" outlineLevel="0" collapsed="false">
      <c r="A5721" s="4" t="s">
        <v>8255</v>
      </c>
      <c r="B5721" s="4" t="n">
        <v>16</v>
      </c>
      <c r="C5721" s="4" t="s">
        <v>1236</v>
      </c>
      <c r="D5721" s="4" t="s">
        <v>36</v>
      </c>
      <c r="E5721" s="4" t="s">
        <v>3827</v>
      </c>
      <c r="F5721" s="4" t="s">
        <v>4946</v>
      </c>
      <c r="G5721" s="4" t="s">
        <v>1976</v>
      </c>
      <c r="H5721" s="4" t="s">
        <v>8253</v>
      </c>
      <c r="I5721" s="4"/>
      <c r="J5721" s="4"/>
      <c r="K5721" s="4"/>
      <c r="L5721" s="10" t="n">
        <v>1.36</v>
      </c>
      <c r="M5721" s="10" t="n">
        <v>0.3</v>
      </c>
      <c r="N5721" s="11" t="s">
        <v>103</v>
      </c>
      <c r="O5721" s="11" t="s">
        <v>103</v>
      </c>
      <c r="P5721" s="11" t="s">
        <v>103</v>
      </c>
      <c r="Q5721" s="11" t="s">
        <v>103</v>
      </c>
      <c r="R5721" s="4"/>
    </row>
    <row r="5722" customFormat="false" ht="15" hidden="false" customHeight="false" outlineLevel="0" collapsed="false">
      <c r="A5722" s="4" t="s">
        <v>8256</v>
      </c>
      <c r="B5722" s="4" t="n">
        <v>16</v>
      </c>
      <c r="C5722" s="4" t="s">
        <v>1236</v>
      </c>
      <c r="D5722" s="4" t="s">
        <v>36</v>
      </c>
      <c r="E5722" s="4" t="s">
        <v>3827</v>
      </c>
      <c r="F5722" s="4" t="s">
        <v>4946</v>
      </c>
      <c r="G5722" s="4" t="s">
        <v>7584</v>
      </c>
      <c r="H5722" s="4" t="s">
        <v>8253</v>
      </c>
      <c r="I5722" s="4"/>
      <c r="J5722" s="4"/>
      <c r="K5722" s="4"/>
      <c r="L5722" s="10" t="n">
        <v>1.36</v>
      </c>
      <c r="M5722" s="10" t="n">
        <v>0.3</v>
      </c>
      <c r="N5722" s="11" t="s">
        <v>103</v>
      </c>
      <c r="O5722" s="11" t="s">
        <v>103</v>
      </c>
      <c r="P5722" s="11" t="s">
        <v>103</v>
      </c>
      <c r="Q5722" s="11" t="s">
        <v>103</v>
      </c>
      <c r="R5722" s="4"/>
    </row>
    <row r="5723" customFormat="false" ht="15" hidden="false" customHeight="false" outlineLevel="0" collapsed="false">
      <c r="A5723" s="4" t="s">
        <v>8257</v>
      </c>
      <c r="B5723" s="4" t="n">
        <v>16</v>
      </c>
      <c r="C5723" s="4" t="s">
        <v>1236</v>
      </c>
      <c r="D5723" s="4" t="s">
        <v>36</v>
      </c>
      <c r="E5723" s="4" t="s">
        <v>3827</v>
      </c>
      <c r="F5723" s="4" t="s">
        <v>4946</v>
      </c>
      <c r="G5723" s="4" t="s">
        <v>7584</v>
      </c>
      <c r="H5723" s="4" t="s">
        <v>8253</v>
      </c>
      <c r="I5723" s="4"/>
      <c r="J5723" s="4"/>
      <c r="K5723" s="4"/>
      <c r="L5723" s="10" t="n">
        <v>1.36</v>
      </c>
      <c r="M5723" s="10" t="n">
        <v>0.3</v>
      </c>
      <c r="N5723" s="11" t="s">
        <v>103</v>
      </c>
      <c r="O5723" s="11" t="s">
        <v>103</v>
      </c>
      <c r="P5723" s="11" t="s">
        <v>103</v>
      </c>
      <c r="Q5723" s="11" t="s">
        <v>103</v>
      </c>
      <c r="R5723" s="4"/>
    </row>
    <row r="5724" customFormat="false" ht="15" hidden="false" customHeight="false" outlineLevel="0" collapsed="false">
      <c r="A5724" s="4" t="s">
        <v>8258</v>
      </c>
      <c r="B5724" s="4" t="n">
        <v>16</v>
      </c>
      <c r="C5724" s="4" t="s">
        <v>1236</v>
      </c>
      <c r="D5724" s="4" t="s">
        <v>36</v>
      </c>
      <c r="E5724" s="4" t="s">
        <v>3827</v>
      </c>
      <c r="F5724" s="4" t="s">
        <v>4950</v>
      </c>
      <c r="G5724" s="4" t="s">
        <v>1973</v>
      </c>
      <c r="H5724" s="4" t="s">
        <v>8253</v>
      </c>
      <c r="I5724" s="4"/>
      <c r="J5724" s="4"/>
      <c r="K5724" s="4"/>
      <c r="L5724" s="10" t="n">
        <v>1.36</v>
      </c>
      <c r="M5724" s="10" t="n">
        <v>0.3</v>
      </c>
      <c r="N5724" s="11" t="s">
        <v>103</v>
      </c>
      <c r="O5724" s="11" t="s">
        <v>103</v>
      </c>
      <c r="P5724" s="11" t="s">
        <v>103</v>
      </c>
      <c r="Q5724" s="11" t="s">
        <v>103</v>
      </c>
      <c r="R5724" s="4"/>
    </row>
    <row r="5725" customFormat="false" ht="15" hidden="false" customHeight="false" outlineLevel="0" collapsed="false">
      <c r="A5725" s="4" t="s">
        <v>8259</v>
      </c>
      <c r="B5725" s="4" t="n">
        <v>16</v>
      </c>
      <c r="C5725" s="4" t="s">
        <v>1236</v>
      </c>
      <c r="D5725" s="4" t="s">
        <v>36</v>
      </c>
      <c r="E5725" s="4" t="s">
        <v>3827</v>
      </c>
      <c r="F5725" s="4" t="s">
        <v>4412</v>
      </c>
      <c r="G5725" s="4" t="s">
        <v>1976</v>
      </c>
      <c r="H5725" s="4" t="s">
        <v>2562</v>
      </c>
      <c r="I5725" s="4"/>
      <c r="J5725" s="4"/>
      <c r="K5725" s="4"/>
      <c r="L5725" s="10" t="n">
        <v>1.36</v>
      </c>
      <c r="M5725" s="10" t="n">
        <v>0.3</v>
      </c>
      <c r="N5725" s="11" t="s">
        <v>103</v>
      </c>
      <c r="O5725" s="11" t="s">
        <v>103</v>
      </c>
      <c r="P5725" s="11" t="s">
        <v>103</v>
      </c>
      <c r="Q5725" s="11" t="s">
        <v>103</v>
      </c>
      <c r="R5725" s="4"/>
    </row>
    <row r="5726" customFormat="false" ht="15" hidden="false" customHeight="false" outlineLevel="0" collapsed="false">
      <c r="A5726" s="4" t="s">
        <v>8260</v>
      </c>
      <c r="B5726" s="4" t="n">
        <v>16</v>
      </c>
      <c r="C5726" s="4" t="s">
        <v>1236</v>
      </c>
      <c r="D5726" s="4" t="s">
        <v>36</v>
      </c>
      <c r="E5726" s="4" t="s">
        <v>3827</v>
      </c>
      <c r="F5726" s="4" t="s">
        <v>4412</v>
      </c>
      <c r="G5726" s="4" t="s">
        <v>1976</v>
      </c>
      <c r="H5726" s="4" t="s">
        <v>2564</v>
      </c>
      <c r="I5726" s="4"/>
      <c r="J5726" s="4"/>
      <c r="K5726" s="4"/>
      <c r="L5726" s="10" t="n">
        <v>1.36</v>
      </c>
      <c r="M5726" s="10" t="n">
        <v>0.3</v>
      </c>
      <c r="N5726" s="11" t="s">
        <v>103</v>
      </c>
      <c r="O5726" s="11" t="s">
        <v>103</v>
      </c>
      <c r="P5726" s="11" t="s">
        <v>103</v>
      </c>
      <c r="Q5726" s="11" t="s">
        <v>103</v>
      </c>
      <c r="R5726" s="4"/>
    </row>
    <row r="5727" customFormat="false" ht="15" hidden="false" customHeight="false" outlineLevel="0" collapsed="false">
      <c r="A5727" s="4" t="s">
        <v>8261</v>
      </c>
      <c r="B5727" s="4" t="n">
        <v>16</v>
      </c>
      <c r="C5727" s="4" t="s">
        <v>1236</v>
      </c>
      <c r="D5727" s="4" t="s">
        <v>36</v>
      </c>
      <c r="E5727" s="4" t="s">
        <v>3827</v>
      </c>
      <c r="F5727" s="4" t="s">
        <v>4412</v>
      </c>
      <c r="G5727" s="4" t="s">
        <v>1976</v>
      </c>
      <c r="H5727" s="4" t="s">
        <v>2564</v>
      </c>
      <c r="I5727" s="4"/>
      <c r="J5727" s="4"/>
      <c r="K5727" s="4"/>
      <c r="L5727" s="10" t="n">
        <v>1.36</v>
      </c>
      <c r="M5727" s="10" t="n">
        <v>0.3</v>
      </c>
      <c r="N5727" s="11" t="s">
        <v>103</v>
      </c>
      <c r="O5727" s="11" t="s">
        <v>103</v>
      </c>
      <c r="P5727" s="11" t="s">
        <v>103</v>
      </c>
      <c r="Q5727" s="11" t="s">
        <v>103</v>
      </c>
      <c r="R5727" s="4"/>
    </row>
    <row r="5728" customFormat="false" ht="15" hidden="false" customHeight="false" outlineLevel="0" collapsed="false">
      <c r="A5728" s="4" t="s">
        <v>8262</v>
      </c>
      <c r="B5728" s="4" t="n">
        <v>16</v>
      </c>
      <c r="C5728" s="4" t="s">
        <v>1236</v>
      </c>
      <c r="D5728" s="4" t="s">
        <v>36</v>
      </c>
      <c r="E5728" s="4" t="s">
        <v>3827</v>
      </c>
      <c r="F5728" s="4" t="s">
        <v>5858</v>
      </c>
      <c r="G5728" s="4" t="s">
        <v>7576</v>
      </c>
      <c r="H5728" s="4" t="s">
        <v>2655</v>
      </c>
      <c r="I5728" s="4"/>
      <c r="J5728" s="4"/>
      <c r="K5728" s="4"/>
      <c r="L5728" s="10" t="n">
        <v>1.36</v>
      </c>
      <c r="M5728" s="10" t="n">
        <v>0.3</v>
      </c>
      <c r="N5728" s="11" t="s">
        <v>103</v>
      </c>
      <c r="O5728" s="11" t="s">
        <v>103</v>
      </c>
      <c r="P5728" s="11" t="s">
        <v>103</v>
      </c>
      <c r="Q5728" s="11" t="s">
        <v>103</v>
      </c>
      <c r="R5728" s="4"/>
    </row>
    <row r="5729" customFormat="false" ht="15" hidden="false" customHeight="false" outlineLevel="0" collapsed="false">
      <c r="A5729" s="4" t="s">
        <v>8263</v>
      </c>
      <c r="B5729" s="4" t="n">
        <v>16</v>
      </c>
      <c r="C5729" s="4" t="s">
        <v>1236</v>
      </c>
      <c r="D5729" s="4" t="s">
        <v>36</v>
      </c>
      <c r="E5729" s="4" t="s">
        <v>3827</v>
      </c>
      <c r="F5729" s="4" t="s">
        <v>4570</v>
      </c>
      <c r="G5729" s="4" t="s">
        <v>1976</v>
      </c>
      <c r="H5729" s="4" t="s">
        <v>2655</v>
      </c>
      <c r="I5729" s="4"/>
      <c r="J5729" s="4"/>
      <c r="K5729" s="4"/>
      <c r="L5729" s="10" t="n">
        <v>1.36</v>
      </c>
      <c r="M5729" s="10" t="n">
        <v>0.3</v>
      </c>
      <c r="N5729" s="11" t="s">
        <v>103</v>
      </c>
      <c r="O5729" s="11" t="s">
        <v>103</v>
      </c>
      <c r="P5729" s="11" t="s">
        <v>103</v>
      </c>
      <c r="Q5729" s="11" t="s">
        <v>103</v>
      </c>
      <c r="R5729" s="4"/>
    </row>
    <row r="5730" customFormat="false" ht="15" hidden="false" customHeight="false" outlineLevel="0" collapsed="false">
      <c r="A5730" s="4" t="s">
        <v>8264</v>
      </c>
      <c r="B5730" s="4" t="n">
        <v>16</v>
      </c>
      <c r="C5730" s="4" t="s">
        <v>1236</v>
      </c>
      <c r="D5730" s="4" t="s">
        <v>36</v>
      </c>
      <c r="E5730" s="4" t="s">
        <v>3827</v>
      </c>
      <c r="F5730" s="4" t="s">
        <v>6407</v>
      </c>
      <c r="G5730" s="4" t="s">
        <v>1976</v>
      </c>
      <c r="H5730" s="4" t="s">
        <v>8265</v>
      </c>
      <c r="I5730" s="4"/>
      <c r="J5730" s="4"/>
      <c r="K5730" s="4"/>
      <c r="L5730" s="10" t="n">
        <v>1.36</v>
      </c>
      <c r="M5730" s="10" t="n">
        <v>0.3</v>
      </c>
      <c r="N5730" s="11" t="s">
        <v>103</v>
      </c>
      <c r="O5730" s="11" t="s">
        <v>103</v>
      </c>
      <c r="P5730" s="11" t="s">
        <v>103</v>
      </c>
      <c r="Q5730" s="11" t="s">
        <v>103</v>
      </c>
      <c r="R5730" s="4"/>
    </row>
    <row r="5731" customFormat="false" ht="15" hidden="false" customHeight="false" outlineLevel="0" collapsed="false">
      <c r="A5731" s="4" t="s">
        <v>8266</v>
      </c>
      <c r="B5731" s="4" t="n">
        <v>16</v>
      </c>
      <c r="C5731" s="4" t="s">
        <v>1236</v>
      </c>
      <c r="D5731" s="4" t="s">
        <v>36</v>
      </c>
      <c r="E5731" s="4" t="s">
        <v>3827</v>
      </c>
      <c r="F5731" s="4" t="s">
        <v>6407</v>
      </c>
      <c r="G5731" s="4" t="s">
        <v>1976</v>
      </c>
      <c r="H5731" s="4" t="s">
        <v>8265</v>
      </c>
      <c r="I5731" s="4"/>
      <c r="J5731" s="4"/>
      <c r="K5731" s="4"/>
      <c r="L5731" s="10" t="n">
        <v>1.36</v>
      </c>
      <c r="M5731" s="10" t="n">
        <v>0.3</v>
      </c>
      <c r="N5731" s="11" t="s">
        <v>103</v>
      </c>
      <c r="O5731" s="11" t="s">
        <v>103</v>
      </c>
      <c r="P5731" s="11" t="s">
        <v>103</v>
      </c>
      <c r="Q5731" s="11" t="s">
        <v>103</v>
      </c>
      <c r="R5731" s="4"/>
    </row>
    <row r="5732" customFormat="false" ht="15" hidden="false" customHeight="false" outlineLevel="0" collapsed="false">
      <c r="A5732" s="4" t="s">
        <v>8267</v>
      </c>
      <c r="B5732" s="4" t="n">
        <v>16</v>
      </c>
      <c r="C5732" s="4" t="s">
        <v>1236</v>
      </c>
      <c r="D5732" s="4" t="s">
        <v>36</v>
      </c>
      <c r="E5732" s="4" t="s">
        <v>3827</v>
      </c>
      <c r="F5732" s="4" t="s">
        <v>6407</v>
      </c>
      <c r="G5732" s="4" t="s">
        <v>1976</v>
      </c>
      <c r="H5732" s="4" t="s">
        <v>8265</v>
      </c>
      <c r="I5732" s="4"/>
      <c r="J5732" s="4"/>
      <c r="K5732" s="4"/>
      <c r="L5732" s="10" t="n">
        <v>1.36</v>
      </c>
      <c r="M5732" s="10" t="n">
        <v>0.3</v>
      </c>
      <c r="N5732" s="11" t="s">
        <v>103</v>
      </c>
      <c r="O5732" s="11" t="s">
        <v>103</v>
      </c>
      <c r="P5732" s="11" t="s">
        <v>103</v>
      </c>
      <c r="Q5732" s="11" t="s">
        <v>103</v>
      </c>
      <c r="R5732" s="4"/>
    </row>
    <row r="5733" customFormat="false" ht="15" hidden="false" customHeight="false" outlineLevel="0" collapsed="false">
      <c r="A5733" s="4" t="s">
        <v>8268</v>
      </c>
      <c r="B5733" s="4" t="n">
        <v>16</v>
      </c>
      <c r="C5733" s="4" t="s">
        <v>1236</v>
      </c>
      <c r="D5733" s="4" t="s">
        <v>36</v>
      </c>
      <c r="E5733" s="4" t="s">
        <v>3827</v>
      </c>
      <c r="F5733" s="4" t="s">
        <v>5858</v>
      </c>
      <c r="G5733" s="4" t="s">
        <v>2450</v>
      </c>
      <c r="H5733" s="4" t="s">
        <v>2566</v>
      </c>
      <c r="I5733" s="4"/>
      <c r="J5733" s="4"/>
      <c r="K5733" s="4"/>
      <c r="L5733" s="10" t="n">
        <v>1.36</v>
      </c>
      <c r="M5733" s="10" t="n">
        <v>0.3</v>
      </c>
      <c r="N5733" s="11" t="s">
        <v>103</v>
      </c>
      <c r="O5733" s="11" t="s">
        <v>103</v>
      </c>
      <c r="P5733" s="11" t="s">
        <v>103</v>
      </c>
      <c r="Q5733" s="11" t="s">
        <v>103</v>
      </c>
      <c r="R5733" s="4"/>
    </row>
    <row r="5734" customFormat="false" ht="15" hidden="false" customHeight="false" outlineLevel="0" collapsed="false">
      <c r="A5734" s="4" t="s">
        <v>8269</v>
      </c>
      <c r="B5734" s="4" t="n">
        <v>16</v>
      </c>
      <c r="C5734" s="4" t="s">
        <v>1236</v>
      </c>
      <c r="D5734" s="4" t="s">
        <v>36</v>
      </c>
      <c r="E5734" s="4" t="s">
        <v>3827</v>
      </c>
      <c r="F5734" s="4" t="s">
        <v>4470</v>
      </c>
      <c r="G5734" s="4"/>
      <c r="H5734" s="4" t="s">
        <v>537</v>
      </c>
      <c r="I5734" s="4"/>
      <c r="J5734" s="4"/>
      <c r="K5734" s="4"/>
      <c r="L5734" s="10" t="n">
        <v>1.36</v>
      </c>
      <c r="M5734" s="10" t="n">
        <v>0.3</v>
      </c>
      <c r="N5734" s="11" t="s">
        <v>103</v>
      </c>
      <c r="O5734" s="11" t="s">
        <v>103</v>
      </c>
      <c r="P5734" s="11" t="s">
        <v>103</v>
      </c>
      <c r="Q5734" s="11" t="s">
        <v>103</v>
      </c>
      <c r="R5734" s="4"/>
    </row>
    <row r="5735" customFormat="false" ht="15" hidden="false" customHeight="false" outlineLevel="0" collapsed="false">
      <c r="A5735" s="4" t="s">
        <v>8270</v>
      </c>
      <c r="B5735" s="4" t="n">
        <v>16</v>
      </c>
      <c r="C5735" s="4" t="s">
        <v>1236</v>
      </c>
      <c r="D5735" s="4" t="s">
        <v>36</v>
      </c>
      <c r="E5735" s="4" t="s">
        <v>3827</v>
      </c>
      <c r="F5735" s="4" t="s">
        <v>4470</v>
      </c>
      <c r="G5735" s="4"/>
      <c r="H5735" s="4" t="s">
        <v>537</v>
      </c>
      <c r="I5735" s="4"/>
      <c r="J5735" s="4"/>
      <c r="K5735" s="4"/>
      <c r="L5735" s="10" t="n">
        <v>1.36</v>
      </c>
      <c r="M5735" s="10" t="n">
        <v>0.3</v>
      </c>
      <c r="N5735" s="11" t="s">
        <v>103</v>
      </c>
      <c r="O5735" s="11" t="s">
        <v>103</v>
      </c>
      <c r="P5735" s="11" t="s">
        <v>103</v>
      </c>
      <c r="Q5735" s="11" t="s">
        <v>103</v>
      </c>
      <c r="R5735" s="4"/>
    </row>
    <row r="5736" customFormat="false" ht="15" hidden="false" customHeight="false" outlineLevel="0" collapsed="false">
      <c r="A5736" s="4" t="s">
        <v>8271</v>
      </c>
      <c r="B5736" s="4" t="n">
        <v>16</v>
      </c>
      <c r="C5736" s="4" t="s">
        <v>1236</v>
      </c>
      <c r="D5736" s="4" t="s">
        <v>36</v>
      </c>
      <c r="E5736" s="4" t="s">
        <v>3827</v>
      </c>
      <c r="F5736" s="4" t="s">
        <v>4570</v>
      </c>
      <c r="G5736" s="4" t="s">
        <v>2455</v>
      </c>
      <c r="H5736" s="4" t="s">
        <v>537</v>
      </c>
      <c r="I5736" s="4"/>
      <c r="J5736" s="4"/>
      <c r="K5736" s="4"/>
      <c r="L5736" s="10" t="n">
        <v>1.36</v>
      </c>
      <c r="M5736" s="10" t="n">
        <v>0.3</v>
      </c>
      <c r="N5736" s="11" t="s">
        <v>103</v>
      </c>
      <c r="O5736" s="11" t="s">
        <v>103</v>
      </c>
      <c r="P5736" s="11" t="s">
        <v>103</v>
      </c>
      <c r="Q5736" s="11" t="s">
        <v>103</v>
      </c>
      <c r="R5736" s="4"/>
    </row>
    <row r="5737" customFormat="false" ht="15" hidden="false" customHeight="false" outlineLevel="0" collapsed="false">
      <c r="A5737" s="4" t="s">
        <v>8272</v>
      </c>
      <c r="B5737" s="4" t="n">
        <v>16</v>
      </c>
      <c r="C5737" s="4" t="s">
        <v>1236</v>
      </c>
      <c r="D5737" s="4" t="s">
        <v>36</v>
      </c>
      <c r="E5737" s="4" t="s">
        <v>3827</v>
      </c>
      <c r="F5737" s="4" t="s">
        <v>4622</v>
      </c>
      <c r="G5737" s="4"/>
      <c r="H5737" s="4" t="s">
        <v>537</v>
      </c>
      <c r="I5737" s="4"/>
      <c r="J5737" s="4"/>
      <c r="K5737" s="4"/>
      <c r="L5737" s="10" t="n">
        <v>1.36</v>
      </c>
      <c r="M5737" s="10" t="n">
        <v>0.3</v>
      </c>
      <c r="N5737" s="11" t="s">
        <v>103</v>
      </c>
      <c r="O5737" s="11" t="s">
        <v>103</v>
      </c>
      <c r="P5737" s="11" t="s">
        <v>103</v>
      </c>
      <c r="Q5737" s="11" t="s">
        <v>103</v>
      </c>
      <c r="R5737" s="4"/>
    </row>
    <row r="5738" customFormat="false" ht="15" hidden="false" customHeight="false" outlineLevel="0" collapsed="false">
      <c r="A5738" s="4" t="s">
        <v>8273</v>
      </c>
      <c r="B5738" s="4" t="n">
        <v>16</v>
      </c>
      <c r="C5738" s="4" t="s">
        <v>1236</v>
      </c>
      <c r="D5738" s="4" t="s">
        <v>36</v>
      </c>
      <c r="E5738" s="4" t="s">
        <v>3827</v>
      </c>
      <c r="F5738" s="4" t="s">
        <v>4412</v>
      </c>
      <c r="G5738" s="4" t="s">
        <v>2455</v>
      </c>
      <c r="H5738" s="4" t="s">
        <v>537</v>
      </c>
      <c r="I5738" s="4"/>
      <c r="J5738" s="4"/>
      <c r="K5738" s="4"/>
      <c r="L5738" s="10" t="n">
        <v>1.36</v>
      </c>
      <c r="M5738" s="10" t="n">
        <v>0.3</v>
      </c>
      <c r="N5738" s="11" t="s">
        <v>103</v>
      </c>
      <c r="O5738" s="11" t="s">
        <v>103</v>
      </c>
      <c r="P5738" s="11" t="s">
        <v>103</v>
      </c>
      <c r="Q5738" s="11" t="s">
        <v>103</v>
      </c>
      <c r="R5738" s="4"/>
    </row>
    <row r="5739" customFormat="false" ht="15" hidden="false" customHeight="false" outlineLevel="0" collapsed="false">
      <c r="A5739" s="4" t="s">
        <v>8274</v>
      </c>
      <c r="B5739" s="4" t="n">
        <v>16</v>
      </c>
      <c r="C5739" s="4" t="s">
        <v>1236</v>
      </c>
      <c r="D5739" s="4" t="s">
        <v>36</v>
      </c>
      <c r="E5739" s="4" t="s">
        <v>3827</v>
      </c>
      <c r="F5739" s="4" t="s">
        <v>4412</v>
      </c>
      <c r="G5739" s="4"/>
      <c r="H5739" s="4" t="s">
        <v>537</v>
      </c>
      <c r="I5739" s="4"/>
      <c r="J5739" s="4"/>
      <c r="K5739" s="4"/>
      <c r="L5739" s="10" t="n">
        <v>1.36</v>
      </c>
      <c r="M5739" s="10" t="n">
        <v>0.3</v>
      </c>
      <c r="N5739" s="11" t="s">
        <v>103</v>
      </c>
      <c r="O5739" s="11" t="s">
        <v>103</v>
      </c>
      <c r="P5739" s="11" t="s">
        <v>103</v>
      </c>
      <c r="Q5739" s="11" t="s">
        <v>103</v>
      </c>
      <c r="R5739" s="4"/>
    </row>
    <row r="5740" customFormat="false" ht="15" hidden="false" customHeight="false" outlineLevel="0" collapsed="false">
      <c r="A5740" s="4" t="s">
        <v>8275</v>
      </c>
      <c r="B5740" s="4" t="n">
        <v>16</v>
      </c>
      <c r="C5740" s="4" t="s">
        <v>1236</v>
      </c>
      <c r="D5740" s="4" t="s">
        <v>36</v>
      </c>
      <c r="E5740" s="4" t="s">
        <v>3827</v>
      </c>
      <c r="F5740" s="4" t="s">
        <v>4412</v>
      </c>
      <c r="G5740" s="4" t="s">
        <v>2455</v>
      </c>
      <c r="H5740" s="4" t="s">
        <v>537</v>
      </c>
      <c r="I5740" s="4"/>
      <c r="J5740" s="4"/>
      <c r="K5740" s="4"/>
      <c r="L5740" s="10" t="n">
        <v>1.36</v>
      </c>
      <c r="M5740" s="10" t="n">
        <v>0.3</v>
      </c>
      <c r="N5740" s="11" t="s">
        <v>103</v>
      </c>
      <c r="O5740" s="11" t="s">
        <v>103</v>
      </c>
      <c r="P5740" s="11" t="s">
        <v>103</v>
      </c>
      <c r="Q5740" s="11" t="s">
        <v>103</v>
      </c>
      <c r="R5740" s="4"/>
    </row>
    <row r="5741" customFormat="false" ht="15" hidden="false" customHeight="false" outlineLevel="0" collapsed="false">
      <c r="A5741" s="4" t="s">
        <v>8276</v>
      </c>
      <c r="B5741" s="4" t="n">
        <v>16</v>
      </c>
      <c r="C5741" s="4" t="s">
        <v>1236</v>
      </c>
      <c r="D5741" s="4" t="s">
        <v>36</v>
      </c>
      <c r="E5741" s="4" t="s">
        <v>3827</v>
      </c>
      <c r="F5741" s="4" t="s">
        <v>8277</v>
      </c>
      <c r="G5741" s="4" t="s">
        <v>8278</v>
      </c>
      <c r="H5741" s="4" t="s">
        <v>8279</v>
      </c>
      <c r="I5741" s="4"/>
      <c r="J5741" s="4"/>
      <c r="K5741" s="4"/>
      <c r="L5741" s="10" t="n">
        <v>1.36</v>
      </c>
      <c r="M5741" s="10" t="n">
        <v>0.3</v>
      </c>
      <c r="N5741" s="11" t="s">
        <v>103</v>
      </c>
      <c r="O5741" s="11" t="s">
        <v>103</v>
      </c>
      <c r="P5741" s="11" t="s">
        <v>103</v>
      </c>
      <c r="Q5741" s="11" t="s">
        <v>103</v>
      </c>
      <c r="R5741" s="4"/>
    </row>
    <row r="5742" customFormat="false" ht="15" hidden="false" customHeight="false" outlineLevel="0" collapsed="false">
      <c r="A5742" s="4" t="s">
        <v>8280</v>
      </c>
      <c r="B5742" s="4" t="n">
        <v>16</v>
      </c>
      <c r="C5742" s="4" t="s">
        <v>1236</v>
      </c>
      <c r="D5742" s="4" t="s">
        <v>36</v>
      </c>
      <c r="E5742" s="4" t="s">
        <v>3827</v>
      </c>
      <c r="F5742" s="4" t="s">
        <v>8281</v>
      </c>
      <c r="G5742" s="4" t="s">
        <v>1834</v>
      </c>
      <c r="H5742" s="4" t="s">
        <v>8282</v>
      </c>
      <c r="I5742" s="4"/>
      <c r="J5742" s="4"/>
      <c r="K5742" s="4"/>
      <c r="L5742" s="10" t="n">
        <v>1.36</v>
      </c>
      <c r="M5742" s="10" t="n">
        <v>0.3</v>
      </c>
      <c r="N5742" s="11" t="s">
        <v>103</v>
      </c>
      <c r="O5742" s="11" t="s">
        <v>103</v>
      </c>
      <c r="P5742" s="11" t="s">
        <v>103</v>
      </c>
      <c r="Q5742" s="11" t="s">
        <v>103</v>
      </c>
      <c r="R5742" s="4"/>
    </row>
    <row r="5743" customFormat="false" ht="15" hidden="false" customHeight="false" outlineLevel="0" collapsed="false">
      <c r="A5743" s="4" t="s">
        <v>8283</v>
      </c>
      <c r="B5743" s="4" t="n">
        <v>16</v>
      </c>
      <c r="C5743" s="4" t="s">
        <v>1236</v>
      </c>
      <c r="D5743" s="4" t="s">
        <v>36</v>
      </c>
      <c r="E5743" s="4" t="s">
        <v>3827</v>
      </c>
      <c r="F5743" s="4" t="s">
        <v>4661</v>
      </c>
      <c r="G5743" s="4" t="s">
        <v>1834</v>
      </c>
      <c r="H5743" s="4" t="s">
        <v>8284</v>
      </c>
      <c r="I5743" s="4"/>
      <c r="J5743" s="4"/>
      <c r="K5743" s="4"/>
      <c r="L5743" s="10" t="n">
        <v>1.36</v>
      </c>
      <c r="M5743" s="10" t="n">
        <v>0.3</v>
      </c>
      <c r="N5743" s="11" t="s">
        <v>103</v>
      </c>
      <c r="O5743" s="11" t="s">
        <v>103</v>
      </c>
      <c r="P5743" s="11" t="s">
        <v>103</v>
      </c>
      <c r="Q5743" s="11" t="s">
        <v>103</v>
      </c>
      <c r="R5743" s="4"/>
    </row>
    <row r="5744" customFormat="false" ht="15" hidden="false" customHeight="false" outlineLevel="0" collapsed="false">
      <c r="A5744" s="4" t="s">
        <v>8285</v>
      </c>
      <c r="B5744" s="4" t="n">
        <v>16</v>
      </c>
      <c r="C5744" s="4" t="s">
        <v>1236</v>
      </c>
      <c r="D5744" s="4" t="s">
        <v>36</v>
      </c>
      <c r="E5744" s="4" t="s">
        <v>3827</v>
      </c>
      <c r="F5744" s="4" t="s">
        <v>4661</v>
      </c>
      <c r="G5744" s="4" t="s">
        <v>1834</v>
      </c>
      <c r="H5744" s="4" t="s">
        <v>8284</v>
      </c>
      <c r="I5744" s="4"/>
      <c r="J5744" s="4"/>
      <c r="K5744" s="4"/>
      <c r="L5744" s="10" t="n">
        <v>1.36</v>
      </c>
      <c r="M5744" s="10" t="n">
        <v>0.3</v>
      </c>
      <c r="N5744" s="11" t="s">
        <v>103</v>
      </c>
      <c r="O5744" s="11" t="s">
        <v>103</v>
      </c>
      <c r="P5744" s="11" t="s">
        <v>103</v>
      </c>
      <c r="Q5744" s="11" t="s">
        <v>103</v>
      </c>
      <c r="R5744" s="4"/>
    </row>
    <row r="5745" customFormat="false" ht="15" hidden="false" customHeight="false" outlineLevel="0" collapsed="false">
      <c r="A5745" s="4" t="s">
        <v>8286</v>
      </c>
      <c r="B5745" s="4" t="n">
        <v>16</v>
      </c>
      <c r="C5745" s="4" t="s">
        <v>1236</v>
      </c>
      <c r="D5745" s="4" t="s">
        <v>36</v>
      </c>
      <c r="E5745" s="4" t="s">
        <v>3827</v>
      </c>
      <c r="F5745" s="4" t="s">
        <v>4661</v>
      </c>
      <c r="G5745" s="4" t="s">
        <v>1834</v>
      </c>
      <c r="H5745" s="4" t="s">
        <v>8284</v>
      </c>
      <c r="I5745" s="4"/>
      <c r="J5745" s="4"/>
      <c r="K5745" s="4"/>
      <c r="L5745" s="10" t="n">
        <v>1.36</v>
      </c>
      <c r="M5745" s="10" t="n">
        <v>0.3</v>
      </c>
      <c r="N5745" s="11" t="s">
        <v>103</v>
      </c>
      <c r="O5745" s="11" t="s">
        <v>103</v>
      </c>
      <c r="P5745" s="11" t="s">
        <v>103</v>
      </c>
      <c r="Q5745" s="11" t="s">
        <v>103</v>
      </c>
      <c r="R5745" s="4"/>
    </row>
    <row r="5746" customFormat="false" ht="15" hidden="false" customHeight="false" outlineLevel="0" collapsed="false">
      <c r="A5746" s="4" t="s">
        <v>8287</v>
      </c>
      <c r="B5746" s="4" t="n">
        <v>16</v>
      </c>
      <c r="C5746" s="4" t="s">
        <v>1236</v>
      </c>
      <c r="D5746" s="4" t="s">
        <v>36</v>
      </c>
      <c r="E5746" s="4" t="s">
        <v>3827</v>
      </c>
      <c r="F5746" s="4" t="s">
        <v>8288</v>
      </c>
      <c r="G5746" s="4" t="s">
        <v>1834</v>
      </c>
      <c r="H5746" s="4" t="s">
        <v>8284</v>
      </c>
      <c r="I5746" s="4"/>
      <c r="J5746" s="4"/>
      <c r="K5746" s="4"/>
      <c r="L5746" s="10" t="n">
        <v>1.36</v>
      </c>
      <c r="M5746" s="10" t="n">
        <v>0.3</v>
      </c>
      <c r="N5746" s="11" t="s">
        <v>103</v>
      </c>
      <c r="O5746" s="11" t="s">
        <v>103</v>
      </c>
      <c r="P5746" s="11" t="s">
        <v>103</v>
      </c>
      <c r="Q5746" s="11" t="s">
        <v>103</v>
      </c>
      <c r="R5746" s="4"/>
    </row>
    <row r="5747" customFormat="false" ht="15" hidden="false" customHeight="false" outlineLevel="0" collapsed="false">
      <c r="A5747" s="4" t="s">
        <v>8289</v>
      </c>
      <c r="B5747" s="4" t="n">
        <v>16</v>
      </c>
      <c r="C5747" s="4" t="s">
        <v>1236</v>
      </c>
      <c r="D5747" s="4" t="s">
        <v>36</v>
      </c>
      <c r="E5747" s="4" t="s">
        <v>3827</v>
      </c>
      <c r="F5747" s="4" t="s">
        <v>4465</v>
      </c>
      <c r="G5747" s="4" t="s">
        <v>2631</v>
      </c>
      <c r="H5747" s="4" t="s">
        <v>8284</v>
      </c>
      <c r="I5747" s="4"/>
      <c r="J5747" s="4"/>
      <c r="K5747" s="4"/>
      <c r="L5747" s="10" t="n">
        <v>1.36</v>
      </c>
      <c r="M5747" s="10" t="n">
        <v>0.3</v>
      </c>
      <c r="N5747" s="11" t="s">
        <v>103</v>
      </c>
      <c r="O5747" s="11" t="s">
        <v>103</v>
      </c>
      <c r="P5747" s="11" t="s">
        <v>103</v>
      </c>
      <c r="Q5747" s="11" t="s">
        <v>103</v>
      </c>
      <c r="R5747" s="4"/>
    </row>
    <row r="5748" customFormat="false" ht="15" hidden="false" customHeight="false" outlineLevel="0" collapsed="false">
      <c r="A5748" s="4" t="s">
        <v>8290</v>
      </c>
      <c r="B5748" s="4" t="n">
        <v>16</v>
      </c>
      <c r="C5748" s="4" t="s">
        <v>1236</v>
      </c>
      <c r="D5748" s="4" t="s">
        <v>36</v>
      </c>
      <c r="E5748" s="4" t="s">
        <v>3827</v>
      </c>
      <c r="F5748" s="4" t="s">
        <v>4661</v>
      </c>
      <c r="G5748" s="4" t="s">
        <v>2631</v>
      </c>
      <c r="H5748" s="4" t="s">
        <v>8284</v>
      </c>
      <c r="I5748" s="4"/>
      <c r="J5748" s="4"/>
      <c r="K5748" s="4"/>
      <c r="L5748" s="10" t="n">
        <v>1.36</v>
      </c>
      <c r="M5748" s="10" t="n">
        <v>0.3</v>
      </c>
      <c r="N5748" s="11" t="s">
        <v>103</v>
      </c>
      <c r="O5748" s="11" t="s">
        <v>103</v>
      </c>
      <c r="P5748" s="11" t="s">
        <v>103</v>
      </c>
      <c r="Q5748" s="11" t="s">
        <v>103</v>
      </c>
      <c r="R5748" s="4"/>
    </row>
    <row r="5749" customFormat="false" ht="15" hidden="false" customHeight="false" outlineLevel="0" collapsed="false">
      <c r="A5749" s="4" t="s">
        <v>8291</v>
      </c>
      <c r="B5749" s="4" t="n">
        <v>16</v>
      </c>
      <c r="C5749" s="4" t="s">
        <v>1236</v>
      </c>
      <c r="D5749" s="4" t="s">
        <v>36</v>
      </c>
      <c r="E5749" s="4" t="s">
        <v>3827</v>
      </c>
      <c r="F5749" s="4" t="s">
        <v>8292</v>
      </c>
      <c r="G5749" s="4" t="s">
        <v>1798</v>
      </c>
      <c r="H5749" s="4" t="s">
        <v>8293</v>
      </c>
      <c r="I5749" s="4"/>
      <c r="J5749" s="4"/>
      <c r="K5749" s="4"/>
      <c r="L5749" s="10" t="n">
        <v>1.36</v>
      </c>
      <c r="M5749" s="10" t="n">
        <v>0.3</v>
      </c>
      <c r="N5749" s="11" t="s">
        <v>103</v>
      </c>
      <c r="O5749" s="11" t="s">
        <v>103</v>
      </c>
      <c r="P5749" s="11" t="s">
        <v>103</v>
      </c>
      <c r="Q5749" s="11" t="s">
        <v>103</v>
      </c>
      <c r="R5749" s="4"/>
    </row>
    <row r="5750" customFormat="false" ht="15" hidden="false" customHeight="false" outlineLevel="0" collapsed="false">
      <c r="A5750" s="4" t="s">
        <v>8294</v>
      </c>
      <c r="B5750" s="4" t="n">
        <v>16</v>
      </c>
      <c r="C5750" s="4" t="s">
        <v>1236</v>
      </c>
      <c r="D5750" s="4" t="s">
        <v>36</v>
      </c>
      <c r="E5750" s="4" t="s">
        <v>3827</v>
      </c>
      <c r="F5750" s="4" t="s">
        <v>7525</v>
      </c>
      <c r="G5750" s="4" t="s">
        <v>2669</v>
      </c>
      <c r="H5750" s="4" t="s">
        <v>7473</v>
      </c>
      <c r="I5750" s="4"/>
      <c r="J5750" s="4"/>
      <c r="K5750" s="4"/>
      <c r="L5750" s="10" t="n">
        <v>1.36</v>
      </c>
      <c r="M5750" s="10" t="n">
        <v>0.3</v>
      </c>
      <c r="N5750" s="11" t="s">
        <v>103</v>
      </c>
      <c r="O5750" s="11" t="s">
        <v>103</v>
      </c>
      <c r="P5750" s="11" t="s">
        <v>103</v>
      </c>
      <c r="Q5750" s="11" t="s">
        <v>103</v>
      </c>
      <c r="R5750" s="4"/>
    </row>
    <row r="5751" customFormat="false" ht="15" hidden="false" customHeight="false" outlineLevel="0" collapsed="false">
      <c r="A5751" s="4" t="s">
        <v>8295</v>
      </c>
      <c r="B5751" s="4" t="n">
        <v>16</v>
      </c>
      <c r="C5751" s="4" t="s">
        <v>1236</v>
      </c>
      <c r="D5751" s="4" t="s">
        <v>36</v>
      </c>
      <c r="E5751" s="4" t="s">
        <v>3827</v>
      </c>
      <c r="F5751" s="4" t="s">
        <v>7525</v>
      </c>
      <c r="G5751" s="4"/>
      <c r="H5751" s="4" t="s">
        <v>8296</v>
      </c>
      <c r="I5751" s="4"/>
      <c r="J5751" s="4"/>
      <c r="K5751" s="4"/>
      <c r="L5751" s="10" t="n">
        <v>1.36</v>
      </c>
      <c r="M5751" s="10" t="n">
        <v>0.3</v>
      </c>
      <c r="N5751" s="11" t="s">
        <v>103</v>
      </c>
      <c r="O5751" s="11" t="s">
        <v>103</v>
      </c>
      <c r="P5751" s="11" t="s">
        <v>103</v>
      </c>
      <c r="Q5751" s="11" t="s">
        <v>103</v>
      </c>
      <c r="R5751" s="4"/>
    </row>
    <row r="5752" customFormat="false" ht="15" hidden="false" customHeight="false" outlineLevel="0" collapsed="false">
      <c r="A5752" s="4" t="s">
        <v>8297</v>
      </c>
      <c r="B5752" s="4" t="n">
        <v>16</v>
      </c>
      <c r="C5752" s="4" t="s">
        <v>1236</v>
      </c>
      <c r="D5752" s="4" t="s">
        <v>36</v>
      </c>
      <c r="E5752" s="4" t="s">
        <v>3827</v>
      </c>
      <c r="F5752" s="4" t="s">
        <v>4570</v>
      </c>
      <c r="G5752" s="4" t="s">
        <v>1973</v>
      </c>
      <c r="H5752" s="4" t="s">
        <v>2665</v>
      </c>
      <c r="I5752" s="4"/>
      <c r="J5752" s="4"/>
      <c r="K5752" s="4"/>
      <c r="L5752" s="10" t="n">
        <v>1.36</v>
      </c>
      <c r="M5752" s="10" t="n">
        <v>0.3</v>
      </c>
      <c r="N5752" s="11" t="s">
        <v>103</v>
      </c>
      <c r="O5752" s="11" t="s">
        <v>103</v>
      </c>
      <c r="P5752" s="11" t="s">
        <v>103</v>
      </c>
      <c r="Q5752" s="11" t="s">
        <v>103</v>
      </c>
      <c r="R5752" s="4"/>
    </row>
    <row r="5753" customFormat="false" ht="15" hidden="false" customHeight="false" outlineLevel="0" collapsed="false">
      <c r="A5753" s="4" t="s">
        <v>8298</v>
      </c>
      <c r="B5753" s="4" t="n">
        <v>16</v>
      </c>
      <c r="C5753" s="4" t="s">
        <v>1236</v>
      </c>
      <c r="D5753" s="4" t="s">
        <v>36</v>
      </c>
      <c r="E5753" s="4" t="s">
        <v>3827</v>
      </c>
      <c r="F5753" s="4" t="s">
        <v>4588</v>
      </c>
      <c r="G5753" s="4" t="s">
        <v>1963</v>
      </c>
      <c r="H5753" s="4" t="s">
        <v>426</v>
      </c>
      <c r="I5753" s="4"/>
      <c r="J5753" s="4"/>
      <c r="K5753" s="4"/>
      <c r="L5753" s="10" t="n">
        <v>1.36</v>
      </c>
      <c r="M5753" s="10" t="n">
        <v>0.3</v>
      </c>
      <c r="N5753" s="11" t="s">
        <v>103</v>
      </c>
      <c r="O5753" s="11" t="s">
        <v>103</v>
      </c>
      <c r="P5753" s="11" t="s">
        <v>103</v>
      </c>
      <c r="Q5753" s="11" t="s">
        <v>103</v>
      </c>
      <c r="R5753" s="4"/>
    </row>
    <row r="5754" customFormat="false" ht="15" hidden="false" customHeight="false" outlineLevel="0" collapsed="false">
      <c r="A5754" s="4" t="s">
        <v>8299</v>
      </c>
      <c r="B5754" s="4" t="n">
        <v>16</v>
      </c>
      <c r="C5754" s="4" t="s">
        <v>1236</v>
      </c>
      <c r="D5754" s="4" t="s">
        <v>36</v>
      </c>
      <c r="E5754" s="4" t="s">
        <v>3827</v>
      </c>
      <c r="F5754" s="4" t="s">
        <v>6262</v>
      </c>
      <c r="G5754" s="4" t="s">
        <v>2555</v>
      </c>
      <c r="H5754" s="4" t="s">
        <v>426</v>
      </c>
      <c r="I5754" s="4"/>
      <c r="J5754" s="4"/>
      <c r="K5754" s="4"/>
      <c r="L5754" s="10" t="n">
        <v>1.36</v>
      </c>
      <c r="M5754" s="10" t="n">
        <v>0.3</v>
      </c>
      <c r="N5754" s="11" t="s">
        <v>103</v>
      </c>
      <c r="O5754" s="11" t="s">
        <v>103</v>
      </c>
      <c r="P5754" s="11" t="s">
        <v>103</v>
      </c>
      <c r="Q5754" s="11" t="s">
        <v>103</v>
      </c>
      <c r="R5754" s="4"/>
    </row>
    <row r="5755" customFormat="false" ht="15" hidden="false" customHeight="false" outlineLevel="0" collapsed="false">
      <c r="A5755" s="4" t="s">
        <v>8300</v>
      </c>
      <c r="B5755" s="4" t="n">
        <v>16</v>
      </c>
      <c r="C5755" s="4" t="s">
        <v>1236</v>
      </c>
      <c r="D5755" s="4" t="s">
        <v>36</v>
      </c>
      <c r="E5755" s="4" t="s">
        <v>3827</v>
      </c>
      <c r="F5755" s="4" t="s">
        <v>4598</v>
      </c>
      <c r="G5755" s="4"/>
      <c r="H5755" s="4" t="s">
        <v>426</v>
      </c>
      <c r="I5755" s="4"/>
      <c r="J5755" s="4"/>
      <c r="K5755" s="4"/>
      <c r="L5755" s="10" t="n">
        <v>1.36</v>
      </c>
      <c r="M5755" s="10" t="n">
        <v>0.3</v>
      </c>
      <c r="N5755" s="11" t="s">
        <v>103</v>
      </c>
      <c r="O5755" s="11" t="s">
        <v>103</v>
      </c>
      <c r="P5755" s="11" t="s">
        <v>103</v>
      </c>
      <c r="Q5755" s="11" t="s">
        <v>103</v>
      </c>
      <c r="R5755" s="4"/>
    </row>
    <row r="5756" customFormat="false" ht="15" hidden="false" customHeight="false" outlineLevel="0" collapsed="false">
      <c r="A5756" s="4" t="s">
        <v>8301</v>
      </c>
      <c r="B5756" s="4" t="n">
        <v>16</v>
      </c>
      <c r="C5756" s="4" t="s">
        <v>1236</v>
      </c>
      <c r="D5756" s="4" t="s">
        <v>36</v>
      </c>
      <c r="E5756" s="4" t="s">
        <v>3827</v>
      </c>
      <c r="F5756" s="4" t="s">
        <v>4600</v>
      </c>
      <c r="G5756" s="4" t="s">
        <v>1942</v>
      </c>
      <c r="H5756" s="4" t="s">
        <v>426</v>
      </c>
      <c r="I5756" s="4"/>
      <c r="J5756" s="4"/>
      <c r="K5756" s="4"/>
      <c r="L5756" s="10" t="n">
        <v>1.36</v>
      </c>
      <c r="M5756" s="10" t="n">
        <v>0.3</v>
      </c>
      <c r="N5756" s="11" t="s">
        <v>103</v>
      </c>
      <c r="O5756" s="11" t="s">
        <v>103</v>
      </c>
      <c r="P5756" s="11" t="s">
        <v>103</v>
      </c>
      <c r="Q5756" s="11" t="s">
        <v>103</v>
      </c>
      <c r="R5756" s="4"/>
    </row>
    <row r="5757" customFormat="false" ht="15" hidden="false" customHeight="false" outlineLevel="0" collapsed="false">
      <c r="A5757" s="4" t="s">
        <v>8302</v>
      </c>
      <c r="B5757" s="4" t="n">
        <v>16</v>
      </c>
      <c r="C5757" s="4" t="s">
        <v>1236</v>
      </c>
      <c r="D5757" s="4" t="s">
        <v>36</v>
      </c>
      <c r="E5757" s="4" t="s">
        <v>3827</v>
      </c>
      <c r="F5757" s="4" t="s">
        <v>8303</v>
      </c>
      <c r="G5757" s="4"/>
      <c r="H5757" s="4" t="s">
        <v>426</v>
      </c>
      <c r="I5757" s="4"/>
      <c r="J5757" s="4"/>
      <c r="K5757" s="4"/>
      <c r="L5757" s="10" t="n">
        <v>1.36</v>
      </c>
      <c r="M5757" s="10" t="n">
        <v>0.3</v>
      </c>
      <c r="N5757" s="11" t="s">
        <v>103</v>
      </c>
      <c r="O5757" s="11" t="s">
        <v>103</v>
      </c>
      <c r="P5757" s="11" t="s">
        <v>103</v>
      </c>
      <c r="Q5757" s="11" t="s">
        <v>103</v>
      </c>
      <c r="R5757" s="4"/>
    </row>
    <row r="5758" customFormat="false" ht="15" hidden="false" customHeight="false" outlineLevel="0" collapsed="false">
      <c r="A5758" s="4" t="s">
        <v>8304</v>
      </c>
      <c r="B5758" s="4" t="n">
        <v>16</v>
      </c>
      <c r="C5758" s="4" t="s">
        <v>1236</v>
      </c>
      <c r="D5758" s="4" t="s">
        <v>36</v>
      </c>
      <c r="E5758" s="4" t="s">
        <v>3827</v>
      </c>
      <c r="F5758" s="4" t="s">
        <v>4429</v>
      </c>
      <c r="G5758" s="4"/>
      <c r="H5758" s="4" t="s">
        <v>426</v>
      </c>
      <c r="I5758" s="4"/>
      <c r="J5758" s="4"/>
      <c r="K5758" s="4"/>
      <c r="L5758" s="10" t="n">
        <v>1.36</v>
      </c>
      <c r="M5758" s="10" t="n">
        <v>0.3</v>
      </c>
      <c r="N5758" s="11" t="s">
        <v>103</v>
      </c>
      <c r="O5758" s="11" t="s">
        <v>103</v>
      </c>
      <c r="P5758" s="11" t="s">
        <v>103</v>
      </c>
      <c r="Q5758" s="11" t="s">
        <v>103</v>
      </c>
      <c r="R5758" s="4"/>
    </row>
    <row r="5759" customFormat="false" ht="15" hidden="false" customHeight="false" outlineLevel="0" collapsed="false">
      <c r="A5759" s="4" t="s">
        <v>8305</v>
      </c>
      <c r="B5759" s="4" t="n">
        <v>16</v>
      </c>
      <c r="C5759" s="4" t="s">
        <v>1236</v>
      </c>
      <c r="D5759" s="4" t="s">
        <v>36</v>
      </c>
      <c r="E5759" s="4" t="s">
        <v>3827</v>
      </c>
      <c r="F5759" s="4" t="s">
        <v>5905</v>
      </c>
      <c r="G5759" s="4" t="s">
        <v>1945</v>
      </c>
      <c r="H5759" s="4" t="s">
        <v>426</v>
      </c>
      <c r="I5759" s="4"/>
      <c r="J5759" s="4"/>
      <c r="K5759" s="4"/>
      <c r="L5759" s="10" t="n">
        <v>1.36</v>
      </c>
      <c r="M5759" s="10" t="n">
        <v>0.3</v>
      </c>
      <c r="N5759" s="11" t="s">
        <v>103</v>
      </c>
      <c r="O5759" s="11" t="s">
        <v>103</v>
      </c>
      <c r="P5759" s="11" t="s">
        <v>103</v>
      </c>
      <c r="Q5759" s="11" t="s">
        <v>103</v>
      </c>
      <c r="R5759" s="4"/>
    </row>
    <row r="5760" customFormat="false" ht="15" hidden="false" customHeight="false" outlineLevel="0" collapsed="false">
      <c r="A5760" s="4" t="s">
        <v>8306</v>
      </c>
      <c r="B5760" s="4" t="n">
        <v>16</v>
      </c>
      <c r="C5760" s="4" t="s">
        <v>1236</v>
      </c>
      <c r="D5760" s="4" t="s">
        <v>36</v>
      </c>
      <c r="E5760" s="4" t="s">
        <v>3827</v>
      </c>
      <c r="F5760" s="4" t="s">
        <v>4470</v>
      </c>
      <c r="G5760" s="4" t="s">
        <v>1942</v>
      </c>
      <c r="H5760" s="4" t="s">
        <v>426</v>
      </c>
      <c r="I5760" s="4"/>
      <c r="J5760" s="4"/>
      <c r="K5760" s="4"/>
      <c r="L5760" s="10" t="n">
        <v>1.36</v>
      </c>
      <c r="M5760" s="10" t="n">
        <v>0.3</v>
      </c>
      <c r="N5760" s="11" t="s">
        <v>103</v>
      </c>
      <c r="O5760" s="11" t="s">
        <v>103</v>
      </c>
      <c r="P5760" s="11" t="s">
        <v>103</v>
      </c>
      <c r="Q5760" s="11" t="s">
        <v>103</v>
      </c>
      <c r="R5760" s="4"/>
    </row>
    <row r="5761" customFormat="false" ht="15" hidden="false" customHeight="false" outlineLevel="0" collapsed="false">
      <c r="A5761" s="4" t="s">
        <v>8307</v>
      </c>
      <c r="B5761" s="4" t="n">
        <v>16</v>
      </c>
      <c r="C5761" s="4" t="s">
        <v>1236</v>
      </c>
      <c r="D5761" s="4" t="s">
        <v>36</v>
      </c>
      <c r="E5761" s="4" t="s">
        <v>3827</v>
      </c>
      <c r="F5761" s="4" t="s">
        <v>4661</v>
      </c>
      <c r="G5761" s="4" t="s">
        <v>1884</v>
      </c>
      <c r="H5761" s="4" t="s">
        <v>8284</v>
      </c>
      <c r="I5761" s="4"/>
      <c r="J5761" s="4"/>
      <c r="K5761" s="4"/>
      <c r="L5761" s="10" t="n">
        <v>1.36</v>
      </c>
      <c r="M5761" s="10" t="n">
        <v>0.3</v>
      </c>
      <c r="N5761" s="11" t="s">
        <v>103</v>
      </c>
      <c r="O5761" s="11" t="s">
        <v>103</v>
      </c>
      <c r="P5761" s="11" t="s">
        <v>103</v>
      </c>
      <c r="Q5761" s="11" t="s">
        <v>103</v>
      </c>
      <c r="R5761" s="4"/>
    </row>
    <row r="5762" customFormat="false" ht="15" hidden="false" customHeight="false" outlineLevel="0" collapsed="false">
      <c r="A5762" s="4" t="s">
        <v>8308</v>
      </c>
      <c r="B5762" s="4" t="n">
        <v>16</v>
      </c>
      <c r="C5762" s="4" t="s">
        <v>1236</v>
      </c>
      <c r="D5762" s="4" t="s">
        <v>36</v>
      </c>
      <c r="E5762" s="4" t="s">
        <v>3827</v>
      </c>
      <c r="F5762" s="4" t="s">
        <v>4661</v>
      </c>
      <c r="G5762" s="4" t="s">
        <v>1884</v>
      </c>
      <c r="H5762" s="4" t="s">
        <v>8284</v>
      </c>
      <c r="I5762" s="4"/>
      <c r="J5762" s="4"/>
      <c r="K5762" s="4"/>
      <c r="L5762" s="10" t="n">
        <v>1.36</v>
      </c>
      <c r="M5762" s="10" t="n">
        <v>0.3</v>
      </c>
      <c r="N5762" s="11" t="s">
        <v>103</v>
      </c>
      <c r="O5762" s="11" t="s">
        <v>103</v>
      </c>
      <c r="P5762" s="11" t="s">
        <v>103</v>
      </c>
      <c r="Q5762" s="11" t="s">
        <v>103</v>
      </c>
      <c r="R5762" s="4"/>
    </row>
    <row r="5763" customFormat="false" ht="15" hidden="false" customHeight="false" outlineLevel="0" collapsed="false">
      <c r="A5763" s="4" t="s">
        <v>8309</v>
      </c>
      <c r="B5763" s="4" t="n">
        <v>16</v>
      </c>
      <c r="C5763" s="4" t="s">
        <v>1236</v>
      </c>
      <c r="D5763" s="4" t="s">
        <v>36</v>
      </c>
      <c r="E5763" s="4" t="s">
        <v>3827</v>
      </c>
      <c r="F5763" s="4" t="s">
        <v>4661</v>
      </c>
      <c r="G5763" s="4" t="s">
        <v>1884</v>
      </c>
      <c r="H5763" s="4" t="s">
        <v>8284</v>
      </c>
      <c r="I5763" s="4"/>
      <c r="J5763" s="4"/>
      <c r="K5763" s="4"/>
      <c r="L5763" s="10" t="n">
        <v>1.36</v>
      </c>
      <c r="M5763" s="10" t="n">
        <v>0.3</v>
      </c>
      <c r="N5763" s="11" t="s">
        <v>103</v>
      </c>
      <c r="O5763" s="11" t="s">
        <v>103</v>
      </c>
      <c r="P5763" s="11" t="s">
        <v>103</v>
      </c>
      <c r="Q5763" s="11" t="s">
        <v>103</v>
      </c>
      <c r="R5763" s="4"/>
    </row>
    <row r="5764" customFormat="false" ht="15" hidden="false" customHeight="false" outlineLevel="0" collapsed="false">
      <c r="A5764" s="4" t="s">
        <v>8310</v>
      </c>
      <c r="B5764" s="4" t="n">
        <v>16</v>
      </c>
      <c r="C5764" s="4" t="s">
        <v>2671</v>
      </c>
      <c r="D5764" s="4" t="s">
        <v>36</v>
      </c>
      <c r="E5764" s="4" t="s">
        <v>3827</v>
      </c>
      <c r="F5764" s="4" t="s">
        <v>4598</v>
      </c>
      <c r="G5764" s="4" t="s">
        <v>8311</v>
      </c>
      <c r="H5764" s="4" t="s">
        <v>2673</v>
      </c>
      <c r="I5764" s="4"/>
      <c r="J5764" s="4"/>
      <c r="K5764" s="4"/>
      <c r="L5764" s="10" t="n">
        <v>1.36</v>
      </c>
      <c r="M5764" s="10" t="n">
        <v>0.3</v>
      </c>
      <c r="N5764" s="11" t="s">
        <v>103</v>
      </c>
      <c r="O5764" s="11" t="s">
        <v>103</v>
      </c>
      <c r="P5764" s="11" t="s">
        <v>103</v>
      </c>
      <c r="Q5764" s="11" t="s">
        <v>103</v>
      </c>
      <c r="R5764" s="4"/>
    </row>
    <row r="5765" customFormat="false" ht="15" hidden="false" customHeight="false" outlineLevel="0" collapsed="false">
      <c r="A5765" s="4" t="s">
        <v>8312</v>
      </c>
      <c r="B5765" s="4" t="n">
        <v>16</v>
      </c>
      <c r="C5765" s="4" t="s">
        <v>2671</v>
      </c>
      <c r="D5765" s="4" t="s">
        <v>36</v>
      </c>
      <c r="E5765" s="4" t="s">
        <v>3827</v>
      </c>
      <c r="F5765" s="4" t="s">
        <v>6262</v>
      </c>
      <c r="G5765" s="4" t="s">
        <v>8313</v>
      </c>
      <c r="H5765" s="4" t="s">
        <v>2673</v>
      </c>
      <c r="I5765" s="4"/>
      <c r="J5765" s="4"/>
      <c r="K5765" s="4"/>
      <c r="L5765" s="10" t="n">
        <v>1.36</v>
      </c>
      <c r="M5765" s="10" t="n">
        <v>0.3</v>
      </c>
      <c r="N5765" s="11" t="s">
        <v>103</v>
      </c>
      <c r="O5765" s="11" t="s">
        <v>103</v>
      </c>
      <c r="P5765" s="11" t="s">
        <v>103</v>
      </c>
      <c r="Q5765" s="11" t="s">
        <v>103</v>
      </c>
      <c r="R5765" s="4"/>
    </row>
    <row r="5766" customFormat="false" ht="15" hidden="false" customHeight="false" outlineLevel="0" collapsed="false">
      <c r="A5766" s="4" t="s">
        <v>8314</v>
      </c>
      <c r="B5766" s="4" t="n">
        <v>16</v>
      </c>
      <c r="C5766" s="4" t="s">
        <v>2671</v>
      </c>
      <c r="D5766" s="4" t="s">
        <v>36</v>
      </c>
      <c r="E5766" s="4" t="s">
        <v>3827</v>
      </c>
      <c r="F5766" s="4" t="s">
        <v>4622</v>
      </c>
      <c r="G5766" s="4" t="s">
        <v>8315</v>
      </c>
      <c r="H5766" s="4" t="s">
        <v>2673</v>
      </c>
      <c r="I5766" s="4"/>
      <c r="J5766" s="4"/>
      <c r="K5766" s="4"/>
      <c r="L5766" s="10" t="n">
        <v>1.36</v>
      </c>
      <c r="M5766" s="10" t="n">
        <v>0.3</v>
      </c>
      <c r="N5766" s="11" t="s">
        <v>103</v>
      </c>
      <c r="O5766" s="11" t="s">
        <v>103</v>
      </c>
      <c r="P5766" s="11" t="s">
        <v>103</v>
      </c>
      <c r="Q5766" s="11" t="s">
        <v>103</v>
      </c>
      <c r="R5766" s="4"/>
    </row>
    <row r="5767" customFormat="false" ht="15" hidden="false" customHeight="false" outlineLevel="0" collapsed="false">
      <c r="A5767" s="4" t="s">
        <v>8316</v>
      </c>
      <c r="B5767" s="4" t="n">
        <v>16</v>
      </c>
      <c r="C5767" s="4" t="s">
        <v>2671</v>
      </c>
      <c r="D5767" s="4" t="s">
        <v>36</v>
      </c>
      <c r="E5767" s="4" t="s">
        <v>3827</v>
      </c>
      <c r="F5767" s="4" t="s">
        <v>4635</v>
      </c>
      <c r="G5767" s="4" t="s">
        <v>8317</v>
      </c>
      <c r="H5767" s="4" t="s">
        <v>2673</v>
      </c>
      <c r="I5767" s="4"/>
      <c r="J5767" s="4"/>
      <c r="K5767" s="4"/>
      <c r="L5767" s="10" t="n">
        <v>1.36</v>
      </c>
      <c r="M5767" s="10" t="n">
        <v>0.3</v>
      </c>
      <c r="N5767" s="11" t="s">
        <v>103</v>
      </c>
      <c r="O5767" s="11" t="s">
        <v>103</v>
      </c>
      <c r="P5767" s="11" t="s">
        <v>103</v>
      </c>
      <c r="Q5767" s="11" t="s">
        <v>103</v>
      </c>
      <c r="R5767" s="4"/>
    </row>
    <row r="5768" customFormat="false" ht="15" hidden="false" customHeight="false" outlineLevel="0" collapsed="false">
      <c r="A5768" s="4" t="s">
        <v>8318</v>
      </c>
      <c r="B5768" s="4" t="n">
        <v>16</v>
      </c>
      <c r="C5768" s="4" t="s">
        <v>2671</v>
      </c>
      <c r="D5768" s="4" t="s">
        <v>36</v>
      </c>
      <c r="E5768" s="4" t="s">
        <v>3827</v>
      </c>
      <c r="F5768" s="4" t="s">
        <v>4414</v>
      </c>
      <c r="G5768" s="4" t="s">
        <v>2672</v>
      </c>
      <c r="H5768" s="4" t="s">
        <v>2673</v>
      </c>
      <c r="I5768" s="4"/>
      <c r="J5768" s="4"/>
      <c r="K5768" s="4"/>
      <c r="L5768" s="10" t="n">
        <v>1.36</v>
      </c>
      <c r="M5768" s="10" t="n">
        <v>0.3</v>
      </c>
      <c r="N5768" s="11" t="s">
        <v>103</v>
      </c>
      <c r="O5768" s="11" t="s">
        <v>103</v>
      </c>
      <c r="P5768" s="11" t="s">
        <v>103</v>
      </c>
      <c r="Q5768" s="11" t="s">
        <v>103</v>
      </c>
      <c r="R5768" s="4"/>
    </row>
    <row r="5769" customFormat="false" ht="15" hidden="false" customHeight="false" outlineLevel="0" collapsed="false">
      <c r="A5769" s="4" t="s">
        <v>8319</v>
      </c>
      <c r="B5769" s="4" t="n">
        <v>16</v>
      </c>
      <c r="C5769" s="4" t="s">
        <v>2671</v>
      </c>
      <c r="D5769" s="4" t="s">
        <v>36</v>
      </c>
      <c r="E5769" s="4" t="s">
        <v>3827</v>
      </c>
      <c r="F5769" s="4" t="s">
        <v>4414</v>
      </c>
      <c r="G5769" s="4" t="s">
        <v>8320</v>
      </c>
      <c r="H5769" s="4" t="s">
        <v>2673</v>
      </c>
      <c r="I5769" s="4"/>
      <c r="J5769" s="4"/>
      <c r="K5769" s="4"/>
      <c r="L5769" s="10" t="n">
        <v>1.36</v>
      </c>
      <c r="M5769" s="10" t="n">
        <v>0.3</v>
      </c>
      <c r="N5769" s="11" t="s">
        <v>103</v>
      </c>
      <c r="O5769" s="11" t="s">
        <v>103</v>
      </c>
      <c r="P5769" s="11" t="s">
        <v>103</v>
      </c>
      <c r="Q5769" s="11" t="s">
        <v>103</v>
      </c>
      <c r="R5769" s="4"/>
    </row>
    <row r="5770" customFormat="false" ht="15" hidden="false" customHeight="false" outlineLevel="0" collapsed="false">
      <c r="A5770" s="4" t="s">
        <v>8321</v>
      </c>
      <c r="B5770" s="4" t="n">
        <v>16</v>
      </c>
      <c r="C5770" s="4" t="s">
        <v>2671</v>
      </c>
      <c r="D5770" s="4" t="s">
        <v>36</v>
      </c>
      <c r="E5770" s="4" t="s">
        <v>3827</v>
      </c>
      <c r="F5770" s="4" t="s">
        <v>8176</v>
      </c>
      <c r="G5770" s="4"/>
      <c r="H5770" s="4" t="s">
        <v>7450</v>
      </c>
      <c r="I5770" s="4"/>
      <c r="J5770" s="4"/>
      <c r="K5770" s="4"/>
      <c r="L5770" s="10" t="n">
        <v>1.36</v>
      </c>
      <c r="M5770" s="10" t="n">
        <v>0.3</v>
      </c>
      <c r="N5770" s="11" t="s">
        <v>103</v>
      </c>
      <c r="O5770" s="11" t="s">
        <v>103</v>
      </c>
      <c r="P5770" s="11" t="s">
        <v>103</v>
      </c>
      <c r="Q5770" s="11" t="s">
        <v>103</v>
      </c>
      <c r="R5770" s="4"/>
    </row>
    <row r="5771" customFormat="false" ht="15" hidden="false" customHeight="false" outlineLevel="0" collapsed="false">
      <c r="A5771" s="4" t="s">
        <v>8322</v>
      </c>
      <c r="B5771" s="4" t="n">
        <v>16</v>
      </c>
      <c r="C5771" s="4" t="s">
        <v>2671</v>
      </c>
      <c r="D5771" s="4" t="s">
        <v>36</v>
      </c>
      <c r="E5771" s="4" t="s">
        <v>3827</v>
      </c>
      <c r="F5771" s="4" t="s">
        <v>7613</v>
      </c>
      <c r="G5771" s="4" t="s">
        <v>8323</v>
      </c>
      <c r="H5771" s="4" t="s">
        <v>8324</v>
      </c>
      <c r="I5771" s="4"/>
      <c r="J5771" s="4"/>
      <c r="K5771" s="4"/>
      <c r="L5771" s="10" t="n">
        <v>1.36</v>
      </c>
      <c r="M5771" s="10" t="n">
        <v>0.3</v>
      </c>
      <c r="N5771" s="11" t="s">
        <v>103</v>
      </c>
      <c r="O5771" s="11" t="s">
        <v>103</v>
      </c>
      <c r="P5771" s="11" t="s">
        <v>103</v>
      </c>
      <c r="Q5771" s="11" t="s">
        <v>103</v>
      </c>
      <c r="R5771" s="4"/>
    </row>
    <row r="5772" customFormat="false" ht="15" hidden="false" customHeight="false" outlineLevel="0" collapsed="false">
      <c r="A5772" s="4" t="s">
        <v>8325</v>
      </c>
      <c r="B5772" s="4" t="n">
        <v>16</v>
      </c>
      <c r="C5772" s="4" t="s">
        <v>2671</v>
      </c>
      <c r="D5772" s="4" t="s">
        <v>36</v>
      </c>
      <c r="E5772" s="4" t="s">
        <v>3827</v>
      </c>
      <c r="F5772" s="4" t="s">
        <v>4950</v>
      </c>
      <c r="G5772" s="4" t="s">
        <v>1973</v>
      </c>
      <c r="H5772" s="4" t="s">
        <v>8324</v>
      </c>
      <c r="I5772" s="4"/>
      <c r="J5772" s="4"/>
      <c r="K5772" s="4"/>
      <c r="L5772" s="10" t="n">
        <v>1.36</v>
      </c>
      <c r="M5772" s="10" t="n">
        <v>0.3</v>
      </c>
      <c r="N5772" s="11" t="s">
        <v>103</v>
      </c>
      <c r="O5772" s="11" t="s">
        <v>103</v>
      </c>
      <c r="P5772" s="11" t="s">
        <v>103</v>
      </c>
      <c r="Q5772" s="11" t="s">
        <v>103</v>
      </c>
      <c r="R5772" s="4"/>
    </row>
    <row r="5773" customFormat="false" ht="15" hidden="false" customHeight="false" outlineLevel="0" collapsed="false">
      <c r="A5773" s="4" t="s">
        <v>8326</v>
      </c>
      <c r="B5773" s="4" t="n">
        <v>16</v>
      </c>
      <c r="C5773" s="4" t="s">
        <v>2671</v>
      </c>
      <c r="D5773" s="4" t="s">
        <v>36</v>
      </c>
      <c r="E5773" s="4" t="s">
        <v>3827</v>
      </c>
      <c r="F5773" s="4" t="s">
        <v>4946</v>
      </c>
      <c r="G5773" s="4" t="s">
        <v>7542</v>
      </c>
      <c r="H5773" s="4" t="s">
        <v>8324</v>
      </c>
      <c r="I5773" s="4"/>
      <c r="J5773" s="4"/>
      <c r="K5773" s="4"/>
      <c r="L5773" s="10" t="n">
        <v>1.36</v>
      </c>
      <c r="M5773" s="10" t="n">
        <v>0.3</v>
      </c>
      <c r="N5773" s="11" t="s">
        <v>103</v>
      </c>
      <c r="O5773" s="11" t="s">
        <v>103</v>
      </c>
      <c r="P5773" s="11" t="s">
        <v>103</v>
      </c>
      <c r="Q5773" s="11" t="s">
        <v>103</v>
      </c>
      <c r="R5773" s="4"/>
    </row>
    <row r="5774" customFormat="false" ht="15" hidden="false" customHeight="false" outlineLevel="0" collapsed="false">
      <c r="A5774" s="4" t="s">
        <v>8327</v>
      </c>
      <c r="B5774" s="4" t="n">
        <v>16</v>
      </c>
      <c r="C5774" s="4" t="s">
        <v>2671</v>
      </c>
      <c r="D5774" s="4" t="s">
        <v>36</v>
      </c>
      <c r="E5774" s="4" t="s">
        <v>3827</v>
      </c>
      <c r="F5774" s="4" t="s">
        <v>4950</v>
      </c>
      <c r="G5774" s="4" t="s">
        <v>1976</v>
      </c>
      <c r="H5774" s="4" t="s">
        <v>8324</v>
      </c>
      <c r="I5774" s="4"/>
      <c r="J5774" s="4"/>
      <c r="K5774" s="4"/>
      <c r="L5774" s="10" t="n">
        <v>1.36</v>
      </c>
      <c r="M5774" s="10" t="n">
        <v>0.3</v>
      </c>
      <c r="N5774" s="11" t="s">
        <v>103</v>
      </c>
      <c r="O5774" s="11" t="s">
        <v>103</v>
      </c>
      <c r="P5774" s="11" t="s">
        <v>103</v>
      </c>
      <c r="Q5774" s="11" t="s">
        <v>103</v>
      </c>
      <c r="R5774" s="4"/>
    </row>
    <row r="5775" customFormat="false" ht="15" hidden="false" customHeight="false" outlineLevel="0" collapsed="false">
      <c r="A5775" s="4" t="s">
        <v>8328</v>
      </c>
      <c r="B5775" s="4" t="n">
        <v>16</v>
      </c>
      <c r="C5775" s="4" t="s">
        <v>2671</v>
      </c>
      <c r="D5775" s="4" t="s">
        <v>36</v>
      </c>
      <c r="E5775" s="4" t="s">
        <v>3827</v>
      </c>
      <c r="F5775" s="4" t="s">
        <v>8329</v>
      </c>
      <c r="G5775" s="4" t="s">
        <v>8330</v>
      </c>
      <c r="H5775" s="4" t="s">
        <v>8293</v>
      </c>
      <c r="I5775" s="4"/>
      <c r="J5775" s="4"/>
      <c r="K5775" s="4"/>
      <c r="L5775" s="10" t="n">
        <v>1.36</v>
      </c>
      <c r="M5775" s="10" t="n">
        <v>0.3</v>
      </c>
      <c r="N5775" s="11" t="s">
        <v>103</v>
      </c>
      <c r="O5775" s="11" t="s">
        <v>103</v>
      </c>
      <c r="P5775" s="11" t="s">
        <v>103</v>
      </c>
      <c r="Q5775" s="11" t="s">
        <v>103</v>
      </c>
      <c r="R5775" s="4"/>
    </row>
    <row r="5776" customFormat="false" ht="15" hidden="false" customHeight="false" outlineLevel="0" collapsed="false">
      <c r="A5776" s="4" t="s">
        <v>8331</v>
      </c>
      <c r="B5776" s="4" t="n">
        <v>16</v>
      </c>
      <c r="C5776" s="4" t="s">
        <v>2671</v>
      </c>
      <c r="D5776" s="4" t="s">
        <v>36</v>
      </c>
      <c r="E5776" s="4" t="s">
        <v>3827</v>
      </c>
      <c r="F5776" s="4" t="s">
        <v>8329</v>
      </c>
      <c r="G5776" s="4" t="s">
        <v>8332</v>
      </c>
      <c r="H5776" s="4" t="s">
        <v>8293</v>
      </c>
      <c r="I5776" s="4"/>
      <c r="J5776" s="4"/>
      <c r="K5776" s="4"/>
      <c r="L5776" s="10" t="n">
        <v>1.36</v>
      </c>
      <c r="M5776" s="10" t="n">
        <v>0.3</v>
      </c>
      <c r="N5776" s="11" t="s">
        <v>103</v>
      </c>
      <c r="O5776" s="11" t="s">
        <v>103</v>
      </c>
      <c r="P5776" s="11" t="s">
        <v>103</v>
      </c>
      <c r="Q5776" s="11" t="s">
        <v>103</v>
      </c>
      <c r="R5776" s="4"/>
    </row>
    <row r="5777" customFormat="false" ht="15" hidden="false" customHeight="false" outlineLevel="0" collapsed="false">
      <c r="A5777" s="4" t="s">
        <v>8333</v>
      </c>
      <c r="B5777" s="4" t="n">
        <v>16</v>
      </c>
      <c r="C5777" s="4" t="s">
        <v>2671</v>
      </c>
      <c r="D5777" s="4" t="s">
        <v>36</v>
      </c>
      <c r="E5777" s="4" t="s">
        <v>3827</v>
      </c>
      <c r="F5777" s="4" t="s">
        <v>8329</v>
      </c>
      <c r="G5777" s="4" t="s">
        <v>8332</v>
      </c>
      <c r="H5777" s="4" t="s">
        <v>8293</v>
      </c>
      <c r="I5777" s="4"/>
      <c r="J5777" s="4"/>
      <c r="K5777" s="4"/>
      <c r="L5777" s="10" t="n">
        <v>1.36</v>
      </c>
      <c r="M5777" s="10" t="n">
        <v>0.3</v>
      </c>
      <c r="N5777" s="11" t="s">
        <v>103</v>
      </c>
      <c r="O5777" s="11" t="s">
        <v>103</v>
      </c>
      <c r="P5777" s="11" t="s">
        <v>103</v>
      </c>
      <c r="Q5777" s="11" t="s">
        <v>103</v>
      </c>
      <c r="R5777" s="4"/>
    </row>
    <row r="5778" customFormat="false" ht="15" hidden="false" customHeight="false" outlineLevel="0" collapsed="false">
      <c r="A5778" s="4" t="s">
        <v>8334</v>
      </c>
      <c r="B5778" s="4" t="n">
        <v>16</v>
      </c>
      <c r="C5778" s="4" t="s">
        <v>2671</v>
      </c>
      <c r="D5778" s="4" t="s">
        <v>36</v>
      </c>
      <c r="E5778" s="4" t="s">
        <v>3827</v>
      </c>
      <c r="F5778" s="4" t="s">
        <v>8329</v>
      </c>
      <c r="G5778" s="4" t="s">
        <v>8332</v>
      </c>
      <c r="H5778" s="4" t="s">
        <v>8293</v>
      </c>
      <c r="I5778" s="4"/>
      <c r="J5778" s="4"/>
      <c r="K5778" s="4"/>
      <c r="L5778" s="10" t="n">
        <v>1.36</v>
      </c>
      <c r="M5778" s="10" t="n">
        <v>0.3</v>
      </c>
      <c r="N5778" s="11" t="s">
        <v>103</v>
      </c>
      <c r="O5778" s="11" t="s">
        <v>103</v>
      </c>
      <c r="P5778" s="11" t="s">
        <v>103</v>
      </c>
      <c r="Q5778" s="11" t="s">
        <v>103</v>
      </c>
      <c r="R5778" s="4"/>
    </row>
    <row r="5779" customFormat="false" ht="15" hidden="false" customHeight="false" outlineLevel="0" collapsed="false">
      <c r="A5779" s="4" t="s">
        <v>8335</v>
      </c>
      <c r="B5779" s="4" t="n">
        <v>16</v>
      </c>
      <c r="C5779" s="4" t="s">
        <v>1256</v>
      </c>
      <c r="D5779" s="4" t="s">
        <v>36</v>
      </c>
      <c r="E5779" s="4" t="s">
        <v>3827</v>
      </c>
      <c r="F5779" s="4" t="s">
        <v>4416</v>
      </c>
      <c r="G5779" s="4" t="s">
        <v>2614</v>
      </c>
      <c r="H5779" s="4" t="s">
        <v>2755</v>
      </c>
      <c r="I5779" s="4"/>
      <c r="J5779" s="4"/>
      <c r="K5779" s="4"/>
      <c r="L5779" s="10" t="n">
        <v>1.36</v>
      </c>
      <c r="M5779" s="10" t="n">
        <v>0.3</v>
      </c>
      <c r="N5779" s="11" t="s">
        <v>103</v>
      </c>
      <c r="O5779" s="11" t="s">
        <v>103</v>
      </c>
      <c r="P5779" s="11" t="s">
        <v>103</v>
      </c>
      <c r="Q5779" s="11" t="s">
        <v>103</v>
      </c>
      <c r="R5779" s="4"/>
    </row>
    <row r="5780" customFormat="false" ht="15" hidden="false" customHeight="false" outlineLevel="0" collapsed="false">
      <c r="A5780" s="4" t="s">
        <v>8336</v>
      </c>
      <c r="B5780" s="4" t="n">
        <v>16</v>
      </c>
      <c r="C5780" s="4" t="s">
        <v>1256</v>
      </c>
      <c r="D5780" s="4" t="s">
        <v>36</v>
      </c>
      <c r="E5780" s="4" t="s">
        <v>3827</v>
      </c>
      <c r="F5780" s="4" t="s">
        <v>5905</v>
      </c>
      <c r="G5780" s="4" t="s">
        <v>1884</v>
      </c>
      <c r="H5780" s="4" t="s">
        <v>2755</v>
      </c>
      <c r="I5780" s="4"/>
      <c r="J5780" s="4"/>
      <c r="K5780" s="4"/>
      <c r="L5780" s="10" t="n">
        <v>1.36</v>
      </c>
      <c r="M5780" s="10" t="n">
        <v>0.3</v>
      </c>
      <c r="N5780" s="11" t="s">
        <v>103</v>
      </c>
      <c r="O5780" s="11" t="s">
        <v>103</v>
      </c>
      <c r="P5780" s="11" t="s">
        <v>103</v>
      </c>
      <c r="Q5780" s="11" t="s">
        <v>103</v>
      </c>
      <c r="R5780" s="4"/>
    </row>
    <row r="5781" customFormat="false" ht="15" hidden="false" customHeight="false" outlineLevel="0" collapsed="false">
      <c r="A5781" s="4" t="s">
        <v>8337</v>
      </c>
      <c r="B5781" s="4" t="n">
        <v>16</v>
      </c>
      <c r="C5781" s="4" t="s">
        <v>1256</v>
      </c>
      <c r="D5781" s="4" t="s">
        <v>36</v>
      </c>
      <c r="E5781" s="4" t="s">
        <v>3827</v>
      </c>
      <c r="F5781" s="4" t="s">
        <v>4470</v>
      </c>
      <c r="G5781" s="4" t="s">
        <v>1798</v>
      </c>
      <c r="H5781" s="4" t="s">
        <v>2755</v>
      </c>
      <c r="I5781" s="4"/>
      <c r="J5781" s="4"/>
      <c r="K5781" s="4"/>
      <c r="L5781" s="10" t="n">
        <v>1.36</v>
      </c>
      <c r="M5781" s="10" t="n">
        <v>0.3</v>
      </c>
      <c r="N5781" s="11" t="s">
        <v>103</v>
      </c>
      <c r="O5781" s="11" t="s">
        <v>103</v>
      </c>
      <c r="P5781" s="11" t="s">
        <v>103</v>
      </c>
      <c r="Q5781" s="11" t="s">
        <v>103</v>
      </c>
      <c r="R5781" s="4"/>
    </row>
    <row r="5782" customFormat="false" ht="15" hidden="false" customHeight="false" outlineLevel="0" collapsed="false">
      <c r="A5782" s="4" t="s">
        <v>8338</v>
      </c>
      <c r="B5782" s="4" t="n">
        <v>16</v>
      </c>
      <c r="C5782" s="4" t="s">
        <v>1256</v>
      </c>
      <c r="D5782" s="4" t="s">
        <v>36</v>
      </c>
      <c r="E5782" s="4" t="s">
        <v>3827</v>
      </c>
      <c r="F5782" s="4" t="s">
        <v>4470</v>
      </c>
      <c r="G5782" s="4" t="s">
        <v>1884</v>
      </c>
      <c r="H5782" s="4" t="s">
        <v>2755</v>
      </c>
      <c r="I5782" s="4"/>
      <c r="J5782" s="4"/>
      <c r="K5782" s="4"/>
      <c r="L5782" s="10" t="n">
        <v>1.36</v>
      </c>
      <c r="M5782" s="10" t="n">
        <v>0.3</v>
      </c>
      <c r="N5782" s="11" t="s">
        <v>103</v>
      </c>
      <c r="O5782" s="11" t="s">
        <v>103</v>
      </c>
      <c r="P5782" s="11" t="s">
        <v>103</v>
      </c>
      <c r="Q5782" s="11" t="s">
        <v>103</v>
      </c>
      <c r="R5782" s="4"/>
    </row>
    <row r="5783" customFormat="false" ht="15" hidden="false" customHeight="false" outlineLevel="0" collapsed="false">
      <c r="A5783" s="4" t="s">
        <v>8339</v>
      </c>
      <c r="B5783" s="4" t="n">
        <v>16</v>
      </c>
      <c r="C5783" s="4" t="s">
        <v>1256</v>
      </c>
      <c r="D5783" s="4" t="s">
        <v>36</v>
      </c>
      <c r="E5783" s="4" t="s">
        <v>3827</v>
      </c>
      <c r="F5783" s="4" t="s">
        <v>6342</v>
      </c>
      <c r="G5783" s="4" t="s">
        <v>2625</v>
      </c>
      <c r="H5783" s="4" t="s">
        <v>2755</v>
      </c>
      <c r="I5783" s="4"/>
      <c r="J5783" s="4"/>
      <c r="K5783" s="4"/>
      <c r="L5783" s="10" t="n">
        <v>1.36</v>
      </c>
      <c r="M5783" s="10" t="n">
        <v>0.3</v>
      </c>
      <c r="N5783" s="11" t="s">
        <v>103</v>
      </c>
      <c r="O5783" s="11" t="s">
        <v>103</v>
      </c>
      <c r="P5783" s="11" t="s">
        <v>103</v>
      </c>
      <c r="Q5783" s="11" t="s">
        <v>103</v>
      </c>
      <c r="R5783" s="4"/>
    </row>
    <row r="5784" customFormat="false" ht="15" hidden="false" customHeight="false" outlineLevel="0" collapsed="false">
      <c r="A5784" s="4" t="s">
        <v>8340</v>
      </c>
      <c r="B5784" s="4" t="n">
        <v>16</v>
      </c>
      <c r="C5784" s="4" t="s">
        <v>1256</v>
      </c>
      <c r="D5784" s="4" t="s">
        <v>36</v>
      </c>
      <c r="E5784" s="4" t="s">
        <v>3827</v>
      </c>
      <c r="F5784" s="4" t="s">
        <v>4414</v>
      </c>
      <c r="G5784" s="4" t="s">
        <v>2625</v>
      </c>
      <c r="H5784" s="4" t="s">
        <v>2755</v>
      </c>
      <c r="I5784" s="4"/>
      <c r="J5784" s="4"/>
      <c r="K5784" s="4"/>
      <c r="L5784" s="10" t="n">
        <v>1.36</v>
      </c>
      <c r="M5784" s="10" t="n">
        <v>0.3</v>
      </c>
      <c r="N5784" s="11" t="s">
        <v>103</v>
      </c>
      <c r="O5784" s="11" t="s">
        <v>103</v>
      </c>
      <c r="P5784" s="11" t="s">
        <v>103</v>
      </c>
      <c r="Q5784" s="11" t="s">
        <v>103</v>
      </c>
      <c r="R5784" s="4"/>
    </row>
    <row r="5785" customFormat="false" ht="15" hidden="false" customHeight="false" outlineLevel="0" collapsed="false">
      <c r="A5785" s="4" t="s">
        <v>8341</v>
      </c>
      <c r="B5785" s="4" t="n">
        <v>16</v>
      </c>
      <c r="C5785" s="4" t="s">
        <v>1256</v>
      </c>
      <c r="D5785" s="4" t="s">
        <v>36</v>
      </c>
      <c r="E5785" s="4" t="s">
        <v>3827</v>
      </c>
      <c r="F5785" s="4" t="s">
        <v>8342</v>
      </c>
      <c r="G5785" s="4" t="s">
        <v>1798</v>
      </c>
      <c r="H5785" s="4" t="s">
        <v>2755</v>
      </c>
      <c r="I5785" s="4"/>
      <c r="J5785" s="4"/>
      <c r="K5785" s="4"/>
      <c r="L5785" s="10" t="n">
        <v>1.36</v>
      </c>
      <c r="M5785" s="10" t="n">
        <v>0.3</v>
      </c>
      <c r="N5785" s="11" t="s">
        <v>103</v>
      </c>
      <c r="O5785" s="11" t="s">
        <v>103</v>
      </c>
      <c r="P5785" s="11" t="s">
        <v>103</v>
      </c>
      <c r="Q5785" s="11" t="s">
        <v>103</v>
      </c>
      <c r="R5785" s="4"/>
    </row>
    <row r="5786" customFormat="false" ht="15" hidden="false" customHeight="false" outlineLevel="0" collapsed="false">
      <c r="A5786" s="4" t="s">
        <v>8343</v>
      </c>
      <c r="B5786" s="4" t="n">
        <v>16</v>
      </c>
      <c r="C5786" s="4" t="s">
        <v>1256</v>
      </c>
      <c r="D5786" s="4" t="s">
        <v>36</v>
      </c>
      <c r="E5786" s="4" t="s">
        <v>3827</v>
      </c>
      <c r="F5786" s="4" t="s">
        <v>4414</v>
      </c>
      <c r="G5786" s="4" t="s">
        <v>8196</v>
      </c>
      <c r="H5786" s="4" t="s">
        <v>2755</v>
      </c>
      <c r="I5786" s="4"/>
      <c r="J5786" s="4"/>
      <c r="K5786" s="4"/>
      <c r="L5786" s="10" t="n">
        <v>1.36</v>
      </c>
      <c r="M5786" s="10" t="n">
        <v>0.3</v>
      </c>
      <c r="N5786" s="11" t="s">
        <v>103</v>
      </c>
      <c r="O5786" s="11" t="s">
        <v>103</v>
      </c>
      <c r="P5786" s="11" t="s">
        <v>103</v>
      </c>
      <c r="Q5786" s="11" t="s">
        <v>103</v>
      </c>
      <c r="R5786" s="4"/>
    </row>
    <row r="5787" customFormat="false" ht="15" hidden="false" customHeight="false" outlineLevel="0" collapsed="false">
      <c r="A5787" s="4" t="s">
        <v>8344</v>
      </c>
      <c r="B5787" s="4" t="n">
        <v>16</v>
      </c>
      <c r="C5787" s="4" t="s">
        <v>1256</v>
      </c>
      <c r="D5787" s="4" t="s">
        <v>36</v>
      </c>
      <c r="E5787" s="4" t="s">
        <v>3827</v>
      </c>
      <c r="F5787" s="4" t="s">
        <v>4470</v>
      </c>
      <c r="G5787" s="4"/>
      <c r="H5787" s="4" t="s">
        <v>1257</v>
      </c>
      <c r="I5787" s="4" t="s">
        <v>823</v>
      </c>
      <c r="J5787" s="4"/>
      <c r="K5787" s="4"/>
      <c r="L5787" s="10" t="n">
        <v>1.36</v>
      </c>
      <c r="M5787" s="10" t="n">
        <v>0.3</v>
      </c>
      <c r="N5787" s="11" t="s">
        <v>103</v>
      </c>
      <c r="O5787" s="11" t="s">
        <v>103</v>
      </c>
      <c r="P5787" s="11" t="s">
        <v>103</v>
      </c>
      <c r="Q5787" s="11" t="s">
        <v>103</v>
      </c>
      <c r="R5787" s="4"/>
    </row>
    <row r="5788" customFormat="false" ht="15" hidden="false" customHeight="false" outlineLevel="0" collapsed="false">
      <c r="A5788" s="4" t="s">
        <v>8345</v>
      </c>
      <c r="B5788" s="4" t="n">
        <v>16</v>
      </c>
      <c r="C5788" s="4" t="s">
        <v>1256</v>
      </c>
      <c r="D5788" s="4" t="s">
        <v>36</v>
      </c>
      <c r="E5788" s="4" t="s">
        <v>3827</v>
      </c>
      <c r="F5788" s="4" t="s">
        <v>4622</v>
      </c>
      <c r="G5788" s="4"/>
      <c r="H5788" s="4" t="s">
        <v>822</v>
      </c>
      <c r="I5788" s="4" t="s">
        <v>823</v>
      </c>
      <c r="J5788" s="4"/>
      <c r="K5788" s="4"/>
      <c r="L5788" s="10" t="n">
        <v>1.36</v>
      </c>
      <c r="M5788" s="10" t="n">
        <v>0.3</v>
      </c>
      <c r="N5788" s="11" t="s">
        <v>103</v>
      </c>
      <c r="O5788" s="11" t="s">
        <v>103</v>
      </c>
      <c r="P5788" s="11" t="s">
        <v>103</v>
      </c>
      <c r="Q5788" s="11" t="s">
        <v>103</v>
      </c>
      <c r="R5788" s="4"/>
    </row>
    <row r="5789" customFormat="false" ht="15" hidden="false" customHeight="false" outlineLevel="0" collapsed="false">
      <c r="A5789" s="4" t="s">
        <v>8346</v>
      </c>
      <c r="B5789" s="4" t="n">
        <v>16</v>
      </c>
      <c r="C5789" s="4" t="s">
        <v>1256</v>
      </c>
      <c r="D5789" s="4" t="s">
        <v>36</v>
      </c>
      <c r="E5789" s="4" t="s">
        <v>3827</v>
      </c>
      <c r="F5789" s="4" t="s">
        <v>4598</v>
      </c>
      <c r="G5789" s="4" t="s">
        <v>8347</v>
      </c>
      <c r="H5789" s="4" t="s">
        <v>822</v>
      </c>
      <c r="I5789" s="4" t="s">
        <v>823</v>
      </c>
      <c r="J5789" s="4"/>
      <c r="K5789" s="4"/>
      <c r="L5789" s="10" t="n">
        <v>1.36</v>
      </c>
      <c r="M5789" s="10" t="n">
        <v>0.3</v>
      </c>
      <c r="N5789" s="11" t="s">
        <v>103</v>
      </c>
      <c r="O5789" s="11" t="s">
        <v>103</v>
      </c>
      <c r="P5789" s="11" t="s">
        <v>103</v>
      </c>
      <c r="Q5789" s="11" t="s">
        <v>103</v>
      </c>
      <c r="R5789" s="4"/>
    </row>
    <row r="5790" customFormat="false" ht="15" hidden="false" customHeight="false" outlineLevel="0" collapsed="false">
      <c r="A5790" s="4" t="s">
        <v>8348</v>
      </c>
      <c r="B5790" s="4" t="n">
        <v>16</v>
      </c>
      <c r="C5790" s="4" t="s">
        <v>1256</v>
      </c>
      <c r="D5790" s="4" t="s">
        <v>36</v>
      </c>
      <c r="E5790" s="4" t="s">
        <v>3827</v>
      </c>
      <c r="F5790" s="4" t="s">
        <v>4570</v>
      </c>
      <c r="G5790" s="4" t="s">
        <v>1976</v>
      </c>
      <c r="H5790" s="4" t="s">
        <v>2780</v>
      </c>
      <c r="I5790" s="4"/>
      <c r="J5790" s="4"/>
      <c r="K5790" s="4"/>
      <c r="L5790" s="10" t="n">
        <v>1.36</v>
      </c>
      <c r="M5790" s="10" t="n">
        <v>0.3</v>
      </c>
      <c r="N5790" s="11" t="s">
        <v>103</v>
      </c>
      <c r="O5790" s="11" t="s">
        <v>103</v>
      </c>
      <c r="P5790" s="11" t="s">
        <v>103</v>
      </c>
      <c r="Q5790" s="11" t="s">
        <v>103</v>
      </c>
      <c r="R5790" s="4"/>
    </row>
    <row r="5791" customFormat="false" ht="15" hidden="false" customHeight="false" outlineLevel="0" collapsed="false">
      <c r="A5791" s="4" t="s">
        <v>8349</v>
      </c>
      <c r="B5791" s="4" t="n">
        <v>16</v>
      </c>
      <c r="C5791" s="4" t="s">
        <v>1256</v>
      </c>
      <c r="D5791" s="4" t="s">
        <v>36</v>
      </c>
      <c r="E5791" s="4" t="s">
        <v>3827</v>
      </c>
      <c r="F5791" s="4" t="s">
        <v>4412</v>
      </c>
      <c r="G5791" s="4" t="s">
        <v>1976</v>
      </c>
      <c r="H5791" s="4" t="s">
        <v>2780</v>
      </c>
      <c r="I5791" s="4"/>
      <c r="J5791" s="4"/>
      <c r="K5791" s="4"/>
      <c r="L5791" s="10" t="n">
        <v>1.36</v>
      </c>
      <c r="M5791" s="10" t="n">
        <v>0.3</v>
      </c>
      <c r="N5791" s="11" t="s">
        <v>103</v>
      </c>
      <c r="O5791" s="11" t="s">
        <v>103</v>
      </c>
      <c r="P5791" s="11" t="s">
        <v>103</v>
      </c>
      <c r="Q5791" s="11" t="s">
        <v>103</v>
      </c>
      <c r="R5791" s="4"/>
    </row>
    <row r="5792" customFormat="false" ht="15" hidden="false" customHeight="false" outlineLevel="0" collapsed="false">
      <c r="A5792" s="4" t="s">
        <v>8350</v>
      </c>
      <c r="B5792" s="4" t="n">
        <v>16</v>
      </c>
      <c r="C5792" s="4" t="s">
        <v>1256</v>
      </c>
      <c r="D5792" s="4" t="s">
        <v>36</v>
      </c>
      <c r="E5792" s="4" t="s">
        <v>3827</v>
      </c>
      <c r="F5792" s="4" t="s">
        <v>4570</v>
      </c>
      <c r="G5792" s="4" t="s">
        <v>1792</v>
      </c>
      <c r="H5792" s="4" t="s">
        <v>1276</v>
      </c>
      <c r="I5792" s="4"/>
      <c r="J5792" s="4"/>
      <c r="K5792" s="4"/>
      <c r="L5792" s="10" t="n">
        <v>1.36</v>
      </c>
      <c r="M5792" s="10" t="n">
        <v>0.3</v>
      </c>
      <c r="N5792" s="11" t="s">
        <v>103</v>
      </c>
      <c r="O5792" s="11" t="s">
        <v>103</v>
      </c>
      <c r="P5792" s="11" t="s">
        <v>103</v>
      </c>
      <c r="Q5792" s="11" t="s">
        <v>103</v>
      </c>
      <c r="R5792" s="4"/>
    </row>
    <row r="5793" customFormat="false" ht="15" hidden="false" customHeight="false" outlineLevel="0" collapsed="false">
      <c r="A5793" s="4" t="s">
        <v>8351</v>
      </c>
      <c r="B5793" s="4" t="n">
        <v>16</v>
      </c>
      <c r="C5793" s="4" t="s">
        <v>1256</v>
      </c>
      <c r="D5793" s="4" t="s">
        <v>36</v>
      </c>
      <c r="E5793" s="4" t="s">
        <v>3827</v>
      </c>
      <c r="F5793" s="4" t="s">
        <v>4412</v>
      </c>
      <c r="G5793" s="4"/>
      <c r="H5793" s="4" t="s">
        <v>1276</v>
      </c>
      <c r="I5793" s="4"/>
      <c r="J5793" s="4"/>
      <c r="K5793" s="4"/>
      <c r="L5793" s="10" t="n">
        <v>1.36</v>
      </c>
      <c r="M5793" s="10" t="n">
        <v>0.3</v>
      </c>
      <c r="N5793" s="11" t="s">
        <v>103</v>
      </c>
      <c r="O5793" s="11" t="s">
        <v>103</v>
      </c>
      <c r="P5793" s="11" t="s">
        <v>103</v>
      </c>
      <c r="Q5793" s="11" t="s">
        <v>103</v>
      </c>
      <c r="R5793" s="4"/>
    </row>
    <row r="5794" customFormat="false" ht="15" hidden="false" customHeight="false" outlineLevel="0" collapsed="false">
      <c r="A5794" s="4" t="s">
        <v>8352</v>
      </c>
      <c r="B5794" s="4" t="n">
        <v>16</v>
      </c>
      <c r="C5794" s="4" t="s">
        <v>1256</v>
      </c>
      <c r="D5794" s="4" t="s">
        <v>36</v>
      </c>
      <c r="E5794" s="4" t="s">
        <v>3827</v>
      </c>
      <c r="F5794" s="4" t="s">
        <v>4412</v>
      </c>
      <c r="G5794" s="4" t="s">
        <v>1976</v>
      </c>
      <c r="H5794" s="4" t="s">
        <v>2785</v>
      </c>
      <c r="I5794" s="4"/>
      <c r="J5794" s="4"/>
      <c r="K5794" s="4"/>
      <c r="L5794" s="10" t="n">
        <v>1.36</v>
      </c>
      <c r="M5794" s="10" t="n">
        <v>0.3</v>
      </c>
      <c r="N5794" s="11" t="s">
        <v>103</v>
      </c>
      <c r="O5794" s="11" t="s">
        <v>103</v>
      </c>
      <c r="P5794" s="11" t="s">
        <v>103</v>
      </c>
      <c r="Q5794" s="11" t="s">
        <v>103</v>
      </c>
      <c r="R5794" s="4"/>
    </row>
    <row r="5795" customFormat="false" ht="15" hidden="false" customHeight="false" outlineLevel="0" collapsed="false">
      <c r="A5795" s="4" t="s">
        <v>8353</v>
      </c>
      <c r="B5795" s="4" t="n">
        <v>16</v>
      </c>
      <c r="C5795" s="4" t="s">
        <v>1256</v>
      </c>
      <c r="D5795" s="4" t="s">
        <v>36</v>
      </c>
      <c r="E5795" s="4" t="s">
        <v>3827</v>
      </c>
      <c r="F5795" s="4" t="s">
        <v>4570</v>
      </c>
      <c r="G5795" s="4" t="s">
        <v>1792</v>
      </c>
      <c r="H5795" s="4" t="s">
        <v>2790</v>
      </c>
      <c r="I5795" s="4"/>
      <c r="J5795" s="4"/>
      <c r="K5795" s="4"/>
      <c r="L5795" s="10" t="n">
        <v>1.36</v>
      </c>
      <c r="M5795" s="10" t="n">
        <v>0.3</v>
      </c>
      <c r="N5795" s="11" t="s">
        <v>103</v>
      </c>
      <c r="O5795" s="11" t="s">
        <v>103</v>
      </c>
      <c r="P5795" s="11" t="s">
        <v>103</v>
      </c>
      <c r="Q5795" s="11" t="s">
        <v>103</v>
      </c>
      <c r="R5795" s="4"/>
    </row>
    <row r="5796" customFormat="false" ht="15" hidden="false" customHeight="false" outlineLevel="0" collapsed="false">
      <c r="A5796" s="4" t="s">
        <v>8354</v>
      </c>
      <c r="B5796" s="4" t="n">
        <v>16</v>
      </c>
      <c r="C5796" s="4" t="s">
        <v>1256</v>
      </c>
      <c r="D5796" s="4" t="s">
        <v>36</v>
      </c>
      <c r="E5796" s="4" t="s">
        <v>3827</v>
      </c>
      <c r="F5796" s="4" t="s">
        <v>4570</v>
      </c>
      <c r="G5796" s="4" t="s">
        <v>1792</v>
      </c>
      <c r="H5796" s="4" t="s">
        <v>2790</v>
      </c>
      <c r="I5796" s="4"/>
      <c r="J5796" s="4"/>
      <c r="K5796" s="4"/>
      <c r="L5796" s="10" t="n">
        <v>1.36</v>
      </c>
      <c r="M5796" s="10" t="n">
        <v>0.3</v>
      </c>
      <c r="N5796" s="11" t="s">
        <v>103</v>
      </c>
      <c r="O5796" s="11" t="s">
        <v>103</v>
      </c>
      <c r="P5796" s="11" t="s">
        <v>103</v>
      </c>
      <c r="Q5796" s="11" t="s">
        <v>103</v>
      </c>
      <c r="R5796" s="4"/>
    </row>
    <row r="5797" customFormat="false" ht="15" hidden="false" customHeight="false" outlineLevel="0" collapsed="false">
      <c r="A5797" s="4" t="s">
        <v>8355</v>
      </c>
      <c r="B5797" s="4" t="n">
        <v>16</v>
      </c>
      <c r="C5797" s="4" t="s">
        <v>1256</v>
      </c>
      <c r="D5797" s="4" t="s">
        <v>36</v>
      </c>
      <c r="E5797" s="4" t="s">
        <v>3827</v>
      </c>
      <c r="F5797" s="4" t="s">
        <v>4570</v>
      </c>
      <c r="G5797" s="4" t="s">
        <v>1976</v>
      </c>
      <c r="H5797" s="4" t="s">
        <v>2370</v>
      </c>
      <c r="I5797" s="4"/>
      <c r="J5797" s="4"/>
      <c r="K5797" s="4"/>
      <c r="L5797" s="10" t="n">
        <v>1.36</v>
      </c>
      <c r="M5797" s="10" t="n">
        <v>0.3</v>
      </c>
      <c r="N5797" s="11" t="s">
        <v>103</v>
      </c>
      <c r="O5797" s="11" t="s">
        <v>103</v>
      </c>
      <c r="P5797" s="11" t="s">
        <v>103</v>
      </c>
      <c r="Q5797" s="11" t="s">
        <v>103</v>
      </c>
      <c r="R5797" s="4"/>
    </row>
    <row r="5798" customFormat="false" ht="15" hidden="false" customHeight="false" outlineLevel="0" collapsed="false">
      <c r="A5798" s="4" t="s">
        <v>8356</v>
      </c>
      <c r="B5798" s="4" t="n">
        <v>16</v>
      </c>
      <c r="C5798" s="4" t="s">
        <v>1256</v>
      </c>
      <c r="D5798" s="4" t="s">
        <v>36</v>
      </c>
      <c r="E5798" s="4" t="s">
        <v>3827</v>
      </c>
      <c r="F5798" s="4" t="s">
        <v>4412</v>
      </c>
      <c r="G5798" s="4" t="s">
        <v>1976</v>
      </c>
      <c r="H5798" s="4" t="s">
        <v>2370</v>
      </c>
      <c r="I5798" s="4"/>
      <c r="J5798" s="4"/>
      <c r="K5798" s="4"/>
      <c r="L5798" s="10" t="n">
        <v>1.36</v>
      </c>
      <c r="M5798" s="10" t="n">
        <v>0.3</v>
      </c>
      <c r="N5798" s="11" t="s">
        <v>103</v>
      </c>
      <c r="O5798" s="11" t="s">
        <v>103</v>
      </c>
      <c r="P5798" s="11" t="s">
        <v>103</v>
      </c>
      <c r="Q5798" s="11" t="s">
        <v>103</v>
      </c>
      <c r="R5798" s="4"/>
    </row>
    <row r="5799" customFormat="false" ht="15" hidden="false" customHeight="false" outlineLevel="0" collapsed="false">
      <c r="A5799" s="4" t="s">
        <v>8357</v>
      </c>
      <c r="B5799" s="4" t="n">
        <v>16</v>
      </c>
      <c r="C5799" s="4" t="s">
        <v>1256</v>
      </c>
      <c r="D5799" s="4" t="s">
        <v>36</v>
      </c>
      <c r="E5799" s="4" t="s">
        <v>3827</v>
      </c>
      <c r="F5799" s="4" t="s">
        <v>4950</v>
      </c>
      <c r="G5799" s="4" t="s">
        <v>1976</v>
      </c>
      <c r="H5799" s="4" t="s">
        <v>8358</v>
      </c>
      <c r="I5799" s="4"/>
      <c r="J5799" s="4"/>
      <c r="K5799" s="4"/>
      <c r="L5799" s="10" t="n">
        <v>1.36</v>
      </c>
      <c r="M5799" s="10" t="n">
        <v>0.3</v>
      </c>
      <c r="N5799" s="11" t="s">
        <v>103</v>
      </c>
      <c r="O5799" s="11" t="s">
        <v>103</v>
      </c>
      <c r="P5799" s="11" t="s">
        <v>103</v>
      </c>
      <c r="Q5799" s="11" t="s">
        <v>103</v>
      </c>
      <c r="R5799" s="4"/>
    </row>
    <row r="5800" customFormat="false" ht="15" hidden="false" customHeight="false" outlineLevel="0" collapsed="false">
      <c r="A5800" s="4" t="s">
        <v>8359</v>
      </c>
      <c r="B5800" s="4" t="n">
        <v>16</v>
      </c>
      <c r="C5800" s="4" t="s">
        <v>1256</v>
      </c>
      <c r="D5800" s="4" t="s">
        <v>36</v>
      </c>
      <c r="E5800" s="4" t="s">
        <v>3827</v>
      </c>
      <c r="F5800" s="4" t="s">
        <v>4950</v>
      </c>
      <c r="G5800" s="4" t="s">
        <v>1976</v>
      </c>
      <c r="H5800" s="4" t="s">
        <v>8358</v>
      </c>
      <c r="I5800" s="4"/>
      <c r="J5800" s="4"/>
      <c r="K5800" s="4"/>
      <c r="L5800" s="10" t="n">
        <v>1.36</v>
      </c>
      <c r="M5800" s="10" t="n">
        <v>0.3</v>
      </c>
      <c r="N5800" s="11" t="s">
        <v>103</v>
      </c>
      <c r="O5800" s="11" t="s">
        <v>103</v>
      </c>
      <c r="P5800" s="11" t="s">
        <v>103</v>
      </c>
      <c r="Q5800" s="11" t="s">
        <v>103</v>
      </c>
      <c r="R5800" s="4"/>
    </row>
    <row r="5801" customFormat="false" ht="15" hidden="false" customHeight="false" outlineLevel="0" collapsed="false">
      <c r="A5801" s="4" t="s">
        <v>8360</v>
      </c>
      <c r="B5801" s="4" t="n">
        <v>16</v>
      </c>
      <c r="C5801" s="4" t="s">
        <v>1256</v>
      </c>
      <c r="D5801" s="4" t="s">
        <v>36</v>
      </c>
      <c r="E5801" s="4" t="s">
        <v>3827</v>
      </c>
      <c r="F5801" s="4" t="s">
        <v>6407</v>
      </c>
      <c r="G5801" s="4" t="s">
        <v>1976</v>
      </c>
      <c r="H5801" s="4" t="s">
        <v>8358</v>
      </c>
      <c r="I5801" s="4"/>
      <c r="J5801" s="4"/>
      <c r="K5801" s="4"/>
      <c r="L5801" s="10" t="n">
        <v>1.36</v>
      </c>
      <c r="M5801" s="10" t="n">
        <v>0.3</v>
      </c>
      <c r="N5801" s="11" t="s">
        <v>103</v>
      </c>
      <c r="O5801" s="11" t="s">
        <v>103</v>
      </c>
      <c r="P5801" s="11" t="s">
        <v>103</v>
      </c>
      <c r="Q5801" s="11" t="s">
        <v>103</v>
      </c>
      <c r="R5801" s="4"/>
    </row>
    <row r="5802" customFormat="false" ht="15" hidden="false" customHeight="false" outlineLevel="0" collapsed="false">
      <c r="A5802" s="4" t="s">
        <v>8361</v>
      </c>
      <c r="B5802" s="4" t="n">
        <v>16</v>
      </c>
      <c r="C5802" s="4" t="s">
        <v>1256</v>
      </c>
      <c r="D5802" s="4" t="s">
        <v>36</v>
      </c>
      <c r="E5802" s="4" t="s">
        <v>3827</v>
      </c>
      <c r="F5802" s="4" t="s">
        <v>6407</v>
      </c>
      <c r="G5802" s="4" t="s">
        <v>1976</v>
      </c>
      <c r="H5802" s="4" t="s">
        <v>8358</v>
      </c>
      <c r="I5802" s="4"/>
      <c r="J5802" s="4"/>
      <c r="K5802" s="4"/>
      <c r="L5802" s="10" t="n">
        <v>1.36</v>
      </c>
      <c r="M5802" s="10" t="n">
        <v>0.3</v>
      </c>
      <c r="N5802" s="11" t="s">
        <v>103</v>
      </c>
      <c r="O5802" s="11" t="s">
        <v>103</v>
      </c>
      <c r="P5802" s="11" t="s">
        <v>103</v>
      </c>
      <c r="Q5802" s="11" t="s">
        <v>103</v>
      </c>
      <c r="R5802" s="4"/>
    </row>
    <row r="5803" customFormat="false" ht="15" hidden="false" customHeight="false" outlineLevel="0" collapsed="false">
      <c r="A5803" s="4" t="s">
        <v>8362</v>
      </c>
      <c r="B5803" s="4" t="n">
        <v>16</v>
      </c>
      <c r="C5803" s="4" t="s">
        <v>1256</v>
      </c>
      <c r="D5803" s="4" t="s">
        <v>36</v>
      </c>
      <c r="E5803" s="4" t="s">
        <v>3827</v>
      </c>
      <c r="F5803" s="4" t="s">
        <v>4946</v>
      </c>
      <c r="G5803" s="4" t="s">
        <v>1976</v>
      </c>
      <c r="H5803" s="4" t="s">
        <v>8363</v>
      </c>
      <c r="I5803" s="4"/>
      <c r="J5803" s="4"/>
      <c r="K5803" s="4"/>
      <c r="L5803" s="10" t="n">
        <v>1.36</v>
      </c>
      <c r="M5803" s="10" t="n">
        <v>0.3</v>
      </c>
      <c r="N5803" s="11" t="s">
        <v>103</v>
      </c>
      <c r="O5803" s="11" t="s">
        <v>103</v>
      </c>
      <c r="P5803" s="11" t="s">
        <v>103</v>
      </c>
      <c r="Q5803" s="11" t="s">
        <v>103</v>
      </c>
      <c r="R5803" s="4"/>
    </row>
    <row r="5804" customFormat="false" ht="15" hidden="false" customHeight="false" outlineLevel="0" collapsed="false">
      <c r="A5804" s="4" t="s">
        <v>8364</v>
      </c>
      <c r="B5804" s="4" t="n">
        <v>16</v>
      </c>
      <c r="C5804" s="4" t="s">
        <v>1256</v>
      </c>
      <c r="D5804" s="4" t="s">
        <v>36</v>
      </c>
      <c r="E5804" s="4" t="s">
        <v>3827</v>
      </c>
      <c r="F5804" s="4" t="s">
        <v>4950</v>
      </c>
      <c r="G5804" s="4" t="s">
        <v>1976</v>
      </c>
      <c r="H5804" s="4" t="s">
        <v>8363</v>
      </c>
      <c r="I5804" s="4"/>
      <c r="J5804" s="4"/>
      <c r="K5804" s="4"/>
      <c r="L5804" s="10" t="n">
        <v>1.36</v>
      </c>
      <c r="M5804" s="10" t="n">
        <v>0.3</v>
      </c>
      <c r="N5804" s="11" t="s">
        <v>103</v>
      </c>
      <c r="O5804" s="11" t="s">
        <v>103</v>
      </c>
      <c r="P5804" s="11" t="s">
        <v>103</v>
      </c>
      <c r="Q5804" s="11" t="s">
        <v>103</v>
      </c>
      <c r="R5804" s="4"/>
    </row>
    <row r="5805" customFormat="false" ht="15" hidden="false" customHeight="false" outlineLevel="0" collapsed="false">
      <c r="A5805" s="4" t="s">
        <v>8365</v>
      </c>
      <c r="B5805" s="4" t="n">
        <v>16</v>
      </c>
      <c r="C5805" s="4" t="s">
        <v>1256</v>
      </c>
      <c r="D5805" s="4" t="s">
        <v>36</v>
      </c>
      <c r="E5805" s="4" t="s">
        <v>3827</v>
      </c>
      <c r="F5805" s="4" t="s">
        <v>6407</v>
      </c>
      <c r="G5805" s="4" t="s">
        <v>1976</v>
      </c>
      <c r="H5805" s="4" t="s">
        <v>8363</v>
      </c>
      <c r="I5805" s="4"/>
      <c r="J5805" s="4"/>
      <c r="K5805" s="4"/>
      <c r="L5805" s="10" t="n">
        <v>1.36</v>
      </c>
      <c r="M5805" s="10" t="n">
        <v>0.3</v>
      </c>
      <c r="N5805" s="11" t="s">
        <v>103</v>
      </c>
      <c r="O5805" s="11" t="s">
        <v>103</v>
      </c>
      <c r="P5805" s="11" t="s">
        <v>103</v>
      </c>
      <c r="Q5805" s="11" t="s">
        <v>103</v>
      </c>
      <c r="R5805" s="4"/>
    </row>
    <row r="5806" customFormat="false" ht="15" hidden="false" customHeight="false" outlineLevel="0" collapsed="false">
      <c r="A5806" s="4" t="s">
        <v>8366</v>
      </c>
      <c r="B5806" s="4" t="n">
        <v>16</v>
      </c>
      <c r="C5806" s="4" t="s">
        <v>1256</v>
      </c>
      <c r="D5806" s="4" t="s">
        <v>36</v>
      </c>
      <c r="E5806" s="4" t="s">
        <v>3827</v>
      </c>
      <c r="F5806" s="4" t="s">
        <v>4622</v>
      </c>
      <c r="G5806" s="4" t="s">
        <v>1976</v>
      </c>
      <c r="H5806" s="4" t="s">
        <v>2373</v>
      </c>
      <c r="I5806" s="4"/>
      <c r="J5806" s="4"/>
      <c r="K5806" s="4"/>
      <c r="L5806" s="10" t="n">
        <v>1.36</v>
      </c>
      <c r="M5806" s="10" t="n">
        <v>0.3</v>
      </c>
      <c r="N5806" s="11" t="s">
        <v>103</v>
      </c>
      <c r="O5806" s="11" t="s">
        <v>103</v>
      </c>
      <c r="P5806" s="11" t="s">
        <v>103</v>
      </c>
      <c r="Q5806" s="11" t="s">
        <v>103</v>
      </c>
      <c r="R5806" s="4"/>
    </row>
    <row r="5807" customFormat="false" ht="15" hidden="false" customHeight="false" outlineLevel="0" collapsed="false">
      <c r="A5807" s="4" t="s">
        <v>8367</v>
      </c>
      <c r="B5807" s="4" t="n">
        <v>16</v>
      </c>
      <c r="C5807" s="4" t="s">
        <v>1256</v>
      </c>
      <c r="D5807" s="4" t="s">
        <v>36</v>
      </c>
      <c r="E5807" s="4" t="s">
        <v>3827</v>
      </c>
      <c r="F5807" s="4" t="s">
        <v>7623</v>
      </c>
      <c r="G5807" s="4" t="s">
        <v>1976</v>
      </c>
      <c r="H5807" s="4" t="s">
        <v>2373</v>
      </c>
      <c r="I5807" s="4"/>
      <c r="J5807" s="4"/>
      <c r="K5807" s="4"/>
      <c r="L5807" s="10" t="n">
        <v>1.36</v>
      </c>
      <c r="M5807" s="10" t="n">
        <v>0.3</v>
      </c>
      <c r="N5807" s="11" t="s">
        <v>103</v>
      </c>
      <c r="O5807" s="11" t="s">
        <v>103</v>
      </c>
      <c r="P5807" s="11" t="s">
        <v>103</v>
      </c>
      <c r="Q5807" s="11" t="s">
        <v>103</v>
      </c>
      <c r="R5807" s="4"/>
    </row>
    <row r="5808" customFormat="false" ht="15" hidden="false" customHeight="false" outlineLevel="0" collapsed="false">
      <c r="A5808" s="4" t="s">
        <v>8368</v>
      </c>
      <c r="B5808" s="4" t="n">
        <v>16</v>
      </c>
      <c r="C5808" s="4" t="s">
        <v>1256</v>
      </c>
      <c r="D5808" s="4" t="s">
        <v>36</v>
      </c>
      <c r="E5808" s="4" t="s">
        <v>3827</v>
      </c>
      <c r="F5808" s="4" t="s">
        <v>4570</v>
      </c>
      <c r="G5808" s="4" t="s">
        <v>7576</v>
      </c>
      <c r="H5808" s="4" t="s">
        <v>2375</v>
      </c>
      <c r="I5808" s="4"/>
      <c r="J5808" s="4"/>
      <c r="K5808" s="4"/>
      <c r="L5808" s="10" t="n">
        <v>1.36</v>
      </c>
      <c r="M5808" s="10" t="n">
        <v>0.3</v>
      </c>
      <c r="N5808" s="11" t="s">
        <v>103</v>
      </c>
      <c r="O5808" s="11" t="s">
        <v>103</v>
      </c>
      <c r="P5808" s="11" t="s">
        <v>103</v>
      </c>
      <c r="Q5808" s="11" t="s">
        <v>103</v>
      </c>
      <c r="R5808" s="4"/>
    </row>
    <row r="5809" customFormat="false" ht="15" hidden="false" customHeight="false" outlineLevel="0" collapsed="false">
      <c r="A5809" s="4" t="s">
        <v>8369</v>
      </c>
      <c r="B5809" s="4" t="n">
        <v>16</v>
      </c>
      <c r="C5809" s="4" t="s">
        <v>1256</v>
      </c>
      <c r="D5809" s="4" t="s">
        <v>36</v>
      </c>
      <c r="E5809" s="4" t="s">
        <v>3827</v>
      </c>
      <c r="F5809" s="4" t="s">
        <v>5041</v>
      </c>
      <c r="G5809" s="4" t="s">
        <v>7576</v>
      </c>
      <c r="H5809" s="4" t="s">
        <v>2375</v>
      </c>
      <c r="I5809" s="4"/>
      <c r="J5809" s="4"/>
      <c r="K5809" s="4"/>
      <c r="L5809" s="10" t="n">
        <v>1.36</v>
      </c>
      <c r="M5809" s="10" t="n">
        <v>0.3</v>
      </c>
      <c r="N5809" s="11" t="s">
        <v>103</v>
      </c>
      <c r="O5809" s="11" t="s">
        <v>103</v>
      </c>
      <c r="P5809" s="11" t="s">
        <v>103</v>
      </c>
      <c r="Q5809" s="11" t="s">
        <v>103</v>
      </c>
      <c r="R5809" s="4"/>
    </row>
    <row r="5810" customFormat="false" ht="15" hidden="false" customHeight="false" outlineLevel="0" collapsed="false">
      <c r="A5810" s="4" t="s">
        <v>8370</v>
      </c>
      <c r="B5810" s="4" t="n">
        <v>16</v>
      </c>
      <c r="C5810" s="4" t="s">
        <v>1256</v>
      </c>
      <c r="D5810" s="4" t="s">
        <v>36</v>
      </c>
      <c r="E5810" s="4" t="s">
        <v>3827</v>
      </c>
      <c r="F5810" s="4" t="s">
        <v>4570</v>
      </c>
      <c r="G5810" s="4"/>
      <c r="H5810" s="4" t="s">
        <v>2798</v>
      </c>
      <c r="I5810" s="4"/>
      <c r="J5810" s="4"/>
      <c r="K5810" s="4"/>
      <c r="L5810" s="10" t="n">
        <v>1.36</v>
      </c>
      <c r="M5810" s="10" t="n">
        <v>0.3</v>
      </c>
      <c r="N5810" s="11" t="s">
        <v>103</v>
      </c>
      <c r="O5810" s="11" t="s">
        <v>103</v>
      </c>
      <c r="P5810" s="11" t="s">
        <v>103</v>
      </c>
      <c r="Q5810" s="11" t="s">
        <v>103</v>
      </c>
      <c r="R5810" s="4"/>
    </row>
    <row r="5811" customFormat="false" ht="15" hidden="false" customHeight="false" outlineLevel="0" collapsed="false">
      <c r="A5811" s="4" t="s">
        <v>8371</v>
      </c>
      <c r="B5811" s="4" t="n">
        <v>16</v>
      </c>
      <c r="C5811" s="4" t="s">
        <v>1256</v>
      </c>
      <c r="D5811" s="4" t="s">
        <v>36</v>
      </c>
      <c r="E5811" s="4" t="s">
        <v>3827</v>
      </c>
      <c r="F5811" s="4" t="s">
        <v>4570</v>
      </c>
      <c r="G5811" s="4"/>
      <c r="H5811" s="4" t="s">
        <v>2798</v>
      </c>
      <c r="I5811" s="4"/>
      <c r="J5811" s="4"/>
      <c r="K5811" s="4"/>
      <c r="L5811" s="10" t="n">
        <v>1.36</v>
      </c>
      <c r="M5811" s="10" t="n">
        <v>0.3</v>
      </c>
      <c r="N5811" s="11" t="s">
        <v>103</v>
      </c>
      <c r="O5811" s="11" t="s">
        <v>103</v>
      </c>
      <c r="P5811" s="11" t="s">
        <v>103</v>
      </c>
      <c r="Q5811" s="11" t="s">
        <v>103</v>
      </c>
      <c r="R5811" s="4"/>
    </row>
    <row r="5812" customFormat="false" ht="15" hidden="false" customHeight="false" outlineLevel="0" collapsed="false">
      <c r="A5812" s="4" t="s">
        <v>8372</v>
      </c>
      <c r="B5812" s="4" t="n">
        <v>16</v>
      </c>
      <c r="C5812" s="4" t="s">
        <v>1256</v>
      </c>
      <c r="D5812" s="4" t="s">
        <v>36</v>
      </c>
      <c r="E5812" s="4" t="s">
        <v>3827</v>
      </c>
      <c r="F5812" s="4" t="s">
        <v>4570</v>
      </c>
      <c r="G5812" s="4" t="s">
        <v>7576</v>
      </c>
      <c r="H5812" s="4" t="s">
        <v>8373</v>
      </c>
      <c r="I5812" s="4"/>
      <c r="J5812" s="4"/>
      <c r="K5812" s="4"/>
      <c r="L5812" s="10" t="n">
        <v>1.36</v>
      </c>
      <c r="M5812" s="10" t="n">
        <v>0.3</v>
      </c>
      <c r="N5812" s="11" t="s">
        <v>103</v>
      </c>
      <c r="O5812" s="11" t="s">
        <v>103</v>
      </c>
      <c r="P5812" s="11" t="s">
        <v>103</v>
      </c>
      <c r="Q5812" s="11" t="s">
        <v>103</v>
      </c>
      <c r="R5812" s="4"/>
    </row>
    <row r="5813" customFormat="false" ht="15" hidden="false" customHeight="false" outlineLevel="0" collapsed="false">
      <c r="A5813" s="4" t="s">
        <v>8374</v>
      </c>
      <c r="B5813" s="4" t="n">
        <v>16</v>
      </c>
      <c r="C5813" s="4" t="s">
        <v>1256</v>
      </c>
      <c r="D5813" s="4" t="s">
        <v>36</v>
      </c>
      <c r="E5813" s="4" t="s">
        <v>3827</v>
      </c>
      <c r="F5813" s="4" t="s">
        <v>4950</v>
      </c>
      <c r="G5813" s="4" t="s">
        <v>2450</v>
      </c>
      <c r="H5813" s="4" t="s">
        <v>8375</v>
      </c>
      <c r="I5813" s="4"/>
      <c r="J5813" s="4"/>
      <c r="K5813" s="4"/>
      <c r="L5813" s="10" t="n">
        <v>1.36</v>
      </c>
      <c r="M5813" s="10" t="n">
        <v>0.3</v>
      </c>
      <c r="N5813" s="11" t="s">
        <v>103</v>
      </c>
      <c r="O5813" s="11" t="s">
        <v>103</v>
      </c>
      <c r="P5813" s="11" t="s">
        <v>103</v>
      </c>
      <c r="Q5813" s="11" t="s">
        <v>103</v>
      </c>
      <c r="R5813" s="4"/>
    </row>
    <row r="5814" customFormat="false" ht="15" hidden="false" customHeight="false" outlineLevel="0" collapsed="false">
      <c r="A5814" s="4" t="s">
        <v>8376</v>
      </c>
      <c r="B5814" s="4" t="n">
        <v>16</v>
      </c>
      <c r="C5814" s="4" t="s">
        <v>1256</v>
      </c>
      <c r="D5814" s="4" t="s">
        <v>36</v>
      </c>
      <c r="E5814" s="4" t="s">
        <v>3827</v>
      </c>
      <c r="F5814" s="4" t="s">
        <v>7587</v>
      </c>
      <c r="G5814" s="4" t="s">
        <v>1976</v>
      </c>
      <c r="H5814" s="4" t="s">
        <v>8375</v>
      </c>
      <c r="I5814" s="4"/>
      <c r="J5814" s="4"/>
      <c r="K5814" s="4"/>
      <c r="L5814" s="10" t="n">
        <v>1.36</v>
      </c>
      <c r="M5814" s="10" t="n">
        <v>0.3</v>
      </c>
      <c r="N5814" s="11" t="s">
        <v>103</v>
      </c>
      <c r="O5814" s="11" t="s">
        <v>103</v>
      </c>
      <c r="P5814" s="11" t="s">
        <v>103</v>
      </c>
      <c r="Q5814" s="11" t="s">
        <v>103</v>
      </c>
      <c r="R5814" s="4"/>
    </row>
    <row r="5815" customFormat="false" ht="15" hidden="false" customHeight="false" outlineLevel="0" collapsed="false">
      <c r="A5815" s="4" t="s">
        <v>8377</v>
      </c>
      <c r="B5815" s="4" t="n">
        <v>16</v>
      </c>
      <c r="C5815" s="4" t="s">
        <v>1256</v>
      </c>
      <c r="D5815" s="4" t="s">
        <v>36</v>
      </c>
      <c r="E5815" s="4" t="s">
        <v>3827</v>
      </c>
      <c r="F5815" s="4" t="s">
        <v>7587</v>
      </c>
      <c r="G5815" s="4" t="s">
        <v>1976</v>
      </c>
      <c r="H5815" s="4" t="s">
        <v>8375</v>
      </c>
      <c r="I5815" s="4"/>
      <c r="J5815" s="4"/>
      <c r="K5815" s="4"/>
      <c r="L5815" s="10" t="n">
        <v>1.36</v>
      </c>
      <c r="M5815" s="10" t="n">
        <v>0.3</v>
      </c>
      <c r="N5815" s="11" t="s">
        <v>103</v>
      </c>
      <c r="O5815" s="11" t="s">
        <v>103</v>
      </c>
      <c r="P5815" s="11" t="s">
        <v>103</v>
      </c>
      <c r="Q5815" s="11" t="s">
        <v>103</v>
      </c>
      <c r="R5815" s="4"/>
    </row>
    <row r="5816" customFormat="false" ht="15" hidden="false" customHeight="false" outlineLevel="0" collapsed="false">
      <c r="A5816" s="4" t="s">
        <v>8378</v>
      </c>
      <c r="B5816" s="4" t="n">
        <v>16</v>
      </c>
      <c r="C5816" s="4" t="s">
        <v>1256</v>
      </c>
      <c r="D5816" s="4" t="s">
        <v>36</v>
      </c>
      <c r="E5816" s="4" t="s">
        <v>3827</v>
      </c>
      <c r="F5816" s="4" t="s">
        <v>7613</v>
      </c>
      <c r="G5816" s="4" t="s">
        <v>1976</v>
      </c>
      <c r="H5816" s="4" t="s">
        <v>8375</v>
      </c>
      <c r="I5816" s="4"/>
      <c r="J5816" s="4"/>
      <c r="K5816" s="4"/>
      <c r="L5816" s="10" t="n">
        <v>1.36</v>
      </c>
      <c r="M5816" s="10" t="n">
        <v>0.3</v>
      </c>
      <c r="N5816" s="11" t="s">
        <v>103</v>
      </c>
      <c r="O5816" s="11" t="s">
        <v>103</v>
      </c>
      <c r="P5816" s="11" t="s">
        <v>103</v>
      </c>
      <c r="Q5816" s="11" t="s">
        <v>103</v>
      </c>
      <c r="R5816" s="4"/>
    </row>
    <row r="5817" customFormat="false" ht="15" hidden="false" customHeight="false" outlineLevel="0" collapsed="false">
      <c r="A5817" s="4" t="s">
        <v>8379</v>
      </c>
      <c r="B5817" s="4" t="n">
        <v>16</v>
      </c>
      <c r="C5817" s="4" t="s">
        <v>1256</v>
      </c>
      <c r="D5817" s="4" t="s">
        <v>36</v>
      </c>
      <c r="E5817" s="4" t="s">
        <v>3827</v>
      </c>
      <c r="F5817" s="4" t="s">
        <v>4946</v>
      </c>
      <c r="G5817" s="4" t="s">
        <v>1976</v>
      </c>
      <c r="H5817" s="4" t="s">
        <v>7511</v>
      </c>
      <c r="I5817" s="4"/>
      <c r="J5817" s="4"/>
      <c r="K5817" s="4"/>
      <c r="L5817" s="10" t="n">
        <v>1.36</v>
      </c>
      <c r="M5817" s="10" t="n">
        <v>0.3</v>
      </c>
      <c r="N5817" s="11" t="s">
        <v>103</v>
      </c>
      <c r="O5817" s="11" t="s">
        <v>103</v>
      </c>
      <c r="P5817" s="11" t="s">
        <v>103</v>
      </c>
      <c r="Q5817" s="11" t="s">
        <v>103</v>
      </c>
      <c r="R5817" s="4"/>
    </row>
    <row r="5818" customFormat="false" ht="15" hidden="false" customHeight="false" outlineLevel="0" collapsed="false">
      <c r="A5818" s="4" t="s">
        <v>8380</v>
      </c>
      <c r="B5818" s="4" t="n">
        <v>16</v>
      </c>
      <c r="C5818" s="4" t="s">
        <v>1256</v>
      </c>
      <c r="D5818" s="4" t="s">
        <v>36</v>
      </c>
      <c r="E5818" s="4" t="s">
        <v>3827</v>
      </c>
      <c r="F5818" s="4" t="s">
        <v>4950</v>
      </c>
      <c r="G5818" s="4" t="s">
        <v>1976</v>
      </c>
      <c r="H5818" s="4" t="s">
        <v>7511</v>
      </c>
      <c r="I5818" s="4"/>
      <c r="J5818" s="4"/>
      <c r="K5818" s="4"/>
      <c r="L5818" s="10" t="n">
        <v>1.36</v>
      </c>
      <c r="M5818" s="10" t="n">
        <v>0.3</v>
      </c>
      <c r="N5818" s="11" t="s">
        <v>103</v>
      </c>
      <c r="O5818" s="11" t="s">
        <v>103</v>
      </c>
      <c r="P5818" s="11" t="s">
        <v>103</v>
      </c>
      <c r="Q5818" s="11" t="s">
        <v>103</v>
      </c>
      <c r="R5818" s="4"/>
    </row>
    <row r="5819" customFormat="false" ht="15" hidden="false" customHeight="false" outlineLevel="0" collapsed="false">
      <c r="A5819" s="4" t="s">
        <v>8381</v>
      </c>
      <c r="B5819" s="4" t="n">
        <v>16</v>
      </c>
      <c r="C5819" s="4" t="s">
        <v>1256</v>
      </c>
      <c r="D5819" s="4" t="s">
        <v>36</v>
      </c>
      <c r="E5819" s="4" t="s">
        <v>3827</v>
      </c>
      <c r="F5819" s="4" t="s">
        <v>4946</v>
      </c>
      <c r="G5819" s="4" t="s">
        <v>7576</v>
      </c>
      <c r="H5819" s="4" t="s">
        <v>7511</v>
      </c>
      <c r="I5819" s="4"/>
      <c r="J5819" s="4"/>
      <c r="K5819" s="4"/>
      <c r="L5819" s="10" t="n">
        <v>1.36</v>
      </c>
      <c r="M5819" s="10" t="n">
        <v>0.3</v>
      </c>
      <c r="N5819" s="11" t="s">
        <v>103</v>
      </c>
      <c r="O5819" s="11" t="s">
        <v>103</v>
      </c>
      <c r="P5819" s="11" t="s">
        <v>103</v>
      </c>
      <c r="Q5819" s="11" t="s">
        <v>103</v>
      </c>
      <c r="R5819" s="4"/>
    </row>
    <row r="5820" customFormat="false" ht="15" hidden="false" customHeight="false" outlineLevel="0" collapsed="false">
      <c r="A5820" s="4" t="s">
        <v>8382</v>
      </c>
      <c r="B5820" s="4" t="n">
        <v>16</v>
      </c>
      <c r="C5820" s="4" t="s">
        <v>1256</v>
      </c>
      <c r="D5820" s="4" t="s">
        <v>36</v>
      </c>
      <c r="E5820" s="4" t="s">
        <v>3827</v>
      </c>
      <c r="F5820" s="4" t="s">
        <v>4950</v>
      </c>
      <c r="G5820" s="4" t="s">
        <v>7576</v>
      </c>
      <c r="H5820" s="4" t="s">
        <v>7511</v>
      </c>
      <c r="I5820" s="4"/>
      <c r="J5820" s="4"/>
      <c r="K5820" s="4"/>
      <c r="L5820" s="10" t="n">
        <v>1.36</v>
      </c>
      <c r="M5820" s="10" t="n">
        <v>0.3</v>
      </c>
      <c r="N5820" s="11" t="s">
        <v>103</v>
      </c>
      <c r="O5820" s="11" t="s">
        <v>103</v>
      </c>
      <c r="P5820" s="11" t="s">
        <v>103</v>
      </c>
      <c r="Q5820" s="11" t="s">
        <v>103</v>
      </c>
      <c r="R5820" s="4"/>
    </row>
    <row r="5821" customFormat="false" ht="15" hidden="false" customHeight="false" outlineLevel="0" collapsed="false">
      <c r="A5821" s="4" t="s">
        <v>8383</v>
      </c>
      <c r="B5821" s="4" t="n">
        <v>16</v>
      </c>
      <c r="C5821" s="4" t="s">
        <v>1256</v>
      </c>
      <c r="D5821" s="4" t="s">
        <v>36</v>
      </c>
      <c r="E5821" s="4" t="s">
        <v>3827</v>
      </c>
      <c r="F5821" s="4" t="s">
        <v>8384</v>
      </c>
      <c r="G5821" s="4" t="s">
        <v>7584</v>
      </c>
      <c r="H5821" s="4" t="s">
        <v>7511</v>
      </c>
      <c r="I5821" s="4"/>
      <c r="J5821" s="4"/>
      <c r="K5821" s="4"/>
      <c r="L5821" s="10" t="n">
        <v>1.36</v>
      </c>
      <c r="M5821" s="10" t="n">
        <v>0.3</v>
      </c>
      <c r="N5821" s="11" t="s">
        <v>103</v>
      </c>
      <c r="O5821" s="11" t="s">
        <v>103</v>
      </c>
      <c r="P5821" s="11" t="s">
        <v>103</v>
      </c>
      <c r="Q5821" s="11" t="s">
        <v>103</v>
      </c>
      <c r="R5821" s="4"/>
    </row>
    <row r="5822" customFormat="false" ht="15" hidden="false" customHeight="false" outlineLevel="0" collapsed="false">
      <c r="A5822" s="4" t="s">
        <v>8385</v>
      </c>
      <c r="B5822" s="4" t="n">
        <v>16</v>
      </c>
      <c r="C5822" s="4" t="s">
        <v>1256</v>
      </c>
      <c r="D5822" s="4" t="s">
        <v>36</v>
      </c>
      <c r="E5822" s="4" t="s">
        <v>3827</v>
      </c>
      <c r="F5822" s="4" t="s">
        <v>4950</v>
      </c>
      <c r="G5822" s="4" t="s">
        <v>7584</v>
      </c>
      <c r="H5822" s="4" t="s">
        <v>7511</v>
      </c>
      <c r="I5822" s="4"/>
      <c r="J5822" s="4"/>
      <c r="K5822" s="4"/>
      <c r="L5822" s="10" t="n">
        <v>1.36</v>
      </c>
      <c r="M5822" s="10" t="n">
        <v>0.3</v>
      </c>
      <c r="N5822" s="11" t="s">
        <v>103</v>
      </c>
      <c r="O5822" s="11" t="s">
        <v>103</v>
      </c>
      <c r="P5822" s="11" t="s">
        <v>103</v>
      </c>
      <c r="Q5822" s="11" t="s">
        <v>103</v>
      </c>
      <c r="R5822" s="4"/>
    </row>
    <row r="5823" customFormat="false" ht="15" hidden="false" customHeight="false" outlineLevel="0" collapsed="false">
      <c r="A5823" s="4" t="s">
        <v>8386</v>
      </c>
      <c r="B5823" s="4" t="n">
        <v>16</v>
      </c>
      <c r="C5823" s="4" t="s">
        <v>1256</v>
      </c>
      <c r="D5823" s="4" t="s">
        <v>36</v>
      </c>
      <c r="E5823" s="4" t="s">
        <v>3827</v>
      </c>
      <c r="F5823" s="4" t="s">
        <v>6407</v>
      </c>
      <c r="G5823" s="4" t="s">
        <v>1976</v>
      </c>
      <c r="H5823" s="4" t="s">
        <v>7511</v>
      </c>
      <c r="I5823" s="4"/>
      <c r="J5823" s="4"/>
      <c r="K5823" s="4"/>
      <c r="L5823" s="10" t="n">
        <v>1.36</v>
      </c>
      <c r="M5823" s="10" t="n">
        <v>0.3</v>
      </c>
      <c r="N5823" s="11" t="s">
        <v>103</v>
      </c>
      <c r="O5823" s="11" t="s">
        <v>103</v>
      </c>
      <c r="P5823" s="11" t="s">
        <v>103</v>
      </c>
      <c r="Q5823" s="11" t="s">
        <v>103</v>
      </c>
      <c r="R5823" s="4"/>
    </row>
    <row r="5824" customFormat="false" ht="15" hidden="false" customHeight="false" outlineLevel="0" collapsed="false">
      <c r="A5824" s="4" t="s">
        <v>8387</v>
      </c>
      <c r="B5824" s="4" t="n">
        <v>16</v>
      </c>
      <c r="C5824" s="4" t="s">
        <v>1256</v>
      </c>
      <c r="D5824" s="4" t="s">
        <v>36</v>
      </c>
      <c r="E5824" s="4" t="s">
        <v>3827</v>
      </c>
      <c r="F5824" s="4" t="s">
        <v>4465</v>
      </c>
      <c r="G5824" s="4" t="s">
        <v>1834</v>
      </c>
      <c r="H5824" s="4" t="s">
        <v>8388</v>
      </c>
      <c r="I5824" s="4"/>
      <c r="J5824" s="4"/>
      <c r="K5824" s="4"/>
      <c r="L5824" s="10" t="n">
        <v>1.36</v>
      </c>
      <c r="M5824" s="10" t="n">
        <v>0.3</v>
      </c>
      <c r="N5824" s="11" t="s">
        <v>103</v>
      </c>
      <c r="O5824" s="11" t="s">
        <v>103</v>
      </c>
      <c r="P5824" s="11" t="s">
        <v>103</v>
      </c>
      <c r="Q5824" s="11" t="s">
        <v>103</v>
      </c>
      <c r="R5824" s="4"/>
    </row>
    <row r="5825" customFormat="false" ht="15" hidden="false" customHeight="false" outlineLevel="0" collapsed="false">
      <c r="A5825" s="4" t="s">
        <v>8389</v>
      </c>
      <c r="B5825" s="4" t="n">
        <v>16</v>
      </c>
      <c r="C5825" s="4" t="s">
        <v>1256</v>
      </c>
      <c r="D5825" s="4" t="s">
        <v>36</v>
      </c>
      <c r="E5825" s="4" t="s">
        <v>3827</v>
      </c>
      <c r="F5825" s="4" t="s">
        <v>4465</v>
      </c>
      <c r="G5825" s="4" t="s">
        <v>1834</v>
      </c>
      <c r="H5825" s="4" t="s">
        <v>8388</v>
      </c>
      <c r="I5825" s="4"/>
      <c r="J5825" s="4"/>
      <c r="K5825" s="4"/>
      <c r="L5825" s="10" t="n">
        <v>1.36</v>
      </c>
      <c r="M5825" s="10" t="n">
        <v>0.3</v>
      </c>
      <c r="N5825" s="11" t="s">
        <v>103</v>
      </c>
      <c r="O5825" s="11" t="s">
        <v>103</v>
      </c>
      <c r="P5825" s="11" t="s">
        <v>103</v>
      </c>
      <c r="Q5825" s="11" t="s">
        <v>103</v>
      </c>
      <c r="R5825" s="4"/>
    </row>
    <row r="5826" customFormat="false" ht="15" hidden="false" customHeight="false" outlineLevel="0" collapsed="false">
      <c r="A5826" s="4" t="s">
        <v>8390</v>
      </c>
      <c r="B5826" s="4" t="n">
        <v>16</v>
      </c>
      <c r="C5826" s="4" t="s">
        <v>1256</v>
      </c>
      <c r="D5826" s="4" t="s">
        <v>36</v>
      </c>
      <c r="E5826" s="4" t="s">
        <v>3827</v>
      </c>
      <c r="F5826" s="4" t="s">
        <v>4588</v>
      </c>
      <c r="G5826" s="4" t="s">
        <v>7509</v>
      </c>
      <c r="H5826" s="4" t="s">
        <v>2805</v>
      </c>
      <c r="I5826" s="4"/>
      <c r="J5826" s="4"/>
      <c r="K5826" s="4"/>
      <c r="L5826" s="10" t="n">
        <v>1.36</v>
      </c>
      <c r="M5826" s="10" t="n">
        <v>0.3</v>
      </c>
      <c r="N5826" s="11" t="s">
        <v>103</v>
      </c>
      <c r="O5826" s="11" t="s">
        <v>103</v>
      </c>
      <c r="P5826" s="11" t="s">
        <v>103</v>
      </c>
      <c r="Q5826" s="11" t="s">
        <v>103</v>
      </c>
      <c r="R5826" s="4"/>
    </row>
    <row r="5827" customFormat="false" ht="15" hidden="false" customHeight="false" outlineLevel="0" collapsed="false">
      <c r="A5827" s="4" t="s">
        <v>8391</v>
      </c>
      <c r="B5827" s="4" t="n">
        <v>16</v>
      </c>
      <c r="C5827" s="4" t="s">
        <v>1256</v>
      </c>
      <c r="D5827" s="4" t="s">
        <v>36</v>
      </c>
      <c r="E5827" s="4" t="s">
        <v>3827</v>
      </c>
      <c r="F5827" s="4" t="s">
        <v>4600</v>
      </c>
      <c r="G5827" s="4" t="s">
        <v>2812</v>
      </c>
      <c r="H5827" s="4" t="s">
        <v>2807</v>
      </c>
      <c r="I5827" s="4"/>
      <c r="J5827" s="4"/>
      <c r="K5827" s="4"/>
      <c r="L5827" s="10" t="n">
        <v>1.36</v>
      </c>
      <c r="M5827" s="10" t="n">
        <v>0.3</v>
      </c>
      <c r="N5827" s="11" t="s">
        <v>103</v>
      </c>
      <c r="O5827" s="11" t="s">
        <v>103</v>
      </c>
      <c r="P5827" s="11" t="s">
        <v>103</v>
      </c>
      <c r="Q5827" s="11" t="s">
        <v>103</v>
      </c>
      <c r="R5827" s="4"/>
    </row>
    <row r="5828" customFormat="false" ht="15" hidden="false" customHeight="false" outlineLevel="0" collapsed="false">
      <c r="A5828" s="4" t="s">
        <v>8392</v>
      </c>
      <c r="B5828" s="4" t="n">
        <v>16</v>
      </c>
      <c r="C5828" s="4" t="s">
        <v>1256</v>
      </c>
      <c r="D5828" s="4" t="s">
        <v>36</v>
      </c>
      <c r="E5828" s="4" t="s">
        <v>3827</v>
      </c>
      <c r="F5828" s="4" t="s">
        <v>4414</v>
      </c>
      <c r="G5828" s="4" t="s">
        <v>2812</v>
      </c>
      <c r="H5828" s="4" t="s">
        <v>2807</v>
      </c>
      <c r="I5828" s="4"/>
      <c r="J5828" s="4"/>
      <c r="K5828" s="4"/>
      <c r="L5828" s="10" t="n">
        <v>1.36</v>
      </c>
      <c r="M5828" s="10" t="n">
        <v>0.3</v>
      </c>
      <c r="N5828" s="11" t="s">
        <v>103</v>
      </c>
      <c r="O5828" s="11" t="s">
        <v>103</v>
      </c>
      <c r="P5828" s="11" t="s">
        <v>103</v>
      </c>
      <c r="Q5828" s="11" t="s">
        <v>103</v>
      </c>
      <c r="R5828" s="4"/>
    </row>
    <row r="5829" customFormat="false" ht="15" hidden="false" customHeight="false" outlineLevel="0" collapsed="false">
      <c r="A5829" s="4" t="s">
        <v>8393</v>
      </c>
      <c r="B5829" s="4" t="n">
        <v>16</v>
      </c>
      <c r="C5829" s="4" t="s">
        <v>1256</v>
      </c>
      <c r="D5829" s="4" t="s">
        <v>36</v>
      </c>
      <c r="E5829" s="4" t="s">
        <v>3827</v>
      </c>
      <c r="F5829" s="4" t="s">
        <v>4414</v>
      </c>
      <c r="G5829" s="4" t="s">
        <v>2812</v>
      </c>
      <c r="H5829" s="4" t="s">
        <v>2807</v>
      </c>
      <c r="I5829" s="4"/>
      <c r="J5829" s="4"/>
      <c r="K5829" s="4"/>
      <c r="L5829" s="10" t="n">
        <v>1.36</v>
      </c>
      <c r="M5829" s="10" t="n">
        <v>0.3</v>
      </c>
      <c r="N5829" s="11" t="s">
        <v>103</v>
      </c>
      <c r="O5829" s="11" t="s">
        <v>103</v>
      </c>
      <c r="P5829" s="11" t="s">
        <v>103</v>
      </c>
      <c r="Q5829" s="11" t="s">
        <v>103</v>
      </c>
      <c r="R5829" s="4"/>
    </row>
    <row r="5830" customFormat="false" ht="15" hidden="false" customHeight="false" outlineLevel="0" collapsed="false">
      <c r="A5830" s="4" t="s">
        <v>8394</v>
      </c>
      <c r="B5830" s="4" t="n">
        <v>16</v>
      </c>
      <c r="C5830" s="4" t="s">
        <v>1256</v>
      </c>
      <c r="D5830" s="4" t="s">
        <v>36</v>
      </c>
      <c r="E5830" s="4" t="s">
        <v>3827</v>
      </c>
      <c r="F5830" s="4" t="s">
        <v>4946</v>
      </c>
      <c r="G5830" s="4" t="s">
        <v>1976</v>
      </c>
      <c r="H5830" s="4" t="s">
        <v>8395</v>
      </c>
      <c r="I5830" s="4"/>
      <c r="J5830" s="4"/>
      <c r="K5830" s="4"/>
      <c r="L5830" s="10" t="n">
        <v>1.36</v>
      </c>
      <c r="M5830" s="10" t="n">
        <v>0.3</v>
      </c>
      <c r="N5830" s="11" t="s">
        <v>103</v>
      </c>
      <c r="O5830" s="11" t="s">
        <v>103</v>
      </c>
      <c r="P5830" s="11" t="s">
        <v>103</v>
      </c>
      <c r="Q5830" s="11" t="s">
        <v>103</v>
      </c>
      <c r="R5830" s="4"/>
    </row>
    <row r="5831" customFormat="false" ht="15" hidden="false" customHeight="false" outlineLevel="0" collapsed="false">
      <c r="A5831" s="4" t="s">
        <v>8396</v>
      </c>
      <c r="B5831" s="4" t="n">
        <v>16</v>
      </c>
      <c r="C5831" s="4" t="s">
        <v>1256</v>
      </c>
      <c r="D5831" s="4" t="s">
        <v>36</v>
      </c>
      <c r="E5831" s="4" t="s">
        <v>3827</v>
      </c>
      <c r="F5831" s="4" t="s">
        <v>4950</v>
      </c>
      <c r="G5831" s="4" t="s">
        <v>1976</v>
      </c>
      <c r="H5831" s="4" t="s">
        <v>8395</v>
      </c>
      <c r="I5831" s="4"/>
      <c r="J5831" s="4"/>
      <c r="K5831" s="4"/>
      <c r="L5831" s="10" t="n">
        <v>1.36</v>
      </c>
      <c r="M5831" s="10" t="n">
        <v>0.3</v>
      </c>
      <c r="N5831" s="11" t="s">
        <v>103</v>
      </c>
      <c r="O5831" s="11" t="s">
        <v>103</v>
      </c>
      <c r="P5831" s="11" t="s">
        <v>103</v>
      </c>
      <c r="Q5831" s="11" t="s">
        <v>103</v>
      </c>
      <c r="R5831" s="4"/>
    </row>
    <row r="5832" customFormat="false" ht="15" hidden="false" customHeight="false" outlineLevel="0" collapsed="false">
      <c r="A5832" s="4" t="s">
        <v>8397</v>
      </c>
      <c r="B5832" s="4" t="n">
        <v>16</v>
      </c>
      <c r="C5832" s="4" t="s">
        <v>1256</v>
      </c>
      <c r="D5832" s="4" t="s">
        <v>36</v>
      </c>
      <c r="E5832" s="4" t="s">
        <v>3827</v>
      </c>
      <c r="F5832" s="4" t="s">
        <v>6407</v>
      </c>
      <c r="G5832" s="4" t="s">
        <v>1976</v>
      </c>
      <c r="H5832" s="4" t="s">
        <v>8395</v>
      </c>
      <c r="I5832" s="4"/>
      <c r="J5832" s="4"/>
      <c r="K5832" s="4"/>
      <c r="L5832" s="10" t="n">
        <v>1.36</v>
      </c>
      <c r="M5832" s="10" t="n">
        <v>0.3</v>
      </c>
      <c r="N5832" s="11" t="s">
        <v>103</v>
      </c>
      <c r="O5832" s="11" t="s">
        <v>103</v>
      </c>
      <c r="P5832" s="11" t="s">
        <v>103</v>
      </c>
      <c r="Q5832" s="11" t="s">
        <v>103</v>
      </c>
      <c r="R5832" s="4"/>
    </row>
    <row r="5833" customFormat="false" ht="15" hidden="false" customHeight="false" outlineLevel="0" collapsed="false">
      <c r="A5833" s="4" t="s">
        <v>8398</v>
      </c>
      <c r="B5833" s="4" t="n">
        <v>16</v>
      </c>
      <c r="C5833" s="4" t="s">
        <v>1256</v>
      </c>
      <c r="D5833" s="4" t="s">
        <v>36</v>
      </c>
      <c r="E5833" s="4" t="s">
        <v>3827</v>
      </c>
      <c r="F5833" s="4" t="s">
        <v>4950</v>
      </c>
      <c r="G5833" s="4" t="s">
        <v>1976</v>
      </c>
      <c r="H5833" s="4" t="s">
        <v>8395</v>
      </c>
      <c r="I5833" s="4"/>
      <c r="J5833" s="4"/>
      <c r="K5833" s="4"/>
      <c r="L5833" s="10" t="n">
        <v>1.36</v>
      </c>
      <c r="M5833" s="10" t="n">
        <v>0.3</v>
      </c>
      <c r="N5833" s="11" t="s">
        <v>103</v>
      </c>
      <c r="O5833" s="11" t="s">
        <v>103</v>
      </c>
      <c r="P5833" s="11" t="s">
        <v>103</v>
      </c>
      <c r="Q5833" s="11" t="s">
        <v>103</v>
      </c>
      <c r="R5833" s="4"/>
    </row>
    <row r="5834" customFormat="false" ht="15" hidden="false" customHeight="false" outlineLevel="0" collapsed="false">
      <c r="A5834" s="4" t="s">
        <v>8399</v>
      </c>
      <c r="B5834" s="4" t="n">
        <v>16</v>
      </c>
      <c r="C5834" s="4" t="s">
        <v>1256</v>
      </c>
      <c r="D5834" s="4" t="s">
        <v>36</v>
      </c>
      <c r="E5834" s="4" t="s">
        <v>3827</v>
      </c>
      <c r="F5834" s="4" t="s">
        <v>4946</v>
      </c>
      <c r="G5834" s="4" t="s">
        <v>1976</v>
      </c>
      <c r="H5834" s="4" t="s">
        <v>8400</v>
      </c>
      <c r="I5834" s="4"/>
      <c r="J5834" s="4"/>
      <c r="K5834" s="4"/>
      <c r="L5834" s="10" t="n">
        <v>1.36</v>
      </c>
      <c r="M5834" s="10" t="n">
        <v>0.3</v>
      </c>
      <c r="N5834" s="11" t="s">
        <v>103</v>
      </c>
      <c r="O5834" s="11" t="s">
        <v>103</v>
      </c>
      <c r="P5834" s="11" t="s">
        <v>103</v>
      </c>
      <c r="Q5834" s="11" t="s">
        <v>103</v>
      </c>
      <c r="R5834" s="4"/>
    </row>
    <row r="5835" customFormat="false" ht="15" hidden="false" customHeight="false" outlineLevel="0" collapsed="false">
      <c r="A5835" s="4" t="s">
        <v>8401</v>
      </c>
      <c r="B5835" s="4" t="n">
        <v>16</v>
      </c>
      <c r="C5835" s="4" t="s">
        <v>1256</v>
      </c>
      <c r="D5835" s="4" t="s">
        <v>36</v>
      </c>
      <c r="E5835" s="4" t="s">
        <v>3827</v>
      </c>
      <c r="F5835" s="4" t="s">
        <v>4950</v>
      </c>
      <c r="G5835" s="4" t="s">
        <v>1976</v>
      </c>
      <c r="H5835" s="4" t="s">
        <v>8400</v>
      </c>
      <c r="I5835" s="4"/>
      <c r="J5835" s="4"/>
      <c r="K5835" s="4"/>
      <c r="L5835" s="10" t="n">
        <v>1.36</v>
      </c>
      <c r="M5835" s="10" t="n">
        <v>0.3</v>
      </c>
      <c r="N5835" s="11" t="s">
        <v>103</v>
      </c>
      <c r="O5835" s="11" t="s">
        <v>103</v>
      </c>
      <c r="P5835" s="11" t="s">
        <v>103</v>
      </c>
      <c r="Q5835" s="11" t="s">
        <v>103</v>
      </c>
      <c r="R5835" s="4"/>
    </row>
    <row r="5836" customFormat="false" ht="15" hidden="false" customHeight="false" outlineLevel="0" collapsed="false">
      <c r="A5836" s="4" t="s">
        <v>8402</v>
      </c>
      <c r="B5836" s="4" t="n">
        <v>16</v>
      </c>
      <c r="C5836" s="4" t="s">
        <v>1256</v>
      </c>
      <c r="D5836" s="4" t="s">
        <v>36</v>
      </c>
      <c r="E5836" s="4" t="s">
        <v>3827</v>
      </c>
      <c r="F5836" s="4" t="s">
        <v>6407</v>
      </c>
      <c r="G5836" s="4" t="s">
        <v>1973</v>
      </c>
      <c r="H5836" s="4" t="s">
        <v>8400</v>
      </c>
      <c r="I5836" s="4"/>
      <c r="J5836" s="4"/>
      <c r="K5836" s="4"/>
      <c r="L5836" s="10" t="n">
        <v>1.36</v>
      </c>
      <c r="M5836" s="10" t="n">
        <v>0.3</v>
      </c>
      <c r="N5836" s="11" t="s">
        <v>103</v>
      </c>
      <c r="O5836" s="11" t="s">
        <v>103</v>
      </c>
      <c r="P5836" s="11" t="s">
        <v>103</v>
      </c>
      <c r="Q5836" s="11" t="s">
        <v>103</v>
      </c>
      <c r="R5836" s="4"/>
    </row>
    <row r="5837" customFormat="false" ht="15" hidden="false" customHeight="false" outlineLevel="0" collapsed="false">
      <c r="A5837" s="4" t="s">
        <v>8403</v>
      </c>
      <c r="B5837" s="4" t="n">
        <v>16</v>
      </c>
      <c r="C5837" s="4" t="s">
        <v>1256</v>
      </c>
      <c r="D5837" s="4" t="s">
        <v>36</v>
      </c>
      <c r="E5837" s="4" t="s">
        <v>3827</v>
      </c>
      <c r="F5837" s="4" t="s">
        <v>6407</v>
      </c>
      <c r="G5837" s="4" t="s">
        <v>1976</v>
      </c>
      <c r="H5837" s="4" t="s">
        <v>8400</v>
      </c>
      <c r="I5837" s="4"/>
      <c r="J5837" s="4"/>
      <c r="K5837" s="4"/>
      <c r="L5837" s="10" t="n">
        <v>1.36</v>
      </c>
      <c r="M5837" s="10" t="n">
        <v>0.3</v>
      </c>
      <c r="N5837" s="11" t="s">
        <v>103</v>
      </c>
      <c r="O5837" s="11" t="s">
        <v>103</v>
      </c>
      <c r="P5837" s="11" t="s">
        <v>103</v>
      </c>
      <c r="Q5837" s="11" t="s">
        <v>103</v>
      </c>
      <c r="R5837" s="4"/>
    </row>
    <row r="5838" customFormat="false" ht="15" hidden="false" customHeight="false" outlineLevel="0" collapsed="false">
      <c r="A5838" s="4" t="s">
        <v>8404</v>
      </c>
      <c r="B5838" s="4" t="n">
        <v>16</v>
      </c>
      <c r="C5838" s="4" t="s">
        <v>1256</v>
      </c>
      <c r="D5838" s="4" t="s">
        <v>36</v>
      </c>
      <c r="E5838" s="4" t="s">
        <v>3827</v>
      </c>
      <c r="F5838" s="4" t="s">
        <v>4570</v>
      </c>
      <c r="G5838" s="4" t="s">
        <v>7509</v>
      </c>
      <c r="H5838" s="4" t="s">
        <v>2815</v>
      </c>
      <c r="I5838" s="4"/>
      <c r="J5838" s="4"/>
      <c r="K5838" s="4"/>
      <c r="L5838" s="10" t="n">
        <v>1.36</v>
      </c>
      <c r="M5838" s="10" t="n">
        <v>0.3</v>
      </c>
      <c r="N5838" s="11" t="s">
        <v>103</v>
      </c>
      <c r="O5838" s="11" t="s">
        <v>103</v>
      </c>
      <c r="P5838" s="11" t="s">
        <v>103</v>
      </c>
      <c r="Q5838" s="11" t="s">
        <v>103</v>
      </c>
      <c r="R5838" s="4"/>
    </row>
    <row r="5839" customFormat="false" ht="15" hidden="false" customHeight="false" outlineLevel="0" collapsed="false">
      <c r="A5839" s="4" t="s">
        <v>8405</v>
      </c>
      <c r="B5839" s="4" t="n">
        <v>16</v>
      </c>
      <c r="C5839" s="4" t="s">
        <v>1256</v>
      </c>
      <c r="D5839" s="4" t="s">
        <v>36</v>
      </c>
      <c r="E5839" s="4" t="s">
        <v>3827</v>
      </c>
      <c r="F5839" s="4" t="s">
        <v>4412</v>
      </c>
      <c r="G5839" s="4" t="s">
        <v>1792</v>
      </c>
      <c r="H5839" s="4" t="s">
        <v>2815</v>
      </c>
      <c r="I5839" s="4"/>
      <c r="J5839" s="4"/>
      <c r="K5839" s="4"/>
      <c r="L5839" s="10" t="n">
        <v>1.36</v>
      </c>
      <c r="M5839" s="10" t="n">
        <v>0.3</v>
      </c>
      <c r="N5839" s="11" t="s">
        <v>103</v>
      </c>
      <c r="O5839" s="11" t="s">
        <v>103</v>
      </c>
      <c r="P5839" s="11" t="s">
        <v>103</v>
      </c>
      <c r="Q5839" s="11" t="s">
        <v>103</v>
      </c>
      <c r="R5839" s="4"/>
    </row>
    <row r="5840" customFormat="false" ht="15" hidden="false" customHeight="false" outlineLevel="0" collapsed="false">
      <c r="A5840" s="4" t="s">
        <v>8406</v>
      </c>
      <c r="B5840" s="4" t="n">
        <v>16</v>
      </c>
      <c r="C5840" s="4" t="s">
        <v>1256</v>
      </c>
      <c r="D5840" s="4" t="s">
        <v>36</v>
      </c>
      <c r="E5840" s="4" t="s">
        <v>3827</v>
      </c>
      <c r="F5840" s="4" t="s">
        <v>4412</v>
      </c>
      <c r="G5840" s="4"/>
      <c r="H5840" s="4" t="s">
        <v>2815</v>
      </c>
      <c r="I5840" s="4"/>
      <c r="J5840" s="4"/>
      <c r="K5840" s="4"/>
      <c r="L5840" s="10" t="n">
        <v>1.36</v>
      </c>
      <c r="M5840" s="10" t="n">
        <v>0.3</v>
      </c>
      <c r="N5840" s="11" t="s">
        <v>103</v>
      </c>
      <c r="O5840" s="11" t="s">
        <v>103</v>
      </c>
      <c r="P5840" s="11" t="s">
        <v>103</v>
      </c>
      <c r="Q5840" s="11" t="s">
        <v>103</v>
      </c>
      <c r="R5840" s="4"/>
    </row>
    <row r="5841" customFormat="false" ht="15" hidden="false" customHeight="false" outlineLevel="0" collapsed="false">
      <c r="A5841" s="4" t="s">
        <v>8407</v>
      </c>
      <c r="B5841" s="4" t="n">
        <v>16</v>
      </c>
      <c r="C5841" s="4" t="s">
        <v>1256</v>
      </c>
      <c r="D5841" s="4" t="s">
        <v>36</v>
      </c>
      <c r="E5841" s="4" t="s">
        <v>3827</v>
      </c>
      <c r="F5841" s="4" t="s">
        <v>4412</v>
      </c>
      <c r="G5841" s="4"/>
      <c r="H5841" s="4" t="s">
        <v>2815</v>
      </c>
      <c r="I5841" s="4"/>
      <c r="J5841" s="4"/>
      <c r="K5841" s="4"/>
      <c r="L5841" s="10" t="n">
        <v>1.36</v>
      </c>
      <c r="M5841" s="10" t="n">
        <v>0.3</v>
      </c>
      <c r="N5841" s="11" t="s">
        <v>103</v>
      </c>
      <c r="O5841" s="11" t="s">
        <v>103</v>
      </c>
      <c r="P5841" s="11" t="s">
        <v>103</v>
      </c>
      <c r="Q5841" s="11" t="s">
        <v>103</v>
      </c>
      <c r="R5841" s="4"/>
    </row>
    <row r="5842" customFormat="false" ht="15" hidden="false" customHeight="false" outlineLevel="0" collapsed="false">
      <c r="A5842" s="4" t="s">
        <v>8408</v>
      </c>
      <c r="B5842" s="4" t="n">
        <v>16</v>
      </c>
      <c r="C5842" s="4" t="s">
        <v>1256</v>
      </c>
      <c r="D5842" s="4" t="s">
        <v>36</v>
      </c>
      <c r="E5842" s="4" t="s">
        <v>3827</v>
      </c>
      <c r="F5842" s="4" t="s">
        <v>4570</v>
      </c>
      <c r="G5842" s="4" t="s">
        <v>1976</v>
      </c>
      <c r="H5842" s="4" t="s">
        <v>2817</v>
      </c>
      <c r="I5842" s="4"/>
      <c r="J5842" s="4"/>
      <c r="K5842" s="4"/>
      <c r="L5842" s="10" t="n">
        <v>1.36</v>
      </c>
      <c r="M5842" s="10" t="n">
        <v>0.3</v>
      </c>
      <c r="N5842" s="11" t="s">
        <v>103</v>
      </c>
      <c r="O5842" s="11" t="s">
        <v>103</v>
      </c>
      <c r="P5842" s="11" t="s">
        <v>103</v>
      </c>
      <c r="Q5842" s="11" t="s">
        <v>103</v>
      </c>
      <c r="R5842" s="4"/>
    </row>
    <row r="5843" customFormat="false" ht="15" hidden="false" customHeight="false" outlineLevel="0" collapsed="false">
      <c r="A5843" s="4" t="s">
        <v>8409</v>
      </c>
      <c r="B5843" s="4" t="n">
        <v>16</v>
      </c>
      <c r="C5843" s="4" t="s">
        <v>1256</v>
      </c>
      <c r="D5843" s="4" t="s">
        <v>36</v>
      </c>
      <c r="E5843" s="4" t="s">
        <v>3827</v>
      </c>
      <c r="F5843" s="4" t="s">
        <v>4570</v>
      </c>
      <c r="G5843" s="4" t="s">
        <v>2803</v>
      </c>
      <c r="H5843" s="4" t="s">
        <v>2817</v>
      </c>
      <c r="I5843" s="4"/>
      <c r="J5843" s="4"/>
      <c r="K5843" s="4"/>
      <c r="L5843" s="10" t="n">
        <v>1.36</v>
      </c>
      <c r="M5843" s="10" t="n">
        <v>0.3</v>
      </c>
      <c r="N5843" s="11" t="s">
        <v>103</v>
      </c>
      <c r="O5843" s="11" t="s">
        <v>103</v>
      </c>
      <c r="P5843" s="11" t="s">
        <v>103</v>
      </c>
      <c r="Q5843" s="11" t="s">
        <v>103</v>
      </c>
      <c r="R5843" s="4"/>
    </row>
    <row r="5844" customFormat="false" ht="15" hidden="false" customHeight="false" outlineLevel="0" collapsed="false">
      <c r="A5844" s="4" t="s">
        <v>8410</v>
      </c>
      <c r="B5844" s="4" t="n">
        <v>16</v>
      </c>
      <c r="C5844" s="4" t="s">
        <v>1256</v>
      </c>
      <c r="D5844" s="4" t="s">
        <v>36</v>
      </c>
      <c r="E5844" s="4" t="s">
        <v>3827</v>
      </c>
      <c r="F5844" s="4" t="s">
        <v>7613</v>
      </c>
      <c r="G5844" s="4" t="s">
        <v>7584</v>
      </c>
      <c r="H5844" s="4" t="s">
        <v>8411</v>
      </c>
      <c r="I5844" s="4"/>
      <c r="J5844" s="4"/>
      <c r="K5844" s="4"/>
      <c r="L5844" s="10" t="n">
        <v>1.36</v>
      </c>
      <c r="M5844" s="10" t="n">
        <v>0.3</v>
      </c>
      <c r="N5844" s="11" t="s">
        <v>103</v>
      </c>
      <c r="O5844" s="11" t="s">
        <v>103</v>
      </c>
      <c r="P5844" s="11" t="s">
        <v>103</v>
      </c>
      <c r="Q5844" s="11" t="s">
        <v>103</v>
      </c>
      <c r="R5844" s="4"/>
    </row>
    <row r="5845" customFormat="false" ht="15" hidden="false" customHeight="false" outlineLevel="0" collapsed="false">
      <c r="A5845" s="4" t="s">
        <v>8412</v>
      </c>
      <c r="B5845" s="4" t="n">
        <v>16</v>
      </c>
      <c r="C5845" s="4" t="s">
        <v>1256</v>
      </c>
      <c r="D5845" s="4" t="s">
        <v>36</v>
      </c>
      <c r="E5845" s="4" t="s">
        <v>3827</v>
      </c>
      <c r="F5845" s="4" t="s">
        <v>4946</v>
      </c>
      <c r="G5845" s="4" t="s">
        <v>7654</v>
      </c>
      <c r="H5845" s="4" t="s">
        <v>8411</v>
      </c>
      <c r="I5845" s="4"/>
      <c r="J5845" s="4"/>
      <c r="K5845" s="4"/>
      <c r="L5845" s="10" t="n">
        <v>1.36</v>
      </c>
      <c r="M5845" s="10" t="n">
        <v>0.3</v>
      </c>
      <c r="N5845" s="11" t="s">
        <v>103</v>
      </c>
      <c r="O5845" s="11" t="s">
        <v>103</v>
      </c>
      <c r="P5845" s="11" t="s">
        <v>103</v>
      </c>
      <c r="Q5845" s="11" t="s">
        <v>103</v>
      </c>
      <c r="R5845" s="4"/>
    </row>
    <row r="5846" customFormat="false" ht="15" hidden="false" customHeight="false" outlineLevel="0" collapsed="false">
      <c r="A5846" s="4" t="s">
        <v>8413</v>
      </c>
      <c r="B5846" s="4" t="n">
        <v>16</v>
      </c>
      <c r="C5846" s="4" t="s">
        <v>1256</v>
      </c>
      <c r="D5846" s="4" t="s">
        <v>36</v>
      </c>
      <c r="E5846" s="4" t="s">
        <v>3827</v>
      </c>
      <c r="F5846" s="4" t="s">
        <v>6407</v>
      </c>
      <c r="G5846" s="4" t="s">
        <v>7576</v>
      </c>
      <c r="H5846" s="4" t="s">
        <v>8411</v>
      </c>
      <c r="I5846" s="4"/>
      <c r="J5846" s="4"/>
      <c r="K5846" s="4"/>
      <c r="L5846" s="10" t="n">
        <v>1.36</v>
      </c>
      <c r="M5846" s="10" t="n">
        <v>0.3</v>
      </c>
      <c r="N5846" s="11" t="s">
        <v>103</v>
      </c>
      <c r="O5846" s="11" t="s">
        <v>103</v>
      </c>
      <c r="P5846" s="11" t="s">
        <v>103</v>
      </c>
      <c r="Q5846" s="11" t="s">
        <v>103</v>
      </c>
      <c r="R5846" s="4"/>
    </row>
    <row r="5847" customFormat="false" ht="15" hidden="false" customHeight="false" outlineLevel="0" collapsed="false">
      <c r="A5847" s="4" t="s">
        <v>8414</v>
      </c>
      <c r="B5847" s="4" t="n">
        <v>16</v>
      </c>
      <c r="C5847" s="4" t="s">
        <v>1256</v>
      </c>
      <c r="D5847" s="4" t="s">
        <v>36</v>
      </c>
      <c r="E5847" s="4" t="s">
        <v>3827</v>
      </c>
      <c r="F5847" s="4" t="s">
        <v>4950</v>
      </c>
      <c r="G5847" s="4" t="s">
        <v>1976</v>
      </c>
      <c r="H5847" s="4" t="s">
        <v>8411</v>
      </c>
      <c r="I5847" s="4"/>
      <c r="J5847" s="4"/>
      <c r="K5847" s="4"/>
      <c r="L5847" s="10" t="n">
        <v>1.36</v>
      </c>
      <c r="M5847" s="10" t="n">
        <v>0.3</v>
      </c>
      <c r="N5847" s="11" t="s">
        <v>103</v>
      </c>
      <c r="O5847" s="11" t="s">
        <v>103</v>
      </c>
      <c r="P5847" s="11" t="s">
        <v>103</v>
      </c>
      <c r="Q5847" s="11" t="s">
        <v>103</v>
      </c>
      <c r="R5847" s="4"/>
    </row>
    <row r="5848" customFormat="false" ht="15" hidden="false" customHeight="false" outlineLevel="0" collapsed="false">
      <c r="A5848" s="4" t="s">
        <v>8415</v>
      </c>
      <c r="B5848" s="4" t="n">
        <v>16</v>
      </c>
      <c r="C5848" s="4" t="s">
        <v>1256</v>
      </c>
      <c r="D5848" s="4" t="s">
        <v>36</v>
      </c>
      <c r="E5848" s="4" t="s">
        <v>3827</v>
      </c>
      <c r="F5848" s="4" t="s">
        <v>4412</v>
      </c>
      <c r="G5848" s="4"/>
      <c r="H5848" s="4" t="s">
        <v>1278</v>
      </c>
      <c r="I5848" s="4"/>
      <c r="J5848" s="4"/>
      <c r="K5848" s="4"/>
      <c r="L5848" s="10" t="n">
        <v>1.36</v>
      </c>
      <c r="M5848" s="10" t="n">
        <v>0.3</v>
      </c>
      <c r="N5848" s="11" t="s">
        <v>103</v>
      </c>
      <c r="O5848" s="11" t="s">
        <v>103</v>
      </c>
      <c r="P5848" s="11" t="s">
        <v>103</v>
      </c>
      <c r="Q5848" s="11" t="s">
        <v>103</v>
      </c>
      <c r="R5848" s="4"/>
    </row>
    <row r="5849" customFormat="false" ht="15" hidden="false" customHeight="false" outlineLevel="0" collapsed="false">
      <c r="A5849" s="4" t="s">
        <v>8416</v>
      </c>
      <c r="B5849" s="4" t="n">
        <v>16</v>
      </c>
      <c r="C5849" s="4" t="s">
        <v>1256</v>
      </c>
      <c r="D5849" s="4" t="s">
        <v>36</v>
      </c>
      <c r="E5849" s="4" t="s">
        <v>3827</v>
      </c>
      <c r="F5849" s="4" t="s">
        <v>5187</v>
      </c>
      <c r="G5849" s="4" t="s">
        <v>1973</v>
      </c>
      <c r="H5849" s="4" t="s">
        <v>2821</v>
      </c>
      <c r="I5849" s="4"/>
      <c r="J5849" s="4"/>
      <c r="K5849" s="4"/>
      <c r="L5849" s="10" t="n">
        <v>1.36</v>
      </c>
      <c r="M5849" s="10" t="n">
        <v>0.3</v>
      </c>
      <c r="N5849" s="11" t="s">
        <v>103</v>
      </c>
      <c r="O5849" s="11" t="s">
        <v>103</v>
      </c>
      <c r="P5849" s="11" t="s">
        <v>103</v>
      </c>
      <c r="Q5849" s="11" t="s">
        <v>103</v>
      </c>
      <c r="R5849" s="4"/>
    </row>
    <row r="5850" customFormat="false" ht="15" hidden="false" customHeight="false" outlineLevel="0" collapsed="false">
      <c r="A5850" s="4" t="s">
        <v>8417</v>
      </c>
      <c r="B5850" s="4" t="n">
        <v>16</v>
      </c>
      <c r="C5850" s="4" t="s">
        <v>1256</v>
      </c>
      <c r="D5850" s="4" t="s">
        <v>36</v>
      </c>
      <c r="E5850" s="4" t="s">
        <v>3827</v>
      </c>
      <c r="F5850" s="4" t="s">
        <v>4661</v>
      </c>
      <c r="G5850" s="4" t="s">
        <v>1798</v>
      </c>
      <c r="H5850" s="4" t="s">
        <v>8284</v>
      </c>
      <c r="I5850" s="4"/>
      <c r="J5850" s="4"/>
      <c r="K5850" s="4"/>
      <c r="L5850" s="10" t="n">
        <v>1.36</v>
      </c>
      <c r="M5850" s="10" t="n">
        <v>0.3</v>
      </c>
      <c r="N5850" s="11" t="s">
        <v>103</v>
      </c>
      <c r="O5850" s="11" t="s">
        <v>103</v>
      </c>
      <c r="P5850" s="11" t="s">
        <v>103</v>
      </c>
      <c r="Q5850" s="11" t="s">
        <v>103</v>
      </c>
      <c r="R5850" s="4"/>
    </row>
    <row r="5851" customFormat="false" ht="15" hidden="false" customHeight="false" outlineLevel="0" collapsed="false">
      <c r="A5851" s="4" t="s">
        <v>8418</v>
      </c>
      <c r="B5851" s="4" t="n">
        <v>16</v>
      </c>
      <c r="C5851" s="4" t="s">
        <v>1256</v>
      </c>
      <c r="D5851" s="4" t="s">
        <v>36</v>
      </c>
      <c r="E5851" s="4" t="s">
        <v>3827</v>
      </c>
      <c r="F5851" s="4" t="s">
        <v>8419</v>
      </c>
      <c r="G5851" s="4" t="s">
        <v>8420</v>
      </c>
      <c r="H5851" s="4" t="s">
        <v>8421</v>
      </c>
      <c r="I5851" s="4"/>
      <c r="J5851" s="4"/>
      <c r="K5851" s="4"/>
      <c r="L5851" s="10" t="n">
        <v>1.36</v>
      </c>
      <c r="M5851" s="10" t="n">
        <v>0.3</v>
      </c>
      <c r="N5851" s="11" t="s">
        <v>103</v>
      </c>
      <c r="O5851" s="11" t="s">
        <v>103</v>
      </c>
      <c r="P5851" s="11" t="s">
        <v>103</v>
      </c>
      <c r="Q5851" s="11" t="s">
        <v>103</v>
      </c>
      <c r="R5851" s="4"/>
    </row>
    <row r="5852" customFormat="false" ht="15" hidden="false" customHeight="false" outlineLevel="0" collapsed="false">
      <c r="A5852" s="4" t="s">
        <v>8422</v>
      </c>
      <c r="B5852" s="4" t="n">
        <v>16</v>
      </c>
      <c r="C5852" s="4" t="s">
        <v>1256</v>
      </c>
      <c r="D5852" s="4" t="s">
        <v>36</v>
      </c>
      <c r="E5852" s="4" t="s">
        <v>3827</v>
      </c>
      <c r="F5852" s="4" t="s">
        <v>4594</v>
      </c>
      <c r="G5852" s="4" t="s">
        <v>2631</v>
      </c>
      <c r="H5852" s="4" t="s">
        <v>2824</v>
      </c>
      <c r="I5852" s="4"/>
      <c r="J5852" s="4"/>
      <c r="K5852" s="4"/>
      <c r="L5852" s="10" t="n">
        <v>1.36</v>
      </c>
      <c r="M5852" s="10" t="n">
        <v>0.3</v>
      </c>
      <c r="N5852" s="11" t="s">
        <v>103</v>
      </c>
      <c r="O5852" s="11" t="s">
        <v>103</v>
      </c>
      <c r="P5852" s="11" t="s">
        <v>103</v>
      </c>
      <c r="Q5852" s="11" t="s">
        <v>103</v>
      </c>
      <c r="R5852" s="4"/>
    </row>
    <row r="5853" customFormat="false" ht="15" hidden="false" customHeight="false" outlineLevel="0" collapsed="false">
      <c r="A5853" s="4" t="s">
        <v>8423</v>
      </c>
      <c r="B5853" s="4" t="n">
        <v>16</v>
      </c>
      <c r="C5853" s="4" t="s">
        <v>1256</v>
      </c>
      <c r="D5853" s="4" t="s">
        <v>36</v>
      </c>
      <c r="E5853" s="4" t="s">
        <v>3827</v>
      </c>
      <c r="F5853" s="4" t="s">
        <v>4470</v>
      </c>
      <c r="G5853" s="4" t="s">
        <v>8424</v>
      </c>
      <c r="H5853" s="4" t="s">
        <v>2826</v>
      </c>
      <c r="I5853" s="4"/>
      <c r="J5853" s="4"/>
      <c r="K5853" s="4"/>
      <c r="L5853" s="10" t="n">
        <v>1.36</v>
      </c>
      <c r="M5853" s="10" t="n">
        <v>0.3</v>
      </c>
      <c r="N5853" s="11" t="s">
        <v>103</v>
      </c>
      <c r="O5853" s="11" t="s">
        <v>103</v>
      </c>
      <c r="P5853" s="11" t="s">
        <v>103</v>
      </c>
      <c r="Q5853" s="11" t="s">
        <v>103</v>
      </c>
      <c r="R5853" s="4"/>
    </row>
    <row r="5854" customFormat="false" ht="15" hidden="false" customHeight="false" outlineLevel="0" collapsed="false">
      <c r="A5854" s="4" t="s">
        <v>8425</v>
      </c>
      <c r="B5854" s="4" t="n">
        <v>16</v>
      </c>
      <c r="C5854" s="4" t="s">
        <v>1256</v>
      </c>
      <c r="D5854" s="4" t="s">
        <v>36</v>
      </c>
      <c r="E5854" s="4" t="s">
        <v>3827</v>
      </c>
      <c r="F5854" s="4" t="s">
        <v>8426</v>
      </c>
      <c r="G5854" s="4" t="s">
        <v>1834</v>
      </c>
      <c r="H5854" s="4" t="s">
        <v>8427</v>
      </c>
      <c r="I5854" s="4"/>
      <c r="J5854" s="4"/>
      <c r="K5854" s="4"/>
      <c r="L5854" s="10" t="n">
        <v>1.36</v>
      </c>
      <c r="M5854" s="10" t="n">
        <v>0.3</v>
      </c>
      <c r="N5854" s="11" t="s">
        <v>103</v>
      </c>
      <c r="O5854" s="11" t="s">
        <v>103</v>
      </c>
      <c r="P5854" s="11" t="s">
        <v>103</v>
      </c>
      <c r="Q5854" s="11" t="s">
        <v>103</v>
      </c>
      <c r="R5854" s="4"/>
    </row>
    <row r="5855" customFormat="false" ht="15" hidden="false" customHeight="false" outlineLevel="0" collapsed="false">
      <c r="A5855" s="4" t="s">
        <v>8428</v>
      </c>
      <c r="B5855" s="4" t="n">
        <v>16</v>
      </c>
      <c r="C5855" s="4" t="s">
        <v>1256</v>
      </c>
      <c r="D5855" s="4" t="s">
        <v>36</v>
      </c>
      <c r="E5855" s="4" t="s">
        <v>3827</v>
      </c>
      <c r="F5855" s="4" t="s">
        <v>8429</v>
      </c>
      <c r="G5855" s="4" t="s">
        <v>1834</v>
      </c>
      <c r="H5855" s="4" t="s">
        <v>8427</v>
      </c>
      <c r="I5855" s="4"/>
      <c r="J5855" s="4"/>
      <c r="K5855" s="4"/>
      <c r="L5855" s="10" t="n">
        <v>1.36</v>
      </c>
      <c r="M5855" s="10" t="n">
        <v>0.3</v>
      </c>
      <c r="N5855" s="11" t="s">
        <v>103</v>
      </c>
      <c r="O5855" s="11" t="s">
        <v>103</v>
      </c>
      <c r="P5855" s="11" t="s">
        <v>103</v>
      </c>
      <c r="Q5855" s="11" t="s">
        <v>103</v>
      </c>
      <c r="R5855" s="4"/>
    </row>
    <row r="5856" customFormat="false" ht="15" hidden="false" customHeight="false" outlineLevel="0" collapsed="false">
      <c r="A5856" s="4" t="s">
        <v>8430</v>
      </c>
      <c r="B5856" s="4" t="n">
        <v>16</v>
      </c>
      <c r="C5856" s="4" t="s">
        <v>1256</v>
      </c>
      <c r="D5856" s="4" t="s">
        <v>36</v>
      </c>
      <c r="E5856" s="4" t="s">
        <v>3827</v>
      </c>
      <c r="F5856" s="4" t="s">
        <v>8431</v>
      </c>
      <c r="G5856" s="4" t="s">
        <v>8432</v>
      </c>
      <c r="H5856" s="4" t="s">
        <v>8433</v>
      </c>
      <c r="I5856" s="4"/>
      <c r="J5856" s="4"/>
      <c r="K5856" s="4"/>
      <c r="L5856" s="10" t="n">
        <v>1.36</v>
      </c>
      <c r="M5856" s="10" t="n">
        <v>0.3</v>
      </c>
      <c r="N5856" s="11" t="s">
        <v>103</v>
      </c>
      <c r="O5856" s="11" t="s">
        <v>103</v>
      </c>
      <c r="P5856" s="11" t="s">
        <v>103</v>
      </c>
      <c r="Q5856" s="11" t="s">
        <v>103</v>
      </c>
      <c r="R5856" s="4"/>
    </row>
    <row r="5857" customFormat="false" ht="15" hidden="false" customHeight="false" outlineLevel="0" collapsed="false">
      <c r="A5857" s="4" t="s">
        <v>8434</v>
      </c>
      <c r="B5857" s="4" t="n">
        <v>16</v>
      </c>
      <c r="C5857" s="4" t="s">
        <v>1256</v>
      </c>
      <c r="D5857" s="4" t="s">
        <v>36</v>
      </c>
      <c r="E5857" s="4" t="s">
        <v>3827</v>
      </c>
      <c r="F5857" s="4" t="s">
        <v>8435</v>
      </c>
      <c r="G5857" s="4" t="s">
        <v>8198</v>
      </c>
      <c r="H5857" s="4" t="s">
        <v>8436</v>
      </c>
      <c r="I5857" s="4"/>
      <c r="J5857" s="4"/>
      <c r="K5857" s="4"/>
      <c r="L5857" s="10" t="n">
        <v>1.36</v>
      </c>
      <c r="M5857" s="10" t="n">
        <v>0.3</v>
      </c>
      <c r="N5857" s="11" t="s">
        <v>103</v>
      </c>
      <c r="O5857" s="11" t="s">
        <v>103</v>
      </c>
      <c r="P5857" s="11" t="s">
        <v>103</v>
      </c>
      <c r="Q5857" s="11" t="s">
        <v>103</v>
      </c>
      <c r="R5857" s="4"/>
    </row>
    <row r="5858" customFormat="false" ht="15" hidden="false" customHeight="false" outlineLevel="0" collapsed="false">
      <c r="A5858" s="4" t="s">
        <v>8437</v>
      </c>
      <c r="B5858" s="4" t="n">
        <v>16</v>
      </c>
      <c r="C5858" s="4" t="s">
        <v>1256</v>
      </c>
      <c r="D5858" s="4" t="s">
        <v>36</v>
      </c>
      <c r="E5858" s="4" t="s">
        <v>3827</v>
      </c>
      <c r="F5858" s="4" t="s">
        <v>8438</v>
      </c>
      <c r="G5858" s="4" t="s">
        <v>8198</v>
      </c>
      <c r="H5858" s="4" t="s">
        <v>8436</v>
      </c>
      <c r="I5858" s="4"/>
      <c r="J5858" s="4"/>
      <c r="K5858" s="4"/>
      <c r="L5858" s="10" t="n">
        <v>1.36</v>
      </c>
      <c r="M5858" s="10" t="n">
        <v>0.3</v>
      </c>
      <c r="N5858" s="11" t="s">
        <v>103</v>
      </c>
      <c r="O5858" s="11" t="s">
        <v>103</v>
      </c>
      <c r="P5858" s="11" t="s">
        <v>103</v>
      </c>
      <c r="Q5858" s="11" t="s">
        <v>103</v>
      </c>
      <c r="R5858" s="4"/>
    </row>
    <row r="5859" customFormat="false" ht="15" hidden="false" customHeight="false" outlineLevel="0" collapsed="false">
      <c r="A5859" s="4" t="s">
        <v>8439</v>
      </c>
      <c r="B5859" s="4" t="n">
        <v>16</v>
      </c>
      <c r="C5859" s="4" t="s">
        <v>1256</v>
      </c>
      <c r="D5859" s="4" t="s">
        <v>36</v>
      </c>
      <c r="E5859" s="4" t="s">
        <v>3827</v>
      </c>
      <c r="F5859" s="4" t="s">
        <v>8440</v>
      </c>
      <c r="G5859" s="4" t="s">
        <v>8198</v>
      </c>
      <c r="H5859" s="4" t="s">
        <v>8436</v>
      </c>
      <c r="I5859" s="4"/>
      <c r="J5859" s="4"/>
      <c r="K5859" s="4"/>
      <c r="L5859" s="10" t="n">
        <v>1.36</v>
      </c>
      <c r="M5859" s="10" t="n">
        <v>0.3</v>
      </c>
      <c r="N5859" s="11" t="s">
        <v>103</v>
      </c>
      <c r="O5859" s="11" t="s">
        <v>103</v>
      </c>
      <c r="P5859" s="11" t="s">
        <v>103</v>
      </c>
      <c r="Q5859" s="11" t="s">
        <v>103</v>
      </c>
      <c r="R5859" s="4"/>
    </row>
    <row r="5860" customFormat="false" ht="15" hidden="false" customHeight="false" outlineLevel="0" collapsed="false">
      <c r="A5860" s="4" t="s">
        <v>8441</v>
      </c>
      <c r="B5860" s="4" t="n">
        <v>16</v>
      </c>
      <c r="C5860" s="4" t="s">
        <v>1256</v>
      </c>
      <c r="D5860" s="4" t="s">
        <v>36</v>
      </c>
      <c r="E5860" s="4" t="s">
        <v>3827</v>
      </c>
      <c r="F5860" s="4" t="s">
        <v>4390</v>
      </c>
      <c r="G5860" s="4" t="s">
        <v>2641</v>
      </c>
      <c r="H5860" s="4" t="s">
        <v>8442</v>
      </c>
      <c r="I5860" s="4"/>
      <c r="J5860" s="4"/>
      <c r="K5860" s="4"/>
      <c r="L5860" s="10" t="n">
        <v>1.36</v>
      </c>
      <c r="M5860" s="10" t="n">
        <v>0.3</v>
      </c>
      <c r="N5860" s="11" t="s">
        <v>103</v>
      </c>
      <c r="O5860" s="11" t="s">
        <v>103</v>
      </c>
      <c r="P5860" s="11" t="s">
        <v>103</v>
      </c>
      <c r="Q5860" s="11" t="s">
        <v>103</v>
      </c>
      <c r="R5860" s="4"/>
    </row>
    <row r="5861" customFormat="false" ht="15" hidden="false" customHeight="false" outlineLevel="0" collapsed="false">
      <c r="A5861" s="4" t="s">
        <v>8443</v>
      </c>
      <c r="B5861" s="4" t="n">
        <v>16</v>
      </c>
      <c r="C5861" s="4" t="s">
        <v>1256</v>
      </c>
      <c r="D5861" s="4" t="s">
        <v>36</v>
      </c>
      <c r="E5861" s="4" t="s">
        <v>3827</v>
      </c>
      <c r="F5861" s="4" t="s">
        <v>4390</v>
      </c>
      <c r="G5861" s="4" t="s">
        <v>2641</v>
      </c>
      <c r="H5861" s="4" t="s">
        <v>8442</v>
      </c>
      <c r="I5861" s="4"/>
      <c r="J5861" s="4"/>
      <c r="K5861" s="4"/>
      <c r="L5861" s="10" t="n">
        <v>1.36</v>
      </c>
      <c r="M5861" s="10" t="n">
        <v>0.3</v>
      </c>
      <c r="N5861" s="11" t="s">
        <v>103</v>
      </c>
      <c r="O5861" s="11" t="s">
        <v>103</v>
      </c>
      <c r="P5861" s="11" t="s">
        <v>103</v>
      </c>
      <c r="Q5861" s="11" t="s">
        <v>103</v>
      </c>
      <c r="R5861" s="4"/>
    </row>
    <row r="5862" customFormat="false" ht="15" hidden="false" customHeight="false" outlineLevel="0" collapsed="false">
      <c r="A5862" s="4" t="s">
        <v>8444</v>
      </c>
      <c r="B5862" s="4" t="n">
        <v>16</v>
      </c>
      <c r="C5862" s="4" t="s">
        <v>1256</v>
      </c>
      <c r="D5862" s="4" t="s">
        <v>36</v>
      </c>
      <c r="E5862" s="4" t="s">
        <v>3827</v>
      </c>
      <c r="F5862" s="4" t="s">
        <v>8445</v>
      </c>
      <c r="G5862" s="4" t="s">
        <v>8420</v>
      </c>
      <c r="H5862" s="4" t="s">
        <v>8446</v>
      </c>
      <c r="I5862" s="4"/>
      <c r="J5862" s="4"/>
      <c r="K5862" s="4"/>
      <c r="L5862" s="10" t="n">
        <v>1.36</v>
      </c>
      <c r="M5862" s="10" t="n">
        <v>0.3</v>
      </c>
      <c r="N5862" s="11" t="s">
        <v>103</v>
      </c>
      <c r="O5862" s="11" t="s">
        <v>103</v>
      </c>
      <c r="P5862" s="11" t="s">
        <v>103</v>
      </c>
      <c r="Q5862" s="11" t="s">
        <v>103</v>
      </c>
      <c r="R5862" s="4"/>
    </row>
    <row r="5863" customFormat="false" ht="15" hidden="false" customHeight="false" outlineLevel="0" collapsed="false">
      <c r="A5863" s="4" t="s">
        <v>8447</v>
      </c>
      <c r="B5863" s="4" t="n">
        <v>16</v>
      </c>
      <c r="C5863" s="4" t="s">
        <v>1256</v>
      </c>
      <c r="D5863" s="4" t="s">
        <v>36</v>
      </c>
      <c r="E5863" s="4" t="s">
        <v>3827</v>
      </c>
      <c r="F5863" s="4" t="s">
        <v>5765</v>
      </c>
      <c r="G5863" s="4" t="s">
        <v>8118</v>
      </c>
      <c r="H5863" s="4" t="s">
        <v>8448</v>
      </c>
      <c r="I5863" s="4"/>
      <c r="J5863" s="4"/>
      <c r="K5863" s="4"/>
      <c r="L5863" s="10" t="n">
        <v>1.36</v>
      </c>
      <c r="M5863" s="10" t="n">
        <v>0.3</v>
      </c>
      <c r="N5863" s="11" t="s">
        <v>103</v>
      </c>
      <c r="O5863" s="11" t="s">
        <v>103</v>
      </c>
      <c r="P5863" s="11" t="s">
        <v>103</v>
      </c>
      <c r="Q5863" s="11" t="s">
        <v>103</v>
      </c>
      <c r="R5863" s="4"/>
    </row>
    <row r="5864" customFormat="false" ht="15" hidden="false" customHeight="false" outlineLevel="0" collapsed="false">
      <c r="A5864" s="4" t="s">
        <v>8449</v>
      </c>
      <c r="B5864" s="4" t="n">
        <v>16</v>
      </c>
      <c r="C5864" s="4" t="s">
        <v>1256</v>
      </c>
      <c r="D5864" s="4" t="s">
        <v>36</v>
      </c>
      <c r="E5864" s="4" t="s">
        <v>3827</v>
      </c>
      <c r="F5864" s="4" t="s">
        <v>4821</v>
      </c>
      <c r="G5864" s="4" t="s">
        <v>8118</v>
      </c>
      <c r="H5864" s="4" t="s">
        <v>8450</v>
      </c>
      <c r="I5864" s="4"/>
      <c r="J5864" s="4"/>
      <c r="K5864" s="4"/>
      <c r="L5864" s="10" t="n">
        <v>1.36</v>
      </c>
      <c r="M5864" s="10" t="n">
        <v>0.3</v>
      </c>
      <c r="N5864" s="11" t="s">
        <v>103</v>
      </c>
      <c r="O5864" s="11" t="s">
        <v>103</v>
      </c>
      <c r="P5864" s="11" t="s">
        <v>103</v>
      </c>
      <c r="Q5864" s="11" t="s">
        <v>103</v>
      </c>
      <c r="R5864" s="4"/>
    </row>
    <row r="5865" customFormat="false" ht="15" hidden="false" customHeight="false" outlineLevel="0" collapsed="false">
      <c r="A5865" s="4" t="s">
        <v>8451</v>
      </c>
      <c r="B5865" s="4" t="n">
        <v>16</v>
      </c>
      <c r="C5865" s="4" t="s">
        <v>1280</v>
      </c>
      <c r="D5865" s="4" t="s">
        <v>36</v>
      </c>
      <c r="E5865" s="4" t="s">
        <v>3827</v>
      </c>
      <c r="F5865" s="4" t="s">
        <v>5077</v>
      </c>
      <c r="G5865" s="4"/>
      <c r="H5865" s="4" t="s">
        <v>8296</v>
      </c>
      <c r="I5865" s="4"/>
      <c r="J5865" s="4"/>
      <c r="K5865" s="4"/>
      <c r="L5865" s="10" t="n">
        <v>1.36</v>
      </c>
      <c r="M5865" s="10" t="n">
        <v>0.3</v>
      </c>
      <c r="N5865" s="11" t="s">
        <v>103</v>
      </c>
      <c r="O5865" s="11" t="s">
        <v>103</v>
      </c>
      <c r="P5865" s="11" t="s">
        <v>103</v>
      </c>
      <c r="Q5865" s="11" t="s">
        <v>103</v>
      </c>
      <c r="R5865" s="4"/>
    </row>
    <row r="5866" customFormat="false" ht="15" hidden="false" customHeight="false" outlineLevel="0" collapsed="false">
      <c r="A5866" s="4" t="s">
        <v>8452</v>
      </c>
      <c r="B5866" s="4" t="n">
        <v>16</v>
      </c>
      <c r="C5866" s="4" t="s">
        <v>1280</v>
      </c>
      <c r="D5866" s="4" t="s">
        <v>36</v>
      </c>
      <c r="E5866" s="4" t="s">
        <v>3827</v>
      </c>
      <c r="F5866" s="4" t="s">
        <v>5568</v>
      </c>
      <c r="G5866" s="4" t="s">
        <v>1942</v>
      </c>
      <c r="H5866" s="4" t="s">
        <v>8453</v>
      </c>
      <c r="I5866" s="4"/>
      <c r="J5866" s="4"/>
      <c r="K5866" s="4"/>
      <c r="L5866" s="10" t="n">
        <v>1.36</v>
      </c>
      <c r="M5866" s="10" t="n">
        <v>0.3</v>
      </c>
      <c r="N5866" s="11" t="s">
        <v>103</v>
      </c>
      <c r="O5866" s="11" t="s">
        <v>103</v>
      </c>
      <c r="P5866" s="11" t="s">
        <v>103</v>
      </c>
      <c r="Q5866" s="11" t="s">
        <v>103</v>
      </c>
      <c r="R5866" s="4"/>
    </row>
    <row r="5867" customFormat="false" ht="15" hidden="false" customHeight="false" outlineLevel="0" collapsed="false">
      <c r="A5867" s="4" t="s">
        <v>8454</v>
      </c>
      <c r="B5867" s="4" t="n">
        <v>16</v>
      </c>
      <c r="C5867" s="4" t="s">
        <v>1280</v>
      </c>
      <c r="D5867" s="4" t="s">
        <v>36</v>
      </c>
      <c r="E5867" s="4" t="s">
        <v>3827</v>
      </c>
      <c r="F5867" s="4" t="s">
        <v>6256</v>
      </c>
      <c r="G5867" s="4" t="s">
        <v>1792</v>
      </c>
      <c r="H5867" s="4" t="s">
        <v>8455</v>
      </c>
      <c r="I5867" s="4"/>
      <c r="J5867" s="4"/>
      <c r="K5867" s="4"/>
      <c r="L5867" s="10" t="n">
        <v>1.36</v>
      </c>
      <c r="M5867" s="10" t="n">
        <v>0.3</v>
      </c>
      <c r="N5867" s="11" t="s">
        <v>103</v>
      </c>
      <c r="O5867" s="11" t="s">
        <v>103</v>
      </c>
      <c r="P5867" s="11" t="s">
        <v>103</v>
      </c>
      <c r="Q5867" s="11" t="s">
        <v>103</v>
      </c>
      <c r="R5867" s="4"/>
    </row>
    <row r="5868" customFormat="false" ht="15" hidden="false" customHeight="false" outlineLevel="0" collapsed="false">
      <c r="A5868" s="4" t="s">
        <v>8456</v>
      </c>
      <c r="B5868" s="4" t="n">
        <v>16</v>
      </c>
      <c r="C5868" s="4" t="s">
        <v>1280</v>
      </c>
      <c r="D5868" s="4" t="s">
        <v>36</v>
      </c>
      <c r="E5868" s="4" t="s">
        <v>3827</v>
      </c>
      <c r="F5868" s="4" t="s">
        <v>4588</v>
      </c>
      <c r="G5868" s="4" t="s">
        <v>1792</v>
      </c>
      <c r="H5868" s="4" t="s">
        <v>8455</v>
      </c>
      <c r="I5868" s="4"/>
      <c r="J5868" s="4"/>
      <c r="K5868" s="4"/>
      <c r="L5868" s="10" t="n">
        <v>1.36</v>
      </c>
      <c r="M5868" s="10" t="n">
        <v>0.3</v>
      </c>
      <c r="N5868" s="11" t="s">
        <v>103</v>
      </c>
      <c r="O5868" s="11" t="s">
        <v>103</v>
      </c>
      <c r="P5868" s="11" t="s">
        <v>103</v>
      </c>
      <c r="Q5868" s="11" t="s">
        <v>103</v>
      </c>
      <c r="R5868" s="4"/>
    </row>
    <row r="5869" customFormat="false" ht="15" hidden="false" customHeight="false" outlineLevel="0" collapsed="false">
      <c r="A5869" s="4" t="s">
        <v>8457</v>
      </c>
      <c r="B5869" s="4" t="n">
        <v>16</v>
      </c>
      <c r="C5869" s="4" t="s">
        <v>1280</v>
      </c>
      <c r="D5869" s="4" t="s">
        <v>36</v>
      </c>
      <c r="E5869" s="4" t="s">
        <v>3827</v>
      </c>
      <c r="F5869" s="4" t="s">
        <v>4588</v>
      </c>
      <c r="G5869" s="4" t="s">
        <v>1792</v>
      </c>
      <c r="H5869" s="4" t="s">
        <v>8455</v>
      </c>
      <c r="I5869" s="4"/>
      <c r="J5869" s="4"/>
      <c r="K5869" s="4"/>
      <c r="L5869" s="10" t="n">
        <v>1.36</v>
      </c>
      <c r="M5869" s="10" t="n">
        <v>0.3</v>
      </c>
      <c r="N5869" s="11" t="s">
        <v>103</v>
      </c>
      <c r="O5869" s="11" t="s">
        <v>103</v>
      </c>
      <c r="P5869" s="11" t="s">
        <v>103</v>
      </c>
      <c r="Q5869" s="11" t="s">
        <v>103</v>
      </c>
      <c r="R5869" s="4"/>
    </row>
    <row r="5870" customFormat="false" ht="15" hidden="false" customHeight="false" outlineLevel="0" collapsed="false">
      <c r="A5870" s="4" t="s">
        <v>8458</v>
      </c>
      <c r="B5870" s="4" t="n">
        <v>16</v>
      </c>
      <c r="C5870" s="4" t="s">
        <v>1280</v>
      </c>
      <c r="D5870" s="4" t="s">
        <v>36</v>
      </c>
      <c r="E5870" s="4" t="s">
        <v>3827</v>
      </c>
      <c r="F5870" s="4" t="s">
        <v>4588</v>
      </c>
      <c r="G5870" s="4" t="s">
        <v>1792</v>
      </c>
      <c r="H5870" s="4" t="s">
        <v>8455</v>
      </c>
      <c r="I5870" s="4"/>
      <c r="J5870" s="4"/>
      <c r="K5870" s="4"/>
      <c r="L5870" s="10" t="n">
        <v>1.36</v>
      </c>
      <c r="M5870" s="10" t="n">
        <v>0.3</v>
      </c>
      <c r="N5870" s="11" t="s">
        <v>103</v>
      </c>
      <c r="O5870" s="11" t="s">
        <v>103</v>
      </c>
      <c r="P5870" s="11" t="s">
        <v>103</v>
      </c>
      <c r="Q5870" s="11" t="s">
        <v>103</v>
      </c>
      <c r="R5870" s="4"/>
    </row>
    <row r="5871" customFormat="false" ht="15" hidden="false" customHeight="false" outlineLevel="0" collapsed="false">
      <c r="A5871" s="4" t="s">
        <v>8459</v>
      </c>
      <c r="B5871" s="4" t="n">
        <v>16</v>
      </c>
      <c r="C5871" s="4" t="s">
        <v>1280</v>
      </c>
      <c r="D5871" s="4" t="s">
        <v>36</v>
      </c>
      <c r="E5871" s="4" t="s">
        <v>3827</v>
      </c>
      <c r="F5871" s="4" t="s">
        <v>4622</v>
      </c>
      <c r="G5871" s="4" t="s">
        <v>2672</v>
      </c>
      <c r="H5871" s="4" t="s">
        <v>2807</v>
      </c>
      <c r="I5871" s="4"/>
      <c r="J5871" s="4"/>
      <c r="K5871" s="4"/>
      <c r="L5871" s="10" t="n">
        <v>1.36</v>
      </c>
      <c r="M5871" s="10" t="n">
        <v>0.3</v>
      </c>
      <c r="N5871" s="11" t="s">
        <v>103</v>
      </c>
      <c r="O5871" s="11" t="s">
        <v>103</v>
      </c>
      <c r="P5871" s="11" t="s">
        <v>103</v>
      </c>
      <c r="Q5871" s="11" t="s">
        <v>103</v>
      </c>
      <c r="R5871" s="4"/>
    </row>
    <row r="5872" customFormat="false" ht="15" hidden="false" customHeight="false" outlineLevel="0" collapsed="false">
      <c r="A5872" s="4" t="s">
        <v>8460</v>
      </c>
      <c r="B5872" s="4" t="n">
        <v>16</v>
      </c>
      <c r="C5872" s="4" t="s">
        <v>1280</v>
      </c>
      <c r="D5872" s="4" t="s">
        <v>36</v>
      </c>
      <c r="E5872" s="4" t="s">
        <v>3827</v>
      </c>
      <c r="F5872" s="4" t="s">
        <v>4470</v>
      </c>
      <c r="G5872" s="4" t="s">
        <v>2672</v>
      </c>
      <c r="H5872" s="4" t="s">
        <v>2807</v>
      </c>
      <c r="I5872" s="4"/>
      <c r="J5872" s="4"/>
      <c r="K5872" s="4"/>
      <c r="L5872" s="10" t="n">
        <v>1.36</v>
      </c>
      <c r="M5872" s="10" t="n">
        <v>0.3</v>
      </c>
      <c r="N5872" s="11" t="s">
        <v>103</v>
      </c>
      <c r="O5872" s="11" t="s">
        <v>103</v>
      </c>
      <c r="P5872" s="11" t="s">
        <v>103</v>
      </c>
      <c r="Q5872" s="11" t="s">
        <v>103</v>
      </c>
      <c r="R5872" s="4"/>
    </row>
    <row r="5873" customFormat="false" ht="15" hidden="false" customHeight="false" outlineLevel="0" collapsed="false">
      <c r="A5873" s="4" t="s">
        <v>8461</v>
      </c>
      <c r="B5873" s="4" t="n">
        <v>16</v>
      </c>
      <c r="C5873" s="4" t="s">
        <v>1280</v>
      </c>
      <c r="D5873" s="4" t="s">
        <v>36</v>
      </c>
      <c r="E5873" s="4" t="s">
        <v>3827</v>
      </c>
      <c r="F5873" s="4" t="s">
        <v>4622</v>
      </c>
      <c r="G5873" s="4" t="s">
        <v>8462</v>
      </c>
      <c r="H5873" s="4" t="s">
        <v>2807</v>
      </c>
      <c r="I5873" s="4"/>
      <c r="J5873" s="4"/>
      <c r="K5873" s="4"/>
      <c r="L5873" s="10" t="n">
        <v>1.36</v>
      </c>
      <c r="M5873" s="10" t="n">
        <v>0.3</v>
      </c>
      <c r="N5873" s="11" t="s">
        <v>103</v>
      </c>
      <c r="O5873" s="11" t="s">
        <v>103</v>
      </c>
      <c r="P5873" s="11" t="s">
        <v>103</v>
      </c>
      <c r="Q5873" s="11" t="s">
        <v>103</v>
      </c>
      <c r="R5873" s="4"/>
    </row>
    <row r="5874" customFormat="false" ht="15" hidden="false" customHeight="false" outlineLevel="0" collapsed="false">
      <c r="A5874" s="4" t="s">
        <v>8463</v>
      </c>
      <c r="B5874" s="4" t="n">
        <v>16</v>
      </c>
      <c r="C5874" s="4" t="s">
        <v>1280</v>
      </c>
      <c r="D5874" s="4" t="s">
        <v>36</v>
      </c>
      <c r="E5874" s="4" t="s">
        <v>3827</v>
      </c>
      <c r="F5874" s="4" t="s">
        <v>5916</v>
      </c>
      <c r="G5874" s="4" t="s">
        <v>8464</v>
      </c>
      <c r="H5874" s="4" t="s">
        <v>8465</v>
      </c>
      <c r="I5874" s="4"/>
      <c r="J5874" s="4"/>
      <c r="K5874" s="4"/>
      <c r="L5874" s="10" t="n">
        <v>1.36</v>
      </c>
      <c r="M5874" s="10" t="n">
        <v>0.3</v>
      </c>
      <c r="N5874" s="11" t="s">
        <v>103</v>
      </c>
      <c r="O5874" s="11" t="s">
        <v>103</v>
      </c>
      <c r="P5874" s="11" t="s">
        <v>103</v>
      </c>
      <c r="Q5874" s="11" t="s">
        <v>103</v>
      </c>
      <c r="R5874" s="4"/>
    </row>
    <row r="5875" customFormat="false" ht="15" hidden="false" customHeight="false" outlineLevel="0" collapsed="false">
      <c r="A5875" s="4" t="s">
        <v>8466</v>
      </c>
      <c r="B5875" s="4" t="n">
        <v>16</v>
      </c>
      <c r="C5875" s="4" t="s">
        <v>1280</v>
      </c>
      <c r="D5875" s="4" t="s">
        <v>36</v>
      </c>
      <c r="E5875" s="4" t="s">
        <v>3827</v>
      </c>
      <c r="F5875" s="4" t="s">
        <v>5568</v>
      </c>
      <c r="G5875" s="4" t="s">
        <v>6081</v>
      </c>
      <c r="H5875" s="4" t="s">
        <v>8465</v>
      </c>
      <c r="I5875" s="4"/>
      <c r="J5875" s="4"/>
      <c r="K5875" s="4"/>
      <c r="L5875" s="10" t="n">
        <v>1.36</v>
      </c>
      <c r="M5875" s="10" t="n">
        <v>0.3</v>
      </c>
      <c r="N5875" s="11" t="s">
        <v>103</v>
      </c>
      <c r="O5875" s="11" t="s">
        <v>103</v>
      </c>
      <c r="P5875" s="11" t="s">
        <v>103</v>
      </c>
      <c r="Q5875" s="11" t="s">
        <v>103</v>
      </c>
      <c r="R5875" s="4"/>
    </row>
    <row r="5876" customFormat="false" ht="15" hidden="false" customHeight="false" outlineLevel="0" collapsed="false">
      <c r="A5876" s="4" t="s">
        <v>8467</v>
      </c>
      <c r="B5876" s="4" t="n">
        <v>16</v>
      </c>
      <c r="C5876" s="4" t="s">
        <v>1280</v>
      </c>
      <c r="D5876" s="4" t="s">
        <v>36</v>
      </c>
      <c r="E5876" s="4" t="s">
        <v>3827</v>
      </c>
      <c r="F5876" s="4" t="s">
        <v>5568</v>
      </c>
      <c r="G5876" s="4" t="s">
        <v>5769</v>
      </c>
      <c r="H5876" s="4" t="s">
        <v>8465</v>
      </c>
      <c r="I5876" s="4"/>
      <c r="J5876" s="4"/>
      <c r="K5876" s="4"/>
      <c r="L5876" s="10" t="n">
        <v>1.36</v>
      </c>
      <c r="M5876" s="10" t="n">
        <v>0.3</v>
      </c>
      <c r="N5876" s="11" t="s">
        <v>103</v>
      </c>
      <c r="O5876" s="11" t="s">
        <v>103</v>
      </c>
      <c r="P5876" s="11" t="s">
        <v>103</v>
      </c>
      <c r="Q5876" s="11" t="s">
        <v>103</v>
      </c>
      <c r="R5876" s="4"/>
    </row>
    <row r="5877" customFormat="false" ht="15" hidden="false" customHeight="false" outlineLevel="0" collapsed="false">
      <c r="A5877" s="4" t="s">
        <v>8468</v>
      </c>
      <c r="B5877" s="4" t="n">
        <v>16</v>
      </c>
      <c r="C5877" s="4" t="s">
        <v>1280</v>
      </c>
      <c r="D5877" s="4" t="s">
        <v>36</v>
      </c>
      <c r="E5877" s="4" t="s">
        <v>3827</v>
      </c>
      <c r="F5877" s="4" t="s">
        <v>5568</v>
      </c>
      <c r="G5877" s="4" t="s">
        <v>6081</v>
      </c>
      <c r="H5877" s="4" t="s">
        <v>8465</v>
      </c>
      <c r="I5877" s="4"/>
      <c r="J5877" s="4"/>
      <c r="K5877" s="4"/>
      <c r="L5877" s="10" t="n">
        <v>1.36</v>
      </c>
      <c r="M5877" s="10" t="n">
        <v>0.3</v>
      </c>
      <c r="N5877" s="11" t="s">
        <v>103</v>
      </c>
      <c r="O5877" s="11" t="s">
        <v>103</v>
      </c>
      <c r="P5877" s="11" t="s">
        <v>103</v>
      </c>
      <c r="Q5877" s="11" t="s">
        <v>103</v>
      </c>
      <c r="R5877" s="4"/>
    </row>
    <row r="5878" customFormat="false" ht="15" hidden="false" customHeight="false" outlineLevel="0" collapsed="false">
      <c r="A5878" s="4" t="s">
        <v>8469</v>
      </c>
      <c r="B5878" s="4" t="n">
        <v>16</v>
      </c>
      <c r="C5878" s="4" t="s">
        <v>1280</v>
      </c>
      <c r="D5878" s="4" t="s">
        <v>36</v>
      </c>
      <c r="E5878" s="4" t="s">
        <v>3827</v>
      </c>
      <c r="F5878" s="4" t="s">
        <v>5568</v>
      </c>
      <c r="G5878" s="4" t="s">
        <v>6081</v>
      </c>
      <c r="H5878" s="4" t="s">
        <v>8465</v>
      </c>
      <c r="I5878" s="4"/>
      <c r="J5878" s="4"/>
      <c r="K5878" s="4"/>
      <c r="L5878" s="10" t="n">
        <v>1.36</v>
      </c>
      <c r="M5878" s="10" t="n">
        <v>0.3</v>
      </c>
      <c r="N5878" s="11" t="s">
        <v>103</v>
      </c>
      <c r="O5878" s="11" t="s">
        <v>103</v>
      </c>
      <c r="P5878" s="11" t="s">
        <v>103</v>
      </c>
      <c r="Q5878" s="11" t="s">
        <v>103</v>
      </c>
      <c r="R5878" s="4"/>
    </row>
    <row r="5879" customFormat="false" ht="15" hidden="false" customHeight="false" outlineLevel="0" collapsed="false">
      <c r="A5879" s="4" t="s">
        <v>8470</v>
      </c>
      <c r="B5879" s="4" t="n">
        <v>16</v>
      </c>
      <c r="C5879" s="4" t="s">
        <v>1280</v>
      </c>
      <c r="D5879" s="4" t="s">
        <v>36</v>
      </c>
      <c r="E5879" s="4" t="s">
        <v>3827</v>
      </c>
      <c r="F5879" s="4" t="s">
        <v>5568</v>
      </c>
      <c r="G5879" s="4" t="s">
        <v>6081</v>
      </c>
      <c r="H5879" s="4" t="s">
        <v>8465</v>
      </c>
      <c r="I5879" s="4"/>
      <c r="J5879" s="4"/>
      <c r="K5879" s="4"/>
      <c r="L5879" s="10" t="n">
        <v>1.36</v>
      </c>
      <c r="M5879" s="10" t="n">
        <v>0.3</v>
      </c>
      <c r="N5879" s="11" t="s">
        <v>103</v>
      </c>
      <c r="O5879" s="11" t="s">
        <v>103</v>
      </c>
      <c r="P5879" s="11" t="s">
        <v>103</v>
      </c>
      <c r="Q5879" s="11" t="s">
        <v>103</v>
      </c>
      <c r="R5879" s="4"/>
    </row>
    <row r="5880" customFormat="false" ht="15" hidden="false" customHeight="false" outlineLevel="0" collapsed="false">
      <c r="A5880" s="4" t="s">
        <v>8471</v>
      </c>
      <c r="B5880" s="4" t="n">
        <v>16</v>
      </c>
      <c r="C5880" s="4" t="s">
        <v>1280</v>
      </c>
      <c r="D5880" s="4" t="s">
        <v>36</v>
      </c>
      <c r="E5880" s="4" t="s">
        <v>3827</v>
      </c>
      <c r="F5880" s="4" t="s">
        <v>4414</v>
      </c>
      <c r="G5880" s="4" t="s">
        <v>8320</v>
      </c>
      <c r="H5880" s="4" t="s">
        <v>2807</v>
      </c>
      <c r="I5880" s="4"/>
      <c r="J5880" s="4"/>
      <c r="K5880" s="4"/>
      <c r="L5880" s="10" t="n">
        <v>1.36</v>
      </c>
      <c r="M5880" s="10" t="n">
        <v>0.3</v>
      </c>
      <c r="N5880" s="11" t="s">
        <v>103</v>
      </c>
      <c r="O5880" s="11" t="s">
        <v>103</v>
      </c>
      <c r="P5880" s="11" t="s">
        <v>103</v>
      </c>
      <c r="Q5880" s="11" t="s">
        <v>103</v>
      </c>
      <c r="R5880" s="4"/>
    </row>
    <row r="5881" customFormat="false" ht="15" hidden="false" customHeight="false" outlineLevel="0" collapsed="false">
      <c r="A5881" s="4" t="s">
        <v>8472</v>
      </c>
      <c r="B5881" s="4" t="n">
        <v>16</v>
      </c>
      <c r="C5881" s="4" t="s">
        <v>1280</v>
      </c>
      <c r="D5881" s="4" t="s">
        <v>36</v>
      </c>
      <c r="E5881" s="4" t="s">
        <v>3827</v>
      </c>
      <c r="F5881" s="4" t="s">
        <v>4635</v>
      </c>
      <c r="G5881" s="4" t="s">
        <v>8317</v>
      </c>
      <c r="H5881" s="4" t="s">
        <v>2807</v>
      </c>
      <c r="I5881" s="4"/>
      <c r="J5881" s="4"/>
      <c r="K5881" s="4"/>
      <c r="L5881" s="10" t="n">
        <v>1.36</v>
      </c>
      <c r="M5881" s="10" t="n">
        <v>0.3</v>
      </c>
      <c r="N5881" s="11" t="s">
        <v>103</v>
      </c>
      <c r="O5881" s="11" t="s">
        <v>103</v>
      </c>
      <c r="P5881" s="11" t="s">
        <v>103</v>
      </c>
      <c r="Q5881" s="11" t="s">
        <v>103</v>
      </c>
      <c r="R5881" s="4"/>
    </row>
    <row r="5882" customFormat="false" ht="15" hidden="false" customHeight="false" outlineLevel="0" collapsed="false">
      <c r="A5882" s="4" t="s">
        <v>8473</v>
      </c>
      <c r="B5882" s="4" t="n">
        <v>16</v>
      </c>
      <c r="C5882" s="4" t="s">
        <v>1280</v>
      </c>
      <c r="D5882" s="4" t="s">
        <v>36</v>
      </c>
      <c r="E5882" s="4" t="s">
        <v>3827</v>
      </c>
      <c r="F5882" s="4" t="s">
        <v>4414</v>
      </c>
      <c r="G5882" s="4" t="s">
        <v>2672</v>
      </c>
      <c r="H5882" s="4" t="s">
        <v>2807</v>
      </c>
      <c r="I5882" s="4"/>
      <c r="J5882" s="4"/>
      <c r="K5882" s="4"/>
      <c r="L5882" s="10" t="n">
        <v>1.36</v>
      </c>
      <c r="M5882" s="10" t="n">
        <v>0.3</v>
      </c>
      <c r="N5882" s="11" t="s">
        <v>103</v>
      </c>
      <c r="O5882" s="11" t="s">
        <v>103</v>
      </c>
      <c r="P5882" s="11" t="s">
        <v>103</v>
      </c>
      <c r="Q5882" s="11" t="s">
        <v>103</v>
      </c>
      <c r="R5882" s="4"/>
    </row>
    <row r="5883" customFormat="false" ht="15" hidden="false" customHeight="false" outlineLevel="0" collapsed="false">
      <c r="A5883" s="4" t="s">
        <v>8474</v>
      </c>
      <c r="B5883" s="4" t="n">
        <v>16</v>
      </c>
      <c r="C5883" s="4" t="s">
        <v>1280</v>
      </c>
      <c r="D5883" s="4" t="s">
        <v>36</v>
      </c>
      <c r="E5883" s="4" t="s">
        <v>3827</v>
      </c>
      <c r="F5883" s="4" t="s">
        <v>4414</v>
      </c>
      <c r="G5883" s="4"/>
      <c r="H5883" s="4" t="s">
        <v>1281</v>
      </c>
      <c r="I5883" s="4"/>
      <c r="J5883" s="4"/>
      <c r="K5883" s="4"/>
      <c r="L5883" s="10" t="n">
        <v>1.36</v>
      </c>
      <c r="M5883" s="10" t="n">
        <v>0.3</v>
      </c>
      <c r="N5883" s="11" t="s">
        <v>103</v>
      </c>
      <c r="O5883" s="11" t="s">
        <v>103</v>
      </c>
      <c r="P5883" s="11" t="s">
        <v>103</v>
      </c>
      <c r="Q5883" s="11" t="s">
        <v>103</v>
      </c>
      <c r="R5883" s="4"/>
    </row>
    <row r="5884" customFormat="false" ht="15" hidden="false" customHeight="false" outlineLevel="0" collapsed="false">
      <c r="A5884" s="4" t="s">
        <v>8475</v>
      </c>
      <c r="B5884" s="4" t="n">
        <v>16</v>
      </c>
      <c r="C5884" s="4" t="s">
        <v>1280</v>
      </c>
      <c r="D5884" s="4" t="s">
        <v>36</v>
      </c>
      <c r="E5884" s="4" t="s">
        <v>3827</v>
      </c>
      <c r="F5884" s="4" t="s">
        <v>4414</v>
      </c>
      <c r="G5884" s="4" t="s">
        <v>2555</v>
      </c>
      <c r="H5884" s="4" t="s">
        <v>1281</v>
      </c>
      <c r="I5884" s="4"/>
      <c r="J5884" s="4"/>
      <c r="K5884" s="4"/>
      <c r="L5884" s="10" t="n">
        <v>1.36</v>
      </c>
      <c r="M5884" s="10" t="n">
        <v>0.3</v>
      </c>
      <c r="N5884" s="11" t="s">
        <v>103</v>
      </c>
      <c r="O5884" s="11" t="s">
        <v>103</v>
      </c>
      <c r="P5884" s="11" t="s">
        <v>103</v>
      </c>
      <c r="Q5884" s="11" t="s">
        <v>103</v>
      </c>
      <c r="R5884" s="4"/>
    </row>
    <row r="5885" customFormat="false" ht="15" hidden="false" customHeight="false" outlineLevel="0" collapsed="false">
      <c r="A5885" s="4" t="s">
        <v>8476</v>
      </c>
      <c r="B5885" s="4" t="n">
        <v>16</v>
      </c>
      <c r="C5885" s="4" t="s">
        <v>1280</v>
      </c>
      <c r="D5885" s="4" t="s">
        <v>36</v>
      </c>
      <c r="E5885" s="4" t="s">
        <v>3827</v>
      </c>
      <c r="F5885" s="4" t="s">
        <v>4600</v>
      </c>
      <c r="G5885" s="4" t="s">
        <v>2555</v>
      </c>
      <c r="H5885" s="4" t="s">
        <v>1281</v>
      </c>
      <c r="I5885" s="4"/>
      <c r="J5885" s="4"/>
      <c r="K5885" s="4"/>
      <c r="L5885" s="10" t="n">
        <v>1.36</v>
      </c>
      <c r="M5885" s="10" t="n">
        <v>0.3</v>
      </c>
      <c r="N5885" s="11" t="s">
        <v>103</v>
      </c>
      <c r="O5885" s="11" t="s">
        <v>103</v>
      </c>
      <c r="P5885" s="11" t="s">
        <v>103</v>
      </c>
      <c r="Q5885" s="11" t="s">
        <v>103</v>
      </c>
      <c r="R5885" s="4"/>
    </row>
    <row r="5886" customFormat="false" ht="15" hidden="false" customHeight="false" outlineLevel="0" collapsed="false">
      <c r="A5886" s="4" t="s">
        <v>8477</v>
      </c>
      <c r="B5886" s="4" t="n">
        <v>16</v>
      </c>
      <c r="C5886" s="4" t="s">
        <v>1280</v>
      </c>
      <c r="D5886" s="4" t="s">
        <v>36</v>
      </c>
      <c r="E5886" s="4" t="s">
        <v>3827</v>
      </c>
      <c r="F5886" s="4" t="s">
        <v>4470</v>
      </c>
      <c r="G5886" s="4"/>
      <c r="H5886" s="4" t="s">
        <v>1281</v>
      </c>
      <c r="I5886" s="4"/>
      <c r="J5886" s="4"/>
      <c r="K5886" s="4"/>
      <c r="L5886" s="10" t="n">
        <v>1.36</v>
      </c>
      <c r="M5886" s="10" t="n">
        <v>0.3</v>
      </c>
      <c r="N5886" s="11" t="s">
        <v>103</v>
      </c>
      <c r="O5886" s="11" t="s">
        <v>103</v>
      </c>
      <c r="P5886" s="11" t="s">
        <v>103</v>
      </c>
      <c r="Q5886" s="11" t="s">
        <v>103</v>
      </c>
      <c r="R5886" s="4"/>
    </row>
    <row r="5887" customFormat="false" ht="15" hidden="false" customHeight="false" outlineLevel="0" collapsed="false">
      <c r="A5887" s="4" t="s">
        <v>8478</v>
      </c>
      <c r="B5887" s="4" t="n">
        <v>16</v>
      </c>
      <c r="C5887" s="4" t="s">
        <v>1280</v>
      </c>
      <c r="D5887" s="4" t="s">
        <v>36</v>
      </c>
      <c r="E5887" s="4" t="s">
        <v>3827</v>
      </c>
      <c r="F5887" s="4" t="s">
        <v>8479</v>
      </c>
      <c r="G5887" s="4" t="s">
        <v>8480</v>
      </c>
      <c r="H5887" s="4" t="s">
        <v>1281</v>
      </c>
      <c r="I5887" s="4"/>
      <c r="J5887" s="4"/>
      <c r="K5887" s="4"/>
      <c r="L5887" s="10" t="n">
        <v>1.36</v>
      </c>
      <c r="M5887" s="10" t="n">
        <v>0.3</v>
      </c>
      <c r="N5887" s="11" t="s">
        <v>103</v>
      </c>
      <c r="O5887" s="11" t="s">
        <v>103</v>
      </c>
      <c r="P5887" s="11" t="s">
        <v>103</v>
      </c>
      <c r="Q5887" s="11" t="s">
        <v>103</v>
      </c>
      <c r="R5887" s="4"/>
    </row>
    <row r="5888" customFormat="false" ht="15" hidden="false" customHeight="false" outlineLevel="0" collapsed="false">
      <c r="A5888" s="4" t="s">
        <v>8481</v>
      </c>
      <c r="B5888" s="4" t="n">
        <v>16</v>
      </c>
      <c r="C5888" s="4" t="s">
        <v>1280</v>
      </c>
      <c r="D5888" s="4" t="s">
        <v>36</v>
      </c>
      <c r="E5888" s="4" t="s">
        <v>3827</v>
      </c>
      <c r="F5888" s="4" t="s">
        <v>4622</v>
      </c>
      <c r="G5888" s="4" t="s">
        <v>2379</v>
      </c>
      <c r="H5888" s="4" t="s">
        <v>1281</v>
      </c>
      <c r="I5888" s="4"/>
      <c r="J5888" s="4"/>
      <c r="K5888" s="4"/>
      <c r="L5888" s="10" t="n">
        <v>1.36</v>
      </c>
      <c r="M5888" s="10" t="n">
        <v>0.3</v>
      </c>
      <c r="N5888" s="11" t="s">
        <v>103</v>
      </c>
      <c r="O5888" s="11" t="s">
        <v>103</v>
      </c>
      <c r="P5888" s="11" t="s">
        <v>103</v>
      </c>
      <c r="Q5888" s="11" t="s">
        <v>103</v>
      </c>
      <c r="R5888" s="4"/>
    </row>
    <row r="5889" customFormat="false" ht="15" hidden="false" customHeight="false" outlineLevel="0" collapsed="false">
      <c r="A5889" s="4" t="s">
        <v>8482</v>
      </c>
      <c r="B5889" s="4" t="n">
        <v>16</v>
      </c>
      <c r="C5889" s="4" t="s">
        <v>1280</v>
      </c>
      <c r="D5889" s="4" t="s">
        <v>36</v>
      </c>
      <c r="E5889" s="4" t="s">
        <v>3827</v>
      </c>
      <c r="F5889" s="4" t="s">
        <v>4598</v>
      </c>
      <c r="G5889" s="4"/>
      <c r="H5889" s="4" t="s">
        <v>1281</v>
      </c>
      <c r="I5889" s="4"/>
      <c r="J5889" s="4"/>
      <c r="K5889" s="4"/>
      <c r="L5889" s="10" t="n">
        <v>1.36</v>
      </c>
      <c r="M5889" s="10" t="n">
        <v>0.3</v>
      </c>
      <c r="N5889" s="11" t="s">
        <v>103</v>
      </c>
      <c r="O5889" s="11" t="s">
        <v>103</v>
      </c>
      <c r="P5889" s="11" t="s">
        <v>103</v>
      </c>
      <c r="Q5889" s="11" t="s">
        <v>103</v>
      </c>
      <c r="R5889" s="4"/>
    </row>
    <row r="5890" customFormat="false" ht="15" hidden="false" customHeight="false" outlineLevel="0" collapsed="false">
      <c r="A5890" s="4" t="s">
        <v>8483</v>
      </c>
      <c r="B5890" s="4" t="n">
        <v>16</v>
      </c>
      <c r="C5890" s="4" t="s">
        <v>1280</v>
      </c>
      <c r="D5890" s="4" t="s">
        <v>36</v>
      </c>
      <c r="E5890" s="4" t="s">
        <v>3827</v>
      </c>
      <c r="F5890" s="4" t="s">
        <v>4946</v>
      </c>
      <c r="G5890" s="4" t="s">
        <v>1976</v>
      </c>
      <c r="H5890" s="4" t="s">
        <v>8395</v>
      </c>
      <c r="I5890" s="4"/>
      <c r="J5890" s="4"/>
      <c r="K5890" s="4"/>
      <c r="L5890" s="10" t="n">
        <v>1.36</v>
      </c>
      <c r="M5890" s="10" t="n">
        <v>0.3</v>
      </c>
      <c r="N5890" s="11" t="s">
        <v>103</v>
      </c>
      <c r="O5890" s="11" t="s">
        <v>103</v>
      </c>
      <c r="P5890" s="11" t="s">
        <v>103</v>
      </c>
      <c r="Q5890" s="11" t="s">
        <v>103</v>
      </c>
      <c r="R5890" s="4"/>
    </row>
    <row r="5891" customFormat="false" ht="15" hidden="false" customHeight="false" outlineLevel="0" collapsed="false">
      <c r="A5891" s="4" t="s">
        <v>8484</v>
      </c>
      <c r="B5891" s="4" t="n">
        <v>16</v>
      </c>
      <c r="C5891" s="4" t="s">
        <v>1280</v>
      </c>
      <c r="D5891" s="4" t="s">
        <v>36</v>
      </c>
      <c r="E5891" s="4" t="s">
        <v>3827</v>
      </c>
      <c r="F5891" s="4" t="s">
        <v>8485</v>
      </c>
      <c r="G5891" s="4" t="s">
        <v>8486</v>
      </c>
      <c r="H5891" s="4" t="s">
        <v>8395</v>
      </c>
      <c r="I5891" s="4"/>
      <c r="J5891" s="4"/>
      <c r="K5891" s="4"/>
      <c r="L5891" s="10" t="n">
        <v>1.36</v>
      </c>
      <c r="M5891" s="10" t="n">
        <v>0.3</v>
      </c>
      <c r="N5891" s="11" t="s">
        <v>103</v>
      </c>
      <c r="O5891" s="11" t="s">
        <v>103</v>
      </c>
      <c r="P5891" s="11" t="s">
        <v>103</v>
      </c>
      <c r="Q5891" s="11" t="s">
        <v>103</v>
      </c>
      <c r="R5891" s="4"/>
    </row>
    <row r="5892" customFormat="false" ht="15" hidden="false" customHeight="false" outlineLevel="0" collapsed="false">
      <c r="A5892" s="4" t="s">
        <v>8487</v>
      </c>
      <c r="B5892" s="4" t="n">
        <v>16</v>
      </c>
      <c r="C5892" s="4" t="s">
        <v>1280</v>
      </c>
      <c r="D5892" s="4" t="s">
        <v>36</v>
      </c>
      <c r="E5892" s="4" t="s">
        <v>3827</v>
      </c>
      <c r="F5892" s="4" t="s">
        <v>8488</v>
      </c>
      <c r="G5892" s="4" t="s">
        <v>7654</v>
      </c>
      <c r="H5892" s="4" t="s">
        <v>8400</v>
      </c>
      <c r="I5892" s="4"/>
      <c r="J5892" s="4"/>
      <c r="K5892" s="4"/>
      <c r="L5892" s="10" t="n">
        <v>1.36</v>
      </c>
      <c r="M5892" s="10" t="n">
        <v>0.3</v>
      </c>
      <c r="N5892" s="11" t="s">
        <v>103</v>
      </c>
      <c r="O5892" s="11" t="s">
        <v>103</v>
      </c>
      <c r="P5892" s="11" t="s">
        <v>103</v>
      </c>
      <c r="Q5892" s="11" t="s">
        <v>103</v>
      </c>
      <c r="R5892" s="4"/>
    </row>
    <row r="5893" customFormat="false" ht="15" hidden="false" customHeight="false" outlineLevel="0" collapsed="false">
      <c r="A5893" s="4" t="s">
        <v>8489</v>
      </c>
      <c r="B5893" s="4" t="n">
        <v>16</v>
      </c>
      <c r="C5893" s="4" t="s">
        <v>1280</v>
      </c>
      <c r="D5893" s="4" t="s">
        <v>36</v>
      </c>
      <c r="E5893" s="4" t="s">
        <v>3827</v>
      </c>
      <c r="F5893" s="4" t="s">
        <v>4946</v>
      </c>
      <c r="G5893" s="4" t="s">
        <v>7542</v>
      </c>
      <c r="H5893" s="4" t="s">
        <v>8400</v>
      </c>
      <c r="I5893" s="4"/>
      <c r="J5893" s="4"/>
      <c r="K5893" s="4"/>
      <c r="L5893" s="10" t="n">
        <v>1.36</v>
      </c>
      <c r="M5893" s="10" t="n">
        <v>0.3</v>
      </c>
      <c r="N5893" s="11" t="s">
        <v>103</v>
      </c>
      <c r="O5893" s="11" t="s">
        <v>103</v>
      </c>
      <c r="P5893" s="11" t="s">
        <v>103</v>
      </c>
      <c r="Q5893" s="11" t="s">
        <v>103</v>
      </c>
      <c r="R5893" s="4"/>
    </row>
    <row r="5894" customFormat="false" ht="15" hidden="false" customHeight="false" outlineLevel="0" collapsed="false">
      <c r="A5894" s="4" t="s">
        <v>8490</v>
      </c>
      <c r="B5894" s="4" t="n">
        <v>16</v>
      </c>
      <c r="C5894" s="4" t="s">
        <v>1280</v>
      </c>
      <c r="D5894" s="4" t="s">
        <v>36</v>
      </c>
      <c r="E5894" s="4" t="s">
        <v>3827</v>
      </c>
      <c r="F5894" s="4" t="s">
        <v>4412</v>
      </c>
      <c r="G5894" s="4" t="s">
        <v>2641</v>
      </c>
      <c r="H5894" s="4" t="s">
        <v>2896</v>
      </c>
      <c r="I5894" s="4"/>
      <c r="J5894" s="4"/>
      <c r="K5894" s="4"/>
      <c r="L5894" s="10" t="n">
        <v>1.36</v>
      </c>
      <c r="M5894" s="10" t="n">
        <v>0.3</v>
      </c>
      <c r="N5894" s="11" t="s">
        <v>103</v>
      </c>
      <c r="O5894" s="11" t="s">
        <v>103</v>
      </c>
      <c r="P5894" s="11" t="s">
        <v>103</v>
      </c>
      <c r="Q5894" s="11" t="s">
        <v>103</v>
      </c>
      <c r="R5894" s="4"/>
    </row>
    <row r="5895" customFormat="false" ht="15" hidden="false" customHeight="false" outlineLevel="0" collapsed="false">
      <c r="A5895" s="4" t="s">
        <v>8491</v>
      </c>
      <c r="B5895" s="4" t="n">
        <v>16</v>
      </c>
      <c r="C5895" s="4" t="s">
        <v>1280</v>
      </c>
      <c r="D5895" s="4" t="s">
        <v>36</v>
      </c>
      <c r="E5895" s="4" t="s">
        <v>3827</v>
      </c>
      <c r="F5895" s="4" t="s">
        <v>6581</v>
      </c>
      <c r="G5895" s="4" t="s">
        <v>8240</v>
      </c>
      <c r="H5895" s="4" t="s">
        <v>8492</v>
      </c>
      <c r="I5895" s="4"/>
      <c r="J5895" s="4"/>
      <c r="K5895" s="4"/>
      <c r="L5895" s="10" t="n">
        <v>1.36</v>
      </c>
      <c r="M5895" s="10" t="n">
        <v>0.3</v>
      </c>
      <c r="N5895" s="11" t="s">
        <v>103</v>
      </c>
      <c r="O5895" s="11" t="s">
        <v>103</v>
      </c>
      <c r="P5895" s="11" t="s">
        <v>103</v>
      </c>
      <c r="Q5895" s="11" t="s">
        <v>103</v>
      </c>
      <c r="R5895" s="4"/>
    </row>
    <row r="5896" customFormat="false" ht="15" hidden="false" customHeight="false" outlineLevel="0" collapsed="false">
      <c r="A5896" s="4" t="s">
        <v>8493</v>
      </c>
      <c r="B5896" s="4" t="n">
        <v>16</v>
      </c>
      <c r="C5896" s="4" t="s">
        <v>1280</v>
      </c>
      <c r="D5896" s="4" t="s">
        <v>36</v>
      </c>
      <c r="E5896" s="4" t="s">
        <v>3827</v>
      </c>
      <c r="F5896" s="4" t="s">
        <v>6581</v>
      </c>
      <c r="G5896" s="4" t="s">
        <v>8494</v>
      </c>
      <c r="H5896" s="4" t="s">
        <v>8492</v>
      </c>
      <c r="I5896" s="4"/>
      <c r="J5896" s="4"/>
      <c r="K5896" s="4"/>
      <c r="L5896" s="10" t="n">
        <v>1.36</v>
      </c>
      <c r="M5896" s="10" t="n">
        <v>0.3</v>
      </c>
      <c r="N5896" s="11" t="s">
        <v>103</v>
      </c>
      <c r="O5896" s="11" t="s">
        <v>103</v>
      </c>
      <c r="P5896" s="11" t="s">
        <v>103</v>
      </c>
      <c r="Q5896" s="11" t="s">
        <v>103</v>
      </c>
      <c r="R5896" s="4"/>
    </row>
    <row r="5897" customFormat="false" ht="15" hidden="false" customHeight="false" outlineLevel="0" collapsed="false">
      <c r="A5897" s="4" t="s">
        <v>8495</v>
      </c>
      <c r="B5897" s="4" t="n">
        <v>16</v>
      </c>
      <c r="C5897" s="4" t="s">
        <v>1280</v>
      </c>
      <c r="D5897" s="4" t="s">
        <v>36</v>
      </c>
      <c r="E5897" s="4" t="s">
        <v>3827</v>
      </c>
      <c r="F5897" s="4" t="s">
        <v>6581</v>
      </c>
      <c r="G5897" s="4" t="s">
        <v>8240</v>
      </c>
      <c r="H5897" s="4" t="s">
        <v>8492</v>
      </c>
      <c r="I5897" s="4"/>
      <c r="J5897" s="4"/>
      <c r="K5897" s="4"/>
      <c r="L5897" s="10" t="n">
        <v>1.36</v>
      </c>
      <c r="M5897" s="10" t="n">
        <v>0.3</v>
      </c>
      <c r="N5897" s="11" t="s">
        <v>103</v>
      </c>
      <c r="O5897" s="11" t="s">
        <v>103</v>
      </c>
      <c r="P5897" s="11" t="s">
        <v>103</v>
      </c>
      <c r="Q5897" s="11" t="s">
        <v>103</v>
      </c>
      <c r="R5897" s="4"/>
    </row>
    <row r="5898" customFormat="false" ht="15" hidden="false" customHeight="false" outlineLevel="0" collapsed="false">
      <c r="A5898" s="4" t="s">
        <v>8496</v>
      </c>
      <c r="B5898" s="4" t="n">
        <v>16</v>
      </c>
      <c r="C5898" s="4" t="s">
        <v>1280</v>
      </c>
      <c r="D5898" s="4" t="s">
        <v>36</v>
      </c>
      <c r="E5898" s="4" t="s">
        <v>3827</v>
      </c>
      <c r="F5898" s="4" t="s">
        <v>6581</v>
      </c>
      <c r="G5898" s="4" t="s">
        <v>8198</v>
      </c>
      <c r="H5898" s="4" t="s">
        <v>8492</v>
      </c>
      <c r="I5898" s="4"/>
      <c r="J5898" s="4"/>
      <c r="K5898" s="4"/>
      <c r="L5898" s="10" t="n">
        <v>1.36</v>
      </c>
      <c r="M5898" s="10" t="n">
        <v>0.3</v>
      </c>
      <c r="N5898" s="11" t="s">
        <v>103</v>
      </c>
      <c r="O5898" s="11" t="s">
        <v>103</v>
      </c>
      <c r="P5898" s="11" t="s">
        <v>103</v>
      </c>
      <c r="Q5898" s="11" t="s">
        <v>103</v>
      </c>
      <c r="R5898" s="4"/>
    </row>
    <row r="5899" customFormat="false" ht="15" hidden="false" customHeight="false" outlineLevel="0" collapsed="false">
      <c r="A5899" s="4" t="s">
        <v>8497</v>
      </c>
      <c r="B5899" s="4" t="n">
        <v>16</v>
      </c>
      <c r="C5899" s="4" t="s">
        <v>1280</v>
      </c>
      <c r="D5899" s="4" t="s">
        <v>36</v>
      </c>
      <c r="E5899" s="4" t="s">
        <v>3827</v>
      </c>
      <c r="F5899" s="4" t="s">
        <v>6581</v>
      </c>
      <c r="G5899" s="4" t="s">
        <v>1798</v>
      </c>
      <c r="H5899" s="4" t="s">
        <v>8492</v>
      </c>
      <c r="I5899" s="4"/>
      <c r="J5899" s="4"/>
      <c r="K5899" s="4"/>
      <c r="L5899" s="10" t="n">
        <v>1.36</v>
      </c>
      <c r="M5899" s="10" t="n">
        <v>0.3</v>
      </c>
      <c r="N5899" s="11" t="s">
        <v>103</v>
      </c>
      <c r="O5899" s="11" t="s">
        <v>103</v>
      </c>
      <c r="P5899" s="11" t="s">
        <v>103</v>
      </c>
      <c r="Q5899" s="11" t="s">
        <v>103</v>
      </c>
      <c r="R5899" s="4"/>
    </row>
    <row r="5900" customFormat="false" ht="15" hidden="false" customHeight="false" outlineLevel="0" collapsed="false">
      <c r="A5900" s="4" t="s">
        <v>8498</v>
      </c>
      <c r="B5900" s="4" t="n">
        <v>16</v>
      </c>
      <c r="C5900" s="4" t="s">
        <v>1280</v>
      </c>
      <c r="D5900" s="4" t="s">
        <v>36</v>
      </c>
      <c r="E5900" s="4" t="s">
        <v>3827</v>
      </c>
      <c r="F5900" s="4" t="s">
        <v>6581</v>
      </c>
      <c r="G5900" s="4" t="s">
        <v>1798</v>
      </c>
      <c r="H5900" s="4" t="s">
        <v>8492</v>
      </c>
      <c r="I5900" s="4"/>
      <c r="J5900" s="4"/>
      <c r="K5900" s="4"/>
      <c r="L5900" s="10" t="n">
        <v>1.36</v>
      </c>
      <c r="M5900" s="10" t="n">
        <v>0.3</v>
      </c>
      <c r="N5900" s="11" t="s">
        <v>103</v>
      </c>
      <c r="O5900" s="11" t="s">
        <v>103</v>
      </c>
      <c r="P5900" s="11" t="s">
        <v>103</v>
      </c>
      <c r="Q5900" s="11" t="s">
        <v>103</v>
      </c>
      <c r="R5900" s="4"/>
    </row>
    <row r="5901" customFormat="false" ht="15" hidden="false" customHeight="false" outlineLevel="0" collapsed="false">
      <c r="A5901" s="4" t="s">
        <v>8499</v>
      </c>
      <c r="B5901" s="4" t="n">
        <v>16</v>
      </c>
      <c r="C5901" s="4" t="s">
        <v>1280</v>
      </c>
      <c r="D5901" s="4" t="s">
        <v>36</v>
      </c>
      <c r="E5901" s="4" t="s">
        <v>3827</v>
      </c>
      <c r="F5901" s="4" t="s">
        <v>6581</v>
      </c>
      <c r="G5901" s="4" t="s">
        <v>1798</v>
      </c>
      <c r="H5901" s="4" t="s">
        <v>8492</v>
      </c>
      <c r="I5901" s="4"/>
      <c r="J5901" s="4"/>
      <c r="K5901" s="4"/>
      <c r="L5901" s="10" t="n">
        <v>1.36</v>
      </c>
      <c r="M5901" s="10" t="n">
        <v>0.3</v>
      </c>
      <c r="N5901" s="11" t="s">
        <v>103</v>
      </c>
      <c r="O5901" s="11" t="s">
        <v>103</v>
      </c>
      <c r="P5901" s="11" t="s">
        <v>103</v>
      </c>
      <c r="Q5901" s="11" t="s">
        <v>103</v>
      </c>
      <c r="R5901" s="4"/>
    </row>
    <row r="5902" customFormat="false" ht="15" hidden="false" customHeight="false" outlineLevel="0" collapsed="false">
      <c r="A5902" s="4" t="s">
        <v>8500</v>
      </c>
      <c r="B5902" s="4" t="n">
        <v>16</v>
      </c>
      <c r="C5902" s="4" t="s">
        <v>1280</v>
      </c>
      <c r="D5902" s="4" t="s">
        <v>36</v>
      </c>
      <c r="E5902" s="4" t="s">
        <v>3827</v>
      </c>
      <c r="F5902" s="4" t="s">
        <v>6581</v>
      </c>
      <c r="G5902" s="4" t="s">
        <v>1798</v>
      </c>
      <c r="H5902" s="4" t="s">
        <v>8492</v>
      </c>
      <c r="I5902" s="4"/>
      <c r="J5902" s="4"/>
      <c r="K5902" s="4"/>
      <c r="L5902" s="10" t="n">
        <v>1.36</v>
      </c>
      <c r="M5902" s="10" t="n">
        <v>0.3</v>
      </c>
      <c r="N5902" s="11" t="s">
        <v>103</v>
      </c>
      <c r="O5902" s="11" t="s">
        <v>103</v>
      </c>
      <c r="P5902" s="11" t="s">
        <v>103</v>
      </c>
      <c r="Q5902" s="11" t="s">
        <v>103</v>
      </c>
      <c r="R5902" s="4"/>
    </row>
    <row r="5903" customFormat="false" ht="15" hidden="false" customHeight="false" outlineLevel="0" collapsed="false">
      <c r="A5903" s="4" t="s">
        <v>8501</v>
      </c>
      <c r="B5903" s="4" t="n">
        <v>16</v>
      </c>
      <c r="C5903" s="4" t="s">
        <v>1280</v>
      </c>
      <c r="D5903" s="4" t="s">
        <v>36</v>
      </c>
      <c r="E5903" s="4" t="s">
        <v>3827</v>
      </c>
      <c r="F5903" s="4" t="s">
        <v>6581</v>
      </c>
      <c r="G5903" s="4" t="s">
        <v>1798</v>
      </c>
      <c r="H5903" s="4" t="s">
        <v>8492</v>
      </c>
      <c r="I5903" s="4"/>
      <c r="J5903" s="4"/>
      <c r="K5903" s="4"/>
      <c r="L5903" s="10" t="n">
        <v>1.36</v>
      </c>
      <c r="M5903" s="10" t="n">
        <v>0.3</v>
      </c>
      <c r="N5903" s="11" t="s">
        <v>103</v>
      </c>
      <c r="O5903" s="11" t="s">
        <v>103</v>
      </c>
      <c r="P5903" s="11" t="s">
        <v>103</v>
      </c>
      <c r="Q5903" s="11" t="s">
        <v>103</v>
      </c>
      <c r="R5903" s="4"/>
    </row>
    <row r="5904" customFormat="false" ht="15" hidden="false" customHeight="false" outlineLevel="0" collapsed="false">
      <c r="A5904" s="4" t="s">
        <v>8502</v>
      </c>
      <c r="B5904" s="4" t="n">
        <v>16</v>
      </c>
      <c r="C5904" s="4" t="s">
        <v>1280</v>
      </c>
      <c r="D5904" s="4" t="s">
        <v>36</v>
      </c>
      <c r="E5904" s="4" t="s">
        <v>3827</v>
      </c>
      <c r="F5904" s="4" t="s">
        <v>4390</v>
      </c>
      <c r="G5904" s="4" t="s">
        <v>1798</v>
      </c>
      <c r="H5904" s="4" t="s">
        <v>6565</v>
      </c>
      <c r="I5904" s="4"/>
      <c r="J5904" s="4"/>
      <c r="K5904" s="4"/>
      <c r="L5904" s="10" t="n">
        <v>1.36</v>
      </c>
      <c r="M5904" s="10" t="n">
        <v>0.3</v>
      </c>
      <c r="N5904" s="11" t="s">
        <v>103</v>
      </c>
      <c r="O5904" s="11" t="s">
        <v>103</v>
      </c>
      <c r="P5904" s="11" t="s">
        <v>103</v>
      </c>
      <c r="Q5904" s="11" t="s">
        <v>103</v>
      </c>
      <c r="R5904" s="4"/>
    </row>
    <row r="5905" customFormat="false" ht="15" hidden="false" customHeight="false" outlineLevel="0" collapsed="false">
      <c r="A5905" s="4" t="s">
        <v>8503</v>
      </c>
      <c r="B5905" s="4" t="n">
        <v>16</v>
      </c>
      <c r="C5905" s="4" t="s">
        <v>1280</v>
      </c>
      <c r="D5905" s="4" t="s">
        <v>36</v>
      </c>
      <c r="E5905" s="4" t="s">
        <v>3827</v>
      </c>
      <c r="F5905" s="4" t="s">
        <v>6236</v>
      </c>
      <c r="G5905" s="4" t="s">
        <v>1834</v>
      </c>
      <c r="H5905" s="4" t="s">
        <v>6565</v>
      </c>
      <c r="I5905" s="4"/>
      <c r="J5905" s="4"/>
      <c r="K5905" s="4"/>
      <c r="L5905" s="10" t="n">
        <v>1.36</v>
      </c>
      <c r="M5905" s="10" t="n">
        <v>0.3</v>
      </c>
      <c r="N5905" s="11" t="s">
        <v>103</v>
      </c>
      <c r="O5905" s="11" t="s">
        <v>103</v>
      </c>
      <c r="P5905" s="11" t="s">
        <v>103</v>
      </c>
      <c r="Q5905" s="11" t="s">
        <v>103</v>
      </c>
      <c r="R5905" s="4"/>
    </row>
    <row r="5906" customFormat="false" ht="15" hidden="false" customHeight="false" outlineLevel="0" collapsed="false">
      <c r="A5906" s="4" t="s">
        <v>8504</v>
      </c>
      <c r="B5906" s="4" t="n">
        <v>16</v>
      </c>
      <c r="C5906" s="4" t="s">
        <v>1280</v>
      </c>
      <c r="D5906" s="4" t="s">
        <v>36</v>
      </c>
      <c r="E5906" s="4" t="s">
        <v>3827</v>
      </c>
      <c r="F5906" s="4" t="s">
        <v>4390</v>
      </c>
      <c r="G5906" s="4" t="s">
        <v>1798</v>
      </c>
      <c r="H5906" s="4" t="s">
        <v>6565</v>
      </c>
      <c r="I5906" s="4"/>
      <c r="J5906" s="4"/>
      <c r="K5906" s="4"/>
      <c r="L5906" s="10" t="n">
        <v>1.36</v>
      </c>
      <c r="M5906" s="10" t="n">
        <v>0.3</v>
      </c>
      <c r="N5906" s="11" t="s">
        <v>103</v>
      </c>
      <c r="O5906" s="11" t="s">
        <v>103</v>
      </c>
      <c r="P5906" s="11" t="s">
        <v>103</v>
      </c>
      <c r="Q5906" s="11" t="s">
        <v>103</v>
      </c>
      <c r="R5906" s="4"/>
    </row>
    <row r="5907" customFormat="false" ht="15" hidden="false" customHeight="false" outlineLevel="0" collapsed="false">
      <c r="A5907" s="4" t="s">
        <v>8505</v>
      </c>
      <c r="B5907" s="4" t="n">
        <v>16</v>
      </c>
      <c r="C5907" s="4" t="s">
        <v>1280</v>
      </c>
      <c r="D5907" s="4" t="s">
        <v>36</v>
      </c>
      <c r="E5907" s="4" t="s">
        <v>3827</v>
      </c>
      <c r="F5907" s="4" t="s">
        <v>4390</v>
      </c>
      <c r="G5907" s="4" t="s">
        <v>1798</v>
      </c>
      <c r="H5907" s="4" t="s">
        <v>6565</v>
      </c>
      <c r="I5907" s="4"/>
      <c r="J5907" s="4"/>
      <c r="K5907" s="4"/>
      <c r="L5907" s="10" t="n">
        <v>1.36</v>
      </c>
      <c r="M5907" s="10" t="n">
        <v>0.3</v>
      </c>
      <c r="N5907" s="11" t="s">
        <v>103</v>
      </c>
      <c r="O5907" s="11" t="s">
        <v>103</v>
      </c>
      <c r="P5907" s="11" t="s">
        <v>103</v>
      </c>
      <c r="Q5907" s="11" t="s">
        <v>103</v>
      </c>
      <c r="R5907" s="4"/>
    </row>
    <row r="5908" customFormat="false" ht="15" hidden="false" customHeight="false" outlineLevel="0" collapsed="false">
      <c r="A5908" s="4" t="s">
        <v>8506</v>
      </c>
      <c r="B5908" s="4" t="n">
        <v>16</v>
      </c>
      <c r="C5908" s="4" t="s">
        <v>1280</v>
      </c>
      <c r="D5908" s="4" t="s">
        <v>36</v>
      </c>
      <c r="E5908" s="4" t="s">
        <v>3827</v>
      </c>
      <c r="F5908" s="4" t="s">
        <v>8507</v>
      </c>
      <c r="G5908" s="4" t="s">
        <v>4341</v>
      </c>
      <c r="H5908" s="4" t="s">
        <v>8508</v>
      </c>
      <c r="I5908" s="4"/>
      <c r="J5908" s="4"/>
      <c r="K5908" s="4"/>
      <c r="L5908" s="10" t="n">
        <v>1.36</v>
      </c>
      <c r="M5908" s="10" t="n">
        <v>0.3</v>
      </c>
      <c r="N5908" s="11" t="s">
        <v>103</v>
      </c>
      <c r="O5908" s="11" t="s">
        <v>103</v>
      </c>
      <c r="P5908" s="11" t="s">
        <v>103</v>
      </c>
      <c r="Q5908" s="11" t="s">
        <v>103</v>
      </c>
      <c r="R5908" s="4"/>
    </row>
    <row r="5909" customFormat="false" ht="15" hidden="false" customHeight="false" outlineLevel="0" collapsed="false">
      <c r="A5909" s="4" t="s">
        <v>8509</v>
      </c>
      <c r="B5909" s="4" t="n">
        <v>16</v>
      </c>
      <c r="C5909" s="4" t="s">
        <v>1280</v>
      </c>
      <c r="D5909" s="4" t="s">
        <v>36</v>
      </c>
      <c r="E5909" s="4" t="s">
        <v>3827</v>
      </c>
      <c r="F5909" s="4" t="s">
        <v>8510</v>
      </c>
      <c r="G5909" s="4" t="s">
        <v>4341</v>
      </c>
      <c r="H5909" s="4" t="s">
        <v>8508</v>
      </c>
      <c r="I5909" s="4"/>
      <c r="J5909" s="4"/>
      <c r="K5909" s="4"/>
      <c r="L5909" s="10" t="n">
        <v>1.36</v>
      </c>
      <c r="M5909" s="10" t="n">
        <v>0.3</v>
      </c>
      <c r="N5909" s="11" t="s">
        <v>103</v>
      </c>
      <c r="O5909" s="11" t="s">
        <v>103</v>
      </c>
      <c r="P5909" s="11" t="s">
        <v>103</v>
      </c>
      <c r="Q5909" s="11" t="s">
        <v>103</v>
      </c>
      <c r="R5909" s="4"/>
    </row>
    <row r="5910" customFormat="false" ht="15" hidden="false" customHeight="false" outlineLevel="0" collapsed="false">
      <c r="A5910" s="4" t="s">
        <v>8511</v>
      </c>
      <c r="B5910" s="4" t="n">
        <v>16</v>
      </c>
      <c r="C5910" s="4" t="s">
        <v>1280</v>
      </c>
      <c r="D5910" s="4" t="s">
        <v>36</v>
      </c>
      <c r="E5910" s="4" t="s">
        <v>3827</v>
      </c>
      <c r="F5910" s="4" t="s">
        <v>5077</v>
      </c>
      <c r="G5910" s="4"/>
      <c r="H5910" s="4" t="s">
        <v>8296</v>
      </c>
      <c r="I5910" s="4"/>
      <c r="J5910" s="4"/>
      <c r="K5910" s="4"/>
      <c r="L5910" s="10" t="n">
        <v>1.36</v>
      </c>
      <c r="M5910" s="10" t="n">
        <v>0.3</v>
      </c>
      <c r="N5910" s="11" t="s">
        <v>103</v>
      </c>
      <c r="O5910" s="11" t="s">
        <v>103</v>
      </c>
      <c r="P5910" s="11" t="s">
        <v>103</v>
      </c>
      <c r="Q5910" s="11" t="s">
        <v>103</v>
      </c>
      <c r="R5910" s="4"/>
    </row>
    <row r="5911" customFormat="false" ht="15" hidden="false" customHeight="false" outlineLevel="0" collapsed="false">
      <c r="A5911" s="4" t="s">
        <v>8512</v>
      </c>
      <c r="B5911" s="4" t="n">
        <v>16</v>
      </c>
      <c r="C5911" s="4" t="s">
        <v>1280</v>
      </c>
      <c r="D5911" s="4" t="s">
        <v>36</v>
      </c>
      <c r="E5911" s="4" t="s">
        <v>3827</v>
      </c>
      <c r="F5911" s="4" t="s">
        <v>7525</v>
      </c>
      <c r="G5911" s="4"/>
      <c r="H5911" s="4" t="s">
        <v>7473</v>
      </c>
      <c r="I5911" s="4"/>
      <c r="J5911" s="4"/>
      <c r="K5911" s="4"/>
      <c r="L5911" s="10" t="n">
        <v>1.36</v>
      </c>
      <c r="M5911" s="10" t="n">
        <v>0.3</v>
      </c>
      <c r="N5911" s="11" t="s">
        <v>103</v>
      </c>
      <c r="O5911" s="11" t="s">
        <v>103</v>
      </c>
      <c r="P5911" s="11" t="s">
        <v>103</v>
      </c>
      <c r="Q5911" s="11" t="s">
        <v>103</v>
      </c>
      <c r="R5911" s="4"/>
    </row>
    <row r="5912" customFormat="false" ht="15" hidden="false" customHeight="false" outlineLevel="0" collapsed="false">
      <c r="A5912" s="4" t="s">
        <v>8513</v>
      </c>
      <c r="B5912" s="4" t="n">
        <v>17</v>
      </c>
      <c r="C5912" s="4" t="s">
        <v>1295</v>
      </c>
      <c r="D5912" s="4" t="s">
        <v>38</v>
      </c>
      <c r="E5912" s="4" t="s">
        <v>3827</v>
      </c>
      <c r="F5912" s="4" t="s">
        <v>5077</v>
      </c>
      <c r="G5912" s="4"/>
      <c r="H5912" s="4" t="s">
        <v>8514</v>
      </c>
      <c r="I5912" s="4"/>
      <c r="J5912" s="4"/>
      <c r="K5912" s="4" t="n">
        <v>60</v>
      </c>
      <c r="L5912" s="10" t="n">
        <v>0.348</v>
      </c>
      <c r="M5912" s="10" t="n">
        <v>0.17</v>
      </c>
      <c r="N5912" s="11" t="s">
        <v>103</v>
      </c>
      <c r="O5912" s="11" t="s">
        <v>103</v>
      </c>
      <c r="P5912" s="11" t="s">
        <v>103</v>
      </c>
      <c r="Q5912" s="11" t="s">
        <v>103</v>
      </c>
      <c r="R5912" s="4"/>
    </row>
    <row r="5913" customFormat="false" ht="15" hidden="false" customHeight="false" outlineLevel="0" collapsed="false">
      <c r="A5913" s="4" t="s">
        <v>8515</v>
      </c>
      <c r="B5913" s="4" t="n">
        <v>17</v>
      </c>
      <c r="C5913" s="4" t="s">
        <v>1295</v>
      </c>
      <c r="D5913" s="4" t="s">
        <v>38</v>
      </c>
      <c r="E5913" s="4" t="s">
        <v>3827</v>
      </c>
      <c r="F5913" s="4" t="s">
        <v>4622</v>
      </c>
      <c r="G5913" s="4" t="s">
        <v>2905</v>
      </c>
      <c r="H5913" s="4" t="s">
        <v>2906</v>
      </c>
      <c r="I5913" s="4"/>
      <c r="J5913" s="4" t="s">
        <v>1296</v>
      </c>
      <c r="K5913" s="4" t="n">
        <v>60</v>
      </c>
      <c r="L5913" s="10" t="n">
        <v>0.348</v>
      </c>
      <c r="M5913" s="10" t="n">
        <v>0.17</v>
      </c>
      <c r="N5913" s="11" t="s">
        <v>103</v>
      </c>
      <c r="O5913" s="11" t="s">
        <v>103</v>
      </c>
      <c r="P5913" s="11" t="s">
        <v>103</v>
      </c>
      <c r="Q5913" s="11" t="s">
        <v>103</v>
      </c>
      <c r="R5913" s="4"/>
    </row>
    <row r="5914" customFormat="false" ht="15" hidden="false" customHeight="false" outlineLevel="0" collapsed="false">
      <c r="A5914" s="4" t="s">
        <v>8516</v>
      </c>
      <c r="B5914" s="4" t="n">
        <v>17</v>
      </c>
      <c r="C5914" s="4" t="s">
        <v>1295</v>
      </c>
      <c r="D5914" s="4" t="s">
        <v>38</v>
      </c>
      <c r="E5914" s="4" t="s">
        <v>3827</v>
      </c>
      <c r="F5914" s="4" t="s">
        <v>4622</v>
      </c>
      <c r="G5914" s="4" t="s">
        <v>3113</v>
      </c>
      <c r="H5914" s="4" t="s">
        <v>8517</v>
      </c>
      <c r="I5914" s="4"/>
      <c r="J5914" s="4" t="s">
        <v>1296</v>
      </c>
      <c r="K5914" s="4" t="n">
        <v>60</v>
      </c>
      <c r="L5914" s="10" t="n">
        <v>0.348</v>
      </c>
      <c r="M5914" s="10" t="n">
        <v>0.17</v>
      </c>
      <c r="N5914" s="11" t="s">
        <v>103</v>
      </c>
      <c r="O5914" s="11" t="s">
        <v>103</v>
      </c>
      <c r="P5914" s="11" t="s">
        <v>103</v>
      </c>
      <c r="Q5914" s="11" t="s">
        <v>103</v>
      </c>
      <c r="R5914" s="4"/>
    </row>
    <row r="5915" customFormat="false" ht="15" hidden="false" customHeight="false" outlineLevel="0" collapsed="false">
      <c r="A5915" s="4" t="s">
        <v>8518</v>
      </c>
      <c r="B5915" s="4" t="n">
        <v>17</v>
      </c>
      <c r="C5915" s="4" t="s">
        <v>1295</v>
      </c>
      <c r="D5915" s="4" t="s">
        <v>38</v>
      </c>
      <c r="E5915" s="4" t="s">
        <v>3827</v>
      </c>
      <c r="F5915" s="4" t="s">
        <v>4622</v>
      </c>
      <c r="G5915" s="4" t="s">
        <v>8519</v>
      </c>
      <c r="H5915" s="4" t="s">
        <v>2906</v>
      </c>
      <c r="I5915" s="4"/>
      <c r="J5915" s="4" t="s">
        <v>1296</v>
      </c>
      <c r="K5915" s="4" t="n">
        <v>60</v>
      </c>
      <c r="L5915" s="10" t="n">
        <v>0.348</v>
      </c>
      <c r="M5915" s="10" t="n">
        <v>0.17</v>
      </c>
      <c r="N5915" s="11" t="s">
        <v>103</v>
      </c>
      <c r="O5915" s="11" t="s">
        <v>103</v>
      </c>
      <c r="P5915" s="11" t="s">
        <v>103</v>
      </c>
      <c r="Q5915" s="11" t="s">
        <v>103</v>
      </c>
      <c r="R5915" s="4"/>
    </row>
    <row r="5916" customFormat="false" ht="15" hidden="false" customHeight="false" outlineLevel="0" collapsed="false">
      <c r="A5916" s="4" t="s">
        <v>8520</v>
      </c>
      <c r="B5916" s="4" t="n">
        <v>17</v>
      </c>
      <c r="C5916" s="4" t="s">
        <v>1295</v>
      </c>
      <c r="D5916" s="4" t="s">
        <v>38</v>
      </c>
      <c r="E5916" s="4" t="s">
        <v>3827</v>
      </c>
      <c r="F5916" s="4" t="s">
        <v>4622</v>
      </c>
      <c r="G5916" s="4" t="s">
        <v>2406</v>
      </c>
      <c r="H5916" s="4" t="s">
        <v>2906</v>
      </c>
      <c r="I5916" s="4"/>
      <c r="J5916" s="4" t="s">
        <v>1296</v>
      </c>
      <c r="K5916" s="4" t="n">
        <v>60</v>
      </c>
      <c r="L5916" s="10" t="n">
        <v>0.348</v>
      </c>
      <c r="M5916" s="10" t="n">
        <v>0.17</v>
      </c>
      <c r="N5916" s="11" t="s">
        <v>103</v>
      </c>
      <c r="O5916" s="11" t="s">
        <v>103</v>
      </c>
      <c r="P5916" s="11" t="s">
        <v>103</v>
      </c>
      <c r="Q5916" s="11" t="s">
        <v>103</v>
      </c>
      <c r="R5916" s="4"/>
    </row>
    <row r="5917" customFormat="false" ht="15" hidden="false" customHeight="false" outlineLevel="0" collapsed="false">
      <c r="A5917" s="4" t="s">
        <v>8521</v>
      </c>
      <c r="B5917" s="4" t="n">
        <v>17</v>
      </c>
      <c r="C5917" s="4" t="s">
        <v>1295</v>
      </c>
      <c r="D5917" s="4" t="s">
        <v>38</v>
      </c>
      <c r="E5917" s="4" t="s">
        <v>3827</v>
      </c>
      <c r="F5917" s="4" t="s">
        <v>4622</v>
      </c>
      <c r="G5917" s="4"/>
      <c r="H5917" s="4" t="s">
        <v>1037</v>
      </c>
      <c r="I5917" s="4"/>
      <c r="J5917" s="4" t="s">
        <v>1296</v>
      </c>
      <c r="K5917" s="4" t="n">
        <v>60</v>
      </c>
      <c r="L5917" s="10" t="n">
        <v>0.348</v>
      </c>
      <c r="M5917" s="10" t="n">
        <v>0.17</v>
      </c>
      <c r="N5917" s="11" t="s">
        <v>103</v>
      </c>
      <c r="O5917" s="11" t="s">
        <v>103</v>
      </c>
      <c r="P5917" s="11" t="s">
        <v>103</v>
      </c>
      <c r="Q5917" s="11" t="s">
        <v>103</v>
      </c>
      <c r="R5917" s="4"/>
    </row>
    <row r="5918" customFormat="false" ht="15" hidden="false" customHeight="false" outlineLevel="0" collapsed="false">
      <c r="A5918" s="4" t="s">
        <v>8522</v>
      </c>
      <c r="B5918" s="4" t="n">
        <v>17</v>
      </c>
      <c r="C5918" s="4" t="s">
        <v>1295</v>
      </c>
      <c r="D5918" s="4" t="s">
        <v>38</v>
      </c>
      <c r="E5918" s="4" t="s">
        <v>3827</v>
      </c>
      <c r="F5918" s="4" t="s">
        <v>5035</v>
      </c>
      <c r="G5918" s="4" t="s">
        <v>8523</v>
      </c>
      <c r="H5918" s="4" t="s">
        <v>8524</v>
      </c>
      <c r="I5918" s="4"/>
      <c r="J5918" s="4" t="s">
        <v>1296</v>
      </c>
      <c r="K5918" s="4" t="n">
        <v>60</v>
      </c>
      <c r="L5918" s="10" t="n">
        <v>0.348</v>
      </c>
      <c r="M5918" s="10" t="n">
        <v>0.17</v>
      </c>
      <c r="N5918" s="11" t="s">
        <v>103</v>
      </c>
      <c r="O5918" s="11" t="s">
        <v>103</v>
      </c>
      <c r="P5918" s="11" t="s">
        <v>103</v>
      </c>
      <c r="Q5918" s="11" t="s">
        <v>103</v>
      </c>
      <c r="R5918" s="4"/>
    </row>
    <row r="5919" customFormat="false" ht="15" hidden="false" customHeight="false" outlineLevel="0" collapsed="false">
      <c r="A5919" s="4" t="s">
        <v>8525</v>
      </c>
      <c r="B5919" s="4" t="n">
        <v>17</v>
      </c>
      <c r="C5919" s="4" t="s">
        <v>1295</v>
      </c>
      <c r="D5919" s="4" t="s">
        <v>38</v>
      </c>
      <c r="E5919" s="4" t="s">
        <v>3827</v>
      </c>
      <c r="F5919" s="4" t="s">
        <v>5026</v>
      </c>
      <c r="G5919" s="4"/>
      <c r="H5919" s="4" t="s">
        <v>8524</v>
      </c>
      <c r="I5919" s="4"/>
      <c r="J5919" s="4" t="s">
        <v>1296</v>
      </c>
      <c r="K5919" s="4" t="n">
        <v>60</v>
      </c>
      <c r="L5919" s="10" t="n">
        <v>0.348</v>
      </c>
      <c r="M5919" s="10" t="n">
        <v>0.17</v>
      </c>
      <c r="N5919" s="11" t="s">
        <v>103</v>
      </c>
      <c r="O5919" s="11" t="s">
        <v>103</v>
      </c>
      <c r="P5919" s="11" t="s">
        <v>103</v>
      </c>
      <c r="Q5919" s="11" t="s">
        <v>103</v>
      </c>
      <c r="R5919" s="4"/>
    </row>
    <row r="5920" customFormat="false" ht="15" hidden="false" customHeight="false" outlineLevel="0" collapsed="false">
      <c r="A5920" s="4" t="s">
        <v>8526</v>
      </c>
      <c r="B5920" s="4" t="n">
        <v>17</v>
      </c>
      <c r="C5920" s="4" t="s">
        <v>1295</v>
      </c>
      <c r="D5920" s="4" t="s">
        <v>38</v>
      </c>
      <c r="E5920" s="4" t="s">
        <v>3827</v>
      </c>
      <c r="F5920" s="4" t="s">
        <v>5295</v>
      </c>
      <c r="G5920" s="4" t="s">
        <v>1792</v>
      </c>
      <c r="H5920" s="4" t="s">
        <v>8527</v>
      </c>
      <c r="I5920" s="4"/>
      <c r="J5920" s="4" t="s">
        <v>1296</v>
      </c>
      <c r="K5920" s="4" t="n">
        <v>60</v>
      </c>
      <c r="L5920" s="10" t="n">
        <v>0.348</v>
      </c>
      <c r="M5920" s="10" t="n">
        <v>0.17</v>
      </c>
      <c r="N5920" s="11" t="s">
        <v>103</v>
      </c>
      <c r="O5920" s="11" t="s">
        <v>103</v>
      </c>
      <c r="P5920" s="11" t="s">
        <v>103</v>
      </c>
      <c r="Q5920" s="11" t="s">
        <v>103</v>
      </c>
      <c r="R5920" s="4"/>
    </row>
    <row r="5921" customFormat="false" ht="15" hidden="false" customHeight="false" outlineLevel="0" collapsed="false">
      <c r="A5921" s="4" t="s">
        <v>8528</v>
      </c>
      <c r="B5921" s="4" t="n">
        <v>17</v>
      </c>
      <c r="C5921" s="4" t="s">
        <v>1295</v>
      </c>
      <c r="D5921" s="4" t="s">
        <v>38</v>
      </c>
      <c r="E5921" s="4" t="s">
        <v>3827</v>
      </c>
      <c r="F5921" s="4" t="s">
        <v>5386</v>
      </c>
      <c r="G5921" s="4" t="s">
        <v>3253</v>
      </c>
      <c r="H5921" s="4" t="s">
        <v>8527</v>
      </c>
      <c r="I5921" s="4"/>
      <c r="J5921" s="4" t="s">
        <v>1296</v>
      </c>
      <c r="K5921" s="4" t="n">
        <v>60</v>
      </c>
      <c r="L5921" s="10" t="n">
        <v>0.348</v>
      </c>
      <c r="M5921" s="10" t="n">
        <v>0.17</v>
      </c>
      <c r="N5921" s="11" t="s">
        <v>103</v>
      </c>
      <c r="O5921" s="11" t="s">
        <v>103</v>
      </c>
      <c r="P5921" s="11" t="s">
        <v>103</v>
      </c>
      <c r="Q5921" s="11" t="s">
        <v>103</v>
      </c>
      <c r="R5921" s="4"/>
    </row>
    <row r="5922" customFormat="false" ht="15" hidden="false" customHeight="false" outlineLevel="0" collapsed="false">
      <c r="A5922" s="4" t="s">
        <v>8529</v>
      </c>
      <c r="B5922" s="4" t="n">
        <v>17</v>
      </c>
      <c r="C5922" s="4" t="s">
        <v>1295</v>
      </c>
      <c r="D5922" s="4" t="s">
        <v>38</v>
      </c>
      <c r="E5922" s="4" t="s">
        <v>3827</v>
      </c>
      <c r="F5922" s="4" t="s">
        <v>8530</v>
      </c>
      <c r="G5922" s="4" t="s">
        <v>3253</v>
      </c>
      <c r="H5922" s="4" t="s">
        <v>8531</v>
      </c>
      <c r="I5922" s="4"/>
      <c r="J5922" s="4" t="s">
        <v>1296</v>
      </c>
      <c r="K5922" s="4" t="n">
        <v>60</v>
      </c>
      <c r="L5922" s="10" t="n">
        <v>0.348</v>
      </c>
      <c r="M5922" s="10" t="n">
        <v>0.17</v>
      </c>
      <c r="N5922" s="11" t="s">
        <v>103</v>
      </c>
      <c r="O5922" s="11" t="s">
        <v>103</v>
      </c>
      <c r="P5922" s="11" t="s">
        <v>103</v>
      </c>
      <c r="Q5922" s="11" t="s">
        <v>103</v>
      </c>
      <c r="R5922" s="4"/>
    </row>
    <row r="5923" customFormat="false" ht="15" hidden="false" customHeight="false" outlineLevel="0" collapsed="false">
      <c r="A5923" s="4" t="s">
        <v>8532</v>
      </c>
      <c r="B5923" s="4" t="n">
        <v>17</v>
      </c>
      <c r="C5923" s="4" t="s">
        <v>1295</v>
      </c>
      <c r="D5923" s="4" t="s">
        <v>38</v>
      </c>
      <c r="E5923" s="4" t="s">
        <v>3827</v>
      </c>
      <c r="F5923" s="4" t="s">
        <v>8530</v>
      </c>
      <c r="G5923" s="4" t="s">
        <v>3253</v>
      </c>
      <c r="H5923" s="4" t="s">
        <v>8531</v>
      </c>
      <c r="I5923" s="4"/>
      <c r="J5923" s="4" t="s">
        <v>1296</v>
      </c>
      <c r="K5923" s="4" t="n">
        <v>60</v>
      </c>
      <c r="L5923" s="10" t="n">
        <v>0.348</v>
      </c>
      <c r="M5923" s="10" t="n">
        <v>0.17</v>
      </c>
      <c r="N5923" s="11" t="s">
        <v>103</v>
      </c>
      <c r="O5923" s="11" t="s">
        <v>103</v>
      </c>
      <c r="P5923" s="11" t="s">
        <v>103</v>
      </c>
      <c r="Q5923" s="11" t="s">
        <v>103</v>
      </c>
      <c r="R5923" s="4"/>
    </row>
    <row r="5924" customFormat="false" ht="15" hidden="false" customHeight="false" outlineLevel="0" collapsed="false">
      <c r="A5924" s="4" t="s">
        <v>8533</v>
      </c>
      <c r="B5924" s="4" t="n">
        <v>17</v>
      </c>
      <c r="C5924" s="4" t="s">
        <v>1295</v>
      </c>
      <c r="D5924" s="4" t="s">
        <v>38</v>
      </c>
      <c r="E5924" s="4" t="s">
        <v>3827</v>
      </c>
      <c r="F5924" s="4" t="s">
        <v>7660</v>
      </c>
      <c r="G5924" s="4"/>
      <c r="H5924" s="4" t="s">
        <v>8534</v>
      </c>
      <c r="I5924" s="4"/>
      <c r="J5924" s="4" t="s">
        <v>1296</v>
      </c>
      <c r="K5924" s="4" t="n">
        <v>60</v>
      </c>
      <c r="L5924" s="10" t="n">
        <v>0.348</v>
      </c>
      <c r="M5924" s="10" t="n">
        <v>0.17</v>
      </c>
      <c r="N5924" s="11" t="s">
        <v>103</v>
      </c>
      <c r="O5924" s="11" t="s">
        <v>103</v>
      </c>
      <c r="P5924" s="11" t="s">
        <v>103</v>
      </c>
      <c r="Q5924" s="11" t="s">
        <v>103</v>
      </c>
      <c r="R5924" s="4"/>
    </row>
    <row r="5925" customFormat="false" ht="15" hidden="false" customHeight="false" outlineLevel="0" collapsed="false">
      <c r="A5925" s="4" t="s">
        <v>8535</v>
      </c>
      <c r="B5925" s="4" t="n">
        <v>17</v>
      </c>
      <c r="C5925" s="4" t="s">
        <v>1295</v>
      </c>
      <c r="D5925" s="4" t="s">
        <v>38</v>
      </c>
      <c r="E5925" s="4" t="s">
        <v>3827</v>
      </c>
      <c r="F5925" s="4" t="s">
        <v>8530</v>
      </c>
      <c r="G5925" s="4" t="s">
        <v>3253</v>
      </c>
      <c r="H5925" s="4" t="s">
        <v>8531</v>
      </c>
      <c r="I5925" s="4"/>
      <c r="J5925" s="4" t="s">
        <v>1296</v>
      </c>
      <c r="K5925" s="4" t="n">
        <v>60</v>
      </c>
      <c r="L5925" s="10" t="n">
        <v>0.348</v>
      </c>
      <c r="M5925" s="10" t="n">
        <v>0.17</v>
      </c>
      <c r="N5925" s="11" t="s">
        <v>103</v>
      </c>
      <c r="O5925" s="11" t="s">
        <v>103</v>
      </c>
      <c r="P5925" s="11" t="s">
        <v>103</v>
      </c>
      <c r="Q5925" s="11" t="s">
        <v>103</v>
      </c>
      <c r="R5925" s="4"/>
    </row>
    <row r="5926" customFormat="false" ht="15" hidden="false" customHeight="false" outlineLevel="0" collapsed="false">
      <c r="A5926" s="4" t="s">
        <v>8536</v>
      </c>
      <c r="B5926" s="4" t="n">
        <v>17</v>
      </c>
      <c r="C5926" s="4" t="s">
        <v>1295</v>
      </c>
      <c r="D5926" s="4" t="s">
        <v>38</v>
      </c>
      <c r="E5926" s="4" t="s">
        <v>3827</v>
      </c>
      <c r="F5926" s="4" t="s">
        <v>8537</v>
      </c>
      <c r="G5926" s="4"/>
      <c r="H5926" s="4" t="s">
        <v>8534</v>
      </c>
      <c r="I5926" s="4"/>
      <c r="J5926" s="4" t="s">
        <v>1296</v>
      </c>
      <c r="K5926" s="4" t="n">
        <v>60</v>
      </c>
      <c r="L5926" s="10" t="n">
        <v>0.348</v>
      </c>
      <c r="M5926" s="10" t="n">
        <v>0.17</v>
      </c>
      <c r="N5926" s="11" t="s">
        <v>103</v>
      </c>
      <c r="O5926" s="11" t="s">
        <v>103</v>
      </c>
      <c r="P5926" s="11" t="s">
        <v>103</v>
      </c>
      <c r="Q5926" s="11" t="s">
        <v>103</v>
      </c>
      <c r="R5926" s="4"/>
    </row>
    <row r="5927" customFormat="false" ht="15" hidden="false" customHeight="false" outlineLevel="0" collapsed="false">
      <c r="A5927" s="4" t="s">
        <v>8538</v>
      </c>
      <c r="B5927" s="4" t="n">
        <v>17</v>
      </c>
      <c r="C5927" s="4" t="s">
        <v>1295</v>
      </c>
      <c r="D5927" s="4" t="s">
        <v>38</v>
      </c>
      <c r="E5927" s="4" t="s">
        <v>3827</v>
      </c>
      <c r="F5927" s="4" t="s">
        <v>8537</v>
      </c>
      <c r="G5927" s="4"/>
      <c r="H5927" s="4" t="s">
        <v>8534</v>
      </c>
      <c r="I5927" s="4"/>
      <c r="J5927" s="4" t="s">
        <v>1296</v>
      </c>
      <c r="K5927" s="4" t="n">
        <v>60</v>
      </c>
      <c r="L5927" s="10" t="n">
        <v>0.348</v>
      </c>
      <c r="M5927" s="10" t="n">
        <v>0.17</v>
      </c>
      <c r="N5927" s="11" t="s">
        <v>103</v>
      </c>
      <c r="O5927" s="11" t="s">
        <v>103</v>
      </c>
      <c r="P5927" s="11" t="s">
        <v>103</v>
      </c>
      <c r="Q5927" s="11" t="s">
        <v>103</v>
      </c>
      <c r="R5927" s="4"/>
    </row>
    <row r="5928" customFormat="false" ht="15" hidden="false" customHeight="false" outlineLevel="0" collapsed="false">
      <c r="A5928" s="4" t="s">
        <v>8539</v>
      </c>
      <c r="B5928" s="4" t="n">
        <v>17</v>
      </c>
      <c r="C5928" s="4" t="s">
        <v>1295</v>
      </c>
      <c r="D5928" s="4" t="s">
        <v>38</v>
      </c>
      <c r="E5928" s="4" t="s">
        <v>3827</v>
      </c>
      <c r="F5928" s="4" t="s">
        <v>4412</v>
      </c>
      <c r="G5928" s="4"/>
      <c r="H5928" s="4" t="s">
        <v>1037</v>
      </c>
      <c r="I5928" s="4"/>
      <c r="J5928" s="4" t="s">
        <v>1296</v>
      </c>
      <c r="K5928" s="4" t="n">
        <v>60</v>
      </c>
      <c r="L5928" s="10" t="n">
        <v>0.348</v>
      </c>
      <c r="M5928" s="10" t="n">
        <v>0.17</v>
      </c>
      <c r="N5928" s="11" t="s">
        <v>103</v>
      </c>
      <c r="O5928" s="11" t="s">
        <v>103</v>
      </c>
      <c r="P5928" s="11" t="s">
        <v>103</v>
      </c>
      <c r="Q5928" s="11" t="s">
        <v>103</v>
      </c>
      <c r="R5928" s="4"/>
    </row>
    <row r="5929" customFormat="false" ht="15" hidden="false" customHeight="false" outlineLevel="0" collapsed="false">
      <c r="A5929" s="4" t="s">
        <v>8540</v>
      </c>
      <c r="B5929" s="4" t="n">
        <v>17</v>
      </c>
      <c r="C5929" s="4" t="s">
        <v>1295</v>
      </c>
      <c r="D5929" s="4" t="s">
        <v>38</v>
      </c>
      <c r="E5929" s="4" t="s">
        <v>3827</v>
      </c>
      <c r="F5929" s="4" t="s">
        <v>5905</v>
      </c>
      <c r="G5929" s="4"/>
      <c r="H5929" s="4" t="s">
        <v>1037</v>
      </c>
      <c r="I5929" s="4"/>
      <c r="J5929" s="4" t="s">
        <v>1296</v>
      </c>
      <c r="K5929" s="4" t="n">
        <v>60</v>
      </c>
      <c r="L5929" s="10" t="n">
        <v>0.348</v>
      </c>
      <c r="M5929" s="10" t="n">
        <v>0.17</v>
      </c>
      <c r="N5929" s="11" t="s">
        <v>103</v>
      </c>
      <c r="O5929" s="11" t="s">
        <v>103</v>
      </c>
      <c r="P5929" s="11" t="s">
        <v>103</v>
      </c>
      <c r="Q5929" s="11" t="s">
        <v>103</v>
      </c>
      <c r="R5929" s="4"/>
    </row>
    <row r="5930" customFormat="false" ht="15" hidden="false" customHeight="false" outlineLevel="0" collapsed="false">
      <c r="A5930" s="4" t="s">
        <v>8541</v>
      </c>
      <c r="B5930" s="4" t="n">
        <v>17</v>
      </c>
      <c r="C5930" s="4" t="s">
        <v>1295</v>
      </c>
      <c r="D5930" s="4" t="s">
        <v>38</v>
      </c>
      <c r="E5930" s="4" t="s">
        <v>3827</v>
      </c>
      <c r="F5930" s="4" t="s">
        <v>8542</v>
      </c>
      <c r="G5930" s="4" t="s">
        <v>8543</v>
      </c>
      <c r="H5930" s="4" t="s">
        <v>8544</v>
      </c>
      <c r="I5930" s="4"/>
      <c r="J5930" s="4" t="s">
        <v>1296</v>
      </c>
      <c r="K5930" s="4" t="n">
        <v>60</v>
      </c>
      <c r="L5930" s="10" t="n">
        <v>0.348</v>
      </c>
      <c r="M5930" s="10" t="n">
        <v>0.17</v>
      </c>
      <c r="N5930" s="11" t="s">
        <v>103</v>
      </c>
      <c r="O5930" s="11" t="s">
        <v>103</v>
      </c>
      <c r="P5930" s="11" t="s">
        <v>103</v>
      </c>
      <c r="Q5930" s="11" t="s">
        <v>103</v>
      </c>
      <c r="R5930" s="4"/>
    </row>
    <row r="5931" customFormat="false" ht="15" hidden="false" customHeight="false" outlineLevel="0" collapsed="false">
      <c r="A5931" s="4" t="s">
        <v>8545</v>
      </c>
      <c r="B5931" s="4" t="n">
        <v>17</v>
      </c>
      <c r="C5931" s="4" t="s">
        <v>1295</v>
      </c>
      <c r="D5931" s="4" t="s">
        <v>38</v>
      </c>
      <c r="E5931" s="4" t="s">
        <v>3827</v>
      </c>
      <c r="F5931" s="4" t="s">
        <v>8542</v>
      </c>
      <c r="G5931" s="4" t="s">
        <v>1792</v>
      </c>
      <c r="H5931" s="4" t="s">
        <v>8544</v>
      </c>
      <c r="I5931" s="4"/>
      <c r="J5931" s="4" t="s">
        <v>1296</v>
      </c>
      <c r="K5931" s="4" t="n">
        <v>60</v>
      </c>
      <c r="L5931" s="10" t="n">
        <v>0.348</v>
      </c>
      <c r="M5931" s="10" t="n">
        <v>0.17</v>
      </c>
      <c r="N5931" s="11" t="s">
        <v>103</v>
      </c>
      <c r="O5931" s="11" t="s">
        <v>103</v>
      </c>
      <c r="P5931" s="11" t="s">
        <v>103</v>
      </c>
      <c r="Q5931" s="11" t="s">
        <v>103</v>
      </c>
      <c r="R5931" s="4"/>
    </row>
    <row r="5932" customFormat="false" ht="15" hidden="false" customHeight="false" outlineLevel="0" collapsed="false">
      <c r="A5932" s="4" t="s">
        <v>8546</v>
      </c>
      <c r="B5932" s="4" t="n">
        <v>17</v>
      </c>
      <c r="C5932" s="4" t="s">
        <v>1295</v>
      </c>
      <c r="D5932" s="4" t="s">
        <v>38</v>
      </c>
      <c r="E5932" s="4" t="s">
        <v>3827</v>
      </c>
      <c r="F5932" s="4" t="s">
        <v>8542</v>
      </c>
      <c r="G5932" s="4" t="s">
        <v>1792</v>
      </c>
      <c r="H5932" s="4" t="s">
        <v>8544</v>
      </c>
      <c r="I5932" s="4"/>
      <c r="J5932" s="4" t="s">
        <v>1296</v>
      </c>
      <c r="K5932" s="4" t="n">
        <v>60</v>
      </c>
      <c r="L5932" s="10" t="n">
        <v>0.348</v>
      </c>
      <c r="M5932" s="10" t="n">
        <v>0.17</v>
      </c>
      <c r="N5932" s="11" t="s">
        <v>103</v>
      </c>
      <c r="O5932" s="11" t="s">
        <v>103</v>
      </c>
      <c r="P5932" s="11" t="s">
        <v>103</v>
      </c>
      <c r="Q5932" s="11" t="s">
        <v>103</v>
      </c>
      <c r="R5932" s="4"/>
    </row>
    <row r="5933" customFormat="false" ht="15" hidden="false" customHeight="false" outlineLevel="0" collapsed="false">
      <c r="A5933" s="4" t="s">
        <v>8547</v>
      </c>
      <c r="B5933" s="4" t="n">
        <v>17</v>
      </c>
      <c r="C5933" s="4" t="s">
        <v>1295</v>
      </c>
      <c r="D5933" s="4" t="s">
        <v>38</v>
      </c>
      <c r="E5933" s="4" t="s">
        <v>3827</v>
      </c>
      <c r="F5933" s="4" t="s">
        <v>7472</v>
      </c>
      <c r="G5933" s="4"/>
      <c r="H5933" s="4" t="s">
        <v>8544</v>
      </c>
      <c r="I5933" s="4"/>
      <c r="J5933" s="4" t="s">
        <v>1296</v>
      </c>
      <c r="K5933" s="4" t="n">
        <v>60</v>
      </c>
      <c r="L5933" s="10" t="n">
        <v>0.348</v>
      </c>
      <c r="M5933" s="10" t="n">
        <v>0.17</v>
      </c>
      <c r="N5933" s="11" t="s">
        <v>103</v>
      </c>
      <c r="O5933" s="11" t="s">
        <v>103</v>
      </c>
      <c r="P5933" s="11" t="s">
        <v>103</v>
      </c>
      <c r="Q5933" s="11" t="s">
        <v>103</v>
      </c>
      <c r="R5933" s="4"/>
    </row>
    <row r="5934" customFormat="false" ht="15" hidden="false" customHeight="false" outlineLevel="0" collapsed="false">
      <c r="A5934" s="4" t="s">
        <v>8548</v>
      </c>
      <c r="B5934" s="4" t="n">
        <v>17</v>
      </c>
      <c r="C5934" s="4" t="s">
        <v>1295</v>
      </c>
      <c r="D5934" s="4" t="s">
        <v>38</v>
      </c>
      <c r="E5934" s="4" t="s">
        <v>3827</v>
      </c>
      <c r="F5934" s="4" t="s">
        <v>7472</v>
      </c>
      <c r="G5934" s="4"/>
      <c r="H5934" s="4" t="s">
        <v>8544</v>
      </c>
      <c r="I5934" s="4"/>
      <c r="J5934" s="4" t="s">
        <v>1296</v>
      </c>
      <c r="K5934" s="4" t="n">
        <v>60</v>
      </c>
      <c r="L5934" s="10" t="n">
        <v>0.348</v>
      </c>
      <c r="M5934" s="10" t="n">
        <v>0.17</v>
      </c>
      <c r="N5934" s="11" t="s">
        <v>103</v>
      </c>
      <c r="O5934" s="11" t="s">
        <v>103</v>
      </c>
      <c r="P5934" s="11" t="s">
        <v>103</v>
      </c>
      <c r="Q5934" s="11" t="s">
        <v>103</v>
      </c>
      <c r="R5934" s="4"/>
    </row>
    <row r="5935" customFormat="false" ht="15" hidden="false" customHeight="false" outlineLevel="0" collapsed="false">
      <c r="A5935" s="4" t="s">
        <v>8549</v>
      </c>
      <c r="B5935" s="4" t="n">
        <v>17</v>
      </c>
      <c r="C5935" s="4" t="s">
        <v>1295</v>
      </c>
      <c r="D5935" s="4" t="s">
        <v>38</v>
      </c>
      <c r="E5935" s="4" t="s">
        <v>3827</v>
      </c>
      <c r="F5935" s="4" t="s">
        <v>7472</v>
      </c>
      <c r="G5935" s="4" t="s">
        <v>1963</v>
      </c>
      <c r="H5935" s="4" t="s">
        <v>8544</v>
      </c>
      <c r="I5935" s="4"/>
      <c r="J5935" s="4" t="s">
        <v>1296</v>
      </c>
      <c r="K5935" s="4" t="n">
        <v>60</v>
      </c>
      <c r="L5935" s="10" t="n">
        <v>0.348</v>
      </c>
      <c r="M5935" s="10" t="n">
        <v>0.17</v>
      </c>
      <c r="N5935" s="11" t="s">
        <v>103</v>
      </c>
      <c r="O5935" s="11" t="s">
        <v>103</v>
      </c>
      <c r="P5935" s="11" t="s">
        <v>103</v>
      </c>
      <c r="Q5935" s="11" t="s">
        <v>103</v>
      </c>
      <c r="R5935" s="4"/>
    </row>
    <row r="5936" customFormat="false" ht="15" hidden="false" customHeight="false" outlineLevel="0" collapsed="false">
      <c r="A5936" s="4" t="s">
        <v>8550</v>
      </c>
      <c r="B5936" s="4" t="n">
        <v>17</v>
      </c>
      <c r="C5936" s="4" t="s">
        <v>1295</v>
      </c>
      <c r="D5936" s="4" t="s">
        <v>38</v>
      </c>
      <c r="E5936" s="4" t="s">
        <v>3827</v>
      </c>
      <c r="F5936" s="4" t="s">
        <v>8542</v>
      </c>
      <c r="G5936" s="4"/>
      <c r="H5936" s="4" t="s">
        <v>8544</v>
      </c>
      <c r="I5936" s="4"/>
      <c r="J5936" s="4" t="s">
        <v>1296</v>
      </c>
      <c r="K5936" s="4" t="n">
        <v>60</v>
      </c>
      <c r="L5936" s="10" t="n">
        <v>0.348</v>
      </c>
      <c r="M5936" s="10" t="n">
        <v>0.17</v>
      </c>
      <c r="N5936" s="11" t="s">
        <v>103</v>
      </c>
      <c r="O5936" s="11" t="s">
        <v>103</v>
      </c>
      <c r="P5936" s="11" t="s">
        <v>103</v>
      </c>
      <c r="Q5936" s="11" t="s">
        <v>103</v>
      </c>
      <c r="R5936" s="4"/>
    </row>
    <row r="5937" customFormat="false" ht="15" hidden="false" customHeight="false" outlineLevel="0" collapsed="false">
      <c r="A5937" s="4" t="s">
        <v>8551</v>
      </c>
      <c r="B5937" s="4" t="n">
        <v>17</v>
      </c>
      <c r="C5937" s="4" t="s">
        <v>1295</v>
      </c>
      <c r="D5937" s="4" t="s">
        <v>38</v>
      </c>
      <c r="E5937" s="4" t="s">
        <v>3827</v>
      </c>
      <c r="F5937" s="4" t="s">
        <v>7472</v>
      </c>
      <c r="G5937" s="4"/>
      <c r="H5937" s="4" t="s">
        <v>8544</v>
      </c>
      <c r="I5937" s="4"/>
      <c r="J5937" s="4" t="s">
        <v>1296</v>
      </c>
      <c r="K5937" s="4" t="n">
        <v>60</v>
      </c>
      <c r="L5937" s="10" t="n">
        <v>0.348</v>
      </c>
      <c r="M5937" s="10" t="n">
        <v>0.17</v>
      </c>
      <c r="N5937" s="11" t="s">
        <v>103</v>
      </c>
      <c r="O5937" s="11" t="s">
        <v>103</v>
      </c>
      <c r="P5937" s="11" t="s">
        <v>103</v>
      </c>
      <c r="Q5937" s="11" t="s">
        <v>103</v>
      </c>
      <c r="R5937" s="4"/>
    </row>
    <row r="5938" customFormat="false" ht="15" hidden="false" customHeight="false" outlineLevel="0" collapsed="false">
      <c r="A5938" s="4" t="s">
        <v>8552</v>
      </c>
      <c r="B5938" s="4" t="n">
        <v>17</v>
      </c>
      <c r="C5938" s="4" t="s">
        <v>1295</v>
      </c>
      <c r="D5938" s="4" t="s">
        <v>38</v>
      </c>
      <c r="E5938" s="4" t="s">
        <v>3827</v>
      </c>
      <c r="F5938" s="4" t="s">
        <v>7472</v>
      </c>
      <c r="G5938" s="4"/>
      <c r="H5938" s="4" t="s">
        <v>8544</v>
      </c>
      <c r="I5938" s="4"/>
      <c r="J5938" s="4" t="s">
        <v>1296</v>
      </c>
      <c r="K5938" s="4" t="n">
        <v>60</v>
      </c>
      <c r="L5938" s="10" t="n">
        <v>0.348</v>
      </c>
      <c r="M5938" s="10" t="n">
        <v>0.17</v>
      </c>
      <c r="N5938" s="11" t="s">
        <v>103</v>
      </c>
      <c r="O5938" s="11" t="s">
        <v>103</v>
      </c>
      <c r="P5938" s="11" t="s">
        <v>103</v>
      </c>
      <c r="Q5938" s="11" t="s">
        <v>103</v>
      </c>
      <c r="R5938" s="4"/>
    </row>
    <row r="5939" customFormat="false" ht="15" hidden="false" customHeight="false" outlineLevel="0" collapsed="false">
      <c r="A5939" s="4" t="s">
        <v>8553</v>
      </c>
      <c r="B5939" s="4" t="n">
        <v>17</v>
      </c>
      <c r="C5939" s="4" t="s">
        <v>1295</v>
      </c>
      <c r="D5939" s="4" t="s">
        <v>38</v>
      </c>
      <c r="E5939" s="4" t="s">
        <v>3827</v>
      </c>
      <c r="F5939" s="4" t="s">
        <v>7472</v>
      </c>
      <c r="G5939" s="4"/>
      <c r="H5939" s="4" t="s">
        <v>8544</v>
      </c>
      <c r="I5939" s="4"/>
      <c r="J5939" s="4" t="s">
        <v>1296</v>
      </c>
      <c r="K5939" s="4" t="n">
        <v>60</v>
      </c>
      <c r="L5939" s="10" t="n">
        <v>0.348</v>
      </c>
      <c r="M5939" s="10" t="n">
        <v>0.17</v>
      </c>
      <c r="N5939" s="11" t="s">
        <v>103</v>
      </c>
      <c r="O5939" s="11" t="s">
        <v>103</v>
      </c>
      <c r="P5939" s="11" t="s">
        <v>103</v>
      </c>
      <c r="Q5939" s="11" t="s">
        <v>103</v>
      </c>
      <c r="R5939" s="4"/>
    </row>
    <row r="5940" customFormat="false" ht="15" hidden="false" customHeight="false" outlineLevel="0" collapsed="false">
      <c r="A5940" s="4" t="s">
        <v>8554</v>
      </c>
      <c r="B5940" s="4" t="n">
        <v>17</v>
      </c>
      <c r="C5940" s="4" t="s">
        <v>1295</v>
      </c>
      <c r="D5940" s="4" t="s">
        <v>38</v>
      </c>
      <c r="E5940" s="4" t="s">
        <v>3827</v>
      </c>
      <c r="F5940" s="4" t="s">
        <v>7472</v>
      </c>
      <c r="G5940" s="4"/>
      <c r="H5940" s="4" t="s">
        <v>8544</v>
      </c>
      <c r="I5940" s="4"/>
      <c r="J5940" s="4" t="s">
        <v>1296</v>
      </c>
      <c r="K5940" s="4" t="n">
        <v>60</v>
      </c>
      <c r="L5940" s="10" t="n">
        <v>0.348</v>
      </c>
      <c r="M5940" s="10" t="n">
        <v>0.17</v>
      </c>
      <c r="N5940" s="11" t="s">
        <v>103</v>
      </c>
      <c r="O5940" s="11" t="s">
        <v>103</v>
      </c>
      <c r="P5940" s="11" t="s">
        <v>103</v>
      </c>
      <c r="Q5940" s="11" t="s">
        <v>103</v>
      </c>
      <c r="R5940" s="4"/>
    </row>
    <row r="5941" customFormat="false" ht="15" hidden="false" customHeight="false" outlineLevel="0" collapsed="false">
      <c r="A5941" s="4" t="s">
        <v>8555</v>
      </c>
      <c r="B5941" s="4" t="n">
        <v>17</v>
      </c>
      <c r="C5941" s="4" t="s">
        <v>1295</v>
      </c>
      <c r="D5941" s="4" t="s">
        <v>38</v>
      </c>
      <c r="E5941" s="4" t="s">
        <v>3827</v>
      </c>
      <c r="F5941" s="4" t="s">
        <v>7472</v>
      </c>
      <c r="G5941" s="4" t="s">
        <v>6081</v>
      </c>
      <c r="H5941" s="4" t="s">
        <v>8544</v>
      </c>
      <c r="I5941" s="4"/>
      <c r="J5941" s="4" t="s">
        <v>1296</v>
      </c>
      <c r="K5941" s="4" t="n">
        <v>60</v>
      </c>
      <c r="L5941" s="10" t="n">
        <v>0.348</v>
      </c>
      <c r="M5941" s="10" t="n">
        <v>0.17</v>
      </c>
      <c r="N5941" s="11" t="s">
        <v>103</v>
      </c>
      <c r="O5941" s="11" t="s">
        <v>103</v>
      </c>
      <c r="P5941" s="11" t="s">
        <v>103</v>
      </c>
      <c r="Q5941" s="11" t="s">
        <v>103</v>
      </c>
      <c r="R5941" s="4"/>
    </row>
    <row r="5942" customFormat="false" ht="15" hidden="false" customHeight="false" outlineLevel="0" collapsed="false">
      <c r="A5942" s="4" t="s">
        <v>8556</v>
      </c>
      <c r="B5942" s="4" t="n">
        <v>17</v>
      </c>
      <c r="C5942" s="4" t="s">
        <v>1295</v>
      </c>
      <c r="D5942" s="4" t="s">
        <v>38</v>
      </c>
      <c r="E5942" s="4" t="s">
        <v>3827</v>
      </c>
      <c r="F5942" s="4" t="s">
        <v>4622</v>
      </c>
      <c r="G5942" s="4" t="s">
        <v>2905</v>
      </c>
      <c r="H5942" s="4" t="s">
        <v>2941</v>
      </c>
      <c r="I5942" s="4"/>
      <c r="J5942" s="4" t="s">
        <v>1296</v>
      </c>
      <c r="K5942" s="4" t="n">
        <v>60</v>
      </c>
      <c r="L5942" s="10" t="n">
        <v>0.348</v>
      </c>
      <c r="M5942" s="10" t="n">
        <v>0.17</v>
      </c>
      <c r="N5942" s="11" t="s">
        <v>103</v>
      </c>
      <c r="O5942" s="11" t="s">
        <v>103</v>
      </c>
      <c r="P5942" s="11" t="s">
        <v>103</v>
      </c>
      <c r="Q5942" s="11" t="s">
        <v>103</v>
      </c>
      <c r="R5942" s="4"/>
    </row>
    <row r="5943" customFormat="false" ht="15" hidden="false" customHeight="false" outlineLevel="0" collapsed="false">
      <c r="A5943" s="4" t="s">
        <v>8557</v>
      </c>
      <c r="B5943" s="4" t="n">
        <v>17</v>
      </c>
      <c r="C5943" s="4" t="s">
        <v>1295</v>
      </c>
      <c r="D5943" s="4" t="s">
        <v>38</v>
      </c>
      <c r="E5943" s="4" t="s">
        <v>3827</v>
      </c>
      <c r="F5943" s="4" t="s">
        <v>5143</v>
      </c>
      <c r="G5943" s="4" t="s">
        <v>3503</v>
      </c>
      <c r="H5943" s="4" t="s">
        <v>8558</v>
      </c>
      <c r="I5943" s="4"/>
      <c r="J5943" s="4" t="s">
        <v>1296</v>
      </c>
      <c r="K5943" s="4" t="n">
        <v>60</v>
      </c>
      <c r="L5943" s="10" t="n">
        <v>0.348</v>
      </c>
      <c r="M5943" s="10" t="n">
        <v>0.17</v>
      </c>
      <c r="N5943" s="11" t="s">
        <v>103</v>
      </c>
      <c r="O5943" s="11" t="s">
        <v>103</v>
      </c>
      <c r="P5943" s="11" t="s">
        <v>103</v>
      </c>
      <c r="Q5943" s="11" t="s">
        <v>103</v>
      </c>
      <c r="R5943" s="4"/>
    </row>
    <row r="5944" customFormat="false" ht="15" hidden="false" customHeight="false" outlineLevel="0" collapsed="false">
      <c r="A5944" s="4" t="s">
        <v>8559</v>
      </c>
      <c r="B5944" s="4" t="n">
        <v>17</v>
      </c>
      <c r="C5944" s="4" t="s">
        <v>1295</v>
      </c>
      <c r="D5944" s="4" t="s">
        <v>38</v>
      </c>
      <c r="E5944" s="4" t="s">
        <v>3827</v>
      </c>
      <c r="F5944" s="4" t="s">
        <v>5897</v>
      </c>
      <c r="G5944" s="4" t="s">
        <v>2905</v>
      </c>
      <c r="H5944" s="4" t="s">
        <v>8560</v>
      </c>
      <c r="I5944" s="4"/>
      <c r="J5944" s="4" t="s">
        <v>1296</v>
      </c>
      <c r="K5944" s="4" t="n">
        <v>60</v>
      </c>
      <c r="L5944" s="10" t="n">
        <v>0.348</v>
      </c>
      <c r="M5944" s="10" t="n">
        <v>0.17</v>
      </c>
      <c r="N5944" s="11" t="s">
        <v>103</v>
      </c>
      <c r="O5944" s="11" t="s">
        <v>103</v>
      </c>
      <c r="P5944" s="11" t="s">
        <v>103</v>
      </c>
      <c r="Q5944" s="11" t="s">
        <v>103</v>
      </c>
      <c r="R5944" s="4"/>
    </row>
    <row r="5945" customFormat="false" ht="15" hidden="false" customHeight="false" outlineLevel="0" collapsed="false">
      <c r="A5945" s="4" t="s">
        <v>8561</v>
      </c>
      <c r="B5945" s="4" t="n">
        <v>17</v>
      </c>
      <c r="C5945" s="4" t="s">
        <v>1295</v>
      </c>
      <c r="D5945" s="4" t="s">
        <v>38</v>
      </c>
      <c r="E5945" s="4" t="s">
        <v>3827</v>
      </c>
      <c r="F5945" s="4" t="s">
        <v>5897</v>
      </c>
      <c r="G5945" s="4" t="s">
        <v>2905</v>
      </c>
      <c r="H5945" s="4" t="s">
        <v>8560</v>
      </c>
      <c r="I5945" s="4"/>
      <c r="J5945" s="4" t="s">
        <v>1296</v>
      </c>
      <c r="K5945" s="4" t="n">
        <v>60</v>
      </c>
      <c r="L5945" s="10" t="n">
        <v>0.348</v>
      </c>
      <c r="M5945" s="10" t="n">
        <v>0.17</v>
      </c>
      <c r="N5945" s="11" t="s">
        <v>103</v>
      </c>
      <c r="O5945" s="11" t="s">
        <v>103</v>
      </c>
      <c r="P5945" s="11" t="s">
        <v>103</v>
      </c>
      <c r="Q5945" s="11" t="s">
        <v>103</v>
      </c>
      <c r="R5945" s="4"/>
    </row>
    <row r="5946" customFormat="false" ht="15" hidden="false" customHeight="false" outlineLevel="0" collapsed="false">
      <c r="A5946" s="4" t="s">
        <v>8562</v>
      </c>
      <c r="B5946" s="4" t="n">
        <v>17</v>
      </c>
      <c r="C5946" s="4" t="s">
        <v>1295</v>
      </c>
      <c r="D5946" s="4" t="s">
        <v>38</v>
      </c>
      <c r="E5946" s="4" t="s">
        <v>3827</v>
      </c>
      <c r="F5946" s="4" t="s">
        <v>5897</v>
      </c>
      <c r="G5946" s="4" t="s">
        <v>2905</v>
      </c>
      <c r="H5946" s="4" t="s">
        <v>8560</v>
      </c>
      <c r="I5946" s="4"/>
      <c r="J5946" s="4" t="s">
        <v>1296</v>
      </c>
      <c r="K5946" s="4" t="n">
        <v>60</v>
      </c>
      <c r="L5946" s="10" t="n">
        <v>0.348</v>
      </c>
      <c r="M5946" s="10" t="n">
        <v>0.17</v>
      </c>
      <c r="N5946" s="11" t="s">
        <v>103</v>
      </c>
      <c r="O5946" s="11" t="s">
        <v>103</v>
      </c>
      <c r="P5946" s="11" t="s">
        <v>103</v>
      </c>
      <c r="Q5946" s="11" t="s">
        <v>103</v>
      </c>
      <c r="R5946" s="4"/>
    </row>
    <row r="5947" customFormat="false" ht="15" hidden="false" customHeight="false" outlineLevel="0" collapsed="false">
      <c r="A5947" s="4" t="s">
        <v>8563</v>
      </c>
      <c r="B5947" s="4" t="n">
        <v>17</v>
      </c>
      <c r="C5947" s="4" t="s">
        <v>1295</v>
      </c>
      <c r="D5947" s="4" t="s">
        <v>38</v>
      </c>
      <c r="E5947" s="4" t="s">
        <v>3827</v>
      </c>
      <c r="F5947" s="4" t="s">
        <v>5897</v>
      </c>
      <c r="G5947" s="4" t="s">
        <v>2905</v>
      </c>
      <c r="H5947" s="4" t="s">
        <v>8560</v>
      </c>
      <c r="I5947" s="4"/>
      <c r="J5947" s="4" t="s">
        <v>1296</v>
      </c>
      <c r="K5947" s="4" t="n">
        <v>60</v>
      </c>
      <c r="L5947" s="10" t="n">
        <v>0.348</v>
      </c>
      <c r="M5947" s="10" t="n">
        <v>0.17</v>
      </c>
      <c r="N5947" s="11" t="s">
        <v>103</v>
      </c>
      <c r="O5947" s="11" t="s">
        <v>103</v>
      </c>
      <c r="P5947" s="11" t="s">
        <v>103</v>
      </c>
      <c r="Q5947" s="11" t="s">
        <v>103</v>
      </c>
      <c r="R5947" s="4"/>
    </row>
    <row r="5948" customFormat="false" ht="15" hidden="false" customHeight="false" outlineLevel="0" collapsed="false">
      <c r="A5948" s="4" t="s">
        <v>8564</v>
      </c>
      <c r="B5948" s="4" t="n">
        <v>17</v>
      </c>
      <c r="C5948" s="4" t="s">
        <v>1295</v>
      </c>
      <c r="D5948" s="4" t="s">
        <v>38</v>
      </c>
      <c r="E5948" s="4" t="s">
        <v>3827</v>
      </c>
      <c r="F5948" s="4" t="s">
        <v>5897</v>
      </c>
      <c r="G5948" s="4" t="s">
        <v>2905</v>
      </c>
      <c r="H5948" s="4" t="s">
        <v>8560</v>
      </c>
      <c r="I5948" s="4"/>
      <c r="J5948" s="4" t="s">
        <v>1296</v>
      </c>
      <c r="K5948" s="4" t="n">
        <v>60</v>
      </c>
      <c r="L5948" s="10" t="n">
        <v>0.348</v>
      </c>
      <c r="M5948" s="10" t="n">
        <v>0.17</v>
      </c>
      <c r="N5948" s="11" t="s">
        <v>103</v>
      </c>
      <c r="O5948" s="11" t="s">
        <v>103</v>
      </c>
      <c r="P5948" s="11" t="s">
        <v>103</v>
      </c>
      <c r="Q5948" s="11" t="s">
        <v>103</v>
      </c>
      <c r="R5948" s="4"/>
    </row>
    <row r="5949" customFormat="false" ht="15" hidden="false" customHeight="false" outlineLevel="0" collapsed="false">
      <c r="A5949" s="4" t="s">
        <v>8565</v>
      </c>
      <c r="B5949" s="4" t="n">
        <v>17</v>
      </c>
      <c r="C5949" s="4" t="s">
        <v>1295</v>
      </c>
      <c r="D5949" s="4" t="s">
        <v>38</v>
      </c>
      <c r="E5949" s="4" t="s">
        <v>3827</v>
      </c>
      <c r="F5949" s="4" t="s">
        <v>5897</v>
      </c>
      <c r="G5949" s="4" t="s">
        <v>2905</v>
      </c>
      <c r="H5949" s="4" t="s">
        <v>8560</v>
      </c>
      <c r="I5949" s="4"/>
      <c r="J5949" s="4" t="s">
        <v>1296</v>
      </c>
      <c r="K5949" s="4" t="n">
        <v>60</v>
      </c>
      <c r="L5949" s="10" t="n">
        <v>0.348</v>
      </c>
      <c r="M5949" s="10" t="n">
        <v>0.17</v>
      </c>
      <c r="N5949" s="11" t="s">
        <v>103</v>
      </c>
      <c r="O5949" s="11" t="s">
        <v>103</v>
      </c>
      <c r="P5949" s="11" t="s">
        <v>103</v>
      </c>
      <c r="Q5949" s="11" t="s">
        <v>103</v>
      </c>
      <c r="R5949" s="4"/>
    </row>
    <row r="5950" customFormat="false" ht="15" hidden="false" customHeight="false" outlineLevel="0" collapsed="false">
      <c r="A5950" s="4" t="s">
        <v>8566</v>
      </c>
      <c r="B5950" s="4" t="n">
        <v>17</v>
      </c>
      <c r="C5950" s="4" t="s">
        <v>1295</v>
      </c>
      <c r="D5950" s="4" t="s">
        <v>38</v>
      </c>
      <c r="E5950" s="4" t="s">
        <v>3827</v>
      </c>
      <c r="F5950" s="4" t="s">
        <v>5897</v>
      </c>
      <c r="G5950" s="4" t="s">
        <v>2905</v>
      </c>
      <c r="H5950" s="4" t="s">
        <v>8560</v>
      </c>
      <c r="I5950" s="4"/>
      <c r="J5950" s="4" t="s">
        <v>1296</v>
      </c>
      <c r="K5950" s="4" t="n">
        <v>60</v>
      </c>
      <c r="L5950" s="10" t="n">
        <v>0.348</v>
      </c>
      <c r="M5950" s="10" t="n">
        <v>0.17</v>
      </c>
      <c r="N5950" s="11" t="s">
        <v>103</v>
      </c>
      <c r="O5950" s="11" t="s">
        <v>103</v>
      </c>
      <c r="P5950" s="11" t="s">
        <v>103</v>
      </c>
      <c r="Q5950" s="11" t="s">
        <v>103</v>
      </c>
      <c r="R5950" s="4"/>
    </row>
    <row r="5951" customFormat="false" ht="15" hidden="false" customHeight="false" outlineLevel="0" collapsed="false">
      <c r="A5951" s="4" t="s">
        <v>8567</v>
      </c>
      <c r="B5951" s="4" t="n">
        <v>17</v>
      </c>
      <c r="C5951" s="4" t="s">
        <v>1295</v>
      </c>
      <c r="D5951" s="4" t="s">
        <v>38</v>
      </c>
      <c r="E5951" s="4" t="s">
        <v>3827</v>
      </c>
      <c r="F5951" s="4" t="s">
        <v>5897</v>
      </c>
      <c r="G5951" s="4" t="s">
        <v>2905</v>
      </c>
      <c r="H5951" s="4" t="s">
        <v>8560</v>
      </c>
      <c r="I5951" s="4"/>
      <c r="J5951" s="4" t="s">
        <v>1296</v>
      </c>
      <c r="K5951" s="4" t="n">
        <v>60</v>
      </c>
      <c r="L5951" s="10" t="n">
        <v>0.348</v>
      </c>
      <c r="M5951" s="10" t="n">
        <v>0.17</v>
      </c>
      <c r="N5951" s="11" t="s">
        <v>103</v>
      </c>
      <c r="O5951" s="11" t="s">
        <v>103</v>
      </c>
      <c r="P5951" s="11" t="s">
        <v>103</v>
      </c>
      <c r="Q5951" s="11" t="s">
        <v>103</v>
      </c>
      <c r="R5951" s="4"/>
    </row>
    <row r="5952" customFormat="false" ht="15" hidden="false" customHeight="false" outlineLevel="0" collapsed="false">
      <c r="A5952" s="4" t="s">
        <v>8568</v>
      </c>
      <c r="B5952" s="4" t="n">
        <v>17</v>
      </c>
      <c r="C5952" s="4" t="s">
        <v>1295</v>
      </c>
      <c r="D5952" s="4" t="s">
        <v>38</v>
      </c>
      <c r="E5952" s="4" t="s">
        <v>3827</v>
      </c>
      <c r="F5952" s="4" t="s">
        <v>5897</v>
      </c>
      <c r="G5952" s="4" t="s">
        <v>2905</v>
      </c>
      <c r="H5952" s="4" t="s">
        <v>8560</v>
      </c>
      <c r="I5952" s="4"/>
      <c r="J5952" s="4" t="s">
        <v>1296</v>
      </c>
      <c r="K5952" s="4" t="n">
        <v>60</v>
      </c>
      <c r="L5952" s="10" t="n">
        <v>0.348</v>
      </c>
      <c r="M5952" s="10" t="n">
        <v>0.17</v>
      </c>
      <c r="N5952" s="11" t="s">
        <v>103</v>
      </c>
      <c r="O5952" s="11" t="s">
        <v>103</v>
      </c>
      <c r="P5952" s="11" t="s">
        <v>103</v>
      </c>
      <c r="Q5952" s="11" t="s">
        <v>103</v>
      </c>
      <c r="R5952" s="4"/>
    </row>
    <row r="5953" customFormat="false" ht="15" hidden="false" customHeight="false" outlineLevel="0" collapsed="false">
      <c r="A5953" s="4" t="s">
        <v>8569</v>
      </c>
      <c r="B5953" s="4" t="n">
        <v>17</v>
      </c>
      <c r="C5953" s="4" t="s">
        <v>1295</v>
      </c>
      <c r="D5953" s="4" t="s">
        <v>38</v>
      </c>
      <c r="E5953" s="4" t="s">
        <v>3827</v>
      </c>
      <c r="F5953" s="4" t="s">
        <v>5897</v>
      </c>
      <c r="G5953" s="4" t="s">
        <v>2905</v>
      </c>
      <c r="H5953" s="4" t="s">
        <v>8560</v>
      </c>
      <c r="I5953" s="4"/>
      <c r="J5953" s="4" t="s">
        <v>1296</v>
      </c>
      <c r="K5953" s="4" t="n">
        <v>60</v>
      </c>
      <c r="L5953" s="10" t="n">
        <v>0.348</v>
      </c>
      <c r="M5953" s="10" t="n">
        <v>0.17</v>
      </c>
      <c r="N5953" s="11" t="s">
        <v>103</v>
      </c>
      <c r="O5953" s="11" t="s">
        <v>103</v>
      </c>
      <c r="P5953" s="11" t="s">
        <v>103</v>
      </c>
      <c r="Q5953" s="11" t="s">
        <v>103</v>
      </c>
      <c r="R5953" s="4"/>
    </row>
    <row r="5954" customFormat="false" ht="15" hidden="false" customHeight="false" outlineLevel="0" collapsed="false">
      <c r="A5954" s="4" t="s">
        <v>8570</v>
      </c>
      <c r="B5954" s="4" t="n">
        <v>17</v>
      </c>
      <c r="C5954" s="4" t="s">
        <v>1295</v>
      </c>
      <c r="D5954" s="4" t="s">
        <v>38</v>
      </c>
      <c r="E5954" s="4" t="s">
        <v>3827</v>
      </c>
      <c r="F5954" s="4" t="s">
        <v>8571</v>
      </c>
      <c r="G5954" s="4" t="s">
        <v>2910</v>
      </c>
      <c r="H5954" s="4" t="s">
        <v>8560</v>
      </c>
      <c r="I5954" s="4"/>
      <c r="J5954" s="4" t="s">
        <v>1296</v>
      </c>
      <c r="K5954" s="4" t="n">
        <v>60</v>
      </c>
      <c r="L5954" s="10" t="n">
        <v>0.348</v>
      </c>
      <c r="M5954" s="10" t="n">
        <v>0.17</v>
      </c>
      <c r="N5954" s="11" t="s">
        <v>103</v>
      </c>
      <c r="O5954" s="11" t="s">
        <v>103</v>
      </c>
      <c r="P5954" s="11" t="s">
        <v>103</v>
      </c>
      <c r="Q5954" s="11" t="s">
        <v>103</v>
      </c>
      <c r="R5954" s="4"/>
    </row>
    <row r="5955" customFormat="false" ht="15" hidden="false" customHeight="false" outlineLevel="0" collapsed="false">
      <c r="A5955" s="4" t="s">
        <v>8572</v>
      </c>
      <c r="B5955" s="4" t="n">
        <v>17</v>
      </c>
      <c r="C5955" s="4" t="s">
        <v>1295</v>
      </c>
      <c r="D5955" s="4" t="s">
        <v>38</v>
      </c>
      <c r="E5955" s="4" t="s">
        <v>3827</v>
      </c>
      <c r="F5955" s="4" t="s">
        <v>8571</v>
      </c>
      <c r="G5955" s="4" t="s">
        <v>2905</v>
      </c>
      <c r="H5955" s="4" t="s">
        <v>8560</v>
      </c>
      <c r="I5955" s="4"/>
      <c r="J5955" s="4" t="s">
        <v>1296</v>
      </c>
      <c r="K5955" s="4" t="n">
        <v>60</v>
      </c>
      <c r="L5955" s="10" t="n">
        <v>0.348</v>
      </c>
      <c r="M5955" s="10" t="n">
        <v>0.17</v>
      </c>
      <c r="N5955" s="11" t="s">
        <v>103</v>
      </c>
      <c r="O5955" s="11" t="s">
        <v>103</v>
      </c>
      <c r="P5955" s="11" t="s">
        <v>103</v>
      </c>
      <c r="Q5955" s="11" t="s">
        <v>103</v>
      </c>
      <c r="R5955" s="4"/>
    </row>
    <row r="5956" customFormat="false" ht="15" hidden="false" customHeight="false" outlineLevel="0" collapsed="false">
      <c r="A5956" s="4" t="s">
        <v>8573</v>
      </c>
      <c r="B5956" s="4" t="n">
        <v>17</v>
      </c>
      <c r="C5956" s="4" t="s">
        <v>1295</v>
      </c>
      <c r="D5956" s="4" t="s">
        <v>38</v>
      </c>
      <c r="E5956" s="4" t="s">
        <v>3827</v>
      </c>
      <c r="F5956" s="4" t="s">
        <v>5897</v>
      </c>
      <c r="G5956" s="4" t="s">
        <v>2905</v>
      </c>
      <c r="H5956" s="4" t="s">
        <v>8560</v>
      </c>
      <c r="I5956" s="4"/>
      <c r="J5956" s="4" t="s">
        <v>1296</v>
      </c>
      <c r="K5956" s="4" t="n">
        <v>60</v>
      </c>
      <c r="L5956" s="10" t="n">
        <v>0.348</v>
      </c>
      <c r="M5956" s="10" t="n">
        <v>0.17</v>
      </c>
      <c r="N5956" s="11" t="s">
        <v>103</v>
      </c>
      <c r="O5956" s="11" t="s">
        <v>103</v>
      </c>
      <c r="P5956" s="11" t="s">
        <v>103</v>
      </c>
      <c r="Q5956" s="11" t="s">
        <v>103</v>
      </c>
      <c r="R5956" s="4"/>
    </row>
    <row r="5957" customFormat="false" ht="15" hidden="false" customHeight="false" outlineLevel="0" collapsed="false">
      <c r="A5957" s="4" t="s">
        <v>8574</v>
      </c>
      <c r="B5957" s="4" t="n">
        <v>17</v>
      </c>
      <c r="C5957" s="4" t="s">
        <v>1295</v>
      </c>
      <c r="D5957" s="4" t="s">
        <v>38</v>
      </c>
      <c r="E5957" s="4" t="s">
        <v>3827</v>
      </c>
      <c r="F5957" s="4" t="s">
        <v>5897</v>
      </c>
      <c r="G5957" s="4" t="s">
        <v>2905</v>
      </c>
      <c r="H5957" s="4" t="s">
        <v>8560</v>
      </c>
      <c r="I5957" s="4"/>
      <c r="J5957" s="4" t="s">
        <v>1296</v>
      </c>
      <c r="K5957" s="4" t="n">
        <v>60</v>
      </c>
      <c r="L5957" s="10" t="n">
        <v>0.348</v>
      </c>
      <c r="M5957" s="10" t="n">
        <v>0.17</v>
      </c>
      <c r="N5957" s="11" t="s">
        <v>103</v>
      </c>
      <c r="O5957" s="11" t="s">
        <v>103</v>
      </c>
      <c r="P5957" s="11" t="s">
        <v>103</v>
      </c>
      <c r="Q5957" s="11" t="s">
        <v>103</v>
      </c>
      <c r="R5957" s="4"/>
    </row>
    <row r="5958" customFormat="false" ht="15" hidden="false" customHeight="false" outlineLevel="0" collapsed="false">
      <c r="A5958" s="4" t="s">
        <v>8575</v>
      </c>
      <c r="B5958" s="4" t="n">
        <v>17</v>
      </c>
      <c r="C5958" s="4" t="s">
        <v>1295</v>
      </c>
      <c r="D5958" s="4" t="s">
        <v>38</v>
      </c>
      <c r="E5958" s="4" t="s">
        <v>3827</v>
      </c>
      <c r="F5958" s="4" t="s">
        <v>5897</v>
      </c>
      <c r="G5958" s="4" t="s">
        <v>2905</v>
      </c>
      <c r="H5958" s="4" t="s">
        <v>8560</v>
      </c>
      <c r="I5958" s="4"/>
      <c r="J5958" s="4" t="s">
        <v>1296</v>
      </c>
      <c r="K5958" s="4" t="n">
        <v>60</v>
      </c>
      <c r="L5958" s="10" t="n">
        <v>0.348</v>
      </c>
      <c r="M5958" s="10" t="n">
        <v>0.17</v>
      </c>
      <c r="N5958" s="11" t="s">
        <v>103</v>
      </c>
      <c r="O5958" s="11" t="s">
        <v>103</v>
      </c>
      <c r="P5958" s="11" t="s">
        <v>103</v>
      </c>
      <c r="Q5958" s="11" t="s">
        <v>103</v>
      </c>
      <c r="R5958" s="4"/>
    </row>
    <row r="5959" customFormat="false" ht="15" hidden="false" customHeight="false" outlineLevel="0" collapsed="false">
      <c r="A5959" s="4" t="s">
        <v>8576</v>
      </c>
      <c r="B5959" s="4" t="n">
        <v>17</v>
      </c>
      <c r="C5959" s="4" t="s">
        <v>1295</v>
      </c>
      <c r="D5959" s="4" t="s">
        <v>38</v>
      </c>
      <c r="E5959" s="4" t="s">
        <v>3827</v>
      </c>
      <c r="F5959" s="4" t="s">
        <v>5897</v>
      </c>
      <c r="G5959" s="4" t="s">
        <v>2905</v>
      </c>
      <c r="H5959" s="4" t="s">
        <v>8560</v>
      </c>
      <c r="I5959" s="4"/>
      <c r="J5959" s="4" t="s">
        <v>1296</v>
      </c>
      <c r="K5959" s="4" t="n">
        <v>60</v>
      </c>
      <c r="L5959" s="10" t="n">
        <v>0.348</v>
      </c>
      <c r="M5959" s="10" t="n">
        <v>0.17</v>
      </c>
      <c r="N5959" s="11" t="s">
        <v>103</v>
      </c>
      <c r="O5959" s="11" t="s">
        <v>103</v>
      </c>
      <c r="P5959" s="11" t="s">
        <v>103</v>
      </c>
      <c r="Q5959" s="11" t="s">
        <v>103</v>
      </c>
      <c r="R5959" s="4"/>
    </row>
    <row r="5960" customFormat="false" ht="15" hidden="false" customHeight="false" outlineLevel="0" collapsed="false">
      <c r="A5960" s="4" t="s">
        <v>8577</v>
      </c>
      <c r="B5960" s="4" t="n">
        <v>17</v>
      </c>
      <c r="C5960" s="4" t="s">
        <v>1295</v>
      </c>
      <c r="D5960" s="4" t="s">
        <v>38</v>
      </c>
      <c r="E5960" s="4" t="s">
        <v>3827</v>
      </c>
      <c r="F5960" s="4" t="s">
        <v>5897</v>
      </c>
      <c r="G5960" s="4" t="s">
        <v>2905</v>
      </c>
      <c r="H5960" s="4" t="s">
        <v>8560</v>
      </c>
      <c r="I5960" s="4"/>
      <c r="J5960" s="4" t="s">
        <v>1296</v>
      </c>
      <c r="K5960" s="4" t="n">
        <v>60</v>
      </c>
      <c r="L5960" s="10" t="n">
        <v>0.348</v>
      </c>
      <c r="M5960" s="10" t="n">
        <v>0.17</v>
      </c>
      <c r="N5960" s="11" t="s">
        <v>103</v>
      </c>
      <c r="O5960" s="11" t="s">
        <v>103</v>
      </c>
      <c r="P5960" s="11" t="s">
        <v>103</v>
      </c>
      <c r="Q5960" s="11" t="s">
        <v>103</v>
      </c>
      <c r="R5960" s="4"/>
    </row>
    <row r="5961" customFormat="false" ht="15" hidden="false" customHeight="false" outlineLevel="0" collapsed="false">
      <c r="A5961" s="4" t="s">
        <v>8578</v>
      </c>
      <c r="B5961" s="4" t="n">
        <v>17</v>
      </c>
      <c r="C5961" s="4" t="s">
        <v>1295</v>
      </c>
      <c r="D5961" s="4" t="s">
        <v>38</v>
      </c>
      <c r="E5961" s="4" t="s">
        <v>3827</v>
      </c>
      <c r="F5961" s="4" t="s">
        <v>5897</v>
      </c>
      <c r="G5961" s="4" t="s">
        <v>2905</v>
      </c>
      <c r="H5961" s="4" t="s">
        <v>8560</v>
      </c>
      <c r="I5961" s="4"/>
      <c r="J5961" s="4" t="s">
        <v>1296</v>
      </c>
      <c r="K5961" s="4" t="n">
        <v>60</v>
      </c>
      <c r="L5961" s="10" t="n">
        <v>0.348</v>
      </c>
      <c r="M5961" s="10" t="n">
        <v>0.17</v>
      </c>
      <c r="N5961" s="11" t="s">
        <v>103</v>
      </c>
      <c r="O5961" s="11" t="s">
        <v>103</v>
      </c>
      <c r="P5961" s="11" t="s">
        <v>103</v>
      </c>
      <c r="Q5961" s="11" t="s">
        <v>103</v>
      </c>
      <c r="R5961" s="4"/>
    </row>
    <row r="5962" customFormat="false" ht="15" hidden="false" customHeight="false" outlineLevel="0" collapsed="false">
      <c r="A5962" s="4" t="s">
        <v>8579</v>
      </c>
      <c r="B5962" s="4" t="n">
        <v>17</v>
      </c>
      <c r="C5962" s="4" t="s">
        <v>1295</v>
      </c>
      <c r="D5962" s="4" t="s">
        <v>38</v>
      </c>
      <c r="E5962" s="4" t="s">
        <v>3827</v>
      </c>
      <c r="F5962" s="4" t="s">
        <v>5897</v>
      </c>
      <c r="G5962" s="4" t="s">
        <v>2905</v>
      </c>
      <c r="H5962" s="4" t="s">
        <v>8560</v>
      </c>
      <c r="I5962" s="4"/>
      <c r="J5962" s="4" t="s">
        <v>1296</v>
      </c>
      <c r="K5962" s="4" t="n">
        <v>60</v>
      </c>
      <c r="L5962" s="10" t="n">
        <v>0.348</v>
      </c>
      <c r="M5962" s="10" t="n">
        <v>0.17</v>
      </c>
      <c r="N5962" s="11" t="s">
        <v>103</v>
      </c>
      <c r="O5962" s="11" t="s">
        <v>103</v>
      </c>
      <c r="P5962" s="11" t="s">
        <v>103</v>
      </c>
      <c r="Q5962" s="11" t="s">
        <v>103</v>
      </c>
      <c r="R5962" s="4"/>
    </row>
    <row r="5963" customFormat="false" ht="15" hidden="false" customHeight="false" outlineLevel="0" collapsed="false">
      <c r="A5963" s="4" t="s">
        <v>8580</v>
      </c>
      <c r="B5963" s="4" t="n">
        <v>17</v>
      </c>
      <c r="C5963" s="4" t="s">
        <v>1295</v>
      </c>
      <c r="D5963" s="4" t="s">
        <v>38</v>
      </c>
      <c r="E5963" s="4" t="s">
        <v>3827</v>
      </c>
      <c r="F5963" s="4" t="s">
        <v>5897</v>
      </c>
      <c r="G5963" s="4" t="s">
        <v>2905</v>
      </c>
      <c r="H5963" s="4" t="s">
        <v>8560</v>
      </c>
      <c r="I5963" s="4"/>
      <c r="J5963" s="4" t="s">
        <v>1296</v>
      </c>
      <c r="K5963" s="4" t="n">
        <v>60</v>
      </c>
      <c r="L5963" s="10" t="n">
        <v>0.348</v>
      </c>
      <c r="M5963" s="10" t="n">
        <v>0.17</v>
      </c>
      <c r="N5963" s="11" t="s">
        <v>103</v>
      </c>
      <c r="O5963" s="11" t="s">
        <v>103</v>
      </c>
      <c r="P5963" s="11" t="s">
        <v>103</v>
      </c>
      <c r="Q5963" s="11" t="s">
        <v>103</v>
      </c>
      <c r="R5963" s="4"/>
    </row>
    <row r="5964" customFormat="false" ht="15" hidden="false" customHeight="false" outlineLevel="0" collapsed="false">
      <c r="A5964" s="4" t="s">
        <v>8581</v>
      </c>
      <c r="B5964" s="4" t="n">
        <v>17</v>
      </c>
      <c r="C5964" s="4" t="s">
        <v>1295</v>
      </c>
      <c r="D5964" s="4" t="s">
        <v>38</v>
      </c>
      <c r="E5964" s="4" t="s">
        <v>3827</v>
      </c>
      <c r="F5964" s="4" t="s">
        <v>4622</v>
      </c>
      <c r="G5964" s="4" t="s">
        <v>8582</v>
      </c>
      <c r="H5964" s="4" t="s">
        <v>2969</v>
      </c>
      <c r="I5964" s="4"/>
      <c r="J5964" s="4" t="s">
        <v>1296</v>
      </c>
      <c r="K5964" s="4" t="n">
        <v>60</v>
      </c>
      <c r="L5964" s="10" t="n">
        <v>0.348</v>
      </c>
      <c r="M5964" s="10" t="n">
        <v>0.17</v>
      </c>
      <c r="N5964" s="11" t="s">
        <v>103</v>
      </c>
      <c r="O5964" s="11" t="s">
        <v>103</v>
      </c>
      <c r="P5964" s="11" t="s">
        <v>103</v>
      </c>
      <c r="Q5964" s="11" t="s">
        <v>103</v>
      </c>
      <c r="R5964" s="4"/>
    </row>
    <row r="5965" customFormat="false" ht="15" hidden="false" customHeight="false" outlineLevel="0" collapsed="false">
      <c r="A5965" s="4" t="s">
        <v>8583</v>
      </c>
      <c r="B5965" s="4" t="n">
        <v>17</v>
      </c>
      <c r="C5965" s="4" t="s">
        <v>1295</v>
      </c>
      <c r="D5965" s="4" t="s">
        <v>38</v>
      </c>
      <c r="E5965" s="4" t="s">
        <v>3827</v>
      </c>
      <c r="F5965" s="4" t="s">
        <v>4622</v>
      </c>
      <c r="G5965" s="4" t="s">
        <v>7795</v>
      </c>
      <c r="H5965" s="4" t="s">
        <v>2941</v>
      </c>
      <c r="I5965" s="4"/>
      <c r="J5965" s="4" t="s">
        <v>1296</v>
      </c>
      <c r="K5965" s="4" t="n">
        <v>60</v>
      </c>
      <c r="L5965" s="10" t="n">
        <v>0.348</v>
      </c>
      <c r="M5965" s="10" t="n">
        <v>0.17</v>
      </c>
      <c r="N5965" s="11" t="s">
        <v>103</v>
      </c>
      <c r="O5965" s="11" t="s">
        <v>103</v>
      </c>
      <c r="P5965" s="11" t="s">
        <v>103</v>
      </c>
      <c r="Q5965" s="11" t="s">
        <v>103</v>
      </c>
      <c r="R5965" s="4"/>
    </row>
    <row r="5966" customFormat="false" ht="15" hidden="false" customHeight="false" outlineLevel="0" collapsed="false">
      <c r="A5966" s="4" t="s">
        <v>8584</v>
      </c>
      <c r="B5966" s="4" t="n">
        <v>17</v>
      </c>
      <c r="C5966" s="4" t="s">
        <v>1295</v>
      </c>
      <c r="D5966" s="4" t="s">
        <v>38</v>
      </c>
      <c r="E5966" s="4" t="s">
        <v>3827</v>
      </c>
      <c r="F5966" s="4" t="s">
        <v>4622</v>
      </c>
      <c r="G5966" s="4" t="s">
        <v>2381</v>
      </c>
      <c r="H5966" s="4" t="s">
        <v>2941</v>
      </c>
      <c r="I5966" s="4"/>
      <c r="J5966" s="4" t="s">
        <v>1296</v>
      </c>
      <c r="K5966" s="4" t="n">
        <v>60</v>
      </c>
      <c r="L5966" s="10" t="n">
        <v>0.348</v>
      </c>
      <c r="M5966" s="10" t="n">
        <v>0.17</v>
      </c>
      <c r="N5966" s="11" t="s">
        <v>103</v>
      </c>
      <c r="O5966" s="11" t="s">
        <v>103</v>
      </c>
      <c r="P5966" s="11" t="s">
        <v>103</v>
      </c>
      <c r="Q5966" s="11" t="s">
        <v>103</v>
      </c>
      <c r="R5966" s="4"/>
    </row>
    <row r="5967" customFormat="false" ht="15" hidden="false" customHeight="false" outlineLevel="0" collapsed="false">
      <c r="A5967" s="4" t="s">
        <v>8585</v>
      </c>
      <c r="B5967" s="4" t="n">
        <v>17</v>
      </c>
      <c r="C5967" s="4" t="s">
        <v>1295</v>
      </c>
      <c r="D5967" s="4" t="s">
        <v>38</v>
      </c>
      <c r="E5967" s="4" t="s">
        <v>3827</v>
      </c>
      <c r="F5967" s="4" t="s">
        <v>4598</v>
      </c>
      <c r="G5967" s="4" t="s">
        <v>8586</v>
      </c>
      <c r="H5967" s="4" t="s">
        <v>2941</v>
      </c>
      <c r="I5967" s="4"/>
      <c r="J5967" s="4" t="s">
        <v>1296</v>
      </c>
      <c r="K5967" s="4" t="n">
        <v>60</v>
      </c>
      <c r="L5967" s="10" t="n">
        <v>0.348</v>
      </c>
      <c r="M5967" s="10" t="n">
        <v>0.17</v>
      </c>
      <c r="N5967" s="11" t="s">
        <v>103</v>
      </c>
      <c r="O5967" s="11" t="s">
        <v>103</v>
      </c>
      <c r="P5967" s="11" t="s">
        <v>103</v>
      </c>
      <c r="Q5967" s="11" t="s">
        <v>103</v>
      </c>
      <c r="R5967" s="4"/>
    </row>
    <row r="5968" customFormat="false" ht="15" hidden="false" customHeight="false" outlineLevel="0" collapsed="false">
      <c r="A5968" s="4" t="s">
        <v>8587</v>
      </c>
      <c r="B5968" s="4" t="n">
        <v>17</v>
      </c>
      <c r="C5968" s="4" t="s">
        <v>1295</v>
      </c>
      <c r="D5968" s="4" t="s">
        <v>38</v>
      </c>
      <c r="E5968" s="4" t="s">
        <v>3827</v>
      </c>
      <c r="F5968" s="4" t="s">
        <v>5041</v>
      </c>
      <c r="G5968" s="4" t="s">
        <v>8588</v>
      </c>
      <c r="H5968" s="4" t="s">
        <v>2979</v>
      </c>
      <c r="I5968" s="4"/>
      <c r="J5968" s="4" t="s">
        <v>1296</v>
      </c>
      <c r="K5968" s="4" t="n">
        <v>60</v>
      </c>
      <c r="L5968" s="10" t="n">
        <v>0.348</v>
      </c>
      <c r="M5968" s="10" t="n">
        <v>0.17</v>
      </c>
      <c r="N5968" s="11" t="s">
        <v>103</v>
      </c>
      <c r="O5968" s="11" t="s">
        <v>103</v>
      </c>
      <c r="P5968" s="11" t="s">
        <v>103</v>
      </c>
      <c r="Q5968" s="11" t="s">
        <v>103</v>
      </c>
      <c r="R5968" s="4"/>
    </row>
    <row r="5969" customFormat="false" ht="15" hidden="false" customHeight="false" outlineLevel="0" collapsed="false">
      <c r="A5969" s="4" t="s">
        <v>8589</v>
      </c>
      <c r="B5969" s="4" t="n">
        <v>17</v>
      </c>
      <c r="C5969" s="4" t="s">
        <v>1295</v>
      </c>
      <c r="D5969" s="4" t="s">
        <v>38</v>
      </c>
      <c r="E5969" s="4" t="s">
        <v>3827</v>
      </c>
      <c r="F5969" s="4" t="s">
        <v>5194</v>
      </c>
      <c r="G5969" s="4" t="s">
        <v>2359</v>
      </c>
      <c r="H5969" s="4" t="s">
        <v>8590</v>
      </c>
      <c r="I5969" s="4"/>
      <c r="J5969" s="4" t="s">
        <v>1296</v>
      </c>
      <c r="K5969" s="4" t="n">
        <v>60</v>
      </c>
      <c r="L5969" s="10" t="n">
        <v>0.348</v>
      </c>
      <c r="M5969" s="10" t="n">
        <v>0.17</v>
      </c>
      <c r="N5969" s="11" t="s">
        <v>103</v>
      </c>
      <c r="O5969" s="11" t="s">
        <v>103</v>
      </c>
      <c r="P5969" s="11" t="s">
        <v>103</v>
      </c>
      <c r="Q5969" s="11" t="s">
        <v>103</v>
      </c>
      <c r="R5969" s="4"/>
    </row>
    <row r="5970" customFormat="false" ht="15" hidden="false" customHeight="false" outlineLevel="0" collapsed="false">
      <c r="A5970" s="4" t="s">
        <v>8591</v>
      </c>
      <c r="B5970" s="4" t="n">
        <v>17</v>
      </c>
      <c r="C5970" s="4" t="s">
        <v>1295</v>
      </c>
      <c r="D5970" s="4" t="s">
        <v>38</v>
      </c>
      <c r="E5970" s="4" t="s">
        <v>3827</v>
      </c>
      <c r="F5970" s="4" t="s">
        <v>5897</v>
      </c>
      <c r="G5970" s="4" t="s">
        <v>2359</v>
      </c>
      <c r="H5970" s="4" t="s">
        <v>8592</v>
      </c>
      <c r="I5970" s="4"/>
      <c r="J5970" s="4" t="s">
        <v>1296</v>
      </c>
      <c r="K5970" s="4" t="n">
        <v>60</v>
      </c>
      <c r="L5970" s="10" t="n">
        <v>0.348</v>
      </c>
      <c r="M5970" s="10" t="n">
        <v>0.17</v>
      </c>
      <c r="N5970" s="11" t="s">
        <v>103</v>
      </c>
      <c r="O5970" s="11" t="s">
        <v>103</v>
      </c>
      <c r="P5970" s="11" t="s">
        <v>103</v>
      </c>
      <c r="Q5970" s="11" t="s">
        <v>103</v>
      </c>
      <c r="R5970" s="4"/>
    </row>
    <row r="5971" customFormat="false" ht="15" hidden="false" customHeight="false" outlineLevel="0" collapsed="false">
      <c r="A5971" s="4" t="s">
        <v>8593</v>
      </c>
      <c r="B5971" s="4" t="n">
        <v>17</v>
      </c>
      <c r="C5971" s="4" t="s">
        <v>1295</v>
      </c>
      <c r="D5971" s="4" t="s">
        <v>38</v>
      </c>
      <c r="E5971" s="4" t="s">
        <v>3827</v>
      </c>
      <c r="F5971" s="4" t="s">
        <v>5897</v>
      </c>
      <c r="G5971" s="4" t="s">
        <v>2359</v>
      </c>
      <c r="H5971" s="4" t="s">
        <v>8594</v>
      </c>
      <c r="I5971" s="4"/>
      <c r="J5971" s="4" t="s">
        <v>1296</v>
      </c>
      <c r="K5971" s="4" t="n">
        <v>60</v>
      </c>
      <c r="L5971" s="10" t="n">
        <v>0.348</v>
      </c>
      <c r="M5971" s="10" t="n">
        <v>0.17</v>
      </c>
      <c r="N5971" s="11" t="s">
        <v>103</v>
      </c>
      <c r="O5971" s="11" t="s">
        <v>103</v>
      </c>
      <c r="P5971" s="11" t="s">
        <v>103</v>
      </c>
      <c r="Q5971" s="11" t="s">
        <v>103</v>
      </c>
      <c r="R5971" s="4"/>
    </row>
    <row r="5972" customFormat="false" ht="15" hidden="false" customHeight="false" outlineLevel="0" collapsed="false">
      <c r="A5972" s="4" t="s">
        <v>8595</v>
      </c>
      <c r="B5972" s="4" t="n">
        <v>17</v>
      </c>
      <c r="C5972" s="4" t="s">
        <v>1295</v>
      </c>
      <c r="D5972" s="4" t="s">
        <v>38</v>
      </c>
      <c r="E5972" s="4" t="s">
        <v>3827</v>
      </c>
      <c r="F5972" s="4" t="s">
        <v>4859</v>
      </c>
      <c r="G5972" s="4" t="s">
        <v>8596</v>
      </c>
      <c r="H5972" s="4" t="s">
        <v>1138</v>
      </c>
      <c r="I5972" s="4"/>
      <c r="J5972" s="4" t="s">
        <v>1296</v>
      </c>
      <c r="K5972" s="4" t="n">
        <v>60</v>
      </c>
      <c r="L5972" s="10" t="n">
        <v>0.348</v>
      </c>
      <c r="M5972" s="10" t="n">
        <v>0.17</v>
      </c>
      <c r="N5972" s="11" t="s">
        <v>103</v>
      </c>
      <c r="O5972" s="11" t="s">
        <v>103</v>
      </c>
      <c r="P5972" s="11" t="s">
        <v>103</v>
      </c>
      <c r="Q5972" s="11" t="s">
        <v>103</v>
      </c>
      <c r="R5972" s="4"/>
    </row>
    <row r="5973" customFormat="false" ht="15" hidden="false" customHeight="false" outlineLevel="0" collapsed="false">
      <c r="A5973" s="4" t="s">
        <v>8597</v>
      </c>
      <c r="B5973" s="4" t="n">
        <v>17</v>
      </c>
      <c r="C5973" s="4" t="s">
        <v>1295</v>
      </c>
      <c r="D5973" s="4" t="s">
        <v>38</v>
      </c>
      <c r="E5973" s="4" t="s">
        <v>3827</v>
      </c>
      <c r="F5973" s="4" t="s">
        <v>7660</v>
      </c>
      <c r="G5973" s="4" t="s">
        <v>8598</v>
      </c>
      <c r="H5973" s="4" t="s">
        <v>8599</v>
      </c>
      <c r="I5973" s="4"/>
      <c r="J5973" s="4" t="s">
        <v>1296</v>
      </c>
      <c r="K5973" s="4" t="n">
        <v>60</v>
      </c>
      <c r="L5973" s="10" t="n">
        <v>0.348</v>
      </c>
      <c r="M5973" s="10" t="n">
        <v>0.17</v>
      </c>
      <c r="N5973" s="11" t="s">
        <v>103</v>
      </c>
      <c r="O5973" s="11" t="s">
        <v>103</v>
      </c>
      <c r="P5973" s="11" t="s">
        <v>103</v>
      </c>
      <c r="Q5973" s="11" t="s">
        <v>103</v>
      </c>
      <c r="R5973" s="4"/>
    </row>
    <row r="5974" customFormat="false" ht="15" hidden="false" customHeight="false" outlineLevel="0" collapsed="false">
      <c r="A5974" s="4" t="s">
        <v>8600</v>
      </c>
      <c r="B5974" s="4" t="n">
        <v>17</v>
      </c>
      <c r="C5974" s="4" t="s">
        <v>1295</v>
      </c>
      <c r="D5974" s="4" t="s">
        <v>38</v>
      </c>
      <c r="E5974" s="4" t="s">
        <v>3827</v>
      </c>
      <c r="F5974" s="4" t="s">
        <v>8601</v>
      </c>
      <c r="G5974" s="4" t="s">
        <v>8598</v>
      </c>
      <c r="H5974" s="4" t="s">
        <v>8599</v>
      </c>
      <c r="I5974" s="4"/>
      <c r="J5974" s="4" t="s">
        <v>1296</v>
      </c>
      <c r="K5974" s="4" t="n">
        <v>60</v>
      </c>
      <c r="L5974" s="10" t="n">
        <v>0.348</v>
      </c>
      <c r="M5974" s="10" t="n">
        <v>0.17</v>
      </c>
      <c r="N5974" s="11" t="s">
        <v>103</v>
      </c>
      <c r="O5974" s="11" t="s">
        <v>103</v>
      </c>
      <c r="P5974" s="11" t="s">
        <v>103</v>
      </c>
      <c r="Q5974" s="11" t="s">
        <v>103</v>
      </c>
      <c r="R5974" s="4"/>
    </row>
    <row r="5975" customFormat="false" ht="15" hidden="false" customHeight="false" outlineLevel="0" collapsed="false">
      <c r="A5975" s="4" t="s">
        <v>8602</v>
      </c>
      <c r="B5975" s="4" t="n">
        <v>17</v>
      </c>
      <c r="C5975" s="4" t="s">
        <v>1295</v>
      </c>
      <c r="D5975" s="4" t="s">
        <v>38</v>
      </c>
      <c r="E5975" s="4" t="s">
        <v>3827</v>
      </c>
      <c r="F5975" s="4" t="s">
        <v>8571</v>
      </c>
      <c r="G5975" s="4" t="s">
        <v>3253</v>
      </c>
      <c r="H5975" s="4" t="s">
        <v>8599</v>
      </c>
      <c r="I5975" s="4"/>
      <c r="J5975" s="4" t="s">
        <v>1296</v>
      </c>
      <c r="K5975" s="4" t="n">
        <v>60</v>
      </c>
      <c r="L5975" s="10" t="n">
        <v>0.348</v>
      </c>
      <c r="M5975" s="10" t="n">
        <v>0.17</v>
      </c>
      <c r="N5975" s="11" t="s">
        <v>103</v>
      </c>
      <c r="O5975" s="11" t="s">
        <v>103</v>
      </c>
      <c r="P5975" s="11" t="s">
        <v>103</v>
      </c>
      <c r="Q5975" s="11" t="s">
        <v>103</v>
      </c>
      <c r="R5975" s="4"/>
    </row>
    <row r="5976" customFormat="false" ht="15" hidden="false" customHeight="false" outlineLevel="0" collapsed="false">
      <c r="A5976" s="4" t="s">
        <v>8603</v>
      </c>
      <c r="B5976" s="4" t="n">
        <v>17</v>
      </c>
      <c r="C5976" s="4" t="s">
        <v>1295</v>
      </c>
      <c r="D5976" s="4" t="s">
        <v>38</v>
      </c>
      <c r="E5976" s="4" t="s">
        <v>3827</v>
      </c>
      <c r="F5976" s="4" t="s">
        <v>5381</v>
      </c>
      <c r="G5976" s="4"/>
      <c r="H5976" s="4" t="s">
        <v>8604</v>
      </c>
      <c r="I5976" s="4"/>
      <c r="J5976" s="4" t="s">
        <v>1296</v>
      </c>
      <c r="K5976" s="4" t="n">
        <v>60</v>
      </c>
      <c r="L5976" s="10" t="n">
        <v>0.348</v>
      </c>
      <c r="M5976" s="10" t="n">
        <v>0.17</v>
      </c>
      <c r="N5976" s="11" t="s">
        <v>103</v>
      </c>
      <c r="O5976" s="11" t="s">
        <v>103</v>
      </c>
      <c r="P5976" s="11" t="s">
        <v>103</v>
      </c>
      <c r="Q5976" s="11" t="s">
        <v>103</v>
      </c>
      <c r="R5976" s="4"/>
    </row>
    <row r="5977" customFormat="false" ht="15" hidden="false" customHeight="false" outlineLevel="0" collapsed="false">
      <c r="A5977" s="4" t="s">
        <v>8605</v>
      </c>
      <c r="B5977" s="4" t="n">
        <v>17</v>
      </c>
      <c r="C5977" s="4" t="s">
        <v>1295</v>
      </c>
      <c r="D5977" s="4" t="s">
        <v>38</v>
      </c>
      <c r="E5977" s="4" t="s">
        <v>3827</v>
      </c>
      <c r="F5977" s="4" t="s">
        <v>5035</v>
      </c>
      <c r="G5977" s="4"/>
      <c r="H5977" s="4" t="s">
        <v>8604</v>
      </c>
      <c r="I5977" s="4"/>
      <c r="J5977" s="4" t="s">
        <v>1296</v>
      </c>
      <c r="K5977" s="4" t="n">
        <v>60</v>
      </c>
      <c r="L5977" s="10" t="n">
        <v>0.348</v>
      </c>
      <c r="M5977" s="10" t="n">
        <v>0.17</v>
      </c>
      <c r="N5977" s="11" t="s">
        <v>103</v>
      </c>
      <c r="O5977" s="11" t="s">
        <v>103</v>
      </c>
      <c r="P5977" s="11" t="s">
        <v>103</v>
      </c>
      <c r="Q5977" s="11" t="s">
        <v>103</v>
      </c>
      <c r="R5977" s="4"/>
    </row>
    <row r="5978" customFormat="false" ht="15" hidden="false" customHeight="false" outlineLevel="0" collapsed="false">
      <c r="A5978" s="4" t="s">
        <v>8606</v>
      </c>
      <c r="B5978" s="4" t="n">
        <v>17</v>
      </c>
      <c r="C5978" s="4" t="s">
        <v>1295</v>
      </c>
      <c r="D5978" s="4" t="s">
        <v>38</v>
      </c>
      <c r="E5978" s="4" t="s">
        <v>3827</v>
      </c>
      <c r="F5978" s="4" t="s">
        <v>4470</v>
      </c>
      <c r="G5978" s="4"/>
      <c r="H5978" s="4" t="s">
        <v>1138</v>
      </c>
      <c r="I5978" s="4"/>
      <c r="J5978" s="4" t="s">
        <v>1296</v>
      </c>
      <c r="K5978" s="4" t="n">
        <v>60</v>
      </c>
      <c r="L5978" s="10" t="n">
        <v>0.348</v>
      </c>
      <c r="M5978" s="10" t="n">
        <v>0.17</v>
      </c>
      <c r="N5978" s="11" t="s">
        <v>103</v>
      </c>
      <c r="O5978" s="11" t="s">
        <v>103</v>
      </c>
      <c r="P5978" s="11" t="s">
        <v>103</v>
      </c>
      <c r="Q5978" s="11" t="s">
        <v>103</v>
      </c>
      <c r="R5978" s="4"/>
    </row>
    <row r="5979" customFormat="false" ht="15" hidden="false" customHeight="false" outlineLevel="0" collapsed="false">
      <c r="A5979" s="4" t="s">
        <v>8607</v>
      </c>
      <c r="B5979" s="4" t="n">
        <v>17</v>
      </c>
      <c r="C5979" s="4" t="s">
        <v>1295</v>
      </c>
      <c r="D5979" s="4" t="s">
        <v>38</v>
      </c>
      <c r="E5979" s="4" t="s">
        <v>3827</v>
      </c>
      <c r="F5979" s="4" t="s">
        <v>5905</v>
      </c>
      <c r="G5979" s="4" t="s">
        <v>2989</v>
      </c>
      <c r="H5979" s="4" t="s">
        <v>2990</v>
      </c>
      <c r="I5979" s="4"/>
      <c r="J5979" s="4" t="s">
        <v>1296</v>
      </c>
      <c r="K5979" s="4" t="n">
        <v>60</v>
      </c>
      <c r="L5979" s="10" t="n">
        <v>0.348</v>
      </c>
      <c r="M5979" s="10" t="n">
        <v>0.17</v>
      </c>
      <c r="N5979" s="11" t="s">
        <v>103</v>
      </c>
      <c r="O5979" s="11" t="s">
        <v>103</v>
      </c>
      <c r="P5979" s="11" t="s">
        <v>103</v>
      </c>
      <c r="Q5979" s="11" t="s">
        <v>103</v>
      </c>
      <c r="R5979" s="4"/>
    </row>
    <row r="5980" customFormat="false" ht="15" hidden="false" customHeight="false" outlineLevel="0" collapsed="false">
      <c r="A5980" s="4" t="s">
        <v>8608</v>
      </c>
      <c r="B5980" s="4" t="n">
        <v>17</v>
      </c>
      <c r="C5980" s="4" t="s">
        <v>1295</v>
      </c>
      <c r="D5980" s="4" t="s">
        <v>38</v>
      </c>
      <c r="E5980" s="4" t="s">
        <v>3827</v>
      </c>
      <c r="F5980" s="4" t="s">
        <v>4470</v>
      </c>
      <c r="G5980" s="4" t="s">
        <v>2989</v>
      </c>
      <c r="H5980" s="4" t="s">
        <v>2990</v>
      </c>
      <c r="I5980" s="4"/>
      <c r="J5980" s="4" t="s">
        <v>1296</v>
      </c>
      <c r="K5980" s="4" t="n">
        <v>60</v>
      </c>
      <c r="L5980" s="10" t="n">
        <v>0.348</v>
      </c>
      <c r="M5980" s="10" t="n">
        <v>0.17</v>
      </c>
      <c r="N5980" s="11" t="s">
        <v>103</v>
      </c>
      <c r="O5980" s="11" t="s">
        <v>103</v>
      </c>
      <c r="P5980" s="11" t="s">
        <v>103</v>
      </c>
      <c r="Q5980" s="11" t="s">
        <v>103</v>
      </c>
      <c r="R5980" s="4"/>
    </row>
    <row r="5981" customFormat="false" ht="15" hidden="false" customHeight="false" outlineLevel="0" collapsed="false">
      <c r="A5981" s="4" t="s">
        <v>8609</v>
      </c>
      <c r="B5981" s="4" t="n">
        <v>17</v>
      </c>
      <c r="C5981" s="4" t="s">
        <v>1295</v>
      </c>
      <c r="D5981" s="4" t="s">
        <v>38</v>
      </c>
      <c r="E5981" s="4" t="s">
        <v>3827</v>
      </c>
      <c r="F5981" s="4" t="s">
        <v>4429</v>
      </c>
      <c r="G5981" s="4" t="s">
        <v>2989</v>
      </c>
      <c r="H5981" s="4" t="s">
        <v>2990</v>
      </c>
      <c r="I5981" s="4"/>
      <c r="J5981" s="4" t="s">
        <v>1296</v>
      </c>
      <c r="K5981" s="4" t="n">
        <v>60</v>
      </c>
      <c r="L5981" s="10" t="n">
        <v>0.348</v>
      </c>
      <c r="M5981" s="10" t="n">
        <v>0.17</v>
      </c>
      <c r="N5981" s="11" t="s">
        <v>103</v>
      </c>
      <c r="O5981" s="11" t="s">
        <v>103</v>
      </c>
      <c r="P5981" s="11" t="s">
        <v>103</v>
      </c>
      <c r="Q5981" s="11" t="s">
        <v>103</v>
      </c>
      <c r="R5981" s="4"/>
    </row>
    <row r="5982" customFormat="false" ht="15" hidden="false" customHeight="false" outlineLevel="0" collapsed="false">
      <c r="A5982" s="4" t="s">
        <v>8610</v>
      </c>
      <c r="B5982" s="4" t="n">
        <v>17</v>
      </c>
      <c r="C5982" s="4" t="s">
        <v>1295</v>
      </c>
      <c r="D5982" s="4" t="s">
        <v>38</v>
      </c>
      <c r="E5982" s="4" t="s">
        <v>3827</v>
      </c>
      <c r="F5982" s="4" t="s">
        <v>4429</v>
      </c>
      <c r="G5982" s="4" t="s">
        <v>2989</v>
      </c>
      <c r="H5982" s="4" t="s">
        <v>2990</v>
      </c>
      <c r="I5982" s="4"/>
      <c r="J5982" s="4" t="s">
        <v>1296</v>
      </c>
      <c r="K5982" s="4" t="n">
        <v>60</v>
      </c>
      <c r="L5982" s="10" t="n">
        <v>0.348</v>
      </c>
      <c r="M5982" s="10" t="n">
        <v>0.17</v>
      </c>
      <c r="N5982" s="11" t="s">
        <v>103</v>
      </c>
      <c r="O5982" s="11" t="s">
        <v>103</v>
      </c>
      <c r="P5982" s="11" t="s">
        <v>103</v>
      </c>
      <c r="Q5982" s="11" t="s">
        <v>103</v>
      </c>
      <c r="R5982" s="4"/>
    </row>
    <row r="5983" customFormat="false" ht="15" hidden="false" customHeight="false" outlineLevel="0" collapsed="false">
      <c r="A5983" s="4" t="s">
        <v>8611</v>
      </c>
      <c r="B5983" s="4" t="n">
        <v>17</v>
      </c>
      <c r="C5983" s="4" t="s">
        <v>1295</v>
      </c>
      <c r="D5983" s="4" t="s">
        <v>38</v>
      </c>
      <c r="E5983" s="4" t="s">
        <v>3827</v>
      </c>
      <c r="F5983" s="4" t="s">
        <v>4414</v>
      </c>
      <c r="G5983" s="4" t="s">
        <v>2989</v>
      </c>
      <c r="H5983" s="4" t="s">
        <v>2990</v>
      </c>
      <c r="I5983" s="4"/>
      <c r="J5983" s="4" t="s">
        <v>1296</v>
      </c>
      <c r="K5983" s="4" t="n">
        <v>60</v>
      </c>
      <c r="L5983" s="10" t="n">
        <v>0.348</v>
      </c>
      <c r="M5983" s="10" t="n">
        <v>0.17</v>
      </c>
      <c r="N5983" s="11" t="s">
        <v>103</v>
      </c>
      <c r="O5983" s="11" t="s">
        <v>103</v>
      </c>
      <c r="P5983" s="11" t="s">
        <v>103</v>
      </c>
      <c r="Q5983" s="11" t="s">
        <v>103</v>
      </c>
      <c r="R5983" s="4"/>
    </row>
    <row r="5984" customFormat="false" ht="15" hidden="false" customHeight="false" outlineLevel="0" collapsed="false">
      <c r="A5984" s="4" t="s">
        <v>8612</v>
      </c>
      <c r="B5984" s="4" t="n">
        <v>17</v>
      </c>
      <c r="C5984" s="4" t="s">
        <v>1295</v>
      </c>
      <c r="D5984" s="4" t="s">
        <v>38</v>
      </c>
      <c r="E5984" s="4" t="s">
        <v>3827</v>
      </c>
      <c r="F5984" s="4" t="s">
        <v>4414</v>
      </c>
      <c r="G5984" s="4" t="s">
        <v>2989</v>
      </c>
      <c r="H5984" s="4" t="s">
        <v>2990</v>
      </c>
      <c r="I5984" s="4"/>
      <c r="J5984" s="4" t="s">
        <v>1296</v>
      </c>
      <c r="K5984" s="4" t="n">
        <v>60</v>
      </c>
      <c r="L5984" s="10" t="n">
        <v>0.348</v>
      </c>
      <c r="M5984" s="10" t="n">
        <v>0.17</v>
      </c>
      <c r="N5984" s="11" t="s">
        <v>103</v>
      </c>
      <c r="O5984" s="11" t="s">
        <v>103</v>
      </c>
      <c r="P5984" s="11" t="s">
        <v>103</v>
      </c>
      <c r="Q5984" s="11" t="s">
        <v>103</v>
      </c>
      <c r="R5984" s="4"/>
    </row>
    <row r="5985" customFormat="false" ht="15" hidden="false" customHeight="false" outlineLevel="0" collapsed="false">
      <c r="A5985" s="4" t="s">
        <v>8613</v>
      </c>
      <c r="B5985" s="4" t="n">
        <v>17</v>
      </c>
      <c r="C5985" s="4" t="s">
        <v>1328</v>
      </c>
      <c r="D5985" s="4" t="s">
        <v>36</v>
      </c>
      <c r="E5985" s="4" t="s">
        <v>3827</v>
      </c>
      <c r="F5985" s="4" t="s">
        <v>5916</v>
      </c>
      <c r="G5985" s="4" t="s">
        <v>1884</v>
      </c>
      <c r="H5985" s="4" t="s">
        <v>8614</v>
      </c>
      <c r="I5985" s="4"/>
      <c r="J5985" s="4" t="s">
        <v>1329</v>
      </c>
      <c r="K5985" s="4" t="n">
        <v>60</v>
      </c>
      <c r="L5985" s="10" t="n">
        <v>1.36</v>
      </c>
      <c r="M5985" s="10" t="n">
        <v>0.3</v>
      </c>
      <c r="N5985" s="11" t="s">
        <v>103</v>
      </c>
      <c r="O5985" s="11" t="s">
        <v>103</v>
      </c>
      <c r="P5985" s="11" t="s">
        <v>103</v>
      </c>
      <c r="Q5985" s="11" t="s">
        <v>103</v>
      </c>
      <c r="R5985" s="4"/>
    </row>
    <row r="5986" customFormat="false" ht="15" hidden="false" customHeight="false" outlineLevel="0" collapsed="false">
      <c r="A5986" s="4" t="s">
        <v>8615</v>
      </c>
      <c r="B5986" s="4" t="n">
        <v>17</v>
      </c>
      <c r="C5986" s="4" t="s">
        <v>1328</v>
      </c>
      <c r="D5986" s="4" t="s">
        <v>36</v>
      </c>
      <c r="E5986" s="4" t="s">
        <v>3827</v>
      </c>
      <c r="F5986" s="4" t="s">
        <v>8616</v>
      </c>
      <c r="G5986" s="4" t="s">
        <v>8617</v>
      </c>
      <c r="H5986" s="4" t="s">
        <v>8618</v>
      </c>
      <c r="I5986" s="4"/>
      <c r="J5986" s="4" t="s">
        <v>1329</v>
      </c>
      <c r="K5986" s="4" t="n">
        <v>60</v>
      </c>
      <c r="L5986" s="10" t="n">
        <v>1.36</v>
      </c>
      <c r="M5986" s="10" t="n">
        <v>0.3</v>
      </c>
      <c r="N5986" s="11" t="s">
        <v>103</v>
      </c>
      <c r="O5986" s="11" t="s">
        <v>103</v>
      </c>
      <c r="P5986" s="11" t="s">
        <v>103</v>
      </c>
      <c r="Q5986" s="11" t="s">
        <v>103</v>
      </c>
      <c r="R5986" s="4"/>
    </row>
    <row r="5987" customFormat="false" ht="15" hidden="false" customHeight="false" outlineLevel="0" collapsed="false">
      <c r="A5987" s="4" t="s">
        <v>8619</v>
      </c>
      <c r="B5987" s="4" t="n">
        <v>17</v>
      </c>
      <c r="C5987" s="4" t="s">
        <v>1328</v>
      </c>
      <c r="D5987" s="4" t="s">
        <v>36</v>
      </c>
      <c r="E5987" s="4" t="s">
        <v>3827</v>
      </c>
      <c r="F5987" s="4" t="s">
        <v>8616</v>
      </c>
      <c r="G5987" s="4" t="s">
        <v>8617</v>
      </c>
      <c r="H5987" s="4" t="s">
        <v>8618</v>
      </c>
      <c r="I5987" s="4"/>
      <c r="J5987" s="4" t="s">
        <v>1329</v>
      </c>
      <c r="K5987" s="4" t="n">
        <v>60</v>
      </c>
      <c r="L5987" s="10" t="n">
        <v>1.36</v>
      </c>
      <c r="M5987" s="10" t="n">
        <v>0.3</v>
      </c>
      <c r="N5987" s="11" t="s">
        <v>103</v>
      </c>
      <c r="O5987" s="11" t="s">
        <v>103</v>
      </c>
      <c r="P5987" s="11" t="s">
        <v>103</v>
      </c>
      <c r="Q5987" s="11" t="s">
        <v>103</v>
      </c>
      <c r="R5987" s="4"/>
    </row>
    <row r="5988" customFormat="false" ht="15" hidden="false" customHeight="false" outlineLevel="0" collapsed="false">
      <c r="A5988" s="4" t="s">
        <v>8620</v>
      </c>
      <c r="B5988" s="4" t="n">
        <v>17</v>
      </c>
      <c r="C5988" s="4" t="s">
        <v>1328</v>
      </c>
      <c r="D5988" s="4" t="s">
        <v>36</v>
      </c>
      <c r="E5988" s="4" t="s">
        <v>3827</v>
      </c>
      <c r="F5988" s="4" t="s">
        <v>8621</v>
      </c>
      <c r="G5988" s="4" t="s">
        <v>8617</v>
      </c>
      <c r="H5988" s="4" t="s">
        <v>8618</v>
      </c>
      <c r="I5988" s="4"/>
      <c r="J5988" s="4" t="s">
        <v>1329</v>
      </c>
      <c r="K5988" s="4" t="n">
        <v>60</v>
      </c>
      <c r="L5988" s="10" t="n">
        <v>1.36</v>
      </c>
      <c r="M5988" s="10" t="n">
        <v>0.3</v>
      </c>
      <c r="N5988" s="11" t="s">
        <v>103</v>
      </c>
      <c r="O5988" s="11" t="s">
        <v>103</v>
      </c>
      <c r="P5988" s="11" t="s">
        <v>103</v>
      </c>
      <c r="Q5988" s="11" t="s">
        <v>103</v>
      </c>
      <c r="R5988" s="4"/>
    </row>
    <row r="5989" customFormat="false" ht="15" hidden="false" customHeight="false" outlineLevel="0" collapsed="false">
      <c r="A5989" s="4" t="s">
        <v>8622</v>
      </c>
      <c r="B5989" s="4" t="n">
        <v>17</v>
      </c>
      <c r="C5989" s="4" t="s">
        <v>1328</v>
      </c>
      <c r="D5989" s="4" t="s">
        <v>36</v>
      </c>
      <c r="E5989" s="4" t="s">
        <v>3827</v>
      </c>
      <c r="F5989" s="4" t="s">
        <v>8621</v>
      </c>
      <c r="G5989" s="4" t="s">
        <v>8617</v>
      </c>
      <c r="H5989" s="4" t="s">
        <v>8618</v>
      </c>
      <c r="I5989" s="4"/>
      <c r="J5989" s="4" t="s">
        <v>1329</v>
      </c>
      <c r="K5989" s="4" t="n">
        <v>60</v>
      </c>
      <c r="L5989" s="10" t="n">
        <v>1.36</v>
      </c>
      <c r="M5989" s="10" t="n">
        <v>0.3</v>
      </c>
      <c r="N5989" s="11" t="s">
        <v>103</v>
      </c>
      <c r="O5989" s="11" t="s">
        <v>103</v>
      </c>
      <c r="P5989" s="11" t="s">
        <v>103</v>
      </c>
      <c r="Q5989" s="11" t="s">
        <v>103</v>
      </c>
      <c r="R5989" s="4"/>
    </row>
    <row r="5990" customFormat="false" ht="15" hidden="false" customHeight="false" outlineLevel="0" collapsed="false">
      <c r="A5990" s="4" t="s">
        <v>8623</v>
      </c>
      <c r="B5990" s="4" t="n">
        <v>17</v>
      </c>
      <c r="C5990" s="4" t="s">
        <v>1328</v>
      </c>
      <c r="D5990" s="4" t="s">
        <v>36</v>
      </c>
      <c r="E5990" s="4" t="s">
        <v>3827</v>
      </c>
      <c r="F5990" s="4" t="s">
        <v>8616</v>
      </c>
      <c r="G5990" s="4" t="s">
        <v>8624</v>
      </c>
      <c r="H5990" s="4" t="s">
        <v>8625</v>
      </c>
      <c r="I5990" s="4"/>
      <c r="J5990" s="4" t="s">
        <v>1329</v>
      </c>
      <c r="K5990" s="4" t="n">
        <v>60</v>
      </c>
      <c r="L5990" s="10" t="n">
        <v>1.36</v>
      </c>
      <c r="M5990" s="10" t="n">
        <v>0.3</v>
      </c>
      <c r="N5990" s="11" t="s">
        <v>103</v>
      </c>
      <c r="O5990" s="11" t="s">
        <v>103</v>
      </c>
      <c r="P5990" s="11" t="s">
        <v>103</v>
      </c>
      <c r="Q5990" s="11" t="s">
        <v>103</v>
      </c>
      <c r="R5990" s="4"/>
    </row>
    <row r="5991" customFormat="false" ht="15" hidden="false" customHeight="false" outlineLevel="0" collapsed="false">
      <c r="A5991" s="4" t="s">
        <v>8626</v>
      </c>
      <c r="B5991" s="4" t="n">
        <v>17</v>
      </c>
      <c r="C5991" s="4" t="s">
        <v>1328</v>
      </c>
      <c r="D5991" s="4" t="s">
        <v>36</v>
      </c>
      <c r="E5991" s="4" t="s">
        <v>3827</v>
      </c>
      <c r="F5991" s="4" t="s">
        <v>8616</v>
      </c>
      <c r="G5991" s="4" t="s">
        <v>8624</v>
      </c>
      <c r="H5991" s="4" t="s">
        <v>8625</v>
      </c>
      <c r="I5991" s="4"/>
      <c r="J5991" s="4" t="s">
        <v>1329</v>
      </c>
      <c r="K5991" s="4" t="n">
        <v>60</v>
      </c>
      <c r="L5991" s="10" t="n">
        <v>1.36</v>
      </c>
      <c r="M5991" s="10" t="n">
        <v>0.3</v>
      </c>
      <c r="N5991" s="11" t="s">
        <v>103</v>
      </c>
      <c r="O5991" s="11" t="s">
        <v>103</v>
      </c>
      <c r="P5991" s="11" t="s">
        <v>103</v>
      </c>
      <c r="Q5991" s="11" t="s">
        <v>103</v>
      </c>
      <c r="R5991" s="4"/>
    </row>
    <row r="5992" customFormat="false" ht="15" hidden="false" customHeight="false" outlineLevel="0" collapsed="false">
      <c r="A5992" s="4" t="s">
        <v>8627</v>
      </c>
      <c r="B5992" s="4" t="n">
        <v>17</v>
      </c>
      <c r="C5992" s="4" t="s">
        <v>1328</v>
      </c>
      <c r="D5992" s="4" t="s">
        <v>36</v>
      </c>
      <c r="E5992" s="4" t="s">
        <v>3827</v>
      </c>
      <c r="F5992" s="4" t="s">
        <v>4475</v>
      </c>
      <c r="G5992" s="4" t="s">
        <v>1834</v>
      </c>
      <c r="H5992" s="4" t="s">
        <v>8628</v>
      </c>
      <c r="I5992" s="4"/>
      <c r="J5992" s="4" t="s">
        <v>1329</v>
      </c>
      <c r="K5992" s="4" t="n">
        <v>60</v>
      </c>
      <c r="L5992" s="10" t="n">
        <v>1.36</v>
      </c>
      <c r="M5992" s="10" t="n">
        <v>0.3</v>
      </c>
      <c r="N5992" s="11" t="s">
        <v>103</v>
      </c>
      <c r="O5992" s="11" t="s">
        <v>103</v>
      </c>
      <c r="P5992" s="11" t="s">
        <v>103</v>
      </c>
      <c r="Q5992" s="11" t="s">
        <v>103</v>
      </c>
      <c r="R5992" s="4"/>
    </row>
    <row r="5993" customFormat="false" ht="15" hidden="false" customHeight="false" outlineLevel="0" collapsed="false">
      <c r="A5993" s="4" t="s">
        <v>8629</v>
      </c>
      <c r="B5993" s="4" t="n">
        <v>17</v>
      </c>
      <c r="C5993" s="4" t="s">
        <v>1328</v>
      </c>
      <c r="D5993" s="4" t="s">
        <v>36</v>
      </c>
      <c r="E5993" s="4" t="s">
        <v>3827</v>
      </c>
      <c r="F5993" s="4" t="s">
        <v>8630</v>
      </c>
      <c r="G5993" s="4" t="s">
        <v>8631</v>
      </c>
      <c r="H5993" s="4" t="s">
        <v>8632</v>
      </c>
      <c r="I5993" s="4"/>
      <c r="J5993" s="4" t="s">
        <v>1329</v>
      </c>
      <c r="K5993" s="4" t="n">
        <v>60</v>
      </c>
      <c r="L5993" s="10" t="n">
        <v>1.36</v>
      </c>
      <c r="M5993" s="10" t="n">
        <v>0.3</v>
      </c>
      <c r="N5993" s="11" t="s">
        <v>103</v>
      </c>
      <c r="O5993" s="11" t="s">
        <v>103</v>
      </c>
      <c r="P5993" s="11" t="s">
        <v>103</v>
      </c>
      <c r="Q5993" s="11" t="s">
        <v>103</v>
      </c>
      <c r="R5993" s="4"/>
    </row>
    <row r="5994" customFormat="false" ht="15" hidden="false" customHeight="false" outlineLevel="0" collapsed="false">
      <c r="A5994" s="4" t="s">
        <v>8633</v>
      </c>
      <c r="B5994" s="4" t="n">
        <v>17</v>
      </c>
      <c r="C5994" s="4" t="s">
        <v>1328</v>
      </c>
      <c r="D5994" s="4" t="s">
        <v>36</v>
      </c>
      <c r="E5994" s="4" t="s">
        <v>3827</v>
      </c>
      <c r="F5994" s="4" t="s">
        <v>4475</v>
      </c>
      <c r="G5994" s="4" t="s">
        <v>8634</v>
      </c>
      <c r="H5994" s="4" t="s">
        <v>8635</v>
      </c>
      <c r="I5994" s="4" t="s">
        <v>1464</v>
      </c>
      <c r="J5994" s="4" t="s">
        <v>1329</v>
      </c>
      <c r="K5994" s="4" t="n">
        <v>60</v>
      </c>
      <c r="L5994" s="10" t="n">
        <v>1.36</v>
      </c>
      <c r="M5994" s="10" t="n">
        <v>0.3</v>
      </c>
      <c r="N5994" s="11" t="s">
        <v>103</v>
      </c>
      <c r="O5994" s="11" t="s">
        <v>103</v>
      </c>
      <c r="P5994" s="11" t="s">
        <v>103</v>
      </c>
      <c r="Q5994" s="11" t="s">
        <v>103</v>
      </c>
      <c r="R5994" s="4"/>
    </row>
    <row r="5995" customFormat="false" ht="15" hidden="false" customHeight="false" outlineLevel="0" collapsed="false">
      <c r="A5995" s="4" t="s">
        <v>8636</v>
      </c>
      <c r="B5995" s="4" t="n">
        <v>17</v>
      </c>
      <c r="C5995" s="4" t="s">
        <v>1328</v>
      </c>
      <c r="D5995" s="4" t="s">
        <v>36</v>
      </c>
      <c r="E5995" s="4" t="s">
        <v>3827</v>
      </c>
      <c r="F5995" s="4" t="s">
        <v>8637</v>
      </c>
      <c r="G5995" s="4" t="s">
        <v>8617</v>
      </c>
      <c r="H5995" s="4" t="s">
        <v>8638</v>
      </c>
      <c r="I5995" s="4"/>
      <c r="J5995" s="4" t="s">
        <v>1329</v>
      </c>
      <c r="K5995" s="4" t="n">
        <v>60</v>
      </c>
      <c r="L5995" s="10" t="n">
        <v>1.36</v>
      </c>
      <c r="M5995" s="10" t="n">
        <v>0.3</v>
      </c>
      <c r="N5995" s="11" t="s">
        <v>103</v>
      </c>
      <c r="O5995" s="11" t="s">
        <v>103</v>
      </c>
      <c r="P5995" s="11" t="s">
        <v>103</v>
      </c>
      <c r="Q5995" s="11" t="s">
        <v>103</v>
      </c>
      <c r="R5995" s="4"/>
    </row>
    <row r="5996" customFormat="false" ht="15" hidden="false" customHeight="false" outlineLevel="0" collapsed="false">
      <c r="A5996" s="4" t="s">
        <v>8639</v>
      </c>
      <c r="B5996" s="4" t="n">
        <v>17</v>
      </c>
      <c r="C5996" s="4" t="s">
        <v>1328</v>
      </c>
      <c r="D5996" s="4" t="s">
        <v>36</v>
      </c>
      <c r="E5996" s="4" t="s">
        <v>3827</v>
      </c>
      <c r="F5996" s="4" t="s">
        <v>8640</v>
      </c>
      <c r="G5996" s="4" t="s">
        <v>8617</v>
      </c>
      <c r="H5996" s="4" t="s">
        <v>8628</v>
      </c>
      <c r="I5996" s="4"/>
      <c r="J5996" s="4" t="s">
        <v>1329</v>
      </c>
      <c r="K5996" s="4" t="n">
        <v>60</v>
      </c>
      <c r="L5996" s="10" t="n">
        <v>1.36</v>
      </c>
      <c r="M5996" s="10" t="n">
        <v>0.3</v>
      </c>
      <c r="N5996" s="11" t="s">
        <v>103</v>
      </c>
      <c r="O5996" s="11" t="s">
        <v>103</v>
      </c>
      <c r="P5996" s="11" t="s">
        <v>103</v>
      </c>
      <c r="Q5996" s="11" t="s">
        <v>103</v>
      </c>
      <c r="R5996" s="4"/>
    </row>
    <row r="5997" customFormat="false" ht="15" hidden="false" customHeight="false" outlineLevel="0" collapsed="false">
      <c r="A5997" s="4" t="s">
        <v>8641</v>
      </c>
      <c r="B5997" s="4" t="n">
        <v>17</v>
      </c>
      <c r="C5997" s="4" t="s">
        <v>1328</v>
      </c>
      <c r="D5997" s="4" t="s">
        <v>36</v>
      </c>
      <c r="E5997" s="4" t="s">
        <v>3827</v>
      </c>
      <c r="F5997" s="4" t="s">
        <v>4343</v>
      </c>
      <c r="G5997" s="4" t="s">
        <v>8642</v>
      </c>
      <c r="H5997" s="4" t="s">
        <v>8643</v>
      </c>
      <c r="I5997" s="4"/>
      <c r="J5997" s="4" t="s">
        <v>1329</v>
      </c>
      <c r="K5997" s="4" t="n">
        <v>60</v>
      </c>
      <c r="L5997" s="10" t="n">
        <v>1.36</v>
      </c>
      <c r="M5997" s="10" t="n">
        <v>0.3</v>
      </c>
      <c r="N5997" s="11" t="s">
        <v>103</v>
      </c>
      <c r="O5997" s="11" t="s">
        <v>103</v>
      </c>
      <c r="P5997" s="11" t="s">
        <v>103</v>
      </c>
      <c r="Q5997" s="11" t="s">
        <v>103</v>
      </c>
      <c r="R5997" s="4"/>
    </row>
    <row r="5998" customFormat="false" ht="15" hidden="false" customHeight="false" outlineLevel="0" collapsed="false">
      <c r="A5998" s="4" t="s">
        <v>8644</v>
      </c>
      <c r="B5998" s="4" t="n">
        <v>17</v>
      </c>
      <c r="C5998" s="4" t="s">
        <v>1328</v>
      </c>
      <c r="D5998" s="4" t="s">
        <v>36</v>
      </c>
      <c r="E5998" s="4" t="s">
        <v>3827</v>
      </c>
      <c r="F5998" s="4" t="s">
        <v>5916</v>
      </c>
      <c r="G5998" s="4" t="s">
        <v>8645</v>
      </c>
      <c r="H5998" s="4" t="s">
        <v>8646</v>
      </c>
      <c r="I5998" s="4"/>
      <c r="J5998" s="4" t="s">
        <v>1329</v>
      </c>
      <c r="K5998" s="4" t="n">
        <v>60</v>
      </c>
      <c r="L5998" s="10" t="n">
        <v>1.36</v>
      </c>
      <c r="M5998" s="10" t="n">
        <v>0.3</v>
      </c>
      <c r="N5998" s="11" t="s">
        <v>103</v>
      </c>
      <c r="O5998" s="11" t="s">
        <v>103</v>
      </c>
      <c r="P5998" s="11" t="s">
        <v>103</v>
      </c>
      <c r="Q5998" s="11" t="s">
        <v>103</v>
      </c>
      <c r="R5998" s="4"/>
    </row>
    <row r="5999" customFormat="false" ht="15" hidden="false" customHeight="false" outlineLevel="0" collapsed="false">
      <c r="A5999" s="4" t="s">
        <v>8647</v>
      </c>
      <c r="B5999" s="4" t="n">
        <v>17</v>
      </c>
      <c r="C5999" s="4" t="s">
        <v>1328</v>
      </c>
      <c r="D5999" s="4" t="s">
        <v>36</v>
      </c>
      <c r="E5999" s="4" t="s">
        <v>3827</v>
      </c>
      <c r="F5999" s="4" t="s">
        <v>4622</v>
      </c>
      <c r="G5999" s="4" t="s">
        <v>8648</v>
      </c>
      <c r="H5999" s="4" t="s">
        <v>3001</v>
      </c>
      <c r="I5999" s="4"/>
      <c r="J5999" s="4" t="s">
        <v>1329</v>
      </c>
      <c r="K5999" s="4" t="n">
        <v>60</v>
      </c>
      <c r="L5999" s="10" t="n">
        <v>1.36</v>
      </c>
      <c r="M5999" s="10" t="n">
        <v>0.3</v>
      </c>
      <c r="N5999" s="11" t="s">
        <v>103</v>
      </c>
      <c r="O5999" s="11" t="s">
        <v>103</v>
      </c>
      <c r="P5999" s="11" t="s">
        <v>103</v>
      </c>
      <c r="Q5999" s="11" t="s">
        <v>103</v>
      </c>
      <c r="R5999" s="4"/>
    </row>
    <row r="6000" customFormat="false" ht="15" hidden="false" customHeight="false" outlineLevel="0" collapsed="false">
      <c r="A6000" s="4" t="s">
        <v>8649</v>
      </c>
      <c r="B6000" s="4" t="n">
        <v>17</v>
      </c>
      <c r="C6000" s="4" t="s">
        <v>1328</v>
      </c>
      <c r="D6000" s="4" t="s">
        <v>36</v>
      </c>
      <c r="E6000" s="4" t="s">
        <v>3827</v>
      </c>
      <c r="F6000" s="4" t="s">
        <v>4470</v>
      </c>
      <c r="G6000" s="4" t="s">
        <v>8650</v>
      </c>
      <c r="H6000" s="4" t="s">
        <v>3007</v>
      </c>
      <c r="I6000" s="4"/>
      <c r="J6000" s="4" t="s">
        <v>1329</v>
      </c>
      <c r="K6000" s="4" t="n">
        <v>60</v>
      </c>
      <c r="L6000" s="10" t="n">
        <v>1.36</v>
      </c>
      <c r="M6000" s="10" t="n">
        <v>0.3</v>
      </c>
      <c r="N6000" s="11" t="s">
        <v>103</v>
      </c>
      <c r="O6000" s="11" t="s">
        <v>103</v>
      </c>
      <c r="P6000" s="11" t="s">
        <v>103</v>
      </c>
      <c r="Q6000" s="11" t="s">
        <v>103</v>
      </c>
      <c r="R6000" s="4"/>
    </row>
    <row r="6001" customFormat="false" ht="15" hidden="false" customHeight="false" outlineLevel="0" collapsed="false">
      <c r="A6001" s="4" t="s">
        <v>8651</v>
      </c>
      <c r="B6001" s="4" t="n">
        <v>17</v>
      </c>
      <c r="C6001" s="4" t="s">
        <v>1328</v>
      </c>
      <c r="D6001" s="4" t="s">
        <v>36</v>
      </c>
      <c r="E6001" s="4" t="s">
        <v>3827</v>
      </c>
      <c r="F6001" s="4" t="s">
        <v>4412</v>
      </c>
      <c r="G6001" s="4" t="s">
        <v>8650</v>
      </c>
      <c r="H6001" s="4" t="s">
        <v>3007</v>
      </c>
      <c r="I6001" s="4"/>
      <c r="J6001" s="4" t="s">
        <v>1329</v>
      </c>
      <c r="K6001" s="4" t="n">
        <v>60</v>
      </c>
      <c r="L6001" s="10" t="n">
        <v>1.36</v>
      </c>
      <c r="M6001" s="10" t="n">
        <v>0.3</v>
      </c>
      <c r="N6001" s="11" t="s">
        <v>103</v>
      </c>
      <c r="O6001" s="11" t="s">
        <v>103</v>
      </c>
      <c r="P6001" s="11" t="s">
        <v>103</v>
      </c>
      <c r="Q6001" s="11" t="s">
        <v>103</v>
      </c>
      <c r="R6001" s="4"/>
    </row>
    <row r="6002" customFormat="false" ht="15" hidden="false" customHeight="false" outlineLevel="0" collapsed="false">
      <c r="A6002" s="4" t="s">
        <v>8652</v>
      </c>
      <c r="B6002" s="4" t="n">
        <v>17</v>
      </c>
      <c r="C6002" s="4" t="s">
        <v>1328</v>
      </c>
      <c r="D6002" s="4" t="s">
        <v>36</v>
      </c>
      <c r="E6002" s="4" t="s">
        <v>3827</v>
      </c>
      <c r="F6002" s="4" t="s">
        <v>4412</v>
      </c>
      <c r="G6002" s="4" t="s">
        <v>1976</v>
      </c>
      <c r="H6002" s="4" t="s">
        <v>3009</v>
      </c>
      <c r="I6002" s="4"/>
      <c r="J6002" s="4" t="s">
        <v>1329</v>
      </c>
      <c r="K6002" s="4" t="n">
        <v>60</v>
      </c>
      <c r="L6002" s="10" t="n">
        <v>1.36</v>
      </c>
      <c r="M6002" s="10" t="n">
        <v>0.3</v>
      </c>
      <c r="N6002" s="11" t="s">
        <v>103</v>
      </c>
      <c r="O6002" s="11" t="s">
        <v>103</v>
      </c>
      <c r="P6002" s="11" t="s">
        <v>103</v>
      </c>
      <c r="Q6002" s="11" t="s">
        <v>103</v>
      </c>
      <c r="R6002" s="4"/>
    </row>
    <row r="6003" customFormat="false" ht="15" hidden="false" customHeight="false" outlineLevel="0" collapsed="false">
      <c r="A6003" s="4" t="s">
        <v>8653</v>
      </c>
      <c r="B6003" s="4" t="n">
        <v>17</v>
      </c>
      <c r="C6003" s="4" t="s">
        <v>1328</v>
      </c>
      <c r="D6003" s="4" t="s">
        <v>36</v>
      </c>
      <c r="E6003" s="4" t="s">
        <v>3827</v>
      </c>
      <c r="F6003" s="4" t="s">
        <v>4412</v>
      </c>
      <c r="G6003" s="4" t="s">
        <v>1976</v>
      </c>
      <c r="H6003" s="4" t="s">
        <v>3009</v>
      </c>
      <c r="I6003" s="4"/>
      <c r="J6003" s="4" t="s">
        <v>1329</v>
      </c>
      <c r="K6003" s="4" t="n">
        <v>60</v>
      </c>
      <c r="L6003" s="10" t="n">
        <v>1.36</v>
      </c>
      <c r="M6003" s="10" t="n">
        <v>0.3</v>
      </c>
      <c r="N6003" s="11" t="s">
        <v>103</v>
      </c>
      <c r="O6003" s="11" t="s">
        <v>103</v>
      </c>
      <c r="P6003" s="11" t="s">
        <v>103</v>
      </c>
      <c r="Q6003" s="11" t="s">
        <v>103</v>
      </c>
      <c r="R6003" s="4"/>
    </row>
    <row r="6004" customFormat="false" ht="15" hidden="false" customHeight="false" outlineLevel="0" collapsed="false">
      <c r="A6004" s="4" t="s">
        <v>8654</v>
      </c>
      <c r="B6004" s="4" t="n">
        <v>17</v>
      </c>
      <c r="C6004" s="4" t="s">
        <v>1328</v>
      </c>
      <c r="D6004" s="4" t="s">
        <v>36</v>
      </c>
      <c r="E6004" s="4" t="s">
        <v>3827</v>
      </c>
      <c r="F6004" s="4" t="s">
        <v>8655</v>
      </c>
      <c r="G6004" s="4" t="s">
        <v>2068</v>
      </c>
      <c r="H6004" s="4" t="s">
        <v>8656</v>
      </c>
      <c r="I6004" s="4"/>
      <c r="J6004" s="4" t="s">
        <v>1329</v>
      </c>
      <c r="K6004" s="4" t="n">
        <v>60</v>
      </c>
      <c r="L6004" s="10" t="n">
        <v>1.36</v>
      </c>
      <c r="M6004" s="10" t="n">
        <v>0.3</v>
      </c>
      <c r="N6004" s="11" t="s">
        <v>103</v>
      </c>
      <c r="O6004" s="11" t="s">
        <v>103</v>
      </c>
      <c r="P6004" s="11" t="s">
        <v>103</v>
      </c>
      <c r="Q6004" s="11" t="s">
        <v>103</v>
      </c>
      <c r="R6004" s="4"/>
    </row>
    <row r="6005" customFormat="false" ht="15" hidden="false" customHeight="false" outlineLevel="0" collapsed="false">
      <c r="A6005" s="4" t="s">
        <v>8657</v>
      </c>
      <c r="B6005" s="4" t="n">
        <v>17</v>
      </c>
      <c r="C6005" s="4" t="s">
        <v>1328</v>
      </c>
      <c r="D6005" s="4" t="s">
        <v>36</v>
      </c>
      <c r="E6005" s="4" t="s">
        <v>3827</v>
      </c>
      <c r="F6005" s="4" t="s">
        <v>4570</v>
      </c>
      <c r="G6005" s="4" t="s">
        <v>1976</v>
      </c>
      <c r="H6005" s="4" t="s">
        <v>3009</v>
      </c>
      <c r="I6005" s="4"/>
      <c r="J6005" s="4" t="s">
        <v>1329</v>
      </c>
      <c r="K6005" s="4" t="n">
        <v>60</v>
      </c>
      <c r="L6005" s="10" t="n">
        <v>1.36</v>
      </c>
      <c r="M6005" s="10" t="n">
        <v>0.3</v>
      </c>
      <c r="N6005" s="11" t="s">
        <v>103</v>
      </c>
      <c r="O6005" s="11" t="s">
        <v>103</v>
      </c>
      <c r="P6005" s="11" t="s">
        <v>103</v>
      </c>
      <c r="Q6005" s="11" t="s">
        <v>103</v>
      </c>
      <c r="R6005" s="4"/>
    </row>
    <row r="6006" customFormat="false" ht="15" hidden="false" customHeight="false" outlineLevel="0" collapsed="false">
      <c r="A6006" s="4" t="s">
        <v>8658</v>
      </c>
      <c r="B6006" s="4" t="n">
        <v>17</v>
      </c>
      <c r="C6006" s="4" t="s">
        <v>1328</v>
      </c>
      <c r="D6006" s="4" t="s">
        <v>36</v>
      </c>
      <c r="E6006" s="4" t="s">
        <v>3827</v>
      </c>
      <c r="F6006" s="4" t="s">
        <v>4570</v>
      </c>
      <c r="G6006" s="4" t="s">
        <v>8650</v>
      </c>
      <c r="H6006" s="4" t="s">
        <v>3009</v>
      </c>
      <c r="I6006" s="4"/>
      <c r="J6006" s="4" t="s">
        <v>1329</v>
      </c>
      <c r="K6006" s="4" t="n">
        <v>60</v>
      </c>
      <c r="L6006" s="10" t="n">
        <v>1.36</v>
      </c>
      <c r="M6006" s="10" t="n">
        <v>0.3</v>
      </c>
      <c r="N6006" s="11" t="s">
        <v>103</v>
      </c>
      <c r="O6006" s="11" t="s">
        <v>103</v>
      </c>
      <c r="P6006" s="11" t="s">
        <v>103</v>
      </c>
      <c r="Q6006" s="11" t="s">
        <v>103</v>
      </c>
      <c r="R6006" s="4"/>
    </row>
    <row r="6007" customFormat="false" ht="15" hidden="false" customHeight="false" outlineLevel="0" collapsed="false">
      <c r="A6007" s="4" t="s">
        <v>8659</v>
      </c>
      <c r="B6007" s="4" t="n">
        <v>17</v>
      </c>
      <c r="C6007" s="4" t="s">
        <v>1328</v>
      </c>
      <c r="D6007" s="4" t="s">
        <v>36</v>
      </c>
      <c r="E6007" s="4" t="s">
        <v>3827</v>
      </c>
      <c r="F6007" s="4" t="s">
        <v>4570</v>
      </c>
      <c r="G6007" s="4" t="s">
        <v>1976</v>
      </c>
      <c r="H6007" s="4" t="s">
        <v>8660</v>
      </c>
      <c r="I6007" s="4"/>
      <c r="J6007" s="4" t="s">
        <v>1329</v>
      </c>
      <c r="K6007" s="4" t="n">
        <v>60</v>
      </c>
      <c r="L6007" s="10" t="n">
        <v>1.36</v>
      </c>
      <c r="M6007" s="10" t="n">
        <v>0.3</v>
      </c>
      <c r="N6007" s="11" t="s">
        <v>103</v>
      </c>
      <c r="O6007" s="11" t="s">
        <v>103</v>
      </c>
      <c r="P6007" s="11" t="s">
        <v>103</v>
      </c>
      <c r="Q6007" s="11" t="s">
        <v>103</v>
      </c>
      <c r="R6007" s="4"/>
    </row>
    <row r="6008" customFormat="false" ht="15" hidden="false" customHeight="false" outlineLevel="0" collapsed="false">
      <c r="A6008" s="4" t="s">
        <v>8661</v>
      </c>
      <c r="B6008" s="4" t="n">
        <v>17</v>
      </c>
      <c r="C6008" s="4" t="s">
        <v>1328</v>
      </c>
      <c r="D6008" s="4" t="s">
        <v>36</v>
      </c>
      <c r="E6008" s="4" t="s">
        <v>3827</v>
      </c>
      <c r="F6008" s="4" t="s">
        <v>7623</v>
      </c>
      <c r="G6008" s="4" t="s">
        <v>1976</v>
      </c>
      <c r="H6008" s="4" t="s">
        <v>8660</v>
      </c>
      <c r="I6008" s="4"/>
      <c r="J6008" s="4" t="s">
        <v>1329</v>
      </c>
      <c r="K6008" s="4" t="n">
        <v>60</v>
      </c>
      <c r="L6008" s="10" t="n">
        <v>1.36</v>
      </c>
      <c r="M6008" s="10" t="n">
        <v>0.3</v>
      </c>
      <c r="N6008" s="11" t="s">
        <v>103</v>
      </c>
      <c r="O6008" s="11" t="s">
        <v>103</v>
      </c>
      <c r="P6008" s="11" t="s">
        <v>103</v>
      </c>
      <c r="Q6008" s="11" t="s">
        <v>103</v>
      </c>
      <c r="R6008" s="4"/>
    </row>
    <row r="6009" customFormat="false" ht="15" hidden="false" customHeight="false" outlineLevel="0" collapsed="false">
      <c r="A6009" s="4" t="s">
        <v>8662</v>
      </c>
      <c r="B6009" s="4" t="n">
        <v>17</v>
      </c>
      <c r="C6009" s="4" t="s">
        <v>1328</v>
      </c>
      <c r="D6009" s="4" t="s">
        <v>36</v>
      </c>
      <c r="E6009" s="4" t="s">
        <v>3827</v>
      </c>
      <c r="F6009" s="4" t="s">
        <v>7623</v>
      </c>
      <c r="G6009" s="4" t="s">
        <v>1976</v>
      </c>
      <c r="H6009" s="4" t="s">
        <v>8660</v>
      </c>
      <c r="I6009" s="4"/>
      <c r="J6009" s="4" t="s">
        <v>1329</v>
      </c>
      <c r="K6009" s="4" t="n">
        <v>60</v>
      </c>
      <c r="L6009" s="10" t="n">
        <v>1.36</v>
      </c>
      <c r="M6009" s="10" t="n">
        <v>0.3</v>
      </c>
      <c r="N6009" s="11" t="s">
        <v>103</v>
      </c>
      <c r="O6009" s="11" t="s">
        <v>103</v>
      </c>
      <c r="P6009" s="11" t="s">
        <v>103</v>
      </c>
      <c r="Q6009" s="11" t="s">
        <v>103</v>
      </c>
      <c r="R6009" s="4"/>
    </row>
    <row r="6010" customFormat="false" ht="15" hidden="false" customHeight="false" outlineLevel="0" collapsed="false">
      <c r="A6010" s="4" t="s">
        <v>8663</v>
      </c>
      <c r="B6010" s="4" t="n">
        <v>17</v>
      </c>
      <c r="C6010" s="4" t="s">
        <v>1328</v>
      </c>
      <c r="D6010" s="4" t="s">
        <v>36</v>
      </c>
      <c r="E6010" s="4" t="s">
        <v>3827</v>
      </c>
      <c r="F6010" s="4" t="s">
        <v>8664</v>
      </c>
      <c r="G6010" s="4"/>
      <c r="H6010" s="4" t="s">
        <v>8665</v>
      </c>
      <c r="I6010" s="4"/>
      <c r="J6010" s="4" t="s">
        <v>1329</v>
      </c>
      <c r="K6010" s="4" t="n">
        <v>60</v>
      </c>
      <c r="L6010" s="10" t="n">
        <v>1.36</v>
      </c>
      <c r="M6010" s="10" t="n">
        <v>0.3</v>
      </c>
      <c r="N6010" s="11" t="s">
        <v>103</v>
      </c>
      <c r="O6010" s="11" t="s">
        <v>103</v>
      </c>
      <c r="P6010" s="11" t="s">
        <v>103</v>
      </c>
      <c r="Q6010" s="11" t="s">
        <v>103</v>
      </c>
      <c r="R6010" s="4"/>
    </row>
    <row r="6011" customFormat="false" ht="15" hidden="false" customHeight="false" outlineLevel="0" collapsed="false">
      <c r="A6011" s="4" t="s">
        <v>8666</v>
      </c>
      <c r="B6011" s="4" t="n">
        <v>17</v>
      </c>
      <c r="C6011" s="4" t="s">
        <v>1328</v>
      </c>
      <c r="D6011" s="4" t="s">
        <v>36</v>
      </c>
      <c r="E6011" s="4" t="s">
        <v>3827</v>
      </c>
      <c r="F6011" s="4" t="s">
        <v>8664</v>
      </c>
      <c r="G6011" s="4"/>
      <c r="H6011" s="4" t="s">
        <v>8665</v>
      </c>
      <c r="I6011" s="4"/>
      <c r="J6011" s="4" t="s">
        <v>1329</v>
      </c>
      <c r="K6011" s="4" t="n">
        <v>60</v>
      </c>
      <c r="L6011" s="10" t="n">
        <v>1.36</v>
      </c>
      <c r="M6011" s="10" t="n">
        <v>0.3</v>
      </c>
      <c r="N6011" s="11" t="s">
        <v>103</v>
      </c>
      <c r="O6011" s="11" t="s">
        <v>103</v>
      </c>
      <c r="P6011" s="11" t="s">
        <v>103</v>
      </c>
      <c r="Q6011" s="11" t="s">
        <v>103</v>
      </c>
      <c r="R6011" s="4"/>
    </row>
    <row r="6012" customFormat="false" ht="15" hidden="false" customHeight="false" outlineLevel="0" collapsed="false">
      <c r="A6012" s="4" t="s">
        <v>8667</v>
      </c>
      <c r="B6012" s="4" t="n">
        <v>17</v>
      </c>
      <c r="C6012" s="4" t="s">
        <v>1328</v>
      </c>
      <c r="D6012" s="4" t="s">
        <v>36</v>
      </c>
      <c r="E6012" s="4" t="s">
        <v>3827</v>
      </c>
      <c r="F6012" s="4" t="s">
        <v>8664</v>
      </c>
      <c r="G6012" s="4"/>
      <c r="H6012" s="4" t="s">
        <v>8665</v>
      </c>
      <c r="I6012" s="4"/>
      <c r="J6012" s="4" t="s">
        <v>1329</v>
      </c>
      <c r="K6012" s="4" t="n">
        <v>60</v>
      </c>
      <c r="L6012" s="10" t="n">
        <v>1.36</v>
      </c>
      <c r="M6012" s="10" t="n">
        <v>0.3</v>
      </c>
      <c r="N6012" s="11" t="s">
        <v>103</v>
      </c>
      <c r="O6012" s="11" t="s">
        <v>103</v>
      </c>
      <c r="P6012" s="11" t="s">
        <v>103</v>
      </c>
      <c r="Q6012" s="11" t="s">
        <v>103</v>
      </c>
      <c r="R6012" s="4"/>
    </row>
    <row r="6013" customFormat="false" ht="15" hidden="false" customHeight="false" outlineLevel="0" collapsed="false">
      <c r="A6013" s="4" t="s">
        <v>8668</v>
      </c>
      <c r="B6013" s="4" t="n">
        <v>17</v>
      </c>
      <c r="C6013" s="4" t="s">
        <v>1328</v>
      </c>
      <c r="D6013" s="4" t="s">
        <v>36</v>
      </c>
      <c r="E6013" s="4" t="s">
        <v>3827</v>
      </c>
      <c r="F6013" s="4" t="s">
        <v>8664</v>
      </c>
      <c r="G6013" s="4"/>
      <c r="H6013" s="4" t="s">
        <v>8665</v>
      </c>
      <c r="I6013" s="4"/>
      <c r="J6013" s="4" t="s">
        <v>1329</v>
      </c>
      <c r="K6013" s="4" t="n">
        <v>60</v>
      </c>
      <c r="L6013" s="10" t="n">
        <v>1.36</v>
      </c>
      <c r="M6013" s="10" t="n">
        <v>0.3</v>
      </c>
      <c r="N6013" s="11" t="s">
        <v>103</v>
      </c>
      <c r="O6013" s="11" t="s">
        <v>103</v>
      </c>
      <c r="P6013" s="11" t="s">
        <v>103</v>
      </c>
      <c r="Q6013" s="11" t="s">
        <v>103</v>
      </c>
      <c r="R6013" s="4"/>
    </row>
    <row r="6014" customFormat="false" ht="15" hidden="false" customHeight="false" outlineLevel="0" collapsed="false">
      <c r="A6014" s="4" t="s">
        <v>8669</v>
      </c>
      <c r="B6014" s="4" t="n">
        <v>17</v>
      </c>
      <c r="C6014" s="4" t="s">
        <v>1328</v>
      </c>
      <c r="D6014" s="4" t="s">
        <v>36</v>
      </c>
      <c r="E6014" s="4" t="s">
        <v>3827</v>
      </c>
      <c r="F6014" s="4" t="s">
        <v>8664</v>
      </c>
      <c r="G6014" s="4"/>
      <c r="H6014" s="4" t="s">
        <v>8665</v>
      </c>
      <c r="I6014" s="4"/>
      <c r="J6014" s="4" t="s">
        <v>1329</v>
      </c>
      <c r="K6014" s="4" t="n">
        <v>60</v>
      </c>
      <c r="L6014" s="10" t="n">
        <v>1.36</v>
      </c>
      <c r="M6014" s="10" t="n">
        <v>0.3</v>
      </c>
      <c r="N6014" s="11" t="s">
        <v>103</v>
      </c>
      <c r="O6014" s="11" t="s">
        <v>103</v>
      </c>
      <c r="P6014" s="11" t="s">
        <v>103</v>
      </c>
      <c r="Q6014" s="11" t="s">
        <v>103</v>
      </c>
      <c r="R6014" s="4"/>
    </row>
    <row r="6015" customFormat="false" ht="15" hidden="false" customHeight="false" outlineLevel="0" collapsed="false">
      <c r="A6015" s="4" t="s">
        <v>8670</v>
      </c>
      <c r="B6015" s="4" t="n">
        <v>17</v>
      </c>
      <c r="C6015" s="4" t="s">
        <v>1328</v>
      </c>
      <c r="D6015" s="4" t="s">
        <v>36</v>
      </c>
      <c r="E6015" s="4" t="s">
        <v>3827</v>
      </c>
      <c r="F6015" s="4" t="s">
        <v>8664</v>
      </c>
      <c r="G6015" s="4"/>
      <c r="H6015" s="4" t="s">
        <v>8665</v>
      </c>
      <c r="I6015" s="4"/>
      <c r="J6015" s="4" t="s">
        <v>1329</v>
      </c>
      <c r="K6015" s="4" t="n">
        <v>60</v>
      </c>
      <c r="L6015" s="10" t="n">
        <v>1.36</v>
      </c>
      <c r="M6015" s="10" t="n">
        <v>0.3</v>
      </c>
      <c r="N6015" s="11" t="s">
        <v>103</v>
      </c>
      <c r="O6015" s="11" t="s">
        <v>103</v>
      </c>
      <c r="P6015" s="11" t="s">
        <v>103</v>
      </c>
      <c r="Q6015" s="11" t="s">
        <v>103</v>
      </c>
      <c r="R6015" s="4"/>
    </row>
    <row r="6016" customFormat="false" ht="15" hidden="false" customHeight="false" outlineLevel="0" collapsed="false">
      <c r="A6016" s="4" t="s">
        <v>8671</v>
      </c>
      <c r="B6016" s="4" t="n">
        <v>17</v>
      </c>
      <c r="C6016" s="4" t="s">
        <v>1328</v>
      </c>
      <c r="D6016" s="4" t="s">
        <v>36</v>
      </c>
      <c r="E6016" s="4" t="s">
        <v>3827</v>
      </c>
      <c r="F6016" s="4" t="s">
        <v>8664</v>
      </c>
      <c r="G6016" s="4"/>
      <c r="H6016" s="4" t="s">
        <v>8665</v>
      </c>
      <c r="I6016" s="4"/>
      <c r="J6016" s="4" t="s">
        <v>1329</v>
      </c>
      <c r="K6016" s="4" t="n">
        <v>60</v>
      </c>
      <c r="L6016" s="10" t="n">
        <v>1.36</v>
      </c>
      <c r="M6016" s="10" t="n">
        <v>0.3</v>
      </c>
      <c r="N6016" s="11" t="s">
        <v>103</v>
      </c>
      <c r="O6016" s="11" t="s">
        <v>103</v>
      </c>
      <c r="P6016" s="11" t="s">
        <v>103</v>
      </c>
      <c r="Q6016" s="11" t="s">
        <v>103</v>
      </c>
      <c r="R6016" s="4"/>
    </row>
    <row r="6017" customFormat="false" ht="15" hidden="false" customHeight="false" outlineLevel="0" collapsed="false">
      <c r="A6017" s="4" t="s">
        <v>8672</v>
      </c>
      <c r="B6017" s="4" t="n">
        <v>17</v>
      </c>
      <c r="C6017" s="4" t="s">
        <v>1328</v>
      </c>
      <c r="D6017" s="4" t="s">
        <v>36</v>
      </c>
      <c r="E6017" s="4" t="s">
        <v>3827</v>
      </c>
      <c r="F6017" s="4" t="s">
        <v>8664</v>
      </c>
      <c r="G6017" s="4"/>
      <c r="H6017" s="4" t="s">
        <v>8665</v>
      </c>
      <c r="I6017" s="4"/>
      <c r="J6017" s="4" t="s">
        <v>1329</v>
      </c>
      <c r="K6017" s="4" t="n">
        <v>60</v>
      </c>
      <c r="L6017" s="10" t="n">
        <v>1.36</v>
      </c>
      <c r="M6017" s="10" t="n">
        <v>0.3</v>
      </c>
      <c r="N6017" s="11" t="s">
        <v>103</v>
      </c>
      <c r="O6017" s="11" t="s">
        <v>103</v>
      </c>
      <c r="P6017" s="11" t="s">
        <v>103</v>
      </c>
      <c r="Q6017" s="11" t="s">
        <v>103</v>
      </c>
      <c r="R6017" s="4"/>
    </row>
    <row r="6018" customFormat="false" ht="15" hidden="false" customHeight="false" outlineLevel="0" collapsed="false">
      <c r="A6018" s="4" t="s">
        <v>8673</v>
      </c>
      <c r="B6018" s="4" t="n">
        <v>17</v>
      </c>
      <c r="C6018" s="4" t="s">
        <v>1328</v>
      </c>
      <c r="D6018" s="4" t="s">
        <v>36</v>
      </c>
      <c r="E6018" s="4" t="s">
        <v>3827</v>
      </c>
      <c r="F6018" s="4" t="s">
        <v>8664</v>
      </c>
      <c r="G6018" s="4"/>
      <c r="H6018" s="4" t="s">
        <v>8665</v>
      </c>
      <c r="I6018" s="4"/>
      <c r="J6018" s="4" t="s">
        <v>1329</v>
      </c>
      <c r="K6018" s="4" t="n">
        <v>60</v>
      </c>
      <c r="L6018" s="10" t="n">
        <v>1.36</v>
      </c>
      <c r="M6018" s="10" t="n">
        <v>0.3</v>
      </c>
      <c r="N6018" s="11" t="s">
        <v>103</v>
      </c>
      <c r="O6018" s="11" t="s">
        <v>103</v>
      </c>
      <c r="P6018" s="11" t="s">
        <v>103</v>
      </c>
      <c r="Q6018" s="11" t="s">
        <v>103</v>
      </c>
      <c r="R6018" s="4"/>
    </row>
    <row r="6019" customFormat="false" ht="15" hidden="false" customHeight="false" outlineLevel="0" collapsed="false">
      <c r="A6019" s="4" t="s">
        <v>8674</v>
      </c>
      <c r="B6019" s="4" t="n">
        <v>17</v>
      </c>
      <c r="C6019" s="4" t="s">
        <v>1328</v>
      </c>
      <c r="D6019" s="4" t="s">
        <v>36</v>
      </c>
      <c r="E6019" s="4" t="s">
        <v>3827</v>
      </c>
      <c r="F6019" s="4" t="s">
        <v>8664</v>
      </c>
      <c r="G6019" s="4"/>
      <c r="H6019" s="4" t="s">
        <v>8665</v>
      </c>
      <c r="I6019" s="4"/>
      <c r="J6019" s="4" t="s">
        <v>1329</v>
      </c>
      <c r="K6019" s="4" t="n">
        <v>60</v>
      </c>
      <c r="L6019" s="10" t="n">
        <v>1.36</v>
      </c>
      <c r="M6019" s="10" t="n">
        <v>0.3</v>
      </c>
      <c r="N6019" s="11" t="s">
        <v>103</v>
      </c>
      <c r="O6019" s="11" t="s">
        <v>103</v>
      </c>
      <c r="P6019" s="11" t="s">
        <v>103</v>
      </c>
      <c r="Q6019" s="11" t="s">
        <v>103</v>
      </c>
      <c r="R6019" s="4"/>
    </row>
    <row r="6020" customFormat="false" ht="15" hidden="false" customHeight="false" outlineLevel="0" collapsed="false">
      <c r="A6020" s="4" t="s">
        <v>8675</v>
      </c>
      <c r="B6020" s="4" t="n">
        <v>17</v>
      </c>
      <c r="C6020" s="4" t="s">
        <v>1328</v>
      </c>
      <c r="D6020" s="4" t="s">
        <v>36</v>
      </c>
      <c r="E6020" s="4" t="s">
        <v>3827</v>
      </c>
      <c r="F6020" s="4" t="s">
        <v>8664</v>
      </c>
      <c r="G6020" s="4"/>
      <c r="H6020" s="4" t="s">
        <v>8665</v>
      </c>
      <c r="I6020" s="4"/>
      <c r="J6020" s="4" t="s">
        <v>1329</v>
      </c>
      <c r="K6020" s="4" t="n">
        <v>60</v>
      </c>
      <c r="L6020" s="10" t="n">
        <v>1.36</v>
      </c>
      <c r="M6020" s="10" t="n">
        <v>0.3</v>
      </c>
      <c r="N6020" s="11" t="s">
        <v>103</v>
      </c>
      <c r="O6020" s="11" t="s">
        <v>103</v>
      </c>
      <c r="P6020" s="11" t="s">
        <v>103</v>
      </c>
      <c r="Q6020" s="11" t="s">
        <v>103</v>
      </c>
      <c r="R6020" s="4"/>
    </row>
    <row r="6021" customFormat="false" ht="15" hidden="false" customHeight="false" outlineLevel="0" collapsed="false">
      <c r="A6021" s="4" t="s">
        <v>8676</v>
      </c>
      <c r="B6021" s="4" t="n">
        <v>17</v>
      </c>
      <c r="C6021" s="4" t="s">
        <v>1328</v>
      </c>
      <c r="D6021" s="4" t="s">
        <v>36</v>
      </c>
      <c r="E6021" s="4" t="s">
        <v>3827</v>
      </c>
      <c r="F6021" s="4" t="s">
        <v>5916</v>
      </c>
      <c r="G6021" s="4"/>
      <c r="H6021" s="4" t="s">
        <v>8677</v>
      </c>
      <c r="I6021" s="4"/>
      <c r="J6021" s="4" t="s">
        <v>1329</v>
      </c>
      <c r="K6021" s="4" t="n">
        <v>60</v>
      </c>
      <c r="L6021" s="10" t="n">
        <v>1.36</v>
      </c>
      <c r="M6021" s="10" t="n">
        <v>0.3</v>
      </c>
      <c r="N6021" s="11" t="s">
        <v>103</v>
      </c>
      <c r="O6021" s="11" t="s">
        <v>103</v>
      </c>
      <c r="P6021" s="11" t="s">
        <v>103</v>
      </c>
      <c r="Q6021" s="11" t="s">
        <v>103</v>
      </c>
      <c r="R6021" s="4"/>
    </row>
    <row r="6022" customFormat="false" ht="15" hidden="false" customHeight="false" outlineLevel="0" collapsed="false">
      <c r="A6022" s="4" t="s">
        <v>8678</v>
      </c>
      <c r="B6022" s="4" t="n">
        <v>17</v>
      </c>
      <c r="C6022" s="4" t="s">
        <v>1328</v>
      </c>
      <c r="D6022" s="4" t="s">
        <v>36</v>
      </c>
      <c r="E6022" s="4" t="s">
        <v>3827</v>
      </c>
      <c r="F6022" s="4" t="s">
        <v>5911</v>
      </c>
      <c r="G6022" s="4" t="s">
        <v>3269</v>
      </c>
      <c r="H6022" s="4" t="s">
        <v>8677</v>
      </c>
      <c r="I6022" s="4"/>
      <c r="J6022" s="4" t="s">
        <v>1329</v>
      </c>
      <c r="K6022" s="4" t="n">
        <v>60</v>
      </c>
      <c r="L6022" s="10" t="n">
        <v>1.36</v>
      </c>
      <c r="M6022" s="10" t="n">
        <v>0.3</v>
      </c>
      <c r="N6022" s="11" t="s">
        <v>103</v>
      </c>
      <c r="O6022" s="11" t="s">
        <v>103</v>
      </c>
      <c r="P6022" s="11" t="s">
        <v>103</v>
      </c>
      <c r="Q6022" s="11" t="s">
        <v>103</v>
      </c>
      <c r="R6022" s="4"/>
    </row>
    <row r="6023" customFormat="false" ht="15" hidden="false" customHeight="false" outlineLevel="0" collapsed="false">
      <c r="A6023" s="4" t="s">
        <v>8679</v>
      </c>
      <c r="B6023" s="4" t="n">
        <v>17</v>
      </c>
      <c r="C6023" s="4" t="s">
        <v>1328</v>
      </c>
      <c r="D6023" s="4" t="s">
        <v>36</v>
      </c>
      <c r="E6023" s="4" t="s">
        <v>3827</v>
      </c>
      <c r="F6023" s="4" t="s">
        <v>6571</v>
      </c>
      <c r="G6023" s="4"/>
      <c r="H6023" s="4" t="s">
        <v>8680</v>
      </c>
      <c r="I6023" s="4"/>
      <c r="J6023" s="4" t="s">
        <v>1329</v>
      </c>
      <c r="K6023" s="4" t="n">
        <v>60</v>
      </c>
      <c r="L6023" s="10" t="n">
        <v>1.36</v>
      </c>
      <c r="M6023" s="10" t="n">
        <v>0.3</v>
      </c>
      <c r="N6023" s="11" t="s">
        <v>103</v>
      </c>
      <c r="O6023" s="11" t="s">
        <v>103</v>
      </c>
      <c r="P6023" s="11" t="s">
        <v>103</v>
      </c>
      <c r="Q6023" s="11" t="s">
        <v>103</v>
      </c>
      <c r="R6023" s="4"/>
    </row>
    <row r="6024" customFormat="false" ht="15" hidden="false" customHeight="false" outlineLevel="0" collapsed="false">
      <c r="A6024" s="4" t="s">
        <v>8681</v>
      </c>
      <c r="B6024" s="4" t="n">
        <v>17</v>
      </c>
      <c r="C6024" s="4" t="s">
        <v>1328</v>
      </c>
      <c r="D6024" s="4" t="s">
        <v>36</v>
      </c>
      <c r="E6024" s="4" t="s">
        <v>3827</v>
      </c>
      <c r="F6024" s="4" t="s">
        <v>6571</v>
      </c>
      <c r="G6024" s="4"/>
      <c r="H6024" s="4" t="s">
        <v>8680</v>
      </c>
      <c r="I6024" s="4"/>
      <c r="J6024" s="4" t="s">
        <v>1329</v>
      </c>
      <c r="K6024" s="4" t="n">
        <v>60</v>
      </c>
      <c r="L6024" s="10" t="n">
        <v>1.36</v>
      </c>
      <c r="M6024" s="10" t="n">
        <v>0.3</v>
      </c>
      <c r="N6024" s="11" t="s">
        <v>103</v>
      </c>
      <c r="O6024" s="11" t="s">
        <v>103</v>
      </c>
      <c r="P6024" s="11" t="s">
        <v>103</v>
      </c>
      <c r="Q6024" s="11" t="s">
        <v>103</v>
      </c>
      <c r="R6024" s="4"/>
    </row>
    <row r="6025" customFormat="false" ht="15" hidden="false" customHeight="false" outlineLevel="0" collapsed="false">
      <c r="A6025" s="4" t="s">
        <v>8682</v>
      </c>
      <c r="B6025" s="4" t="n">
        <v>17</v>
      </c>
      <c r="C6025" s="4" t="s">
        <v>1328</v>
      </c>
      <c r="D6025" s="4" t="s">
        <v>36</v>
      </c>
      <c r="E6025" s="4" t="s">
        <v>3827</v>
      </c>
      <c r="F6025" s="4" t="s">
        <v>8683</v>
      </c>
      <c r="G6025" s="4" t="s">
        <v>3269</v>
      </c>
      <c r="H6025" s="4" t="s">
        <v>8684</v>
      </c>
      <c r="I6025" s="4"/>
      <c r="J6025" s="4" t="s">
        <v>1329</v>
      </c>
      <c r="K6025" s="4" t="n">
        <v>60</v>
      </c>
      <c r="L6025" s="10" t="n">
        <v>1.36</v>
      </c>
      <c r="M6025" s="10" t="n">
        <v>0.3</v>
      </c>
      <c r="N6025" s="11" t="s">
        <v>103</v>
      </c>
      <c r="O6025" s="11" t="s">
        <v>103</v>
      </c>
      <c r="P6025" s="11" t="s">
        <v>103</v>
      </c>
      <c r="Q6025" s="11" t="s">
        <v>103</v>
      </c>
      <c r="R6025" s="4"/>
    </row>
    <row r="6026" customFormat="false" ht="15" hidden="false" customHeight="false" outlineLevel="0" collapsed="false">
      <c r="A6026" s="4" t="s">
        <v>8685</v>
      </c>
      <c r="B6026" s="4" t="n">
        <v>17</v>
      </c>
      <c r="C6026" s="4" t="s">
        <v>1328</v>
      </c>
      <c r="D6026" s="4" t="s">
        <v>36</v>
      </c>
      <c r="E6026" s="4" t="s">
        <v>3827</v>
      </c>
      <c r="F6026" s="4" t="s">
        <v>4594</v>
      </c>
      <c r="G6026" s="4" t="s">
        <v>8686</v>
      </c>
      <c r="H6026" s="4" t="s">
        <v>8660</v>
      </c>
      <c r="I6026" s="4"/>
      <c r="J6026" s="4" t="s">
        <v>1329</v>
      </c>
      <c r="K6026" s="4" t="n">
        <v>60</v>
      </c>
      <c r="L6026" s="10" t="n">
        <v>1.36</v>
      </c>
      <c r="M6026" s="10" t="n">
        <v>0.3</v>
      </c>
      <c r="N6026" s="11" t="s">
        <v>103</v>
      </c>
      <c r="O6026" s="11" t="s">
        <v>103</v>
      </c>
      <c r="P6026" s="11" t="s">
        <v>103</v>
      </c>
      <c r="Q6026" s="11" t="s">
        <v>103</v>
      </c>
      <c r="R6026" s="4"/>
    </row>
    <row r="6027" customFormat="false" ht="15" hidden="false" customHeight="false" outlineLevel="0" collapsed="false">
      <c r="A6027" s="4" t="s">
        <v>8687</v>
      </c>
      <c r="B6027" s="4" t="n">
        <v>17</v>
      </c>
      <c r="C6027" s="4" t="s">
        <v>1328</v>
      </c>
      <c r="D6027" s="4" t="s">
        <v>36</v>
      </c>
      <c r="E6027" s="4" t="s">
        <v>3827</v>
      </c>
      <c r="F6027" s="4" t="s">
        <v>4594</v>
      </c>
      <c r="G6027" s="4" t="s">
        <v>3225</v>
      </c>
      <c r="H6027" s="4" t="s">
        <v>8660</v>
      </c>
      <c r="I6027" s="4"/>
      <c r="J6027" s="4" t="s">
        <v>1329</v>
      </c>
      <c r="K6027" s="4" t="n">
        <v>60</v>
      </c>
      <c r="L6027" s="10" t="n">
        <v>1.36</v>
      </c>
      <c r="M6027" s="10" t="n">
        <v>0.3</v>
      </c>
      <c r="N6027" s="11" t="s">
        <v>103</v>
      </c>
      <c r="O6027" s="11" t="s">
        <v>103</v>
      </c>
      <c r="P6027" s="11" t="s">
        <v>103</v>
      </c>
      <c r="Q6027" s="11" t="s">
        <v>103</v>
      </c>
      <c r="R6027" s="4"/>
    </row>
    <row r="6028" customFormat="false" ht="15" hidden="false" customHeight="false" outlineLevel="0" collapsed="false">
      <c r="A6028" s="4" t="s">
        <v>8688</v>
      </c>
      <c r="B6028" s="4" t="n">
        <v>17</v>
      </c>
      <c r="C6028" s="4" t="s">
        <v>1328</v>
      </c>
      <c r="D6028" s="4" t="s">
        <v>36</v>
      </c>
      <c r="E6028" s="4" t="s">
        <v>3827</v>
      </c>
      <c r="F6028" s="4" t="s">
        <v>4570</v>
      </c>
      <c r="G6028" s="4" t="s">
        <v>1973</v>
      </c>
      <c r="H6028" s="4" t="s">
        <v>8660</v>
      </c>
      <c r="I6028" s="4"/>
      <c r="J6028" s="4" t="s">
        <v>1329</v>
      </c>
      <c r="K6028" s="4" t="n">
        <v>60</v>
      </c>
      <c r="L6028" s="10" t="n">
        <v>1.36</v>
      </c>
      <c r="M6028" s="10" t="n">
        <v>0.3</v>
      </c>
      <c r="N6028" s="11" t="s">
        <v>103</v>
      </c>
      <c r="O6028" s="11" t="s">
        <v>103</v>
      </c>
      <c r="P6028" s="11" t="s">
        <v>103</v>
      </c>
      <c r="Q6028" s="11" t="s">
        <v>103</v>
      </c>
      <c r="R6028" s="4"/>
    </row>
    <row r="6029" customFormat="false" ht="15" hidden="false" customHeight="false" outlineLevel="0" collapsed="false">
      <c r="A6029" s="4" t="s">
        <v>8689</v>
      </c>
      <c r="B6029" s="4" t="n">
        <v>17</v>
      </c>
      <c r="C6029" s="4" t="s">
        <v>1328</v>
      </c>
      <c r="D6029" s="4" t="s">
        <v>36</v>
      </c>
      <c r="E6029" s="4" t="s">
        <v>3827</v>
      </c>
      <c r="F6029" s="4" t="s">
        <v>4865</v>
      </c>
      <c r="G6029" s="4"/>
      <c r="H6029" s="4" t="s">
        <v>537</v>
      </c>
      <c r="I6029" s="4"/>
      <c r="J6029" s="4" t="s">
        <v>1329</v>
      </c>
      <c r="K6029" s="4" t="n">
        <v>60</v>
      </c>
      <c r="L6029" s="10" t="n">
        <v>1.36</v>
      </c>
      <c r="M6029" s="10" t="n">
        <v>0.3</v>
      </c>
      <c r="N6029" s="11" t="s">
        <v>103</v>
      </c>
      <c r="O6029" s="11" t="s">
        <v>103</v>
      </c>
      <c r="P6029" s="11" t="s">
        <v>103</v>
      </c>
      <c r="Q6029" s="11" t="s">
        <v>103</v>
      </c>
      <c r="R6029" s="4"/>
    </row>
    <row r="6030" customFormat="false" ht="15" hidden="false" customHeight="false" outlineLevel="0" collapsed="false">
      <c r="A6030" s="4" t="s">
        <v>8690</v>
      </c>
      <c r="B6030" s="4" t="n">
        <v>17</v>
      </c>
      <c r="C6030" s="4" t="s">
        <v>1328</v>
      </c>
      <c r="D6030" s="4" t="s">
        <v>36</v>
      </c>
      <c r="E6030" s="4" t="s">
        <v>3827</v>
      </c>
      <c r="F6030" s="4" t="s">
        <v>4414</v>
      </c>
      <c r="G6030" s="4"/>
      <c r="H6030" s="4" t="s">
        <v>537</v>
      </c>
      <c r="I6030" s="4"/>
      <c r="J6030" s="4" t="s">
        <v>1329</v>
      </c>
      <c r="K6030" s="4" t="n">
        <v>60</v>
      </c>
      <c r="L6030" s="10" t="n">
        <v>1.36</v>
      </c>
      <c r="M6030" s="10" t="n">
        <v>0.3</v>
      </c>
      <c r="N6030" s="11" t="s">
        <v>103</v>
      </c>
      <c r="O6030" s="11" t="s">
        <v>103</v>
      </c>
      <c r="P6030" s="11" t="s">
        <v>103</v>
      </c>
      <c r="Q6030" s="11" t="s">
        <v>103</v>
      </c>
      <c r="R6030" s="4"/>
    </row>
    <row r="6031" customFormat="false" ht="15" hidden="false" customHeight="false" outlineLevel="0" collapsed="false">
      <c r="A6031" s="4" t="s">
        <v>8691</v>
      </c>
      <c r="B6031" s="4" t="n">
        <v>17</v>
      </c>
      <c r="C6031" s="4" t="s">
        <v>1328</v>
      </c>
      <c r="D6031" s="4" t="s">
        <v>36</v>
      </c>
      <c r="E6031" s="4" t="s">
        <v>3827</v>
      </c>
      <c r="F6031" s="4" t="s">
        <v>5858</v>
      </c>
      <c r="G6031" s="4" t="s">
        <v>1973</v>
      </c>
      <c r="H6031" s="4" t="s">
        <v>8660</v>
      </c>
      <c r="I6031" s="4"/>
      <c r="J6031" s="4" t="s">
        <v>1329</v>
      </c>
      <c r="K6031" s="4" t="n">
        <v>60</v>
      </c>
      <c r="L6031" s="10" t="n">
        <v>1.36</v>
      </c>
      <c r="M6031" s="10" t="n">
        <v>0.3</v>
      </c>
      <c r="N6031" s="11" t="s">
        <v>103</v>
      </c>
      <c r="O6031" s="11" t="s">
        <v>103</v>
      </c>
      <c r="P6031" s="11" t="s">
        <v>103</v>
      </c>
      <c r="Q6031" s="11" t="s">
        <v>103</v>
      </c>
      <c r="R6031" s="4"/>
    </row>
    <row r="6032" customFormat="false" ht="15" hidden="false" customHeight="false" outlineLevel="0" collapsed="false">
      <c r="A6032" s="4" t="s">
        <v>8692</v>
      </c>
      <c r="B6032" s="4" t="n">
        <v>17</v>
      </c>
      <c r="C6032" s="4" t="s">
        <v>1328</v>
      </c>
      <c r="D6032" s="4" t="s">
        <v>36</v>
      </c>
      <c r="E6032" s="4" t="s">
        <v>3827</v>
      </c>
      <c r="F6032" s="4" t="s">
        <v>4470</v>
      </c>
      <c r="G6032" s="4" t="s">
        <v>8693</v>
      </c>
      <c r="H6032" s="4" t="s">
        <v>3173</v>
      </c>
      <c r="I6032" s="4"/>
      <c r="J6032" s="4" t="s">
        <v>1329</v>
      </c>
      <c r="K6032" s="4" t="n">
        <v>60</v>
      </c>
      <c r="L6032" s="10" t="n">
        <v>1.36</v>
      </c>
      <c r="M6032" s="10" t="n">
        <v>0.3</v>
      </c>
      <c r="N6032" s="11" t="s">
        <v>103</v>
      </c>
      <c r="O6032" s="11" t="s">
        <v>103</v>
      </c>
      <c r="P6032" s="11" t="s">
        <v>103</v>
      </c>
      <c r="Q6032" s="11" t="s">
        <v>103</v>
      </c>
      <c r="R6032" s="4"/>
    </row>
    <row r="6033" customFormat="false" ht="15" hidden="false" customHeight="false" outlineLevel="0" collapsed="false">
      <c r="A6033" s="4" t="s">
        <v>8694</v>
      </c>
      <c r="B6033" s="4" t="n">
        <v>17</v>
      </c>
      <c r="C6033" s="4" t="s">
        <v>1328</v>
      </c>
      <c r="D6033" s="4" t="s">
        <v>36</v>
      </c>
      <c r="E6033" s="4" t="s">
        <v>3827</v>
      </c>
      <c r="F6033" s="4" t="s">
        <v>4470</v>
      </c>
      <c r="G6033" s="4" t="s">
        <v>8693</v>
      </c>
      <c r="H6033" s="4" t="s">
        <v>3173</v>
      </c>
      <c r="I6033" s="4"/>
      <c r="J6033" s="4" t="s">
        <v>1329</v>
      </c>
      <c r="K6033" s="4" t="n">
        <v>60</v>
      </c>
      <c r="L6033" s="10" t="n">
        <v>1.36</v>
      </c>
      <c r="M6033" s="10" t="n">
        <v>0.3</v>
      </c>
      <c r="N6033" s="11" t="s">
        <v>103</v>
      </c>
      <c r="O6033" s="11" t="s">
        <v>103</v>
      </c>
      <c r="P6033" s="11" t="s">
        <v>103</v>
      </c>
      <c r="Q6033" s="11" t="s">
        <v>103</v>
      </c>
      <c r="R6033" s="4"/>
    </row>
    <row r="6034" customFormat="false" ht="15" hidden="false" customHeight="false" outlineLevel="0" collapsed="false">
      <c r="A6034" s="4" t="s">
        <v>8695</v>
      </c>
      <c r="B6034" s="4" t="n">
        <v>17</v>
      </c>
      <c r="C6034" s="4" t="s">
        <v>1328</v>
      </c>
      <c r="D6034" s="4" t="s">
        <v>36</v>
      </c>
      <c r="E6034" s="4" t="s">
        <v>3827</v>
      </c>
      <c r="F6034" s="4" t="s">
        <v>8696</v>
      </c>
      <c r="G6034" s="4" t="s">
        <v>8631</v>
      </c>
      <c r="H6034" s="4" t="s">
        <v>8697</v>
      </c>
      <c r="I6034" s="4"/>
      <c r="J6034" s="4" t="s">
        <v>1329</v>
      </c>
      <c r="K6034" s="4" t="n">
        <v>60</v>
      </c>
      <c r="L6034" s="10" t="n">
        <v>1.36</v>
      </c>
      <c r="M6034" s="10" t="n">
        <v>0.3</v>
      </c>
      <c r="N6034" s="11" t="s">
        <v>103</v>
      </c>
      <c r="O6034" s="11" t="s">
        <v>103</v>
      </c>
      <c r="P6034" s="11" t="s">
        <v>103</v>
      </c>
      <c r="Q6034" s="11" t="s">
        <v>103</v>
      </c>
      <c r="R6034" s="4"/>
    </row>
    <row r="6035" customFormat="false" ht="15" hidden="false" customHeight="false" outlineLevel="0" collapsed="false">
      <c r="A6035" s="4" t="s">
        <v>8698</v>
      </c>
      <c r="B6035" s="4" t="n">
        <v>17</v>
      </c>
      <c r="C6035" s="4" t="s">
        <v>1328</v>
      </c>
      <c r="D6035" s="4" t="s">
        <v>36</v>
      </c>
      <c r="E6035" s="4" t="s">
        <v>3827</v>
      </c>
      <c r="F6035" s="4" t="s">
        <v>8699</v>
      </c>
      <c r="G6035" s="4" t="s">
        <v>8631</v>
      </c>
      <c r="H6035" s="4" t="s">
        <v>8700</v>
      </c>
      <c r="I6035" s="4"/>
      <c r="J6035" s="4" t="s">
        <v>1329</v>
      </c>
      <c r="K6035" s="4" t="n">
        <v>60</v>
      </c>
      <c r="L6035" s="10" t="n">
        <v>1.36</v>
      </c>
      <c r="M6035" s="10" t="n">
        <v>0.3</v>
      </c>
      <c r="N6035" s="11" t="s">
        <v>103</v>
      </c>
      <c r="O6035" s="11" t="s">
        <v>103</v>
      </c>
      <c r="P6035" s="11" t="s">
        <v>103</v>
      </c>
      <c r="Q6035" s="11" t="s">
        <v>103</v>
      </c>
      <c r="R6035" s="4"/>
    </row>
    <row r="6036" customFormat="false" ht="15" hidden="false" customHeight="false" outlineLevel="0" collapsed="false">
      <c r="A6036" s="4" t="s">
        <v>8701</v>
      </c>
      <c r="B6036" s="4" t="n">
        <v>17</v>
      </c>
      <c r="C6036" s="4" t="s">
        <v>1328</v>
      </c>
      <c r="D6036" s="4" t="s">
        <v>36</v>
      </c>
      <c r="E6036" s="4" t="s">
        <v>3827</v>
      </c>
      <c r="F6036" s="4" t="s">
        <v>6342</v>
      </c>
      <c r="G6036" s="4" t="s">
        <v>8617</v>
      </c>
      <c r="H6036" s="4" t="s">
        <v>8702</v>
      </c>
      <c r="I6036" s="4"/>
      <c r="J6036" s="4" t="s">
        <v>1329</v>
      </c>
      <c r="K6036" s="4" t="n">
        <v>60</v>
      </c>
      <c r="L6036" s="10" t="n">
        <v>1.36</v>
      </c>
      <c r="M6036" s="10" t="n">
        <v>0.3</v>
      </c>
      <c r="N6036" s="11" t="s">
        <v>103</v>
      </c>
      <c r="O6036" s="11" t="s">
        <v>103</v>
      </c>
      <c r="P6036" s="11" t="s">
        <v>103</v>
      </c>
      <c r="Q6036" s="11" t="s">
        <v>103</v>
      </c>
      <c r="R6036" s="4"/>
    </row>
    <row r="6037" customFormat="false" ht="15" hidden="false" customHeight="false" outlineLevel="0" collapsed="false">
      <c r="A6037" s="4" t="s">
        <v>8703</v>
      </c>
      <c r="B6037" s="4" t="n">
        <v>17</v>
      </c>
      <c r="C6037" s="4" t="s">
        <v>1328</v>
      </c>
      <c r="D6037" s="4" t="s">
        <v>36</v>
      </c>
      <c r="E6037" s="4" t="s">
        <v>3827</v>
      </c>
      <c r="F6037" s="4" t="s">
        <v>5743</v>
      </c>
      <c r="G6037" s="4" t="s">
        <v>8631</v>
      </c>
      <c r="H6037" s="4" t="s">
        <v>8704</v>
      </c>
      <c r="I6037" s="4"/>
      <c r="J6037" s="4" t="s">
        <v>1329</v>
      </c>
      <c r="K6037" s="4" t="n">
        <v>60</v>
      </c>
      <c r="L6037" s="10" t="n">
        <v>1.36</v>
      </c>
      <c r="M6037" s="10" t="n">
        <v>0.3</v>
      </c>
      <c r="N6037" s="11" t="s">
        <v>103</v>
      </c>
      <c r="O6037" s="11" t="s">
        <v>103</v>
      </c>
      <c r="P6037" s="11" t="s">
        <v>103</v>
      </c>
      <c r="Q6037" s="11" t="s">
        <v>103</v>
      </c>
      <c r="R6037" s="4"/>
    </row>
    <row r="6038" customFormat="false" ht="15" hidden="false" customHeight="false" outlineLevel="0" collapsed="false">
      <c r="A6038" s="4" t="s">
        <v>8705</v>
      </c>
      <c r="B6038" s="4" t="n">
        <v>17</v>
      </c>
      <c r="C6038" s="4" t="s">
        <v>1328</v>
      </c>
      <c r="D6038" s="4" t="s">
        <v>36</v>
      </c>
      <c r="E6038" s="4" t="s">
        <v>3827</v>
      </c>
      <c r="F6038" s="4" t="s">
        <v>4390</v>
      </c>
      <c r="G6038" s="4" t="s">
        <v>8631</v>
      </c>
      <c r="H6038" s="4" t="s">
        <v>8704</v>
      </c>
      <c r="I6038" s="4"/>
      <c r="J6038" s="4" t="s">
        <v>1329</v>
      </c>
      <c r="K6038" s="4" t="n">
        <v>60</v>
      </c>
      <c r="L6038" s="10" t="n">
        <v>1.36</v>
      </c>
      <c r="M6038" s="10" t="n">
        <v>0.3</v>
      </c>
      <c r="N6038" s="11" t="s">
        <v>103</v>
      </c>
      <c r="O6038" s="11" t="s">
        <v>103</v>
      </c>
      <c r="P6038" s="11" t="s">
        <v>103</v>
      </c>
      <c r="Q6038" s="11" t="s">
        <v>103</v>
      </c>
      <c r="R6038" s="4"/>
    </row>
    <row r="6039" customFormat="false" ht="15" hidden="false" customHeight="false" outlineLevel="0" collapsed="false">
      <c r="A6039" s="4" t="s">
        <v>8706</v>
      </c>
      <c r="B6039" s="4" t="n">
        <v>17</v>
      </c>
      <c r="C6039" s="4" t="s">
        <v>1328</v>
      </c>
      <c r="D6039" s="4" t="s">
        <v>36</v>
      </c>
      <c r="E6039" s="4" t="s">
        <v>3827</v>
      </c>
      <c r="F6039" s="4" t="s">
        <v>4390</v>
      </c>
      <c r="G6039" s="4" t="s">
        <v>8631</v>
      </c>
      <c r="H6039" s="4" t="s">
        <v>8704</v>
      </c>
      <c r="I6039" s="4"/>
      <c r="J6039" s="4" t="s">
        <v>1329</v>
      </c>
      <c r="K6039" s="4" t="n">
        <v>60</v>
      </c>
      <c r="L6039" s="10" t="n">
        <v>1.36</v>
      </c>
      <c r="M6039" s="10" t="n">
        <v>0.3</v>
      </c>
      <c r="N6039" s="11" t="s">
        <v>103</v>
      </c>
      <c r="O6039" s="11" t="s">
        <v>103</v>
      </c>
      <c r="P6039" s="11" t="s">
        <v>103</v>
      </c>
      <c r="Q6039" s="11" t="s">
        <v>103</v>
      </c>
      <c r="R6039" s="4"/>
    </row>
    <row r="6040" customFormat="false" ht="15" hidden="false" customHeight="false" outlineLevel="0" collapsed="false">
      <c r="A6040" s="4" t="s">
        <v>8707</v>
      </c>
      <c r="B6040" s="4" t="n">
        <v>17</v>
      </c>
      <c r="C6040" s="4" t="s">
        <v>1328</v>
      </c>
      <c r="D6040" s="4" t="s">
        <v>36</v>
      </c>
      <c r="E6040" s="4" t="s">
        <v>3827</v>
      </c>
      <c r="F6040" s="4" t="s">
        <v>4343</v>
      </c>
      <c r="G6040" s="4" t="s">
        <v>1884</v>
      </c>
      <c r="H6040" s="4" t="s">
        <v>8708</v>
      </c>
      <c r="I6040" s="4"/>
      <c r="J6040" s="4" t="s">
        <v>1329</v>
      </c>
      <c r="K6040" s="4" t="n">
        <v>60</v>
      </c>
      <c r="L6040" s="10" t="n">
        <v>1.36</v>
      </c>
      <c r="M6040" s="10" t="n">
        <v>0.3</v>
      </c>
      <c r="N6040" s="11" t="s">
        <v>103</v>
      </c>
      <c r="O6040" s="11" t="s">
        <v>103</v>
      </c>
      <c r="P6040" s="11" t="s">
        <v>103</v>
      </c>
      <c r="Q6040" s="11" t="s">
        <v>103</v>
      </c>
      <c r="R6040" s="4"/>
    </row>
    <row r="6041" customFormat="false" ht="15" hidden="false" customHeight="false" outlineLevel="0" collapsed="false">
      <c r="A6041" s="4" t="s">
        <v>8709</v>
      </c>
      <c r="B6041" s="4" t="n">
        <v>17</v>
      </c>
      <c r="C6041" s="4" t="s">
        <v>1328</v>
      </c>
      <c r="D6041" s="4" t="s">
        <v>36</v>
      </c>
      <c r="E6041" s="4" t="s">
        <v>3827</v>
      </c>
      <c r="F6041" s="4" t="s">
        <v>4536</v>
      </c>
      <c r="G6041" s="4" t="s">
        <v>1884</v>
      </c>
      <c r="H6041" s="4" t="s">
        <v>8708</v>
      </c>
      <c r="I6041" s="4"/>
      <c r="J6041" s="4" t="s">
        <v>1329</v>
      </c>
      <c r="K6041" s="4" t="n">
        <v>60</v>
      </c>
      <c r="L6041" s="10" t="n">
        <v>1.36</v>
      </c>
      <c r="M6041" s="10" t="n">
        <v>0.3</v>
      </c>
      <c r="N6041" s="11" t="s">
        <v>103</v>
      </c>
      <c r="O6041" s="11" t="s">
        <v>103</v>
      </c>
      <c r="P6041" s="11" t="s">
        <v>103</v>
      </c>
      <c r="Q6041" s="11" t="s">
        <v>103</v>
      </c>
      <c r="R6041" s="4"/>
    </row>
    <row r="6042" customFormat="false" ht="15" hidden="false" customHeight="false" outlineLevel="0" collapsed="false">
      <c r="A6042" s="4" t="s">
        <v>8710</v>
      </c>
      <c r="B6042" s="4" t="n">
        <v>17</v>
      </c>
      <c r="C6042" s="4" t="s">
        <v>1328</v>
      </c>
      <c r="D6042" s="4" t="s">
        <v>36</v>
      </c>
      <c r="E6042" s="4" t="s">
        <v>3827</v>
      </c>
      <c r="F6042" s="4" t="s">
        <v>5571</v>
      </c>
      <c r="G6042" s="4" t="s">
        <v>1884</v>
      </c>
      <c r="H6042" s="4" t="s">
        <v>8711</v>
      </c>
      <c r="I6042" s="4"/>
      <c r="J6042" s="4" t="s">
        <v>1329</v>
      </c>
      <c r="K6042" s="4" t="n">
        <v>60</v>
      </c>
      <c r="L6042" s="10" t="n">
        <v>1.36</v>
      </c>
      <c r="M6042" s="10" t="n">
        <v>0.3</v>
      </c>
      <c r="N6042" s="11" t="s">
        <v>103</v>
      </c>
      <c r="O6042" s="11" t="s">
        <v>103</v>
      </c>
      <c r="P6042" s="11" t="s">
        <v>103</v>
      </c>
      <c r="Q6042" s="11" t="s">
        <v>103</v>
      </c>
      <c r="R6042" s="4"/>
    </row>
    <row r="6043" customFormat="false" ht="15" hidden="false" customHeight="false" outlineLevel="0" collapsed="false">
      <c r="A6043" s="4" t="s">
        <v>8712</v>
      </c>
      <c r="B6043" s="4" t="n">
        <v>17</v>
      </c>
      <c r="C6043" s="4" t="s">
        <v>1328</v>
      </c>
      <c r="D6043" s="4" t="s">
        <v>36</v>
      </c>
      <c r="E6043" s="4" t="s">
        <v>3827</v>
      </c>
      <c r="F6043" s="4" t="s">
        <v>5571</v>
      </c>
      <c r="G6043" s="4" t="s">
        <v>1884</v>
      </c>
      <c r="H6043" s="4" t="s">
        <v>8711</v>
      </c>
      <c r="I6043" s="4"/>
      <c r="J6043" s="4" t="s">
        <v>1329</v>
      </c>
      <c r="K6043" s="4" t="n">
        <v>60</v>
      </c>
      <c r="L6043" s="10" t="n">
        <v>1.36</v>
      </c>
      <c r="M6043" s="10" t="n">
        <v>0.3</v>
      </c>
      <c r="N6043" s="11" t="s">
        <v>103</v>
      </c>
      <c r="O6043" s="11" t="s">
        <v>103</v>
      </c>
      <c r="P6043" s="11" t="s">
        <v>103</v>
      </c>
      <c r="Q6043" s="11" t="s">
        <v>103</v>
      </c>
      <c r="R6043" s="4"/>
    </row>
    <row r="6044" customFormat="false" ht="15" hidden="false" customHeight="false" outlineLevel="0" collapsed="false">
      <c r="A6044" s="4" t="s">
        <v>8713</v>
      </c>
      <c r="B6044" s="4" t="n">
        <v>17</v>
      </c>
      <c r="C6044" s="4" t="s">
        <v>1328</v>
      </c>
      <c r="D6044" s="4" t="s">
        <v>36</v>
      </c>
      <c r="E6044" s="4" t="s">
        <v>3827</v>
      </c>
      <c r="F6044" s="4" t="s">
        <v>5571</v>
      </c>
      <c r="G6044" s="4" t="s">
        <v>1884</v>
      </c>
      <c r="H6044" s="4" t="s">
        <v>8711</v>
      </c>
      <c r="I6044" s="4"/>
      <c r="J6044" s="4" t="s">
        <v>1329</v>
      </c>
      <c r="K6044" s="4" t="n">
        <v>60</v>
      </c>
      <c r="L6044" s="10" t="n">
        <v>1.36</v>
      </c>
      <c r="M6044" s="10" t="n">
        <v>0.3</v>
      </c>
      <c r="N6044" s="11" t="s">
        <v>103</v>
      </c>
      <c r="O6044" s="11" t="s">
        <v>103</v>
      </c>
      <c r="P6044" s="11" t="s">
        <v>103</v>
      </c>
      <c r="Q6044" s="11" t="s">
        <v>103</v>
      </c>
      <c r="R6044" s="4"/>
    </row>
    <row r="6045" customFormat="false" ht="15" hidden="false" customHeight="false" outlineLevel="0" collapsed="false">
      <c r="A6045" s="4" t="s">
        <v>8714</v>
      </c>
      <c r="B6045" s="4" t="n">
        <v>17</v>
      </c>
      <c r="C6045" s="4" t="s">
        <v>1328</v>
      </c>
      <c r="D6045" s="4" t="s">
        <v>36</v>
      </c>
      <c r="E6045" s="4" t="s">
        <v>3827</v>
      </c>
      <c r="F6045" s="4" t="s">
        <v>4598</v>
      </c>
      <c r="G6045" s="4" t="s">
        <v>1884</v>
      </c>
      <c r="H6045" s="4" t="s">
        <v>8702</v>
      </c>
      <c r="I6045" s="4"/>
      <c r="J6045" s="4" t="s">
        <v>1329</v>
      </c>
      <c r="K6045" s="4" t="n">
        <v>60</v>
      </c>
      <c r="L6045" s="10" t="n">
        <v>1.36</v>
      </c>
      <c r="M6045" s="10" t="n">
        <v>0.3</v>
      </c>
      <c r="N6045" s="11" t="s">
        <v>103</v>
      </c>
      <c r="O6045" s="11" t="s">
        <v>103</v>
      </c>
      <c r="P6045" s="11" t="s">
        <v>103</v>
      </c>
      <c r="Q6045" s="11" t="s">
        <v>103</v>
      </c>
      <c r="R6045" s="4"/>
    </row>
    <row r="6046" customFormat="false" ht="15" hidden="false" customHeight="false" outlineLevel="0" collapsed="false">
      <c r="A6046" s="4" t="s">
        <v>8715</v>
      </c>
      <c r="B6046" s="4" t="n">
        <v>17</v>
      </c>
      <c r="C6046" s="4" t="s">
        <v>1328</v>
      </c>
      <c r="D6046" s="4" t="s">
        <v>36</v>
      </c>
      <c r="E6046" s="4" t="s">
        <v>3827</v>
      </c>
      <c r="F6046" s="4" t="s">
        <v>4343</v>
      </c>
      <c r="G6046" s="4" t="s">
        <v>8716</v>
      </c>
      <c r="H6046" s="4" t="s">
        <v>8717</v>
      </c>
      <c r="I6046" s="4"/>
      <c r="J6046" s="4" t="s">
        <v>1329</v>
      </c>
      <c r="K6046" s="4" t="n">
        <v>60</v>
      </c>
      <c r="L6046" s="10" t="n">
        <v>1.36</v>
      </c>
      <c r="M6046" s="10" t="n">
        <v>0.3</v>
      </c>
      <c r="N6046" s="11" t="s">
        <v>103</v>
      </c>
      <c r="O6046" s="11" t="s">
        <v>103</v>
      </c>
      <c r="P6046" s="11" t="s">
        <v>103</v>
      </c>
      <c r="Q6046" s="11" t="s">
        <v>103</v>
      </c>
      <c r="R6046" s="4"/>
    </row>
    <row r="6047" customFormat="false" ht="15" hidden="false" customHeight="false" outlineLevel="0" collapsed="false">
      <c r="A6047" s="4" t="s">
        <v>8718</v>
      </c>
      <c r="B6047" s="4" t="n">
        <v>17</v>
      </c>
      <c r="C6047" s="4" t="s">
        <v>1328</v>
      </c>
      <c r="D6047" s="4" t="s">
        <v>36</v>
      </c>
      <c r="E6047" s="4" t="s">
        <v>3827</v>
      </c>
      <c r="F6047" s="4" t="s">
        <v>4498</v>
      </c>
      <c r="G6047" s="4" t="s">
        <v>3005</v>
      </c>
      <c r="H6047" s="4" t="s">
        <v>8717</v>
      </c>
      <c r="I6047" s="4"/>
      <c r="J6047" s="4" t="s">
        <v>1329</v>
      </c>
      <c r="K6047" s="4" t="n">
        <v>60</v>
      </c>
      <c r="L6047" s="10" t="n">
        <v>1.36</v>
      </c>
      <c r="M6047" s="10" t="n">
        <v>0.3</v>
      </c>
      <c r="N6047" s="11" t="s">
        <v>103</v>
      </c>
      <c r="O6047" s="11" t="s">
        <v>103</v>
      </c>
      <c r="P6047" s="11" t="s">
        <v>103</v>
      </c>
      <c r="Q6047" s="11" t="s">
        <v>103</v>
      </c>
      <c r="R6047" s="4"/>
    </row>
    <row r="6048" customFormat="false" ht="15" hidden="false" customHeight="false" outlineLevel="0" collapsed="false">
      <c r="A6048" s="4" t="s">
        <v>8719</v>
      </c>
      <c r="B6048" s="4" t="n">
        <v>17</v>
      </c>
      <c r="C6048" s="4" t="s">
        <v>1328</v>
      </c>
      <c r="D6048" s="4" t="s">
        <v>36</v>
      </c>
      <c r="E6048" s="4" t="s">
        <v>3827</v>
      </c>
      <c r="F6048" s="4" t="s">
        <v>8176</v>
      </c>
      <c r="G6048" s="4"/>
      <c r="H6048" s="4" t="s">
        <v>8720</v>
      </c>
      <c r="I6048" s="4"/>
      <c r="J6048" s="4"/>
      <c r="K6048" s="4" t="n">
        <v>60</v>
      </c>
      <c r="L6048" s="10" t="n">
        <v>1.36</v>
      </c>
      <c r="M6048" s="10" t="n">
        <v>0.3</v>
      </c>
      <c r="N6048" s="11" t="s">
        <v>103</v>
      </c>
      <c r="O6048" s="11" t="s">
        <v>103</v>
      </c>
      <c r="P6048" s="11" t="s">
        <v>103</v>
      </c>
      <c r="Q6048" s="11" t="s">
        <v>103</v>
      </c>
      <c r="R6048" s="4"/>
    </row>
    <row r="6049" customFormat="false" ht="15" hidden="false" customHeight="false" outlineLevel="0" collapsed="false">
      <c r="A6049" s="4" t="s">
        <v>8721</v>
      </c>
      <c r="B6049" s="4" t="n">
        <v>17</v>
      </c>
      <c r="C6049" s="4" t="s">
        <v>1328</v>
      </c>
      <c r="D6049" s="4" t="s">
        <v>36</v>
      </c>
      <c r="E6049" s="4" t="s">
        <v>3827</v>
      </c>
      <c r="F6049" s="4" t="s">
        <v>8176</v>
      </c>
      <c r="G6049" s="4"/>
      <c r="H6049" s="4" t="s">
        <v>8722</v>
      </c>
      <c r="I6049" s="4"/>
      <c r="J6049" s="4"/>
      <c r="K6049" s="4" t="n">
        <v>60</v>
      </c>
      <c r="L6049" s="10" t="n">
        <v>1.36</v>
      </c>
      <c r="M6049" s="10" t="n">
        <v>0.3</v>
      </c>
      <c r="N6049" s="11" t="s">
        <v>103</v>
      </c>
      <c r="O6049" s="11" t="s">
        <v>103</v>
      </c>
      <c r="P6049" s="11" t="s">
        <v>103</v>
      </c>
      <c r="Q6049" s="11" t="s">
        <v>103</v>
      </c>
      <c r="R6049" s="4"/>
    </row>
    <row r="6050" customFormat="false" ht="15" hidden="false" customHeight="false" outlineLevel="0" collapsed="false">
      <c r="A6050" s="4" t="s">
        <v>8723</v>
      </c>
      <c r="B6050" s="4" t="n">
        <v>17</v>
      </c>
      <c r="C6050" s="4" t="s">
        <v>1328</v>
      </c>
      <c r="D6050" s="4" t="s">
        <v>36</v>
      </c>
      <c r="E6050" s="4" t="s">
        <v>3827</v>
      </c>
      <c r="F6050" s="4" t="s">
        <v>7472</v>
      </c>
      <c r="G6050" s="4" t="s">
        <v>3702</v>
      </c>
      <c r="H6050" s="4" t="s">
        <v>8724</v>
      </c>
      <c r="I6050" s="4"/>
      <c r="J6050" s="4"/>
      <c r="K6050" s="4" t="n">
        <v>60</v>
      </c>
      <c r="L6050" s="10" t="n">
        <v>1.36</v>
      </c>
      <c r="M6050" s="10" t="n">
        <v>0.3</v>
      </c>
      <c r="N6050" s="11" t="s">
        <v>103</v>
      </c>
      <c r="O6050" s="11" t="s">
        <v>103</v>
      </c>
      <c r="P6050" s="11" t="s">
        <v>103</v>
      </c>
      <c r="Q6050" s="11" t="s">
        <v>103</v>
      </c>
      <c r="R6050" s="4"/>
    </row>
    <row r="6051" customFormat="false" ht="15" hidden="false" customHeight="false" outlineLevel="0" collapsed="false">
      <c r="A6051" s="4" t="s">
        <v>8725</v>
      </c>
      <c r="B6051" s="4" t="n">
        <v>17</v>
      </c>
      <c r="C6051" s="4" t="s">
        <v>1328</v>
      </c>
      <c r="D6051" s="4" t="s">
        <v>36</v>
      </c>
      <c r="E6051" s="4" t="s">
        <v>3827</v>
      </c>
      <c r="F6051" s="4" t="s">
        <v>5916</v>
      </c>
      <c r="G6051" s="4" t="s">
        <v>3269</v>
      </c>
      <c r="H6051" s="4" t="s">
        <v>8726</v>
      </c>
      <c r="I6051" s="4"/>
      <c r="J6051" s="4" t="s">
        <v>1446</v>
      </c>
      <c r="K6051" s="4" t="n">
        <v>60</v>
      </c>
      <c r="L6051" s="10" t="n">
        <v>1.36</v>
      </c>
      <c r="M6051" s="10" t="n">
        <v>0.3</v>
      </c>
      <c r="N6051" s="11" t="s">
        <v>103</v>
      </c>
      <c r="O6051" s="11" t="s">
        <v>103</v>
      </c>
      <c r="P6051" s="11" t="s">
        <v>103</v>
      </c>
      <c r="Q6051" s="11" t="s">
        <v>103</v>
      </c>
      <c r="R6051" s="4"/>
    </row>
    <row r="6052" customFormat="false" ht="15" hidden="false" customHeight="false" outlineLevel="0" collapsed="false">
      <c r="A6052" s="4" t="s">
        <v>8727</v>
      </c>
      <c r="B6052" s="4" t="n">
        <v>17</v>
      </c>
      <c r="C6052" s="4" t="s">
        <v>1328</v>
      </c>
      <c r="D6052" s="4" t="s">
        <v>36</v>
      </c>
      <c r="E6052" s="4" t="s">
        <v>3827</v>
      </c>
      <c r="F6052" s="4" t="s">
        <v>8728</v>
      </c>
      <c r="G6052" s="4" t="s">
        <v>3269</v>
      </c>
      <c r="H6052" s="4" t="s">
        <v>8726</v>
      </c>
      <c r="I6052" s="4"/>
      <c r="J6052" s="4" t="s">
        <v>1446</v>
      </c>
      <c r="K6052" s="4" t="n">
        <v>60</v>
      </c>
      <c r="L6052" s="10" t="n">
        <v>1.36</v>
      </c>
      <c r="M6052" s="10" t="n">
        <v>0.3</v>
      </c>
      <c r="N6052" s="11" t="s">
        <v>103</v>
      </c>
      <c r="O6052" s="11" t="s">
        <v>103</v>
      </c>
      <c r="P6052" s="11" t="s">
        <v>103</v>
      </c>
      <c r="Q6052" s="11" t="s">
        <v>103</v>
      </c>
      <c r="R6052" s="4"/>
    </row>
    <row r="6053" customFormat="false" ht="15" hidden="false" customHeight="false" outlineLevel="0" collapsed="false">
      <c r="A6053" s="4" t="s">
        <v>8729</v>
      </c>
      <c r="B6053" s="4" t="n">
        <v>17</v>
      </c>
      <c r="C6053" s="4" t="s">
        <v>1328</v>
      </c>
      <c r="D6053" s="4" t="s">
        <v>36</v>
      </c>
      <c r="E6053" s="4" t="s">
        <v>3827</v>
      </c>
      <c r="F6053" s="4" t="s">
        <v>5916</v>
      </c>
      <c r="G6053" s="4" t="s">
        <v>3269</v>
      </c>
      <c r="H6053" s="4" t="s">
        <v>8726</v>
      </c>
      <c r="I6053" s="4"/>
      <c r="J6053" s="4" t="s">
        <v>1446</v>
      </c>
      <c r="K6053" s="4" t="n">
        <v>60</v>
      </c>
      <c r="L6053" s="10" t="n">
        <v>1.36</v>
      </c>
      <c r="M6053" s="10" t="n">
        <v>0.3</v>
      </c>
      <c r="N6053" s="11" t="s">
        <v>103</v>
      </c>
      <c r="O6053" s="11" t="s">
        <v>103</v>
      </c>
      <c r="P6053" s="11" t="s">
        <v>103</v>
      </c>
      <c r="Q6053" s="11" t="s">
        <v>103</v>
      </c>
      <c r="R6053" s="4"/>
    </row>
    <row r="6054" customFormat="false" ht="15" hidden="false" customHeight="false" outlineLevel="0" collapsed="false">
      <c r="A6054" s="4" t="s">
        <v>8730</v>
      </c>
      <c r="B6054" s="4" t="n">
        <v>17</v>
      </c>
      <c r="C6054" s="4" t="s">
        <v>1328</v>
      </c>
      <c r="D6054" s="4" t="s">
        <v>36</v>
      </c>
      <c r="E6054" s="4" t="s">
        <v>3827</v>
      </c>
      <c r="F6054" s="4" t="s">
        <v>8731</v>
      </c>
      <c r="G6054" s="4" t="s">
        <v>3220</v>
      </c>
      <c r="H6054" s="4" t="s">
        <v>8732</v>
      </c>
      <c r="I6054" s="4"/>
      <c r="J6054" s="4" t="s">
        <v>1446</v>
      </c>
      <c r="K6054" s="4" t="n">
        <v>60</v>
      </c>
      <c r="L6054" s="10" t="n">
        <v>1.36</v>
      </c>
      <c r="M6054" s="10" t="n">
        <v>0.3</v>
      </c>
      <c r="N6054" s="11" t="s">
        <v>103</v>
      </c>
      <c r="O6054" s="11" t="s">
        <v>103</v>
      </c>
      <c r="P6054" s="11" t="s">
        <v>103</v>
      </c>
      <c r="Q6054" s="11" t="s">
        <v>103</v>
      </c>
      <c r="R6054" s="4"/>
    </row>
    <row r="6055" customFormat="false" ht="15" hidden="false" customHeight="false" outlineLevel="0" collapsed="false">
      <c r="A6055" s="4" t="s">
        <v>8733</v>
      </c>
      <c r="B6055" s="4" t="n">
        <v>17</v>
      </c>
      <c r="C6055" s="4" t="s">
        <v>1328</v>
      </c>
      <c r="D6055" s="4" t="s">
        <v>36</v>
      </c>
      <c r="E6055" s="4" t="s">
        <v>3827</v>
      </c>
      <c r="F6055" s="4" t="s">
        <v>4600</v>
      </c>
      <c r="G6055" s="4" t="s">
        <v>3005</v>
      </c>
      <c r="H6055" s="4" t="s">
        <v>3636</v>
      </c>
      <c r="I6055" s="4"/>
      <c r="J6055" s="4" t="s">
        <v>1446</v>
      </c>
      <c r="K6055" s="4" t="n">
        <v>60</v>
      </c>
      <c r="L6055" s="10" t="n">
        <v>1.36</v>
      </c>
      <c r="M6055" s="10" t="n">
        <v>0.3</v>
      </c>
      <c r="N6055" s="11" t="s">
        <v>103</v>
      </c>
      <c r="O6055" s="11" t="s">
        <v>103</v>
      </c>
      <c r="P6055" s="11" t="s">
        <v>103</v>
      </c>
      <c r="Q6055" s="11" t="s">
        <v>103</v>
      </c>
      <c r="R6055" s="4"/>
    </row>
    <row r="6056" customFormat="false" ht="15" hidden="false" customHeight="false" outlineLevel="0" collapsed="false">
      <c r="A6056" s="4" t="s">
        <v>8734</v>
      </c>
      <c r="B6056" s="4" t="n">
        <v>17</v>
      </c>
      <c r="C6056" s="4" t="s">
        <v>1328</v>
      </c>
      <c r="D6056" s="4" t="s">
        <v>36</v>
      </c>
      <c r="E6056" s="4" t="s">
        <v>3827</v>
      </c>
      <c r="F6056" s="4" t="s">
        <v>8445</v>
      </c>
      <c r="G6056" s="4" t="s">
        <v>3005</v>
      </c>
      <c r="H6056" s="4" t="s">
        <v>8735</v>
      </c>
      <c r="I6056" s="4"/>
      <c r="J6056" s="4" t="s">
        <v>1446</v>
      </c>
      <c r="K6056" s="4" t="n">
        <v>60</v>
      </c>
      <c r="L6056" s="10" t="n">
        <v>1.36</v>
      </c>
      <c r="M6056" s="10" t="n">
        <v>0.3</v>
      </c>
      <c r="N6056" s="11" t="s">
        <v>103</v>
      </c>
      <c r="O6056" s="11" t="s">
        <v>103</v>
      </c>
      <c r="P6056" s="11" t="s">
        <v>103</v>
      </c>
      <c r="Q6056" s="11" t="s">
        <v>103</v>
      </c>
      <c r="R6056" s="4"/>
    </row>
    <row r="6057" customFormat="false" ht="15" hidden="false" customHeight="false" outlineLevel="0" collapsed="false">
      <c r="A6057" s="4" t="s">
        <v>8736</v>
      </c>
      <c r="B6057" s="4" t="n">
        <v>17</v>
      </c>
      <c r="C6057" s="4" t="s">
        <v>1328</v>
      </c>
      <c r="D6057" s="4" t="s">
        <v>36</v>
      </c>
      <c r="E6057" s="4" t="s">
        <v>3827</v>
      </c>
      <c r="F6057" s="4" t="s">
        <v>8737</v>
      </c>
      <c r="G6057" s="4" t="s">
        <v>8693</v>
      </c>
      <c r="H6057" s="4" t="s">
        <v>8738</v>
      </c>
      <c r="I6057" s="4"/>
      <c r="J6057" s="4" t="s">
        <v>1446</v>
      </c>
      <c r="K6057" s="4" t="n">
        <v>60</v>
      </c>
      <c r="L6057" s="10" t="n">
        <v>1.36</v>
      </c>
      <c r="M6057" s="10" t="n">
        <v>0.3</v>
      </c>
      <c r="N6057" s="11" t="s">
        <v>103</v>
      </c>
      <c r="O6057" s="11" t="s">
        <v>103</v>
      </c>
      <c r="P6057" s="11" t="s">
        <v>103</v>
      </c>
      <c r="Q6057" s="11" t="s">
        <v>103</v>
      </c>
      <c r="R6057" s="4"/>
    </row>
    <row r="6058" customFormat="false" ht="15" hidden="false" customHeight="false" outlineLevel="0" collapsed="false">
      <c r="A6058" s="4" t="s">
        <v>8739</v>
      </c>
      <c r="B6058" s="4" t="n">
        <v>17</v>
      </c>
      <c r="C6058" s="4" t="s">
        <v>1328</v>
      </c>
      <c r="D6058" s="4" t="s">
        <v>36</v>
      </c>
      <c r="E6058" s="4" t="s">
        <v>3827</v>
      </c>
      <c r="F6058" s="4" t="s">
        <v>8737</v>
      </c>
      <c r="G6058" s="4" t="s">
        <v>3005</v>
      </c>
      <c r="H6058" s="4" t="s">
        <v>8738</v>
      </c>
      <c r="I6058" s="4"/>
      <c r="J6058" s="4" t="s">
        <v>1446</v>
      </c>
      <c r="K6058" s="4" t="n">
        <v>60</v>
      </c>
      <c r="L6058" s="10" t="n">
        <v>1.36</v>
      </c>
      <c r="M6058" s="10" t="n">
        <v>0.3</v>
      </c>
      <c r="N6058" s="11" t="s">
        <v>103</v>
      </c>
      <c r="O6058" s="11" t="s">
        <v>103</v>
      </c>
      <c r="P6058" s="11" t="s">
        <v>103</v>
      </c>
      <c r="Q6058" s="11" t="s">
        <v>103</v>
      </c>
      <c r="R6058" s="4"/>
    </row>
    <row r="6059" customFormat="false" ht="15" hidden="false" customHeight="false" outlineLevel="0" collapsed="false">
      <c r="A6059" s="4" t="s">
        <v>8740</v>
      </c>
      <c r="B6059" s="4" t="n">
        <v>17</v>
      </c>
      <c r="C6059" s="4" t="s">
        <v>1328</v>
      </c>
      <c r="D6059" s="4" t="s">
        <v>36</v>
      </c>
      <c r="E6059" s="4" t="s">
        <v>3827</v>
      </c>
      <c r="F6059" s="4" t="s">
        <v>4343</v>
      </c>
      <c r="G6059" s="4" t="s">
        <v>3005</v>
      </c>
      <c r="H6059" s="4" t="s">
        <v>8738</v>
      </c>
      <c r="I6059" s="4"/>
      <c r="J6059" s="4" t="s">
        <v>1446</v>
      </c>
      <c r="K6059" s="4" t="n">
        <v>60</v>
      </c>
      <c r="L6059" s="10" t="n">
        <v>1.36</v>
      </c>
      <c r="M6059" s="10" t="n">
        <v>0.3</v>
      </c>
      <c r="N6059" s="11" t="s">
        <v>103</v>
      </c>
      <c r="O6059" s="11" t="s">
        <v>103</v>
      </c>
      <c r="P6059" s="11" t="s">
        <v>103</v>
      </c>
      <c r="Q6059" s="11" t="s">
        <v>103</v>
      </c>
      <c r="R6059" s="4"/>
    </row>
    <row r="6060" customFormat="false" ht="15" hidden="false" customHeight="false" outlineLevel="0" collapsed="false">
      <c r="A6060" s="4" t="s">
        <v>8741</v>
      </c>
      <c r="B6060" s="4" t="n">
        <v>17</v>
      </c>
      <c r="C6060" s="4" t="s">
        <v>1328</v>
      </c>
      <c r="D6060" s="4" t="s">
        <v>36</v>
      </c>
      <c r="E6060" s="4" t="s">
        <v>3827</v>
      </c>
      <c r="F6060" s="4" t="s">
        <v>4343</v>
      </c>
      <c r="G6060" s="4" t="s">
        <v>1884</v>
      </c>
      <c r="H6060" s="4" t="s">
        <v>8742</v>
      </c>
      <c r="I6060" s="4"/>
      <c r="J6060" s="4" t="s">
        <v>1446</v>
      </c>
      <c r="K6060" s="4" t="n">
        <v>60</v>
      </c>
      <c r="L6060" s="10" t="n">
        <v>1.36</v>
      </c>
      <c r="M6060" s="10" t="n">
        <v>0.3</v>
      </c>
      <c r="N6060" s="11" t="s">
        <v>103</v>
      </c>
      <c r="O6060" s="11" t="s">
        <v>103</v>
      </c>
      <c r="P6060" s="11" t="s">
        <v>103</v>
      </c>
      <c r="Q6060" s="11" t="s">
        <v>103</v>
      </c>
      <c r="R6060" s="4"/>
    </row>
    <row r="6061" customFormat="false" ht="15" hidden="false" customHeight="false" outlineLevel="0" collapsed="false">
      <c r="A6061" s="4" t="s">
        <v>8743</v>
      </c>
      <c r="B6061" s="4" t="n">
        <v>17</v>
      </c>
      <c r="C6061" s="4" t="s">
        <v>1328</v>
      </c>
      <c r="D6061" s="4" t="s">
        <v>36</v>
      </c>
      <c r="E6061" s="4" t="s">
        <v>3827</v>
      </c>
      <c r="F6061" s="4" t="s">
        <v>8744</v>
      </c>
      <c r="G6061" s="4" t="s">
        <v>8631</v>
      </c>
      <c r="H6061" s="4" t="s">
        <v>8745</v>
      </c>
      <c r="I6061" s="4"/>
      <c r="J6061" s="4" t="s">
        <v>1446</v>
      </c>
      <c r="K6061" s="4" t="n">
        <v>60</v>
      </c>
      <c r="L6061" s="10" t="n">
        <v>1.36</v>
      </c>
      <c r="M6061" s="10" t="n">
        <v>0.3</v>
      </c>
      <c r="N6061" s="11" t="s">
        <v>103</v>
      </c>
      <c r="O6061" s="11" t="s">
        <v>103</v>
      </c>
      <c r="P6061" s="11" t="s">
        <v>103</v>
      </c>
      <c r="Q6061" s="11" t="s">
        <v>103</v>
      </c>
      <c r="R6061" s="4"/>
    </row>
    <row r="6062" customFormat="false" ht="15" hidden="false" customHeight="false" outlineLevel="0" collapsed="false">
      <c r="A6062" s="4" t="s">
        <v>8746</v>
      </c>
      <c r="B6062" s="4" t="n">
        <v>17</v>
      </c>
      <c r="C6062" s="4" t="s">
        <v>1328</v>
      </c>
      <c r="D6062" s="4" t="s">
        <v>36</v>
      </c>
      <c r="E6062" s="4" t="s">
        <v>3827</v>
      </c>
      <c r="F6062" s="4" t="s">
        <v>4343</v>
      </c>
      <c r="G6062" s="4" t="s">
        <v>1884</v>
      </c>
      <c r="H6062" s="4" t="s">
        <v>8742</v>
      </c>
      <c r="I6062" s="4"/>
      <c r="J6062" s="4" t="s">
        <v>1446</v>
      </c>
      <c r="K6062" s="4" t="n">
        <v>60</v>
      </c>
      <c r="L6062" s="10" t="n">
        <v>1.36</v>
      </c>
      <c r="M6062" s="10" t="n">
        <v>0.3</v>
      </c>
      <c r="N6062" s="11" t="s">
        <v>103</v>
      </c>
      <c r="O6062" s="11" t="s">
        <v>103</v>
      </c>
      <c r="P6062" s="11" t="s">
        <v>103</v>
      </c>
      <c r="Q6062" s="11" t="s">
        <v>103</v>
      </c>
      <c r="R6062" s="4"/>
    </row>
    <row r="6063" customFormat="false" ht="15" hidden="false" customHeight="false" outlineLevel="0" collapsed="false">
      <c r="A6063" s="4" t="s">
        <v>8747</v>
      </c>
      <c r="B6063" s="4" t="n">
        <v>17</v>
      </c>
      <c r="C6063" s="4" t="s">
        <v>1328</v>
      </c>
      <c r="D6063" s="4" t="s">
        <v>36</v>
      </c>
      <c r="E6063" s="4" t="s">
        <v>3827</v>
      </c>
      <c r="F6063" s="4" t="s">
        <v>4414</v>
      </c>
      <c r="G6063" s="4" t="s">
        <v>1884</v>
      </c>
      <c r="H6063" s="4" t="s">
        <v>8748</v>
      </c>
      <c r="I6063" s="4"/>
      <c r="J6063" s="4" t="s">
        <v>1446</v>
      </c>
      <c r="K6063" s="4" t="n">
        <v>60</v>
      </c>
      <c r="L6063" s="10" t="n">
        <v>1.36</v>
      </c>
      <c r="M6063" s="10" t="n">
        <v>0.3</v>
      </c>
      <c r="N6063" s="11" t="s">
        <v>103</v>
      </c>
      <c r="O6063" s="11" t="s">
        <v>103</v>
      </c>
      <c r="P6063" s="11" t="s">
        <v>103</v>
      </c>
      <c r="Q6063" s="11" t="s">
        <v>103</v>
      </c>
      <c r="R6063" s="4"/>
    </row>
    <row r="6064" customFormat="false" ht="15" hidden="false" customHeight="false" outlineLevel="0" collapsed="false">
      <c r="A6064" s="4" t="s">
        <v>8749</v>
      </c>
      <c r="B6064" s="4" t="n">
        <v>17</v>
      </c>
      <c r="C6064" s="4" t="s">
        <v>1328</v>
      </c>
      <c r="D6064" s="4" t="s">
        <v>36</v>
      </c>
      <c r="E6064" s="4" t="s">
        <v>3827</v>
      </c>
      <c r="F6064" s="4" t="s">
        <v>4390</v>
      </c>
      <c r="G6064" s="4" t="s">
        <v>1884</v>
      </c>
      <c r="H6064" s="4" t="s">
        <v>8750</v>
      </c>
      <c r="I6064" s="4"/>
      <c r="J6064" s="4" t="s">
        <v>1446</v>
      </c>
      <c r="K6064" s="4" t="n">
        <v>60</v>
      </c>
      <c r="L6064" s="10" t="n">
        <v>1.36</v>
      </c>
      <c r="M6064" s="10" t="n">
        <v>0.3</v>
      </c>
      <c r="N6064" s="11" t="s">
        <v>103</v>
      </c>
      <c r="O6064" s="11" t="s">
        <v>103</v>
      </c>
      <c r="P6064" s="11" t="s">
        <v>103</v>
      </c>
      <c r="Q6064" s="11" t="s">
        <v>103</v>
      </c>
      <c r="R6064" s="4"/>
    </row>
    <row r="6065" customFormat="false" ht="15" hidden="false" customHeight="false" outlineLevel="0" collapsed="false">
      <c r="A6065" s="4" t="s">
        <v>8751</v>
      </c>
      <c r="B6065" s="4" t="n">
        <v>17</v>
      </c>
      <c r="C6065" s="4" t="s">
        <v>1328</v>
      </c>
      <c r="D6065" s="4" t="s">
        <v>36</v>
      </c>
      <c r="E6065" s="4" t="s">
        <v>3827</v>
      </c>
      <c r="F6065" s="4" t="s">
        <v>4390</v>
      </c>
      <c r="G6065" s="4" t="s">
        <v>1884</v>
      </c>
      <c r="H6065" s="4" t="s">
        <v>8752</v>
      </c>
      <c r="I6065" s="4"/>
      <c r="J6065" s="4" t="s">
        <v>1446</v>
      </c>
      <c r="K6065" s="4" t="n">
        <v>60</v>
      </c>
      <c r="L6065" s="10" t="n">
        <v>1.36</v>
      </c>
      <c r="M6065" s="10" t="n">
        <v>0.3</v>
      </c>
      <c r="N6065" s="11" t="s">
        <v>103</v>
      </c>
      <c r="O6065" s="11" t="s">
        <v>103</v>
      </c>
      <c r="P6065" s="11" t="s">
        <v>103</v>
      </c>
      <c r="Q6065" s="11" t="s">
        <v>103</v>
      </c>
      <c r="R6065" s="4"/>
    </row>
    <row r="6066" customFormat="false" ht="15" hidden="false" customHeight="false" outlineLevel="0" collapsed="false">
      <c r="A6066" s="4" t="s">
        <v>8753</v>
      </c>
      <c r="B6066" s="4" t="n">
        <v>17</v>
      </c>
      <c r="C6066" s="4" t="s">
        <v>1328</v>
      </c>
      <c r="D6066" s="4" t="s">
        <v>36</v>
      </c>
      <c r="E6066" s="4" t="s">
        <v>3827</v>
      </c>
      <c r="F6066" s="4" t="s">
        <v>6654</v>
      </c>
      <c r="G6066" s="4" t="s">
        <v>8631</v>
      </c>
      <c r="H6066" s="4" t="s">
        <v>8754</v>
      </c>
      <c r="I6066" s="4"/>
      <c r="J6066" s="4" t="s">
        <v>1446</v>
      </c>
      <c r="K6066" s="4" t="n">
        <v>60</v>
      </c>
      <c r="L6066" s="10" t="n">
        <v>1.36</v>
      </c>
      <c r="M6066" s="10" t="n">
        <v>0.3</v>
      </c>
      <c r="N6066" s="11" t="s">
        <v>103</v>
      </c>
      <c r="O6066" s="11" t="s">
        <v>103</v>
      </c>
      <c r="P6066" s="11" t="s">
        <v>103</v>
      </c>
      <c r="Q6066" s="11" t="s">
        <v>103</v>
      </c>
      <c r="R6066" s="4"/>
    </row>
    <row r="6067" customFormat="false" ht="15" hidden="false" customHeight="false" outlineLevel="0" collapsed="false">
      <c r="A6067" s="4" t="s">
        <v>8755</v>
      </c>
      <c r="B6067" s="4" t="n">
        <v>17</v>
      </c>
      <c r="C6067" s="4" t="s">
        <v>1328</v>
      </c>
      <c r="D6067" s="4" t="s">
        <v>36</v>
      </c>
      <c r="E6067" s="4" t="s">
        <v>3827</v>
      </c>
      <c r="F6067" s="4" t="s">
        <v>4386</v>
      </c>
      <c r="G6067" s="4" t="s">
        <v>1884</v>
      </c>
      <c r="H6067" s="4" t="s">
        <v>8756</v>
      </c>
      <c r="I6067" s="4"/>
      <c r="J6067" s="4" t="s">
        <v>1446</v>
      </c>
      <c r="K6067" s="4" t="n">
        <v>60</v>
      </c>
      <c r="L6067" s="10" t="n">
        <v>1.36</v>
      </c>
      <c r="M6067" s="10" t="n">
        <v>0.3</v>
      </c>
      <c r="N6067" s="11" t="s">
        <v>103</v>
      </c>
      <c r="O6067" s="11" t="s">
        <v>103</v>
      </c>
      <c r="P6067" s="11" t="s">
        <v>103</v>
      </c>
      <c r="Q6067" s="11" t="s">
        <v>103</v>
      </c>
      <c r="R6067" s="4"/>
    </row>
    <row r="6068" customFormat="false" ht="15" hidden="false" customHeight="false" outlineLevel="0" collapsed="false">
      <c r="A6068" s="4" t="s">
        <v>8757</v>
      </c>
      <c r="B6068" s="4" t="n">
        <v>17</v>
      </c>
      <c r="C6068" s="4" t="s">
        <v>1328</v>
      </c>
      <c r="D6068" s="4" t="s">
        <v>36</v>
      </c>
      <c r="E6068" s="4" t="s">
        <v>3827</v>
      </c>
      <c r="F6068" s="4" t="s">
        <v>4386</v>
      </c>
      <c r="G6068" s="4" t="s">
        <v>2614</v>
      </c>
      <c r="H6068" s="4" t="s">
        <v>8756</v>
      </c>
      <c r="I6068" s="4"/>
      <c r="J6068" s="4" t="s">
        <v>1446</v>
      </c>
      <c r="K6068" s="4" t="n">
        <v>60</v>
      </c>
      <c r="L6068" s="10" t="n">
        <v>1.36</v>
      </c>
      <c r="M6068" s="10" t="n">
        <v>0.3</v>
      </c>
      <c r="N6068" s="11" t="s">
        <v>103</v>
      </c>
      <c r="O6068" s="11" t="s">
        <v>103</v>
      </c>
      <c r="P6068" s="11" t="s">
        <v>103</v>
      </c>
      <c r="Q6068" s="11" t="s">
        <v>103</v>
      </c>
      <c r="R6068" s="4"/>
    </row>
    <row r="6069" customFormat="false" ht="15" hidden="false" customHeight="false" outlineLevel="0" collapsed="false">
      <c r="A6069" s="4" t="s">
        <v>8758</v>
      </c>
      <c r="B6069" s="4" t="n">
        <v>17</v>
      </c>
      <c r="C6069" s="4" t="s">
        <v>1328</v>
      </c>
      <c r="D6069" s="4" t="s">
        <v>36</v>
      </c>
      <c r="E6069" s="4" t="s">
        <v>3827</v>
      </c>
      <c r="F6069" s="4" t="s">
        <v>8759</v>
      </c>
      <c r="G6069" s="4" t="s">
        <v>1884</v>
      </c>
      <c r="H6069" s="4" t="s">
        <v>8760</v>
      </c>
      <c r="I6069" s="4"/>
      <c r="J6069" s="4" t="s">
        <v>1446</v>
      </c>
      <c r="K6069" s="4" t="n">
        <v>60</v>
      </c>
      <c r="L6069" s="10" t="n">
        <v>1.36</v>
      </c>
      <c r="M6069" s="10" t="n">
        <v>0.3</v>
      </c>
      <c r="N6069" s="11" t="s">
        <v>103</v>
      </c>
      <c r="O6069" s="11" t="s">
        <v>103</v>
      </c>
      <c r="P6069" s="11" t="s">
        <v>103</v>
      </c>
      <c r="Q6069" s="11" t="s">
        <v>103</v>
      </c>
      <c r="R6069" s="4"/>
    </row>
    <row r="6070" customFormat="false" ht="15" hidden="false" customHeight="false" outlineLevel="0" collapsed="false">
      <c r="A6070" s="4" t="s">
        <v>8761</v>
      </c>
      <c r="B6070" s="4" t="n">
        <v>17</v>
      </c>
      <c r="C6070" s="4" t="s">
        <v>1328</v>
      </c>
      <c r="D6070" s="4" t="s">
        <v>36</v>
      </c>
      <c r="E6070" s="4" t="s">
        <v>3827</v>
      </c>
      <c r="F6070" s="4" t="s">
        <v>8762</v>
      </c>
      <c r="G6070" s="4" t="s">
        <v>8631</v>
      </c>
      <c r="H6070" s="4" t="s">
        <v>8760</v>
      </c>
      <c r="I6070" s="4"/>
      <c r="J6070" s="4" t="s">
        <v>1446</v>
      </c>
      <c r="K6070" s="4" t="n">
        <v>60</v>
      </c>
      <c r="L6070" s="10" t="n">
        <v>1.36</v>
      </c>
      <c r="M6070" s="10" t="n">
        <v>0.3</v>
      </c>
      <c r="N6070" s="11" t="s">
        <v>103</v>
      </c>
      <c r="O6070" s="11" t="s">
        <v>103</v>
      </c>
      <c r="P6070" s="11" t="s">
        <v>103</v>
      </c>
      <c r="Q6070" s="11" t="s">
        <v>103</v>
      </c>
      <c r="R6070" s="4"/>
    </row>
    <row r="6071" customFormat="false" ht="15" hidden="false" customHeight="false" outlineLevel="0" collapsed="false">
      <c r="A6071" s="4" t="s">
        <v>8763</v>
      </c>
      <c r="B6071" s="4" t="n">
        <v>17</v>
      </c>
      <c r="C6071" s="4" t="s">
        <v>1328</v>
      </c>
      <c r="D6071" s="4" t="s">
        <v>36</v>
      </c>
      <c r="E6071" s="4" t="s">
        <v>3827</v>
      </c>
      <c r="F6071" s="4" t="s">
        <v>8764</v>
      </c>
      <c r="G6071" s="4" t="s">
        <v>3269</v>
      </c>
      <c r="H6071" s="4" t="s">
        <v>8765</v>
      </c>
      <c r="I6071" s="4"/>
      <c r="J6071" s="4" t="s">
        <v>1446</v>
      </c>
      <c r="K6071" s="4" t="n">
        <v>60</v>
      </c>
      <c r="L6071" s="10" t="n">
        <v>1.36</v>
      </c>
      <c r="M6071" s="10" t="n">
        <v>0.3</v>
      </c>
      <c r="N6071" s="11" t="s">
        <v>103</v>
      </c>
      <c r="O6071" s="11" t="s">
        <v>103</v>
      </c>
      <c r="P6071" s="11" t="s">
        <v>103</v>
      </c>
      <c r="Q6071" s="11" t="s">
        <v>103</v>
      </c>
      <c r="R6071" s="4"/>
    </row>
    <row r="6072" customFormat="false" ht="15" hidden="false" customHeight="false" outlineLevel="0" collapsed="false">
      <c r="A6072" s="4" t="s">
        <v>8766</v>
      </c>
      <c r="B6072" s="4" t="n">
        <v>17</v>
      </c>
      <c r="C6072" s="4" t="s">
        <v>1328</v>
      </c>
      <c r="D6072" s="4" t="s">
        <v>36</v>
      </c>
      <c r="E6072" s="4" t="s">
        <v>3827</v>
      </c>
      <c r="F6072" s="4" t="s">
        <v>8767</v>
      </c>
      <c r="G6072" s="4" t="s">
        <v>8617</v>
      </c>
      <c r="H6072" s="4" t="s">
        <v>8768</v>
      </c>
      <c r="I6072" s="4"/>
      <c r="J6072" s="4" t="s">
        <v>1446</v>
      </c>
      <c r="K6072" s="4" t="n">
        <v>60</v>
      </c>
      <c r="L6072" s="10" t="n">
        <v>1.36</v>
      </c>
      <c r="M6072" s="10" t="n">
        <v>0.3</v>
      </c>
      <c r="N6072" s="11" t="s">
        <v>103</v>
      </c>
      <c r="O6072" s="11" t="s">
        <v>103</v>
      </c>
      <c r="P6072" s="11" t="s">
        <v>103</v>
      </c>
      <c r="Q6072" s="11" t="s">
        <v>103</v>
      </c>
      <c r="R6072" s="4"/>
    </row>
    <row r="6073" customFormat="false" ht="15" hidden="false" customHeight="false" outlineLevel="0" collapsed="false">
      <c r="A6073" s="4" t="s">
        <v>8769</v>
      </c>
      <c r="B6073" s="4" t="n">
        <v>17</v>
      </c>
      <c r="C6073" s="4" t="s">
        <v>1328</v>
      </c>
      <c r="D6073" s="4" t="s">
        <v>36</v>
      </c>
      <c r="E6073" s="4" t="s">
        <v>3827</v>
      </c>
      <c r="F6073" s="4" t="s">
        <v>8767</v>
      </c>
      <c r="G6073" s="4" t="s">
        <v>8770</v>
      </c>
      <c r="H6073" s="4" t="s">
        <v>8765</v>
      </c>
      <c r="I6073" s="4"/>
      <c r="J6073" s="4" t="s">
        <v>1446</v>
      </c>
      <c r="K6073" s="4" t="n">
        <v>60</v>
      </c>
      <c r="L6073" s="10" t="n">
        <v>1.36</v>
      </c>
      <c r="M6073" s="10" t="n">
        <v>0.3</v>
      </c>
      <c r="N6073" s="11" t="s">
        <v>103</v>
      </c>
      <c r="O6073" s="11" t="s">
        <v>103</v>
      </c>
      <c r="P6073" s="11" t="s">
        <v>103</v>
      </c>
      <c r="Q6073" s="11" t="s">
        <v>103</v>
      </c>
      <c r="R6073" s="4"/>
    </row>
    <row r="6074" customFormat="false" ht="15" hidden="false" customHeight="false" outlineLevel="0" collapsed="false">
      <c r="A6074" s="4" t="s">
        <v>8771</v>
      </c>
      <c r="B6074" s="4" t="n">
        <v>17</v>
      </c>
      <c r="C6074" s="4" t="s">
        <v>1328</v>
      </c>
      <c r="D6074" s="4" t="s">
        <v>36</v>
      </c>
      <c r="E6074" s="4" t="s">
        <v>3827</v>
      </c>
      <c r="F6074" s="4" t="s">
        <v>8767</v>
      </c>
      <c r="G6074" s="4" t="s">
        <v>8772</v>
      </c>
      <c r="H6074" s="4" t="s">
        <v>8765</v>
      </c>
      <c r="I6074" s="4"/>
      <c r="J6074" s="4" t="s">
        <v>1446</v>
      </c>
      <c r="K6074" s="4" t="n">
        <v>60</v>
      </c>
      <c r="L6074" s="10" t="n">
        <v>1.36</v>
      </c>
      <c r="M6074" s="10" t="n">
        <v>0.3</v>
      </c>
      <c r="N6074" s="11" t="s">
        <v>103</v>
      </c>
      <c r="O6074" s="11" t="s">
        <v>103</v>
      </c>
      <c r="P6074" s="11" t="s">
        <v>103</v>
      </c>
      <c r="Q6074" s="11" t="s">
        <v>103</v>
      </c>
      <c r="R6074" s="4"/>
    </row>
    <row r="6075" customFormat="false" ht="15" hidden="false" customHeight="false" outlineLevel="0" collapsed="false">
      <c r="A6075" s="4" t="s">
        <v>8773</v>
      </c>
      <c r="B6075" s="4" t="n">
        <v>17</v>
      </c>
      <c r="C6075" s="4" t="s">
        <v>1328</v>
      </c>
      <c r="D6075" s="4" t="s">
        <v>36</v>
      </c>
      <c r="E6075" s="4" t="s">
        <v>3827</v>
      </c>
      <c r="F6075" s="4" t="s">
        <v>8774</v>
      </c>
      <c r="G6075" s="4" t="s">
        <v>8617</v>
      </c>
      <c r="H6075" s="4" t="s">
        <v>8765</v>
      </c>
      <c r="I6075" s="4"/>
      <c r="J6075" s="4" t="s">
        <v>1446</v>
      </c>
      <c r="K6075" s="4" t="n">
        <v>60</v>
      </c>
      <c r="L6075" s="10" t="n">
        <v>1.36</v>
      </c>
      <c r="M6075" s="10" t="n">
        <v>0.3</v>
      </c>
      <c r="N6075" s="11" t="s">
        <v>103</v>
      </c>
      <c r="O6075" s="11" t="s">
        <v>103</v>
      </c>
      <c r="P6075" s="11" t="s">
        <v>103</v>
      </c>
      <c r="Q6075" s="11" t="s">
        <v>103</v>
      </c>
      <c r="R6075" s="4"/>
    </row>
    <row r="6076" customFormat="false" ht="15" hidden="false" customHeight="false" outlineLevel="0" collapsed="false">
      <c r="A6076" s="4" t="s">
        <v>8775</v>
      </c>
      <c r="B6076" s="4" t="n">
        <v>17</v>
      </c>
      <c r="C6076" s="4" t="s">
        <v>1328</v>
      </c>
      <c r="D6076" s="4" t="s">
        <v>36</v>
      </c>
      <c r="E6076" s="4" t="s">
        <v>3827</v>
      </c>
      <c r="F6076" s="4" t="s">
        <v>8776</v>
      </c>
      <c r="G6076" s="4" t="s">
        <v>8617</v>
      </c>
      <c r="H6076" s="4" t="s">
        <v>8765</v>
      </c>
      <c r="I6076" s="4"/>
      <c r="J6076" s="4" t="s">
        <v>1446</v>
      </c>
      <c r="K6076" s="4" t="n">
        <v>60</v>
      </c>
      <c r="L6076" s="10" t="n">
        <v>1.36</v>
      </c>
      <c r="M6076" s="10" t="n">
        <v>0.3</v>
      </c>
      <c r="N6076" s="11" t="s">
        <v>103</v>
      </c>
      <c r="O6076" s="11" t="s">
        <v>103</v>
      </c>
      <c r="P6076" s="11" t="s">
        <v>103</v>
      </c>
      <c r="Q6076" s="11" t="s">
        <v>103</v>
      </c>
      <c r="R6076" s="4"/>
    </row>
    <row r="6077" customFormat="false" ht="15" hidden="false" customHeight="false" outlineLevel="0" collapsed="false">
      <c r="A6077" s="4" t="s">
        <v>8777</v>
      </c>
      <c r="B6077" s="4" t="n">
        <v>17</v>
      </c>
      <c r="C6077" s="4" t="s">
        <v>1328</v>
      </c>
      <c r="D6077" s="4" t="s">
        <v>36</v>
      </c>
      <c r="E6077" s="4" t="s">
        <v>3827</v>
      </c>
      <c r="F6077" s="4" t="s">
        <v>8774</v>
      </c>
      <c r="G6077" s="4" t="s">
        <v>8617</v>
      </c>
      <c r="H6077" s="4" t="s">
        <v>8765</v>
      </c>
      <c r="I6077" s="4"/>
      <c r="J6077" s="4" t="s">
        <v>1446</v>
      </c>
      <c r="K6077" s="4" t="n">
        <v>60</v>
      </c>
      <c r="L6077" s="10" t="n">
        <v>1.36</v>
      </c>
      <c r="M6077" s="10" t="n">
        <v>0.3</v>
      </c>
      <c r="N6077" s="11" t="s">
        <v>103</v>
      </c>
      <c r="O6077" s="11" t="s">
        <v>103</v>
      </c>
      <c r="P6077" s="11" t="s">
        <v>103</v>
      </c>
      <c r="Q6077" s="11" t="s">
        <v>103</v>
      </c>
      <c r="R6077" s="4"/>
    </row>
    <row r="6078" customFormat="false" ht="15" hidden="false" customHeight="false" outlineLevel="0" collapsed="false">
      <c r="A6078" s="4" t="s">
        <v>8778</v>
      </c>
      <c r="B6078" s="4" t="n">
        <v>17</v>
      </c>
      <c r="C6078" s="4" t="s">
        <v>1328</v>
      </c>
      <c r="D6078" s="4" t="s">
        <v>36</v>
      </c>
      <c r="E6078" s="4" t="s">
        <v>3827</v>
      </c>
      <c r="F6078" s="4" t="s">
        <v>8774</v>
      </c>
      <c r="G6078" s="4" t="s">
        <v>8617</v>
      </c>
      <c r="H6078" s="4" t="s">
        <v>8765</v>
      </c>
      <c r="I6078" s="4"/>
      <c r="J6078" s="4" t="s">
        <v>1446</v>
      </c>
      <c r="K6078" s="4" t="n">
        <v>60</v>
      </c>
      <c r="L6078" s="10" t="n">
        <v>1.36</v>
      </c>
      <c r="M6078" s="10" t="n">
        <v>0.3</v>
      </c>
      <c r="N6078" s="11" t="s">
        <v>103</v>
      </c>
      <c r="O6078" s="11" t="s">
        <v>103</v>
      </c>
      <c r="P6078" s="11" t="s">
        <v>103</v>
      </c>
      <c r="Q6078" s="11" t="s">
        <v>103</v>
      </c>
      <c r="R6078" s="4"/>
    </row>
    <row r="6079" customFormat="false" ht="15" hidden="false" customHeight="false" outlineLevel="0" collapsed="false">
      <c r="A6079" s="4" t="s">
        <v>8779</v>
      </c>
      <c r="B6079" s="4" t="n">
        <v>17</v>
      </c>
      <c r="C6079" s="4" t="s">
        <v>1328</v>
      </c>
      <c r="D6079" s="4" t="s">
        <v>36</v>
      </c>
      <c r="E6079" s="4" t="s">
        <v>3827</v>
      </c>
      <c r="F6079" s="4" t="s">
        <v>8780</v>
      </c>
      <c r="G6079" s="4" t="s">
        <v>8772</v>
      </c>
      <c r="H6079" s="4" t="s">
        <v>6953</v>
      </c>
      <c r="I6079" s="4"/>
      <c r="J6079" s="4" t="s">
        <v>1446</v>
      </c>
      <c r="K6079" s="4" t="n">
        <v>60</v>
      </c>
      <c r="L6079" s="10" t="n">
        <v>1.36</v>
      </c>
      <c r="M6079" s="10" t="n">
        <v>0.3</v>
      </c>
      <c r="N6079" s="11" t="s">
        <v>103</v>
      </c>
      <c r="O6079" s="11" t="s">
        <v>103</v>
      </c>
      <c r="P6079" s="11" t="s">
        <v>103</v>
      </c>
      <c r="Q6079" s="11" t="s">
        <v>103</v>
      </c>
      <c r="R6079" s="4"/>
    </row>
    <row r="6080" customFormat="false" ht="15" hidden="false" customHeight="false" outlineLevel="0" collapsed="false">
      <c r="A6080" s="4" t="s">
        <v>8781</v>
      </c>
      <c r="B6080" s="4" t="n">
        <v>17</v>
      </c>
      <c r="C6080" s="4" t="s">
        <v>1328</v>
      </c>
      <c r="D6080" s="4" t="s">
        <v>36</v>
      </c>
      <c r="E6080" s="4" t="s">
        <v>3827</v>
      </c>
      <c r="F6080" s="4" t="s">
        <v>4426</v>
      </c>
      <c r="G6080" s="4" t="s">
        <v>1884</v>
      </c>
      <c r="H6080" s="4" t="s">
        <v>6953</v>
      </c>
      <c r="I6080" s="4"/>
      <c r="J6080" s="4" t="s">
        <v>1446</v>
      </c>
      <c r="K6080" s="4" t="n">
        <v>60</v>
      </c>
      <c r="L6080" s="10" t="n">
        <v>1.36</v>
      </c>
      <c r="M6080" s="10" t="n">
        <v>0.3</v>
      </c>
      <c r="N6080" s="11" t="s">
        <v>103</v>
      </c>
      <c r="O6080" s="11" t="s">
        <v>103</v>
      </c>
      <c r="P6080" s="11" t="s">
        <v>103</v>
      </c>
      <c r="Q6080" s="11" t="s">
        <v>103</v>
      </c>
      <c r="R6080" s="4"/>
    </row>
    <row r="6081" customFormat="false" ht="15" hidden="false" customHeight="false" outlineLevel="0" collapsed="false">
      <c r="A6081" s="4" t="s">
        <v>8782</v>
      </c>
      <c r="B6081" s="4" t="n">
        <v>17</v>
      </c>
      <c r="C6081" s="4" t="s">
        <v>1328</v>
      </c>
      <c r="D6081" s="4" t="s">
        <v>36</v>
      </c>
      <c r="E6081" s="4" t="s">
        <v>3827</v>
      </c>
      <c r="F6081" s="4" t="s">
        <v>4426</v>
      </c>
      <c r="G6081" s="4" t="s">
        <v>1884</v>
      </c>
      <c r="H6081" s="4" t="s">
        <v>6953</v>
      </c>
      <c r="I6081" s="4"/>
      <c r="J6081" s="4" t="s">
        <v>1446</v>
      </c>
      <c r="K6081" s="4" t="n">
        <v>60</v>
      </c>
      <c r="L6081" s="10" t="n">
        <v>1.36</v>
      </c>
      <c r="M6081" s="10" t="n">
        <v>0.3</v>
      </c>
      <c r="N6081" s="11" t="s">
        <v>103</v>
      </c>
      <c r="O6081" s="11" t="s">
        <v>103</v>
      </c>
      <c r="P6081" s="11" t="s">
        <v>103</v>
      </c>
      <c r="Q6081" s="11" t="s">
        <v>103</v>
      </c>
      <c r="R6081" s="4"/>
    </row>
    <row r="6082" customFormat="false" ht="15" hidden="false" customHeight="false" outlineLevel="0" collapsed="false">
      <c r="A6082" s="4" t="s">
        <v>8783</v>
      </c>
      <c r="B6082" s="4" t="n">
        <v>17</v>
      </c>
      <c r="C6082" s="4" t="s">
        <v>1328</v>
      </c>
      <c r="D6082" s="4" t="s">
        <v>36</v>
      </c>
      <c r="E6082" s="4" t="s">
        <v>3827</v>
      </c>
      <c r="F6082" s="4" t="s">
        <v>4386</v>
      </c>
      <c r="G6082" s="4" t="s">
        <v>1884</v>
      </c>
      <c r="H6082" s="4" t="s">
        <v>6953</v>
      </c>
      <c r="I6082" s="4"/>
      <c r="J6082" s="4" t="s">
        <v>1446</v>
      </c>
      <c r="K6082" s="4" t="n">
        <v>60</v>
      </c>
      <c r="L6082" s="10" t="n">
        <v>1.36</v>
      </c>
      <c r="M6082" s="10" t="n">
        <v>0.3</v>
      </c>
      <c r="N6082" s="11" t="s">
        <v>103</v>
      </c>
      <c r="O6082" s="11" t="s">
        <v>103</v>
      </c>
      <c r="P6082" s="11" t="s">
        <v>103</v>
      </c>
      <c r="Q6082" s="11" t="s">
        <v>103</v>
      </c>
      <c r="R6082" s="4"/>
    </row>
    <row r="6083" customFormat="false" ht="15" hidden="false" customHeight="false" outlineLevel="0" collapsed="false">
      <c r="A6083" s="4" t="s">
        <v>8784</v>
      </c>
      <c r="B6083" s="4" t="n">
        <v>17</v>
      </c>
      <c r="C6083" s="4" t="s">
        <v>1328</v>
      </c>
      <c r="D6083" s="4" t="s">
        <v>36</v>
      </c>
      <c r="E6083" s="4" t="s">
        <v>3827</v>
      </c>
      <c r="F6083" s="4" t="s">
        <v>4426</v>
      </c>
      <c r="G6083" s="4" t="s">
        <v>1884</v>
      </c>
      <c r="H6083" s="4" t="s">
        <v>6953</v>
      </c>
      <c r="I6083" s="4"/>
      <c r="J6083" s="4" t="s">
        <v>1446</v>
      </c>
      <c r="K6083" s="4" t="n">
        <v>60</v>
      </c>
      <c r="L6083" s="10" t="n">
        <v>1.36</v>
      </c>
      <c r="M6083" s="10" t="n">
        <v>0.3</v>
      </c>
      <c r="N6083" s="11" t="s">
        <v>103</v>
      </c>
      <c r="O6083" s="11" t="s">
        <v>103</v>
      </c>
      <c r="P6083" s="11" t="s">
        <v>103</v>
      </c>
      <c r="Q6083" s="11" t="s">
        <v>103</v>
      </c>
      <c r="R6083" s="4"/>
    </row>
    <row r="6084" customFormat="false" ht="15" hidden="false" customHeight="false" outlineLevel="0" collapsed="false">
      <c r="A6084" s="4" t="s">
        <v>8785</v>
      </c>
      <c r="B6084" s="4" t="n">
        <v>17</v>
      </c>
      <c r="C6084" s="4" t="s">
        <v>1328</v>
      </c>
      <c r="D6084" s="4" t="s">
        <v>36</v>
      </c>
      <c r="E6084" s="4" t="s">
        <v>3827</v>
      </c>
      <c r="F6084" s="4" t="s">
        <v>4426</v>
      </c>
      <c r="G6084" s="4" t="s">
        <v>1884</v>
      </c>
      <c r="H6084" s="4" t="s">
        <v>6953</v>
      </c>
      <c r="I6084" s="4"/>
      <c r="J6084" s="4" t="s">
        <v>1446</v>
      </c>
      <c r="K6084" s="4" t="n">
        <v>60</v>
      </c>
      <c r="L6084" s="10" t="n">
        <v>1.36</v>
      </c>
      <c r="M6084" s="10" t="n">
        <v>0.3</v>
      </c>
      <c r="N6084" s="11" t="s">
        <v>103</v>
      </c>
      <c r="O6084" s="11" t="s">
        <v>103</v>
      </c>
      <c r="P6084" s="11" t="s">
        <v>103</v>
      </c>
      <c r="Q6084" s="11" t="s">
        <v>103</v>
      </c>
      <c r="R6084" s="4"/>
    </row>
    <row r="6085" customFormat="false" ht="15" hidden="false" customHeight="false" outlineLevel="0" collapsed="false">
      <c r="A6085" s="4" t="s">
        <v>8786</v>
      </c>
      <c r="B6085" s="4" t="n">
        <v>17</v>
      </c>
      <c r="C6085" s="4" t="s">
        <v>1328</v>
      </c>
      <c r="D6085" s="4" t="s">
        <v>36</v>
      </c>
      <c r="E6085" s="4" t="s">
        <v>3827</v>
      </c>
      <c r="F6085" s="4" t="s">
        <v>4426</v>
      </c>
      <c r="G6085" s="4" t="s">
        <v>1884</v>
      </c>
      <c r="H6085" s="4" t="s">
        <v>6953</v>
      </c>
      <c r="I6085" s="4"/>
      <c r="J6085" s="4" t="s">
        <v>1446</v>
      </c>
      <c r="K6085" s="4" t="n">
        <v>60</v>
      </c>
      <c r="L6085" s="10" t="n">
        <v>1.36</v>
      </c>
      <c r="M6085" s="10" t="n">
        <v>0.3</v>
      </c>
      <c r="N6085" s="11" t="s">
        <v>103</v>
      </c>
      <c r="O6085" s="11" t="s">
        <v>103</v>
      </c>
      <c r="P6085" s="11" t="s">
        <v>103</v>
      </c>
      <c r="Q6085" s="11" t="s">
        <v>103</v>
      </c>
      <c r="R6085" s="4"/>
    </row>
    <row r="6086" customFormat="false" ht="15" hidden="false" customHeight="false" outlineLevel="0" collapsed="false">
      <c r="A6086" s="4" t="s">
        <v>8787</v>
      </c>
      <c r="B6086" s="4" t="n">
        <v>17</v>
      </c>
      <c r="C6086" s="4" t="s">
        <v>1328</v>
      </c>
      <c r="D6086" s="4" t="s">
        <v>36</v>
      </c>
      <c r="E6086" s="4" t="s">
        <v>3827</v>
      </c>
      <c r="F6086" s="4" t="s">
        <v>4426</v>
      </c>
      <c r="G6086" s="4" t="s">
        <v>1884</v>
      </c>
      <c r="H6086" s="4" t="s">
        <v>6953</v>
      </c>
      <c r="I6086" s="4"/>
      <c r="J6086" s="4" t="s">
        <v>1446</v>
      </c>
      <c r="K6086" s="4" t="n">
        <v>60</v>
      </c>
      <c r="L6086" s="10" t="n">
        <v>1.36</v>
      </c>
      <c r="M6086" s="10" t="n">
        <v>0.3</v>
      </c>
      <c r="N6086" s="11" t="s">
        <v>103</v>
      </c>
      <c r="O6086" s="11" t="s">
        <v>103</v>
      </c>
      <c r="P6086" s="11" t="s">
        <v>103</v>
      </c>
      <c r="Q6086" s="11" t="s">
        <v>103</v>
      </c>
      <c r="R6086" s="4"/>
    </row>
    <row r="6087" customFormat="false" ht="15" hidden="false" customHeight="false" outlineLevel="0" collapsed="false">
      <c r="A6087" s="4" t="s">
        <v>8788</v>
      </c>
      <c r="B6087" s="4" t="n">
        <v>17</v>
      </c>
      <c r="C6087" s="4" t="s">
        <v>1328</v>
      </c>
      <c r="D6087" s="4" t="s">
        <v>36</v>
      </c>
      <c r="E6087" s="4" t="s">
        <v>3827</v>
      </c>
      <c r="F6087" s="4" t="s">
        <v>8789</v>
      </c>
      <c r="G6087" s="4" t="s">
        <v>1834</v>
      </c>
      <c r="H6087" s="4" t="s">
        <v>6953</v>
      </c>
      <c r="I6087" s="4"/>
      <c r="J6087" s="4" t="s">
        <v>1446</v>
      </c>
      <c r="K6087" s="4" t="n">
        <v>60</v>
      </c>
      <c r="L6087" s="10" t="n">
        <v>1.36</v>
      </c>
      <c r="M6087" s="10" t="n">
        <v>0.3</v>
      </c>
      <c r="N6087" s="11" t="s">
        <v>103</v>
      </c>
      <c r="O6087" s="11" t="s">
        <v>103</v>
      </c>
      <c r="P6087" s="11" t="s">
        <v>103</v>
      </c>
      <c r="Q6087" s="11" t="s">
        <v>103</v>
      </c>
      <c r="R6087" s="4"/>
    </row>
    <row r="6088" customFormat="false" ht="15" hidden="false" customHeight="false" outlineLevel="0" collapsed="false">
      <c r="A6088" s="4" t="s">
        <v>8790</v>
      </c>
      <c r="B6088" s="4" t="n">
        <v>17</v>
      </c>
      <c r="C6088" s="4" t="s">
        <v>1328</v>
      </c>
      <c r="D6088" s="4" t="s">
        <v>36</v>
      </c>
      <c r="E6088" s="4" t="s">
        <v>3827</v>
      </c>
      <c r="F6088" s="4" t="s">
        <v>4390</v>
      </c>
      <c r="G6088" s="4" t="s">
        <v>8791</v>
      </c>
      <c r="H6088" s="4" t="s">
        <v>8209</v>
      </c>
      <c r="I6088" s="4"/>
      <c r="J6088" s="4" t="s">
        <v>1446</v>
      </c>
      <c r="K6088" s="4" t="n">
        <v>60</v>
      </c>
      <c r="L6088" s="10" t="n">
        <v>1.36</v>
      </c>
      <c r="M6088" s="10" t="n">
        <v>0.3</v>
      </c>
      <c r="N6088" s="11" t="s">
        <v>103</v>
      </c>
      <c r="O6088" s="11" t="s">
        <v>103</v>
      </c>
      <c r="P6088" s="11" t="s">
        <v>103</v>
      </c>
      <c r="Q6088" s="11" t="s">
        <v>103</v>
      </c>
      <c r="R6088" s="4"/>
    </row>
    <row r="6089" customFormat="false" ht="15" hidden="false" customHeight="false" outlineLevel="0" collapsed="false">
      <c r="A6089" s="4" t="s">
        <v>8792</v>
      </c>
      <c r="B6089" s="4" t="n">
        <v>17</v>
      </c>
      <c r="C6089" s="4" t="s">
        <v>1328</v>
      </c>
      <c r="D6089" s="4" t="s">
        <v>36</v>
      </c>
      <c r="E6089" s="4" t="s">
        <v>3827</v>
      </c>
      <c r="F6089" s="4" t="s">
        <v>4390</v>
      </c>
      <c r="G6089" s="4" t="s">
        <v>8791</v>
      </c>
      <c r="H6089" s="4" t="s">
        <v>8209</v>
      </c>
      <c r="I6089" s="4"/>
      <c r="J6089" s="4" t="s">
        <v>1446</v>
      </c>
      <c r="K6089" s="4" t="n">
        <v>60</v>
      </c>
      <c r="L6089" s="10" t="n">
        <v>1.36</v>
      </c>
      <c r="M6089" s="10" t="n">
        <v>0.3</v>
      </c>
      <c r="N6089" s="11" t="s">
        <v>103</v>
      </c>
      <c r="O6089" s="11" t="s">
        <v>103</v>
      </c>
      <c r="P6089" s="11" t="s">
        <v>103</v>
      </c>
      <c r="Q6089" s="11" t="s">
        <v>103</v>
      </c>
      <c r="R6089" s="4"/>
    </row>
    <row r="6090" customFormat="false" ht="15" hidden="false" customHeight="false" outlineLevel="0" collapsed="false">
      <c r="A6090" s="4" t="s">
        <v>8793</v>
      </c>
      <c r="B6090" s="4" t="n">
        <v>17</v>
      </c>
      <c r="C6090" s="4" t="s">
        <v>1328</v>
      </c>
      <c r="D6090" s="4" t="s">
        <v>36</v>
      </c>
      <c r="E6090" s="4" t="s">
        <v>3827</v>
      </c>
      <c r="F6090" s="4" t="s">
        <v>4679</v>
      </c>
      <c r="G6090" s="4" t="s">
        <v>8794</v>
      </c>
      <c r="H6090" s="4" t="s">
        <v>8209</v>
      </c>
      <c r="I6090" s="4"/>
      <c r="J6090" s="4" t="s">
        <v>1446</v>
      </c>
      <c r="K6090" s="4" t="n">
        <v>60</v>
      </c>
      <c r="L6090" s="10" t="n">
        <v>1.36</v>
      </c>
      <c r="M6090" s="10" t="n">
        <v>0.3</v>
      </c>
      <c r="N6090" s="11" t="s">
        <v>103</v>
      </c>
      <c r="O6090" s="11" t="s">
        <v>103</v>
      </c>
      <c r="P6090" s="11" t="s">
        <v>103</v>
      </c>
      <c r="Q6090" s="11" t="s">
        <v>103</v>
      </c>
      <c r="R6090" s="4"/>
    </row>
    <row r="6091" customFormat="false" ht="15" hidden="false" customHeight="false" outlineLevel="0" collapsed="false">
      <c r="A6091" s="4" t="s">
        <v>8795</v>
      </c>
      <c r="B6091" s="4" t="n">
        <v>17</v>
      </c>
      <c r="C6091" s="4" t="s">
        <v>1328</v>
      </c>
      <c r="D6091" s="4" t="s">
        <v>36</v>
      </c>
      <c r="E6091" s="4" t="s">
        <v>3827</v>
      </c>
      <c r="F6091" s="4" t="s">
        <v>4667</v>
      </c>
      <c r="G6091" s="4" t="s">
        <v>8791</v>
      </c>
      <c r="H6091" s="4" t="s">
        <v>8796</v>
      </c>
      <c r="I6091" s="4"/>
      <c r="J6091" s="4" t="s">
        <v>1446</v>
      </c>
      <c r="K6091" s="4" t="n">
        <v>60</v>
      </c>
      <c r="L6091" s="10" t="n">
        <v>1.36</v>
      </c>
      <c r="M6091" s="10" t="n">
        <v>0.3</v>
      </c>
      <c r="N6091" s="11" t="s">
        <v>103</v>
      </c>
      <c r="O6091" s="11" t="s">
        <v>103</v>
      </c>
      <c r="P6091" s="11" t="s">
        <v>103</v>
      </c>
      <c r="Q6091" s="11" t="s">
        <v>103</v>
      </c>
      <c r="R6091" s="4"/>
    </row>
    <row r="6092" customFormat="false" ht="15" hidden="false" customHeight="false" outlineLevel="0" collapsed="false">
      <c r="A6092" s="4" t="s">
        <v>8797</v>
      </c>
      <c r="B6092" s="4" t="n">
        <v>17</v>
      </c>
      <c r="C6092" s="4" t="s">
        <v>1328</v>
      </c>
      <c r="D6092" s="4" t="s">
        <v>36</v>
      </c>
      <c r="E6092" s="4" t="s">
        <v>3827</v>
      </c>
      <c r="F6092" s="4" t="s">
        <v>4390</v>
      </c>
      <c r="G6092" s="4" t="s">
        <v>8794</v>
      </c>
      <c r="H6092" s="4" t="s">
        <v>8796</v>
      </c>
      <c r="I6092" s="4"/>
      <c r="J6092" s="4" t="s">
        <v>1446</v>
      </c>
      <c r="K6092" s="4" t="n">
        <v>60</v>
      </c>
      <c r="L6092" s="10" t="n">
        <v>1.36</v>
      </c>
      <c r="M6092" s="10" t="n">
        <v>0.3</v>
      </c>
      <c r="N6092" s="11" t="s">
        <v>103</v>
      </c>
      <c r="O6092" s="11" t="s">
        <v>103</v>
      </c>
      <c r="P6092" s="11" t="s">
        <v>103</v>
      </c>
      <c r="Q6092" s="11" t="s">
        <v>103</v>
      </c>
      <c r="R6092" s="4"/>
    </row>
    <row r="6093" customFormat="false" ht="15" hidden="false" customHeight="false" outlineLevel="0" collapsed="false">
      <c r="A6093" s="4" t="s">
        <v>8798</v>
      </c>
      <c r="B6093" s="4" t="n">
        <v>17</v>
      </c>
      <c r="C6093" s="4" t="s">
        <v>1328</v>
      </c>
      <c r="D6093" s="4" t="s">
        <v>36</v>
      </c>
      <c r="E6093" s="4" t="s">
        <v>3827</v>
      </c>
      <c r="F6093" s="4" t="s">
        <v>4390</v>
      </c>
      <c r="G6093" s="4" t="s">
        <v>8794</v>
      </c>
      <c r="H6093" s="4" t="s">
        <v>8796</v>
      </c>
      <c r="I6093" s="4"/>
      <c r="J6093" s="4" t="s">
        <v>1446</v>
      </c>
      <c r="K6093" s="4" t="n">
        <v>60</v>
      </c>
      <c r="L6093" s="10" t="n">
        <v>1.36</v>
      </c>
      <c r="M6093" s="10" t="n">
        <v>0.3</v>
      </c>
      <c r="N6093" s="11" t="s">
        <v>103</v>
      </c>
      <c r="O6093" s="11" t="s">
        <v>103</v>
      </c>
      <c r="P6093" s="11" t="s">
        <v>103</v>
      </c>
      <c r="Q6093" s="11" t="s">
        <v>103</v>
      </c>
      <c r="R6093" s="4"/>
    </row>
    <row r="6094" customFormat="false" ht="15" hidden="false" customHeight="false" outlineLevel="0" collapsed="false">
      <c r="A6094" s="4" t="s">
        <v>8799</v>
      </c>
      <c r="B6094" s="4" t="n">
        <v>17</v>
      </c>
      <c r="C6094" s="4" t="s">
        <v>1328</v>
      </c>
      <c r="D6094" s="4" t="s">
        <v>36</v>
      </c>
      <c r="E6094" s="4" t="s">
        <v>3827</v>
      </c>
      <c r="F6094" s="4" t="s">
        <v>4390</v>
      </c>
      <c r="G6094" s="4" t="s">
        <v>8794</v>
      </c>
      <c r="H6094" s="4" t="s">
        <v>8796</v>
      </c>
      <c r="I6094" s="4"/>
      <c r="J6094" s="4" t="s">
        <v>1446</v>
      </c>
      <c r="K6094" s="4" t="n">
        <v>60</v>
      </c>
      <c r="L6094" s="10" t="n">
        <v>1.36</v>
      </c>
      <c r="M6094" s="10" t="n">
        <v>0.3</v>
      </c>
      <c r="N6094" s="11" t="s">
        <v>103</v>
      </c>
      <c r="O6094" s="11" t="s">
        <v>103</v>
      </c>
      <c r="P6094" s="11" t="s">
        <v>103</v>
      </c>
      <c r="Q6094" s="11" t="s">
        <v>103</v>
      </c>
      <c r="R6094" s="4"/>
    </row>
    <row r="6095" customFormat="false" ht="15" hidden="false" customHeight="false" outlineLevel="0" collapsed="false">
      <c r="A6095" s="4" t="s">
        <v>8800</v>
      </c>
      <c r="B6095" s="4" t="n">
        <v>17</v>
      </c>
      <c r="C6095" s="4" t="s">
        <v>1328</v>
      </c>
      <c r="D6095" s="4" t="s">
        <v>36</v>
      </c>
      <c r="E6095" s="4" t="s">
        <v>3827</v>
      </c>
      <c r="F6095" s="4" t="s">
        <v>4390</v>
      </c>
      <c r="G6095" s="4" t="s">
        <v>8794</v>
      </c>
      <c r="H6095" s="4" t="s">
        <v>8796</v>
      </c>
      <c r="I6095" s="4"/>
      <c r="J6095" s="4" t="s">
        <v>1446</v>
      </c>
      <c r="K6095" s="4" t="n">
        <v>60</v>
      </c>
      <c r="L6095" s="10" t="n">
        <v>1.36</v>
      </c>
      <c r="M6095" s="10" t="n">
        <v>0.3</v>
      </c>
      <c r="N6095" s="11" t="s">
        <v>103</v>
      </c>
      <c r="O6095" s="11" t="s">
        <v>103</v>
      </c>
      <c r="P6095" s="11" t="s">
        <v>103</v>
      </c>
      <c r="Q6095" s="11" t="s">
        <v>103</v>
      </c>
      <c r="R6095" s="4"/>
    </row>
    <row r="6096" customFormat="false" ht="15" hidden="false" customHeight="false" outlineLevel="0" collapsed="false">
      <c r="A6096" s="4" t="s">
        <v>8801</v>
      </c>
      <c r="B6096" s="4" t="n">
        <v>17</v>
      </c>
      <c r="C6096" s="4" t="s">
        <v>1328</v>
      </c>
      <c r="D6096" s="4" t="s">
        <v>36</v>
      </c>
      <c r="E6096" s="4" t="s">
        <v>3827</v>
      </c>
      <c r="F6096" s="4" t="s">
        <v>4390</v>
      </c>
      <c r="G6096" s="4" t="s">
        <v>1834</v>
      </c>
      <c r="H6096" s="4" t="s">
        <v>8796</v>
      </c>
      <c r="I6096" s="4"/>
      <c r="J6096" s="4" t="s">
        <v>1446</v>
      </c>
      <c r="K6096" s="4" t="n">
        <v>60</v>
      </c>
      <c r="L6096" s="10" t="n">
        <v>1.36</v>
      </c>
      <c r="M6096" s="10" t="n">
        <v>0.3</v>
      </c>
      <c r="N6096" s="11" t="s">
        <v>103</v>
      </c>
      <c r="O6096" s="11" t="s">
        <v>103</v>
      </c>
      <c r="P6096" s="11" t="s">
        <v>103</v>
      </c>
      <c r="Q6096" s="11" t="s">
        <v>103</v>
      </c>
      <c r="R6096" s="4"/>
    </row>
    <row r="6097" customFormat="false" ht="15" hidden="false" customHeight="false" outlineLevel="0" collapsed="false">
      <c r="A6097" s="4" t="s">
        <v>8802</v>
      </c>
      <c r="B6097" s="4" t="n">
        <v>17</v>
      </c>
      <c r="C6097" s="4" t="s">
        <v>1328</v>
      </c>
      <c r="D6097" s="4" t="s">
        <v>36</v>
      </c>
      <c r="E6097" s="4" t="s">
        <v>3827</v>
      </c>
      <c r="F6097" s="4" t="s">
        <v>4390</v>
      </c>
      <c r="G6097" s="4" t="s">
        <v>1834</v>
      </c>
      <c r="H6097" s="4" t="s">
        <v>8803</v>
      </c>
      <c r="I6097" s="4"/>
      <c r="J6097" s="4" t="s">
        <v>1446</v>
      </c>
      <c r="K6097" s="4" t="n">
        <v>60</v>
      </c>
      <c r="L6097" s="10" t="n">
        <v>1.36</v>
      </c>
      <c r="M6097" s="10" t="n">
        <v>0.3</v>
      </c>
      <c r="N6097" s="11" t="s">
        <v>103</v>
      </c>
      <c r="O6097" s="11" t="s">
        <v>103</v>
      </c>
      <c r="P6097" s="11" t="s">
        <v>103</v>
      </c>
      <c r="Q6097" s="11" t="s">
        <v>103</v>
      </c>
      <c r="R6097" s="4"/>
    </row>
    <row r="6098" customFormat="false" ht="15" hidden="false" customHeight="false" outlineLevel="0" collapsed="false">
      <c r="A6098" s="4" t="s">
        <v>8804</v>
      </c>
      <c r="B6098" s="4" t="n">
        <v>17</v>
      </c>
      <c r="C6098" s="4" t="s">
        <v>1328</v>
      </c>
      <c r="D6098" s="4" t="s">
        <v>36</v>
      </c>
      <c r="E6098" s="4" t="s">
        <v>3827</v>
      </c>
      <c r="F6098" s="4" t="s">
        <v>4390</v>
      </c>
      <c r="G6098" s="4" t="s">
        <v>1834</v>
      </c>
      <c r="H6098" s="4" t="s">
        <v>8803</v>
      </c>
      <c r="I6098" s="4"/>
      <c r="J6098" s="4" t="s">
        <v>1446</v>
      </c>
      <c r="K6098" s="4" t="n">
        <v>60</v>
      </c>
      <c r="L6098" s="10" t="n">
        <v>1.36</v>
      </c>
      <c r="M6098" s="10" t="n">
        <v>0.3</v>
      </c>
      <c r="N6098" s="11" t="s">
        <v>103</v>
      </c>
      <c r="O6098" s="11" t="s">
        <v>103</v>
      </c>
      <c r="P6098" s="11" t="s">
        <v>103</v>
      </c>
      <c r="Q6098" s="11" t="s">
        <v>103</v>
      </c>
      <c r="R6098" s="4"/>
    </row>
    <row r="6099" customFormat="false" ht="15" hidden="false" customHeight="false" outlineLevel="0" collapsed="false">
      <c r="A6099" s="4" t="s">
        <v>8805</v>
      </c>
      <c r="B6099" s="4" t="n">
        <v>17</v>
      </c>
      <c r="C6099" s="4" t="s">
        <v>1328</v>
      </c>
      <c r="D6099" s="4" t="s">
        <v>36</v>
      </c>
      <c r="E6099" s="4" t="s">
        <v>3827</v>
      </c>
      <c r="F6099" s="4" t="s">
        <v>4390</v>
      </c>
      <c r="G6099" s="4" t="s">
        <v>1798</v>
      </c>
      <c r="H6099" s="4" t="s">
        <v>8806</v>
      </c>
      <c r="I6099" s="4"/>
      <c r="J6099" s="4" t="s">
        <v>1446</v>
      </c>
      <c r="K6099" s="4" t="n">
        <v>60</v>
      </c>
      <c r="L6099" s="10" t="n">
        <v>1.36</v>
      </c>
      <c r="M6099" s="10" t="n">
        <v>0.3</v>
      </c>
      <c r="N6099" s="11" t="s">
        <v>103</v>
      </c>
      <c r="O6099" s="11" t="s">
        <v>103</v>
      </c>
      <c r="P6099" s="11" t="s">
        <v>103</v>
      </c>
      <c r="Q6099" s="11" t="s">
        <v>103</v>
      </c>
      <c r="R6099" s="4"/>
    </row>
    <row r="6100" customFormat="false" ht="15" hidden="false" customHeight="false" outlineLevel="0" collapsed="false">
      <c r="A6100" s="4" t="s">
        <v>8807</v>
      </c>
      <c r="B6100" s="4" t="n">
        <v>17</v>
      </c>
      <c r="C6100" s="4" t="s">
        <v>1328</v>
      </c>
      <c r="D6100" s="4" t="s">
        <v>36</v>
      </c>
      <c r="E6100" s="4" t="s">
        <v>3827</v>
      </c>
      <c r="F6100" s="4" t="s">
        <v>4390</v>
      </c>
      <c r="G6100" s="4" t="s">
        <v>1798</v>
      </c>
      <c r="H6100" s="4" t="s">
        <v>8808</v>
      </c>
      <c r="I6100" s="4"/>
      <c r="J6100" s="4" t="s">
        <v>1446</v>
      </c>
      <c r="K6100" s="4" t="n">
        <v>60</v>
      </c>
      <c r="L6100" s="10" t="n">
        <v>1.36</v>
      </c>
      <c r="M6100" s="10" t="n">
        <v>0.3</v>
      </c>
      <c r="N6100" s="11" t="s">
        <v>103</v>
      </c>
      <c r="O6100" s="11" t="s">
        <v>103</v>
      </c>
      <c r="P6100" s="11" t="s">
        <v>103</v>
      </c>
      <c r="Q6100" s="11" t="s">
        <v>103</v>
      </c>
      <c r="R6100" s="4"/>
    </row>
    <row r="6101" customFormat="false" ht="15" hidden="false" customHeight="false" outlineLevel="0" collapsed="false">
      <c r="A6101" s="4" t="s">
        <v>8809</v>
      </c>
      <c r="B6101" s="4" t="n">
        <v>17</v>
      </c>
      <c r="C6101" s="4" t="s">
        <v>1328</v>
      </c>
      <c r="D6101" s="4" t="s">
        <v>36</v>
      </c>
      <c r="E6101" s="4" t="s">
        <v>3827</v>
      </c>
      <c r="F6101" s="4" t="s">
        <v>4390</v>
      </c>
      <c r="G6101" s="4" t="s">
        <v>1798</v>
      </c>
      <c r="H6101" s="4" t="s">
        <v>8808</v>
      </c>
      <c r="I6101" s="4"/>
      <c r="J6101" s="4" t="s">
        <v>1446</v>
      </c>
      <c r="K6101" s="4" t="n">
        <v>60</v>
      </c>
      <c r="L6101" s="10" t="n">
        <v>1.36</v>
      </c>
      <c r="M6101" s="10" t="n">
        <v>0.3</v>
      </c>
      <c r="N6101" s="11" t="s">
        <v>103</v>
      </c>
      <c r="O6101" s="11" t="s">
        <v>103</v>
      </c>
      <c r="P6101" s="11" t="s">
        <v>103</v>
      </c>
      <c r="Q6101" s="11" t="s">
        <v>103</v>
      </c>
      <c r="R6101" s="4"/>
    </row>
    <row r="6102" customFormat="false" ht="15" hidden="false" customHeight="false" outlineLevel="0" collapsed="false">
      <c r="A6102" s="4" t="s">
        <v>8810</v>
      </c>
      <c r="B6102" s="4" t="n">
        <v>17</v>
      </c>
      <c r="C6102" s="4" t="s">
        <v>1328</v>
      </c>
      <c r="D6102" s="4" t="s">
        <v>36</v>
      </c>
      <c r="E6102" s="4" t="s">
        <v>3827</v>
      </c>
      <c r="F6102" s="4" t="s">
        <v>8811</v>
      </c>
      <c r="G6102" s="4" t="s">
        <v>2227</v>
      </c>
      <c r="H6102" s="4" t="s">
        <v>8812</v>
      </c>
      <c r="I6102" s="4"/>
      <c r="J6102" s="4" t="s">
        <v>1446</v>
      </c>
      <c r="K6102" s="4" t="n">
        <v>60</v>
      </c>
      <c r="L6102" s="10" t="n">
        <v>1.36</v>
      </c>
      <c r="M6102" s="10" t="n">
        <v>0.3</v>
      </c>
      <c r="N6102" s="11" t="s">
        <v>103</v>
      </c>
      <c r="O6102" s="11" t="s">
        <v>103</v>
      </c>
      <c r="P6102" s="11" t="s">
        <v>103</v>
      </c>
      <c r="Q6102" s="11" t="s">
        <v>103</v>
      </c>
      <c r="R6102" s="4"/>
    </row>
    <row r="6103" customFormat="false" ht="15" hidden="false" customHeight="false" outlineLevel="0" collapsed="false">
      <c r="A6103" s="4" t="s">
        <v>8813</v>
      </c>
      <c r="B6103" s="4" t="n">
        <v>17</v>
      </c>
      <c r="C6103" s="4" t="s">
        <v>1328</v>
      </c>
      <c r="D6103" s="4" t="s">
        <v>36</v>
      </c>
      <c r="E6103" s="4" t="s">
        <v>3827</v>
      </c>
      <c r="F6103" s="4" t="s">
        <v>8811</v>
      </c>
      <c r="G6103" s="4" t="s">
        <v>2227</v>
      </c>
      <c r="H6103" s="4" t="s">
        <v>8812</v>
      </c>
      <c r="I6103" s="4"/>
      <c r="J6103" s="4" t="s">
        <v>1446</v>
      </c>
      <c r="K6103" s="4" t="n">
        <v>60</v>
      </c>
      <c r="L6103" s="10" t="n">
        <v>1.36</v>
      </c>
      <c r="M6103" s="10" t="n">
        <v>0.3</v>
      </c>
      <c r="N6103" s="11" t="s">
        <v>103</v>
      </c>
      <c r="O6103" s="11" t="s">
        <v>103</v>
      </c>
      <c r="P6103" s="11" t="s">
        <v>103</v>
      </c>
      <c r="Q6103" s="11" t="s">
        <v>103</v>
      </c>
      <c r="R6103" s="4"/>
    </row>
    <row r="6104" customFormat="false" ht="15" hidden="false" customHeight="false" outlineLevel="0" collapsed="false">
      <c r="A6104" s="4" t="s">
        <v>8814</v>
      </c>
      <c r="B6104" s="4" t="n">
        <v>17</v>
      </c>
      <c r="C6104" s="4" t="s">
        <v>1328</v>
      </c>
      <c r="D6104" s="4" t="s">
        <v>36</v>
      </c>
      <c r="E6104" s="4" t="s">
        <v>3827</v>
      </c>
      <c r="F6104" s="4" t="s">
        <v>6416</v>
      </c>
      <c r="G6104" s="4" t="s">
        <v>2227</v>
      </c>
      <c r="H6104" s="4" t="s">
        <v>8812</v>
      </c>
      <c r="I6104" s="4"/>
      <c r="J6104" s="4" t="s">
        <v>1446</v>
      </c>
      <c r="K6104" s="4" t="n">
        <v>60</v>
      </c>
      <c r="L6104" s="10" t="n">
        <v>1.36</v>
      </c>
      <c r="M6104" s="10" t="n">
        <v>0.3</v>
      </c>
      <c r="N6104" s="11" t="s">
        <v>103</v>
      </c>
      <c r="O6104" s="11" t="s">
        <v>103</v>
      </c>
      <c r="P6104" s="11" t="s">
        <v>103</v>
      </c>
      <c r="Q6104" s="11" t="s">
        <v>103</v>
      </c>
      <c r="R6104" s="4"/>
    </row>
    <row r="6105" customFormat="false" ht="15" hidden="false" customHeight="false" outlineLevel="0" collapsed="false">
      <c r="A6105" s="4" t="s">
        <v>8815</v>
      </c>
      <c r="B6105" s="4" t="n">
        <v>17</v>
      </c>
      <c r="C6105" s="4" t="s">
        <v>1328</v>
      </c>
      <c r="D6105" s="4" t="s">
        <v>36</v>
      </c>
      <c r="E6105" s="4" t="s">
        <v>3827</v>
      </c>
      <c r="F6105" s="4" t="s">
        <v>8816</v>
      </c>
      <c r="G6105" s="4" t="s">
        <v>8770</v>
      </c>
      <c r="H6105" s="4" t="s">
        <v>8817</v>
      </c>
      <c r="I6105" s="4"/>
      <c r="J6105" s="4" t="s">
        <v>1446</v>
      </c>
      <c r="K6105" s="4" t="n">
        <v>60</v>
      </c>
      <c r="L6105" s="10" t="n">
        <v>1.36</v>
      </c>
      <c r="M6105" s="10" t="n">
        <v>0.3</v>
      </c>
      <c r="N6105" s="11" t="s">
        <v>103</v>
      </c>
      <c r="O6105" s="11" t="s">
        <v>103</v>
      </c>
      <c r="P6105" s="11" t="s">
        <v>103</v>
      </c>
      <c r="Q6105" s="11" t="s">
        <v>103</v>
      </c>
      <c r="R6105" s="4"/>
    </row>
    <row r="6106" customFormat="false" ht="15" hidden="false" customHeight="false" outlineLevel="0" collapsed="false">
      <c r="A6106" s="4" t="s">
        <v>8818</v>
      </c>
      <c r="B6106" s="4" t="n">
        <v>17</v>
      </c>
      <c r="C6106" s="4" t="s">
        <v>1328</v>
      </c>
      <c r="D6106" s="4" t="s">
        <v>36</v>
      </c>
      <c r="E6106" s="4" t="s">
        <v>3827</v>
      </c>
      <c r="F6106" s="4" t="s">
        <v>8819</v>
      </c>
      <c r="G6106" s="4" t="s">
        <v>8820</v>
      </c>
      <c r="H6106" s="4" t="s">
        <v>8817</v>
      </c>
      <c r="I6106" s="4"/>
      <c r="J6106" s="4" t="s">
        <v>1446</v>
      </c>
      <c r="K6106" s="4" t="n">
        <v>60</v>
      </c>
      <c r="L6106" s="10" t="n">
        <v>1.36</v>
      </c>
      <c r="M6106" s="10" t="n">
        <v>0.3</v>
      </c>
      <c r="N6106" s="11" t="s">
        <v>103</v>
      </c>
      <c r="O6106" s="11" t="s">
        <v>103</v>
      </c>
      <c r="P6106" s="11" t="s">
        <v>103</v>
      </c>
      <c r="Q6106" s="11" t="s">
        <v>103</v>
      </c>
      <c r="R6106" s="4"/>
    </row>
    <row r="6107" customFormat="false" ht="15" hidden="false" customHeight="false" outlineLevel="0" collapsed="false">
      <c r="A6107" s="4" t="s">
        <v>8821</v>
      </c>
      <c r="B6107" s="4" t="n">
        <v>17</v>
      </c>
      <c r="C6107" s="4" t="s">
        <v>1328</v>
      </c>
      <c r="D6107" s="4" t="s">
        <v>36</v>
      </c>
      <c r="E6107" s="4" t="s">
        <v>3827</v>
      </c>
      <c r="F6107" s="4" t="s">
        <v>6764</v>
      </c>
      <c r="G6107" s="4" t="s">
        <v>1884</v>
      </c>
      <c r="H6107" s="4" t="s">
        <v>8822</v>
      </c>
      <c r="I6107" s="4"/>
      <c r="J6107" s="4" t="s">
        <v>1446</v>
      </c>
      <c r="K6107" s="4" t="n">
        <v>60</v>
      </c>
      <c r="L6107" s="10" t="n">
        <v>1.36</v>
      </c>
      <c r="M6107" s="10" t="n">
        <v>0.3</v>
      </c>
      <c r="N6107" s="11" t="s">
        <v>103</v>
      </c>
      <c r="O6107" s="11" t="s">
        <v>103</v>
      </c>
      <c r="P6107" s="11" t="s">
        <v>103</v>
      </c>
      <c r="Q6107" s="11" t="s">
        <v>103</v>
      </c>
      <c r="R6107" s="4"/>
    </row>
    <row r="6108" customFormat="false" ht="15" hidden="false" customHeight="false" outlineLevel="0" collapsed="false">
      <c r="A6108" s="4" t="s">
        <v>8823</v>
      </c>
      <c r="B6108" s="4" t="n">
        <v>17</v>
      </c>
      <c r="C6108" s="4" t="s">
        <v>1328</v>
      </c>
      <c r="D6108" s="4" t="s">
        <v>36</v>
      </c>
      <c r="E6108" s="4" t="s">
        <v>3827</v>
      </c>
      <c r="F6108" s="4" t="s">
        <v>6764</v>
      </c>
      <c r="G6108" s="4" t="s">
        <v>1884</v>
      </c>
      <c r="H6108" s="4" t="s">
        <v>8822</v>
      </c>
      <c r="I6108" s="4"/>
      <c r="J6108" s="4" t="s">
        <v>1446</v>
      </c>
      <c r="K6108" s="4" t="n">
        <v>60</v>
      </c>
      <c r="L6108" s="10" t="n">
        <v>1.36</v>
      </c>
      <c r="M6108" s="10" t="n">
        <v>0.3</v>
      </c>
      <c r="N6108" s="11" t="s">
        <v>103</v>
      </c>
      <c r="O6108" s="11" t="s">
        <v>103</v>
      </c>
      <c r="P6108" s="11" t="s">
        <v>103</v>
      </c>
      <c r="Q6108" s="11" t="s">
        <v>103</v>
      </c>
      <c r="R6108" s="4"/>
    </row>
    <row r="6109" customFormat="false" ht="15" hidden="false" customHeight="false" outlineLevel="0" collapsed="false">
      <c r="A6109" s="4" t="s">
        <v>8824</v>
      </c>
      <c r="B6109" s="4" t="n">
        <v>17</v>
      </c>
      <c r="C6109" s="4" t="s">
        <v>1328</v>
      </c>
      <c r="D6109" s="4" t="s">
        <v>36</v>
      </c>
      <c r="E6109" s="4" t="s">
        <v>3827</v>
      </c>
      <c r="F6109" s="4" t="s">
        <v>6764</v>
      </c>
      <c r="G6109" s="4" t="s">
        <v>1884</v>
      </c>
      <c r="H6109" s="4" t="s">
        <v>8822</v>
      </c>
      <c r="I6109" s="4"/>
      <c r="J6109" s="4" t="s">
        <v>1446</v>
      </c>
      <c r="K6109" s="4" t="n">
        <v>60</v>
      </c>
      <c r="L6109" s="10" t="n">
        <v>1.36</v>
      </c>
      <c r="M6109" s="10" t="n">
        <v>0.3</v>
      </c>
      <c r="N6109" s="11" t="s">
        <v>103</v>
      </c>
      <c r="O6109" s="11" t="s">
        <v>103</v>
      </c>
      <c r="P6109" s="11" t="s">
        <v>103</v>
      </c>
      <c r="Q6109" s="11" t="s">
        <v>103</v>
      </c>
      <c r="R6109" s="4"/>
    </row>
    <row r="6110" customFormat="false" ht="15" hidden="false" customHeight="false" outlineLevel="0" collapsed="false">
      <c r="A6110" s="4" t="s">
        <v>8825</v>
      </c>
      <c r="B6110" s="4" t="n">
        <v>17</v>
      </c>
      <c r="C6110" s="4" t="s">
        <v>1328</v>
      </c>
      <c r="D6110" s="4" t="s">
        <v>36</v>
      </c>
      <c r="E6110" s="4" t="s">
        <v>3827</v>
      </c>
      <c r="F6110" s="4" t="s">
        <v>6764</v>
      </c>
      <c r="G6110" s="4" t="s">
        <v>1884</v>
      </c>
      <c r="H6110" s="4" t="s">
        <v>8822</v>
      </c>
      <c r="I6110" s="4"/>
      <c r="J6110" s="4" t="s">
        <v>1446</v>
      </c>
      <c r="K6110" s="4" t="n">
        <v>60</v>
      </c>
      <c r="L6110" s="10" t="n">
        <v>1.36</v>
      </c>
      <c r="M6110" s="10" t="n">
        <v>0.3</v>
      </c>
      <c r="N6110" s="11" t="s">
        <v>103</v>
      </c>
      <c r="O6110" s="11" t="s">
        <v>103</v>
      </c>
      <c r="P6110" s="11" t="s">
        <v>103</v>
      </c>
      <c r="Q6110" s="11" t="s">
        <v>103</v>
      </c>
      <c r="R6110" s="4"/>
    </row>
    <row r="6111" customFormat="false" ht="15" hidden="false" customHeight="false" outlineLevel="0" collapsed="false">
      <c r="A6111" s="4" t="s">
        <v>8826</v>
      </c>
      <c r="B6111" s="4" t="n">
        <v>17</v>
      </c>
      <c r="C6111" s="4" t="s">
        <v>1328</v>
      </c>
      <c r="D6111" s="4" t="s">
        <v>36</v>
      </c>
      <c r="E6111" s="4" t="s">
        <v>3827</v>
      </c>
      <c r="F6111" s="4" t="s">
        <v>6764</v>
      </c>
      <c r="G6111" s="4" t="s">
        <v>1884</v>
      </c>
      <c r="H6111" s="4" t="s">
        <v>8822</v>
      </c>
      <c r="I6111" s="4"/>
      <c r="J6111" s="4" t="s">
        <v>1446</v>
      </c>
      <c r="K6111" s="4" t="n">
        <v>60</v>
      </c>
      <c r="L6111" s="10" t="n">
        <v>1.36</v>
      </c>
      <c r="M6111" s="10" t="n">
        <v>0.3</v>
      </c>
      <c r="N6111" s="11" t="s">
        <v>103</v>
      </c>
      <c r="O6111" s="11" t="s">
        <v>103</v>
      </c>
      <c r="P6111" s="11" t="s">
        <v>103</v>
      </c>
      <c r="Q6111" s="11" t="s">
        <v>103</v>
      </c>
      <c r="R6111" s="4"/>
    </row>
    <row r="6112" customFormat="false" ht="15" hidden="false" customHeight="false" outlineLevel="0" collapsed="false">
      <c r="A6112" s="4" t="s">
        <v>8827</v>
      </c>
      <c r="B6112" s="4" t="n">
        <v>17</v>
      </c>
      <c r="C6112" s="4" t="s">
        <v>1328</v>
      </c>
      <c r="D6112" s="4" t="s">
        <v>36</v>
      </c>
      <c r="E6112" s="4" t="s">
        <v>3827</v>
      </c>
      <c r="F6112" s="4" t="s">
        <v>8828</v>
      </c>
      <c r="G6112" s="4" t="s">
        <v>1884</v>
      </c>
      <c r="H6112" s="4" t="s">
        <v>8822</v>
      </c>
      <c r="I6112" s="4"/>
      <c r="J6112" s="4" t="s">
        <v>1446</v>
      </c>
      <c r="K6112" s="4" t="n">
        <v>60</v>
      </c>
      <c r="L6112" s="10" t="n">
        <v>1.36</v>
      </c>
      <c r="M6112" s="10" t="n">
        <v>0.3</v>
      </c>
      <c r="N6112" s="11" t="s">
        <v>103</v>
      </c>
      <c r="O6112" s="11" t="s">
        <v>103</v>
      </c>
      <c r="P6112" s="11" t="s">
        <v>103</v>
      </c>
      <c r="Q6112" s="11" t="s">
        <v>103</v>
      </c>
      <c r="R6112" s="4"/>
    </row>
    <row r="6113" customFormat="false" ht="15" hidden="false" customHeight="false" outlineLevel="0" collapsed="false">
      <c r="A6113" s="4" t="s">
        <v>8829</v>
      </c>
      <c r="B6113" s="4" t="n">
        <v>17</v>
      </c>
      <c r="C6113" s="4" t="s">
        <v>1328</v>
      </c>
      <c r="D6113" s="4" t="s">
        <v>36</v>
      </c>
      <c r="E6113" s="4" t="s">
        <v>3827</v>
      </c>
      <c r="F6113" s="4" t="s">
        <v>8830</v>
      </c>
      <c r="G6113" s="4" t="s">
        <v>3253</v>
      </c>
      <c r="H6113" s="4" t="s">
        <v>8831</v>
      </c>
      <c r="I6113" s="4"/>
      <c r="J6113" s="4" t="s">
        <v>8832</v>
      </c>
      <c r="K6113" s="4" t="n">
        <v>60</v>
      </c>
      <c r="L6113" s="10" t="n">
        <v>1.36</v>
      </c>
      <c r="M6113" s="10" t="n">
        <v>0.3</v>
      </c>
      <c r="N6113" s="11" t="s">
        <v>103</v>
      </c>
      <c r="O6113" s="11" t="s">
        <v>103</v>
      </c>
      <c r="P6113" s="11" t="s">
        <v>103</v>
      </c>
      <c r="Q6113" s="11" t="s">
        <v>103</v>
      </c>
      <c r="R6113" s="4"/>
    </row>
    <row r="6114" customFormat="false" ht="15" hidden="false" customHeight="false" outlineLevel="0" collapsed="false">
      <c r="A6114" s="4" t="s">
        <v>8833</v>
      </c>
      <c r="B6114" s="4" t="n">
        <v>17</v>
      </c>
      <c r="C6114" s="4" t="s">
        <v>1328</v>
      </c>
      <c r="D6114" s="4" t="s">
        <v>36</v>
      </c>
      <c r="E6114" s="4" t="s">
        <v>3827</v>
      </c>
      <c r="F6114" s="4" t="s">
        <v>8834</v>
      </c>
      <c r="G6114" s="4" t="s">
        <v>3253</v>
      </c>
      <c r="H6114" s="4" t="s">
        <v>8831</v>
      </c>
      <c r="I6114" s="4"/>
      <c r="J6114" s="4" t="s">
        <v>8832</v>
      </c>
      <c r="K6114" s="4" t="n">
        <v>60</v>
      </c>
      <c r="L6114" s="10" t="n">
        <v>1.36</v>
      </c>
      <c r="M6114" s="10" t="n">
        <v>0.3</v>
      </c>
      <c r="N6114" s="11" t="s">
        <v>103</v>
      </c>
      <c r="O6114" s="11" t="s">
        <v>103</v>
      </c>
      <c r="P6114" s="11" t="s">
        <v>103</v>
      </c>
      <c r="Q6114" s="11" t="s">
        <v>103</v>
      </c>
      <c r="R6114" s="4"/>
    </row>
    <row r="6115" customFormat="false" ht="15" hidden="false" customHeight="false" outlineLevel="0" collapsed="false">
      <c r="A6115" s="4" t="s">
        <v>8835</v>
      </c>
      <c r="B6115" s="4" t="n">
        <v>17</v>
      </c>
      <c r="C6115" s="4" t="s">
        <v>1328</v>
      </c>
      <c r="D6115" s="4" t="s">
        <v>36</v>
      </c>
      <c r="E6115" s="4" t="s">
        <v>3827</v>
      </c>
      <c r="F6115" s="4" t="s">
        <v>8836</v>
      </c>
      <c r="G6115" s="4" t="s">
        <v>3253</v>
      </c>
      <c r="H6115" s="4" t="s">
        <v>8831</v>
      </c>
      <c r="I6115" s="4"/>
      <c r="J6115" s="4" t="s">
        <v>8832</v>
      </c>
      <c r="K6115" s="4" t="n">
        <v>60</v>
      </c>
      <c r="L6115" s="10" t="n">
        <v>1.36</v>
      </c>
      <c r="M6115" s="10" t="n">
        <v>0.3</v>
      </c>
      <c r="N6115" s="11" t="s">
        <v>103</v>
      </c>
      <c r="O6115" s="11" t="s">
        <v>103</v>
      </c>
      <c r="P6115" s="11" t="s">
        <v>103</v>
      </c>
      <c r="Q6115" s="11" t="s">
        <v>103</v>
      </c>
      <c r="R6115" s="4"/>
    </row>
    <row r="6116" customFormat="false" ht="15" hidden="false" customHeight="false" outlineLevel="0" collapsed="false">
      <c r="A6116" s="4" t="s">
        <v>8837</v>
      </c>
      <c r="B6116" s="4" t="n">
        <v>17</v>
      </c>
      <c r="C6116" s="4" t="s">
        <v>1328</v>
      </c>
      <c r="D6116" s="4" t="s">
        <v>36</v>
      </c>
      <c r="E6116" s="4" t="s">
        <v>3827</v>
      </c>
      <c r="F6116" s="4" t="s">
        <v>8836</v>
      </c>
      <c r="G6116" s="4" t="s">
        <v>3253</v>
      </c>
      <c r="H6116" s="4" t="s">
        <v>8831</v>
      </c>
      <c r="I6116" s="4"/>
      <c r="J6116" s="4" t="s">
        <v>8832</v>
      </c>
      <c r="K6116" s="4" t="n">
        <v>60</v>
      </c>
      <c r="L6116" s="10" t="n">
        <v>1.36</v>
      </c>
      <c r="M6116" s="10" t="n">
        <v>0.3</v>
      </c>
      <c r="N6116" s="11" t="s">
        <v>103</v>
      </c>
      <c r="O6116" s="11" t="s">
        <v>103</v>
      </c>
      <c r="P6116" s="11" t="s">
        <v>103</v>
      </c>
      <c r="Q6116" s="11" t="s">
        <v>103</v>
      </c>
      <c r="R6116" s="4"/>
    </row>
    <row r="6117" customFormat="false" ht="15" hidden="false" customHeight="false" outlineLevel="0" collapsed="false">
      <c r="A6117" s="4" t="s">
        <v>8838</v>
      </c>
      <c r="B6117" s="4" t="n">
        <v>17</v>
      </c>
      <c r="C6117" s="4" t="s">
        <v>1328</v>
      </c>
      <c r="D6117" s="4" t="s">
        <v>36</v>
      </c>
      <c r="E6117" s="4" t="s">
        <v>3827</v>
      </c>
      <c r="F6117" s="4" t="s">
        <v>8836</v>
      </c>
      <c r="G6117" s="4" t="s">
        <v>3253</v>
      </c>
      <c r="H6117" s="4" t="s">
        <v>8831</v>
      </c>
      <c r="I6117" s="4"/>
      <c r="J6117" s="4" t="s">
        <v>8832</v>
      </c>
      <c r="K6117" s="4" t="n">
        <v>60</v>
      </c>
      <c r="L6117" s="10" t="n">
        <v>1.36</v>
      </c>
      <c r="M6117" s="10" t="n">
        <v>0.3</v>
      </c>
      <c r="N6117" s="11" t="s">
        <v>103</v>
      </c>
      <c r="O6117" s="11" t="s">
        <v>103</v>
      </c>
      <c r="P6117" s="11" t="s">
        <v>103</v>
      </c>
      <c r="Q6117" s="11" t="s">
        <v>103</v>
      </c>
      <c r="R6117" s="4"/>
    </row>
    <row r="6118" customFormat="false" ht="15" hidden="false" customHeight="false" outlineLevel="0" collapsed="false">
      <c r="A6118" s="4" t="s">
        <v>8839</v>
      </c>
      <c r="B6118" s="4" t="n">
        <v>17</v>
      </c>
      <c r="C6118" s="4" t="s">
        <v>1328</v>
      </c>
      <c r="D6118" s="4" t="s">
        <v>36</v>
      </c>
      <c r="E6118" s="4" t="s">
        <v>3827</v>
      </c>
      <c r="F6118" s="4" t="s">
        <v>8834</v>
      </c>
      <c r="G6118" s="4" t="s">
        <v>3253</v>
      </c>
      <c r="H6118" s="4" t="s">
        <v>8831</v>
      </c>
      <c r="I6118" s="4"/>
      <c r="J6118" s="4" t="s">
        <v>8832</v>
      </c>
      <c r="K6118" s="4" t="n">
        <v>60</v>
      </c>
      <c r="L6118" s="10" t="n">
        <v>1.36</v>
      </c>
      <c r="M6118" s="10" t="n">
        <v>0.3</v>
      </c>
      <c r="N6118" s="11" t="s">
        <v>103</v>
      </c>
      <c r="O6118" s="11" t="s">
        <v>103</v>
      </c>
      <c r="P6118" s="11" t="s">
        <v>103</v>
      </c>
      <c r="Q6118" s="11" t="s">
        <v>103</v>
      </c>
      <c r="R6118" s="4"/>
    </row>
    <row r="6119" customFormat="false" ht="15" hidden="false" customHeight="false" outlineLevel="0" collapsed="false">
      <c r="A6119" s="4" t="s">
        <v>8840</v>
      </c>
      <c r="B6119" s="4" t="n">
        <v>17</v>
      </c>
      <c r="C6119" s="4" t="s">
        <v>1328</v>
      </c>
      <c r="D6119" s="4" t="s">
        <v>36</v>
      </c>
      <c r="E6119" s="4" t="s">
        <v>3827</v>
      </c>
      <c r="F6119" s="4" t="s">
        <v>8834</v>
      </c>
      <c r="G6119" s="4" t="s">
        <v>3253</v>
      </c>
      <c r="H6119" s="4" t="s">
        <v>8831</v>
      </c>
      <c r="I6119" s="4"/>
      <c r="J6119" s="4" t="s">
        <v>8832</v>
      </c>
      <c r="K6119" s="4" t="n">
        <v>60</v>
      </c>
      <c r="L6119" s="10" t="n">
        <v>1.36</v>
      </c>
      <c r="M6119" s="10" t="n">
        <v>0.3</v>
      </c>
      <c r="N6119" s="11" t="s">
        <v>103</v>
      </c>
      <c r="O6119" s="11" t="s">
        <v>103</v>
      </c>
      <c r="P6119" s="11" t="s">
        <v>103</v>
      </c>
      <c r="Q6119" s="11" t="s">
        <v>103</v>
      </c>
      <c r="R6119" s="4"/>
    </row>
    <row r="6120" customFormat="false" ht="15" hidden="false" customHeight="false" outlineLevel="0" collapsed="false">
      <c r="A6120" s="4" t="s">
        <v>8841</v>
      </c>
      <c r="B6120" s="4" t="n">
        <v>17</v>
      </c>
      <c r="C6120" s="4" t="s">
        <v>1328</v>
      </c>
      <c r="D6120" s="4" t="s">
        <v>36</v>
      </c>
      <c r="E6120" s="4" t="s">
        <v>3827</v>
      </c>
      <c r="F6120" s="4" t="s">
        <v>8836</v>
      </c>
      <c r="G6120" s="4" t="s">
        <v>3253</v>
      </c>
      <c r="H6120" s="4" t="s">
        <v>8831</v>
      </c>
      <c r="I6120" s="4"/>
      <c r="J6120" s="4" t="s">
        <v>8832</v>
      </c>
      <c r="K6120" s="4" t="n">
        <v>60</v>
      </c>
      <c r="L6120" s="10" t="n">
        <v>1.36</v>
      </c>
      <c r="M6120" s="10" t="n">
        <v>0.3</v>
      </c>
      <c r="N6120" s="11" t="s">
        <v>103</v>
      </c>
      <c r="O6120" s="11" t="s">
        <v>103</v>
      </c>
      <c r="P6120" s="11" t="s">
        <v>103</v>
      </c>
      <c r="Q6120" s="11" t="s">
        <v>103</v>
      </c>
      <c r="R6120" s="4"/>
    </row>
    <row r="6121" customFormat="false" ht="15" hidden="false" customHeight="false" outlineLevel="0" collapsed="false">
      <c r="A6121" s="4" t="s">
        <v>8842</v>
      </c>
      <c r="B6121" s="4" t="n">
        <v>17</v>
      </c>
      <c r="C6121" s="4" t="s">
        <v>1328</v>
      </c>
      <c r="D6121" s="4" t="s">
        <v>36</v>
      </c>
      <c r="E6121" s="4" t="s">
        <v>3827</v>
      </c>
      <c r="F6121" s="4" t="s">
        <v>8836</v>
      </c>
      <c r="G6121" s="4" t="s">
        <v>3253</v>
      </c>
      <c r="H6121" s="4" t="s">
        <v>8831</v>
      </c>
      <c r="I6121" s="4"/>
      <c r="J6121" s="4" t="s">
        <v>8832</v>
      </c>
      <c r="K6121" s="4" t="n">
        <v>60</v>
      </c>
      <c r="L6121" s="10" t="n">
        <v>1.36</v>
      </c>
      <c r="M6121" s="10" t="n">
        <v>0.3</v>
      </c>
      <c r="N6121" s="11" t="s">
        <v>103</v>
      </c>
      <c r="O6121" s="11" t="s">
        <v>103</v>
      </c>
      <c r="P6121" s="11" t="s">
        <v>103</v>
      </c>
      <c r="Q6121" s="11" t="s">
        <v>103</v>
      </c>
      <c r="R6121" s="4"/>
    </row>
    <row r="6122" customFormat="false" ht="15" hidden="false" customHeight="false" outlineLevel="0" collapsed="false">
      <c r="A6122" s="4" t="s">
        <v>8843</v>
      </c>
      <c r="B6122" s="4" t="n">
        <v>17</v>
      </c>
      <c r="C6122" s="4" t="s">
        <v>1328</v>
      </c>
      <c r="D6122" s="4" t="s">
        <v>36</v>
      </c>
      <c r="E6122" s="4" t="s">
        <v>3827</v>
      </c>
      <c r="F6122" s="4" t="s">
        <v>8834</v>
      </c>
      <c r="G6122" s="4"/>
      <c r="H6122" s="4" t="s">
        <v>8844</v>
      </c>
      <c r="I6122" s="4"/>
      <c r="J6122" s="4" t="s">
        <v>8832</v>
      </c>
      <c r="K6122" s="4" t="n">
        <v>60</v>
      </c>
      <c r="L6122" s="10" t="n">
        <v>1.36</v>
      </c>
      <c r="M6122" s="10" t="n">
        <v>0.3</v>
      </c>
      <c r="N6122" s="11" t="s">
        <v>103</v>
      </c>
      <c r="O6122" s="11" t="s">
        <v>103</v>
      </c>
      <c r="P6122" s="11" t="s">
        <v>103</v>
      </c>
      <c r="Q6122" s="11" t="s">
        <v>103</v>
      </c>
      <c r="R6122" s="4"/>
    </row>
    <row r="6123" customFormat="false" ht="15" hidden="false" customHeight="false" outlineLevel="0" collapsed="false">
      <c r="A6123" s="4" t="s">
        <v>8845</v>
      </c>
      <c r="B6123" s="4" t="n">
        <v>17</v>
      </c>
      <c r="C6123" s="4" t="s">
        <v>1328</v>
      </c>
      <c r="D6123" s="4" t="s">
        <v>36</v>
      </c>
      <c r="E6123" s="4" t="s">
        <v>3827</v>
      </c>
      <c r="F6123" s="4" t="s">
        <v>8846</v>
      </c>
      <c r="G6123" s="4"/>
      <c r="H6123" s="4" t="s">
        <v>8844</v>
      </c>
      <c r="I6123" s="4"/>
      <c r="J6123" s="4" t="s">
        <v>8832</v>
      </c>
      <c r="K6123" s="4" t="n">
        <v>60</v>
      </c>
      <c r="L6123" s="10" t="n">
        <v>1.36</v>
      </c>
      <c r="M6123" s="10" t="n">
        <v>0.3</v>
      </c>
      <c r="N6123" s="11" t="s">
        <v>103</v>
      </c>
      <c r="O6123" s="11" t="s">
        <v>103</v>
      </c>
      <c r="P6123" s="11" t="s">
        <v>103</v>
      </c>
      <c r="Q6123" s="11" t="s">
        <v>103</v>
      </c>
      <c r="R6123" s="4"/>
    </row>
    <row r="6124" customFormat="false" ht="15" hidden="false" customHeight="false" outlineLevel="0" collapsed="false">
      <c r="A6124" s="4" t="s">
        <v>8847</v>
      </c>
      <c r="B6124" s="4" t="n">
        <v>17</v>
      </c>
      <c r="C6124" s="4" t="s">
        <v>1328</v>
      </c>
      <c r="D6124" s="4" t="s">
        <v>36</v>
      </c>
      <c r="E6124" s="4" t="s">
        <v>3827</v>
      </c>
      <c r="F6124" s="4" t="s">
        <v>8834</v>
      </c>
      <c r="G6124" s="4"/>
      <c r="H6124" s="4" t="s">
        <v>8844</v>
      </c>
      <c r="I6124" s="4"/>
      <c r="J6124" s="4" t="s">
        <v>8832</v>
      </c>
      <c r="K6124" s="4" t="n">
        <v>60</v>
      </c>
      <c r="L6124" s="10" t="n">
        <v>1.36</v>
      </c>
      <c r="M6124" s="10" t="n">
        <v>0.3</v>
      </c>
      <c r="N6124" s="11" t="s">
        <v>103</v>
      </c>
      <c r="O6124" s="11" t="s">
        <v>103</v>
      </c>
      <c r="P6124" s="11" t="s">
        <v>103</v>
      </c>
      <c r="Q6124" s="11" t="s">
        <v>103</v>
      </c>
      <c r="R6124" s="4"/>
    </row>
    <row r="6125" customFormat="false" ht="15" hidden="false" customHeight="false" outlineLevel="0" collapsed="false">
      <c r="A6125" s="4" t="s">
        <v>8848</v>
      </c>
      <c r="B6125" s="4" t="n">
        <v>17</v>
      </c>
      <c r="C6125" s="4" t="s">
        <v>1328</v>
      </c>
      <c r="D6125" s="4" t="s">
        <v>36</v>
      </c>
      <c r="E6125" s="4" t="s">
        <v>3827</v>
      </c>
      <c r="F6125" s="4" t="s">
        <v>8834</v>
      </c>
      <c r="G6125" s="4"/>
      <c r="H6125" s="4" t="s">
        <v>8844</v>
      </c>
      <c r="I6125" s="4"/>
      <c r="J6125" s="4" t="s">
        <v>8832</v>
      </c>
      <c r="K6125" s="4" t="n">
        <v>60</v>
      </c>
      <c r="L6125" s="10" t="n">
        <v>1.36</v>
      </c>
      <c r="M6125" s="10" t="n">
        <v>0.3</v>
      </c>
      <c r="N6125" s="11" t="s">
        <v>103</v>
      </c>
      <c r="O6125" s="11" t="s">
        <v>103</v>
      </c>
      <c r="P6125" s="11" t="s">
        <v>103</v>
      </c>
      <c r="Q6125" s="11" t="s">
        <v>103</v>
      </c>
      <c r="R6125" s="4"/>
    </row>
    <row r="6126" customFormat="false" ht="15" hidden="false" customHeight="false" outlineLevel="0" collapsed="false">
      <c r="A6126" s="4" t="s">
        <v>8849</v>
      </c>
      <c r="B6126" s="4" t="n">
        <v>17</v>
      </c>
      <c r="C6126" s="4" t="s">
        <v>1328</v>
      </c>
      <c r="D6126" s="4" t="s">
        <v>36</v>
      </c>
      <c r="E6126" s="4" t="s">
        <v>3827</v>
      </c>
      <c r="F6126" s="4" t="s">
        <v>8834</v>
      </c>
      <c r="G6126" s="4" t="s">
        <v>3269</v>
      </c>
      <c r="H6126" s="4" t="s">
        <v>8850</v>
      </c>
      <c r="I6126" s="4"/>
      <c r="J6126" s="4" t="s">
        <v>8832</v>
      </c>
      <c r="K6126" s="4" t="n">
        <v>60</v>
      </c>
      <c r="L6126" s="10" t="n">
        <v>1.36</v>
      </c>
      <c r="M6126" s="10" t="n">
        <v>0.3</v>
      </c>
      <c r="N6126" s="11" t="s">
        <v>103</v>
      </c>
      <c r="O6126" s="11" t="s">
        <v>103</v>
      </c>
      <c r="P6126" s="11" t="s">
        <v>103</v>
      </c>
      <c r="Q6126" s="11" t="s">
        <v>103</v>
      </c>
      <c r="R6126" s="4"/>
    </row>
    <row r="6127" customFormat="false" ht="15" hidden="false" customHeight="false" outlineLevel="0" collapsed="false">
      <c r="A6127" s="4" t="s">
        <v>8851</v>
      </c>
      <c r="B6127" s="4" t="n">
        <v>17</v>
      </c>
      <c r="C6127" s="4" t="s">
        <v>1328</v>
      </c>
      <c r="D6127" s="4" t="s">
        <v>36</v>
      </c>
      <c r="E6127" s="4" t="s">
        <v>3827</v>
      </c>
      <c r="F6127" s="4" t="s">
        <v>8834</v>
      </c>
      <c r="G6127" s="4" t="s">
        <v>3269</v>
      </c>
      <c r="H6127" s="4" t="s">
        <v>8850</v>
      </c>
      <c r="I6127" s="4"/>
      <c r="J6127" s="4" t="s">
        <v>8832</v>
      </c>
      <c r="K6127" s="4" t="n">
        <v>60</v>
      </c>
      <c r="L6127" s="10" t="n">
        <v>1.36</v>
      </c>
      <c r="M6127" s="10" t="n">
        <v>0.3</v>
      </c>
      <c r="N6127" s="11" t="s">
        <v>103</v>
      </c>
      <c r="O6127" s="11" t="s">
        <v>103</v>
      </c>
      <c r="P6127" s="11" t="s">
        <v>103</v>
      </c>
      <c r="Q6127" s="11" t="s">
        <v>103</v>
      </c>
      <c r="R6127" s="4"/>
    </row>
    <row r="6128" customFormat="false" ht="15" hidden="false" customHeight="false" outlineLevel="0" collapsed="false">
      <c r="A6128" s="4" t="s">
        <v>8852</v>
      </c>
      <c r="B6128" s="4" t="n">
        <v>17</v>
      </c>
      <c r="C6128" s="4" t="s">
        <v>1328</v>
      </c>
      <c r="D6128" s="4" t="s">
        <v>36</v>
      </c>
      <c r="E6128" s="4" t="s">
        <v>3827</v>
      </c>
      <c r="F6128" s="4" t="s">
        <v>8834</v>
      </c>
      <c r="G6128" s="4" t="s">
        <v>3269</v>
      </c>
      <c r="H6128" s="4" t="s">
        <v>8850</v>
      </c>
      <c r="I6128" s="4"/>
      <c r="J6128" s="4" t="s">
        <v>8832</v>
      </c>
      <c r="K6128" s="4" t="n">
        <v>60</v>
      </c>
      <c r="L6128" s="10" t="n">
        <v>1.36</v>
      </c>
      <c r="M6128" s="10" t="n">
        <v>0.3</v>
      </c>
      <c r="N6128" s="11" t="s">
        <v>103</v>
      </c>
      <c r="O6128" s="11" t="s">
        <v>103</v>
      </c>
      <c r="P6128" s="11" t="s">
        <v>103</v>
      </c>
      <c r="Q6128" s="11" t="s">
        <v>103</v>
      </c>
      <c r="R6128" s="4"/>
    </row>
    <row r="6129" customFormat="false" ht="15" hidden="false" customHeight="false" outlineLevel="0" collapsed="false">
      <c r="A6129" s="4" t="s">
        <v>8853</v>
      </c>
      <c r="B6129" s="4" t="n">
        <v>17</v>
      </c>
      <c r="C6129" s="4" t="s">
        <v>1328</v>
      </c>
      <c r="D6129" s="4" t="s">
        <v>36</v>
      </c>
      <c r="E6129" s="4" t="s">
        <v>3827</v>
      </c>
      <c r="F6129" s="4" t="s">
        <v>8854</v>
      </c>
      <c r="G6129" s="4" t="s">
        <v>3269</v>
      </c>
      <c r="H6129" s="4" t="s">
        <v>8850</v>
      </c>
      <c r="I6129" s="4"/>
      <c r="J6129" s="4" t="s">
        <v>8832</v>
      </c>
      <c r="K6129" s="4" t="n">
        <v>60</v>
      </c>
      <c r="L6129" s="10" t="n">
        <v>1.36</v>
      </c>
      <c r="M6129" s="10" t="n">
        <v>0.3</v>
      </c>
      <c r="N6129" s="11" t="s">
        <v>103</v>
      </c>
      <c r="O6129" s="11" t="s">
        <v>103</v>
      </c>
      <c r="P6129" s="11" t="s">
        <v>103</v>
      </c>
      <c r="Q6129" s="11" t="s">
        <v>103</v>
      </c>
      <c r="R6129" s="4"/>
    </row>
    <row r="6130" customFormat="false" ht="15" hidden="false" customHeight="false" outlineLevel="0" collapsed="false">
      <c r="A6130" s="4" t="s">
        <v>8855</v>
      </c>
      <c r="B6130" s="4" t="n">
        <v>17</v>
      </c>
      <c r="C6130" s="4" t="s">
        <v>1328</v>
      </c>
      <c r="D6130" s="4" t="s">
        <v>36</v>
      </c>
      <c r="E6130" s="4" t="s">
        <v>3827</v>
      </c>
      <c r="F6130" s="4" t="s">
        <v>8834</v>
      </c>
      <c r="G6130" s="4" t="s">
        <v>3269</v>
      </c>
      <c r="H6130" s="4" t="s">
        <v>8850</v>
      </c>
      <c r="I6130" s="4"/>
      <c r="J6130" s="4" t="s">
        <v>8832</v>
      </c>
      <c r="K6130" s="4" t="n">
        <v>60</v>
      </c>
      <c r="L6130" s="10" t="n">
        <v>1.36</v>
      </c>
      <c r="M6130" s="10" t="n">
        <v>0.3</v>
      </c>
      <c r="N6130" s="11" t="s">
        <v>103</v>
      </c>
      <c r="O6130" s="11" t="s">
        <v>103</v>
      </c>
      <c r="P6130" s="11" t="s">
        <v>103</v>
      </c>
      <c r="Q6130" s="11" t="s">
        <v>103</v>
      </c>
      <c r="R6130" s="4"/>
    </row>
    <row r="6131" customFormat="false" ht="15" hidden="false" customHeight="false" outlineLevel="0" collapsed="false">
      <c r="A6131" s="4" t="s">
        <v>8856</v>
      </c>
      <c r="B6131" s="4" t="n">
        <v>17</v>
      </c>
      <c r="C6131" s="4" t="s">
        <v>1328</v>
      </c>
      <c r="D6131" s="4" t="s">
        <v>36</v>
      </c>
      <c r="E6131" s="4" t="s">
        <v>3827</v>
      </c>
      <c r="F6131" s="4" t="s">
        <v>8834</v>
      </c>
      <c r="G6131" s="4" t="s">
        <v>3269</v>
      </c>
      <c r="H6131" s="4" t="s">
        <v>8850</v>
      </c>
      <c r="I6131" s="4"/>
      <c r="J6131" s="4" t="s">
        <v>8832</v>
      </c>
      <c r="K6131" s="4" t="n">
        <v>60</v>
      </c>
      <c r="L6131" s="10" t="n">
        <v>1.36</v>
      </c>
      <c r="M6131" s="10" t="n">
        <v>0.3</v>
      </c>
      <c r="N6131" s="11" t="s">
        <v>103</v>
      </c>
      <c r="O6131" s="11" t="s">
        <v>103</v>
      </c>
      <c r="P6131" s="11" t="s">
        <v>103</v>
      </c>
      <c r="Q6131" s="11" t="s">
        <v>103</v>
      </c>
      <c r="R6131" s="4"/>
    </row>
    <row r="6132" customFormat="false" ht="15" hidden="false" customHeight="false" outlineLevel="0" collapsed="false">
      <c r="A6132" s="4" t="s">
        <v>8857</v>
      </c>
      <c r="B6132" s="4" t="n">
        <v>17</v>
      </c>
      <c r="C6132" s="4" t="s">
        <v>3013</v>
      </c>
      <c r="D6132" s="4" t="s">
        <v>38</v>
      </c>
      <c r="E6132" s="4" t="s">
        <v>3827</v>
      </c>
      <c r="F6132" s="4" t="s">
        <v>4622</v>
      </c>
      <c r="G6132" s="4" t="s">
        <v>8858</v>
      </c>
      <c r="H6132" s="4" t="s">
        <v>3015</v>
      </c>
      <c r="I6132" s="4"/>
      <c r="J6132" s="4" t="s">
        <v>1296</v>
      </c>
      <c r="K6132" s="4" t="n">
        <v>60</v>
      </c>
      <c r="L6132" s="10" t="n">
        <v>0.348</v>
      </c>
      <c r="M6132" s="10" t="n">
        <v>0.17</v>
      </c>
      <c r="N6132" s="11" t="s">
        <v>103</v>
      </c>
      <c r="O6132" s="11" t="s">
        <v>103</v>
      </c>
      <c r="P6132" s="11" t="s">
        <v>103</v>
      </c>
      <c r="Q6132" s="11" t="s">
        <v>103</v>
      </c>
      <c r="R6132" s="4"/>
    </row>
    <row r="6133" customFormat="false" ht="15" hidden="false" customHeight="false" outlineLevel="0" collapsed="false">
      <c r="A6133" s="4" t="s">
        <v>8859</v>
      </c>
      <c r="B6133" s="4" t="n">
        <v>17</v>
      </c>
      <c r="C6133" s="4" t="s">
        <v>3013</v>
      </c>
      <c r="D6133" s="4" t="s">
        <v>38</v>
      </c>
      <c r="E6133" s="4" t="s">
        <v>3827</v>
      </c>
      <c r="F6133" s="4" t="s">
        <v>4600</v>
      </c>
      <c r="G6133" s="4" t="s">
        <v>8858</v>
      </c>
      <c r="H6133" s="4" t="s">
        <v>3022</v>
      </c>
      <c r="I6133" s="4"/>
      <c r="J6133" s="4" t="s">
        <v>1296</v>
      </c>
      <c r="K6133" s="4" t="n">
        <v>60</v>
      </c>
      <c r="L6133" s="10" t="n">
        <v>0.348</v>
      </c>
      <c r="M6133" s="10" t="n">
        <v>0.17</v>
      </c>
      <c r="N6133" s="11" t="s">
        <v>103</v>
      </c>
      <c r="O6133" s="11" t="s">
        <v>103</v>
      </c>
      <c r="P6133" s="11" t="s">
        <v>103</v>
      </c>
      <c r="Q6133" s="11" t="s">
        <v>103</v>
      </c>
      <c r="R6133" s="4"/>
    </row>
    <row r="6134" customFormat="false" ht="15" hidden="false" customHeight="false" outlineLevel="0" collapsed="false">
      <c r="A6134" s="4" t="s">
        <v>8860</v>
      </c>
      <c r="B6134" s="4" t="n">
        <v>17</v>
      </c>
      <c r="C6134" s="4" t="s">
        <v>3013</v>
      </c>
      <c r="D6134" s="4" t="s">
        <v>38</v>
      </c>
      <c r="E6134" s="4" t="s">
        <v>3827</v>
      </c>
      <c r="F6134" s="4" t="s">
        <v>8861</v>
      </c>
      <c r="G6134" s="4" t="s">
        <v>8862</v>
      </c>
      <c r="H6134" s="4" t="s">
        <v>8863</v>
      </c>
      <c r="I6134" s="4"/>
      <c r="J6134" s="4" t="s">
        <v>1296</v>
      </c>
      <c r="K6134" s="4" t="n">
        <v>60</v>
      </c>
      <c r="L6134" s="10" t="n">
        <v>0.348</v>
      </c>
      <c r="M6134" s="10" t="n">
        <v>0.17</v>
      </c>
      <c r="N6134" s="11" t="s">
        <v>103</v>
      </c>
      <c r="O6134" s="11" t="s">
        <v>103</v>
      </c>
      <c r="P6134" s="11" t="s">
        <v>103</v>
      </c>
      <c r="Q6134" s="11" t="s">
        <v>103</v>
      </c>
      <c r="R6134" s="4"/>
    </row>
    <row r="6135" customFormat="false" ht="15" hidden="false" customHeight="false" outlineLevel="0" collapsed="false">
      <c r="A6135" s="4" t="s">
        <v>8864</v>
      </c>
      <c r="B6135" s="4" t="n">
        <v>17</v>
      </c>
      <c r="C6135" s="4" t="s">
        <v>3013</v>
      </c>
      <c r="D6135" s="4" t="s">
        <v>38</v>
      </c>
      <c r="E6135" s="4" t="s">
        <v>3827</v>
      </c>
      <c r="F6135" s="4" t="s">
        <v>5897</v>
      </c>
      <c r="G6135" s="4" t="s">
        <v>3310</v>
      </c>
      <c r="H6135" s="4" t="s">
        <v>8863</v>
      </c>
      <c r="I6135" s="4"/>
      <c r="J6135" s="4" t="s">
        <v>1296</v>
      </c>
      <c r="K6135" s="4" t="n">
        <v>60</v>
      </c>
      <c r="L6135" s="10" t="n">
        <v>0.348</v>
      </c>
      <c r="M6135" s="10" t="n">
        <v>0.17</v>
      </c>
      <c r="N6135" s="11" t="s">
        <v>103</v>
      </c>
      <c r="O6135" s="11" t="s">
        <v>103</v>
      </c>
      <c r="P6135" s="11" t="s">
        <v>103</v>
      </c>
      <c r="Q6135" s="11" t="s">
        <v>103</v>
      </c>
      <c r="R6135" s="4"/>
    </row>
    <row r="6136" customFormat="false" ht="15" hidden="false" customHeight="false" outlineLevel="0" collapsed="false">
      <c r="A6136" s="4" t="s">
        <v>8865</v>
      </c>
      <c r="B6136" s="4" t="n">
        <v>17</v>
      </c>
      <c r="C6136" s="4" t="s">
        <v>3013</v>
      </c>
      <c r="D6136" s="4" t="s">
        <v>38</v>
      </c>
      <c r="E6136" s="4" t="s">
        <v>3827</v>
      </c>
      <c r="F6136" s="4" t="s">
        <v>8866</v>
      </c>
      <c r="G6136" s="4" t="s">
        <v>8867</v>
      </c>
      <c r="H6136" s="4" t="s">
        <v>8868</v>
      </c>
      <c r="I6136" s="4"/>
      <c r="J6136" s="4" t="s">
        <v>1296</v>
      </c>
      <c r="K6136" s="4" t="n">
        <v>60</v>
      </c>
      <c r="L6136" s="10" t="n">
        <v>0.348</v>
      </c>
      <c r="M6136" s="10" t="n">
        <v>0.17</v>
      </c>
      <c r="N6136" s="11" t="s">
        <v>103</v>
      </c>
      <c r="O6136" s="11" t="s">
        <v>103</v>
      </c>
      <c r="P6136" s="11" t="s">
        <v>103</v>
      </c>
      <c r="Q6136" s="11" t="s">
        <v>103</v>
      </c>
      <c r="R6136" s="4"/>
    </row>
    <row r="6137" customFormat="false" ht="15" hidden="false" customHeight="false" outlineLevel="0" collapsed="false">
      <c r="A6137" s="4" t="s">
        <v>8869</v>
      </c>
      <c r="B6137" s="4" t="n">
        <v>17</v>
      </c>
      <c r="C6137" s="4" t="s">
        <v>3013</v>
      </c>
      <c r="D6137" s="4" t="s">
        <v>38</v>
      </c>
      <c r="E6137" s="4" t="s">
        <v>3827</v>
      </c>
      <c r="F6137" s="4" t="s">
        <v>8870</v>
      </c>
      <c r="G6137" s="4" t="s">
        <v>3310</v>
      </c>
      <c r="H6137" s="4" t="s">
        <v>8871</v>
      </c>
      <c r="I6137" s="4"/>
      <c r="J6137" s="4" t="s">
        <v>1296</v>
      </c>
      <c r="K6137" s="4" t="n">
        <v>60</v>
      </c>
      <c r="L6137" s="10" t="n">
        <v>0.348</v>
      </c>
      <c r="M6137" s="10" t="n">
        <v>0.17</v>
      </c>
      <c r="N6137" s="11" t="s">
        <v>103</v>
      </c>
      <c r="O6137" s="11" t="s">
        <v>103</v>
      </c>
      <c r="P6137" s="11" t="s">
        <v>103</v>
      </c>
      <c r="Q6137" s="11" t="s">
        <v>103</v>
      </c>
      <c r="R6137" s="4"/>
    </row>
    <row r="6138" customFormat="false" ht="15" hidden="false" customHeight="false" outlineLevel="0" collapsed="false">
      <c r="A6138" s="4" t="s">
        <v>8872</v>
      </c>
      <c r="B6138" s="4" t="n">
        <v>17</v>
      </c>
      <c r="C6138" s="4" t="s">
        <v>3013</v>
      </c>
      <c r="D6138" s="4" t="s">
        <v>38</v>
      </c>
      <c r="E6138" s="4" t="s">
        <v>3827</v>
      </c>
      <c r="F6138" s="4" t="s">
        <v>8870</v>
      </c>
      <c r="G6138" s="4" t="s">
        <v>3310</v>
      </c>
      <c r="H6138" s="4" t="s">
        <v>8871</v>
      </c>
      <c r="I6138" s="4"/>
      <c r="J6138" s="4" t="s">
        <v>1296</v>
      </c>
      <c r="K6138" s="4" t="n">
        <v>60</v>
      </c>
      <c r="L6138" s="10" t="n">
        <v>0.348</v>
      </c>
      <c r="M6138" s="10" t="n">
        <v>0.17</v>
      </c>
      <c r="N6138" s="11" t="s">
        <v>103</v>
      </c>
      <c r="O6138" s="11" t="s">
        <v>103</v>
      </c>
      <c r="P6138" s="11" t="s">
        <v>103</v>
      </c>
      <c r="Q6138" s="11" t="s">
        <v>103</v>
      </c>
      <c r="R6138" s="4"/>
    </row>
    <row r="6139" customFormat="false" ht="15" hidden="false" customHeight="false" outlineLevel="0" collapsed="false">
      <c r="A6139" s="4" t="s">
        <v>8873</v>
      </c>
      <c r="B6139" s="4" t="n">
        <v>17</v>
      </c>
      <c r="C6139" s="4" t="s">
        <v>3013</v>
      </c>
      <c r="D6139" s="4" t="s">
        <v>38</v>
      </c>
      <c r="E6139" s="4" t="s">
        <v>3827</v>
      </c>
      <c r="F6139" s="4" t="s">
        <v>8530</v>
      </c>
      <c r="G6139" s="4" t="s">
        <v>3310</v>
      </c>
      <c r="H6139" s="4" t="s">
        <v>8868</v>
      </c>
      <c r="I6139" s="4"/>
      <c r="J6139" s="4" t="s">
        <v>1296</v>
      </c>
      <c r="K6139" s="4" t="n">
        <v>60</v>
      </c>
      <c r="L6139" s="10" t="n">
        <v>0.348</v>
      </c>
      <c r="M6139" s="10" t="n">
        <v>0.17</v>
      </c>
      <c r="N6139" s="11" t="s">
        <v>103</v>
      </c>
      <c r="O6139" s="11" t="s">
        <v>103</v>
      </c>
      <c r="P6139" s="11" t="s">
        <v>103</v>
      </c>
      <c r="Q6139" s="11" t="s">
        <v>103</v>
      </c>
      <c r="R6139" s="4"/>
    </row>
    <row r="6140" customFormat="false" ht="15" hidden="false" customHeight="false" outlineLevel="0" collapsed="false">
      <c r="A6140" s="4" t="s">
        <v>8874</v>
      </c>
      <c r="B6140" s="4" t="n">
        <v>17</v>
      </c>
      <c r="C6140" s="4" t="s">
        <v>3013</v>
      </c>
      <c r="D6140" s="4" t="s">
        <v>38</v>
      </c>
      <c r="E6140" s="4" t="s">
        <v>3827</v>
      </c>
      <c r="F6140" s="4" t="s">
        <v>8875</v>
      </c>
      <c r="G6140" s="4" t="s">
        <v>8867</v>
      </c>
      <c r="H6140" s="4" t="s">
        <v>8871</v>
      </c>
      <c r="I6140" s="4"/>
      <c r="J6140" s="4" t="s">
        <v>1296</v>
      </c>
      <c r="K6140" s="4" t="n">
        <v>60</v>
      </c>
      <c r="L6140" s="10" t="n">
        <v>0.348</v>
      </c>
      <c r="M6140" s="10" t="n">
        <v>0.17</v>
      </c>
      <c r="N6140" s="11" t="s">
        <v>103</v>
      </c>
      <c r="O6140" s="11" t="s">
        <v>103</v>
      </c>
      <c r="P6140" s="11" t="s">
        <v>103</v>
      </c>
      <c r="Q6140" s="11" t="s">
        <v>103</v>
      </c>
      <c r="R6140" s="4"/>
    </row>
    <row r="6141" customFormat="false" ht="15" hidden="false" customHeight="false" outlineLevel="0" collapsed="false">
      <c r="A6141" s="4" t="s">
        <v>8876</v>
      </c>
      <c r="B6141" s="4" t="n">
        <v>17</v>
      </c>
      <c r="C6141" s="4" t="s">
        <v>3013</v>
      </c>
      <c r="D6141" s="4" t="s">
        <v>38</v>
      </c>
      <c r="E6141" s="4" t="s">
        <v>3827</v>
      </c>
      <c r="F6141" s="4" t="s">
        <v>8877</v>
      </c>
      <c r="G6141" s="4" t="s">
        <v>3310</v>
      </c>
      <c r="H6141" s="4" t="s">
        <v>8878</v>
      </c>
      <c r="I6141" s="4"/>
      <c r="J6141" s="4" t="s">
        <v>1296</v>
      </c>
      <c r="K6141" s="4" t="n">
        <v>60</v>
      </c>
      <c r="L6141" s="10" t="n">
        <v>0.348</v>
      </c>
      <c r="M6141" s="10" t="n">
        <v>0.17</v>
      </c>
      <c r="N6141" s="11" t="s">
        <v>103</v>
      </c>
      <c r="O6141" s="11" t="s">
        <v>103</v>
      </c>
      <c r="P6141" s="11" t="s">
        <v>103</v>
      </c>
      <c r="Q6141" s="11" t="s">
        <v>103</v>
      </c>
      <c r="R6141" s="4"/>
    </row>
    <row r="6142" customFormat="false" ht="15" hidden="false" customHeight="false" outlineLevel="0" collapsed="false">
      <c r="A6142" s="4" t="s">
        <v>8879</v>
      </c>
      <c r="B6142" s="4" t="n">
        <v>17</v>
      </c>
      <c r="C6142" s="4" t="s">
        <v>3013</v>
      </c>
      <c r="D6142" s="4" t="s">
        <v>38</v>
      </c>
      <c r="E6142" s="4" t="s">
        <v>3827</v>
      </c>
      <c r="F6142" s="4" t="s">
        <v>5006</v>
      </c>
      <c r="G6142" s="4" t="s">
        <v>2989</v>
      </c>
      <c r="H6142" s="4" t="s">
        <v>8880</v>
      </c>
      <c r="I6142" s="4"/>
      <c r="J6142" s="4" t="s">
        <v>1296</v>
      </c>
      <c r="K6142" s="4" t="n">
        <v>60</v>
      </c>
      <c r="L6142" s="10" t="n">
        <v>0.348</v>
      </c>
      <c r="M6142" s="10" t="n">
        <v>0.17</v>
      </c>
      <c r="N6142" s="11" t="s">
        <v>103</v>
      </c>
      <c r="O6142" s="11" t="s">
        <v>103</v>
      </c>
      <c r="P6142" s="11" t="s">
        <v>103</v>
      </c>
      <c r="Q6142" s="11" t="s">
        <v>103</v>
      </c>
      <c r="R6142" s="4"/>
    </row>
    <row r="6143" customFormat="false" ht="15" hidden="false" customHeight="false" outlineLevel="0" collapsed="false">
      <c r="A6143" s="4" t="s">
        <v>8881</v>
      </c>
      <c r="B6143" s="4" t="n">
        <v>17</v>
      </c>
      <c r="C6143" s="4" t="s">
        <v>3013</v>
      </c>
      <c r="D6143" s="4" t="s">
        <v>38</v>
      </c>
      <c r="E6143" s="4" t="s">
        <v>3827</v>
      </c>
      <c r="F6143" s="4" t="s">
        <v>4470</v>
      </c>
      <c r="G6143" s="4" t="s">
        <v>2989</v>
      </c>
      <c r="H6143" s="4" t="s">
        <v>3025</v>
      </c>
      <c r="I6143" s="4"/>
      <c r="J6143" s="4" t="s">
        <v>1296</v>
      </c>
      <c r="K6143" s="4" t="n">
        <v>60</v>
      </c>
      <c r="L6143" s="10" t="n">
        <v>0.348</v>
      </c>
      <c r="M6143" s="10" t="n">
        <v>0.17</v>
      </c>
      <c r="N6143" s="11" t="s">
        <v>103</v>
      </c>
      <c r="O6143" s="11" t="s">
        <v>103</v>
      </c>
      <c r="P6143" s="11" t="s">
        <v>103</v>
      </c>
      <c r="Q6143" s="11" t="s">
        <v>103</v>
      </c>
      <c r="R6143" s="4"/>
    </row>
    <row r="6144" customFormat="false" ht="15" hidden="false" customHeight="false" outlineLevel="0" collapsed="false">
      <c r="A6144" s="4" t="s">
        <v>8882</v>
      </c>
      <c r="B6144" s="4" t="n">
        <v>17</v>
      </c>
      <c r="C6144" s="4" t="s">
        <v>3013</v>
      </c>
      <c r="D6144" s="4" t="s">
        <v>38</v>
      </c>
      <c r="E6144" s="4" t="s">
        <v>3827</v>
      </c>
      <c r="F6144" s="4" t="s">
        <v>4470</v>
      </c>
      <c r="G6144" s="4" t="s">
        <v>2995</v>
      </c>
      <c r="H6144" s="4" t="s">
        <v>3025</v>
      </c>
      <c r="I6144" s="4"/>
      <c r="J6144" s="4" t="s">
        <v>1296</v>
      </c>
      <c r="K6144" s="4" t="n">
        <v>60</v>
      </c>
      <c r="L6144" s="10" t="n">
        <v>0.348</v>
      </c>
      <c r="M6144" s="10" t="n">
        <v>0.17</v>
      </c>
      <c r="N6144" s="11" t="s">
        <v>103</v>
      </c>
      <c r="O6144" s="11" t="s">
        <v>103</v>
      </c>
      <c r="P6144" s="11" t="s">
        <v>103</v>
      </c>
      <c r="Q6144" s="11" t="s">
        <v>103</v>
      </c>
      <c r="R6144" s="4"/>
    </row>
    <row r="6145" customFormat="false" ht="15" hidden="false" customHeight="false" outlineLevel="0" collapsed="false">
      <c r="A6145" s="4" t="s">
        <v>8883</v>
      </c>
      <c r="B6145" s="4" t="n">
        <v>17</v>
      </c>
      <c r="C6145" s="4" t="s">
        <v>3013</v>
      </c>
      <c r="D6145" s="4" t="s">
        <v>38</v>
      </c>
      <c r="E6145" s="4" t="s">
        <v>3827</v>
      </c>
      <c r="F6145" s="4" t="s">
        <v>4470</v>
      </c>
      <c r="G6145" s="4" t="s">
        <v>2989</v>
      </c>
      <c r="H6145" s="4" t="s">
        <v>3025</v>
      </c>
      <c r="I6145" s="4"/>
      <c r="J6145" s="4" t="s">
        <v>1296</v>
      </c>
      <c r="K6145" s="4" t="n">
        <v>60</v>
      </c>
      <c r="L6145" s="10" t="n">
        <v>0.348</v>
      </c>
      <c r="M6145" s="10" t="n">
        <v>0.17</v>
      </c>
      <c r="N6145" s="11" t="s">
        <v>103</v>
      </c>
      <c r="O6145" s="11" t="s">
        <v>103</v>
      </c>
      <c r="P6145" s="11" t="s">
        <v>103</v>
      </c>
      <c r="Q6145" s="11" t="s">
        <v>103</v>
      </c>
      <c r="R6145" s="4"/>
    </row>
    <row r="6146" customFormat="false" ht="15" hidden="false" customHeight="false" outlineLevel="0" collapsed="false">
      <c r="A6146" s="4" t="s">
        <v>8884</v>
      </c>
      <c r="B6146" s="4" t="n">
        <v>17</v>
      </c>
      <c r="C6146" s="4" t="s">
        <v>3013</v>
      </c>
      <c r="D6146" s="4" t="s">
        <v>38</v>
      </c>
      <c r="E6146" s="4" t="s">
        <v>3827</v>
      </c>
      <c r="F6146" s="4" t="s">
        <v>4470</v>
      </c>
      <c r="G6146" s="4" t="s">
        <v>2989</v>
      </c>
      <c r="H6146" s="4" t="s">
        <v>3025</v>
      </c>
      <c r="I6146" s="4"/>
      <c r="J6146" s="4" t="s">
        <v>1296</v>
      </c>
      <c r="K6146" s="4" t="n">
        <v>60</v>
      </c>
      <c r="L6146" s="10" t="n">
        <v>0.348</v>
      </c>
      <c r="M6146" s="10" t="n">
        <v>0.17</v>
      </c>
      <c r="N6146" s="11" t="s">
        <v>103</v>
      </c>
      <c r="O6146" s="11" t="s">
        <v>103</v>
      </c>
      <c r="P6146" s="11" t="s">
        <v>103</v>
      </c>
      <c r="Q6146" s="11" t="s">
        <v>103</v>
      </c>
      <c r="R6146" s="4"/>
    </row>
    <row r="6147" customFormat="false" ht="15" hidden="false" customHeight="false" outlineLevel="0" collapsed="false">
      <c r="A6147" s="4" t="s">
        <v>8885</v>
      </c>
      <c r="B6147" s="4" t="n">
        <v>17</v>
      </c>
      <c r="C6147" s="4" t="s">
        <v>3013</v>
      </c>
      <c r="D6147" s="4" t="s">
        <v>38</v>
      </c>
      <c r="E6147" s="4" t="s">
        <v>3827</v>
      </c>
      <c r="F6147" s="4" t="s">
        <v>4622</v>
      </c>
      <c r="G6147" s="4" t="s">
        <v>2989</v>
      </c>
      <c r="H6147" s="4" t="s">
        <v>3025</v>
      </c>
      <c r="I6147" s="4"/>
      <c r="J6147" s="4" t="s">
        <v>1296</v>
      </c>
      <c r="K6147" s="4" t="n">
        <v>60</v>
      </c>
      <c r="L6147" s="10" t="n">
        <v>0.348</v>
      </c>
      <c r="M6147" s="10" t="n">
        <v>0.17</v>
      </c>
      <c r="N6147" s="11" t="s">
        <v>103</v>
      </c>
      <c r="O6147" s="11" t="s">
        <v>103</v>
      </c>
      <c r="P6147" s="11" t="s">
        <v>103</v>
      </c>
      <c r="Q6147" s="11" t="s">
        <v>103</v>
      </c>
      <c r="R6147" s="4"/>
    </row>
    <row r="6148" customFormat="false" ht="15" hidden="false" customHeight="false" outlineLevel="0" collapsed="false">
      <c r="A6148" s="4" t="s">
        <v>8886</v>
      </c>
      <c r="B6148" s="4" t="n">
        <v>17</v>
      </c>
      <c r="C6148" s="4" t="s">
        <v>3013</v>
      </c>
      <c r="D6148" s="4" t="s">
        <v>38</v>
      </c>
      <c r="E6148" s="4" t="s">
        <v>3827</v>
      </c>
      <c r="F6148" s="4" t="s">
        <v>4470</v>
      </c>
      <c r="G6148" s="4" t="s">
        <v>2989</v>
      </c>
      <c r="H6148" s="4" t="s">
        <v>3025</v>
      </c>
      <c r="I6148" s="4"/>
      <c r="J6148" s="4" t="s">
        <v>1296</v>
      </c>
      <c r="K6148" s="4" t="n">
        <v>60</v>
      </c>
      <c r="L6148" s="10" t="n">
        <v>0.348</v>
      </c>
      <c r="M6148" s="10" t="n">
        <v>0.17</v>
      </c>
      <c r="N6148" s="11" t="s">
        <v>103</v>
      </c>
      <c r="O6148" s="11" t="s">
        <v>103</v>
      </c>
      <c r="P6148" s="11" t="s">
        <v>103</v>
      </c>
      <c r="Q6148" s="11" t="s">
        <v>103</v>
      </c>
      <c r="R6148" s="4"/>
    </row>
    <row r="6149" customFormat="false" ht="15" hidden="false" customHeight="false" outlineLevel="0" collapsed="false">
      <c r="A6149" s="4" t="s">
        <v>8887</v>
      </c>
      <c r="B6149" s="4" t="n">
        <v>17</v>
      </c>
      <c r="C6149" s="4" t="s">
        <v>3013</v>
      </c>
      <c r="D6149" s="4" t="s">
        <v>38</v>
      </c>
      <c r="E6149" s="4" t="s">
        <v>3827</v>
      </c>
      <c r="F6149" s="4" t="s">
        <v>4470</v>
      </c>
      <c r="G6149" s="4" t="s">
        <v>2989</v>
      </c>
      <c r="H6149" s="4" t="s">
        <v>3025</v>
      </c>
      <c r="I6149" s="4"/>
      <c r="J6149" s="4" t="s">
        <v>1296</v>
      </c>
      <c r="K6149" s="4" t="n">
        <v>60</v>
      </c>
      <c r="L6149" s="10" t="n">
        <v>0.348</v>
      </c>
      <c r="M6149" s="10" t="n">
        <v>0.17</v>
      </c>
      <c r="N6149" s="11" t="s">
        <v>103</v>
      </c>
      <c r="O6149" s="11" t="s">
        <v>103</v>
      </c>
      <c r="P6149" s="11" t="s">
        <v>103</v>
      </c>
      <c r="Q6149" s="11" t="s">
        <v>103</v>
      </c>
      <c r="R6149" s="4"/>
    </row>
    <row r="6150" customFormat="false" ht="15" hidden="false" customHeight="false" outlineLevel="0" collapsed="false">
      <c r="A6150" s="4" t="s">
        <v>8888</v>
      </c>
      <c r="B6150" s="4" t="n">
        <v>17</v>
      </c>
      <c r="C6150" s="4" t="s">
        <v>3013</v>
      </c>
      <c r="D6150" s="4" t="s">
        <v>38</v>
      </c>
      <c r="E6150" s="4" t="s">
        <v>3827</v>
      </c>
      <c r="F6150" s="4" t="s">
        <v>4470</v>
      </c>
      <c r="G6150" s="4" t="s">
        <v>2989</v>
      </c>
      <c r="H6150" s="4" t="s">
        <v>3025</v>
      </c>
      <c r="I6150" s="4"/>
      <c r="J6150" s="4" t="s">
        <v>1296</v>
      </c>
      <c r="K6150" s="4" t="n">
        <v>60</v>
      </c>
      <c r="L6150" s="10" t="n">
        <v>0.348</v>
      </c>
      <c r="M6150" s="10" t="n">
        <v>0.17</v>
      </c>
      <c r="N6150" s="11" t="s">
        <v>103</v>
      </c>
      <c r="O6150" s="11" t="s">
        <v>103</v>
      </c>
      <c r="P6150" s="11" t="s">
        <v>103</v>
      </c>
      <c r="Q6150" s="11" t="s">
        <v>103</v>
      </c>
      <c r="R6150" s="4"/>
    </row>
    <row r="6151" customFormat="false" ht="15" hidden="false" customHeight="false" outlineLevel="0" collapsed="false">
      <c r="A6151" s="4" t="s">
        <v>8889</v>
      </c>
      <c r="B6151" s="4" t="n">
        <v>17</v>
      </c>
      <c r="C6151" s="4" t="s">
        <v>3013</v>
      </c>
      <c r="D6151" s="4" t="s">
        <v>38</v>
      </c>
      <c r="E6151" s="4" t="s">
        <v>3827</v>
      </c>
      <c r="F6151" s="4" t="s">
        <v>4470</v>
      </c>
      <c r="G6151" s="4" t="s">
        <v>2989</v>
      </c>
      <c r="H6151" s="4" t="s">
        <v>3025</v>
      </c>
      <c r="I6151" s="4"/>
      <c r="J6151" s="4" t="s">
        <v>1296</v>
      </c>
      <c r="K6151" s="4" t="n">
        <v>60</v>
      </c>
      <c r="L6151" s="10" t="n">
        <v>0.348</v>
      </c>
      <c r="M6151" s="10" t="n">
        <v>0.17</v>
      </c>
      <c r="N6151" s="11" t="s">
        <v>103</v>
      </c>
      <c r="O6151" s="11" t="s">
        <v>103</v>
      </c>
      <c r="P6151" s="11" t="s">
        <v>103</v>
      </c>
      <c r="Q6151" s="11" t="s">
        <v>103</v>
      </c>
      <c r="R6151" s="4"/>
    </row>
    <row r="6152" customFormat="false" ht="15" hidden="false" customHeight="false" outlineLevel="0" collapsed="false">
      <c r="A6152" s="4" t="s">
        <v>8890</v>
      </c>
      <c r="B6152" s="4" t="n">
        <v>17</v>
      </c>
      <c r="C6152" s="4" t="s">
        <v>3013</v>
      </c>
      <c r="D6152" s="4" t="s">
        <v>38</v>
      </c>
      <c r="E6152" s="4" t="s">
        <v>3827</v>
      </c>
      <c r="F6152" s="4" t="s">
        <v>4470</v>
      </c>
      <c r="G6152" s="4" t="s">
        <v>2989</v>
      </c>
      <c r="H6152" s="4" t="s">
        <v>3025</v>
      </c>
      <c r="I6152" s="4"/>
      <c r="J6152" s="4" t="s">
        <v>1296</v>
      </c>
      <c r="K6152" s="4" t="n">
        <v>60</v>
      </c>
      <c r="L6152" s="10" t="n">
        <v>0.348</v>
      </c>
      <c r="M6152" s="10" t="n">
        <v>0.17</v>
      </c>
      <c r="N6152" s="11" t="s">
        <v>103</v>
      </c>
      <c r="O6152" s="11" t="s">
        <v>103</v>
      </c>
      <c r="P6152" s="11" t="s">
        <v>103</v>
      </c>
      <c r="Q6152" s="11" t="s">
        <v>103</v>
      </c>
      <c r="R6152" s="4"/>
    </row>
    <row r="6153" customFormat="false" ht="15" hidden="false" customHeight="false" outlineLevel="0" collapsed="false">
      <c r="A6153" s="4" t="s">
        <v>8891</v>
      </c>
      <c r="B6153" s="4" t="n">
        <v>17</v>
      </c>
      <c r="C6153" s="4" t="s">
        <v>3013</v>
      </c>
      <c r="D6153" s="4" t="s">
        <v>38</v>
      </c>
      <c r="E6153" s="4" t="s">
        <v>3827</v>
      </c>
      <c r="F6153" s="4" t="s">
        <v>4470</v>
      </c>
      <c r="G6153" s="4" t="s">
        <v>2989</v>
      </c>
      <c r="H6153" s="4" t="s">
        <v>3025</v>
      </c>
      <c r="I6153" s="4"/>
      <c r="J6153" s="4" t="s">
        <v>1296</v>
      </c>
      <c r="K6153" s="4" t="n">
        <v>60</v>
      </c>
      <c r="L6153" s="10" t="n">
        <v>0.348</v>
      </c>
      <c r="M6153" s="10" t="n">
        <v>0.17</v>
      </c>
      <c r="N6153" s="11" t="s">
        <v>103</v>
      </c>
      <c r="O6153" s="11" t="s">
        <v>103</v>
      </c>
      <c r="P6153" s="11" t="s">
        <v>103</v>
      </c>
      <c r="Q6153" s="11" t="s">
        <v>103</v>
      </c>
      <c r="R6153" s="4"/>
    </row>
    <row r="6154" customFormat="false" ht="15" hidden="false" customHeight="false" outlineLevel="0" collapsed="false">
      <c r="A6154" s="4" t="s">
        <v>8892</v>
      </c>
      <c r="B6154" s="4" t="n">
        <v>17</v>
      </c>
      <c r="C6154" s="4" t="s">
        <v>3013</v>
      </c>
      <c r="D6154" s="4" t="s">
        <v>38</v>
      </c>
      <c r="E6154" s="4" t="s">
        <v>3827</v>
      </c>
      <c r="F6154" s="4" t="s">
        <v>4429</v>
      </c>
      <c r="G6154" s="4" t="s">
        <v>2995</v>
      </c>
      <c r="H6154" s="4" t="s">
        <v>3025</v>
      </c>
      <c r="I6154" s="4"/>
      <c r="J6154" s="4" t="s">
        <v>1296</v>
      </c>
      <c r="K6154" s="4" t="n">
        <v>60</v>
      </c>
      <c r="L6154" s="10" t="n">
        <v>0.348</v>
      </c>
      <c r="M6154" s="10" t="n">
        <v>0.17</v>
      </c>
      <c r="N6154" s="11" t="s">
        <v>103</v>
      </c>
      <c r="O6154" s="11" t="s">
        <v>103</v>
      </c>
      <c r="P6154" s="11" t="s">
        <v>103</v>
      </c>
      <c r="Q6154" s="11" t="s">
        <v>103</v>
      </c>
      <c r="R6154" s="4"/>
    </row>
    <row r="6155" customFormat="false" ht="15" hidden="false" customHeight="false" outlineLevel="0" collapsed="false">
      <c r="A6155" s="4" t="s">
        <v>8893</v>
      </c>
      <c r="B6155" s="4" t="n">
        <v>17</v>
      </c>
      <c r="C6155" s="4" t="s">
        <v>3013</v>
      </c>
      <c r="D6155" s="4" t="s">
        <v>38</v>
      </c>
      <c r="E6155" s="4" t="s">
        <v>3827</v>
      </c>
      <c r="F6155" s="4" t="s">
        <v>4622</v>
      </c>
      <c r="G6155" s="4" t="s">
        <v>3125</v>
      </c>
      <c r="H6155" s="4" t="s">
        <v>3025</v>
      </c>
      <c r="I6155" s="4"/>
      <c r="J6155" s="4" t="s">
        <v>1296</v>
      </c>
      <c r="K6155" s="4" t="n">
        <v>60</v>
      </c>
      <c r="L6155" s="10" t="n">
        <v>0.348</v>
      </c>
      <c r="M6155" s="10" t="n">
        <v>0.17</v>
      </c>
      <c r="N6155" s="11" t="s">
        <v>103</v>
      </c>
      <c r="O6155" s="11" t="s">
        <v>103</v>
      </c>
      <c r="P6155" s="11" t="s">
        <v>103</v>
      </c>
      <c r="Q6155" s="11" t="s">
        <v>103</v>
      </c>
      <c r="R6155" s="4"/>
    </row>
    <row r="6156" customFormat="false" ht="15" hidden="false" customHeight="false" outlineLevel="0" collapsed="false">
      <c r="A6156" s="4" t="s">
        <v>8894</v>
      </c>
      <c r="B6156" s="4" t="n">
        <v>17</v>
      </c>
      <c r="C6156" s="4" t="s">
        <v>3013</v>
      </c>
      <c r="D6156" s="4" t="s">
        <v>38</v>
      </c>
      <c r="E6156" s="4" t="s">
        <v>3827</v>
      </c>
      <c r="F6156" s="4" t="s">
        <v>4622</v>
      </c>
      <c r="G6156" s="4" t="s">
        <v>2989</v>
      </c>
      <c r="H6156" s="4" t="s">
        <v>3025</v>
      </c>
      <c r="I6156" s="4"/>
      <c r="J6156" s="4" t="s">
        <v>1296</v>
      </c>
      <c r="K6156" s="4" t="n">
        <v>60</v>
      </c>
      <c r="L6156" s="10" t="n">
        <v>0.348</v>
      </c>
      <c r="M6156" s="10" t="n">
        <v>0.17</v>
      </c>
      <c r="N6156" s="11" t="s">
        <v>103</v>
      </c>
      <c r="O6156" s="11" t="s">
        <v>103</v>
      </c>
      <c r="P6156" s="11" t="s">
        <v>103</v>
      </c>
      <c r="Q6156" s="11" t="s">
        <v>103</v>
      </c>
      <c r="R6156" s="4"/>
    </row>
    <row r="6157" customFormat="false" ht="15" hidden="false" customHeight="false" outlineLevel="0" collapsed="false">
      <c r="A6157" s="4" t="s">
        <v>8895</v>
      </c>
      <c r="B6157" s="4" t="n">
        <v>17</v>
      </c>
      <c r="C6157" s="4" t="s">
        <v>3013</v>
      </c>
      <c r="D6157" s="4" t="s">
        <v>38</v>
      </c>
      <c r="E6157" s="4" t="s">
        <v>3827</v>
      </c>
      <c r="F6157" s="4" t="s">
        <v>4622</v>
      </c>
      <c r="G6157" s="4" t="s">
        <v>3043</v>
      </c>
      <c r="H6157" s="4" t="s">
        <v>3025</v>
      </c>
      <c r="I6157" s="4"/>
      <c r="J6157" s="4" t="s">
        <v>1296</v>
      </c>
      <c r="K6157" s="4" t="n">
        <v>60</v>
      </c>
      <c r="L6157" s="10" t="n">
        <v>0.348</v>
      </c>
      <c r="M6157" s="10" t="n">
        <v>0.17</v>
      </c>
      <c r="N6157" s="11" t="s">
        <v>103</v>
      </c>
      <c r="O6157" s="11" t="s">
        <v>103</v>
      </c>
      <c r="P6157" s="11" t="s">
        <v>103</v>
      </c>
      <c r="Q6157" s="11" t="s">
        <v>103</v>
      </c>
      <c r="R6157" s="4"/>
    </row>
    <row r="6158" customFormat="false" ht="15" hidden="false" customHeight="false" outlineLevel="0" collapsed="false">
      <c r="A6158" s="4" t="s">
        <v>8896</v>
      </c>
      <c r="B6158" s="4" t="n">
        <v>17</v>
      </c>
      <c r="C6158" s="4" t="s">
        <v>3013</v>
      </c>
      <c r="D6158" s="4" t="s">
        <v>38</v>
      </c>
      <c r="E6158" s="4" t="s">
        <v>3827</v>
      </c>
      <c r="F6158" s="4" t="s">
        <v>4622</v>
      </c>
      <c r="G6158" s="4" t="s">
        <v>2989</v>
      </c>
      <c r="H6158" s="4" t="s">
        <v>3025</v>
      </c>
      <c r="I6158" s="4"/>
      <c r="J6158" s="4" t="s">
        <v>1296</v>
      </c>
      <c r="K6158" s="4" t="n">
        <v>60</v>
      </c>
      <c r="L6158" s="10" t="n">
        <v>0.348</v>
      </c>
      <c r="M6158" s="10" t="n">
        <v>0.17</v>
      </c>
      <c r="N6158" s="11" t="s">
        <v>103</v>
      </c>
      <c r="O6158" s="11" t="s">
        <v>103</v>
      </c>
      <c r="P6158" s="11" t="s">
        <v>103</v>
      </c>
      <c r="Q6158" s="11" t="s">
        <v>103</v>
      </c>
      <c r="R6158" s="4"/>
    </row>
    <row r="6159" customFormat="false" ht="15" hidden="false" customHeight="false" outlineLevel="0" collapsed="false">
      <c r="A6159" s="4" t="s">
        <v>8897</v>
      </c>
      <c r="B6159" s="4" t="n">
        <v>17</v>
      </c>
      <c r="C6159" s="4" t="s">
        <v>3013</v>
      </c>
      <c r="D6159" s="4" t="s">
        <v>38</v>
      </c>
      <c r="E6159" s="4" t="s">
        <v>3827</v>
      </c>
      <c r="F6159" s="4" t="s">
        <v>4622</v>
      </c>
      <c r="G6159" s="4" t="s">
        <v>8898</v>
      </c>
      <c r="H6159" s="4" t="s">
        <v>3025</v>
      </c>
      <c r="I6159" s="4"/>
      <c r="J6159" s="4" t="s">
        <v>1296</v>
      </c>
      <c r="K6159" s="4" t="n">
        <v>60</v>
      </c>
      <c r="L6159" s="10" t="n">
        <v>0.348</v>
      </c>
      <c r="M6159" s="10" t="n">
        <v>0.17</v>
      </c>
      <c r="N6159" s="11" t="s">
        <v>103</v>
      </c>
      <c r="O6159" s="11" t="s">
        <v>103</v>
      </c>
      <c r="P6159" s="11" t="s">
        <v>103</v>
      </c>
      <c r="Q6159" s="11" t="s">
        <v>103</v>
      </c>
      <c r="R6159" s="4"/>
    </row>
    <row r="6160" customFormat="false" ht="15" hidden="false" customHeight="false" outlineLevel="0" collapsed="false">
      <c r="A6160" s="4" t="s">
        <v>8899</v>
      </c>
      <c r="B6160" s="4" t="n">
        <v>17</v>
      </c>
      <c r="C6160" s="4" t="s">
        <v>3013</v>
      </c>
      <c r="D6160" s="4" t="s">
        <v>38</v>
      </c>
      <c r="E6160" s="4" t="s">
        <v>3827</v>
      </c>
      <c r="F6160" s="4" t="s">
        <v>4622</v>
      </c>
      <c r="G6160" s="4" t="s">
        <v>8898</v>
      </c>
      <c r="H6160" s="4" t="s">
        <v>3025</v>
      </c>
      <c r="I6160" s="4"/>
      <c r="J6160" s="4" t="s">
        <v>1296</v>
      </c>
      <c r="K6160" s="4" t="n">
        <v>60</v>
      </c>
      <c r="L6160" s="10" t="n">
        <v>0.348</v>
      </c>
      <c r="M6160" s="10" t="n">
        <v>0.17</v>
      </c>
      <c r="N6160" s="11" t="s">
        <v>103</v>
      </c>
      <c r="O6160" s="11" t="s">
        <v>103</v>
      </c>
      <c r="P6160" s="11" t="s">
        <v>103</v>
      </c>
      <c r="Q6160" s="11" t="s">
        <v>103</v>
      </c>
      <c r="R6160" s="4"/>
    </row>
    <row r="6161" customFormat="false" ht="15" hidden="false" customHeight="false" outlineLevel="0" collapsed="false">
      <c r="A6161" s="4" t="s">
        <v>8900</v>
      </c>
      <c r="B6161" s="4" t="n">
        <v>17</v>
      </c>
      <c r="C6161" s="4" t="s">
        <v>3013</v>
      </c>
      <c r="D6161" s="4" t="s">
        <v>38</v>
      </c>
      <c r="E6161" s="4" t="s">
        <v>3827</v>
      </c>
      <c r="F6161" s="4" t="s">
        <v>4622</v>
      </c>
      <c r="G6161" s="4" t="s">
        <v>3085</v>
      </c>
      <c r="H6161" s="4" t="s">
        <v>3106</v>
      </c>
      <c r="I6161" s="4"/>
      <c r="J6161" s="4" t="s">
        <v>1296</v>
      </c>
      <c r="K6161" s="4" t="n">
        <v>60</v>
      </c>
      <c r="L6161" s="10" t="n">
        <v>0.348</v>
      </c>
      <c r="M6161" s="10" t="n">
        <v>0.17</v>
      </c>
      <c r="N6161" s="11" t="s">
        <v>103</v>
      </c>
      <c r="O6161" s="11" t="s">
        <v>103</v>
      </c>
      <c r="P6161" s="11" t="s">
        <v>103</v>
      </c>
      <c r="Q6161" s="11" t="s">
        <v>103</v>
      </c>
      <c r="R6161" s="4"/>
    </row>
    <row r="6162" customFormat="false" ht="15" hidden="false" customHeight="false" outlineLevel="0" collapsed="false">
      <c r="A6162" s="4" t="s">
        <v>8901</v>
      </c>
      <c r="B6162" s="4" t="n">
        <v>17</v>
      </c>
      <c r="C6162" s="4" t="s">
        <v>3013</v>
      </c>
      <c r="D6162" s="4" t="s">
        <v>38</v>
      </c>
      <c r="E6162" s="4" t="s">
        <v>3827</v>
      </c>
      <c r="F6162" s="4" t="s">
        <v>4622</v>
      </c>
      <c r="G6162" s="4" t="s">
        <v>3085</v>
      </c>
      <c r="H6162" s="4" t="s">
        <v>3106</v>
      </c>
      <c r="I6162" s="4"/>
      <c r="J6162" s="4" t="s">
        <v>1296</v>
      </c>
      <c r="K6162" s="4" t="n">
        <v>60</v>
      </c>
      <c r="L6162" s="10" t="n">
        <v>0.348</v>
      </c>
      <c r="M6162" s="10" t="n">
        <v>0.17</v>
      </c>
      <c r="N6162" s="11" t="s">
        <v>103</v>
      </c>
      <c r="O6162" s="11" t="s">
        <v>103</v>
      </c>
      <c r="P6162" s="11" t="s">
        <v>103</v>
      </c>
      <c r="Q6162" s="11" t="s">
        <v>103</v>
      </c>
      <c r="R6162" s="4"/>
    </row>
    <row r="6163" customFormat="false" ht="15" hidden="false" customHeight="false" outlineLevel="0" collapsed="false">
      <c r="A6163" s="4" t="s">
        <v>8902</v>
      </c>
      <c r="B6163" s="4" t="n">
        <v>17</v>
      </c>
      <c r="C6163" s="4" t="s">
        <v>3013</v>
      </c>
      <c r="D6163" s="4" t="s">
        <v>38</v>
      </c>
      <c r="E6163" s="4" t="s">
        <v>3827</v>
      </c>
      <c r="F6163" s="4" t="s">
        <v>7660</v>
      </c>
      <c r="G6163" s="4"/>
      <c r="H6163" s="4" t="s">
        <v>8903</v>
      </c>
      <c r="I6163" s="4"/>
      <c r="J6163" s="4" t="s">
        <v>1296</v>
      </c>
      <c r="K6163" s="4" t="n">
        <v>60</v>
      </c>
      <c r="L6163" s="10" t="n">
        <v>0.348</v>
      </c>
      <c r="M6163" s="10" t="n">
        <v>0.17</v>
      </c>
      <c r="N6163" s="11" t="s">
        <v>103</v>
      </c>
      <c r="O6163" s="11" t="s">
        <v>103</v>
      </c>
      <c r="P6163" s="11" t="s">
        <v>103</v>
      </c>
      <c r="Q6163" s="11" t="s">
        <v>103</v>
      </c>
      <c r="R6163" s="4"/>
    </row>
    <row r="6164" customFormat="false" ht="15" hidden="false" customHeight="false" outlineLevel="0" collapsed="false">
      <c r="A6164" s="4" t="s">
        <v>8904</v>
      </c>
      <c r="B6164" s="4" t="n">
        <v>17</v>
      </c>
      <c r="C6164" s="4" t="s">
        <v>3013</v>
      </c>
      <c r="D6164" s="4" t="s">
        <v>38</v>
      </c>
      <c r="E6164" s="4" t="s">
        <v>3827</v>
      </c>
      <c r="F6164" s="4" t="s">
        <v>7660</v>
      </c>
      <c r="G6164" s="4"/>
      <c r="H6164" s="4" t="s">
        <v>8905</v>
      </c>
      <c r="I6164" s="4"/>
      <c r="J6164" s="4" t="s">
        <v>1296</v>
      </c>
      <c r="K6164" s="4" t="n">
        <v>60</v>
      </c>
      <c r="L6164" s="10" t="n">
        <v>0.348</v>
      </c>
      <c r="M6164" s="10" t="n">
        <v>0.17</v>
      </c>
      <c r="N6164" s="11" t="s">
        <v>103</v>
      </c>
      <c r="O6164" s="11" t="s">
        <v>103</v>
      </c>
      <c r="P6164" s="11" t="s">
        <v>103</v>
      </c>
      <c r="Q6164" s="11" t="s">
        <v>103</v>
      </c>
      <c r="R6164" s="4"/>
    </row>
    <row r="6165" customFormat="false" ht="15" hidden="false" customHeight="false" outlineLevel="0" collapsed="false">
      <c r="A6165" s="4" t="s">
        <v>8906</v>
      </c>
      <c r="B6165" s="4" t="n">
        <v>17</v>
      </c>
      <c r="C6165" s="4" t="s">
        <v>3013</v>
      </c>
      <c r="D6165" s="4" t="s">
        <v>38</v>
      </c>
      <c r="E6165" s="4" t="s">
        <v>3827</v>
      </c>
      <c r="F6165" s="4" t="s">
        <v>7660</v>
      </c>
      <c r="G6165" s="4"/>
      <c r="H6165" s="4" t="s">
        <v>8907</v>
      </c>
      <c r="I6165" s="4"/>
      <c r="J6165" s="4" t="s">
        <v>1296</v>
      </c>
      <c r="K6165" s="4" t="n">
        <v>60</v>
      </c>
      <c r="L6165" s="10" t="n">
        <v>0.348</v>
      </c>
      <c r="M6165" s="10" t="n">
        <v>0.17</v>
      </c>
      <c r="N6165" s="11" t="s">
        <v>103</v>
      </c>
      <c r="O6165" s="11" t="s">
        <v>103</v>
      </c>
      <c r="P6165" s="11" t="s">
        <v>103</v>
      </c>
      <c r="Q6165" s="11" t="s">
        <v>103</v>
      </c>
      <c r="R6165" s="4"/>
    </row>
    <row r="6166" customFormat="false" ht="15" hidden="false" customHeight="false" outlineLevel="0" collapsed="false">
      <c r="A6166" s="4" t="s">
        <v>8908</v>
      </c>
      <c r="B6166" s="4" t="n">
        <v>17</v>
      </c>
      <c r="C6166" s="4" t="s">
        <v>3013</v>
      </c>
      <c r="D6166" s="4" t="s">
        <v>38</v>
      </c>
      <c r="E6166" s="4" t="s">
        <v>3827</v>
      </c>
      <c r="F6166" s="4" t="s">
        <v>8909</v>
      </c>
      <c r="G6166" s="4"/>
      <c r="H6166" s="4" t="s">
        <v>8910</v>
      </c>
      <c r="I6166" s="4"/>
      <c r="J6166" s="4" t="s">
        <v>1296</v>
      </c>
      <c r="K6166" s="4" t="n">
        <v>60</v>
      </c>
      <c r="L6166" s="10" t="n">
        <v>0.348</v>
      </c>
      <c r="M6166" s="10" t="n">
        <v>0.17</v>
      </c>
      <c r="N6166" s="11" t="s">
        <v>103</v>
      </c>
      <c r="O6166" s="11" t="s">
        <v>103</v>
      </c>
      <c r="P6166" s="11" t="s">
        <v>103</v>
      </c>
      <c r="Q6166" s="11" t="s">
        <v>103</v>
      </c>
      <c r="R6166" s="4"/>
    </row>
    <row r="6167" customFormat="false" ht="15" hidden="false" customHeight="false" outlineLevel="0" collapsed="false">
      <c r="A6167" s="4" t="s">
        <v>8911</v>
      </c>
      <c r="B6167" s="4" t="n">
        <v>17</v>
      </c>
      <c r="C6167" s="4" t="s">
        <v>3013</v>
      </c>
      <c r="D6167" s="4" t="s">
        <v>38</v>
      </c>
      <c r="E6167" s="4" t="s">
        <v>3827</v>
      </c>
      <c r="F6167" s="4" t="s">
        <v>4622</v>
      </c>
      <c r="G6167" s="4"/>
      <c r="H6167" s="4"/>
      <c r="I6167" s="4"/>
      <c r="J6167" s="4"/>
      <c r="K6167" s="4"/>
      <c r="L6167" s="10" t="n">
        <v>0.348</v>
      </c>
      <c r="M6167" s="10" t="n">
        <v>0.17</v>
      </c>
      <c r="N6167" s="4"/>
      <c r="O6167" s="11" t="s">
        <v>103</v>
      </c>
      <c r="P6167" s="11" t="s">
        <v>103</v>
      </c>
      <c r="Q6167" s="11" t="s">
        <v>103</v>
      </c>
      <c r="R6167" s="4"/>
    </row>
    <row r="6168" customFormat="false" ht="15" hidden="false" customHeight="false" outlineLevel="0" collapsed="false">
      <c r="A6168" s="4" t="s">
        <v>8912</v>
      </c>
      <c r="B6168" s="4" t="n">
        <v>17</v>
      </c>
      <c r="C6168" s="4" t="s">
        <v>1333</v>
      </c>
      <c r="D6168" s="4" t="s">
        <v>38</v>
      </c>
      <c r="E6168" s="4" t="s">
        <v>3827</v>
      </c>
      <c r="F6168" s="4" t="s">
        <v>5187</v>
      </c>
      <c r="G6168" s="4"/>
      <c r="H6168" s="4"/>
      <c r="I6168" s="4"/>
      <c r="J6168" s="4"/>
      <c r="K6168" s="4"/>
      <c r="L6168" s="10" t="n">
        <v>0.348</v>
      </c>
      <c r="M6168" s="10" t="n">
        <v>0.17</v>
      </c>
      <c r="N6168" s="4"/>
      <c r="O6168" s="11" t="s">
        <v>103</v>
      </c>
      <c r="P6168" s="11" t="s">
        <v>103</v>
      </c>
      <c r="Q6168" s="11" t="s">
        <v>103</v>
      </c>
      <c r="R6168" s="4"/>
    </row>
    <row r="6169" customFormat="false" ht="15" hidden="false" customHeight="false" outlineLevel="0" collapsed="false">
      <c r="A6169" s="4" t="s">
        <v>8913</v>
      </c>
      <c r="B6169" s="4" t="n">
        <v>17</v>
      </c>
      <c r="C6169" s="4" t="s">
        <v>1333</v>
      </c>
      <c r="D6169" s="4" t="s">
        <v>38</v>
      </c>
      <c r="E6169" s="4" t="s">
        <v>3827</v>
      </c>
      <c r="F6169" s="4" t="s">
        <v>8914</v>
      </c>
      <c r="G6169" s="4" t="s">
        <v>2311</v>
      </c>
      <c r="H6169" s="4" t="s">
        <v>8915</v>
      </c>
      <c r="I6169" s="4"/>
      <c r="J6169" s="4" t="s">
        <v>1329</v>
      </c>
      <c r="K6169" s="4" t="n">
        <v>60</v>
      </c>
      <c r="L6169" s="10" t="n">
        <v>0.348</v>
      </c>
      <c r="M6169" s="10" t="n">
        <v>0.17</v>
      </c>
      <c r="N6169" s="11" t="s">
        <v>103</v>
      </c>
      <c r="O6169" s="11" t="s">
        <v>103</v>
      </c>
      <c r="P6169" s="11" t="s">
        <v>103</v>
      </c>
      <c r="Q6169" s="11" t="s">
        <v>103</v>
      </c>
      <c r="R6169" s="4"/>
    </row>
    <row r="6170" customFormat="false" ht="15" hidden="false" customHeight="false" outlineLevel="0" collapsed="false">
      <c r="A6170" s="4" t="s">
        <v>8916</v>
      </c>
      <c r="B6170" s="4" t="n">
        <v>17</v>
      </c>
      <c r="C6170" s="4" t="s">
        <v>1333</v>
      </c>
      <c r="D6170" s="4" t="s">
        <v>38</v>
      </c>
      <c r="E6170" s="4" t="s">
        <v>3827</v>
      </c>
      <c r="F6170" s="4" t="s">
        <v>8917</v>
      </c>
      <c r="G6170" s="4" t="s">
        <v>3310</v>
      </c>
      <c r="H6170" s="4" t="s">
        <v>2633</v>
      </c>
      <c r="I6170" s="4"/>
      <c r="J6170" s="4" t="s">
        <v>1329</v>
      </c>
      <c r="K6170" s="4" t="n">
        <v>60</v>
      </c>
      <c r="L6170" s="10" t="n">
        <v>0.348</v>
      </c>
      <c r="M6170" s="10" t="n">
        <v>0.17</v>
      </c>
      <c r="N6170" s="11" t="s">
        <v>103</v>
      </c>
      <c r="O6170" s="11" t="s">
        <v>103</v>
      </c>
      <c r="P6170" s="11" t="s">
        <v>103</v>
      </c>
      <c r="Q6170" s="11" t="s">
        <v>103</v>
      </c>
      <c r="R6170" s="4"/>
    </row>
    <row r="6171" customFormat="false" ht="15" hidden="false" customHeight="false" outlineLevel="0" collapsed="false">
      <c r="A6171" s="4" t="s">
        <v>8918</v>
      </c>
      <c r="B6171" s="4" t="n">
        <v>17</v>
      </c>
      <c r="C6171" s="4" t="s">
        <v>1333</v>
      </c>
      <c r="D6171" s="4" t="s">
        <v>38</v>
      </c>
      <c r="E6171" s="4" t="s">
        <v>3827</v>
      </c>
      <c r="F6171" s="4" t="s">
        <v>4588</v>
      </c>
      <c r="G6171" s="4" t="s">
        <v>4985</v>
      </c>
      <c r="H6171" s="4" t="s">
        <v>2633</v>
      </c>
      <c r="I6171" s="4"/>
      <c r="J6171" s="4" t="s">
        <v>1329</v>
      </c>
      <c r="K6171" s="4" t="n">
        <v>60</v>
      </c>
      <c r="L6171" s="10" t="n">
        <v>0.348</v>
      </c>
      <c r="M6171" s="10" t="n">
        <v>0.17</v>
      </c>
      <c r="N6171" s="11" t="s">
        <v>103</v>
      </c>
      <c r="O6171" s="11" t="s">
        <v>103</v>
      </c>
      <c r="P6171" s="11" t="s">
        <v>103</v>
      </c>
      <c r="Q6171" s="11" t="s">
        <v>103</v>
      </c>
      <c r="R6171" s="4"/>
    </row>
    <row r="6172" customFormat="false" ht="15" hidden="false" customHeight="false" outlineLevel="0" collapsed="false">
      <c r="A6172" s="4" t="s">
        <v>8919</v>
      </c>
      <c r="B6172" s="4" t="n">
        <v>17</v>
      </c>
      <c r="C6172" s="4" t="s">
        <v>1333</v>
      </c>
      <c r="D6172" s="4" t="s">
        <v>38</v>
      </c>
      <c r="E6172" s="4" t="s">
        <v>3827</v>
      </c>
      <c r="F6172" s="4" t="s">
        <v>4470</v>
      </c>
      <c r="G6172" s="4" t="s">
        <v>3310</v>
      </c>
      <c r="H6172" s="4" t="s">
        <v>2633</v>
      </c>
      <c r="I6172" s="4"/>
      <c r="J6172" s="4" t="s">
        <v>1329</v>
      </c>
      <c r="K6172" s="4" t="n">
        <v>60</v>
      </c>
      <c r="L6172" s="10" t="n">
        <v>0.348</v>
      </c>
      <c r="M6172" s="10" t="n">
        <v>0.17</v>
      </c>
      <c r="N6172" s="11" t="s">
        <v>103</v>
      </c>
      <c r="O6172" s="11" t="s">
        <v>103</v>
      </c>
      <c r="P6172" s="11" t="s">
        <v>103</v>
      </c>
      <c r="Q6172" s="11" t="s">
        <v>103</v>
      </c>
      <c r="R6172" s="4"/>
    </row>
    <row r="6173" customFormat="false" ht="15" hidden="false" customHeight="false" outlineLevel="0" collapsed="false">
      <c r="A6173" s="4" t="s">
        <v>8920</v>
      </c>
      <c r="B6173" s="4" t="n">
        <v>17</v>
      </c>
      <c r="C6173" s="4" t="s">
        <v>1333</v>
      </c>
      <c r="D6173" s="4" t="s">
        <v>38</v>
      </c>
      <c r="E6173" s="4" t="s">
        <v>3827</v>
      </c>
      <c r="F6173" s="4" t="s">
        <v>4588</v>
      </c>
      <c r="G6173" s="4" t="s">
        <v>2311</v>
      </c>
      <c r="H6173" s="4" t="s">
        <v>2633</v>
      </c>
      <c r="I6173" s="4"/>
      <c r="J6173" s="4" t="s">
        <v>1329</v>
      </c>
      <c r="K6173" s="4" t="n">
        <v>60</v>
      </c>
      <c r="L6173" s="10" t="n">
        <v>0.348</v>
      </c>
      <c r="M6173" s="10" t="n">
        <v>0.17</v>
      </c>
      <c r="N6173" s="11" t="s">
        <v>103</v>
      </c>
      <c r="O6173" s="11" t="s">
        <v>103</v>
      </c>
      <c r="P6173" s="11" t="s">
        <v>103</v>
      </c>
      <c r="Q6173" s="11" t="s">
        <v>103</v>
      </c>
      <c r="R6173" s="4"/>
    </row>
    <row r="6174" customFormat="false" ht="15" hidden="false" customHeight="false" outlineLevel="0" collapsed="false">
      <c r="A6174" s="4" t="s">
        <v>8921</v>
      </c>
      <c r="B6174" s="4" t="n">
        <v>17</v>
      </c>
      <c r="C6174" s="4" t="s">
        <v>1333</v>
      </c>
      <c r="D6174" s="4" t="s">
        <v>38</v>
      </c>
      <c r="E6174" s="4" t="s">
        <v>3827</v>
      </c>
      <c r="F6174" s="4" t="s">
        <v>5187</v>
      </c>
      <c r="G6174" s="4" t="s">
        <v>2311</v>
      </c>
      <c r="H6174" s="4" t="s">
        <v>2633</v>
      </c>
      <c r="I6174" s="4"/>
      <c r="J6174" s="4" t="s">
        <v>1329</v>
      </c>
      <c r="K6174" s="4" t="n">
        <v>60</v>
      </c>
      <c r="L6174" s="10" t="n">
        <v>0.348</v>
      </c>
      <c r="M6174" s="10" t="n">
        <v>0.17</v>
      </c>
      <c r="N6174" s="11" t="s">
        <v>103</v>
      </c>
      <c r="O6174" s="11" t="s">
        <v>103</v>
      </c>
      <c r="P6174" s="11" t="s">
        <v>103</v>
      </c>
      <c r="Q6174" s="11" t="s">
        <v>103</v>
      </c>
      <c r="R6174" s="4"/>
    </row>
    <row r="6175" customFormat="false" ht="15" hidden="false" customHeight="false" outlineLevel="0" collapsed="false">
      <c r="A6175" s="4" t="s">
        <v>8922</v>
      </c>
      <c r="B6175" s="4" t="n">
        <v>17</v>
      </c>
      <c r="C6175" s="4" t="s">
        <v>1333</v>
      </c>
      <c r="D6175" s="4" t="s">
        <v>38</v>
      </c>
      <c r="E6175" s="4" t="s">
        <v>3827</v>
      </c>
      <c r="F6175" s="4" t="s">
        <v>4412</v>
      </c>
      <c r="G6175" s="4" t="s">
        <v>2311</v>
      </c>
      <c r="H6175" s="4" t="s">
        <v>2633</v>
      </c>
      <c r="I6175" s="4"/>
      <c r="J6175" s="4" t="s">
        <v>1329</v>
      </c>
      <c r="K6175" s="4" t="n">
        <v>60</v>
      </c>
      <c r="L6175" s="10" t="n">
        <v>0.348</v>
      </c>
      <c r="M6175" s="10" t="n">
        <v>0.17</v>
      </c>
      <c r="N6175" s="11" t="s">
        <v>103</v>
      </c>
      <c r="O6175" s="11" t="s">
        <v>103</v>
      </c>
      <c r="P6175" s="11" t="s">
        <v>103</v>
      </c>
      <c r="Q6175" s="11" t="s">
        <v>103</v>
      </c>
      <c r="R6175" s="4"/>
    </row>
    <row r="6176" customFormat="false" ht="15" hidden="false" customHeight="false" outlineLevel="0" collapsed="false">
      <c r="A6176" s="4" t="s">
        <v>8923</v>
      </c>
      <c r="B6176" s="4" t="n">
        <v>17</v>
      </c>
      <c r="C6176" s="4" t="s">
        <v>1333</v>
      </c>
      <c r="D6176" s="4" t="s">
        <v>38</v>
      </c>
      <c r="E6176" s="4" t="s">
        <v>3827</v>
      </c>
      <c r="F6176" s="4" t="s">
        <v>4412</v>
      </c>
      <c r="G6176" s="4" t="s">
        <v>2311</v>
      </c>
      <c r="H6176" s="4" t="s">
        <v>2633</v>
      </c>
      <c r="I6176" s="4"/>
      <c r="J6176" s="4" t="s">
        <v>1329</v>
      </c>
      <c r="K6176" s="4" t="n">
        <v>60</v>
      </c>
      <c r="L6176" s="10" t="n">
        <v>0.348</v>
      </c>
      <c r="M6176" s="10" t="n">
        <v>0.17</v>
      </c>
      <c r="N6176" s="11" t="s">
        <v>103</v>
      </c>
      <c r="O6176" s="11" t="s">
        <v>103</v>
      </c>
      <c r="P6176" s="11" t="s">
        <v>103</v>
      </c>
      <c r="Q6176" s="11" t="s">
        <v>103</v>
      </c>
      <c r="R6176" s="4"/>
    </row>
    <row r="6177" customFormat="false" ht="15" hidden="false" customHeight="false" outlineLevel="0" collapsed="false">
      <c r="A6177" s="4" t="s">
        <v>8924</v>
      </c>
      <c r="B6177" s="4" t="n">
        <v>17</v>
      </c>
      <c r="C6177" s="4" t="s">
        <v>1333</v>
      </c>
      <c r="D6177" s="4" t="s">
        <v>38</v>
      </c>
      <c r="E6177" s="4" t="s">
        <v>3827</v>
      </c>
      <c r="F6177" s="4" t="s">
        <v>5070</v>
      </c>
      <c r="G6177" s="4" t="s">
        <v>8925</v>
      </c>
      <c r="H6177" s="4" t="s">
        <v>8926</v>
      </c>
      <c r="I6177" s="4"/>
      <c r="J6177" s="4" t="s">
        <v>1329</v>
      </c>
      <c r="K6177" s="4" t="n">
        <v>60</v>
      </c>
      <c r="L6177" s="10" t="n">
        <v>0.348</v>
      </c>
      <c r="M6177" s="10" t="n">
        <v>0.17</v>
      </c>
      <c r="N6177" s="11" t="s">
        <v>103</v>
      </c>
      <c r="O6177" s="11" t="s">
        <v>103</v>
      </c>
      <c r="P6177" s="11" t="s">
        <v>103</v>
      </c>
      <c r="Q6177" s="11" t="s">
        <v>103</v>
      </c>
      <c r="R6177" s="4"/>
    </row>
    <row r="6178" customFormat="false" ht="15" hidden="false" customHeight="false" outlineLevel="0" collapsed="false">
      <c r="A6178" s="4" t="s">
        <v>8927</v>
      </c>
      <c r="B6178" s="4" t="n">
        <v>17</v>
      </c>
      <c r="C6178" s="4" t="s">
        <v>1333</v>
      </c>
      <c r="D6178" s="4" t="s">
        <v>38</v>
      </c>
      <c r="E6178" s="4" t="s">
        <v>3827</v>
      </c>
      <c r="F6178" s="4" t="s">
        <v>8928</v>
      </c>
      <c r="G6178" s="4" t="s">
        <v>8925</v>
      </c>
      <c r="H6178" s="4" t="s">
        <v>8926</v>
      </c>
      <c r="I6178" s="4"/>
      <c r="J6178" s="4" t="s">
        <v>1329</v>
      </c>
      <c r="K6178" s="4" t="n">
        <v>60</v>
      </c>
      <c r="L6178" s="10" t="n">
        <v>0.348</v>
      </c>
      <c r="M6178" s="10" t="n">
        <v>0.17</v>
      </c>
      <c r="N6178" s="11" t="s">
        <v>103</v>
      </c>
      <c r="O6178" s="11" t="s">
        <v>103</v>
      </c>
      <c r="P6178" s="11" t="s">
        <v>103</v>
      </c>
      <c r="Q6178" s="11" t="s">
        <v>103</v>
      </c>
      <c r="R6178" s="4"/>
    </row>
    <row r="6179" customFormat="false" ht="15" hidden="false" customHeight="false" outlineLevel="0" collapsed="false">
      <c r="A6179" s="4" t="s">
        <v>8929</v>
      </c>
      <c r="B6179" s="4" t="n">
        <v>17</v>
      </c>
      <c r="C6179" s="4" t="s">
        <v>1333</v>
      </c>
      <c r="D6179" s="4" t="s">
        <v>38</v>
      </c>
      <c r="E6179" s="4" t="s">
        <v>3827</v>
      </c>
      <c r="F6179" s="4" t="s">
        <v>5194</v>
      </c>
      <c r="G6179" s="4" t="s">
        <v>8925</v>
      </c>
      <c r="H6179" s="4" t="s">
        <v>8926</v>
      </c>
      <c r="I6179" s="4"/>
      <c r="J6179" s="4" t="s">
        <v>1329</v>
      </c>
      <c r="K6179" s="4" t="n">
        <v>60</v>
      </c>
      <c r="L6179" s="10" t="n">
        <v>0.348</v>
      </c>
      <c r="M6179" s="10" t="n">
        <v>0.17</v>
      </c>
      <c r="N6179" s="11" t="s">
        <v>103</v>
      </c>
      <c r="O6179" s="11" t="s">
        <v>103</v>
      </c>
      <c r="P6179" s="11" t="s">
        <v>103</v>
      </c>
      <c r="Q6179" s="11" t="s">
        <v>103</v>
      </c>
      <c r="R6179" s="4"/>
    </row>
    <row r="6180" customFormat="false" ht="15" hidden="false" customHeight="false" outlineLevel="0" collapsed="false">
      <c r="A6180" s="4" t="s">
        <v>8930</v>
      </c>
      <c r="B6180" s="4" t="n">
        <v>17</v>
      </c>
      <c r="C6180" s="4" t="s">
        <v>1333</v>
      </c>
      <c r="D6180" s="4" t="s">
        <v>38</v>
      </c>
      <c r="E6180" s="4" t="s">
        <v>3827</v>
      </c>
      <c r="F6180" s="4" t="s">
        <v>7660</v>
      </c>
      <c r="G6180" s="4" t="s">
        <v>2311</v>
      </c>
      <c r="H6180" s="4" t="s">
        <v>8931</v>
      </c>
      <c r="I6180" s="4"/>
      <c r="J6180" s="4" t="s">
        <v>1329</v>
      </c>
      <c r="K6180" s="4" t="n">
        <v>60</v>
      </c>
      <c r="L6180" s="10" t="n">
        <v>0.348</v>
      </c>
      <c r="M6180" s="10" t="n">
        <v>0.17</v>
      </c>
      <c r="N6180" s="11" t="s">
        <v>103</v>
      </c>
      <c r="O6180" s="11" t="s">
        <v>103</v>
      </c>
      <c r="P6180" s="11" t="s">
        <v>103</v>
      </c>
      <c r="Q6180" s="11" t="s">
        <v>103</v>
      </c>
      <c r="R6180" s="4"/>
    </row>
    <row r="6181" customFormat="false" ht="15" hidden="false" customHeight="false" outlineLevel="0" collapsed="false">
      <c r="A6181" s="4" t="s">
        <v>8932</v>
      </c>
      <c r="B6181" s="4" t="n">
        <v>17</v>
      </c>
      <c r="C6181" s="4" t="s">
        <v>1333</v>
      </c>
      <c r="D6181" s="4" t="s">
        <v>38</v>
      </c>
      <c r="E6181" s="4" t="s">
        <v>3827</v>
      </c>
      <c r="F6181" s="4" t="s">
        <v>8933</v>
      </c>
      <c r="G6181" s="4" t="s">
        <v>2311</v>
      </c>
      <c r="H6181" s="4" t="s">
        <v>8934</v>
      </c>
      <c r="I6181" s="4"/>
      <c r="J6181" s="4" t="s">
        <v>1329</v>
      </c>
      <c r="K6181" s="4" t="n">
        <v>60</v>
      </c>
      <c r="L6181" s="10" t="n">
        <v>0.348</v>
      </c>
      <c r="M6181" s="10" t="n">
        <v>0.17</v>
      </c>
      <c r="N6181" s="11" t="s">
        <v>103</v>
      </c>
      <c r="O6181" s="11" t="s">
        <v>103</v>
      </c>
      <c r="P6181" s="11" t="s">
        <v>103</v>
      </c>
      <c r="Q6181" s="11" t="s">
        <v>103</v>
      </c>
      <c r="R6181" s="4"/>
    </row>
    <row r="6182" customFormat="false" ht="15" hidden="false" customHeight="false" outlineLevel="0" collapsed="false">
      <c r="A6182" s="4" t="s">
        <v>8935</v>
      </c>
      <c r="B6182" s="4" t="n">
        <v>17</v>
      </c>
      <c r="C6182" s="4" t="s">
        <v>1333</v>
      </c>
      <c r="D6182" s="4" t="s">
        <v>38</v>
      </c>
      <c r="E6182" s="4" t="s">
        <v>3827</v>
      </c>
      <c r="F6182" s="4" t="s">
        <v>8933</v>
      </c>
      <c r="G6182" s="4" t="s">
        <v>2311</v>
      </c>
      <c r="H6182" s="4" t="s">
        <v>8934</v>
      </c>
      <c r="I6182" s="4"/>
      <c r="J6182" s="4" t="s">
        <v>1329</v>
      </c>
      <c r="K6182" s="4" t="n">
        <v>60</v>
      </c>
      <c r="L6182" s="10" t="n">
        <v>0.348</v>
      </c>
      <c r="M6182" s="10" t="n">
        <v>0.17</v>
      </c>
      <c r="N6182" s="11" t="s">
        <v>103</v>
      </c>
      <c r="O6182" s="11" t="s">
        <v>103</v>
      </c>
      <c r="P6182" s="11" t="s">
        <v>103</v>
      </c>
      <c r="Q6182" s="11" t="s">
        <v>103</v>
      </c>
      <c r="R6182" s="4"/>
    </row>
    <row r="6183" customFormat="false" ht="15" hidden="false" customHeight="false" outlineLevel="0" collapsed="false">
      <c r="A6183" s="4" t="s">
        <v>8936</v>
      </c>
      <c r="B6183" s="4" t="n">
        <v>17</v>
      </c>
      <c r="C6183" s="4" t="s">
        <v>1333</v>
      </c>
      <c r="D6183" s="4" t="s">
        <v>38</v>
      </c>
      <c r="E6183" s="4" t="s">
        <v>3827</v>
      </c>
      <c r="F6183" s="4" t="s">
        <v>5156</v>
      </c>
      <c r="G6183" s="4" t="s">
        <v>2311</v>
      </c>
      <c r="H6183" s="4" t="s">
        <v>8937</v>
      </c>
      <c r="I6183" s="4"/>
      <c r="J6183" s="4" t="s">
        <v>1329</v>
      </c>
      <c r="K6183" s="4" t="n">
        <v>60</v>
      </c>
      <c r="L6183" s="10" t="n">
        <v>0.348</v>
      </c>
      <c r="M6183" s="10" t="n">
        <v>0.17</v>
      </c>
      <c r="N6183" s="11" t="s">
        <v>103</v>
      </c>
      <c r="O6183" s="11" t="s">
        <v>103</v>
      </c>
      <c r="P6183" s="11" t="s">
        <v>103</v>
      </c>
      <c r="Q6183" s="11" t="s">
        <v>103</v>
      </c>
      <c r="R6183" s="4"/>
    </row>
    <row r="6184" customFormat="false" ht="15" hidden="false" customHeight="false" outlineLevel="0" collapsed="false">
      <c r="A6184" s="4" t="s">
        <v>8938</v>
      </c>
      <c r="B6184" s="4" t="n">
        <v>17</v>
      </c>
      <c r="C6184" s="4" t="s">
        <v>1333</v>
      </c>
      <c r="D6184" s="4" t="s">
        <v>38</v>
      </c>
      <c r="E6184" s="4" t="s">
        <v>3827</v>
      </c>
      <c r="F6184" s="4" t="s">
        <v>5156</v>
      </c>
      <c r="G6184" s="4" t="s">
        <v>2311</v>
      </c>
      <c r="H6184" s="4" t="s">
        <v>8937</v>
      </c>
      <c r="I6184" s="4"/>
      <c r="J6184" s="4" t="s">
        <v>1329</v>
      </c>
      <c r="K6184" s="4" t="n">
        <v>60</v>
      </c>
      <c r="L6184" s="10" t="n">
        <v>0.348</v>
      </c>
      <c r="M6184" s="10" t="n">
        <v>0.17</v>
      </c>
      <c r="N6184" s="11" t="s">
        <v>103</v>
      </c>
      <c r="O6184" s="11" t="s">
        <v>103</v>
      </c>
      <c r="P6184" s="11" t="s">
        <v>103</v>
      </c>
      <c r="Q6184" s="11" t="s">
        <v>103</v>
      </c>
      <c r="R6184" s="4"/>
    </row>
    <row r="6185" customFormat="false" ht="15" hidden="false" customHeight="false" outlineLevel="0" collapsed="false">
      <c r="A6185" s="4" t="s">
        <v>8939</v>
      </c>
      <c r="B6185" s="4" t="n">
        <v>17</v>
      </c>
      <c r="C6185" s="4" t="s">
        <v>1333</v>
      </c>
      <c r="D6185" s="4" t="s">
        <v>38</v>
      </c>
      <c r="E6185" s="4" t="s">
        <v>3827</v>
      </c>
      <c r="F6185" s="4" t="s">
        <v>5146</v>
      </c>
      <c r="G6185" s="4" t="s">
        <v>2311</v>
      </c>
      <c r="H6185" s="4" t="s">
        <v>8209</v>
      </c>
      <c r="I6185" s="4"/>
      <c r="J6185" s="4" t="s">
        <v>1329</v>
      </c>
      <c r="K6185" s="4" t="n">
        <v>60</v>
      </c>
      <c r="L6185" s="10" t="n">
        <v>0.348</v>
      </c>
      <c r="M6185" s="10" t="n">
        <v>0.17</v>
      </c>
      <c r="N6185" s="11" t="s">
        <v>103</v>
      </c>
      <c r="O6185" s="11" t="s">
        <v>103</v>
      </c>
      <c r="P6185" s="11" t="s">
        <v>103</v>
      </c>
      <c r="Q6185" s="11" t="s">
        <v>103</v>
      </c>
      <c r="R6185" s="4"/>
    </row>
    <row r="6186" customFormat="false" ht="15" hidden="false" customHeight="false" outlineLevel="0" collapsed="false">
      <c r="A6186" s="4" t="s">
        <v>8940</v>
      </c>
      <c r="B6186" s="4" t="n">
        <v>17</v>
      </c>
      <c r="C6186" s="4" t="s">
        <v>1333</v>
      </c>
      <c r="D6186" s="4" t="s">
        <v>38</v>
      </c>
      <c r="E6186" s="4" t="s">
        <v>3827</v>
      </c>
      <c r="F6186" s="4" t="s">
        <v>5146</v>
      </c>
      <c r="G6186" s="4" t="s">
        <v>2311</v>
      </c>
      <c r="H6186" s="4" t="s">
        <v>8209</v>
      </c>
      <c r="I6186" s="4"/>
      <c r="J6186" s="4" t="s">
        <v>1329</v>
      </c>
      <c r="K6186" s="4" t="n">
        <v>60</v>
      </c>
      <c r="L6186" s="10" t="n">
        <v>0.348</v>
      </c>
      <c r="M6186" s="10" t="n">
        <v>0.17</v>
      </c>
      <c r="N6186" s="11" t="s">
        <v>103</v>
      </c>
      <c r="O6186" s="11" t="s">
        <v>103</v>
      </c>
      <c r="P6186" s="11" t="s">
        <v>103</v>
      </c>
      <c r="Q6186" s="11" t="s">
        <v>103</v>
      </c>
      <c r="R6186" s="4"/>
    </row>
    <row r="6187" customFormat="false" ht="15" hidden="false" customHeight="false" outlineLevel="0" collapsed="false">
      <c r="A6187" s="4" t="s">
        <v>8941</v>
      </c>
      <c r="B6187" s="4" t="n">
        <v>17</v>
      </c>
      <c r="C6187" s="4" t="s">
        <v>1333</v>
      </c>
      <c r="D6187" s="4" t="s">
        <v>38</v>
      </c>
      <c r="E6187" s="4" t="s">
        <v>3827</v>
      </c>
      <c r="F6187" s="4" t="s">
        <v>5122</v>
      </c>
      <c r="G6187" s="4" t="s">
        <v>2311</v>
      </c>
      <c r="H6187" s="4" t="s">
        <v>8209</v>
      </c>
      <c r="I6187" s="4"/>
      <c r="J6187" s="4" t="s">
        <v>1329</v>
      </c>
      <c r="K6187" s="4" t="n">
        <v>60</v>
      </c>
      <c r="L6187" s="10" t="n">
        <v>0.348</v>
      </c>
      <c r="M6187" s="10" t="n">
        <v>0.17</v>
      </c>
      <c r="N6187" s="11" t="s">
        <v>103</v>
      </c>
      <c r="O6187" s="11" t="s">
        <v>103</v>
      </c>
      <c r="P6187" s="11" t="s">
        <v>103</v>
      </c>
      <c r="Q6187" s="11" t="s">
        <v>103</v>
      </c>
      <c r="R6187" s="4"/>
    </row>
    <row r="6188" customFormat="false" ht="15" hidden="false" customHeight="false" outlineLevel="0" collapsed="false">
      <c r="A6188" s="4" t="s">
        <v>8942</v>
      </c>
      <c r="B6188" s="4" t="n">
        <v>17</v>
      </c>
      <c r="C6188" s="4" t="s">
        <v>1333</v>
      </c>
      <c r="D6188" s="4" t="s">
        <v>38</v>
      </c>
      <c r="E6188" s="4" t="s">
        <v>3827</v>
      </c>
      <c r="F6188" s="4" t="s">
        <v>4352</v>
      </c>
      <c r="G6188" s="4" t="s">
        <v>2311</v>
      </c>
      <c r="H6188" s="4" t="s">
        <v>2633</v>
      </c>
      <c r="I6188" s="4"/>
      <c r="J6188" s="4" t="s">
        <v>1329</v>
      </c>
      <c r="K6188" s="4" t="n">
        <v>60</v>
      </c>
      <c r="L6188" s="10" t="n">
        <v>0.348</v>
      </c>
      <c r="M6188" s="10" t="n">
        <v>0.17</v>
      </c>
      <c r="N6188" s="11" t="s">
        <v>103</v>
      </c>
      <c r="O6188" s="11" t="s">
        <v>103</v>
      </c>
      <c r="P6188" s="11" t="s">
        <v>103</v>
      </c>
      <c r="Q6188" s="11" t="s">
        <v>103</v>
      </c>
      <c r="R6188" s="4"/>
    </row>
    <row r="6189" customFormat="false" ht="15" hidden="false" customHeight="false" outlineLevel="0" collapsed="false">
      <c r="A6189" s="4" t="s">
        <v>8943</v>
      </c>
      <c r="B6189" s="4" t="n">
        <v>17</v>
      </c>
      <c r="C6189" s="4" t="s">
        <v>1333</v>
      </c>
      <c r="D6189" s="4" t="s">
        <v>38</v>
      </c>
      <c r="E6189" s="4" t="s">
        <v>3827</v>
      </c>
      <c r="F6189" s="4" t="s">
        <v>8944</v>
      </c>
      <c r="G6189" s="4" t="s">
        <v>2311</v>
      </c>
      <c r="H6189" s="4" t="s">
        <v>2633</v>
      </c>
      <c r="I6189" s="4"/>
      <c r="J6189" s="4" t="s">
        <v>1329</v>
      </c>
      <c r="K6189" s="4" t="n">
        <v>60</v>
      </c>
      <c r="L6189" s="10" t="n">
        <v>0.348</v>
      </c>
      <c r="M6189" s="10" t="n">
        <v>0.17</v>
      </c>
      <c r="N6189" s="11" t="s">
        <v>103</v>
      </c>
      <c r="O6189" s="11" t="s">
        <v>103</v>
      </c>
      <c r="P6189" s="11" t="s">
        <v>103</v>
      </c>
      <c r="Q6189" s="11" t="s">
        <v>103</v>
      </c>
      <c r="R6189" s="4"/>
    </row>
    <row r="6190" customFormat="false" ht="15" hidden="false" customHeight="false" outlineLevel="0" collapsed="false">
      <c r="A6190" s="4" t="s">
        <v>8945</v>
      </c>
      <c r="B6190" s="4" t="n">
        <v>17</v>
      </c>
      <c r="C6190" s="4" t="s">
        <v>1333</v>
      </c>
      <c r="D6190" s="4" t="s">
        <v>38</v>
      </c>
      <c r="E6190" s="4" t="s">
        <v>3827</v>
      </c>
      <c r="F6190" s="4" t="s">
        <v>8946</v>
      </c>
      <c r="G6190" s="4" t="s">
        <v>2311</v>
      </c>
      <c r="H6190" s="4" t="s">
        <v>2633</v>
      </c>
      <c r="I6190" s="4"/>
      <c r="J6190" s="4" t="s">
        <v>1329</v>
      </c>
      <c r="K6190" s="4" t="n">
        <v>60</v>
      </c>
      <c r="L6190" s="10" t="n">
        <v>0.348</v>
      </c>
      <c r="M6190" s="10" t="n">
        <v>0.17</v>
      </c>
      <c r="N6190" s="11" t="s">
        <v>103</v>
      </c>
      <c r="O6190" s="11" t="s">
        <v>103</v>
      </c>
      <c r="P6190" s="11" t="s">
        <v>103</v>
      </c>
      <c r="Q6190" s="11" t="s">
        <v>103</v>
      </c>
      <c r="R6190" s="4"/>
    </row>
    <row r="6191" customFormat="false" ht="15" hidden="false" customHeight="false" outlineLevel="0" collapsed="false">
      <c r="A6191" s="4" t="s">
        <v>8947</v>
      </c>
      <c r="B6191" s="4" t="n">
        <v>17</v>
      </c>
      <c r="C6191" s="4" t="s">
        <v>1333</v>
      </c>
      <c r="D6191" s="4" t="s">
        <v>38</v>
      </c>
      <c r="E6191" s="4" t="s">
        <v>3827</v>
      </c>
      <c r="F6191" s="4" t="s">
        <v>8948</v>
      </c>
      <c r="G6191" s="4" t="s">
        <v>2311</v>
      </c>
      <c r="H6191" s="4" t="s">
        <v>2633</v>
      </c>
      <c r="I6191" s="4"/>
      <c r="J6191" s="4" t="s">
        <v>1329</v>
      </c>
      <c r="K6191" s="4" t="n">
        <v>60</v>
      </c>
      <c r="L6191" s="10" t="n">
        <v>0.348</v>
      </c>
      <c r="M6191" s="10" t="n">
        <v>0.17</v>
      </c>
      <c r="N6191" s="11" t="s">
        <v>103</v>
      </c>
      <c r="O6191" s="11" t="s">
        <v>103</v>
      </c>
      <c r="P6191" s="11" t="s">
        <v>103</v>
      </c>
      <c r="Q6191" s="11" t="s">
        <v>103</v>
      </c>
      <c r="R6191" s="4"/>
    </row>
    <row r="6192" customFormat="false" ht="15" hidden="false" customHeight="false" outlineLevel="0" collapsed="false">
      <c r="A6192" s="4" t="s">
        <v>8949</v>
      </c>
      <c r="B6192" s="4" t="n">
        <v>17</v>
      </c>
      <c r="C6192" s="4" t="s">
        <v>1333</v>
      </c>
      <c r="D6192" s="4" t="s">
        <v>38</v>
      </c>
      <c r="E6192" s="4" t="s">
        <v>3827</v>
      </c>
      <c r="F6192" s="4" t="s">
        <v>8950</v>
      </c>
      <c r="G6192" s="4" t="s">
        <v>2311</v>
      </c>
      <c r="H6192" s="4" t="s">
        <v>2633</v>
      </c>
      <c r="I6192" s="4"/>
      <c r="J6192" s="4" t="s">
        <v>1329</v>
      </c>
      <c r="K6192" s="4" t="n">
        <v>60</v>
      </c>
      <c r="L6192" s="10" t="n">
        <v>0.348</v>
      </c>
      <c r="M6192" s="10" t="n">
        <v>0.17</v>
      </c>
      <c r="N6192" s="11" t="s">
        <v>103</v>
      </c>
      <c r="O6192" s="11" t="s">
        <v>103</v>
      </c>
      <c r="P6192" s="11" t="s">
        <v>103</v>
      </c>
      <c r="Q6192" s="11" t="s">
        <v>103</v>
      </c>
      <c r="R6192" s="4"/>
    </row>
    <row r="6193" customFormat="false" ht="15" hidden="false" customHeight="false" outlineLevel="0" collapsed="false">
      <c r="A6193" s="4" t="s">
        <v>8951</v>
      </c>
      <c r="B6193" s="4" t="n">
        <v>17</v>
      </c>
      <c r="C6193" s="4" t="s">
        <v>1333</v>
      </c>
      <c r="D6193" s="4" t="s">
        <v>38</v>
      </c>
      <c r="E6193" s="4" t="s">
        <v>3827</v>
      </c>
      <c r="F6193" s="4" t="s">
        <v>8952</v>
      </c>
      <c r="G6193" s="4" t="s">
        <v>3310</v>
      </c>
      <c r="H6193" s="4" t="s">
        <v>2633</v>
      </c>
      <c r="I6193" s="4"/>
      <c r="J6193" s="4" t="s">
        <v>1329</v>
      </c>
      <c r="K6193" s="4" t="n">
        <v>60</v>
      </c>
      <c r="L6193" s="10" t="n">
        <v>0.348</v>
      </c>
      <c r="M6193" s="10" t="n">
        <v>0.17</v>
      </c>
      <c r="N6193" s="11" t="s">
        <v>103</v>
      </c>
      <c r="O6193" s="11" t="s">
        <v>103</v>
      </c>
      <c r="P6193" s="11" t="s">
        <v>103</v>
      </c>
      <c r="Q6193" s="11" t="s">
        <v>103</v>
      </c>
      <c r="R6193" s="4"/>
    </row>
    <row r="6194" customFormat="false" ht="15" hidden="false" customHeight="false" outlineLevel="0" collapsed="false">
      <c r="A6194" s="4" t="s">
        <v>8953</v>
      </c>
      <c r="B6194" s="4" t="n">
        <v>17</v>
      </c>
      <c r="C6194" s="4" t="s">
        <v>1333</v>
      </c>
      <c r="D6194" s="4" t="s">
        <v>38</v>
      </c>
      <c r="E6194" s="4" t="s">
        <v>3827</v>
      </c>
      <c r="F6194" s="4" t="s">
        <v>5146</v>
      </c>
      <c r="G6194" s="4" t="s">
        <v>3143</v>
      </c>
      <c r="H6194" s="4" t="s">
        <v>8954</v>
      </c>
      <c r="I6194" s="4"/>
      <c r="J6194" s="4" t="s">
        <v>1329</v>
      </c>
      <c r="K6194" s="4" t="n">
        <v>60</v>
      </c>
      <c r="L6194" s="10" t="n">
        <v>0.348</v>
      </c>
      <c r="M6194" s="10" t="n">
        <v>0.17</v>
      </c>
      <c r="N6194" s="11" t="s">
        <v>103</v>
      </c>
      <c r="O6194" s="11" t="s">
        <v>103</v>
      </c>
      <c r="P6194" s="11" t="s">
        <v>103</v>
      </c>
      <c r="Q6194" s="11" t="s">
        <v>103</v>
      </c>
      <c r="R6194" s="4"/>
    </row>
    <row r="6195" customFormat="false" ht="15" hidden="false" customHeight="false" outlineLevel="0" collapsed="false">
      <c r="A6195" s="4" t="s">
        <v>8955</v>
      </c>
      <c r="B6195" s="4" t="n">
        <v>17</v>
      </c>
      <c r="C6195" s="4" t="s">
        <v>1333</v>
      </c>
      <c r="D6195" s="4" t="s">
        <v>38</v>
      </c>
      <c r="E6195" s="4" t="s">
        <v>3827</v>
      </c>
      <c r="F6195" s="4" t="s">
        <v>5146</v>
      </c>
      <c r="G6195" s="4" t="s">
        <v>3143</v>
      </c>
      <c r="H6195" s="4" t="s">
        <v>8209</v>
      </c>
      <c r="I6195" s="4"/>
      <c r="J6195" s="4" t="s">
        <v>1329</v>
      </c>
      <c r="K6195" s="4" t="n">
        <v>60</v>
      </c>
      <c r="L6195" s="10" t="n">
        <v>0.348</v>
      </c>
      <c r="M6195" s="10" t="n">
        <v>0.17</v>
      </c>
      <c r="N6195" s="11" t="s">
        <v>103</v>
      </c>
      <c r="O6195" s="11" t="s">
        <v>103</v>
      </c>
      <c r="P6195" s="11" t="s">
        <v>103</v>
      </c>
      <c r="Q6195" s="11" t="s">
        <v>103</v>
      </c>
      <c r="R6195" s="4"/>
    </row>
    <row r="6196" customFormat="false" ht="15" hidden="false" customHeight="false" outlineLevel="0" collapsed="false">
      <c r="A6196" s="4" t="s">
        <v>8956</v>
      </c>
      <c r="B6196" s="4" t="n">
        <v>17</v>
      </c>
      <c r="C6196" s="4" t="s">
        <v>1333</v>
      </c>
      <c r="D6196" s="4" t="s">
        <v>38</v>
      </c>
      <c r="E6196" s="4" t="s">
        <v>3827</v>
      </c>
      <c r="F6196" s="4" t="s">
        <v>5146</v>
      </c>
      <c r="G6196" s="4" t="s">
        <v>3143</v>
      </c>
      <c r="H6196" s="4" t="s">
        <v>8209</v>
      </c>
      <c r="I6196" s="4"/>
      <c r="J6196" s="4" t="s">
        <v>1329</v>
      </c>
      <c r="K6196" s="4" t="n">
        <v>60</v>
      </c>
      <c r="L6196" s="10" t="n">
        <v>0.348</v>
      </c>
      <c r="M6196" s="10" t="n">
        <v>0.17</v>
      </c>
      <c r="N6196" s="11" t="s">
        <v>103</v>
      </c>
      <c r="O6196" s="11" t="s">
        <v>103</v>
      </c>
      <c r="P6196" s="11" t="s">
        <v>103</v>
      </c>
      <c r="Q6196" s="11" t="s">
        <v>103</v>
      </c>
      <c r="R6196" s="4"/>
    </row>
    <row r="6197" customFormat="false" ht="15" hidden="false" customHeight="false" outlineLevel="0" collapsed="false">
      <c r="A6197" s="4" t="s">
        <v>8957</v>
      </c>
      <c r="B6197" s="4" t="n">
        <v>17</v>
      </c>
      <c r="C6197" s="4" t="s">
        <v>1333</v>
      </c>
      <c r="D6197" s="4" t="s">
        <v>38</v>
      </c>
      <c r="E6197" s="4" t="s">
        <v>3827</v>
      </c>
      <c r="F6197" s="4" t="s">
        <v>5084</v>
      </c>
      <c r="G6197" s="4" t="s">
        <v>8958</v>
      </c>
      <c r="H6197" s="4" t="s">
        <v>8959</v>
      </c>
      <c r="I6197" s="4"/>
      <c r="J6197" s="4" t="s">
        <v>1329</v>
      </c>
      <c r="K6197" s="4" t="n">
        <v>60</v>
      </c>
      <c r="L6197" s="10" t="n">
        <v>0.348</v>
      </c>
      <c r="M6197" s="10" t="n">
        <v>0.17</v>
      </c>
      <c r="N6197" s="11" t="s">
        <v>103</v>
      </c>
      <c r="O6197" s="11" t="s">
        <v>103</v>
      </c>
      <c r="P6197" s="11" t="s">
        <v>103</v>
      </c>
      <c r="Q6197" s="11" t="s">
        <v>103</v>
      </c>
      <c r="R6197" s="4"/>
    </row>
    <row r="6198" customFormat="false" ht="15" hidden="false" customHeight="false" outlineLevel="0" collapsed="false">
      <c r="A6198" s="4" t="s">
        <v>8960</v>
      </c>
      <c r="B6198" s="4" t="n">
        <v>17</v>
      </c>
      <c r="C6198" s="4" t="s">
        <v>1333</v>
      </c>
      <c r="D6198" s="4" t="s">
        <v>38</v>
      </c>
      <c r="E6198" s="4" t="s">
        <v>3827</v>
      </c>
      <c r="F6198" s="4" t="s">
        <v>5035</v>
      </c>
      <c r="G6198" s="4" t="s">
        <v>3143</v>
      </c>
      <c r="H6198" s="4" t="s">
        <v>8959</v>
      </c>
      <c r="I6198" s="4"/>
      <c r="J6198" s="4" t="s">
        <v>1329</v>
      </c>
      <c r="K6198" s="4" t="n">
        <v>60</v>
      </c>
      <c r="L6198" s="10" t="n">
        <v>0.348</v>
      </c>
      <c r="M6198" s="10" t="n">
        <v>0.17</v>
      </c>
      <c r="N6198" s="11" t="s">
        <v>103</v>
      </c>
      <c r="O6198" s="11" t="s">
        <v>103</v>
      </c>
      <c r="P6198" s="11" t="s">
        <v>103</v>
      </c>
      <c r="Q6198" s="11" t="s">
        <v>103</v>
      </c>
      <c r="R6198" s="4"/>
    </row>
    <row r="6199" customFormat="false" ht="15" hidden="false" customHeight="false" outlineLevel="0" collapsed="false">
      <c r="A6199" s="4" t="s">
        <v>8961</v>
      </c>
      <c r="B6199" s="4" t="n">
        <v>17</v>
      </c>
      <c r="C6199" s="4" t="s">
        <v>1333</v>
      </c>
      <c r="D6199" s="4" t="s">
        <v>38</v>
      </c>
      <c r="E6199" s="4" t="s">
        <v>3827</v>
      </c>
      <c r="F6199" s="4" t="s">
        <v>5026</v>
      </c>
      <c r="G6199" s="4" t="s">
        <v>3143</v>
      </c>
      <c r="H6199" s="4" t="s">
        <v>8962</v>
      </c>
      <c r="I6199" s="4"/>
      <c r="J6199" s="4" t="s">
        <v>1329</v>
      </c>
      <c r="K6199" s="4" t="n">
        <v>60</v>
      </c>
      <c r="L6199" s="10" t="n">
        <v>0.348</v>
      </c>
      <c r="M6199" s="10" t="n">
        <v>0.17</v>
      </c>
      <c r="N6199" s="11" t="s">
        <v>103</v>
      </c>
      <c r="O6199" s="11" t="s">
        <v>103</v>
      </c>
      <c r="P6199" s="11" t="s">
        <v>103</v>
      </c>
      <c r="Q6199" s="11" t="s">
        <v>103</v>
      </c>
      <c r="R6199" s="4"/>
    </row>
    <row r="6200" customFormat="false" ht="15" hidden="false" customHeight="false" outlineLevel="0" collapsed="false">
      <c r="A6200" s="4" t="s">
        <v>8963</v>
      </c>
      <c r="B6200" s="4" t="n">
        <v>17</v>
      </c>
      <c r="C6200" s="4" t="s">
        <v>1333</v>
      </c>
      <c r="D6200" s="4" t="s">
        <v>38</v>
      </c>
      <c r="E6200" s="4" t="s">
        <v>3827</v>
      </c>
      <c r="F6200" s="4" t="s">
        <v>5026</v>
      </c>
      <c r="G6200" s="4" t="s">
        <v>3143</v>
      </c>
      <c r="H6200" s="4" t="s">
        <v>8962</v>
      </c>
      <c r="I6200" s="4"/>
      <c r="J6200" s="4" t="s">
        <v>1329</v>
      </c>
      <c r="K6200" s="4" t="n">
        <v>60</v>
      </c>
      <c r="L6200" s="10" t="n">
        <v>0.348</v>
      </c>
      <c r="M6200" s="10" t="n">
        <v>0.17</v>
      </c>
      <c r="N6200" s="11" t="s">
        <v>103</v>
      </c>
      <c r="O6200" s="11" t="s">
        <v>103</v>
      </c>
      <c r="P6200" s="11" t="s">
        <v>103</v>
      </c>
      <c r="Q6200" s="11" t="s">
        <v>103</v>
      </c>
      <c r="R6200" s="4"/>
    </row>
    <row r="6201" customFormat="false" ht="15" hidden="false" customHeight="false" outlineLevel="0" collapsed="false">
      <c r="A6201" s="4" t="s">
        <v>8964</v>
      </c>
      <c r="B6201" s="4" t="n">
        <v>17</v>
      </c>
      <c r="C6201" s="4" t="s">
        <v>1333</v>
      </c>
      <c r="D6201" s="4" t="s">
        <v>38</v>
      </c>
      <c r="E6201" s="4" t="s">
        <v>3827</v>
      </c>
      <c r="F6201" s="4" t="s">
        <v>4594</v>
      </c>
      <c r="G6201" s="4" t="s">
        <v>8965</v>
      </c>
      <c r="H6201" s="4" t="s">
        <v>3149</v>
      </c>
      <c r="I6201" s="4"/>
      <c r="J6201" s="4" t="s">
        <v>1329</v>
      </c>
      <c r="K6201" s="4" t="n">
        <v>60</v>
      </c>
      <c r="L6201" s="10" t="n">
        <v>0.348</v>
      </c>
      <c r="M6201" s="10" t="n">
        <v>0.17</v>
      </c>
      <c r="N6201" s="11" t="s">
        <v>103</v>
      </c>
      <c r="O6201" s="11" t="s">
        <v>103</v>
      </c>
      <c r="P6201" s="11" t="s">
        <v>103</v>
      </c>
      <c r="Q6201" s="11" t="s">
        <v>103</v>
      </c>
      <c r="R6201" s="4"/>
    </row>
    <row r="6202" customFormat="false" ht="15" hidden="false" customHeight="false" outlineLevel="0" collapsed="false">
      <c r="A6202" s="4" t="s">
        <v>8966</v>
      </c>
      <c r="B6202" s="4" t="n">
        <v>17</v>
      </c>
      <c r="C6202" s="4" t="s">
        <v>1333</v>
      </c>
      <c r="D6202" s="4" t="s">
        <v>38</v>
      </c>
      <c r="E6202" s="4" t="s">
        <v>3827</v>
      </c>
      <c r="F6202" s="4" t="s">
        <v>4594</v>
      </c>
      <c r="G6202" s="4" t="s">
        <v>3148</v>
      </c>
      <c r="H6202" s="4" t="s">
        <v>8967</v>
      </c>
      <c r="I6202" s="4"/>
      <c r="J6202" s="4" t="s">
        <v>1329</v>
      </c>
      <c r="K6202" s="4" t="n">
        <v>60</v>
      </c>
      <c r="L6202" s="10" t="n">
        <v>0.348</v>
      </c>
      <c r="M6202" s="10" t="n">
        <v>0.17</v>
      </c>
      <c r="N6202" s="11" t="s">
        <v>103</v>
      </c>
      <c r="O6202" s="11" t="s">
        <v>103</v>
      </c>
      <c r="P6202" s="11" t="s">
        <v>103</v>
      </c>
      <c r="Q6202" s="11" t="s">
        <v>103</v>
      </c>
      <c r="R6202" s="4"/>
    </row>
    <row r="6203" customFormat="false" ht="15" hidden="false" customHeight="false" outlineLevel="0" collapsed="false">
      <c r="A6203" s="4" t="s">
        <v>8968</v>
      </c>
      <c r="B6203" s="4" t="n">
        <v>17</v>
      </c>
      <c r="C6203" s="4" t="s">
        <v>1333</v>
      </c>
      <c r="D6203" s="4" t="s">
        <v>38</v>
      </c>
      <c r="E6203" s="4" t="s">
        <v>3827</v>
      </c>
      <c r="F6203" s="4" t="s">
        <v>4470</v>
      </c>
      <c r="G6203" s="4" t="s">
        <v>3148</v>
      </c>
      <c r="H6203" s="4" t="s">
        <v>8967</v>
      </c>
      <c r="I6203" s="4"/>
      <c r="J6203" s="4" t="s">
        <v>1329</v>
      </c>
      <c r="K6203" s="4" t="n">
        <v>60</v>
      </c>
      <c r="L6203" s="10" t="n">
        <v>0.348</v>
      </c>
      <c r="M6203" s="10" t="n">
        <v>0.17</v>
      </c>
      <c r="N6203" s="11" t="s">
        <v>103</v>
      </c>
      <c r="O6203" s="11" t="s">
        <v>103</v>
      </c>
      <c r="P6203" s="11" t="s">
        <v>103</v>
      </c>
      <c r="Q6203" s="11" t="s">
        <v>103</v>
      </c>
      <c r="R6203" s="4"/>
    </row>
    <row r="6204" customFormat="false" ht="15" hidden="false" customHeight="false" outlineLevel="0" collapsed="false">
      <c r="A6204" s="4" t="s">
        <v>8969</v>
      </c>
      <c r="B6204" s="4" t="n">
        <v>17</v>
      </c>
      <c r="C6204" s="4" t="s">
        <v>1333</v>
      </c>
      <c r="D6204" s="4" t="s">
        <v>38</v>
      </c>
      <c r="E6204" s="4" t="s">
        <v>3827</v>
      </c>
      <c r="F6204" s="4" t="s">
        <v>4596</v>
      </c>
      <c r="G6204" s="4" t="s">
        <v>3148</v>
      </c>
      <c r="H6204" s="4" t="s">
        <v>8967</v>
      </c>
      <c r="I6204" s="4"/>
      <c r="J6204" s="4" t="s">
        <v>1329</v>
      </c>
      <c r="K6204" s="4" t="n">
        <v>60</v>
      </c>
      <c r="L6204" s="10" t="n">
        <v>0.348</v>
      </c>
      <c r="M6204" s="10" t="n">
        <v>0.17</v>
      </c>
      <c r="N6204" s="11" t="s">
        <v>103</v>
      </c>
      <c r="O6204" s="11" t="s">
        <v>103</v>
      </c>
      <c r="P6204" s="11" t="s">
        <v>103</v>
      </c>
      <c r="Q6204" s="11" t="s">
        <v>103</v>
      </c>
      <c r="R6204" s="4"/>
    </row>
    <row r="6205" customFormat="false" ht="15" hidden="false" customHeight="false" outlineLevel="0" collapsed="false">
      <c r="A6205" s="4" t="s">
        <v>8970</v>
      </c>
      <c r="B6205" s="4" t="n">
        <v>17</v>
      </c>
      <c r="C6205" s="4" t="s">
        <v>1333</v>
      </c>
      <c r="D6205" s="4" t="s">
        <v>38</v>
      </c>
      <c r="E6205" s="4" t="s">
        <v>3827</v>
      </c>
      <c r="F6205" s="4" t="s">
        <v>7491</v>
      </c>
      <c r="G6205" s="4" t="s">
        <v>3125</v>
      </c>
      <c r="H6205" s="4" t="s">
        <v>3001</v>
      </c>
      <c r="I6205" s="4"/>
      <c r="J6205" s="4" t="s">
        <v>1329</v>
      </c>
      <c r="K6205" s="4" t="n">
        <v>60</v>
      </c>
      <c r="L6205" s="10" t="n">
        <v>0.348</v>
      </c>
      <c r="M6205" s="10" t="n">
        <v>0.17</v>
      </c>
      <c r="N6205" s="11" t="s">
        <v>103</v>
      </c>
      <c r="O6205" s="11" t="s">
        <v>103</v>
      </c>
      <c r="P6205" s="11" t="s">
        <v>103</v>
      </c>
      <c r="Q6205" s="11" t="s">
        <v>103</v>
      </c>
      <c r="R6205" s="4"/>
    </row>
    <row r="6206" customFormat="false" ht="15" hidden="false" customHeight="false" outlineLevel="0" collapsed="false">
      <c r="A6206" s="4" t="s">
        <v>8971</v>
      </c>
      <c r="B6206" s="4" t="n">
        <v>17</v>
      </c>
      <c r="C6206" s="4" t="s">
        <v>1333</v>
      </c>
      <c r="D6206" s="4" t="s">
        <v>38</v>
      </c>
      <c r="E6206" s="4" t="s">
        <v>3827</v>
      </c>
      <c r="F6206" s="4" t="s">
        <v>5116</v>
      </c>
      <c r="G6206" s="4" t="s">
        <v>2359</v>
      </c>
      <c r="H6206" s="4" t="s">
        <v>8972</v>
      </c>
      <c r="I6206" s="4"/>
      <c r="J6206" s="4" t="s">
        <v>1329</v>
      </c>
      <c r="K6206" s="4" t="n">
        <v>60</v>
      </c>
      <c r="L6206" s="10" t="n">
        <v>0.348</v>
      </c>
      <c r="M6206" s="10" t="n">
        <v>0.17</v>
      </c>
      <c r="N6206" s="11" t="s">
        <v>103</v>
      </c>
      <c r="O6206" s="11" t="s">
        <v>103</v>
      </c>
      <c r="P6206" s="11" t="s">
        <v>103</v>
      </c>
      <c r="Q6206" s="11" t="s">
        <v>103</v>
      </c>
      <c r="R6206" s="4"/>
    </row>
    <row r="6207" customFormat="false" ht="15" hidden="false" customHeight="false" outlineLevel="0" collapsed="false">
      <c r="A6207" s="4" t="s">
        <v>8973</v>
      </c>
      <c r="B6207" s="4" t="n">
        <v>17</v>
      </c>
      <c r="C6207" s="4" t="s">
        <v>1333</v>
      </c>
      <c r="D6207" s="4" t="s">
        <v>38</v>
      </c>
      <c r="E6207" s="4" t="s">
        <v>3827</v>
      </c>
      <c r="F6207" s="4" t="s">
        <v>5009</v>
      </c>
      <c r="G6207" s="4" t="s">
        <v>2359</v>
      </c>
      <c r="H6207" s="4" t="s">
        <v>8974</v>
      </c>
      <c r="I6207" s="4"/>
      <c r="J6207" s="4" t="s">
        <v>1329</v>
      </c>
      <c r="K6207" s="4" t="n">
        <v>60</v>
      </c>
      <c r="L6207" s="10" t="n">
        <v>0.348</v>
      </c>
      <c r="M6207" s="10" t="n">
        <v>0.17</v>
      </c>
      <c r="N6207" s="11" t="s">
        <v>103</v>
      </c>
      <c r="O6207" s="11" t="s">
        <v>103</v>
      </c>
      <c r="P6207" s="11" t="s">
        <v>103</v>
      </c>
      <c r="Q6207" s="11" t="s">
        <v>103</v>
      </c>
      <c r="R6207" s="4"/>
    </row>
    <row r="6208" customFormat="false" ht="15" hidden="false" customHeight="false" outlineLevel="0" collapsed="false">
      <c r="A6208" s="4" t="s">
        <v>8975</v>
      </c>
      <c r="B6208" s="4" t="n">
        <v>17</v>
      </c>
      <c r="C6208" s="4" t="s">
        <v>1333</v>
      </c>
      <c r="D6208" s="4" t="s">
        <v>38</v>
      </c>
      <c r="E6208" s="4" t="s">
        <v>3827</v>
      </c>
      <c r="F6208" s="4" t="s">
        <v>4588</v>
      </c>
      <c r="G6208" s="4" t="s">
        <v>1792</v>
      </c>
      <c r="H6208" s="4" t="s">
        <v>537</v>
      </c>
      <c r="I6208" s="4"/>
      <c r="J6208" s="4" t="s">
        <v>1329</v>
      </c>
      <c r="K6208" s="4" t="n">
        <v>60</v>
      </c>
      <c r="L6208" s="10" t="n">
        <v>0.348</v>
      </c>
      <c r="M6208" s="10" t="n">
        <v>0.17</v>
      </c>
      <c r="N6208" s="11" t="s">
        <v>103</v>
      </c>
      <c r="O6208" s="11" t="s">
        <v>103</v>
      </c>
      <c r="P6208" s="11" t="s">
        <v>103</v>
      </c>
      <c r="Q6208" s="11" t="s">
        <v>103</v>
      </c>
      <c r="R6208" s="4"/>
    </row>
    <row r="6209" customFormat="false" ht="15" hidden="false" customHeight="false" outlineLevel="0" collapsed="false">
      <c r="A6209" s="4" t="s">
        <v>8976</v>
      </c>
      <c r="B6209" s="4" t="n">
        <v>17</v>
      </c>
      <c r="C6209" s="4" t="s">
        <v>1333</v>
      </c>
      <c r="D6209" s="4" t="s">
        <v>38</v>
      </c>
      <c r="E6209" s="4" t="s">
        <v>3827</v>
      </c>
      <c r="F6209" s="4" t="s">
        <v>4588</v>
      </c>
      <c r="G6209" s="4"/>
      <c r="H6209" s="4" t="s">
        <v>537</v>
      </c>
      <c r="I6209" s="4"/>
      <c r="J6209" s="4" t="s">
        <v>1329</v>
      </c>
      <c r="K6209" s="4" t="n">
        <v>60</v>
      </c>
      <c r="L6209" s="10" t="n">
        <v>0.348</v>
      </c>
      <c r="M6209" s="10" t="n">
        <v>0.17</v>
      </c>
      <c r="N6209" s="11" t="s">
        <v>103</v>
      </c>
      <c r="O6209" s="11" t="s">
        <v>103</v>
      </c>
      <c r="P6209" s="11" t="s">
        <v>103</v>
      </c>
      <c r="Q6209" s="11" t="s">
        <v>103</v>
      </c>
      <c r="R6209" s="4"/>
    </row>
    <row r="6210" customFormat="false" ht="15" hidden="false" customHeight="false" outlineLevel="0" collapsed="false">
      <c r="A6210" s="4" t="s">
        <v>8977</v>
      </c>
      <c r="B6210" s="4" t="n">
        <v>17</v>
      </c>
      <c r="C6210" s="4" t="s">
        <v>1333</v>
      </c>
      <c r="D6210" s="4" t="s">
        <v>38</v>
      </c>
      <c r="E6210" s="4" t="s">
        <v>3827</v>
      </c>
      <c r="F6210" s="4" t="s">
        <v>4412</v>
      </c>
      <c r="G6210" s="4"/>
      <c r="H6210" s="4" t="s">
        <v>537</v>
      </c>
      <c r="I6210" s="4"/>
      <c r="J6210" s="4" t="s">
        <v>1329</v>
      </c>
      <c r="K6210" s="4" t="n">
        <v>60</v>
      </c>
      <c r="L6210" s="10" t="n">
        <v>0.348</v>
      </c>
      <c r="M6210" s="10" t="n">
        <v>0.17</v>
      </c>
      <c r="N6210" s="11" t="s">
        <v>103</v>
      </c>
      <c r="O6210" s="11" t="s">
        <v>103</v>
      </c>
      <c r="P6210" s="11" t="s">
        <v>103</v>
      </c>
      <c r="Q6210" s="11" t="s">
        <v>103</v>
      </c>
      <c r="R6210" s="4"/>
    </row>
    <row r="6211" customFormat="false" ht="15" hidden="false" customHeight="false" outlineLevel="0" collapsed="false">
      <c r="A6211" s="4" t="s">
        <v>8978</v>
      </c>
      <c r="B6211" s="4" t="n">
        <v>17</v>
      </c>
      <c r="C6211" s="4" t="s">
        <v>1333</v>
      </c>
      <c r="D6211" s="4" t="s">
        <v>38</v>
      </c>
      <c r="E6211" s="4" t="s">
        <v>3827</v>
      </c>
      <c r="F6211" s="4" t="s">
        <v>4414</v>
      </c>
      <c r="G6211" s="4"/>
      <c r="H6211" s="4" t="s">
        <v>537</v>
      </c>
      <c r="I6211" s="4"/>
      <c r="J6211" s="4" t="s">
        <v>1329</v>
      </c>
      <c r="K6211" s="4" t="n">
        <v>60</v>
      </c>
      <c r="L6211" s="10" t="n">
        <v>0.348</v>
      </c>
      <c r="M6211" s="10" t="n">
        <v>0.17</v>
      </c>
      <c r="N6211" s="11" t="s">
        <v>103</v>
      </c>
      <c r="O6211" s="11" t="s">
        <v>103</v>
      </c>
      <c r="P6211" s="11" t="s">
        <v>103</v>
      </c>
      <c r="Q6211" s="11" t="s">
        <v>103</v>
      </c>
      <c r="R6211" s="4"/>
    </row>
    <row r="6212" customFormat="false" ht="15" hidden="false" customHeight="false" outlineLevel="0" collapsed="false">
      <c r="A6212" s="4" t="s">
        <v>8979</v>
      </c>
      <c r="B6212" s="4" t="n">
        <v>17</v>
      </c>
      <c r="C6212" s="4" t="s">
        <v>1333</v>
      </c>
      <c r="D6212" s="4" t="s">
        <v>38</v>
      </c>
      <c r="E6212" s="4" t="s">
        <v>3827</v>
      </c>
      <c r="F6212" s="4" t="s">
        <v>8980</v>
      </c>
      <c r="G6212" s="4" t="s">
        <v>3253</v>
      </c>
      <c r="H6212" s="4" t="s">
        <v>8981</v>
      </c>
      <c r="I6212" s="4"/>
      <c r="J6212" s="4" t="s">
        <v>1329</v>
      </c>
      <c r="K6212" s="4" t="n">
        <v>60</v>
      </c>
      <c r="L6212" s="10" t="n">
        <v>0.348</v>
      </c>
      <c r="M6212" s="10" t="n">
        <v>0.17</v>
      </c>
      <c r="N6212" s="11" t="s">
        <v>103</v>
      </c>
      <c r="O6212" s="11" t="s">
        <v>103</v>
      </c>
      <c r="P6212" s="11" t="s">
        <v>103</v>
      </c>
      <c r="Q6212" s="11" t="s">
        <v>103</v>
      </c>
      <c r="R6212" s="4"/>
    </row>
    <row r="6213" customFormat="false" ht="15" hidden="false" customHeight="false" outlineLevel="0" collapsed="false">
      <c r="A6213" s="4" t="s">
        <v>8982</v>
      </c>
      <c r="B6213" s="4" t="n">
        <v>17</v>
      </c>
      <c r="C6213" s="4" t="s">
        <v>1333</v>
      </c>
      <c r="D6213" s="4" t="s">
        <v>38</v>
      </c>
      <c r="E6213" s="4" t="s">
        <v>3827</v>
      </c>
      <c r="F6213" s="4" t="s">
        <v>8983</v>
      </c>
      <c r="G6213" s="4" t="s">
        <v>3253</v>
      </c>
      <c r="H6213" s="4" t="s">
        <v>8981</v>
      </c>
      <c r="I6213" s="4"/>
      <c r="J6213" s="4" t="s">
        <v>1329</v>
      </c>
      <c r="K6213" s="4" t="n">
        <v>60</v>
      </c>
      <c r="L6213" s="10" t="n">
        <v>0.348</v>
      </c>
      <c r="M6213" s="10" t="n">
        <v>0.17</v>
      </c>
      <c r="N6213" s="11" t="s">
        <v>103</v>
      </c>
      <c r="O6213" s="11" t="s">
        <v>103</v>
      </c>
      <c r="P6213" s="11" t="s">
        <v>103</v>
      </c>
      <c r="Q6213" s="11" t="s">
        <v>103</v>
      </c>
      <c r="R6213" s="4"/>
    </row>
    <row r="6214" customFormat="false" ht="15" hidden="false" customHeight="false" outlineLevel="0" collapsed="false">
      <c r="A6214" s="4" t="s">
        <v>8984</v>
      </c>
      <c r="B6214" s="4" t="n">
        <v>17</v>
      </c>
      <c r="C6214" s="4" t="s">
        <v>1333</v>
      </c>
      <c r="D6214" s="4" t="s">
        <v>38</v>
      </c>
      <c r="E6214" s="4" t="s">
        <v>3827</v>
      </c>
      <c r="F6214" s="4" t="s">
        <v>8985</v>
      </c>
      <c r="G6214" s="4" t="s">
        <v>3253</v>
      </c>
      <c r="H6214" s="4" t="s">
        <v>8981</v>
      </c>
      <c r="I6214" s="4"/>
      <c r="J6214" s="4" t="s">
        <v>1329</v>
      </c>
      <c r="K6214" s="4" t="n">
        <v>60</v>
      </c>
      <c r="L6214" s="10" t="n">
        <v>0.348</v>
      </c>
      <c r="M6214" s="10" t="n">
        <v>0.17</v>
      </c>
      <c r="N6214" s="11" t="s">
        <v>103</v>
      </c>
      <c r="O6214" s="11" t="s">
        <v>103</v>
      </c>
      <c r="P6214" s="11" t="s">
        <v>103</v>
      </c>
      <c r="Q6214" s="11" t="s">
        <v>103</v>
      </c>
      <c r="R6214" s="4"/>
    </row>
    <row r="6215" customFormat="false" ht="15" hidden="false" customHeight="false" outlineLevel="0" collapsed="false">
      <c r="A6215" s="4" t="s">
        <v>8986</v>
      </c>
      <c r="B6215" s="4" t="n">
        <v>17</v>
      </c>
      <c r="C6215" s="4" t="s">
        <v>1333</v>
      </c>
      <c r="D6215" s="4" t="s">
        <v>38</v>
      </c>
      <c r="E6215" s="4" t="s">
        <v>3827</v>
      </c>
      <c r="F6215" s="4" t="s">
        <v>8987</v>
      </c>
      <c r="G6215" s="4" t="s">
        <v>8988</v>
      </c>
      <c r="H6215" s="4" t="s">
        <v>8981</v>
      </c>
      <c r="I6215" s="4"/>
      <c r="J6215" s="4" t="s">
        <v>1329</v>
      </c>
      <c r="K6215" s="4" t="n">
        <v>60</v>
      </c>
      <c r="L6215" s="10" t="n">
        <v>0.348</v>
      </c>
      <c r="M6215" s="10" t="n">
        <v>0.17</v>
      </c>
      <c r="N6215" s="11" t="s">
        <v>103</v>
      </c>
      <c r="O6215" s="11" t="s">
        <v>103</v>
      </c>
      <c r="P6215" s="11" t="s">
        <v>103</v>
      </c>
      <c r="Q6215" s="11" t="s">
        <v>103</v>
      </c>
      <c r="R6215" s="4"/>
    </row>
    <row r="6216" customFormat="false" ht="15" hidden="false" customHeight="false" outlineLevel="0" collapsed="false">
      <c r="A6216" s="4" t="s">
        <v>8989</v>
      </c>
      <c r="B6216" s="4" t="n">
        <v>17</v>
      </c>
      <c r="C6216" s="4" t="s">
        <v>1333</v>
      </c>
      <c r="D6216" s="4" t="s">
        <v>38</v>
      </c>
      <c r="E6216" s="4" t="s">
        <v>3827</v>
      </c>
      <c r="F6216" s="4" t="s">
        <v>7660</v>
      </c>
      <c r="G6216" s="4"/>
      <c r="H6216" s="4" t="s">
        <v>8677</v>
      </c>
      <c r="I6216" s="4"/>
      <c r="J6216" s="4" t="s">
        <v>1329</v>
      </c>
      <c r="K6216" s="4" t="n">
        <v>60</v>
      </c>
      <c r="L6216" s="10" t="n">
        <v>0.348</v>
      </c>
      <c r="M6216" s="10" t="n">
        <v>0.17</v>
      </c>
      <c r="N6216" s="11" t="s">
        <v>103</v>
      </c>
      <c r="O6216" s="11" t="s">
        <v>103</v>
      </c>
      <c r="P6216" s="11" t="s">
        <v>103</v>
      </c>
      <c r="Q6216" s="11" t="s">
        <v>103</v>
      </c>
      <c r="R6216" s="4"/>
    </row>
    <row r="6217" customFormat="false" ht="15" hidden="false" customHeight="false" outlineLevel="0" collapsed="false">
      <c r="A6217" s="4" t="s">
        <v>8990</v>
      </c>
      <c r="B6217" s="4" t="n">
        <v>17</v>
      </c>
      <c r="C6217" s="4" t="s">
        <v>1333</v>
      </c>
      <c r="D6217" s="4" t="s">
        <v>38</v>
      </c>
      <c r="E6217" s="4" t="s">
        <v>3827</v>
      </c>
      <c r="F6217" s="4" t="s">
        <v>5897</v>
      </c>
      <c r="G6217" s="4"/>
      <c r="H6217" s="4" t="s">
        <v>8677</v>
      </c>
      <c r="I6217" s="4"/>
      <c r="J6217" s="4" t="s">
        <v>1329</v>
      </c>
      <c r="K6217" s="4" t="n">
        <v>60</v>
      </c>
      <c r="L6217" s="10" t="n">
        <v>0.348</v>
      </c>
      <c r="M6217" s="10" t="n">
        <v>0.17</v>
      </c>
      <c r="N6217" s="11" t="s">
        <v>103</v>
      </c>
      <c r="O6217" s="11" t="s">
        <v>103</v>
      </c>
      <c r="P6217" s="11" t="s">
        <v>103</v>
      </c>
      <c r="Q6217" s="11" t="s">
        <v>103</v>
      </c>
      <c r="R6217" s="4"/>
    </row>
    <row r="6218" customFormat="false" ht="15" hidden="false" customHeight="false" outlineLevel="0" collapsed="false">
      <c r="A6218" s="4" t="s">
        <v>8991</v>
      </c>
      <c r="B6218" s="4" t="n">
        <v>17</v>
      </c>
      <c r="C6218" s="4" t="s">
        <v>1333</v>
      </c>
      <c r="D6218" s="4" t="s">
        <v>38</v>
      </c>
      <c r="E6218" s="4" t="s">
        <v>3827</v>
      </c>
      <c r="F6218" s="4" t="s">
        <v>4588</v>
      </c>
      <c r="G6218" s="4" t="s">
        <v>1792</v>
      </c>
      <c r="H6218" s="4" t="s">
        <v>537</v>
      </c>
      <c r="I6218" s="4"/>
      <c r="J6218" s="4" t="s">
        <v>1329</v>
      </c>
      <c r="K6218" s="4" t="n">
        <v>60</v>
      </c>
      <c r="L6218" s="10" t="n">
        <v>0.348</v>
      </c>
      <c r="M6218" s="10" t="n">
        <v>0.17</v>
      </c>
      <c r="N6218" s="11" t="s">
        <v>103</v>
      </c>
      <c r="O6218" s="11" t="s">
        <v>103</v>
      </c>
      <c r="P6218" s="11" t="s">
        <v>103</v>
      </c>
      <c r="Q6218" s="11" t="s">
        <v>103</v>
      </c>
      <c r="R6218" s="4"/>
    </row>
    <row r="6219" customFormat="false" ht="15" hidden="false" customHeight="false" outlineLevel="0" collapsed="false">
      <c r="A6219" s="4" t="s">
        <v>8992</v>
      </c>
      <c r="B6219" s="4" t="n">
        <v>17</v>
      </c>
      <c r="C6219" s="4" t="s">
        <v>1333</v>
      </c>
      <c r="D6219" s="4" t="s">
        <v>38</v>
      </c>
      <c r="E6219" s="4" t="s">
        <v>3827</v>
      </c>
      <c r="F6219" s="4" t="s">
        <v>4588</v>
      </c>
      <c r="G6219" s="4"/>
      <c r="H6219" s="4" t="s">
        <v>537</v>
      </c>
      <c r="I6219" s="4"/>
      <c r="J6219" s="4" t="s">
        <v>1329</v>
      </c>
      <c r="K6219" s="4" t="n">
        <v>60</v>
      </c>
      <c r="L6219" s="10" t="n">
        <v>0.348</v>
      </c>
      <c r="M6219" s="10" t="n">
        <v>0.17</v>
      </c>
      <c r="N6219" s="11" t="s">
        <v>103</v>
      </c>
      <c r="O6219" s="11" t="s">
        <v>103</v>
      </c>
      <c r="P6219" s="11" t="s">
        <v>103</v>
      </c>
      <c r="Q6219" s="11" t="s">
        <v>103</v>
      </c>
      <c r="R6219" s="4"/>
    </row>
    <row r="6220" customFormat="false" ht="15" hidden="false" customHeight="false" outlineLevel="0" collapsed="false">
      <c r="A6220" s="4" t="s">
        <v>8993</v>
      </c>
      <c r="B6220" s="4" t="n">
        <v>17</v>
      </c>
      <c r="C6220" s="4" t="s">
        <v>1333</v>
      </c>
      <c r="D6220" s="4" t="s">
        <v>38</v>
      </c>
      <c r="E6220" s="4" t="s">
        <v>3827</v>
      </c>
      <c r="F6220" s="4" t="s">
        <v>4622</v>
      </c>
      <c r="G6220" s="4" t="s">
        <v>2989</v>
      </c>
      <c r="H6220" s="4" t="s">
        <v>3173</v>
      </c>
      <c r="I6220" s="4"/>
      <c r="J6220" s="4" t="s">
        <v>1329</v>
      </c>
      <c r="K6220" s="4" t="n">
        <v>60</v>
      </c>
      <c r="L6220" s="10" t="n">
        <v>0.348</v>
      </c>
      <c r="M6220" s="10" t="n">
        <v>0.17</v>
      </c>
      <c r="N6220" s="11" t="s">
        <v>103</v>
      </c>
      <c r="O6220" s="11" t="s">
        <v>103</v>
      </c>
      <c r="P6220" s="11" t="s">
        <v>103</v>
      </c>
      <c r="Q6220" s="11" t="s">
        <v>103</v>
      </c>
      <c r="R6220" s="4"/>
    </row>
    <row r="6221" customFormat="false" ht="15" hidden="false" customHeight="false" outlineLevel="0" collapsed="false">
      <c r="A6221" s="4" t="s">
        <v>8994</v>
      </c>
      <c r="B6221" s="4" t="n">
        <v>17</v>
      </c>
      <c r="C6221" s="4" t="s">
        <v>1333</v>
      </c>
      <c r="D6221" s="4" t="s">
        <v>38</v>
      </c>
      <c r="E6221" s="4" t="s">
        <v>3827</v>
      </c>
      <c r="F6221" s="4" t="s">
        <v>4622</v>
      </c>
      <c r="G6221" s="4" t="s">
        <v>2989</v>
      </c>
      <c r="H6221" s="4" t="s">
        <v>3173</v>
      </c>
      <c r="I6221" s="4"/>
      <c r="J6221" s="4" t="s">
        <v>1329</v>
      </c>
      <c r="K6221" s="4" t="n">
        <v>60</v>
      </c>
      <c r="L6221" s="10" t="n">
        <v>0.348</v>
      </c>
      <c r="M6221" s="10" t="n">
        <v>0.17</v>
      </c>
      <c r="N6221" s="11" t="s">
        <v>103</v>
      </c>
      <c r="O6221" s="11" t="s">
        <v>103</v>
      </c>
      <c r="P6221" s="11" t="s">
        <v>103</v>
      </c>
      <c r="Q6221" s="11" t="s">
        <v>103</v>
      </c>
      <c r="R6221" s="4"/>
    </row>
    <row r="6222" customFormat="false" ht="15" hidden="false" customHeight="false" outlineLevel="0" collapsed="false">
      <c r="A6222" s="4" t="s">
        <v>8995</v>
      </c>
      <c r="B6222" s="4" t="n">
        <v>17</v>
      </c>
      <c r="C6222" s="4" t="s">
        <v>1333</v>
      </c>
      <c r="D6222" s="4" t="s">
        <v>38</v>
      </c>
      <c r="E6222" s="4" t="s">
        <v>3827</v>
      </c>
      <c r="F6222" s="4" t="s">
        <v>5905</v>
      </c>
      <c r="G6222" s="4" t="s">
        <v>3125</v>
      </c>
      <c r="H6222" s="4" t="s">
        <v>3173</v>
      </c>
      <c r="I6222" s="4"/>
      <c r="J6222" s="4" t="s">
        <v>1329</v>
      </c>
      <c r="K6222" s="4" t="n">
        <v>60</v>
      </c>
      <c r="L6222" s="10" t="n">
        <v>0.348</v>
      </c>
      <c r="M6222" s="10" t="n">
        <v>0.17</v>
      </c>
      <c r="N6222" s="11" t="s">
        <v>103</v>
      </c>
      <c r="O6222" s="11" t="s">
        <v>103</v>
      </c>
      <c r="P6222" s="11" t="s">
        <v>103</v>
      </c>
      <c r="Q6222" s="11" t="s">
        <v>103</v>
      </c>
      <c r="R6222" s="4"/>
    </row>
    <row r="6223" customFormat="false" ht="15" hidden="false" customHeight="false" outlineLevel="0" collapsed="false">
      <c r="A6223" s="4" t="s">
        <v>8996</v>
      </c>
      <c r="B6223" s="4" t="n">
        <v>17</v>
      </c>
      <c r="C6223" s="4" t="s">
        <v>1333</v>
      </c>
      <c r="D6223" s="4" t="s">
        <v>38</v>
      </c>
      <c r="E6223" s="4" t="s">
        <v>3827</v>
      </c>
      <c r="F6223" s="4" t="s">
        <v>4635</v>
      </c>
      <c r="G6223" s="4" t="s">
        <v>2989</v>
      </c>
      <c r="H6223" s="4" t="s">
        <v>3173</v>
      </c>
      <c r="I6223" s="4"/>
      <c r="J6223" s="4" t="s">
        <v>1329</v>
      </c>
      <c r="K6223" s="4" t="n">
        <v>60</v>
      </c>
      <c r="L6223" s="10" t="n">
        <v>0.348</v>
      </c>
      <c r="M6223" s="10" t="n">
        <v>0.17</v>
      </c>
      <c r="N6223" s="11" t="s">
        <v>103</v>
      </c>
      <c r="O6223" s="11" t="s">
        <v>103</v>
      </c>
      <c r="P6223" s="11" t="s">
        <v>103</v>
      </c>
      <c r="Q6223" s="11" t="s">
        <v>103</v>
      </c>
      <c r="R6223" s="4"/>
    </row>
    <row r="6224" customFormat="false" ht="15" hidden="false" customHeight="false" outlineLevel="0" collapsed="false">
      <c r="A6224" s="4" t="s">
        <v>8997</v>
      </c>
      <c r="B6224" s="4" t="n">
        <v>17</v>
      </c>
      <c r="C6224" s="4" t="s">
        <v>1333</v>
      </c>
      <c r="D6224" s="4" t="s">
        <v>38</v>
      </c>
      <c r="E6224" s="4" t="s">
        <v>3827</v>
      </c>
      <c r="F6224" s="4" t="s">
        <v>5905</v>
      </c>
      <c r="G6224" s="4" t="s">
        <v>3125</v>
      </c>
      <c r="H6224" s="4" t="s">
        <v>3173</v>
      </c>
      <c r="I6224" s="4"/>
      <c r="J6224" s="4" t="s">
        <v>1329</v>
      </c>
      <c r="K6224" s="4" t="n">
        <v>60</v>
      </c>
      <c r="L6224" s="10" t="n">
        <v>0.348</v>
      </c>
      <c r="M6224" s="10" t="n">
        <v>0.17</v>
      </c>
      <c r="N6224" s="11" t="s">
        <v>103</v>
      </c>
      <c r="O6224" s="11" t="s">
        <v>103</v>
      </c>
      <c r="P6224" s="11" t="s">
        <v>103</v>
      </c>
      <c r="Q6224" s="11" t="s">
        <v>103</v>
      </c>
      <c r="R6224" s="4"/>
    </row>
    <row r="6225" customFormat="false" ht="15" hidden="false" customHeight="false" outlineLevel="0" collapsed="false">
      <c r="A6225" s="4" t="s">
        <v>8998</v>
      </c>
      <c r="B6225" s="4" t="n">
        <v>17</v>
      </c>
      <c r="C6225" s="4" t="s">
        <v>1333</v>
      </c>
      <c r="D6225" s="4" t="s">
        <v>38</v>
      </c>
      <c r="E6225" s="4" t="s">
        <v>3827</v>
      </c>
      <c r="F6225" s="4" t="s">
        <v>5905</v>
      </c>
      <c r="G6225" s="4" t="s">
        <v>3125</v>
      </c>
      <c r="H6225" s="4" t="s">
        <v>3173</v>
      </c>
      <c r="I6225" s="4"/>
      <c r="J6225" s="4" t="s">
        <v>1329</v>
      </c>
      <c r="K6225" s="4" t="n">
        <v>60</v>
      </c>
      <c r="L6225" s="10" t="n">
        <v>0.348</v>
      </c>
      <c r="M6225" s="10" t="n">
        <v>0.17</v>
      </c>
      <c r="N6225" s="11" t="s">
        <v>103</v>
      </c>
      <c r="O6225" s="11" t="s">
        <v>103</v>
      </c>
      <c r="P6225" s="11" t="s">
        <v>103</v>
      </c>
      <c r="Q6225" s="11" t="s">
        <v>103</v>
      </c>
      <c r="R6225" s="4"/>
    </row>
    <row r="6226" customFormat="false" ht="15" hidden="false" customHeight="false" outlineLevel="0" collapsed="false">
      <c r="A6226" s="4" t="s">
        <v>8999</v>
      </c>
      <c r="B6226" s="4" t="n">
        <v>17</v>
      </c>
      <c r="C6226" s="4" t="s">
        <v>1333</v>
      </c>
      <c r="D6226" s="4" t="s">
        <v>38</v>
      </c>
      <c r="E6226" s="4" t="s">
        <v>3827</v>
      </c>
      <c r="F6226" s="4" t="s">
        <v>5905</v>
      </c>
      <c r="G6226" s="4" t="s">
        <v>3125</v>
      </c>
      <c r="H6226" s="4" t="s">
        <v>3173</v>
      </c>
      <c r="I6226" s="4"/>
      <c r="J6226" s="4" t="s">
        <v>1329</v>
      </c>
      <c r="K6226" s="4" t="n">
        <v>60</v>
      </c>
      <c r="L6226" s="10" t="n">
        <v>0.348</v>
      </c>
      <c r="M6226" s="10" t="n">
        <v>0.17</v>
      </c>
      <c r="N6226" s="11" t="s">
        <v>103</v>
      </c>
      <c r="O6226" s="11" t="s">
        <v>103</v>
      </c>
      <c r="P6226" s="11" t="s">
        <v>103</v>
      </c>
      <c r="Q6226" s="11" t="s">
        <v>103</v>
      </c>
      <c r="R6226" s="4"/>
    </row>
    <row r="6227" customFormat="false" ht="15" hidden="false" customHeight="false" outlineLevel="0" collapsed="false">
      <c r="A6227" s="4" t="s">
        <v>9000</v>
      </c>
      <c r="B6227" s="4" t="n">
        <v>17</v>
      </c>
      <c r="C6227" s="4" t="s">
        <v>1333</v>
      </c>
      <c r="D6227" s="4" t="s">
        <v>38</v>
      </c>
      <c r="E6227" s="4" t="s">
        <v>3827</v>
      </c>
      <c r="F6227" s="4" t="s">
        <v>5905</v>
      </c>
      <c r="G6227" s="4" t="s">
        <v>3125</v>
      </c>
      <c r="H6227" s="4" t="s">
        <v>3173</v>
      </c>
      <c r="I6227" s="4"/>
      <c r="J6227" s="4" t="s">
        <v>1329</v>
      </c>
      <c r="K6227" s="4" t="n">
        <v>60</v>
      </c>
      <c r="L6227" s="10" t="n">
        <v>0.348</v>
      </c>
      <c r="M6227" s="10" t="n">
        <v>0.17</v>
      </c>
      <c r="N6227" s="11" t="s">
        <v>103</v>
      </c>
      <c r="O6227" s="11" t="s">
        <v>103</v>
      </c>
      <c r="P6227" s="11" t="s">
        <v>103</v>
      </c>
      <c r="Q6227" s="11" t="s">
        <v>103</v>
      </c>
      <c r="R6227" s="4"/>
    </row>
    <row r="6228" customFormat="false" ht="15" hidden="false" customHeight="false" outlineLevel="0" collapsed="false">
      <c r="A6228" s="4" t="s">
        <v>9001</v>
      </c>
      <c r="B6228" s="4" t="n">
        <v>17</v>
      </c>
      <c r="C6228" s="4" t="s">
        <v>1333</v>
      </c>
      <c r="D6228" s="4" t="s">
        <v>38</v>
      </c>
      <c r="E6228" s="4" t="s">
        <v>3827</v>
      </c>
      <c r="F6228" s="4" t="s">
        <v>4598</v>
      </c>
      <c r="G6228" s="4" t="s">
        <v>2989</v>
      </c>
      <c r="H6228" s="4" t="s">
        <v>3173</v>
      </c>
      <c r="I6228" s="4"/>
      <c r="J6228" s="4" t="s">
        <v>1329</v>
      </c>
      <c r="K6228" s="4" t="n">
        <v>60</v>
      </c>
      <c r="L6228" s="10" t="n">
        <v>0.348</v>
      </c>
      <c r="M6228" s="10" t="n">
        <v>0.17</v>
      </c>
      <c r="N6228" s="11" t="s">
        <v>103</v>
      </c>
      <c r="O6228" s="11" t="s">
        <v>103</v>
      </c>
      <c r="P6228" s="11" t="s">
        <v>103</v>
      </c>
      <c r="Q6228" s="11" t="s">
        <v>103</v>
      </c>
      <c r="R6228" s="4"/>
    </row>
    <row r="6229" customFormat="false" ht="15" hidden="false" customHeight="false" outlineLevel="0" collapsed="false">
      <c r="A6229" s="4" t="s">
        <v>9002</v>
      </c>
      <c r="B6229" s="4" t="n">
        <v>17</v>
      </c>
      <c r="C6229" s="4" t="s">
        <v>1333</v>
      </c>
      <c r="D6229" s="4" t="s">
        <v>38</v>
      </c>
      <c r="E6229" s="4" t="s">
        <v>3827</v>
      </c>
      <c r="F6229" s="4" t="s">
        <v>4412</v>
      </c>
      <c r="G6229" s="4" t="s">
        <v>3125</v>
      </c>
      <c r="H6229" s="4" t="s">
        <v>3173</v>
      </c>
      <c r="I6229" s="4"/>
      <c r="J6229" s="4" t="s">
        <v>1329</v>
      </c>
      <c r="K6229" s="4" t="n">
        <v>60</v>
      </c>
      <c r="L6229" s="10" t="n">
        <v>0.348</v>
      </c>
      <c r="M6229" s="10" t="n">
        <v>0.17</v>
      </c>
      <c r="N6229" s="11" t="s">
        <v>103</v>
      </c>
      <c r="O6229" s="11" t="s">
        <v>103</v>
      </c>
      <c r="P6229" s="11" t="s">
        <v>103</v>
      </c>
      <c r="Q6229" s="11" t="s">
        <v>103</v>
      </c>
      <c r="R6229" s="4"/>
    </row>
    <row r="6230" customFormat="false" ht="15" hidden="false" customHeight="false" outlineLevel="0" collapsed="false">
      <c r="A6230" s="4" t="s">
        <v>9003</v>
      </c>
      <c r="B6230" s="4" t="n">
        <v>17</v>
      </c>
      <c r="C6230" s="4" t="s">
        <v>1333</v>
      </c>
      <c r="D6230" s="4" t="s">
        <v>38</v>
      </c>
      <c r="E6230" s="4" t="s">
        <v>3827</v>
      </c>
      <c r="F6230" s="4" t="s">
        <v>4412</v>
      </c>
      <c r="G6230" s="4" t="s">
        <v>3043</v>
      </c>
      <c r="H6230" s="4" t="s">
        <v>3173</v>
      </c>
      <c r="I6230" s="4"/>
      <c r="J6230" s="4" t="s">
        <v>1329</v>
      </c>
      <c r="K6230" s="4" t="n">
        <v>60</v>
      </c>
      <c r="L6230" s="10" t="n">
        <v>0.348</v>
      </c>
      <c r="M6230" s="10" t="n">
        <v>0.17</v>
      </c>
      <c r="N6230" s="11" t="s">
        <v>103</v>
      </c>
      <c r="O6230" s="11" t="s">
        <v>103</v>
      </c>
      <c r="P6230" s="11" t="s">
        <v>103</v>
      </c>
      <c r="Q6230" s="11" t="s">
        <v>103</v>
      </c>
      <c r="R6230" s="4"/>
    </row>
    <row r="6231" customFormat="false" ht="15" hidden="false" customHeight="false" outlineLevel="0" collapsed="false">
      <c r="A6231" s="4" t="s">
        <v>9004</v>
      </c>
      <c r="B6231" s="4" t="n">
        <v>17</v>
      </c>
      <c r="C6231" s="4" t="s">
        <v>1333</v>
      </c>
      <c r="D6231" s="4" t="s">
        <v>38</v>
      </c>
      <c r="E6231" s="4" t="s">
        <v>3827</v>
      </c>
      <c r="F6231" s="4" t="s">
        <v>5006</v>
      </c>
      <c r="G6231" s="4" t="s">
        <v>2995</v>
      </c>
      <c r="H6231" s="4" t="s">
        <v>9005</v>
      </c>
      <c r="I6231" s="4"/>
      <c r="J6231" s="4" t="s">
        <v>1329</v>
      </c>
      <c r="K6231" s="4" t="n">
        <v>60</v>
      </c>
      <c r="L6231" s="10" t="n">
        <v>0.348</v>
      </c>
      <c r="M6231" s="10" t="n">
        <v>0.17</v>
      </c>
      <c r="N6231" s="11" t="s">
        <v>103</v>
      </c>
      <c r="O6231" s="11" t="s">
        <v>103</v>
      </c>
      <c r="P6231" s="11" t="s">
        <v>103</v>
      </c>
      <c r="Q6231" s="11" t="s">
        <v>103</v>
      </c>
      <c r="R6231" s="4"/>
    </row>
    <row r="6232" customFormat="false" ht="15" hidden="false" customHeight="false" outlineLevel="0" collapsed="false">
      <c r="A6232" s="4" t="s">
        <v>9006</v>
      </c>
      <c r="B6232" s="4" t="n">
        <v>17</v>
      </c>
      <c r="C6232" s="4" t="s">
        <v>1333</v>
      </c>
      <c r="D6232" s="4" t="s">
        <v>38</v>
      </c>
      <c r="E6232" s="4" t="s">
        <v>3827</v>
      </c>
      <c r="F6232" s="4" t="s">
        <v>4622</v>
      </c>
      <c r="G6232" s="4" t="s">
        <v>2989</v>
      </c>
      <c r="H6232" s="4" t="s">
        <v>3173</v>
      </c>
      <c r="I6232" s="4"/>
      <c r="J6232" s="4" t="s">
        <v>1329</v>
      </c>
      <c r="K6232" s="4" t="n">
        <v>60</v>
      </c>
      <c r="L6232" s="10" t="n">
        <v>0.348</v>
      </c>
      <c r="M6232" s="10" t="n">
        <v>0.17</v>
      </c>
      <c r="N6232" s="11" t="s">
        <v>103</v>
      </c>
      <c r="O6232" s="11" t="s">
        <v>103</v>
      </c>
      <c r="P6232" s="11" t="s">
        <v>103</v>
      </c>
      <c r="Q6232" s="11" t="s">
        <v>103</v>
      </c>
      <c r="R6232" s="4"/>
    </row>
    <row r="6233" customFormat="false" ht="15" hidden="false" customHeight="false" outlineLevel="0" collapsed="false">
      <c r="A6233" s="4" t="s">
        <v>9007</v>
      </c>
      <c r="B6233" s="4" t="n">
        <v>17</v>
      </c>
      <c r="C6233" s="4" t="s">
        <v>1333</v>
      </c>
      <c r="D6233" s="4" t="s">
        <v>38</v>
      </c>
      <c r="E6233" s="4" t="s">
        <v>3827</v>
      </c>
      <c r="F6233" s="4" t="s">
        <v>4598</v>
      </c>
      <c r="G6233" s="4" t="s">
        <v>2989</v>
      </c>
      <c r="H6233" s="4" t="s">
        <v>3173</v>
      </c>
      <c r="I6233" s="4"/>
      <c r="J6233" s="4" t="s">
        <v>1329</v>
      </c>
      <c r="K6233" s="4" t="n">
        <v>60</v>
      </c>
      <c r="L6233" s="10" t="n">
        <v>0.348</v>
      </c>
      <c r="M6233" s="10" t="n">
        <v>0.17</v>
      </c>
      <c r="N6233" s="11" t="s">
        <v>103</v>
      </c>
      <c r="O6233" s="11" t="s">
        <v>103</v>
      </c>
      <c r="P6233" s="11" t="s">
        <v>103</v>
      </c>
      <c r="Q6233" s="11" t="s">
        <v>103</v>
      </c>
      <c r="R6233" s="4"/>
    </row>
    <row r="6234" customFormat="false" ht="15" hidden="false" customHeight="false" outlineLevel="0" collapsed="false">
      <c r="A6234" s="4" t="s">
        <v>9008</v>
      </c>
      <c r="B6234" s="4" t="n">
        <v>17</v>
      </c>
      <c r="C6234" s="4" t="s">
        <v>1333</v>
      </c>
      <c r="D6234" s="4" t="s">
        <v>38</v>
      </c>
      <c r="E6234" s="4" t="s">
        <v>3827</v>
      </c>
      <c r="F6234" s="4" t="s">
        <v>7824</v>
      </c>
      <c r="G6234" s="4" t="s">
        <v>2989</v>
      </c>
      <c r="H6234" s="4" t="s">
        <v>9005</v>
      </c>
      <c r="I6234" s="4"/>
      <c r="J6234" s="4" t="s">
        <v>1329</v>
      </c>
      <c r="K6234" s="4" t="n">
        <v>60</v>
      </c>
      <c r="L6234" s="10" t="n">
        <v>0.348</v>
      </c>
      <c r="M6234" s="10" t="n">
        <v>0.17</v>
      </c>
      <c r="N6234" s="11" t="s">
        <v>103</v>
      </c>
      <c r="O6234" s="11" t="s">
        <v>103</v>
      </c>
      <c r="P6234" s="11" t="s">
        <v>103</v>
      </c>
      <c r="Q6234" s="11" t="s">
        <v>103</v>
      </c>
      <c r="R6234" s="4"/>
    </row>
    <row r="6235" customFormat="false" ht="15" hidden="false" customHeight="false" outlineLevel="0" collapsed="false">
      <c r="A6235" s="4" t="s">
        <v>9009</v>
      </c>
      <c r="B6235" s="4" t="n">
        <v>17</v>
      </c>
      <c r="C6235" s="4" t="s">
        <v>1333</v>
      </c>
      <c r="D6235" s="4" t="s">
        <v>38</v>
      </c>
      <c r="E6235" s="4" t="s">
        <v>3827</v>
      </c>
      <c r="F6235" s="4" t="s">
        <v>7824</v>
      </c>
      <c r="G6235" s="4" t="s">
        <v>3183</v>
      </c>
      <c r="H6235" s="4" t="s">
        <v>9005</v>
      </c>
      <c r="I6235" s="4"/>
      <c r="J6235" s="4" t="s">
        <v>1329</v>
      </c>
      <c r="K6235" s="4" t="n">
        <v>60</v>
      </c>
      <c r="L6235" s="10" t="n">
        <v>0.348</v>
      </c>
      <c r="M6235" s="10" t="n">
        <v>0.17</v>
      </c>
      <c r="N6235" s="11" t="s">
        <v>103</v>
      </c>
      <c r="O6235" s="11" t="s">
        <v>103</v>
      </c>
      <c r="P6235" s="11" t="s">
        <v>103</v>
      </c>
      <c r="Q6235" s="11" t="s">
        <v>103</v>
      </c>
      <c r="R6235" s="4"/>
    </row>
    <row r="6236" customFormat="false" ht="15" hidden="false" customHeight="false" outlineLevel="0" collapsed="false">
      <c r="A6236" s="4" t="s">
        <v>9010</v>
      </c>
      <c r="B6236" s="4" t="n">
        <v>17</v>
      </c>
      <c r="C6236" s="4" t="s">
        <v>1333</v>
      </c>
      <c r="D6236" s="4" t="s">
        <v>38</v>
      </c>
      <c r="E6236" s="4" t="s">
        <v>3827</v>
      </c>
      <c r="F6236" s="4" t="s">
        <v>4622</v>
      </c>
      <c r="G6236" s="4" t="s">
        <v>2995</v>
      </c>
      <c r="H6236" s="4" t="s">
        <v>3173</v>
      </c>
      <c r="I6236" s="4"/>
      <c r="J6236" s="4" t="s">
        <v>1329</v>
      </c>
      <c r="K6236" s="4" t="n">
        <v>60</v>
      </c>
      <c r="L6236" s="10" t="n">
        <v>0.348</v>
      </c>
      <c r="M6236" s="10" t="n">
        <v>0.17</v>
      </c>
      <c r="N6236" s="11" t="s">
        <v>103</v>
      </c>
      <c r="O6236" s="11" t="s">
        <v>103</v>
      </c>
      <c r="P6236" s="11" t="s">
        <v>103</v>
      </c>
      <c r="Q6236" s="11" t="s">
        <v>103</v>
      </c>
      <c r="R6236" s="4"/>
    </row>
    <row r="6237" customFormat="false" ht="15" hidden="false" customHeight="false" outlineLevel="0" collapsed="false">
      <c r="A6237" s="4" t="s">
        <v>9011</v>
      </c>
      <c r="B6237" s="4" t="n">
        <v>17</v>
      </c>
      <c r="C6237" s="4" t="s">
        <v>1333</v>
      </c>
      <c r="D6237" s="4" t="s">
        <v>38</v>
      </c>
      <c r="E6237" s="4" t="s">
        <v>3827</v>
      </c>
      <c r="F6237" s="4" t="s">
        <v>4622</v>
      </c>
      <c r="G6237" s="4" t="s">
        <v>2995</v>
      </c>
      <c r="H6237" s="4" t="s">
        <v>3173</v>
      </c>
      <c r="I6237" s="4"/>
      <c r="J6237" s="4" t="s">
        <v>1329</v>
      </c>
      <c r="K6237" s="4" t="n">
        <v>60</v>
      </c>
      <c r="L6237" s="10" t="n">
        <v>0.348</v>
      </c>
      <c r="M6237" s="10" t="n">
        <v>0.17</v>
      </c>
      <c r="N6237" s="11" t="s">
        <v>103</v>
      </c>
      <c r="O6237" s="11" t="s">
        <v>103</v>
      </c>
      <c r="P6237" s="11" t="s">
        <v>103</v>
      </c>
      <c r="Q6237" s="11" t="s">
        <v>103</v>
      </c>
      <c r="R6237" s="4"/>
    </row>
    <row r="6238" customFormat="false" ht="15" hidden="false" customHeight="false" outlineLevel="0" collapsed="false">
      <c r="A6238" s="4" t="s">
        <v>9012</v>
      </c>
      <c r="B6238" s="4" t="n">
        <v>17</v>
      </c>
      <c r="C6238" s="4" t="s">
        <v>1333</v>
      </c>
      <c r="D6238" s="4" t="s">
        <v>38</v>
      </c>
      <c r="E6238" s="4" t="s">
        <v>3827</v>
      </c>
      <c r="F6238" s="4" t="s">
        <v>7824</v>
      </c>
      <c r="G6238" s="4" t="s">
        <v>2995</v>
      </c>
      <c r="H6238" s="4" t="s">
        <v>9013</v>
      </c>
      <c r="I6238" s="4"/>
      <c r="J6238" s="4" t="s">
        <v>1329</v>
      </c>
      <c r="K6238" s="4" t="n">
        <v>60</v>
      </c>
      <c r="L6238" s="10" t="n">
        <v>0.348</v>
      </c>
      <c r="M6238" s="10" t="n">
        <v>0.17</v>
      </c>
      <c r="N6238" s="11" t="s">
        <v>103</v>
      </c>
      <c r="O6238" s="11" t="s">
        <v>103</v>
      </c>
      <c r="P6238" s="11" t="s">
        <v>103</v>
      </c>
      <c r="Q6238" s="11" t="s">
        <v>103</v>
      </c>
      <c r="R6238" s="4"/>
    </row>
    <row r="6239" customFormat="false" ht="15" hidden="false" customHeight="false" outlineLevel="0" collapsed="false">
      <c r="A6239" s="4" t="s">
        <v>9014</v>
      </c>
      <c r="B6239" s="4" t="n">
        <v>17</v>
      </c>
      <c r="C6239" s="4" t="s">
        <v>1333</v>
      </c>
      <c r="D6239" s="4" t="s">
        <v>38</v>
      </c>
      <c r="E6239" s="4" t="s">
        <v>3827</v>
      </c>
      <c r="F6239" s="4" t="s">
        <v>5189</v>
      </c>
      <c r="G6239" s="4" t="s">
        <v>2989</v>
      </c>
      <c r="H6239" s="4" t="s">
        <v>9013</v>
      </c>
      <c r="I6239" s="4"/>
      <c r="J6239" s="4" t="s">
        <v>1329</v>
      </c>
      <c r="K6239" s="4" t="n">
        <v>60</v>
      </c>
      <c r="L6239" s="10" t="n">
        <v>0.348</v>
      </c>
      <c r="M6239" s="10" t="n">
        <v>0.17</v>
      </c>
      <c r="N6239" s="11" t="s">
        <v>103</v>
      </c>
      <c r="O6239" s="11" t="s">
        <v>103</v>
      </c>
      <c r="P6239" s="11" t="s">
        <v>103</v>
      </c>
      <c r="Q6239" s="11" t="s">
        <v>103</v>
      </c>
      <c r="R6239" s="4"/>
    </row>
    <row r="6240" customFormat="false" ht="15" hidden="false" customHeight="false" outlineLevel="0" collapsed="false">
      <c r="A6240" s="4" t="s">
        <v>9015</v>
      </c>
      <c r="B6240" s="4" t="n">
        <v>17</v>
      </c>
      <c r="C6240" s="4" t="s">
        <v>1333</v>
      </c>
      <c r="D6240" s="4" t="s">
        <v>38</v>
      </c>
      <c r="E6240" s="4" t="s">
        <v>3827</v>
      </c>
      <c r="F6240" s="4" t="s">
        <v>9016</v>
      </c>
      <c r="G6240" s="4" t="s">
        <v>9017</v>
      </c>
      <c r="H6240" s="4" t="s">
        <v>3192</v>
      </c>
      <c r="I6240" s="4"/>
      <c r="J6240" s="4" t="s">
        <v>1329</v>
      </c>
      <c r="K6240" s="4" t="n">
        <v>60</v>
      </c>
      <c r="L6240" s="10" t="n">
        <v>0.348</v>
      </c>
      <c r="M6240" s="10" t="n">
        <v>0.17</v>
      </c>
      <c r="N6240" s="11" t="s">
        <v>103</v>
      </c>
      <c r="O6240" s="11" t="s">
        <v>103</v>
      </c>
      <c r="P6240" s="11" t="s">
        <v>103</v>
      </c>
      <c r="Q6240" s="11" t="s">
        <v>103</v>
      </c>
      <c r="R6240" s="4"/>
    </row>
    <row r="6241" customFormat="false" ht="15" hidden="false" customHeight="false" outlineLevel="0" collapsed="false">
      <c r="A6241" s="4" t="s">
        <v>9018</v>
      </c>
      <c r="B6241" s="4" t="n">
        <v>17</v>
      </c>
      <c r="C6241" s="4" t="s">
        <v>1333</v>
      </c>
      <c r="D6241" s="4" t="s">
        <v>38</v>
      </c>
      <c r="E6241" s="4" t="s">
        <v>3827</v>
      </c>
      <c r="F6241" s="4" t="s">
        <v>4470</v>
      </c>
      <c r="G6241" s="4" t="s">
        <v>2995</v>
      </c>
      <c r="H6241" s="4" t="s">
        <v>3192</v>
      </c>
      <c r="I6241" s="4"/>
      <c r="J6241" s="4" t="s">
        <v>1329</v>
      </c>
      <c r="K6241" s="4" t="n">
        <v>60</v>
      </c>
      <c r="L6241" s="10" t="n">
        <v>0.348</v>
      </c>
      <c r="M6241" s="10" t="n">
        <v>0.17</v>
      </c>
      <c r="N6241" s="11" t="s">
        <v>103</v>
      </c>
      <c r="O6241" s="11" t="s">
        <v>103</v>
      </c>
      <c r="P6241" s="11" t="s">
        <v>103</v>
      </c>
      <c r="Q6241" s="11" t="s">
        <v>103</v>
      </c>
      <c r="R6241" s="4"/>
    </row>
    <row r="6242" customFormat="false" ht="15" hidden="false" customHeight="false" outlineLevel="0" collapsed="false">
      <c r="A6242" s="4" t="s">
        <v>9019</v>
      </c>
      <c r="B6242" s="4" t="n">
        <v>17</v>
      </c>
      <c r="C6242" s="4" t="s">
        <v>1333</v>
      </c>
      <c r="D6242" s="4" t="s">
        <v>38</v>
      </c>
      <c r="E6242" s="4" t="s">
        <v>3827</v>
      </c>
      <c r="F6242" s="4" t="s">
        <v>4470</v>
      </c>
      <c r="G6242" s="4" t="s">
        <v>2989</v>
      </c>
      <c r="H6242" s="4" t="s">
        <v>3192</v>
      </c>
      <c r="I6242" s="4"/>
      <c r="J6242" s="4" t="s">
        <v>1329</v>
      </c>
      <c r="K6242" s="4" t="n">
        <v>60</v>
      </c>
      <c r="L6242" s="10" t="n">
        <v>0.348</v>
      </c>
      <c r="M6242" s="10" t="n">
        <v>0.17</v>
      </c>
      <c r="N6242" s="11" t="s">
        <v>103</v>
      </c>
      <c r="O6242" s="11" t="s">
        <v>103</v>
      </c>
      <c r="P6242" s="11" t="s">
        <v>103</v>
      </c>
      <c r="Q6242" s="11" t="s">
        <v>103</v>
      </c>
      <c r="R6242" s="4"/>
    </row>
    <row r="6243" customFormat="false" ht="15" hidden="false" customHeight="false" outlineLevel="0" collapsed="false">
      <c r="A6243" s="4" t="s">
        <v>9020</v>
      </c>
      <c r="B6243" s="4" t="n">
        <v>17</v>
      </c>
      <c r="C6243" s="4" t="s">
        <v>1333</v>
      </c>
      <c r="D6243" s="4" t="s">
        <v>38</v>
      </c>
      <c r="E6243" s="4" t="s">
        <v>3827</v>
      </c>
      <c r="F6243" s="4" t="s">
        <v>4470</v>
      </c>
      <c r="G6243" s="4" t="s">
        <v>2989</v>
      </c>
      <c r="H6243" s="4" t="s">
        <v>3192</v>
      </c>
      <c r="I6243" s="4"/>
      <c r="J6243" s="4" t="s">
        <v>1329</v>
      </c>
      <c r="K6243" s="4" t="n">
        <v>60</v>
      </c>
      <c r="L6243" s="10" t="n">
        <v>0.348</v>
      </c>
      <c r="M6243" s="10" t="n">
        <v>0.17</v>
      </c>
      <c r="N6243" s="11" t="s">
        <v>103</v>
      </c>
      <c r="O6243" s="11" t="s">
        <v>103</v>
      </c>
      <c r="P6243" s="11" t="s">
        <v>103</v>
      </c>
      <c r="Q6243" s="11" t="s">
        <v>103</v>
      </c>
      <c r="R6243" s="4"/>
    </row>
    <row r="6244" customFormat="false" ht="15" hidden="false" customHeight="false" outlineLevel="0" collapsed="false">
      <c r="A6244" s="4" t="s">
        <v>9021</v>
      </c>
      <c r="B6244" s="4" t="n">
        <v>17</v>
      </c>
      <c r="C6244" s="4" t="s">
        <v>1333</v>
      </c>
      <c r="D6244" s="4" t="s">
        <v>38</v>
      </c>
      <c r="E6244" s="4" t="s">
        <v>3827</v>
      </c>
      <c r="F6244" s="4" t="s">
        <v>4470</v>
      </c>
      <c r="G6244" s="4" t="s">
        <v>2989</v>
      </c>
      <c r="H6244" s="4" t="s">
        <v>3192</v>
      </c>
      <c r="I6244" s="4"/>
      <c r="J6244" s="4" t="s">
        <v>1329</v>
      </c>
      <c r="K6244" s="4" t="n">
        <v>60</v>
      </c>
      <c r="L6244" s="10" t="n">
        <v>0.348</v>
      </c>
      <c r="M6244" s="10" t="n">
        <v>0.17</v>
      </c>
      <c r="N6244" s="11" t="s">
        <v>103</v>
      </c>
      <c r="O6244" s="11" t="s">
        <v>103</v>
      </c>
      <c r="P6244" s="11" t="s">
        <v>103</v>
      </c>
      <c r="Q6244" s="11" t="s">
        <v>103</v>
      </c>
      <c r="R6244" s="4"/>
    </row>
    <row r="6245" customFormat="false" ht="15" hidden="false" customHeight="false" outlineLevel="0" collapsed="false">
      <c r="A6245" s="4" t="s">
        <v>9022</v>
      </c>
      <c r="B6245" s="4" t="n">
        <v>17</v>
      </c>
      <c r="C6245" s="4" t="s">
        <v>1333</v>
      </c>
      <c r="D6245" s="4" t="s">
        <v>38</v>
      </c>
      <c r="E6245" s="4" t="s">
        <v>3827</v>
      </c>
      <c r="F6245" s="4" t="s">
        <v>4470</v>
      </c>
      <c r="G6245" s="4" t="s">
        <v>2989</v>
      </c>
      <c r="H6245" s="4" t="s">
        <v>3192</v>
      </c>
      <c r="I6245" s="4"/>
      <c r="J6245" s="4" t="s">
        <v>1329</v>
      </c>
      <c r="K6245" s="4" t="n">
        <v>60</v>
      </c>
      <c r="L6245" s="10" t="n">
        <v>0.348</v>
      </c>
      <c r="M6245" s="10" t="n">
        <v>0.17</v>
      </c>
      <c r="N6245" s="11" t="s">
        <v>103</v>
      </c>
      <c r="O6245" s="11" t="s">
        <v>103</v>
      </c>
      <c r="P6245" s="11" t="s">
        <v>103</v>
      </c>
      <c r="Q6245" s="11" t="s">
        <v>103</v>
      </c>
      <c r="R6245" s="4"/>
    </row>
    <row r="6246" customFormat="false" ht="15" hidden="false" customHeight="false" outlineLevel="0" collapsed="false">
      <c r="A6246" s="4" t="s">
        <v>9023</v>
      </c>
      <c r="B6246" s="4" t="n">
        <v>17</v>
      </c>
      <c r="C6246" s="4" t="s">
        <v>1333</v>
      </c>
      <c r="D6246" s="4" t="s">
        <v>38</v>
      </c>
      <c r="E6246" s="4" t="s">
        <v>3827</v>
      </c>
      <c r="F6246" s="4" t="s">
        <v>4470</v>
      </c>
      <c r="G6246" s="4" t="s">
        <v>2989</v>
      </c>
      <c r="H6246" s="4" t="s">
        <v>3192</v>
      </c>
      <c r="I6246" s="4"/>
      <c r="J6246" s="4" t="s">
        <v>1329</v>
      </c>
      <c r="K6246" s="4" t="n">
        <v>60</v>
      </c>
      <c r="L6246" s="10" t="n">
        <v>0.348</v>
      </c>
      <c r="M6246" s="10" t="n">
        <v>0.17</v>
      </c>
      <c r="N6246" s="11" t="s">
        <v>103</v>
      </c>
      <c r="O6246" s="11" t="s">
        <v>103</v>
      </c>
      <c r="P6246" s="11" t="s">
        <v>103</v>
      </c>
      <c r="Q6246" s="11" t="s">
        <v>103</v>
      </c>
      <c r="R6246" s="4"/>
    </row>
    <row r="6247" customFormat="false" ht="15" hidden="false" customHeight="false" outlineLevel="0" collapsed="false">
      <c r="A6247" s="4" t="s">
        <v>9024</v>
      </c>
      <c r="B6247" s="4" t="n">
        <v>17</v>
      </c>
      <c r="C6247" s="4" t="s">
        <v>1333</v>
      </c>
      <c r="D6247" s="4" t="s">
        <v>38</v>
      </c>
      <c r="E6247" s="4" t="s">
        <v>3827</v>
      </c>
      <c r="F6247" s="4" t="s">
        <v>6342</v>
      </c>
      <c r="G6247" s="4" t="s">
        <v>2989</v>
      </c>
      <c r="H6247" s="4" t="s">
        <v>3192</v>
      </c>
      <c r="I6247" s="4"/>
      <c r="J6247" s="4" t="s">
        <v>1329</v>
      </c>
      <c r="K6247" s="4" t="n">
        <v>60</v>
      </c>
      <c r="L6247" s="10" t="n">
        <v>0.348</v>
      </c>
      <c r="M6247" s="10" t="n">
        <v>0.17</v>
      </c>
      <c r="N6247" s="11" t="s">
        <v>103</v>
      </c>
      <c r="O6247" s="11" t="s">
        <v>103</v>
      </c>
      <c r="P6247" s="11" t="s">
        <v>103</v>
      </c>
      <c r="Q6247" s="11" t="s">
        <v>103</v>
      </c>
      <c r="R6247" s="4"/>
    </row>
    <row r="6248" customFormat="false" ht="15" hidden="false" customHeight="false" outlineLevel="0" collapsed="false">
      <c r="A6248" s="4" t="s">
        <v>9025</v>
      </c>
      <c r="B6248" s="4" t="n">
        <v>17</v>
      </c>
      <c r="C6248" s="4" t="s">
        <v>1333</v>
      </c>
      <c r="D6248" s="4" t="s">
        <v>38</v>
      </c>
      <c r="E6248" s="4" t="s">
        <v>3827</v>
      </c>
      <c r="F6248" s="4" t="s">
        <v>6342</v>
      </c>
      <c r="G6248" s="4" t="s">
        <v>2989</v>
      </c>
      <c r="H6248" s="4" t="s">
        <v>3192</v>
      </c>
      <c r="I6248" s="4"/>
      <c r="J6248" s="4" t="s">
        <v>1329</v>
      </c>
      <c r="K6248" s="4" t="n">
        <v>60</v>
      </c>
      <c r="L6248" s="10" t="n">
        <v>0.348</v>
      </c>
      <c r="M6248" s="10" t="n">
        <v>0.17</v>
      </c>
      <c r="N6248" s="11" t="s">
        <v>103</v>
      </c>
      <c r="O6248" s="11" t="s">
        <v>103</v>
      </c>
      <c r="P6248" s="11" t="s">
        <v>103</v>
      </c>
      <c r="Q6248" s="11" t="s">
        <v>103</v>
      </c>
      <c r="R6248" s="4"/>
    </row>
    <row r="6249" customFormat="false" ht="15" hidden="false" customHeight="false" outlineLevel="0" collapsed="false">
      <c r="A6249" s="4" t="s">
        <v>9026</v>
      </c>
      <c r="B6249" s="4" t="n">
        <v>17</v>
      </c>
      <c r="C6249" s="4" t="s">
        <v>1333</v>
      </c>
      <c r="D6249" s="4" t="s">
        <v>38</v>
      </c>
      <c r="E6249" s="4" t="s">
        <v>3827</v>
      </c>
      <c r="F6249" s="4" t="s">
        <v>6342</v>
      </c>
      <c r="G6249" s="4" t="s">
        <v>2989</v>
      </c>
      <c r="H6249" s="4" t="s">
        <v>3192</v>
      </c>
      <c r="I6249" s="4"/>
      <c r="J6249" s="4" t="s">
        <v>1329</v>
      </c>
      <c r="K6249" s="4" t="n">
        <v>60</v>
      </c>
      <c r="L6249" s="10" t="n">
        <v>0.348</v>
      </c>
      <c r="M6249" s="10" t="n">
        <v>0.17</v>
      </c>
      <c r="N6249" s="11" t="s">
        <v>103</v>
      </c>
      <c r="O6249" s="11" t="s">
        <v>103</v>
      </c>
      <c r="P6249" s="11" t="s">
        <v>103</v>
      </c>
      <c r="Q6249" s="11" t="s">
        <v>103</v>
      </c>
      <c r="R6249" s="4"/>
    </row>
    <row r="6250" customFormat="false" ht="15" hidden="false" customHeight="false" outlineLevel="0" collapsed="false">
      <c r="A6250" s="4" t="s">
        <v>9027</v>
      </c>
      <c r="B6250" s="4" t="n">
        <v>17</v>
      </c>
      <c r="C6250" s="4" t="s">
        <v>1333</v>
      </c>
      <c r="D6250" s="4" t="s">
        <v>38</v>
      </c>
      <c r="E6250" s="4" t="s">
        <v>3827</v>
      </c>
      <c r="F6250" s="4" t="s">
        <v>6342</v>
      </c>
      <c r="G6250" s="4" t="s">
        <v>2989</v>
      </c>
      <c r="H6250" s="4" t="s">
        <v>3192</v>
      </c>
      <c r="I6250" s="4"/>
      <c r="J6250" s="4" t="s">
        <v>1329</v>
      </c>
      <c r="K6250" s="4" t="n">
        <v>60</v>
      </c>
      <c r="L6250" s="10" t="n">
        <v>0.348</v>
      </c>
      <c r="M6250" s="10" t="n">
        <v>0.17</v>
      </c>
      <c r="N6250" s="11" t="s">
        <v>103</v>
      </c>
      <c r="O6250" s="11" t="s">
        <v>103</v>
      </c>
      <c r="P6250" s="11" t="s">
        <v>103</v>
      </c>
      <c r="Q6250" s="11" t="s">
        <v>103</v>
      </c>
      <c r="R6250" s="4"/>
    </row>
    <row r="6251" customFormat="false" ht="15" hidden="false" customHeight="false" outlineLevel="0" collapsed="false">
      <c r="A6251" s="4" t="s">
        <v>9028</v>
      </c>
      <c r="B6251" s="4" t="n">
        <v>17</v>
      </c>
      <c r="C6251" s="4" t="s">
        <v>1333</v>
      </c>
      <c r="D6251" s="4" t="s">
        <v>38</v>
      </c>
      <c r="E6251" s="4" t="s">
        <v>3827</v>
      </c>
      <c r="F6251" s="4" t="s">
        <v>6342</v>
      </c>
      <c r="G6251" s="4" t="s">
        <v>2989</v>
      </c>
      <c r="H6251" s="4" t="s">
        <v>3192</v>
      </c>
      <c r="I6251" s="4"/>
      <c r="J6251" s="4" t="s">
        <v>1329</v>
      </c>
      <c r="K6251" s="4" t="n">
        <v>60</v>
      </c>
      <c r="L6251" s="10" t="n">
        <v>0.348</v>
      </c>
      <c r="M6251" s="10" t="n">
        <v>0.17</v>
      </c>
      <c r="N6251" s="11" t="s">
        <v>103</v>
      </c>
      <c r="O6251" s="11" t="s">
        <v>103</v>
      </c>
      <c r="P6251" s="11" t="s">
        <v>103</v>
      </c>
      <c r="Q6251" s="11" t="s">
        <v>103</v>
      </c>
      <c r="R6251" s="4"/>
    </row>
    <row r="6252" customFormat="false" ht="15" hidden="false" customHeight="false" outlineLevel="0" collapsed="false">
      <c r="A6252" s="4" t="s">
        <v>9029</v>
      </c>
      <c r="B6252" s="4" t="n">
        <v>17</v>
      </c>
      <c r="C6252" s="4" t="s">
        <v>1333</v>
      </c>
      <c r="D6252" s="4" t="s">
        <v>38</v>
      </c>
      <c r="E6252" s="4" t="s">
        <v>3827</v>
      </c>
      <c r="F6252" s="4" t="s">
        <v>9030</v>
      </c>
      <c r="G6252" s="4" t="s">
        <v>2995</v>
      </c>
      <c r="H6252" s="4" t="s">
        <v>9013</v>
      </c>
      <c r="I6252" s="4"/>
      <c r="J6252" s="4" t="s">
        <v>1329</v>
      </c>
      <c r="K6252" s="4" t="n">
        <v>60</v>
      </c>
      <c r="L6252" s="10" t="n">
        <v>0.348</v>
      </c>
      <c r="M6252" s="10" t="n">
        <v>0.17</v>
      </c>
      <c r="N6252" s="11" t="s">
        <v>103</v>
      </c>
      <c r="O6252" s="11" t="s">
        <v>103</v>
      </c>
      <c r="P6252" s="11" t="s">
        <v>103</v>
      </c>
      <c r="Q6252" s="11" t="s">
        <v>103</v>
      </c>
      <c r="R6252" s="4"/>
    </row>
    <row r="6253" customFormat="false" ht="15" hidden="false" customHeight="false" outlineLevel="0" collapsed="false">
      <c r="A6253" s="4" t="s">
        <v>9031</v>
      </c>
      <c r="B6253" s="4" t="n">
        <v>17</v>
      </c>
      <c r="C6253" s="4" t="s">
        <v>1333</v>
      </c>
      <c r="D6253" s="4" t="s">
        <v>38</v>
      </c>
      <c r="E6253" s="4" t="s">
        <v>3827</v>
      </c>
      <c r="F6253" s="4" t="s">
        <v>9032</v>
      </c>
      <c r="G6253" s="4" t="s">
        <v>2989</v>
      </c>
      <c r="H6253" s="4" t="s">
        <v>9013</v>
      </c>
      <c r="I6253" s="4"/>
      <c r="J6253" s="4" t="s">
        <v>1329</v>
      </c>
      <c r="K6253" s="4" t="n">
        <v>60</v>
      </c>
      <c r="L6253" s="10" t="n">
        <v>0.348</v>
      </c>
      <c r="M6253" s="10" t="n">
        <v>0.17</v>
      </c>
      <c r="N6253" s="11" t="s">
        <v>103</v>
      </c>
      <c r="O6253" s="11" t="s">
        <v>103</v>
      </c>
      <c r="P6253" s="11" t="s">
        <v>103</v>
      </c>
      <c r="Q6253" s="11" t="s">
        <v>103</v>
      </c>
      <c r="R6253" s="4"/>
    </row>
    <row r="6254" customFormat="false" ht="15" hidden="false" customHeight="false" outlineLevel="0" collapsed="false">
      <c r="A6254" s="4" t="s">
        <v>9033</v>
      </c>
      <c r="B6254" s="4" t="n">
        <v>17</v>
      </c>
      <c r="C6254" s="4" t="s">
        <v>1333</v>
      </c>
      <c r="D6254" s="4" t="s">
        <v>38</v>
      </c>
      <c r="E6254" s="4" t="s">
        <v>3827</v>
      </c>
      <c r="F6254" s="4" t="s">
        <v>5006</v>
      </c>
      <c r="G6254" s="4" t="s">
        <v>2995</v>
      </c>
      <c r="H6254" s="4" t="s">
        <v>9005</v>
      </c>
      <c r="I6254" s="4"/>
      <c r="J6254" s="4" t="s">
        <v>1329</v>
      </c>
      <c r="K6254" s="4" t="n">
        <v>60</v>
      </c>
      <c r="L6254" s="10" t="n">
        <v>0.348</v>
      </c>
      <c r="M6254" s="10" t="n">
        <v>0.17</v>
      </c>
      <c r="N6254" s="11" t="s">
        <v>103</v>
      </c>
      <c r="O6254" s="11" t="s">
        <v>103</v>
      </c>
      <c r="P6254" s="11" t="s">
        <v>103</v>
      </c>
      <c r="Q6254" s="11" t="s">
        <v>103</v>
      </c>
      <c r="R6254" s="4"/>
    </row>
    <row r="6255" customFormat="false" ht="15" hidden="false" customHeight="false" outlineLevel="0" collapsed="false">
      <c r="A6255" s="4" t="s">
        <v>9034</v>
      </c>
      <c r="B6255" s="4" t="n">
        <v>17</v>
      </c>
      <c r="C6255" s="4" t="s">
        <v>1333</v>
      </c>
      <c r="D6255" s="4" t="s">
        <v>38</v>
      </c>
      <c r="E6255" s="4" t="s">
        <v>3827</v>
      </c>
      <c r="F6255" s="4" t="s">
        <v>5189</v>
      </c>
      <c r="G6255" s="4" t="s">
        <v>3043</v>
      </c>
      <c r="H6255" s="4" t="s">
        <v>9005</v>
      </c>
      <c r="I6255" s="4"/>
      <c r="J6255" s="4" t="s">
        <v>1329</v>
      </c>
      <c r="K6255" s="4" t="n">
        <v>60</v>
      </c>
      <c r="L6255" s="10" t="n">
        <v>0.348</v>
      </c>
      <c r="M6255" s="10" t="n">
        <v>0.17</v>
      </c>
      <c r="N6255" s="11" t="s">
        <v>103</v>
      </c>
      <c r="O6255" s="11" t="s">
        <v>103</v>
      </c>
      <c r="P6255" s="11" t="s">
        <v>103</v>
      </c>
      <c r="Q6255" s="11" t="s">
        <v>103</v>
      </c>
      <c r="R6255" s="4"/>
    </row>
    <row r="6256" customFormat="false" ht="15" hidden="false" customHeight="false" outlineLevel="0" collapsed="false">
      <c r="A6256" s="4" t="s">
        <v>9035</v>
      </c>
      <c r="B6256" s="4" t="n">
        <v>17</v>
      </c>
      <c r="C6256" s="4" t="s">
        <v>1333</v>
      </c>
      <c r="D6256" s="4" t="s">
        <v>38</v>
      </c>
      <c r="E6256" s="4" t="s">
        <v>3827</v>
      </c>
      <c r="F6256" s="4" t="s">
        <v>5189</v>
      </c>
      <c r="G6256" s="4" t="s">
        <v>2995</v>
      </c>
      <c r="H6256" s="4" t="s">
        <v>9005</v>
      </c>
      <c r="I6256" s="4"/>
      <c r="J6256" s="4" t="s">
        <v>1329</v>
      </c>
      <c r="K6256" s="4" t="n">
        <v>60</v>
      </c>
      <c r="L6256" s="10" t="n">
        <v>0.348</v>
      </c>
      <c r="M6256" s="10" t="n">
        <v>0.17</v>
      </c>
      <c r="N6256" s="11" t="s">
        <v>103</v>
      </c>
      <c r="O6256" s="11" t="s">
        <v>103</v>
      </c>
      <c r="P6256" s="11" t="s">
        <v>103</v>
      </c>
      <c r="Q6256" s="11" t="s">
        <v>103</v>
      </c>
      <c r="R6256" s="4"/>
    </row>
    <row r="6257" customFormat="false" ht="15" hidden="false" customHeight="false" outlineLevel="0" collapsed="false">
      <c r="A6257" s="4" t="s">
        <v>9036</v>
      </c>
      <c r="B6257" s="4" t="n">
        <v>17</v>
      </c>
      <c r="C6257" s="4" t="s">
        <v>1333</v>
      </c>
      <c r="D6257" s="4" t="s">
        <v>38</v>
      </c>
      <c r="E6257" s="4" t="s">
        <v>3827</v>
      </c>
      <c r="F6257" s="4" t="s">
        <v>4622</v>
      </c>
      <c r="G6257" s="4" t="s">
        <v>2989</v>
      </c>
      <c r="H6257" s="4" t="s">
        <v>3173</v>
      </c>
      <c r="I6257" s="4"/>
      <c r="J6257" s="4" t="s">
        <v>1329</v>
      </c>
      <c r="K6257" s="4" t="n">
        <v>60</v>
      </c>
      <c r="L6257" s="10" t="n">
        <v>0.348</v>
      </c>
      <c r="M6257" s="10" t="n">
        <v>0.17</v>
      </c>
      <c r="N6257" s="11" t="s">
        <v>103</v>
      </c>
      <c r="O6257" s="11" t="s">
        <v>103</v>
      </c>
      <c r="P6257" s="11" t="s">
        <v>103</v>
      </c>
      <c r="Q6257" s="11" t="s">
        <v>103</v>
      </c>
      <c r="R6257" s="4"/>
    </row>
    <row r="6258" customFormat="false" ht="15" hidden="false" customHeight="false" outlineLevel="0" collapsed="false">
      <c r="A6258" s="4" t="s">
        <v>9037</v>
      </c>
      <c r="B6258" s="4" t="n">
        <v>17</v>
      </c>
      <c r="C6258" s="4" t="s">
        <v>1333</v>
      </c>
      <c r="D6258" s="4" t="s">
        <v>38</v>
      </c>
      <c r="E6258" s="4" t="s">
        <v>3827</v>
      </c>
      <c r="F6258" s="4" t="s">
        <v>5006</v>
      </c>
      <c r="G6258" s="4" t="s">
        <v>2989</v>
      </c>
      <c r="H6258" s="4" t="s">
        <v>9005</v>
      </c>
      <c r="I6258" s="4"/>
      <c r="J6258" s="4" t="s">
        <v>1329</v>
      </c>
      <c r="K6258" s="4" t="n">
        <v>60</v>
      </c>
      <c r="L6258" s="10" t="n">
        <v>0.348</v>
      </c>
      <c r="M6258" s="10" t="n">
        <v>0.17</v>
      </c>
      <c r="N6258" s="11" t="s">
        <v>103</v>
      </c>
      <c r="O6258" s="11" t="s">
        <v>103</v>
      </c>
      <c r="P6258" s="11" t="s">
        <v>103</v>
      </c>
      <c r="Q6258" s="11" t="s">
        <v>103</v>
      </c>
      <c r="R6258" s="4"/>
    </row>
    <row r="6259" customFormat="false" ht="15" hidden="false" customHeight="false" outlineLevel="0" collapsed="false">
      <c r="A6259" s="4" t="s">
        <v>9038</v>
      </c>
      <c r="B6259" s="4" t="n">
        <v>17</v>
      </c>
      <c r="C6259" s="4" t="s">
        <v>1333</v>
      </c>
      <c r="D6259" s="4" t="s">
        <v>38</v>
      </c>
      <c r="E6259" s="4" t="s">
        <v>3827</v>
      </c>
      <c r="F6259" s="4" t="s">
        <v>4622</v>
      </c>
      <c r="G6259" s="4" t="s">
        <v>2995</v>
      </c>
      <c r="H6259" s="4" t="s">
        <v>3173</v>
      </c>
      <c r="I6259" s="4"/>
      <c r="J6259" s="4" t="s">
        <v>1329</v>
      </c>
      <c r="K6259" s="4" t="n">
        <v>60</v>
      </c>
      <c r="L6259" s="10" t="n">
        <v>0.348</v>
      </c>
      <c r="M6259" s="10" t="n">
        <v>0.17</v>
      </c>
      <c r="N6259" s="11" t="s">
        <v>103</v>
      </c>
      <c r="O6259" s="11" t="s">
        <v>103</v>
      </c>
      <c r="P6259" s="11" t="s">
        <v>103</v>
      </c>
      <c r="Q6259" s="11" t="s">
        <v>103</v>
      </c>
      <c r="R6259" s="4"/>
    </row>
    <row r="6260" customFormat="false" ht="15" hidden="false" customHeight="false" outlineLevel="0" collapsed="false">
      <c r="A6260" s="4" t="s">
        <v>9039</v>
      </c>
      <c r="B6260" s="4" t="n">
        <v>17</v>
      </c>
      <c r="C6260" s="4" t="s">
        <v>1333</v>
      </c>
      <c r="D6260" s="4" t="s">
        <v>38</v>
      </c>
      <c r="E6260" s="4" t="s">
        <v>3827</v>
      </c>
      <c r="F6260" s="4" t="s">
        <v>4622</v>
      </c>
      <c r="G6260" s="4" t="s">
        <v>2989</v>
      </c>
      <c r="H6260" s="4" t="s">
        <v>3173</v>
      </c>
      <c r="I6260" s="4"/>
      <c r="J6260" s="4" t="s">
        <v>1329</v>
      </c>
      <c r="K6260" s="4" t="n">
        <v>60</v>
      </c>
      <c r="L6260" s="10" t="n">
        <v>0.348</v>
      </c>
      <c r="M6260" s="10" t="n">
        <v>0.17</v>
      </c>
      <c r="N6260" s="11" t="s">
        <v>103</v>
      </c>
      <c r="O6260" s="11" t="s">
        <v>103</v>
      </c>
      <c r="P6260" s="11" t="s">
        <v>103</v>
      </c>
      <c r="Q6260" s="11" t="s">
        <v>103</v>
      </c>
      <c r="R6260" s="4"/>
    </row>
    <row r="6261" customFormat="false" ht="15" hidden="false" customHeight="false" outlineLevel="0" collapsed="false">
      <c r="A6261" s="4" t="s">
        <v>9040</v>
      </c>
      <c r="B6261" s="4" t="n">
        <v>17</v>
      </c>
      <c r="C6261" s="4" t="s">
        <v>1333</v>
      </c>
      <c r="D6261" s="4" t="s">
        <v>38</v>
      </c>
      <c r="E6261" s="4" t="s">
        <v>3827</v>
      </c>
      <c r="F6261" s="4" t="s">
        <v>4598</v>
      </c>
      <c r="G6261" s="4" t="s">
        <v>3043</v>
      </c>
      <c r="H6261" s="4" t="s">
        <v>3173</v>
      </c>
      <c r="I6261" s="4"/>
      <c r="J6261" s="4" t="s">
        <v>1329</v>
      </c>
      <c r="K6261" s="4" t="n">
        <v>60</v>
      </c>
      <c r="L6261" s="10" t="n">
        <v>0.348</v>
      </c>
      <c r="M6261" s="10" t="n">
        <v>0.17</v>
      </c>
      <c r="N6261" s="11" t="s">
        <v>103</v>
      </c>
      <c r="O6261" s="11" t="s">
        <v>103</v>
      </c>
      <c r="P6261" s="11" t="s">
        <v>103</v>
      </c>
      <c r="Q6261" s="11" t="s">
        <v>103</v>
      </c>
      <c r="R6261" s="4"/>
    </row>
    <row r="6262" customFormat="false" ht="15" hidden="false" customHeight="false" outlineLevel="0" collapsed="false">
      <c r="A6262" s="4" t="s">
        <v>9041</v>
      </c>
      <c r="B6262" s="4" t="n">
        <v>17</v>
      </c>
      <c r="C6262" s="4" t="s">
        <v>1333</v>
      </c>
      <c r="D6262" s="4" t="s">
        <v>38</v>
      </c>
      <c r="E6262" s="4" t="s">
        <v>3827</v>
      </c>
      <c r="F6262" s="4" t="s">
        <v>4622</v>
      </c>
      <c r="G6262" s="4" t="s">
        <v>2989</v>
      </c>
      <c r="H6262" s="4" t="s">
        <v>3173</v>
      </c>
      <c r="I6262" s="4"/>
      <c r="J6262" s="4" t="s">
        <v>1329</v>
      </c>
      <c r="K6262" s="4" t="n">
        <v>60</v>
      </c>
      <c r="L6262" s="10" t="n">
        <v>0.348</v>
      </c>
      <c r="M6262" s="10" t="n">
        <v>0.17</v>
      </c>
      <c r="N6262" s="11" t="s">
        <v>103</v>
      </c>
      <c r="O6262" s="11" t="s">
        <v>103</v>
      </c>
      <c r="P6262" s="11" t="s">
        <v>103</v>
      </c>
      <c r="Q6262" s="11" t="s">
        <v>103</v>
      </c>
      <c r="R6262" s="4"/>
    </row>
    <row r="6263" customFormat="false" ht="15" hidden="false" customHeight="false" outlineLevel="0" collapsed="false">
      <c r="A6263" s="4" t="s">
        <v>9042</v>
      </c>
      <c r="B6263" s="4" t="n">
        <v>17</v>
      </c>
      <c r="C6263" s="4" t="s">
        <v>1333</v>
      </c>
      <c r="D6263" s="4" t="s">
        <v>38</v>
      </c>
      <c r="E6263" s="4" t="s">
        <v>3827</v>
      </c>
      <c r="F6263" s="4" t="s">
        <v>4622</v>
      </c>
      <c r="G6263" s="4" t="s">
        <v>2995</v>
      </c>
      <c r="H6263" s="4" t="s">
        <v>3173</v>
      </c>
      <c r="I6263" s="4"/>
      <c r="J6263" s="4" t="s">
        <v>1329</v>
      </c>
      <c r="K6263" s="4" t="n">
        <v>60</v>
      </c>
      <c r="L6263" s="10" t="n">
        <v>0.348</v>
      </c>
      <c r="M6263" s="10" t="n">
        <v>0.17</v>
      </c>
      <c r="N6263" s="11" t="s">
        <v>103</v>
      </c>
      <c r="O6263" s="11" t="s">
        <v>103</v>
      </c>
      <c r="P6263" s="11" t="s">
        <v>103</v>
      </c>
      <c r="Q6263" s="11" t="s">
        <v>103</v>
      </c>
      <c r="R6263" s="4"/>
    </row>
    <row r="6264" customFormat="false" ht="15" hidden="false" customHeight="false" outlineLevel="0" collapsed="false">
      <c r="A6264" s="4" t="s">
        <v>9043</v>
      </c>
      <c r="B6264" s="4" t="n">
        <v>17</v>
      </c>
      <c r="C6264" s="4" t="s">
        <v>1333</v>
      </c>
      <c r="D6264" s="4" t="s">
        <v>38</v>
      </c>
      <c r="E6264" s="4" t="s">
        <v>3827</v>
      </c>
      <c r="F6264" s="4" t="s">
        <v>7824</v>
      </c>
      <c r="G6264" s="4" t="s">
        <v>2989</v>
      </c>
      <c r="H6264" s="4" t="s">
        <v>9005</v>
      </c>
      <c r="I6264" s="4"/>
      <c r="J6264" s="4" t="s">
        <v>1329</v>
      </c>
      <c r="K6264" s="4" t="n">
        <v>60</v>
      </c>
      <c r="L6264" s="10" t="n">
        <v>0.348</v>
      </c>
      <c r="M6264" s="10" t="n">
        <v>0.17</v>
      </c>
      <c r="N6264" s="11" t="s">
        <v>103</v>
      </c>
      <c r="O6264" s="11" t="s">
        <v>103</v>
      </c>
      <c r="P6264" s="11" t="s">
        <v>103</v>
      </c>
      <c r="Q6264" s="11" t="s">
        <v>103</v>
      </c>
      <c r="R6264" s="4"/>
    </row>
    <row r="6265" customFormat="false" ht="15" hidden="false" customHeight="false" outlineLevel="0" collapsed="false">
      <c r="A6265" s="4" t="s">
        <v>9044</v>
      </c>
      <c r="B6265" s="4" t="n">
        <v>17</v>
      </c>
      <c r="C6265" s="4" t="s">
        <v>1333</v>
      </c>
      <c r="D6265" s="4" t="s">
        <v>38</v>
      </c>
      <c r="E6265" s="4" t="s">
        <v>3827</v>
      </c>
      <c r="F6265" s="4" t="s">
        <v>7824</v>
      </c>
      <c r="G6265" s="4" t="s">
        <v>2989</v>
      </c>
      <c r="H6265" s="4" t="s">
        <v>9005</v>
      </c>
      <c r="I6265" s="4"/>
      <c r="J6265" s="4" t="s">
        <v>1329</v>
      </c>
      <c r="K6265" s="4" t="n">
        <v>60</v>
      </c>
      <c r="L6265" s="10" t="n">
        <v>0.348</v>
      </c>
      <c r="M6265" s="10" t="n">
        <v>0.17</v>
      </c>
      <c r="N6265" s="11" t="s">
        <v>103</v>
      </c>
      <c r="O6265" s="11" t="s">
        <v>103</v>
      </c>
      <c r="P6265" s="11" t="s">
        <v>103</v>
      </c>
      <c r="Q6265" s="11" t="s">
        <v>103</v>
      </c>
      <c r="R6265" s="4"/>
    </row>
    <row r="6266" customFormat="false" ht="15" hidden="false" customHeight="false" outlineLevel="0" collapsed="false">
      <c r="A6266" s="4" t="s">
        <v>9045</v>
      </c>
      <c r="B6266" s="4" t="n">
        <v>17</v>
      </c>
      <c r="C6266" s="4" t="s">
        <v>1333</v>
      </c>
      <c r="D6266" s="4" t="s">
        <v>38</v>
      </c>
      <c r="E6266" s="4" t="s">
        <v>3827</v>
      </c>
      <c r="F6266" s="4" t="s">
        <v>4598</v>
      </c>
      <c r="G6266" s="4" t="s">
        <v>3043</v>
      </c>
      <c r="H6266" s="4" t="s">
        <v>3173</v>
      </c>
      <c r="I6266" s="4"/>
      <c r="J6266" s="4" t="s">
        <v>1329</v>
      </c>
      <c r="K6266" s="4" t="n">
        <v>60</v>
      </c>
      <c r="L6266" s="10" t="n">
        <v>0.348</v>
      </c>
      <c r="M6266" s="10" t="n">
        <v>0.17</v>
      </c>
      <c r="N6266" s="11" t="s">
        <v>103</v>
      </c>
      <c r="O6266" s="11" t="s">
        <v>103</v>
      </c>
      <c r="P6266" s="11" t="s">
        <v>103</v>
      </c>
      <c r="Q6266" s="11" t="s">
        <v>103</v>
      </c>
      <c r="R6266" s="4"/>
    </row>
    <row r="6267" customFormat="false" ht="15" hidden="false" customHeight="false" outlineLevel="0" collapsed="false">
      <c r="A6267" s="4" t="s">
        <v>9046</v>
      </c>
      <c r="B6267" s="4" t="n">
        <v>17</v>
      </c>
      <c r="C6267" s="4" t="s">
        <v>1333</v>
      </c>
      <c r="D6267" s="4" t="s">
        <v>38</v>
      </c>
      <c r="E6267" s="4" t="s">
        <v>3827</v>
      </c>
      <c r="F6267" s="4" t="s">
        <v>5006</v>
      </c>
      <c r="G6267" s="4" t="s">
        <v>2989</v>
      </c>
      <c r="H6267" s="4" t="s">
        <v>9005</v>
      </c>
      <c r="I6267" s="4"/>
      <c r="J6267" s="4" t="s">
        <v>1329</v>
      </c>
      <c r="K6267" s="4" t="n">
        <v>60</v>
      </c>
      <c r="L6267" s="10" t="n">
        <v>0.348</v>
      </c>
      <c r="M6267" s="10" t="n">
        <v>0.17</v>
      </c>
      <c r="N6267" s="11" t="s">
        <v>103</v>
      </c>
      <c r="O6267" s="11" t="s">
        <v>103</v>
      </c>
      <c r="P6267" s="11" t="s">
        <v>103</v>
      </c>
      <c r="Q6267" s="11" t="s">
        <v>103</v>
      </c>
      <c r="R6267" s="4"/>
    </row>
    <row r="6268" customFormat="false" ht="15" hidden="false" customHeight="false" outlineLevel="0" collapsed="false">
      <c r="A6268" s="4" t="s">
        <v>9047</v>
      </c>
      <c r="B6268" s="4" t="n">
        <v>17</v>
      </c>
      <c r="C6268" s="4" t="s">
        <v>1333</v>
      </c>
      <c r="D6268" s="4" t="s">
        <v>38</v>
      </c>
      <c r="E6268" s="4" t="s">
        <v>3827</v>
      </c>
      <c r="F6268" s="4" t="s">
        <v>5006</v>
      </c>
      <c r="G6268" s="4" t="s">
        <v>2989</v>
      </c>
      <c r="H6268" s="4" t="s">
        <v>9005</v>
      </c>
      <c r="I6268" s="4"/>
      <c r="J6268" s="4" t="s">
        <v>1329</v>
      </c>
      <c r="K6268" s="4" t="n">
        <v>60</v>
      </c>
      <c r="L6268" s="10" t="n">
        <v>0.348</v>
      </c>
      <c r="M6268" s="10" t="n">
        <v>0.17</v>
      </c>
      <c r="N6268" s="11" t="s">
        <v>103</v>
      </c>
      <c r="O6268" s="11" t="s">
        <v>103</v>
      </c>
      <c r="P6268" s="11" t="s">
        <v>103</v>
      </c>
      <c r="Q6268" s="11" t="s">
        <v>103</v>
      </c>
      <c r="R6268" s="4"/>
    </row>
    <row r="6269" customFormat="false" ht="15" hidden="false" customHeight="false" outlineLevel="0" collapsed="false">
      <c r="A6269" s="4" t="s">
        <v>9048</v>
      </c>
      <c r="B6269" s="4" t="n">
        <v>17</v>
      </c>
      <c r="C6269" s="4" t="s">
        <v>1333</v>
      </c>
      <c r="D6269" s="4" t="s">
        <v>38</v>
      </c>
      <c r="E6269" s="4" t="s">
        <v>3827</v>
      </c>
      <c r="F6269" s="4" t="s">
        <v>4470</v>
      </c>
      <c r="G6269" s="4" t="s">
        <v>2995</v>
      </c>
      <c r="H6269" s="4" t="s">
        <v>3173</v>
      </c>
      <c r="I6269" s="4"/>
      <c r="J6269" s="4" t="s">
        <v>1329</v>
      </c>
      <c r="K6269" s="4" t="n">
        <v>60</v>
      </c>
      <c r="L6269" s="10" t="n">
        <v>0.348</v>
      </c>
      <c r="M6269" s="10" t="n">
        <v>0.17</v>
      </c>
      <c r="N6269" s="11" t="s">
        <v>103</v>
      </c>
      <c r="O6269" s="11" t="s">
        <v>103</v>
      </c>
      <c r="P6269" s="11" t="s">
        <v>103</v>
      </c>
      <c r="Q6269" s="11" t="s">
        <v>103</v>
      </c>
      <c r="R6269" s="4"/>
    </row>
    <row r="6270" customFormat="false" ht="15" hidden="false" customHeight="false" outlineLevel="0" collapsed="false">
      <c r="A6270" s="4" t="s">
        <v>9049</v>
      </c>
      <c r="B6270" s="4" t="n">
        <v>17</v>
      </c>
      <c r="C6270" s="4" t="s">
        <v>1333</v>
      </c>
      <c r="D6270" s="4" t="s">
        <v>38</v>
      </c>
      <c r="E6270" s="4" t="s">
        <v>3827</v>
      </c>
      <c r="F6270" s="4" t="s">
        <v>4622</v>
      </c>
      <c r="G6270" s="4" t="s">
        <v>2989</v>
      </c>
      <c r="H6270" s="4" t="s">
        <v>3173</v>
      </c>
      <c r="I6270" s="4"/>
      <c r="J6270" s="4" t="s">
        <v>1329</v>
      </c>
      <c r="K6270" s="4" t="n">
        <v>60</v>
      </c>
      <c r="L6270" s="10" t="n">
        <v>0.348</v>
      </c>
      <c r="M6270" s="10" t="n">
        <v>0.17</v>
      </c>
      <c r="N6270" s="11" t="s">
        <v>103</v>
      </c>
      <c r="O6270" s="11" t="s">
        <v>103</v>
      </c>
      <c r="P6270" s="11" t="s">
        <v>103</v>
      </c>
      <c r="Q6270" s="11" t="s">
        <v>103</v>
      </c>
      <c r="R6270" s="4"/>
    </row>
    <row r="6271" customFormat="false" ht="15" hidden="false" customHeight="false" outlineLevel="0" collapsed="false">
      <c r="A6271" s="4" t="s">
        <v>9050</v>
      </c>
      <c r="B6271" s="4" t="n">
        <v>17</v>
      </c>
      <c r="C6271" s="4" t="s">
        <v>1333</v>
      </c>
      <c r="D6271" s="4" t="s">
        <v>38</v>
      </c>
      <c r="E6271" s="4" t="s">
        <v>3827</v>
      </c>
      <c r="F6271" s="4" t="s">
        <v>4622</v>
      </c>
      <c r="G6271" s="4" t="s">
        <v>2989</v>
      </c>
      <c r="H6271" s="4" t="s">
        <v>3173</v>
      </c>
      <c r="I6271" s="4"/>
      <c r="J6271" s="4" t="s">
        <v>1329</v>
      </c>
      <c r="K6271" s="4" t="n">
        <v>60</v>
      </c>
      <c r="L6271" s="10" t="n">
        <v>0.348</v>
      </c>
      <c r="M6271" s="10" t="n">
        <v>0.17</v>
      </c>
      <c r="N6271" s="11" t="s">
        <v>103</v>
      </c>
      <c r="O6271" s="11" t="s">
        <v>103</v>
      </c>
      <c r="P6271" s="11" t="s">
        <v>103</v>
      </c>
      <c r="Q6271" s="11" t="s">
        <v>103</v>
      </c>
      <c r="R6271" s="4"/>
    </row>
    <row r="6272" customFormat="false" ht="15" hidden="false" customHeight="false" outlineLevel="0" collapsed="false">
      <c r="A6272" s="4" t="s">
        <v>9051</v>
      </c>
      <c r="B6272" s="4" t="n">
        <v>17</v>
      </c>
      <c r="C6272" s="4" t="s">
        <v>1333</v>
      </c>
      <c r="D6272" s="4" t="s">
        <v>38</v>
      </c>
      <c r="E6272" s="4" t="s">
        <v>3827</v>
      </c>
      <c r="F6272" s="4" t="s">
        <v>4598</v>
      </c>
      <c r="G6272" s="4" t="s">
        <v>2989</v>
      </c>
      <c r="H6272" s="4" t="s">
        <v>3173</v>
      </c>
      <c r="I6272" s="4"/>
      <c r="J6272" s="4" t="s">
        <v>1329</v>
      </c>
      <c r="K6272" s="4" t="n">
        <v>60</v>
      </c>
      <c r="L6272" s="10" t="n">
        <v>0.348</v>
      </c>
      <c r="M6272" s="10" t="n">
        <v>0.17</v>
      </c>
      <c r="N6272" s="11" t="s">
        <v>103</v>
      </c>
      <c r="O6272" s="11" t="s">
        <v>103</v>
      </c>
      <c r="P6272" s="11" t="s">
        <v>103</v>
      </c>
      <c r="Q6272" s="11" t="s">
        <v>103</v>
      </c>
      <c r="R6272" s="4"/>
    </row>
    <row r="6273" customFormat="false" ht="15" hidden="false" customHeight="false" outlineLevel="0" collapsed="false">
      <c r="A6273" s="4" t="s">
        <v>9052</v>
      </c>
      <c r="B6273" s="4" t="n">
        <v>17</v>
      </c>
      <c r="C6273" s="4" t="s">
        <v>1333</v>
      </c>
      <c r="D6273" s="4" t="s">
        <v>38</v>
      </c>
      <c r="E6273" s="4" t="s">
        <v>3827</v>
      </c>
      <c r="F6273" s="4" t="s">
        <v>4620</v>
      </c>
      <c r="G6273" s="4" t="s">
        <v>2989</v>
      </c>
      <c r="H6273" s="4" t="s">
        <v>3173</v>
      </c>
      <c r="I6273" s="4"/>
      <c r="J6273" s="4" t="s">
        <v>1329</v>
      </c>
      <c r="K6273" s="4" t="n">
        <v>60</v>
      </c>
      <c r="L6273" s="10" t="n">
        <v>0.348</v>
      </c>
      <c r="M6273" s="10" t="n">
        <v>0.17</v>
      </c>
      <c r="N6273" s="11" t="s">
        <v>103</v>
      </c>
      <c r="O6273" s="11" t="s">
        <v>103</v>
      </c>
      <c r="P6273" s="11" t="s">
        <v>103</v>
      </c>
      <c r="Q6273" s="11" t="s">
        <v>103</v>
      </c>
      <c r="R6273" s="4"/>
    </row>
    <row r="6274" customFormat="false" ht="15" hidden="false" customHeight="false" outlineLevel="0" collapsed="false">
      <c r="A6274" s="4" t="s">
        <v>9053</v>
      </c>
      <c r="B6274" s="4" t="n">
        <v>17</v>
      </c>
      <c r="C6274" s="4" t="s">
        <v>1333</v>
      </c>
      <c r="D6274" s="4" t="s">
        <v>38</v>
      </c>
      <c r="E6274" s="4" t="s">
        <v>3827</v>
      </c>
      <c r="F6274" s="4" t="s">
        <v>5490</v>
      </c>
      <c r="G6274" s="4" t="s">
        <v>2989</v>
      </c>
      <c r="H6274" s="4" t="s">
        <v>9005</v>
      </c>
      <c r="I6274" s="4"/>
      <c r="J6274" s="4" t="s">
        <v>1329</v>
      </c>
      <c r="K6274" s="4" t="n">
        <v>60</v>
      </c>
      <c r="L6274" s="10" t="n">
        <v>0.348</v>
      </c>
      <c r="M6274" s="10" t="n">
        <v>0.17</v>
      </c>
      <c r="N6274" s="11" t="s">
        <v>103</v>
      </c>
      <c r="O6274" s="11" t="s">
        <v>103</v>
      </c>
      <c r="P6274" s="11" t="s">
        <v>103</v>
      </c>
      <c r="Q6274" s="11" t="s">
        <v>103</v>
      </c>
      <c r="R6274" s="4"/>
    </row>
    <row r="6275" customFormat="false" ht="15" hidden="false" customHeight="false" outlineLevel="0" collapsed="false">
      <c r="A6275" s="4" t="s">
        <v>9054</v>
      </c>
      <c r="B6275" s="4" t="n">
        <v>17</v>
      </c>
      <c r="C6275" s="4" t="s">
        <v>1333</v>
      </c>
      <c r="D6275" s="4" t="s">
        <v>38</v>
      </c>
      <c r="E6275" s="4" t="s">
        <v>3827</v>
      </c>
      <c r="F6275" s="4" t="s">
        <v>4598</v>
      </c>
      <c r="G6275" s="4" t="s">
        <v>2995</v>
      </c>
      <c r="H6275" s="4" t="s">
        <v>3173</v>
      </c>
      <c r="I6275" s="4"/>
      <c r="J6275" s="4" t="s">
        <v>1329</v>
      </c>
      <c r="K6275" s="4" t="n">
        <v>60</v>
      </c>
      <c r="L6275" s="10" t="n">
        <v>0.348</v>
      </c>
      <c r="M6275" s="10" t="n">
        <v>0.17</v>
      </c>
      <c r="N6275" s="11" t="s">
        <v>103</v>
      </c>
      <c r="O6275" s="11" t="s">
        <v>103</v>
      </c>
      <c r="P6275" s="11" t="s">
        <v>103</v>
      </c>
      <c r="Q6275" s="11" t="s">
        <v>103</v>
      </c>
      <c r="R6275" s="4"/>
    </row>
    <row r="6276" customFormat="false" ht="15" hidden="false" customHeight="false" outlineLevel="0" collapsed="false">
      <c r="A6276" s="4" t="s">
        <v>9055</v>
      </c>
      <c r="B6276" s="4" t="n">
        <v>17</v>
      </c>
      <c r="C6276" s="4" t="s">
        <v>1333</v>
      </c>
      <c r="D6276" s="4" t="s">
        <v>38</v>
      </c>
      <c r="E6276" s="4" t="s">
        <v>3827</v>
      </c>
      <c r="F6276" s="4" t="s">
        <v>7472</v>
      </c>
      <c r="G6276" s="4"/>
      <c r="H6276" s="4" t="s">
        <v>7473</v>
      </c>
      <c r="I6276" s="4"/>
      <c r="J6276" s="4"/>
      <c r="K6276" s="4" t="n">
        <v>60</v>
      </c>
      <c r="L6276" s="10" t="n">
        <v>0.348</v>
      </c>
      <c r="M6276" s="10" t="n">
        <v>0.17</v>
      </c>
      <c r="N6276" s="11" t="s">
        <v>103</v>
      </c>
      <c r="O6276" s="11" t="s">
        <v>103</v>
      </c>
      <c r="P6276" s="11" t="s">
        <v>103</v>
      </c>
      <c r="Q6276" s="11" t="s">
        <v>103</v>
      </c>
      <c r="R6276" s="4"/>
    </row>
    <row r="6277" customFormat="false" ht="15" hidden="false" customHeight="false" outlineLevel="0" collapsed="false">
      <c r="A6277" s="4" t="s">
        <v>9056</v>
      </c>
      <c r="B6277" s="4" t="n">
        <v>17</v>
      </c>
      <c r="C6277" s="4" t="s">
        <v>1333</v>
      </c>
      <c r="D6277" s="4" t="s">
        <v>38</v>
      </c>
      <c r="E6277" s="4" t="s">
        <v>3827</v>
      </c>
      <c r="F6277" s="4" t="s">
        <v>7472</v>
      </c>
      <c r="G6277" s="4"/>
      <c r="H6277" s="4" t="s">
        <v>7450</v>
      </c>
      <c r="I6277" s="4"/>
      <c r="J6277" s="4"/>
      <c r="K6277" s="4" t="n">
        <v>60</v>
      </c>
      <c r="L6277" s="10" t="n">
        <v>0.348</v>
      </c>
      <c r="M6277" s="10" t="n">
        <v>0.17</v>
      </c>
      <c r="N6277" s="11" t="s">
        <v>103</v>
      </c>
      <c r="O6277" s="11" t="s">
        <v>103</v>
      </c>
      <c r="P6277" s="11" t="s">
        <v>103</v>
      </c>
      <c r="Q6277" s="11" t="s">
        <v>103</v>
      </c>
      <c r="R6277" s="4"/>
    </row>
    <row r="6278" customFormat="false" ht="15" hidden="false" customHeight="false" outlineLevel="0" collapsed="false">
      <c r="A6278" s="4" t="s">
        <v>9057</v>
      </c>
      <c r="B6278" s="4" t="n">
        <v>17</v>
      </c>
      <c r="C6278" s="4" t="s">
        <v>1355</v>
      </c>
      <c r="D6278" s="4" t="s">
        <v>36</v>
      </c>
      <c r="E6278" s="4" t="s">
        <v>3827</v>
      </c>
      <c r="F6278" s="4" t="s">
        <v>4588</v>
      </c>
      <c r="G6278" s="4" t="s">
        <v>1884</v>
      </c>
      <c r="H6278" s="4" t="s">
        <v>756</v>
      </c>
      <c r="I6278" s="4"/>
      <c r="J6278" s="4" t="s">
        <v>1296</v>
      </c>
      <c r="K6278" s="4" t="n">
        <v>60</v>
      </c>
      <c r="L6278" s="10" t="n">
        <v>1.36</v>
      </c>
      <c r="M6278" s="10" t="n">
        <v>0.3</v>
      </c>
      <c r="N6278" s="11" t="s">
        <v>103</v>
      </c>
      <c r="O6278" s="11" t="s">
        <v>103</v>
      </c>
      <c r="P6278" s="11" t="s">
        <v>103</v>
      </c>
      <c r="Q6278" s="11" t="s">
        <v>103</v>
      </c>
      <c r="R6278" s="4"/>
    </row>
    <row r="6279" customFormat="false" ht="15" hidden="false" customHeight="false" outlineLevel="0" collapsed="false">
      <c r="A6279" s="4" t="s">
        <v>9058</v>
      </c>
      <c r="B6279" s="4" t="n">
        <v>17</v>
      </c>
      <c r="C6279" s="4" t="s">
        <v>1355</v>
      </c>
      <c r="D6279" s="4" t="s">
        <v>36</v>
      </c>
      <c r="E6279" s="4" t="s">
        <v>3827</v>
      </c>
      <c r="F6279" s="4" t="s">
        <v>4412</v>
      </c>
      <c r="G6279" s="4" t="s">
        <v>1884</v>
      </c>
      <c r="H6279" s="4" t="s">
        <v>756</v>
      </c>
      <c r="I6279" s="4"/>
      <c r="J6279" s="4" t="s">
        <v>1296</v>
      </c>
      <c r="K6279" s="4" t="n">
        <v>60</v>
      </c>
      <c r="L6279" s="10" t="n">
        <v>1.36</v>
      </c>
      <c r="M6279" s="10" t="n">
        <v>0.3</v>
      </c>
      <c r="N6279" s="11" t="s">
        <v>103</v>
      </c>
      <c r="O6279" s="11" t="s">
        <v>103</v>
      </c>
      <c r="P6279" s="11" t="s">
        <v>103</v>
      </c>
      <c r="Q6279" s="11" t="s">
        <v>103</v>
      </c>
      <c r="R6279" s="4"/>
    </row>
    <row r="6280" customFormat="false" ht="15" hidden="false" customHeight="false" outlineLevel="0" collapsed="false">
      <c r="A6280" s="4" t="s">
        <v>9059</v>
      </c>
      <c r="B6280" s="4" t="n">
        <v>17</v>
      </c>
      <c r="C6280" s="4" t="s">
        <v>1355</v>
      </c>
      <c r="D6280" s="4" t="s">
        <v>36</v>
      </c>
      <c r="E6280" s="4" t="s">
        <v>3827</v>
      </c>
      <c r="F6280" s="4" t="s">
        <v>4596</v>
      </c>
      <c r="G6280" s="4" t="s">
        <v>1884</v>
      </c>
      <c r="H6280" s="4" t="s">
        <v>756</v>
      </c>
      <c r="I6280" s="4"/>
      <c r="J6280" s="4" t="s">
        <v>1296</v>
      </c>
      <c r="K6280" s="4" t="n">
        <v>60</v>
      </c>
      <c r="L6280" s="10" t="n">
        <v>1.36</v>
      </c>
      <c r="M6280" s="10" t="n">
        <v>0.3</v>
      </c>
      <c r="N6280" s="11" t="s">
        <v>103</v>
      </c>
      <c r="O6280" s="11" t="s">
        <v>103</v>
      </c>
      <c r="P6280" s="11" t="s">
        <v>103</v>
      </c>
      <c r="Q6280" s="11" t="s">
        <v>103</v>
      </c>
      <c r="R6280" s="4"/>
    </row>
    <row r="6281" customFormat="false" ht="15" hidden="false" customHeight="false" outlineLevel="0" collapsed="false">
      <c r="A6281" s="4" t="s">
        <v>9060</v>
      </c>
      <c r="B6281" s="4" t="n">
        <v>17</v>
      </c>
      <c r="C6281" s="4" t="s">
        <v>1355</v>
      </c>
      <c r="D6281" s="4" t="s">
        <v>36</v>
      </c>
      <c r="E6281" s="4" t="s">
        <v>3827</v>
      </c>
      <c r="F6281" s="4" t="s">
        <v>4412</v>
      </c>
      <c r="G6281" s="4" t="s">
        <v>1884</v>
      </c>
      <c r="H6281" s="4" t="s">
        <v>756</v>
      </c>
      <c r="I6281" s="4"/>
      <c r="J6281" s="4" t="s">
        <v>1296</v>
      </c>
      <c r="K6281" s="4" t="n">
        <v>60</v>
      </c>
      <c r="L6281" s="10" t="n">
        <v>1.36</v>
      </c>
      <c r="M6281" s="10" t="n">
        <v>0.3</v>
      </c>
      <c r="N6281" s="11" t="s">
        <v>103</v>
      </c>
      <c r="O6281" s="11" t="s">
        <v>103</v>
      </c>
      <c r="P6281" s="11" t="s">
        <v>103</v>
      </c>
      <c r="Q6281" s="11" t="s">
        <v>103</v>
      </c>
      <c r="R6281" s="4"/>
    </row>
    <row r="6282" customFormat="false" ht="15" hidden="false" customHeight="false" outlineLevel="0" collapsed="false">
      <c r="A6282" s="4" t="s">
        <v>9061</v>
      </c>
      <c r="B6282" s="4" t="n">
        <v>17</v>
      </c>
      <c r="C6282" s="4" t="s">
        <v>1355</v>
      </c>
      <c r="D6282" s="4" t="s">
        <v>36</v>
      </c>
      <c r="E6282" s="4" t="s">
        <v>3827</v>
      </c>
      <c r="F6282" s="4" t="s">
        <v>4421</v>
      </c>
      <c r="G6282" s="4" t="s">
        <v>1884</v>
      </c>
      <c r="H6282" s="4" t="s">
        <v>9062</v>
      </c>
      <c r="I6282" s="4"/>
      <c r="J6282" s="4" t="s">
        <v>1296</v>
      </c>
      <c r="K6282" s="4" t="n">
        <v>60</v>
      </c>
      <c r="L6282" s="10" t="n">
        <v>1.36</v>
      </c>
      <c r="M6282" s="10" t="n">
        <v>0.3</v>
      </c>
      <c r="N6282" s="11" t="s">
        <v>103</v>
      </c>
      <c r="O6282" s="11" t="s">
        <v>103</v>
      </c>
      <c r="P6282" s="11" t="s">
        <v>103</v>
      </c>
      <c r="Q6282" s="11" t="s">
        <v>103</v>
      </c>
      <c r="R6282" s="4"/>
    </row>
    <row r="6283" customFormat="false" ht="15" hidden="false" customHeight="false" outlineLevel="0" collapsed="false">
      <c r="A6283" s="4" t="s">
        <v>9063</v>
      </c>
      <c r="B6283" s="4" t="n">
        <v>17</v>
      </c>
      <c r="C6283" s="4" t="s">
        <v>1355</v>
      </c>
      <c r="D6283" s="4" t="s">
        <v>36</v>
      </c>
      <c r="E6283" s="4" t="s">
        <v>3827</v>
      </c>
      <c r="F6283" s="4" t="s">
        <v>9064</v>
      </c>
      <c r="G6283" s="4" t="s">
        <v>1884</v>
      </c>
      <c r="H6283" s="4" t="s">
        <v>9065</v>
      </c>
      <c r="I6283" s="4"/>
      <c r="J6283" s="4" t="s">
        <v>1296</v>
      </c>
      <c r="K6283" s="4" t="n">
        <v>60</v>
      </c>
      <c r="L6283" s="10" t="n">
        <v>1.36</v>
      </c>
      <c r="M6283" s="10" t="n">
        <v>0.3</v>
      </c>
      <c r="N6283" s="11" t="s">
        <v>103</v>
      </c>
      <c r="O6283" s="11" t="s">
        <v>103</v>
      </c>
      <c r="P6283" s="11" t="s">
        <v>103</v>
      </c>
      <c r="Q6283" s="11" t="s">
        <v>103</v>
      </c>
      <c r="R6283" s="4"/>
    </row>
    <row r="6284" customFormat="false" ht="15" hidden="false" customHeight="false" outlineLevel="0" collapsed="false">
      <c r="A6284" s="4" t="s">
        <v>9066</v>
      </c>
      <c r="B6284" s="4" t="n">
        <v>17</v>
      </c>
      <c r="C6284" s="4" t="s">
        <v>1355</v>
      </c>
      <c r="D6284" s="4" t="s">
        <v>36</v>
      </c>
      <c r="E6284" s="4" t="s">
        <v>3827</v>
      </c>
      <c r="F6284" s="4" t="s">
        <v>6764</v>
      </c>
      <c r="G6284" s="4" t="s">
        <v>1884</v>
      </c>
      <c r="H6284" s="4" t="s">
        <v>9065</v>
      </c>
      <c r="I6284" s="4"/>
      <c r="J6284" s="4" t="s">
        <v>1296</v>
      </c>
      <c r="K6284" s="4" t="n">
        <v>60</v>
      </c>
      <c r="L6284" s="10" t="n">
        <v>1.36</v>
      </c>
      <c r="M6284" s="10" t="n">
        <v>0.3</v>
      </c>
      <c r="N6284" s="11" t="s">
        <v>103</v>
      </c>
      <c r="O6284" s="11" t="s">
        <v>103</v>
      </c>
      <c r="P6284" s="11" t="s">
        <v>103</v>
      </c>
      <c r="Q6284" s="11" t="s">
        <v>103</v>
      </c>
      <c r="R6284" s="4"/>
    </row>
    <row r="6285" customFormat="false" ht="15" hidden="false" customHeight="false" outlineLevel="0" collapsed="false">
      <c r="A6285" s="4" t="s">
        <v>9067</v>
      </c>
      <c r="B6285" s="4" t="n">
        <v>17</v>
      </c>
      <c r="C6285" s="4" t="s">
        <v>1355</v>
      </c>
      <c r="D6285" s="4" t="s">
        <v>36</v>
      </c>
      <c r="E6285" s="4" t="s">
        <v>3827</v>
      </c>
      <c r="F6285" s="4" t="s">
        <v>4386</v>
      </c>
      <c r="G6285" s="4" t="s">
        <v>1884</v>
      </c>
      <c r="H6285" s="4" t="s">
        <v>6953</v>
      </c>
      <c r="I6285" s="4"/>
      <c r="J6285" s="4" t="s">
        <v>1296</v>
      </c>
      <c r="K6285" s="4" t="n">
        <v>60</v>
      </c>
      <c r="L6285" s="10" t="n">
        <v>1.36</v>
      </c>
      <c r="M6285" s="10" t="n">
        <v>0.3</v>
      </c>
      <c r="N6285" s="11" t="s">
        <v>103</v>
      </c>
      <c r="O6285" s="11" t="s">
        <v>103</v>
      </c>
      <c r="P6285" s="11" t="s">
        <v>103</v>
      </c>
      <c r="Q6285" s="11" t="s">
        <v>103</v>
      </c>
      <c r="R6285" s="4"/>
    </row>
    <row r="6286" customFormat="false" ht="15" hidden="false" customHeight="false" outlineLevel="0" collapsed="false">
      <c r="A6286" s="4" t="s">
        <v>9068</v>
      </c>
      <c r="B6286" s="4" t="n">
        <v>17</v>
      </c>
      <c r="C6286" s="4" t="s">
        <v>1355</v>
      </c>
      <c r="D6286" s="4" t="s">
        <v>36</v>
      </c>
      <c r="E6286" s="4" t="s">
        <v>3827</v>
      </c>
      <c r="F6286" s="4" t="s">
        <v>9069</v>
      </c>
      <c r="G6286" s="4" t="s">
        <v>1884</v>
      </c>
      <c r="H6286" s="4" t="s">
        <v>6953</v>
      </c>
      <c r="I6286" s="4"/>
      <c r="J6286" s="4" t="s">
        <v>1296</v>
      </c>
      <c r="K6286" s="4" t="n">
        <v>60</v>
      </c>
      <c r="L6286" s="10" t="n">
        <v>1.36</v>
      </c>
      <c r="M6286" s="10" t="n">
        <v>0.3</v>
      </c>
      <c r="N6286" s="11" t="s">
        <v>103</v>
      </c>
      <c r="O6286" s="11" t="s">
        <v>103</v>
      </c>
      <c r="P6286" s="11" t="s">
        <v>103</v>
      </c>
      <c r="Q6286" s="11" t="s">
        <v>103</v>
      </c>
      <c r="R6286" s="4"/>
    </row>
    <row r="6287" customFormat="false" ht="15" hidden="false" customHeight="false" outlineLevel="0" collapsed="false">
      <c r="A6287" s="4" t="s">
        <v>9070</v>
      </c>
      <c r="B6287" s="4" t="n">
        <v>17</v>
      </c>
      <c r="C6287" s="4" t="s">
        <v>1355</v>
      </c>
      <c r="D6287" s="4" t="s">
        <v>36</v>
      </c>
      <c r="E6287" s="4" t="s">
        <v>3827</v>
      </c>
      <c r="F6287" s="4" t="s">
        <v>8664</v>
      </c>
      <c r="G6287" s="4" t="s">
        <v>1884</v>
      </c>
      <c r="H6287" s="4" t="s">
        <v>8492</v>
      </c>
      <c r="I6287" s="4"/>
      <c r="J6287" s="4" t="s">
        <v>1296</v>
      </c>
      <c r="K6287" s="4" t="n">
        <v>60</v>
      </c>
      <c r="L6287" s="10" t="n">
        <v>1.36</v>
      </c>
      <c r="M6287" s="10" t="n">
        <v>0.3</v>
      </c>
      <c r="N6287" s="11" t="s">
        <v>103</v>
      </c>
      <c r="O6287" s="11" t="s">
        <v>103</v>
      </c>
      <c r="P6287" s="11" t="s">
        <v>103</v>
      </c>
      <c r="Q6287" s="11" t="s">
        <v>103</v>
      </c>
      <c r="R6287" s="4"/>
    </row>
    <row r="6288" customFormat="false" ht="15" hidden="false" customHeight="false" outlineLevel="0" collapsed="false">
      <c r="A6288" s="4" t="s">
        <v>9071</v>
      </c>
      <c r="B6288" s="4" t="n">
        <v>17</v>
      </c>
      <c r="C6288" s="4" t="s">
        <v>1355</v>
      </c>
      <c r="D6288" s="4" t="s">
        <v>36</v>
      </c>
      <c r="E6288" s="4" t="s">
        <v>3827</v>
      </c>
      <c r="F6288" s="4" t="s">
        <v>4429</v>
      </c>
      <c r="G6288" s="4" t="s">
        <v>1884</v>
      </c>
      <c r="H6288" s="4" t="s">
        <v>756</v>
      </c>
      <c r="I6288" s="4"/>
      <c r="J6288" s="4" t="s">
        <v>1296</v>
      </c>
      <c r="K6288" s="4" t="n">
        <v>60</v>
      </c>
      <c r="L6288" s="10" t="n">
        <v>1.36</v>
      </c>
      <c r="M6288" s="10" t="n">
        <v>0.3</v>
      </c>
      <c r="N6288" s="11" t="s">
        <v>103</v>
      </c>
      <c r="O6288" s="11" t="s">
        <v>103</v>
      </c>
      <c r="P6288" s="11" t="s">
        <v>103</v>
      </c>
      <c r="Q6288" s="11" t="s">
        <v>103</v>
      </c>
      <c r="R6288" s="4"/>
    </row>
    <row r="6289" customFormat="false" ht="15" hidden="false" customHeight="false" outlineLevel="0" collapsed="false">
      <c r="A6289" s="4" t="s">
        <v>9072</v>
      </c>
      <c r="B6289" s="4" t="n">
        <v>17</v>
      </c>
      <c r="C6289" s="4" t="s">
        <v>1355</v>
      </c>
      <c r="D6289" s="4" t="s">
        <v>36</v>
      </c>
      <c r="E6289" s="4" t="s">
        <v>3827</v>
      </c>
      <c r="F6289" s="4" t="s">
        <v>4412</v>
      </c>
      <c r="G6289" s="4" t="s">
        <v>1884</v>
      </c>
      <c r="H6289" s="4" t="s">
        <v>756</v>
      </c>
      <c r="I6289" s="4"/>
      <c r="J6289" s="4" t="s">
        <v>1296</v>
      </c>
      <c r="K6289" s="4" t="n">
        <v>60</v>
      </c>
      <c r="L6289" s="10" t="n">
        <v>1.36</v>
      </c>
      <c r="M6289" s="10" t="n">
        <v>0.3</v>
      </c>
      <c r="N6289" s="11" t="s">
        <v>103</v>
      </c>
      <c r="O6289" s="11" t="s">
        <v>103</v>
      </c>
      <c r="P6289" s="11" t="s">
        <v>103</v>
      </c>
      <c r="Q6289" s="11" t="s">
        <v>103</v>
      </c>
      <c r="R6289" s="4"/>
    </row>
    <row r="6290" customFormat="false" ht="15" hidden="false" customHeight="false" outlineLevel="0" collapsed="false">
      <c r="A6290" s="4" t="s">
        <v>9073</v>
      </c>
      <c r="B6290" s="4" t="n">
        <v>17</v>
      </c>
      <c r="C6290" s="4" t="s">
        <v>1355</v>
      </c>
      <c r="D6290" s="4" t="s">
        <v>36</v>
      </c>
      <c r="E6290" s="4" t="s">
        <v>3827</v>
      </c>
      <c r="F6290" s="4" t="s">
        <v>4412</v>
      </c>
      <c r="G6290" s="4" t="s">
        <v>1884</v>
      </c>
      <c r="H6290" s="4" t="s">
        <v>756</v>
      </c>
      <c r="I6290" s="4"/>
      <c r="J6290" s="4" t="s">
        <v>1296</v>
      </c>
      <c r="K6290" s="4" t="n">
        <v>60</v>
      </c>
      <c r="L6290" s="10" t="n">
        <v>1.36</v>
      </c>
      <c r="M6290" s="10" t="n">
        <v>0.3</v>
      </c>
      <c r="N6290" s="11" t="s">
        <v>103</v>
      </c>
      <c r="O6290" s="11" t="s">
        <v>103</v>
      </c>
      <c r="P6290" s="11" t="s">
        <v>103</v>
      </c>
      <c r="Q6290" s="11" t="s">
        <v>103</v>
      </c>
      <c r="R6290" s="4"/>
    </row>
    <row r="6291" customFormat="false" ht="15" hidden="false" customHeight="false" outlineLevel="0" collapsed="false">
      <c r="A6291" s="4" t="s">
        <v>9074</v>
      </c>
      <c r="B6291" s="4" t="n">
        <v>17</v>
      </c>
      <c r="C6291" s="4" t="s">
        <v>1355</v>
      </c>
      <c r="D6291" s="4" t="s">
        <v>36</v>
      </c>
      <c r="E6291" s="4" t="s">
        <v>3827</v>
      </c>
      <c r="F6291" s="4" t="s">
        <v>4412</v>
      </c>
      <c r="G6291" s="4" t="s">
        <v>1884</v>
      </c>
      <c r="H6291" s="4" t="s">
        <v>756</v>
      </c>
      <c r="I6291" s="4"/>
      <c r="J6291" s="4" t="s">
        <v>1296</v>
      </c>
      <c r="K6291" s="4" t="n">
        <v>60</v>
      </c>
      <c r="L6291" s="10" t="n">
        <v>1.36</v>
      </c>
      <c r="M6291" s="10" t="n">
        <v>0.3</v>
      </c>
      <c r="N6291" s="11" t="s">
        <v>103</v>
      </c>
      <c r="O6291" s="11" t="s">
        <v>103</v>
      </c>
      <c r="P6291" s="11" t="s">
        <v>103</v>
      </c>
      <c r="Q6291" s="11" t="s">
        <v>103</v>
      </c>
      <c r="R6291" s="4"/>
    </row>
    <row r="6292" customFormat="false" ht="15" hidden="false" customHeight="false" outlineLevel="0" collapsed="false">
      <c r="A6292" s="4" t="s">
        <v>9075</v>
      </c>
      <c r="B6292" s="4" t="n">
        <v>17</v>
      </c>
      <c r="C6292" s="4" t="s">
        <v>1355</v>
      </c>
      <c r="D6292" s="4" t="s">
        <v>36</v>
      </c>
      <c r="E6292" s="4" t="s">
        <v>3827</v>
      </c>
      <c r="F6292" s="4" t="s">
        <v>4622</v>
      </c>
      <c r="G6292" s="4" t="s">
        <v>1884</v>
      </c>
      <c r="H6292" s="4" t="s">
        <v>756</v>
      </c>
      <c r="I6292" s="4"/>
      <c r="J6292" s="4" t="s">
        <v>1296</v>
      </c>
      <c r="K6292" s="4" t="n">
        <v>60</v>
      </c>
      <c r="L6292" s="10" t="n">
        <v>1.36</v>
      </c>
      <c r="M6292" s="10" t="n">
        <v>0.3</v>
      </c>
      <c r="N6292" s="11" t="s">
        <v>103</v>
      </c>
      <c r="O6292" s="11" t="s">
        <v>103</v>
      </c>
      <c r="P6292" s="11" t="s">
        <v>103</v>
      </c>
      <c r="Q6292" s="11" t="s">
        <v>103</v>
      </c>
      <c r="R6292" s="4"/>
    </row>
    <row r="6293" customFormat="false" ht="15" hidden="false" customHeight="false" outlineLevel="0" collapsed="false">
      <c r="A6293" s="4" t="s">
        <v>9076</v>
      </c>
      <c r="B6293" s="4" t="n">
        <v>17</v>
      </c>
      <c r="C6293" s="4" t="s">
        <v>1355</v>
      </c>
      <c r="D6293" s="4" t="s">
        <v>36</v>
      </c>
      <c r="E6293" s="4" t="s">
        <v>3827</v>
      </c>
      <c r="F6293" s="4" t="s">
        <v>4343</v>
      </c>
      <c r="G6293" s="4" t="s">
        <v>1884</v>
      </c>
      <c r="H6293" s="4" t="s">
        <v>6953</v>
      </c>
      <c r="I6293" s="4"/>
      <c r="J6293" s="4" t="s">
        <v>1296</v>
      </c>
      <c r="K6293" s="4" t="n">
        <v>60</v>
      </c>
      <c r="L6293" s="10" t="n">
        <v>1.36</v>
      </c>
      <c r="M6293" s="10" t="n">
        <v>0.3</v>
      </c>
      <c r="N6293" s="11" t="s">
        <v>103</v>
      </c>
      <c r="O6293" s="11" t="s">
        <v>103</v>
      </c>
      <c r="P6293" s="11" t="s">
        <v>103</v>
      </c>
      <c r="Q6293" s="11" t="s">
        <v>103</v>
      </c>
      <c r="R6293" s="4"/>
    </row>
    <row r="6294" customFormat="false" ht="15" hidden="false" customHeight="false" outlineLevel="0" collapsed="false">
      <c r="A6294" s="4" t="s">
        <v>9077</v>
      </c>
      <c r="B6294" s="4" t="n">
        <v>17</v>
      </c>
      <c r="C6294" s="4" t="s">
        <v>1355</v>
      </c>
      <c r="D6294" s="4" t="s">
        <v>36</v>
      </c>
      <c r="E6294" s="4" t="s">
        <v>3827</v>
      </c>
      <c r="F6294" s="4" t="s">
        <v>4343</v>
      </c>
      <c r="G6294" s="4" t="s">
        <v>1884</v>
      </c>
      <c r="H6294" s="4" t="s">
        <v>6953</v>
      </c>
      <c r="I6294" s="4"/>
      <c r="J6294" s="4" t="s">
        <v>1296</v>
      </c>
      <c r="K6294" s="4" t="n">
        <v>60</v>
      </c>
      <c r="L6294" s="10" t="n">
        <v>1.36</v>
      </c>
      <c r="M6294" s="10" t="n">
        <v>0.3</v>
      </c>
      <c r="N6294" s="11" t="s">
        <v>103</v>
      </c>
      <c r="O6294" s="11" t="s">
        <v>103</v>
      </c>
      <c r="P6294" s="11" t="s">
        <v>103</v>
      </c>
      <c r="Q6294" s="11" t="s">
        <v>103</v>
      </c>
      <c r="R6294" s="4"/>
    </row>
    <row r="6295" customFormat="false" ht="15" hidden="false" customHeight="false" outlineLevel="0" collapsed="false">
      <c r="A6295" s="4" t="s">
        <v>9078</v>
      </c>
      <c r="B6295" s="4" t="n">
        <v>17</v>
      </c>
      <c r="C6295" s="4" t="s">
        <v>1355</v>
      </c>
      <c r="D6295" s="4" t="s">
        <v>36</v>
      </c>
      <c r="E6295" s="4" t="s">
        <v>3827</v>
      </c>
      <c r="F6295" s="4" t="s">
        <v>9079</v>
      </c>
      <c r="G6295" s="4" t="s">
        <v>1884</v>
      </c>
      <c r="H6295" s="4" t="s">
        <v>8492</v>
      </c>
      <c r="I6295" s="4"/>
      <c r="J6295" s="4" t="s">
        <v>1296</v>
      </c>
      <c r="K6295" s="4" t="n">
        <v>60</v>
      </c>
      <c r="L6295" s="10" t="n">
        <v>1.36</v>
      </c>
      <c r="M6295" s="10" t="n">
        <v>0.3</v>
      </c>
      <c r="N6295" s="11" t="s">
        <v>103</v>
      </c>
      <c r="O6295" s="11" t="s">
        <v>103</v>
      </c>
      <c r="P6295" s="11" t="s">
        <v>103</v>
      </c>
      <c r="Q6295" s="11" t="s">
        <v>103</v>
      </c>
      <c r="R6295" s="4"/>
    </row>
    <row r="6296" customFormat="false" ht="15" hidden="false" customHeight="false" outlineLevel="0" collapsed="false">
      <c r="A6296" s="4" t="s">
        <v>9080</v>
      </c>
      <c r="B6296" s="4" t="n">
        <v>17</v>
      </c>
      <c r="C6296" s="4" t="s">
        <v>1355</v>
      </c>
      <c r="D6296" s="4" t="s">
        <v>36</v>
      </c>
      <c r="E6296" s="4" t="s">
        <v>3827</v>
      </c>
      <c r="F6296" s="4" t="s">
        <v>5916</v>
      </c>
      <c r="G6296" s="4" t="s">
        <v>1884</v>
      </c>
      <c r="H6296" s="4" t="s">
        <v>9081</v>
      </c>
      <c r="I6296" s="4"/>
      <c r="J6296" s="4" t="s">
        <v>1296</v>
      </c>
      <c r="K6296" s="4" t="n">
        <v>60</v>
      </c>
      <c r="L6296" s="10" t="n">
        <v>1.36</v>
      </c>
      <c r="M6296" s="10" t="n">
        <v>0.3</v>
      </c>
      <c r="N6296" s="11" t="s">
        <v>103</v>
      </c>
      <c r="O6296" s="11" t="s">
        <v>103</v>
      </c>
      <c r="P6296" s="11" t="s">
        <v>103</v>
      </c>
      <c r="Q6296" s="11" t="s">
        <v>103</v>
      </c>
      <c r="R6296" s="4"/>
    </row>
    <row r="6297" customFormat="false" ht="15" hidden="false" customHeight="false" outlineLevel="0" collapsed="false">
      <c r="A6297" s="4" t="s">
        <v>9082</v>
      </c>
      <c r="B6297" s="4" t="n">
        <v>17</v>
      </c>
      <c r="C6297" s="4" t="s">
        <v>1355</v>
      </c>
      <c r="D6297" s="4" t="s">
        <v>36</v>
      </c>
      <c r="E6297" s="4" t="s">
        <v>3827</v>
      </c>
      <c r="F6297" s="4" t="s">
        <v>4412</v>
      </c>
      <c r="G6297" s="4" t="s">
        <v>1973</v>
      </c>
      <c r="H6297" s="4" t="s">
        <v>3226</v>
      </c>
      <c r="I6297" s="4"/>
      <c r="J6297" s="4" t="s">
        <v>1296</v>
      </c>
      <c r="K6297" s="4" t="n">
        <v>60</v>
      </c>
      <c r="L6297" s="10" t="n">
        <v>1.36</v>
      </c>
      <c r="M6297" s="10" t="n">
        <v>0.3</v>
      </c>
      <c r="N6297" s="11" t="s">
        <v>103</v>
      </c>
      <c r="O6297" s="11" t="s">
        <v>103</v>
      </c>
      <c r="P6297" s="11" t="s">
        <v>103</v>
      </c>
      <c r="Q6297" s="11" t="s">
        <v>103</v>
      </c>
      <c r="R6297" s="4"/>
    </row>
    <row r="6298" customFormat="false" ht="15" hidden="false" customHeight="false" outlineLevel="0" collapsed="false">
      <c r="A6298" s="4" t="s">
        <v>9083</v>
      </c>
      <c r="B6298" s="4" t="n">
        <v>17</v>
      </c>
      <c r="C6298" s="4" t="s">
        <v>1355</v>
      </c>
      <c r="D6298" s="4" t="s">
        <v>36</v>
      </c>
      <c r="E6298" s="4" t="s">
        <v>3827</v>
      </c>
      <c r="F6298" s="4" t="s">
        <v>4412</v>
      </c>
      <c r="G6298" s="4" t="s">
        <v>1976</v>
      </c>
      <c r="H6298" s="4" t="s">
        <v>3236</v>
      </c>
      <c r="I6298" s="4"/>
      <c r="J6298" s="4" t="s">
        <v>1296</v>
      </c>
      <c r="K6298" s="4" t="n">
        <v>60</v>
      </c>
      <c r="L6298" s="10" t="n">
        <v>1.36</v>
      </c>
      <c r="M6298" s="10" t="n">
        <v>0.3</v>
      </c>
      <c r="N6298" s="11" t="s">
        <v>103</v>
      </c>
      <c r="O6298" s="11" t="s">
        <v>103</v>
      </c>
      <c r="P6298" s="11" t="s">
        <v>103</v>
      </c>
      <c r="Q6298" s="11" t="s">
        <v>103</v>
      </c>
      <c r="R6298" s="4"/>
    </row>
    <row r="6299" customFormat="false" ht="15" hidden="false" customHeight="false" outlineLevel="0" collapsed="false">
      <c r="A6299" s="4" t="s">
        <v>9084</v>
      </c>
      <c r="B6299" s="4" t="n">
        <v>17</v>
      </c>
      <c r="C6299" s="4" t="s">
        <v>1355</v>
      </c>
      <c r="D6299" s="4" t="s">
        <v>36</v>
      </c>
      <c r="E6299" s="4" t="s">
        <v>3827</v>
      </c>
      <c r="F6299" s="4" t="s">
        <v>4821</v>
      </c>
      <c r="G6299" s="4" t="s">
        <v>8598</v>
      </c>
      <c r="H6299" s="4" t="s">
        <v>9085</v>
      </c>
      <c r="I6299" s="4"/>
      <c r="J6299" s="4" t="s">
        <v>1296</v>
      </c>
      <c r="K6299" s="4" t="n">
        <v>60</v>
      </c>
      <c r="L6299" s="10" t="n">
        <v>1.36</v>
      </c>
      <c r="M6299" s="10" t="n">
        <v>0.3</v>
      </c>
      <c r="N6299" s="11" t="s">
        <v>103</v>
      </c>
      <c r="O6299" s="11" t="s">
        <v>103</v>
      </c>
      <c r="P6299" s="11" t="s">
        <v>103</v>
      </c>
      <c r="Q6299" s="11" t="s">
        <v>103</v>
      </c>
      <c r="R6299" s="4"/>
    </row>
    <row r="6300" customFormat="false" ht="15" hidden="false" customHeight="false" outlineLevel="0" collapsed="false">
      <c r="A6300" s="4" t="s">
        <v>9086</v>
      </c>
      <c r="B6300" s="4" t="n">
        <v>17</v>
      </c>
      <c r="C6300" s="4" t="s">
        <v>1355</v>
      </c>
      <c r="D6300" s="4" t="s">
        <v>36</v>
      </c>
      <c r="E6300" s="4" t="s">
        <v>3827</v>
      </c>
      <c r="F6300" s="4" t="s">
        <v>4821</v>
      </c>
      <c r="G6300" s="4" t="s">
        <v>3269</v>
      </c>
      <c r="H6300" s="4" t="s">
        <v>9085</v>
      </c>
      <c r="I6300" s="4"/>
      <c r="J6300" s="4" t="s">
        <v>1296</v>
      </c>
      <c r="K6300" s="4" t="n">
        <v>60</v>
      </c>
      <c r="L6300" s="10" t="n">
        <v>1.36</v>
      </c>
      <c r="M6300" s="10" t="n">
        <v>0.3</v>
      </c>
      <c r="N6300" s="11" t="s">
        <v>103</v>
      </c>
      <c r="O6300" s="11" t="s">
        <v>103</v>
      </c>
      <c r="P6300" s="11" t="s">
        <v>103</v>
      </c>
      <c r="Q6300" s="11" t="s">
        <v>103</v>
      </c>
      <c r="R6300" s="4"/>
    </row>
    <row r="6301" customFormat="false" ht="15" hidden="false" customHeight="false" outlineLevel="0" collapsed="false">
      <c r="A6301" s="4" t="s">
        <v>9087</v>
      </c>
      <c r="B6301" s="4" t="n">
        <v>17</v>
      </c>
      <c r="C6301" s="4" t="s">
        <v>1355</v>
      </c>
      <c r="D6301" s="4" t="s">
        <v>36</v>
      </c>
      <c r="E6301" s="4" t="s">
        <v>3827</v>
      </c>
      <c r="F6301" s="4" t="s">
        <v>4821</v>
      </c>
      <c r="G6301" s="4" t="s">
        <v>3269</v>
      </c>
      <c r="H6301" s="4" t="s">
        <v>9085</v>
      </c>
      <c r="I6301" s="4"/>
      <c r="J6301" s="4" t="s">
        <v>1296</v>
      </c>
      <c r="K6301" s="4" t="n">
        <v>60</v>
      </c>
      <c r="L6301" s="10" t="n">
        <v>1.36</v>
      </c>
      <c r="M6301" s="10" t="n">
        <v>0.3</v>
      </c>
      <c r="N6301" s="11" t="s">
        <v>103</v>
      </c>
      <c r="O6301" s="11" t="s">
        <v>103</v>
      </c>
      <c r="P6301" s="11" t="s">
        <v>103</v>
      </c>
      <c r="Q6301" s="11" t="s">
        <v>103</v>
      </c>
      <c r="R6301" s="4"/>
    </row>
    <row r="6302" customFormat="false" ht="15" hidden="false" customHeight="false" outlineLevel="0" collapsed="false">
      <c r="A6302" s="4" t="s">
        <v>9088</v>
      </c>
      <c r="B6302" s="4" t="n">
        <v>17</v>
      </c>
      <c r="C6302" s="4" t="s">
        <v>1355</v>
      </c>
      <c r="D6302" s="4" t="s">
        <v>36</v>
      </c>
      <c r="E6302" s="4" t="s">
        <v>3827</v>
      </c>
      <c r="F6302" s="4" t="s">
        <v>5916</v>
      </c>
      <c r="G6302" s="4"/>
      <c r="H6302" s="4" t="s">
        <v>9089</v>
      </c>
      <c r="I6302" s="4"/>
      <c r="J6302" s="4" t="s">
        <v>1296</v>
      </c>
      <c r="K6302" s="4" t="n">
        <v>60</v>
      </c>
      <c r="L6302" s="10" t="n">
        <v>1.36</v>
      </c>
      <c r="M6302" s="10" t="n">
        <v>0.3</v>
      </c>
      <c r="N6302" s="11" t="s">
        <v>103</v>
      </c>
      <c r="O6302" s="11" t="s">
        <v>103</v>
      </c>
      <c r="P6302" s="11" t="s">
        <v>103</v>
      </c>
      <c r="Q6302" s="11" t="s">
        <v>103</v>
      </c>
      <c r="R6302" s="4"/>
    </row>
    <row r="6303" customFormat="false" ht="15" hidden="false" customHeight="false" outlineLevel="0" collapsed="false">
      <c r="A6303" s="4" t="s">
        <v>9090</v>
      </c>
      <c r="B6303" s="4" t="n">
        <v>17</v>
      </c>
      <c r="C6303" s="4" t="s">
        <v>1355</v>
      </c>
      <c r="D6303" s="4" t="s">
        <v>36</v>
      </c>
      <c r="E6303" s="4" t="s">
        <v>3827</v>
      </c>
      <c r="F6303" s="4" t="s">
        <v>9091</v>
      </c>
      <c r="G6303" s="4" t="s">
        <v>3253</v>
      </c>
      <c r="H6303" s="4" t="s">
        <v>9089</v>
      </c>
      <c r="I6303" s="4"/>
      <c r="J6303" s="4" t="s">
        <v>1296</v>
      </c>
      <c r="K6303" s="4" t="n">
        <v>60</v>
      </c>
      <c r="L6303" s="10" t="n">
        <v>1.36</v>
      </c>
      <c r="M6303" s="10" t="n">
        <v>0.3</v>
      </c>
      <c r="N6303" s="11" t="s">
        <v>103</v>
      </c>
      <c r="O6303" s="11" t="s">
        <v>103</v>
      </c>
      <c r="P6303" s="11" t="s">
        <v>103</v>
      </c>
      <c r="Q6303" s="11" t="s">
        <v>103</v>
      </c>
      <c r="R6303" s="4"/>
    </row>
    <row r="6304" customFormat="false" ht="15" hidden="false" customHeight="false" outlineLevel="0" collapsed="false">
      <c r="A6304" s="4" t="s">
        <v>9092</v>
      </c>
      <c r="B6304" s="4" t="n">
        <v>17</v>
      </c>
      <c r="C6304" s="4" t="s">
        <v>1355</v>
      </c>
      <c r="D6304" s="4" t="s">
        <v>36</v>
      </c>
      <c r="E6304" s="4" t="s">
        <v>3827</v>
      </c>
      <c r="F6304" s="4" t="s">
        <v>5916</v>
      </c>
      <c r="G6304" s="4"/>
      <c r="H6304" s="4" t="s">
        <v>9089</v>
      </c>
      <c r="I6304" s="4"/>
      <c r="J6304" s="4" t="s">
        <v>1296</v>
      </c>
      <c r="K6304" s="4" t="n">
        <v>60</v>
      </c>
      <c r="L6304" s="10" t="n">
        <v>1.36</v>
      </c>
      <c r="M6304" s="10" t="n">
        <v>0.3</v>
      </c>
      <c r="N6304" s="11" t="s">
        <v>103</v>
      </c>
      <c r="O6304" s="11" t="s">
        <v>103</v>
      </c>
      <c r="P6304" s="11" t="s">
        <v>103</v>
      </c>
      <c r="Q6304" s="11" t="s">
        <v>103</v>
      </c>
      <c r="R6304" s="4"/>
    </row>
    <row r="6305" customFormat="false" ht="15" hidden="false" customHeight="false" outlineLevel="0" collapsed="false">
      <c r="A6305" s="4" t="s">
        <v>9093</v>
      </c>
      <c r="B6305" s="4" t="n">
        <v>17</v>
      </c>
      <c r="C6305" s="4" t="s">
        <v>1355</v>
      </c>
      <c r="D6305" s="4" t="s">
        <v>36</v>
      </c>
      <c r="E6305" s="4" t="s">
        <v>3827</v>
      </c>
      <c r="F6305" s="4" t="s">
        <v>5858</v>
      </c>
      <c r="G6305" s="4" t="s">
        <v>1976</v>
      </c>
      <c r="H6305" s="4" t="s">
        <v>9094</v>
      </c>
      <c r="I6305" s="4"/>
      <c r="J6305" s="4" t="s">
        <v>1296</v>
      </c>
      <c r="K6305" s="4" t="n">
        <v>60</v>
      </c>
      <c r="L6305" s="10" t="n">
        <v>1.36</v>
      </c>
      <c r="M6305" s="10" t="n">
        <v>0.3</v>
      </c>
      <c r="N6305" s="11" t="s">
        <v>103</v>
      </c>
      <c r="O6305" s="11" t="s">
        <v>103</v>
      </c>
      <c r="P6305" s="11" t="s">
        <v>103</v>
      </c>
      <c r="Q6305" s="11" t="s">
        <v>103</v>
      </c>
      <c r="R6305" s="4"/>
    </row>
    <row r="6306" customFormat="false" ht="15" hidden="false" customHeight="false" outlineLevel="0" collapsed="false">
      <c r="A6306" s="4" t="s">
        <v>9095</v>
      </c>
      <c r="B6306" s="4" t="n">
        <v>17</v>
      </c>
      <c r="C6306" s="4" t="s">
        <v>1355</v>
      </c>
      <c r="D6306" s="4" t="s">
        <v>36</v>
      </c>
      <c r="E6306" s="4" t="s">
        <v>3827</v>
      </c>
      <c r="F6306" s="4" t="s">
        <v>4412</v>
      </c>
      <c r="G6306" s="4" t="s">
        <v>1973</v>
      </c>
      <c r="H6306" s="4" t="s">
        <v>3259</v>
      </c>
      <c r="I6306" s="4"/>
      <c r="J6306" s="4" t="s">
        <v>1296</v>
      </c>
      <c r="K6306" s="4" t="n">
        <v>60</v>
      </c>
      <c r="L6306" s="10" t="n">
        <v>1.36</v>
      </c>
      <c r="M6306" s="10" t="n">
        <v>0.3</v>
      </c>
      <c r="N6306" s="11" t="s">
        <v>103</v>
      </c>
      <c r="O6306" s="11" t="s">
        <v>103</v>
      </c>
      <c r="P6306" s="11" t="s">
        <v>103</v>
      </c>
      <c r="Q6306" s="11" t="s">
        <v>103</v>
      </c>
      <c r="R6306" s="4"/>
    </row>
    <row r="6307" customFormat="false" ht="15" hidden="false" customHeight="false" outlineLevel="0" collapsed="false">
      <c r="A6307" s="4" t="s">
        <v>9096</v>
      </c>
      <c r="B6307" s="4" t="n">
        <v>17</v>
      </c>
      <c r="C6307" s="4" t="s">
        <v>1355</v>
      </c>
      <c r="D6307" s="4" t="s">
        <v>36</v>
      </c>
      <c r="E6307" s="4" t="s">
        <v>3827</v>
      </c>
      <c r="F6307" s="4" t="s">
        <v>4946</v>
      </c>
      <c r="G6307" s="4" t="s">
        <v>8650</v>
      </c>
      <c r="H6307" s="4" t="s">
        <v>9097</v>
      </c>
      <c r="I6307" s="4"/>
      <c r="J6307" s="4" t="s">
        <v>1296</v>
      </c>
      <c r="K6307" s="4" t="n">
        <v>60</v>
      </c>
      <c r="L6307" s="10" t="n">
        <v>1.36</v>
      </c>
      <c r="M6307" s="10" t="n">
        <v>0.3</v>
      </c>
      <c r="N6307" s="11" t="s">
        <v>103</v>
      </c>
      <c r="O6307" s="11" t="s">
        <v>103</v>
      </c>
      <c r="P6307" s="11" t="s">
        <v>103</v>
      </c>
      <c r="Q6307" s="11" t="s">
        <v>103</v>
      </c>
      <c r="R6307" s="4"/>
    </row>
    <row r="6308" customFormat="false" ht="15" hidden="false" customHeight="false" outlineLevel="0" collapsed="false">
      <c r="A6308" s="4" t="s">
        <v>9098</v>
      </c>
      <c r="B6308" s="4" t="n">
        <v>17</v>
      </c>
      <c r="C6308" s="4" t="s">
        <v>1355</v>
      </c>
      <c r="D6308" s="4" t="s">
        <v>36</v>
      </c>
      <c r="E6308" s="4" t="s">
        <v>3827</v>
      </c>
      <c r="F6308" s="4" t="s">
        <v>4950</v>
      </c>
      <c r="G6308" s="4" t="s">
        <v>1973</v>
      </c>
      <c r="H6308" s="4" t="s">
        <v>9097</v>
      </c>
      <c r="I6308" s="4"/>
      <c r="J6308" s="4" t="s">
        <v>1296</v>
      </c>
      <c r="K6308" s="4" t="n">
        <v>60</v>
      </c>
      <c r="L6308" s="10" t="n">
        <v>1.36</v>
      </c>
      <c r="M6308" s="10" t="n">
        <v>0.3</v>
      </c>
      <c r="N6308" s="11" t="s">
        <v>103</v>
      </c>
      <c r="O6308" s="11" t="s">
        <v>103</v>
      </c>
      <c r="P6308" s="11" t="s">
        <v>103</v>
      </c>
      <c r="Q6308" s="11" t="s">
        <v>103</v>
      </c>
      <c r="R6308" s="4"/>
    </row>
    <row r="6309" customFormat="false" ht="15" hidden="false" customHeight="false" outlineLevel="0" collapsed="false">
      <c r="A6309" s="4" t="s">
        <v>9099</v>
      </c>
      <c r="B6309" s="4" t="n">
        <v>17</v>
      </c>
      <c r="C6309" s="4" t="s">
        <v>1355</v>
      </c>
      <c r="D6309" s="4" t="s">
        <v>36</v>
      </c>
      <c r="E6309" s="4" t="s">
        <v>3827</v>
      </c>
      <c r="F6309" s="4" t="s">
        <v>4950</v>
      </c>
      <c r="G6309" s="4" t="s">
        <v>1973</v>
      </c>
      <c r="H6309" s="4" t="s">
        <v>9097</v>
      </c>
      <c r="I6309" s="4"/>
      <c r="J6309" s="4" t="s">
        <v>1296</v>
      </c>
      <c r="K6309" s="4" t="n">
        <v>60</v>
      </c>
      <c r="L6309" s="10" t="n">
        <v>1.36</v>
      </c>
      <c r="M6309" s="10" t="n">
        <v>0.3</v>
      </c>
      <c r="N6309" s="11" t="s">
        <v>103</v>
      </c>
      <c r="O6309" s="11" t="s">
        <v>103</v>
      </c>
      <c r="P6309" s="11" t="s">
        <v>103</v>
      </c>
      <c r="Q6309" s="11" t="s">
        <v>103</v>
      </c>
      <c r="R6309" s="4"/>
    </row>
    <row r="6310" customFormat="false" ht="15" hidden="false" customHeight="false" outlineLevel="0" collapsed="false">
      <c r="A6310" s="4" t="s">
        <v>9100</v>
      </c>
      <c r="B6310" s="4" t="n">
        <v>17</v>
      </c>
      <c r="C6310" s="4" t="s">
        <v>1355</v>
      </c>
      <c r="D6310" s="4" t="s">
        <v>36</v>
      </c>
      <c r="E6310" s="4" t="s">
        <v>3827</v>
      </c>
      <c r="F6310" s="4" t="s">
        <v>4950</v>
      </c>
      <c r="G6310" s="4" t="s">
        <v>1973</v>
      </c>
      <c r="H6310" s="4" t="s">
        <v>9097</v>
      </c>
      <c r="I6310" s="4"/>
      <c r="J6310" s="4" t="s">
        <v>1296</v>
      </c>
      <c r="K6310" s="4" t="n">
        <v>60</v>
      </c>
      <c r="L6310" s="10" t="n">
        <v>1.36</v>
      </c>
      <c r="M6310" s="10" t="n">
        <v>0.3</v>
      </c>
      <c r="N6310" s="11" t="s">
        <v>103</v>
      </c>
      <c r="O6310" s="11" t="s">
        <v>103</v>
      </c>
      <c r="P6310" s="11" t="s">
        <v>103</v>
      </c>
      <c r="Q6310" s="11" t="s">
        <v>103</v>
      </c>
      <c r="R6310" s="4"/>
    </row>
    <row r="6311" customFormat="false" ht="15" hidden="false" customHeight="false" outlineLevel="0" collapsed="false">
      <c r="A6311" s="4" t="s">
        <v>9101</v>
      </c>
      <c r="B6311" s="4" t="n">
        <v>17</v>
      </c>
      <c r="C6311" s="4" t="s">
        <v>1355</v>
      </c>
      <c r="D6311" s="4" t="s">
        <v>36</v>
      </c>
      <c r="E6311" s="4" t="s">
        <v>3827</v>
      </c>
      <c r="F6311" s="4" t="s">
        <v>4950</v>
      </c>
      <c r="G6311" s="4" t="s">
        <v>1973</v>
      </c>
      <c r="H6311" s="4" t="s">
        <v>9097</v>
      </c>
      <c r="I6311" s="4"/>
      <c r="J6311" s="4" t="s">
        <v>1296</v>
      </c>
      <c r="K6311" s="4" t="n">
        <v>60</v>
      </c>
      <c r="L6311" s="10" t="n">
        <v>1.36</v>
      </c>
      <c r="M6311" s="10" t="n">
        <v>0.3</v>
      </c>
      <c r="N6311" s="11" t="s">
        <v>103</v>
      </c>
      <c r="O6311" s="11" t="s">
        <v>103</v>
      </c>
      <c r="P6311" s="11" t="s">
        <v>103</v>
      </c>
      <c r="Q6311" s="11" t="s">
        <v>103</v>
      </c>
      <c r="R6311" s="4"/>
    </row>
    <row r="6312" customFormat="false" ht="15" hidden="false" customHeight="false" outlineLevel="0" collapsed="false">
      <c r="A6312" s="4" t="s">
        <v>9102</v>
      </c>
      <c r="B6312" s="4" t="n">
        <v>17</v>
      </c>
      <c r="C6312" s="4" t="s">
        <v>1355</v>
      </c>
      <c r="D6312" s="4" t="s">
        <v>36</v>
      </c>
      <c r="E6312" s="4" t="s">
        <v>3827</v>
      </c>
      <c r="F6312" s="4" t="s">
        <v>4950</v>
      </c>
      <c r="G6312" s="4" t="s">
        <v>1976</v>
      </c>
      <c r="H6312" s="4" t="s">
        <v>9097</v>
      </c>
      <c r="I6312" s="4"/>
      <c r="J6312" s="4" t="s">
        <v>1296</v>
      </c>
      <c r="K6312" s="4" t="n">
        <v>60</v>
      </c>
      <c r="L6312" s="10" t="n">
        <v>1.36</v>
      </c>
      <c r="M6312" s="10" t="n">
        <v>0.3</v>
      </c>
      <c r="N6312" s="11" t="s">
        <v>103</v>
      </c>
      <c r="O6312" s="11" t="s">
        <v>103</v>
      </c>
      <c r="P6312" s="11" t="s">
        <v>103</v>
      </c>
      <c r="Q6312" s="11" t="s">
        <v>103</v>
      </c>
      <c r="R6312" s="4"/>
    </row>
    <row r="6313" customFormat="false" ht="15" hidden="false" customHeight="false" outlineLevel="0" collapsed="false">
      <c r="A6313" s="4" t="s">
        <v>9103</v>
      </c>
      <c r="B6313" s="4" t="n">
        <v>17</v>
      </c>
      <c r="C6313" s="4" t="s">
        <v>1355</v>
      </c>
      <c r="D6313" s="4" t="s">
        <v>36</v>
      </c>
      <c r="E6313" s="4" t="s">
        <v>3827</v>
      </c>
      <c r="F6313" s="4" t="s">
        <v>4950</v>
      </c>
      <c r="G6313" s="4" t="s">
        <v>1973</v>
      </c>
      <c r="H6313" s="4" t="s">
        <v>9097</v>
      </c>
      <c r="I6313" s="4"/>
      <c r="J6313" s="4" t="s">
        <v>1296</v>
      </c>
      <c r="K6313" s="4" t="n">
        <v>60</v>
      </c>
      <c r="L6313" s="10" t="n">
        <v>1.36</v>
      </c>
      <c r="M6313" s="10" t="n">
        <v>0.3</v>
      </c>
      <c r="N6313" s="11" t="s">
        <v>103</v>
      </c>
      <c r="O6313" s="11" t="s">
        <v>103</v>
      </c>
      <c r="P6313" s="11" t="s">
        <v>103</v>
      </c>
      <c r="Q6313" s="11" t="s">
        <v>103</v>
      </c>
      <c r="R6313" s="4"/>
    </row>
    <row r="6314" customFormat="false" ht="15" hidden="false" customHeight="false" outlineLevel="0" collapsed="false">
      <c r="A6314" s="4" t="s">
        <v>9104</v>
      </c>
      <c r="B6314" s="4" t="n">
        <v>17</v>
      </c>
      <c r="C6314" s="4" t="s">
        <v>1355</v>
      </c>
      <c r="D6314" s="4" t="s">
        <v>36</v>
      </c>
      <c r="E6314" s="4" t="s">
        <v>3827</v>
      </c>
      <c r="F6314" s="4" t="s">
        <v>4950</v>
      </c>
      <c r="G6314" s="4" t="s">
        <v>1973</v>
      </c>
      <c r="H6314" s="4" t="s">
        <v>9097</v>
      </c>
      <c r="I6314" s="4"/>
      <c r="J6314" s="4" t="s">
        <v>1296</v>
      </c>
      <c r="K6314" s="4" t="n">
        <v>60</v>
      </c>
      <c r="L6314" s="10" t="n">
        <v>1.36</v>
      </c>
      <c r="M6314" s="10" t="n">
        <v>0.3</v>
      </c>
      <c r="N6314" s="11" t="s">
        <v>103</v>
      </c>
      <c r="O6314" s="11" t="s">
        <v>103</v>
      </c>
      <c r="P6314" s="11" t="s">
        <v>103</v>
      </c>
      <c r="Q6314" s="11" t="s">
        <v>103</v>
      </c>
      <c r="R6314" s="4"/>
    </row>
    <row r="6315" customFormat="false" ht="15" hidden="false" customHeight="false" outlineLevel="0" collapsed="false">
      <c r="A6315" s="4" t="s">
        <v>9105</v>
      </c>
      <c r="B6315" s="4" t="n">
        <v>17</v>
      </c>
      <c r="C6315" s="4" t="s">
        <v>1355</v>
      </c>
      <c r="D6315" s="4" t="s">
        <v>36</v>
      </c>
      <c r="E6315" s="4" t="s">
        <v>3827</v>
      </c>
      <c r="F6315" s="4" t="s">
        <v>4570</v>
      </c>
      <c r="G6315" s="4" t="s">
        <v>1976</v>
      </c>
      <c r="H6315" s="4" t="s">
        <v>9106</v>
      </c>
      <c r="I6315" s="4"/>
      <c r="J6315" s="4" t="s">
        <v>1296</v>
      </c>
      <c r="K6315" s="4" t="n">
        <v>60</v>
      </c>
      <c r="L6315" s="10" t="n">
        <v>1.36</v>
      </c>
      <c r="M6315" s="10" t="n">
        <v>0.3</v>
      </c>
      <c r="N6315" s="11" t="s">
        <v>103</v>
      </c>
      <c r="O6315" s="11" t="s">
        <v>103</v>
      </c>
      <c r="P6315" s="11" t="s">
        <v>103</v>
      </c>
      <c r="Q6315" s="11" t="s">
        <v>103</v>
      </c>
      <c r="R6315" s="4"/>
    </row>
    <row r="6316" customFormat="false" ht="15" hidden="false" customHeight="false" outlineLevel="0" collapsed="false">
      <c r="A6316" s="4" t="s">
        <v>9107</v>
      </c>
      <c r="B6316" s="4" t="n">
        <v>17</v>
      </c>
      <c r="C6316" s="4" t="s">
        <v>1355</v>
      </c>
      <c r="D6316" s="4" t="s">
        <v>36</v>
      </c>
      <c r="E6316" s="4" t="s">
        <v>3827</v>
      </c>
      <c r="F6316" s="4" t="s">
        <v>4570</v>
      </c>
      <c r="G6316" s="4" t="s">
        <v>1976</v>
      </c>
      <c r="H6316" s="4" t="s">
        <v>9106</v>
      </c>
      <c r="I6316" s="4"/>
      <c r="J6316" s="4" t="s">
        <v>1296</v>
      </c>
      <c r="K6316" s="4" t="n">
        <v>60</v>
      </c>
      <c r="L6316" s="10" t="n">
        <v>1.36</v>
      </c>
      <c r="M6316" s="10" t="n">
        <v>0.3</v>
      </c>
      <c r="N6316" s="11" t="s">
        <v>103</v>
      </c>
      <c r="O6316" s="11" t="s">
        <v>103</v>
      </c>
      <c r="P6316" s="11" t="s">
        <v>103</v>
      </c>
      <c r="Q6316" s="11" t="s">
        <v>103</v>
      </c>
      <c r="R6316" s="4"/>
    </row>
    <row r="6317" customFormat="false" ht="15" hidden="false" customHeight="false" outlineLevel="0" collapsed="false">
      <c r="A6317" s="4" t="s">
        <v>9108</v>
      </c>
      <c r="B6317" s="4" t="n">
        <v>17</v>
      </c>
      <c r="C6317" s="4" t="s">
        <v>1355</v>
      </c>
      <c r="D6317" s="4" t="s">
        <v>36</v>
      </c>
      <c r="E6317" s="4" t="s">
        <v>3827</v>
      </c>
      <c r="F6317" s="4" t="s">
        <v>5916</v>
      </c>
      <c r="G6317" s="4" t="s">
        <v>1976</v>
      </c>
      <c r="H6317" s="4" t="s">
        <v>9109</v>
      </c>
      <c r="I6317" s="4"/>
      <c r="J6317" s="4" t="s">
        <v>1296</v>
      </c>
      <c r="K6317" s="4" t="n">
        <v>60</v>
      </c>
      <c r="L6317" s="10" t="n">
        <v>1.36</v>
      </c>
      <c r="M6317" s="10" t="n">
        <v>0.3</v>
      </c>
      <c r="N6317" s="11" t="s">
        <v>103</v>
      </c>
      <c r="O6317" s="11" t="s">
        <v>103</v>
      </c>
      <c r="P6317" s="11" t="s">
        <v>103</v>
      </c>
      <c r="Q6317" s="11" t="s">
        <v>103</v>
      </c>
      <c r="R6317" s="4"/>
    </row>
    <row r="6318" customFormat="false" ht="15" hidden="false" customHeight="false" outlineLevel="0" collapsed="false">
      <c r="A6318" s="4" t="s">
        <v>9110</v>
      </c>
      <c r="B6318" s="4" t="n">
        <v>17</v>
      </c>
      <c r="C6318" s="4" t="s">
        <v>1355</v>
      </c>
      <c r="D6318" s="4" t="s">
        <v>36</v>
      </c>
      <c r="E6318" s="4" t="s">
        <v>3827</v>
      </c>
      <c r="F6318" s="4" t="s">
        <v>5916</v>
      </c>
      <c r="G6318" s="4" t="s">
        <v>1976</v>
      </c>
      <c r="H6318" s="4" t="s">
        <v>9109</v>
      </c>
      <c r="I6318" s="4"/>
      <c r="J6318" s="4" t="s">
        <v>1296</v>
      </c>
      <c r="K6318" s="4" t="n">
        <v>60</v>
      </c>
      <c r="L6318" s="10" t="n">
        <v>1.36</v>
      </c>
      <c r="M6318" s="10" t="n">
        <v>0.3</v>
      </c>
      <c r="N6318" s="11" t="s">
        <v>103</v>
      </c>
      <c r="O6318" s="11" t="s">
        <v>103</v>
      </c>
      <c r="P6318" s="11" t="s">
        <v>103</v>
      </c>
      <c r="Q6318" s="11" t="s">
        <v>103</v>
      </c>
      <c r="R6318" s="4"/>
    </row>
    <row r="6319" customFormat="false" ht="15" hidden="false" customHeight="false" outlineLevel="0" collapsed="false">
      <c r="A6319" s="4" t="s">
        <v>9111</v>
      </c>
      <c r="B6319" s="4" t="n">
        <v>17</v>
      </c>
      <c r="C6319" s="4" t="s">
        <v>1355</v>
      </c>
      <c r="D6319" s="4" t="s">
        <v>36</v>
      </c>
      <c r="E6319" s="4" t="s">
        <v>3827</v>
      </c>
      <c r="F6319" s="4" t="s">
        <v>5858</v>
      </c>
      <c r="G6319" s="4" t="s">
        <v>1973</v>
      </c>
      <c r="H6319" s="4" t="s">
        <v>9106</v>
      </c>
      <c r="I6319" s="4"/>
      <c r="J6319" s="4" t="s">
        <v>1296</v>
      </c>
      <c r="K6319" s="4" t="n">
        <v>60</v>
      </c>
      <c r="L6319" s="10" t="n">
        <v>1.36</v>
      </c>
      <c r="M6319" s="10" t="n">
        <v>0.3</v>
      </c>
      <c r="N6319" s="11" t="s">
        <v>103</v>
      </c>
      <c r="O6319" s="11" t="s">
        <v>103</v>
      </c>
      <c r="P6319" s="11" t="s">
        <v>103</v>
      </c>
      <c r="Q6319" s="11" t="s">
        <v>103</v>
      </c>
      <c r="R6319" s="4"/>
    </row>
    <row r="6320" customFormat="false" ht="15" hidden="false" customHeight="false" outlineLevel="0" collapsed="false">
      <c r="A6320" s="4" t="s">
        <v>9112</v>
      </c>
      <c r="B6320" s="4" t="n">
        <v>17</v>
      </c>
      <c r="C6320" s="4" t="s">
        <v>1355</v>
      </c>
      <c r="D6320" s="4" t="s">
        <v>36</v>
      </c>
      <c r="E6320" s="4" t="s">
        <v>3827</v>
      </c>
      <c r="F6320" s="4" t="s">
        <v>5571</v>
      </c>
      <c r="G6320" s="4" t="s">
        <v>9113</v>
      </c>
      <c r="H6320" s="4" t="s">
        <v>9114</v>
      </c>
      <c r="I6320" s="4"/>
      <c r="J6320" s="4" t="s">
        <v>1296</v>
      </c>
      <c r="K6320" s="4" t="n">
        <v>60</v>
      </c>
      <c r="L6320" s="10" t="n">
        <v>1.36</v>
      </c>
      <c r="M6320" s="10" t="n">
        <v>0.3</v>
      </c>
      <c r="N6320" s="11" t="s">
        <v>103</v>
      </c>
      <c r="O6320" s="11" t="s">
        <v>103</v>
      </c>
      <c r="P6320" s="11" t="s">
        <v>103</v>
      </c>
      <c r="Q6320" s="11" t="s">
        <v>103</v>
      </c>
      <c r="R6320" s="4"/>
    </row>
    <row r="6321" customFormat="false" ht="15" hidden="false" customHeight="false" outlineLevel="0" collapsed="false">
      <c r="A6321" s="4" t="s">
        <v>9115</v>
      </c>
      <c r="B6321" s="4" t="n">
        <v>17</v>
      </c>
      <c r="C6321" s="4" t="s">
        <v>1355</v>
      </c>
      <c r="D6321" s="4" t="s">
        <v>36</v>
      </c>
      <c r="E6321" s="4" t="s">
        <v>3827</v>
      </c>
      <c r="F6321" s="4" t="s">
        <v>4570</v>
      </c>
      <c r="G6321" s="4" t="s">
        <v>9116</v>
      </c>
      <c r="H6321" s="4" t="s">
        <v>9117</v>
      </c>
      <c r="I6321" s="4"/>
      <c r="J6321" s="4" t="s">
        <v>1296</v>
      </c>
      <c r="K6321" s="4" t="n">
        <v>60</v>
      </c>
      <c r="L6321" s="10" t="n">
        <v>1.36</v>
      </c>
      <c r="M6321" s="10" t="n">
        <v>0.3</v>
      </c>
      <c r="N6321" s="11" t="s">
        <v>103</v>
      </c>
      <c r="O6321" s="11" t="s">
        <v>103</v>
      </c>
      <c r="P6321" s="11" t="s">
        <v>103</v>
      </c>
      <c r="Q6321" s="11" t="s">
        <v>103</v>
      </c>
      <c r="R6321" s="4"/>
    </row>
    <row r="6322" customFormat="false" ht="15" hidden="false" customHeight="false" outlineLevel="0" collapsed="false">
      <c r="A6322" s="4" t="s">
        <v>9118</v>
      </c>
      <c r="B6322" s="4" t="n">
        <v>17</v>
      </c>
      <c r="C6322" s="4" t="s">
        <v>1355</v>
      </c>
      <c r="D6322" s="4" t="s">
        <v>36</v>
      </c>
      <c r="E6322" s="4" t="s">
        <v>3827</v>
      </c>
      <c r="F6322" s="4" t="s">
        <v>4570</v>
      </c>
      <c r="G6322" s="4" t="s">
        <v>9116</v>
      </c>
      <c r="H6322" s="4" t="s">
        <v>9117</v>
      </c>
      <c r="I6322" s="4"/>
      <c r="J6322" s="4" t="s">
        <v>1296</v>
      </c>
      <c r="K6322" s="4" t="n">
        <v>60</v>
      </c>
      <c r="L6322" s="10" t="n">
        <v>1.36</v>
      </c>
      <c r="M6322" s="10" t="n">
        <v>0.3</v>
      </c>
      <c r="N6322" s="11" t="s">
        <v>103</v>
      </c>
      <c r="O6322" s="11" t="s">
        <v>103</v>
      </c>
      <c r="P6322" s="11" t="s">
        <v>103</v>
      </c>
      <c r="Q6322" s="11" t="s">
        <v>103</v>
      </c>
      <c r="R6322" s="4"/>
    </row>
    <row r="6323" customFormat="false" ht="15" hidden="false" customHeight="false" outlineLevel="0" collapsed="false">
      <c r="A6323" s="4" t="s">
        <v>9119</v>
      </c>
      <c r="B6323" s="4" t="n">
        <v>17</v>
      </c>
      <c r="C6323" s="4" t="s">
        <v>1355</v>
      </c>
      <c r="D6323" s="4" t="s">
        <v>36</v>
      </c>
      <c r="E6323" s="4" t="s">
        <v>3827</v>
      </c>
      <c r="F6323" s="4" t="s">
        <v>4622</v>
      </c>
      <c r="G6323" s="4" t="s">
        <v>3220</v>
      </c>
      <c r="H6323" s="4" t="s">
        <v>8517</v>
      </c>
      <c r="I6323" s="4"/>
      <c r="J6323" s="4" t="s">
        <v>1296</v>
      </c>
      <c r="K6323" s="4" t="n">
        <v>60</v>
      </c>
      <c r="L6323" s="10" t="n">
        <v>1.36</v>
      </c>
      <c r="M6323" s="10" t="n">
        <v>0.3</v>
      </c>
      <c r="N6323" s="11" t="s">
        <v>103</v>
      </c>
      <c r="O6323" s="11" t="s">
        <v>103</v>
      </c>
      <c r="P6323" s="11" t="s">
        <v>103</v>
      </c>
      <c r="Q6323" s="11" t="s">
        <v>103</v>
      </c>
      <c r="R6323" s="4"/>
    </row>
    <row r="6324" customFormat="false" ht="15" hidden="false" customHeight="false" outlineLevel="0" collapsed="false">
      <c r="A6324" s="4" t="s">
        <v>9120</v>
      </c>
      <c r="B6324" s="4" t="n">
        <v>17</v>
      </c>
      <c r="C6324" s="4" t="s">
        <v>1355</v>
      </c>
      <c r="D6324" s="4" t="s">
        <v>36</v>
      </c>
      <c r="E6324" s="4" t="s">
        <v>3827</v>
      </c>
      <c r="F6324" s="4" t="s">
        <v>4570</v>
      </c>
      <c r="G6324" s="4" t="s">
        <v>3225</v>
      </c>
      <c r="H6324" s="4" t="s">
        <v>3264</v>
      </c>
      <c r="I6324" s="4"/>
      <c r="J6324" s="4" t="s">
        <v>1296</v>
      </c>
      <c r="K6324" s="4" t="n">
        <v>60</v>
      </c>
      <c r="L6324" s="10" t="n">
        <v>1.36</v>
      </c>
      <c r="M6324" s="10" t="n">
        <v>0.3</v>
      </c>
      <c r="N6324" s="11" t="s">
        <v>103</v>
      </c>
      <c r="O6324" s="11" t="s">
        <v>103</v>
      </c>
      <c r="P6324" s="11" t="s">
        <v>103</v>
      </c>
      <c r="Q6324" s="11" t="s">
        <v>103</v>
      </c>
      <c r="R6324" s="4"/>
    </row>
    <row r="6325" customFormat="false" ht="15" hidden="false" customHeight="false" outlineLevel="0" collapsed="false">
      <c r="A6325" s="4" t="s">
        <v>9121</v>
      </c>
      <c r="B6325" s="4" t="n">
        <v>17</v>
      </c>
      <c r="C6325" s="4" t="s">
        <v>1355</v>
      </c>
      <c r="D6325" s="4" t="s">
        <v>36</v>
      </c>
      <c r="E6325" s="4" t="s">
        <v>3827</v>
      </c>
      <c r="F6325" s="4" t="s">
        <v>4570</v>
      </c>
      <c r="G6325" s="4" t="s">
        <v>1976</v>
      </c>
      <c r="H6325" s="4" t="s">
        <v>3264</v>
      </c>
      <c r="I6325" s="4"/>
      <c r="J6325" s="4" t="s">
        <v>1296</v>
      </c>
      <c r="K6325" s="4" t="n">
        <v>60</v>
      </c>
      <c r="L6325" s="10" t="n">
        <v>1.36</v>
      </c>
      <c r="M6325" s="10" t="n">
        <v>0.3</v>
      </c>
      <c r="N6325" s="11" t="s">
        <v>103</v>
      </c>
      <c r="O6325" s="11" t="s">
        <v>103</v>
      </c>
      <c r="P6325" s="11" t="s">
        <v>103</v>
      </c>
      <c r="Q6325" s="11" t="s">
        <v>103</v>
      </c>
      <c r="R6325" s="4"/>
    </row>
    <row r="6326" customFormat="false" ht="15" hidden="false" customHeight="false" outlineLevel="0" collapsed="false">
      <c r="A6326" s="4" t="s">
        <v>9122</v>
      </c>
      <c r="B6326" s="4" t="n">
        <v>17</v>
      </c>
      <c r="C6326" s="4" t="s">
        <v>1355</v>
      </c>
      <c r="D6326" s="4" t="s">
        <v>36</v>
      </c>
      <c r="E6326" s="4" t="s">
        <v>3827</v>
      </c>
      <c r="F6326" s="4" t="s">
        <v>4570</v>
      </c>
      <c r="G6326" s="4" t="s">
        <v>1976</v>
      </c>
      <c r="H6326" s="4" t="s">
        <v>3264</v>
      </c>
      <c r="I6326" s="4"/>
      <c r="J6326" s="4" t="s">
        <v>1296</v>
      </c>
      <c r="K6326" s="4" t="n">
        <v>60</v>
      </c>
      <c r="L6326" s="10" t="n">
        <v>1.36</v>
      </c>
      <c r="M6326" s="10" t="n">
        <v>0.3</v>
      </c>
      <c r="N6326" s="11" t="s">
        <v>103</v>
      </c>
      <c r="O6326" s="11" t="s">
        <v>103</v>
      </c>
      <c r="P6326" s="11" t="s">
        <v>103</v>
      </c>
      <c r="Q6326" s="11" t="s">
        <v>103</v>
      </c>
      <c r="R6326" s="4"/>
    </row>
    <row r="6327" customFormat="false" ht="15" hidden="false" customHeight="false" outlineLevel="0" collapsed="false">
      <c r="A6327" s="4" t="s">
        <v>9123</v>
      </c>
      <c r="B6327" s="4" t="n">
        <v>17</v>
      </c>
      <c r="C6327" s="4" t="s">
        <v>1355</v>
      </c>
      <c r="D6327" s="4" t="s">
        <v>36</v>
      </c>
      <c r="E6327" s="4" t="s">
        <v>3827</v>
      </c>
      <c r="F6327" s="4" t="s">
        <v>4570</v>
      </c>
      <c r="G6327" s="4" t="s">
        <v>1973</v>
      </c>
      <c r="H6327" s="4" t="s">
        <v>3264</v>
      </c>
      <c r="I6327" s="4"/>
      <c r="J6327" s="4" t="s">
        <v>1296</v>
      </c>
      <c r="K6327" s="4" t="n">
        <v>60</v>
      </c>
      <c r="L6327" s="10" t="n">
        <v>1.36</v>
      </c>
      <c r="M6327" s="10" t="n">
        <v>0.3</v>
      </c>
      <c r="N6327" s="11" t="s">
        <v>103</v>
      </c>
      <c r="O6327" s="11" t="s">
        <v>103</v>
      </c>
      <c r="P6327" s="11" t="s">
        <v>103</v>
      </c>
      <c r="Q6327" s="11" t="s">
        <v>103</v>
      </c>
      <c r="R6327" s="4"/>
    </row>
    <row r="6328" customFormat="false" ht="15" hidden="false" customHeight="false" outlineLevel="0" collapsed="false">
      <c r="A6328" s="4" t="s">
        <v>9124</v>
      </c>
      <c r="B6328" s="4" t="n">
        <v>17</v>
      </c>
      <c r="C6328" s="4" t="s">
        <v>1355</v>
      </c>
      <c r="D6328" s="4" t="s">
        <v>36</v>
      </c>
      <c r="E6328" s="4" t="s">
        <v>3827</v>
      </c>
      <c r="F6328" s="4" t="s">
        <v>4588</v>
      </c>
      <c r="G6328" s="4"/>
      <c r="H6328" s="4" t="s">
        <v>1037</v>
      </c>
      <c r="I6328" s="4"/>
      <c r="J6328" s="4" t="s">
        <v>1296</v>
      </c>
      <c r="K6328" s="4" t="n">
        <v>60</v>
      </c>
      <c r="L6328" s="10" t="n">
        <v>1.36</v>
      </c>
      <c r="M6328" s="10" t="n">
        <v>0.3</v>
      </c>
      <c r="N6328" s="11" t="s">
        <v>103</v>
      </c>
      <c r="O6328" s="11" t="s">
        <v>103</v>
      </c>
      <c r="P6328" s="11" t="s">
        <v>103</v>
      </c>
      <c r="Q6328" s="11" t="s">
        <v>103</v>
      </c>
      <c r="R6328" s="4"/>
    </row>
    <row r="6329" customFormat="false" ht="15" hidden="false" customHeight="false" outlineLevel="0" collapsed="false">
      <c r="A6329" s="4" t="s">
        <v>9125</v>
      </c>
      <c r="B6329" s="4" t="n">
        <v>17</v>
      </c>
      <c r="C6329" s="4" t="s">
        <v>1355</v>
      </c>
      <c r="D6329" s="4" t="s">
        <v>36</v>
      </c>
      <c r="E6329" s="4" t="s">
        <v>3827</v>
      </c>
      <c r="F6329" s="4" t="s">
        <v>4588</v>
      </c>
      <c r="G6329" s="4"/>
      <c r="H6329" s="4" t="s">
        <v>1037</v>
      </c>
      <c r="I6329" s="4"/>
      <c r="J6329" s="4" t="s">
        <v>1296</v>
      </c>
      <c r="K6329" s="4" t="n">
        <v>60</v>
      </c>
      <c r="L6329" s="10" t="n">
        <v>1.36</v>
      </c>
      <c r="M6329" s="10" t="n">
        <v>0.3</v>
      </c>
      <c r="N6329" s="11" t="s">
        <v>103</v>
      </c>
      <c r="O6329" s="11" t="s">
        <v>103</v>
      </c>
      <c r="P6329" s="11" t="s">
        <v>103</v>
      </c>
      <c r="Q6329" s="11" t="s">
        <v>103</v>
      </c>
      <c r="R6329" s="4"/>
    </row>
    <row r="6330" customFormat="false" ht="15" hidden="false" customHeight="false" outlineLevel="0" collapsed="false">
      <c r="A6330" s="4" t="s">
        <v>9126</v>
      </c>
      <c r="B6330" s="4" t="n">
        <v>17</v>
      </c>
      <c r="C6330" s="4" t="s">
        <v>1355</v>
      </c>
      <c r="D6330" s="4" t="s">
        <v>36</v>
      </c>
      <c r="E6330" s="4" t="s">
        <v>3827</v>
      </c>
      <c r="F6330" s="4" t="s">
        <v>4470</v>
      </c>
      <c r="G6330" s="4" t="s">
        <v>8598</v>
      </c>
      <c r="H6330" s="4" t="s">
        <v>1037</v>
      </c>
      <c r="I6330" s="4"/>
      <c r="J6330" s="4" t="s">
        <v>1296</v>
      </c>
      <c r="K6330" s="4" t="n">
        <v>60</v>
      </c>
      <c r="L6330" s="10" t="n">
        <v>1.36</v>
      </c>
      <c r="M6330" s="10" t="n">
        <v>0.3</v>
      </c>
      <c r="N6330" s="11" t="s">
        <v>103</v>
      </c>
      <c r="O6330" s="11" t="s">
        <v>103</v>
      </c>
      <c r="P6330" s="11" t="s">
        <v>103</v>
      </c>
      <c r="Q6330" s="11" t="s">
        <v>103</v>
      </c>
      <c r="R6330" s="4"/>
    </row>
    <row r="6331" customFormat="false" ht="15" hidden="false" customHeight="false" outlineLevel="0" collapsed="false">
      <c r="A6331" s="4" t="s">
        <v>9127</v>
      </c>
      <c r="B6331" s="4" t="n">
        <v>17</v>
      </c>
      <c r="C6331" s="4" t="s">
        <v>1355</v>
      </c>
      <c r="D6331" s="4" t="s">
        <v>36</v>
      </c>
      <c r="E6331" s="4" t="s">
        <v>3827</v>
      </c>
      <c r="F6331" s="4" t="s">
        <v>8438</v>
      </c>
      <c r="G6331" s="4" t="s">
        <v>3269</v>
      </c>
      <c r="H6331" s="4" t="s">
        <v>9128</v>
      </c>
      <c r="I6331" s="4"/>
      <c r="J6331" s="4" t="s">
        <v>1296</v>
      </c>
      <c r="K6331" s="4" t="n">
        <v>60</v>
      </c>
      <c r="L6331" s="10" t="n">
        <v>1.36</v>
      </c>
      <c r="M6331" s="10" t="n">
        <v>0.3</v>
      </c>
      <c r="N6331" s="11" t="s">
        <v>103</v>
      </c>
      <c r="O6331" s="11" t="s">
        <v>103</v>
      </c>
      <c r="P6331" s="11" t="s">
        <v>103</v>
      </c>
      <c r="Q6331" s="11" t="s">
        <v>103</v>
      </c>
      <c r="R6331" s="4"/>
    </row>
    <row r="6332" customFormat="false" ht="15" hidden="false" customHeight="false" outlineLevel="0" collapsed="false">
      <c r="A6332" s="4" t="s">
        <v>9129</v>
      </c>
      <c r="B6332" s="4" t="n">
        <v>17</v>
      </c>
      <c r="C6332" s="4" t="s">
        <v>1355</v>
      </c>
      <c r="D6332" s="4" t="s">
        <v>36</v>
      </c>
      <c r="E6332" s="4" t="s">
        <v>3827</v>
      </c>
      <c r="F6332" s="4" t="s">
        <v>8438</v>
      </c>
      <c r="G6332" s="4" t="s">
        <v>3269</v>
      </c>
      <c r="H6332" s="4" t="s">
        <v>9128</v>
      </c>
      <c r="I6332" s="4"/>
      <c r="J6332" s="4" t="s">
        <v>1296</v>
      </c>
      <c r="K6332" s="4" t="n">
        <v>60</v>
      </c>
      <c r="L6332" s="10" t="n">
        <v>1.36</v>
      </c>
      <c r="M6332" s="10" t="n">
        <v>0.3</v>
      </c>
      <c r="N6332" s="11" t="s">
        <v>103</v>
      </c>
      <c r="O6332" s="11" t="s">
        <v>103</v>
      </c>
      <c r="P6332" s="11" t="s">
        <v>103</v>
      </c>
      <c r="Q6332" s="11" t="s">
        <v>103</v>
      </c>
      <c r="R6332" s="4"/>
    </row>
    <row r="6333" customFormat="false" ht="15" hidden="false" customHeight="false" outlineLevel="0" collapsed="false">
      <c r="A6333" s="4" t="s">
        <v>9130</v>
      </c>
      <c r="B6333" s="4" t="n">
        <v>17</v>
      </c>
      <c r="C6333" s="4" t="s">
        <v>1355</v>
      </c>
      <c r="D6333" s="4" t="s">
        <v>36</v>
      </c>
      <c r="E6333" s="4" t="s">
        <v>3827</v>
      </c>
      <c r="F6333" s="4" t="s">
        <v>9131</v>
      </c>
      <c r="G6333" s="4" t="s">
        <v>3269</v>
      </c>
      <c r="H6333" s="4" t="s">
        <v>9128</v>
      </c>
      <c r="I6333" s="4"/>
      <c r="J6333" s="4" t="s">
        <v>1296</v>
      </c>
      <c r="K6333" s="4" t="n">
        <v>60</v>
      </c>
      <c r="L6333" s="10" t="n">
        <v>1.36</v>
      </c>
      <c r="M6333" s="10" t="n">
        <v>0.3</v>
      </c>
      <c r="N6333" s="11" t="s">
        <v>103</v>
      </c>
      <c r="O6333" s="11" t="s">
        <v>103</v>
      </c>
      <c r="P6333" s="11" t="s">
        <v>103</v>
      </c>
      <c r="Q6333" s="11" t="s">
        <v>103</v>
      </c>
      <c r="R6333" s="4"/>
    </row>
    <row r="6334" customFormat="false" ht="15" hidden="false" customHeight="false" outlineLevel="0" collapsed="false">
      <c r="A6334" s="4" t="s">
        <v>9132</v>
      </c>
      <c r="B6334" s="4" t="n">
        <v>17</v>
      </c>
      <c r="C6334" s="4" t="s">
        <v>1355</v>
      </c>
      <c r="D6334" s="4" t="s">
        <v>36</v>
      </c>
      <c r="E6334" s="4" t="s">
        <v>3827</v>
      </c>
      <c r="F6334" s="4" t="s">
        <v>9133</v>
      </c>
      <c r="G6334" s="4" t="s">
        <v>3269</v>
      </c>
      <c r="H6334" s="4" t="s">
        <v>9128</v>
      </c>
      <c r="I6334" s="4"/>
      <c r="J6334" s="4" t="s">
        <v>1296</v>
      </c>
      <c r="K6334" s="4" t="n">
        <v>60</v>
      </c>
      <c r="L6334" s="10" t="n">
        <v>1.36</v>
      </c>
      <c r="M6334" s="10" t="n">
        <v>0.3</v>
      </c>
      <c r="N6334" s="11" t="s">
        <v>103</v>
      </c>
      <c r="O6334" s="11" t="s">
        <v>103</v>
      </c>
      <c r="P6334" s="11" t="s">
        <v>103</v>
      </c>
      <c r="Q6334" s="11" t="s">
        <v>103</v>
      </c>
      <c r="R6334" s="4"/>
    </row>
    <row r="6335" customFormat="false" ht="15" hidden="false" customHeight="false" outlineLevel="0" collapsed="false">
      <c r="A6335" s="4" t="s">
        <v>9134</v>
      </c>
      <c r="B6335" s="4" t="n">
        <v>17</v>
      </c>
      <c r="C6335" s="4" t="s">
        <v>1355</v>
      </c>
      <c r="D6335" s="4" t="s">
        <v>36</v>
      </c>
      <c r="E6335" s="4" t="s">
        <v>3827</v>
      </c>
      <c r="F6335" s="4" t="s">
        <v>4622</v>
      </c>
      <c r="G6335" s="4" t="s">
        <v>8988</v>
      </c>
      <c r="H6335" s="4" t="s">
        <v>1037</v>
      </c>
      <c r="I6335" s="4"/>
      <c r="J6335" s="4" t="s">
        <v>1296</v>
      </c>
      <c r="K6335" s="4" t="n">
        <v>60</v>
      </c>
      <c r="L6335" s="10" t="n">
        <v>1.36</v>
      </c>
      <c r="M6335" s="10" t="n">
        <v>0.3</v>
      </c>
      <c r="N6335" s="11" t="s">
        <v>103</v>
      </c>
      <c r="O6335" s="11" t="s">
        <v>103</v>
      </c>
      <c r="P6335" s="11" t="s">
        <v>103</v>
      </c>
      <c r="Q6335" s="11" t="s">
        <v>103</v>
      </c>
      <c r="R6335" s="4"/>
    </row>
    <row r="6336" customFormat="false" ht="15" hidden="false" customHeight="false" outlineLevel="0" collapsed="false">
      <c r="A6336" s="4" t="s">
        <v>9135</v>
      </c>
      <c r="B6336" s="4" t="n">
        <v>17</v>
      </c>
      <c r="C6336" s="4" t="s">
        <v>1355</v>
      </c>
      <c r="D6336" s="4" t="s">
        <v>36</v>
      </c>
      <c r="E6336" s="4" t="s">
        <v>3827</v>
      </c>
      <c r="F6336" s="4" t="s">
        <v>4412</v>
      </c>
      <c r="G6336" s="4"/>
      <c r="H6336" s="4" t="s">
        <v>1037</v>
      </c>
      <c r="I6336" s="4"/>
      <c r="J6336" s="4" t="s">
        <v>1296</v>
      </c>
      <c r="K6336" s="4" t="n">
        <v>60</v>
      </c>
      <c r="L6336" s="10" t="n">
        <v>1.36</v>
      </c>
      <c r="M6336" s="10" t="n">
        <v>0.3</v>
      </c>
      <c r="N6336" s="11" t="s">
        <v>103</v>
      </c>
      <c r="O6336" s="11" t="s">
        <v>103</v>
      </c>
      <c r="P6336" s="11" t="s">
        <v>103</v>
      </c>
      <c r="Q6336" s="11" t="s">
        <v>103</v>
      </c>
      <c r="R6336" s="4"/>
    </row>
    <row r="6337" customFormat="false" ht="15" hidden="false" customHeight="false" outlineLevel="0" collapsed="false">
      <c r="A6337" s="4" t="s">
        <v>9136</v>
      </c>
      <c r="B6337" s="4" t="n">
        <v>17</v>
      </c>
      <c r="C6337" s="4" t="s">
        <v>1410</v>
      </c>
      <c r="D6337" s="4" t="s">
        <v>38</v>
      </c>
      <c r="E6337" s="4" t="s">
        <v>3827</v>
      </c>
      <c r="F6337" s="4" t="s">
        <v>5077</v>
      </c>
      <c r="G6337" s="4"/>
      <c r="H6337" s="4" t="s">
        <v>9137</v>
      </c>
      <c r="I6337" s="4"/>
      <c r="J6337" s="4" t="s">
        <v>1296</v>
      </c>
      <c r="K6337" s="4" t="n">
        <v>60</v>
      </c>
      <c r="L6337" s="10" t="n">
        <v>0.348</v>
      </c>
      <c r="M6337" s="10" t="n">
        <v>0.17</v>
      </c>
      <c r="N6337" s="11" t="s">
        <v>103</v>
      </c>
      <c r="O6337" s="11" t="s">
        <v>103</v>
      </c>
      <c r="P6337" s="11" t="s">
        <v>103</v>
      </c>
      <c r="Q6337" s="11" t="s">
        <v>103</v>
      </c>
      <c r="R6337" s="4"/>
    </row>
    <row r="6338" customFormat="false" ht="15" hidden="false" customHeight="false" outlineLevel="0" collapsed="false">
      <c r="A6338" s="4" t="s">
        <v>9138</v>
      </c>
      <c r="B6338" s="4" t="n">
        <v>17</v>
      </c>
      <c r="C6338" s="4" t="s">
        <v>1410</v>
      </c>
      <c r="D6338" s="4" t="s">
        <v>38</v>
      </c>
      <c r="E6338" s="4" t="s">
        <v>3827</v>
      </c>
      <c r="F6338" s="4" t="s">
        <v>4570</v>
      </c>
      <c r="G6338" s="4" t="s">
        <v>2359</v>
      </c>
      <c r="H6338" s="4" t="s">
        <v>3226</v>
      </c>
      <c r="I6338" s="4"/>
      <c r="J6338" s="4" t="s">
        <v>1296</v>
      </c>
      <c r="K6338" s="4" t="n">
        <v>60</v>
      </c>
      <c r="L6338" s="10" t="n">
        <v>0.348</v>
      </c>
      <c r="M6338" s="10" t="n">
        <v>0.17</v>
      </c>
      <c r="N6338" s="11" t="s">
        <v>103</v>
      </c>
      <c r="O6338" s="11" t="s">
        <v>103</v>
      </c>
      <c r="P6338" s="11" t="s">
        <v>103</v>
      </c>
      <c r="Q6338" s="11" t="s">
        <v>103</v>
      </c>
      <c r="R6338" s="4"/>
    </row>
    <row r="6339" customFormat="false" ht="15" hidden="false" customHeight="false" outlineLevel="0" collapsed="false">
      <c r="A6339" s="4" t="s">
        <v>9139</v>
      </c>
      <c r="B6339" s="4" t="n">
        <v>17</v>
      </c>
      <c r="C6339" s="4" t="s">
        <v>1410</v>
      </c>
      <c r="D6339" s="4" t="s">
        <v>38</v>
      </c>
      <c r="E6339" s="4" t="s">
        <v>3827</v>
      </c>
      <c r="F6339" s="4" t="s">
        <v>4412</v>
      </c>
      <c r="G6339" s="4" t="s">
        <v>2359</v>
      </c>
      <c r="H6339" s="4" t="s">
        <v>3226</v>
      </c>
      <c r="I6339" s="4"/>
      <c r="J6339" s="4" t="s">
        <v>1296</v>
      </c>
      <c r="K6339" s="4" t="n">
        <v>60</v>
      </c>
      <c r="L6339" s="10" t="n">
        <v>0.348</v>
      </c>
      <c r="M6339" s="10" t="n">
        <v>0.17</v>
      </c>
      <c r="N6339" s="11" t="s">
        <v>103</v>
      </c>
      <c r="O6339" s="11" t="s">
        <v>103</v>
      </c>
      <c r="P6339" s="11" t="s">
        <v>103</v>
      </c>
      <c r="Q6339" s="11" t="s">
        <v>103</v>
      </c>
      <c r="R6339" s="4"/>
    </row>
    <row r="6340" customFormat="false" ht="15" hidden="false" customHeight="false" outlineLevel="0" collapsed="false">
      <c r="A6340" s="4" t="s">
        <v>9140</v>
      </c>
      <c r="B6340" s="4" t="n">
        <v>17</v>
      </c>
      <c r="C6340" s="4" t="s">
        <v>1410</v>
      </c>
      <c r="D6340" s="4" t="s">
        <v>38</v>
      </c>
      <c r="E6340" s="4" t="s">
        <v>3827</v>
      </c>
      <c r="F6340" s="4" t="s">
        <v>4412</v>
      </c>
      <c r="G6340" s="4" t="s">
        <v>2359</v>
      </c>
      <c r="H6340" s="4" t="s">
        <v>3226</v>
      </c>
      <c r="I6340" s="4"/>
      <c r="J6340" s="4" t="s">
        <v>1296</v>
      </c>
      <c r="K6340" s="4" t="n">
        <v>60</v>
      </c>
      <c r="L6340" s="10" t="n">
        <v>0.348</v>
      </c>
      <c r="M6340" s="10" t="n">
        <v>0.17</v>
      </c>
      <c r="N6340" s="11" t="s">
        <v>103</v>
      </c>
      <c r="O6340" s="11" t="s">
        <v>103</v>
      </c>
      <c r="P6340" s="11" t="s">
        <v>103</v>
      </c>
      <c r="Q6340" s="11" t="s">
        <v>103</v>
      </c>
      <c r="R6340" s="4"/>
    </row>
    <row r="6341" customFormat="false" ht="15" hidden="false" customHeight="false" outlineLevel="0" collapsed="false">
      <c r="A6341" s="4" t="s">
        <v>9141</v>
      </c>
      <c r="B6341" s="4" t="n">
        <v>17</v>
      </c>
      <c r="C6341" s="4" t="s">
        <v>1410</v>
      </c>
      <c r="D6341" s="4" t="s">
        <v>38</v>
      </c>
      <c r="E6341" s="4" t="s">
        <v>3827</v>
      </c>
      <c r="F6341" s="4" t="s">
        <v>4412</v>
      </c>
      <c r="G6341" s="4" t="s">
        <v>2372</v>
      </c>
      <c r="H6341" s="4" t="s">
        <v>3277</v>
      </c>
      <c r="I6341" s="4"/>
      <c r="J6341" s="4" t="s">
        <v>1296</v>
      </c>
      <c r="K6341" s="4" t="n">
        <v>60</v>
      </c>
      <c r="L6341" s="10" t="n">
        <v>0.348</v>
      </c>
      <c r="M6341" s="10" t="n">
        <v>0.17</v>
      </c>
      <c r="N6341" s="11" t="s">
        <v>103</v>
      </c>
      <c r="O6341" s="11" t="s">
        <v>103</v>
      </c>
      <c r="P6341" s="11" t="s">
        <v>103</v>
      </c>
      <c r="Q6341" s="11" t="s">
        <v>103</v>
      </c>
      <c r="R6341" s="4"/>
    </row>
    <row r="6342" customFormat="false" ht="15" hidden="false" customHeight="false" outlineLevel="0" collapsed="false">
      <c r="A6342" s="4" t="s">
        <v>9142</v>
      </c>
      <c r="B6342" s="4" t="n">
        <v>17</v>
      </c>
      <c r="C6342" s="4" t="s">
        <v>1410</v>
      </c>
      <c r="D6342" s="4" t="s">
        <v>38</v>
      </c>
      <c r="E6342" s="4" t="s">
        <v>3827</v>
      </c>
      <c r="F6342" s="4" t="s">
        <v>4570</v>
      </c>
      <c r="G6342" s="4" t="s">
        <v>2359</v>
      </c>
      <c r="H6342" s="4" t="s">
        <v>9094</v>
      </c>
      <c r="I6342" s="4"/>
      <c r="J6342" s="4" t="s">
        <v>1296</v>
      </c>
      <c r="K6342" s="4" t="n">
        <v>60</v>
      </c>
      <c r="L6342" s="10" t="n">
        <v>0.348</v>
      </c>
      <c r="M6342" s="10" t="n">
        <v>0.17</v>
      </c>
      <c r="N6342" s="11" t="s">
        <v>103</v>
      </c>
      <c r="O6342" s="11" t="s">
        <v>103</v>
      </c>
      <c r="P6342" s="11" t="s">
        <v>103</v>
      </c>
      <c r="Q6342" s="11" t="s">
        <v>103</v>
      </c>
      <c r="R6342" s="4"/>
    </row>
    <row r="6343" customFormat="false" ht="15" hidden="false" customHeight="false" outlineLevel="0" collapsed="false">
      <c r="A6343" s="4" t="s">
        <v>9143</v>
      </c>
      <c r="B6343" s="4" t="n">
        <v>17</v>
      </c>
      <c r="C6343" s="4" t="s">
        <v>1410</v>
      </c>
      <c r="D6343" s="4" t="s">
        <v>38</v>
      </c>
      <c r="E6343" s="4" t="s">
        <v>3827</v>
      </c>
      <c r="F6343" s="4" t="s">
        <v>4570</v>
      </c>
      <c r="G6343" s="4" t="s">
        <v>2359</v>
      </c>
      <c r="H6343" s="4" t="s">
        <v>9094</v>
      </c>
      <c r="I6343" s="4"/>
      <c r="J6343" s="4" t="s">
        <v>1296</v>
      </c>
      <c r="K6343" s="4" t="n">
        <v>60</v>
      </c>
      <c r="L6343" s="10" t="n">
        <v>0.348</v>
      </c>
      <c r="M6343" s="10" t="n">
        <v>0.17</v>
      </c>
      <c r="N6343" s="11" t="s">
        <v>103</v>
      </c>
      <c r="O6343" s="11" t="s">
        <v>103</v>
      </c>
      <c r="P6343" s="11" t="s">
        <v>103</v>
      </c>
      <c r="Q6343" s="11" t="s">
        <v>103</v>
      </c>
      <c r="R6343" s="4"/>
    </row>
    <row r="6344" customFormat="false" ht="15" hidden="false" customHeight="false" outlineLevel="0" collapsed="false">
      <c r="A6344" s="4" t="s">
        <v>9144</v>
      </c>
      <c r="B6344" s="4" t="n">
        <v>17</v>
      </c>
      <c r="C6344" s="4" t="s">
        <v>1410</v>
      </c>
      <c r="D6344" s="4" t="s">
        <v>38</v>
      </c>
      <c r="E6344" s="4" t="s">
        <v>3827</v>
      </c>
      <c r="F6344" s="4" t="s">
        <v>4570</v>
      </c>
      <c r="G6344" s="4" t="s">
        <v>2359</v>
      </c>
      <c r="H6344" s="4" t="s">
        <v>9094</v>
      </c>
      <c r="I6344" s="4"/>
      <c r="J6344" s="4" t="s">
        <v>1296</v>
      </c>
      <c r="K6344" s="4" t="n">
        <v>60</v>
      </c>
      <c r="L6344" s="10" t="n">
        <v>0.348</v>
      </c>
      <c r="M6344" s="10" t="n">
        <v>0.17</v>
      </c>
      <c r="N6344" s="11" t="s">
        <v>103</v>
      </c>
      <c r="O6344" s="11" t="s">
        <v>103</v>
      </c>
      <c r="P6344" s="11" t="s">
        <v>103</v>
      </c>
      <c r="Q6344" s="11" t="s">
        <v>103</v>
      </c>
      <c r="R6344" s="4"/>
    </row>
    <row r="6345" customFormat="false" ht="15" hidden="false" customHeight="false" outlineLevel="0" collapsed="false">
      <c r="A6345" s="4" t="s">
        <v>9145</v>
      </c>
      <c r="B6345" s="4" t="n">
        <v>17</v>
      </c>
      <c r="C6345" s="4" t="s">
        <v>1410</v>
      </c>
      <c r="D6345" s="4" t="s">
        <v>38</v>
      </c>
      <c r="E6345" s="4" t="s">
        <v>3827</v>
      </c>
      <c r="F6345" s="4" t="s">
        <v>4570</v>
      </c>
      <c r="G6345" s="4" t="s">
        <v>2359</v>
      </c>
      <c r="H6345" s="4" t="s">
        <v>9094</v>
      </c>
      <c r="I6345" s="4"/>
      <c r="J6345" s="4" t="s">
        <v>1296</v>
      </c>
      <c r="K6345" s="4" t="n">
        <v>60</v>
      </c>
      <c r="L6345" s="10" t="n">
        <v>0.348</v>
      </c>
      <c r="M6345" s="10" t="n">
        <v>0.17</v>
      </c>
      <c r="N6345" s="11" t="s">
        <v>103</v>
      </c>
      <c r="O6345" s="11" t="s">
        <v>103</v>
      </c>
      <c r="P6345" s="11" t="s">
        <v>103</v>
      </c>
      <c r="Q6345" s="11" t="s">
        <v>103</v>
      </c>
      <c r="R6345" s="4"/>
    </row>
    <row r="6346" customFormat="false" ht="15" hidden="false" customHeight="false" outlineLevel="0" collapsed="false">
      <c r="A6346" s="4" t="s">
        <v>9146</v>
      </c>
      <c r="B6346" s="4" t="n">
        <v>17</v>
      </c>
      <c r="C6346" s="4" t="s">
        <v>1410</v>
      </c>
      <c r="D6346" s="4" t="s">
        <v>38</v>
      </c>
      <c r="E6346" s="4" t="s">
        <v>3827</v>
      </c>
      <c r="F6346" s="4" t="s">
        <v>5905</v>
      </c>
      <c r="G6346" s="4" t="s">
        <v>9147</v>
      </c>
      <c r="H6346" s="4" t="s">
        <v>3282</v>
      </c>
      <c r="I6346" s="4"/>
      <c r="J6346" s="4" t="s">
        <v>1296</v>
      </c>
      <c r="K6346" s="4" t="n">
        <v>60</v>
      </c>
      <c r="L6346" s="10" t="n">
        <v>0.348</v>
      </c>
      <c r="M6346" s="10" t="n">
        <v>0.17</v>
      </c>
      <c r="N6346" s="11" t="s">
        <v>103</v>
      </c>
      <c r="O6346" s="11" t="s">
        <v>103</v>
      </c>
      <c r="P6346" s="11" t="s">
        <v>103</v>
      </c>
      <c r="Q6346" s="11" t="s">
        <v>103</v>
      </c>
      <c r="R6346" s="4"/>
    </row>
    <row r="6347" customFormat="false" ht="15" hidden="false" customHeight="false" outlineLevel="0" collapsed="false">
      <c r="A6347" s="4" t="s">
        <v>9148</v>
      </c>
      <c r="B6347" s="4" t="n">
        <v>17</v>
      </c>
      <c r="C6347" s="4" t="s">
        <v>1410</v>
      </c>
      <c r="D6347" s="4" t="s">
        <v>38</v>
      </c>
      <c r="E6347" s="4" t="s">
        <v>3827</v>
      </c>
      <c r="F6347" s="4" t="s">
        <v>4570</v>
      </c>
      <c r="G6347" s="4" t="s">
        <v>1792</v>
      </c>
      <c r="H6347" s="4" t="s">
        <v>543</v>
      </c>
      <c r="I6347" s="4"/>
      <c r="J6347" s="4" t="s">
        <v>1296</v>
      </c>
      <c r="K6347" s="4" t="n">
        <v>60</v>
      </c>
      <c r="L6347" s="10" t="n">
        <v>0.348</v>
      </c>
      <c r="M6347" s="10" t="n">
        <v>0.17</v>
      </c>
      <c r="N6347" s="11" t="s">
        <v>103</v>
      </c>
      <c r="O6347" s="11" t="s">
        <v>103</v>
      </c>
      <c r="P6347" s="11" t="s">
        <v>103</v>
      </c>
      <c r="Q6347" s="11" t="s">
        <v>103</v>
      </c>
      <c r="R6347" s="4"/>
    </row>
    <row r="6348" customFormat="false" ht="15" hidden="false" customHeight="false" outlineLevel="0" collapsed="false">
      <c r="A6348" s="4" t="s">
        <v>9149</v>
      </c>
      <c r="B6348" s="4" t="n">
        <v>17</v>
      </c>
      <c r="C6348" s="4" t="s">
        <v>1410</v>
      </c>
      <c r="D6348" s="4" t="s">
        <v>38</v>
      </c>
      <c r="E6348" s="4" t="s">
        <v>3827</v>
      </c>
      <c r="F6348" s="4" t="s">
        <v>5295</v>
      </c>
      <c r="G6348" s="4" t="s">
        <v>3253</v>
      </c>
      <c r="H6348" s="4" t="s">
        <v>9150</v>
      </c>
      <c r="I6348" s="4"/>
      <c r="J6348" s="4" t="s">
        <v>1296</v>
      </c>
      <c r="K6348" s="4" t="n">
        <v>60</v>
      </c>
      <c r="L6348" s="10" t="n">
        <v>0.348</v>
      </c>
      <c r="M6348" s="10" t="n">
        <v>0.17</v>
      </c>
      <c r="N6348" s="11" t="s">
        <v>103</v>
      </c>
      <c r="O6348" s="11" t="s">
        <v>103</v>
      </c>
      <c r="P6348" s="11" t="s">
        <v>103</v>
      </c>
      <c r="Q6348" s="11" t="s">
        <v>103</v>
      </c>
      <c r="R6348" s="4"/>
    </row>
    <row r="6349" customFormat="false" ht="15" hidden="false" customHeight="false" outlineLevel="0" collapsed="false">
      <c r="A6349" s="4" t="s">
        <v>9151</v>
      </c>
      <c r="B6349" s="4" t="n">
        <v>17</v>
      </c>
      <c r="C6349" s="4" t="s">
        <v>1410</v>
      </c>
      <c r="D6349" s="4" t="s">
        <v>38</v>
      </c>
      <c r="E6349" s="4" t="s">
        <v>3827</v>
      </c>
      <c r="F6349" s="4" t="s">
        <v>5386</v>
      </c>
      <c r="G6349" s="4" t="s">
        <v>3253</v>
      </c>
      <c r="H6349" s="4" t="s">
        <v>9150</v>
      </c>
      <c r="I6349" s="4"/>
      <c r="J6349" s="4" t="s">
        <v>1296</v>
      </c>
      <c r="K6349" s="4" t="n">
        <v>60</v>
      </c>
      <c r="L6349" s="10" t="n">
        <v>0.348</v>
      </c>
      <c r="M6349" s="10" t="n">
        <v>0.17</v>
      </c>
      <c r="N6349" s="11" t="s">
        <v>103</v>
      </c>
      <c r="O6349" s="11" t="s">
        <v>103</v>
      </c>
      <c r="P6349" s="11" t="s">
        <v>103</v>
      </c>
      <c r="Q6349" s="11" t="s">
        <v>103</v>
      </c>
      <c r="R6349" s="4"/>
    </row>
    <row r="6350" customFormat="false" ht="15" hidden="false" customHeight="false" outlineLevel="0" collapsed="false">
      <c r="A6350" s="4" t="s">
        <v>9152</v>
      </c>
      <c r="B6350" s="4" t="n">
        <v>17</v>
      </c>
      <c r="C6350" s="4" t="s">
        <v>1410</v>
      </c>
      <c r="D6350" s="4" t="s">
        <v>38</v>
      </c>
      <c r="E6350" s="4" t="s">
        <v>3827</v>
      </c>
      <c r="F6350" s="4" t="s">
        <v>5386</v>
      </c>
      <c r="G6350" s="4" t="s">
        <v>3253</v>
      </c>
      <c r="H6350" s="4" t="s">
        <v>9150</v>
      </c>
      <c r="I6350" s="4"/>
      <c r="J6350" s="4" t="s">
        <v>1296</v>
      </c>
      <c r="K6350" s="4" t="n">
        <v>60</v>
      </c>
      <c r="L6350" s="10" t="n">
        <v>0.348</v>
      </c>
      <c r="M6350" s="10" t="n">
        <v>0.17</v>
      </c>
      <c r="N6350" s="11" t="s">
        <v>103</v>
      </c>
      <c r="O6350" s="11" t="s">
        <v>103</v>
      </c>
      <c r="P6350" s="11" t="s">
        <v>103</v>
      </c>
      <c r="Q6350" s="11" t="s">
        <v>103</v>
      </c>
      <c r="R6350" s="4"/>
    </row>
    <row r="6351" customFormat="false" ht="15" hidden="false" customHeight="false" outlineLevel="0" collapsed="false">
      <c r="A6351" s="4" t="s">
        <v>9153</v>
      </c>
      <c r="B6351" s="4" t="n">
        <v>17</v>
      </c>
      <c r="C6351" s="4" t="s">
        <v>1410</v>
      </c>
      <c r="D6351" s="4" t="s">
        <v>38</v>
      </c>
      <c r="E6351" s="4" t="s">
        <v>3827</v>
      </c>
      <c r="F6351" s="4" t="s">
        <v>7660</v>
      </c>
      <c r="G6351" s="4"/>
      <c r="H6351" s="4" t="s">
        <v>9089</v>
      </c>
      <c r="I6351" s="4"/>
      <c r="J6351" s="4" t="s">
        <v>1296</v>
      </c>
      <c r="K6351" s="4" t="n">
        <v>60</v>
      </c>
      <c r="L6351" s="10" t="n">
        <v>0.348</v>
      </c>
      <c r="M6351" s="10" t="n">
        <v>0.17</v>
      </c>
      <c r="N6351" s="11" t="s">
        <v>103</v>
      </c>
      <c r="O6351" s="11" t="s">
        <v>103</v>
      </c>
      <c r="P6351" s="11" t="s">
        <v>103</v>
      </c>
      <c r="Q6351" s="11" t="s">
        <v>103</v>
      </c>
      <c r="R6351" s="4"/>
    </row>
    <row r="6352" customFormat="false" ht="15" hidden="false" customHeight="false" outlineLevel="0" collapsed="false">
      <c r="A6352" s="4" t="s">
        <v>9154</v>
      </c>
      <c r="B6352" s="4" t="n">
        <v>17</v>
      </c>
      <c r="C6352" s="4" t="s">
        <v>1410</v>
      </c>
      <c r="D6352" s="4" t="s">
        <v>38</v>
      </c>
      <c r="E6352" s="4" t="s">
        <v>3827</v>
      </c>
      <c r="F6352" s="4" t="s">
        <v>7660</v>
      </c>
      <c r="G6352" s="4"/>
      <c r="H6352" s="4" t="s">
        <v>9089</v>
      </c>
      <c r="I6352" s="4"/>
      <c r="J6352" s="4" t="s">
        <v>1296</v>
      </c>
      <c r="K6352" s="4" t="n">
        <v>60</v>
      </c>
      <c r="L6352" s="10" t="n">
        <v>0.348</v>
      </c>
      <c r="M6352" s="10" t="n">
        <v>0.17</v>
      </c>
      <c r="N6352" s="11" t="s">
        <v>103</v>
      </c>
      <c r="O6352" s="11" t="s">
        <v>103</v>
      </c>
      <c r="P6352" s="11" t="s">
        <v>103</v>
      </c>
      <c r="Q6352" s="11" t="s">
        <v>103</v>
      </c>
      <c r="R6352" s="4"/>
    </row>
    <row r="6353" customFormat="false" ht="15" hidden="false" customHeight="false" outlineLevel="0" collapsed="false">
      <c r="A6353" s="4" t="s">
        <v>9155</v>
      </c>
      <c r="B6353" s="4" t="n">
        <v>17</v>
      </c>
      <c r="C6353" s="4" t="s">
        <v>1410</v>
      </c>
      <c r="D6353" s="4" t="s">
        <v>38</v>
      </c>
      <c r="E6353" s="4" t="s">
        <v>3827</v>
      </c>
      <c r="F6353" s="4" t="s">
        <v>5897</v>
      </c>
      <c r="G6353" s="4"/>
      <c r="H6353" s="4" t="s">
        <v>9089</v>
      </c>
      <c r="I6353" s="4"/>
      <c r="J6353" s="4" t="s">
        <v>1296</v>
      </c>
      <c r="K6353" s="4" t="n">
        <v>60</v>
      </c>
      <c r="L6353" s="10" t="n">
        <v>0.348</v>
      </c>
      <c r="M6353" s="10" t="n">
        <v>0.17</v>
      </c>
      <c r="N6353" s="11" t="s">
        <v>103</v>
      </c>
      <c r="O6353" s="11" t="s">
        <v>103</v>
      </c>
      <c r="P6353" s="11" t="s">
        <v>103</v>
      </c>
      <c r="Q6353" s="11" t="s">
        <v>103</v>
      </c>
      <c r="R6353" s="4"/>
    </row>
    <row r="6354" customFormat="false" ht="15" hidden="false" customHeight="false" outlineLevel="0" collapsed="false">
      <c r="A6354" s="4" t="s">
        <v>9156</v>
      </c>
      <c r="B6354" s="4" t="n">
        <v>17</v>
      </c>
      <c r="C6354" s="4" t="s">
        <v>1410</v>
      </c>
      <c r="D6354" s="4" t="s">
        <v>38</v>
      </c>
      <c r="E6354" s="4" t="s">
        <v>3827</v>
      </c>
      <c r="F6354" s="4" t="s">
        <v>5858</v>
      </c>
      <c r="G6354" s="4" t="s">
        <v>2359</v>
      </c>
      <c r="H6354" s="4" t="s">
        <v>9157</v>
      </c>
      <c r="I6354" s="4"/>
      <c r="J6354" s="4" t="s">
        <v>1296</v>
      </c>
      <c r="K6354" s="4" t="n">
        <v>60</v>
      </c>
      <c r="L6354" s="10" t="n">
        <v>0.348</v>
      </c>
      <c r="M6354" s="10" t="n">
        <v>0.17</v>
      </c>
      <c r="N6354" s="11" t="s">
        <v>103</v>
      </c>
      <c r="O6354" s="11" t="s">
        <v>103</v>
      </c>
      <c r="P6354" s="11" t="s">
        <v>103</v>
      </c>
      <c r="Q6354" s="11" t="s">
        <v>103</v>
      </c>
      <c r="R6354" s="4"/>
    </row>
    <row r="6355" customFormat="false" ht="15" hidden="false" customHeight="false" outlineLevel="0" collapsed="false">
      <c r="A6355" s="4" t="s">
        <v>9158</v>
      </c>
      <c r="B6355" s="4" t="n">
        <v>17</v>
      </c>
      <c r="C6355" s="4" t="s">
        <v>1410</v>
      </c>
      <c r="D6355" s="4" t="s">
        <v>38</v>
      </c>
      <c r="E6355" s="4" t="s">
        <v>3827</v>
      </c>
      <c r="F6355" s="4" t="s">
        <v>4622</v>
      </c>
      <c r="G6355" s="4" t="s">
        <v>3043</v>
      </c>
      <c r="H6355" s="4" t="s">
        <v>3289</v>
      </c>
      <c r="I6355" s="4"/>
      <c r="J6355" s="4" t="s">
        <v>1296</v>
      </c>
      <c r="K6355" s="4" t="n">
        <v>60</v>
      </c>
      <c r="L6355" s="10" t="n">
        <v>0.348</v>
      </c>
      <c r="M6355" s="10" t="n">
        <v>0.17</v>
      </c>
      <c r="N6355" s="11" t="s">
        <v>103</v>
      </c>
      <c r="O6355" s="11" t="s">
        <v>103</v>
      </c>
      <c r="P6355" s="11" t="s">
        <v>103</v>
      </c>
      <c r="Q6355" s="11" t="s">
        <v>103</v>
      </c>
      <c r="R6355" s="4"/>
    </row>
    <row r="6356" customFormat="false" ht="15" hidden="false" customHeight="false" outlineLevel="0" collapsed="false">
      <c r="A6356" s="4" t="s">
        <v>9159</v>
      </c>
      <c r="B6356" s="4" t="n">
        <v>17</v>
      </c>
      <c r="C6356" s="4" t="s">
        <v>1410</v>
      </c>
      <c r="D6356" s="4" t="s">
        <v>38</v>
      </c>
      <c r="E6356" s="4" t="s">
        <v>3827</v>
      </c>
      <c r="F6356" s="4" t="s">
        <v>5187</v>
      </c>
      <c r="G6356" s="4" t="s">
        <v>2989</v>
      </c>
      <c r="H6356" s="4" t="s">
        <v>3289</v>
      </c>
      <c r="I6356" s="4"/>
      <c r="J6356" s="4" t="s">
        <v>1296</v>
      </c>
      <c r="K6356" s="4" t="n">
        <v>60</v>
      </c>
      <c r="L6356" s="10" t="n">
        <v>0.348</v>
      </c>
      <c r="M6356" s="10" t="n">
        <v>0.17</v>
      </c>
      <c r="N6356" s="11" t="s">
        <v>103</v>
      </c>
      <c r="O6356" s="11" t="s">
        <v>103</v>
      </c>
      <c r="P6356" s="11" t="s">
        <v>103</v>
      </c>
      <c r="Q6356" s="11" t="s">
        <v>103</v>
      </c>
      <c r="R6356" s="4"/>
    </row>
    <row r="6357" customFormat="false" ht="15" hidden="false" customHeight="false" outlineLevel="0" collapsed="false">
      <c r="A6357" s="4" t="s">
        <v>9160</v>
      </c>
      <c r="B6357" s="4" t="n">
        <v>17</v>
      </c>
      <c r="C6357" s="4" t="s">
        <v>1410</v>
      </c>
      <c r="D6357" s="4" t="s">
        <v>38</v>
      </c>
      <c r="E6357" s="4" t="s">
        <v>3827</v>
      </c>
      <c r="F6357" s="4" t="s">
        <v>5187</v>
      </c>
      <c r="G6357" s="4" t="s">
        <v>2989</v>
      </c>
      <c r="H6357" s="4" t="s">
        <v>3289</v>
      </c>
      <c r="I6357" s="4"/>
      <c r="J6357" s="4" t="s">
        <v>1296</v>
      </c>
      <c r="K6357" s="4" t="n">
        <v>60</v>
      </c>
      <c r="L6357" s="10" t="n">
        <v>0.348</v>
      </c>
      <c r="M6357" s="10" t="n">
        <v>0.17</v>
      </c>
      <c r="N6357" s="11" t="s">
        <v>103</v>
      </c>
      <c r="O6357" s="11" t="s">
        <v>103</v>
      </c>
      <c r="P6357" s="11" t="s">
        <v>103</v>
      </c>
      <c r="Q6357" s="11" t="s">
        <v>103</v>
      </c>
      <c r="R6357" s="4"/>
    </row>
    <row r="6358" customFormat="false" ht="15" hidden="false" customHeight="false" outlineLevel="0" collapsed="false">
      <c r="A6358" s="4" t="s">
        <v>9161</v>
      </c>
      <c r="B6358" s="4" t="n">
        <v>17</v>
      </c>
      <c r="C6358" s="4" t="s">
        <v>1410</v>
      </c>
      <c r="D6358" s="4" t="s">
        <v>38</v>
      </c>
      <c r="E6358" s="4" t="s">
        <v>3827</v>
      </c>
      <c r="F6358" s="4" t="s">
        <v>4622</v>
      </c>
      <c r="G6358" s="4" t="s">
        <v>3043</v>
      </c>
      <c r="H6358" s="4" t="s">
        <v>3289</v>
      </c>
      <c r="I6358" s="4"/>
      <c r="J6358" s="4" t="s">
        <v>1296</v>
      </c>
      <c r="K6358" s="4" t="n">
        <v>60</v>
      </c>
      <c r="L6358" s="10" t="n">
        <v>0.348</v>
      </c>
      <c r="M6358" s="10" t="n">
        <v>0.17</v>
      </c>
      <c r="N6358" s="11" t="s">
        <v>103</v>
      </c>
      <c r="O6358" s="11" t="s">
        <v>103</v>
      </c>
      <c r="P6358" s="11" t="s">
        <v>103</v>
      </c>
      <c r="Q6358" s="11" t="s">
        <v>103</v>
      </c>
      <c r="R6358" s="4"/>
    </row>
    <row r="6359" customFormat="false" ht="15" hidden="false" customHeight="false" outlineLevel="0" collapsed="false">
      <c r="A6359" s="4" t="s">
        <v>9162</v>
      </c>
      <c r="B6359" s="4" t="n">
        <v>17</v>
      </c>
      <c r="C6359" s="4" t="s">
        <v>1410</v>
      </c>
      <c r="D6359" s="4" t="s">
        <v>38</v>
      </c>
      <c r="E6359" s="4" t="s">
        <v>3827</v>
      </c>
      <c r="F6359" s="4" t="s">
        <v>4470</v>
      </c>
      <c r="G6359" s="4" t="s">
        <v>2359</v>
      </c>
      <c r="H6359" s="4" t="s">
        <v>3305</v>
      </c>
      <c r="I6359" s="4"/>
      <c r="J6359" s="4" t="s">
        <v>1296</v>
      </c>
      <c r="K6359" s="4" t="n">
        <v>60</v>
      </c>
      <c r="L6359" s="10" t="n">
        <v>0.348</v>
      </c>
      <c r="M6359" s="10" t="n">
        <v>0.17</v>
      </c>
      <c r="N6359" s="11" t="s">
        <v>103</v>
      </c>
      <c r="O6359" s="11" t="s">
        <v>103</v>
      </c>
      <c r="P6359" s="11" t="s">
        <v>103</v>
      </c>
      <c r="Q6359" s="11" t="s">
        <v>103</v>
      </c>
      <c r="R6359" s="4"/>
    </row>
    <row r="6360" customFormat="false" ht="15" hidden="false" customHeight="false" outlineLevel="0" collapsed="false">
      <c r="A6360" s="4" t="s">
        <v>9163</v>
      </c>
      <c r="B6360" s="4" t="n">
        <v>17</v>
      </c>
      <c r="C6360" s="4" t="s">
        <v>1410</v>
      </c>
      <c r="D6360" s="4" t="s">
        <v>38</v>
      </c>
      <c r="E6360" s="4" t="s">
        <v>3827</v>
      </c>
      <c r="F6360" s="4" t="s">
        <v>4622</v>
      </c>
      <c r="G6360" s="4" t="s">
        <v>4985</v>
      </c>
      <c r="H6360" s="4" t="s">
        <v>3311</v>
      </c>
      <c r="I6360" s="4"/>
      <c r="J6360" s="4" t="s">
        <v>1296</v>
      </c>
      <c r="K6360" s="4" t="n">
        <v>60</v>
      </c>
      <c r="L6360" s="10" t="n">
        <v>0.348</v>
      </c>
      <c r="M6360" s="10" t="n">
        <v>0.17</v>
      </c>
      <c r="N6360" s="11" t="s">
        <v>103</v>
      </c>
      <c r="O6360" s="11" t="s">
        <v>103</v>
      </c>
      <c r="P6360" s="11" t="s">
        <v>103</v>
      </c>
      <c r="Q6360" s="11" t="s">
        <v>103</v>
      </c>
      <c r="R6360" s="4"/>
    </row>
    <row r="6361" customFormat="false" ht="15" hidden="false" customHeight="false" outlineLevel="0" collapsed="false">
      <c r="A6361" s="4" t="s">
        <v>9164</v>
      </c>
      <c r="B6361" s="4" t="n">
        <v>17</v>
      </c>
      <c r="C6361" s="4" t="s">
        <v>1410</v>
      </c>
      <c r="D6361" s="4" t="s">
        <v>38</v>
      </c>
      <c r="E6361" s="4" t="s">
        <v>3827</v>
      </c>
      <c r="F6361" s="4" t="s">
        <v>4412</v>
      </c>
      <c r="G6361" s="4" t="s">
        <v>9165</v>
      </c>
      <c r="H6361" s="4" t="s">
        <v>9166</v>
      </c>
      <c r="I6361" s="4"/>
      <c r="J6361" s="4" t="s">
        <v>1296</v>
      </c>
      <c r="K6361" s="4" t="n">
        <v>60</v>
      </c>
      <c r="L6361" s="10" t="n">
        <v>0.348</v>
      </c>
      <c r="M6361" s="10" t="n">
        <v>0.17</v>
      </c>
      <c r="N6361" s="11" t="s">
        <v>103</v>
      </c>
      <c r="O6361" s="11" t="s">
        <v>103</v>
      </c>
      <c r="P6361" s="11" t="s">
        <v>103</v>
      </c>
      <c r="Q6361" s="11" t="s">
        <v>103</v>
      </c>
      <c r="R6361" s="4"/>
    </row>
    <row r="6362" customFormat="false" ht="15" hidden="false" customHeight="false" outlineLevel="0" collapsed="false">
      <c r="A6362" s="4" t="s">
        <v>9167</v>
      </c>
      <c r="B6362" s="4" t="n">
        <v>17</v>
      </c>
      <c r="C6362" s="4" t="s">
        <v>1410</v>
      </c>
      <c r="D6362" s="4" t="s">
        <v>38</v>
      </c>
      <c r="E6362" s="4" t="s">
        <v>3827</v>
      </c>
      <c r="F6362" s="4" t="s">
        <v>5905</v>
      </c>
      <c r="G6362" s="4" t="s">
        <v>3310</v>
      </c>
      <c r="H6362" s="4" t="s">
        <v>3311</v>
      </c>
      <c r="I6362" s="4"/>
      <c r="J6362" s="4" t="s">
        <v>1296</v>
      </c>
      <c r="K6362" s="4" t="n">
        <v>60</v>
      </c>
      <c r="L6362" s="10" t="n">
        <v>0.348</v>
      </c>
      <c r="M6362" s="10" t="n">
        <v>0.17</v>
      </c>
      <c r="N6362" s="11" t="s">
        <v>103</v>
      </c>
      <c r="O6362" s="11" t="s">
        <v>103</v>
      </c>
      <c r="P6362" s="11" t="s">
        <v>103</v>
      </c>
      <c r="Q6362" s="11" t="s">
        <v>103</v>
      </c>
      <c r="R6362" s="4"/>
    </row>
    <row r="6363" customFormat="false" ht="15" hidden="false" customHeight="false" outlineLevel="0" collapsed="false">
      <c r="A6363" s="4" t="s">
        <v>9168</v>
      </c>
      <c r="B6363" s="4" t="n">
        <v>17</v>
      </c>
      <c r="C6363" s="4" t="s">
        <v>1410</v>
      </c>
      <c r="D6363" s="4" t="s">
        <v>38</v>
      </c>
      <c r="E6363" s="4" t="s">
        <v>3827</v>
      </c>
      <c r="F6363" s="4" t="s">
        <v>5905</v>
      </c>
      <c r="G6363" s="4" t="s">
        <v>3310</v>
      </c>
      <c r="H6363" s="4" t="s">
        <v>3311</v>
      </c>
      <c r="I6363" s="4"/>
      <c r="J6363" s="4" t="s">
        <v>1296</v>
      </c>
      <c r="K6363" s="4" t="n">
        <v>60</v>
      </c>
      <c r="L6363" s="10" t="n">
        <v>0.348</v>
      </c>
      <c r="M6363" s="10" t="n">
        <v>0.17</v>
      </c>
      <c r="N6363" s="11" t="s">
        <v>103</v>
      </c>
      <c r="O6363" s="11" t="s">
        <v>103</v>
      </c>
      <c r="P6363" s="11" t="s">
        <v>103</v>
      </c>
      <c r="Q6363" s="11" t="s">
        <v>103</v>
      </c>
      <c r="R6363" s="4"/>
    </row>
    <row r="6364" customFormat="false" ht="15" hidden="false" customHeight="false" outlineLevel="0" collapsed="false">
      <c r="A6364" s="4" t="s">
        <v>9169</v>
      </c>
      <c r="B6364" s="4" t="n">
        <v>17</v>
      </c>
      <c r="C6364" s="4" t="s">
        <v>1410</v>
      </c>
      <c r="D6364" s="4" t="s">
        <v>38</v>
      </c>
      <c r="E6364" s="4" t="s">
        <v>3827</v>
      </c>
      <c r="F6364" s="4" t="s">
        <v>5905</v>
      </c>
      <c r="G6364" s="4" t="s">
        <v>3310</v>
      </c>
      <c r="H6364" s="4" t="s">
        <v>3311</v>
      </c>
      <c r="I6364" s="4"/>
      <c r="J6364" s="4" t="s">
        <v>1296</v>
      </c>
      <c r="K6364" s="4" t="n">
        <v>60</v>
      </c>
      <c r="L6364" s="10" t="n">
        <v>0.348</v>
      </c>
      <c r="M6364" s="10" t="n">
        <v>0.17</v>
      </c>
      <c r="N6364" s="11" t="s">
        <v>103</v>
      </c>
      <c r="O6364" s="11" t="s">
        <v>103</v>
      </c>
      <c r="P6364" s="11" t="s">
        <v>103</v>
      </c>
      <c r="Q6364" s="11" t="s">
        <v>103</v>
      </c>
      <c r="R6364" s="4"/>
    </row>
    <row r="6365" customFormat="false" ht="15" hidden="false" customHeight="false" outlineLevel="0" collapsed="false">
      <c r="A6365" s="4" t="s">
        <v>9170</v>
      </c>
      <c r="B6365" s="4" t="n">
        <v>17</v>
      </c>
      <c r="C6365" s="4" t="s">
        <v>1410</v>
      </c>
      <c r="D6365" s="4" t="s">
        <v>38</v>
      </c>
      <c r="E6365" s="4" t="s">
        <v>3827</v>
      </c>
      <c r="F6365" s="4" t="s">
        <v>4622</v>
      </c>
      <c r="G6365" s="4" t="s">
        <v>2905</v>
      </c>
      <c r="H6365" s="4" t="s">
        <v>3262</v>
      </c>
      <c r="I6365" s="4"/>
      <c r="J6365" s="4" t="s">
        <v>1296</v>
      </c>
      <c r="K6365" s="4" t="n">
        <v>60</v>
      </c>
      <c r="L6365" s="10" t="n">
        <v>0.348</v>
      </c>
      <c r="M6365" s="10" t="n">
        <v>0.17</v>
      </c>
      <c r="N6365" s="11" t="s">
        <v>103</v>
      </c>
      <c r="O6365" s="11" t="s">
        <v>103</v>
      </c>
      <c r="P6365" s="11" t="s">
        <v>103</v>
      </c>
      <c r="Q6365" s="11" t="s">
        <v>103</v>
      </c>
      <c r="R6365" s="4"/>
    </row>
    <row r="6366" customFormat="false" ht="15" hidden="false" customHeight="false" outlineLevel="0" collapsed="false">
      <c r="A6366" s="4" t="s">
        <v>9171</v>
      </c>
      <c r="B6366" s="4" t="n">
        <v>17</v>
      </c>
      <c r="C6366" s="4" t="s">
        <v>1410</v>
      </c>
      <c r="D6366" s="4" t="s">
        <v>38</v>
      </c>
      <c r="E6366" s="4" t="s">
        <v>3827</v>
      </c>
      <c r="F6366" s="4" t="s">
        <v>4622</v>
      </c>
      <c r="G6366" s="4" t="s">
        <v>2905</v>
      </c>
      <c r="H6366" s="4" t="s">
        <v>3262</v>
      </c>
      <c r="I6366" s="4"/>
      <c r="J6366" s="4" t="s">
        <v>1296</v>
      </c>
      <c r="K6366" s="4" t="n">
        <v>60</v>
      </c>
      <c r="L6366" s="10" t="n">
        <v>0.348</v>
      </c>
      <c r="M6366" s="10" t="n">
        <v>0.17</v>
      </c>
      <c r="N6366" s="11" t="s">
        <v>103</v>
      </c>
      <c r="O6366" s="11" t="s">
        <v>103</v>
      </c>
      <c r="P6366" s="11" t="s">
        <v>103</v>
      </c>
      <c r="Q6366" s="11" t="s">
        <v>103</v>
      </c>
      <c r="R6366" s="4"/>
    </row>
    <row r="6367" customFormat="false" ht="15" hidden="false" customHeight="false" outlineLevel="0" collapsed="false">
      <c r="A6367" s="4" t="s">
        <v>9172</v>
      </c>
      <c r="B6367" s="4" t="n">
        <v>17</v>
      </c>
      <c r="C6367" s="4" t="s">
        <v>1410</v>
      </c>
      <c r="D6367" s="4" t="s">
        <v>38</v>
      </c>
      <c r="E6367" s="4" t="s">
        <v>3827</v>
      </c>
      <c r="F6367" s="4" t="s">
        <v>5905</v>
      </c>
      <c r="G6367" s="4" t="s">
        <v>2910</v>
      </c>
      <c r="H6367" s="4" t="s">
        <v>3262</v>
      </c>
      <c r="I6367" s="4"/>
      <c r="J6367" s="4" t="s">
        <v>1296</v>
      </c>
      <c r="K6367" s="4" t="n">
        <v>60</v>
      </c>
      <c r="L6367" s="10" t="n">
        <v>0.348</v>
      </c>
      <c r="M6367" s="10" t="n">
        <v>0.17</v>
      </c>
      <c r="N6367" s="11" t="s">
        <v>103</v>
      </c>
      <c r="O6367" s="11" t="s">
        <v>103</v>
      </c>
      <c r="P6367" s="11" t="s">
        <v>103</v>
      </c>
      <c r="Q6367" s="11" t="s">
        <v>103</v>
      </c>
      <c r="R6367" s="4"/>
    </row>
    <row r="6368" customFormat="false" ht="15" hidden="false" customHeight="false" outlineLevel="0" collapsed="false">
      <c r="A6368" s="4" t="s">
        <v>9173</v>
      </c>
      <c r="B6368" s="4" t="n">
        <v>17</v>
      </c>
      <c r="C6368" s="4" t="s">
        <v>1410</v>
      </c>
      <c r="D6368" s="4" t="s">
        <v>38</v>
      </c>
      <c r="E6368" s="4" t="s">
        <v>3827</v>
      </c>
      <c r="F6368" s="4" t="s">
        <v>4570</v>
      </c>
      <c r="G6368" s="4" t="s">
        <v>2359</v>
      </c>
      <c r="H6368" s="4" t="s">
        <v>3347</v>
      </c>
      <c r="I6368" s="4"/>
      <c r="J6368" s="4" t="s">
        <v>1296</v>
      </c>
      <c r="K6368" s="4" t="n">
        <v>60</v>
      </c>
      <c r="L6368" s="10" t="n">
        <v>0.348</v>
      </c>
      <c r="M6368" s="10" t="n">
        <v>0.17</v>
      </c>
      <c r="N6368" s="11" t="s">
        <v>103</v>
      </c>
      <c r="O6368" s="11" t="s">
        <v>103</v>
      </c>
      <c r="P6368" s="11" t="s">
        <v>103</v>
      </c>
      <c r="Q6368" s="11" t="s">
        <v>103</v>
      </c>
      <c r="R6368" s="4"/>
    </row>
    <row r="6369" customFormat="false" ht="15" hidden="false" customHeight="false" outlineLevel="0" collapsed="false">
      <c r="A6369" s="4" t="s">
        <v>9174</v>
      </c>
      <c r="B6369" s="4" t="n">
        <v>17</v>
      </c>
      <c r="C6369" s="4" t="s">
        <v>1410</v>
      </c>
      <c r="D6369" s="4" t="s">
        <v>38</v>
      </c>
      <c r="E6369" s="4" t="s">
        <v>3827</v>
      </c>
      <c r="F6369" s="4" t="s">
        <v>4570</v>
      </c>
      <c r="G6369" s="4" t="s">
        <v>2359</v>
      </c>
      <c r="H6369" s="4" t="s">
        <v>3347</v>
      </c>
      <c r="I6369" s="4"/>
      <c r="J6369" s="4" t="s">
        <v>1296</v>
      </c>
      <c r="K6369" s="4" t="n">
        <v>60</v>
      </c>
      <c r="L6369" s="10" t="n">
        <v>0.348</v>
      </c>
      <c r="M6369" s="10" t="n">
        <v>0.17</v>
      </c>
      <c r="N6369" s="11" t="s">
        <v>103</v>
      </c>
      <c r="O6369" s="11" t="s">
        <v>103</v>
      </c>
      <c r="P6369" s="11" t="s">
        <v>103</v>
      </c>
      <c r="Q6369" s="11" t="s">
        <v>103</v>
      </c>
      <c r="R6369" s="4"/>
    </row>
    <row r="6370" customFormat="false" ht="15" hidden="false" customHeight="false" outlineLevel="0" collapsed="false">
      <c r="A6370" s="4" t="s">
        <v>9175</v>
      </c>
      <c r="B6370" s="4" t="n">
        <v>17</v>
      </c>
      <c r="C6370" s="4" t="s">
        <v>1410</v>
      </c>
      <c r="D6370" s="4" t="s">
        <v>38</v>
      </c>
      <c r="E6370" s="4" t="s">
        <v>3827</v>
      </c>
      <c r="F6370" s="4" t="s">
        <v>4570</v>
      </c>
      <c r="G6370" s="4" t="s">
        <v>2356</v>
      </c>
      <c r="H6370" s="4" t="s">
        <v>3347</v>
      </c>
      <c r="I6370" s="4"/>
      <c r="J6370" s="4" t="s">
        <v>1296</v>
      </c>
      <c r="K6370" s="4" t="n">
        <v>60</v>
      </c>
      <c r="L6370" s="10" t="n">
        <v>0.348</v>
      </c>
      <c r="M6370" s="10" t="n">
        <v>0.17</v>
      </c>
      <c r="N6370" s="11" t="s">
        <v>103</v>
      </c>
      <c r="O6370" s="11" t="s">
        <v>103</v>
      </c>
      <c r="P6370" s="11" t="s">
        <v>103</v>
      </c>
      <c r="Q6370" s="11" t="s">
        <v>103</v>
      </c>
      <c r="R6370" s="4"/>
    </row>
    <row r="6371" customFormat="false" ht="15" hidden="false" customHeight="false" outlineLevel="0" collapsed="false">
      <c r="A6371" s="4" t="s">
        <v>9176</v>
      </c>
      <c r="B6371" s="4" t="n">
        <v>17</v>
      </c>
      <c r="C6371" s="4" t="s">
        <v>1410</v>
      </c>
      <c r="D6371" s="4" t="s">
        <v>38</v>
      </c>
      <c r="E6371" s="4" t="s">
        <v>3827</v>
      </c>
      <c r="F6371" s="4" t="s">
        <v>5858</v>
      </c>
      <c r="G6371" s="4" t="s">
        <v>2359</v>
      </c>
      <c r="H6371" s="4" t="s">
        <v>3347</v>
      </c>
      <c r="I6371" s="4"/>
      <c r="J6371" s="4" t="s">
        <v>1296</v>
      </c>
      <c r="K6371" s="4" t="n">
        <v>60</v>
      </c>
      <c r="L6371" s="10" t="n">
        <v>0.348</v>
      </c>
      <c r="M6371" s="10" t="n">
        <v>0.17</v>
      </c>
      <c r="N6371" s="11" t="s">
        <v>103</v>
      </c>
      <c r="O6371" s="11" t="s">
        <v>103</v>
      </c>
      <c r="P6371" s="11" t="s">
        <v>103</v>
      </c>
      <c r="Q6371" s="11" t="s">
        <v>103</v>
      </c>
      <c r="R6371" s="4"/>
    </row>
    <row r="6372" customFormat="false" ht="15" hidden="false" customHeight="false" outlineLevel="0" collapsed="false">
      <c r="A6372" s="4" t="s">
        <v>9177</v>
      </c>
      <c r="B6372" s="4" t="n">
        <v>17</v>
      </c>
      <c r="C6372" s="4" t="s">
        <v>1410</v>
      </c>
      <c r="D6372" s="4" t="s">
        <v>38</v>
      </c>
      <c r="E6372" s="4" t="s">
        <v>3827</v>
      </c>
      <c r="F6372" s="4" t="s">
        <v>5858</v>
      </c>
      <c r="G6372" s="4" t="s">
        <v>2359</v>
      </c>
      <c r="H6372" s="4" t="s">
        <v>3347</v>
      </c>
      <c r="I6372" s="4"/>
      <c r="J6372" s="4" t="s">
        <v>1296</v>
      </c>
      <c r="K6372" s="4" t="n">
        <v>60</v>
      </c>
      <c r="L6372" s="10" t="n">
        <v>0.348</v>
      </c>
      <c r="M6372" s="10" t="n">
        <v>0.17</v>
      </c>
      <c r="N6372" s="11" t="s">
        <v>103</v>
      </c>
      <c r="O6372" s="11" t="s">
        <v>103</v>
      </c>
      <c r="P6372" s="11" t="s">
        <v>103</v>
      </c>
      <c r="Q6372" s="11" t="s">
        <v>103</v>
      </c>
      <c r="R6372" s="4"/>
    </row>
    <row r="6373" customFormat="false" ht="15" hidden="false" customHeight="false" outlineLevel="0" collapsed="false">
      <c r="A6373" s="4" t="s">
        <v>9178</v>
      </c>
      <c r="B6373" s="4" t="n">
        <v>17</v>
      </c>
      <c r="C6373" s="4" t="s">
        <v>1410</v>
      </c>
      <c r="D6373" s="4" t="s">
        <v>38</v>
      </c>
      <c r="E6373" s="4" t="s">
        <v>3827</v>
      </c>
      <c r="F6373" s="4" t="s">
        <v>4588</v>
      </c>
      <c r="G6373" s="4" t="s">
        <v>1792</v>
      </c>
      <c r="H6373" s="4" t="s">
        <v>580</v>
      </c>
      <c r="I6373" s="4"/>
      <c r="J6373" s="4" t="s">
        <v>1296</v>
      </c>
      <c r="K6373" s="4" t="n">
        <v>60</v>
      </c>
      <c r="L6373" s="10" t="n">
        <v>0.348</v>
      </c>
      <c r="M6373" s="10" t="n">
        <v>0.17</v>
      </c>
      <c r="N6373" s="11" t="s">
        <v>103</v>
      </c>
      <c r="O6373" s="11" t="s">
        <v>103</v>
      </c>
      <c r="P6373" s="11" t="s">
        <v>103</v>
      </c>
      <c r="Q6373" s="11" t="s">
        <v>103</v>
      </c>
      <c r="R6373" s="4"/>
    </row>
    <row r="6374" customFormat="false" ht="15" hidden="false" customHeight="false" outlineLevel="0" collapsed="false">
      <c r="A6374" s="4" t="s">
        <v>9179</v>
      </c>
      <c r="B6374" s="4" t="n">
        <v>17</v>
      </c>
      <c r="C6374" s="4" t="s">
        <v>1410</v>
      </c>
      <c r="D6374" s="4" t="s">
        <v>38</v>
      </c>
      <c r="E6374" s="4" t="s">
        <v>3827</v>
      </c>
      <c r="F6374" s="4" t="s">
        <v>5026</v>
      </c>
      <c r="G6374" s="4" t="s">
        <v>2356</v>
      </c>
      <c r="H6374" s="4" t="s">
        <v>9180</v>
      </c>
      <c r="I6374" s="4"/>
      <c r="J6374" s="4" t="s">
        <v>1296</v>
      </c>
      <c r="K6374" s="4" t="n">
        <v>60</v>
      </c>
      <c r="L6374" s="10" t="n">
        <v>0.348</v>
      </c>
      <c r="M6374" s="10" t="n">
        <v>0.17</v>
      </c>
      <c r="N6374" s="11" t="s">
        <v>103</v>
      </c>
      <c r="O6374" s="11" t="s">
        <v>103</v>
      </c>
      <c r="P6374" s="11" t="s">
        <v>103</v>
      </c>
      <c r="Q6374" s="11" t="s">
        <v>103</v>
      </c>
      <c r="R6374" s="4"/>
    </row>
    <row r="6375" customFormat="false" ht="15" hidden="false" customHeight="false" outlineLevel="0" collapsed="false">
      <c r="A6375" s="4" t="s">
        <v>9181</v>
      </c>
      <c r="B6375" s="4" t="n">
        <v>17</v>
      </c>
      <c r="C6375" s="4" t="s">
        <v>1410</v>
      </c>
      <c r="D6375" s="4" t="s">
        <v>38</v>
      </c>
      <c r="E6375" s="4" t="s">
        <v>3827</v>
      </c>
      <c r="F6375" s="4" t="s">
        <v>5026</v>
      </c>
      <c r="G6375" s="4" t="s">
        <v>2356</v>
      </c>
      <c r="H6375" s="4" t="s">
        <v>9180</v>
      </c>
      <c r="I6375" s="4"/>
      <c r="J6375" s="4" t="s">
        <v>1296</v>
      </c>
      <c r="K6375" s="4" t="n">
        <v>60</v>
      </c>
      <c r="L6375" s="10" t="n">
        <v>0.348</v>
      </c>
      <c r="M6375" s="10" t="n">
        <v>0.17</v>
      </c>
      <c r="N6375" s="11" t="s">
        <v>103</v>
      </c>
      <c r="O6375" s="11" t="s">
        <v>103</v>
      </c>
      <c r="P6375" s="11" t="s">
        <v>103</v>
      </c>
      <c r="Q6375" s="11" t="s">
        <v>103</v>
      </c>
      <c r="R6375" s="4"/>
    </row>
    <row r="6376" customFormat="false" ht="15" hidden="false" customHeight="false" outlineLevel="0" collapsed="false">
      <c r="A6376" s="4" t="s">
        <v>9182</v>
      </c>
      <c r="B6376" s="4" t="n">
        <v>17</v>
      </c>
      <c r="C6376" s="4" t="s">
        <v>1410</v>
      </c>
      <c r="D6376" s="4" t="s">
        <v>38</v>
      </c>
      <c r="E6376" s="4" t="s">
        <v>3827</v>
      </c>
      <c r="F6376" s="4" t="s">
        <v>5026</v>
      </c>
      <c r="G6376" s="4" t="s">
        <v>2356</v>
      </c>
      <c r="H6376" s="4" t="s">
        <v>9180</v>
      </c>
      <c r="I6376" s="4"/>
      <c r="J6376" s="4" t="s">
        <v>1296</v>
      </c>
      <c r="K6376" s="4" t="n">
        <v>60</v>
      </c>
      <c r="L6376" s="10" t="n">
        <v>0.348</v>
      </c>
      <c r="M6376" s="10" t="n">
        <v>0.17</v>
      </c>
      <c r="N6376" s="11" t="s">
        <v>103</v>
      </c>
      <c r="O6376" s="11" t="s">
        <v>103</v>
      </c>
      <c r="P6376" s="11" t="s">
        <v>103</v>
      </c>
      <c r="Q6376" s="11" t="s">
        <v>103</v>
      </c>
      <c r="R6376" s="4"/>
    </row>
    <row r="6377" customFormat="false" ht="15" hidden="false" customHeight="false" outlineLevel="0" collapsed="false">
      <c r="A6377" s="4" t="s">
        <v>9183</v>
      </c>
      <c r="B6377" s="4" t="n">
        <v>17</v>
      </c>
      <c r="C6377" s="4" t="s">
        <v>1410</v>
      </c>
      <c r="D6377" s="4" t="s">
        <v>38</v>
      </c>
      <c r="E6377" s="4" t="s">
        <v>3827</v>
      </c>
      <c r="F6377" s="4" t="s">
        <v>4570</v>
      </c>
      <c r="G6377" s="4"/>
      <c r="H6377" s="4" t="s">
        <v>580</v>
      </c>
      <c r="I6377" s="4"/>
      <c r="J6377" s="4" t="s">
        <v>1296</v>
      </c>
      <c r="K6377" s="4" t="n">
        <v>60</v>
      </c>
      <c r="L6377" s="10" t="n">
        <v>0.348</v>
      </c>
      <c r="M6377" s="10" t="n">
        <v>0.17</v>
      </c>
      <c r="N6377" s="11" t="s">
        <v>103</v>
      </c>
      <c r="O6377" s="11" t="s">
        <v>103</v>
      </c>
      <c r="P6377" s="11" t="s">
        <v>103</v>
      </c>
      <c r="Q6377" s="11" t="s">
        <v>103</v>
      </c>
      <c r="R6377" s="4"/>
    </row>
    <row r="6378" customFormat="false" ht="15" hidden="false" customHeight="false" outlineLevel="0" collapsed="false">
      <c r="A6378" s="4" t="s">
        <v>9184</v>
      </c>
      <c r="B6378" s="4" t="n">
        <v>17</v>
      </c>
      <c r="C6378" s="4" t="s">
        <v>1410</v>
      </c>
      <c r="D6378" s="4" t="s">
        <v>38</v>
      </c>
      <c r="E6378" s="4" t="s">
        <v>3827</v>
      </c>
      <c r="F6378" s="4" t="s">
        <v>5319</v>
      </c>
      <c r="G6378" s="4" t="s">
        <v>2356</v>
      </c>
      <c r="H6378" s="4" t="s">
        <v>9185</v>
      </c>
      <c r="I6378" s="4"/>
      <c r="J6378" s="4" t="s">
        <v>1296</v>
      </c>
      <c r="K6378" s="4" t="n">
        <v>60</v>
      </c>
      <c r="L6378" s="10" t="n">
        <v>0.348</v>
      </c>
      <c r="M6378" s="10" t="n">
        <v>0.17</v>
      </c>
      <c r="N6378" s="11" t="s">
        <v>103</v>
      </c>
      <c r="O6378" s="11" t="s">
        <v>103</v>
      </c>
      <c r="P6378" s="11" t="s">
        <v>103</v>
      </c>
      <c r="Q6378" s="11" t="s">
        <v>103</v>
      </c>
      <c r="R6378" s="4"/>
    </row>
    <row r="6379" customFormat="false" ht="15" hidden="false" customHeight="false" outlineLevel="0" collapsed="false">
      <c r="A6379" s="4" t="s">
        <v>9186</v>
      </c>
      <c r="B6379" s="4" t="n">
        <v>17</v>
      </c>
      <c r="C6379" s="4" t="s">
        <v>1410</v>
      </c>
      <c r="D6379" s="4" t="s">
        <v>38</v>
      </c>
      <c r="E6379" s="4" t="s">
        <v>3827</v>
      </c>
      <c r="F6379" s="4" t="s">
        <v>5084</v>
      </c>
      <c r="G6379" s="4" t="s">
        <v>2356</v>
      </c>
      <c r="H6379" s="4" t="s">
        <v>9185</v>
      </c>
      <c r="I6379" s="4"/>
      <c r="J6379" s="4" t="s">
        <v>1296</v>
      </c>
      <c r="K6379" s="4" t="n">
        <v>60</v>
      </c>
      <c r="L6379" s="10" t="n">
        <v>0.348</v>
      </c>
      <c r="M6379" s="10" t="n">
        <v>0.17</v>
      </c>
      <c r="N6379" s="11" t="s">
        <v>103</v>
      </c>
      <c r="O6379" s="11" t="s">
        <v>103</v>
      </c>
      <c r="P6379" s="11" t="s">
        <v>103</v>
      </c>
      <c r="Q6379" s="11" t="s">
        <v>103</v>
      </c>
      <c r="R6379" s="4"/>
    </row>
    <row r="6380" customFormat="false" ht="15" hidden="false" customHeight="false" outlineLevel="0" collapsed="false">
      <c r="A6380" s="4" t="s">
        <v>9187</v>
      </c>
      <c r="B6380" s="4" t="n">
        <v>17</v>
      </c>
      <c r="C6380" s="4" t="s">
        <v>1410</v>
      </c>
      <c r="D6380" s="4" t="s">
        <v>38</v>
      </c>
      <c r="E6380" s="4" t="s">
        <v>3827</v>
      </c>
      <c r="F6380" s="4" t="s">
        <v>7660</v>
      </c>
      <c r="G6380" s="4" t="s">
        <v>3253</v>
      </c>
      <c r="H6380" s="4" t="s">
        <v>9188</v>
      </c>
      <c r="I6380" s="4"/>
      <c r="J6380" s="4" t="s">
        <v>1296</v>
      </c>
      <c r="K6380" s="4" t="n">
        <v>60</v>
      </c>
      <c r="L6380" s="10" t="n">
        <v>0.348</v>
      </c>
      <c r="M6380" s="10" t="n">
        <v>0.17</v>
      </c>
      <c r="N6380" s="11" t="s">
        <v>103</v>
      </c>
      <c r="O6380" s="11" t="s">
        <v>103</v>
      </c>
      <c r="P6380" s="11" t="s">
        <v>103</v>
      </c>
      <c r="Q6380" s="11" t="s">
        <v>103</v>
      </c>
      <c r="R6380" s="4"/>
    </row>
    <row r="6381" customFormat="false" ht="15" hidden="false" customHeight="false" outlineLevel="0" collapsed="false">
      <c r="A6381" s="4" t="s">
        <v>9189</v>
      </c>
      <c r="B6381" s="4" t="n">
        <v>17</v>
      </c>
      <c r="C6381" s="4" t="s">
        <v>1410</v>
      </c>
      <c r="D6381" s="4" t="s">
        <v>38</v>
      </c>
      <c r="E6381" s="4" t="s">
        <v>3827</v>
      </c>
      <c r="F6381" s="4" t="s">
        <v>7660</v>
      </c>
      <c r="G6381" s="4" t="s">
        <v>9190</v>
      </c>
      <c r="H6381" s="4" t="s">
        <v>9188</v>
      </c>
      <c r="I6381" s="4"/>
      <c r="J6381" s="4" t="s">
        <v>1296</v>
      </c>
      <c r="K6381" s="4" t="n">
        <v>60</v>
      </c>
      <c r="L6381" s="10" t="n">
        <v>0.348</v>
      </c>
      <c r="M6381" s="10" t="n">
        <v>0.17</v>
      </c>
      <c r="N6381" s="11" t="s">
        <v>103</v>
      </c>
      <c r="O6381" s="11" t="s">
        <v>103</v>
      </c>
      <c r="P6381" s="11" t="s">
        <v>103</v>
      </c>
      <c r="Q6381" s="11" t="s">
        <v>103</v>
      </c>
      <c r="R6381" s="4"/>
    </row>
    <row r="6382" customFormat="false" ht="15" hidden="false" customHeight="false" outlineLevel="0" collapsed="false">
      <c r="A6382" s="4" t="s">
        <v>9191</v>
      </c>
      <c r="B6382" s="4" t="n">
        <v>17</v>
      </c>
      <c r="C6382" s="4" t="s">
        <v>1410</v>
      </c>
      <c r="D6382" s="4" t="s">
        <v>38</v>
      </c>
      <c r="E6382" s="4" t="s">
        <v>3827</v>
      </c>
      <c r="F6382" s="4" t="s">
        <v>7660</v>
      </c>
      <c r="G6382" s="4" t="s">
        <v>3253</v>
      </c>
      <c r="H6382" s="4" t="s">
        <v>9188</v>
      </c>
      <c r="I6382" s="4"/>
      <c r="J6382" s="4" t="s">
        <v>1296</v>
      </c>
      <c r="K6382" s="4" t="n">
        <v>60</v>
      </c>
      <c r="L6382" s="10" t="n">
        <v>0.348</v>
      </c>
      <c r="M6382" s="10" t="n">
        <v>0.17</v>
      </c>
      <c r="N6382" s="11" t="s">
        <v>103</v>
      </c>
      <c r="O6382" s="11" t="s">
        <v>103</v>
      </c>
      <c r="P6382" s="11" t="s">
        <v>103</v>
      </c>
      <c r="Q6382" s="11" t="s">
        <v>103</v>
      </c>
      <c r="R6382" s="4"/>
    </row>
    <row r="6383" customFormat="false" ht="15" hidden="false" customHeight="false" outlineLevel="0" collapsed="false">
      <c r="A6383" s="4" t="s">
        <v>9192</v>
      </c>
      <c r="B6383" s="4" t="n">
        <v>17</v>
      </c>
      <c r="C6383" s="4" t="s">
        <v>1410</v>
      </c>
      <c r="D6383" s="4" t="s">
        <v>38</v>
      </c>
      <c r="E6383" s="4" t="s">
        <v>3827</v>
      </c>
      <c r="F6383" s="4" t="s">
        <v>7660</v>
      </c>
      <c r="G6383" s="4"/>
      <c r="H6383" s="4" t="s">
        <v>9188</v>
      </c>
      <c r="I6383" s="4"/>
      <c r="J6383" s="4" t="s">
        <v>1296</v>
      </c>
      <c r="K6383" s="4" t="n">
        <v>60</v>
      </c>
      <c r="L6383" s="10" t="n">
        <v>0.348</v>
      </c>
      <c r="M6383" s="10" t="n">
        <v>0.17</v>
      </c>
      <c r="N6383" s="11" t="s">
        <v>103</v>
      </c>
      <c r="O6383" s="11" t="s">
        <v>103</v>
      </c>
      <c r="P6383" s="11" t="s">
        <v>103</v>
      </c>
      <c r="Q6383" s="11" t="s">
        <v>103</v>
      </c>
      <c r="R6383" s="4"/>
    </row>
    <row r="6384" customFormat="false" ht="15" hidden="false" customHeight="false" outlineLevel="0" collapsed="false">
      <c r="A6384" s="4" t="s">
        <v>9193</v>
      </c>
      <c r="B6384" s="4" t="n">
        <v>17</v>
      </c>
      <c r="C6384" s="4" t="s">
        <v>1410</v>
      </c>
      <c r="D6384" s="4" t="s">
        <v>38</v>
      </c>
      <c r="E6384" s="4" t="s">
        <v>3827</v>
      </c>
      <c r="F6384" s="4" t="s">
        <v>5858</v>
      </c>
      <c r="G6384" s="4" t="s">
        <v>2359</v>
      </c>
      <c r="H6384" s="4" t="s">
        <v>3347</v>
      </c>
      <c r="I6384" s="4"/>
      <c r="J6384" s="4" t="s">
        <v>1296</v>
      </c>
      <c r="K6384" s="4" t="n">
        <v>60</v>
      </c>
      <c r="L6384" s="10" t="n">
        <v>0.348</v>
      </c>
      <c r="M6384" s="10" t="n">
        <v>0.17</v>
      </c>
      <c r="N6384" s="11" t="s">
        <v>103</v>
      </c>
      <c r="O6384" s="11" t="s">
        <v>103</v>
      </c>
      <c r="P6384" s="11" t="s">
        <v>103</v>
      </c>
      <c r="Q6384" s="11" t="s">
        <v>103</v>
      </c>
      <c r="R6384" s="4"/>
    </row>
    <row r="6385" customFormat="false" ht="15" hidden="false" customHeight="false" outlineLevel="0" collapsed="false">
      <c r="A6385" s="4" t="s">
        <v>9194</v>
      </c>
      <c r="B6385" s="4" t="n">
        <v>17</v>
      </c>
      <c r="C6385" s="4" t="s">
        <v>1410</v>
      </c>
      <c r="D6385" s="4" t="s">
        <v>38</v>
      </c>
      <c r="E6385" s="4" t="s">
        <v>3827</v>
      </c>
      <c r="F6385" s="4" t="s">
        <v>5858</v>
      </c>
      <c r="G6385" s="4" t="s">
        <v>2359</v>
      </c>
      <c r="H6385" s="4" t="s">
        <v>3347</v>
      </c>
      <c r="I6385" s="4"/>
      <c r="J6385" s="4" t="s">
        <v>1296</v>
      </c>
      <c r="K6385" s="4" t="n">
        <v>60</v>
      </c>
      <c r="L6385" s="10" t="n">
        <v>0.348</v>
      </c>
      <c r="M6385" s="10" t="n">
        <v>0.17</v>
      </c>
      <c r="N6385" s="11" t="s">
        <v>103</v>
      </c>
      <c r="O6385" s="11" t="s">
        <v>103</v>
      </c>
      <c r="P6385" s="11" t="s">
        <v>103</v>
      </c>
      <c r="Q6385" s="11" t="s">
        <v>103</v>
      </c>
      <c r="R6385" s="4"/>
    </row>
    <row r="6386" customFormat="false" ht="15" hidden="false" customHeight="false" outlineLevel="0" collapsed="false">
      <c r="A6386" s="4" t="s">
        <v>9195</v>
      </c>
      <c r="B6386" s="4" t="n">
        <v>17</v>
      </c>
      <c r="C6386" s="4" t="s">
        <v>1410</v>
      </c>
      <c r="D6386" s="4" t="s">
        <v>38</v>
      </c>
      <c r="E6386" s="4" t="s">
        <v>3827</v>
      </c>
      <c r="F6386" s="4" t="s">
        <v>5858</v>
      </c>
      <c r="G6386" s="4" t="s">
        <v>2359</v>
      </c>
      <c r="H6386" s="4" t="s">
        <v>3347</v>
      </c>
      <c r="I6386" s="4"/>
      <c r="J6386" s="4" t="s">
        <v>1296</v>
      </c>
      <c r="K6386" s="4" t="n">
        <v>60</v>
      </c>
      <c r="L6386" s="10" t="n">
        <v>0.348</v>
      </c>
      <c r="M6386" s="10" t="n">
        <v>0.17</v>
      </c>
      <c r="N6386" s="11" t="s">
        <v>103</v>
      </c>
      <c r="O6386" s="11" t="s">
        <v>103</v>
      </c>
      <c r="P6386" s="11" t="s">
        <v>103</v>
      </c>
      <c r="Q6386" s="11" t="s">
        <v>103</v>
      </c>
      <c r="R6386" s="4"/>
    </row>
    <row r="6387" customFormat="false" ht="15" hidden="false" customHeight="false" outlineLevel="0" collapsed="false">
      <c r="A6387" s="4" t="s">
        <v>9196</v>
      </c>
      <c r="B6387" s="4" t="n">
        <v>17</v>
      </c>
      <c r="C6387" s="4" t="s">
        <v>1410</v>
      </c>
      <c r="D6387" s="4" t="s">
        <v>38</v>
      </c>
      <c r="E6387" s="4" t="s">
        <v>3827</v>
      </c>
      <c r="F6387" s="4" t="s">
        <v>7660</v>
      </c>
      <c r="G6387" s="4"/>
      <c r="H6387" s="4" t="s">
        <v>9197</v>
      </c>
      <c r="I6387" s="4"/>
      <c r="J6387" s="4" t="s">
        <v>1296</v>
      </c>
      <c r="K6387" s="4" t="n">
        <v>60</v>
      </c>
      <c r="L6387" s="10" t="n">
        <v>0.348</v>
      </c>
      <c r="M6387" s="10" t="n">
        <v>0.17</v>
      </c>
      <c r="N6387" s="11" t="s">
        <v>103</v>
      </c>
      <c r="O6387" s="11" t="s">
        <v>103</v>
      </c>
      <c r="P6387" s="11" t="s">
        <v>103</v>
      </c>
      <c r="Q6387" s="11" t="s">
        <v>103</v>
      </c>
      <c r="R6387" s="4"/>
    </row>
    <row r="6388" customFormat="false" ht="15" hidden="false" customHeight="false" outlineLevel="0" collapsed="false">
      <c r="A6388" s="4" t="s">
        <v>9198</v>
      </c>
      <c r="B6388" s="4" t="n">
        <v>17</v>
      </c>
      <c r="C6388" s="4" t="s">
        <v>1410</v>
      </c>
      <c r="D6388" s="4" t="s">
        <v>38</v>
      </c>
      <c r="E6388" s="4" t="s">
        <v>3827</v>
      </c>
      <c r="F6388" s="4" t="s">
        <v>8909</v>
      </c>
      <c r="G6388" s="4"/>
      <c r="H6388" s="4" t="s">
        <v>9199</v>
      </c>
      <c r="I6388" s="4"/>
      <c r="J6388" s="4" t="s">
        <v>1296</v>
      </c>
      <c r="K6388" s="4" t="n">
        <v>60</v>
      </c>
      <c r="L6388" s="10" t="n">
        <v>0.348</v>
      </c>
      <c r="M6388" s="10" t="n">
        <v>0.17</v>
      </c>
      <c r="N6388" s="11" t="s">
        <v>103</v>
      </c>
      <c r="O6388" s="11" t="s">
        <v>103</v>
      </c>
      <c r="P6388" s="11" t="s">
        <v>103</v>
      </c>
      <c r="Q6388" s="11" t="s">
        <v>103</v>
      </c>
      <c r="R6388" s="4"/>
    </row>
    <row r="6389" customFormat="false" ht="15" hidden="false" customHeight="false" outlineLevel="0" collapsed="false">
      <c r="A6389" s="4" t="s">
        <v>9200</v>
      </c>
      <c r="B6389" s="4" t="n">
        <v>17</v>
      </c>
      <c r="C6389" s="4" t="s">
        <v>1410</v>
      </c>
      <c r="D6389" s="4" t="s">
        <v>38</v>
      </c>
      <c r="E6389" s="4" t="s">
        <v>3827</v>
      </c>
      <c r="F6389" s="4" t="s">
        <v>9201</v>
      </c>
      <c r="G6389" s="4"/>
      <c r="H6389" s="4" t="s">
        <v>7473</v>
      </c>
      <c r="I6389" s="4"/>
      <c r="J6389" s="4"/>
      <c r="K6389" s="4" t="n">
        <v>60</v>
      </c>
      <c r="L6389" s="10" t="n">
        <v>0.348</v>
      </c>
      <c r="M6389" s="10" t="n">
        <v>0.17</v>
      </c>
      <c r="N6389" s="11" t="s">
        <v>103</v>
      </c>
      <c r="O6389" s="11" t="s">
        <v>103</v>
      </c>
      <c r="P6389" s="11" t="s">
        <v>103</v>
      </c>
      <c r="Q6389" s="11" t="s">
        <v>103</v>
      </c>
      <c r="R6389" s="4"/>
    </row>
    <row r="6390" customFormat="false" ht="15" hidden="false" customHeight="false" outlineLevel="0" collapsed="false">
      <c r="A6390" s="4" t="s">
        <v>9202</v>
      </c>
      <c r="B6390" s="4" t="n">
        <v>17</v>
      </c>
      <c r="C6390" s="4" t="s">
        <v>1444</v>
      </c>
      <c r="D6390" s="4" t="s">
        <v>38</v>
      </c>
      <c r="E6390" s="4" t="s">
        <v>3827</v>
      </c>
      <c r="F6390" s="4" t="s">
        <v>7472</v>
      </c>
      <c r="G6390" s="4"/>
      <c r="H6390" s="4" t="s">
        <v>7473</v>
      </c>
      <c r="I6390" s="4"/>
      <c r="J6390" s="4"/>
      <c r="K6390" s="4"/>
      <c r="L6390" s="10" t="n">
        <v>0.348</v>
      </c>
      <c r="M6390" s="10" t="n">
        <v>0.17</v>
      </c>
      <c r="N6390" s="11" t="s">
        <v>103</v>
      </c>
      <c r="O6390" s="11" t="s">
        <v>103</v>
      </c>
      <c r="P6390" s="11" t="s">
        <v>103</v>
      </c>
      <c r="Q6390" s="11" t="s">
        <v>103</v>
      </c>
      <c r="R6390" s="4"/>
    </row>
    <row r="6391" customFormat="false" ht="15" hidden="false" customHeight="false" outlineLevel="0" collapsed="false">
      <c r="A6391" s="4" t="s">
        <v>9203</v>
      </c>
      <c r="B6391" s="4" t="n">
        <v>17</v>
      </c>
      <c r="C6391" s="4" t="s">
        <v>1444</v>
      </c>
      <c r="D6391" s="4" t="s">
        <v>38</v>
      </c>
      <c r="E6391" s="4" t="s">
        <v>3827</v>
      </c>
      <c r="F6391" s="4" t="s">
        <v>7472</v>
      </c>
      <c r="G6391" s="4"/>
      <c r="H6391" s="4" t="s">
        <v>9204</v>
      </c>
      <c r="I6391" s="4" t="s">
        <v>1445</v>
      </c>
      <c r="J6391" s="4" t="s">
        <v>1446</v>
      </c>
      <c r="K6391" s="4" t="n">
        <v>500</v>
      </c>
      <c r="L6391" s="10" t="n">
        <v>0.348</v>
      </c>
      <c r="M6391" s="10" t="n">
        <v>0.17</v>
      </c>
      <c r="N6391" s="11" t="s">
        <v>103</v>
      </c>
      <c r="O6391" s="11" t="s">
        <v>103</v>
      </c>
      <c r="P6391" s="11" t="s">
        <v>103</v>
      </c>
      <c r="Q6391" s="11" t="s">
        <v>103</v>
      </c>
      <c r="R6391" s="4"/>
    </row>
    <row r="6392" customFormat="false" ht="15" hidden="false" customHeight="false" outlineLevel="0" collapsed="false">
      <c r="A6392" s="4" t="s">
        <v>9205</v>
      </c>
      <c r="B6392" s="4" t="n">
        <v>17</v>
      </c>
      <c r="C6392" s="4" t="s">
        <v>1444</v>
      </c>
      <c r="D6392" s="4" t="s">
        <v>38</v>
      </c>
      <c r="E6392" s="4" t="s">
        <v>3827</v>
      </c>
      <c r="F6392" s="4" t="s">
        <v>9206</v>
      </c>
      <c r="G6392" s="4"/>
      <c r="H6392" s="4" t="s">
        <v>1461</v>
      </c>
      <c r="I6392" s="4"/>
      <c r="J6392" s="4" t="s">
        <v>1446</v>
      </c>
      <c r="K6392" s="4" t="n">
        <v>500</v>
      </c>
      <c r="L6392" s="10" t="n">
        <v>0.348</v>
      </c>
      <c r="M6392" s="10" t="n">
        <v>0.17</v>
      </c>
      <c r="N6392" s="11" t="s">
        <v>103</v>
      </c>
      <c r="O6392" s="11" t="s">
        <v>103</v>
      </c>
      <c r="P6392" s="11" t="s">
        <v>103</v>
      </c>
      <c r="Q6392" s="11" t="s">
        <v>103</v>
      </c>
      <c r="R6392" s="4"/>
    </row>
    <row r="6393" customFormat="false" ht="15" hidden="false" customHeight="false" outlineLevel="0" collapsed="false">
      <c r="A6393" s="4" t="s">
        <v>9207</v>
      </c>
      <c r="B6393" s="4" t="n">
        <v>17</v>
      </c>
      <c r="C6393" s="4" t="s">
        <v>1444</v>
      </c>
      <c r="D6393" s="4" t="s">
        <v>38</v>
      </c>
      <c r="E6393" s="4" t="s">
        <v>3827</v>
      </c>
      <c r="F6393" s="4" t="s">
        <v>7472</v>
      </c>
      <c r="G6393" s="4"/>
      <c r="H6393" s="4" t="s">
        <v>7473</v>
      </c>
      <c r="I6393" s="4"/>
      <c r="J6393" s="4"/>
      <c r="K6393" s="4"/>
      <c r="L6393" s="10" t="n">
        <v>0.348</v>
      </c>
      <c r="M6393" s="10" t="n">
        <v>0.17</v>
      </c>
      <c r="N6393" s="11" t="s">
        <v>103</v>
      </c>
      <c r="O6393" s="11" t="s">
        <v>103</v>
      </c>
      <c r="P6393" s="11" t="s">
        <v>103</v>
      </c>
      <c r="Q6393" s="11" t="s">
        <v>103</v>
      </c>
      <c r="R6393" s="4"/>
    </row>
    <row r="6394" customFormat="false" ht="15" hidden="false" customHeight="false" outlineLevel="0" collapsed="false">
      <c r="A6394" s="4" t="s">
        <v>9208</v>
      </c>
      <c r="B6394" s="4" t="n">
        <v>17</v>
      </c>
      <c r="C6394" s="4" t="s">
        <v>1444</v>
      </c>
      <c r="D6394" s="4" t="s">
        <v>38</v>
      </c>
      <c r="E6394" s="4" t="s">
        <v>3827</v>
      </c>
      <c r="F6394" s="4" t="s">
        <v>4570</v>
      </c>
      <c r="G6394" s="4"/>
      <c r="H6394" s="4" t="s">
        <v>1461</v>
      </c>
      <c r="I6394" s="4"/>
      <c r="J6394" s="4" t="s">
        <v>1446</v>
      </c>
      <c r="K6394" s="4" t="n">
        <v>500</v>
      </c>
      <c r="L6394" s="10" t="n">
        <v>0.348</v>
      </c>
      <c r="M6394" s="10" t="n">
        <v>0.17</v>
      </c>
      <c r="N6394" s="11" t="s">
        <v>103</v>
      </c>
      <c r="O6394" s="11" t="s">
        <v>103</v>
      </c>
      <c r="P6394" s="11" t="s">
        <v>103</v>
      </c>
      <c r="Q6394" s="11" t="s">
        <v>103</v>
      </c>
      <c r="R6394" s="4"/>
    </row>
    <row r="6395" customFormat="false" ht="15" hidden="false" customHeight="false" outlineLevel="0" collapsed="false">
      <c r="A6395" s="4" t="s">
        <v>9209</v>
      </c>
      <c r="B6395" s="4" t="n">
        <v>17</v>
      </c>
      <c r="C6395" s="4" t="s">
        <v>1444</v>
      </c>
      <c r="D6395" s="4" t="s">
        <v>38</v>
      </c>
      <c r="E6395" s="4" t="s">
        <v>3827</v>
      </c>
      <c r="F6395" s="4" t="s">
        <v>5490</v>
      </c>
      <c r="G6395" s="4"/>
      <c r="H6395" s="4" t="s">
        <v>9210</v>
      </c>
      <c r="I6395" s="4"/>
      <c r="J6395" s="4" t="s">
        <v>1446</v>
      </c>
      <c r="K6395" s="4" t="n">
        <v>500</v>
      </c>
      <c r="L6395" s="10" t="n">
        <v>0.348</v>
      </c>
      <c r="M6395" s="10" t="n">
        <v>0.17</v>
      </c>
      <c r="N6395" s="11" t="s">
        <v>103</v>
      </c>
      <c r="O6395" s="11" t="s">
        <v>103</v>
      </c>
      <c r="P6395" s="11" t="s">
        <v>103</v>
      </c>
      <c r="Q6395" s="11" t="s">
        <v>103</v>
      </c>
      <c r="R6395" s="4"/>
    </row>
    <row r="6396" customFormat="false" ht="15" hidden="false" customHeight="false" outlineLevel="0" collapsed="false">
      <c r="A6396" s="4" t="s">
        <v>9211</v>
      </c>
      <c r="B6396" s="4" t="n">
        <v>17</v>
      </c>
      <c r="C6396" s="4" t="s">
        <v>1444</v>
      </c>
      <c r="D6396" s="4" t="s">
        <v>38</v>
      </c>
      <c r="E6396" s="4" t="s">
        <v>3827</v>
      </c>
      <c r="F6396" s="4" t="s">
        <v>5006</v>
      </c>
      <c r="G6396" s="4" t="s">
        <v>3269</v>
      </c>
      <c r="H6396" s="4" t="s">
        <v>9210</v>
      </c>
      <c r="I6396" s="4"/>
      <c r="J6396" s="4" t="s">
        <v>1446</v>
      </c>
      <c r="K6396" s="4" t="n">
        <v>500</v>
      </c>
      <c r="L6396" s="10" t="n">
        <v>0.348</v>
      </c>
      <c r="M6396" s="10" t="n">
        <v>0.17</v>
      </c>
      <c r="N6396" s="11" t="s">
        <v>103</v>
      </c>
      <c r="O6396" s="11" t="s">
        <v>103</v>
      </c>
      <c r="P6396" s="11" t="s">
        <v>103</v>
      </c>
      <c r="Q6396" s="11" t="s">
        <v>103</v>
      </c>
      <c r="R6396" s="4"/>
    </row>
    <row r="6397" customFormat="false" ht="15" hidden="false" customHeight="false" outlineLevel="0" collapsed="false">
      <c r="A6397" s="4" t="s">
        <v>9212</v>
      </c>
      <c r="B6397" s="4" t="n">
        <v>17</v>
      </c>
      <c r="C6397" s="4" t="s">
        <v>1444</v>
      </c>
      <c r="D6397" s="4" t="s">
        <v>38</v>
      </c>
      <c r="E6397" s="4" t="s">
        <v>3827</v>
      </c>
      <c r="F6397" s="4" t="s">
        <v>5490</v>
      </c>
      <c r="G6397" s="4"/>
      <c r="H6397" s="4" t="s">
        <v>9210</v>
      </c>
      <c r="I6397" s="4"/>
      <c r="J6397" s="4" t="s">
        <v>1446</v>
      </c>
      <c r="K6397" s="4" t="n">
        <v>500</v>
      </c>
      <c r="L6397" s="10" t="n">
        <v>0.348</v>
      </c>
      <c r="M6397" s="10" t="n">
        <v>0.17</v>
      </c>
      <c r="N6397" s="11" t="s">
        <v>103</v>
      </c>
      <c r="O6397" s="11" t="s">
        <v>103</v>
      </c>
      <c r="P6397" s="11" t="s">
        <v>103</v>
      </c>
      <c r="Q6397" s="11" t="s">
        <v>103</v>
      </c>
      <c r="R6397" s="4"/>
    </row>
    <row r="6398" customFormat="false" ht="15" hidden="false" customHeight="false" outlineLevel="0" collapsed="false">
      <c r="A6398" s="4" t="s">
        <v>9213</v>
      </c>
      <c r="B6398" s="4" t="n">
        <v>17</v>
      </c>
      <c r="C6398" s="4" t="s">
        <v>1444</v>
      </c>
      <c r="D6398" s="4" t="s">
        <v>38</v>
      </c>
      <c r="E6398" s="4" t="s">
        <v>3827</v>
      </c>
      <c r="F6398" s="4" t="s">
        <v>4412</v>
      </c>
      <c r="G6398" s="4"/>
      <c r="H6398" s="4" t="s">
        <v>374</v>
      </c>
      <c r="I6398" s="4" t="s">
        <v>1487</v>
      </c>
      <c r="J6398" s="4" t="s">
        <v>1446</v>
      </c>
      <c r="K6398" s="4" t="n">
        <v>500</v>
      </c>
      <c r="L6398" s="10" t="n">
        <v>0.348</v>
      </c>
      <c r="M6398" s="10" t="n">
        <v>0.17</v>
      </c>
      <c r="N6398" s="11" t="s">
        <v>103</v>
      </c>
      <c r="O6398" s="11" t="s">
        <v>103</v>
      </c>
      <c r="P6398" s="11" t="s">
        <v>103</v>
      </c>
      <c r="Q6398" s="11" t="s">
        <v>103</v>
      </c>
      <c r="R6398" s="4"/>
    </row>
    <row r="6399" customFormat="false" ht="15" hidden="false" customHeight="false" outlineLevel="0" collapsed="false">
      <c r="A6399" s="4" t="s">
        <v>9214</v>
      </c>
      <c r="B6399" s="4" t="n">
        <v>17</v>
      </c>
      <c r="C6399" s="4" t="s">
        <v>1444</v>
      </c>
      <c r="D6399" s="4" t="s">
        <v>38</v>
      </c>
      <c r="E6399" s="4" t="s">
        <v>3827</v>
      </c>
      <c r="F6399" s="4" t="s">
        <v>9215</v>
      </c>
      <c r="G6399" s="4" t="s">
        <v>9216</v>
      </c>
      <c r="H6399" s="4" t="s">
        <v>9217</v>
      </c>
      <c r="I6399" s="4" t="s">
        <v>1445</v>
      </c>
      <c r="J6399" s="4" t="s">
        <v>1446</v>
      </c>
      <c r="K6399" s="4" t="n">
        <v>500</v>
      </c>
      <c r="L6399" s="10" t="n">
        <v>0.348</v>
      </c>
      <c r="M6399" s="10" t="n">
        <v>0.17</v>
      </c>
      <c r="N6399" s="11" t="s">
        <v>103</v>
      </c>
      <c r="O6399" s="11" t="s">
        <v>103</v>
      </c>
      <c r="P6399" s="11" t="s">
        <v>103</v>
      </c>
      <c r="Q6399" s="11" t="s">
        <v>103</v>
      </c>
      <c r="R6399" s="4"/>
    </row>
    <row r="6400" customFormat="false" ht="15" hidden="false" customHeight="false" outlineLevel="0" collapsed="false">
      <c r="A6400" s="4" t="s">
        <v>9218</v>
      </c>
      <c r="B6400" s="4" t="n">
        <v>17</v>
      </c>
      <c r="C6400" s="4" t="s">
        <v>1444</v>
      </c>
      <c r="D6400" s="4" t="s">
        <v>38</v>
      </c>
      <c r="E6400" s="4" t="s">
        <v>3827</v>
      </c>
      <c r="F6400" s="4" t="s">
        <v>9219</v>
      </c>
      <c r="G6400" s="4"/>
      <c r="H6400" s="4" t="s">
        <v>9217</v>
      </c>
      <c r="I6400" s="4" t="s">
        <v>1445</v>
      </c>
      <c r="J6400" s="4" t="s">
        <v>1446</v>
      </c>
      <c r="K6400" s="4" t="n">
        <v>500</v>
      </c>
      <c r="L6400" s="10" t="n">
        <v>0.348</v>
      </c>
      <c r="M6400" s="10" t="n">
        <v>0.17</v>
      </c>
      <c r="N6400" s="11" t="s">
        <v>103</v>
      </c>
      <c r="O6400" s="11" t="s">
        <v>103</v>
      </c>
      <c r="P6400" s="11" t="s">
        <v>103</v>
      </c>
      <c r="Q6400" s="11" t="s">
        <v>103</v>
      </c>
      <c r="R6400" s="4"/>
    </row>
    <row r="6401" customFormat="false" ht="15" hidden="false" customHeight="false" outlineLevel="0" collapsed="false">
      <c r="A6401" s="4" t="s">
        <v>9220</v>
      </c>
      <c r="B6401" s="4" t="n">
        <v>17</v>
      </c>
      <c r="C6401" s="4" t="s">
        <v>1444</v>
      </c>
      <c r="D6401" s="4" t="s">
        <v>38</v>
      </c>
      <c r="E6401" s="4" t="s">
        <v>3827</v>
      </c>
      <c r="F6401" s="4" t="s">
        <v>9219</v>
      </c>
      <c r="G6401" s="4"/>
      <c r="H6401" s="4" t="s">
        <v>9217</v>
      </c>
      <c r="I6401" s="4" t="s">
        <v>1445</v>
      </c>
      <c r="J6401" s="4" t="s">
        <v>1446</v>
      </c>
      <c r="K6401" s="4" t="n">
        <v>500</v>
      </c>
      <c r="L6401" s="10" t="n">
        <v>0.348</v>
      </c>
      <c r="M6401" s="10" t="n">
        <v>0.17</v>
      </c>
      <c r="N6401" s="11" t="s">
        <v>103</v>
      </c>
      <c r="O6401" s="11" t="s">
        <v>103</v>
      </c>
      <c r="P6401" s="11" t="s">
        <v>103</v>
      </c>
      <c r="Q6401" s="11" t="s">
        <v>103</v>
      </c>
      <c r="R6401" s="4"/>
    </row>
    <row r="6402" customFormat="false" ht="15" hidden="false" customHeight="false" outlineLevel="0" collapsed="false">
      <c r="A6402" s="4" t="s">
        <v>9221</v>
      </c>
      <c r="B6402" s="4" t="n">
        <v>17</v>
      </c>
      <c r="C6402" s="4" t="s">
        <v>1444</v>
      </c>
      <c r="D6402" s="4" t="s">
        <v>38</v>
      </c>
      <c r="E6402" s="4" t="s">
        <v>3827</v>
      </c>
      <c r="F6402" s="4" t="s">
        <v>9219</v>
      </c>
      <c r="G6402" s="4"/>
      <c r="H6402" s="4" t="s">
        <v>9217</v>
      </c>
      <c r="I6402" s="4" t="s">
        <v>1445</v>
      </c>
      <c r="J6402" s="4" t="s">
        <v>1446</v>
      </c>
      <c r="K6402" s="4" t="n">
        <v>500</v>
      </c>
      <c r="L6402" s="10" t="n">
        <v>0.348</v>
      </c>
      <c r="M6402" s="10" t="n">
        <v>0.17</v>
      </c>
      <c r="N6402" s="11" t="s">
        <v>103</v>
      </c>
      <c r="O6402" s="11" t="s">
        <v>103</v>
      </c>
      <c r="P6402" s="11" t="s">
        <v>103</v>
      </c>
      <c r="Q6402" s="11" t="s">
        <v>103</v>
      </c>
      <c r="R6402" s="4"/>
    </row>
    <row r="6403" customFormat="false" ht="15" hidden="false" customHeight="false" outlineLevel="0" collapsed="false">
      <c r="A6403" s="4" t="s">
        <v>9222</v>
      </c>
      <c r="B6403" s="4" t="n">
        <v>17</v>
      </c>
      <c r="C6403" s="4" t="s">
        <v>1444</v>
      </c>
      <c r="D6403" s="4" t="s">
        <v>38</v>
      </c>
      <c r="E6403" s="4" t="s">
        <v>3827</v>
      </c>
      <c r="F6403" s="4" t="s">
        <v>9219</v>
      </c>
      <c r="G6403" s="4"/>
      <c r="H6403" s="4" t="s">
        <v>9217</v>
      </c>
      <c r="I6403" s="4" t="s">
        <v>1445</v>
      </c>
      <c r="J6403" s="4" t="s">
        <v>1446</v>
      </c>
      <c r="K6403" s="4" t="n">
        <v>500</v>
      </c>
      <c r="L6403" s="10" t="n">
        <v>0.348</v>
      </c>
      <c r="M6403" s="10" t="n">
        <v>0.17</v>
      </c>
      <c r="N6403" s="11" t="s">
        <v>103</v>
      </c>
      <c r="O6403" s="11" t="s">
        <v>103</v>
      </c>
      <c r="P6403" s="11" t="s">
        <v>103</v>
      </c>
      <c r="Q6403" s="11" t="s">
        <v>103</v>
      </c>
      <c r="R6403" s="4"/>
    </row>
    <row r="6404" customFormat="false" ht="15" hidden="false" customHeight="false" outlineLevel="0" collapsed="false">
      <c r="A6404" s="4" t="s">
        <v>9223</v>
      </c>
      <c r="B6404" s="4" t="n">
        <v>17</v>
      </c>
      <c r="C6404" s="4" t="s">
        <v>1444</v>
      </c>
      <c r="D6404" s="4" t="s">
        <v>38</v>
      </c>
      <c r="E6404" s="4" t="s">
        <v>3827</v>
      </c>
      <c r="F6404" s="4" t="s">
        <v>9219</v>
      </c>
      <c r="G6404" s="4"/>
      <c r="H6404" s="4" t="s">
        <v>9217</v>
      </c>
      <c r="I6404" s="4" t="s">
        <v>1445</v>
      </c>
      <c r="J6404" s="4" t="s">
        <v>1446</v>
      </c>
      <c r="K6404" s="4" t="n">
        <v>500</v>
      </c>
      <c r="L6404" s="10" t="n">
        <v>0.348</v>
      </c>
      <c r="M6404" s="10" t="n">
        <v>0.17</v>
      </c>
      <c r="N6404" s="11" t="s">
        <v>103</v>
      </c>
      <c r="O6404" s="11" t="s">
        <v>103</v>
      </c>
      <c r="P6404" s="11" t="s">
        <v>103</v>
      </c>
      <c r="Q6404" s="11" t="s">
        <v>103</v>
      </c>
      <c r="R6404" s="4"/>
    </row>
    <row r="6405" customFormat="false" ht="15" hidden="false" customHeight="false" outlineLevel="0" collapsed="false">
      <c r="A6405" s="4" t="s">
        <v>9224</v>
      </c>
      <c r="B6405" s="4" t="n">
        <v>17</v>
      </c>
      <c r="C6405" s="4" t="s">
        <v>1444</v>
      </c>
      <c r="D6405" s="4" t="s">
        <v>38</v>
      </c>
      <c r="E6405" s="4" t="s">
        <v>3827</v>
      </c>
      <c r="F6405" s="4" t="s">
        <v>9225</v>
      </c>
      <c r="G6405" s="4" t="s">
        <v>8598</v>
      </c>
      <c r="H6405" s="4" t="s">
        <v>9217</v>
      </c>
      <c r="I6405" s="4" t="s">
        <v>1445</v>
      </c>
      <c r="J6405" s="4" t="s">
        <v>1446</v>
      </c>
      <c r="K6405" s="4" t="n">
        <v>500</v>
      </c>
      <c r="L6405" s="10" t="n">
        <v>0.348</v>
      </c>
      <c r="M6405" s="10" t="n">
        <v>0.17</v>
      </c>
      <c r="N6405" s="11" t="s">
        <v>103</v>
      </c>
      <c r="O6405" s="11" t="s">
        <v>103</v>
      </c>
      <c r="P6405" s="11" t="s">
        <v>103</v>
      </c>
      <c r="Q6405" s="11" t="s">
        <v>103</v>
      </c>
      <c r="R6405" s="4"/>
    </row>
    <row r="6406" customFormat="false" ht="15" hidden="false" customHeight="false" outlineLevel="0" collapsed="false">
      <c r="A6406" s="4" t="s">
        <v>9226</v>
      </c>
      <c r="B6406" s="4" t="n">
        <v>17</v>
      </c>
      <c r="C6406" s="4" t="s">
        <v>1444</v>
      </c>
      <c r="D6406" s="4" t="s">
        <v>38</v>
      </c>
      <c r="E6406" s="4" t="s">
        <v>3827</v>
      </c>
      <c r="F6406" s="4" t="s">
        <v>9219</v>
      </c>
      <c r="G6406" s="4"/>
      <c r="H6406" s="4" t="s">
        <v>9217</v>
      </c>
      <c r="I6406" s="4" t="s">
        <v>1445</v>
      </c>
      <c r="J6406" s="4" t="s">
        <v>1446</v>
      </c>
      <c r="K6406" s="4" t="n">
        <v>500</v>
      </c>
      <c r="L6406" s="10" t="n">
        <v>0.348</v>
      </c>
      <c r="M6406" s="10" t="n">
        <v>0.17</v>
      </c>
      <c r="N6406" s="11" t="s">
        <v>103</v>
      </c>
      <c r="O6406" s="11" t="s">
        <v>103</v>
      </c>
      <c r="P6406" s="11" t="s">
        <v>103</v>
      </c>
      <c r="Q6406" s="11" t="s">
        <v>103</v>
      </c>
      <c r="R6406" s="4"/>
    </row>
    <row r="6407" customFormat="false" ht="15" hidden="false" customHeight="false" outlineLevel="0" collapsed="false">
      <c r="A6407" s="4" t="s">
        <v>9227</v>
      </c>
      <c r="B6407" s="4" t="n">
        <v>17</v>
      </c>
      <c r="C6407" s="4" t="s">
        <v>1444</v>
      </c>
      <c r="D6407" s="4" t="s">
        <v>38</v>
      </c>
      <c r="E6407" s="4" t="s">
        <v>3827</v>
      </c>
      <c r="F6407" s="4" t="s">
        <v>9219</v>
      </c>
      <c r="G6407" s="4"/>
      <c r="H6407" s="4" t="s">
        <v>9217</v>
      </c>
      <c r="I6407" s="4" t="s">
        <v>1445</v>
      </c>
      <c r="J6407" s="4" t="s">
        <v>1446</v>
      </c>
      <c r="K6407" s="4" t="n">
        <v>500</v>
      </c>
      <c r="L6407" s="10" t="n">
        <v>0.348</v>
      </c>
      <c r="M6407" s="10" t="n">
        <v>0.17</v>
      </c>
      <c r="N6407" s="11" t="s">
        <v>103</v>
      </c>
      <c r="O6407" s="11" t="s">
        <v>103</v>
      </c>
      <c r="P6407" s="11" t="s">
        <v>103</v>
      </c>
      <c r="Q6407" s="11" t="s">
        <v>103</v>
      </c>
      <c r="R6407" s="4"/>
    </row>
    <row r="6408" customFormat="false" ht="15" hidden="false" customHeight="false" outlineLevel="0" collapsed="false">
      <c r="A6408" s="4" t="s">
        <v>9228</v>
      </c>
      <c r="B6408" s="4" t="n">
        <v>17</v>
      </c>
      <c r="C6408" s="4" t="s">
        <v>1444</v>
      </c>
      <c r="D6408" s="4" t="s">
        <v>38</v>
      </c>
      <c r="E6408" s="4" t="s">
        <v>3827</v>
      </c>
      <c r="F6408" s="4" t="s">
        <v>9219</v>
      </c>
      <c r="G6408" s="4"/>
      <c r="H6408" s="4" t="s">
        <v>9217</v>
      </c>
      <c r="I6408" s="4" t="s">
        <v>1445</v>
      </c>
      <c r="J6408" s="4" t="s">
        <v>1446</v>
      </c>
      <c r="K6408" s="4" t="n">
        <v>500</v>
      </c>
      <c r="L6408" s="10" t="n">
        <v>0.348</v>
      </c>
      <c r="M6408" s="10" t="n">
        <v>0.17</v>
      </c>
      <c r="N6408" s="11" t="s">
        <v>103</v>
      </c>
      <c r="O6408" s="11" t="s">
        <v>103</v>
      </c>
      <c r="P6408" s="11" t="s">
        <v>103</v>
      </c>
      <c r="Q6408" s="11" t="s">
        <v>103</v>
      </c>
      <c r="R6408" s="4"/>
    </row>
    <row r="6409" customFormat="false" ht="15" hidden="false" customHeight="false" outlineLevel="0" collapsed="false">
      <c r="A6409" s="4" t="s">
        <v>9229</v>
      </c>
      <c r="B6409" s="4" t="n">
        <v>17</v>
      </c>
      <c r="C6409" s="4" t="s">
        <v>1444</v>
      </c>
      <c r="D6409" s="4" t="s">
        <v>38</v>
      </c>
      <c r="E6409" s="4" t="s">
        <v>3827</v>
      </c>
      <c r="F6409" s="4" t="s">
        <v>9219</v>
      </c>
      <c r="G6409" s="4"/>
      <c r="H6409" s="4" t="s">
        <v>9217</v>
      </c>
      <c r="I6409" s="4" t="s">
        <v>1445</v>
      </c>
      <c r="J6409" s="4" t="s">
        <v>1446</v>
      </c>
      <c r="K6409" s="4" t="n">
        <v>500</v>
      </c>
      <c r="L6409" s="10" t="n">
        <v>0.348</v>
      </c>
      <c r="M6409" s="10" t="n">
        <v>0.17</v>
      </c>
      <c r="N6409" s="11" t="s">
        <v>103</v>
      </c>
      <c r="O6409" s="11" t="s">
        <v>103</v>
      </c>
      <c r="P6409" s="11" t="s">
        <v>103</v>
      </c>
      <c r="Q6409" s="11" t="s">
        <v>103</v>
      </c>
      <c r="R6409" s="4"/>
    </row>
    <row r="6410" customFormat="false" ht="15" hidden="false" customHeight="false" outlineLevel="0" collapsed="false">
      <c r="A6410" s="4" t="s">
        <v>9230</v>
      </c>
      <c r="B6410" s="4" t="n">
        <v>17</v>
      </c>
      <c r="C6410" s="4" t="s">
        <v>1444</v>
      </c>
      <c r="D6410" s="4" t="s">
        <v>38</v>
      </c>
      <c r="E6410" s="4" t="s">
        <v>3827</v>
      </c>
      <c r="F6410" s="4" t="s">
        <v>9219</v>
      </c>
      <c r="G6410" s="4"/>
      <c r="H6410" s="4" t="s">
        <v>9217</v>
      </c>
      <c r="I6410" s="4" t="s">
        <v>1445</v>
      </c>
      <c r="J6410" s="4" t="s">
        <v>1446</v>
      </c>
      <c r="K6410" s="4" t="n">
        <v>500</v>
      </c>
      <c r="L6410" s="10" t="n">
        <v>0.348</v>
      </c>
      <c r="M6410" s="10" t="n">
        <v>0.17</v>
      </c>
      <c r="N6410" s="11" t="s">
        <v>103</v>
      </c>
      <c r="O6410" s="11" t="s">
        <v>103</v>
      </c>
      <c r="P6410" s="11" t="s">
        <v>103</v>
      </c>
      <c r="Q6410" s="11" t="s">
        <v>103</v>
      </c>
      <c r="R6410" s="4"/>
    </row>
    <row r="6411" customFormat="false" ht="15" hidden="false" customHeight="false" outlineLevel="0" collapsed="false">
      <c r="A6411" s="4" t="s">
        <v>9231</v>
      </c>
      <c r="B6411" s="4" t="n">
        <v>17</v>
      </c>
      <c r="C6411" s="4" t="s">
        <v>1444</v>
      </c>
      <c r="D6411" s="4" t="s">
        <v>38</v>
      </c>
      <c r="E6411" s="4" t="s">
        <v>3827</v>
      </c>
      <c r="F6411" s="4" t="s">
        <v>9219</v>
      </c>
      <c r="G6411" s="4"/>
      <c r="H6411" s="4" t="s">
        <v>9217</v>
      </c>
      <c r="I6411" s="4" t="s">
        <v>1445</v>
      </c>
      <c r="J6411" s="4" t="s">
        <v>1446</v>
      </c>
      <c r="K6411" s="4" t="n">
        <v>500</v>
      </c>
      <c r="L6411" s="10" t="n">
        <v>0.348</v>
      </c>
      <c r="M6411" s="10" t="n">
        <v>0.17</v>
      </c>
      <c r="N6411" s="11" t="s">
        <v>103</v>
      </c>
      <c r="O6411" s="11" t="s">
        <v>103</v>
      </c>
      <c r="P6411" s="11" t="s">
        <v>103</v>
      </c>
      <c r="Q6411" s="11" t="s">
        <v>103</v>
      </c>
      <c r="R6411" s="4"/>
    </row>
    <row r="6412" customFormat="false" ht="15" hidden="false" customHeight="false" outlineLevel="0" collapsed="false">
      <c r="A6412" s="4" t="s">
        <v>9232</v>
      </c>
      <c r="B6412" s="4" t="n">
        <v>17</v>
      </c>
      <c r="C6412" s="4" t="s">
        <v>1444</v>
      </c>
      <c r="D6412" s="4" t="s">
        <v>38</v>
      </c>
      <c r="E6412" s="4" t="s">
        <v>3827</v>
      </c>
      <c r="F6412" s="4" t="s">
        <v>9219</v>
      </c>
      <c r="G6412" s="4"/>
      <c r="H6412" s="4" t="s">
        <v>9217</v>
      </c>
      <c r="I6412" s="4" t="s">
        <v>1445</v>
      </c>
      <c r="J6412" s="4" t="s">
        <v>1446</v>
      </c>
      <c r="K6412" s="4" t="n">
        <v>500</v>
      </c>
      <c r="L6412" s="10" t="n">
        <v>0.348</v>
      </c>
      <c r="M6412" s="10" t="n">
        <v>0.17</v>
      </c>
      <c r="N6412" s="11" t="s">
        <v>103</v>
      </c>
      <c r="O6412" s="11" t="s">
        <v>103</v>
      </c>
      <c r="P6412" s="11" t="s">
        <v>103</v>
      </c>
      <c r="Q6412" s="11" t="s">
        <v>103</v>
      </c>
      <c r="R6412" s="4"/>
    </row>
    <row r="6413" customFormat="false" ht="15" hidden="false" customHeight="false" outlineLevel="0" collapsed="false">
      <c r="A6413" s="4" t="s">
        <v>9233</v>
      </c>
      <c r="B6413" s="4" t="n">
        <v>17</v>
      </c>
      <c r="C6413" s="4" t="s">
        <v>1444</v>
      </c>
      <c r="D6413" s="4" t="s">
        <v>38</v>
      </c>
      <c r="E6413" s="4" t="s">
        <v>3827</v>
      </c>
      <c r="F6413" s="4" t="s">
        <v>9219</v>
      </c>
      <c r="G6413" s="4"/>
      <c r="H6413" s="4" t="s">
        <v>9217</v>
      </c>
      <c r="I6413" s="4" t="s">
        <v>1445</v>
      </c>
      <c r="J6413" s="4" t="s">
        <v>1446</v>
      </c>
      <c r="K6413" s="4" t="n">
        <v>500</v>
      </c>
      <c r="L6413" s="10" t="n">
        <v>0.348</v>
      </c>
      <c r="M6413" s="10" t="n">
        <v>0.17</v>
      </c>
      <c r="N6413" s="11" t="s">
        <v>103</v>
      </c>
      <c r="O6413" s="11" t="s">
        <v>103</v>
      </c>
      <c r="P6413" s="11" t="s">
        <v>103</v>
      </c>
      <c r="Q6413" s="11" t="s">
        <v>103</v>
      </c>
      <c r="R6413" s="4"/>
    </row>
    <row r="6414" customFormat="false" ht="15" hidden="false" customHeight="false" outlineLevel="0" collapsed="false">
      <c r="A6414" s="4" t="s">
        <v>9234</v>
      </c>
      <c r="B6414" s="4" t="n">
        <v>17</v>
      </c>
      <c r="C6414" s="4" t="s">
        <v>1444</v>
      </c>
      <c r="D6414" s="4" t="s">
        <v>38</v>
      </c>
      <c r="E6414" s="4" t="s">
        <v>3827</v>
      </c>
      <c r="F6414" s="4" t="s">
        <v>9219</v>
      </c>
      <c r="G6414" s="4"/>
      <c r="H6414" s="4" t="s">
        <v>9217</v>
      </c>
      <c r="I6414" s="4" t="s">
        <v>1445</v>
      </c>
      <c r="J6414" s="4" t="s">
        <v>1446</v>
      </c>
      <c r="K6414" s="4" t="n">
        <v>500</v>
      </c>
      <c r="L6414" s="10" t="n">
        <v>0.348</v>
      </c>
      <c r="M6414" s="10" t="n">
        <v>0.17</v>
      </c>
      <c r="N6414" s="11" t="s">
        <v>103</v>
      </c>
      <c r="O6414" s="11" t="s">
        <v>103</v>
      </c>
      <c r="P6414" s="11" t="s">
        <v>103</v>
      </c>
      <c r="Q6414" s="11" t="s">
        <v>103</v>
      </c>
      <c r="R6414" s="4"/>
    </row>
    <row r="6415" customFormat="false" ht="15" hidden="false" customHeight="false" outlineLevel="0" collapsed="false">
      <c r="A6415" s="4" t="s">
        <v>9235</v>
      </c>
      <c r="B6415" s="4" t="n">
        <v>17</v>
      </c>
      <c r="C6415" s="4" t="s">
        <v>1444</v>
      </c>
      <c r="D6415" s="4" t="s">
        <v>38</v>
      </c>
      <c r="E6415" s="4" t="s">
        <v>3827</v>
      </c>
      <c r="F6415" s="4" t="s">
        <v>9219</v>
      </c>
      <c r="G6415" s="4"/>
      <c r="H6415" s="4" t="s">
        <v>9217</v>
      </c>
      <c r="I6415" s="4" t="s">
        <v>1445</v>
      </c>
      <c r="J6415" s="4" t="s">
        <v>1446</v>
      </c>
      <c r="K6415" s="4" t="n">
        <v>500</v>
      </c>
      <c r="L6415" s="10" t="n">
        <v>0.348</v>
      </c>
      <c r="M6415" s="10" t="n">
        <v>0.17</v>
      </c>
      <c r="N6415" s="11" t="s">
        <v>103</v>
      </c>
      <c r="O6415" s="11" t="s">
        <v>103</v>
      </c>
      <c r="P6415" s="11" t="s">
        <v>103</v>
      </c>
      <c r="Q6415" s="11" t="s">
        <v>103</v>
      </c>
      <c r="R6415" s="4"/>
    </row>
    <row r="6416" customFormat="false" ht="15" hidden="false" customHeight="false" outlineLevel="0" collapsed="false">
      <c r="A6416" s="4" t="s">
        <v>9236</v>
      </c>
      <c r="B6416" s="4" t="n">
        <v>17</v>
      </c>
      <c r="C6416" s="4" t="s">
        <v>1444</v>
      </c>
      <c r="D6416" s="4" t="s">
        <v>38</v>
      </c>
      <c r="E6416" s="4" t="s">
        <v>3827</v>
      </c>
      <c r="F6416" s="4" t="s">
        <v>9219</v>
      </c>
      <c r="G6416" s="4"/>
      <c r="H6416" s="4" t="s">
        <v>9217</v>
      </c>
      <c r="I6416" s="4" t="s">
        <v>1445</v>
      </c>
      <c r="J6416" s="4" t="s">
        <v>1446</v>
      </c>
      <c r="K6416" s="4" t="n">
        <v>500</v>
      </c>
      <c r="L6416" s="10" t="n">
        <v>0.348</v>
      </c>
      <c r="M6416" s="10" t="n">
        <v>0.17</v>
      </c>
      <c r="N6416" s="11" t="s">
        <v>103</v>
      </c>
      <c r="O6416" s="11" t="s">
        <v>103</v>
      </c>
      <c r="P6416" s="11" t="s">
        <v>103</v>
      </c>
      <c r="Q6416" s="11" t="s">
        <v>103</v>
      </c>
      <c r="R6416" s="4"/>
    </row>
    <row r="6417" customFormat="false" ht="15" hidden="false" customHeight="false" outlineLevel="0" collapsed="false">
      <c r="A6417" s="4" t="s">
        <v>9237</v>
      </c>
      <c r="B6417" s="4" t="n">
        <v>17</v>
      </c>
      <c r="C6417" s="4" t="s">
        <v>1444</v>
      </c>
      <c r="D6417" s="4" t="s">
        <v>38</v>
      </c>
      <c r="E6417" s="4" t="s">
        <v>3827</v>
      </c>
      <c r="F6417" s="4" t="s">
        <v>9219</v>
      </c>
      <c r="G6417" s="4"/>
      <c r="H6417" s="4" t="s">
        <v>9217</v>
      </c>
      <c r="I6417" s="4" t="s">
        <v>1445</v>
      </c>
      <c r="J6417" s="4" t="s">
        <v>1446</v>
      </c>
      <c r="K6417" s="4" t="n">
        <v>500</v>
      </c>
      <c r="L6417" s="10" t="n">
        <v>0.348</v>
      </c>
      <c r="M6417" s="10" t="n">
        <v>0.17</v>
      </c>
      <c r="N6417" s="11" t="s">
        <v>103</v>
      </c>
      <c r="O6417" s="11" t="s">
        <v>103</v>
      </c>
      <c r="P6417" s="11" t="s">
        <v>103</v>
      </c>
      <c r="Q6417" s="11" t="s">
        <v>103</v>
      </c>
      <c r="R6417" s="4"/>
    </row>
    <row r="6418" customFormat="false" ht="15" hidden="false" customHeight="false" outlineLevel="0" collapsed="false">
      <c r="A6418" s="4" t="s">
        <v>9238</v>
      </c>
      <c r="B6418" s="4" t="n">
        <v>17</v>
      </c>
      <c r="C6418" s="4" t="s">
        <v>1444</v>
      </c>
      <c r="D6418" s="4" t="s">
        <v>38</v>
      </c>
      <c r="E6418" s="4" t="s">
        <v>3827</v>
      </c>
      <c r="F6418" s="4" t="s">
        <v>9219</v>
      </c>
      <c r="G6418" s="4"/>
      <c r="H6418" s="4" t="s">
        <v>9217</v>
      </c>
      <c r="I6418" s="4" t="s">
        <v>1445</v>
      </c>
      <c r="J6418" s="4" t="s">
        <v>1446</v>
      </c>
      <c r="K6418" s="4" t="n">
        <v>500</v>
      </c>
      <c r="L6418" s="10" t="n">
        <v>0.348</v>
      </c>
      <c r="M6418" s="10" t="n">
        <v>0.17</v>
      </c>
      <c r="N6418" s="11" t="s">
        <v>103</v>
      </c>
      <c r="O6418" s="11" t="s">
        <v>103</v>
      </c>
      <c r="P6418" s="11" t="s">
        <v>103</v>
      </c>
      <c r="Q6418" s="11" t="s">
        <v>103</v>
      </c>
      <c r="R6418" s="4"/>
    </row>
    <row r="6419" customFormat="false" ht="15" hidden="false" customHeight="false" outlineLevel="0" collapsed="false">
      <c r="A6419" s="4" t="s">
        <v>9239</v>
      </c>
      <c r="B6419" s="4" t="n">
        <v>17</v>
      </c>
      <c r="C6419" s="4" t="s">
        <v>1444</v>
      </c>
      <c r="D6419" s="4" t="s">
        <v>38</v>
      </c>
      <c r="E6419" s="4" t="s">
        <v>3827</v>
      </c>
      <c r="F6419" s="4" t="s">
        <v>7472</v>
      </c>
      <c r="G6419" s="4"/>
      <c r="H6419" s="4" t="s">
        <v>7450</v>
      </c>
      <c r="I6419" s="4"/>
      <c r="J6419" s="4"/>
      <c r="K6419" s="4"/>
      <c r="L6419" s="10" t="n">
        <v>0.348</v>
      </c>
      <c r="M6419" s="10" t="n">
        <v>0.17</v>
      </c>
      <c r="N6419" s="11" t="s">
        <v>103</v>
      </c>
      <c r="O6419" s="11" t="s">
        <v>103</v>
      </c>
      <c r="P6419" s="11" t="s">
        <v>103</v>
      </c>
      <c r="Q6419" s="11" t="s">
        <v>103</v>
      </c>
      <c r="R6419" s="4"/>
    </row>
    <row r="6420" customFormat="false" ht="15" hidden="false" customHeight="false" outlineLevel="0" collapsed="false">
      <c r="A6420" s="4" t="s">
        <v>9240</v>
      </c>
      <c r="B6420" s="4" t="n">
        <v>17</v>
      </c>
      <c r="C6420" s="4" t="s">
        <v>1444</v>
      </c>
      <c r="D6420" s="4" t="s">
        <v>38</v>
      </c>
      <c r="E6420" s="4" t="s">
        <v>3827</v>
      </c>
      <c r="F6420" s="4" t="s">
        <v>7472</v>
      </c>
      <c r="G6420" s="4"/>
      <c r="H6420" s="4" t="s">
        <v>7450</v>
      </c>
      <c r="I6420" s="4"/>
      <c r="J6420" s="4"/>
      <c r="K6420" s="4"/>
      <c r="L6420" s="10" t="n">
        <v>0.348</v>
      </c>
      <c r="M6420" s="10" t="n">
        <v>0.17</v>
      </c>
      <c r="N6420" s="11" t="s">
        <v>103</v>
      </c>
      <c r="O6420" s="11" t="s">
        <v>103</v>
      </c>
      <c r="P6420" s="11" t="s">
        <v>103</v>
      </c>
      <c r="Q6420" s="11" t="s">
        <v>103</v>
      </c>
      <c r="R6420" s="4"/>
    </row>
    <row r="6421" customFormat="false" ht="15" hidden="false" customHeight="false" outlineLevel="0" collapsed="false">
      <c r="A6421" s="4" t="s">
        <v>9241</v>
      </c>
      <c r="B6421" s="4" t="n">
        <v>17</v>
      </c>
      <c r="C6421" s="4" t="s">
        <v>1444</v>
      </c>
      <c r="D6421" s="4" t="s">
        <v>38</v>
      </c>
      <c r="E6421" s="4" t="s">
        <v>3827</v>
      </c>
      <c r="F6421" s="4" t="s">
        <v>7472</v>
      </c>
      <c r="G6421" s="4"/>
      <c r="H6421" s="4" t="s">
        <v>7450</v>
      </c>
      <c r="I6421" s="4"/>
      <c r="J6421" s="4"/>
      <c r="K6421" s="4"/>
      <c r="L6421" s="10" t="n">
        <v>0.348</v>
      </c>
      <c r="M6421" s="10" t="n">
        <v>0.17</v>
      </c>
      <c r="N6421" s="11" t="s">
        <v>103</v>
      </c>
      <c r="O6421" s="11" t="s">
        <v>103</v>
      </c>
      <c r="P6421" s="11" t="s">
        <v>103</v>
      </c>
      <c r="Q6421" s="11" t="s">
        <v>103</v>
      </c>
      <c r="R6421" s="4"/>
    </row>
    <row r="6422" customFormat="false" ht="15" hidden="false" customHeight="false" outlineLevel="0" collapsed="false">
      <c r="A6422" s="4" t="s">
        <v>9242</v>
      </c>
      <c r="B6422" s="4" t="n">
        <v>17</v>
      </c>
      <c r="C6422" s="4" t="s">
        <v>1444</v>
      </c>
      <c r="D6422" s="4" t="s">
        <v>38</v>
      </c>
      <c r="E6422" s="4" t="s">
        <v>3827</v>
      </c>
      <c r="F6422" s="4" t="s">
        <v>5077</v>
      </c>
      <c r="G6422" s="4"/>
      <c r="H6422" s="4" t="s">
        <v>7473</v>
      </c>
      <c r="I6422" s="4"/>
      <c r="J6422" s="4"/>
      <c r="K6422" s="4"/>
      <c r="L6422" s="10" t="n">
        <v>0.348</v>
      </c>
      <c r="M6422" s="10" t="n">
        <v>0.17</v>
      </c>
      <c r="N6422" s="11" t="s">
        <v>103</v>
      </c>
      <c r="O6422" s="11" t="s">
        <v>103</v>
      </c>
      <c r="P6422" s="11" t="s">
        <v>103</v>
      </c>
      <c r="Q6422" s="11" t="s">
        <v>103</v>
      </c>
      <c r="R6422" s="4"/>
    </row>
    <row r="6423" customFormat="false" ht="15" hidden="false" customHeight="false" outlineLevel="0" collapsed="false">
      <c r="A6423" s="4" t="s">
        <v>9243</v>
      </c>
      <c r="B6423" s="4" t="n">
        <v>17</v>
      </c>
      <c r="C6423" s="4" t="s">
        <v>1444</v>
      </c>
      <c r="D6423" s="4" t="s">
        <v>38</v>
      </c>
      <c r="E6423" s="4" t="s">
        <v>3827</v>
      </c>
      <c r="F6423" s="4" t="s">
        <v>5077</v>
      </c>
      <c r="G6423" s="4"/>
      <c r="H6423" s="4" t="s">
        <v>7473</v>
      </c>
      <c r="I6423" s="4"/>
      <c r="J6423" s="4"/>
      <c r="K6423" s="4"/>
      <c r="L6423" s="10" t="n">
        <v>0.348</v>
      </c>
      <c r="M6423" s="10" t="n">
        <v>0.17</v>
      </c>
      <c r="N6423" s="11" t="s">
        <v>103</v>
      </c>
      <c r="O6423" s="11" t="s">
        <v>103</v>
      </c>
      <c r="P6423" s="11" t="s">
        <v>103</v>
      </c>
      <c r="Q6423" s="11" t="s">
        <v>103</v>
      </c>
      <c r="R6423" s="4"/>
    </row>
    <row r="6424" customFormat="false" ht="15" hidden="false" customHeight="false" outlineLevel="0" collapsed="false">
      <c r="A6424" s="4" t="s">
        <v>9244</v>
      </c>
      <c r="B6424" s="4" t="n">
        <v>17</v>
      </c>
      <c r="C6424" s="4" t="s">
        <v>1444</v>
      </c>
      <c r="D6424" s="4" t="s">
        <v>38</v>
      </c>
      <c r="E6424" s="4" t="s">
        <v>3827</v>
      </c>
      <c r="F6424" s="4" t="s">
        <v>5077</v>
      </c>
      <c r="G6424" s="4"/>
      <c r="H6424" s="4" t="s">
        <v>7450</v>
      </c>
      <c r="I6424" s="4"/>
      <c r="J6424" s="4"/>
      <c r="K6424" s="4"/>
      <c r="L6424" s="10" t="n">
        <v>0.348</v>
      </c>
      <c r="M6424" s="10" t="n">
        <v>0.17</v>
      </c>
      <c r="N6424" s="11" t="s">
        <v>103</v>
      </c>
      <c r="O6424" s="11" t="s">
        <v>103</v>
      </c>
      <c r="P6424" s="11" t="s">
        <v>103</v>
      </c>
      <c r="Q6424" s="11" t="s">
        <v>103</v>
      </c>
      <c r="R6424" s="4"/>
    </row>
    <row r="6425" customFormat="false" ht="15" hidden="false" customHeight="false" outlineLevel="0" collapsed="false">
      <c r="A6425" s="4" t="s">
        <v>9245</v>
      </c>
      <c r="B6425" s="4" t="n">
        <v>17</v>
      </c>
      <c r="C6425" s="4" t="s">
        <v>1444</v>
      </c>
      <c r="D6425" s="4" t="s">
        <v>38</v>
      </c>
      <c r="E6425" s="4" t="s">
        <v>3827</v>
      </c>
      <c r="F6425" s="4" t="s">
        <v>5077</v>
      </c>
      <c r="G6425" s="4"/>
      <c r="H6425" s="4" t="s">
        <v>8296</v>
      </c>
      <c r="I6425" s="4"/>
      <c r="J6425" s="4"/>
      <c r="K6425" s="4"/>
      <c r="L6425" s="10" t="n">
        <v>0.348</v>
      </c>
      <c r="M6425" s="10" t="n">
        <v>0.17</v>
      </c>
      <c r="N6425" s="11" t="s">
        <v>103</v>
      </c>
      <c r="O6425" s="11" t="s">
        <v>103</v>
      </c>
      <c r="P6425" s="11" t="s">
        <v>103</v>
      </c>
      <c r="Q6425" s="11" t="s">
        <v>103</v>
      </c>
      <c r="R6425" s="4"/>
    </row>
    <row r="6426" customFormat="false" ht="15" hidden="false" customHeight="false" outlineLevel="0" collapsed="false">
      <c r="A6426" s="4" t="s">
        <v>9246</v>
      </c>
      <c r="B6426" s="4" t="n">
        <v>17</v>
      </c>
      <c r="C6426" s="4" t="s">
        <v>1444</v>
      </c>
      <c r="D6426" s="4" t="s">
        <v>38</v>
      </c>
      <c r="E6426" s="4" t="s">
        <v>3827</v>
      </c>
      <c r="F6426" s="4" t="s">
        <v>7472</v>
      </c>
      <c r="G6426" s="4"/>
      <c r="H6426" s="4" t="s">
        <v>7450</v>
      </c>
      <c r="I6426" s="4"/>
      <c r="J6426" s="4"/>
      <c r="K6426" s="4"/>
      <c r="L6426" s="10" t="n">
        <v>0.348</v>
      </c>
      <c r="M6426" s="10" t="n">
        <v>0.17</v>
      </c>
      <c r="N6426" s="11" t="s">
        <v>103</v>
      </c>
      <c r="O6426" s="11" t="s">
        <v>103</v>
      </c>
      <c r="P6426" s="11" t="s">
        <v>103</v>
      </c>
      <c r="Q6426" s="11" t="s">
        <v>103</v>
      </c>
      <c r="R6426" s="4"/>
    </row>
    <row r="6427" customFormat="false" ht="15" hidden="false" customHeight="false" outlineLevel="0" collapsed="false">
      <c r="A6427" s="4" t="s">
        <v>9247</v>
      </c>
      <c r="B6427" s="4" t="n">
        <v>17</v>
      </c>
      <c r="C6427" s="4" t="s">
        <v>1444</v>
      </c>
      <c r="D6427" s="4" t="s">
        <v>38</v>
      </c>
      <c r="E6427" s="4" t="s">
        <v>3827</v>
      </c>
      <c r="F6427" s="4" t="s">
        <v>9248</v>
      </c>
      <c r="G6427" s="4"/>
      <c r="H6427" s="4"/>
      <c r="I6427" s="4" t="s">
        <v>9249</v>
      </c>
      <c r="J6427" s="4" t="s">
        <v>9250</v>
      </c>
      <c r="K6427" s="4" t="n">
        <v>60</v>
      </c>
      <c r="L6427" s="10" t="n">
        <v>0.348</v>
      </c>
      <c r="M6427" s="10" t="n">
        <v>0.17</v>
      </c>
      <c r="N6427" s="11" t="s">
        <v>103</v>
      </c>
      <c r="O6427" s="11" t="s">
        <v>103</v>
      </c>
      <c r="P6427" s="11" t="s">
        <v>103</v>
      </c>
      <c r="Q6427" s="11" t="s">
        <v>103</v>
      </c>
      <c r="R6427" s="4"/>
    </row>
    <row r="6428" customFormat="false" ht="15" hidden="false" customHeight="false" outlineLevel="0" collapsed="false">
      <c r="A6428" s="4" t="s">
        <v>9251</v>
      </c>
      <c r="B6428" s="4" t="n">
        <v>17</v>
      </c>
      <c r="C6428" s="4" t="s">
        <v>1444</v>
      </c>
      <c r="D6428" s="4" t="s">
        <v>38</v>
      </c>
      <c r="E6428" s="4" t="s">
        <v>3827</v>
      </c>
      <c r="F6428" s="4" t="s">
        <v>9248</v>
      </c>
      <c r="G6428" s="4"/>
      <c r="H6428" s="4"/>
      <c r="I6428" s="4" t="s">
        <v>9249</v>
      </c>
      <c r="J6428" s="4" t="s">
        <v>9250</v>
      </c>
      <c r="K6428" s="4" t="n">
        <v>60</v>
      </c>
      <c r="L6428" s="10" t="n">
        <v>0.348</v>
      </c>
      <c r="M6428" s="10" t="n">
        <v>0.17</v>
      </c>
      <c r="N6428" s="11" t="s">
        <v>103</v>
      </c>
      <c r="O6428" s="11" t="s">
        <v>103</v>
      </c>
      <c r="P6428" s="11" t="s">
        <v>103</v>
      </c>
      <c r="Q6428" s="11" t="s">
        <v>103</v>
      </c>
      <c r="R6428" s="4"/>
    </row>
    <row r="6429" customFormat="false" ht="15" hidden="false" customHeight="false" outlineLevel="0" collapsed="false">
      <c r="A6429" s="4" t="s">
        <v>9252</v>
      </c>
      <c r="B6429" s="4" t="n">
        <v>17</v>
      </c>
      <c r="C6429" s="4" t="s">
        <v>1444</v>
      </c>
      <c r="D6429" s="4" t="s">
        <v>38</v>
      </c>
      <c r="E6429" s="4" t="s">
        <v>3827</v>
      </c>
      <c r="F6429" s="4" t="s">
        <v>9248</v>
      </c>
      <c r="G6429" s="4"/>
      <c r="H6429" s="4"/>
      <c r="I6429" s="4" t="s">
        <v>9249</v>
      </c>
      <c r="J6429" s="4" t="s">
        <v>9250</v>
      </c>
      <c r="K6429" s="4" t="n">
        <v>60112</v>
      </c>
      <c r="L6429" s="10" t="n">
        <v>0.348</v>
      </c>
      <c r="M6429" s="10" t="n">
        <v>0.17</v>
      </c>
      <c r="N6429" s="11" t="s">
        <v>103</v>
      </c>
      <c r="O6429" s="11" t="s">
        <v>103</v>
      </c>
      <c r="P6429" s="11" t="s">
        <v>103</v>
      </c>
      <c r="Q6429" s="11" t="s">
        <v>103</v>
      </c>
      <c r="R6429" s="4"/>
    </row>
    <row r="6430" customFormat="false" ht="15" hidden="false" customHeight="false" outlineLevel="0" collapsed="false">
      <c r="A6430" s="4" t="s">
        <v>9253</v>
      </c>
      <c r="B6430" s="4" t="n">
        <v>17</v>
      </c>
      <c r="C6430" s="4" t="s">
        <v>1444</v>
      </c>
      <c r="D6430" s="4" t="s">
        <v>38</v>
      </c>
      <c r="E6430" s="4" t="s">
        <v>3827</v>
      </c>
      <c r="F6430" s="4" t="s">
        <v>9248</v>
      </c>
      <c r="G6430" s="4"/>
      <c r="H6430" s="4"/>
      <c r="I6430" s="4" t="s">
        <v>9254</v>
      </c>
      <c r="J6430" s="4" t="s">
        <v>9250</v>
      </c>
      <c r="K6430" s="4" t="n">
        <v>60112</v>
      </c>
      <c r="L6430" s="10" t="n">
        <v>0.348</v>
      </c>
      <c r="M6430" s="10" t="n">
        <v>0.17</v>
      </c>
      <c r="N6430" s="11" t="s">
        <v>103</v>
      </c>
      <c r="O6430" s="11" t="s">
        <v>103</v>
      </c>
      <c r="P6430" s="11" t="s">
        <v>103</v>
      </c>
      <c r="Q6430" s="11" t="s">
        <v>103</v>
      </c>
      <c r="R6430" s="4"/>
    </row>
    <row r="6431" customFormat="false" ht="15" hidden="false" customHeight="false" outlineLevel="0" collapsed="false">
      <c r="A6431" s="4" t="s">
        <v>9255</v>
      </c>
      <c r="B6431" s="4" t="n">
        <v>17</v>
      </c>
      <c r="C6431" s="4" t="s">
        <v>1444</v>
      </c>
      <c r="D6431" s="4" t="s">
        <v>38</v>
      </c>
      <c r="E6431" s="4" t="s">
        <v>3827</v>
      </c>
      <c r="F6431" s="4" t="s">
        <v>9248</v>
      </c>
      <c r="G6431" s="4"/>
      <c r="H6431" s="4"/>
      <c r="I6431" s="4" t="s">
        <v>9254</v>
      </c>
      <c r="J6431" s="4" t="s">
        <v>9250</v>
      </c>
      <c r="K6431" s="4" t="n">
        <v>60112</v>
      </c>
      <c r="L6431" s="10" t="n">
        <v>0.348</v>
      </c>
      <c r="M6431" s="10" t="n">
        <v>0.17</v>
      </c>
      <c r="N6431" s="11" t="s">
        <v>103</v>
      </c>
      <c r="O6431" s="11" t="s">
        <v>103</v>
      </c>
      <c r="P6431" s="11" t="s">
        <v>103</v>
      </c>
      <c r="Q6431" s="11" t="s">
        <v>103</v>
      </c>
      <c r="R6431" s="4"/>
    </row>
    <row r="6432" customFormat="false" ht="15" hidden="false" customHeight="false" outlineLevel="0" collapsed="false">
      <c r="A6432" s="4" t="s">
        <v>9256</v>
      </c>
      <c r="B6432" s="4" t="n">
        <v>17</v>
      </c>
      <c r="C6432" s="4" t="s">
        <v>1444</v>
      </c>
      <c r="D6432" s="4" t="s">
        <v>38</v>
      </c>
      <c r="E6432" s="4" t="s">
        <v>3827</v>
      </c>
      <c r="F6432" s="4" t="s">
        <v>9248</v>
      </c>
      <c r="G6432" s="4"/>
      <c r="H6432" s="4"/>
      <c r="I6432" s="4" t="s">
        <v>9257</v>
      </c>
      <c r="J6432" s="4" t="s">
        <v>9250</v>
      </c>
      <c r="K6432" s="4" t="n">
        <v>60113</v>
      </c>
      <c r="L6432" s="10" t="n">
        <v>0.348</v>
      </c>
      <c r="M6432" s="10" t="n">
        <v>0.17</v>
      </c>
      <c r="N6432" s="11" t="s">
        <v>103</v>
      </c>
      <c r="O6432" s="11" t="s">
        <v>103</v>
      </c>
      <c r="P6432" s="11" t="s">
        <v>103</v>
      </c>
      <c r="Q6432" s="11" t="s">
        <v>103</v>
      </c>
      <c r="R6432" s="4"/>
    </row>
    <row r="6433" customFormat="false" ht="15" hidden="false" customHeight="false" outlineLevel="0" collapsed="false">
      <c r="A6433" s="4" t="s">
        <v>9258</v>
      </c>
      <c r="B6433" s="4" t="n">
        <v>17</v>
      </c>
      <c r="C6433" s="4" t="s">
        <v>1444</v>
      </c>
      <c r="D6433" s="4" t="s">
        <v>38</v>
      </c>
      <c r="E6433" s="4" t="s">
        <v>3827</v>
      </c>
      <c r="F6433" s="4" t="s">
        <v>9248</v>
      </c>
      <c r="G6433" s="4"/>
      <c r="H6433" s="4"/>
      <c r="I6433" s="4" t="s">
        <v>9259</v>
      </c>
      <c r="J6433" s="4" t="s">
        <v>9250</v>
      </c>
      <c r="K6433" s="4" t="n">
        <v>60113</v>
      </c>
      <c r="L6433" s="10" t="n">
        <v>0.348</v>
      </c>
      <c r="M6433" s="10" t="n">
        <v>0.17</v>
      </c>
      <c r="N6433" s="11" t="s">
        <v>103</v>
      </c>
      <c r="O6433" s="11" t="s">
        <v>103</v>
      </c>
      <c r="P6433" s="11" t="s">
        <v>103</v>
      </c>
      <c r="Q6433" s="11" t="s">
        <v>103</v>
      </c>
      <c r="R6433" s="4"/>
    </row>
    <row r="6434" customFormat="false" ht="15" hidden="false" customHeight="false" outlineLevel="0" collapsed="false">
      <c r="A6434" s="4" t="s">
        <v>9260</v>
      </c>
      <c r="B6434" s="4" t="n">
        <v>17</v>
      </c>
      <c r="C6434" s="4" t="s">
        <v>1444</v>
      </c>
      <c r="D6434" s="4" t="s">
        <v>38</v>
      </c>
      <c r="E6434" s="4" t="s">
        <v>3827</v>
      </c>
      <c r="F6434" s="4" t="s">
        <v>9261</v>
      </c>
      <c r="G6434" s="4"/>
      <c r="H6434" s="4"/>
      <c r="I6434" s="4" t="s">
        <v>9262</v>
      </c>
      <c r="J6434" s="4" t="s">
        <v>9263</v>
      </c>
      <c r="K6434" s="4" t="n">
        <v>60114</v>
      </c>
      <c r="L6434" s="10" t="n">
        <v>0.348</v>
      </c>
      <c r="M6434" s="10" t="n">
        <v>0.17</v>
      </c>
      <c r="N6434" s="11" t="s">
        <v>103</v>
      </c>
      <c r="O6434" s="11" t="s">
        <v>103</v>
      </c>
      <c r="P6434" s="11" t="s">
        <v>103</v>
      </c>
      <c r="Q6434" s="11" t="s">
        <v>103</v>
      </c>
      <c r="R6434" s="4"/>
    </row>
    <row r="6435" customFormat="false" ht="15" hidden="false" customHeight="false" outlineLevel="0" collapsed="false">
      <c r="A6435" s="4" t="s">
        <v>9264</v>
      </c>
      <c r="B6435" s="4" t="n">
        <v>17</v>
      </c>
      <c r="C6435" s="4" t="s">
        <v>1444</v>
      </c>
      <c r="D6435" s="4" t="s">
        <v>38</v>
      </c>
      <c r="E6435" s="4" t="s">
        <v>3827</v>
      </c>
      <c r="F6435" s="4" t="s">
        <v>9261</v>
      </c>
      <c r="G6435" s="4"/>
      <c r="H6435" s="4"/>
      <c r="I6435" s="4" t="s">
        <v>9265</v>
      </c>
      <c r="J6435" s="4" t="s">
        <v>9263</v>
      </c>
      <c r="K6435" s="4" t="n">
        <v>60113</v>
      </c>
      <c r="L6435" s="10" t="n">
        <v>0.348</v>
      </c>
      <c r="M6435" s="10" t="n">
        <v>0.17</v>
      </c>
      <c r="N6435" s="11" t="s">
        <v>103</v>
      </c>
      <c r="O6435" s="11" t="s">
        <v>103</v>
      </c>
      <c r="P6435" s="11" t="s">
        <v>103</v>
      </c>
      <c r="Q6435" s="11" t="s">
        <v>103</v>
      </c>
      <c r="R6435" s="4"/>
    </row>
    <row r="6436" customFormat="false" ht="15" hidden="false" customHeight="false" outlineLevel="0" collapsed="false">
      <c r="A6436" s="4" t="s">
        <v>9266</v>
      </c>
      <c r="B6436" s="4" t="n">
        <v>17</v>
      </c>
      <c r="C6436" s="4" t="s">
        <v>1444</v>
      </c>
      <c r="D6436" s="4" t="s">
        <v>38</v>
      </c>
      <c r="E6436" s="4" t="s">
        <v>3827</v>
      </c>
      <c r="F6436" s="4" t="s">
        <v>9267</v>
      </c>
      <c r="G6436" s="4"/>
      <c r="H6436" s="4"/>
      <c r="I6436" s="4" t="s">
        <v>9268</v>
      </c>
      <c r="J6436" s="4" t="s">
        <v>9269</v>
      </c>
      <c r="K6436" s="4" t="n">
        <v>60114</v>
      </c>
      <c r="L6436" s="10" t="n">
        <v>0.348</v>
      </c>
      <c r="M6436" s="10" t="n">
        <v>0.17</v>
      </c>
      <c r="N6436" s="11" t="s">
        <v>103</v>
      </c>
      <c r="O6436" s="11" t="s">
        <v>103</v>
      </c>
      <c r="P6436" s="11" t="s">
        <v>103</v>
      </c>
      <c r="Q6436" s="11" t="s">
        <v>103</v>
      </c>
      <c r="R6436" s="4"/>
    </row>
    <row r="6437" customFormat="false" ht="15" hidden="false" customHeight="false" outlineLevel="0" collapsed="false">
      <c r="A6437" s="4" t="s">
        <v>9270</v>
      </c>
      <c r="B6437" s="4" t="n">
        <v>17</v>
      </c>
      <c r="C6437" s="4" t="s">
        <v>1444</v>
      </c>
      <c r="D6437" s="4" t="s">
        <v>38</v>
      </c>
      <c r="E6437" s="4" t="s">
        <v>3827</v>
      </c>
      <c r="F6437" s="4" t="s">
        <v>9267</v>
      </c>
      <c r="G6437" s="4"/>
      <c r="H6437" s="4"/>
      <c r="I6437" s="4" t="s">
        <v>9271</v>
      </c>
      <c r="J6437" s="4" t="s">
        <v>9269</v>
      </c>
      <c r="K6437" s="4" t="n">
        <v>60114</v>
      </c>
      <c r="L6437" s="10" t="n">
        <v>0.348</v>
      </c>
      <c r="M6437" s="10" t="n">
        <v>0.17</v>
      </c>
      <c r="N6437" s="11" t="s">
        <v>103</v>
      </c>
      <c r="O6437" s="11" t="s">
        <v>103</v>
      </c>
      <c r="P6437" s="11" t="s">
        <v>103</v>
      </c>
      <c r="Q6437" s="11" t="s">
        <v>103</v>
      </c>
      <c r="R6437" s="4"/>
    </row>
    <row r="6438" customFormat="false" ht="15" hidden="false" customHeight="false" outlineLevel="0" collapsed="false">
      <c r="A6438" s="4" t="s">
        <v>9272</v>
      </c>
      <c r="B6438" s="4" t="n">
        <v>17</v>
      </c>
      <c r="C6438" s="4" t="s">
        <v>1444</v>
      </c>
      <c r="D6438" s="4" t="s">
        <v>38</v>
      </c>
      <c r="E6438" s="4" t="s">
        <v>3827</v>
      </c>
      <c r="F6438" s="4" t="s">
        <v>9267</v>
      </c>
      <c r="G6438" s="4"/>
      <c r="H6438" s="4"/>
      <c r="I6438" s="4" t="s">
        <v>9271</v>
      </c>
      <c r="J6438" s="4" t="s">
        <v>9269</v>
      </c>
      <c r="K6438" s="4" t="n">
        <v>60114</v>
      </c>
      <c r="L6438" s="10" t="n">
        <v>0.348</v>
      </c>
      <c r="M6438" s="10" t="n">
        <v>0.17</v>
      </c>
      <c r="N6438" s="11" t="s">
        <v>103</v>
      </c>
      <c r="O6438" s="11" t="s">
        <v>103</v>
      </c>
      <c r="P6438" s="11" t="s">
        <v>103</v>
      </c>
      <c r="Q6438" s="11" t="s">
        <v>103</v>
      </c>
      <c r="R6438" s="4"/>
    </row>
    <row r="6439" customFormat="false" ht="15" hidden="false" customHeight="false" outlineLevel="0" collapsed="false">
      <c r="A6439" s="4" t="s">
        <v>9273</v>
      </c>
      <c r="B6439" s="4" t="n">
        <v>17</v>
      </c>
      <c r="C6439" s="4" t="s">
        <v>1444</v>
      </c>
      <c r="D6439" s="4" t="s">
        <v>38</v>
      </c>
      <c r="E6439" s="4" t="s">
        <v>3827</v>
      </c>
      <c r="F6439" s="4" t="s">
        <v>9267</v>
      </c>
      <c r="G6439" s="4"/>
      <c r="H6439" s="4"/>
      <c r="I6439" s="4" t="s">
        <v>9271</v>
      </c>
      <c r="J6439" s="4" t="s">
        <v>9269</v>
      </c>
      <c r="K6439" s="4" t="n">
        <v>60115</v>
      </c>
      <c r="L6439" s="10" t="n">
        <v>0.348</v>
      </c>
      <c r="M6439" s="10" t="n">
        <v>0.17</v>
      </c>
      <c r="N6439" s="11" t="s">
        <v>103</v>
      </c>
      <c r="O6439" s="11" t="s">
        <v>103</v>
      </c>
      <c r="P6439" s="11" t="s">
        <v>103</v>
      </c>
      <c r="Q6439" s="11" t="s">
        <v>103</v>
      </c>
      <c r="R6439" s="4"/>
    </row>
    <row r="6440" customFormat="false" ht="15" hidden="false" customHeight="false" outlineLevel="0" collapsed="false">
      <c r="A6440" s="4" t="s">
        <v>9274</v>
      </c>
      <c r="B6440" s="4" t="n">
        <v>17</v>
      </c>
      <c r="C6440" s="4" t="s">
        <v>1444</v>
      </c>
      <c r="D6440" s="4" t="s">
        <v>38</v>
      </c>
      <c r="E6440" s="4" t="s">
        <v>3827</v>
      </c>
      <c r="F6440" s="4" t="s">
        <v>9267</v>
      </c>
      <c r="G6440" s="4"/>
      <c r="H6440" s="4"/>
      <c r="I6440" s="4" t="s">
        <v>9271</v>
      </c>
      <c r="J6440" s="4" t="s">
        <v>9269</v>
      </c>
      <c r="K6440" s="4" t="n">
        <v>60115</v>
      </c>
      <c r="L6440" s="10" t="n">
        <v>0.348</v>
      </c>
      <c r="M6440" s="10" t="n">
        <v>0.17</v>
      </c>
      <c r="N6440" s="11" t="s">
        <v>103</v>
      </c>
      <c r="O6440" s="11" t="s">
        <v>103</v>
      </c>
      <c r="P6440" s="11" t="s">
        <v>103</v>
      </c>
      <c r="Q6440" s="11" t="s">
        <v>103</v>
      </c>
      <c r="R6440" s="4"/>
    </row>
    <row r="6441" customFormat="false" ht="15" hidden="false" customHeight="false" outlineLevel="0" collapsed="false">
      <c r="A6441" s="4" t="s">
        <v>9275</v>
      </c>
      <c r="B6441" s="4" t="n">
        <v>17</v>
      </c>
      <c r="C6441" s="4" t="s">
        <v>1444</v>
      </c>
      <c r="D6441" s="4" t="s">
        <v>38</v>
      </c>
      <c r="E6441" s="4" t="s">
        <v>3827</v>
      </c>
      <c r="F6441" s="4" t="s">
        <v>9267</v>
      </c>
      <c r="G6441" s="4"/>
      <c r="H6441" s="4"/>
      <c r="I6441" s="4" t="s">
        <v>9276</v>
      </c>
      <c r="J6441" s="4" t="s">
        <v>9269</v>
      </c>
      <c r="K6441" s="4" t="n">
        <v>60115</v>
      </c>
      <c r="L6441" s="10" t="n">
        <v>0.348</v>
      </c>
      <c r="M6441" s="10" t="n">
        <v>0.17</v>
      </c>
      <c r="N6441" s="11" t="s">
        <v>103</v>
      </c>
      <c r="O6441" s="11" t="s">
        <v>103</v>
      </c>
      <c r="P6441" s="11" t="s">
        <v>103</v>
      </c>
      <c r="Q6441" s="11" t="s">
        <v>103</v>
      </c>
      <c r="R6441" s="4"/>
    </row>
    <row r="6442" customFormat="false" ht="15" hidden="false" customHeight="false" outlineLevel="0" collapsed="false">
      <c r="A6442" s="4" t="s">
        <v>9277</v>
      </c>
      <c r="B6442" s="4" t="n">
        <v>17</v>
      </c>
      <c r="C6442" s="4" t="s">
        <v>1444</v>
      </c>
      <c r="D6442" s="4" t="s">
        <v>38</v>
      </c>
      <c r="E6442" s="4" t="s">
        <v>3827</v>
      </c>
      <c r="F6442" s="4" t="s">
        <v>9267</v>
      </c>
      <c r="G6442" s="4"/>
      <c r="H6442" s="4"/>
      <c r="I6442" s="4" t="s">
        <v>9276</v>
      </c>
      <c r="J6442" s="4" t="s">
        <v>9269</v>
      </c>
      <c r="K6442" s="4" t="n">
        <v>60115</v>
      </c>
      <c r="L6442" s="10" t="n">
        <v>0.348</v>
      </c>
      <c r="M6442" s="10" t="n">
        <v>0.17</v>
      </c>
      <c r="N6442" s="11" t="s">
        <v>103</v>
      </c>
      <c r="O6442" s="11" t="s">
        <v>103</v>
      </c>
      <c r="P6442" s="11" t="s">
        <v>103</v>
      </c>
      <c r="Q6442" s="11" t="s">
        <v>103</v>
      </c>
      <c r="R6442" s="4"/>
    </row>
    <row r="6443" customFormat="false" ht="15" hidden="false" customHeight="false" outlineLevel="0" collapsed="false">
      <c r="A6443" s="4" t="s">
        <v>9278</v>
      </c>
      <c r="B6443" s="4" t="n">
        <v>17</v>
      </c>
      <c r="C6443" s="4" t="s">
        <v>1444</v>
      </c>
      <c r="D6443" s="4" t="s">
        <v>38</v>
      </c>
      <c r="E6443" s="4" t="s">
        <v>3827</v>
      </c>
      <c r="F6443" s="4" t="s">
        <v>9267</v>
      </c>
      <c r="G6443" s="4"/>
      <c r="H6443" s="4"/>
      <c r="I6443" s="4" t="s">
        <v>9276</v>
      </c>
      <c r="J6443" s="4" t="s">
        <v>9269</v>
      </c>
      <c r="K6443" s="4" t="n">
        <v>60115</v>
      </c>
      <c r="L6443" s="10" t="n">
        <v>0.348</v>
      </c>
      <c r="M6443" s="10" t="n">
        <v>0.17</v>
      </c>
      <c r="N6443" s="11" t="s">
        <v>103</v>
      </c>
      <c r="O6443" s="11" t="s">
        <v>103</v>
      </c>
      <c r="P6443" s="11" t="s">
        <v>103</v>
      </c>
      <c r="Q6443" s="11" t="s">
        <v>103</v>
      </c>
      <c r="R6443" s="4"/>
    </row>
    <row r="6444" customFormat="false" ht="15" hidden="false" customHeight="false" outlineLevel="0" collapsed="false">
      <c r="A6444" s="4" t="s">
        <v>9279</v>
      </c>
      <c r="B6444" s="4" t="n">
        <v>17</v>
      </c>
      <c r="C6444" s="4" t="s">
        <v>1444</v>
      </c>
      <c r="D6444" s="4" t="s">
        <v>38</v>
      </c>
      <c r="E6444" s="4" t="s">
        <v>3827</v>
      </c>
      <c r="F6444" s="4" t="s">
        <v>9267</v>
      </c>
      <c r="G6444" s="4"/>
      <c r="H6444" s="4"/>
      <c r="I6444" s="4" t="s">
        <v>9276</v>
      </c>
      <c r="J6444" s="4" t="s">
        <v>9269</v>
      </c>
      <c r="K6444" s="4" t="n">
        <v>60115</v>
      </c>
      <c r="L6444" s="10" t="n">
        <v>0.348</v>
      </c>
      <c r="M6444" s="10" t="n">
        <v>0.17</v>
      </c>
      <c r="N6444" s="11" t="s">
        <v>103</v>
      </c>
      <c r="O6444" s="11" t="s">
        <v>103</v>
      </c>
      <c r="P6444" s="11" t="s">
        <v>103</v>
      </c>
      <c r="Q6444" s="11" t="s">
        <v>103</v>
      </c>
      <c r="R6444" s="4"/>
    </row>
    <row r="6445" customFormat="false" ht="15" hidden="false" customHeight="false" outlineLevel="0" collapsed="false">
      <c r="A6445" s="4" t="s">
        <v>9280</v>
      </c>
      <c r="B6445" s="4" t="n">
        <v>17</v>
      </c>
      <c r="C6445" s="4" t="s">
        <v>1444</v>
      </c>
      <c r="D6445" s="4" t="s">
        <v>38</v>
      </c>
      <c r="E6445" s="4" t="s">
        <v>3827</v>
      </c>
      <c r="F6445" s="4" t="s">
        <v>9267</v>
      </c>
      <c r="G6445" s="4"/>
      <c r="H6445" s="4"/>
      <c r="I6445" s="4" t="s">
        <v>9276</v>
      </c>
      <c r="J6445" s="4" t="s">
        <v>9269</v>
      </c>
      <c r="K6445" s="4" t="n">
        <v>60115</v>
      </c>
      <c r="L6445" s="10" t="n">
        <v>0.348</v>
      </c>
      <c r="M6445" s="10" t="n">
        <v>0.17</v>
      </c>
      <c r="N6445" s="11" t="s">
        <v>103</v>
      </c>
      <c r="O6445" s="11" t="s">
        <v>103</v>
      </c>
      <c r="P6445" s="11" t="s">
        <v>103</v>
      </c>
      <c r="Q6445" s="11" t="s">
        <v>103</v>
      </c>
      <c r="R6445" s="4"/>
    </row>
    <row r="6446" customFormat="false" ht="15" hidden="false" customHeight="false" outlineLevel="0" collapsed="false">
      <c r="A6446" s="4" t="s">
        <v>9281</v>
      </c>
      <c r="B6446" s="4" t="n">
        <v>17</v>
      </c>
      <c r="C6446" s="4" t="s">
        <v>1444</v>
      </c>
      <c r="D6446" s="4" t="s">
        <v>38</v>
      </c>
      <c r="E6446" s="4" t="s">
        <v>3827</v>
      </c>
      <c r="F6446" s="4" t="s">
        <v>9282</v>
      </c>
      <c r="G6446" s="4"/>
      <c r="H6446" s="4"/>
      <c r="I6446" s="4" t="s">
        <v>9283</v>
      </c>
      <c r="J6446" s="4" t="s">
        <v>9284</v>
      </c>
      <c r="K6446" s="4" t="n">
        <v>60112</v>
      </c>
      <c r="L6446" s="10" t="n">
        <v>0.348</v>
      </c>
      <c r="M6446" s="10" t="n">
        <v>0.17</v>
      </c>
      <c r="N6446" s="11" t="s">
        <v>103</v>
      </c>
      <c r="O6446" s="11" t="s">
        <v>103</v>
      </c>
      <c r="P6446" s="11" t="s">
        <v>103</v>
      </c>
      <c r="Q6446" s="11" t="s">
        <v>103</v>
      </c>
      <c r="R6446" s="4"/>
    </row>
    <row r="6447" customFormat="false" ht="15" hidden="false" customHeight="false" outlineLevel="0" collapsed="false">
      <c r="A6447" s="4" t="s">
        <v>9285</v>
      </c>
      <c r="B6447" s="4" t="n">
        <v>17</v>
      </c>
      <c r="C6447" s="4" t="s">
        <v>1444</v>
      </c>
      <c r="D6447" s="4" t="s">
        <v>38</v>
      </c>
      <c r="E6447" s="4" t="s">
        <v>3827</v>
      </c>
      <c r="F6447" s="4" t="s">
        <v>9282</v>
      </c>
      <c r="G6447" s="4"/>
      <c r="H6447" s="4"/>
      <c r="I6447" s="4" t="s">
        <v>9286</v>
      </c>
      <c r="J6447" s="4" t="s">
        <v>9284</v>
      </c>
      <c r="K6447" s="4" t="n">
        <v>60115</v>
      </c>
      <c r="L6447" s="10" t="n">
        <v>0.348</v>
      </c>
      <c r="M6447" s="10" t="n">
        <v>0.17</v>
      </c>
      <c r="N6447" s="11" t="s">
        <v>103</v>
      </c>
      <c r="O6447" s="11" t="s">
        <v>103</v>
      </c>
      <c r="P6447" s="11" t="s">
        <v>103</v>
      </c>
      <c r="Q6447" s="11" t="s">
        <v>103</v>
      </c>
      <c r="R6447" s="4"/>
    </row>
    <row r="6448" customFormat="false" ht="15" hidden="false" customHeight="false" outlineLevel="0" collapsed="false">
      <c r="A6448" s="4" t="s">
        <v>9287</v>
      </c>
      <c r="B6448" s="4" t="n">
        <v>17</v>
      </c>
      <c r="C6448" s="4" t="s">
        <v>1444</v>
      </c>
      <c r="D6448" s="4" t="s">
        <v>38</v>
      </c>
      <c r="E6448" s="4" t="s">
        <v>3827</v>
      </c>
      <c r="F6448" s="4" t="s">
        <v>9288</v>
      </c>
      <c r="G6448" s="4"/>
      <c r="H6448" s="4"/>
      <c r="I6448" s="4" t="s">
        <v>9289</v>
      </c>
      <c r="J6448" s="4" t="s">
        <v>9290</v>
      </c>
      <c r="K6448" s="4" t="n">
        <v>60112</v>
      </c>
      <c r="L6448" s="10" t="n">
        <v>0.348</v>
      </c>
      <c r="M6448" s="10" t="n">
        <v>0.17</v>
      </c>
      <c r="N6448" s="11" t="s">
        <v>103</v>
      </c>
      <c r="O6448" s="11" t="s">
        <v>103</v>
      </c>
      <c r="P6448" s="11" t="s">
        <v>103</v>
      </c>
      <c r="Q6448" s="11" t="s">
        <v>103</v>
      </c>
      <c r="R6448" s="4"/>
    </row>
    <row r="6449" customFormat="false" ht="15" hidden="false" customHeight="false" outlineLevel="0" collapsed="false">
      <c r="A6449" s="4" t="s">
        <v>9291</v>
      </c>
      <c r="B6449" s="4" t="n">
        <v>17</v>
      </c>
      <c r="C6449" s="4" t="s">
        <v>1444</v>
      </c>
      <c r="D6449" s="4" t="s">
        <v>38</v>
      </c>
      <c r="E6449" s="4" t="s">
        <v>3827</v>
      </c>
      <c r="F6449" s="4" t="s">
        <v>9288</v>
      </c>
      <c r="G6449" s="4"/>
      <c r="H6449" s="4"/>
      <c r="I6449" s="4" t="s">
        <v>9289</v>
      </c>
      <c r="J6449" s="4" t="s">
        <v>9290</v>
      </c>
      <c r="K6449" s="4" t="n">
        <v>60112</v>
      </c>
      <c r="L6449" s="10" t="n">
        <v>0.348</v>
      </c>
      <c r="M6449" s="10" t="n">
        <v>0.17</v>
      </c>
      <c r="N6449" s="11" t="s">
        <v>103</v>
      </c>
      <c r="O6449" s="11" t="s">
        <v>103</v>
      </c>
      <c r="P6449" s="11" t="s">
        <v>103</v>
      </c>
      <c r="Q6449" s="11" t="s">
        <v>103</v>
      </c>
      <c r="R6449" s="4"/>
    </row>
    <row r="6450" customFormat="false" ht="15" hidden="false" customHeight="false" outlineLevel="0" collapsed="false">
      <c r="A6450" s="4" t="s">
        <v>9292</v>
      </c>
      <c r="B6450" s="4" t="n">
        <v>17</v>
      </c>
      <c r="C6450" s="4" t="s">
        <v>1444</v>
      </c>
      <c r="D6450" s="4" t="s">
        <v>38</v>
      </c>
      <c r="E6450" s="4" t="s">
        <v>3827</v>
      </c>
      <c r="F6450" s="4" t="s">
        <v>9293</v>
      </c>
      <c r="G6450" s="4"/>
      <c r="H6450" s="4" t="s">
        <v>9294</v>
      </c>
      <c r="I6450" s="4"/>
      <c r="J6450" s="4" t="s">
        <v>9295</v>
      </c>
      <c r="K6450" s="4" t="n">
        <v>60</v>
      </c>
      <c r="L6450" s="10" t="n">
        <v>0.348</v>
      </c>
      <c r="M6450" s="10" t="n">
        <v>0.17</v>
      </c>
      <c r="N6450" s="11" t="s">
        <v>103</v>
      </c>
      <c r="O6450" s="11" t="s">
        <v>103</v>
      </c>
      <c r="P6450" s="11" t="s">
        <v>103</v>
      </c>
      <c r="Q6450" s="11" t="s">
        <v>103</v>
      </c>
      <c r="R6450" s="4"/>
    </row>
    <row r="6451" customFormat="false" ht="15" hidden="false" customHeight="false" outlineLevel="0" collapsed="false">
      <c r="A6451" s="4" t="s">
        <v>9296</v>
      </c>
      <c r="B6451" s="4" t="n">
        <v>17</v>
      </c>
      <c r="C6451" s="4" t="s">
        <v>1444</v>
      </c>
      <c r="D6451" s="4" t="s">
        <v>38</v>
      </c>
      <c r="E6451" s="4" t="s">
        <v>3827</v>
      </c>
      <c r="F6451" s="4" t="s">
        <v>9293</v>
      </c>
      <c r="G6451" s="4"/>
      <c r="H6451" s="4" t="s">
        <v>9294</v>
      </c>
      <c r="I6451" s="4"/>
      <c r="J6451" s="4" t="s">
        <v>9295</v>
      </c>
      <c r="K6451" s="4" t="n">
        <v>60</v>
      </c>
      <c r="L6451" s="10" t="n">
        <v>0.348</v>
      </c>
      <c r="M6451" s="10" t="n">
        <v>0.17</v>
      </c>
      <c r="N6451" s="11" t="s">
        <v>103</v>
      </c>
      <c r="O6451" s="11" t="s">
        <v>103</v>
      </c>
      <c r="P6451" s="11" t="s">
        <v>103</v>
      </c>
      <c r="Q6451" s="11" t="s">
        <v>103</v>
      </c>
      <c r="R6451" s="4"/>
    </row>
    <row r="6452" customFormat="false" ht="15" hidden="false" customHeight="false" outlineLevel="0" collapsed="false">
      <c r="A6452" s="4" t="s">
        <v>9297</v>
      </c>
      <c r="B6452" s="4" t="n">
        <v>17</v>
      </c>
      <c r="C6452" s="4" t="s">
        <v>1444</v>
      </c>
      <c r="D6452" s="4" t="s">
        <v>38</v>
      </c>
      <c r="E6452" s="4" t="s">
        <v>3827</v>
      </c>
      <c r="F6452" s="4" t="s">
        <v>9298</v>
      </c>
      <c r="G6452" s="4"/>
      <c r="H6452" s="4"/>
      <c r="I6452" s="4" t="s">
        <v>6492</v>
      </c>
      <c r="J6452" s="4" t="s">
        <v>9299</v>
      </c>
      <c r="K6452" s="4" t="n">
        <v>60112</v>
      </c>
      <c r="L6452" s="10" t="n">
        <v>0.348</v>
      </c>
      <c r="M6452" s="10" t="n">
        <v>0.17</v>
      </c>
      <c r="N6452" s="11" t="s">
        <v>103</v>
      </c>
      <c r="O6452" s="11" t="s">
        <v>103</v>
      </c>
      <c r="P6452" s="11" t="s">
        <v>103</v>
      </c>
      <c r="Q6452" s="11" t="s">
        <v>103</v>
      </c>
      <c r="R6452" s="4"/>
    </row>
    <row r="6453" customFormat="false" ht="15" hidden="false" customHeight="false" outlineLevel="0" collapsed="false">
      <c r="A6453" s="4" t="s">
        <v>9300</v>
      </c>
      <c r="B6453" s="4" t="n">
        <v>17</v>
      </c>
      <c r="C6453" s="4" t="s">
        <v>1444</v>
      </c>
      <c r="D6453" s="4" t="s">
        <v>38</v>
      </c>
      <c r="E6453" s="4" t="s">
        <v>3827</v>
      </c>
      <c r="F6453" s="4" t="s">
        <v>9298</v>
      </c>
      <c r="G6453" s="4"/>
      <c r="H6453" s="4"/>
      <c r="I6453" s="4" t="s">
        <v>6492</v>
      </c>
      <c r="J6453" s="4" t="s">
        <v>9299</v>
      </c>
      <c r="K6453" s="4" t="n">
        <v>60112</v>
      </c>
      <c r="L6453" s="10" t="n">
        <v>0.348</v>
      </c>
      <c r="M6453" s="10" t="n">
        <v>0.17</v>
      </c>
      <c r="N6453" s="11" t="s">
        <v>103</v>
      </c>
      <c r="O6453" s="11" t="s">
        <v>103</v>
      </c>
      <c r="P6453" s="11" t="s">
        <v>103</v>
      </c>
      <c r="Q6453" s="11" t="s">
        <v>103</v>
      </c>
      <c r="R6453" s="4"/>
    </row>
    <row r="6454" customFormat="false" ht="15" hidden="false" customHeight="false" outlineLevel="0" collapsed="false">
      <c r="A6454" s="4" t="s">
        <v>9301</v>
      </c>
      <c r="B6454" s="4" t="n">
        <v>17</v>
      </c>
      <c r="C6454" s="4" t="s">
        <v>1444</v>
      </c>
      <c r="D6454" s="4" t="s">
        <v>38</v>
      </c>
      <c r="E6454" s="4" t="s">
        <v>3827</v>
      </c>
      <c r="F6454" s="4" t="s">
        <v>9298</v>
      </c>
      <c r="G6454" s="4"/>
      <c r="H6454" s="4"/>
      <c r="I6454" s="4" t="s">
        <v>6492</v>
      </c>
      <c r="J6454" s="4" t="s">
        <v>9299</v>
      </c>
      <c r="K6454" s="4" t="n">
        <v>60112</v>
      </c>
      <c r="L6454" s="10" t="n">
        <v>0.348</v>
      </c>
      <c r="M6454" s="10" t="n">
        <v>0.17</v>
      </c>
      <c r="N6454" s="11" t="s">
        <v>103</v>
      </c>
      <c r="O6454" s="11" t="s">
        <v>103</v>
      </c>
      <c r="P6454" s="11" t="s">
        <v>103</v>
      </c>
      <c r="Q6454" s="11" t="s">
        <v>103</v>
      </c>
      <c r="R6454" s="4"/>
    </row>
    <row r="6455" customFormat="false" ht="15" hidden="false" customHeight="false" outlineLevel="0" collapsed="false">
      <c r="A6455" s="4" t="s">
        <v>9302</v>
      </c>
      <c r="B6455" s="4" t="n">
        <v>17</v>
      </c>
      <c r="C6455" s="4" t="s">
        <v>1444</v>
      </c>
      <c r="D6455" s="4" t="s">
        <v>38</v>
      </c>
      <c r="E6455" s="4" t="s">
        <v>3827</v>
      </c>
      <c r="F6455" s="4" t="s">
        <v>9298</v>
      </c>
      <c r="G6455" s="4"/>
      <c r="H6455" s="4"/>
      <c r="I6455" s="4" t="s">
        <v>9303</v>
      </c>
      <c r="J6455" s="4" t="s">
        <v>9299</v>
      </c>
      <c r="K6455" s="4" t="n">
        <v>60112</v>
      </c>
      <c r="L6455" s="10" t="n">
        <v>0.348</v>
      </c>
      <c r="M6455" s="10" t="n">
        <v>0.17</v>
      </c>
      <c r="N6455" s="11" t="s">
        <v>103</v>
      </c>
      <c r="O6455" s="11" t="s">
        <v>103</v>
      </c>
      <c r="P6455" s="11" t="s">
        <v>103</v>
      </c>
      <c r="Q6455" s="11" t="s">
        <v>103</v>
      </c>
      <c r="R6455" s="4"/>
    </row>
    <row r="6456" customFormat="false" ht="15" hidden="false" customHeight="false" outlineLevel="0" collapsed="false">
      <c r="A6456" s="4" t="s">
        <v>9304</v>
      </c>
      <c r="B6456" s="4" t="n">
        <v>17</v>
      </c>
      <c r="C6456" s="4" t="s">
        <v>1444</v>
      </c>
      <c r="D6456" s="4" t="s">
        <v>38</v>
      </c>
      <c r="E6456" s="4" t="s">
        <v>3827</v>
      </c>
      <c r="F6456" s="4" t="s">
        <v>9298</v>
      </c>
      <c r="G6456" s="4"/>
      <c r="H6456" s="4"/>
      <c r="I6456" s="4" t="s">
        <v>9305</v>
      </c>
      <c r="J6456" s="4" t="s">
        <v>9299</v>
      </c>
      <c r="K6456" s="4" t="n">
        <v>60112</v>
      </c>
      <c r="L6456" s="10" t="n">
        <v>0.348</v>
      </c>
      <c r="M6456" s="10" t="n">
        <v>0.17</v>
      </c>
      <c r="N6456" s="11" t="s">
        <v>103</v>
      </c>
      <c r="O6456" s="11" t="s">
        <v>103</v>
      </c>
      <c r="P6456" s="11" t="s">
        <v>103</v>
      </c>
      <c r="Q6456" s="11" t="s">
        <v>103</v>
      </c>
      <c r="R6456" s="4"/>
    </row>
    <row r="6457" customFormat="false" ht="15" hidden="false" customHeight="false" outlineLevel="0" collapsed="false">
      <c r="A6457" s="4" t="s">
        <v>9306</v>
      </c>
      <c r="B6457" s="4" t="n">
        <v>17</v>
      </c>
      <c r="C6457" s="4" t="s">
        <v>1444</v>
      </c>
      <c r="D6457" s="4" t="s">
        <v>38</v>
      </c>
      <c r="E6457" s="4" t="s">
        <v>3827</v>
      </c>
      <c r="F6457" s="4" t="s">
        <v>9298</v>
      </c>
      <c r="G6457" s="4"/>
      <c r="H6457" s="4"/>
      <c r="I6457" s="4" t="s">
        <v>6492</v>
      </c>
      <c r="J6457" s="4" t="s">
        <v>9299</v>
      </c>
      <c r="K6457" s="4" t="n">
        <v>60112</v>
      </c>
      <c r="L6457" s="10" t="n">
        <v>0.348</v>
      </c>
      <c r="M6457" s="10" t="n">
        <v>0.17</v>
      </c>
      <c r="N6457" s="11" t="s">
        <v>103</v>
      </c>
      <c r="O6457" s="11" t="s">
        <v>103</v>
      </c>
      <c r="P6457" s="11" t="s">
        <v>103</v>
      </c>
      <c r="Q6457" s="11" t="s">
        <v>103</v>
      </c>
      <c r="R6457" s="4"/>
    </row>
    <row r="6458" customFormat="false" ht="15" hidden="false" customHeight="false" outlineLevel="0" collapsed="false">
      <c r="A6458" s="4" t="s">
        <v>9307</v>
      </c>
      <c r="B6458" s="4" t="n">
        <v>17</v>
      </c>
      <c r="C6458" s="4" t="s">
        <v>1444</v>
      </c>
      <c r="D6458" s="4" t="s">
        <v>38</v>
      </c>
      <c r="E6458" s="4" t="s">
        <v>3827</v>
      </c>
      <c r="F6458" s="4" t="s">
        <v>9298</v>
      </c>
      <c r="G6458" s="4"/>
      <c r="H6458" s="4"/>
      <c r="I6458" s="4" t="s">
        <v>9308</v>
      </c>
      <c r="J6458" s="4" t="s">
        <v>9299</v>
      </c>
      <c r="K6458" s="4" t="n">
        <v>60111</v>
      </c>
      <c r="L6458" s="10" t="n">
        <v>0.348</v>
      </c>
      <c r="M6458" s="10" t="n">
        <v>0.17</v>
      </c>
      <c r="N6458" s="11" t="s">
        <v>103</v>
      </c>
      <c r="O6458" s="11" t="s">
        <v>103</v>
      </c>
      <c r="P6458" s="11" t="s">
        <v>103</v>
      </c>
      <c r="Q6458" s="11" t="s">
        <v>103</v>
      </c>
      <c r="R6458" s="4"/>
    </row>
    <row r="6459" customFormat="false" ht="15" hidden="false" customHeight="false" outlineLevel="0" collapsed="false">
      <c r="A6459" s="4" t="s">
        <v>9309</v>
      </c>
      <c r="B6459" s="4" t="n">
        <v>17</v>
      </c>
      <c r="C6459" s="4" t="s">
        <v>1444</v>
      </c>
      <c r="D6459" s="4" t="s">
        <v>38</v>
      </c>
      <c r="E6459" s="4" t="s">
        <v>3827</v>
      </c>
      <c r="F6459" s="4" t="s">
        <v>9298</v>
      </c>
      <c r="G6459" s="4"/>
      <c r="H6459" s="4"/>
      <c r="I6459" s="4" t="s">
        <v>9308</v>
      </c>
      <c r="J6459" s="4" t="s">
        <v>9299</v>
      </c>
      <c r="K6459" s="4" t="n">
        <v>60111</v>
      </c>
      <c r="L6459" s="10" t="n">
        <v>0.348</v>
      </c>
      <c r="M6459" s="10" t="n">
        <v>0.17</v>
      </c>
      <c r="N6459" s="11" t="s">
        <v>103</v>
      </c>
      <c r="O6459" s="11" t="s">
        <v>103</v>
      </c>
      <c r="P6459" s="11" t="s">
        <v>103</v>
      </c>
      <c r="Q6459" s="11" t="s">
        <v>103</v>
      </c>
      <c r="R6459" s="4"/>
    </row>
    <row r="6460" customFormat="false" ht="15" hidden="false" customHeight="false" outlineLevel="0" collapsed="false">
      <c r="A6460" s="4" t="s">
        <v>9310</v>
      </c>
      <c r="B6460" s="4" t="n">
        <v>17</v>
      </c>
      <c r="C6460" s="4" t="s">
        <v>1444</v>
      </c>
      <c r="D6460" s="4" t="s">
        <v>38</v>
      </c>
      <c r="E6460" s="4" t="s">
        <v>3827</v>
      </c>
      <c r="F6460" s="4" t="s">
        <v>9298</v>
      </c>
      <c r="G6460" s="4"/>
      <c r="H6460" s="4"/>
      <c r="I6460" s="4" t="s">
        <v>9311</v>
      </c>
      <c r="J6460" s="4" t="s">
        <v>9299</v>
      </c>
      <c r="K6460" s="4" t="n">
        <v>60115</v>
      </c>
      <c r="L6460" s="10" t="n">
        <v>0.348</v>
      </c>
      <c r="M6460" s="10" t="n">
        <v>0.17</v>
      </c>
      <c r="N6460" s="11" t="s">
        <v>103</v>
      </c>
      <c r="O6460" s="11" t="s">
        <v>103</v>
      </c>
      <c r="P6460" s="11" t="s">
        <v>103</v>
      </c>
      <c r="Q6460" s="11" t="s">
        <v>103</v>
      </c>
      <c r="R6460" s="4"/>
    </row>
    <row r="6461" customFormat="false" ht="15" hidden="false" customHeight="false" outlineLevel="0" collapsed="false">
      <c r="A6461" s="4" t="s">
        <v>9312</v>
      </c>
      <c r="B6461" s="4" t="n">
        <v>17</v>
      </c>
      <c r="C6461" s="4" t="s">
        <v>1444</v>
      </c>
      <c r="D6461" s="4" t="s">
        <v>38</v>
      </c>
      <c r="E6461" s="4" t="s">
        <v>3827</v>
      </c>
      <c r="F6461" s="4" t="s">
        <v>9298</v>
      </c>
      <c r="G6461" s="4"/>
      <c r="H6461" s="4"/>
      <c r="I6461" s="4" t="s">
        <v>9311</v>
      </c>
      <c r="J6461" s="4" t="s">
        <v>9299</v>
      </c>
      <c r="K6461" s="4" t="n">
        <v>60115</v>
      </c>
      <c r="L6461" s="10" t="n">
        <v>0.348</v>
      </c>
      <c r="M6461" s="10" t="n">
        <v>0.17</v>
      </c>
      <c r="N6461" s="11" t="s">
        <v>103</v>
      </c>
      <c r="O6461" s="11" t="s">
        <v>103</v>
      </c>
      <c r="P6461" s="11" t="s">
        <v>103</v>
      </c>
      <c r="Q6461" s="11" t="s">
        <v>103</v>
      </c>
      <c r="R6461" s="4"/>
    </row>
    <row r="6462" customFormat="false" ht="15" hidden="false" customHeight="false" outlineLevel="0" collapsed="false">
      <c r="A6462" s="4" t="s">
        <v>9313</v>
      </c>
      <c r="B6462" s="4" t="n">
        <v>17</v>
      </c>
      <c r="C6462" s="4" t="s">
        <v>1444</v>
      </c>
      <c r="D6462" s="4" t="s">
        <v>38</v>
      </c>
      <c r="E6462" s="4" t="s">
        <v>3827</v>
      </c>
      <c r="F6462" s="4" t="s">
        <v>9314</v>
      </c>
      <c r="G6462" s="4"/>
      <c r="H6462" s="4"/>
      <c r="I6462" s="4" t="s">
        <v>9315</v>
      </c>
      <c r="J6462" s="4" t="s">
        <v>9316</v>
      </c>
      <c r="K6462" s="4" t="n">
        <v>60112</v>
      </c>
      <c r="L6462" s="10" t="n">
        <v>0.348</v>
      </c>
      <c r="M6462" s="10" t="n">
        <v>0.17</v>
      </c>
      <c r="N6462" s="11" t="s">
        <v>103</v>
      </c>
      <c r="O6462" s="11" t="s">
        <v>103</v>
      </c>
      <c r="P6462" s="11" t="s">
        <v>103</v>
      </c>
      <c r="Q6462" s="11" t="s">
        <v>103</v>
      </c>
      <c r="R6462" s="4"/>
    </row>
    <row r="6463" customFormat="false" ht="15" hidden="false" customHeight="false" outlineLevel="0" collapsed="false">
      <c r="A6463" s="4" t="s">
        <v>9317</v>
      </c>
      <c r="B6463" s="4" t="n">
        <v>17</v>
      </c>
      <c r="C6463" s="4" t="s">
        <v>1444</v>
      </c>
      <c r="D6463" s="4" t="s">
        <v>38</v>
      </c>
      <c r="E6463" s="4" t="s">
        <v>3827</v>
      </c>
      <c r="F6463" s="4" t="s">
        <v>9314</v>
      </c>
      <c r="G6463" s="4"/>
      <c r="H6463" s="4"/>
      <c r="I6463" s="4" t="s">
        <v>9315</v>
      </c>
      <c r="J6463" s="4" t="s">
        <v>9316</v>
      </c>
      <c r="K6463" s="4" t="n">
        <v>60112</v>
      </c>
      <c r="L6463" s="10" t="n">
        <v>0.348</v>
      </c>
      <c r="M6463" s="10" t="n">
        <v>0.17</v>
      </c>
      <c r="N6463" s="11" t="s">
        <v>103</v>
      </c>
      <c r="O6463" s="11" t="s">
        <v>103</v>
      </c>
      <c r="P6463" s="11" t="s">
        <v>103</v>
      </c>
      <c r="Q6463" s="11" t="s">
        <v>103</v>
      </c>
      <c r="R6463" s="4"/>
    </row>
    <row r="6464" customFormat="false" ht="15" hidden="false" customHeight="false" outlineLevel="0" collapsed="false">
      <c r="A6464" s="4" t="s">
        <v>9318</v>
      </c>
      <c r="B6464" s="4" t="n">
        <v>17</v>
      </c>
      <c r="C6464" s="4" t="s">
        <v>1444</v>
      </c>
      <c r="D6464" s="4" t="s">
        <v>38</v>
      </c>
      <c r="E6464" s="4" t="s">
        <v>3827</v>
      </c>
      <c r="F6464" s="4" t="s">
        <v>9314</v>
      </c>
      <c r="G6464" s="4"/>
      <c r="H6464" s="4"/>
      <c r="I6464" s="4" t="s">
        <v>9315</v>
      </c>
      <c r="J6464" s="4" t="s">
        <v>9316</v>
      </c>
      <c r="K6464" s="4" t="n">
        <v>60112</v>
      </c>
      <c r="L6464" s="10" t="n">
        <v>0.348</v>
      </c>
      <c r="M6464" s="10" t="n">
        <v>0.17</v>
      </c>
      <c r="N6464" s="11" t="s">
        <v>103</v>
      </c>
      <c r="O6464" s="11" t="s">
        <v>103</v>
      </c>
      <c r="P6464" s="11" t="s">
        <v>103</v>
      </c>
      <c r="Q6464" s="11" t="s">
        <v>103</v>
      </c>
      <c r="R6464" s="4"/>
    </row>
    <row r="6465" customFormat="false" ht="15" hidden="false" customHeight="false" outlineLevel="0" collapsed="false">
      <c r="A6465" s="4" t="s">
        <v>9319</v>
      </c>
      <c r="B6465" s="4" t="n">
        <v>17</v>
      </c>
      <c r="C6465" s="4" t="s">
        <v>1444</v>
      </c>
      <c r="D6465" s="4" t="s">
        <v>38</v>
      </c>
      <c r="E6465" s="4" t="s">
        <v>3827</v>
      </c>
      <c r="F6465" s="4" t="s">
        <v>9314</v>
      </c>
      <c r="G6465" s="4"/>
      <c r="H6465" s="4"/>
      <c r="I6465" s="4" t="s">
        <v>9315</v>
      </c>
      <c r="J6465" s="4" t="s">
        <v>9316</v>
      </c>
      <c r="K6465" s="4" t="n">
        <v>60112</v>
      </c>
      <c r="L6465" s="10" t="n">
        <v>0.348</v>
      </c>
      <c r="M6465" s="10" t="n">
        <v>0.17</v>
      </c>
      <c r="N6465" s="11" t="s">
        <v>103</v>
      </c>
      <c r="O6465" s="11" t="s">
        <v>103</v>
      </c>
      <c r="P6465" s="11" t="s">
        <v>103</v>
      </c>
      <c r="Q6465" s="11" t="s">
        <v>103</v>
      </c>
      <c r="R6465" s="4"/>
    </row>
    <row r="6466" customFormat="false" ht="15" hidden="false" customHeight="false" outlineLevel="0" collapsed="false">
      <c r="A6466" s="4" t="s">
        <v>9320</v>
      </c>
      <c r="B6466" s="4" t="n">
        <v>17</v>
      </c>
      <c r="C6466" s="4" t="s">
        <v>1444</v>
      </c>
      <c r="D6466" s="4" t="s">
        <v>38</v>
      </c>
      <c r="E6466" s="4" t="s">
        <v>3827</v>
      </c>
      <c r="F6466" s="4" t="s">
        <v>9314</v>
      </c>
      <c r="G6466" s="4"/>
      <c r="H6466" s="4"/>
      <c r="I6466" s="4" t="s">
        <v>9321</v>
      </c>
      <c r="J6466" s="4" t="s">
        <v>9316</v>
      </c>
      <c r="K6466" s="4" t="n">
        <v>60112</v>
      </c>
      <c r="L6466" s="10" t="n">
        <v>0.348</v>
      </c>
      <c r="M6466" s="10" t="n">
        <v>0.17</v>
      </c>
      <c r="N6466" s="11" t="s">
        <v>103</v>
      </c>
      <c r="O6466" s="11" t="s">
        <v>103</v>
      </c>
      <c r="P6466" s="11" t="s">
        <v>103</v>
      </c>
      <c r="Q6466" s="11" t="s">
        <v>103</v>
      </c>
      <c r="R6466" s="4"/>
    </row>
    <row r="6467" customFormat="false" ht="15" hidden="false" customHeight="false" outlineLevel="0" collapsed="false">
      <c r="A6467" s="4" t="s">
        <v>9322</v>
      </c>
      <c r="B6467" s="4" t="n">
        <v>17</v>
      </c>
      <c r="C6467" s="4" t="s">
        <v>1444</v>
      </c>
      <c r="D6467" s="4" t="s">
        <v>38</v>
      </c>
      <c r="E6467" s="4" t="s">
        <v>3827</v>
      </c>
      <c r="F6467" s="4" t="s">
        <v>9314</v>
      </c>
      <c r="G6467" s="4"/>
      <c r="H6467" s="4"/>
      <c r="I6467" s="4" t="s">
        <v>9321</v>
      </c>
      <c r="J6467" s="4" t="s">
        <v>9316</v>
      </c>
      <c r="K6467" s="4" t="n">
        <v>60112</v>
      </c>
      <c r="L6467" s="10" t="n">
        <v>0.348</v>
      </c>
      <c r="M6467" s="10" t="n">
        <v>0.17</v>
      </c>
      <c r="N6467" s="11" t="s">
        <v>103</v>
      </c>
      <c r="O6467" s="11" t="s">
        <v>103</v>
      </c>
      <c r="P6467" s="11" t="s">
        <v>103</v>
      </c>
      <c r="Q6467" s="11" t="s">
        <v>103</v>
      </c>
      <c r="R6467" s="4"/>
    </row>
    <row r="6468" customFormat="false" ht="15" hidden="false" customHeight="false" outlineLevel="0" collapsed="false">
      <c r="A6468" s="4" t="s">
        <v>9323</v>
      </c>
      <c r="B6468" s="4" t="n">
        <v>17</v>
      </c>
      <c r="C6468" s="4" t="s">
        <v>1444</v>
      </c>
      <c r="D6468" s="4" t="s">
        <v>38</v>
      </c>
      <c r="E6468" s="4" t="s">
        <v>3827</v>
      </c>
      <c r="F6468" s="4" t="s">
        <v>9314</v>
      </c>
      <c r="G6468" s="4"/>
      <c r="H6468" s="4"/>
      <c r="I6468" s="4" t="s">
        <v>9324</v>
      </c>
      <c r="J6468" s="4" t="s">
        <v>9316</v>
      </c>
      <c r="K6468" s="4" t="n">
        <v>60112</v>
      </c>
      <c r="L6468" s="10" t="n">
        <v>0.348</v>
      </c>
      <c r="M6468" s="10" t="n">
        <v>0.17</v>
      </c>
      <c r="N6468" s="11" t="s">
        <v>103</v>
      </c>
      <c r="O6468" s="11" t="s">
        <v>103</v>
      </c>
      <c r="P6468" s="11" t="s">
        <v>103</v>
      </c>
      <c r="Q6468" s="11" t="s">
        <v>103</v>
      </c>
      <c r="R6468" s="4"/>
    </row>
    <row r="6469" customFormat="false" ht="15" hidden="false" customHeight="false" outlineLevel="0" collapsed="false">
      <c r="A6469" s="4" t="s">
        <v>9325</v>
      </c>
      <c r="B6469" s="4" t="n">
        <v>17</v>
      </c>
      <c r="C6469" s="4" t="s">
        <v>1444</v>
      </c>
      <c r="D6469" s="4" t="s">
        <v>38</v>
      </c>
      <c r="E6469" s="4" t="s">
        <v>3827</v>
      </c>
      <c r="F6469" s="4" t="s">
        <v>9314</v>
      </c>
      <c r="G6469" s="4"/>
      <c r="H6469" s="4"/>
      <c r="I6469" s="4" t="s">
        <v>9324</v>
      </c>
      <c r="J6469" s="4" t="s">
        <v>9316</v>
      </c>
      <c r="K6469" s="4" t="n">
        <v>60112</v>
      </c>
      <c r="L6469" s="10" t="n">
        <v>0.348</v>
      </c>
      <c r="M6469" s="10" t="n">
        <v>0.17</v>
      </c>
      <c r="N6469" s="11" t="s">
        <v>103</v>
      </c>
      <c r="O6469" s="11" t="s">
        <v>103</v>
      </c>
      <c r="P6469" s="11" t="s">
        <v>103</v>
      </c>
      <c r="Q6469" s="11" t="s">
        <v>103</v>
      </c>
      <c r="R6469" s="4"/>
    </row>
    <row r="6470" customFormat="false" ht="15" hidden="false" customHeight="false" outlineLevel="0" collapsed="false">
      <c r="A6470" s="4" t="s">
        <v>9326</v>
      </c>
      <c r="B6470" s="4" t="n">
        <v>17</v>
      </c>
      <c r="C6470" s="4" t="s">
        <v>1444</v>
      </c>
      <c r="D6470" s="4" t="s">
        <v>38</v>
      </c>
      <c r="E6470" s="4" t="s">
        <v>3827</v>
      </c>
      <c r="F6470" s="4" t="s">
        <v>9314</v>
      </c>
      <c r="G6470" s="4"/>
      <c r="H6470" s="4"/>
      <c r="I6470" s="4" t="s">
        <v>9327</v>
      </c>
      <c r="J6470" s="4" t="s">
        <v>9316</v>
      </c>
      <c r="K6470" s="4" t="n">
        <v>60112</v>
      </c>
      <c r="L6470" s="10" t="n">
        <v>0.348</v>
      </c>
      <c r="M6470" s="10" t="n">
        <v>0.17</v>
      </c>
      <c r="N6470" s="11" t="s">
        <v>103</v>
      </c>
      <c r="O6470" s="11" t="s">
        <v>103</v>
      </c>
      <c r="P6470" s="11" t="s">
        <v>103</v>
      </c>
      <c r="Q6470" s="11" t="s">
        <v>103</v>
      </c>
      <c r="R6470" s="4"/>
    </row>
    <row r="6471" customFormat="false" ht="15" hidden="false" customHeight="false" outlineLevel="0" collapsed="false">
      <c r="A6471" s="4" t="s">
        <v>9328</v>
      </c>
      <c r="B6471" s="4" t="n">
        <v>17</v>
      </c>
      <c r="C6471" s="4" t="s">
        <v>1444</v>
      </c>
      <c r="D6471" s="4" t="s">
        <v>38</v>
      </c>
      <c r="E6471" s="4" t="s">
        <v>3827</v>
      </c>
      <c r="F6471" s="4" t="s">
        <v>9314</v>
      </c>
      <c r="G6471" s="4"/>
      <c r="H6471" s="4"/>
      <c r="I6471" s="4" t="s">
        <v>9327</v>
      </c>
      <c r="J6471" s="4" t="s">
        <v>9316</v>
      </c>
      <c r="K6471" s="4" t="n">
        <v>60112</v>
      </c>
      <c r="L6471" s="10" t="n">
        <v>0.348</v>
      </c>
      <c r="M6471" s="10" t="n">
        <v>0.17</v>
      </c>
      <c r="N6471" s="11" t="s">
        <v>103</v>
      </c>
      <c r="O6471" s="11" t="s">
        <v>103</v>
      </c>
      <c r="P6471" s="11" t="s">
        <v>103</v>
      </c>
      <c r="Q6471" s="11" t="s">
        <v>103</v>
      </c>
      <c r="R6471" s="4"/>
    </row>
    <row r="6472" customFormat="false" ht="15" hidden="false" customHeight="false" outlineLevel="0" collapsed="false">
      <c r="A6472" s="4" t="s">
        <v>9329</v>
      </c>
      <c r="B6472" s="4" t="n">
        <v>17</v>
      </c>
      <c r="C6472" s="4" t="s">
        <v>1444</v>
      </c>
      <c r="D6472" s="4" t="s">
        <v>38</v>
      </c>
      <c r="E6472" s="4" t="s">
        <v>3827</v>
      </c>
      <c r="F6472" s="4" t="s">
        <v>9314</v>
      </c>
      <c r="G6472" s="4"/>
      <c r="H6472" s="4"/>
      <c r="I6472" s="4" t="s">
        <v>9330</v>
      </c>
      <c r="J6472" s="4" t="s">
        <v>9316</v>
      </c>
      <c r="K6472" s="4" t="n">
        <v>60115</v>
      </c>
      <c r="L6472" s="10" t="n">
        <v>0.348</v>
      </c>
      <c r="M6472" s="10" t="n">
        <v>0.17</v>
      </c>
      <c r="N6472" s="11" t="s">
        <v>103</v>
      </c>
      <c r="O6472" s="11" t="s">
        <v>103</v>
      </c>
      <c r="P6472" s="11" t="s">
        <v>103</v>
      </c>
      <c r="Q6472" s="11" t="s">
        <v>103</v>
      </c>
      <c r="R6472" s="4"/>
    </row>
    <row r="6473" customFormat="false" ht="15" hidden="false" customHeight="false" outlineLevel="0" collapsed="false">
      <c r="A6473" s="4" t="s">
        <v>9331</v>
      </c>
      <c r="B6473" s="4" t="n">
        <v>17</v>
      </c>
      <c r="C6473" s="4" t="s">
        <v>1444</v>
      </c>
      <c r="D6473" s="4" t="s">
        <v>38</v>
      </c>
      <c r="E6473" s="4" t="s">
        <v>3827</v>
      </c>
      <c r="F6473" s="4" t="s">
        <v>9314</v>
      </c>
      <c r="G6473" s="4"/>
      <c r="H6473" s="4"/>
      <c r="I6473" s="4" t="s">
        <v>9330</v>
      </c>
      <c r="J6473" s="4" t="s">
        <v>9316</v>
      </c>
      <c r="K6473" s="4" t="n">
        <v>60115</v>
      </c>
      <c r="L6473" s="10" t="n">
        <v>0.348</v>
      </c>
      <c r="M6473" s="10" t="n">
        <v>0.17</v>
      </c>
      <c r="N6473" s="11" t="s">
        <v>103</v>
      </c>
      <c r="O6473" s="11" t="s">
        <v>103</v>
      </c>
      <c r="P6473" s="11" t="s">
        <v>103</v>
      </c>
      <c r="Q6473" s="11" t="s">
        <v>103</v>
      </c>
      <c r="R6473" s="4"/>
    </row>
    <row r="6474" customFormat="false" ht="15" hidden="false" customHeight="false" outlineLevel="0" collapsed="false">
      <c r="A6474" s="4" t="s">
        <v>9332</v>
      </c>
      <c r="B6474" s="4" t="n">
        <v>17</v>
      </c>
      <c r="C6474" s="4" t="s">
        <v>1444</v>
      </c>
      <c r="D6474" s="4" t="s">
        <v>38</v>
      </c>
      <c r="E6474" s="4" t="s">
        <v>3827</v>
      </c>
      <c r="F6474" s="4" t="s">
        <v>9333</v>
      </c>
      <c r="G6474" s="4"/>
      <c r="H6474" s="4" t="s">
        <v>7450</v>
      </c>
      <c r="I6474" s="4"/>
      <c r="J6474" s="4"/>
      <c r="K6474" s="4"/>
      <c r="L6474" s="10" t="n">
        <v>0.348</v>
      </c>
      <c r="M6474" s="10" t="n">
        <v>0.17</v>
      </c>
      <c r="N6474" s="11" t="s">
        <v>103</v>
      </c>
      <c r="O6474" s="11" t="s">
        <v>103</v>
      </c>
      <c r="P6474" s="11" t="s">
        <v>103</v>
      </c>
      <c r="Q6474" s="11" t="s">
        <v>103</v>
      </c>
      <c r="R6474" s="4"/>
    </row>
    <row r="6475" customFormat="false" ht="15" hidden="false" customHeight="false" outlineLevel="0" collapsed="false">
      <c r="A6475" s="4" t="s">
        <v>9334</v>
      </c>
      <c r="B6475" s="4" t="n">
        <v>17</v>
      </c>
      <c r="C6475" s="4" t="s">
        <v>1444</v>
      </c>
      <c r="D6475" s="4" t="s">
        <v>38</v>
      </c>
      <c r="E6475" s="4" t="s">
        <v>3827</v>
      </c>
      <c r="F6475" s="4" t="s">
        <v>9335</v>
      </c>
      <c r="G6475" s="4"/>
      <c r="H6475" s="4" t="s">
        <v>7450</v>
      </c>
      <c r="I6475" s="4"/>
      <c r="J6475" s="4"/>
      <c r="K6475" s="4"/>
      <c r="L6475" s="10" t="n">
        <v>0.348</v>
      </c>
      <c r="M6475" s="10" t="n">
        <v>0.17</v>
      </c>
      <c r="N6475" s="11" t="s">
        <v>103</v>
      </c>
      <c r="O6475" s="11" t="s">
        <v>103</v>
      </c>
      <c r="P6475" s="11" t="s">
        <v>103</v>
      </c>
      <c r="Q6475" s="11" t="s">
        <v>103</v>
      </c>
      <c r="R6475" s="4"/>
    </row>
    <row r="6476" customFormat="false" ht="15" hidden="false" customHeight="false" outlineLevel="0" collapsed="false">
      <c r="A6476" s="4" t="s">
        <v>9336</v>
      </c>
      <c r="B6476" s="4" t="n">
        <v>17</v>
      </c>
      <c r="C6476" s="4" t="s">
        <v>1444</v>
      </c>
      <c r="D6476" s="4" t="s">
        <v>38</v>
      </c>
      <c r="E6476" s="4" t="s">
        <v>3827</v>
      </c>
      <c r="F6476" s="4" t="s">
        <v>9337</v>
      </c>
      <c r="G6476" s="4"/>
      <c r="H6476" s="4" t="s">
        <v>8296</v>
      </c>
      <c r="I6476" s="4"/>
      <c r="J6476" s="4"/>
      <c r="K6476" s="4"/>
      <c r="L6476" s="10" t="n">
        <v>0.348</v>
      </c>
      <c r="M6476" s="10" t="n">
        <v>0.17</v>
      </c>
      <c r="N6476" s="11" t="s">
        <v>103</v>
      </c>
      <c r="O6476" s="11" t="s">
        <v>103</v>
      </c>
      <c r="P6476" s="11" t="s">
        <v>103</v>
      </c>
      <c r="Q6476" s="11" t="s">
        <v>103</v>
      </c>
      <c r="R6476" s="4"/>
    </row>
    <row r="6477" customFormat="false" ht="15" hidden="false" customHeight="false" outlineLevel="0" collapsed="false">
      <c r="A6477" s="4" t="s">
        <v>9338</v>
      </c>
      <c r="B6477" s="4" t="n">
        <v>17</v>
      </c>
      <c r="C6477" s="4" t="s">
        <v>1444</v>
      </c>
      <c r="D6477" s="4" t="s">
        <v>38</v>
      </c>
      <c r="E6477" s="4" t="s">
        <v>3827</v>
      </c>
      <c r="F6477" s="4" t="s">
        <v>9339</v>
      </c>
      <c r="G6477" s="4"/>
      <c r="H6477" s="4"/>
      <c r="I6477" s="4" t="s">
        <v>9340</v>
      </c>
      <c r="J6477" s="4" t="s">
        <v>9341</v>
      </c>
      <c r="K6477" s="4" t="n">
        <v>250112</v>
      </c>
      <c r="L6477" s="10" t="n">
        <v>0.348</v>
      </c>
      <c r="M6477" s="10" t="n">
        <v>0.17</v>
      </c>
      <c r="N6477" s="11" t="s">
        <v>103</v>
      </c>
      <c r="O6477" s="11" t="s">
        <v>103</v>
      </c>
      <c r="P6477" s="11" t="s">
        <v>103</v>
      </c>
      <c r="Q6477" s="11" t="s">
        <v>103</v>
      </c>
      <c r="R6477" s="4"/>
    </row>
    <row r="6478" customFormat="false" ht="15" hidden="false" customHeight="false" outlineLevel="0" collapsed="false">
      <c r="A6478" s="4" t="s">
        <v>9342</v>
      </c>
      <c r="B6478" s="4" t="n">
        <v>17</v>
      </c>
      <c r="C6478" s="4" t="s">
        <v>1444</v>
      </c>
      <c r="D6478" s="4" t="s">
        <v>38</v>
      </c>
      <c r="E6478" s="4" t="s">
        <v>3827</v>
      </c>
      <c r="F6478" s="4" t="s">
        <v>9339</v>
      </c>
      <c r="G6478" s="4"/>
      <c r="H6478" s="4"/>
      <c r="I6478" s="4" t="s">
        <v>9340</v>
      </c>
      <c r="J6478" s="4" t="s">
        <v>9341</v>
      </c>
      <c r="K6478" s="4" t="n">
        <v>250112</v>
      </c>
      <c r="L6478" s="10" t="n">
        <v>0.348</v>
      </c>
      <c r="M6478" s="10" t="n">
        <v>0.17</v>
      </c>
      <c r="N6478" s="11" t="s">
        <v>103</v>
      </c>
      <c r="O6478" s="11" t="s">
        <v>103</v>
      </c>
      <c r="P6478" s="11" t="s">
        <v>103</v>
      </c>
      <c r="Q6478" s="11" t="s">
        <v>103</v>
      </c>
      <c r="R6478" s="4"/>
    </row>
    <row r="6479" customFormat="false" ht="15" hidden="false" customHeight="false" outlineLevel="0" collapsed="false">
      <c r="A6479" s="4" t="s">
        <v>9343</v>
      </c>
      <c r="B6479" s="4" t="n">
        <v>17</v>
      </c>
      <c r="C6479" s="4" t="s">
        <v>1444</v>
      </c>
      <c r="D6479" s="4" t="s">
        <v>38</v>
      </c>
      <c r="E6479" s="4" t="s">
        <v>3827</v>
      </c>
      <c r="F6479" s="4" t="s">
        <v>9339</v>
      </c>
      <c r="G6479" s="4"/>
      <c r="H6479" s="4"/>
      <c r="I6479" s="4" t="s">
        <v>9344</v>
      </c>
      <c r="J6479" s="4" t="s">
        <v>9341</v>
      </c>
      <c r="K6479" s="4" t="n">
        <v>250112</v>
      </c>
      <c r="L6479" s="10" t="n">
        <v>0.348</v>
      </c>
      <c r="M6479" s="10" t="n">
        <v>0.17</v>
      </c>
      <c r="N6479" s="11" t="s">
        <v>103</v>
      </c>
      <c r="O6479" s="11" t="s">
        <v>103</v>
      </c>
      <c r="P6479" s="11" t="s">
        <v>103</v>
      </c>
      <c r="Q6479" s="11" t="s">
        <v>103</v>
      </c>
      <c r="R6479" s="4"/>
    </row>
    <row r="6480" customFormat="false" ht="15" hidden="false" customHeight="false" outlineLevel="0" collapsed="false">
      <c r="A6480" s="4" t="s">
        <v>9345</v>
      </c>
      <c r="B6480" s="4" t="n">
        <v>17</v>
      </c>
      <c r="C6480" s="4" t="s">
        <v>1444</v>
      </c>
      <c r="D6480" s="4" t="s">
        <v>38</v>
      </c>
      <c r="E6480" s="4" t="s">
        <v>3827</v>
      </c>
      <c r="F6480" s="4" t="s">
        <v>9339</v>
      </c>
      <c r="G6480" s="4"/>
      <c r="H6480" s="4"/>
      <c r="I6480" s="4" t="s">
        <v>9344</v>
      </c>
      <c r="J6480" s="4" t="s">
        <v>9341</v>
      </c>
      <c r="K6480" s="4" t="n">
        <v>250112</v>
      </c>
      <c r="L6480" s="10" t="n">
        <v>0.348</v>
      </c>
      <c r="M6480" s="10" t="n">
        <v>0.17</v>
      </c>
      <c r="N6480" s="11" t="s">
        <v>103</v>
      </c>
      <c r="O6480" s="11" t="s">
        <v>103</v>
      </c>
      <c r="P6480" s="11" t="s">
        <v>103</v>
      </c>
      <c r="Q6480" s="11" t="s">
        <v>103</v>
      </c>
      <c r="R6480" s="4"/>
    </row>
    <row r="6481" customFormat="false" ht="15" hidden="false" customHeight="false" outlineLevel="0" collapsed="false">
      <c r="A6481" s="4" t="s">
        <v>9346</v>
      </c>
      <c r="B6481" s="4" t="n">
        <v>17</v>
      </c>
      <c r="C6481" s="4" t="s">
        <v>1444</v>
      </c>
      <c r="D6481" s="4" t="s">
        <v>38</v>
      </c>
      <c r="E6481" s="4" t="s">
        <v>3827</v>
      </c>
      <c r="F6481" s="4" t="s">
        <v>9339</v>
      </c>
      <c r="G6481" s="4"/>
      <c r="H6481" s="4"/>
      <c r="I6481" s="4" t="s">
        <v>9347</v>
      </c>
      <c r="J6481" s="4" t="s">
        <v>9341</v>
      </c>
      <c r="K6481" s="4" t="n">
        <v>250112</v>
      </c>
      <c r="L6481" s="10" t="n">
        <v>0.348</v>
      </c>
      <c r="M6481" s="10" t="n">
        <v>0.17</v>
      </c>
      <c r="N6481" s="11" t="s">
        <v>103</v>
      </c>
      <c r="O6481" s="11" t="s">
        <v>103</v>
      </c>
      <c r="P6481" s="11" t="s">
        <v>103</v>
      </c>
      <c r="Q6481" s="11" t="s">
        <v>103</v>
      </c>
      <c r="R6481" s="4"/>
    </row>
    <row r="6482" customFormat="false" ht="15" hidden="false" customHeight="false" outlineLevel="0" collapsed="false">
      <c r="A6482" s="4" t="s">
        <v>9348</v>
      </c>
      <c r="B6482" s="4" t="n">
        <v>17</v>
      </c>
      <c r="C6482" s="4" t="s">
        <v>1444</v>
      </c>
      <c r="D6482" s="4" t="s">
        <v>38</v>
      </c>
      <c r="E6482" s="4" t="s">
        <v>3827</v>
      </c>
      <c r="F6482" s="4" t="s">
        <v>9339</v>
      </c>
      <c r="G6482" s="4"/>
      <c r="H6482" s="4"/>
      <c r="I6482" s="4" t="s">
        <v>6492</v>
      </c>
      <c r="J6482" s="4" t="s">
        <v>9341</v>
      </c>
      <c r="K6482" s="4" t="n">
        <v>250111</v>
      </c>
      <c r="L6482" s="10" t="n">
        <v>0.348</v>
      </c>
      <c r="M6482" s="10" t="n">
        <v>0.17</v>
      </c>
      <c r="N6482" s="11" t="s">
        <v>103</v>
      </c>
      <c r="O6482" s="11" t="s">
        <v>103</v>
      </c>
      <c r="P6482" s="11" t="s">
        <v>103</v>
      </c>
      <c r="Q6482" s="11" t="s">
        <v>103</v>
      </c>
      <c r="R6482" s="4"/>
    </row>
    <row r="6483" customFormat="false" ht="15" hidden="false" customHeight="false" outlineLevel="0" collapsed="false">
      <c r="A6483" s="4" t="s">
        <v>9349</v>
      </c>
      <c r="B6483" s="4" t="n">
        <v>17</v>
      </c>
      <c r="C6483" s="4" t="s">
        <v>1444</v>
      </c>
      <c r="D6483" s="4" t="s">
        <v>38</v>
      </c>
      <c r="E6483" s="4" t="s">
        <v>3827</v>
      </c>
      <c r="F6483" s="4" t="s">
        <v>9339</v>
      </c>
      <c r="G6483" s="4"/>
      <c r="H6483" s="4"/>
      <c r="I6483" s="4" t="s">
        <v>6492</v>
      </c>
      <c r="J6483" s="4" t="s">
        <v>9341</v>
      </c>
      <c r="K6483" s="4" t="n">
        <v>250111</v>
      </c>
      <c r="L6483" s="10" t="n">
        <v>0.348</v>
      </c>
      <c r="M6483" s="10" t="n">
        <v>0.17</v>
      </c>
      <c r="N6483" s="11" t="s">
        <v>103</v>
      </c>
      <c r="O6483" s="11" t="s">
        <v>103</v>
      </c>
      <c r="P6483" s="11" t="s">
        <v>103</v>
      </c>
      <c r="Q6483" s="11" t="s">
        <v>103</v>
      </c>
      <c r="R6483" s="4"/>
    </row>
    <row r="6484" customFormat="false" ht="15" hidden="false" customHeight="false" outlineLevel="0" collapsed="false">
      <c r="A6484" s="4" t="s">
        <v>9350</v>
      </c>
      <c r="B6484" s="4" t="n">
        <v>17</v>
      </c>
      <c r="C6484" s="4" t="s">
        <v>1444</v>
      </c>
      <c r="D6484" s="4" t="s">
        <v>38</v>
      </c>
      <c r="E6484" s="4" t="s">
        <v>3827</v>
      </c>
      <c r="F6484" s="4" t="s">
        <v>9339</v>
      </c>
      <c r="G6484" s="4"/>
      <c r="H6484" s="4"/>
      <c r="I6484" s="4" t="s">
        <v>6492</v>
      </c>
      <c r="J6484" s="4" t="s">
        <v>9341</v>
      </c>
      <c r="K6484" s="4" t="n">
        <v>250111</v>
      </c>
      <c r="L6484" s="10" t="n">
        <v>0.348</v>
      </c>
      <c r="M6484" s="10" t="n">
        <v>0.17</v>
      </c>
      <c r="N6484" s="11" t="s">
        <v>103</v>
      </c>
      <c r="O6484" s="11" t="s">
        <v>103</v>
      </c>
      <c r="P6484" s="11" t="s">
        <v>103</v>
      </c>
      <c r="Q6484" s="11" t="s">
        <v>103</v>
      </c>
      <c r="R6484" s="4"/>
    </row>
    <row r="6485" customFormat="false" ht="15" hidden="false" customHeight="false" outlineLevel="0" collapsed="false">
      <c r="A6485" s="4" t="s">
        <v>9351</v>
      </c>
      <c r="B6485" s="4" t="n">
        <v>17</v>
      </c>
      <c r="C6485" s="4" t="s">
        <v>1444</v>
      </c>
      <c r="D6485" s="4" t="s">
        <v>38</v>
      </c>
      <c r="E6485" s="4" t="s">
        <v>3827</v>
      </c>
      <c r="F6485" s="4" t="s">
        <v>9339</v>
      </c>
      <c r="G6485" s="4"/>
      <c r="H6485" s="4"/>
      <c r="I6485" s="4" t="s">
        <v>6492</v>
      </c>
      <c r="J6485" s="4" t="s">
        <v>9341</v>
      </c>
      <c r="K6485" s="4" t="n">
        <v>250111</v>
      </c>
      <c r="L6485" s="10" t="n">
        <v>0.348</v>
      </c>
      <c r="M6485" s="10" t="n">
        <v>0.17</v>
      </c>
      <c r="N6485" s="11" t="s">
        <v>103</v>
      </c>
      <c r="O6485" s="11" t="s">
        <v>103</v>
      </c>
      <c r="P6485" s="11" t="s">
        <v>103</v>
      </c>
      <c r="Q6485" s="11" t="s">
        <v>103</v>
      </c>
      <c r="R6485" s="4"/>
    </row>
    <row r="6486" customFormat="false" ht="15" hidden="false" customHeight="false" outlineLevel="0" collapsed="false">
      <c r="A6486" s="4" t="s">
        <v>9352</v>
      </c>
      <c r="B6486" s="4" t="n">
        <v>17</v>
      </c>
      <c r="C6486" s="4" t="s">
        <v>1444</v>
      </c>
      <c r="D6486" s="4" t="s">
        <v>38</v>
      </c>
      <c r="E6486" s="4" t="s">
        <v>3827</v>
      </c>
      <c r="F6486" s="4" t="s">
        <v>9339</v>
      </c>
      <c r="G6486" s="4"/>
      <c r="H6486" s="4"/>
      <c r="I6486" s="4" t="s">
        <v>6492</v>
      </c>
      <c r="J6486" s="4" t="s">
        <v>9341</v>
      </c>
      <c r="K6486" s="4" t="n">
        <v>250111</v>
      </c>
      <c r="L6486" s="10" t="n">
        <v>0.348</v>
      </c>
      <c r="M6486" s="10" t="n">
        <v>0.17</v>
      </c>
      <c r="N6486" s="11" t="s">
        <v>103</v>
      </c>
      <c r="O6486" s="11" t="s">
        <v>103</v>
      </c>
      <c r="P6486" s="11" t="s">
        <v>103</v>
      </c>
      <c r="Q6486" s="11" t="s">
        <v>103</v>
      </c>
      <c r="R6486" s="4"/>
    </row>
    <row r="6487" customFormat="false" ht="15" hidden="false" customHeight="false" outlineLevel="0" collapsed="false">
      <c r="A6487" s="4" t="s">
        <v>9353</v>
      </c>
      <c r="B6487" s="4" t="n">
        <v>17</v>
      </c>
      <c r="C6487" s="4" t="s">
        <v>1444</v>
      </c>
      <c r="D6487" s="4" t="s">
        <v>38</v>
      </c>
      <c r="E6487" s="4" t="s">
        <v>3827</v>
      </c>
      <c r="F6487" s="4" t="s">
        <v>9339</v>
      </c>
      <c r="G6487" s="4"/>
      <c r="H6487" s="4"/>
      <c r="I6487" s="4" t="s">
        <v>6492</v>
      </c>
      <c r="J6487" s="4" t="s">
        <v>9341</v>
      </c>
      <c r="K6487" s="4" t="n">
        <v>250111</v>
      </c>
      <c r="L6487" s="10" t="n">
        <v>0.348</v>
      </c>
      <c r="M6487" s="10" t="n">
        <v>0.17</v>
      </c>
      <c r="N6487" s="11" t="s">
        <v>103</v>
      </c>
      <c r="O6487" s="11" t="s">
        <v>103</v>
      </c>
      <c r="P6487" s="11" t="s">
        <v>103</v>
      </c>
      <c r="Q6487" s="11" t="s">
        <v>103</v>
      </c>
      <c r="R6487" s="4"/>
    </row>
    <row r="6488" customFormat="false" ht="15" hidden="false" customHeight="false" outlineLevel="0" collapsed="false">
      <c r="A6488" s="4" t="s">
        <v>9354</v>
      </c>
      <c r="B6488" s="4" t="n">
        <v>17</v>
      </c>
      <c r="C6488" s="4" t="s">
        <v>1444</v>
      </c>
      <c r="D6488" s="4" t="s">
        <v>38</v>
      </c>
      <c r="E6488" s="4" t="s">
        <v>3827</v>
      </c>
      <c r="F6488" s="4" t="s">
        <v>9339</v>
      </c>
      <c r="G6488" s="4"/>
      <c r="H6488" s="4"/>
      <c r="I6488" s="4" t="s">
        <v>9355</v>
      </c>
      <c r="J6488" s="4" t="s">
        <v>9341</v>
      </c>
      <c r="K6488" s="4" t="n">
        <v>250111</v>
      </c>
      <c r="L6488" s="10" t="n">
        <v>0.348</v>
      </c>
      <c r="M6488" s="10" t="n">
        <v>0.17</v>
      </c>
      <c r="N6488" s="11" t="s">
        <v>103</v>
      </c>
      <c r="O6488" s="11" t="s">
        <v>103</v>
      </c>
      <c r="P6488" s="11" t="s">
        <v>103</v>
      </c>
      <c r="Q6488" s="11" t="s">
        <v>103</v>
      </c>
      <c r="R6488" s="4"/>
    </row>
    <row r="6489" customFormat="false" ht="15" hidden="false" customHeight="false" outlineLevel="0" collapsed="false">
      <c r="A6489" s="4" t="s">
        <v>9356</v>
      </c>
      <c r="B6489" s="4" t="n">
        <v>17</v>
      </c>
      <c r="C6489" s="4" t="s">
        <v>1444</v>
      </c>
      <c r="D6489" s="4" t="s">
        <v>38</v>
      </c>
      <c r="E6489" s="4" t="s">
        <v>3827</v>
      </c>
      <c r="F6489" s="4" t="s">
        <v>9339</v>
      </c>
      <c r="G6489" s="4"/>
      <c r="H6489" s="4"/>
      <c r="I6489" s="4" t="s">
        <v>9355</v>
      </c>
      <c r="J6489" s="4" t="s">
        <v>9341</v>
      </c>
      <c r="K6489" s="4" t="n">
        <v>250111</v>
      </c>
      <c r="L6489" s="10" t="n">
        <v>0.348</v>
      </c>
      <c r="M6489" s="10" t="n">
        <v>0.17</v>
      </c>
      <c r="N6489" s="11" t="s">
        <v>103</v>
      </c>
      <c r="O6489" s="11" t="s">
        <v>103</v>
      </c>
      <c r="P6489" s="11" t="s">
        <v>103</v>
      </c>
      <c r="Q6489" s="11" t="s">
        <v>103</v>
      </c>
      <c r="R6489" s="4"/>
    </row>
    <row r="6490" customFormat="false" ht="15" hidden="false" customHeight="false" outlineLevel="0" collapsed="false">
      <c r="A6490" s="4" t="s">
        <v>9357</v>
      </c>
      <c r="B6490" s="4" t="n">
        <v>17</v>
      </c>
      <c r="C6490" s="4" t="s">
        <v>1444</v>
      </c>
      <c r="D6490" s="4" t="s">
        <v>38</v>
      </c>
      <c r="E6490" s="4" t="s">
        <v>3827</v>
      </c>
      <c r="F6490" s="4" t="s">
        <v>9339</v>
      </c>
      <c r="G6490" s="4"/>
      <c r="H6490" s="4"/>
      <c r="I6490" s="4" t="s">
        <v>6492</v>
      </c>
      <c r="J6490" s="4" t="s">
        <v>9341</v>
      </c>
      <c r="K6490" s="4" t="n">
        <v>250111</v>
      </c>
      <c r="L6490" s="10" t="n">
        <v>0.348</v>
      </c>
      <c r="M6490" s="10" t="n">
        <v>0.17</v>
      </c>
      <c r="N6490" s="11" t="s">
        <v>103</v>
      </c>
      <c r="O6490" s="11" t="s">
        <v>103</v>
      </c>
      <c r="P6490" s="11" t="s">
        <v>103</v>
      </c>
      <c r="Q6490" s="11" t="s">
        <v>103</v>
      </c>
      <c r="R6490" s="4"/>
    </row>
    <row r="6491" customFormat="false" ht="15" hidden="false" customHeight="false" outlineLevel="0" collapsed="false">
      <c r="A6491" s="4" t="s">
        <v>9358</v>
      </c>
      <c r="B6491" s="4" t="n">
        <v>17</v>
      </c>
      <c r="C6491" s="4" t="s">
        <v>1444</v>
      </c>
      <c r="D6491" s="4" t="s">
        <v>38</v>
      </c>
      <c r="E6491" s="4" t="s">
        <v>3827</v>
      </c>
      <c r="F6491" s="4" t="s">
        <v>9339</v>
      </c>
      <c r="G6491" s="4"/>
      <c r="H6491" s="4"/>
      <c r="I6491" s="4" t="s">
        <v>6492</v>
      </c>
      <c r="J6491" s="4" t="s">
        <v>9341</v>
      </c>
      <c r="K6491" s="4" t="n">
        <v>250111</v>
      </c>
      <c r="L6491" s="10" t="n">
        <v>0.348</v>
      </c>
      <c r="M6491" s="10" t="n">
        <v>0.17</v>
      </c>
      <c r="N6491" s="11" t="s">
        <v>103</v>
      </c>
      <c r="O6491" s="11" t="s">
        <v>103</v>
      </c>
      <c r="P6491" s="11" t="s">
        <v>103</v>
      </c>
      <c r="Q6491" s="11" t="s">
        <v>103</v>
      </c>
      <c r="R6491" s="4"/>
    </row>
    <row r="6492" customFormat="false" ht="15" hidden="false" customHeight="false" outlineLevel="0" collapsed="false">
      <c r="A6492" s="4" t="s">
        <v>9359</v>
      </c>
      <c r="B6492" s="4" t="n">
        <v>17</v>
      </c>
      <c r="C6492" s="4" t="s">
        <v>1444</v>
      </c>
      <c r="D6492" s="4" t="s">
        <v>38</v>
      </c>
      <c r="E6492" s="4" t="s">
        <v>3827</v>
      </c>
      <c r="F6492" s="4" t="s">
        <v>9339</v>
      </c>
      <c r="G6492" s="4"/>
      <c r="H6492" s="4"/>
      <c r="I6492" s="4" t="s">
        <v>6492</v>
      </c>
      <c r="J6492" s="4" t="s">
        <v>9341</v>
      </c>
      <c r="K6492" s="4" t="n">
        <v>250111</v>
      </c>
      <c r="L6492" s="10" t="n">
        <v>0.348</v>
      </c>
      <c r="M6492" s="10" t="n">
        <v>0.17</v>
      </c>
      <c r="N6492" s="11" t="s">
        <v>103</v>
      </c>
      <c r="O6492" s="11" t="s">
        <v>103</v>
      </c>
      <c r="P6492" s="11" t="s">
        <v>103</v>
      </c>
      <c r="Q6492" s="11" t="s">
        <v>103</v>
      </c>
      <c r="R6492" s="4"/>
    </row>
    <row r="6493" customFormat="false" ht="15" hidden="false" customHeight="false" outlineLevel="0" collapsed="false">
      <c r="A6493" s="4" t="s">
        <v>9360</v>
      </c>
      <c r="B6493" s="4" t="n">
        <v>17</v>
      </c>
      <c r="C6493" s="4" t="s">
        <v>1444</v>
      </c>
      <c r="D6493" s="4" t="s">
        <v>38</v>
      </c>
      <c r="E6493" s="4" t="s">
        <v>3827</v>
      </c>
      <c r="F6493" s="4" t="s">
        <v>9339</v>
      </c>
      <c r="G6493" s="4"/>
      <c r="H6493" s="4"/>
      <c r="I6493" s="4" t="s">
        <v>6492</v>
      </c>
      <c r="J6493" s="4" t="s">
        <v>9341</v>
      </c>
      <c r="K6493" s="4" t="n">
        <v>250111</v>
      </c>
      <c r="L6493" s="10" t="n">
        <v>0.348</v>
      </c>
      <c r="M6493" s="10" t="n">
        <v>0.17</v>
      </c>
      <c r="N6493" s="11" t="s">
        <v>103</v>
      </c>
      <c r="O6493" s="11" t="s">
        <v>103</v>
      </c>
      <c r="P6493" s="11" t="s">
        <v>103</v>
      </c>
      <c r="Q6493" s="11" t="s">
        <v>103</v>
      </c>
      <c r="R6493" s="4"/>
    </row>
    <row r="6494" customFormat="false" ht="15" hidden="false" customHeight="false" outlineLevel="0" collapsed="false">
      <c r="A6494" s="4" t="s">
        <v>9361</v>
      </c>
      <c r="B6494" s="4" t="n">
        <v>17</v>
      </c>
      <c r="C6494" s="4" t="s">
        <v>1444</v>
      </c>
      <c r="D6494" s="4" t="s">
        <v>38</v>
      </c>
      <c r="E6494" s="4" t="s">
        <v>3827</v>
      </c>
      <c r="F6494" s="4" t="s">
        <v>9339</v>
      </c>
      <c r="G6494" s="4"/>
      <c r="H6494" s="4"/>
      <c r="I6494" s="4" t="s">
        <v>6492</v>
      </c>
      <c r="J6494" s="4" t="s">
        <v>9341</v>
      </c>
      <c r="K6494" s="4" t="n">
        <v>250111</v>
      </c>
      <c r="L6494" s="10" t="n">
        <v>0.348</v>
      </c>
      <c r="M6494" s="10" t="n">
        <v>0.17</v>
      </c>
      <c r="N6494" s="11" t="s">
        <v>103</v>
      </c>
      <c r="O6494" s="11" t="s">
        <v>103</v>
      </c>
      <c r="P6494" s="11" t="s">
        <v>103</v>
      </c>
      <c r="Q6494" s="11" t="s">
        <v>103</v>
      </c>
      <c r="R6494" s="4"/>
    </row>
    <row r="6495" customFormat="false" ht="15" hidden="false" customHeight="false" outlineLevel="0" collapsed="false">
      <c r="A6495" s="4" t="s">
        <v>9362</v>
      </c>
      <c r="B6495" s="4" t="n">
        <v>17</v>
      </c>
      <c r="C6495" s="4" t="s">
        <v>1444</v>
      </c>
      <c r="D6495" s="4" t="s">
        <v>38</v>
      </c>
      <c r="E6495" s="4" t="s">
        <v>3827</v>
      </c>
      <c r="F6495" s="4" t="s">
        <v>9339</v>
      </c>
      <c r="G6495" s="4"/>
      <c r="H6495" s="4"/>
      <c r="I6495" s="4" t="s">
        <v>6492</v>
      </c>
      <c r="J6495" s="4" t="s">
        <v>9341</v>
      </c>
      <c r="K6495" s="4" t="n">
        <v>250111</v>
      </c>
      <c r="L6495" s="10" t="n">
        <v>0.348</v>
      </c>
      <c r="M6495" s="10" t="n">
        <v>0.17</v>
      </c>
      <c r="N6495" s="11" t="s">
        <v>103</v>
      </c>
      <c r="O6495" s="11" t="s">
        <v>103</v>
      </c>
      <c r="P6495" s="11" t="s">
        <v>103</v>
      </c>
      <c r="Q6495" s="11" t="s">
        <v>103</v>
      </c>
      <c r="R6495" s="4"/>
    </row>
    <row r="6496" customFormat="false" ht="15" hidden="false" customHeight="false" outlineLevel="0" collapsed="false">
      <c r="A6496" s="4" t="s">
        <v>9363</v>
      </c>
      <c r="B6496" s="4" t="n">
        <v>17</v>
      </c>
      <c r="C6496" s="4" t="s">
        <v>1444</v>
      </c>
      <c r="D6496" s="4" t="s">
        <v>38</v>
      </c>
      <c r="E6496" s="4" t="s">
        <v>3827</v>
      </c>
      <c r="F6496" s="4" t="s">
        <v>9339</v>
      </c>
      <c r="G6496" s="4"/>
      <c r="H6496" s="4"/>
      <c r="I6496" s="4" t="s">
        <v>6492</v>
      </c>
      <c r="J6496" s="4" t="s">
        <v>9341</v>
      </c>
      <c r="K6496" s="4" t="n">
        <v>250111</v>
      </c>
      <c r="L6496" s="10" t="n">
        <v>0.348</v>
      </c>
      <c r="M6496" s="10" t="n">
        <v>0.17</v>
      </c>
      <c r="N6496" s="11" t="s">
        <v>103</v>
      </c>
      <c r="O6496" s="11" t="s">
        <v>103</v>
      </c>
      <c r="P6496" s="11" t="s">
        <v>103</v>
      </c>
      <c r="Q6496" s="11" t="s">
        <v>103</v>
      </c>
      <c r="R6496" s="4"/>
    </row>
    <row r="6497" customFormat="false" ht="15" hidden="false" customHeight="false" outlineLevel="0" collapsed="false">
      <c r="A6497" s="4" t="s">
        <v>9364</v>
      </c>
      <c r="B6497" s="4" t="n">
        <v>17</v>
      </c>
      <c r="C6497" s="4" t="s">
        <v>1444</v>
      </c>
      <c r="D6497" s="4" t="s">
        <v>38</v>
      </c>
      <c r="E6497" s="4" t="s">
        <v>3827</v>
      </c>
      <c r="F6497" s="4" t="s">
        <v>9339</v>
      </c>
      <c r="G6497" s="4"/>
      <c r="H6497" s="4"/>
      <c r="I6497" s="4" t="s">
        <v>6492</v>
      </c>
      <c r="J6497" s="4" t="s">
        <v>9341</v>
      </c>
      <c r="K6497" s="4" t="n">
        <v>250111</v>
      </c>
      <c r="L6497" s="10" t="n">
        <v>0.348</v>
      </c>
      <c r="M6497" s="10" t="n">
        <v>0.17</v>
      </c>
      <c r="N6497" s="11" t="s">
        <v>103</v>
      </c>
      <c r="O6497" s="11" t="s">
        <v>103</v>
      </c>
      <c r="P6497" s="11" t="s">
        <v>103</v>
      </c>
      <c r="Q6497" s="11" t="s">
        <v>103</v>
      </c>
      <c r="R6497" s="4"/>
    </row>
    <row r="6498" customFormat="false" ht="15" hidden="false" customHeight="false" outlineLevel="0" collapsed="false">
      <c r="A6498" s="4" t="s">
        <v>9365</v>
      </c>
      <c r="B6498" s="4" t="n">
        <v>17</v>
      </c>
      <c r="C6498" s="4" t="s">
        <v>1444</v>
      </c>
      <c r="D6498" s="4" t="s">
        <v>38</v>
      </c>
      <c r="E6498" s="4" t="s">
        <v>3827</v>
      </c>
      <c r="F6498" s="4" t="s">
        <v>9339</v>
      </c>
      <c r="G6498" s="4"/>
      <c r="H6498" s="4"/>
      <c r="I6498" s="4" t="s">
        <v>9355</v>
      </c>
      <c r="J6498" s="4" t="s">
        <v>9341</v>
      </c>
      <c r="K6498" s="4" t="n">
        <v>250111</v>
      </c>
      <c r="L6498" s="10" t="n">
        <v>0.348</v>
      </c>
      <c r="M6498" s="10" t="n">
        <v>0.17</v>
      </c>
      <c r="N6498" s="11" t="s">
        <v>103</v>
      </c>
      <c r="O6498" s="11" t="s">
        <v>103</v>
      </c>
      <c r="P6498" s="11" t="s">
        <v>103</v>
      </c>
      <c r="Q6498" s="11" t="s">
        <v>103</v>
      </c>
      <c r="R6498" s="4"/>
    </row>
    <row r="6499" customFormat="false" ht="15" hidden="false" customHeight="false" outlineLevel="0" collapsed="false">
      <c r="A6499" s="4" t="s">
        <v>9366</v>
      </c>
      <c r="B6499" s="4" t="n">
        <v>17</v>
      </c>
      <c r="C6499" s="4" t="s">
        <v>1444</v>
      </c>
      <c r="D6499" s="4" t="s">
        <v>38</v>
      </c>
      <c r="E6499" s="4" t="s">
        <v>3827</v>
      </c>
      <c r="F6499" s="4" t="s">
        <v>9339</v>
      </c>
      <c r="G6499" s="4"/>
      <c r="H6499" s="4"/>
      <c r="I6499" s="4" t="s">
        <v>9355</v>
      </c>
      <c r="J6499" s="4" t="s">
        <v>9341</v>
      </c>
      <c r="K6499" s="4" t="n">
        <v>250111</v>
      </c>
      <c r="L6499" s="10" t="n">
        <v>0.348</v>
      </c>
      <c r="M6499" s="10" t="n">
        <v>0.17</v>
      </c>
      <c r="N6499" s="11" t="s">
        <v>103</v>
      </c>
      <c r="O6499" s="11" t="s">
        <v>103</v>
      </c>
      <c r="P6499" s="11" t="s">
        <v>103</v>
      </c>
      <c r="Q6499" s="11" t="s">
        <v>103</v>
      </c>
      <c r="R6499" s="4"/>
    </row>
    <row r="6500" customFormat="false" ht="15" hidden="false" customHeight="false" outlineLevel="0" collapsed="false">
      <c r="A6500" s="4" t="s">
        <v>9367</v>
      </c>
      <c r="B6500" s="4" t="n">
        <v>17</v>
      </c>
      <c r="C6500" s="4" t="s">
        <v>1444</v>
      </c>
      <c r="D6500" s="4" t="s">
        <v>38</v>
      </c>
      <c r="E6500" s="4" t="s">
        <v>3827</v>
      </c>
      <c r="F6500" s="4" t="s">
        <v>9339</v>
      </c>
      <c r="G6500" s="4"/>
      <c r="H6500" s="4"/>
      <c r="I6500" s="4" t="s">
        <v>6492</v>
      </c>
      <c r="J6500" s="4" t="s">
        <v>9341</v>
      </c>
      <c r="K6500" s="4" t="n">
        <v>250111</v>
      </c>
      <c r="L6500" s="10" t="n">
        <v>0.348</v>
      </c>
      <c r="M6500" s="10" t="n">
        <v>0.17</v>
      </c>
      <c r="N6500" s="11" t="s">
        <v>103</v>
      </c>
      <c r="O6500" s="11" t="s">
        <v>103</v>
      </c>
      <c r="P6500" s="11" t="s">
        <v>103</v>
      </c>
      <c r="Q6500" s="11" t="s">
        <v>103</v>
      </c>
      <c r="R6500" s="4"/>
    </row>
    <row r="6501" customFormat="false" ht="15" hidden="false" customHeight="false" outlineLevel="0" collapsed="false">
      <c r="A6501" s="4" t="s">
        <v>9368</v>
      </c>
      <c r="B6501" s="4" t="n">
        <v>17</v>
      </c>
      <c r="C6501" s="4" t="s">
        <v>1507</v>
      </c>
      <c r="D6501" s="4" t="s">
        <v>36</v>
      </c>
      <c r="E6501" s="4" t="s">
        <v>3827</v>
      </c>
      <c r="F6501" s="4" t="s">
        <v>8176</v>
      </c>
      <c r="G6501" s="4"/>
      <c r="H6501" s="4" t="s">
        <v>7473</v>
      </c>
      <c r="I6501" s="4"/>
      <c r="J6501" s="4"/>
      <c r="K6501" s="4" t="n">
        <v>60</v>
      </c>
      <c r="L6501" s="10" t="n">
        <v>0</v>
      </c>
      <c r="M6501" s="10" t="n">
        <v>0</v>
      </c>
      <c r="N6501" s="11" t="s">
        <v>103</v>
      </c>
      <c r="O6501" s="4"/>
      <c r="P6501" s="4"/>
      <c r="Q6501" s="4"/>
      <c r="R6501" s="4"/>
    </row>
    <row r="6502" customFormat="false" ht="15" hidden="false" customHeight="false" outlineLevel="0" collapsed="false">
      <c r="A6502" s="4" t="s">
        <v>9369</v>
      </c>
      <c r="B6502" s="4" t="n">
        <v>17</v>
      </c>
      <c r="C6502" s="4" t="s">
        <v>1507</v>
      </c>
      <c r="D6502" s="4" t="s">
        <v>36</v>
      </c>
      <c r="E6502" s="4" t="s">
        <v>3827</v>
      </c>
      <c r="F6502" s="4" t="s">
        <v>9370</v>
      </c>
      <c r="G6502" s="4" t="s">
        <v>1798</v>
      </c>
      <c r="H6502" s="4" t="s">
        <v>9371</v>
      </c>
      <c r="I6502" s="4"/>
      <c r="J6502" s="4" t="s">
        <v>9372</v>
      </c>
      <c r="K6502" s="4" t="n">
        <v>60</v>
      </c>
      <c r="L6502" s="10" t="n">
        <v>1.36</v>
      </c>
      <c r="M6502" s="10" t="n">
        <v>0.3</v>
      </c>
      <c r="N6502" s="11" t="s">
        <v>103</v>
      </c>
      <c r="O6502" s="11" t="s">
        <v>103</v>
      </c>
      <c r="P6502" s="11" t="s">
        <v>103</v>
      </c>
      <c r="Q6502" s="11" t="s">
        <v>103</v>
      </c>
      <c r="R6502" s="4"/>
    </row>
    <row r="6503" customFormat="false" ht="15" hidden="false" customHeight="false" outlineLevel="0" collapsed="false">
      <c r="A6503" s="4" t="s">
        <v>9373</v>
      </c>
      <c r="B6503" s="4" t="n">
        <v>17</v>
      </c>
      <c r="C6503" s="4" t="s">
        <v>1507</v>
      </c>
      <c r="D6503" s="4" t="s">
        <v>36</v>
      </c>
      <c r="E6503" s="4" t="s">
        <v>3827</v>
      </c>
      <c r="F6503" s="4" t="s">
        <v>9374</v>
      </c>
      <c r="G6503" s="4" t="s">
        <v>1798</v>
      </c>
      <c r="H6503" s="4" t="s">
        <v>9371</v>
      </c>
      <c r="I6503" s="4"/>
      <c r="J6503" s="4" t="s">
        <v>9372</v>
      </c>
      <c r="K6503" s="4" t="n">
        <v>60</v>
      </c>
      <c r="L6503" s="10" t="n">
        <v>1.36</v>
      </c>
      <c r="M6503" s="10" t="n">
        <v>0.3</v>
      </c>
      <c r="N6503" s="11" t="s">
        <v>103</v>
      </c>
      <c r="O6503" s="11" t="s">
        <v>103</v>
      </c>
      <c r="P6503" s="11" t="s">
        <v>103</v>
      </c>
      <c r="Q6503" s="11" t="s">
        <v>103</v>
      </c>
      <c r="R6503" s="4"/>
    </row>
    <row r="6504" customFormat="false" ht="15" hidden="false" customHeight="false" outlineLevel="0" collapsed="false">
      <c r="A6504" s="4" t="s">
        <v>9375</v>
      </c>
      <c r="B6504" s="4" t="n">
        <v>17</v>
      </c>
      <c r="C6504" s="4" t="s">
        <v>1507</v>
      </c>
      <c r="D6504" s="4" t="s">
        <v>36</v>
      </c>
      <c r="E6504" s="4" t="s">
        <v>3827</v>
      </c>
      <c r="F6504" s="4" t="s">
        <v>9376</v>
      </c>
      <c r="G6504" s="4" t="s">
        <v>1834</v>
      </c>
      <c r="H6504" s="4" t="s">
        <v>9371</v>
      </c>
      <c r="I6504" s="4"/>
      <c r="J6504" s="4" t="s">
        <v>9372</v>
      </c>
      <c r="K6504" s="4" t="n">
        <v>60</v>
      </c>
      <c r="L6504" s="10" t="n">
        <v>1.36</v>
      </c>
      <c r="M6504" s="10" t="n">
        <v>0.3</v>
      </c>
      <c r="N6504" s="11" t="s">
        <v>103</v>
      </c>
      <c r="O6504" s="11" t="s">
        <v>103</v>
      </c>
      <c r="P6504" s="11" t="s">
        <v>103</v>
      </c>
      <c r="Q6504" s="11" t="s">
        <v>103</v>
      </c>
      <c r="R6504" s="4"/>
    </row>
    <row r="6505" customFormat="false" ht="15" hidden="false" customHeight="false" outlineLevel="0" collapsed="false">
      <c r="A6505" s="4" t="s">
        <v>9377</v>
      </c>
      <c r="B6505" s="4" t="n">
        <v>17</v>
      </c>
      <c r="C6505" s="4" t="s">
        <v>1507</v>
      </c>
      <c r="D6505" s="4" t="s">
        <v>36</v>
      </c>
      <c r="E6505" s="4" t="s">
        <v>3827</v>
      </c>
      <c r="F6505" s="4" t="s">
        <v>9378</v>
      </c>
      <c r="G6505" s="4" t="s">
        <v>1884</v>
      </c>
      <c r="H6505" s="4" t="s">
        <v>756</v>
      </c>
      <c r="I6505" s="4"/>
      <c r="J6505" s="4" t="s">
        <v>9372</v>
      </c>
      <c r="K6505" s="4" t="n">
        <v>60</v>
      </c>
      <c r="L6505" s="10" t="n">
        <v>1.36</v>
      </c>
      <c r="M6505" s="10" t="n">
        <v>0.3</v>
      </c>
      <c r="N6505" s="11" t="s">
        <v>103</v>
      </c>
      <c r="O6505" s="11" t="s">
        <v>103</v>
      </c>
      <c r="P6505" s="11" t="s">
        <v>103</v>
      </c>
      <c r="Q6505" s="11" t="s">
        <v>103</v>
      </c>
      <c r="R6505" s="4"/>
    </row>
    <row r="6506" customFormat="false" ht="15" hidden="false" customHeight="false" outlineLevel="0" collapsed="false">
      <c r="A6506" s="4" t="s">
        <v>9379</v>
      </c>
      <c r="B6506" s="4" t="n">
        <v>17</v>
      </c>
      <c r="C6506" s="4" t="s">
        <v>1507</v>
      </c>
      <c r="D6506" s="4" t="s">
        <v>36</v>
      </c>
      <c r="E6506" s="4" t="s">
        <v>3827</v>
      </c>
      <c r="F6506" s="4" t="s">
        <v>9380</v>
      </c>
      <c r="G6506" s="4" t="s">
        <v>1798</v>
      </c>
      <c r="H6506" s="4" t="s">
        <v>756</v>
      </c>
      <c r="I6506" s="4"/>
      <c r="J6506" s="4" t="s">
        <v>9372</v>
      </c>
      <c r="K6506" s="4" t="n">
        <v>60</v>
      </c>
      <c r="L6506" s="10" t="n">
        <v>1.36</v>
      </c>
      <c r="M6506" s="10" t="n">
        <v>0.3</v>
      </c>
      <c r="N6506" s="11" t="s">
        <v>103</v>
      </c>
      <c r="O6506" s="11" t="s">
        <v>103</v>
      </c>
      <c r="P6506" s="11" t="s">
        <v>103</v>
      </c>
      <c r="Q6506" s="11" t="s">
        <v>103</v>
      </c>
      <c r="R6506" s="4"/>
    </row>
    <row r="6507" customFormat="false" ht="15" hidden="false" customHeight="false" outlineLevel="0" collapsed="false">
      <c r="A6507" s="4" t="s">
        <v>9381</v>
      </c>
      <c r="B6507" s="4" t="n">
        <v>17</v>
      </c>
      <c r="C6507" s="4" t="s">
        <v>1507</v>
      </c>
      <c r="D6507" s="4" t="s">
        <v>36</v>
      </c>
      <c r="E6507" s="4" t="s">
        <v>3827</v>
      </c>
      <c r="F6507" s="4" t="s">
        <v>9382</v>
      </c>
      <c r="G6507" s="4" t="s">
        <v>1798</v>
      </c>
      <c r="H6507" s="4" t="s">
        <v>756</v>
      </c>
      <c r="I6507" s="4"/>
      <c r="J6507" s="4" t="s">
        <v>9372</v>
      </c>
      <c r="K6507" s="4" t="n">
        <v>60</v>
      </c>
      <c r="L6507" s="10" t="n">
        <v>1.36</v>
      </c>
      <c r="M6507" s="10" t="n">
        <v>0.3</v>
      </c>
      <c r="N6507" s="11" t="s">
        <v>103</v>
      </c>
      <c r="O6507" s="11" t="s">
        <v>103</v>
      </c>
      <c r="P6507" s="11" t="s">
        <v>103</v>
      </c>
      <c r="Q6507" s="11" t="s">
        <v>103</v>
      </c>
      <c r="R6507" s="4"/>
    </row>
    <row r="6508" customFormat="false" ht="15" hidden="false" customHeight="false" outlineLevel="0" collapsed="false">
      <c r="A6508" s="4" t="s">
        <v>9383</v>
      </c>
      <c r="B6508" s="4" t="n">
        <v>17</v>
      </c>
      <c r="C6508" s="4" t="s">
        <v>1507</v>
      </c>
      <c r="D6508" s="4" t="s">
        <v>36</v>
      </c>
      <c r="E6508" s="4" t="s">
        <v>3827</v>
      </c>
      <c r="F6508" s="4" t="s">
        <v>9384</v>
      </c>
      <c r="G6508" s="4" t="s">
        <v>8631</v>
      </c>
      <c r="H6508" s="4" t="s">
        <v>756</v>
      </c>
      <c r="I6508" s="4"/>
      <c r="J6508" s="4" t="s">
        <v>9372</v>
      </c>
      <c r="K6508" s="4" t="n">
        <v>60</v>
      </c>
      <c r="L6508" s="10" t="n">
        <v>1.36</v>
      </c>
      <c r="M6508" s="10" t="n">
        <v>0.3</v>
      </c>
      <c r="N6508" s="11" t="s">
        <v>103</v>
      </c>
      <c r="O6508" s="11" t="s">
        <v>103</v>
      </c>
      <c r="P6508" s="11" t="s">
        <v>103</v>
      </c>
      <c r="Q6508" s="11" t="s">
        <v>103</v>
      </c>
      <c r="R6508" s="4"/>
    </row>
    <row r="6509" customFormat="false" ht="15" hidden="false" customHeight="false" outlineLevel="0" collapsed="false">
      <c r="A6509" s="4" t="s">
        <v>9385</v>
      </c>
      <c r="B6509" s="4" t="n">
        <v>17</v>
      </c>
      <c r="C6509" s="4" t="s">
        <v>1507</v>
      </c>
      <c r="D6509" s="4" t="s">
        <v>36</v>
      </c>
      <c r="E6509" s="4" t="s">
        <v>3827</v>
      </c>
      <c r="F6509" s="4" t="s">
        <v>4588</v>
      </c>
      <c r="G6509" s="4" t="s">
        <v>1884</v>
      </c>
      <c r="H6509" s="4" t="s">
        <v>3352</v>
      </c>
      <c r="I6509" s="4"/>
      <c r="J6509" s="4" t="s">
        <v>1446</v>
      </c>
      <c r="K6509" s="4" t="n">
        <v>60</v>
      </c>
      <c r="L6509" s="10" t="n">
        <v>1.36</v>
      </c>
      <c r="M6509" s="10" t="n">
        <v>0.3</v>
      </c>
      <c r="N6509" s="11" t="s">
        <v>103</v>
      </c>
      <c r="O6509" s="11" t="s">
        <v>103</v>
      </c>
      <c r="P6509" s="11" t="s">
        <v>103</v>
      </c>
      <c r="Q6509" s="11" t="s">
        <v>103</v>
      </c>
      <c r="R6509" s="4"/>
    </row>
    <row r="6510" customFormat="false" ht="15" hidden="false" customHeight="false" outlineLevel="0" collapsed="false">
      <c r="A6510" s="4" t="s">
        <v>9386</v>
      </c>
      <c r="B6510" s="4" t="n">
        <v>17</v>
      </c>
      <c r="C6510" s="4" t="s">
        <v>1507</v>
      </c>
      <c r="D6510" s="4" t="s">
        <v>36</v>
      </c>
      <c r="E6510" s="4" t="s">
        <v>3827</v>
      </c>
      <c r="F6510" s="4" t="s">
        <v>4470</v>
      </c>
      <c r="G6510" s="4" t="s">
        <v>1884</v>
      </c>
      <c r="H6510" s="4" t="s">
        <v>3352</v>
      </c>
      <c r="I6510" s="4"/>
      <c r="J6510" s="4" t="s">
        <v>1446</v>
      </c>
      <c r="K6510" s="4" t="n">
        <v>60</v>
      </c>
      <c r="L6510" s="10" t="n">
        <v>1.36</v>
      </c>
      <c r="M6510" s="10" t="n">
        <v>0.3</v>
      </c>
      <c r="N6510" s="11" t="s">
        <v>103</v>
      </c>
      <c r="O6510" s="11" t="s">
        <v>103</v>
      </c>
      <c r="P6510" s="11" t="s">
        <v>103</v>
      </c>
      <c r="Q6510" s="11" t="s">
        <v>103</v>
      </c>
      <c r="R6510" s="4"/>
    </row>
    <row r="6511" customFormat="false" ht="15" hidden="false" customHeight="false" outlineLevel="0" collapsed="false">
      <c r="A6511" s="4" t="s">
        <v>9387</v>
      </c>
      <c r="B6511" s="4" t="n">
        <v>17</v>
      </c>
      <c r="C6511" s="4" t="s">
        <v>1507</v>
      </c>
      <c r="D6511" s="4" t="s">
        <v>36</v>
      </c>
      <c r="E6511" s="4" t="s">
        <v>3827</v>
      </c>
      <c r="F6511" s="4" t="s">
        <v>4470</v>
      </c>
      <c r="G6511" s="4" t="s">
        <v>1884</v>
      </c>
      <c r="H6511" s="4" t="s">
        <v>3352</v>
      </c>
      <c r="I6511" s="4"/>
      <c r="J6511" s="4" t="s">
        <v>1446</v>
      </c>
      <c r="K6511" s="4" t="n">
        <v>60</v>
      </c>
      <c r="L6511" s="10" t="n">
        <v>1.36</v>
      </c>
      <c r="M6511" s="10" t="n">
        <v>0.3</v>
      </c>
      <c r="N6511" s="11" t="s">
        <v>103</v>
      </c>
      <c r="O6511" s="11" t="s">
        <v>103</v>
      </c>
      <c r="P6511" s="11" t="s">
        <v>103</v>
      </c>
      <c r="Q6511" s="11" t="s">
        <v>103</v>
      </c>
      <c r="R6511" s="4"/>
    </row>
    <row r="6512" customFormat="false" ht="15" hidden="false" customHeight="false" outlineLevel="0" collapsed="false">
      <c r="A6512" s="4" t="s">
        <v>9388</v>
      </c>
      <c r="B6512" s="4" t="n">
        <v>17</v>
      </c>
      <c r="C6512" s="4" t="s">
        <v>1507</v>
      </c>
      <c r="D6512" s="4" t="s">
        <v>36</v>
      </c>
      <c r="E6512" s="4" t="s">
        <v>3827</v>
      </c>
      <c r="F6512" s="4" t="s">
        <v>5905</v>
      </c>
      <c r="G6512" s="4" t="s">
        <v>1884</v>
      </c>
      <c r="H6512" s="4" t="s">
        <v>3352</v>
      </c>
      <c r="I6512" s="4"/>
      <c r="J6512" s="4" t="s">
        <v>1446</v>
      </c>
      <c r="K6512" s="4" t="n">
        <v>60</v>
      </c>
      <c r="L6512" s="10" t="n">
        <v>1.36</v>
      </c>
      <c r="M6512" s="10" t="n">
        <v>0.3</v>
      </c>
      <c r="N6512" s="11" t="s">
        <v>103</v>
      </c>
      <c r="O6512" s="11" t="s">
        <v>103</v>
      </c>
      <c r="P6512" s="11" t="s">
        <v>103</v>
      </c>
      <c r="Q6512" s="11" t="s">
        <v>103</v>
      </c>
      <c r="R6512" s="4"/>
    </row>
    <row r="6513" customFormat="false" ht="15" hidden="false" customHeight="false" outlineLevel="0" collapsed="false">
      <c r="A6513" s="4" t="s">
        <v>9389</v>
      </c>
      <c r="B6513" s="4" t="n">
        <v>17</v>
      </c>
      <c r="C6513" s="4" t="s">
        <v>1507</v>
      </c>
      <c r="D6513" s="4" t="s">
        <v>36</v>
      </c>
      <c r="E6513" s="4" t="s">
        <v>3827</v>
      </c>
      <c r="F6513" s="4" t="s">
        <v>4412</v>
      </c>
      <c r="G6513" s="4" t="s">
        <v>1884</v>
      </c>
      <c r="H6513" s="4" t="s">
        <v>3352</v>
      </c>
      <c r="I6513" s="4"/>
      <c r="J6513" s="4" t="s">
        <v>1446</v>
      </c>
      <c r="K6513" s="4" t="n">
        <v>60</v>
      </c>
      <c r="L6513" s="10" t="n">
        <v>1.36</v>
      </c>
      <c r="M6513" s="10" t="n">
        <v>0.3</v>
      </c>
      <c r="N6513" s="11" t="s">
        <v>103</v>
      </c>
      <c r="O6513" s="11" t="s">
        <v>103</v>
      </c>
      <c r="P6513" s="11" t="s">
        <v>103</v>
      </c>
      <c r="Q6513" s="11" t="s">
        <v>103</v>
      </c>
      <c r="R6513" s="4"/>
    </row>
    <row r="6514" customFormat="false" ht="15" hidden="false" customHeight="false" outlineLevel="0" collapsed="false">
      <c r="A6514" s="4" t="s">
        <v>9390</v>
      </c>
      <c r="B6514" s="4" t="n">
        <v>17</v>
      </c>
      <c r="C6514" s="4" t="s">
        <v>1507</v>
      </c>
      <c r="D6514" s="4" t="s">
        <v>36</v>
      </c>
      <c r="E6514" s="4" t="s">
        <v>3827</v>
      </c>
      <c r="F6514" s="4" t="s">
        <v>9391</v>
      </c>
      <c r="G6514" s="4" t="s">
        <v>1884</v>
      </c>
      <c r="H6514" s="4" t="s">
        <v>9392</v>
      </c>
      <c r="I6514" s="4"/>
      <c r="J6514" s="4" t="s">
        <v>1446</v>
      </c>
      <c r="K6514" s="4" t="n">
        <v>60</v>
      </c>
      <c r="L6514" s="10" t="n">
        <v>1.36</v>
      </c>
      <c r="M6514" s="10" t="n">
        <v>0.3</v>
      </c>
      <c r="N6514" s="11" t="s">
        <v>103</v>
      </c>
      <c r="O6514" s="11" t="s">
        <v>103</v>
      </c>
      <c r="P6514" s="11" t="s">
        <v>103</v>
      </c>
      <c r="Q6514" s="11" t="s">
        <v>103</v>
      </c>
      <c r="R6514" s="4"/>
    </row>
    <row r="6515" customFormat="false" ht="15" hidden="false" customHeight="false" outlineLevel="0" collapsed="false">
      <c r="A6515" s="4" t="s">
        <v>9393</v>
      </c>
      <c r="B6515" s="4" t="n">
        <v>17</v>
      </c>
      <c r="C6515" s="4" t="s">
        <v>1507</v>
      </c>
      <c r="D6515" s="4" t="s">
        <v>36</v>
      </c>
      <c r="E6515" s="4" t="s">
        <v>3827</v>
      </c>
      <c r="F6515" s="4" t="s">
        <v>9394</v>
      </c>
      <c r="G6515" s="4" t="s">
        <v>8617</v>
      </c>
      <c r="H6515" s="4" t="s">
        <v>9395</v>
      </c>
      <c r="I6515" s="4"/>
      <c r="J6515" s="4" t="s">
        <v>1446</v>
      </c>
      <c r="K6515" s="4" t="n">
        <v>60</v>
      </c>
      <c r="L6515" s="10" t="n">
        <v>1.36</v>
      </c>
      <c r="M6515" s="10" t="n">
        <v>0.3</v>
      </c>
      <c r="N6515" s="11" t="s">
        <v>103</v>
      </c>
      <c r="O6515" s="11" t="s">
        <v>103</v>
      </c>
      <c r="P6515" s="11" t="s">
        <v>103</v>
      </c>
      <c r="Q6515" s="11" t="s">
        <v>103</v>
      </c>
      <c r="R6515" s="4"/>
    </row>
    <row r="6516" customFormat="false" ht="15" hidden="false" customHeight="false" outlineLevel="0" collapsed="false">
      <c r="A6516" s="4" t="s">
        <v>9396</v>
      </c>
      <c r="B6516" s="4" t="n">
        <v>17</v>
      </c>
      <c r="C6516" s="4" t="s">
        <v>1507</v>
      </c>
      <c r="D6516" s="4" t="s">
        <v>36</v>
      </c>
      <c r="E6516" s="4" t="s">
        <v>3827</v>
      </c>
      <c r="F6516" s="4" t="s">
        <v>9397</v>
      </c>
      <c r="G6516" s="4" t="s">
        <v>9398</v>
      </c>
      <c r="H6516" s="4" t="s">
        <v>9395</v>
      </c>
      <c r="I6516" s="4"/>
      <c r="J6516" s="4" t="s">
        <v>1446</v>
      </c>
      <c r="K6516" s="4" t="n">
        <v>60</v>
      </c>
      <c r="L6516" s="10" t="n">
        <v>1.36</v>
      </c>
      <c r="M6516" s="10" t="n">
        <v>0.3</v>
      </c>
      <c r="N6516" s="11" t="s">
        <v>103</v>
      </c>
      <c r="O6516" s="11" t="s">
        <v>103</v>
      </c>
      <c r="P6516" s="11" t="s">
        <v>103</v>
      </c>
      <c r="Q6516" s="11" t="s">
        <v>103</v>
      </c>
      <c r="R6516" s="4"/>
    </row>
    <row r="6517" customFormat="false" ht="15" hidden="false" customHeight="false" outlineLevel="0" collapsed="false">
      <c r="A6517" s="4" t="s">
        <v>9399</v>
      </c>
      <c r="B6517" s="4" t="n">
        <v>17</v>
      </c>
      <c r="C6517" s="4" t="s">
        <v>1507</v>
      </c>
      <c r="D6517" s="4" t="s">
        <v>36</v>
      </c>
      <c r="E6517" s="4" t="s">
        <v>3827</v>
      </c>
      <c r="F6517" s="4" t="s">
        <v>9400</v>
      </c>
      <c r="G6517" s="4" t="s">
        <v>8617</v>
      </c>
      <c r="H6517" s="4" t="s">
        <v>9401</v>
      </c>
      <c r="I6517" s="4"/>
      <c r="J6517" s="4" t="s">
        <v>1446</v>
      </c>
      <c r="K6517" s="4" t="n">
        <v>60</v>
      </c>
      <c r="L6517" s="10" t="n">
        <v>1.36</v>
      </c>
      <c r="M6517" s="10" t="n">
        <v>0.3</v>
      </c>
      <c r="N6517" s="11" t="s">
        <v>103</v>
      </c>
      <c r="O6517" s="11" t="s">
        <v>103</v>
      </c>
      <c r="P6517" s="11" t="s">
        <v>103</v>
      </c>
      <c r="Q6517" s="11" t="s">
        <v>103</v>
      </c>
      <c r="R6517" s="4"/>
    </row>
    <row r="6518" customFormat="false" ht="15" hidden="false" customHeight="false" outlineLevel="0" collapsed="false">
      <c r="A6518" s="4" t="s">
        <v>9402</v>
      </c>
      <c r="B6518" s="4" t="n">
        <v>17</v>
      </c>
      <c r="C6518" s="4" t="s">
        <v>1507</v>
      </c>
      <c r="D6518" s="4" t="s">
        <v>36</v>
      </c>
      <c r="E6518" s="4" t="s">
        <v>3827</v>
      </c>
      <c r="F6518" s="4" t="s">
        <v>9403</v>
      </c>
      <c r="G6518" s="4" t="s">
        <v>1798</v>
      </c>
      <c r="H6518" s="4" t="s">
        <v>9404</v>
      </c>
      <c r="I6518" s="4"/>
      <c r="J6518" s="4" t="s">
        <v>1446</v>
      </c>
      <c r="K6518" s="4" t="n">
        <v>60</v>
      </c>
      <c r="L6518" s="10" t="n">
        <v>1.36</v>
      </c>
      <c r="M6518" s="10" t="n">
        <v>0.3</v>
      </c>
      <c r="N6518" s="11" t="s">
        <v>103</v>
      </c>
      <c r="O6518" s="11" t="s">
        <v>103</v>
      </c>
      <c r="P6518" s="11" t="s">
        <v>103</v>
      </c>
      <c r="Q6518" s="11" t="s">
        <v>103</v>
      </c>
      <c r="R6518" s="4"/>
    </row>
    <row r="6519" customFormat="false" ht="15" hidden="false" customHeight="false" outlineLevel="0" collapsed="false">
      <c r="A6519" s="4" t="s">
        <v>9405</v>
      </c>
      <c r="B6519" s="4" t="n">
        <v>17</v>
      </c>
      <c r="C6519" s="4" t="s">
        <v>1507</v>
      </c>
      <c r="D6519" s="4" t="s">
        <v>36</v>
      </c>
      <c r="E6519" s="4" t="s">
        <v>3827</v>
      </c>
      <c r="F6519" s="4" t="s">
        <v>3860</v>
      </c>
      <c r="G6519" s="4" t="s">
        <v>1884</v>
      </c>
      <c r="H6519" s="4" t="s">
        <v>9404</v>
      </c>
      <c r="I6519" s="4"/>
      <c r="J6519" s="4" t="s">
        <v>1446</v>
      </c>
      <c r="K6519" s="4" t="n">
        <v>60</v>
      </c>
      <c r="L6519" s="10" t="n">
        <v>1.36</v>
      </c>
      <c r="M6519" s="10" t="n">
        <v>0.3</v>
      </c>
      <c r="N6519" s="11" t="s">
        <v>103</v>
      </c>
      <c r="O6519" s="11" t="s">
        <v>103</v>
      </c>
      <c r="P6519" s="11" t="s">
        <v>103</v>
      </c>
      <c r="Q6519" s="11" t="s">
        <v>103</v>
      </c>
      <c r="R6519" s="4"/>
    </row>
    <row r="6520" customFormat="false" ht="15" hidden="false" customHeight="false" outlineLevel="0" collapsed="false">
      <c r="A6520" s="4" t="s">
        <v>9406</v>
      </c>
      <c r="B6520" s="4" t="n">
        <v>17</v>
      </c>
      <c r="C6520" s="4" t="s">
        <v>1507</v>
      </c>
      <c r="D6520" s="4" t="s">
        <v>36</v>
      </c>
      <c r="E6520" s="4" t="s">
        <v>3827</v>
      </c>
      <c r="F6520" s="4" t="s">
        <v>4343</v>
      </c>
      <c r="G6520" s="4" t="s">
        <v>1884</v>
      </c>
      <c r="H6520" s="4" t="s">
        <v>9404</v>
      </c>
      <c r="I6520" s="4"/>
      <c r="J6520" s="4" t="s">
        <v>1446</v>
      </c>
      <c r="K6520" s="4" t="n">
        <v>60</v>
      </c>
      <c r="L6520" s="10" t="n">
        <v>1.36</v>
      </c>
      <c r="M6520" s="10" t="n">
        <v>0.3</v>
      </c>
      <c r="N6520" s="11" t="s">
        <v>103</v>
      </c>
      <c r="O6520" s="11" t="s">
        <v>103</v>
      </c>
      <c r="P6520" s="11" t="s">
        <v>103</v>
      </c>
      <c r="Q6520" s="11" t="s">
        <v>103</v>
      </c>
      <c r="R6520" s="4"/>
    </row>
    <row r="6521" customFormat="false" ht="15" hidden="false" customHeight="false" outlineLevel="0" collapsed="false">
      <c r="A6521" s="4" t="s">
        <v>9407</v>
      </c>
      <c r="B6521" s="4" t="n">
        <v>17</v>
      </c>
      <c r="C6521" s="4" t="s">
        <v>1507</v>
      </c>
      <c r="D6521" s="4" t="s">
        <v>36</v>
      </c>
      <c r="E6521" s="4" t="s">
        <v>3827</v>
      </c>
      <c r="F6521" s="4" t="s">
        <v>9069</v>
      </c>
      <c r="G6521" s="4" t="s">
        <v>1884</v>
      </c>
      <c r="H6521" s="4" t="s">
        <v>9404</v>
      </c>
      <c r="I6521" s="4"/>
      <c r="J6521" s="4" t="s">
        <v>1446</v>
      </c>
      <c r="K6521" s="4" t="n">
        <v>60</v>
      </c>
      <c r="L6521" s="10" t="n">
        <v>1.36</v>
      </c>
      <c r="M6521" s="10" t="n">
        <v>0.3</v>
      </c>
      <c r="N6521" s="11" t="s">
        <v>103</v>
      </c>
      <c r="O6521" s="11" t="s">
        <v>103</v>
      </c>
      <c r="P6521" s="11" t="s">
        <v>103</v>
      </c>
      <c r="Q6521" s="11" t="s">
        <v>103</v>
      </c>
      <c r="R6521" s="4"/>
    </row>
    <row r="6522" customFormat="false" ht="15" hidden="false" customHeight="false" outlineLevel="0" collapsed="false">
      <c r="A6522" s="4" t="s">
        <v>9408</v>
      </c>
      <c r="B6522" s="4" t="n">
        <v>17</v>
      </c>
      <c r="C6522" s="4" t="s">
        <v>1507</v>
      </c>
      <c r="D6522" s="4" t="s">
        <v>36</v>
      </c>
      <c r="E6522" s="4" t="s">
        <v>3827</v>
      </c>
      <c r="F6522" s="4" t="s">
        <v>4412</v>
      </c>
      <c r="G6522" s="4" t="s">
        <v>8617</v>
      </c>
      <c r="H6522" s="4" t="s">
        <v>3352</v>
      </c>
      <c r="I6522" s="4"/>
      <c r="J6522" s="4" t="s">
        <v>1446</v>
      </c>
      <c r="K6522" s="4" t="n">
        <v>60</v>
      </c>
      <c r="L6522" s="10" t="n">
        <v>1.36</v>
      </c>
      <c r="M6522" s="10" t="n">
        <v>0.3</v>
      </c>
      <c r="N6522" s="11" t="s">
        <v>103</v>
      </c>
      <c r="O6522" s="11" t="s">
        <v>103</v>
      </c>
      <c r="P6522" s="11" t="s">
        <v>103</v>
      </c>
      <c r="Q6522" s="11" t="s">
        <v>103</v>
      </c>
      <c r="R6522" s="4"/>
    </row>
    <row r="6523" customFormat="false" ht="15" hidden="false" customHeight="false" outlineLevel="0" collapsed="false">
      <c r="A6523" s="4" t="s">
        <v>9409</v>
      </c>
      <c r="B6523" s="4" t="n">
        <v>17</v>
      </c>
      <c r="C6523" s="4" t="s">
        <v>1507</v>
      </c>
      <c r="D6523" s="4" t="s">
        <v>36</v>
      </c>
      <c r="E6523" s="4" t="s">
        <v>3827</v>
      </c>
      <c r="F6523" s="4" t="s">
        <v>5905</v>
      </c>
      <c r="G6523" s="4" t="s">
        <v>1884</v>
      </c>
      <c r="H6523" s="4" t="s">
        <v>3352</v>
      </c>
      <c r="I6523" s="4"/>
      <c r="J6523" s="4" t="s">
        <v>1446</v>
      </c>
      <c r="K6523" s="4" t="n">
        <v>60</v>
      </c>
      <c r="L6523" s="10" t="n">
        <v>1.36</v>
      </c>
      <c r="M6523" s="10" t="n">
        <v>0.3</v>
      </c>
      <c r="N6523" s="11" t="s">
        <v>103</v>
      </c>
      <c r="O6523" s="11" t="s">
        <v>103</v>
      </c>
      <c r="P6523" s="11" t="s">
        <v>103</v>
      </c>
      <c r="Q6523" s="11" t="s">
        <v>103</v>
      </c>
      <c r="R6523" s="4"/>
    </row>
    <row r="6524" customFormat="false" ht="15" hidden="false" customHeight="false" outlineLevel="0" collapsed="false">
      <c r="A6524" s="4" t="s">
        <v>9410</v>
      </c>
      <c r="B6524" s="4" t="n">
        <v>17</v>
      </c>
      <c r="C6524" s="4" t="s">
        <v>1507</v>
      </c>
      <c r="D6524" s="4" t="s">
        <v>36</v>
      </c>
      <c r="E6524" s="4" t="s">
        <v>3827</v>
      </c>
      <c r="F6524" s="4" t="s">
        <v>4470</v>
      </c>
      <c r="G6524" s="4" t="s">
        <v>1884</v>
      </c>
      <c r="H6524" s="4" t="s">
        <v>3352</v>
      </c>
      <c r="I6524" s="4"/>
      <c r="J6524" s="4" t="s">
        <v>1446</v>
      </c>
      <c r="K6524" s="4" t="n">
        <v>60</v>
      </c>
      <c r="L6524" s="10" t="n">
        <v>1.36</v>
      </c>
      <c r="M6524" s="10" t="n">
        <v>0.3</v>
      </c>
      <c r="N6524" s="11" t="s">
        <v>103</v>
      </c>
      <c r="O6524" s="11" t="s">
        <v>103</v>
      </c>
      <c r="P6524" s="11" t="s">
        <v>103</v>
      </c>
      <c r="Q6524" s="11" t="s">
        <v>103</v>
      </c>
      <c r="R6524" s="4"/>
    </row>
    <row r="6525" customFormat="false" ht="15" hidden="false" customHeight="false" outlineLevel="0" collapsed="false">
      <c r="A6525" s="4" t="s">
        <v>9411</v>
      </c>
      <c r="B6525" s="4" t="n">
        <v>17</v>
      </c>
      <c r="C6525" s="4" t="s">
        <v>1507</v>
      </c>
      <c r="D6525" s="4" t="s">
        <v>36</v>
      </c>
      <c r="E6525" s="4" t="s">
        <v>3827</v>
      </c>
      <c r="F6525" s="4" t="s">
        <v>4390</v>
      </c>
      <c r="G6525" s="4" t="s">
        <v>3730</v>
      </c>
      <c r="H6525" s="4" t="s">
        <v>9412</v>
      </c>
      <c r="I6525" s="4"/>
      <c r="J6525" s="4" t="s">
        <v>1446</v>
      </c>
      <c r="K6525" s="4" t="n">
        <v>60</v>
      </c>
      <c r="L6525" s="10" t="n">
        <v>1.36</v>
      </c>
      <c r="M6525" s="10" t="n">
        <v>0.3</v>
      </c>
      <c r="N6525" s="11" t="s">
        <v>103</v>
      </c>
      <c r="O6525" s="11" t="s">
        <v>103</v>
      </c>
      <c r="P6525" s="11" t="s">
        <v>103</v>
      </c>
      <c r="Q6525" s="11" t="s">
        <v>103</v>
      </c>
      <c r="R6525" s="4"/>
    </row>
    <row r="6526" customFormat="false" ht="15" hidden="false" customHeight="false" outlineLevel="0" collapsed="false">
      <c r="A6526" s="4" t="s">
        <v>9413</v>
      </c>
      <c r="B6526" s="4" t="n">
        <v>17</v>
      </c>
      <c r="C6526" s="4" t="s">
        <v>1507</v>
      </c>
      <c r="D6526" s="4" t="s">
        <v>36</v>
      </c>
      <c r="E6526" s="4" t="s">
        <v>3827</v>
      </c>
      <c r="F6526" s="4" t="s">
        <v>4390</v>
      </c>
      <c r="G6526" s="4" t="s">
        <v>3730</v>
      </c>
      <c r="H6526" s="4" t="s">
        <v>9412</v>
      </c>
      <c r="I6526" s="4"/>
      <c r="J6526" s="4" t="s">
        <v>1446</v>
      </c>
      <c r="K6526" s="4" t="n">
        <v>60</v>
      </c>
      <c r="L6526" s="10" t="n">
        <v>1.36</v>
      </c>
      <c r="M6526" s="10" t="n">
        <v>0.3</v>
      </c>
      <c r="N6526" s="11" t="s">
        <v>103</v>
      </c>
      <c r="O6526" s="11" t="s">
        <v>103</v>
      </c>
      <c r="P6526" s="11" t="s">
        <v>103</v>
      </c>
      <c r="Q6526" s="11" t="s">
        <v>103</v>
      </c>
      <c r="R6526" s="4"/>
    </row>
    <row r="6527" customFormat="false" ht="15" hidden="false" customHeight="false" outlineLevel="0" collapsed="false">
      <c r="A6527" s="4" t="s">
        <v>9414</v>
      </c>
      <c r="B6527" s="4" t="n">
        <v>17</v>
      </c>
      <c r="C6527" s="4" t="s">
        <v>1507</v>
      </c>
      <c r="D6527" s="4" t="s">
        <v>36</v>
      </c>
      <c r="E6527" s="4" t="s">
        <v>3827</v>
      </c>
      <c r="F6527" s="4" t="s">
        <v>4679</v>
      </c>
      <c r="G6527" s="4" t="s">
        <v>1884</v>
      </c>
      <c r="H6527" s="4" t="s">
        <v>9415</v>
      </c>
      <c r="I6527" s="4"/>
      <c r="J6527" s="4" t="s">
        <v>1446</v>
      </c>
      <c r="K6527" s="4" t="n">
        <v>60</v>
      </c>
      <c r="L6527" s="10" t="n">
        <v>1.36</v>
      </c>
      <c r="M6527" s="10" t="n">
        <v>0.3</v>
      </c>
      <c r="N6527" s="11" t="s">
        <v>103</v>
      </c>
      <c r="O6527" s="11" t="s">
        <v>103</v>
      </c>
      <c r="P6527" s="11" t="s">
        <v>103</v>
      </c>
      <c r="Q6527" s="11" t="s">
        <v>103</v>
      </c>
      <c r="R6527" s="4"/>
    </row>
    <row r="6528" customFormat="false" ht="15" hidden="false" customHeight="false" outlineLevel="0" collapsed="false">
      <c r="A6528" s="4" t="s">
        <v>9416</v>
      </c>
      <c r="B6528" s="4" t="n">
        <v>17</v>
      </c>
      <c r="C6528" s="4" t="s">
        <v>1507</v>
      </c>
      <c r="D6528" s="4" t="s">
        <v>36</v>
      </c>
      <c r="E6528" s="4" t="s">
        <v>3827</v>
      </c>
      <c r="F6528" s="4" t="s">
        <v>4390</v>
      </c>
      <c r="G6528" s="4" t="s">
        <v>8772</v>
      </c>
      <c r="H6528" s="4" t="s">
        <v>9415</v>
      </c>
      <c r="I6528" s="4"/>
      <c r="J6528" s="4" t="s">
        <v>1446</v>
      </c>
      <c r="K6528" s="4" t="n">
        <v>60</v>
      </c>
      <c r="L6528" s="10" t="n">
        <v>1.36</v>
      </c>
      <c r="M6528" s="10" t="n">
        <v>0.3</v>
      </c>
      <c r="N6528" s="11" t="s">
        <v>103</v>
      </c>
      <c r="O6528" s="11" t="s">
        <v>103</v>
      </c>
      <c r="P6528" s="11" t="s">
        <v>103</v>
      </c>
      <c r="Q6528" s="11" t="s">
        <v>103</v>
      </c>
      <c r="R6528" s="4"/>
    </row>
    <row r="6529" customFormat="false" ht="15" hidden="false" customHeight="false" outlineLevel="0" collapsed="false">
      <c r="A6529" s="4" t="s">
        <v>9417</v>
      </c>
      <c r="B6529" s="4" t="n">
        <v>17</v>
      </c>
      <c r="C6529" s="4" t="s">
        <v>1507</v>
      </c>
      <c r="D6529" s="4" t="s">
        <v>36</v>
      </c>
      <c r="E6529" s="4" t="s">
        <v>3827</v>
      </c>
      <c r="F6529" s="4" t="s">
        <v>9418</v>
      </c>
      <c r="G6529" s="4" t="s">
        <v>9419</v>
      </c>
      <c r="H6529" s="4" t="s">
        <v>9420</v>
      </c>
      <c r="I6529" s="4"/>
      <c r="J6529" s="4" t="s">
        <v>1446</v>
      </c>
      <c r="K6529" s="4" t="n">
        <v>60</v>
      </c>
      <c r="L6529" s="10" t="n">
        <v>1.36</v>
      </c>
      <c r="M6529" s="10" t="n">
        <v>0.3</v>
      </c>
      <c r="N6529" s="11" t="s">
        <v>103</v>
      </c>
      <c r="O6529" s="11" t="s">
        <v>103</v>
      </c>
      <c r="P6529" s="11" t="s">
        <v>103</v>
      </c>
      <c r="Q6529" s="11" t="s">
        <v>103</v>
      </c>
      <c r="R6529" s="4"/>
    </row>
    <row r="6530" customFormat="false" ht="15" hidden="false" customHeight="false" outlineLevel="0" collapsed="false">
      <c r="A6530" s="4" t="s">
        <v>9421</v>
      </c>
      <c r="B6530" s="4" t="n">
        <v>17</v>
      </c>
      <c r="C6530" s="4" t="s">
        <v>1507</v>
      </c>
      <c r="D6530" s="4" t="s">
        <v>36</v>
      </c>
      <c r="E6530" s="4" t="s">
        <v>3827</v>
      </c>
      <c r="F6530" s="4" t="s">
        <v>9422</v>
      </c>
      <c r="G6530" s="4" t="s">
        <v>8631</v>
      </c>
      <c r="H6530" s="4" t="s">
        <v>9420</v>
      </c>
      <c r="I6530" s="4"/>
      <c r="J6530" s="4" t="s">
        <v>1446</v>
      </c>
      <c r="K6530" s="4" t="n">
        <v>60</v>
      </c>
      <c r="L6530" s="10" t="n">
        <v>1.36</v>
      </c>
      <c r="M6530" s="10" t="n">
        <v>0.3</v>
      </c>
      <c r="N6530" s="11" t="s">
        <v>103</v>
      </c>
      <c r="O6530" s="11" t="s">
        <v>103</v>
      </c>
      <c r="P6530" s="11" t="s">
        <v>103</v>
      </c>
      <c r="Q6530" s="11" t="s">
        <v>103</v>
      </c>
      <c r="R6530" s="4"/>
    </row>
    <row r="6531" customFormat="false" ht="15" hidden="false" customHeight="false" outlineLevel="0" collapsed="false">
      <c r="A6531" s="4" t="s">
        <v>9423</v>
      </c>
      <c r="B6531" s="4" t="n">
        <v>17</v>
      </c>
      <c r="C6531" s="4" t="s">
        <v>1507</v>
      </c>
      <c r="D6531" s="4" t="s">
        <v>36</v>
      </c>
      <c r="E6531" s="4" t="s">
        <v>3827</v>
      </c>
      <c r="F6531" s="4" t="s">
        <v>9424</v>
      </c>
      <c r="G6531" s="4" t="s">
        <v>8772</v>
      </c>
      <c r="H6531" s="4" t="s">
        <v>9420</v>
      </c>
      <c r="I6531" s="4"/>
      <c r="J6531" s="4" t="s">
        <v>1446</v>
      </c>
      <c r="K6531" s="4" t="n">
        <v>60</v>
      </c>
      <c r="L6531" s="10" t="n">
        <v>1.36</v>
      </c>
      <c r="M6531" s="10" t="n">
        <v>0.3</v>
      </c>
      <c r="N6531" s="11" t="s">
        <v>103</v>
      </c>
      <c r="O6531" s="11" t="s">
        <v>103</v>
      </c>
      <c r="P6531" s="11" t="s">
        <v>103</v>
      </c>
      <c r="Q6531" s="11" t="s">
        <v>103</v>
      </c>
      <c r="R6531" s="4"/>
    </row>
    <row r="6532" customFormat="false" ht="15" hidden="false" customHeight="false" outlineLevel="0" collapsed="false">
      <c r="A6532" s="4" t="s">
        <v>9425</v>
      </c>
      <c r="B6532" s="4" t="n">
        <v>17</v>
      </c>
      <c r="C6532" s="4" t="s">
        <v>1507</v>
      </c>
      <c r="D6532" s="4" t="s">
        <v>36</v>
      </c>
      <c r="E6532" s="4" t="s">
        <v>3827</v>
      </c>
      <c r="F6532" s="4" t="s">
        <v>5581</v>
      </c>
      <c r="G6532" s="4" t="s">
        <v>8617</v>
      </c>
      <c r="H6532" s="4" t="s">
        <v>9426</v>
      </c>
      <c r="I6532" s="4"/>
      <c r="J6532" s="4" t="s">
        <v>1446</v>
      </c>
      <c r="K6532" s="4" t="n">
        <v>60</v>
      </c>
      <c r="L6532" s="10" t="n">
        <v>1.36</v>
      </c>
      <c r="M6532" s="10" t="n">
        <v>0.3</v>
      </c>
      <c r="N6532" s="11" t="s">
        <v>103</v>
      </c>
      <c r="O6532" s="11" t="s">
        <v>103</v>
      </c>
      <c r="P6532" s="11" t="s">
        <v>103</v>
      </c>
      <c r="Q6532" s="11" t="s">
        <v>103</v>
      </c>
      <c r="R6532" s="4"/>
    </row>
    <row r="6533" customFormat="false" ht="15" hidden="false" customHeight="false" outlineLevel="0" collapsed="false">
      <c r="A6533" s="4" t="s">
        <v>9427</v>
      </c>
      <c r="B6533" s="4" t="n">
        <v>17</v>
      </c>
      <c r="C6533" s="4" t="s">
        <v>1507</v>
      </c>
      <c r="D6533" s="4" t="s">
        <v>36</v>
      </c>
      <c r="E6533" s="4" t="s">
        <v>3827</v>
      </c>
      <c r="F6533" s="4" t="s">
        <v>5577</v>
      </c>
      <c r="G6533" s="4" t="s">
        <v>8634</v>
      </c>
      <c r="H6533" s="4" t="s">
        <v>9428</v>
      </c>
      <c r="I6533" s="4"/>
      <c r="J6533" s="4" t="s">
        <v>1446</v>
      </c>
      <c r="K6533" s="4" t="n">
        <v>60</v>
      </c>
      <c r="L6533" s="10" t="n">
        <v>1.36</v>
      </c>
      <c r="M6533" s="10" t="n">
        <v>0.3</v>
      </c>
      <c r="N6533" s="11" t="s">
        <v>103</v>
      </c>
      <c r="O6533" s="11" t="s">
        <v>103</v>
      </c>
      <c r="P6533" s="11" t="s">
        <v>103</v>
      </c>
      <c r="Q6533" s="11" t="s">
        <v>103</v>
      </c>
      <c r="R6533" s="4"/>
    </row>
    <row r="6534" customFormat="false" ht="15" hidden="false" customHeight="false" outlineLevel="0" collapsed="false">
      <c r="A6534" s="4" t="s">
        <v>9429</v>
      </c>
      <c r="B6534" s="4" t="n">
        <v>17</v>
      </c>
      <c r="C6534" s="4" t="s">
        <v>1507</v>
      </c>
      <c r="D6534" s="4" t="s">
        <v>36</v>
      </c>
      <c r="E6534" s="4" t="s">
        <v>3827</v>
      </c>
      <c r="F6534" s="4" t="s">
        <v>9430</v>
      </c>
      <c r="G6534" s="4" t="s">
        <v>8772</v>
      </c>
      <c r="H6534" s="4" t="s">
        <v>9426</v>
      </c>
      <c r="I6534" s="4"/>
      <c r="J6534" s="4" t="s">
        <v>1446</v>
      </c>
      <c r="K6534" s="4" t="n">
        <v>60</v>
      </c>
      <c r="L6534" s="10" t="n">
        <v>1.36</v>
      </c>
      <c r="M6534" s="10" t="n">
        <v>0.3</v>
      </c>
      <c r="N6534" s="11" t="s">
        <v>103</v>
      </c>
      <c r="O6534" s="11" t="s">
        <v>103</v>
      </c>
      <c r="P6534" s="11" t="s">
        <v>103</v>
      </c>
      <c r="Q6534" s="11" t="s">
        <v>103</v>
      </c>
      <c r="R6534" s="4"/>
    </row>
    <row r="6535" customFormat="false" ht="15" hidden="false" customHeight="false" outlineLevel="0" collapsed="false">
      <c r="A6535" s="4" t="s">
        <v>9431</v>
      </c>
      <c r="B6535" s="4" t="n">
        <v>17</v>
      </c>
      <c r="C6535" s="4" t="s">
        <v>1507</v>
      </c>
      <c r="D6535" s="4" t="s">
        <v>36</v>
      </c>
      <c r="E6535" s="4" t="s">
        <v>3827</v>
      </c>
      <c r="F6535" s="4" t="s">
        <v>9432</v>
      </c>
      <c r="G6535" s="4" t="s">
        <v>9433</v>
      </c>
      <c r="H6535" s="4" t="s">
        <v>9426</v>
      </c>
      <c r="I6535" s="4"/>
      <c r="J6535" s="4" t="s">
        <v>1446</v>
      </c>
      <c r="K6535" s="4" t="n">
        <v>60</v>
      </c>
      <c r="L6535" s="10" t="n">
        <v>1.36</v>
      </c>
      <c r="M6535" s="10" t="n">
        <v>0.3</v>
      </c>
      <c r="N6535" s="11" t="s">
        <v>103</v>
      </c>
      <c r="O6535" s="11" t="s">
        <v>103</v>
      </c>
      <c r="P6535" s="11" t="s">
        <v>103</v>
      </c>
      <c r="Q6535" s="11" t="s">
        <v>103</v>
      </c>
      <c r="R6535" s="4"/>
    </row>
    <row r="6536" customFormat="false" ht="15" hidden="false" customHeight="false" outlineLevel="0" collapsed="false">
      <c r="A6536" s="4" t="s">
        <v>9434</v>
      </c>
      <c r="B6536" s="4" t="n">
        <v>17</v>
      </c>
      <c r="C6536" s="4" t="s">
        <v>1507</v>
      </c>
      <c r="D6536" s="4" t="s">
        <v>36</v>
      </c>
      <c r="E6536" s="4" t="s">
        <v>3827</v>
      </c>
      <c r="F6536" s="4" t="s">
        <v>4622</v>
      </c>
      <c r="G6536" s="4" t="s">
        <v>9435</v>
      </c>
      <c r="H6536" s="4" t="s">
        <v>3367</v>
      </c>
      <c r="I6536" s="4"/>
      <c r="J6536" s="4" t="s">
        <v>1446</v>
      </c>
      <c r="K6536" s="4" t="n">
        <v>60</v>
      </c>
      <c r="L6536" s="10" t="n">
        <v>1.36</v>
      </c>
      <c r="M6536" s="10" t="n">
        <v>0.3</v>
      </c>
      <c r="N6536" s="11" t="s">
        <v>103</v>
      </c>
      <c r="O6536" s="11" t="s">
        <v>103</v>
      </c>
      <c r="P6536" s="11" t="s">
        <v>103</v>
      </c>
      <c r="Q6536" s="11" t="s">
        <v>103</v>
      </c>
      <c r="R6536" s="4"/>
    </row>
    <row r="6537" customFormat="false" ht="15" hidden="false" customHeight="false" outlineLevel="0" collapsed="false">
      <c r="A6537" s="4" t="s">
        <v>9436</v>
      </c>
      <c r="B6537" s="4" t="n">
        <v>17</v>
      </c>
      <c r="C6537" s="4" t="s">
        <v>1507</v>
      </c>
      <c r="D6537" s="4" t="s">
        <v>36</v>
      </c>
      <c r="E6537" s="4" t="s">
        <v>3827</v>
      </c>
      <c r="F6537" s="4" t="s">
        <v>5905</v>
      </c>
      <c r="G6537" s="4" t="s">
        <v>3366</v>
      </c>
      <c r="H6537" s="4" t="s">
        <v>3367</v>
      </c>
      <c r="I6537" s="4"/>
      <c r="J6537" s="4" t="s">
        <v>1446</v>
      </c>
      <c r="K6537" s="4" t="n">
        <v>60</v>
      </c>
      <c r="L6537" s="10" t="n">
        <v>1.36</v>
      </c>
      <c r="M6537" s="10" t="n">
        <v>0.3</v>
      </c>
      <c r="N6537" s="11" t="s">
        <v>103</v>
      </c>
      <c r="O6537" s="11" t="s">
        <v>103</v>
      </c>
      <c r="P6537" s="11" t="s">
        <v>103</v>
      </c>
      <c r="Q6537" s="11" t="s">
        <v>103</v>
      </c>
      <c r="R6537" s="4"/>
    </row>
    <row r="6538" customFormat="false" ht="15" hidden="false" customHeight="false" outlineLevel="0" collapsed="false">
      <c r="A6538" s="4" t="s">
        <v>9437</v>
      </c>
      <c r="B6538" s="4" t="n">
        <v>17</v>
      </c>
      <c r="C6538" s="4" t="s">
        <v>1507</v>
      </c>
      <c r="D6538" s="4" t="s">
        <v>36</v>
      </c>
      <c r="E6538" s="4" t="s">
        <v>3827</v>
      </c>
      <c r="F6538" s="4" t="s">
        <v>5923</v>
      </c>
      <c r="G6538" s="4"/>
      <c r="H6538" s="4" t="s">
        <v>9438</v>
      </c>
      <c r="I6538" s="4"/>
      <c r="J6538" s="4" t="s">
        <v>1446</v>
      </c>
      <c r="K6538" s="4" t="n">
        <v>60</v>
      </c>
      <c r="L6538" s="10" t="n">
        <v>1.36</v>
      </c>
      <c r="M6538" s="10" t="n">
        <v>0.3</v>
      </c>
      <c r="N6538" s="11" t="s">
        <v>103</v>
      </c>
      <c r="O6538" s="11" t="s">
        <v>103</v>
      </c>
      <c r="P6538" s="11" t="s">
        <v>103</v>
      </c>
      <c r="Q6538" s="11" t="s">
        <v>103</v>
      </c>
      <c r="R6538" s="4"/>
    </row>
    <row r="6539" customFormat="false" ht="15" hidden="false" customHeight="false" outlineLevel="0" collapsed="false">
      <c r="A6539" s="4" t="s">
        <v>9439</v>
      </c>
      <c r="B6539" s="4" t="n">
        <v>17</v>
      </c>
      <c r="C6539" s="4" t="s">
        <v>1507</v>
      </c>
      <c r="D6539" s="4" t="s">
        <v>36</v>
      </c>
      <c r="E6539" s="4" t="s">
        <v>3827</v>
      </c>
      <c r="F6539" s="4" t="s">
        <v>4946</v>
      </c>
      <c r="G6539" s="4" t="s">
        <v>1973</v>
      </c>
      <c r="H6539" s="4" t="s">
        <v>9440</v>
      </c>
      <c r="I6539" s="4"/>
      <c r="J6539" s="4" t="s">
        <v>1446</v>
      </c>
      <c r="K6539" s="4" t="n">
        <v>60</v>
      </c>
      <c r="L6539" s="10" t="n">
        <v>1.36</v>
      </c>
      <c r="M6539" s="10" t="n">
        <v>0.3</v>
      </c>
      <c r="N6539" s="11" t="s">
        <v>103</v>
      </c>
      <c r="O6539" s="11" t="s">
        <v>103</v>
      </c>
      <c r="P6539" s="11" t="s">
        <v>103</v>
      </c>
      <c r="Q6539" s="11" t="s">
        <v>103</v>
      </c>
      <c r="R6539" s="4"/>
    </row>
    <row r="6540" customFormat="false" ht="15" hidden="false" customHeight="false" outlineLevel="0" collapsed="false">
      <c r="A6540" s="4" t="s">
        <v>9441</v>
      </c>
      <c r="B6540" s="4" t="n">
        <v>17</v>
      </c>
      <c r="C6540" s="4" t="s">
        <v>1507</v>
      </c>
      <c r="D6540" s="4" t="s">
        <v>36</v>
      </c>
      <c r="E6540" s="4" t="s">
        <v>3827</v>
      </c>
      <c r="F6540" s="4" t="s">
        <v>4412</v>
      </c>
      <c r="G6540" s="4" t="s">
        <v>1976</v>
      </c>
      <c r="H6540" s="4" t="s">
        <v>3370</v>
      </c>
      <c r="I6540" s="4"/>
      <c r="J6540" s="4" t="s">
        <v>1446</v>
      </c>
      <c r="K6540" s="4" t="n">
        <v>60</v>
      </c>
      <c r="L6540" s="10" t="n">
        <v>1.36</v>
      </c>
      <c r="M6540" s="10" t="n">
        <v>0.3</v>
      </c>
      <c r="N6540" s="11" t="s">
        <v>103</v>
      </c>
      <c r="O6540" s="11" t="s">
        <v>103</v>
      </c>
      <c r="P6540" s="11" t="s">
        <v>103</v>
      </c>
      <c r="Q6540" s="11" t="s">
        <v>103</v>
      </c>
      <c r="R6540" s="4"/>
    </row>
    <row r="6541" customFormat="false" ht="15" hidden="false" customHeight="false" outlineLevel="0" collapsed="false">
      <c r="A6541" s="4" t="s">
        <v>9442</v>
      </c>
      <c r="B6541" s="4" t="n">
        <v>17</v>
      </c>
      <c r="C6541" s="4" t="s">
        <v>1507</v>
      </c>
      <c r="D6541" s="4" t="s">
        <v>36</v>
      </c>
      <c r="E6541" s="4" t="s">
        <v>3827</v>
      </c>
      <c r="F6541" s="4" t="s">
        <v>5568</v>
      </c>
      <c r="G6541" s="4" t="s">
        <v>2068</v>
      </c>
      <c r="H6541" s="4" t="s">
        <v>9443</v>
      </c>
      <c r="I6541" s="4"/>
      <c r="J6541" s="4" t="s">
        <v>1446</v>
      </c>
      <c r="K6541" s="4" t="n">
        <v>60</v>
      </c>
      <c r="L6541" s="10" t="n">
        <v>1.36</v>
      </c>
      <c r="M6541" s="10" t="n">
        <v>0.3</v>
      </c>
      <c r="N6541" s="11" t="s">
        <v>103</v>
      </c>
      <c r="O6541" s="11" t="s">
        <v>103</v>
      </c>
      <c r="P6541" s="11" t="s">
        <v>103</v>
      </c>
      <c r="Q6541" s="11" t="s">
        <v>103</v>
      </c>
      <c r="R6541" s="4"/>
    </row>
    <row r="6542" customFormat="false" ht="15" hidden="false" customHeight="false" outlineLevel="0" collapsed="false">
      <c r="A6542" s="4" t="s">
        <v>9444</v>
      </c>
      <c r="B6542" s="4" t="n">
        <v>17</v>
      </c>
      <c r="C6542" s="4" t="s">
        <v>1507</v>
      </c>
      <c r="D6542" s="4" t="s">
        <v>36</v>
      </c>
      <c r="E6542" s="4" t="s">
        <v>3827</v>
      </c>
      <c r="F6542" s="4" t="s">
        <v>4570</v>
      </c>
      <c r="G6542" s="4" t="s">
        <v>1976</v>
      </c>
      <c r="H6542" s="4" t="s">
        <v>9445</v>
      </c>
      <c r="I6542" s="4"/>
      <c r="J6542" s="4" t="s">
        <v>1446</v>
      </c>
      <c r="K6542" s="4" t="n">
        <v>60</v>
      </c>
      <c r="L6542" s="10" t="n">
        <v>1.36</v>
      </c>
      <c r="M6542" s="10" t="n">
        <v>0.3</v>
      </c>
      <c r="N6542" s="11" t="s">
        <v>103</v>
      </c>
      <c r="O6542" s="11" t="s">
        <v>103</v>
      </c>
      <c r="P6542" s="11" t="s">
        <v>103</v>
      </c>
      <c r="Q6542" s="11" t="s">
        <v>103</v>
      </c>
      <c r="R6542" s="4"/>
    </row>
    <row r="6543" customFormat="false" ht="15" hidden="false" customHeight="false" outlineLevel="0" collapsed="false">
      <c r="A6543" s="4" t="s">
        <v>9446</v>
      </c>
      <c r="B6543" s="4" t="n">
        <v>17</v>
      </c>
      <c r="C6543" s="4" t="s">
        <v>1507</v>
      </c>
      <c r="D6543" s="4" t="s">
        <v>36</v>
      </c>
      <c r="E6543" s="4" t="s">
        <v>3827</v>
      </c>
      <c r="F6543" s="4" t="s">
        <v>5916</v>
      </c>
      <c r="G6543" s="4" t="s">
        <v>1976</v>
      </c>
      <c r="H6543" s="4" t="s">
        <v>9447</v>
      </c>
      <c r="I6543" s="4"/>
      <c r="J6543" s="4" t="s">
        <v>1446</v>
      </c>
      <c r="K6543" s="4" t="n">
        <v>60</v>
      </c>
      <c r="L6543" s="10" t="n">
        <v>1.36</v>
      </c>
      <c r="M6543" s="10" t="n">
        <v>0.3</v>
      </c>
      <c r="N6543" s="11" t="s">
        <v>103</v>
      </c>
      <c r="O6543" s="11" t="s">
        <v>103</v>
      </c>
      <c r="P6543" s="11" t="s">
        <v>103</v>
      </c>
      <c r="Q6543" s="11" t="s">
        <v>103</v>
      </c>
      <c r="R6543" s="4"/>
    </row>
    <row r="6544" customFormat="false" ht="15" hidden="false" customHeight="false" outlineLevel="0" collapsed="false">
      <c r="A6544" s="4" t="s">
        <v>9448</v>
      </c>
      <c r="B6544" s="4" t="n">
        <v>17</v>
      </c>
      <c r="C6544" s="4" t="s">
        <v>1507</v>
      </c>
      <c r="D6544" s="4" t="s">
        <v>36</v>
      </c>
      <c r="E6544" s="4" t="s">
        <v>3827</v>
      </c>
      <c r="F6544" s="4" t="s">
        <v>4622</v>
      </c>
      <c r="G6544" s="4" t="s">
        <v>1976</v>
      </c>
      <c r="H6544" s="4" t="s">
        <v>3380</v>
      </c>
      <c r="I6544" s="4"/>
      <c r="J6544" s="4" t="s">
        <v>1446</v>
      </c>
      <c r="K6544" s="4" t="n">
        <v>60</v>
      </c>
      <c r="L6544" s="10" t="n">
        <v>1.36</v>
      </c>
      <c r="M6544" s="10" t="n">
        <v>0.3</v>
      </c>
      <c r="N6544" s="11" t="s">
        <v>103</v>
      </c>
      <c r="O6544" s="11" t="s">
        <v>103</v>
      </c>
      <c r="P6544" s="11" t="s">
        <v>103</v>
      </c>
      <c r="Q6544" s="11" t="s">
        <v>103</v>
      </c>
      <c r="R6544" s="4"/>
    </row>
    <row r="6545" customFormat="false" ht="15" hidden="false" customHeight="false" outlineLevel="0" collapsed="false">
      <c r="A6545" s="4" t="s">
        <v>9449</v>
      </c>
      <c r="B6545" s="4" t="n">
        <v>17</v>
      </c>
      <c r="C6545" s="4" t="s">
        <v>1507</v>
      </c>
      <c r="D6545" s="4" t="s">
        <v>36</v>
      </c>
      <c r="E6545" s="4" t="s">
        <v>3827</v>
      </c>
      <c r="F6545" s="4" t="s">
        <v>4412</v>
      </c>
      <c r="G6545" s="4" t="s">
        <v>8650</v>
      </c>
      <c r="H6545" s="4" t="s">
        <v>3410</v>
      </c>
      <c r="I6545" s="4"/>
      <c r="J6545" s="4" t="s">
        <v>1446</v>
      </c>
      <c r="K6545" s="4" t="n">
        <v>60</v>
      </c>
      <c r="L6545" s="10" t="n">
        <v>1.36</v>
      </c>
      <c r="M6545" s="10" t="n">
        <v>0.3</v>
      </c>
      <c r="N6545" s="11" t="s">
        <v>103</v>
      </c>
      <c r="O6545" s="11" t="s">
        <v>103</v>
      </c>
      <c r="P6545" s="11" t="s">
        <v>103</v>
      </c>
      <c r="Q6545" s="11" t="s">
        <v>103</v>
      </c>
      <c r="R6545" s="4"/>
    </row>
    <row r="6546" customFormat="false" ht="15" hidden="false" customHeight="false" outlineLevel="0" collapsed="false">
      <c r="A6546" s="4" t="s">
        <v>9450</v>
      </c>
      <c r="B6546" s="4" t="n">
        <v>17</v>
      </c>
      <c r="C6546" s="4" t="s">
        <v>1507</v>
      </c>
      <c r="D6546" s="4" t="s">
        <v>36</v>
      </c>
      <c r="E6546" s="4" t="s">
        <v>3827</v>
      </c>
      <c r="F6546" s="4" t="s">
        <v>4588</v>
      </c>
      <c r="G6546" s="4"/>
      <c r="H6546" s="4" t="s">
        <v>1510</v>
      </c>
      <c r="I6546" s="4"/>
      <c r="J6546" s="4" t="s">
        <v>1446</v>
      </c>
      <c r="K6546" s="4" t="n">
        <v>60</v>
      </c>
      <c r="L6546" s="10" t="n">
        <v>1.36</v>
      </c>
      <c r="M6546" s="10" t="n">
        <v>0.3</v>
      </c>
      <c r="N6546" s="11" t="s">
        <v>103</v>
      </c>
      <c r="O6546" s="11" t="s">
        <v>103</v>
      </c>
      <c r="P6546" s="11" t="s">
        <v>103</v>
      </c>
      <c r="Q6546" s="11" t="s">
        <v>103</v>
      </c>
      <c r="R6546" s="4"/>
    </row>
    <row r="6547" customFormat="false" ht="15" hidden="false" customHeight="false" outlineLevel="0" collapsed="false">
      <c r="A6547" s="4" t="s">
        <v>9451</v>
      </c>
      <c r="B6547" s="4" t="n">
        <v>17</v>
      </c>
      <c r="C6547" s="4" t="s">
        <v>1507</v>
      </c>
      <c r="D6547" s="4" t="s">
        <v>36</v>
      </c>
      <c r="E6547" s="4" t="s">
        <v>3827</v>
      </c>
      <c r="F6547" s="4" t="s">
        <v>8728</v>
      </c>
      <c r="G6547" s="4"/>
      <c r="H6547" s="4" t="s">
        <v>9452</v>
      </c>
      <c r="I6547" s="4"/>
      <c r="J6547" s="4" t="s">
        <v>1446</v>
      </c>
      <c r="K6547" s="4" t="n">
        <v>60</v>
      </c>
      <c r="L6547" s="10" t="n">
        <v>1.36</v>
      </c>
      <c r="M6547" s="10" t="n">
        <v>0.3</v>
      </c>
      <c r="N6547" s="11" t="s">
        <v>103</v>
      </c>
      <c r="O6547" s="11" t="s">
        <v>103</v>
      </c>
      <c r="P6547" s="11" t="s">
        <v>103</v>
      </c>
      <c r="Q6547" s="11" t="s">
        <v>103</v>
      </c>
      <c r="R6547" s="4"/>
    </row>
    <row r="6548" customFormat="false" ht="15" hidden="false" customHeight="false" outlineLevel="0" collapsed="false">
      <c r="A6548" s="4" t="s">
        <v>9453</v>
      </c>
      <c r="B6548" s="4" t="n">
        <v>17</v>
      </c>
      <c r="C6548" s="4" t="s">
        <v>1507</v>
      </c>
      <c r="D6548" s="4" t="s">
        <v>36</v>
      </c>
      <c r="E6548" s="4" t="s">
        <v>3827</v>
      </c>
      <c r="F6548" s="4" t="s">
        <v>5571</v>
      </c>
      <c r="G6548" s="4"/>
      <c r="H6548" s="4" t="s">
        <v>9452</v>
      </c>
      <c r="I6548" s="4"/>
      <c r="J6548" s="4" t="s">
        <v>1446</v>
      </c>
      <c r="K6548" s="4" t="n">
        <v>60</v>
      </c>
      <c r="L6548" s="10" t="n">
        <v>1.36</v>
      </c>
      <c r="M6548" s="10" t="n">
        <v>0.3</v>
      </c>
      <c r="N6548" s="11" t="s">
        <v>103</v>
      </c>
      <c r="O6548" s="11" t="s">
        <v>103</v>
      </c>
      <c r="P6548" s="11" t="s">
        <v>103</v>
      </c>
      <c r="Q6548" s="11" t="s">
        <v>103</v>
      </c>
      <c r="R6548" s="4"/>
    </row>
    <row r="6549" customFormat="false" ht="15" hidden="false" customHeight="false" outlineLevel="0" collapsed="false">
      <c r="A6549" s="4" t="s">
        <v>9454</v>
      </c>
      <c r="B6549" s="4" t="n">
        <v>17</v>
      </c>
      <c r="C6549" s="4" t="s">
        <v>1507</v>
      </c>
      <c r="D6549" s="4" t="s">
        <v>36</v>
      </c>
      <c r="E6549" s="4" t="s">
        <v>3827</v>
      </c>
      <c r="F6549" s="4" t="s">
        <v>9455</v>
      </c>
      <c r="G6549" s="4"/>
      <c r="H6549" s="4" t="s">
        <v>9452</v>
      </c>
      <c r="I6549" s="4"/>
      <c r="J6549" s="4" t="s">
        <v>1446</v>
      </c>
      <c r="K6549" s="4" t="n">
        <v>60</v>
      </c>
      <c r="L6549" s="10" t="n">
        <v>1.36</v>
      </c>
      <c r="M6549" s="10" t="n">
        <v>0.3</v>
      </c>
      <c r="N6549" s="11" t="s">
        <v>103</v>
      </c>
      <c r="O6549" s="11" t="s">
        <v>103</v>
      </c>
      <c r="P6549" s="11" t="s">
        <v>103</v>
      </c>
      <c r="Q6549" s="11" t="s">
        <v>103</v>
      </c>
      <c r="R6549" s="4"/>
    </row>
    <row r="6550" customFormat="false" ht="15" hidden="false" customHeight="false" outlineLevel="0" collapsed="false">
      <c r="A6550" s="4" t="s">
        <v>9456</v>
      </c>
      <c r="B6550" s="4" t="n">
        <v>17</v>
      </c>
      <c r="C6550" s="4" t="s">
        <v>1507</v>
      </c>
      <c r="D6550" s="4" t="s">
        <v>36</v>
      </c>
      <c r="E6550" s="4" t="s">
        <v>3827</v>
      </c>
      <c r="F6550" s="4" t="s">
        <v>5571</v>
      </c>
      <c r="G6550" s="4"/>
      <c r="H6550" s="4" t="s">
        <v>9452</v>
      </c>
      <c r="I6550" s="4"/>
      <c r="J6550" s="4" t="s">
        <v>1446</v>
      </c>
      <c r="K6550" s="4" t="n">
        <v>60</v>
      </c>
      <c r="L6550" s="10" t="n">
        <v>1.36</v>
      </c>
      <c r="M6550" s="10" t="n">
        <v>0.3</v>
      </c>
      <c r="N6550" s="11" t="s">
        <v>103</v>
      </c>
      <c r="O6550" s="11" t="s">
        <v>103</v>
      </c>
      <c r="P6550" s="11" t="s">
        <v>103</v>
      </c>
      <c r="Q6550" s="11" t="s">
        <v>103</v>
      </c>
      <c r="R6550" s="4"/>
    </row>
    <row r="6551" customFormat="false" ht="15" hidden="false" customHeight="false" outlineLevel="0" collapsed="false">
      <c r="A6551" s="4" t="s">
        <v>9457</v>
      </c>
      <c r="B6551" s="4" t="n">
        <v>17</v>
      </c>
      <c r="C6551" s="4" t="s">
        <v>1507</v>
      </c>
      <c r="D6551" s="4" t="s">
        <v>36</v>
      </c>
      <c r="E6551" s="4" t="s">
        <v>3827</v>
      </c>
      <c r="F6551" s="4" t="s">
        <v>5916</v>
      </c>
      <c r="G6551" s="4" t="s">
        <v>1942</v>
      </c>
      <c r="H6551" s="4" t="s">
        <v>9452</v>
      </c>
      <c r="I6551" s="4"/>
      <c r="J6551" s="4" t="s">
        <v>1446</v>
      </c>
      <c r="K6551" s="4" t="n">
        <v>60</v>
      </c>
      <c r="L6551" s="10" t="n">
        <v>1.36</v>
      </c>
      <c r="M6551" s="10" t="n">
        <v>0.3</v>
      </c>
      <c r="N6551" s="11" t="s">
        <v>103</v>
      </c>
      <c r="O6551" s="11" t="s">
        <v>103</v>
      </c>
      <c r="P6551" s="11" t="s">
        <v>103</v>
      </c>
      <c r="Q6551" s="11" t="s">
        <v>103</v>
      </c>
      <c r="R6551" s="4"/>
    </row>
    <row r="6552" customFormat="false" ht="15" hidden="false" customHeight="false" outlineLevel="0" collapsed="false">
      <c r="A6552" s="4" t="s">
        <v>9458</v>
      </c>
      <c r="B6552" s="4" t="n">
        <v>17</v>
      </c>
      <c r="C6552" s="4" t="s">
        <v>1507</v>
      </c>
      <c r="D6552" s="4" t="s">
        <v>36</v>
      </c>
      <c r="E6552" s="4" t="s">
        <v>3827</v>
      </c>
      <c r="F6552" s="4" t="s">
        <v>9459</v>
      </c>
      <c r="G6552" s="4" t="s">
        <v>8543</v>
      </c>
      <c r="H6552" s="4" t="s">
        <v>9460</v>
      </c>
      <c r="I6552" s="4"/>
      <c r="J6552" s="4" t="s">
        <v>1446</v>
      </c>
      <c r="K6552" s="4" t="n">
        <v>60</v>
      </c>
      <c r="L6552" s="10" t="n">
        <v>1.36</v>
      </c>
      <c r="M6552" s="10" t="n">
        <v>0.3</v>
      </c>
      <c r="N6552" s="11" t="s">
        <v>103</v>
      </c>
      <c r="O6552" s="11" t="s">
        <v>103</v>
      </c>
      <c r="P6552" s="11" t="s">
        <v>103</v>
      </c>
      <c r="Q6552" s="11" t="s">
        <v>103</v>
      </c>
      <c r="R6552" s="4"/>
    </row>
    <row r="6553" customFormat="false" ht="15" hidden="false" customHeight="false" outlineLevel="0" collapsed="false">
      <c r="A6553" s="4" t="s">
        <v>9461</v>
      </c>
      <c r="B6553" s="4" t="n">
        <v>17</v>
      </c>
      <c r="C6553" s="4" t="s">
        <v>1507</v>
      </c>
      <c r="D6553" s="4" t="s">
        <v>36</v>
      </c>
      <c r="E6553" s="4" t="s">
        <v>3827</v>
      </c>
      <c r="F6553" s="4" t="s">
        <v>4821</v>
      </c>
      <c r="G6553" s="4" t="s">
        <v>8543</v>
      </c>
      <c r="H6553" s="4" t="s">
        <v>9460</v>
      </c>
      <c r="I6553" s="4"/>
      <c r="J6553" s="4" t="s">
        <v>1446</v>
      </c>
      <c r="K6553" s="4" t="n">
        <v>60</v>
      </c>
      <c r="L6553" s="10" t="n">
        <v>1.36</v>
      </c>
      <c r="M6553" s="10" t="n">
        <v>0.3</v>
      </c>
      <c r="N6553" s="11" t="s">
        <v>103</v>
      </c>
      <c r="O6553" s="11" t="s">
        <v>103</v>
      </c>
      <c r="P6553" s="11" t="s">
        <v>103</v>
      </c>
      <c r="Q6553" s="11" t="s">
        <v>103</v>
      </c>
      <c r="R6553" s="4"/>
    </row>
    <row r="6554" customFormat="false" ht="15" hidden="false" customHeight="false" outlineLevel="0" collapsed="false">
      <c r="A6554" s="4" t="s">
        <v>9462</v>
      </c>
      <c r="B6554" s="4" t="n">
        <v>17</v>
      </c>
      <c r="C6554" s="4" t="s">
        <v>1507</v>
      </c>
      <c r="D6554" s="4" t="s">
        <v>36</v>
      </c>
      <c r="E6554" s="4" t="s">
        <v>3827</v>
      </c>
      <c r="F6554" s="4" t="s">
        <v>4821</v>
      </c>
      <c r="G6554" s="4"/>
      <c r="H6554" s="4" t="s">
        <v>9460</v>
      </c>
      <c r="I6554" s="4"/>
      <c r="J6554" s="4" t="s">
        <v>1446</v>
      </c>
      <c r="K6554" s="4" t="n">
        <v>60</v>
      </c>
      <c r="L6554" s="10" t="n">
        <v>1.36</v>
      </c>
      <c r="M6554" s="10" t="n">
        <v>0.3</v>
      </c>
      <c r="N6554" s="11" t="s">
        <v>103</v>
      </c>
      <c r="O6554" s="11" t="s">
        <v>103</v>
      </c>
      <c r="P6554" s="11" t="s">
        <v>103</v>
      </c>
      <c r="Q6554" s="11" t="s">
        <v>103</v>
      </c>
      <c r="R6554" s="4"/>
    </row>
    <row r="6555" customFormat="false" ht="15" hidden="false" customHeight="false" outlineLevel="0" collapsed="false">
      <c r="A6555" s="4" t="s">
        <v>9463</v>
      </c>
      <c r="B6555" s="4" t="n">
        <v>17</v>
      </c>
      <c r="C6555" s="4" t="s">
        <v>1528</v>
      </c>
      <c r="D6555" s="4" t="s">
        <v>38</v>
      </c>
      <c r="E6555" s="4" t="s">
        <v>3827</v>
      </c>
      <c r="F6555" s="4" t="s">
        <v>5146</v>
      </c>
      <c r="G6555" s="4" t="s">
        <v>9464</v>
      </c>
      <c r="H6555" s="4" t="s">
        <v>9465</v>
      </c>
      <c r="I6555" s="4"/>
      <c r="J6555" s="4" t="s">
        <v>1446</v>
      </c>
      <c r="K6555" s="4" t="n">
        <v>60</v>
      </c>
      <c r="L6555" s="10" t="n">
        <v>0.348</v>
      </c>
      <c r="M6555" s="10" t="n">
        <v>0.17</v>
      </c>
      <c r="N6555" s="11" t="s">
        <v>103</v>
      </c>
      <c r="O6555" s="11" t="s">
        <v>103</v>
      </c>
      <c r="P6555" s="11" t="s">
        <v>103</v>
      </c>
      <c r="Q6555" s="11" t="s">
        <v>103</v>
      </c>
      <c r="R6555" s="4"/>
    </row>
    <row r="6556" customFormat="false" ht="15" hidden="false" customHeight="false" outlineLevel="0" collapsed="false">
      <c r="A6556" s="4" t="s">
        <v>9466</v>
      </c>
      <c r="B6556" s="4" t="n">
        <v>17</v>
      </c>
      <c r="C6556" s="4" t="s">
        <v>1528</v>
      </c>
      <c r="D6556" s="4" t="s">
        <v>38</v>
      </c>
      <c r="E6556" s="4" t="s">
        <v>3827</v>
      </c>
      <c r="F6556" s="4" t="s">
        <v>5009</v>
      </c>
      <c r="G6556" s="4" t="s">
        <v>3143</v>
      </c>
      <c r="H6556" s="4" t="s">
        <v>9465</v>
      </c>
      <c r="I6556" s="4"/>
      <c r="J6556" s="4" t="s">
        <v>1446</v>
      </c>
      <c r="K6556" s="4" t="n">
        <v>60</v>
      </c>
      <c r="L6556" s="10" t="n">
        <v>0.348</v>
      </c>
      <c r="M6556" s="10" t="n">
        <v>0.17</v>
      </c>
      <c r="N6556" s="11" t="s">
        <v>103</v>
      </c>
      <c r="O6556" s="11" t="s">
        <v>103</v>
      </c>
      <c r="P6556" s="11" t="s">
        <v>103</v>
      </c>
      <c r="Q6556" s="11" t="s">
        <v>103</v>
      </c>
      <c r="R6556" s="4"/>
    </row>
    <row r="6557" customFormat="false" ht="15" hidden="false" customHeight="false" outlineLevel="0" collapsed="false">
      <c r="A6557" s="4" t="s">
        <v>9467</v>
      </c>
      <c r="B6557" s="4" t="n">
        <v>17</v>
      </c>
      <c r="C6557" s="4" t="s">
        <v>1528</v>
      </c>
      <c r="D6557" s="4" t="s">
        <v>38</v>
      </c>
      <c r="E6557" s="4" t="s">
        <v>3827</v>
      </c>
      <c r="F6557" s="4" t="s">
        <v>9468</v>
      </c>
      <c r="G6557" s="4" t="s">
        <v>9469</v>
      </c>
      <c r="H6557" s="4" t="s">
        <v>9470</v>
      </c>
      <c r="I6557" s="4"/>
      <c r="J6557" s="4" t="s">
        <v>1446</v>
      </c>
      <c r="K6557" s="4" t="n">
        <v>60</v>
      </c>
      <c r="L6557" s="10" t="n">
        <v>0.348</v>
      </c>
      <c r="M6557" s="10" t="n">
        <v>0.17</v>
      </c>
      <c r="N6557" s="11" t="s">
        <v>103</v>
      </c>
      <c r="O6557" s="11" t="s">
        <v>103</v>
      </c>
      <c r="P6557" s="11" t="s">
        <v>103</v>
      </c>
      <c r="Q6557" s="11" t="s">
        <v>103</v>
      </c>
      <c r="R6557" s="4"/>
    </row>
    <row r="6558" customFormat="false" ht="15" hidden="false" customHeight="false" outlineLevel="0" collapsed="false">
      <c r="A6558" s="4" t="s">
        <v>9471</v>
      </c>
      <c r="B6558" s="4" t="n">
        <v>17</v>
      </c>
      <c r="C6558" s="4" t="s">
        <v>1528</v>
      </c>
      <c r="D6558" s="4" t="s">
        <v>38</v>
      </c>
      <c r="E6558" s="4" t="s">
        <v>3827</v>
      </c>
      <c r="F6558" s="4" t="s">
        <v>5162</v>
      </c>
      <c r="G6558" s="4" t="s">
        <v>8925</v>
      </c>
      <c r="H6558" s="4" t="s">
        <v>9472</v>
      </c>
      <c r="I6558" s="4"/>
      <c r="J6558" s="4"/>
      <c r="K6558" s="4" t="n">
        <v>60</v>
      </c>
      <c r="L6558" s="10" t="n">
        <v>0.348</v>
      </c>
      <c r="M6558" s="10" t="n">
        <v>0.17</v>
      </c>
      <c r="N6558" s="11" t="s">
        <v>103</v>
      </c>
      <c r="O6558" s="11" t="s">
        <v>103</v>
      </c>
      <c r="P6558" s="11" t="s">
        <v>103</v>
      </c>
      <c r="Q6558" s="11" t="s">
        <v>103</v>
      </c>
      <c r="R6558" s="4"/>
    </row>
    <row r="6559" customFormat="false" ht="15" hidden="false" customHeight="false" outlineLevel="0" collapsed="false">
      <c r="A6559" s="4" t="s">
        <v>9473</v>
      </c>
      <c r="B6559" s="4" t="n">
        <v>17</v>
      </c>
      <c r="C6559" s="4" t="s">
        <v>1528</v>
      </c>
      <c r="D6559" s="4" t="s">
        <v>38</v>
      </c>
      <c r="E6559" s="4" t="s">
        <v>3827</v>
      </c>
      <c r="F6559" s="4" t="s">
        <v>5156</v>
      </c>
      <c r="G6559" s="4" t="s">
        <v>3310</v>
      </c>
      <c r="H6559" s="4" t="s">
        <v>9472</v>
      </c>
      <c r="I6559" s="4"/>
      <c r="J6559" s="4" t="s">
        <v>1446</v>
      </c>
      <c r="K6559" s="4" t="n">
        <v>60</v>
      </c>
      <c r="L6559" s="10" t="n">
        <v>0.348</v>
      </c>
      <c r="M6559" s="10" t="n">
        <v>0.17</v>
      </c>
      <c r="N6559" s="11" t="s">
        <v>103</v>
      </c>
      <c r="O6559" s="11" t="s">
        <v>103</v>
      </c>
      <c r="P6559" s="11" t="s">
        <v>103</v>
      </c>
      <c r="Q6559" s="11" t="s">
        <v>103</v>
      </c>
      <c r="R6559" s="4"/>
    </row>
    <row r="6560" customFormat="false" ht="15" hidden="false" customHeight="false" outlineLevel="0" collapsed="false">
      <c r="A6560" s="4" t="s">
        <v>9474</v>
      </c>
      <c r="B6560" s="4" t="n">
        <v>17</v>
      </c>
      <c r="C6560" s="4" t="s">
        <v>1528</v>
      </c>
      <c r="D6560" s="4" t="s">
        <v>38</v>
      </c>
      <c r="E6560" s="4" t="s">
        <v>3827</v>
      </c>
      <c r="F6560" s="4" t="s">
        <v>9475</v>
      </c>
      <c r="G6560" s="4" t="s">
        <v>8867</v>
      </c>
      <c r="H6560" s="4" t="s">
        <v>8700</v>
      </c>
      <c r="I6560" s="4"/>
      <c r="J6560" s="4" t="s">
        <v>1446</v>
      </c>
      <c r="K6560" s="4" t="n">
        <v>60</v>
      </c>
      <c r="L6560" s="10" t="n">
        <v>0.348</v>
      </c>
      <c r="M6560" s="10" t="n">
        <v>0.17</v>
      </c>
      <c r="N6560" s="11" t="s">
        <v>103</v>
      </c>
      <c r="O6560" s="11" t="s">
        <v>103</v>
      </c>
      <c r="P6560" s="11" t="s">
        <v>103</v>
      </c>
      <c r="Q6560" s="11" t="s">
        <v>103</v>
      </c>
      <c r="R6560" s="4"/>
    </row>
    <row r="6561" customFormat="false" ht="15" hidden="false" customHeight="false" outlineLevel="0" collapsed="false">
      <c r="A6561" s="4" t="s">
        <v>9476</v>
      </c>
      <c r="B6561" s="4" t="n">
        <v>17</v>
      </c>
      <c r="C6561" s="4" t="s">
        <v>1528</v>
      </c>
      <c r="D6561" s="4" t="s">
        <v>38</v>
      </c>
      <c r="E6561" s="4" t="s">
        <v>3827</v>
      </c>
      <c r="F6561" s="4" t="s">
        <v>9477</v>
      </c>
      <c r="G6561" s="4" t="s">
        <v>8867</v>
      </c>
      <c r="H6561" s="4" t="s">
        <v>9472</v>
      </c>
      <c r="I6561" s="4"/>
      <c r="J6561" s="4" t="s">
        <v>1446</v>
      </c>
      <c r="K6561" s="4" t="n">
        <v>60</v>
      </c>
      <c r="L6561" s="10" t="n">
        <v>0.348</v>
      </c>
      <c r="M6561" s="10" t="n">
        <v>0.17</v>
      </c>
      <c r="N6561" s="11" t="s">
        <v>103</v>
      </c>
      <c r="O6561" s="11" t="s">
        <v>103</v>
      </c>
      <c r="P6561" s="11" t="s">
        <v>103</v>
      </c>
      <c r="Q6561" s="11" t="s">
        <v>103</v>
      </c>
      <c r="R6561" s="4"/>
    </row>
    <row r="6562" customFormat="false" ht="15" hidden="false" customHeight="false" outlineLevel="0" collapsed="false">
      <c r="A6562" s="4" t="s">
        <v>9478</v>
      </c>
      <c r="B6562" s="4" t="n">
        <v>17</v>
      </c>
      <c r="C6562" s="4" t="s">
        <v>1528</v>
      </c>
      <c r="D6562" s="4" t="s">
        <v>38</v>
      </c>
      <c r="E6562" s="4" t="s">
        <v>3827</v>
      </c>
      <c r="F6562" s="4" t="s">
        <v>5156</v>
      </c>
      <c r="G6562" s="4" t="s">
        <v>3310</v>
      </c>
      <c r="H6562" s="4" t="s">
        <v>9472</v>
      </c>
      <c r="I6562" s="4"/>
      <c r="J6562" s="4" t="s">
        <v>1446</v>
      </c>
      <c r="K6562" s="4" t="n">
        <v>60</v>
      </c>
      <c r="L6562" s="10" t="n">
        <v>0.348</v>
      </c>
      <c r="M6562" s="10" t="n">
        <v>0.17</v>
      </c>
      <c r="N6562" s="11" t="s">
        <v>103</v>
      </c>
      <c r="O6562" s="11" t="s">
        <v>103</v>
      </c>
      <c r="P6562" s="11" t="s">
        <v>103</v>
      </c>
      <c r="Q6562" s="11" t="s">
        <v>103</v>
      </c>
      <c r="R6562" s="4"/>
    </row>
    <row r="6563" customFormat="false" ht="15" hidden="false" customHeight="false" outlineLevel="0" collapsed="false">
      <c r="A6563" s="4" t="s">
        <v>9479</v>
      </c>
      <c r="B6563" s="4" t="n">
        <v>17</v>
      </c>
      <c r="C6563" s="4" t="s">
        <v>1528</v>
      </c>
      <c r="D6563" s="4" t="s">
        <v>38</v>
      </c>
      <c r="E6563" s="4" t="s">
        <v>3827</v>
      </c>
      <c r="F6563" s="4" t="s">
        <v>5905</v>
      </c>
      <c r="G6563" s="4" t="s">
        <v>3125</v>
      </c>
      <c r="H6563" s="4" t="s">
        <v>3362</v>
      </c>
      <c r="I6563" s="4"/>
      <c r="J6563" s="4" t="s">
        <v>1446</v>
      </c>
      <c r="K6563" s="4" t="n">
        <v>60</v>
      </c>
      <c r="L6563" s="10" t="n">
        <v>0.348</v>
      </c>
      <c r="M6563" s="10" t="n">
        <v>0.17</v>
      </c>
      <c r="N6563" s="11" t="s">
        <v>103</v>
      </c>
      <c r="O6563" s="11" t="s">
        <v>103</v>
      </c>
      <c r="P6563" s="11" t="s">
        <v>103</v>
      </c>
      <c r="Q6563" s="11" t="s">
        <v>103</v>
      </c>
      <c r="R6563" s="4"/>
    </row>
    <row r="6564" customFormat="false" ht="15" hidden="false" customHeight="false" outlineLevel="0" collapsed="false">
      <c r="A6564" s="4" t="s">
        <v>9480</v>
      </c>
      <c r="B6564" s="4" t="n">
        <v>17</v>
      </c>
      <c r="C6564" s="4" t="s">
        <v>1528</v>
      </c>
      <c r="D6564" s="4" t="s">
        <v>38</v>
      </c>
      <c r="E6564" s="4" t="s">
        <v>3827</v>
      </c>
      <c r="F6564" s="4" t="s">
        <v>4412</v>
      </c>
      <c r="G6564" s="4" t="s">
        <v>3088</v>
      </c>
      <c r="H6564" s="4" t="s">
        <v>3360</v>
      </c>
      <c r="I6564" s="4"/>
      <c r="J6564" s="4" t="s">
        <v>1446</v>
      </c>
      <c r="K6564" s="4" t="n">
        <v>60</v>
      </c>
      <c r="L6564" s="10" t="n">
        <v>0.348</v>
      </c>
      <c r="M6564" s="10" t="n">
        <v>0.17</v>
      </c>
      <c r="N6564" s="11" t="s">
        <v>103</v>
      </c>
      <c r="O6564" s="11" t="s">
        <v>103</v>
      </c>
      <c r="P6564" s="11" t="s">
        <v>103</v>
      </c>
      <c r="Q6564" s="11" t="s">
        <v>103</v>
      </c>
      <c r="R6564" s="4"/>
    </row>
    <row r="6565" customFormat="false" ht="15" hidden="false" customHeight="false" outlineLevel="0" collapsed="false">
      <c r="A6565" s="4" t="s">
        <v>9481</v>
      </c>
      <c r="B6565" s="4" t="n">
        <v>17</v>
      </c>
      <c r="C6565" s="4" t="s">
        <v>1528</v>
      </c>
      <c r="D6565" s="4" t="s">
        <v>38</v>
      </c>
      <c r="E6565" s="4" t="s">
        <v>3827</v>
      </c>
      <c r="F6565" s="4" t="s">
        <v>4622</v>
      </c>
      <c r="G6565" s="4" t="s">
        <v>2989</v>
      </c>
      <c r="H6565" s="4" t="s">
        <v>3362</v>
      </c>
      <c r="I6565" s="4"/>
      <c r="J6565" s="4" t="s">
        <v>1446</v>
      </c>
      <c r="K6565" s="4" t="n">
        <v>60</v>
      </c>
      <c r="L6565" s="10" t="n">
        <v>0.348</v>
      </c>
      <c r="M6565" s="10" t="n">
        <v>0.17</v>
      </c>
      <c r="N6565" s="11" t="s">
        <v>103</v>
      </c>
      <c r="O6565" s="11" t="s">
        <v>103</v>
      </c>
      <c r="P6565" s="11" t="s">
        <v>103</v>
      </c>
      <c r="Q6565" s="11" t="s">
        <v>103</v>
      </c>
      <c r="R6565" s="4"/>
    </row>
    <row r="6566" customFormat="false" ht="15" hidden="false" customHeight="false" outlineLevel="0" collapsed="false">
      <c r="A6566" s="4" t="s">
        <v>9482</v>
      </c>
      <c r="B6566" s="4" t="n">
        <v>17</v>
      </c>
      <c r="C6566" s="4" t="s">
        <v>1528</v>
      </c>
      <c r="D6566" s="4" t="s">
        <v>38</v>
      </c>
      <c r="E6566" s="4" t="s">
        <v>3827</v>
      </c>
      <c r="F6566" s="4" t="s">
        <v>3843</v>
      </c>
      <c r="G6566" s="4"/>
      <c r="H6566" s="4" t="s">
        <v>3362</v>
      </c>
      <c r="I6566" s="4"/>
      <c r="J6566" s="4" t="s">
        <v>1446</v>
      </c>
      <c r="K6566" s="4" t="n">
        <v>60</v>
      </c>
      <c r="L6566" s="10" t="n">
        <v>0.348</v>
      </c>
      <c r="M6566" s="10" t="n">
        <v>0.17</v>
      </c>
      <c r="N6566" s="11" t="s">
        <v>103</v>
      </c>
      <c r="O6566" s="11" t="s">
        <v>103</v>
      </c>
      <c r="P6566" s="11" t="s">
        <v>103</v>
      </c>
      <c r="Q6566" s="11" t="s">
        <v>103</v>
      </c>
      <c r="R6566" s="4"/>
    </row>
    <row r="6567" customFormat="false" ht="15" hidden="false" customHeight="false" outlineLevel="0" collapsed="false">
      <c r="A6567" s="4" t="s">
        <v>9483</v>
      </c>
      <c r="B6567" s="4" t="n">
        <v>17</v>
      </c>
      <c r="C6567" s="4" t="s">
        <v>1528</v>
      </c>
      <c r="D6567" s="4" t="s">
        <v>38</v>
      </c>
      <c r="E6567" s="4" t="s">
        <v>3827</v>
      </c>
      <c r="F6567" s="4" t="s">
        <v>4412</v>
      </c>
      <c r="G6567" s="4" t="s">
        <v>2989</v>
      </c>
      <c r="H6567" s="4" t="s">
        <v>3362</v>
      </c>
      <c r="I6567" s="4"/>
      <c r="J6567" s="4" t="s">
        <v>1446</v>
      </c>
      <c r="K6567" s="4" t="n">
        <v>60</v>
      </c>
      <c r="L6567" s="10" t="n">
        <v>0.348</v>
      </c>
      <c r="M6567" s="10" t="n">
        <v>0.17</v>
      </c>
      <c r="N6567" s="11" t="s">
        <v>103</v>
      </c>
      <c r="O6567" s="11" t="s">
        <v>103</v>
      </c>
      <c r="P6567" s="11" t="s">
        <v>103</v>
      </c>
      <c r="Q6567" s="11" t="s">
        <v>103</v>
      </c>
      <c r="R6567" s="4"/>
    </row>
    <row r="6568" customFormat="false" ht="15" hidden="false" customHeight="false" outlineLevel="0" collapsed="false">
      <c r="A6568" s="4" t="s">
        <v>9484</v>
      </c>
      <c r="B6568" s="4" t="n">
        <v>17</v>
      </c>
      <c r="C6568" s="4" t="s">
        <v>1528</v>
      </c>
      <c r="D6568" s="4" t="s">
        <v>38</v>
      </c>
      <c r="E6568" s="4" t="s">
        <v>3827</v>
      </c>
      <c r="F6568" s="4" t="s">
        <v>4412</v>
      </c>
      <c r="G6568" s="4" t="s">
        <v>2989</v>
      </c>
      <c r="H6568" s="4" t="s">
        <v>3362</v>
      </c>
      <c r="I6568" s="4"/>
      <c r="J6568" s="4" t="s">
        <v>1446</v>
      </c>
      <c r="K6568" s="4" t="n">
        <v>60</v>
      </c>
      <c r="L6568" s="10" t="n">
        <v>0.348</v>
      </c>
      <c r="M6568" s="10" t="n">
        <v>0.17</v>
      </c>
      <c r="N6568" s="11" t="s">
        <v>103</v>
      </c>
      <c r="O6568" s="11" t="s">
        <v>103</v>
      </c>
      <c r="P6568" s="11" t="s">
        <v>103</v>
      </c>
      <c r="Q6568" s="11" t="s">
        <v>103</v>
      </c>
      <c r="R6568" s="4"/>
    </row>
    <row r="6569" customFormat="false" ht="15" hidden="false" customHeight="false" outlineLevel="0" collapsed="false">
      <c r="A6569" s="4" t="s">
        <v>9485</v>
      </c>
      <c r="B6569" s="4" t="n">
        <v>17</v>
      </c>
      <c r="C6569" s="4" t="s">
        <v>1528</v>
      </c>
      <c r="D6569" s="4" t="s">
        <v>38</v>
      </c>
      <c r="E6569" s="4" t="s">
        <v>3827</v>
      </c>
      <c r="F6569" s="4" t="s">
        <v>4622</v>
      </c>
      <c r="G6569" s="4" t="s">
        <v>3125</v>
      </c>
      <c r="H6569" s="4" t="s">
        <v>3362</v>
      </c>
      <c r="I6569" s="4"/>
      <c r="J6569" s="4" t="s">
        <v>1446</v>
      </c>
      <c r="K6569" s="4" t="n">
        <v>60</v>
      </c>
      <c r="L6569" s="10" t="n">
        <v>0.348</v>
      </c>
      <c r="M6569" s="10" t="n">
        <v>0.17</v>
      </c>
      <c r="N6569" s="11" t="s">
        <v>103</v>
      </c>
      <c r="O6569" s="11" t="s">
        <v>103</v>
      </c>
      <c r="P6569" s="11" t="s">
        <v>103</v>
      </c>
      <c r="Q6569" s="11" t="s">
        <v>103</v>
      </c>
      <c r="R6569" s="4"/>
    </row>
    <row r="6570" customFormat="false" ht="15" hidden="false" customHeight="false" outlineLevel="0" collapsed="false">
      <c r="A6570" s="4" t="s">
        <v>9486</v>
      </c>
      <c r="B6570" s="4" t="n">
        <v>17</v>
      </c>
      <c r="C6570" s="4" t="s">
        <v>1528</v>
      </c>
      <c r="D6570" s="4" t="s">
        <v>38</v>
      </c>
      <c r="E6570" s="4" t="s">
        <v>3827</v>
      </c>
      <c r="F6570" s="4" t="s">
        <v>9487</v>
      </c>
      <c r="G6570" s="4" t="s">
        <v>3269</v>
      </c>
      <c r="H6570" s="4" t="s">
        <v>9488</v>
      </c>
      <c r="I6570" s="4"/>
      <c r="J6570" s="4" t="s">
        <v>1446</v>
      </c>
      <c r="K6570" s="4" t="n">
        <v>60</v>
      </c>
      <c r="L6570" s="10" t="n">
        <v>0.348</v>
      </c>
      <c r="M6570" s="10" t="n">
        <v>0.17</v>
      </c>
      <c r="N6570" s="11" t="s">
        <v>103</v>
      </c>
      <c r="O6570" s="11" t="s">
        <v>103</v>
      </c>
      <c r="P6570" s="11" t="s">
        <v>103</v>
      </c>
      <c r="Q6570" s="11" t="s">
        <v>103</v>
      </c>
      <c r="R6570" s="4"/>
    </row>
    <row r="6571" customFormat="false" ht="15" hidden="false" customHeight="false" outlineLevel="0" collapsed="false">
      <c r="A6571" s="4" t="s">
        <v>9489</v>
      </c>
      <c r="B6571" s="4" t="n">
        <v>17</v>
      </c>
      <c r="C6571" s="4" t="s">
        <v>1528</v>
      </c>
      <c r="D6571" s="4" t="s">
        <v>38</v>
      </c>
      <c r="E6571" s="4" t="s">
        <v>3827</v>
      </c>
      <c r="F6571" s="4" t="s">
        <v>4470</v>
      </c>
      <c r="G6571" s="4" t="s">
        <v>3269</v>
      </c>
      <c r="H6571" s="4" t="s">
        <v>559</v>
      </c>
      <c r="I6571" s="4"/>
      <c r="J6571" s="4" t="s">
        <v>1446</v>
      </c>
      <c r="K6571" s="4" t="n">
        <v>60</v>
      </c>
      <c r="L6571" s="10" t="n">
        <v>0.348</v>
      </c>
      <c r="M6571" s="10" t="n">
        <v>0.17</v>
      </c>
      <c r="N6571" s="11" t="s">
        <v>103</v>
      </c>
      <c r="O6571" s="11" t="s">
        <v>103</v>
      </c>
      <c r="P6571" s="11" t="s">
        <v>103</v>
      </c>
      <c r="Q6571" s="11" t="s">
        <v>103</v>
      </c>
      <c r="R6571" s="4"/>
    </row>
    <row r="6572" customFormat="false" ht="15" hidden="false" customHeight="false" outlineLevel="0" collapsed="false">
      <c r="A6572" s="4" t="s">
        <v>9490</v>
      </c>
      <c r="B6572" s="4" t="n">
        <v>17</v>
      </c>
      <c r="C6572" s="4" t="s">
        <v>1528</v>
      </c>
      <c r="D6572" s="4" t="s">
        <v>38</v>
      </c>
      <c r="E6572" s="4" t="s">
        <v>3827</v>
      </c>
      <c r="F6572" s="4" t="s">
        <v>4470</v>
      </c>
      <c r="G6572" s="4" t="s">
        <v>3269</v>
      </c>
      <c r="H6572" s="4" t="s">
        <v>559</v>
      </c>
      <c r="I6572" s="4"/>
      <c r="J6572" s="4" t="s">
        <v>1446</v>
      </c>
      <c r="K6572" s="4" t="n">
        <v>60</v>
      </c>
      <c r="L6572" s="10" t="n">
        <v>0.348</v>
      </c>
      <c r="M6572" s="10" t="n">
        <v>0.17</v>
      </c>
      <c r="N6572" s="11" t="s">
        <v>103</v>
      </c>
      <c r="O6572" s="11" t="s">
        <v>103</v>
      </c>
      <c r="P6572" s="11" t="s">
        <v>103</v>
      </c>
      <c r="Q6572" s="11" t="s">
        <v>103</v>
      </c>
      <c r="R6572" s="4"/>
    </row>
    <row r="6573" customFormat="false" ht="15" hidden="false" customHeight="false" outlineLevel="0" collapsed="false">
      <c r="A6573" s="4" t="s">
        <v>9491</v>
      </c>
      <c r="B6573" s="4" t="n">
        <v>17</v>
      </c>
      <c r="C6573" s="4" t="s">
        <v>1528</v>
      </c>
      <c r="D6573" s="4" t="s">
        <v>38</v>
      </c>
      <c r="E6573" s="4" t="s">
        <v>3827</v>
      </c>
      <c r="F6573" s="4" t="s">
        <v>7660</v>
      </c>
      <c r="G6573" s="4"/>
      <c r="H6573" s="4" t="s">
        <v>9438</v>
      </c>
      <c r="I6573" s="4"/>
      <c r="J6573" s="4" t="s">
        <v>1446</v>
      </c>
      <c r="K6573" s="4" t="n">
        <v>60</v>
      </c>
      <c r="L6573" s="10" t="n">
        <v>0.348</v>
      </c>
      <c r="M6573" s="10" t="n">
        <v>0.17</v>
      </c>
      <c r="N6573" s="11" t="s">
        <v>103</v>
      </c>
      <c r="O6573" s="11" t="s">
        <v>103</v>
      </c>
      <c r="P6573" s="11" t="s">
        <v>103</v>
      </c>
      <c r="Q6573" s="11" t="s">
        <v>103</v>
      </c>
      <c r="R6573" s="4"/>
    </row>
    <row r="6574" customFormat="false" ht="15" hidden="false" customHeight="false" outlineLevel="0" collapsed="false">
      <c r="A6574" s="4" t="s">
        <v>9492</v>
      </c>
      <c r="B6574" s="4" t="n">
        <v>17</v>
      </c>
      <c r="C6574" s="4" t="s">
        <v>1528</v>
      </c>
      <c r="D6574" s="4" t="s">
        <v>38</v>
      </c>
      <c r="E6574" s="4" t="s">
        <v>3827</v>
      </c>
      <c r="F6574" s="4" t="s">
        <v>9493</v>
      </c>
      <c r="G6574" s="4" t="s">
        <v>3253</v>
      </c>
      <c r="H6574" s="4" t="s">
        <v>9494</v>
      </c>
      <c r="I6574" s="4"/>
      <c r="J6574" s="4" t="s">
        <v>1446</v>
      </c>
      <c r="K6574" s="4" t="n">
        <v>60</v>
      </c>
      <c r="L6574" s="10" t="n">
        <v>0.348</v>
      </c>
      <c r="M6574" s="10" t="n">
        <v>0.17</v>
      </c>
      <c r="N6574" s="11" t="s">
        <v>103</v>
      </c>
      <c r="O6574" s="11" t="s">
        <v>103</v>
      </c>
      <c r="P6574" s="11" t="s">
        <v>103</v>
      </c>
      <c r="Q6574" s="11" t="s">
        <v>103</v>
      </c>
      <c r="R6574" s="4"/>
    </row>
    <row r="6575" customFormat="false" ht="15" hidden="false" customHeight="false" outlineLevel="0" collapsed="false">
      <c r="A6575" s="4" t="s">
        <v>9495</v>
      </c>
      <c r="B6575" s="4" t="n">
        <v>17</v>
      </c>
      <c r="C6575" s="4" t="s">
        <v>1528</v>
      </c>
      <c r="D6575" s="4" t="s">
        <v>38</v>
      </c>
      <c r="E6575" s="4" t="s">
        <v>3827</v>
      </c>
      <c r="F6575" s="4" t="s">
        <v>9496</v>
      </c>
      <c r="G6575" s="4" t="s">
        <v>9190</v>
      </c>
      <c r="H6575" s="4" t="s">
        <v>9494</v>
      </c>
      <c r="I6575" s="4"/>
      <c r="J6575" s="4" t="s">
        <v>1446</v>
      </c>
      <c r="K6575" s="4" t="n">
        <v>60</v>
      </c>
      <c r="L6575" s="10" t="n">
        <v>0.348</v>
      </c>
      <c r="M6575" s="10" t="n">
        <v>0.17</v>
      </c>
      <c r="N6575" s="11" t="s">
        <v>103</v>
      </c>
      <c r="O6575" s="11" t="s">
        <v>103</v>
      </c>
      <c r="P6575" s="11" t="s">
        <v>103</v>
      </c>
      <c r="Q6575" s="11" t="s">
        <v>103</v>
      </c>
      <c r="R6575" s="4"/>
    </row>
    <row r="6576" customFormat="false" ht="15" hidden="false" customHeight="false" outlineLevel="0" collapsed="false">
      <c r="A6576" s="4" t="s">
        <v>9497</v>
      </c>
      <c r="B6576" s="4" t="n">
        <v>17</v>
      </c>
      <c r="C6576" s="4" t="s">
        <v>1528</v>
      </c>
      <c r="D6576" s="4" t="s">
        <v>38</v>
      </c>
      <c r="E6576" s="4" t="s">
        <v>3827</v>
      </c>
      <c r="F6576" s="4" t="s">
        <v>9496</v>
      </c>
      <c r="G6576" s="4" t="s">
        <v>3253</v>
      </c>
      <c r="H6576" s="4" t="s">
        <v>9494</v>
      </c>
      <c r="I6576" s="4"/>
      <c r="J6576" s="4" t="s">
        <v>1446</v>
      </c>
      <c r="K6576" s="4" t="n">
        <v>60</v>
      </c>
      <c r="L6576" s="10" t="n">
        <v>0.348</v>
      </c>
      <c r="M6576" s="10" t="n">
        <v>0.17</v>
      </c>
      <c r="N6576" s="11" t="s">
        <v>103</v>
      </c>
      <c r="O6576" s="11" t="s">
        <v>103</v>
      </c>
      <c r="P6576" s="11" t="s">
        <v>103</v>
      </c>
      <c r="Q6576" s="11" t="s">
        <v>103</v>
      </c>
      <c r="R6576" s="4"/>
    </row>
    <row r="6577" customFormat="false" ht="15" hidden="false" customHeight="false" outlineLevel="0" collapsed="false">
      <c r="A6577" s="4" t="s">
        <v>9498</v>
      </c>
      <c r="B6577" s="4" t="n">
        <v>17</v>
      </c>
      <c r="C6577" s="4" t="s">
        <v>1528</v>
      </c>
      <c r="D6577" s="4" t="s">
        <v>38</v>
      </c>
      <c r="E6577" s="4" t="s">
        <v>3827</v>
      </c>
      <c r="F6577" s="4" t="s">
        <v>9499</v>
      </c>
      <c r="G6577" s="4" t="s">
        <v>3253</v>
      </c>
      <c r="H6577" s="4" t="s">
        <v>9500</v>
      </c>
      <c r="I6577" s="4"/>
      <c r="J6577" s="4" t="s">
        <v>1446</v>
      </c>
      <c r="K6577" s="4" t="n">
        <v>60</v>
      </c>
      <c r="L6577" s="10" t="n">
        <v>0.348</v>
      </c>
      <c r="M6577" s="10" t="n">
        <v>0.17</v>
      </c>
      <c r="N6577" s="11" t="s">
        <v>103</v>
      </c>
      <c r="O6577" s="11" t="s">
        <v>103</v>
      </c>
      <c r="P6577" s="11" t="s">
        <v>103</v>
      </c>
      <c r="Q6577" s="11" t="s">
        <v>103</v>
      </c>
      <c r="R6577" s="4"/>
    </row>
    <row r="6578" customFormat="false" ht="15" hidden="false" customHeight="false" outlineLevel="0" collapsed="false">
      <c r="A6578" s="4" t="s">
        <v>9501</v>
      </c>
      <c r="B6578" s="4" t="n">
        <v>17</v>
      </c>
      <c r="C6578" s="4" t="s">
        <v>1528</v>
      </c>
      <c r="D6578" s="4" t="s">
        <v>38</v>
      </c>
      <c r="E6578" s="4" t="s">
        <v>3827</v>
      </c>
      <c r="F6578" s="4" t="s">
        <v>4570</v>
      </c>
      <c r="G6578" s="4" t="s">
        <v>2359</v>
      </c>
      <c r="H6578" s="4" t="s">
        <v>3370</v>
      </c>
      <c r="I6578" s="4"/>
      <c r="J6578" s="4" t="s">
        <v>1446</v>
      </c>
      <c r="K6578" s="4" t="n">
        <v>60</v>
      </c>
      <c r="L6578" s="10" t="n">
        <v>0.348</v>
      </c>
      <c r="M6578" s="10" t="n">
        <v>0.17</v>
      </c>
      <c r="N6578" s="11" t="s">
        <v>103</v>
      </c>
      <c r="O6578" s="11" t="s">
        <v>103</v>
      </c>
      <c r="P6578" s="11" t="s">
        <v>103</v>
      </c>
      <c r="Q6578" s="11" t="s">
        <v>103</v>
      </c>
      <c r="R6578" s="4"/>
    </row>
    <row r="6579" customFormat="false" ht="15" hidden="false" customHeight="false" outlineLevel="0" collapsed="false">
      <c r="A6579" s="4" t="s">
        <v>9502</v>
      </c>
      <c r="B6579" s="4" t="n">
        <v>17</v>
      </c>
      <c r="C6579" s="4" t="s">
        <v>1528</v>
      </c>
      <c r="D6579" s="4" t="s">
        <v>38</v>
      </c>
      <c r="E6579" s="4" t="s">
        <v>3827</v>
      </c>
      <c r="F6579" s="4" t="s">
        <v>4622</v>
      </c>
      <c r="G6579" s="4" t="s">
        <v>2356</v>
      </c>
      <c r="H6579" s="4" t="s">
        <v>3370</v>
      </c>
      <c r="I6579" s="4"/>
      <c r="J6579" s="4" t="s">
        <v>1446</v>
      </c>
      <c r="K6579" s="4" t="n">
        <v>60</v>
      </c>
      <c r="L6579" s="10" t="n">
        <v>0.348</v>
      </c>
      <c r="M6579" s="10" t="n">
        <v>0.17</v>
      </c>
      <c r="N6579" s="11" t="s">
        <v>103</v>
      </c>
      <c r="O6579" s="11" t="s">
        <v>103</v>
      </c>
      <c r="P6579" s="11" t="s">
        <v>103</v>
      </c>
      <c r="Q6579" s="11" t="s">
        <v>103</v>
      </c>
      <c r="R6579" s="4"/>
    </row>
    <row r="6580" customFormat="false" ht="15" hidden="false" customHeight="false" outlineLevel="0" collapsed="false">
      <c r="A6580" s="4" t="s">
        <v>9503</v>
      </c>
      <c r="B6580" s="4" t="n">
        <v>17</v>
      </c>
      <c r="C6580" s="4" t="s">
        <v>1528</v>
      </c>
      <c r="D6580" s="4" t="s">
        <v>38</v>
      </c>
      <c r="E6580" s="4" t="s">
        <v>3827</v>
      </c>
      <c r="F6580" s="4" t="s">
        <v>4412</v>
      </c>
      <c r="G6580" s="4" t="s">
        <v>2359</v>
      </c>
      <c r="H6580" s="4" t="s">
        <v>3370</v>
      </c>
      <c r="I6580" s="4"/>
      <c r="J6580" s="4" t="s">
        <v>1446</v>
      </c>
      <c r="K6580" s="4" t="n">
        <v>60</v>
      </c>
      <c r="L6580" s="10" t="n">
        <v>0.348</v>
      </c>
      <c r="M6580" s="10" t="n">
        <v>0.17</v>
      </c>
      <c r="N6580" s="11" t="s">
        <v>103</v>
      </c>
      <c r="O6580" s="11" t="s">
        <v>103</v>
      </c>
      <c r="P6580" s="11" t="s">
        <v>103</v>
      </c>
      <c r="Q6580" s="11" t="s">
        <v>103</v>
      </c>
      <c r="R6580" s="4"/>
    </row>
    <row r="6581" customFormat="false" ht="15" hidden="false" customHeight="false" outlineLevel="0" collapsed="false">
      <c r="A6581" s="4" t="s">
        <v>9504</v>
      </c>
      <c r="B6581" s="4" t="n">
        <v>17</v>
      </c>
      <c r="C6581" s="4" t="s">
        <v>1528</v>
      </c>
      <c r="D6581" s="4" t="s">
        <v>38</v>
      </c>
      <c r="E6581" s="4" t="s">
        <v>3827</v>
      </c>
      <c r="F6581" s="4" t="s">
        <v>9505</v>
      </c>
      <c r="G6581" s="4" t="s">
        <v>9506</v>
      </c>
      <c r="H6581" s="4" t="s">
        <v>9447</v>
      </c>
      <c r="I6581" s="4"/>
      <c r="J6581" s="4" t="s">
        <v>1446</v>
      </c>
      <c r="K6581" s="4" t="n">
        <v>60</v>
      </c>
      <c r="L6581" s="10" t="n">
        <v>0.348</v>
      </c>
      <c r="M6581" s="10" t="n">
        <v>0.17</v>
      </c>
      <c r="N6581" s="11" t="s">
        <v>103</v>
      </c>
      <c r="O6581" s="11" t="s">
        <v>103</v>
      </c>
      <c r="P6581" s="11" t="s">
        <v>103</v>
      </c>
      <c r="Q6581" s="11" t="s">
        <v>103</v>
      </c>
      <c r="R6581" s="4"/>
    </row>
    <row r="6582" customFormat="false" ht="15" hidden="false" customHeight="false" outlineLevel="0" collapsed="false">
      <c r="A6582" s="4" t="s">
        <v>9507</v>
      </c>
      <c r="B6582" s="4" t="n">
        <v>17</v>
      </c>
      <c r="C6582" s="4" t="s">
        <v>1528</v>
      </c>
      <c r="D6582" s="4" t="s">
        <v>38</v>
      </c>
      <c r="E6582" s="4" t="s">
        <v>3827</v>
      </c>
      <c r="F6582" s="4" t="s">
        <v>5824</v>
      </c>
      <c r="G6582" s="4" t="s">
        <v>9508</v>
      </c>
      <c r="H6582" s="4" t="s">
        <v>9509</v>
      </c>
      <c r="I6582" s="4"/>
      <c r="J6582" s="4" t="s">
        <v>1446</v>
      </c>
      <c r="K6582" s="4" t="n">
        <v>60</v>
      </c>
      <c r="L6582" s="10" t="n">
        <v>0.348</v>
      </c>
      <c r="M6582" s="10" t="n">
        <v>0.17</v>
      </c>
      <c r="N6582" s="11" t="s">
        <v>103</v>
      </c>
      <c r="O6582" s="11" t="s">
        <v>103</v>
      </c>
      <c r="P6582" s="11" t="s">
        <v>103</v>
      </c>
      <c r="Q6582" s="11" t="s">
        <v>103</v>
      </c>
      <c r="R6582" s="4"/>
    </row>
    <row r="6583" customFormat="false" ht="15" hidden="false" customHeight="false" outlineLevel="0" collapsed="false">
      <c r="A6583" s="4" t="s">
        <v>9510</v>
      </c>
      <c r="B6583" s="4" t="n">
        <v>17</v>
      </c>
      <c r="C6583" s="4" t="s">
        <v>1528</v>
      </c>
      <c r="D6583" s="4" t="s">
        <v>38</v>
      </c>
      <c r="E6583" s="4" t="s">
        <v>3827</v>
      </c>
      <c r="F6583" s="4" t="s">
        <v>4570</v>
      </c>
      <c r="G6583" s="4" t="s">
        <v>2359</v>
      </c>
      <c r="H6583" s="4" t="s">
        <v>9511</v>
      </c>
      <c r="I6583" s="4"/>
      <c r="J6583" s="4" t="s">
        <v>1446</v>
      </c>
      <c r="K6583" s="4" t="n">
        <v>60</v>
      </c>
      <c r="L6583" s="10" t="n">
        <v>0.348</v>
      </c>
      <c r="M6583" s="10" t="n">
        <v>0.17</v>
      </c>
      <c r="N6583" s="11" t="s">
        <v>103</v>
      </c>
      <c r="O6583" s="11" t="s">
        <v>103</v>
      </c>
      <c r="P6583" s="11" t="s">
        <v>103</v>
      </c>
      <c r="Q6583" s="11" t="s">
        <v>103</v>
      </c>
      <c r="R6583" s="4"/>
    </row>
    <row r="6584" customFormat="false" ht="15" hidden="false" customHeight="false" outlineLevel="0" collapsed="false">
      <c r="A6584" s="4" t="s">
        <v>9512</v>
      </c>
      <c r="B6584" s="4" t="n">
        <v>17</v>
      </c>
      <c r="C6584" s="4" t="s">
        <v>1528</v>
      </c>
      <c r="D6584" s="4" t="s">
        <v>38</v>
      </c>
      <c r="E6584" s="4" t="s">
        <v>3827</v>
      </c>
      <c r="F6584" s="4" t="s">
        <v>4570</v>
      </c>
      <c r="G6584" s="4" t="s">
        <v>2359</v>
      </c>
      <c r="H6584" s="4" t="s">
        <v>9511</v>
      </c>
      <c r="I6584" s="4"/>
      <c r="J6584" s="4" t="s">
        <v>1446</v>
      </c>
      <c r="K6584" s="4" t="n">
        <v>60</v>
      </c>
      <c r="L6584" s="10" t="n">
        <v>0.348</v>
      </c>
      <c r="M6584" s="10" t="n">
        <v>0.17</v>
      </c>
      <c r="N6584" s="11" t="s">
        <v>103</v>
      </c>
      <c r="O6584" s="11" t="s">
        <v>103</v>
      </c>
      <c r="P6584" s="11" t="s">
        <v>103</v>
      </c>
      <c r="Q6584" s="11" t="s">
        <v>103</v>
      </c>
      <c r="R6584" s="4"/>
    </row>
    <row r="6585" customFormat="false" ht="15" hidden="false" customHeight="false" outlineLevel="0" collapsed="false">
      <c r="A6585" s="4" t="s">
        <v>9513</v>
      </c>
      <c r="B6585" s="4" t="n">
        <v>17</v>
      </c>
      <c r="C6585" s="4" t="s">
        <v>1528</v>
      </c>
      <c r="D6585" s="4" t="s">
        <v>38</v>
      </c>
      <c r="E6585" s="4" t="s">
        <v>3827</v>
      </c>
      <c r="F6585" s="4" t="s">
        <v>4570</v>
      </c>
      <c r="G6585" s="4" t="s">
        <v>2359</v>
      </c>
      <c r="H6585" s="4" t="s">
        <v>9511</v>
      </c>
      <c r="I6585" s="4"/>
      <c r="J6585" s="4" t="s">
        <v>1446</v>
      </c>
      <c r="K6585" s="4" t="n">
        <v>60</v>
      </c>
      <c r="L6585" s="10" t="n">
        <v>0.348</v>
      </c>
      <c r="M6585" s="10" t="n">
        <v>0.17</v>
      </c>
      <c r="N6585" s="11" t="s">
        <v>103</v>
      </c>
      <c r="O6585" s="11" t="s">
        <v>103</v>
      </c>
      <c r="P6585" s="11" t="s">
        <v>103</v>
      </c>
      <c r="Q6585" s="11" t="s">
        <v>103</v>
      </c>
      <c r="R6585" s="4"/>
    </row>
    <row r="6586" customFormat="false" ht="15" hidden="false" customHeight="false" outlineLevel="0" collapsed="false">
      <c r="A6586" s="4" t="s">
        <v>9514</v>
      </c>
      <c r="B6586" s="4" t="n">
        <v>17</v>
      </c>
      <c r="C6586" s="4" t="s">
        <v>1528</v>
      </c>
      <c r="D6586" s="4" t="s">
        <v>38</v>
      </c>
      <c r="E6586" s="4" t="s">
        <v>3827</v>
      </c>
      <c r="F6586" s="4" t="s">
        <v>4570</v>
      </c>
      <c r="G6586" s="4" t="s">
        <v>2359</v>
      </c>
      <c r="H6586" s="4" t="s">
        <v>9511</v>
      </c>
      <c r="I6586" s="4"/>
      <c r="J6586" s="4" t="s">
        <v>1446</v>
      </c>
      <c r="K6586" s="4" t="n">
        <v>60</v>
      </c>
      <c r="L6586" s="10" t="n">
        <v>0.348</v>
      </c>
      <c r="M6586" s="10" t="n">
        <v>0.17</v>
      </c>
      <c r="N6586" s="11" t="s">
        <v>103</v>
      </c>
      <c r="O6586" s="11" t="s">
        <v>103</v>
      </c>
      <c r="P6586" s="11" t="s">
        <v>103</v>
      </c>
      <c r="Q6586" s="11" t="s">
        <v>103</v>
      </c>
      <c r="R6586" s="4"/>
    </row>
    <row r="6587" customFormat="false" ht="15" hidden="false" customHeight="false" outlineLevel="0" collapsed="false">
      <c r="A6587" s="4" t="s">
        <v>9515</v>
      </c>
      <c r="B6587" s="4" t="n">
        <v>17</v>
      </c>
      <c r="C6587" s="4" t="s">
        <v>1528</v>
      </c>
      <c r="D6587" s="4" t="s">
        <v>38</v>
      </c>
      <c r="E6587" s="4" t="s">
        <v>3827</v>
      </c>
      <c r="F6587" s="4" t="s">
        <v>5858</v>
      </c>
      <c r="G6587" s="4" t="s">
        <v>2359</v>
      </c>
      <c r="H6587" s="4" t="s">
        <v>9511</v>
      </c>
      <c r="I6587" s="4"/>
      <c r="J6587" s="4" t="s">
        <v>1446</v>
      </c>
      <c r="K6587" s="4" t="n">
        <v>60</v>
      </c>
      <c r="L6587" s="10" t="n">
        <v>0.348</v>
      </c>
      <c r="M6587" s="10" t="n">
        <v>0.17</v>
      </c>
      <c r="N6587" s="11" t="s">
        <v>103</v>
      </c>
      <c r="O6587" s="11" t="s">
        <v>103</v>
      </c>
      <c r="P6587" s="11" t="s">
        <v>103</v>
      </c>
      <c r="Q6587" s="11" t="s">
        <v>103</v>
      </c>
      <c r="R6587" s="4"/>
    </row>
    <row r="6588" customFormat="false" ht="15" hidden="false" customHeight="false" outlineLevel="0" collapsed="false">
      <c r="A6588" s="4" t="s">
        <v>9516</v>
      </c>
      <c r="B6588" s="4" t="n">
        <v>17</v>
      </c>
      <c r="C6588" s="4" t="s">
        <v>1528</v>
      </c>
      <c r="D6588" s="4" t="s">
        <v>38</v>
      </c>
      <c r="E6588" s="4" t="s">
        <v>3827</v>
      </c>
      <c r="F6588" s="4" t="s">
        <v>5858</v>
      </c>
      <c r="G6588" s="4" t="s">
        <v>2359</v>
      </c>
      <c r="H6588" s="4" t="s">
        <v>9511</v>
      </c>
      <c r="I6588" s="4"/>
      <c r="J6588" s="4" t="s">
        <v>1446</v>
      </c>
      <c r="K6588" s="4" t="n">
        <v>60</v>
      </c>
      <c r="L6588" s="10" t="n">
        <v>0.348</v>
      </c>
      <c r="M6588" s="10" t="n">
        <v>0.17</v>
      </c>
      <c r="N6588" s="11" t="s">
        <v>103</v>
      </c>
      <c r="O6588" s="11" t="s">
        <v>103</v>
      </c>
      <c r="P6588" s="11" t="s">
        <v>103</v>
      </c>
      <c r="Q6588" s="11" t="s">
        <v>103</v>
      </c>
      <c r="R6588" s="4"/>
    </row>
    <row r="6589" customFormat="false" ht="15" hidden="false" customHeight="false" outlineLevel="0" collapsed="false">
      <c r="A6589" s="4" t="s">
        <v>9517</v>
      </c>
      <c r="B6589" s="4" t="n">
        <v>17</v>
      </c>
      <c r="C6589" s="4" t="s">
        <v>1528</v>
      </c>
      <c r="D6589" s="4" t="s">
        <v>38</v>
      </c>
      <c r="E6589" s="4" t="s">
        <v>3827</v>
      </c>
      <c r="F6589" s="4" t="s">
        <v>5858</v>
      </c>
      <c r="G6589" s="4" t="s">
        <v>2359</v>
      </c>
      <c r="H6589" s="4" t="s">
        <v>9511</v>
      </c>
      <c r="I6589" s="4"/>
      <c r="J6589" s="4" t="s">
        <v>1446</v>
      </c>
      <c r="K6589" s="4" t="n">
        <v>60</v>
      </c>
      <c r="L6589" s="10" t="n">
        <v>0.348</v>
      </c>
      <c r="M6589" s="10" t="n">
        <v>0.17</v>
      </c>
      <c r="N6589" s="11" t="s">
        <v>103</v>
      </c>
      <c r="O6589" s="11" t="s">
        <v>103</v>
      </c>
      <c r="P6589" s="11" t="s">
        <v>103</v>
      </c>
      <c r="Q6589" s="11" t="s">
        <v>103</v>
      </c>
      <c r="R6589" s="4"/>
    </row>
    <row r="6590" customFormat="false" ht="15" hidden="false" customHeight="false" outlineLevel="0" collapsed="false">
      <c r="A6590" s="4" t="s">
        <v>9518</v>
      </c>
      <c r="B6590" s="4" t="n">
        <v>17</v>
      </c>
      <c r="C6590" s="4" t="s">
        <v>1528</v>
      </c>
      <c r="D6590" s="4" t="s">
        <v>38</v>
      </c>
      <c r="E6590" s="4" t="s">
        <v>3827</v>
      </c>
      <c r="F6590" s="4" t="s">
        <v>4570</v>
      </c>
      <c r="G6590" s="4" t="s">
        <v>9519</v>
      </c>
      <c r="H6590" s="4" t="s">
        <v>3380</v>
      </c>
      <c r="I6590" s="4"/>
      <c r="J6590" s="4" t="s">
        <v>1446</v>
      </c>
      <c r="K6590" s="4" t="n">
        <v>60</v>
      </c>
      <c r="L6590" s="10" t="n">
        <v>0.348</v>
      </c>
      <c r="M6590" s="10" t="n">
        <v>0.17</v>
      </c>
      <c r="N6590" s="11" t="s">
        <v>103</v>
      </c>
      <c r="O6590" s="11" t="s">
        <v>103</v>
      </c>
      <c r="P6590" s="11" t="s">
        <v>103</v>
      </c>
      <c r="Q6590" s="11" t="s">
        <v>103</v>
      </c>
      <c r="R6590" s="4"/>
    </row>
    <row r="6591" customFormat="false" ht="15" hidden="false" customHeight="false" outlineLevel="0" collapsed="false">
      <c r="A6591" s="4" t="s">
        <v>9520</v>
      </c>
      <c r="B6591" s="4" t="n">
        <v>17</v>
      </c>
      <c r="C6591" s="4" t="s">
        <v>1528</v>
      </c>
      <c r="D6591" s="4" t="s">
        <v>38</v>
      </c>
      <c r="E6591" s="4" t="s">
        <v>3827</v>
      </c>
      <c r="F6591" s="4" t="s">
        <v>4622</v>
      </c>
      <c r="G6591" s="4" t="s">
        <v>2905</v>
      </c>
      <c r="H6591" s="4" t="s">
        <v>3544</v>
      </c>
      <c r="I6591" s="4"/>
      <c r="J6591" s="4" t="s">
        <v>1446</v>
      </c>
      <c r="K6591" s="4" t="n">
        <v>60</v>
      </c>
      <c r="L6591" s="10" t="n">
        <v>0.348</v>
      </c>
      <c r="M6591" s="10" t="n">
        <v>0.17</v>
      </c>
      <c r="N6591" s="11" t="s">
        <v>103</v>
      </c>
      <c r="O6591" s="11" t="s">
        <v>103</v>
      </c>
      <c r="P6591" s="11" t="s">
        <v>103</v>
      </c>
      <c r="Q6591" s="11" t="s">
        <v>103</v>
      </c>
      <c r="R6591" s="4"/>
    </row>
    <row r="6592" customFormat="false" ht="15" hidden="false" customHeight="false" outlineLevel="0" collapsed="false">
      <c r="A6592" s="4" t="s">
        <v>9521</v>
      </c>
      <c r="B6592" s="4" t="n">
        <v>17</v>
      </c>
      <c r="C6592" s="4" t="s">
        <v>1528</v>
      </c>
      <c r="D6592" s="4" t="s">
        <v>38</v>
      </c>
      <c r="E6592" s="4" t="s">
        <v>3827</v>
      </c>
      <c r="F6592" s="4" t="s">
        <v>4588</v>
      </c>
      <c r="G6592" s="4" t="s">
        <v>2406</v>
      </c>
      <c r="H6592" s="4" t="s">
        <v>3544</v>
      </c>
      <c r="I6592" s="4"/>
      <c r="J6592" s="4" t="s">
        <v>1446</v>
      </c>
      <c r="K6592" s="4" t="n">
        <v>60</v>
      </c>
      <c r="L6592" s="10" t="n">
        <v>0.348</v>
      </c>
      <c r="M6592" s="10" t="n">
        <v>0.17</v>
      </c>
      <c r="N6592" s="11" t="s">
        <v>103</v>
      </c>
      <c r="O6592" s="11" t="s">
        <v>103</v>
      </c>
      <c r="P6592" s="11" t="s">
        <v>103</v>
      </c>
      <c r="Q6592" s="11" t="s">
        <v>103</v>
      </c>
      <c r="R6592" s="4"/>
    </row>
    <row r="6593" customFormat="false" ht="15" hidden="false" customHeight="false" outlineLevel="0" collapsed="false">
      <c r="A6593" s="4" t="s">
        <v>9522</v>
      </c>
      <c r="B6593" s="4" t="n">
        <v>17</v>
      </c>
      <c r="C6593" s="4" t="s">
        <v>1528</v>
      </c>
      <c r="D6593" s="4" t="s">
        <v>38</v>
      </c>
      <c r="E6593" s="4" t="s">
        <v>3827</v>
      </c>
      <c r="F6593" s="4" t="s">
        <v>5897</v>
      </c>
      <c r="G6593" s="4" t="s">
        <v>9190</v>
      </c>
      <c r="H6593" s="4" t="s">
        <v>6979</v>
      </c>
      <c r="I6593" s="4"/>
      <c r="J6593" s="4" t="s">
        <v>1446</v>
      </c>
      <c r="K6593" s="4" t="n">
        <v>60</v>
      </c>
      <c r="L6593" s="10" t="n">
        <v>0.348</v>
      </c>
      <c r="M6593" s="10" t="n">
        <v>0.17</v>
      </c>
      <c r="N6593" s="11" t="s">
        <v>103</v>
      </c>
      <c r="O6593" s="11" t="s">
        <v>103</v>
      </c>
      <c r="P6593" s="11" t="s">
        <v>103</v>
      </c>
      <c r="Q6593" s="11" t="s">
        <v>103</v>
      </c>
      <c r="R6593" s="4"/>
    </row>
    <row r="6594" customFormat="false" ht="15" hidden="false" customHeight="false" outlineLevel="0" collapsed="false">
      <c r="A6594" s="4" t="s">
        <v>9523</v>
      </c>
      <c r="B6594" s="4" t="n">
        <v>17</v>
      </c>
      <c r="C6594" s="4" t="s">
        <v>1528</v>
      </c>
      <c r="D6594" s="4" t="s">
        <v>38</v>
      </c>
      <c r="E6594" s="4" t="s">
        <v>3827</v>
      </c>
      <c r="F6594" s="4" t="s">
        <v>7660</v>
      </c>
      <c r="G6594" s="4"/>
      <c r="H6594" s="4" t="s">
        <v>9524</v>
      </c>
      <c r="I6594" s="4"/>
      <c r="J6594" s="4" t="s">
        <v>1446</v>
      </c>
      <c r="K6594" s="4" t="n">
        <v>60</v>
      </c>
      <c r="L6594" s="10" t="n">
        <v>0.348</v>
      </c>
      <c r="M6594" s="10" t="n">
        <v>0.17</v>
      </c>
      <c r="N6594" s="11" t="s">
        <v>103</v>
      </c>
      <c r="O6594" s="11" t="s">
        <v>103</v>
      </c>
      <c r="P6594" s="11" t="s">
        <v>103</v>
      </c>
      <c r="Q6594" s="11" t="s">
        <v>103</v>
      </c>
      <c r="R6594" s="4"/>
    </row>
    <row r="6595" customFormat="false" ht="15" hidden="false" customHeight="false" outlineLevel="0" collapsed="false">
      <c r="A6595" s="4" t="s">
        <v>9525</v>
      </c>
      <c r="B6595" s="4" t="n">
        <v>17</v>
      </c>
      <c r="C6595" s="4" t="s">
        <v>1528</v>
      </c>
      <c r="D6595" s="4" t="s">
        <v>38</v>
      </c>
      <c r="E6595" s="4" t="s">
        <v>3827</v>
      </c>
      <c r="F6595" s="4" t="s">
        <v>7660</v>
      </c>
      <c r="G6595" s="4"/>
      <c r="H6595" s="4" t="s">
        <v>9524</v>
      </c>
      <c r="I6595" s="4"/>
      <c r="J6595" s="4" t="s">
        <v>1446</v>
      </c>
      <c r="K6595" s="4" t="n">
        <v>60</v>
      </c>
      <c r="L6595" s="10" t="n">
        <v>0.348</v>
      </c>
      <c r="M6595" s="10" t="n">
        <v>0.17</v>
      </c>
      <c r="N6595" s="11" t="s">
        <v>103</v>
      </c>
      <c r="O6595" s="11" t="s">
        <v>103</v>
      </c>
      <c r="P6595" s="11" t="s">
        <v>103</v>
      </c>
      <c r="Q6595" s="11" t="s">
        <v>103</v>
      </c>
      <c r="R6595" s="4"/>
    </row>
    <row r="6596" customFormat="false" ht="15" hidden="false" customHeight="false" outlineLevel="0" collapsed="false">
      <c r="A6596" s="4" t="s">
        <v>9526</v>
      </c>
      <c r="B6596" s="4" t="n">
        <v>17</v>
      </c>
      <c r="C6596" s="4" t="s">
        <v>1528</v>
      </c>
      <c r="D6596" s="4" t="s">
        <v>38</v>
      </c>
      <c r="E6596" s="4" t="s">
        <v>3827</v>
      </c>
      <c r="F6596" s="4" t="s">
        <v>8909</v>
      </c>
      <c r="G6596" s="4"/>
      <c r="H6596" s="4" t="s">
        <v>9527</v>
      </c>
      <c r="I6596" s="4"/>
      <c r="J6596" s="4" t="s">
        <v>1446</v>
      </c>
      <c r="K6596" s="4" t="n">
        <v>60</v>
      </c>
      <c r="L6596" s="10" t="n">
        <v>0.348</v>
      </c>
      <c r="M6596" s="10" t="n">
        <v>0.17</v>
      </c>
      <c r="N6596" s="11" t="s">
        <v>103</v>
      </c>
      <c r="O6596" s="11" t="s">
        <v>103</v>
      </c>
      <c r="P6596" s="11" t="s">
        <v>103</v>
      </c>
      <c r="Q6596" s="11" t="s">
        <v>103</v>
      </c>
      <c r="R6596" s="4"/>
    </row>
    <row r="6597" customFormat="false" ht="15" hidden="false" customHeight="false" outlineLevel="0" collapsed="false">
      <c r="A6597" s="4" t="s">
        <v>9528</v>
      </c>
      <c r="B6597" s="4" t="n">
        <v>17</v>
      </c>
      <c r="C6597" s="4" t="s">
        <v>1528</v>
      </c>
      <c r="D6597" s="4" t="s">
        <v>38</v>
      </c>
      <c r="E6597" s="4" t="s">
        <v>3827</v>
      </c>
      <c r="F6597" s="4" t="s">
        <v>5077</v>
      </c>
      <c r="G6597" s="4"/>
      <c r="H6597" s="4" t="s">
        <v>7473</v>
      </c>
      <c r="I6597" s="4"/>
      <c r="J6597" s="4"/>
      <c r="K6597" s="4" t="n">
        <v>60</v>
      </c>
      <c r="L6597" s="10" t="n">
        <v>0.348</v>
      </c>
      <c r="M6597" s="10" t="n">
        <v>0.17</v>
      </c>
      <c r="N6597" s="11" t="s">
        <v>103</v>
      </c>
      <c r="O6597" s="11" t="s">
        <v>103</v>
      </c>
      <c r="P6597" s="11" t="s">
        <v>103</v>
      </c>
      <c r="Q6597" s="11" t="s">
        <v>103</v>
      </c>
      <c r="R6597" s="4"/>
    </row>
    <row r="6598" customFormat="false" ht="15" hidden="false" customHeight="false" outlineLevel="0" collapsed="false">
      <c r="A6598" s="4" t="s">
        <v>9529</v>
      </c>
      <c r="B6598" s="4" t="n">
        <v>17</v>
      </c>
      <c r="C6598" s="4" t="s">
        <v>1558</v>
      </c>
      <c r="D6598" s="4" t="s">
        <v>38</v>
      </c>
      <c r="E6598" s="4" t="s">
        <v>3827</v>
      </c>
      <c r="F6598" s="4" t="s">
        <v>9530</v>
      </c>
      <c r="G6598" s="4"/>
      <c r="H6598" s="4" t="s">
        <v>9527</v>
      </c>
      <c r="I6598" s="4"/>
      <c r="J6598" s="4" t="s">
        <v>1446</v>
      </c>
      <c r="K6598" s="4" t="n">
        <v>60</v>
      </c>
      <c r="L6598" s="10" t="n">
        <v>0.348</v>
      </c>
      <c r="M6598" s="10" t="n">
        <v>0.17</v>
      </c>
      <c r="N6598" s="11" t="s">
        <v>103</v>
      </c>
      <c r="O6598" s="11" t="s">
        <v>103</v>
      </c>
      <c r="P6598" s="11" t="s">
        <v>103</v>
      </c>
      <c r="Q6598" s="11" t="s">
        <v>103</v>
      </c>
      <c r="R6598" s="4"/>
    </row>
    <row r="6599" customFormat="false" ht="15" hidden="false" customHeight="false" outlineLevel="0" collapsed="false">
      <c r="A6599" s="4" t="s">
        <v>9531</v>
      </c>
      <c r="B6599" s="4" t="n">
        <v>17</v>
      </c>
      <c r="C6599" s="4" t="s">
        <v>1558</v>
      </c>
      <c r="D6599" s="4" t="s">
        <v>38</v>
      </c>
      <c r="E6599" s="4" t="s">
        <v>3827</v>
      </c>
      <c r="F6599" s="4" t="s">
        <v>7660</v>
      </c>
      <c r="G6599" s="4"/>
      <c r="H6599" s="4" t="s">
        <v>6979</v>
      </c>
      <c r="I6599" s="4"/>
      <c r="J6599" s="4" t="s">
        <v>1446</v>
      </c>
      <c r="K6599" s="4" t="n">
        <v>60</v>
      </c>
      <c r="L6599" s="10" t="n">
        <v>0.348</v>
      </c>
      <c r="M6599" s="10" t="n">
        <v>0.17</v>
      </c>
      <c r="N6599" s="11" t="s">
        <v>103</v>
      </c>
      <c r="O6599" s="11" t="s">
        <v>103</v>
      </c>
      <c r="P6599" s="11" t="s">
        <v>103</v>
      </c>
      <c r="Q6599" s="11" t="s">
        <v>103</v>
      </c>
      <c r="R6599" s="4"/>
    </row>
    <row r="6600" customFormat="false" ht="15" hidden="false" customHeight="false" outlineLevel="0" collapsed="false">
      <c r="A6600" s="4" t="s">
        <v>9532</v>
      </c>
      <c r="B6600" s="4" t="n">
        <v>17</v>
      </c>
      <c r="C6600" s="4" t="s">
        <v>1558</v>
      </c>
      <c r="D6600" s="4" t="s">
        <v>38</v>
      </c>
      <c r="E6600" s="4" t="s">
        <v>3827</v>
      </c>
      <c r="F6600" s="4" t="s">
        <v>5026</v>
      </c>
      <c r="G6600" s="4" t="s">
        <v>2372</v>
      </c>
      <c r="H6600" s="4" t="s">
        <v>9533</v>
      </c>
      <c r="I6600" s="4"/>
      <c r="J6600" s="4" t="s">
        <v>1446</v>
      </c>
      <c r="K6600" s="4" t="n">
        <v>60</v>
      </c>
      <c r="L6600" s="10" t="n">
        <v>0.348</v>
      </c>
      <c r="M6600" s="10" t="n">
        <v>0.17</v>
      </c>
      <c r="N6600" s="11" t="s">
        <v>103</v>
      </c>
      <c r="O6600" s="11" t="s">
        <v>103</v>
      </c>
      <c r="P6600" s="11" t="s">
        <v>103</v>
      </c>
      <c r="Q6600" s="11" t="s">
        <v>103</v>
      </c>
      <c r="R6600" s="4"/>
    </row>
    <row r="6601" customFormat="false" ht="15" hidden="false" customHeight="false" outlineLevel="0" collapsed="false">
      <c r="A6601" s="4" t="s">
        <v>9534</v>
      </c>
      <c r="B6601" s="4" t="n">
        <v>17</v>
      </c>
      <c r="C6601" s="4" t="s">
        <v>1558</v>
      </c>
      <c r="D6601" s="4" t="s">
        <v>38</v>
      </c>
      <c r="E6601" s="4" t="s">
        <v>3827</v>
      </c>
      <c r="F6601" s="4" t="s">
        <v>5035</v>
      </c>
      <c r="G6601" s="4" t="s">
        <v>2359</v>
      </c>
      <c r="H6601" s="4" t="s">
        <v>9533</v>
      </c>
      <c r="I6601" s="4"/>
      <c r="J6601" s="4" t="s">
        <v>1446</v>
      </c>
      <c r="K6601" s="4" t="n">
        <v>60</v>
      </c>
      <c r="L6601" s="10" t="n">
        <v>0.348</v>
      </c>
      <c r="M6601" s="10" t="n">
        <v>0.17</v>
      </c>
      <c r="N6601" s="11" t="s">
        <v>103</v>
      </c>
      <c r="O6601" s="11" t="s">
        <v>103</v>
      </c>
      <c r="P6601" s="11" t="s">
        <v>103</v>
      </c>
      <c r="Q6601" s="11" t="s">
        <v>103</v>
      </c>
      <c r="R6601" s="4"/>
    </row>
    <row r="6602" customFormat="false" ht="15" hidden="false" customHeight="false" outlineLevel="0" collapsed="false">
      <c r="A6602" s="4" t="s">
        <v>9535</v>
      </c>
      <c r="B6602" s="4" t="n">
        <v>17</v>
      </c>
      <c r="C6602" s="4" t="s">
        <v>1558</v>
      </c>
      <c r="D6602" s="4" t="s">
        <v>38</v>
      </c>
      <c r="E6602" s="4" t="s">
        <v>3827</v>
      </c>
      <c r="F6602" s="4" t="s">
        <v>7660</v>
      </c>
      <c r="G6602" s="4" t="s">
        <v>9506</v>
      </c>
      <c r="H6602" s="4" t="s">
        <v>9536</v>
      </c>
      <c r="I6602" s="4"/>
      <c r="J6602" s="4" t="s">
        <v>1446</v>
      </c>
      <c r="K6602" s="4" t="n">
        <v>60</v>
      </c>
      <c r="L6602" s="10" t="n">
        <v>0.348</v>
      </c>
      <c r="M6602" s="10" t="n">
        <v>0.17</v>
      </c>
      <c r="N6602" s="11" t="s">
        <v>103</v>
      </c>
      <c r="O6602" s="11" t="s">
        <v>103</v>
      </c>
      <c r="P6602" s="11" t="s">
        <v>103</v>
      </c>
      <c r="Q6602" s="11" t="s">
        <v>103</v>
      </c>
      <c r="R6602" s="4"/>
    </row>
    <row r="6603" customFormat="false" ht="15" hidden="false" customHeight="false" outlineLevel="0" collapsed="false">
      <c r="A6603" s="4" t="s">
        <v>9537</v>
      </c>
      <c r="B6603" s="4" t="n">
        <v>17</v>
      </c>
      <c r="C6603" s="4" t="s">
        <v>1558</v>
      </c>
      <c r="D6603" s="4" t="s">
        <v>38</v>
      </c>
      <c r="E6603" s="4" t="s">
        <v>3827</v>
      </c>
      <c r="F6603" s="4" t="s">
        <v>5026</v>
      </c>
      <c r="G6603" s="4" t="s">
        <v>2359</v>
      </c>
      <c r="H6603" s="4" t="s">
        <v>9533</v>
      </c>
      <c r="I6603" s="4"/>
      <c r="J6603" s="4" t="s">
        <v>1446</v>
      </c>
      <c r="K6603" s="4" t="n">
        <v>60</v>
      </c>
      <c r="L6603" s="10" t="n">
        <v>0.348</v>
      </c>
      <c r="M6603" s="10" t="n">
        <v>0.17</v>
      </c>
      <c r="N6603" s="11" t="s">
        <v>103</v>
      </c>
      <c r="O6603" s="11" t="s">
        <v>103</v>
      </c>
      <c r="P6603" s="11" t="s">
        <v>103</v>
      </c>
      <c r="Q6603" s="11" t="s">
        <v>103</v>
      </c>
      <c r="R6603" s="4"/>
    </row>
    <row r="6604" customFormat="false" ht="15" hidden="false" customHeight="false" outlineLevel="0" collapsed="false">
      <c r="A6604" s="4" t="s">
        <v>9538</v>
      </c>
      <c r="B6604" s="4" t="n">
        <v>17</v>
      </c>
      <c r="C6604" s="4" t="s">
        <v>1558</v>
      </c>
      <c r="D6604" s="4" t="s">
        <v>38</v>
      </c>
      <c r="E6604" s="4" t="s">
        <v>3827</v>
      </c>
      <c r="F6604" s="4" t="s">
        <v>5026</v>
      </c>
      <c r="G6604" s="4" t="s">
        <v>9539</v>
      </c>
      <c r="H6604" s="4" t="s">
        <v>9540</v>
      </c>
      <c r="I6604" s="4"/>
      <c r="J6604" s="4" t="s">
        <v>1446</v>
      </c>
      <c r="K6604" s="4" t="n">
        <v>60</v>
      </c>
      <c r="L6604" s="10" t="n">
        <v>0.348</v>
      </c>
      <c r="M6604" s="10" t="n">
        <v>0.17</v>
      </c>
      <c r="N6604" s="11" t="s">
        <v>103</v>
      </c>
      <c r="O6604" s="11" t="s">
        <v>103</v>
      </c>
      <c r="P6604" s="11" t="s">
        <v>103</v>
      </c>
      <c r="Q6604" s="11" t="s">
        <v>103</v>
      </c>
      <c r="R6604" s="4"/>
    </row>
    <row r="6605" customFormat="false" ht="15" hidden="false" customHeight="false" outlineLevel="0" collapsed="false">
      <c r="A6605" s="4" t="s">
        <v>9541</v>
      </c>
      <c r="B6605" s="4" t="n">
        <v>17</v>
      </c>
      <c r="C6605" s="4" t="s">
        <v>1558</v>
      </c>
      <c r="D6605" s="4" t="s">
        <v>38</v>
      </c>
      <c r="E6605" s="4" t="s">
        <v>3827</v>
      </c>
      <c r="F6605" s="4" t="s">
        <v>5026</v>
      </c>
      <c r="G6605" s="4" t="s">
        <v>8588</v>
      </c>
      <c r="H6605" s="4" t="s">
        <v>9542</v>
      </c>
      <c r="I6605" s="4"/>
      <c r="J6605" s="4" t="s">
        <v>1446</v>
      </c>
      <c r="K6605" s="4" t="n">
        <v>60</v>
      </c>
      <c r="L6605" s="10" t="n">
        <v>0.348</v>
      </c>
      <c r="M6605" s="10" t="n">
        <v>0.17</v>
      </c>
      <c r="N6605" s="11" t="s">
        <v>103</v>
      </c>
      <c r="O6605" s="11" t="s">
        <v>103</v>
      </c>
      <c r="P6605" s="11" t="s">
        <v>103</v>
      </c>
      <c r="Q6605" s="11" t="s">
        <v>103</v>
      </c>
      <c r="R6605" s="4"/>
    </row>
    <row r="6606" customFormat="false" ht="15" hidden="false" customHeight="false" outlineLevel="0" collapsed="false">
      <c r="A6606" s="4" t="s">
        <v>9543</v>
      </c>
      <c r="B6606" s="4" t="n">
        <v>17</v>
      </c>
      <c r="C6606" s="4" t="s">
        <v>1558</v>
      </c>
      <c r="D6606" s="4" t="s">
        <v>38</v>
      </c>
      <c r="E6606" s="4" t="s">
        <v>3827</v>
      </c>
      <c r="F6606" s="4" t="s">
        <v>5026</v>
      </c>
      <c r="G6606" s="4" t="s">
        <v>2359</v>
      </c>
      <c r="H6606" s="4" t="s">
        <v>9542</v>
      </c>
      <c r="I6606" s="4"/>
      <c r="J6606" s="4" t="s">
        <v>1446</v>
      </c>
      <c r="K6606" s="4" t="n">
        <v>60</v>
      </c>
      <c r="L6606" s="10" t="n">
        <v>0.348</v>
      </c>
      <c r="M6606" s="10" t="n">
        <v>0.17</v>
      </c>
      <c r="N6606" s="11" t="s">
        <v>103</v>
      </c>
      <c r="O6606" s="11" t="s">
        <v>103</v>
      </c>
      <c r="P6606" s="11" t="s">
        <v>103</v>
      </c>
      <c r="Q6606" s="11" t="s">
        <v>103</v>
      </c>
      <c r="R6606" s="4"/>
    </row>
    <row r="6607" customFormat="false" ht="15" hidden="false" customHeight="false" outlineLevel="0" collapsed="false">
      <c r="A6607" s="4" t="s">
        <v>9544</v>
      </c>
      <c r="B6607" s="4" t="n">
        <v>17</v>
      </c>
      <c r="C6607" s="4" t="s">
        <v>1558</v>
      </c>
      <c r="D6607" s="4" t="s">
        <v>38</v>
      </c>
      <c r="E6607" s="4" t="s">
        <v>3827</v>
      </c>
      <c r="F6607" s="4" t="s">
        <v>4570</v>
      </c>
      <c r="G6607" s="4" t="s">
        <v>2359</v>
      </c>
      <c r="H6607" s="4" t="s">
        <v>3587</v>
      </c>
      <c r="I6607" s="4"/>
      <c r="J6607" s="4" t="s">
        <v>1446</v>
      </c>
      <c r="K6607" s="4" t="n">
        <v>60</v>
      </c>
      <c r="L6607" s="10" t="n">
        <v>0.348</v>
      </c>
      <c r="M6607" s="10" t="n">
        <v>0.17</v>
      </c>
      <c r="N6607" s="11" t="s">
        <v>103</v>
      </c>
      <c r="O6607" s="11" t="s">
        <v>103</v>
      </c>
      <c r="P6607" s="11" t="s">
        <v>103</v>
      </c>
      <c r="Q6607" s="11" t="s">
        <v>103</v>
      </c>
      <c r="R6607" s="4"/>
    </row>
    <row r="6608" customFormat="false" ht="15" hidden="false" customHeight="false" outlineLevel="0" collapsed="false">
      <c r="A6608" s="4" t="s">
        <v>9545</v>
      </c>
      <c r="B6608" s="4" t="n">
        <v>17</v>
      </c>
      <c r="C6608" s="4" t="s">
        <v>1558</v>
      </c>
      <c r="D6608" s="4" t="s">
        <v>38</v>
      </c>
      <c r="E6608" s="4" t="s">
        <v>3827</v>
      </c>
      <c r="F6608" s="4" t="s">
        <v>5026</v>
      </c>
      <c r="G6608" s="4" t="s">
        <v>2359</v>
      </c>
      <c r="H6608" s="4" t="s">
        <v>9542</v>
      </c>
      <c r="I6608" s="4"/>
      <c r="J6608" s="4" t="s">
        <v>1446</v>
      </c>
      <c r="K6608" s="4" t="n">
        <v>60</v>
      </c>
      <c r="L6608" s="10" t="n">
        <v>0.348</v>
      </c>
      <c r="M6608" s="10" t="n">
        <v>0.17</v>
      </c>
      <c r="N6608" s="11" t="s">
        <v>103</v>
      </c>
      <c r="O6608" s="11" t="s">
        <v>103</v>
      </c>
      <c r="P6608" s="11" t="s">
        <v>103</v>
      </c>
      <c r="Q6608" s="11" t="s">
        <v>103</v>
      </c>
      <c r="R6608" s="4"/>
    </row>
    <row r="6609" customFormat="false" ht="15" hidden="false" customHeight="false" outlineLevel="0" collapsed="false">
      <c r="A6609" s="4" t="s">
        <v>9546</v>
      </c>
      <c r="B6609" s="4" t="n">
        <v>17</v>
      </c>
      <c r="C6609" s="4" t="s">
        <v>1558</v>
      </c>
      <c r="D6609" s="4" t="s">
        <v>38</v>
      </c>
      <c r="E6609" s="4" t="s">
        <v>3827</v>
      </c>
      <c r="F6609" s="4" t="s">
        <v>5026</v>
      </c>
      <c r="G6609" s="4" t="s">
        <v>2359</v>
      </c>
      <c r="H6609" s="4" t="s">
        <v>9542</v>
      </c>
      <c r="I6609" s="4"/>
      <c r="J6609" s="4" t="s">
        <v>1446</v>
      </c>
      <c r="K6609" s="4" t="n">
        <v>60</v>
      </c>
      <c r="L6609" s="10" t="n">
        <v>0.348</v>
      </c>
      <c r="M6609" s="10" t="n">
        <v>0.17</v>
      </c>
      <c r="N6609" s="11" t="s">
        <v>103</v>
      </c>
      <c r="O6609" s="11" t="s">
        <v>103</v>
      </c>
      <c r="P6609" s="11" t="s">
        <v>103</v>
      </c>
      <c r="Q6609" s="11" t="s">
        <v>103</v>
      </c>
      <c r="R6609" s="4"/>
    </row>
    <row r="6610" customFormat="false" ht="15" hidden="false" customHeight="false" outlineLevel="0" collapsed="false">
      <c r="A6610" s="4" t="s">
        <v>9547</v>
      </c>
      <c r="B6610" s="4" t="n">
        <v>17</v>
      </c>
      <c r="C6610" s="4" t="s">
        <v>1558</v>
      </c>
      <c r="D6610" s="4" t="s">
        <v>38</v>
      </c>
      <c r="E6610" s="4" t="s">
        <v>3827</v>
      </c>
      <c r="F6610" s="4" t="s">
        <v>4570</v>
      </c>
      <c r="G6610" s="4" t="s">
        <v>2359</v>
      </c>
      <c r="H6610" s="4" t="s">
        <v>3587</v>
      </c>
      <c r="I6610" s="4"/>
      <c r="J6610" s="4" t="s">
        <v>1446</v>
      </c>
      <c r="K6610" s="4" t="n">
        <v>60</v>
      </c>
      <c r="L6610" s="10" t="n">
        <v>0.348</v>
      </c>
      <c r="M6610" s="10" t="n">
        <v>0.17</v>
      </c>
      <c r="N6610" s="11" t="s">
        <v>103</v>
      </c>
      <c r="O6610" s="11" t="s">
        <v>103</v>
      </c>
      <c r="P6610" s="11" t="s">
        <v>103</v>
      </c>
      <c r="Q6610" s="11" t="s">
        <v>103</v>
      </c>
      <c r="R6610" s="4"/>
    </row>
    <row r="6611" customFormat="false" ht="15" hidden="false" customHeight="false" outlineLevel="0" collapsed="false">
      <c r="A6611" s="4" t="s">
        <v>9548</v>
      </c>
      <c r="B6611" s="4" t="n">
        <v>17</v>
      </c>
      <c r="C6611" s="4" t="s">
        <v>1558</v>
      </c>
      <c r="D6611" s="4" t="s">
        <v>38</v>
      </c>
      <c r="E6611" s="4" t="s">
        <v>3827</v>
      </c>
      <c r="F6611" s="4" t="s">
        <v>5858</v>
      </c>
      <c r="G6611" s="4" t="s">
        <v>2356</v>
      </c>
      <c r="H6611" s="4" t="s">
        <v>3587</v>
      </c>
      <c r="I6611" s="4"/>
      <c r="J6611" s="4" t="s">
        <v>1446</v>
      </c>
      <c r="K6611" s="4" t="n">
        <v>60</v>
      </c>
      <c r="L6611" s="10" t="n">
        <v>0.348</v>
      </c>
      <c r="M6611" s="10" t="n">
        <v>0.17</v>
      </c>
      <c r="N6611" s="11" t="s">
        <v>103</v>
      </c>
      <c r="O6611" s="11" t="s">
        <v>103</v>
      </c>
      <c r="P6611" s="11" t="s">
        <v>103</v>
      </c>
      <c r="Q6611" s="11" t="s">
        <v>103</v>
      </c>
      <c r="R6611" s="4"/>
    </row>
    <row r="6612" customFormat="false" ht="15" hidden="false" customHeight="false" outlineLevel="0" collapsed="false">
      <c r="A6612" s="4" t="s">
        <v>9549</v>
      </c>
      <c r="B6612" s="4" t="n">
        <v>17</v>
      </c>
      <c r="C6612" s="4" t="s">
        <v>1558</v>
      </c>
      <c r="D6612" s="4" t="s">
        <v>38</v>
      </c>
      <c r="E6612" s="4" t="s">
        <v>3827</v>
      </c>
      <c r="F6612" s="4" t="s">
        <v>5347</v>
      </c>
      <c r="G6612" s="4" t="s">
        <v>9508</v>
      </c>
      <c r="H6612" s="4" t="s">
        <v>9550</v>
      </c>
      <c r="I6612" s="4"/>
      <c r="J6612" s="4" t="s">
        <v>1446</v>
      </c>
      <c r="K6612" s="4" t="n">
        <v>60</v>
      </c>
      <c r="L6612" s="10" t="n">
        <v>0.348</v>
      </c>
      <c r="M6612" s="10" t="n">
        <v>0.17</v>
      </c>
      <c r="N6612" s="11" t="s">
        <v>103</v>
      </c>
      <c r="O6612" s="11" t="s">
        <v>103</v>
      </c>
      <c r="P6612" s="11" t="s">
        <v>103</v>
      </c>
      <c r="Q6612" s="11" t="s">
        <v>103</v>
      </c>
      <c r="R6612" s="4"/>
    </row>
    <row r="6613" customFormat="false" ht="15" hidden="false" customHeight="false" outlineLevel="0" collapsed="false">
      <c r="A6613" s="4" t="s">
        <v>9551</v>
      </c>
      <c r="B6613" s="4" t="n">
        <v>17</v>
      </c>
      <c r="C6613" s="4" t="s">
        <v>1558</v>
      </c>
      <c r="D6613" s="4" t="s">
        <v>38</v>
      </c>
      <c r="E6613" s="4" t="s">
        <v>3827</v>
      </c>
      <c r="F6613" s="4" t="s">
        <v>5070</v>
      </c>
      <c r="G6613" s="4" t="s">
        <v>9508</v>
      </c>
      <c r="H6613" s="4" t="s">
        <v>9550</v>
      </c>
      <c r="I6613" s="4"/>
      <c r="J6613" s="4" t="s">
        <v>1446</v>
      </c>
      <c r="K6613" s="4" t="n">
        <v>60</v>
      </c>
      <c r="L6613" s="10" t="n">
        <v>0.348</v>
      </c>
      <c r="M6613" s="10" t="n">
        <v>0.17</v>
      </c>
      <c r="N6613" s="11" t="s">
        <v>103</v>
      </c>
      <c r="O6613" s="11" t="s">
        <v>103</v>
      </c>
      <c r="P6613" s="11" t="s">
        <v>103</v>
      </c>
      <c r="Q6613" s="11" t="s">
        <v>103</v>
      </c>
      <c r="R6613" s="4"/>
    </row>
    <row r="6614" customFormat="false" ht="15" hidden="false" customHeight="false" outlineLevel="0" collapsed="false">
      <c r="A6614" s="4" t="s">
        <v>9552</v>
      </c>
      <c r="B6614" s="4" t="n">
        <v>17</v>
      </c>
      <c r="C6614" s="4" t="s">
        <v>1558</v>
      </c>
      <c r="D6614" s="4" t="s">
        <v>38</v>
      </c>
      <c r="E6614" s="4" t="s">
        <v>3827</v>
      </c>
      <c r="F6614" s="4" t="s">
        <v>5386</v>
      </c>
      <c r="G6614" s="4" t="s">
        <v>9508</v>
      </c>
      <c r="H6614" s="4" t="s">
        <v>9553</v>
      </c>
      <c r="I6614" s="4"/>
      <c r="J6614" s="4" t="s">
        <v>1446</v>
      </c>
      <c r="K6614" s="4" t="n">
        <v>60</v>
      </c>
      <c r="L6614" s="10" t="n">
        <v>0.348</v>
      </c>
      <c r="M6614" s="10" t="n">
        <v>0.17</v>
      </c>
      <c r="N6614" s="11" t="s">
        <v>103</v>
      </c>
      <c r="O6614" s="11" t="s">
        <v>103</v>
      </c>
      <c r="P6614" s="11" t="s">
        <v>103</v>
      </c>
      <c r="Q6614" s="11" t="s">
        <v>103</v>
      </c>
      <c r="R6614" s="4"/>
    </row>
    <row r="6615" customFormat="false" ht="15" hidden="false" customHeight="false" outlineLevel="0" collapsed="false">
      <c r="A6615" s="4" t="s">
        <v>9554</v>
      </c>
      <c r="B6615" s="4" t="n">
        <v>17</v>
      </c>
      <c r="C6615" s="4" t="s">
        <v>1558</v>
      </c>
      <c r="D6615" s="4" t="s">
        <v>38</v>
      </c>
      <c r="E6615" s="4" t="s">
        <v>3827</v>
      </c>
      <c r="F6615" s="4" t="s">
        <v>4570</v>
      </c>
      <c r="G6615" s="4" t="s">
        <v>2359</v>
      </c>
      <c r="H6615" s="4" t="s">
        <v>9555</v>
      </c>
      <c r="I6615" s="4"/>
      <c r="J6615" s="4" t="s">
        <v>1446</v>
      </c>
      <c r="K6615" s="4" t="n">
        <v>60</v>
      </c>
      <c r="L6615" s="10" t="n">
        <v>0.348</v>
      </c>
      <c r="M6615" s="10" t="n">
        <v>0.17</v>
      </c>
      <c r="N6615" s="11" t="s">
        <v>103</v>
      </c>
      <c r="O6615" s="11" t="s">
        <v>103</v>
      </c>
      <c r="P6615" s="11" t="s">
        <v>103</v>
      </c>
      <c r="Q6615" s="11" t="s">
        <v>103</v>
      </c>
      <c r="R6615" s="4"/>
    </row>
    <row r="6616" customFormat="false" ht="15" hidden="false" customHeight="false" outlineLevel="0" collapsed="false">
      <c r="A6616" s="4" t="s">
        <v>9556</v>
      </c>
      <c r="B6616" s="4" t="n">
        <v>17</v>
      </c>
      <c r="C6616" s="4" t="s">
        <v>1558</v>
      </c>
      <c r="D6616" s="4" t="s">
        <v>38</v>
      </c>
      <c r="E6616" s="4" t="s">
        <v>3827</v>
      </c>
      <c r="F6616" s="4" t="s">
        <v>4570</v>
      </c>
      <c r="G6616" s="4" t="s">
        <v>2359</v>
      </c>
      <c r="H6616" s="4" t="s">
        <v>9555</v>
      </c>
      <c r="I6616" s="4"/>
      <c r="J6616" s="4" t="s">
        <v>1446</v>
      </c>
      <c r="K6616" s="4" t="n">
        <v>60</v>
      </c>
      <c r="L6616" s="10" t="n">
        <v>0.348</v>
      </c>
      <c r="M6616" s="10" t="n">
        <v>0.17</v>
      </c>
      <c r="N6616" s="11" t="s">
        <v>103</v>
      </c>
      <c r="O6616" s="11" t="s">
        <v>103</v>
      </c>
      <c r="P6616" s="11" t="s">
        <v>103</v>
      </c>
      <c r="Q6616" s="11" t="s">
        <v>103</v>
      </c>
      <c r="R6616" s="4"/>
    </row>
    <row r="6617" customFormat="false" ht="15" hidden="false" customHeight="false" outlineLevel="0" collapsed="false">
      <c r="A6617" s="4" t="s">
        <v>9557</v>
      </c>
      <c r="B6617" s="4" t="n">
        <v>17</v>
      </c>
      <c r="C6617" s="4" t="s">
        <v>1558</v>
      </c>
      <c r="D6617" s="4" t="s">
        <v>38</v>
      </c>
      <c r="E6617" s="4" t="s">
        <v>3827</v>
      </c>
      <c r="F6617" s="4" t="s">
        <v>9558</v>
      </c>
      <c r="G6617" s="4" t="s">
        <v>9559</v>
      </c>
      <c r="H6617" s="4" t="s">
        <v>9560</v>
      </c>
      <c r="I6617" s="4"/>
      <c r="J6617" s="4" t="s">
        <v>1446</v>
      </c>
      <c r="K6617" s="4" t="n">
        <v>60</v>
      </c>
      <c r="L6617" s="10" t="n">
        <v>0.348</v>
      </c>
      <c r="M6617" s="10" t="n">
        <v>0.17</v>
      </c>
      <c r="N6617" s="11" t="s">
        <v>103</v>
      </c>
      <c r="O6617" s="11" t="s">
        <v>103</v>
      </c>
      <c r="P6617" s="11" t="s">
        <v>103</v>
      </c>
      <c r="Q6617" s="11" t="s">
        <v>103</v>
      </c>
      <c r="R6617" s="4"/>
    </row>
    <row r="6618" customFormat="false" ht="15" hidden="false" customHeight="false" outlineLevel="0" collapsed="false">
      <c r="A6618" s="4" t="s">
        <v>9561</v>
      </c>
      <c r="B6618" s="4" t="n">
        <v>17</v>
      </c>
      <c r="C6618" s="4" t="s">
        <v>1558</v>
      </c>
      <c r="D6618" s="4" t="s">
        <v>38</v>
      </c>
      <c r="E6618" s="4" t="s">
        <v>3827</v>
      </c>
      <c r="F6618" s="4" t="s">
        <v>5030</v>
      </c>
      <c r="G6618" s="4" t="s">
        <v>2359</v>
      </c>
      <c r="H6618" s="4" t="s">
        <v>9562</v>
      </c>
      <c r="I6618" s="4"/>
      <c r="J6618" s="4" t="s">
        <v>1446</v>
      </c>
      <c r="K6618" s="4" t="n">
        <v>60</v>
      </c>
      <c r="L6618" s="10" t="n">
        <v>0.348</v>
      </c>
      <c r="M6618" s="10" t="n">
        <v>0.17</v>
      </c>
      <c r="N6618" s="11" t="s">
        <v>103</v>
      </c>
      <c r="O6618" s="11" t="s">
        <v>103</v>
      </c>
      <c r="P6618" s="11" t="s">
        <v>103</v>
      </c>
      <c r="Q6618" s="11" t="s">
        <v>103</v>
      </c>
      <c r="R6618" s="4"/>
    </row>
    <row r="6619" customFormat="false" ht="15" hidden="false" customHeight="false" outlineLevel="0" collapsed="false">
      <c r="A6619" s="4" t="s">
        <v>9563</v>
      </c>
      <c r="B6619" s="4" t="n">
        <v>17</v>
      </c>
      <c r="C6619" s="4" t="s">
        <v>1558</v>
      </c>
      <c r="D6619" s="4" t="s">
        <v>38</v>
      </c>
      <c r="E6619" s="4" t="s">
        <v>3827</v>
      </c>
      <c r="F6619" s="4" t="s">
        <v>5319</v>
      </c>
      <c r="G6619" s="4" t="s">
        <v>2359</v>
      </c>
      <c r="H6619" s="4" t="s">
        <v>9562</v>
      </c>
      <c r="I6619" s="4"/>
      <c r="J6619" s="4" t="s">
        <v>1446</v>
      </c>
      <c r="K6619" s="4" t="n">
        <v>60</v>
      </c>
      <c r="L6619" s="10" t="n">
        <v>0.348</v>
      </c>
      <c r="M6619" s="10" t="n">
        <v>0.17</v>
      </c>
      <c r="N6619" s="11" t="s">
        <v>103</v>
      </c>
      <c r="O6619" s="11" t="s">
        <v>103</v>
      </c>
      <c r="P6619" s="11" t="s">
        <v>103</v>
      </c>
      <c r="Q6619" s="11" t="s">
        <v>103</v>
      </c>
      <c r="R6619" s="4"/>
    </row>
    <row r="6620" customFormat="false" ht="15" hidden="false" customHeight="false" outlineLevel="0" collapsed="false">
      <c r="A6620" s="4" t="s">
        <v>9564</v>
      </c>
      <c r="B6620" s="4" t="n">
        <v>17</v>
      </c>
      <c r="C6620" s="4" t="s">
        <v>1558</v>
      </c>
      <c r="D6620" s="4" t="s">
        <v>38</v>
      </c>
      <c r="E6620" s="4" t="s">
        <v>3827</v>
      </c>
      <c r="F6620" s="4" t="s">
        <v>4412</v>
      </c>
      <c r="G6620" s="4" t="s">
        <v>2359</v>
      </c>
      <c r="H6620" s="4" t="s">
        <v>9555</v>
      </c>
      <c r="I6620" s="4"/>
      <c r="J6620" s="4" t="s">
        <v>1446</v>
      </c>
      <c r="K6620" s="4" t="n">
        <v>60</v>
      </c>
      <c r="L6620" s="10" t="n">
        <v>0.348</v>
      </c>
      <c r="M6620" s="10" t="n">
        <v>0.17</v>
      </c>
      <c r="N6620" s="11" t="s">
        <v>103</v>
      </c>
      <c r="O6620" s="11" t="s">
        <v>103</v>
      </c>
      <c r="P6620" s="11" t="s">
        <v>103</v>
      </c>
      <c r="Q6620" s="11" t="s">
        <v>103</v>
      </c>
      <c r="R6620" s="4"/>
    </row>
    <row r="6621" customFormat="false" ht="15" hidden="false" customHeight="false" outlineLevel="0" collapsed="false">
      <c r="A6621" s="4" t="s">
        <v>9565</v>
      </c>
      <c r="B6621" s="4" t="n">
        <v>17</v>
      </c>
      <c r="C6621" s="4" t="s">
        <v>1558</v>
      </c>
      <c r="D6621" s="4" t="s">
        <v>38</v>
      </c>
      <c r="E6621" s="4" t="s">
        <v>3827</v>
      </c>
      <c r="F6621" s="4" t="s">
        <v>4412</v>
      </c>
      <c r="G6621" s="4" t="s">
        <v>2359</v>
      </c>
      <c r="H6621" s="4" t="s">
        <v>9555</v>
      </c>
      <c r="I6621" s="4"/>
      <c r="J6621" s="4" t="s">
        <v>1446</v>
      </c>
      <c r="K6621" s="4" t="n">
        <v>60</v>
      </c>
      <c r="L6621" s="10" t="n">
        <v>0.348</v>
      </c>
      <c r="M6621" s="10" t="n">
        <v>0.17</v>
      </c>
      <c r="N6621" s="11" t="s">
        <v>103</v>
      </c>
      <c r="O6621" s="11" t="s">
        <v>103</v>
      </c>
      <c r="P6621" s="11" t="s">
        <v>103</v>
      </c>
      <c r="Q6621" s="11" t="s">
        <v>103</v>
      </c>
      <c r="R6621" s="4"/>
    </row>
    <row r="6622" customFormat="false" ht="15" hidden="false" customHeight="false" outlineLevel="0" collapsed="false">
      <c r="A6622" s="4" t="s">
        <v>9566</v>
      </c>
      <c r="B6622" s="4" t="n">
        <v>17</v>
      </c>
      <c r="C6622" s="4" t="s">
        <v>1558</v>
      </c>
      <c r="D6622" s="4" t="s">
        <v>38</v>
      </c>
      <c r="E6622" s="4" t="s">
        <v>3827</v>
      </c>
      <c r="F6622" s="4" t="s">
        <v>4570</v>
      </c>
      <c r="G6622" s="4" t="s">
        <v>2359</v>
      </c>
      <c r="H6622" s="4" t="s">
        <v>9555</v>
      </c>
      <c r="I6622" s="4"/>
      <c r="J6622" s="4" t="s">
        <v>1446</v>
      </c>
      <c r="K6622" s="4" t="n">
        <v>60</v>
      </c>
      <c r="L6622" s="10" t="n">
        <v>0.348</v>
      </c>
      <c r="M6622" s="10" t="n">
        <v>0.17</v>
      </c>
      <c r="N6622" s="11" t="s">
        <v>103</v>
      </c>
      <c r="O6622" s="11" t="s">
        <v>103</v>
      </c>
      <c r="P6622" s="11" t="s">
        <v>103</v>
      </c>
      <c r="Q6622" s="11" t="s">
        <v>103</v>
      </c>
      <c r="R6622" s="4"/>
    </row>
    <row r="6623" customFormat="false" ht="15" hidden="false" customHeight="false" outlineLevel="0" collapsed="false">
      <c r="A6623" s="4" t="s">
        <v>9567</v>
      </c>
      <c r="B6623" s="4" t="n">
        <v>17</v>
      </c>
      <c r="C6623" s="4" t="s">
        <v>1558</v>
      </c>
      <c r="D6623" s="4" t="s">
        <v>38</v>
      </c>
      <c r="E6623" s="4" t="s">
        <v>3827</v>
      </c>
      <c r="F6623" s="4" t="s">
        <v>4570</v>
      </c>
      <c r="G6623" s="4" t="s">
        <v>2359</v>
      </c>
      <c r="H6623" s="4" t="s">
        <v>9555</v>
      </c>
      <c r="I6623" s="4"/>
      <c r="J6623" s="4" t="s">
        <v>1446</v>
      </c>
      <c r="K6623" s="4" t="n">
        <v>60</v>
      </c>
      <c r="L6623" s="10" t="n">
        <v>0.348</v>
      </c>
      <c r="M6623" s="10" t="n">
        <v>0.17</v>
      </c>
      <c r="N6623" s="11" t="s">
        <v>103</v>
      </c>
      <c r="O6623" s="11" t="s">
        <v>103</v>
      </c>
      <c r="P6623" s="11" t="s">
        <v>103</v>
      </c>
      <c r="Q6623" s="11" t="s">
        <v>103</v>
      </c>
      <c r="R6623" s="4"/>
    </row>
    <row r="6624" customFormat="false" ht="15" hidden="false" customHeight="false" outlineLevel="0" collapsed="false">
      <c r="A6624" s="4" t="s">
        <v>9568</v>
      </c>
      <c r="B6624" s="4" t="n">
        <v>17</v>
      </c>
      <c r="C6624" s="4" t="s">
        <v>1558</v>
      </c>
      <c r="D6624" s="4" t="s">
        <v>38</v>
      </c>
      <c r="E6624" s="4" t="s">
        <v>3827</v>
      </c>
      <c r="F6624" s="4" t="s">
        <v>9569</v>
      </c>
      <c r="G6624" s="4" t="s">
        <v>1945</v>
      </c>
      <c r="H6624" s="4" t="s">
        <v>9570</v>
      </c>
      <c r="I6624" s="4"/>
      <c r="J6624" s="4" t="s">
        <v>1446</v>
      </c>
      <c r="K6624" s="4" t="n">
        <v>60</v>
      </c>
      <c r="L6624" s="10" t="n">
        <v>0.348</v>
      </c>
      <c r="M6624" s="10" t="n">
        <v>0.17</v>
      </c>
      <c r="N6624" s="11" t="s">
        <v>103</v>
      </c>
      <c r="O6624" s="11" t="s">
        <v>103</v>
      </c>
      <c r="P6624" s="11" t="s">
        <v>103</v>
      </c>
      <c r="Q6624" s="11" t="s">
        <v>103</v>
      </c>
      <c r="R6624" s="4"/>
    </row>
    <row r="6625" customFormat="false" ht="15" hidden="false" customHeight="false" outlineLevel="0" collapsed="false">
      <c r="A6625" s="4" t="s">
        <v>9571</v>
      </c>
      <c r="B6625" s="4" t="n">
        <v>17</v>
      </c>
      <c r="C6625" s="4" t="s">
        <v>1558</v>
      </c>
      <c r="D6625" s="4" t="s">
        <v>38</v>
      </c>
      <c r="E6625" s="4" t="s">
        <v>3827</v>
      </c>
      <c r="F6625" s="4" t="s">
        <v>9572</v>
      </c>
      <c r="G6625" s="4"/>
      <c r="H6625" s="4" t="s">
        <v>9570</v>
      </c>
      <c r="I6625" s="4"/>
      <c r="J6625" s="4" t="s">
        <v>1446</v>
      </c>
      <c r="K6625" s="4" t="n">
        <v>60</v>
      </c>
      <c r="L6625" s="10" t="n">
        <v>0.348</v>
      </c>
      <c r="M6625" s="10" t="n">
        <v>0.17</v>
      </c>
      <c r="N6625" s="11" t="s">
        <v>103</v>
      </c>
      <c r="O6625" s="11" t="s">
        <v>103</v>
      </c>
      <c r="P6625" s="11" t="s">
        <v>103</v>
      </c>
      <c r="Q6625" s="11" t="s">
        <v>103</v>
      </c>
      <c r="R6625" s="4"/>
    </row>
    <row r="6626" customFormat="false" ht="15" hidden="false" customHeight="false" outlineLevel="0" collapsed="false">
      <c r="A6626" s="4" t="s">
        <v>9573</v>
      </c>
      <c r="B6626" s="4" t="n">
        <v>17</v>
      </c>
      <c r="C6626" s="4" t="s">
        <v>1558</v>
      </c>
      <c r="D6626" s="4" t="s">
        <v>38</v>
      </c>
      <c r="E6626" s="4" t="s">
        <v>3827</v>
      </c>
      <c r="F6626" s="4" t="s">
        <v>9574</v>
      </c>
      <c r="G6626" s="4"/>
      <c r="H6626" s="4" t="s">
        <v>9570</v>
      </c>
      <c r="I6626" s="4"/>
      <c r="J6626" s="4" t="s">
        <v>1446</v>
      </c>
      <c r="K6626" s="4" t="n">
        <v>60</v>
      </c>
      <c r="L6626" s="10" t="n">
        <v>0.348</v>
      </c>
      <c r="M6626" s="10" t="n">
        <v>0.17</v>
      </c>
      <c r="N6626" s="11" t="s">
        <v>103</v>
      </c>
      <c r="O6626" s="11" t="s">
        <v>103</v>
      </c>
      <c r="P6626" s="11" t="s">
        <v>103</v>
      </c>
      <c r="Q6626" s="11" t="s">
        <v>103</v>
      </c>
      <c r="R6626" s="4"/>
    </row>
    <row r="6627" customFormat="false" ht="15" hidden="false" customHeight="false" outlineLevel="0" collapsed="false">
      <c r="A6627" s="4" t="s">
        <v>9575</v>
      </c>
      <c r="B6627" s="4" t="n">
        <v>17</v>
      </c>
      <c r="C6627" s="4" t="s">
        <v>1558</v>
      </c>
      <c r="D6627" s="4" t="s">
        <v>38</v>
      </c>
      <c r="E6627" s="4" t="s">
        <v>3827</v>
      </c>
      <c r="F6627" s="4" t="s">
        <v>9576</v>
      </c>
      <c r="G6627" s="4" t="s">
        <v>2977</v>
      </c>
      <c r="H6627" s="4" t="s">
        <v>9577</v>
      </c>
      <c r="I6627" s="4"/>
      <c r="J6627" s="4" t="s">
        <v>1446</v>
      </c>
      <c r="K6627" s="4" t="n">
        <v>60</v>
      </c>
      <c r="L6627" s="10" t="n">
        <v>0.348</v>
      </c>
      <c r="M6627" s="10" t="n">
        <v>0.17</v>
      </c>
      <c r="N6627" s="11" t="s">
        <v>103</v>
      </c>
      <c r="O6627" s="11" t="s">
        <v>103</v>
      </c>
      <c r="P6627" s="11" t="s">
        <v>103</v>
      </c>
      <c r="Q6627" s="11" t="s">
        <v>103</v>
      </c>
      <c r="R6627" s="4"/>
    </row>
    <row r="6628" customFormat="false" ht="15" hidden="false" customHeight="false" outlineLevel="0" collapsed="false">
      <c r="A6628" s="4" t="s">
        <v>9578</v>
      </c>
      <c r="B6628" s="4" t="n">
        <v>17</v>
      </c>
      <c r="C6628" s="4" t="s">
        <v>1558</v>
      </c>
      <c r="D6628" s="4" t="s">
        <v>38</v>
      </c>
      <c r="E6628" s="4" t="s">
        <v>3827</v>
      </c>
      <c r="F6628" s="4" t="s">
        <v>9579</v>
      </c>
      <c r="G6628" s="4" t="s">
        <v>3253</v>
      </c>
      <c r="H6628" s="4" t="s">
        <v>9580</v>
      </c>
      <c r="I6628" s="4"/>
      <c r="J6628" s="4" t="s">
        <v>1446</v>
      </c>
      <c r="K6628" s="4" t="n">
        <v>60</v>
      </c>
      <c r="L6628" s="10" t="n">
        <v>0.348</v>
      </c>
      <c r="M6628" s="10" t="n">
        <v>0.17</v>
      </c>
      <c r="N6628" s="11" t="s">
        <v>103</v>
      </c>
      <c r="O6628" s="11" t="s">
        <v>103</v>
      </c>
      <c r="P6628" s="11" t="s">
        <v>103</v>
      </c>
      <c r="Q6628" s="11" t="s">
        <v>103</v>
      </c>
      <c r="R6628" s="4"/>
    </row>
    <row r="6629" customFormat="false" ht="15" hidden="false" customHeight="false" outlineLevel="0" collapsed="false">
      <c r="A6629" s="4" t="s">
        <v>9581</v>
      </c>
      <c r="B6629" s="4" t="n">
        <v>17</v>
      </c>
      <c r="C6629" s="4" t="s">
        <v>1558</v>
      </c>
      <c r="D6629" s="4" t="s">
        <v>38</v>
      </c>
      <c r="E6629" s="4" t="s">
        <v>3827</v>
      </c>
      <c r="F6629" s="4" t="s">
        <v>9582</v>
      </c>
      <c r="G6629" s="4" t="s">
        <v>8598</v>
      </c>
      <c r="H6629" s="4" t="s">
        <v>9583</v>
      </c>
      <c r="I6629" s="4"/>
      <c r="J6629" s="4" t="s">
        <v>1446</v>
      </c>
      <c r="K6629" s="4" t="n">
        <v>60</v>
      </c>
      <c r="L6629" s="10" t="n">
        <v>0.348</v>
      </c>
      <c r="M6629" s="10" t="n">
        <v>0.17</v>
      </c>
      <c r="N6629" s="11" t="s">
        <v>103</v>
      </c>
      <c r="O6629" s="11" t="s">
        <v>103</v>
      </c>
      <c r="P6629" s="11" t="s">
        <v>103</v>
      </c>
      <c r="Q6629" s="11" t="s">
        <v>103</v>
      </c>
      <c r="R6629" s="4"/>
    </row>
    <row r="6630" customFormat="false" ht="15" hidden="false" customHeight="false" outlineLevel="0" collapsed="false">
      <c r="A6630" s="4" t="s">
        <v>9584</v>
      </c>
      <c r="B6630" s="4" t="n">
        <v>17</v>
      </c>
      <c r="C6630" s="4" t="s">
        <v>1558</v>
      </c>
      <c r="D6630" s="4" t="s">
        <v>38</v>
      </c>
      <c r="E6630" s="4" t="s">
        <v>3827</v>
      </c>
      <c r="F6630" s="4" t="s">
        <v>4412</v>
      </c>
      <c r="G6630" s="4"/>
      <c r="H6630" s="4" t="s">
        <v>369</v>
      </c>
      <c r="I6630" s="4"/>
      <c r="J6630" s="4" t="s">
        <v>1446</v>
      </c>
      <c r="K6630" s="4" t="n">
        <v>60</v>
      </c>
      <c r="L6630" s="10" t="n">
        <v>0.348</v>
      </c>
      <c r="M6630" s="10" t="n">
        <v>0.17</v>
      </c>
      <c r="N6630" s="11" t="s">
        <v>103</v>
      </c>
      <c r="O6630" s="11" t="s">
        <v>103</v>
      </c>
      <c r="P6630" s="11" t="s">
        <v>103</v>
      </c>
      <c r="Q6630" s="11" t="s">
        <v>103</v>
      </c>
      <c r="R6630" s="4"/>
    </row>
    <row r="6631" customFormat="false" ht="15" hidden="false" customHeight="false" outlineLevel="0" collapsed="false">
      <c r="A6631" s="4" t="s">
        <v>9585</v>
      </c>
      <c r="B6631" s="4" t="n">
        <v>17</v>
      </c>
      <c r="C6631" s="4" t="s">
        <v>1558</v>
      </c>
      <c r="D6631" s="4" t="s">
        <v>38</v>
      </c>
      <c r="E6631" s="4" t="s">
        <v>3827</v>
      </c>
      <c r="F6631" s="4" t="s">
        <v>5905</v>
      </c>
      <c r="G6631" s="4"/>
      <c r="H6631" s="4" t="s">
        <v>369</v>
      </c>
      <c r="I6631" s="4"/>
      <c r="J6631" s="4" t="s">
        <v>1446</v>
      </c>
      <c r="K6631" s="4" t="n">
        <v>60</v>
      </c>
      <c r="L6631" s="10" t="n">
        <v>0.348</v>
      </c>
      <c r="M6631" s="10" t="n">
        <v>0.17</v>
      </c>
      <c r="N6631" s="11" t="s">
        <v>103</v>
      </c>
      <c r="O6631" s="11" t="s">
        <v>103</v>
      </c>
      <c r="P6631" s="11" t="s">
        <v>103</v>
      </c>
      <c r="Q6631" s="11" t="s">
        <v>103</v>
      </c>
      <c r="R6631" s="4"/>
    </row>
    <row r="6632" customFormat="false" ht="15" hidden="false" customHeight="false" outlineLevel="0" collapsed="false">
      <c r="A6632" s="4" t="s">
        <v>9586</v>
      </c>
      <c r="B6632" s="4" t="n">
        <v>17</v>
      </c>
      <c r="C6632" s="4" t="s">
        <v>1558</v>
      </c>
      <c r="D6632" s="4" t="s">
        <v>38</v>
      </c>
      <c r="E6632" s="4" t="s">
        <v>3827</v>
      </c>
      <c r="F6632" s="4" t="s">
        <v>4470</v>
      </c>
      <c r="G6632" s="4" t="s">
        <v>2905</v>
      </c>
      <c r="H6632" s="4" t="s">
        <v>2543</v>
      </c>
      <c r="I6632" s="4"/>
      <c r="J6632" s="4" t="s">
        <v>1446</v>
      </c>
      <c r="K6632" s="4" t="n">
        <v>60</v>
      </c>
      <c r="L6632" s="10" t="n">
        <v>0.348</v>
      </c>
      <c r="M6632" s="10" t="n">
        <v>0.17</v>
      </c>
      <c r="N6632" s="11" t="s">
        <v>103</v>
      </c>
      <c r="O6632" s="11" t="s">
        <v>103</v>
      </c>
      <c r="P6632" s="11" t="s">
        <v>103</v>
      </c>
      <c r="Q6632" s="11" t="s">
        <v>103</v>
      </c>
      <c r="R6632" s="4"/>
    </row>
    <row r="6633" customFormat="false" ht="15" hidden="false" customHeight="false" outlineLevel="0" collapsed="false">
      <c r="A6633" s="4" t="s">
        <v>9587</v>
      </c>
      <c r="B6633" s="4" t="n">
        <v>17</v>
      </c>
      <c r="C6633" s="4" t="s">
        <v>1558</v>
      </c>
      <c r="D6633" s="4" t="s">
        <v>38</v>
      </c>
      <c r="E6633" s="4" t="s">
        <v>3827</v>
      </c>
      <c r="F6633" s="4" t="s">
        <v>9588</v>
      </c>
      <c r="G6633" s="4" t="s">
        <v>9508</v>
      </c>
      <c r="H6633" s="4" t="s">
        <v>9589</v>
      </c>
      <c r="I6633" s="4"/>
      <c r="J6633" s="4" t="s">
        <v>1446</v>
      </c>
      <c r="K6633" s="4" t="n">
        <v>60</v>
      </c>
      <c r="L6633" s="10" t="n">
        <v>0.348</v>
      </c>
      <c r="M6633" s="10" t="n">
        <v>0.17</v>
      </c>
      <c r="N6633" s="11" t="s">
        <v>103</v>
      </c>
      <c r="O6633" s="11" t="s">
        <v>103</v>
      </c>
      <c r="P6633" s="11" t="s">
        <v>103</v>
      </c>
      <c r="Q6633" s="11" t="s">
        <v>103</v>
      </c>
      <c r="R6633" s="4"/>
    </row>
    <row r="6634" customFormat="false" ht="15" hidden="false" customHeight="false" outlineLevel="0" collapsed="false">
      <c r="A6634" s="4" t="s">
        <v>9590</v>
      </c>
      <c r="B6634" s="4" t="n">
        <v>17</v>
      </c>
      <c r="C6634" s="4" t="s">
        <v>1558</v>
      </c>
      <c r="D6634" s="4" t="s">
        <v>38</v>
      </c>
      <c r="E6634" s="4" t="s">
        <v>3827</v>
      </c>
      <c r="F6634" s="4" t="s">
        <v>5897</v>
      </c>
      <c r="G6634" s="4" t="s">
        <v>2372</v>
      </c>
      <c r="H6634" s="4" t="s">
        <v>9591</v>
      </c>
      <c r="I6634" s="4"/>
      <c r="J6634" s="4" t="s">
        <v>1446</v>
      </c>
      <c r="K6634" s="4" t="n">
        <v>60</v>
      </c>
      <c r="L6634" s="10" t="n">
        <v>0.348</v>
      </c>
      <c r="M6634" s="10" t="n">
        <v>0.17</v>
      </c>
      <c r="N6634" s="11" t="s">
        <v>103</v>
      </c>
      <c r="O6634" s="11" t="s">
        <v>103</v>
      </c>
      <c r="P6634" s="11" t="s">
        <v>103</v>
      </c>
      <c r="Q6634" s="11" t="s">
        <v>103</v>
      </c>
      <c r="R6634" s="4"/>
    </row>
    <row r="6635" customFormat="false" ht="15" hidden="false" customHeight="false" outlineLevel="0" collapsed="false">
      <c r="A6635" s="4" t="s">
        <v>9592</v>
      </c>
      <c r="B6635" s="4" t="n">
        <v>17</v>
      </c>
      <c r="C6635" s="4" t="s">
        <v>1558</v>
      </c>
      <c r="D6635" s="4" t="s">
        <v>38</v>
      </c>
      <c r="E6635" s="4" t="s">
        <v>3827</v>
      </c>
      <c r="F6635" s="4" t="s">
        <v>5897</v>
      </c>
      <c r="G6635" s="4" t="s">
        <v>2372</v>
      </c>
      <c r="H6635" s="4" t="s">
        <v>9591</v>
      </c>
      <c r="I6635" s="4"/>
      <c r="J6635" s="4" t="s">
        <v>1446</v>
      </c>
      <c r="K6635" s="4" t="n">
        <v>60</v>
      </c>
      <c r="L6635" s="10" t="n">
        <v>0.348</v>
      </c>
      <c r="M6635" s="10" t="n">
        <v>0.17</v>
      </c>
      <c r="N6635" s="11" t="s">
        <v>103</v>
      </c>
      <c r="O6635" s="11" t="s">
        <v>103</v>
      </c>
      <c r="P6635" s="11" t="s">
        <v>103</v>
      </c>
      <c r="Q6635" s="11" t="s">
        <v>103</v>
      </c>
      <c r="R6635" s="4"/>
    </row>
    <row r="6636" customFormat="false" ht="15" hidden="false" customHeight="false" outlineLevel="0" collapsed="false">
      <c r="A6636" s="4" t="s">
        <v>9593</v>
      </c>
      <c r="B6636" s="4" t="n">
        <v>17</v>
      </c>
      <c r="C6636" s="4" t="s">
        <v>1558</v>
      </c>
      <c r="D6636" s="4" t="s">
        <v>38</v>
      </c>
      <c r="E6636" s="4" t="s">
        <v>3827</v>
      </c>
      <c r="F6636" s="4" t="s">
        <v>5897</v>
      </c>
      <c r="G6636" s="4" t="s">
        <v>2372</v>
      </c>
      <c r="H6636" s="4" t="s">
        <v>9591</v>
      </c>
      <c r="I6636" s="4"/>
      <c r="J6636" s="4" t="s">
        <v>1446</v>
      </c>
      <c r="K6636" s="4" t="n">
        <v>60</v>
      </c>
      <c r="L6636" s="10" t="n">
        <v>0.348</v>
      </c>
      <c r="M6636" s="10" t="n">
        <v>0.17</v>
      </c>
      <c r="N6636" s="11" t="s">
        <v>103</v>
      </c>
      <c r="O6636" s="11" t="s">
        <v>103</v>
      </c>
      <c r="P6636" s="11" t="s">
        <v>103</v>
      </c>
      <c r="Q6636" s="11" t="s">
        <v>103</v>
      </c>
      <c r="R6636" s="4"/>
    </row>
    <row r="6637" customFormat="false" ht="15" hidden="false" customHeight="false" outlineLevel="0" collapsed="false">
      <c r="A6637" s="4" t="s">
        <v>9594</v>
      </c>
      <c r="B6637" s="4" t="n">
        <v>17</v>
      </c>
      <c r="C6637" s="4" t="s">
        <v>1558</v>
      </c>
      <c r="D6637" s="4" t="s">
        <v>38</v>
      </c>
      <c r="E6637" s="4" t="s">
        <v>3827</v>
      </c>
      <c r="F6637" s="4" t="s">
        <v>5897</v>
      </c>
      <c r="G6637" s="4" t="s">
        <v>2372</v>
      </c>
      <c r="H6637" s="4" t="s">
        <v>9595</v>
      </c>
      <c r="I6637" s="4"/>
      <c r="J6637" s="4" t="s">
        <v>1446</v>
      </c>
      <c r="K6637" s="4" t="n">
        <v>60</v>
      </c>
      <c r="L6637" s="10" t="n">
        <v>0.348</v>
      </c>
      <c r="M6637" s="10" t="n">
        <v>0.17</v>
      </c>
      <c r="N6637" s="11" t="s">
        <v>103</v>
      </c>
      <c r="O6637" s="11" t="s">
        <v>103</v>
      </c>
      <c r="P6637" s="11" t="s">
        <v>103</v>
      </c>
      <c r="Q6637" s="11" t="s">
        <v>103</v>
      </c>
      <c r="R6637" s="4"/>
    </row>
    <row r="6638" customFormat="false" ht="15" hidden="false" customHeight="false" outlineLevel="0" collapsed="false">
      <c r="A6638" s="4" t="s">
        <v>9596</v>
      </c>
      <c r="B6638" s="4" t="n">
        <v>17</v>
      </c>
      <c r="C6638" s="4" t="s">
        <v>1558</v>
      </c>
      <c r="D6638" s="4" t="s">
        <v>38</v>
      </c>
      <c r="E6638" s="4" t="s">
        <v>3827</v>
      </c>
      <c r="F6638" s="4" t="s">
        <v>5897</v>
      </c>
      <c r="G6638" s="4" t="s">
        <v>2372</v>
      </c>
      <c r="H6638" s="4" t="s">
        <v>9595</v>
      </c>
      <c r="I6638" s="4"/>
      <c r="J6638" s="4" t="s">
        <v>1446</v>
      </c>
      <c r="K6638" s="4" t="n">
        <v>60</v>
      </c>
      <c r="L6638" s="10" t="n">
        <v>0.348</v>
      </c>
      <c r="M6638" s="10" t="n">
        <v>0.17</v>
      </c>
      <c r="N6638" s="11" t="s">
        <v>103</v>
      </c>
      <c r="O6638" s="11" t="s">
        <v>103</v>
      </c>
      <c r="P6638" s="11" t="s">
        <v>103</v>
      </c>
      <c r="Q6638" s="11" t="s">
        <v>103</v>
      </c>
      <c r="R6638" s="4"/>
    </row>
    <row r="6639" customFormat="false" ht="15" hidden="false" customHeight="false" outlineLevel="0" collapsed="false">
      <c r="A6639" s="4" t="s">
        <v>9597</v>
      </c>
      <c r="B6639" s="4" t="n">
        <v>17</v>
      </c>
      <c r="C6639" s="4" t="s">
        <v>1558</v>
      </c>
      <c r="D6639" s="4" t="s">
        <v>38</v>
      </c>
      <c r="E6639" s="4" t="s">
        <v>3827</v>
      </c>
      <c r="F6639" s="4" t="s">
        <v>4588</v>
      </c>
      <c r="G6639" s="4"/>
      <c r="H6639" s="4" t="s">
        <v>374</v>
      </c>
      <c r="I6639" s="4"/>
      <c r="J6639" s="4" t="s">
        <v>1446</v>
      </c>
      <c r="K6639" s="4" t="n">
        <v>60</v>
      </c>
      <c r="L6639" s="10" t="n">
        <v>0.348</v>
      </c>
      <c r="M6639" s="10" t="n">
        <v>0.17</v>
      </c>
      <c r="N6639" s="11" t="s">
        <v>103</v>
      </c>
      <c r="O6639" s="11" t="s">
        <v>103</v>
      </c>
      <c r="P6639" s="11" t="s">
        <v>103</v>
      </c>
      <c r="Q6639" s="11" t="s">
        <v>103</v>
      </c>
      <c r="R6639" s="4"/>
    </row>
    <row r="6640" customFormat="false" ht="15" hidden="false" customHeight="false" outlineLevel="0" collapsed="false">
      <c r="A6640" s="4" t="s">
        <v>9598</v>
      </c>
      <c r="B6640" s="4" t="n">
        <v>17</v>
      </c>
      <c r="C6640" s="4" t="s">
        <v>1558</v>
      </c>
      <c r="D6640" s="4" t="s">
        <v>38</v>
      </c>
      <c r="E6640" s="4" t="s">
        <v>3827</v>
      </c>
      <c r="F6640" s="4" t="s">
        <v>9599</v>
      </c>
      <c r="G6640" s="4" t="s">
        <v>8523</v>
      </c>
      <c r="H6640" s="4" t="s">
        <v>374</v>
      </c>
      <c r="I6640" s="4"/>
      <c r="J6640" s="4" t="s">
        <v>1446</v>
      </c>
      <c r="K6640" s="4" t="n">
        <v>60</v>
      </c>
      <c r="L6640" s="10" t="n">
        <v>0.348</v>
      </c>
      <c r="M6640" s="10" t="n">
        <v>0.17</v>
      </c>
      <c r="N6640" s="11" t="s">
        <v>103</v>
      </c>
      <c r="O6640" s="11" t="s">
        <v>103</v>
      </c>
      <c r="P6640" s="11" t="s">
        <v>103</v>
      </c>
      <c r="Q6640" s="11" t="s">
        <v>103</v>
      </c>
      <c r="R6640" s="4"/>
    </row>
    <row r="6641" customFormat="false" ht="15" hidden="false" customHeight="false" outlineLevel="0" collapsed="false">
      <c r="A6641" s="4" t="s">
        <v>9600</v>
      </c>
      <c r="B6641" s="4" t="n">
        <v>17</v>
      </c>
      <c r="C6641" s="4" t="s">
        <v>1558</v>
      </c>
      <c r="D6641" s="4" t="s">
        <v>38</v>
      </c>
      <c r="E6641" s="4" t="s">
        <v>3827</v>
      </c>
      <c r="F6641" s="4" t="s">
        <v>5035</v>
      </c>
      <c r="G6641" s="4" t="s">
        <v>2356</v>
      </c>
      <c r="H6641" s="4" t="s">
        <v>9601</v>
      </c>
      <c r="I6641" s="4"/>
      <c r="J6641" s="4" t="s">
        <v>1446</v>
      </c>
      <c r="K6641" s="4" t="n">
        <v>60</v>
      </c>
      <c r="L6641" s="10" t="n">
        <v>0.348</v>
      </c>
      <c r="M6641" s="10" t="n">
        <v>0.17</v>
      </c>
      <c r="N6641" s="11" t="s">
        <v>103</v>
      </c>
      <c r="O6641" s="11" t="s">
        <v>103</v>
      </c>
      <c r="P6641" s="11" t="s">
        <v>103</v>
      </c>
      <c r="Q6641" s="11" t="s">
        <v>103</v>
      </c>
      <c r="R6641" s="4"/>
    </row>
    <row r="6642" customFormat="false" ht="15" hidden="false" customHeight="false" outlineLevel="0" collapsed="false">
      <c r="A6642" s="4" t="s">
        <v>9602</v>
      </c>
      <c r="B6642" s="4" t="n">
        <v>17</v>
      </c>
      <c r="C6642" s="4" t="s">
        <v>1558</v>
      </c>
      <c r="D6642" s="4" t="s">
        <v>38</v>
      </c>
      <c r="E6642" s="4" t="s">
        <v>3827</v>
      </c>
      <c r="F6642" s="4" t="s">
        <v>9603</v>
      </c>
      <c r="G6642" s="4" t="s">
        <v>9508</v>
      </c>
      <c r="H6642" s="4" t="s">
        <v>9601</v>
      </c>
      <c r="I6642" s="4"/>
      <c r="J6642" s="4" t="s">
        <v>1446</v>
      </c>
      <c r="K6642" s="4" t="n">
        <v>60</v>
      </c>
      <c r="L6642" s="10" t="n">
        <v>0.348</v>
      </c>
      <c r="M6642" s="10" t="n">
        <v>0.17</v>
      </c>
      <c r="N6642" s="11" t="s">
        <v>103</v>
      </c>
      <c r="O6642" s="11" t="s">
        <v>103</v>
      </c>
      <c r="P6642" s="11" t="s">
        <v>103</v>
      </c>
      <c r="Q6642" s="11" t="s">
        <v>103</v>
      </c>
      <c r="R6642" s="4"/>
    </row>
    <row r="6643" customFormat="false" ht="15" hidden="false" customHeight="false" outlineLevel="0" collapsed="false">
      <c r="A6643" s="4" t="s">
        <v>9604</v>
      </c>
      <c r="B6643" s="4" t="n">
        <v>17</v>
      </c>
      <c r="C6643" s="4" t="s">
        <v>1558</v>
      </c>
      <c r="D6643" s="4" t="s">
        <v>38</v>
      </c>
      <c r="E6643" s="4" t="s">
        <v>3827</v>
      </c>
      <c r="F6643" s="4" t="s">
        <v>5035</v>
      </c>
      <c r="G6643" s="4" t="s">
        <v>2356</v>
      </c>
      <c r="H6643" s="4" t="s">
        <v>9601</v>
      </c>
      <c r="I6643" s="4"/>
      <c r="J6643" s="4" t="s">
        <v>1446</v>
      </c>
      <c r="K6643" s="4" t="n">
        <v>60</v>
      </c>
      <c r="L6643" s="10" t="n">
        <v>0.348</v>
      </c>
      <c r="M6643" s="10" t="n">
        <v>0.17</v>
      </c>
      <c r="N6643" s="11" t="s">
        <v>103</v>
      </c>
      <c r="O6643" s="11" t="s">
        <v>103</v>
      </c>
      <c r="P6643" s="11" t="s">
        <v>103</v>
      </c>
      <c r="Q6643" s="11" t="s">
        <v>103</v>
      </c>
      <c r="R6643" s="4"/>
    </row>
    <row r="6644" customFormat="false" ht="15" hidden="false" customHeight="false" outlineLevel="0" collapsed="false">
      <c r="A6644" s="4" t="s">
        <v>9605</v>
      </c>
      <c r="B6644" s="4" t="n">
        <v>17</v>
      </c>
      <c r="C6644" s="4" t="s">
        <v>1558</v>
      </c>
      <c r="D6644" s="4" t="s">
        <v>38</v>
      </c>
      <c r="E6644" s="4" t="s">
        <v>3827</v>
      </c>
      <c r="F6644" s="4" t="s">
        <v>4470</v>
      </c>
      <c r="G6644" s="4"/>
      <c r="H6644" s="4" t="s">
        <v>374</v>
      </c>
      <c r="I6644" s="4"/>
      <c r="J6644" s="4" t="s">
        <v>1446</v>
      </c>
      <c r="K6644" s="4" t="n">
        <v>60</v>
      </c>
      <c r="L6644" s="10" t="n">
        <v>0.348</v>
      </c>
      <c r="M6644" s="10" t="n">
        <v>0.17</v>
      </c>
      <c r="N6644" s="11" t="s">
        <v>103</v>
      </c>
      <c r="O6644" s="11" t="s">
        <v>103</v>
      </c>
      <c r="P6644" s="11" t="s">
        <v>103</v>
      </c>
      <c r="Q6644" s="11" t="s">
        <v>103</v>
      </c>
      <c r="R6644" s="4"/>
    </row>
    <row r="6645" customFormat="false" ht="15" hidden="false" customHeight="false" outlineLevel="0" collapsed="false">
      <c r="A6645" s="4" t="s">
        <v>9606</v>
      </c>
      <c r="B6645" s="4" t="n">
        <v>17</v>
      </c>
      <c r="C6645" s="4" t="s">
        <v>1558</v>
      </c>
      <c r="D6645" s="4" t="s">
        <v>38</v>
      </c>
      <c r="E6645" s="4" t="s">
        <v>3827</v>
      </c>
      <c r="F6645" s="4" t="s">
        <v>4412</v>
      </c>
      <c r="G6645" s="4"/>
      <c r="H6645" s="4" t="s">
        <v>374</v>
      </c>
      <c r="I6645" s="4"/>
      <c r="J6645" s="4" t="s">
        <v>1446</v>
      </c>
      <c r="K6645" s="4" t="n">
        <v>60</v>
      </c>
      <c r="L6645" s="10" t="n">
        <v>0.348</v>
      </c>
      <c r="M6645" s="10" t="n">
        <v>0.17</v>
      </c>
      <c r="N6645" s="11" t="s">
        <v>103</v>
      </c>
      <c r="O6645" s="11" t="s">
        <v>103</v>
      </c>
      <c r="P6645" s="11" t="s">
        <v>103</v>
      </c>
      <c r="Q6645" s="11" t="s">
        <v>103</v>
      </c>
      <c r="R6645" s="4"/>
    </row>
    <row r="6646" customFormat="false" ht="15" hidden="false" customHeight="false" outlineLevel="0" collapsed="false">
      <c r="A6646" s="4" t="s">
        <v>9607</v>
      </c>
      <c r="B6646" s="4" t="n">
        <v>17</v>
      </c>
      <c r="C6646" s="4" t="s">
        <v>1558</v>
      </c>
      <c r="D6646" s="4" t="s">
        <v>38</v>
      </c>
      <c r="E6646" s="4" t="s">
        <v>3827</v>
      </c>
      <c r="F6646" s="4" t="s">
        <v>5386</v>
      </c>
      <c r="G6646" s="4"/>
      <c r="H6646" s="4" t="s">
        <v>9608</v>
      </c>
      <c r="I6646" s="4"/>
      <c r="J6646" s="4" t="s">
        <v>1446</v>
      </c>
      <c r="K6646" s="4" t="n">
        <v>60</v>
      </c>
      <c r="L6646" s="10" t="n">
        <v>0.348</v>
      </c>
      <c r="M6646" s="10" t="n">
        <v>0.17</v>
      </c>
      <c r="N6646" s="11" t="s">
        <v>103</v>
      </c>
      <c r="O6646" s="11" t="s">
        <v>103</v>
      </c>
      <c r="P6646" s="11" t="s">
        <v>103</v>
      </c>
      <c r="Q6646" s="11" t="s">
        <v>103</v>
      </c>
      <c r="R6646" s="4"/>
    </row>
    <row r="6647" customFormat="false" ht="15" hidden="false" customHeight="false" outlineLevel="0" collapsed="false">
      <c r="A6647" s="4" t="s">
        <v>9609</v>
      </c>
      <c r="B6647" s="4" t="n">
        <v>17</v>
      </c>
      <c r="C6647" s="4" t="s">
        <v>1558</v>
      </c>
      <c r="D6647" s="4" t="s">
        <v>38</v>
      </c>
      <c r="E6647" s="4" t="s">
        <v>3827</v>
      </c>
      <c r="F6647" s="4" t="s">
        <v>5386</v>
      </c>
      <c r="G6647" s="4"/>
      <c r="H6647" s="4" t="s">
        <v>9608</v>
      </c>
      <c r="I6647" s="4"/>
      <c r="J6647" s="4" t="s">
        <v>1446</v>
      </c>
      <c r="K6647" s="4" t="n">
        <v>60</v>
      </c>
      <c r="L6647" s="10" t="n">
        <v>0.348</v>
      </c>
      <c r="M6647" s="10" t="n">
        <v>0.17</v>
      </c>
      <c r="N6647" s="11" t="s">
        <v>103</v>
      </c>
      <c r="O6647" s="11" t="s">
        <v>103</v>
      </c>
      <c r="P6647" s="11" t="s">
        <v>103</v>
      </c>
      <c r="Q6647" s="11" t="s">
        <v>103</v>
      </c>
      <c r="R6647" s="4"/>
    </row>
    <row r="6648" customFormat="false" ht="15" hidden="false" customHeight="false" outlineLevel="0" collapsed="false">
      <c r="A6648" s="4" t="s">
        <v>9610</v>
      </c>
      <c r="B6648" s="4" t="n">
        <v>17</v>
      </c>
      <c r="C6648" s="4" t="s">
        <v>1558</v>
      </c>
      <c r="D6648" s="4" t="s">
        <v>38</v>
      </c>
      <c r="E6648" s="4" t="s">
        <v>3827</v>
      </c>
      <c r="F6648" s="4" t="s">
        <v>5386</v>
      </c>
      <c r="G6648" s="4"/>
      <c r="H6648" s="4" t="s">
        <v>9608</v>
      </c>
      <c r="I6648" s="4"/>
      <c r="J6648" s="4" t="s">
        <v>1446</v>
      </c>
      <c r="K6648" s="4" t="n">
        <v>60</v>
      </c>
      <c r="L6648" s="10" t="n">
        <v>0.348</v>
      </c>
      <c r="M6648" s="10" t="n">
        <v>0.17</v>
      </c>
      <c r="N6648" s="11" t="s">
        <v>103</v>
      </c>
      <c r="O6648" s="11" t="s">
        <v>103</v>
      </c>
      <c r="P6648" s="11" t="s">
        <v>103</v>
      </c>
      <c r="Q6648" s="11" t="s">
        <v>103</v>
      </c>
      <c r="R6648" s="4"/>
    </row>
    <row r="6649" customFormat="false" ht="15" hidden="false" customHeight="false" outlineLevel="0" collapsed="false">
      <c r="A6649" s="4" t="s">
        <v>9611</v>
      </c>
      <c r="B6649" s="4" t="n">
        <v>17</v>
      </c>
      <c r="C6649" s="4" t="s">
        <v>1558</v>
      </c>
      <c r="D6649" s="4" t="s">
        <v>38</v>
      </c>
      <c r="E6649" s="4" t="s">
        <v>3827</v>
      </c>
      <c r="F6649" s="4" t="s">
        <v>4622</v>
      </c>
      <c r="G6649" s="4"/>
      <c r="H6649" s="4" t="s">
        <v>374</v>
      </c>
      <c r="I6649" s="4"/>
      <c r="J6649" s="4" t="s">
        <v>1446</v>
      </c>
      <c r="K6649" s="4" t="n">
        <v>60</v>
      </c>
      <c r="L6649" s="10" t="n">
        <v>0.348</v>
      </c>
      <c r="M6649" s="10" t="n">
        <v>0.17</v>
      </c>
      <c r="N6649" s="11" t="s">
        <v>103</v>
      </c>
      <c r="O6649" s="11" t="s">
        <v>103</v>
      </c>
      <c r="P6649" s="11" t="s">
        <v>103</v>
      </c>
      <c r="Q6649" s="11" t="s">
        <v>103</v>
      </c>
      <c r="R6649" s="4"/>
    </row>
    <row r="6650" customFormat="false" ht="15" hidden="false" customHeight="false" outlineLevel="0" collapsed="false">
      <c r="A6650" s="4" t="s">
        <v>9612</v>
      </c>
      <c r="B6650" s="4" t="n">
        <v>17</v>
      </c>
      <c r="C6650" s="4" t="s">
        <v>1558</v>
      </c>
      <c r="D6650" s="4" t="s">
        <v>38</v>
      </c>
      <c r="E6650" s="4" t="s">
        <v>3827</v>
      </c>
      <c r="F6650" s="4" t="s">
        <v>4622</v>
      </c>
      <c r="G6650" s="4"/>
      <c r="H6650" s="4" t="s">
        <v>374</v>
      </c>
      <c r="I6650" s="4"/>
      <c r="J6650" s="4" t="s">
        <v>1446</v>
      </c>
      <c r="K6650" s="4" t="n">
        <v>60</v>
      </c>
      <c r="L6650" s="10" t="n">
        <v>0.348</v>
      </c>
      <c r="M6650" s="10" t="n">
        <v>0.17</v>
      </c>
      <c r="N6650" s="11" t="s">
        <v>103</v>
      </c>
      <c r="O6650" s="11" t="s">
        <v>103</v>
      </c>
      <c r="P6650" s="11" t="s">
        <v>103</v>
      </c>
      <c r="Q6650" s="11" t="s">
        <v>103</v>
      </c>
      <c r="R6650" s="4"/>
    </row>
    <row r="6651" customFormat="false" ht="15" hidden="false" customHeight="false" outlineLevel="0" collapsed="false">
      <c r="A6651" s="4" t="s">
        <v>9613</v>
      </c>
      <c r="B6651" s="4" t="n">
        <v>17</v>
      </c>
      <c r="C6651" s="4" t="s">
        <v>1558</v>
      </c>
      <c r="D6651" s="4" t="s">
        <v>38</v>
      </c>
      <c r="E6651" s="4" t="s">
        <v>3827</v>
      </c>
      <c r="F6651" s="4" t="s">
        <v>4598</v>
      </c>
      <c r="G6651" s="4" t="s">
        <v>9508</v>
      </c>
      <c r="H6651" s="4" t="s">
        <v>9614</v>
      </c>
      <c r="I6651" s="4"/>
      <c r="J6651" s="4" t="s">
        <v>1446</v>
      </c>
      <c r="K6651" s="4" t="n">
        <v>60</v>
      </c>
      <c r="L6651" s="10" t="n">
        <v>0.348</v>
      </c>
      <c r="M6651" s="10" t="n">
        <v>0.17</v>
      </c>
      <c r="N6651" s="11" t="s">
        <v>103</v>
      </c>
      <c r="O6651" s="11" t="s">
        <v>103</v>
      </c>
      <c r="P6651" s="11" t="s">
        <v>103</v>
      </c>
      <c r="Q6651" s="11" t="s">
        <v>103</v>
      </c>
      <c r="R6651" s="4"/>
    </row>
    <row r="6652" customFormat="false" ht="15" hidden="false" customHeight="false" outlineLevel="0" collapsed="false">
      <c r="A6652" s="4" t="s">
        <v>9615</v>
      </c>
      <c r="B6652" s="4" t="n">
        <v>17</v>
      </c>
      <c r="C6652" s="4" t="s">
        <v>1558</v>
      </c>
      <c r="D6652" s="4" t="s">
        <v>38</v>
      </c>
      <c r="E6652" s="4" t="s">
        <v>3827</v>
      </c>
      <c r="F6652" s="4" t="s">
        <v>4598</v>
      </c>
      <c r="G6652" s="4" t="s">
        <v>2356</v>
      </c>
      <c r="H6652" s="4" t="s">
        <v>9614</v>
      </c>
      <c r="I6652" s="4"/>
      <c r="J6652" s="4" t="s">
        <v>1446</v>
      </c>
      <c r="K6652" s="4" t="n">
        <v>60</v>
      </c>
      <c r="L6652" s="10" t="n">
        <v>0.348</v>
      </c>
      <c r="M6652" s="10" t="n">
        <v>0.17</v>
      </c>
      <c r="N6652" s="11" t="s">
        <v>103</v>
      </c>
      <c r="O6652" s="11" t="s">
        <v>103</v>
      </c>
      <c r="P6652" s="11" t="s">
        <v>103</v>
      </c>
      <c r="Q6652" s="11" t="s">
        <v>103</v>
      </c>
      <c r="R6652" s="4"/>
    </row>
    <row r="6653" customFormat="false" ht="15" hidden="false" customHeight="false" outlineLevel="0" collapsed="false">
      <c r="A6653" s="4" t="s">
        <v>9616</v>
      </c>
      <c r="B6653" s="4" t="n">
        <v>17</v>
      </c>
      <c r="C6653" s="4" t="s">
        <v>1558</v>
      </c>
      <c r="D6653" s="4" t="s">
        <v>38</v>
      </c>
      <c r="E6653" s="4" t="s">
        <v>3827</v>
      </c>
      <c r="F6653" s="4" t="s">
        <v>4570</v>
      </c>
      <c r="G6653" s="4" t="s">
        <v>2372</v>
      </c>
      <c r="H6653" s="4" t="s">
        <v>9617</v>
      </c>
      <c r="I6653" s="4"/>
      <c r="J6653" s="4" t="s">
        <v>1446</v>
      </c>
      <c r="K6653" s="4" t="n">
        <v>60</v>
      </c>
      <c r="L6653" s="10" t="n">
        <v>0.348</v>
      </c>
      <c r="M6653" s="10" t="n">
        <v>0.17</v>
      </c>
      <c r="N6653" s="11" t="s">
        <v>103</v>
      </c>
      <c r="O6653" s="11" t="s">
        <v>103</v>
      </c>
      <c r="P6653" s="11" t="s">
        <v>103</v>
      </c>
      <c r="Q6653" s="11" t="s">
        <v>103</v>
      </c>
      <c r="R6653" s="4"/>
    </row>
    <row r="6654" customFormat="false" ht="15" hidden="false" customHeight="false" outlineLevel="0" collapsed="false">
      <c r="A6654" s="4" t="s">
        <v>9618</v>
      </c>
      <c r="B6654" s="4" t="n">
        <v>17</v>
      </c>
      <c r="C6654" s="4" t="s">
        <v>1558</v>
      </c>
      <c r="D6654" s="4" t="s">
        <v>38</v>
      </c>
      <c r="E6654" s="4" t="s">
        <v>3827</v>
      </c>
      <c r="F6654" s="4" t="s">
        <v>4570</v>
      </c>
      <c r="G6654" s="4" t="s">
        <v>7775</v>
      </c>
      <c r="H6654" s="4" t="s">
        <v>9617</v>
      </c>
      <c r="I6654" s="4"/>
      <c r="J6654" s="4" t="s">
        <v>1446</v>
      </c>
      <c r="K6654" s="4" t="n">
        <v>60</v>
      </c>
      <c r="L6654" s="10" t="n">
        <v>0.348</v>
      </c>
      <c r="M6654" s="10" t="n">
        <v>0.17</v>
      </c>
      <c r="N6654" s="11" t="s">
        <v>103</v>
      </c>
      <c r="O6654" s="11" t="s">
        <v>103</v>
      </c>
      <c r="P6654" s="11" t="s">
        <v>103</v>
      </c>
      <c r="Q6654" s="11" t="s">
        <v>103</v>
      </c>
      <c r="R6654" s="4"/>
    </row>
    <row r="6655" customFormat="false" ht="15" hidden="false" customHeight="false" outlineLevel="0" collapsed="false">
      <c r="A6655" s="4" t="s">
        <v>9619</v>
      </c>
      <c r="B6655" s="4" t="n">
        <v>17</v>
      </c>
      <c r="C6655" s="4" t="s">
        <v>1558</v>
      </c>
      <c r="D6655" s="4" t="s">
        <v>38</v>
      </c>
      <c r="E6655" s="4" t="s">
        <v>3827</v>
      </c>
      <c r="F6655" s="4" t="s">
        <v>4570</v>
      </c>
      <c r="G6655" s="4" t="s">
        <v>7775</v>
      </c>
      <c r="H6655" s="4" t="s">
        <v>9617</v>
      </c>
      <c r="I6655" s="4"/>
      <c r="J6655" s="4" t="s">
        <v>1446</v>
      </c>
      <c r="K6655" s="4" t="n">
        <v>60</v>
      </c>
      <c r="L6655" s="10" t="n">
        <v>0.348</v>
      </c>
      <c r="M6655" s="10" t="n">
        <v>0.17</v>
      </c>
      <c r="N6655" s="11" t="s">
        <v>103</v>
      </c>
      <c r="O6655" s="11" t="s">
        <v>103</v>
      </c>
      <c r="P6655" s="11" t="s">
        <v>103</v>
      </c>
      <c r="Q6655" s="11" t="s">
        <v>103</v>
      </c>
      <c r="R6655" s="4"/>
    </row>
    <row r="6656" customFormat="false" ht="15" hidden="false" customHeight="false" outlineLevel="0" collapsed="false">
      <c r="A6656" s="4" t="s">
        <v>9620</v>
      </c>
      <c r="B6656" s="4" t="n">
        <v>17</v>
      </c>
      <c r="C6656" s="4" t="s">
        <v>1558</v>
      </c>
      <c r="D6656" s="4" t="s">
        <v>38</v>
      </c>
      <c r="E6656" s="4" t="s">
        <v>3827</v>
      </c>
      <c r="F6656" s="4" t="s">
        <v>7660</v>
      </c>
      <c r="G6656" s="4"/>
      <c r="H6656" s="4" t="s">
        <v>9621</v>
      </c>
      <c r="I6656" s="4"/>
      <c r="J6656" s="4" t="s">
        <v>1446</v>
      </c>
      <c r="K6656" s="4" t="n">
        <v>60</v>
      </c>
      <c r="L6656" s="10" t="n">
        <v>0.348</v>
      </c>
      <c r="M6656" s="10" t="n">
        <v>0.17</v>
      </c>
      <c r="N6656" s="11" t="s">
        <v>103</v>
      </c>
      <c r="O6656" s="11" t="s">
        <v>103</v>
      </c>
      <c r="P6656" s="11" t="s">
        <v>103</v>
      </c>
      <c r="Q6656" s="11" t="s">
        <v>103</v>
      </c>
      <c r="R6656" s="4"/>
    </row>
    <row r="6657" customFormat="false" ht="15" hidden="false" customHeight="false" outlineLevel="0" collapsed="false">
      <c r="A6657" s="4" t="s">
        <v>9622</v>
      </c>
      <c r="B6657" s="4" t="n">
        <v>17</v>
      </c>
      <c r="C6657" s="4" t="s">
        <v>1558</v>
      </c>
      <c r="D6657" s="4" t="s">
        <v>38</v>
      </c>
      <c r="E6657" s="4" t="s">
        <v>3827</v>
      </c>
      <c r="F6657" s="4" t="s">
        <v>8909</v>
      </c>
      <c r="G6657" s="4"/>
      <c r="H6657" s="4" t="s">
        <v>9623</v>
      </c>
      <c r="I6657" s="4"/>
      <c r="J6657" s="4" t="s">
        <v>1446</v>
      </c>
      <c r="K6657" s="4" t="n">
        <v>60</v>
      </c>
      <c r="L6657" s="10" t="n">
        <v>0.348</v>
      </c>
      <c r="M6657" s="10" t="n">
        <v>0.17</v>
      </c>
      <c r="N6657" s="11" t="s">
        <v>103</v>
      </c>
      <c r="O6657" s="11" t="s">
        <v>103</v>
      </c>
      <c r="P6657" s="11" t="s">
        <v>103</v>
      </c>
      <c r="Q6657" s="11" t="s">
        <v>103</v>
      </c>
      <c r="R6657" s="4"/>
    </row>
    <row r="6658" customFormat="false" ht="15" hidden="false" customHeight="false" outlineLevel="0" collapsed="false">
      <c r="A6658" s="4" t="s">
        <v>9624</v>
      </c>
      <c r="B6658" s="4" t="n">
        <v>17</v>
      </c>
      <c r="C6658" s="4" t="s">
        <v>1558</v>
      </c>
      <c r="D6658" s="4" t="s">
        <v>38</v>
      </c>
      <c r="E6658" s="4" t="s">
        <v>3827</v>
      </c>
      <c r="F6658" s="4" t="s">
        <v>5077</v>
      </c>
      <c r="G6658" s="4"/>
      <c r="H6658" s="4" t="s">
        <v>8296</v>
      </c>
      <c r="I6658" s="4"/>
      <c r="J6658" s="4"/>
      <c r="K6658" s="4" t="n">
        <v>60</v>
      </c>
      <c r="L6658" s="10" t="n">
        <v>0.348</v>
      </c>
      <c r="M6658" s="10" t="n">
        <v>0.17</v>
      </c>
      <c r="N6658" s="11" t="s">
        <v>103</v>
      </c>
      <c r="O6658" s="11" t="s">
        <v>103</v>
      </c>
      <c r="P6658" s="11" t="s">
        <v>103</v>
      </c>
      <c r="Q6658" s="11" t="s">
        <v>103</v>
      </c>
      <c r="R6658" s="4"/>
    </row>
    <row r="6659" customFormat="false" ht="15" hidden="false" customHeight="false" outlineLevel="0" collapsed="false">
      <c r="A6659" s="4" t="s">
        <v>9625</v>
      </c>
      <c r="B6659" s="4" t="n">
        <v>17</v>
      </c>
      <c r="C6659" s="4" t="s">
        <v>1558</v>
      </c>
      <c r="D6659" s="4" t="s">
        <v>38</v>
      </c>
      <c r="E6659" s="4" t="s">
        <v>3827</v>
      </c>
      <c r="F6659" s="4" t="s">
        <v>5077</v>
      </c>
      <c r="G6659" s="4"/>
      <c r="H6659" s="4" t="s">
        <v>7473</v>
      </c>
      <c r="I6659" s="4"/>
      <c r="J6659" s="4"/>
      <c r="K6659" s="4" t="n">
        <v>60</v>
      </c>
      <c r="L6659" s="10" t="n">
        <v>0.348</v>
      </c>
      <c r="M6659" s="10" t="n">
        <v>0.17</v>
      </c>
      <c r="N6659" s="11" t="s">
        <v>103</v>
      </c>
      <c r="O6659" s="11" t="s">
        <v>103</v>
      </c>
      <c r="P6659" s="11" t="s">
        <v>103</v>
      </c>
      <c r="Q6659" s="11" t="s">
        <v>103</v>
      </c>
      <c r="R6659" s="4"/>
    </row>
    <row r="6660" customFormat="false" ht="15" hidden="false" customHeight="false" outlineLevel="0" collapsed="false">
      <c r="A6660" s="4" t="s">
        <v>9626</v>
      </c>
      <c r="B6660" s="4" t="n">
        <v>17</v>
      </c>
      <c r="C6660" s="4" t="s">
        <v>1585</v>
      </c>
      <c r="D6660" s="4" t="s">
        <v>38</v>
      </c>
      <c r="E6660" s="4" t="s">
        <v>3827</v>
      </c>
      <c r="F6660" s="4" t="s">
        <v>8909</v>
      </c>
      <c r="G6660" s="4"/>
      <c r="H6660" s="4" t="s">
        <v>9623</v>
      </c>
      <c r="I6660" s="4"/>
      <c r="J6660" s="4" t="s">
        <v>1446</v>
      </c>
      <c r="K6660" s="4" t="n">
        <v>60</v>
      </c>
      <c r="L6660" s="10" t="n">
        <v>0.348</v>
      </c>
      <c r="M6660" s="10" t="n">
        <v>0.17</v>
      </c>
      <c r="N6660" s="11" t="s">
        <v>103</v>
      </c>
      <c r="O6660" s="11" t="s">
        <v>103</v>
      </c>
      <c r="P6660" s="11" t="s">
        <v>103</v>
      </c>
      <c r="Q6660" s="11" t="s">
        <v>103</v>
      </c>
      <c r="R6660" s="4"/>
    </row>
    <row r="6661" customFormat="false" ht="15" hidden="false" customHeight="false" outlineLevel="0" collapsed="false">
      <c r="A6661" s="4" t="s">
        <v>9627</v>
      </c>
      <c r="B6661" s="4" t="n">
        <v>17</v>
      </c>
      <c r="C6661" s="4" t="s">
        <v>1585</v>
      </c>
      <c r="D6661" s="4" t="s">
        <v>38</v>
      </c>
      <c r="E6661" s="4" t="s">
        <v>3827</v>
      </c>
      <c r="F6661" s="4" t="s">
        <v>7660</v>
      </c>
      <c r="G6661" s="4"/>
      <c r="H6661" s="4" t="s">
        <v>9621</v>
      </c>
      <c r="I6661" s="4"/>
      <c r="J6661" s="4" t="s">
        <v>1446</v>
      </c>
      <c r="K6661" s="4" t="n">
        <v>60</v>
      </c>
      <c r="L6661" s="10" t="n">
        <v>0.348</v>
      </c>
      <c r="M6661" s="10" t="n">
        <v>0.17</v>
      </c>
      <c r="N6661" s="11" t="s">
        <v>103</v>
      </c>
      <c r="O6661" s="11" t="s">
        <v>103</v>
      </c>
      <c r="P6661" s="11" t="s">
        <v>103</v>
      </c>
      <c r="Q6661" s="11" t="s">
        <v>103</v>
      </c>
      <c r="R6661" s="4"/>
    </row>
    <row r="6662" customFormat="false" ht="15" hidden="false" customHeight="false" outlineLevel="0" collapsed="false">
      <c r="A6662" s="4" t="s">
        <v>9628</v>
      </c>
      <c r="B6662" s="4" t="n">
        <v>17</v>
      </c>
      <c r="C6662" s="4" t="s">
        <v>1585</v>
      </c>
      <c r="D6662" s="4" t="s">
        <v>38</v>
      </c>
      <c r="E6662" s="4" t="s">
        <v>3827</v>
      </c>
      <c r="F6662" s="4" t="s">
        <v>9629</v>
      </c>
      <c r="G6662" s="4" t="s">
        <v>9630</v>
      </c>
      <c r="H6662" s="4" t="s">
        <v>9631</v>
      </c>
      <c r="I6662" s="4"/>
      <c r="J6662" s="4" t="s">
        <v>1446</v>
      </c>
      <c r="K6662" s="4" t="n">
        <v>60</v>
      </c>
      <c r="L6662" s="10" t="n">
        <v>0.348</v>
      </c>
      <c r="M6662" s="10" t="n">
        <v>0.17</v>
      </c>
      <c r="N6662" s="11" t="s">
        <v>103</v>
      </c>
      <c r="O6662" s="11" t="s">
        <v>103</v>
      </c>
      <c r="P6662" s="11" t="s">
        <v>103</v>
      </c>
      <c r="Q6662" s="11" t="s">
        <v>103</v>
      </c>
      <c r="R6662" s="4"/>
    </row>
    <row r="6663" customFormat="false" ht="15" hidden="false" customHeight="false" outlineLevel="0" collapsed="false">
      <c r="A6663" s="4" t="s">
        <v>9632</v>
      </c>
      <c r="B6663" s="4" t="n">
        <v>17</v>
      </c>
      <c r="C6663" s="4" t="s">
        <v>1585</v>
      </c>
      <c r="D6663" s="4" t="s">
        <v>38</v>
      </c>
      <c r="E6663" s="4" t="s">
        <v>3827</v>
      </c>
      <c r="F6663" s="4" t="s">
        <v>9633</v>
      </c>
      <c r="G6663" s="4" t="s">
        <v>9634</v>
      </c>
      <c r="H6663" s="4" t="s">
        <v>9631</v>
      </c>
      <c r="I6663" s="4"/>
      <c r="J6663" s="4" t="s">
        <v>1446</v>
      </c>
      <c r="K6663" s="4" t="n">
        <v>60</v>
      </c>
      <c r="L6663" s="10" t="n">
        <v>0.348</v>
      </c>
      <c r="M6663" s="10" t="n">
        <v>0.17</v>
      </c>
      <c r="N6663" s="11" t="s">
        <v>103</v>
      </c>
      <c r="O6663" s="11" t="s">
        <v>103</v>
      </c>
      <c r="P6663" s="11" t="s">
        <v>103</v>
      </c>
      <c r="Q6663" s="11" t="s">
        <v>103</v>
      </c>
      <c r="R6663" s="4"/>
    </row>
    <row r="6664" customFormat="false" ht="15" hidden="false" customHeight="false" outlineLevel="0" collapsed="false">
      <c r="A6664" s="4" t="s">
        <v>9635</v>
      </c>
      <c r="B6664" s="4" t="n">
        <v>17</v>
      </c>
      <c r="C6664" s="4" t="s">
        <v>1585</v>
      </c>
      <c r="D6664" s="4" t="s">
        <v>38</v>
      </c>
      <c r="E6664" s="4" t="s">
        <v>3827</v>
      </c>
      <c r="F6664" s="4" t="s">
        <v>9636</v>
      </c>
      <c r="G6664" s="4" t="s">
        <v>3253</v>
      </c>
      <c r="H6664" s="4" t="s">
        <v>9637</v>
      </c>
      <c r="I6664" s="4"/>
      <c r="J6664" s="4" t="s">
        <v>1446</v>
      </c>
      <c r="K6664" s="4" t="n">
        <v>60</v>
      </c>
      <c r="L6664" s="10" t="n">
        <v>0.348</v>
      </c>
      <c r="M6664" s="10" t="n">
        <v>0.17</v>
      </c>
      <c r="N6664" s="11" t="s">
        <v>103</v>
      </c>
      <c r="O6664" s="11" t="s">
        <v>103</v>
      </c>
      <c r="P6664" s="11" t="s">
        <v>103</v>
      </c>
      <c r="Q6664" s="11" t="s">
        <v>103</v>
      </c>
      <c r="R6664" s="4"/>
    </row>
    <row r="6665" customFormat="false" ht="15" hidden="false" customHeight="false" outlineLevel="0" collapsed="false">
      <c r="A6665" s="4" t="s">
        <v>9638</v>
      </c>
      <c r="B6665" s="4" t="n">
        <v>17</v>
      </c>
      <c r="C6665" s="4" t="s">
        <v>1585</v>
      </c>
      <c r="D6665" s="4" t="s">
        <v>38</v>
      </c>
      <c r="E6665" s="4" t="s">
        <v>3827</v>
      </c>
      <c r="F6665" s="4" t="s">
        <v>4588</v>
      </c>
      <c r="G6665" s="4"/>
      <c r="H6665" s="4" t="s">
        <v>374</v>
      </c>
      <c r="I6665" s="4"/>
      <c r="J6665" s="4" t="s">
        <v>1446</v>
      </c>
      <c r="K6665" s="4" t="n">
        <v>60</v>
      </c>
      <c r="L6665" s="10" t="n">
        <v>0.348</v>
      </c>
      <c r="M6665" s="10" t="n">
        <v>0.17</v>
      </c>
      <c r="N6665" s="11" t="s">
        <v>103</v>
      </c>
      <c r="O6665" s="11" t="s">
        <v>103</v>
      </c>
      <c r="P6665" s="11" t="s">
        <v>103</v>
      </c>
      <c r="Q6665" s="11" t="s">
        <v>103</v>
      </c>
      <c r="R6665" s="4"/>
    </row>
    <row r="6666" customFormat="false" ht="15" hidden="false" customHeight="false" outlineLevel="0" collapsed="false">
      <c r="A6666" s="4" t="s">
        <v>9639</v>
      </c>
      <c r="B6666" s="4" t="n">
        <v>17</v>
      </c>
      <c r="C6666" s="4" t="s">
        <v>1585</v>
      </c>
      <c r="D6666" s="4" t="s">
        <v>38</v>
      </c>
      <c r="E6666" s="4" t="s">
        <v>3827</v>
      </c>
      <c r="F6666" s="4" t="s">
        <v>9640</v>
      </c>
      <c r="G6666" s="4" t="s">
        <v>9190</v>
      </c>
      <c r="H6666" s="4" t="s">
        <v>9641</v>
      </c>
      <c r="I6666" s="4"/>
      <c r="J6666" s="4" t="s">
        <v>1446</v>
      </c>
      <c r="K6666" s="4" t="n">
        <v>60</v>
      </c>
      <c r="L6666" s="10" t="n">
        <v>0.348</v>
      </c>
      <c r="M6666" s="10" t="n">
        <v>0.17</v>
      </c>
      <c r="N6666" s="11" t="s">
        <v>103</v>
      </c>
      <c r="O6666" s="11" t="s">
        <v>103</v>
      </c>
      <c r="P6666" s="11" t="s">
        <v>103</v>
      </c>
      <c r="Q6666" s="11" t="s">
        <v>103</v>
      </c>
      <c r="R6666" s="4"/>
    </row>
    <row r="6667" customFormat="false" ht="15" hidden="false" customHeight="false" outlineLevel="0" collapsed="false">
      <c r="A6667" s="4" t="s">
        <v>9642</v>
      </c>
      <c r="B6667" s="4" t="n">
        <v>17</v>
      </c>
      <c r="C6667" s="4" t="s">
        <v>1585</v>
      </c>
      <c r="D6667" s="4" t="s">
        <v>38</v>
      </c>
      <c r="E6667" s="4" t="s">
        <v>3827</v>
      </c>
      <c r="F6667" s="4" t="s">
        <v>9643</v>
      </c>
      <c r="G6667" s="4" t="s">
        <v>9644</v>
      </c>
      <c r="H6667" s="4" t="s">
        <v>9641</v>
      </c>
      <c r="I6667" s="4"/>
      <c r="J6667" s="4" t="s">
        <v>1446</v>
      </c>
      <c r="K6667" s="4" t="n">
        <v>60</v>
      </c>
      <c r="L6667" s="10" t="n">
        <v>0.348</v>
      </c>
      <c r="M6667" s="10" t="n">
        <v>0.17</v>
      </c>
      <c r="N6667" s="11" t="s">
        <v>103</v>
      </c>
      <c r="O6667" s="11" t="s">
        <v>103</v>
      </c>
      <c r="P6667" s="11" t="s">
        <v>103</v>
      </c>
      <c r="Q6667" s="11" t="s">
        <v>103</v>
      </c>
      <c r="R6667" s="4"/>
    </row>
    <row r="6668" customFormat="false" ht="15" hidden="false" customHeight="false" outlineLevel="0" collapsed="false">
      <c r="A6668" s="4" t="s">
        <v>9645</v>
      </c>
      <c r="B6668" s="4" t="n">
        <v>17</v>
      </c>
      <c r="C6668" s="4" t="s">
        <v>1585</v>
      </c>
      <c r="D6668" s="4" t="s">
        <v>38</v>
      </c>
      <c r="E6668" s="4" t="s">
        <v>3827</v>
      </c>
      <c r="F6668" s="4" t="s">
        <v>9646</v>
      </c>
      <c r="G6668" s="4"/>
      <c r="H6668" s="4" t="s">
        <v>9641</v>
      </c>
      <c r="I6668" s="4"/>
      <c r="J6668" s="4" t="s">
        <v>1446</v>
      </c>
      <c r="K6668" s="4" t="n">
        <v>60</v>
      </c>
      <c r="L6668" s="10" t="n">
        <v>0.348</v>
      </c>
      <c r="M6668" s="10" t="n">
        <v>0.17</v>
      </c>
      <c r="N6668" s="11" t="s">
        <v>103</v>
      </c>
      <c r="O6668" s="11" t="s">
        <v>103</v>
      </c>
      <c r="P6668" s="11" t="s">
        <v>103</v>
      </c>
      <c r="Q6668" s="11" t="s">
        <v>103</v>
      </c>
      <c r="R6668" s="4"/>
    </row>
    <row r="6669" customFormat="false" ht="15" hidden="false" customHeight="false" outlineLevel="0" collapsed="false">
      <c r="A6669" s="4" t="s">
        <v>9647</v>
      </c>
      <c r="B6669" s="4" t="n">
        <v>17</v>
      </c>
      <c r="C6669" s="4" t="s">
        <v>1585</v>
      </c>
      <c r="D6669" s="4" t="s">
        <v>38</v>
      </c>
      <c r="E6669" s="4" t="s">
        <v>3827</v>
      </c>
      <c r="F6669" s="4" t="s">
        <v>6747</v>
      </c>
      <c r="G6669" s="4" t="s">
        <v>3125</v>
      </c>
      <c r="H6669" s="4" t="s">
        <v>3636</v>
      </c>
      <c r="I6669" s="4"/>
      <c r="J6669" s="4" t="s">
        <v>1446</v>
      </c>
      <c r="K6669" s="4" t="n">
        <v>60</v>
      </c>
      <c r="L6669" s="10" t="n">
        <v>0.348</v>
      </c>
      <c r="M6669" s="10" t="n">
        <v>0.17</v>
      </c>
      <c r="N6669" s="11" t="s">
        <v>103</v>
      </c>
      <c r="O6669" s="11" t="s">
        <v>103</v>
      </c>
      <c r="P6669" s="11" t="s">
        <v>103</v>
      </c>
      <c r="Q6669" s="11" t="s">
        <v>103</v>
      </c>
      <c r="R6669" s="4"/>
    </row>
    <row r="6670" customFormat="false" ht="15" hidden="false" customHeight="false" outlineLevel="0" collapsed="false">
      <c r="A6670" s="4" t="s">
        <v>9648</v>
      </c>
      <c r="B6670" s="4" t="n">
        <v>17</v>
      </c>
      <c r="C6670" s="4" t="s">
        <v>1585</v>
      </c>
      <c r="D6670" s="4" t="s">
        <v>38</v>
      </c>
      <c r="E6670" s="4" t="s">
        <v>3827</v>
      </c>
      <c r="F6670" s="4" t="s">
        <v>4622</v>
      </c>
      <c r="G6670" s="4" t="s">
        <v>2989</v>
      </c>
      <c r="H6670" s="4" t="s">
        <v>3636</v>
      </c>
      <c r="I6670" s="4"/>
      <c r="J6670" s="4" t="s">
        <v>1446</v>
      </c>
      <c r="K6670" s="4" t="n">
        <v>60</v>
      </c>
      <c r="L6670" s="10" t="n">
        <v>0.348</v>
      </c>
      <c r="M6670" s="10" t="n">
        <v>0.17</v>
      </c>
      <c r="N6670" s="11" t="s">
        <v>103</v>
      </c>
      <c r="O6670" s="11" t="s">
        <v>103</v>
      </c>
      <c r="P6670" s="11" t="s">
        <v>103</v>
      </c>
      <c r="Q6670" s="11" t="s">
        <v>103</v>
      </c>
      <c r="R6670" s="4"/>
    </row>
    <row r="6671" customFormat="false" ht="15" hidden="false" customHeight="false" outlineLevel="0" collapsed="false">
      <c r="A6671" s="4" t="s">
        <v>9649</v>
      </c>
      <c r="B6671" s="4" t="n">
        <v>17</v>
      </c>
      <c r="C6671" s="4" t="s">
        <v>1585</v>
      </c>
      <c r="D6671" s="4" t="s">
        <v>38</v>
      </c>
      <c r="E6671" s="4" t="s">
        <v>3827</v>
      </c>
      <c r="F6671" s="4" t="s">
        <v>4622</v>
      </c>
      <c r="G6671" s="4" t="s">
        <v>2989</v>
      </c>
      <c r="H6671" s="4" t="s">
        <v>3636</v>
      </c>
      <c r="I6671" s="4"/>
      <c r="J6671" s="4" t="s">
        <v>1446</v>
      </c>
      <c r="K6671" s="4" t="n">
        <v>60</v>
      </c>
      <c r="L6671" s="10" t="n">
        <v>0.348</v>
      </c>
      <c r="M6671" s="10" t="n">
        <v>0.17</v>
      </c>
      <c r="N6671" s="11" t="s">
        <v>103</v>
      </c>
      <c r="O6671" s="11" t="s">
        <v>103</v>
      </c>
      <c r="P6671" s="11" t="s">
        <v>103</v>
      </c>
      <c r="Q6671" s="11" t="s">
        <v>103</v>
      </c>
      <c r="R6671" s="4"/>
    </row>
    <row r="6672" customFormat="false" ht="15" hidden="false" customHeight="false" outlineLevel="0" collapsed="false">
      <c r="A6672" s="4" t="s">
        <v>9650</v>
      </c>
      <c r="B6672" s="4" t="n">
        <v>17</v>
      </c>
      <c r="C6672" s="4" t="s">
        <v>1585</v>
      </c>
      <c r="D6672" s="4" t="s">
        <v>38</v>
      </c>
      <c r="E6672" s="4" t="s">
        <v>3827</v>
      </c>
      <c r="F6672" s="4" t="s">
        <v>4622</v>
      </c>
      <c r="G6672" s="4" t="s">
        <v>3113</v>
      </c>
      <c r="H6672" s="4" t="s">
        <v>3669</v>
      </c>
      <c r="I6672" s="4"/>
      <c r="J6672" s="4" t="s">
        <v>1446</v>
      </c>
      <c r="K6672" s="4" t="n">
        <v>60</v>
      </c>
      <c r="L6672" s="10" t="n">
        <v>0.348</v>
      </c>
      <c r="M6672" s="10" t="n">
        <v>0.17</v>
      </c>
      <c r="N6672" s="11" t="s">
        <v>103</v>
      </c>
      <c r="O6672" s="11" t="s">
        <v>103</v>
      </c>
      <c r="P6672" s="11" t="s">
        <v>103</v>
      </c>
      <c r="Q6672" s="11" t="s">
        <v>103</v>
      </c>
      <c r="R6672" s="4"/>
    </row>
    <row r="6673" customFormat="false" ht="15" hidden="false" customHeight="false" outlineLevel="0" collapsed="false">
      <c r="A6673" s="4" t="s">
        <v>9651</v>
      </c>
      <c r="B6673" s="4" t="n">
        <v>17</v>
      </c>
      <c r="C6673" s="4" t="s">
        <v>1585</v>
      </c>
      <c r="D6673" s="4" t="s">
        <v>38</v>
      </c>
      <c r="E6673" s="4" t="s">
        <v>3827</v>
      </c>
      <c r="F6673" s="4" t="s">
        <v>4414</v>
      </c>
      <c r="G6673" s="4" t="s">
        <v>2989</v>
      </c>
      <c r="H6673" s="4" t="s">
        <v>3636</v>
      </c>
      <c r="I6673" s="4"/>
      <c r="J6673" s="4" t="s">
        <v>1446</v>
      </c>
      <c r="K6673" s="4" t="n">
        <v>60</v>
      </c>
      <c r="L6673" s="10" t="n">
        <v>0.348</v>
      </c>
      <c r="M6673" s="10" t="n">
        <v>0.17</v>
      </c>
      <c r="N6673" s="11" t="s">
        <v>103</v>
      </c>
      <c r="O6673" s="11" t="s">
        <v>103</v>
      </c>
      <c r="P6673" s="11" t="s">
        <v>103</v>
      </c>
      <c r="Q6673" s="11" t="s">
        <v>103</v>
      </c>
      <c r="R6673" s="4"/>
    </row>
    <row r="6674" customFormat="false" ht="15" hidden="false" customHeight="false" outlineLevel="0" collapsed="false">
      <c r="A6674" s="4" t="s">
        <v>9652</v>
      </c>
      <c r="B6674" s="4" t="n">
        <v>17</v>
      </c>
      <c r="C6674" s="4" t="s">
        <v>1585</v>
      </c>
      <c r="D6674" s="4" t="s">
        <v>38</v>
      </c>
      <c r="E6674" s="4" t="s">
        <v>3827</v>
      </c>
      <c r="F6674" s="4" t="s">
        <v>4414</v>
      </c>
      <c r="G6674" s="4" t="s">
        <v>2989</v>
      </c>
      <c r="H6674" s="4" t="s">
        <v>3636</v>
      </c>
      <c r="I6674" s="4"/>
      <c r="J6674" s="4" t="s">
        <v>1446</v>
      </c>
      <c r="K6674" s="4" t="n">
        <v>60</v>
      </c>
      <c r="L6674" s="10" t="n">
        <v>0.348</v>
      </c>
      <c r="M6674" s="10" t="n">
        <v>0.17</v>
      </c>
      <c r="N6674" s="11" t="s">
        <v>103</v>
      </c>
      <c r="O6674" s="11" t="s">
        <v>103</v>
      </c>
      <c r="P6674" s="11" t="s">
        <v>103</v>
      </c>
      <c r="Q6674" s="11" t="s">
        <v>103</v>
      </c>
      <c r="R6674" s="4"/>
    </row>
    <row r="6675" customFormat="false" ht="15" hidden="false" customHeight="false" outlineLevel="0" collapsed="false">
      <c r="A6675" s="4" t="s">
        <v>9653</v>
      </c>
      <c r="B6675" s="4" t="n">
        <v>17</v>
      </c>
      <c r="C6675" s="4" t="s">
        <v>1585</v>
      </c>
      <c r="D6675" s="4" t="s">
        <v>38</v>
      </c>
      <c r="E6675" s="4" t="s">
        <v>3827</v>
      </c>
      <c r="F6675" s="4" t="s">
        <v>5006</v>
      </c>
      <c r="G6675" s="4" t="s">
        <v>2989</v>
      </c>
      <c r="H6675" s="4" t="s">
        <v>8738</v>
      </c>
      <c r="I6675" s="4"/>
      <c r="J6675" s="4" t="s">
        <v>1446</v>
      </c>
      <c r="K6675" s="4" t="n">
        <v>60</v>
      </c>
      <c r="L6675" s="10" t="n">
        <v>0.348</v>
      </c>
      <c r="M6675" s="10" t="n">
        <v>0.17</v>
      </c>
      <c r="N6675" s="11" t="s">
        <v>103</v>
      </c>
      <c r="O6675" s="11" t="s">
        <v>103</v>
      </c>
      <c r="P6675" s="11" t="s">
        <v>103</v>
      </c>
      <c r="Q6675" s="11" t="s">
        <v>103</v>
      </c>
      <c r="R6675" s="4"/>
    </row>
    <row r="6676" customFormat="false" ht="15" hidden="false" customHeight="false" outlineLevel="0" collapsed="false">
      <c r="A6676" s="4" t="s">
        <v>9654</v>
      </c>
      <c r="B6676" s="4" t="n">
        <v>17</v>
      </c>
      <c r="C6676" s="4" t="s">
        <v>1585</v>
      </c>
      <c r="D6676" s="4" t="s">
        <v>38</v>
      </c>
      <c r="E6676" s="4" t="s">
        <v>3827</v>
      </c>
      <c r="F6676" s="4" t="s">
        <v>5189</v>
      </c>
      <c r="G6676" s="4" t="s">
        <v>2989</v>
      </c>
      <c r="H6676" s="4" t="s">
        <v>8738</v>
      </c>
      <c r="I6676" s="4"/>
      <c r="J6676" s="4" t="s">
        <v>1446</v>
      </c>
      <c r="K6676" s="4" t="n">
        <v>60</v>
      </c>
      <c r="L6676" s="10" t="n">
        <v>0.348</v>
      </c>
      <c r="M6676" s="10" t="n">
        <v>0.17</v>
      </c>
      <c r="N6676" s="11" t="s">
        <v>103</v>
      </c>
      <c r="O6676" s="11" t="s">
        <v>103</v>
      </c>
      <c r="P6676" s="11" t="s">
        <v>103</v>
      </c>
      <c r="Q6676" s="11" t="s">
        <v>103</v>
      </c>
      <c r="R6676" s="4"/>
    </row>
    <row r="6677" customFormat="false" ht="15" hidden="false" customHeight="false" outlineLevel="0" collapsed="false">
      <c r="A6677" s="4" t="s">
        <v>9655</v>
      </c>
      <c r="B6677" s="4" t="n">
        <v>17</v>
      </c>
      <c r="C6677" s="4" t="s">
        <v>1585</v>
      </c>
      <c r="D6677" s="4" t="s">
        <v>38</v>
      </c>
      <c r="E6677" s="4" t="s">
        <v>3827</v>
      </c>
      <c r="F6677" s="4" t="s">
        <v>9656</v>
      </c>
      <c r="G6677" s="4" t="s">
        <v>9657</v>
      </c>
      <c r="H6677" s="4" t="s">
        <v>9658</v>
      </c>
      <c r="I6677" s="4"/>
      <c r="J6677" s="4" t="s">
        <v>1446</v>
      </c>
      <c r="K6677" s="4" t="n">
        <v>60</v>
      </c>
      <c r="L6677" s="10" t="n">
        <v>0.348</v>
      </c>
      <c r="M6677" s="10" t="n">
        <v>0.17</v>
      </c>
      <c r="N6677" s="11" t="s">
        <v>103</v>
      </c>
      <c r="O6677" s="11" t="s">
        <v>103</v>
      </c>
      <c r="P6677" s="11" t="s">
        <v>103</v>
      </c>
      <c r="Q6677" s="11" t="s">
        <v>103</v>
      </c>
      <c r="R6677" s="4"/>
    </row>
    <row r="6678" customFormat="false" ht="15" hidden="false" customHeight="false" outlineLevel="0" collapsed="false">
      <c r="A6678" s="4" t="s">
        <v>9659</v>
      </c>
      <c r="B6678" s="4" t="n">
        <v>17</v>
      </c>
      <c r="C6678" s="4" t="s">
        <v>1585</v>
      </c>
      <c r="D6678" s="4" t="s">
        <v>38</v>
      </c>
      <c r="E6678" s="4" t="s">
        <v>3827</v>
      </c>
      <c r="F6678" s="4" t="s">
        <v>6342</v>
      </c>
      <c r="G6678" s="4" t="s">
        <v>3085</v>
      </c>
      <c r="H6678" s="4" t="s">
        <v>3697</v>
      </c>
      <c r="I6678" s="4"/>
      <c r="J6678" s="4" t="s">
        <v>1446</v>
      </c>
      <c r="K6678" s="4" t="n">
        <v>60</v>
      </c>
      <c r="L6678" s="10" t="n">
        <v>0.348</v>
      </c>
      <c r="M6678" s="10" t="n">
        <v>0.17</v>
      </c>
      <c r="N6678" s="11" t="s">
        <v>103</v>
      </c>
      <c r="O6678" s="11" t="s">
        <v>103</v>
      </c>
      <c r="P6678" s="11" t="s">
        <v>103</v>
      </c>
      <c r="Q6678" s="11" t="s">
        <v>103</v>
      </c>
      <c r="R6678" s="4"/>
    </row>
    <row r="6679" customFormat="false" ht="15" hidden="false" customHeight="false" outlineLevel="0" collapsed="false">
      <c r="A6679" s="4" t="s">
        <v>9660</v>
      </c>
      <c r="B6679" s="4" t="n">
        <v>17</v>
      </c>
      <c r="C6679" s="4" t="s">
        <v>1585</v>
      </c>
      <c r="D6679" s="4" t="s">
        <v>38</v>
      </c>
      <c r="E6679" s="4" t="s">
        <v>3827</v>
      </c>
      <c r="F6679" s="4" t="s">
        <v>4917</v>
      </c>
      <c r="G6679" s="4" t="s">
        <v>3017</v>
      </c>
      <c r="H6679" s="4" t="s">
        <v>3699</v>
      </c>
      <c r="I6679" s="4"/>
      <c r="J6679" s="4" t="s">
        <v>1446</v>
      </c>
      <c r="K6679" s="4" t="n">
        <v>60</v>
      </c>
      <c r="L6679" s="10" t="n">
        <v>0.348</v>
      </c>
      <c r="M6679" s="10" t="n">
        <v>0.17</v>
      </c>
      <c r="N6679" s="11" t="s">
        <v>103</v>
      </c>
      <c r="O6679" s="11" t="s">
        <v>103</v>
      </c>
      <c r="P6679" s="11" t="s">
        <v>103</v>
      </c>
      <c r="Q6679" s="11" t="s">
        <v>103</v>
      </c>
      <c r="R6679" s="4"/>
    </row>
    <row r="6680" customFormat="false" ht="15" hidden="false" customHeight="false" outlineLevel="0" collapsed="false">
      <c r="A6680" s="4" t="s">
        <v>9661</v>
      </c>
      <c r="B6680" s="4" t="n">
        <v>17</v>
      </c>
      <c r="C6680" s="4" t="s">
        <v>1585</v>
      </c>
      <c r="D6680" s="4" t="s">
        <v>38</v>
      </c>
      <c r="E6680" s="4" t="s">
        <v>3827</v>
      </c>
      <c r="F6680" s="4" t="s">
        <v>5858</v>
      </c>
      <c r="G6680" s="4" t="s">
        <v>3017</v>
      </c>
      <c r="H6680" s="4" t="s">
        <v>3699</v>
      </c>
      <c r="I6680" s="4"/>
      <c r="J6680" s="4" t="s">
        <v>1446</v>
      </c>
      <c r="K6680" s="4" t="n">
        <v>60</v>
      </c>
      <c r="L6680" s="10" t="n">
        <v>0.348</v>
      </c>
      <c r="M6680" s="10" t="n">
        <v>0.17</v>
      </c>
      <c r="N6680" s="11" t="s">
        <v>103</v>
      </c>
      <c r="O6680" s="11" t="s">
        <v>103</v>
      </c>
      <c r="P6680" s="11" t="s">
        <v>103</v>
      </c>
      <c r="Q6680" s="11" t="s">
        <v>103</v>
      </c>
      <c r="R6680" s="4"/>
    </row>
    <row r="6681" customFormat="false" ht="15" hidden="false" customHeight="false" outlineLevel="0" collapsed="false">
      <c r="A6681" s="4" t="s">
        <v>9662</v>
      </c>
      <c r="B6681" s="4" t="n">
        <v>17</v>
      </c>
      <c r="C6681" s="4" t="s">
        <v>1585</v>
      </c>
      <c r="D6681" s="4" t="s">
        <v>38</v>
      </c>
      <c r="E6681" s="4" t="s">
        <v>3827</v>
      </c>
      <c r="F6681" s="4" t="s">
        <v>5905</v>
      </c>
      <c r="G6681" s="4" t="s">
        <v>3017</v>
      </c>
      <c r="H6681" s="4" t="s">
        <v>3699</v>
      </c>
      <c r="I6681" s="4"/>
      <c r="J6681" s="4" t="s">
        <v>1446</v>
      </c>
      <c r="K6681" s="4" t="n">
        <v>60</v>
      </c>
      <c r="L6681" s="10" t="n">
        <v>0.348</v>
      </c>
      <c r="M6681" s="10" t="n">
        <v>0.17</v>
      </c>
      <c r="N6681" s="11" t="s">
        <v>103</v>
      </c>
      <c r="O6681" s="11" t="s">
        <v>103</v>
      </c>
      <c r="P6681" s="11" t="s">
        <v>103</v>
      </c>
      <c r="Q6681" s="11" t="s">
        <v>103</v>
      </c>
      <c r="R6681" s="4"/>
    </row>
    <row r="6682" customFormat="false" ht="15" hidden="false" customHeight="false" outlineLevel="0" collapsed="false">
      <c r="A6682" s="4" t="s">
        <v>9663</v>
      </c>
      <c r="B6682" s="4" t="n">
        <v>17</v>
      </c>
      <c r="C6682" s="4" t="s">
        <v>1585</v>
      </c>
      <c r="D6682" s="4" t="s">
        <v>38</v>
      </c>
      <c r="E6682" s="4" t="s">
        <v>3827</v>
      </c>
      <c r="F6682" s="4" t="s">
        <v>9664</v>
      </c>
      <c r="G6682" s="4" t="s">
        <v>9665</v>
      </c>
      <c r="H6682" s="4" t="s">
        <v>9666</v>
      </c>
      <c r="I6682" s="4"/>
      <c r="J6682" s="4" t="s">
        <v>1446</v>
      </c>
      <c r="K6682" s="4" t="n">
        <v>60</v>
      </c>
      <c r="L6682" s="10" t="n">
        <v>0.348</v>
      </c>
      <c r="M6682" s="10" t="n">
        <v>0.17</v>
      </c>
      <c r="N6682" s="11" t="s">
        <v>103</v>
      </c>
      <c r="O6682" s="11" t="s">
        <v>103</v>
      </c>
      <c r="P6682" s="11" t="s">
        <v>103</v>
      </c>
      <c r="Q6682" s="11" t="s">
        <v>103</v>
      </c>
      <c r="R6682" s="4"/>
    </row>
    <row r="6683" customFormat="false" ht="15" hidden="false" customHeight="false" outlineLevel="0" collapsed="false">
      <c r="A6683" s="4" t="s">
        <v>9667</v>
      </c>
      <c r="B6683" s="4" t="n">
        <v>17</v>
      </c>
      <c r="C6683" s="4" t="s">
        <v>1585</v>
      </c>
      <c r="D6683" s="4" t="s">
        <v>38</v>
      </c>
      <c r="E6683" s="4" t="s">
        <v>3827</v>
      </c>
      <c r="F6683" s="4" t="s">
        <v>9668</v>
      </c>
      <c r="G6683" s="4" t="s">
        <v>8598</v>
      </c>
      <c r="H6683" s="4" t="s">
        <v>9666</v>
      </c>
      <c r="I6683" s="4"/>
      <c r="J6683" s="4" t="s">
        <v>1446</v>
      </c>
      <c r="K6683" s="4" t="n">
        <v>60</v>
      </c>
      <c r="L6683" s="10" t="n">
        <v>0.348</v>
      </c>
      <c r="M6683" s="10" t="n">
        <v>0.17</v>
      </c>
      <c r="N6683" s="11" t="s">
        <v>103</v>
      </c>
      <c r="O6683" s="11" t="s">
        <v>103</v>
      </c>
      <c r="P6683" s="11" t="s">
        <v>103</v>
      </c>
      <c r="Q6683" s="11" t="s">
        <v>103</v>
      </c>
      <c r="R6683" s="4"/>
    </row>
    <row r="6684" customFormat="false" ht="15" hidden="false" customHeight="false" outlineLevel="0" collapsed="false">
      <c r="A6684" s="4" t="s">
        <v>9669</v>
      </c>
      <c r="B6684" s="4" t="n">
        <v>17</v>
      </c>
      <c r="C6684" s="4" t="s">
        <v>1585</v>
      </c>
      <c r="D6684" s="4" t="s">
        <v>38</v>
      </c>
      <c r="E6684" s="4" t="s">
        <v>3827</v>
      </c>
      <c r="F6684" s="4" t="s">
        <v>9670</v>
      </c>
      <c r="G6684" s="4" t="s">
        <v>9190</v>
      </c>
      <c r="H6684" s="4" t="s">
        <v>9666</v>
      </c>
      <c r="I6684" s="4"/>
      <c r="J6684" s="4" t="s">
        <v>1446</v>
      </c>
      <c r="K6684" s="4" t="n">
        <v>60</v>
      </c>
      <c r="L6684" s="10" t="n">
        <v>0.348</v>
      </c>
      <c r="M6684" s="10" t="n">
        <v>0.17</v>
      </c>
      <c r="N6684" s="11" t="s">
        <v>103</v>
      </c>
      <c r="O6684" s="11" t="s">
        <v>103</v>
      </c>
      <c r="P6684" s="11" t="s">
        <v>103</v>
      </c>
      <c r="Q6684" s="11" t="s">
        <v>103</v>
      </c>
      <c r="R6684" s="4"/>
    </row>
    <row r="6685" customFormat="false" ht="15" hidden="false" customHeight="false" outlineLevel="0" collapsed="false">
      <c r="A6685" s="4" t="s">
        <v>9671</v>
      </c>
      <c r="B6685" s="4" t="n">
        <v>17</v>
      </c>
      <c r="C6685" s="4" t="s">
        <v>1585</v>
      </c>
      <c r="D6685" s="4" t="s">
        <v>38</v>
      </c>
      <c r="E6685" s="4" t="s">
        <v>3827</v>
      </c>
      <c r="F6685" s="4" t="s">
        <v>9664</v>
      </c>
      <c r="G6685" s="4"/>
      <c r="H6685" s="4" t="s">
        <v>9666</v>
      </c>
      <c r="I6685" s="4"/>
      <c r="J6685" s="4" t="s">
        <v>1446</v>
      </c>
      <c r="K6685" s="4" t="n">
        <v>60</v>
      </c>
      <c r="L6685" s="10" t="n">
        <v>0.348</v>
      </c>
      <c r="M6685" s="10" t="n">
        <v>0.17</v>
      </c>
      <c r="N6685" s="11" t="s">
        <v>103</v>
      </c>
      <c r="O6685" s="11" t="s">
        <v>103</v>
      </c>
      <c r="P6685" s="11" t="s">
        <v>103</v>
      </c>
      <c r="Q6685" s="11" t="s">
        <v>103</v>
      </c>
      <c r="R6685" s="4"/>
    </row>
    <row r="6686" customFormat="false" ht="15" hidden="false" customHeight="false" outlineLevel="0" collapsed="false">
      <c r="A6686" s="4" t="s">
        <v>9672</v>
      </c>
      <c r="B6686" s="4" t="n">
        <v>17</v>
      </c>
      <c r="C6686" s="4" t="s">
        <v>1585</v>
      </c>
      <c r="D6686" s="4" t="s">
        <v>38</v>
      </c>
      <c r="E6686" s="4" t="s">
        <v>3827</v>
      </c>
      <c r="F6686" s="4" t="s">
        <v>5156</v>
      </c>
      <c r="G6686" s="4" t="s">
        <v>9464</v>
      </c>
      <c r="H6686" s="4" t="s">
        <v>9673</v>
      </c>
      <c r="I6686" s="4"/>
      <c r="J6686" s="4" t="s">
        <v>1446</v>
      </c>
      <c r="K6686" s="4" t="n">
        <v>60</v>
      </c>
      <c r="L6686" s="10" t="n">
        <v>0.348</v>
      </c>
      <c r="M6686" s="10" t="n">
        <v>0.17</v>
      </c>
      <c r="N6686" s="11" t="s">
        <v>103</v>
      </c>
      <c r="O6686" s="11" t="s">
        <v>103</v>
      </c>
      <c r="P6686" s="11" t="s">
        <v>103</v>
      </c>
      <c r="Q6686" s="11" t="s">
        <v>103</v>
      </c>
      <c r="R6686" s="4"/>
    </row>
    <row r="6687" customFormat="false" ht="15" hidden="false" customHeight="false" outlineLevel="0" collapsed="false">
      <c r="A6687" s="4" t="s">
        <v>9674</v>
      </c>
      <c r="B6687" s="4" t="n">
        <v>17</v>
      </c>
      <c r="C6687" s="4" t="s">
        <v>1585</v>
      </c>
      <c r="D6687" s="4" t="s">
        <v>38</v>
      </c>
      <c r="E6687" s="4" t="s">
        <v>3827</v>
      </c>
      <c r="F6687" s="4" t="s">
        <v>5112</v>
      </c>
      <c r="G6687" s="4" t="s">
        <v>3310</v>
      </c>
      <c r="H6687" s="4" t="s">
        <v>9673</v>
      </c>
      <c r="I6687" s="4"/>
      <c r="J6687" s="4" t="s">
        <v>1446</v>
      </c>
      <c r="K6687" s="4" t="n">
        <v>60</v>
      </c>
      <c r="L6687" s="10" t="n">
        <v>0.348</v>
      </c>
      <c r="M6687" s="10" t="n">
        <v>0.17</v>
      </c>
      <c r="N6687" s="11" t="s">
        <v>103</v>
      </c>
      <c r="O6687" s="11" t="s">
        <v>103</v>
      </c>
      <c r="P6687" s="11" t="s">
        <v>103</v>
      </c>
      <c r="Q6687" s="11" t="s">
        <v>103</v>
      </c>
      <c r="R6687" s="4"/>
    </row>
    <row r="6688" customFormat="false" ht="15" hidden="false" customHeight="false" outlineLevel="0" collapsed="false">
      <c r="A6688" s="4" t="s">
        <v>9675</v>
      </c>
      <c r="B6688" s="4" t="n">
        <v>17</v>
      </c>
      <c r="C6688" s="4" t="s">
        <v>1585</v>
      </c>
      <c r="D6688" s="4" t="s">
        <v>38</v>
      </c>
      <c r="E6688" s="4" t="s">
        <v>3827</v>
      </c>
      <c r="F6688" s="4" t="s">
        <v>5162</v>
      </c>
      <c r="G6688" s="4" t="s">
        <v>3310</v>
      </c>
      <c r="H6688" s="4" t="s">
        <v>9673</v>
      </c>
      <c r="I6688" s="4"/>
      <c r="J6688" s="4" t="s">
        <v>1446</v>
      </c>
      <c r="K6688" s="4" t="n">
        <v>60</v>
      </c>
      <c r="L6688" s="10" t="n">
        <v>0.348</v>
      </c>
      <c r="M6688" s="10" t="n">
        <v>0.17</v>
      </c>
      <c r="N6688" s="11" t="s">
        <v>103</v>
      </c>
      <c r="O6688" s="11" t="s">
        <v>103</v>
      </c>
      <c r="P6688" s="11" t="s">
        <v>103</v>
      </c>
      <c r="Q6688" s="11" t="s">
        <v>103</v>
      </c>
      <c r="R6688" s="4"/>
    </row>
    <row r="6689" customFormat="false" ht="15" hidden="false" customHeight="false" outlineLevel="0" collapsed="false">
      <c r="A6689" s="4" t="s">
        <v>9676</v>
      </c>
      <c r="B6689" s="4" t="n">
        <v>17</v>
      </c>
      <c r="C6689" s="4" t="s">
        <v>1585</v>
      </c>
      <c r="D6689" s="4" t="s">
        <v>38</v>
      </c>
      <c r="E6689" s="4" t="s">
        <v>3827</v>
      </c>
      <c r="F6689" s="4" t="s">
        <v>4570</v>
      </c>
      <c r="G6689" s="4" t="s">
        <v>9677</v>
      </c>
      <c r="H6689" s="4" t="s">
        <v>756</v>
      </c>
      <c r="I6689" s="4"/>
      <c r="J6689" s="4" t="s">
        <v>1446</v>
      </c>
      <c r="K6689" s="4" t="n">
        <v>60</v>
      </c>
      <c r="L6689" s="10" t="n">
        <v>0.348</v>
      </c>
      <c r="M6689" s="10" t="n">
        <v>0.17</v>
      </c>
      <c r="N6689" s="11" t="s">
        <v>103</v>
      </c>
      <c r="O6689" s="11" t="s">
        <v>103</v>
      </c>
      <c r="P6689" s="11" t="s">
        <v>103</v>
      </c>
      <c r="Q6689" s="11" t="s">
        <v>103</v>
      </c>
      <c r="R6689" s="4"/>
    </row>
    <row r="6690" customFormat="false" ht="15" hidden="false" customHeight="false" outlineLevel="0" collapsed="false">
      <c r="A6690" s="4" t="s">
        <v>9678</v>
      </c>
      <c r="B6690" s="4" t="n">
        <v>17</v>
      </c>
      <c r="C6690" s="4" t="s">
        <v>1585</v>
      </c>
      <c r="D6690" s="4" t="s">
        <v>38</v>
      </c>
      <c r="E6690" s="4" t="s">
        <v>3827</v>
      </c>
      <c r="F6690" s="4" t="s">
        <v>4570</v>
      </c>
      <c r="G6690" s="4" t="s">
        <v>2311</v>
      </c>
      <c r="H6690" s="4" t="s">
        <v>756</v>
      </c>
      <c r="I6690" s="4"/>
      <c r="J6690" s="4" t="s">
        <v>1446</v>
      </c>
      <c r="K6690" s="4" t="n">
        <v>60</v>
      </c>
      <c r="L6690" s="10" t="n">
        <v>0.348</v>
      </c>
      <c r="M6690" s="10" t="n">
        <v>0.17</v>
      </c>
      <c r="N6690" s="11" t="s">
        <v>103</v>
      </c>
      <c r="O6690" s="11" t="s">
        <v>103</v>
      </c>
      <c r="P6690" s="11" t="s">
        <v>103</v>
      </c>
      <c r="Q6690" s="11" t="s">
        <v>103</v>
      </c>
      <c r="R6690" s="4"/>
    </row>
    <row r="6691" customFormat="false" ht="15" hidden="false" customHeight="false" outlineLevel="0" collapsed="false">
      <c r="A6691" s="4" t="s">
        <v>9679</v>
      </c>
      <c r="B6691" s="4" t="n">
        <v>17</v>
      </c>
      <c r="C6691" s="4" t="s">
        <v>1585</v>
      </c>
      <c r="D6691" s="4" t="s">
        <v>38</v>
      </c>
      <c r="E6691" s="4" t="s">
        <v>3827</v>
      </c>
      <c r="F6691" s="4" t="s">
        <v>4570</v>
      </c>
      <c r="G6691" s="4" t="s">
        <v>2311</v>
      </c>
      <c r="H6691" s="4" t="s">
        <v>756</v>
      </c>
      <c r="I6691" s="4"/>
      <c r="J6691" s="4" t="s">
        <v>1446</v>
      </c>
      <c r="K6691" s="4" t="n">
        <v>60</v>
      </c>
      <c r="L6691" s="10" t="n">
        <v>0.348</v>
      </c>
      <c r="M6691" s="10" t="n">
        <v>0.17</v>
      </c>
      <c r="N6691" s="11" t="s">
        <v>103</v>
      </c>
      <c r="O6691" s="11" t="s">
        <v>103</v>
      </c>
      <c r="P6691" s="11" t="s">
        <v>103</v>
      </c>
      <c r="Q6691" s="11" t="s">
        <v>103</v>
      </c>
      <c r="R6691" s="4"/>
    </row>
    <row r="6692" customFormat="false" ht="15" hidden="false" customHeight="false" outlineLevel="0" collapsed="false">
      <c r="A6692" s="4" t="s">
        <v>9680</v>
      </c>
      <c r="B6692" s="4" t="n">
        <v>17</v>
      </c>
      <c r="C6692" s="4" t="s">
        <v>1585</v>
      </c>
      <c r="D6692" s="4" t="s">
        <v>38</v>
      </c>
      <c r="E6692" s="4" t="s">
        <v>3827</v>
      </c>
      <c r="F6692" s="4" t="s">
        <v>9681</v>
      </c>
      <c r="G6692" s="4" t="s">
        <v>9682</v>
      </c>
      <c r="H6692" s="4" t="s">
        <v>9683</v>
      </c>
      <c r="I6692" s="4"/>
      <c r="J6692" s="4" t="s">
        <v>1446</v>
      </c>
      <c r="K6692" s="4" t="n">
        <v>60</v>
      </c>
      <c r="L6692" s="10" t="n">
        <v>0.348</v>
      </c>
      <c r="M6692" s="10" t="n">
        <v>0.17</v>
      </c>
      <c r="N6692" s="11" t="s">
        <v>103</v>
      </c>
      <c r="O6692" s="11" t="s">
        <v>103</v>
      </c>
      <c r="P6692" s="11" t="s">
        <v>103</v>
      </c>
      <c r="Q6692" s="11" t="s">
        <v>103</v>
      </c>
      <c r="R6692" s="4"/>
    </row>
    <row r="6693" customFormat="false" ht="15" hidden="false" customHeight="false" outlineLevel="0" collapsed="false">
      <c r="A6693" s="4" t="s">
        <v>9684</v>
      </c>
      <c r="B6693" s="4" t="n">
        <v>17</v>
      </c>
      <c r="C6693" s="4" t="s">
        <v>1585</v>
      </c>
      <c r="D6693" s="4" t="s">
        <v>38</v>
      </c>
      <c r="E6693" s="4" t="s">
        <v>3827</v>
      </c>
      <c r="F6693" s="4" t="s">
        <v>3843</v>
      </c>
      <c r="G6693" s="4"/>
      <c r="H6693" s="4" t="s">
        <v>9685</v>
      </c>
      <c r="I6693" s="4"/>
      <c r="J6693" s="4"/>
      <c r="K6693" s="4" t="n">
        <v>60</v>
      </c>
      <c r="L6693" s="10" t="n">
        <v>0.348</v>
      </c>
      <c r="M6693" s="10" t="n">
        <v>0.17</v>
      </c>
      <c r="N6693" s="11" t="s">
        <v>103</v>
      </c>
      <c r="O6693" s="11" t="s">
        <v>103</v>
      </c>
      <c r="P6693" s="11" t="s">
        <v>103</v>
      </c>
      <c r="Q6693" s="11" t="s">
        <v>103</v>
      </c>
      <c r="R6693" s="4"/>
    </row>
    <row r="6694" customFormat="false" ht="15" hidden="false" customHeight="false" outlineLevel="0" collapsed="false">
      <c r="A6694" s="4" t="s">
        <v>9686</v>
      </c>
      <c r="B6694" s="4" t="n">
        <v>17</v>
      </c>
      <c r="C6694" s="4" t="s">
        <v>1585</v>
      </c>
      <c r="D6694" s="4" t="s">
        <v>38</v>
      </c>
      <c r="E6694" s="4" t="s">
        <v>3827</v>
      </c>
      <c r="F6694" s="4" t="s">
        <v>9687</v>
      </c>
      <c r="G6694" s="4" t="s">
        <v>2311</v>
      </c>
      <c r="H6694" s="4" t="s">
        <v>756</v>
      </c>
      <c r="I6694" s="4"/>
      <c r="J6694" s="4" t="s">
        <v>8832</v>
      </c>
      <c r="K6694" s="4" t="n">
        <v>60</v>
      </c>
      <c r="L6694" s="10" t="n">
        <v>0.348</v>
      </c>
      <c r="M6694" s="10" t="n">
        <v>0.17</v>
      </c>
      <c r="N6694" s="11" t="s">
        <v>103</v>
      </c>
      <c r="O6694" s="11" t="s">
        <v>103</v>
      </c>
      <c r="P6694" s="11" t="s">
        <v>103</v>
      </c>
      <c r="Q6694" s="11" t="s">
        <v>103</v>
      </c>
      <c r="R6694" s="4"/>
    </row>
    <row r="6695" customFormat="false" ht="15" hidden="false" customHeight="false" outlineLevel="0" collapsed="false">
      <c r="A6695" s="4" t="s">
        <v>9688</v>
      </c>
      <c r="B6695" s="4" t="n">
        <v>17</v>
      </c>
      <c r="C6695" s="4" t="s">
        <v>1585</v>
      </c>
      <c r="D6695" s="4" t="s">
        <v>38</v>
      </c>
      <c r="E6695" s="4" t="s">
        <v>3827</v>
      </c>
      <c r="F6695" s="4" t="s">
        <v>9689</v>
      </c>
      <c r="G6695" s="4" t="s">
        <v>2311</v>
      </c>
      <c r="H6695" s="4" t="s">
        <v>756</v>
      </c>
      <c r="I6695" s="4"/>
      <c r="J6695" s="4" t="s">
        <v>8832</v>
      </c>
      <c r="K6695" s="4" t="n">
        <v>60</v>
      </c>
      <c r="L6695" s="10" t="n">
        <v>0.348</v>
      </c>
      <c r="M6695" s="10" t="n">
        <v>0.17</v>
      </c>
      <c r="N6695" s="11" t="s">
        <v>103</v>
      </c>
      <c r="O6695" s="11" t="s">
        <v>103</v>
      </c>
      <c r="P6695" s="11" t="s">
        <v>103</v>
      </c>
      <c r="Q6695" s="11" t="s">
        <v>103</v>
      </c>
      <c r="R6695" s="4"/>
    </row>
    <row r="6696" customFormat="false" ht="15" hidden="false" customHeight="false" outlineLevel="0" collapsed="false">
      <c r="A6696" s="4" t="s">
        <v>9690</v>
      </c>
      <c r="B6696" s="4" t="n">
        <v>17</v>
      </c>
      <c r="C6696" s="4" t="s">
        <v>1585</v>
      </c>
      <c r="D6696" s="4" t="s">
        <v>38</v>
      </c>
      <c r="E6696" s="4" t="s">
        <v>3827</v>
      </c>
      <c r="F6696" s="4" t="s">
        <v>9691</v>
      </c>
      <c r="G6696" s="4" t="s">
        <v>2311</v>
      </c>
      <c r="H6696" s="4" t="s">
        <v>756</v>
      </c>
      <c r="I6696" s="4"/>
      <c r="J6696" s="4" t="s">
        <v>8832</v>
      </c>
      <c r="K6696" s="4" t="n">
        <v>60</v>
      </c>
      <c r="L6696" s="10" t="n">
        <v>0.348</v>
      </c>
      <c r="M6696" s="10" t="n">
        <v>0.17</v>
      </c>
      <c r="N6696" s="11" t="s">
        <v>103</v>
      </c>
      <c r="O6696" s="11" t="s">
        <v>103</v>
      </c>
      <c r="P6696" s="11" t="s">
        <v>103</v>
      </c>
      <c r="Q6696" s="11" t="s">
        <v>103</v>
      </c>
      <c r="R6696" s="4"/>
    </row>
    <row r="6697" customFormat="false" ht="15" hidden="false" customHeight="false" outlineLevel="0" collapsed="false">
      <c r="A6697" s="4" t="s">
        <v>9692</v>
      </c>
      <c r="B6697" s="4" t="n">
        <v>17</v>
      </c>
      <c r="C6697" s="4" t="s">
        <v>1585</v>
      </c>
      <c r="D6697" s="4" t="s">
        <v>38</v>
      </c>
      <c r="E6697" s="4" t="s">
        <v>3827</v>
      </c>
      <c r="F6697" s="4" t="s">
        <v>9691</v>
      </c>
      <c r="G6697" s="4" t="s">
        <v>2311</v>
      </c>
      <c r="H6697" s="4" t="s">
        <v>756</v>
      </c>
      <c r="I6697" s="4"/>
      <c r="J6697" s="4" t="s">
        <v>8832</v>
      </c>
      <c r="K6697" s="4" t="n">
        <v>60</v>
      </c>
      <c r="L6697" s="10" t="n">
        <v>0.348</v>
      </c>
      <c r="M6697" s="10" t="n">
        <v>0.17</v>
      </c>
      <c r="N6697" s="11" t="s">
        <v>103</v>
      </c>
      <c r="O6697" s="11" t="s">
        <v>103</v>
      </c>
      <c r="P6697" s="11" t="s">
        <v>103</v>
      </c>
      <c r="Q6697" s="11" t="s">
        <v>103</v>
      </c>
      <c r="R6697" s="4"/>
    </row>
    <row r="6698" customFormat="false" ht="15" hidden="false" customHeight="false" outlineLevel="0" collapsed="false">
      <c r="A6698" s="4" t="s">
        <v>9693</v>
      </c>
      <c r="B6698" s="4" t="n">
        <v>17</v>
      </c>
      <c r="C6698" s="4" t="s">
        <v>1585</v>
      </c>
      <c r="D6698" s="4" t="s">
        <v>38</v>
      </c>
      <c r="E6698" s="4" t="s">
        <v>3827</v>
      </c>
      <c r="F6698" s="4" t="s">
        <v>9691</v>
      </c>
      <c r="G6698" s="4" t="s">
        <v>2311</v>
      </c>
      <c r="H6698" s="4" t="s">
        <v>756</v>
      </c>
      <c r="I6698" s="4"/>
      <c r="J6698" s="4" t="s">
        <v>8832</v>
      </c>
      <c r="K6698" s="4" t="n">
        <v>60</v>
      </c>
      <c r="L6698" s="10" t="n">
        <v>0.348</v>
      </c>
      <c r="M6698" s="10" t="n">
        <v>0.17</v>
      </c>
      <c r="N6698" s="11" t="s">
        <v>103</v>
      </c>
      <c r="O6698" s="11" t="s">
        <v>103</v>
      </c>
      <c r="P6698" s="11" t="s">
        <v>103</v>
      </c>
      <c r="Q6698" s="11" t="s">
        <v>103</v>
      </c>
      <c r="R6698" s="4"/>
    </row>
    <row r="6699" customFormat="false" ht="15" hidden="false" customHeight="false" outlineLevel="0" collapsed="false">
      <c r="A6699" s="4" t="s">
        <v>9694</v>
      </c>
      <c r="B6699" s="4" t="n">
        <v>17</v>
      </c>
      <c r="C6699" s="4" t="s">
        <v>1585</v>
      </c>
      <c r="D6699" s="4" t="s">
        <v>38</v>
      </c>
      <c r="E6699" s="4" t="s">
        <v>3827</v>
      </c>
      <c r="F6699" s="4" t="s">
        <v>9695</v>
      </c>
      <c r="G6699" s="4" t="s">
        <v>2311</v>
      </c>
      <c r="H6699" s="4" t="s">
        <v>8752</v>
      </c>
      <c r="I6699" s="4"/>
      <c r="J6699" s="4" t="s">
        <v>8832</v>
      </c>
      <c r="K6699" s="4" t="n">
        <v>60</v>
      </c>
      <c r="L6699" s="10" t="n">
        <v>0.348</v>
      </c>
      <c r="M6699" s="10" t="n">
        <v>0.17</v>
      </c>
      <c r="N6699" s="11" t="s">
        <v>103</v>
      </c>
      <c r="O6699" s="11" t="s">
        <v>103</v>
      </c>
      <c r="P6699" s="11" t="s">
        <v>103</v>
      </c>
      <c r="Q6699" s="11" t="s">
        <v>103</v>
      </c>
      <c r="R6699" s="4"/>
    </row>
    <row r="6700" customFormat="false" ht="15" hidden="false" customHeight="false" outlineLevel="0" collapsed="false">
      <c r="A6700" s="4" t="s">
        <v>9696</v>
      </c>
      <c r="B6700" s="4" t="n">
        <v>17</v>
      </c>
      <c r="C6700" s="4" t="s">
        <v>1585</v>
      </c>
      <c r="D6700" s="4" t="s">
        <v>38</v>
      </c>
      <c r="E6700" s="4" t="s">
        <v>3827</v>
      </c>
      <c r="F6700" s="4" t="s">
        <v>9697</v>
      </c>
      <c r="G6700" s="4" t="s">
        <v>2311</v>
      </c>
      <c r="H6700" s="4" t="s">
        <v>8752</v>
      </c>
      <c r="I6700" s="4"/>
      <c r="J6700" s="4" t="s">
        <v>8832</v>
      </c>
      <c r="K6700" s="4" t="n">
        <v>60</v>
      </c>
      <c r="L6700" s="10" t="n">
        <v>0.348</v>
      </c>
      <c r="M6700" s="10" t="n">
        <v>0.17</v>
      </c>
      <c r="N6700" s="11" t="s">
        <v>103</v>
      </c>
      <c r="O6700" s="11" t="s">
        <v>103</v>
      </c>
      <c r="P6700" s="11" t="s">
        <v>103</v>
      </c>
      <c r="Q6700" s="11" t="s">
        <v>103</v>
      </c>
      <c r="R6700" s="4"/>
    </row>
    <row r="6701" customFormat="false" ht="15" hidden="false" customHeight="false" outlineLevel="0" collapsed="false">
      <c r="A6701" s="4" t="s">
        <v>9698</v>
      </c>
      <c r="B6701" s="4" t="n">
        <v>17</v>
      </c>
      <c r="C6701" s="4" t="s">
        <v>1585</v>
      </c>
      <c r="D6701" s="4" t="s">
        <v>38</v>
      </c>
      <c r="E6701" s="4" t="s">
        <v>3827</v>
      </c>
      <c r="F6701" s="4" t="s">
        <v>9697</v>
      </c>
      <c r="G6701" s="4" t="s">
        <v>2311</v>
      </c>
      <c r="H6701" s="4" t="s">
        <v>8752</v>
      </c>
      <c r="I6701" s="4"/>
      <c r="J6701" s="4" t="s">
        <v>8832</v>
      </c>
      <c r="K6701" s="4" t="n">
        <v>60</v>
      </c>
      <c r="L6701" s="10" t="n">
        <v>0.348</v>
      </c>
      <c r="M6701" s="10" t="n">
        <v>0.17</v>
      </c>
      <c r="N6701" s="11" t="s">
        <v>103</v>
      </c>
      <c r="O6701" s="11" t="s">
        <v>103</v>
      </c>
      <c r="P6701" s="11" t="s">
        <v>103</v>
      </c>
      <c r="Q6701" s="11" t="s">
        <v>103</v>
      </c>
      <c r="R6701" s="4"/>
    </row>
    <row r="6702" customFormat="false" ht="15" hidden="false" customHeight="false" outlineLevel="0" collapsed="false">
      <c r="A6702" s="4" t="s">
        <v>9699</v>
      </c>
      <c r="B6702" s="4" t="n">
        <v>17</v>
      </c>
      <c r="C6702" s="4" t="s">
        <v>1585</v>
      </c>
      <c r="D6702" s="4" t="s">
        <v>38</v>
      </c>
      <c r="E6702" s="4" t="s">
        <v>3827</v>
      </c>
      <c r="F6702" s="4" t="s">
        <v>9691</v>
      </c>
      <c r="G6702" s="4" t="s">
        <v>2311</v>
      </c>
      <c r="H6702" s="4" t="s">
        <v>756</v>
      </c>
      <c r="I6702" s="4"/>
      <c r="J6702" s="4" t="s">
        <v>8832</v>
      </c>
      <c r="K6702" s="4" t="n">
        <v>60</v>
      </c>
      <c r="L6702" s="10" t="n">
        <v>0.348</v>
      </c>
      <c r="M6702" s="10" t="n">
        <v>0.17</v>
      </c>
      <c r="N6702" s="11" t="s">
        <v>103</v>
      </c>
      <c r="O6702" s="11" t="s">
        <v>103</v>
      </c>
      <c r="P6702" s="11" t="s">
        <v>103</v>
      </c>
      <c r="Q6702" s="11" t="s">
        <v>103</v>
      </c>
      <c r="R6702" s="4"/>
    </row>
    <row r="6703" customFormat="false" ht="15" hidden="false" customHeight="false" outlineLevel="0" collapsed="false">
      <c r="A6703" s="4" t="s">
        <v>9700</v>
      </c>
      <c r="B6703" s="4" t="n">
        <v>17</v>
      </c>
      <c r="C6703" s="4" t="s">
        <v>1585</v>
      </c>
      <c r="D6703" s="4" t="s">
        <v>38</v>
      </c>
      <c r="E6703" s="4" t="s">
        <v>3827</v>
      </c>
      <c r="F6703" s="4" t="s">
        <v>9691</v>
      </c>
      <c r="G6703" s="4" t="s">
        <v>2311</v>
      </c>
      <c r="H6703" s="4" t="s">
        <v>756</v>
      </c>
      <c r="I6703" s="4"/>
      <c r="J6703" s="4" t="s">
        <v>8832</v>
      </c>
      <c r="K6703" s="4" t="n">
        <v>60</v>
      </c>
      <c r="L6703" s="10" t="n">
        <v>0.348</v>
      </c>
      <c r="M6703" s="10" t="n">
        <v>0.17</v>
      </c>
      <c r="N6703" s="11" t="s">
        <v>103</v>
      </c>
      <c r="O6703" s="11" t="s">
        <v>103</v>
      </c>
      <c r="P6703" s="11" t="s">
        <v>103</v>
      </c>
      <c r="Q6703" s="11" t="s">
        <v>103</v>
      </c>
      <c r="R6703" s="4"/>
    </row>
    <row r="6704" customFormat="false" ht="15" hidden="false" customHeight="false" outlineLevel="0" collapsed="false">
      <c r="A6704" s="4" t="s">
        <v>9701</v>
      </c>
      <c r="B6704" s="4" t="n">
        <v>17</v>
      </c>
      <c r="C6704" s="4" t="s">
        <v>1585</v>
      </c>
      <c r="D6704" s="4" t="s">
        <v>38</v>
      </c>
      <c r="E6704" s="4" t="s">
        <v>3827</v>
      </c>
      <c r="F6704" s="4" t="s">
        <v>9691</v>
      </c>
      <c r="G6704" s="4" t="s">
        <v>2311</v>
      </c>
      <c r="H6704" s="4" t="s">
        <v>756</v>
      </c>
      <c r="I6704" s="4"/>
      <c r="J6704" s="4" t="s">
        <v>8832</v>
      </c>
      <c r="K6704" s="4" t="n">
        <v>60</v>
      </c>
      <c r="L6704" s="10" t="n">
        <v>0.348</v>
      </c>
      <c r="M6704" s="10" t="n">
        <v>0.17</v>
      </c>
      <c r="N6704" s="11" t="s">
        <v>103</v>
      </c>
      <c r="O6704" s="11" t="s">
        <v>103</v>
      </c>
      <c r="P6704" s="11" t="s">
        <v>103</v>
      </c>
      <c r="Q6704" s="11" t="s">
        <v>103</v>
      </c>
      <c r="R6704" s="4"/>
    </row>
    <row r="6705" customFormat="false" ht="15" hidden="false" customHeight="false" outlineLevel="0" collapsed="false">
      <c r="A6705" s="4" t="s">
        <v>9702</v>
      </c>
      <c r="B6705" s="4" t="n">
        <v>17</v>
      </c>
      <c r="C6705" s="4" t="s">
        <v>1585</v>
      </c>
      <c r="D6705" s="4" t="s">
        <v>38</v>
      </c>
      <c r="E6705" s="4" t="s">
        <v>3827</v>
      </c>
      <c r="F6705" s="4" t="s">
        <v>9691</v>
      </c>
      <c r="G6705" s="4" t="s">
        <v>2311</v>
      </c>
      <c r="H6705" s="4" t="s">
        <v>756</v>
      </c>
      <c r="I6705" s="4"/>
      <c r="J6705" s="4" t="s">
        <v>8832</v>
      </c>
      <c r="K6705" s="4" t="n">
        <v>60</v>
      </c>
      <c r="L6705" s="10" t="n">
        <v>0.348</v>
      </c>
      <c r="M6705" s="10" t="n">
        <v>0.17</v>
      </c>
      <c r="N6705" s="11" t="s">
        <v>103</v>
      </c>
      <c r="O6705" s="11" t="s">
        <v>103</v>
      </c>
      <c r="P6705" s="11" t="s">
        <v>103</v>
      </c>
      <c r="Q6705" s="11" t="s">
        <v>103</v>
      </c>
      <c r="R6705" s="4"/>
    </row>
    <row r="6706" customFormat="false" ht="15" hidden="false" customHeight="false" outlineLevel="0" collapsed="false">
      <c r="A6706" s="4" t="s">
        <v>9703</v>
      </c>
      <c r="B6706" s="4" t="n">
        <v>17</v>
      </c>
      <c r="C6706" s="4" t="s">
        <v>1585</v>
      </c>
      <c r="D6706" s="4" t="s">
        <v>38</v>
      </c>
      <c r="E6706" s="4" t="s">
        <v>3827</v>
      </c>
      <c r="F6706" s="4" t="s">
        <v>9691</v>
      </c>
      <c r="G6706" s="4" t="s">
        <v>2311</v>
      </c>
      <c r="H6706" s="4" t="s">
        <v>756</v>
      </c>
      <c r="I6706" s="4"/>
      <c r="J6706" s="4" t="s">
        <v>8832</v>
      </c>
      <c r="K6706" s="4" t="n">
        <v>60</v>
      </c>
      <c r="L6706" s="10" t="n">
        <v>0.348</v>
      </c>
      <c r="M6706" s="10" t="n">
        <v>0.17</v>
      </c>
      <c r="N6706" s="11" t="s">
        <v>103</v>
      </c>
      <c r="O6706" s="11" t="s">
        <v>103</v>
      </c>
      <c r="P6706" s="11" t="s">
        <v>103</v>
      </c>
      <c r="Q6706" s="11" t="s">
        <v>103</v>
      </c>
      <c r="R6706" s="4"/>
    </row>
    <row r="6707" customFormat="false" ht="15" hidden="false" customHeight="false" outlineLevel="0" collapsed="false">
      <c r="A6707" s="4" t="s">
        <v>9704</v>
      </c>
      <c r="B6707" s="4" t="n">
        <v>17</v>
      </c>
      <c r="C6707" s="4" t="s">
        <v>1585</v>
      </c>
      <c r="D6707" s="4" t="s">
        <v>38</v>
      </c>
      <c r="E6707" s="4" t="s">
        <v>3827</v>
      </c>
      <c r="F6707" s="4" t="s">
        <v>9691</v>
      </c>
      <c r="G6707" s="4" t="s">
        <v>2311</v>
      </c>
      <c r="H6707" s="4" t="s">
        <v>756</v>
      </c>
      <c r="I6707" s="4"/>
      <c r="J6707" s="4" t="s">
        <v>8832</v>
      </c>
      <c r="K6707" s="4" t="n">
        <v>60</v>
      </c>
      <c r="L6707" s="10" t="n">
        <v>0.348</v>
      </c>
      <c r="M6707" s="10" t="n">
        <v>0.17</v>
      </c>
      <c r="N6707" s="11" t="s">
        <v>103</v>
      </c>
      <c r="O6707" s="11" t="s">
        <v>103</v>
      </c>
      <c r="P6707" s="11" t="s">
        <v>103</v>
      </c>
      <c r="Q6707" s="11" t="s">
        <v>103</v>
      </c>
      <c r="R6707" s="4"/>
    </row>
    <row r="6708" customFormat="false" ht="15" hidden="false" customHeight="false" outlineLevel="0" collapsed="false">
      <c r="A6708" s="4" t="s">
        <v>9705</v>
      </c>
      <c r="B6708" s="4" t="n">
        <v>17</v>
      </c>
      <c r="C6708" s="4" t="s">
        <v>1585</v>
      </c>
      <c r="D6708" s="4" t="s">
        <v>38</v>
      </c>
      <c r="E6708" s="4" t="s">
        <v>3827</v>
      </c>
      <c r="F6708" s="4" t="s">
        <v>9691</v>
      </c>
      <c r="G6708" s="4" t="s">
        <v>2311</v>
      </c>
      <c r="H6708" s="4" t="s">
        <v>756</v>
      </c>
      <c r="I6708" s="4"/>
      <c r="J6708" s="4" t="s">
        <v>8832</v>
      </c>
      <c r="K6708" s="4" t="n">
        <v>60</v>
      </c>
      <c r="L6708" s="10" t="n">
        <v>0.348</v>
      </c>
      <c r="M6708" s="10" t="n">
        <v>0.17</v>
      </c>
      <c r="N6708" s="11" t="s">
        <v>103</v>
      </c>
      <c r="O6708" s="11" t="s">
        <v>103</v>
      </c>
      <c r="P6708" s="11" t="s">
        <v>103</v>
      </c>
      <c r="Q6708" s="11" t="s">
        <v>103</v>
      </c>
      <c r="R6708" s="4"/>
    </row>
    <row r="6709" customFormat="false" ht="15" hidden="false" customHeight="false" outlineLevel="0" collapsed="false">
      <c r="A6709" s="4" t="s">
        <v>9706</v>
      </c>
      <c r="B6709" s="4" t="n">
        <v>17</v>
      </c>
      <c r="C6709" s="4" t="s">
        <v>1585</v>
      </c>
      <c r="D6709" s="4" t="s">
        <v>38</v>
      </c>
      <c r="E6709" s="4" t="s">
        <v>3827</v>
      </c>
      <c r="F6709" s="4" t="s">
        <v>9691</v>
      </c>
      <c r="G6709" s="4" t="s">
        <v>2311</v>
      </c>
      <c r="H6709" s="4" t="s">
        <v>756</v>
      </c>
      <c r="I6709" s="4"/>
      <c r="J6709" s="4" t="s">
        <v>8832</v>
      </c>
      <c r="K6709" s="4" t="n">
        <v>60</v>
      </c>
      <c r="L6709" s="10" t="n">
        <v>0.348</v>
      </c>
      <c r="M6709" s="10" t="n">
        <v>0.17</v>
      </c>
      <c r="N6709" s="11" t="s">
        <v>103</v>
      </c>
      <c r="O6709" s="11" t="s">
        <v>103</v>
      </c>
      <c r="P6709" s="11" t="s">
        <v>103</v>
      </c>
      <c r="Q6709" s="11" t="s">
        <v>103</v>
      </c>
      <c r="R6709" s="4"/>
    </row>
    <row r="6710" customFormat="false" ht="15" hidden="false" customHeight="false" outlineLevel="0" collapsed="false">
      <c r="A6710" s="4" t="s">
        <v>9707</v>
      </c>
      <c r="B6710" s="4" t="n">
        <v>17</v>
      </c>
      <c r="C6710" s="4" t="s">
        <v>1585</v>
      </c>
      <c r="D6710" s="4" t="s">
        <v>38</v>
      </c>
      <c r="E6710" s="4" t="s">
        <v>3827</v>
      </c>
      <c r="F6710" s="4" t="s">
        <v>9708</v>
      </c>
      <c r="G6710" s="4" t="s">
        <v>2311</v>
      </c>
      <c r="H6710" s="4" t="s">
        <v>9709</v>
      </c>
      <c r="I6710" s="4"/>
      <c r="J6710" s="4" t="s">
        <v>8832</v>
      </c>
      <c r="K6710" s="4" t="n">
        <v>60</v>
      </c>
      <c r="L6710" s="10" t="n">
        <v>0.348</v>
      </c>
      <c r="M6710" s="10" t="n">
        <v>0.17</v>
      </c>
      <c r="N6710" s="11" t="s">
        <v>103</v>
      </c>
      <c r="O6710" s="11" t="s">
        <v>103</v>
      </c>
      <c r="P6710" s="11" t="s">
        <v>103</v>
      </c>
      <c r="Q6710" s="11" t="s">
        <v>103</v>
      </c>
      <c r="R6710" s="4"/>
    </row>
    <row r="6711" customFormat="false" ht="15" hidden="false" customHeight="false" outlineLevel="0" collapsed="false">
      <c r="A6711" s="4" t="s">
        <v>9710</v>
      </c>
      <c r="B6711" s="4" t="n">
        <v>17</v>
      </c>
      <c r="C6711" s="4" t="s">
        <v>1585</v>
      </c>
      <c r="D6711" s="4" t="s">
        <v>38</v>
      </c>
      <c r="E6711" s="4" t="s">
        <v>3827</v>
      </c>
      <c r="F6711" s="4" t="s">
        <v>9711</v>
      </c>
      <c r="G6711" s="4" t="s">
        <v>2311</v>
      </c>
      <c r="H6711" s="4" t="s">
        <v>9709</v>
      </c>
      <c r="I6711" s="4"/>
      <c r="J6711" s="4" t="s">
        <v>8832</v>
      </c>
      <c r="K6711" s="4" t="n">
        <v>60</v>
      </c>
      <c r="L6711" s="10" t="n">
        <v>0.348</v>
      </c>
      <c r="M6711" s="10" t="n">
        <v>0.17</v>
      </c>
      <c r="N6711" s="11" t="s">
        <v>103</v>
      </c>
      <c r="O6711" s="11" t="s">
        <v>103</v>
      </c>
      <c r="P6711" s="11" t="s">
        <v>103</v>
      </c>
      <c r="Q6711" s="11" t="s">
        <v>103</v>
      </c>
      <c r="R6711" s="4"/>
    </row>
    <row r="6712" customFormat="false" ht="15" hidden="false" customHeight="false" outlineLevel="0" collapsed="false">
      <c r="A6712" s="4" t="s">
        <v>9712</v>
      </c>
      <c r="B6712" s="4" t="n">
        <v>17</v>
      </c>
      <c r="C6712" s="4" t="s">
        <v>1585</v>
      </c>
      <c r="D6712" s="4" t="s">
        <v>38</v>
      </c>
      <c r="E6712" s="4" t="s">
        <v>3827</v>
      </c>
      <c r="F6712" s="4" t="s">
        <v>9708</v>
      </c>
      <c r="G6712" s="4" t="s">
        <v>2311</v>
      </c>
      <c r="H6712" s="4" t="s">
        <v>9709</v>
      </c>
      <c r="I6712" s="4"/>
      <c r="J6712" s="4" t="s">
        <v>8832</v>
      </c>
      <c r="K6712" s="4" t="n">
        <v>60</v>
      </c>
      <c r="L6712" s="10" t="n">
        <v>0.348</v>
      </c>
      <c r="M6712" s="10" t="n">
        <v>0.17</v>
      </c>
      <c r="N6712" s="11" t="s">
        <v>103</v>
      </c>
      <c r="O6712" s="11" t="s">
        <v>103</v>
      </c>
      <c r="P6712" s="11" t="s">
        <v>103</v>
      </c>
      <c r="Q6712" s="11" t="s">
        <v>103</v>
      </c>
      <c r="R6712" s="4"/>
    </row>
    <row r="6713" customFormat="false" ht="15" hidden="false" customHeight="false" outlineLevel="0" collapsed="false">
      <c r="A6713" s="4" t="s">
        <v>9713</v>
      </c>
      <c r="B6713" s="4" t="n">
        <v>17</v>
      </c>
      <c r="C6713" s="4" t="s">
        <v>1585</v>
      </c>
      <c r="D6713" s="4" t="s">
        <v>38</v>
      </c>
      <c r="E6713" s="4" t="s">
        <v>3827</v>
      </c>
      <c r="F6713" s="4" t="s">
        <v>9708</v>
      </c>
      <c r="G6713" s="4" t="s">
        <v>2311</v>
      </c>
      <c r="H6713" s="4" t="s">
        <v>9709</v>
      </c>
      <c r="I6713" s="4"/>
      <c r="J6713" s="4" t="s">
        <v>8832</v>
      </c>
      <c r="K6713" s="4" t="n">
        <v>60</v>
      </c>
      <c r="L6713" s="10" t="n">
        <v>0.348</v>
      </c>
      <c r="M6713" s="10" t="n">
        <v>0.17</v>
      </c>
      <c r="N6713" s="11" t="s">
        <v>103</v>
      </c>
      <c r="O6713" s="11" t="s">
        <v>103</v>
      </c>
      <c r="P6713" s="11" t="s">
        <v>103</v>
      </c>
      <c r="Q6713" s="11" t="s">
        <v>103</v>
      </c>
      <c r="R6713" s="4"/>
    </row>
    <row r="6714" customFormat="false" ht="15" hidden="false" customHeight="false" outlineLevel="0" collapsed="false">
      <c r="A6714" s="4" t="s">
        <v>9714</v>
      </c>
      <c r="B6714" s="4" t="n">
        <v>17</v>
      </c>
      <c r="C6714" s="4" t="s">
        <v>1585</v>
      </c>
      <c r="D6714" s="4" t="s">
        <v>38</v>
      </c>
      <c r="E6714" s="4" t="s">
        <v>3827</v>
      </c>
      <c r="F6714" s="4" t="s">
        <v>9715</v>
      </c>
      <c r="G6714" s="4" t="s">
        <v>2311</v>
      </c>
      <c r="H6714" s="4" t="s">
        <v>756</v>
      </c>
      <c r="I6714" s="4"/>
      <c r="J6714" s="4" t="s">
        <v>8832</v>
      </c>
      <c r="K6714" s="4" t="n">
        <v>60</v>
      </c>
      <c r="L6714" s="10" t="n">
        <v>0.348</v>
      </c>
      <c r="M6714" s="10" t="n">
        <v>0.17</v>
      </c>
      <c r="N6714" s="11" t="s">
        <v>103</v>
      </c>
      <c r="O6714" s="11" t="s">
        <v>103</v>
      </c>
      <c r="P6714" s="11" t="s">
        <v>103</v>
      </c>
      <c r="Q6714" s="11" t="s">
        <v>103</v>
      </c>
      <c r="R6714" s="4"/>
    </row>
    <row r="6715" customFormat="false" ht="15" hidden="false" customHeight="false" outlineLevel="0" collapsed="false">
      <c r="A6715" s="4" t="s">
        <v>9716</v>
      </c>
      <c r="B6715" s="4" t="n">
        <v>17</v>
      </c>
      <c r="C6715" s="4" t="s">
        <v>1585</v>
      </c>
      <c r="D6715" s="4" t="s">
        <v>38</v>
      </c>
      <c r="E6715" s="4" t="s">
        <v>3827</v>
      </c>
      <c r="F6715" s="4" t="s">
        <v>9691</v>
      </c>
      <c r="G6715" s="4" t="s">
        <v>2311</v>
      </c>
      <c r="H6715" s="4" t="s">
        <v>756</v>
      </c>
      <c r="I6715" s="4"/>
      <c r="J6715" s="4" t="s">
        <v>8832</v>
      </c>
      <c r="K6715" s="4" t="n">
        <v>60</v>
      </c>
      <c r="L6715" s="10" t="n">
        <v>0.348</v>
      </c>
      <c r="M6715" s="10" t="n">
        <v>0.17</v>
      </c>
      <c r="N6715" s="11" t="s">
        <v>103</v>
      </c>
      <c r="O6715" s="11" t="s">
        <v>103</v>
      </c>
      <c r="P6715" s="11" t="s">
        <v>103</v>
      </c>
      <c r="Q6715" s="11" t="s">
        <v>103</v>
      </c>
      <c r="R6715" s="4"/>
    </row>
    <row r="6716" customFormat="false" ht="15" hidden="false" customHeight="false" outlineLevel="0" collapsed="false">
      <c r="A6716" s="4" t="s">
        <v>9717</v>
      </c>
      <c r="B6716" s="4" t="n">
        <v>17</v>
      </c>
      <c r="C6716" s="4" t="s">
        <v>1585</v>
      </c>
      <c r="D6716" s="4" t="s">
        <v>38</v>
      </c>
      <c r="E6716" s="4" t="s">
        <v>3827</v>
      </c>
      <c r="F6716" s="4" t="s">
        <v>9708</v>
      </c>
      <c r="G6716" s="4" t="s">
        <v>2311</v>
      </c>
      <c r="H6716" s="4" t="s">
        <v>9709</v>
      </c>
      <c r="I6716" s="4"/>
      <c r="J6716" s="4" t="s">
        <v>8832</v>
      </c>
      <c r="K6716" s="4" t="n">
        <v>60</v>
      </c>
      <c r="L6716" s="10" t="n">
        <v>0.348</v>
      </c>
      <c r="M6716" s="10" t="n">
        <v>0.17</v>
      </c>
      <c r="N6716" s="11" t="s">
        <v>103</v>
      </c>
      <c r="O6716" s="11" t="s">
        <v>103</v>
      </c>
      <c r="P6716" s="11" t="s">
        <v>103</v>
      </c>
      <c r="Q6716" s="11" t="s">
        <v>103</v>
      </c>
      <c r="R6716" s="4"/>
    </row>
    <row r="6717" customFormat="false" ht="15" hidden="false" customHeight="false" outlineLevel="0" collapsed="false">
      <c r="A6717" s="4" t="s">
        <v>9718</v>
      </c>
      <c r="B6717" s="4" t="n">
        <v>17</v>
      </c>
      <c r="C6717" s="4" t="s">
        <v>1585</v>
      </c>
      <c r="D6717" s="4" t="s">
        <v>38</v>
      </c>
      <c r="E6717" s="4" t="s">
        <v>3827</v>
      </c>
      <c r="F6717" s="4" t="s">
        <v>9691</v>
      </c>
      <c r="G6717" s="4" t="s">
        <v>2311</v>
      </c>
      <c r="H6717" s="4" t="s">
        <v>756</v>
      </c>
      <c r="I6717" s="4"/>
      <c r="J6717" s="4" t="s">
        <v>8832</v>
      </c>
      <c r="K6717" s="4" t="n">
        <v>60</v>
      </c>
      <c r="L6717" s="10" t="n">
        <v>0.348</v>
      </c>
      <c r="M6717" s="10" t="n">
        <v>0.17</v>
      </c>
      <c r="N6717" s="11" t="s">
        <v>103</v>
      </c>
      <c r="O6717" s="11" t="s">
        <v>103</v>
      </c>
      <c r="P6717" s="11" t="s">
        <v>103</v>
      </c>
      <c r="Q6717" s="11" t="s">
        <v>103</v>
      </c>
      <c r="R6717" s="4"/>
    </row>
    <row r="6718" customFormat="false" ht="15" hidden="false" customHeight="false" outlineLevel="0" collapsed="false">
      <c r="A6718" s="4" t="s">
        <v>9719</v>
      </c>
      <c r="B6718" s="4" t="n">
        <v>17</v>
      </c>
      <c r="C6718" s="4" t="s">
        <v>1585</v>
      </c>
      <c r="D6718" s="4" t="s">
        <v>38</v>
      </c>
      <c r="E6718" s="4" t="s">
        <v>3827</v>
      </c>
      <c r="F6718" s="4" t="s">
        <v>9691</v>
      </c>
      <c r="G6718" s="4" t="s">
        <v>2311</v>
      </c>
      <c r="H6718" s="4" t="s">
        <v>756</v>
      </c>
      <c r="I6718" s="4"/>
      <c r="J6718" s="4" t="s">
        <v>8832</v>
      </c>
      <c r="K6718" s="4" t="n">
        <v>60</v>
      </c>
      <c r="L6718" s="10" t="n">
        <v>0.348</v>
      </c>
      <c r="M6718" s="10" t="n">
        <v>0.17</v>
      </c>
      <c r="N6718" s="11" t="s">
        <v>103</v>
      </c>
      <c r="O6718" s="11" t="s">
        <v>103</v>
      </c>
      <c r="P6718" s="11" t="s">
        <v>103</v>
      </c>
      <c r="Q6718" s="11" t="s">
        <v>103</v>
      </c>
      <c r="R6718" s="4"/>
    </row>
    <row r="6719" customFormat="false" ht="15" hidden="false" customHeight="false" outlineLevel="0" collapsed="false">
      <c r="A6719" s="4" t="s">
        <v>9720</v>
      </c>
      <c r="B6719" s="4" t="n">
        <v>17</v>
      </c>
      <c r="C6719" s="4" t="s">
        <v>1585</v>
      </c>
      <c r="D6719" s="4" t="s">
        <v>38</v>
      </c>
      <c r="E6719" s="4" t="s">
        <v>3827</v>
      </c>
      <c r="F6719" s="4" t="s">
        <v>9715</v>
      </c>
      <c r="G6719" s="4" t="s">
        <v>2311</v>
      </c>
      <c r="H6719" s="4" t="s">
        <v>756</v>
      </c>
      <c r="I6719" s="4"/>
      <c r="J6719" s="4" t="s">
        <v>8832</v>
      </c>
      <c r="K6719" s="4" t="n">
        <v>60</v>
      </c>
      <c r="L6719" s="10" t="n">
        <v>0.348</v>
      </c>
      <c r="M6719" s="10" t="n">
        <v>0.17</v>
      </c>
      <c r="N6719" s="11" t="s">
        <v>103</v>
      </c>
      <c r="O6719" s="11" t="s">
        <v>103</v>
      </c>
      <c r="P6719" s="11" t="s">
        <v>103</v>
      </c>
      <c r="Q6719" s="11" t="s">
        <v>103</v>
      </c>
      <c r="R6719" s="4"/>
    </row>
    <row r="6720" customFormat="false" ht="15" hidden="false" customHeight="false" outlineLevel="0" collapsed="false">
      <c r="A6720" s="4" t="s">
        <v>9721</v>
      </c>
      <c r="B6720" s="4" t="n">
        <v>17</v>
      </c>
      <c r="C6720" s="4" t="s">
        <v>1585</v>
      </c>
      <c r="D6720" s="4" t="s">
        <v>38</v>
      </c>
      <c r="E6720" s="4" t="s">
        <v>3827</v>
      </c>
      <c r="F6720" s="4" t="s">
        <v>9708</v>
      </c>
      <c r="G6720" s="4" t="s">
        <v>2311</v>
      </c>
      <c r="H6720" s="4" t="s">
        <v>9709</v>
      </c>
      <c r="I6720" s="4"/>
      <c r="J6720" s="4" t="s">
        <v>8832</v>
      </c>
      <c r="K6720" s="4" t="n">
        <v>60</v>
      </c>
      <c r="L6720" s="10" t="n">
        <v>0.348</v>
      </c>
      <c r="M6720" s="10" t="n">
        <v>0.17</v>
      </c>
      <c r="N6720" s="11" t="s">
        <v>103</v>
      </c>
      <c r="O6720" s="11" t="s">
        <v>103</v>
      </c>
      <c r="P6720" s="11" t="s">
        <v>103</v>
      </c>
      <c r="Q6720" s="11" t="s">
        <v>103</v>
      </c>
      <c r="R6720" s="4"/>
    </row>
    <row r="6721" customFormat="false" ht="15" hidden="false" customHeight="false" outlineLevel="0" collapsed="false">
      <c r="A6721" s="4" t="s">
        <v>9722</v>
      </c>
      <c r="B6721" s="4" t="n">
        <v>17</v>
      </c>
      <c r="C6721" s="4" t="s">
        <v>1585</v>
      </c>
      <c r="D6721" s="4" t="s">
        <v>38</v>
      </c>
      <c r="E6721" s="4" t="s">
        <v>3827</v>
      </c>
      <c r="F6721" s="4" t="s">
        <v>9708</v>
      </c>
      <c r="G6721" s="4" t="s">
        <v>2311</v>
      </c>
      <c r="H6721" s="4" t="s">
        <v>9709</v>
      </c>
      <c r="I6721" s="4"/>
      <c r="J6721" s="4" t="s">
        <v>8832</v>
      </c>
      <c r="K6721" s="4" t="n">
        <v>60</v>
      </c>
      <c r="L6721" s="10" t="n">
        <v>0.348</v>
      </c>
      <c r="M6721" s="10" t="n">
        <v>0.17</v>
      </c>
      <c r="N6721" s="11" t="s">
        <v>103</v>
      </c>
      <c r="O6721" s="11" t="s">
        <v>103</v>
      </c>
      <c r="P6721" s="11" t="s">
        <v>103</v>
      </c>
      <c r="Q6721" s="11" t="s">
        <v>103</v>
      </c>
      <c r="R6721" s="4"/>
    </row>
    <row r="6722" customFormat="false" ht="15" hidden="false" customHeight="false" outlineLevel="0" collapsed="false">
      <c r="A6722" s="4" t="s">
        <v>9723</v>
      </c>
      <c r="B6722" s="4" t="n">
        <v>17</v>
      </c>
      <c r="C6722" s="4" t="s">
        <v>1585</v>
      </c>
      <c r="D6722" s="4" t="s">
        <v>38</v>
      </c>
      <c r="E6722" s="4" t="s">
        <v>3827</v>
      </c>
      <c r="F6722" s="4" t="s">
        <v>9708</v>
      </c>
      <c r="G6722" s="4" t="s">
        <v>2311</v>
      </c>
      <c r="H6722" s="4" t="s">
        <v>9709</v>
      </c>
      <c r="I6722" s="4"/>
      <c r="J6722" s="4" t="s">
        <v>8832</v>
      </c>
      <c r="K6722" s="4" t="n">
        <v>60</v>
      </c>
      <c r="L6722" s="10" t="n">
        <v>0.348</v>
      </c>
      <c r="M6722" s="10" t="n">
        <v>0.17</v>
      </c>
      <c r="N6722" s="11" t="s">
        <v>103</v>
      </c>
      <c r="O6722" s="11" t="s">
        <v>103</v>
      </c>
      <c r="P6722" s="11" t="s">
        <v>103</v>
      </c>
      <c r="Q6722" s="11" t="s">
        <v>103</v>
      </c>
      <c r="R6722" s="4"/>
    </row>
    <row r="6723" customFormat="false" ht="15" hidden="false" customHeight="false" outlineLevel="0" collapsed="false">
      <c r="A6723" s="4" t="s">
        <v>9724</v>
      </c>
      <c r="B6723" s="4" t="n">
        <v>17</v>
      </c>
      <c r="C6723" s="4" t="s">
        <v>1585</v>
      </c>
      <c r="D6723" s="4" t="s">
        <v>38</v>
      </c>
      <c r="E6723" s="4" t="s">
        <v>3827</v>
      </c>
      <c r="F6723" s="4" t="s">
        <v>9708</v>
      </c>
      <c r="G6723" s="4" t="s">
        <v>2311</v>
      </c>
      <c r="H6723" s="4" t="s">
        <v>9709</v>
      </c>
      <c r="I6723" s="4"/>
      <c r="J6723" s="4" t="s">
        <v>8832</v>
      </c>
      <c r="K6723" s="4" t="n">
        <v>60</v>
      </c>
      <c r="L6723" s="10" t="n">
        <v>0.348</v>
      </c>
      <c r="M6723" s="10" t="n">
        <v>0.17</v>
      </c>
      <c r="N6723" s="11" t="s">
        <v>103</v>
      </c>
      <c r="O6723" s="11" t="s">
        <v>103</v>
      </c>
      <c r="P6723" s="11" t="s">
        <v>103</v>
      </c>
      <c r="Q6723" s="11" t="s">
        <v>103</v>
      </c>
      <c r="R6723" s="4"/>
    </row>
    <row r="6724" customFormat="false" ht="15" hidden="false" customHeight="false" outlineLevel="0" collapsed="false">
      <c r="A6724" s="4" t="s">
        <v>9725</v>
      </c>
      <c r="B6724" s="4" t="n">
        <v>17</v>
      </c>
      <c r="C6724" s="4" t="s">
        <v>1585</v>
      </c>
      <c r="D6724" s="4" t="s">
        <v>38</v>
      </c>
      <c r="E6724" s="4" t="s">
        <v>3827</v>
      </c>
      <c r="F6724" s="4" t="s">
        <v>9691</v>
      </c>
      <c r="G6724" s="4" t="s">
        <v>2311</v>
      </c>
      <c r="H6724" s="4" t="s">
        <v>756</v>
      </c>
      <c r="I6724" s="4"/>
      <c r="J6724" s="4" t="s">
        <v>8832</v>
      </c>
      <c r="K6724" s="4" t="n">
        <v>60</v>
      </c>
      <c r="L6724" s="10" t="n">
        <v>0.348</v>
      </c>
      <c r="M6724" s="10" t="n">
        <v>0.17</v>
      </c>
      <c r="N6724" s="11" t="s">
        <v>103</v>
      </c>
      <c r="O6724" s="11" t="s">
        <v>103</v>
      </c>
      <c r="P6724" s="11" t="s">
        <v>103</v>
      </c>
      <c r="Q6724" s="11" t="s">
        <v>103</v>
      </c>
      <c r="R6724" s="4"/>
    </row>
    <row r="6725" customFormat="false" ht="15" hidden="false" customHeight="false" outlineLevel="0" collapsed="false">
      <c r="A6725" s="4" t="s">
        <v>9726</v>
      </c>
      <c r="B6725" s="4" t="n">
        <v>17</v>
      </c>
      <c r="C6725" s="4" t="s">
        <v>1585</v>
      </c>
      <c r="D6725" s="4" t="s">
        <v>38</v>
      </c>
      <c r="E6725" s="4" t="s">
        <v>3827</v>
      </c>
      <c r="F6725" s="4" t="s">
        <v>9691</v>
      </c>
      <c r="G6725" s="4" t="s">
        <v>2311</v>
      </c>
      <c r="H6725" s="4" t="s">
        <v>756</v>
      </c>
      <c r="I6725" s="4"/>
      <c r="J6725" s="4" t="s">
        <v>8832</v>
      </c>
      <c r="K6725" s="4" t="n">
        <v>60</v>
      </c>
      <c r="L6725" s="10" t="n">
        <v>0.348</v>
      </c>
      <c r="M6725" s="10" t="n">
        <v>0.17</v>
      </c>
      <c r="N6725" s="11" t="s">
        <v>103</v>
      </c>
      <c r="O6725" s="11" t="s">
        <v>103</v>
      </c>
      <c r="P6725" s="11" t="s">
        <v>103</v>
      </c>
      <c r="Q6725" s="11" t="s">
        <v>103</v>
      </c>
      <c r="R6725" s="4"/>
    </row>
    <row r="6726" customFormat="false" ht="15" hidden="false" customHeight="false" outlineLevel="0" collapsed="false">
      <c r="A6726" s="4" t="s">
        <v>9727</v>
      </c>
      <c r="B6726" s="4" t="n">
        <v>17</v>
      </c>
      <c r="C6726" s="4" t="s">
        <v>1585</v>
      </c>
      <c r="D6726" s="4" t="s">
        <v>38</v>
      </c>
      <c r="E6726" s="4" t="s">
        <v>3827</v>
      </c>
      <c r="F6726" s="4" t="s">
        <v>9691</v>
      </c>
      <c r="G6726" s="4" t="s">
        <v>2311</v>
      </c>
      <c r="H6726" s="4" t="s">
        <v>756</v>
      </c>
      <c r="I6726" s="4"/>
      <c r="J6726" s="4" t="s">
        <v>8832</v>
      </c>
      <c r="K6726" s="4" t="n">
        <v>60</v>
      </c>
      <c r="L6726" s="10" t="n">
        <v>0.348</v>
      </c>
      <c r="M6726" s="10" t="n">
        <v>0.17</v>
      </c>
      <c r="N6726" s="11" t="s">
        <v>103</v>
      </c>
      <c r="O6726" s="11" t="s">
        <v>103</v>
      </c>
      <c r="P6726" s="11" t="s">
        <v>103</v>
      </c>
      <c r="Q6726" s="11" t="s">
        <v>103</v>
      </c>
      <c r="R6726" s="4"/>
    </row>
    <row r="6727" customFormat="false" ht="15" hidden="false" customHeight="false" outlineLevel="0" collapsed="false">
      <c r="A6727" s="4" t="s">
        <v>9728</v>
      </c>
      <c r="B6727" s="4" t="n">
        <v>17</v>
      </c>
      <c r="C6727" s="4" t="s">
        <v>1585</v>
      </c>
      <c r="D6727" s="4" t="s">
        <v>38</v>
      </c>
      <c r="E6727" s="4" t="s">
        <v>3827</v>
      </c>
      <c r="F6727" s="4" t="s">
        <v>9691</v>
      </c>
      <c r="G6727" s="4" t="s">
        <v>2311</v>
      </c>
      <c r="H6727" s="4" t="s">
        <v>756</v>
      </c>
      <c r="I6727" s="4"/>
      <c r="J6727" s="4" t="s">
        <v>8832</v>
      </c>
      <c r="K6727" s="4" t="n">
        <v>60</v>
      </c>
      <c r="L6727" s="10" t="n">
        <v>0.348</v>
      </c>
      <c r="M6727" s="10" t="n">
        <v>0.17</v>
      </c>
      <c r="N6727" s="11" t="s">
        <v>103</v>
      </c>
      <c r="O6727" s="11" t="s">
        <v>103</v>
      </c>
      <c r="P6727" s="11" t="s">
        <v>103</v>
      </c>
      <c r="Q6727" s="11" t="s">
        <v>103</v>
      </c>
      <c r="R6727" s="4"/>
    </row>
    <row r="6728" customFormat="false" ht="15" hidden="false" customHeight="false" outlineLevel="0" collapsed="false">
      <c r="A6728" s="4" t="s">
        <v>9729</v>
      </c>
      <c r="B6728" s="4" t="n">
        <v>17</v>
      </c>
      <c r="C6728" s="4" t="s">
        <v>1585</v>
      </c>
      <c r="D6728" s="4" t="s">
        <v>38</v>
      </c>
      <c r="E6728" s="4" t="s">
        <v>3827</v>
      </c>
      <c r="F6728" s="4" t="s">
        <v>9691</v>
      </c>
      <c r="G6728" s="4" t="s">
        <v>2311</v>
      </c>
      <c r="H6728" s="4" t="s">
        <v>756</v>
      </c>
      <c r="I6728" s="4"/>
      <c r="J6728" s="4" t="s">
        <v>8832</v>
      </c>
      <c r="K6728" s="4" t="n">
        <v>60</v>
      </c>
      <c r="L6728" s="10" t="n">
        <v>0.348</v>
      </c>
      <c r="M6728" s="10" t="n">
        <v>0.17</v>
      </c>
      <c r="N6728" s="11" t="s">
        <v>103</v>
      </c>
      <c r="O6728" s="11" t="s">
        <v>103</v>
      </c>
      <c r="P6728" s="11" t="s">
        <v>103</v>
      </c>
      <c r="Q6728" s="11" t="s">
        <v>103</v>
      </c>
      <c r="R6728" s="4"/>
    </row>
    <row r="6729" customFormat="false" ht="15" hidden="false" customHeight="false" outlineLevel="0" collapsed="false">
      <c r="A6729" s="4" t="s">
        <v>9730</v>
      </c>
      <c r="B6729" s="4" t="n">
        <v>17</v>
      </c>
      <c r="C6729" s="4" t="s">
        <v>1585</v>
      </c>
      <c r="D6729" s="4" t="s">
        <v>38</v>
      </c>
      <c r="E6729" s="4" t="s">
        <v>3827</v>
      </c>
      <c r="F6729" s="4" t="s">
        <v>9691</v>
      </c>
      <c r="G6729" s="4" t="s">
        <v>2311</v>
      </c>
      <c r="H6729" s="4" t="s">
        <v>756</v>
      </c>
      <c r="I6729" s="4"/>
      <c r="J6729" s="4" t="s">
        <v>8832</v>
      </c>
      <c r="K6729" s="4" t="n">
        <v>60</v>
      </c>
      <c r="L6729" s="10" t="n">
        <v>0.348</v>
      </c>
      <c r="M6729" s="10" t="n">
        <v>0.17</v>
      </c>
      <c r="N6729" s="11" t="s">
        <v>103</v>
      </c>
      <c r="O6729" s="11" t="s">
        <v>103</v>
      </c>
      <c r="P6729" s="11" t="s">
        <v>103</v>
      </c>
      <c r="Q6729" s="11" t="s">
        <v>103</v>
      </c>
      <c r="R6729" s="4"/>
    </row>
    <row r="6730" customFormat="false" ht="15" hidden="false" customHeight="false" outlineLevel="0" collapsed="false">
      <c r="A6730" s="4" t="s">
        <v>9731</v>
      </c>
      <c r="B6730" s="4" t="n">
        <v>17</v>
      </c>
      <c r="C6730" s="4" t="s">
        <v>1585</v>
      </c>
      <c r="D6730" s="4" t="s">
        <v>38</v>
      </c>
      <c r="E6730" s="4" t="s">
        <v>3827</v>
      </c>
      <c r="F6730" s="4" t="s">
        <v>9691</v>
      </c>
      <c r="G6730" s="4" t="s">
        <v>2311</v>
      </c>
      <c r="H6730" s="4" t="s">
        <v>756</v>
      </c>
      <c r="I6730" s="4"/>
      <c r="J6730" s="4" t="s">
        <v>8832</v>
      </c>
      <c r="K6730" s="4" t="n">
        <v>60</v>
      </c>
      <c r="L6730" s="10" t="n">
        <v>0.348</v>
      </c>
      <c r="M6730" s="10" t="n">
        <v>0.17</v>
      </c>
      <c r="N6730" s="11" t="s">
        <v>103</v>
      </c>
      <c r="O6730" s="11" t="s">
        <v>103</v>
      </c>
      <c r="P6730" s="11" t="s">
        <v>103</v>
      </c>
      <c r="Q6730" s="11" t="s">
        <v>103</v>
      </c>
      <c r="R6730" s="4"/>
    </row>
    <row r="6731" customFormat="false" ht="15" hidden="false" customHeight="false" outlineLevel="0" collapsed="false">
      <c r="A6731" s="4" t="s">
        <v>9732</v>
      </c>
      <c r="B6731" s="4" t="n">
        <v>17</v>
      </c>
      <c r="C6731" s="4" t="s">
        <v>1585</v>
      </c>
      <c r="D6731" s="4" t="s">
        <v>38</v>
      </c>
      <c r="E6731" s="4" t="s">
        <v>3827</v>
      </c>
      <c r="F6731" s="4" t="s">
        <v>9691</v>
      </c>
      <c r="G6731" s="4" t="s">
        <v>2311</v>
      </c>
      <c r="H6731" s="4" t="s">
        <v>756</v>
      </c>
      <c r="I6731" s="4"/>
      <c r="J6731" s="4" t="s">
        <v>8832</v>
      </c>
      <c r="K6731" s="4" t="n">
        <v>60</v>
      </c>
      <c r="L6731" s="10" t="n">
        <v>0.348</v>
      </c>
      <c r="M6731" s="10" t="n">
        <v>0.17</v>
      </c>
      <c r="N6731" s="11" t="s">
        <v>103</v>
      </c>
      <c r="O6731" s="11" t="s">
        <v>103</v>
      </c>
      <c r="P6731" s="11" t="s">
        <v>103</v>
      </c>
      <c r="Q6731" s="11" t="s">
        <v>103</v>
      </c>
      <c r="R6731" s="4"/>
    </row>
    <row r="6732" customFormat="false" ht="15" hidden="false" customHeight="false" outlineLevel="0" collapsed="false">
      <c r="A6732" s="4" t="s">
        <v>9733</v>
      </c>
      <c r="B6732" s="4" t="n">
        <v>17</v>
      </c>
      <c r="C6732" s="4" t="s">
        <v>1585</v>
      </c>
      <c r="D6732" s="4" t="s">
        <v>38</v>
      </c>
      <c r="E6732" s="4" t="s">
        <v>3827</v>
      </c>
      <c r="F6732" s="4" t="s">
        <v>9691</v>
      </c>
      <c r="G6732" s="4" t="s">
        <v>2311</v>
      </c>
      <c r="H6732" s="4" t="s">
        <v>756</v>
      </c>
      <c r="I6732" s="4"/>
      <c r="J6732" s="4" t="s">
        <v>8832</v>
      </c>
      <c r="K6732" s="4" t="n">
        <v>60</v>
      </c>
      <c r="L6732" s="10" t="n">
        <v>0.348</v>
      </c>
      <c r="M6732" s="10" t="n">
        <v>0.17</v>
      </c>
      <c r="N6732" s="11" t="s">
        <v>103</v>
      </c>
      <c r="O6732" s="11" t="s">
        <v>103</v>
      </c>
      <c r="P6732" s="11" t="s">
        <v>103</v>
      </c>
      <c r="Q6732" s="11" t="s">
        <v>103</v>
      </c>
      <c r="R6732" s="4"/>
    </row>
    <row r="6733" customFormat="false" ht="15" hidden="false" customHeight="false" outlineLevel="0" collapsed="false">
      <c r="A6733" s="4" t="s">
        <v>9734</v>
      </c>
      <c r="B6733" s="4" t="n">
        <v>17</v>
      </c>
      <c r="C6733" s="4" t="s">
        <v>1585</v>
      </c>
      <c r="D6733" s="4" t="s">
        <v>38</v>
      </c>
      <c r="E6733" s="4" t="s">
        <v>3827</v>
      </c>
      <c r="F6733" s="4" t="s">
        <v>9691</v>
      </c>
      <c r="G6733" s="4" t="s">
        <v>2311</v>
      </c>
      <c r="H6733" s="4" t="s">
        <v>756</v>
      </c>
      <c r="I6733" s="4"/>
      <c r="J6733" s="4" t="s">
        <v>8832</v>
      </c>
      <c r="K6733" s="4" t="n">
        <v>60</v>
      </c>
      <c r="L6733" s="10" t="n">
        <v>0.348</v>
      </c>
      <c r="M6733" s="10" t="n">
        <v>0.17</v>
      </c>
      <c r="N6733" s="11" t="s">
        <v>103</v>
      </c>
      <c r="O6733" s="11" t="s">
        <v>103</v>
      </c>
      <c r="P6733" s="11" t="s">
        <v>103</v>
      </c>
      <c r="Q6733" s="11" t="s">
        <v>103</v>
      </c>
      <c r="R6733" s="4"/>
    </row>
    <row r="6734" customFormat="false" ht="15" hidden="false" customHeight="false" outlineLevel="0" collapsed="false">
      <c r="A6734" s="4" t="s">
        <v>9735</v>
      </c>
      <c r="B6734" s="4" t="n">
        <v>17</v>
      </c>
      <c r="C6734" s="4" t="s">
        <v>1602</v>
      </c>
      <c r="D6734" s="4" t="s">
        <v>38</v>
      </c>
      <c r="E6734" s="4" t="s">
        <v>3827</v>
      </c>
      <c r="F6734" s="4" t="s">
        <v>9736</v>
      </c>
      <c r="G6734" s="4"/>
      <c r="H6734" s="4" t="s">
        <v>756</v>
      </c>
      <c r="I6734" s="4" t="s">
        <v>1464</v>
      </c>
      <c r="J6734" s="4" t="s">
        <v>1329</v>
      </c>
      <c r="K6734" s="4" t="n">
        <v>500</v>
      </c>
      <c r="L6734" s="10" t="n">
        <v>0.348</v>
      </c>
      <c r="M6734" s="10" t="n">
        <v>0.17</v>
      </c>
      <c r="N6734" s="11" t="s">
        <v>103</v>
      </c>
      <c r="O6734" s="11" t="s">
        <v>103</v>
      </c>
      <c r="P6734" s="11" t="s">
        <v>103</v>
      </c>
      <c r="Q6734" s="11" t="s">
        <v>103</v>
      </c>
      <c r="R6734" s="4"/>
    </row>
    <row r="6735" customFormat="false" ht="15" hidden="false" customHeight="false" outlineLevel="0" collapsed="false">
      <c r="A6735" s="4" t="s">
        <v>9737</v>
      </c>
      <c r="B6735" s="4" t="n">
        <v>17</v>
      </c>
      <c r="C6735" s="4" t="s">
        <v>1602</v>
      </c>
      <c r="D6735" s="4" t="s">
        <v>38</v>
      </c>
      <c r="E6735" s="4" t="s">
        <v>3827</v>
      </c>
      <c r="F6735" s="4" t="s">
        <v>3843</v>
      </c>
      <c r="G6735" s="4"/>
      <c r="H6735" s="4" t="s">
        <v>756</v>
      </c>
      <c r="I6735" s="4" t="s">
        <v>1464</v>
      </c>
      <c r="J6735" s="4" t="s">
        <v>1329</v>
      </c>
      <c r="K6735" s="4" t="n">
        <v>500</v>
      </c>
      <c r="L6735" s="10" t="n">
        <v>0.348</v>
      </c>
      <c r="M6735" s="10" t="n">
        <v>0.17</v>
      </c>
      <c r="N6735" s="11" t="s">
        <v>103</v>
      </c>
      <c r="O6735" s="11" t="s">
        <v>103</v>
      </c>
      <c r="P6735" s="11" t="s">
        <v>103</v>
      </c>
      <c r="Q6735" s="11" t="s">
        <v>103</v>
      </c>
      <c r="R6735" s="4"/>
    </row>
    <row r="6736" customFormat="false" ht="15" hidden="false" customHeight="false" outlineLevel="0" collapsed="false">
      <c r="A6736" s="4" t="s">
        <v>9738</v>
      </c>
      <c r="B6736" s="4" t="n">
        <v>17</v>
      </c>
      <c r="C6736" s="4" t="s">
        <v>1602</v>
      </c>
      <c r="D6736" s="4" t="s">
        <v>38</v>
      </c>
      <c r="E6736" s="4" t="s">
        <v>3827</v>
      </c>
      <c r="F6736" s="4" t="s">
        <v>3843</v>
      </c>
      <c r="G6736" s="4"/>
      <c r="H6736" s="4" t="s">
        <v>756</v>
      </c>
      <c r="I6736" s="4" t="s">
        <v>1464</v>
      </c>
      <c r="J6736" s="4" t="s">
        <v>1329</v>
      </c>
      <c r="K6736" s="4" t="n">
        <v>500</v>
      </c>
      <c r="L6736" s="10" t="n">
        <v>0.348</v>
      </c>
      <c r="M6736" s="10" t="n">
        <v>0.17</v>
      </c>
      <c r="N6736" s="11" t="s">
        <v>103</v>
      </c>
      <c r="O6736" s="11" t="s">
        <v>103</v>
      </c>
      <c r="P6736" s="11" t="s">
        <v>103</v>
      </c>
      <c r="Q6736" s="11" t="s">
        <v>103</v>
      </c>
      <c r="R6736" s="4"/>
    </row>
    <row r="6737" customFormat="false" ht="15" hidden="false" customHeight="false" outlineLevel="0" collapsed="false">
      <c r="A6737" s="4" t="s">
        <v>9739</v>
      </c>
      <c r="B6737" s="4" t="n">
        <v>17</v>
      </c>
      <c r="C6737" s="4" t="s">
        <v>1602</v>
      </c>
      <c r="D6737" s="4" t="s">
        <v>38</v>
      </c>
      <c r="E6737" s="4" t="s">
        <v>3827</v>
      </c>
      <c r="F6737" s="4" t="s">
        <v>3843</v>
      </c>
      <c r="G6737" s="4"/>
      <c r="H6737" s="4" t="s">
        <v>756</v>
      </c>
      <c r="I6737" s="4" t="s">
        <v>1464</v>
      </c>
      <c r="J6737" s="4" t="s">
        <v>1329</v>
      </c>
      <c r="K6737" s="4" t="n">
        <v>500</v>
      </c>
      <c r="L6737" s="10" t="n">
        <v>0.348</v>
      </c>
      <c r="M6737" s="10" t="n">
        <v>0.17</v>
      </c>
      <c r="N6737" s="11" t="s">
        <v>103</v>
      </c>
      <c r="O6737" s="11" t="s">
        <v>103</v>
      </c>
      <c r="P6737" s="11" t="s">
        <v>103</v>
      </c>
      <c r="Q6737" s="11" t="s">
        <v>103</v>
      </c>
      <c r="R6737" s="4"/>
    </row>
    <row r="6738" customFormat="false" ht="15" hidden="false" customHeight="false" outlineLevel="0" collapsed="false">
      <c r="A6738" s="4" t="s">
        <v>9740</v>
      </c>
      <c r="B6738" s="4" t="n">
        <v>17</v>
      </c>
      <c r="C6738" s="4" t="s">
        <v>1602</v>
      </c>
      <c r="D6738" s="4" t="s">
        <v>38</v>
      </c>
      <c r="E6738" s="4" t="s">
        <v>3827</v>
      </c>
      <c r="F6738" s="4" t="s">
        <v>3843</v>
      </c>
      <c r="G6738" s="4"/>
      <c r="H6738" s="4" t="s">
        <v>756</v>
      </c>
      <c r="I6738" s="4" t="s">
        <v>1464</v>
      </c>
      <c r="J6738" s="4" t="s">
        <v>1329</v>
      </c>
      <c r="K6738" s="4" t="n">
        <v>500</v>
      </c>
      <c r="L6738" s="10" t="n">
        <v>0.348</v>
      </c>
      <c r="M6738" s="10" t="n">
        <v>0.17</v>
      </c>
      <c r="N6738" s="11" t="s">
        <v>103</v>
      </c>
      <c r="O6738" s="11" t="s">
        <v>103</v>
      </c>
      <c r="P6738" s="11" t="s">
        <v>103</v>
      </c>
      <c r="Q6738" s="11" t="s">
        <v>103</v>
      </c>
      <c r="R6738" s="4"/>
    </row>
    <row r="6739" customFormat="false" ht="15" hidden="false" customHeight="false" outlineLevel="0" collapsed="false">
      <c r="A6739" s="4" t="s">
        <v>9741</v>
      </c>
      <c r="B6739" s="4" t="n">
        <v>17</v>
      </c>
      <c r="C6739" s="4" t="s">
        <v>1602</v>
      </c>
      <c r="D6739" s="4" t="s">
        <v>38</v>
      </c>
      <c r="E6739" s="4" t="s">
        <v>3827</v>
      </c>
      <c r="F6739" s="4" t="s">
        <v>3843</v>
      </c>
      <c r="G6739" s="4"/>
      <c r="H6739" s="4" t="s">
        <v>756</v>
      </c>
      <c r="I6739" s="4" t="s">
        <v>1464</v>
      </c>
      <c r="J6739" s="4" t="s">
        <v>1329</v>
      </c>
      <c r="K6739" s="4" t="n">
        <v>500</v>
      </c>
      <c r="L6739" s="10" t="n">
        <v>0.348</v>
      </c>
      <c r="M6739" s="10" t="n">
        <v>0.17</v>
      </c>
      <c r="N6739" s="11" t="s">
        <v>103</v>
      </c>
      <c r="O6739" s="11" t="s">
        <v>103</v>
      </c>
      <c r="P6739" s="11" t="s">
        <v>103</v>
      </c>
      <c r="Q6739" s="11" t="s">
        <v>103</v>
      </c>
      <c r="R6739" s="4"/>
    </row>
    <row r="6740" customFormat="false" ht="15" hidden="false" customHeight="false" outlineLevel="0" collapsed="false">
      <c r="A6740" s="4" t="s">
        <v>9742</v>
      </c>
      <c r="B6740" s="4" t="n">
        <v>17</v>
      </c>
      <c r="C6740" s="4" t="s">
        <v>1602</v>
      </c>
      <c r="D6740" s="4" t="s">
        <v>38</v>
      </c>
      <c r="E6740" s="4" t="s">
        <v>3827</v>
      </c>
      <c r="F6740" s="4" t="s">
        <v>3843</v>
      </c>
      <c r="G6740" s="4"/>
      <c r="H6740" s="4" t="s">
        <v>756</v>
      </c>
      <c r="I6740" s="4" t="s">
        <v>1464</v>
      </c>
      <c r="J6740" s="4" t="s">
        <v>1329</v>
      </c>
      <c r="K6740" s="4" t="n">
        <v>500</v>
      </c>
      <c r="L6740" s="10" t="n">
        <v>0.348</v>
      </c>
      <c r="M6740" s="10" t="n">
        <v>0.17</v>
      </c>
      <c r="N6740" s="11" t="s">
        <v>103</v>
      </c>
      <c r="O6740" s="11" t="s">
        <v>103</v>
      </c>
      <c r="P6740" s="11" t="s">
        <v>103</v>
      </c>
      <c r="Q6740" s="11" t="s">
        <v>103</v>
      </c>
      <c r="R6740" s="4"/>
    </row>
    <row r="6741" customFormat="false" ht="15" hidden="false" customHeight="false" outlineLevel="0" collapsed="false">
      <c r="A6741" s="4" t="s">
        <v>9743</v>
      </c>
      <c r="B6741" s="4" t="n">
        <v>17</v>
      </c>
      <c r="C6741" s="4" t="s">
        <v>1602</v>
      </c>
      <c r="D6741" s="4" t="s">
        <v>38</v>
      </c>
      <c r="E6741" s="4" t="s">
        <v>3827</v>
      </c>
      <c r="F6741" s="4" t="s">
        <v>9744</v>
      </c>
      <c r="G6741" s="4"/>
      <c r="H6741" s="4" t="s">
        <v>7450</v>
      </c>
      <c r="I6741" s="4"/>
      <c r="J6741" s="4"/>
      <c r="K6741" s="4" t="n">
        <v>500</v>
      </c>
      <c r="L6741" s="10" t="n">
        <v>0.348</v>
      </c>
      <c r="M6741" s="10" t="n">
        <v>0.17</v>
      </c>
      <c r="N6741" s="11" t="s">
        <v>103</v>
      </c>
      <c r="O6741" s="11" t="s">
        <v>103</v>
      </c>
      <c r="P6741" s="11" t="s">
        <v>103</v>
      </c>
      <c r="Q6741" s="11" t="s">
        <v>103</v>
      </c>
      <c r="R6741" s="4"/>
    </row>
    <row r="6742" customFormat="false" ht="15" hidden="false" customHeight="false" outlineLevel="0" collapsed="false">
      <c r="A6742" s="4" t="s">
        <v>9745</v>
      </c>
      <c r="B6742" s="4" t="n">
        <v>17</v>
      </c>
      <c r="C6742" s="4" t="s">
        <v>1602</v>
      </c>
      <c r="D6742" s="4" t="s">
        <v>38</v>
      </c>
      <c r="E6742" s="4" t="s">
        <v>3827</v>
      </c>
      <c r="F6742" s="4" t="s">
        <v>9746</v>
      </c>
      <c r="G6742" s="4"/>
      <c r="H6742" s="4" t="s">
        <v>9747</v>
      </c>
      <c r="I6742" s="4" t="s">
        <v>1445</v>
      </c>
      <c r="J6742" s="4" t="s">
        <v>1329</v>
      </c>
      <c r="K6742" s="4" t="n">
        <v>500</v>
      </c>
      <c r="L6742" s="10" t="n">
        <v>0.348</v>
      </c>
      <c r="M6742" s="10" t="n">
        <v>0.17</v>
      </c>
      <c r="N6742" s="11" t="s">
        <v>103</v>
      </c>
      <c r="O6742" s="11" t="s">
        <v>103</v>
      </c>
      <c r="P6742" s="11" t="s">
        <v>103</v>
      </c>
      <c r="Q6742" s="11" t="s">
        <v>103</v>
      </c>
      <c r="R6742" s="4"/>
    </row>
    <row r="6743" customFormat="false" ht="15" hidden="false" customHeight="false" outlineLevel="0" collapsed="false">
      <c r="A6743" s="4" t="s">
        <v>9748</v>
      </c>
      <c r="B6743" s="4" t="n">
        <v>17</v>
      </c>
      <c r="C6743" s="4" t="s">
        <v>1602</v>
      </c>
      <c r="D6743" s="4" t="s">
        <v>38</v>
      </c>
      <c r="E6743" s="4" t="s">
        <v>3827</v>
      </c>
      <c r="F6743" s="4" t="s">
        <v>9749</v>
      </c>
      <c r="G6743" s="4"/>
      <c r="H6743" s="4" t="s">
        <v>9747</v>
      </c>
      <c r="I6743" s="4" t="s">
        <v>1445</v>
      </c>
      <c r="J6743" s="4" t="s">
        <v>1329</v>
      </c>
      <c r="K6743" s="4" t="n">
        <v>500</v>
      </c>
      <c r="L6743" s="10" t="n">
        <v>0.348</v>
      </c>
      <c r="M6743" s="10" t="n">
        <v>0.17</v>
      </c>
      <c r="N6743" s="11" t="s">
        <v>103</v>
      </c>
      <c r="O6743" s="11" t="s">
        <v>103</v>
      </c>
      <c r="P6743" s="11" t="s">
        <v>103</v>
      </c>
      <c r="Q6743" s="11" t="s">
        <v>103</v>
      </c>
      <c r="R6743" s="4"/>
    </row>
    <row r="6744" customFormat="false" ht="15" hidden="false" customHeight="false" outlineLevel="0" collapsed="false">
      <c r="A6744" s="4" t="s">
        <v>9750</v>
      </c>
      <c r="B6744" s="4" t="n">
        <v>17</v>
      </c>
      <c r="C6744" s="4" t="s">
        <v>1602</v>
      </c>
      <c r="D6744" s="4" t="s">
        <v>38</v>
      </c>
      <c r="E6744" s="4" t="s">
        <v>3827</v>
      </c>
      <c r="F6744" s="4" t="s">
        <v>9749</v>
      </c>
      <c r="G6744" s="4"/>
      <c r="H6744" s="4" t="s">
        <v>9747</v>
      </c>
      <c r="I6744" s="4" t="s">
        <v>1445</v>
      </c>
      <c r="J6744" s="4" t="s">
        <v>1329</v>
      </c>
      <c r="K6744" s="4" t="n">
        <v>500</v>
      </c>
      <c r="L6744" s="10" t="n">
        <v>0.348</v>
      </c>
      <c r="M6744" s="10" t="n">
        <v>0.17</v>
      </c>
      <c r="N6744" s="11" t="s">
        <v>103</v>
      </c>
      <c r="O6744" s="11" t="s">
        <v>103</v>
      </c>
      <c r="P6744" s="11" t="s">
        <v>103</v>
      </c>
      <c r="Q6744" s="11" t="s">
        <v>103</v>
      </c>
      <c r="R6744" s="4"/>
    </row>
    <row r="6745" customFormat="false" ht="15" hidden="false" customHeight="false" outlineLevel="0" collapsed="false">
      <c r="A6745" s="4" t="s">
        <v>9751</v>
      </c>
      <c r="B6745" s="4" t="n">
        <v>17</v>
      </c>
      <c r="C6745" s="4" t="s">
        <v>1602</v>
      </c>
      <c r="D6745" s="4" t="s">
        <v>38</v>
      </c>
      <c r="E6745" s="4" t="s">
        <v>3827</v>
      </c>
      <c r="F6745" s="4" t="s">
        <v>3843</v>
      </c>
      <c r="G6745" s="4"/>
      <c r="H6745" s="4" t="s">
        <v>756</v>
      </c>
      <c r="I6745" s="4" t="s">
        <v>1445</v>
      </c>
      <c r="J6745" s="4" t="s">
        <v>1329</v>
      </c>
      <c r="K6745" s="4" t="n">
        <v>500</v>
      </c>
      <c r="L6745" s="10" t="n">
        <v>0.348</v>
      </c>
      <c r="M6745" s="10" t="n">
        <v>0.17</v>
      </c>
      <c r="N6745" s="11" t="s">
        <v>103</v>
      </c>
      <c r="O6745" s="11" t="s">
        <v>103</v>
      </c>
      <c r="P6745" s="11" t="s">
        <v>103</v>
      </c>
      <c r="Q6745" s="11" t="s">
        <v>103</v>
      </c>
      <c r="R6745" s="4"/>
    </row>
    <row r="6746" customFormat="false" ht="15" hidden="false" customHeight="false" outlineLevel="0" collapsed="false">
      <c r="A6746" s="4" t="s">
        <v>9752</v>
      </c>
      <c r="B6746" s="4" t="n">
        <v>17</v>
      </c>
      <c r="C6746" s="4" t="s">
        <v>1602</v>
      </c>
      <c r="D6746" s="4" t="s">
        <v>38</v>
      </c>
      <c r="E6746" s="4" t="s">
        <v>3827</v>
      </c>
      <c r="F6746" s="4" t="s">
        <v>3843</v>
      </c>
      <c r="G6746" s="4"/>
      <c r="H6746" s="4" t="s">
        <v>756</v>
      </c>
      <c r="I6746" s="4" t="s">
        <v>1445</v>
      </c>
      <c r="J6746" s="4" t="s">
        <v>1329</v>
      </c>
      <c r="K6746" s="4" t="n">
        <v>500</v>
      </c>
      <c r="L6746" s="10" t="n">
        <v>0.348</v>
      </c>
      <c r="M6746" s="10" t="n">
        <v>0.17</v>
      </c>
      <c r="N6746" s="11" t="s">
        <v>103</v>
      </c>
      <c r="O6746" s="11" t="s">
        <v>103</v>
      </c>
      <c r="P6746" s="11" t="s">
        <v>103</v>
      </c>
      <c r="Q6746" s="11" t="s">
        <v>103</v>
      </c>
      <c r="R6746" s="4"/>
    </row>
    <row r="6747" customFormat="false" ht="15" hidden="false" customHeight="false" outlineLevel="0" collapsed="false">
      <c r="A6747" s="4" t="s">
        <v>9753</v>
      </c>
      <c r="B6747" s="4" t="n">
        <v>17</v>
      </c>
      <c r="C6747" s="4" t="s">
        <v>1602</v>
      </c>
      <c r="D6747" s="4" t="s">
        <v>38</v>
      </c>
      <c r="E6747" s="4" t="s">
        <v>3827</v>
      </c>
      <c r="F6747" s="4" t="s">
        <v>3843</v>
      </c>
      <c r="G6747" s="4"/>
      <c r="H6747" s="4" t="s">
        <v>756</v>
      </c>
      <c r="I6747" s="4" t="s">
        <v>1445</v>
      </c>
      <c r="J6747" s="4" t="s">
        <v>1329</v>
      </c>
      <c r="K6747" s="4" t="n">
        <v>500</v>
      </c>
      <c r="L6747" s="10" t="n">
        <v>0.348</v>
      </c>
      <c r="M6747" s="10" t="n">
        <v>0.17</v>
      </c>
      <c r="N6747" s="11" t="s">
        <v>103</v>
      </c>
      <c r="O6747" s="11" t="s">
        <v>103</v>
      </c>
      <c r="P6747" s="11" t="s">
        <v>103</v>
      </c>
      <c r="Q6747" s="11" t="s">
        <v>103</v>
      </c>
      <c r="R6747" s="4"/>
    </row>
    <row r="6748" customFormat="false" ht="15" hidden="false" customHeight="false" outlineLevel="0" collapsed="false">
      <c r="A6748" s="4" t="s">
        <v>9754</v>
      </c>
      <c r="B6748" s="4" t="n">
        <v>17</v>
      </c>
      <c r="C6748" s="4" t="s">
        <v>1602</v>
      </c>
      <c r="D6748" s="4" t="s">
        <v>38</v>
      </c>
      <c r="E6748" s="4" t="s">
        <v>3827</v>
      </c>
      <c r="F6748" s="4" t="s">
        <v>3843</v>
      </c>
      <c r="G6748" s="4"/>
      <c r="H6748" s="4" t="s">
        <v>756</v>
      </c>
      <c r="I6748" s="4" t="s">
        <v>1445</v>
      </c>
      <c r="J6748" s="4" t="s">
        <v>1329</v>
      </c>
      <c r="K6748" s="4" t="n">
        <v>500</v>
      </c>
      <c r="L6748" s="10" t="n">
        <v>0.348</v>
      </c>
      <c r="M6748" s="10" t="n">
        <v>0.17</v>
      </c>
      <c r="N6748" s="11" t="s">
        <v>103</v>
      </c>
      <c r="O6748" s="11" t="s">
        <v>103</v>
      </c>
      <c r="P6748" s="11" t="s">
        <v>103</v>
      </c>
      <c r="Q6748" s="11" t="s">
        <v>103</v>
      </c>
      <c r="R6748" s="4"/>
    </row>
    <row r="6749" customFormat="false" ht="15" hidden="false" customHeight="false" outlineLevel="0" collapsed="false">
      <c r="A6749" s="4" t="s">
        <v>9755</v>
      </c>
      <c r="B6749" s="4" t="n">
        <v>17</v>
      </c>
      <c r="C6749" s="4" t="s">
        <v>1602</v>
      </c>
      <c r="D6749" s="4" t="s">
        <v>38</v>
      </c>
      <c r="E6749" s="4" t="s">
        <v>3827</v>
      </c>
      <c r="F6749" s="4" t="s">
        <v>3843</v>
      </c>
      <c r="G6749" s="4"/>
      <c r="H6749" s="4" t="s">
        <v>756</v>
      </c>
      <c r="I6749" s="4" t="s">
        <v>1445</v>
      </c>
      <c r="J6749" s="4" t="s">
        <v>1329</v>
      </c>
      <c r="K6749" s="4" t="n">
        <v>500</v>
      </c>
      <c r="L6749" s="10" t="n">
        <v>0.348</v>
      </c>
      <c r="M6749" s="10" t="n">
        <v>0.17</v>
      </c>
      <c r="N6749" s="11" t="s">
        <v>103</v>
      </c>
      <c r="O6749" s="11" t="s">
        <v>103</v>
      </c>
      <c r="P6749" s="11" t="s">
        <v>103</v>
      </c>
      <c r="Q6749" s="11" t="s">
        <v>103</v>
      </c>
      <c r="R6749" s="4"/>
    </row>
    <row r="6750" customFormat="false" ht="15" hidden="false" customHeight="false" outlineLevel="0" collapsed="false">
      <c r="A6750" s="4" t="s">
        <v>9756</v>
      </c>
      <c r="B6750" s="4" t="n">
        <v>17</v>
      </c>
      <c r="C6750" s="4" t="s">
        <v>1602</v>
      </c>
      <c r="D6750" s="4" t="s">
        <v>38</v>
      </c>
      <c r="E6750" s="4" t="s">
        <v>3827</v>
      </c>
      <c r="F6750" s="4" t="s">
        <v>9757</v>
      </c>
      <c r="G6750" s="4"/>
      <c r="H6750" s="4" t="s">
        <v>7473</v>
      </c>
      <c r="I6750" s="4"/>
      <c r="J6750" s="4"/>
      <c r="K6750" s="4" t="n">
        <v>500</v>
      </c>
      <c r="L6750" s="10" t="n">
        <v>0.348</v>
      </c>
      <c r="M6750" s="10" t="n">
        <v>0.17</v>
      </c>
      <c r="N6750" s="11" t="s">
        <v>103</v>
      </c>
      <c r="O6750" s="11" t="s">
        <v>103</v>
      </c>
      <c r="P6750" s="11" t="s">
        <v>103</v>
      </c>
      <c r="Q6750" s="11" t="s">
        <v>103</v>
      </c>
      <c r="R6750" s="4"/>
    </row>
    <row r="6751" customFormat="false" ht="15" hidden="false" customHeight="false" outlineLevel="0" collapsed="false">
      <c r="A6751" s="4" t="s">
        <v>9758</v>
      </c>
      <c r="B6751" s="4" t="n">
        <v>17</v>
      </c>
      <c r="C6751" s="4" t="s">
        <v>1602</v>
      </c>
      <c r="D6751" s="4" t="s">
        <v>38</v>
      </c>
      <c r="E6751" s="4" t="s">
        <v>3827</v>
      </c>
      <c r="F6751" s="4" t="s">
        <v>9759</v>
      </c>
      <c r="G6751" s="4"/>
      <c r="H6751" s="4" t="s">
        <v>8296</v>
      </c>
      <c r="I6751" s="4"/>
      <c r="J6751" s="4"/>
      <c r="K6751" s="4" t="n">
        <v>500</v>
      </c>
      <c r="L6751" s="10" t="n">
        <v>0.348</v>
      </c>
      <c r="M6751" s="10" t="n">
        <v>0.17</v>
      </c>
      <c r="N6751" s="11" t="s">
        <v>103</v>
      </c>
      <c r="O6751" s="11" t="s">
        <v>103</v>
      </c>
      <c r="P6751" s="11" t="s">
        <v>103</v>
      </c>
      <c r="Q6751" s="11" t="s">
        <v>103</v>
      </c>
      <c r="R6751" s="4"/>
    </row>
    <row r="6752" customFormat="false" ht="15" hidden="false" customHeight="false" outlineLevel="0" collapsed="false">
      <c r="A6752" s="4" t="s">
        <v>9760</v>
      </c>
      <c r="B6752" s="4" t="n">
        <v>17</v>
      </c>
      <c r="C6752" s="4" t="s">
        <v>1602</v>
      </c>
      <c r="D6752" s="4" t="s">
        <v>38</v>
      </c>
      <c r="E6752" s="4" t="s">
        <v>3827</v>
      </c>
      <c r="F6752" s="4" t="s">
        <v>9761</v>
      </c>
      <c r="G6752" s="4"/>
      <c r="H6752" s="4" t="s">
        <v>7473</v>
      </c>
      <c r="I6752" s="4"/>
      <c r="J6752" s="4"/>
      <c r="K6752" s="4" t="n">
        <v>500</v>
      </c>
      <c r="L6752" s="10" t="n">
        <v>0.348</v>
      </c>
      <c r="M6752" s="10" t="n">
        <v>0.17</v>
      </c>
      <c r="N6752" s="11" t="s">
        <v>103</v>
      </c>
      <c r="O6752" s="11" t="s">
        <v>103</v>
      </c>
      <c r="P6752" s="11" t="s">
        <v>103</v>
      </c>
      <c r="Q6752" s="11" t="s">
        <v>103</v>
      </c>
      <c r="R6752" s="4"/>
    </row>
    <row r="6753" customFormat="false" ht="15" hidden="false" customHeight="false" outlineLevel="0" collapsed="false">
      <c r="A6753" s="4" t="s">
        <v>9762</v>
      </c>
      <c r="B6753" s="4" t="n">
        <v>17</v>
      </c>
      <c r="C6753" s="4" t="s">
        <v>1602</v>
      </c>
      <c r="D6753" s="4" t="s">
        <v>38</v>
      </c>
      <c r="E6753" s="4" t="s">
        <v>3827</v>
      </c>
      <c r="F6753" s="4" t="s">
        <v>7472</v>
      </c>
      <c r="G6753" s="4" t="s">
        <v>3702</v>
      </c>
      <c r="H6753" s="4" t="s">
        <v>7473</v>
      </c>
      <c r="I6753" s="4"/>
      <c r="J6753" s="4"/>
      <c r="K6753" s="4" t="n">
        <v>500</v>
      </c>
      <c r="L6753" s="10" t="n">
        <v>0.348</v>
      </c>
      <c r="M6753" s="10" t="n">
        <v>0.17</v>
      </c>
      <c r="N6753" s="11" t="s">
        <v>103</v>
      </c>
      <c r="O6753" s="11" t="s">
        <v>103</v>
      </c>
      <c r="P6753" s="11" t="s">
        <v>103</v>
      </c>
      <c r="Q6753" s="11" t="s">
        <v>103</v>
      </c>
      <c r="R6753" s="4"/>
    </row>
    <row r="6754" customFormat="false" ht="15" hidden="false" customHeight="false" outlineLevel="0" collapsed="false">
      <c r="A6754" s="4" t="s">
        <v>9763</v>
      </c>
      <c r="B6754" s="4" t="n">
        <v>17</v>
      </c>
      <c r="C6754" s="4" t="s">
        <v>1602</v>
      </c>
      <c r="D6754" s="4" t="s">
        <v>38</v>
      </c>
      <c r="E6754" s="4" t="s">
        <v>3827</v>
      </c>
      <c r="F6754" s="4" t="s">
        <v>7472</v>
      </c>
      <c r="G6754" s="4"/>
      <c r="H6754" s="4" t="s">
        <v>9764</v>
      </c>
      <c r="I6754" s="4" t="s">
        <v>1464</v>
      </c>
      <c r="J6754" s="4" t="s">
        <v>1296</v>
      </c>
      <c r="K6754" s="4" t="n">
        <v>500</v>
      </c>
      <c r="L6754" s="10" t="n">
        <v>0.348</v>
      </c>
      <c r="M6754" s="10" t="n">
        <v>0.17</v>
      </c>
      <c r="N6754" s="11" t="s">
        <v>103</v>
      </c>
      <c r="O6754" s="11" t="s">
        <v>103</v>
      </c>
      <c r="P6754" s="11" t="s">
        <v>103</v>
      </c>
      <c r="Q6754" s="11" t="s">
        <v>103</v>
      </c>
      <c r="R6754" s="4"/>
    </row>
    <row r="6755" customFormat="false" ht="15" hidden="false" customHeight="false" outlineLevel="0" collapsed="false">
      <c r="A6755" s="4" t="s">
        <v>9765</v>
      </c>
      <c r="B6755" s="4" t="n">
        <v>17</v>
      </c>
      <c r="C6755" s="4" t="s">
        <v>1602</v>
      </c>
      <c r="D6755" s="4" t="s">
        <v>38</v>
      </c>
      <c r="E6755" s="4" t="s">
        <v>3827</v>
      </c>
      <c r="F6755" s="4" t="s">
        <v>4470</v>
      </c>
      <c r="G6755" s="4"/>
      <c r="H6755" s="4" t="s">
        <v>1603</v>
      </c>
      <c r="I6755" s="4" t="s">
        <v>1445</v>
      </c>
      <c r="J6755" s="4" t="s">
        <v>1296</v>
      </c>
      <c r="K6755" s="4" t="n">
        <v>500</v>
      </c>
      <c r="L6755" s="10" t="n">
        <v>0.348</v>
      </c>
      <c r="M6755" s="10" t="n">
        <v>0.17</v>
      </c>
      <c r="N6755" s="11" t="s">
        <v>103</v>
      </c>
      <c r="O6755" s="11" t="s">
        <v>103</v>
      </c>
      <c r="P6755" s="11" t="s">
        <v>103</v>
      </c>
      <c r="Q6755" s="11" t="s">
        <v>103</v>
      </c>
      <c r="R6755" s="4"/>
    </row>
    <row r="6756" customFormat="false" ht="15" hidden="false" customHeight="false" outlineLevel="0" collapsed="false">
      <c r="A6756" s="4" t="s">
        <v>9766</v>
      </c>
      <c r="B6756" s="4" t="n">
        <v>17</v>
      </c>
      <c r="C6756" s="4" t="s">
        <v>1602</v>
      </c>
      <c r="D6756" s="4" t="s">
        <v>38</v>
      </c>
      <c r="E6756" s="4" t="s">
        <v>3827</v>
      </c>
      <c r="F6756" s="4" t="s">
        <v>4470</v>
      </c>
      <c r="G6756" s="4"/>
      <c r="H6756" s="4" t="s">
        <v>1603</v>
      </c>
      <c r="I6756" s="4" t="s">
        <v>1659</v>
      </c>
      <c r="J6756" s="4" t="s">
        <v>1296</v>
      </c>
      <c r="K6756" s="4" t="n">
        <v>500</v>
      </c>
      <c r="L6756" s="10" t="n">
        <v>0.348</v>
      </c>
      <c r="M6756" s="10" t="n">
        <v>0.17</v>
      </c>
      <c r="N6756" s="11" t="s">
        <v>103</v>
      </c>
      <c r="O6756" s="11" t="s">
        <v>103</v>
      </c>
      <c r="P6756" s="11" t="s">
        <v>103</v>
      </c>
      <c r="Q6756" s="11" t="s">
        <v>103</v>
      </c>
      <c r="R6756" s="4"/>
    </row>
    <row r="6757" customFormat="false" ht="15" hidden="false" customHeight="false" outlineLevel="0" collapsed="false">
      <c r="A6757" s="4" t="s">
        <v>9767</v>
      </c>
      <c r="B6757" s="4" t="n">
        <v>17</v>
      </c>
      <c r="C6757" s="4" t="s">
        <v>1602</v>
      </c>
      <c r="D6757" s="4" t="s">
        <v>38</v>
      </c>
      <c r="E6757" s="4" t="s">
        <v>3827</v>
      </c>
      <c r="F6757" s="4" t="s">
        <v>4470</v>
      </c>
      <c r="G6757" s="4"/>
      <c r="H6757" s="4" t="s">
        <v>1603</v>
      </c>
      <c r="I6757" s="4" t="s">
        <v>1659</v>
      </c>
      <c r="J6757" s="4" t="s">
        <v>1296</v>
      </c>
      <c r="K6757" s="4" t="n">
        <v>500</v>
      </c>
      <c r="L6757" s="10" t="n">
        <v>0.348</v>
      </c>
      <c r="M6757" s="10" t="n">
        <v>0.17</v>
      </c>
      <c r="N6757" s="11" t="s">
        <v>103</v>
      </c>
      <c r="O6757" s="11" t="s">
        <v>103</v>
      </c>
      <c r="P6757" s="11" t="s">
        <v>103</v>
      </c>
      <c r="Q6757" s="11" t="s">
        <v>103</v>
      </c>
      <c r="R6757" s="4"/>
    </row>
    <row r="6758" customFormat="false" ht="15" hidden="false" customHeight="false" outlineLevel="0" collapsed="false">
      <c r="A6758" s="4" t="s">
        <v>9768</v>
      </c>
      <c r="B6758" s="4" t="n">
        <v>17</v>
      </c>
      <c r="C6758" s="4" t="s">
        <v>1602</v>
      </c>
      <c r="D6758" s="4" t="s">
        <v>38</v>
      </c>
      <c r="E6758" s="4" t="s">
        <v>3827</v>
      </c>
      <c r="F6758" s="4" t="s">
        <v>4470</v>
      </c>
      <c r="G6758" s="4"/>
      <c r="H6758" s="4" t="s">
        <v>1603</v>
      </c>
      <c r="I6758" s="4" t="s">
        <v>1659</v>
      </c>
      <c r="J6758" s="4" t="s">
        <v>1296</v>
      </c>
      <c r="K6758" s="4" t="n">
        <v>500</v>
      </c>
      <c r="L6758" s="10" t="n">
        <v>0.348</v>
      </c>
      <c r="M6758" s="10" t="n">
        <v>0.17</v>
      </c>
      <c r="N6758" s="11" t="s">
        <v>103</v>
      </c>
      <c r="O6758" s="11" t="s">
        <v>103</v>
      </c>
      <c r="P6758" s="11" t="s">
        <v>103</v>
      </c>
      <c r="Q6758" s="11" t="s">
        <v>103</v>
      </c>
      <c r="R6758" s="4"/>
    </row>
    <row r="6759" customFormat="false" ht="15" hidden="false" customHeight="false" outlineLevel="0" collapsed="false">
      <c r="A6759" s="4" t="s">
        <v>9769</v>
      </c>
      <c r="B6759" s="4" t="n">
        <v>17</v>
      </c>
      <c r="C6759" s="4" t="s">
        <v>1602</v>
      </c>
      <c r="D6759" s="4" t="s">
        <v>38</v>
      </c>
      <c r="E6759" s="4" t="s">
        <v>3827</v>
      </c>
      <c r="F6759" s="4" t="s">
        <v>4470</v>
      </c>
      <c r="G6759" s="4" t="s">
        <v>3702</v>
      </c>
      <c r="H6759" s="4" t="s">
        <v>1603</v>
      </c>
      <c r="I6759" s="4" t="s">
        <v>1631</v>
      </c>
      <c r="J6759" s="4" t="s">
        <v>1296</v>
      </c>
      <c r="K6759" s="4" t="n">
        <v>500</v>
      </c>
      <c r="L6759" s="10" t="n">
        <v>0.348</v>
      </c>
      <c r="M6759" s="10" t="n">
        <v>0.17</v>
      </c>
      <c r="N6759" s="11" t="s">
        <v>103</v>
      </c>
      <c r="O6759" s="11" t="s">
        <v>103</v>
      </c>
      <c r="P6759" s="11" t="s">
        <v>103</v>
      </c>
      <c r="Q6759" s="11" t="s">
        <v>103</v>
      </c>
      <c r="R6759" s="4"/>
    </row>
    <row r="6760" customFormat="false" ht="15" hidden="false" customHeight="false" outlineLevel="0" collapsed="false">
      <c r="A6760" s="4" t="s">
        <v>9770</v>
      </c>
      <c r="B6760" s="4" t="n">
        <v>17</v>
      </c>
      <c r="C6760" s="4" t="s">
        <v>1602</v>
      </c>
      <c r="D6760" s="4" t="s">
        <v>38</v>
      </c>
      <c r="E6760" s="4" t="s">
        <v>3827</v>
      </c>
      <c r="F6760" s="4" t="s">
        <v>4470</v>
      </c>
      <c r="G6760" s="4" t="s">
        <v>3702</v>
      </c>
      <c r="H6760" s="4" t="s">
        <v>1603</v>
      </c>
      <c r="I6760" s="4" t="s">
        <v>1631</v>
      </c>
      <c r="J6760" s="4" t="s">
        <v>1296</v>
      </c>
      <c r="K6760" s="4" t="n">
        <v>500</v>
      </c>
      <c r="L6760" s="10" t="n">
        <v>0.348</v>
      </c>
      <c r="M6760" s="10" t="n">
        <v>0.17</v>
      </c>
      <c r="N6760" s="11" t="s">
        <v>103</v>
      </c>
      <c r="O6760" s="11" t="s">
        <v>103</v>
      </c>
      <c r="P6760" s="11" t="s">
        <v>103</v>
      </c>
      <c r="Q6760" s="11" t="s">
        <v>103</v>
      </c>
      <c r="R6760" s="4"/>
    </row>
    <row r="6761" customFormat="false" ht="15" hidden="false" customHeight="false" outlineLevel="0" collapsed="false">
      <c r="A6761" s="4" t="s">
        <v>9771</v>
      </c>
      <c r="B6761" s="4" t="n">
        <v>17</v>
      </c>
      <c r="C6761" s="4" t="s">
        <v>1602</v>
      </c>
      <c r="D6761" s="4" t="s">
        <v>38</v>
      </c>
      <c r="E6761" s="4" t="s">
        <v>3827</v>
      </c>
      <c r="F6761" s="4" t="s">
        <v>7472</v>
      </c>
      <c r="G6761" s="4" t="s">
        <v>3702</v>
      </c>
      <c r="H6761" s="4" t="s">
        <v>7473</v>
      </c>
      <c r="I6761" s="4"/>
      <c r="J6761" s="4"/>
      <c r="K6761" s="4" t="n">
        <v>500</v>
      </c>
      <c r="L6761" s="10" t="n">
        <v>0.348</v>
      </c>
      <c r="M6761" s="10" t="n">
        <v>0.17</v>
      </c>
      <c r="N6761" s="11" t="s">
        <v>103</v>
      </c>
      <c r="O6761" s="11" t="s">
        <v>103</v>
      </c>
      <c r="P6761" s="11" t="s">
        <v>103</v>
      </c>
      <c r="Q6761" s="11" t="s">
        <v>103</v>
      </c>
      <c r="R6761" s="4"/>
    </row>
    <row r="6762" customFormat="false" ht="15" hidden="false" customHeight="false" outlineLevel="0" collapsed="false">
      <c r="A6762" s="4" t="s">
        <v>9772</v>
      </c>
      <c r="B6762" s="4" t="n">
        <v>17</v>
      </c>
      <c r="C6762" s="4" t="s">
        <v>1602</v>
      </c>
      <c r="D6762" s="4" t="s">
        <v>38</v>
      </c>
      <c r="E6762" s="4" t="s">
        <v>3827</v>
      </c>
      <c r="F6762" s="4" t="s">
        <v>5187</v>
      </c>
      <c r="G6762" s="4"/>
      <c r="H6762" s="4" t="s">
        <v>580</v>
      </c>
      <c r="I6762" s="4" t="s">
        <v>1464</v>
      </c>
      <c r="J6762" s="4" t="s">
        <v>1296</v>
      </c>
      <c r="K6762" s="4" t="n">
        <v>500</v>
      </c>
      <c r="L6762" s="10" t="n">
        <v>0.348</v>
      </c>
      <c r="M6762" s="10" t="n">
        <v>0.17</v>
      </c>
      <c r="N6762" s="11" t="s">
        <v>103</v>
      </c>
      <c r="O6762" s="11" t="s">
        <v>103</v>
      </c>
      <c r="P6762" s="11" t="s">
        <v>103</v>
      </c>
      <c r="Q6762" s="11" t="s">
        <v>103</v>
      </c>
      <c r="R6762" s="4"/>
    </row>
    <row r="6763" customFormat="false" ht="15" hidden="false" customHeight="false" outlineLevel="0" collapsed="false">
      <c r="A6763" s="4" t="s">
        <v>9773</v>
      </c>
      <c r="B6763" s="4" t="n">
        <v>17</v>
      </c>
      <c r="C6763" s="4" t="s">
        <v>1602</v>
      </c>
      <c r="D6763" s="4" t="s">
        <v>38</v>
      </c>
      <c r="E6763" s="4" t="s">
        <v>3827</v>
      </c>
      <c r="F6763" s="4" t="s">
        <v>5187</v>
      </c>
      <c r="G6763" s="4"/>
      <c r="H6763" s="4" t="s">
        <v>580</v>
      </c>
      <c r="I6763" s="4" t="s">
        <v>1659</v>
      </c>
      <c r="J6763" s="4" t="s">
        <v>1296</v>
      </c>
      <c r="K6763" s="4" t="n">
        <v>500</v>
      </c>
      <c r="L6763" s="10" t="n">
        <v>0.348</v>
      </c>
      <c r="M6763" s="10" t="n">
        <v>0.17</v>
      </c>
      <c r="N6763" s="11" t="s">
        <v>103</v>
      </c>
      <c r="O6763" s="11" t="s">
        <v>103</v>
      </c>
      <c r="P6763" s="11" t="s">
        <v>103</v>
      </c>
      <c r="Q6763" s="11" t="s">
        <v>103</v>
      </c>
      <c r="R6763" s="4"/>
    </row>
    <row r="6764" customFormat="false" ht="15" hidden="false" customHeight="false" outlineLevel="0" collapsed="false">
      <c r="A6764" s="4" t="s">
        <v>9774</v>
      </c>
      <c r="B6764" s="4" t="n">
        <v>17</v>
      </c>
      <c r="C6764" s="4" t="s">
        <v>1602</v>
      </c>
      <c r="D6764" s="4" t="s">
        <v>38</v>
      </c>
      <c r="E6764" s="4" t="s">
        <v>3827</v>
      </c>
      <c r="F6764" s="4" t="s">
        <v>7472</v>
      </c>
      <c r="G6764" s="4"/>
      <c r="H6764" s="4" t="s">
        <v>9775</v>
      </c>
      <c r="I6764" s="4"/>
      <c r="J6764" s="4" t="s">
        <v>1296</v>
      </c>
      <c r="K6764" s="4" t="n">
        <v>500</v>
      </c>
      <c r="L6764" s="10" t="n">
        <v>0.348</v>
      </c>
      <c r="M6764" s="10" t="n">
        <v>0.17</v>
      </c>
      <c r="N6764" s="11" t="s">
        <v>103</v>
      </c>
      <c r="O6764" s="11" t="s">
        <v>103</v>
      </c>
      <c r="P6764" s="11" t="s">
        <v>103</v>
      </c>
      <c r="Q6764" s="11" t="s">
        <v>103</v>
      </c>
      <c r="R6764" s="4"/>
    </row>
    <row r="6765" customFormat="false" ht="15" hidden="false" customHeight="false" outlineLevel="0" collapsed="false">
      <c r="A6765" s="4" t="s">
        <v>9776</v>
      </c>
      <c r="B6765" s="4" t="n">
        <v>17</v>
      </c>
      <c r="C6765" s="4" t="s">
        <v>1602</v>
      </c>
      <c r="D6765" s="4" t="s">
        <v>38</v>
      </c>
      <c r="E6765" s="4" t="s">
        <v>3827</v>
      </c>
      <c r="F6765" s="4" t="s">
        <v>7472</v>
      </c>
      <c r="G6765" s="4" t="s">
        <v>3702</v>
      </c>
      <c r="H6765" s="4" t="s">
        <v>7473</v>
      </c>
      <c r="I6765" s="4"/>
      <c r="J6765" s="4"/>
      <c r="K6765" s="4" t="n">
        <v>500</v>
      </c>
      <c r="L6765" s="10" t="n">
        <v>0.348</v>
      </c>
      <c r="M6765" s="10" t="n">
        <v>0.17</v>
      </c>
      <c r="N6765" s="11" t="s">
        <v>103</v>
      </c>
      <c r="O6765" s="11" t="s">
        <v>103</v>
      </c>
      <c r="P6765" s="11" t="s">
        <v>103</v>
      </c>
      <c r="Q6765" s="11" t="s">
        <v>103</v>
      </c>
      <c r="R6765" s="4"/>
    </row>
    <row r="6766" customFormat="false" ht="15" hidden="false" customHeight="false" outlineLevel="0" collapsed="false">
      <c r="A6766" s="4" t="s">
        <v>9777</v>
      </c>
      <c r="B6766" s="4" t="n">
        <v>17</v>
      </c>
      <c r="C6766" s="4" t="s">
        <v>1602</v>
      </c>
      <c r="D6766" s="4" t="s">
        <v>38</v>
      </c>
      <c r="E6766" s="4" t="s">
        <v>3827</v>
      </c>
      <c r="F6766" s="4" t="s">
        <v>4412</v>
      </c>
      <c r="G6766" s="4"/>
      <c r="H6766" s="4" t="s">
        <v>756</v>
      </c>
      <c r="I6766" s="4" t="s">
        <v>1445</v>
      </c>
      <c r="J6766" s="4" t="s">
        <v>1296</v>
      </c>
      <c r="K6766" s="4" t="n">
        <v>500</v>
      </c>
      <c r="L6766" s="10" t="n">
        <v>0.348</v>
      </c>
      <c r="M6766" s="10" t="n">
        <v>0.17</v>
      </c>
      <c r="N6766" s="11" t="s">
        <v>103</v>
      </c>
      <c r="O6766" s="11" t="s">
        <v>103</v>
      </c>
      <c r="P6766" s="11" t="s">
        <v>103</v>
      </c>
      <c r="Q6766" s="11" t="s">
        <v>103</v>
      </c>
      <c r="R6766" s="4"/>
    </row>
    <row r="6767" customFormat="false" ht="15" hidden="false" customHeight="false" outlineLevel="0" collapsed="false">
      <c r="A6767" s="4" t="s">
        <v>9778</v>
      </c>
      <c r="B6767" s="4" t="n">
        <v>17</v>
      </c>
      <c r="C6767" s="4" t="s">
        <v>1602</v>
      </c>
      <c r="D6767" s="4" t="s">
        <v>38</v>
      </c>
      <c r="E6767" s="4" t="s">
        <v>3827</v>
      </c>
      <c r="F6767" s="4" t="s">
        <v>4412</v>
      </c>
      <c r="G6767" s="4"/>
      <c r="H6767" s="4" t="s">
        <v>756</v>
      </c>
      <c r="I6767" s="4" t="s">
        <v>1445</v>
      </c>
      <c r="J6767" s="4" t="s">
        <v>1296</v>
      </c>
      <c r="K6767" s="4" t="n">
        <v>500</v>
      </c>
      <c r="L6767" s="10" t="n">
        <v>0.348</v>
      </c>
      <c r="M6767" s="10" t="n">
        <v>0.17</v>
      </c>
      <c r="N6767" s="11" t="s">
        <v>103</v>
      </c>
      <c r="O6767" s="11" t="s">
        <v>103</v>
      </c>
      <c r="P6767" s="11" t="s">
        <v>103</v>
      </c>
      <c r="Q6767" s="11" t="s">
        <v>103</v>
      </c>
      <c r="R6767" s="4"/>
    </row>
    <row r="6768" customFormat="false" ht="15" hidden="false" customHeight="false" outlineLevel="0" collapsed="false">
      <c r="A6768" s="4" t="s">
        <v>9779</v>
      </c>
      <c r="B6768" s="4" t="n">
        <v>17</v>
      </c>
      <c r="C6768" s="4" t="s">
        <v>1714</v>
      </c>
      <c r="D6768" s="4" t="s">
        <v>36</v>
      </c>
      <c r="E6768" s="4" t="s">
        <v>3827</v>
      </c>
      <c r="F6768" s="4" t="s">
        <v>9780</v>
      </c>
      <c r="G6768" s="4"/>
      <c r="H6768" s="4" t="s">
        <v>9781</v>
      </c>
      <c r="I6768" s="4"/>
      <c r="J6768" s="4" t="s">
        <v>1296</v>
      </c>
      <c r="K6768" s="4" t="n">
        <v>60</v>
      </c>
      <c r="L6768" s="10" t="n">
        <v>1.36</v>
      </c>
      <c r="M6768" s="10" t="n">
        <v>0.3</v>
      </c>
      <c r="N6768" s="11" t="s">
        <v>103</v>
      </c>
      <c r="O6768" s="11" t="s">
        <v>103</v>
      </c>
      <c r="P6768" s="11" t="s">
        <v>103</v>
      </c>
      <c r="Q6768" s="11" t="s">
        <v>103</v>
      </c>
      <c r="R6768" s="4"/>
    </row>
    <row r="6769" customFormat="false" ht="15" hidden="false" customHeight="false" outlineLevel="0" collapsed="false">
      <c r="A6769" s="4" t="s">
        <v>9782</v>
      </c>
      <c r="B6769" s="4" t="n">
        <v>17</v>
      </c>
      <c r="C6769" s="4" t="s">
        <v>1714</v>
      </c>
      <c r="D6769" s="4" t="s">
        <v>36</v>
      </c>
      <c r="E6769" s="4" t="s">
        <v>3827</v>
      </c>
      <c r="F6769" s="4" t="s">
        <v>5916</v>
      </c>
      <c r="G6769" s="4"/>
      <c r="H6769" s="4" t="s">
        <v>9783</v>
      </c>
      <c r="I6769" s="4"/>
      <c r="J6769" s="4" t="s">
        <v>1296</v>
      </c>
      <c r="K6769" s="4" t="n">
        <v>60</v>
      </c>
      <c r="L6769" s="10" t="n">
        <v>1.36</v>
      </c>
      <c r="M6769" s="10" t="n">
        <v>0.3</v>
      </c>
      <c r="N6769" s="11" t="s">
        <v>103</v>
      </c>
      <c r="O6769" s="11" t="s">
        <v>103</v>
      </c>
      <c r="P6769" s="11" t="s">
        <v>103</v>
      </c>
      <c r="Q6769" s="11" t="s">
        <v>103</v>
      </c>
      <c r="R6769" s="4"/>
    </row>
    <row r="6770" customFormat="false" ht="15" hidden="false" customHeight="false" outlineLevel="0" collapsed="false">
      <c r="A6770" s="4" t="s">
        <v>9784</v>
      </c>
      <c r="B6770" s="4" t="n">
        <v>17</v>
      </c>
      <c r="C6770" s="4" t="s">
        <v>1714</v>
      </c>
      <c r="D6770" s="4" t="s">
        <v>36</v>
      </c>
      <c r="E6770" s="4" t="s">
        <v>3827</v>
      </c>
      <c r="F6770" s="4" t="s">
        <v>5916</v>
      </c>
      <c r="G6770" s="4"/>
      <c r="H6770" s="4" t="s">
        <v>9783</v>
      </c>
      <c r="I6770" s="4"/>
      <c r="J6770" s="4" t="s">
        <v>1296</v>
      </c>
      <c r="K6770" s="4" t="n">
        <v>60</v>
      </c>
      <c r="L6770" s="10" t="n">
        <v>1.36</v>
      </c>
      <c r="M6770" s="10" t="n">
        <v>0.3</v>
      </c>
      <c r="N6770" s="11" t="s">
        <v>103</v>
      </c>
      <c r="O6770" s="11" t="s">
        <v>103</v>
      </c>
      <c r="P6770" s="11" t="s">
        <v>103</v>
      </c>
      <c r="Q6770" s="11" t="s">
        <v>103</v>
      </c>
      <c r="R6770" s="4"/>
    </row>
    <row r="6771" customFormat="false" ht="15" hidden="false" customHeight="false" outlineLevel="0" collapsed="false">
      <c r="A6771" s="4" t="s">
        <v>9785</v>
      </c>
      <c r="B6771" s="4" t="n">
        <v>17</v>
      </c>
      <c r="C6771" s="4" t="s">
        <v>1714</v>
      </c>
      <c r="D6771" s="4" t="s">
        <v>36</v>
      </c>
      <c r="E6771" s="4" t="s">
        <v>3827</v>
      </c>
      <c r="F6771" s="4" t="s">
        <v>5858</v>
      </c>
      <c r="G6771" s="4" t="s">
        <v>1976</v>
      </c>
      <c r="H6771" s="4" t="s">
        <v>2979</v>
      </c>
      <c r="I6771" s="4"/>
      <c r="J6771" s="4" t="s">
        <v>1296</v>
      </c>
      <c r="K6771" s="4" t="n">
        <v>60</v>
      </c>
      <c r="L6771" s="10" t="n">
        <v>1.36</v>
      </c>
      <c r="M6771" s="10" t="n">
        <v>0.3</v>
      </c>
      <c r="N6771" s="11" t="s">
        <v>103</v>
      </c>
      <c r="O6771" s="11" t="s">
        <v>103</v>
      </c>
      <c r="P6771" s="11" t="s">
        <v>103</v>
      </c>
      <c r="Q6771" s="11" t="s">
        <v>103</v>
      </c>
      <c r="R6771" s="4"/>
    </row>
    <row r="6772" customFormat="false" ht="15" hidden="false" customHeight="false" outlineLevel="0" collapsed="false">
      <c r="A6772" s="4" t="s">
        <v>9786</v>
      </c>
      <c r="B6772" s="4" t="n">
        <v>17</v>
      </c>
      <c r="C6772" s="4" t="s">
        <v>1714</v>
      </c>
      <c r="D6772" s="4" t="s">
        <v>36</v>
      </c>
      <c r="E6772" s="4" t="s">
        <v>3827</v>
      </c>
      <c r="F6772" s="4" t="s">
        <v>5858</v>
      </c>
      <c r="G6772" s="4" t="s">
        <v>3225</v>
      </c>
      <c r="H6772" s="4" t="s">
        <v>2979</v>
      </c>
      <c r="I6772" s="4"/>
      <c r="J6772" s="4" t="s">
        <v>1296</v>
      </c>
      <c r="K6772" s="4" t="n">
        <v>60</v>
      </c>
      <c r="L6772" s="10" t="n">
        <v>1.36</v>
      </c>
      <c r="M6772" s="10" t="n">
        <v>0.3</v>
      </c>
      <c r="N6772" s="11" t="s">
        <v>103</v>
      </c>
      <c r="O6772" s="11" t="s">
        <v>103</v>
      </c>
      <c r="P6772" s="11" t="s">
        <v>103</v>
      </c>
      <c r="Q6772" s="11" t="s">
        <v>103</v>
      </c>
      <c r="R6772" s="4"/>
    </row>
    <row r="6773" customFormat="false" ht="15" hidden="false" customHeight="false" outlineLevel="0" collapsed="false">
      <c r="A6773" s="4" t="s">
        <v>9787</v>
      </c>
      <c r="B6773" s="4" t="n">
        <v>17</v>
      </c>
      <c r="C6773" s="4" t="s">
        <v>1714</v>
      </c>
      <c r="D6773" s="4" t="s">
        <v>36</v>
      </c>
      <c r="E6773" s="4" t="s">
        <v>3827</v>
      </c>
      <c r="F6773" s="4" t="s">
        <v>5858</v>
      </c>
      <c r="G6773" s="4" t="s">
        <v>1973</v>
      </c>
      <c r="H6773" s="4" t="s">
        <v>2981</v>
      </c>
      <c r="I6773" s="4"/>
      <c r="J6773" s="4" t="s">
        <v>1296</v>
      </c>
      <c r="K6773" s="4" t="n">
        <v>60</v>
      </c>
      <c r="L6773" s="10" t="n">
        <v>1.36</v>
      </c>
      <c r="M6773" s="10" t="n">
        <v>0.3</v>
      </c>
      <c r="N6773" s="11" t="s">
        <v>103</v>
      </c>
      <c r="O6773" s="11" t="s">
        <v>103</v>
      </c>
      <c r="P6773" s="11" t="s">
        <v>103</v>
      </c>
      <c r="Q6773" s="11" t="s">
        <v>103</v>
      </c>
      <c r="R6773" s="4"/>
    </row>
    <row r="6774" customFormat="false" ht="15" hidden="false" customHeight="false" outlineLevel="0" collapsed="false">
      <c r="A6774" s="4" t="s">
        <v>9788</v>
      </c>
      <c r="B6774" s="4" t="n">
        <v>17</v>
      </c>
      <c r="C6774" s="4" t="s">
        <v>1714</v>
      </c>
      <c r="D6774" s="4" t="s">
        <v>36</v>
      </c>
      <c r="E6774" s="4" t="s">
        <v>3827</v>
      </c>
      <c r="F6774" s="4" t="s">
        <v>4470</v>
      </c>
      <c r="G6774" s="4" t="s">
        <v>3225</v>
      </c>
      <c r="H6774" s="4" t="s">
        <v>3725</v>
      </c>
      <c r="I6774" s="4"/>
      <c r="J6774" s="4" t="s">
        <v>1296</v>
      </c>
      <c r="K6774" s="4" t="n">
        <v>60</v>
      </c>
      <c r="L6774" s="10" t="n">
        <v>1.36</v>
      </c>
      <c r="M6774" s="10" t="n">
        <v>0.3</v>
      </c>
      <c r="N6774" s="11" t="s">
        <v>103</v>
      </c>
      <c r="O6774" s="11" t="s">
        <v>103</v>
      </c>
      <c r="P6774" s="11" t="s">
        <v>103</v>
      </c>
      <c r="Q6774" s="11" t="s">
        <v>103</v>
      </c>
      <c r="R6774" s="4"/>
    </row>
    <row r="6775" customFormat="false" ht="15" hidden="false" customHeight="false" outlineLevel="0" collapsed="false">
      <c r="A6775" s="4" t="s">
        <v>9789</v>
      </c>
      <c r="B6775" s="4" t="n">
        <v>17</v>
      </c>
      <c r="C6775" s="4" t="s">
        <v>1714</v>
      </c>
      <c r="D6775" s="4" t="s">
        <v>36</v>
      </c>
      <c r="E6775" s="4" t="s">
        <v>3827</v>
      </c>
      <c r="F6775" s="4" t="s">
        <v>4570</v>
      </c>
      <c r="G6775" s="4" t="s">
        <v>3257</v>
      </c>
      <c r="H6775" s="4" t="s">
        <v>3725</v>
      </c>
      <c r="I6775" s="4"/>
      <c r="J6775" s="4" t="s">
        <v>1296</v>
      </c>
      <c r="K6775" s="4" t="n">
        <v>60</v>
      </c>
      <c r="L6775" s="10" t="n">
        <v>1.36</v>
      </c>
      <c r="M6775" s="10" t="n">
        <v>0.3</v>
      </c>
      <c r="N6775" s="11" t="s">
        <v>103</v>
      </c>
      <c r="O6775" s="11" t="s">
        <v>103</v>
      </c>
      <c r="P6775" s="11" t="s">
        <v>103</v>
      </c>
      <c r="Q6775" s="11" t="s">
        <v>103</v>
      </c>
      <c r="R6775" s="4"/>
    </row>
    <row r="6776" customFormat="false" ht="15" hidden="false" customHeight="false" outlineLevel="0" collapsed="false">
      <c r="A6776" s="4" t="s">
        <v>9790</v>
      </c>
      <c r="B6776" s="4" t="n">
        <v>17</v>
      </c>
      <c r="C6776" s="4" t="s">
        <v>1714</v>
      </c>
      <c r="D6776" s="4" t="s">
        <v>36</v>
      </c>
      <c r="E6776" s="4" t="s">
        <v>3827</v>
      </c>
      <c r="F6776" s="4" t="s">
        <v>4622</v>
      </c>
      <c r="G6776" s="4"/>
      <c r="H6776" s="4" t="s">
        <v>1138</v>
      </c>
      <c r="I6776" s="4"/>
      <c r="J6776" s="4" t="s">
        <v>1296</v>
      </c>
      <c r="K6776" s="4" t="n">
        <v>60</v>
      </c>
      <c r="L6776" s="10" t="n">
        <v>1.36</v>
      </c>
      <c r="M6776" s="10" t="n">
        <v>0.3</v>
      </c>
      <c r="N6776" s="11" t="s">
        <v>103</v>
      </c>
      <c r="O6776" s="11" t="s">
        <v>103</v>
      </c>
      <c r="P6776" s="11" t="s">
        <v>103</v>
      </c>
      <c r="Q6776" s="11" t="s">
        <v>103</v>
      </c>
      <c r="R6776" s="4"/>
    </row>
    <row r="6777" customFormat="false" ht="15" hidden="false" customHeight="false" outlineLevel="0" collapsed="false">
      <c r="A6777" s="4" t="s">
        <v>9791</v>
      </c>
      <c r="B6777" s="4" t="n">
        <v>17</v>
      </c>
      <c r="C6777" s="4" t="s">
        <v>1714</v>
      </c>
      <c r="D6777" s="4" t="s">
        <v>36</v>
      </c>
      <c r="E6777" s="4" t="s">
        <v>3827</v>
      </c>
      <c r="F6777" s="4" t="s">
        <v>4622</v>
      </c>
      <c r="G6777" s="4"/>
      <c r="H6777" s="4" t="s">
        <v>1138</v>
      </c>
      <c r="I6777" s="4"/>
      <c r="J6777" s="4" t="s">
        <v>1296</v>
      </c>
      <c r="K6777" s="4" t="n">
        <v>60</v>
      </c>
      <c r="L6777" s="10" t="n">
        <v>1.36</v>
      </c>
      <c r="M6777" s="10" t="n">
        <v>0.3</v>
      </c>
      <c r="N6777" s="11" t="s">
        <v>103</v>
      </c>
      <c r="O6777" s="11" t="s">
        <v>103</v>
      </c>
      <c r="P6777" s="11" t="s">
        <v>103</v>
      </c>
      <c r="Q6777" s="11" t="s">
        <v>103</v>
      </c>
      <c r="R6777" s="4"/>
    </row>
    <row r="6778" customFormat="false" ht="15" hidden="false" customHeight="false" outlineLevel="0" collapsed="false">
      <c r="A6778" s="4" t="s">
        <v>9792</v>
      </c>
      <c r="B6778" s="4" t="n">
        <v>17</v>
      </c>
      <c r="C6778" s="4" t="s">
        <v>1714</v>
      </c>
      <c r="D6778" s="4" t="s">
        <v>36</v>
      </c>
      <c r="E6778" s="4" t="s">
        <v>3827</v>
      </c>
      <c r="F6778" s="4" t="s">
        <v>4570</v>
      </c>
      <c r="G6778" s="4" t="s">
        <v>9793</v>
      </c>
      <c r="H6778" s="4" t="s">
        <v>1138</v>
      </c>
      <c r="I6778" s="4"/>
      <c r="J6778" s="4" t="s">
        <v>1296</v>
      </c>
      <c r="K6778" s="4" t="n">
        <v>60</v>
      </c>
      <c r="L6778" s="10" t="n">
        <v>1.36</v>
      </c>
      <c r="M6778" s="10" t="n">
        <v>0.3</v>
      </c>
      <c r="N6778" s="11" t="s">
        <v>103</v>
      </c>
      <c r="O6778" s="11" t="s">
        <v>103</v>
      </c>
      <c r="P6778" s="11" t="s">
        <v>103</v>
      </c>
      <c r="Q6778" s="11" t="s">
        <v>103</v>
      </c>
      <c r="R6778" s="4"/>
    </row>
    <row r="6779" customFormat="false" ht="15" hidden="false" customHeight="false" outlineLevel="0" collapsed="false">
      <c r="A6779" s="4" t="s">
        <v>9794</v>
      </c>
      <c r="B6779" s="4" t="n">
        <v>17</v>
      </c>
      <c r="C6779" s="4" t="s">
        <v>1714</v>
      </c>
      <c r="D6779" s="4" t="s">
        <v>36</v>
      </c>
      <c r="E6779" s="4" t="s">
        <v>3827</v>
      </c>
      <c r="F6779" s="4" t="s">
        <v>6342</v>
      </c>
      <c r="G6779" s="4" t="s">
        <v>8988</v>
      </c>
      <c r="H6779" s="4" t="s">
        <v>1138</v>
      </c>
      <c r="I6779" s="4"/>
      <c r="J6779" s="4" t="s">
        <v>1296</v>
      </c>
      <c r="K6779" s="4" t="n">
        <v>60</v>
      </c>
      <c r="L6779" s="10" t="n">
        <v>1.36</v>
      </c>
      <c r="M6779" s="10" t="n">
        <v>0.3</v>
      </c>
      <c r="N6779" s="11" t="s">
        <v>103</v>
      </c>
      <c r="O6779" s="11" t="s">
        <v>103</v>
      </c>
      <c r="P6779" s="11" t="s">
        <v>103</v>
      </c>
      <c r="Q6779" s="11" t="s">
        <v>103</v>
      </c>
      <c r="R6779" s="4"/>
    </row>
    <row r="6780" customFormat="false" ht="15" hidden="false" customHeight="false" outlineLevel="0" collapsed="false">
      <c r="A6780" s="4" t="s">
        <v>9795</v>
      </c>
      <c r="B6780" s="4" t="n">
        <v>17</v>
      </c>
      <c r="C6780" s="4" t="s">
        <v>1714</v>
      </c>
      <c r="D6780" s="4" t="s">
        <v>36</v>
      </c>
      <c r="E6780" s="4" t="s">
        <v>3827</v>
      </c>
      <c r="F6780" s="4" t="s">
        <v>5905</v>
      </c>
      <c r="G6780" s="4"/>
      <c r="H6780" s="4" t="s">
        <v>1138</v>
      </c>
      <c r="I6780" s="4"/>
      <c r="J6780" s="4" t="s">
        <v>1296</v>
      </c>
      <c r="K6780" s="4" t="n">
        <v>60</v>
      </c>
      <c r="L6780" s="10" t="n">
        <v>1.36</v>
      </c>
      <c r="M6780" s="10" t="n">
        <v>0.3</v>
      </c>
      <c r="N6780" s="11" t="s">
        <v>103</v>
      </c>
      <c r="O6780" s="11" t="s">
        <v>103</v>
      </c>
      <c r="P6780" s="11" t="s">
        <v>103</v>
      </c>
      <c r="Q6780" s="11" t="s">
        <v>103</v>
      </c>
      <c r="R6780" s="4"/>
    </row>
    <row r="6781" customFormat="false" ht="15" hidden="false" customHeight="false" outlineLevel="0" collapsed="false">
      <c r="A6781" s="4" t="s">
        <v>9796</v>
      </c>
      <c r="B6781" s="4" t="n">
        <v>17</v>
      </c>
      <c r="C6781" s="4" t="s">
        <v>1714</v>
      </c>
      <c r="D6781" s="4" t="s">
        <v>36</v>
      </c>
      <c r="E6781" s="4" t="s">
        <v>3827</v>
      </c>
      <c r="F6781" s="4" t="s">
        <v>5905</v>
      </c>
      <c r="G6781" s="4"/>
      <c r="H6781" s="4" t="s">
        <v>1138</v>
      </c>
      <c r="I6781" s="4"/>
      <c r="J6781" s="4" t="s">
        <v>1296</v>
      </c>
      <c r="K6781" s="4" t="n">
        <v>60</v>
      </c>
      <c r="L6781" s="10" t="n">
        <v>1.36</v>
      </c>
      <c r="M6781" s="10" t="n">
        <v>0.3</v>
      </c>
      <c r="N6781" s="11" t="s">
        <v>103</v>
      </c>
      <c r="O6781" s="11" t="s">
        <v>103</v>
      </c>
      <c r="P6781" s="11" t="s">
        <v>103</v>
      </c>
      <c r="Q6781" s="11" t="s">
        <v>103</v>
      </c>
      <c r="R6781" s="4"/>
    </row>
    <row r="6782" customFormat="false" ht="15" hidden="false" customHeight="false" outlineLevel="0" collapsed="false">
      <c r="A6782" s="4" t="s">
        <v>9797</v>
      </c>
      <c r="B6782" s="4" t="n">
        <v>17</v>
      </c>
      <c r="C6782" s="4" t="s">
        <v>1714</v>
      </c>
      <c r="D6782" s="4" t="s">
        <v>36</v>
      </c>
      <c r="E6782" s="4" t="s">
        <v>3827</v>
      </c>
      <c r="F6782" s="4" t="s">
        <v>4570</v>
      </c>
      <c r="G6782" s="4"/>
      <c r="H6782" s="4" t="s">
        <v>1138</v>
      </c>
      <c r="I6782" s="4"/>
      <c r="J6782" s="4" t="s">
        <v>1296</v>
      </c>
      <c r="K6782" s="4" t="n">
        <v>60</v>
      </c>
      <c r="L6782" s="10" t="n">
        <v>1.36</v>
      </c>
      <c r="M6782" s="10" t="n">
        <v>0.3</v>
      </c>
      <c r="N6782" s="11" t="s">
        <v>103</v>
      </c>
      <c r="O6782" s="11" t="s">
        <v>103</v>
      </c>
      <c r="P6782" s="11" t="s">
        <v>103</v>
      </c>
      <c r="Q6782" s="11" t="s">
        <v>103</v>
      </c>
      <c r="R6782" s="4"/>
    </row>
    <row r="6783" customFormat="false" ht="15" hidden="false" customHeight="false" outlineLevel="0" collapsed="false">
      <c r="A6783" s="4" t="s">
        <v>9798</v>
      </c>
      <c r="B6783" s="4" t="n">
        <v>17</v>
      </c>
      <c r="C6783" s="4" t="s">
        <v>1714</v>
      </c>
      <c r="D6783" s="4" t="s">
        <v>36</v>
      </c>
      <c r="E6783" s="4" t="s">
        <v>3827</v>
      </c>
      <c r="F6783" s="4" t="s">
        <v>4470</v>
      </c>
      <c r="G6783" s="4"/>
      <c r="H6783" s="4" t="s">
        <v>1138</v>
      </c>
      <c r="I6783" s="4"/>
      <c r="J6783" s="4" t="s">
        <v>1296</v>
      </c>
      <c r="K6783" s="4" t="n">
        <v>60</v>
      </c>
      <c r="L6783" s="10" t="n">
        <v>1.36</v>
      </c>
      <c r="M6783" s="10" t="n">
        <v>0.3</v>
      </c>
      <c r="N6783" s="11" t="s">
        <v>103</v>
      </c>
      <c r="O6783" s="11" t="s">
        <v>103</v>
      </c>
      <c r="P6783" s="11" t="s">
        <v>103</v>
      </c>
      <c r="Q6783" s="11" t="s">
        <v>103</v>
      </c>
      <c r="R6783" s="4"/>
    </row>
    <row r="6784" customFormat="false" ht="15" hidden="false" customHeight="false" outlineLevel="0" collapsed="false">
      <c r="A6784" s="4" t="s">
        <v>9799</v>
      </c>
      <c r="B6784" s="4" t="n">
        <v>17</v>
      </c>
      <c r="C6784" s="4" t="s">
        <v>1714</v>
      </c>
      <c r="D6784" s="4" t="s">
        <v>36</v>
      </c>
      <c r="E6784" s="4" t="s">
        <v>3827</v>
      </c>
      <c r="F6784" s="4" t="s">
        <v>4412</v>
      </c>
      <c r="G6784" s="4"/>
      <c r="H6784" s="4" t="s">
        <v>1138</v>
      </c>
      <c r="I6784" s="4"/>
      <c r="J6784" s="4" t="s">
        <v>1296</v>
      </c>
      <c r="K6784" s="4" t="n">
        <v>60</v>
      </c>
      <c r="L6784" s="10" t="n">
        <v>1.36</v>
      </c>
      <c r="M6784" s="10" t="n">
        <v>0.3</v>
      </c>
      <c r="N6784" s="11" t="s">
        <v>103</v>
      </c>
      <c r="O6784" s="11" t="s">
        <v>103</v>
      </c>
      <c r="P6784" s="11" t="s">
        <v>103</v>
      </c>
      <c r="Q6784" s="11" t="s">
        <v>103</v>
      </c>
      <c r="R6784" s="4"/>
    </row>
    <row r="6785" customFormat="false" ht="15" hidden="false" customHeight="false" outlineLevel="0" collapsed="false">
      <c r="A6785" s="4" t="s">
        <v>9800</v>
      </c>
      <c r="B6785" s="4" t="n">
        <v>17</v>
      </c>
      <c r="C6785" s="4" t="s">
        <v>1714</v>
      </c>
      <c r="D6785" s="4" t="s">
        <v>36</v>
      </c>
      <c r="E6785" s="4" t="s">
        <v>3827</v>
      </c>
      <c r="F6785" s="4" t="s">
        <v>4390</v>
      </c>
      <c r="G6785" s="4" t="s">
        <v>8693</v>
      </c>
      <c r="H6785" s="4" t="s">
        <v>9801</v>
      </c>
      <c r="I6785" s="4"/>
      <c r="J6785" s="4" t="s">
        <v>1296</v>
      </c>
      <c r="K6785" s="4" t="n">
        <v>60</v>
      </c>
      <c r="L6785" s="10" t="n">
        <v>1.36</v>
      </c>
      <c r="M6785" s="10" t="n">
        <v>0.3</v>
      </c>
      <c r="N6785" s="11" t="s">
        <v>103</v>
      </c>
      <c r="O6785" s="11" t="s">
        <v>103</v>
      </c>
      <c r="P6785" s="11" t="s">
        <v>103</v>
      </c>
      <c r="Q6785" s="11" t="s">
        <v>103</v>
      </c>
      <c r="R6785" s="4"/>
    </row>
    <row r="6786" customFormat="false" ht="15" hidden="false" customHeight="false" outlineLevel="0" collapsed="false">
      <c r="A6786" s="4" t="s">
        <v>9802</v>
      </c>
      <c r="B6786" s="4" t="n">
        <v>17</v>
      </c>
      <c r="C6786" s="4" t="s">
        <v>1714</v>
      </c>
      <c r="D6786" s="4" t="s">
        <v>36</v>
      </c>
      <c r="E6786" s="4" t="s">
        <v>3827</v>
      </c>
      <c r="F6786" s="4" t="s">
        <v>4470</v>
      </c>
      <c r="G6786" s="4" t="s">
        <v>9803</v>
      </c>
      <c r="H6786" s="4" t="s">
        <v>3731</v>
      </c>
      <c r="I6786" s="4"/>
      <c r="J6786" s="4" t="s">
        <v>1296</v>
      </c>
      <c r="K6786" s="4" t="n">
        <v>60</v>
      </c>
      <c r="L6786" s="10" t="n">
        <v>1.36</v>
      </c>
      <c r="M6786" s="10" t="n">
        <v>0.3</v>
      </c>
      <c r="N6786" s="11" t="s">
        <v>103</v>
      </c>
      <c r="O6786" s="11" t="s">
        <v>103</v>
      </c>
      <c r="P6786" s="11" t="s">
        <v>103</v>
      </c>
      <c r="Q6786" s="11" t="s">
        <v>103</v>
      </c>
      <c r="R6786" s="4"/>
    </row>
    <row r="6787" customFormat="false" ht="15" hidden="false" customHeight="false" outlineLevel="0" collapsed="false">
      <c r="A6787" s="4" t="s">
        <v>9804</v>
      </c>
      <c r="B6787" s="4" t="n">
        <v>17</v>
      </c>
      <c r="C6787" s="4" t="s">
        <v>1714</v>
      </c>
      <c r="D6787" s="4" t="s">
        <v>36</v>
      </c>
      <c r="E6787" s="4" t="s">
        <v>3827</v>
      </c>
      <c r="F6787" s="4" t="s">
        <v>4412</v>
      </c>
      <c r="G6787" s="4" t="s">
        <v>3730</v>
      </c>
      <c r="H6787" s="4" t="s">
        <v>3731</v>
      </c>
      <c r="I6787" s="4"/>
      <c r="J6787" s="4" t="s">
        <v>1296</v>
      </c>
      <c r="K6787" s="4" t="n">
        <v>60</v>
      </c>
      <c r="L6787" s="10" t="n">
        <v>1.36</v>
      </c>
      <c r="M6787" s="10" t="n">
        <v>0.3</v>
      </c>
      <c r="N6787" s="11" t="s">
        <v>103</v>
      </c>
      <c r="O6787" s="11" t="s">
        <v>103</v>
      </c>
      <c r="P6787" s="11" t="s">
        <v>103</v>
      </c>
      <c r="Q6787" s="11" t="s">
        <v>103</v>
      </c>
      <c r="R6787" s="4"/>
    </row>
    <row r="6788" customFormat="false" ht="15" hidden="false" customHeight="false" outlineLevel="0" collapsed="false">
      <c r="A6788" s="4" t="s">
        <v>9805</v>
      </c>
      <c r="B6788" s="4" t="n">
        <v>17</v>
      </c>
      <c r="C6788" s="4" t="s">
        <v>1714</v>
      </c>
      <c r="D6788" s="4" t="s">
        <v>36</v>
      </c>
      <c r="E6788" s="4" t="s">
        <v>3827</v>
      </c>
      <c r="F6788" s="4" t="s">
        <v>9806</v>
      </c>
      <c r="G6788" s="4" t="s">
        <v>3730</v>
      </c>
      <c r="H6788" s="4" t="s">
        <v>3731</v>
      </c>
      <c r="I6788" s="4"/>
      <c r="J6788" s="4" t="s">
        <v>1296</v>
      </c>
      <c r="K6788" s="4" t="n">
        <v>60</v>
      </c>
      <c r="L6788" s="10" t="n">
        <v>1.36</v>
      </c>
      <c r="M6788" s="10" t="n">
        <v>0.3</v>
      </c>
      <c r="N6788" s="11" t="s">
        <v>103</v>
      </c>
      <c r="O6788" s="11" t="s">
        <v>103</v>
      </c>
      <c r="P6788" s="11" t="s">
        <v>103</v>
      </c>
      <c r="Q6788" s="11" t="s">
        <v>103</v>
      </c>
      <c r="R6788" s="4"/>
    </row>
    <row r="6789" customFormat="false" ht="15" hidden="false" customHeight="false" outlineLevel="0" collapsed="false">
      <c r="A6789" s="4" t="s">
        <v>9807</v>
      </c>
      <c r="B6789" s="4" t="n">
        <v>17</v>
      </c>
      <c r="C6789" s="4" t="s">
        <v>1714</v>
      </c>
      <c r="D6789" s="4" t="s">
        <v>36</v>
      </c>
      <c r="E6789" s="4" t="s">
        <v>3827</v>
      </c>
      <c r="F6789" s="4" t="s">
        <v>9808</v>
      </c>
      <c r="G6789" s="4"/>
      <c r="H6789" s="4" t="s">
        <v>9809</v>
      </c>
      <c r="I6789" s="4"/>
      <c r="J6789" s="4" t="s">
        <v>8832</v>
      </c>
      <c r="K6789" s="4" t="n">
        <v>60</v>
      </c>
      <c r="L6789" s="10" t="n">
        <v>1.36</v>
      </c>
      <c r="M6789" s="10" t="n">
        <v>0.3</v>
      </c>
      <c r="N6789" s="11" t="s">
        <v>103</v>
      </c>
      <c r="O6789" s="11" t="s">
        <v>103</v>
      </c>
      <c r="P6789" s="11" t="s">
        <v>103</v>
      </c>
      <c r="Q6789" s="11" t="s">
        <v>103</v>
      </c>
      <c r="R6789" s="4"/>
    </row>
    <row r="6790" customFormat="false" ht="15" hidden="false" customHeight="false" outlineLevel="0" collapsed="false">
      <c r="A6790" s="4" t="s">
        <v>9810</v>
      </c>
      <c r="B6790" s="4" t="n">
        <v>17</v>
      </c>
      <c r="C6790" s="4" t="s">
        <v>1714</v>
      </c>
      <c r="D6790" s="4" t="s">
        <v>36</v>
      </c>
      <c r="E6790" s="4" t="s">
        <v>3827</v>
      </c>
      <c r="F6790" s="4" t="s">
        <v>9811</v>
      </c>
      <c r="G6790" s="4"/>
      <c r="H6790" s="4" t="s">
        <v>9809</v>
      </c>
      <c r="I6790" s="4"/>
      <c r="J6790" s="4" t="s">
        <v>8832</v>
      </c>
      <c r="K6790" s="4" t="n">
        <v>60</v>
      </c>
      <c r="L6790" s="10" t="n">
        <v>1.36</v>
      </c>
      <c r="M6790" s="10" t="n">
        <v>0.3</v>
      </c>
      <c r="N6790" s="11" t="s">
        <v>103</v>
      </c>
      <c r="O6790" s="11" t="s">
        <v>103</v>
      </c>
      <c r="P6790" s="11" t="s">
        <v>103</v>
      </c>
      <c r="Q6790" s="11" t="s">
        <v>103</v>
      </c>
      <c r="R6790" s="4"/>
    </row>
    <row r="6791" customFormat="false" ht="15" hidden="false" customHeight="false" outlineLevel="0" collapsed="false">
      <c r="A6791" s="4" t="s">
        <v>9812</v>
      </c>
      <c r="B6791" s="4" t="n">
        <v>17</v>
      </c>
      <c r="C6791" s="4" t="s">
        <v>1714</v>
      </c>
      <c r="D6791" s="4" t="s">
        <v>36</v>
      </c>
      <c r="E6791" s="4" t="s">
        <v>3827</v>
      </c>
      <c r="F6791" s="4" t="s">
        <v>9811</v>
      </c>
      <c r="G6791" s="4" t="s">
        <v>1945</v>
      </c>
      <c r="H6791" s="4" t="s">
        <v>9809</v>
      </c>
      <c r="I6791" s="4"/>
      <c r="J6791" s="4" t="s">
        <v>8832</v>
      </c>
      <c r="K6791" s="4" t="n">
        <v>60</v>
      </c>
      <c r="L6791" s="10" t="n">
        <v>1.36</v>
      </c>
      <c r="M6791" s="10" t="n">
        <v>0.3</v>
      </c>
      <c r="N6791" s="11" t="s">
        <v>103</v>
      </c>
      <c r="O6791" s="11" t="s">
        <v>103</v>
      </c>
      <c r="P6791" s="11" t="s">
        <v>103</v>
      </c>
      <c r="Q6791" s="11" t="s">
        <v>103</v>
      </c>
      <c r="R6791" s="4"/>
    </row>
    <row r="6792" customFormat="false" ht="15" hidden="false" customHeight="false" outlineLevel="0" collapsed="false">
      <c r="A6792" s="4" t="s">
        <v>9813</v>
      </c>
      <c r="B6792" s="4" t="n">
        <v>17</v>
      </c>
      <c r="C6792" s="4" t="s">
        <v>1714</v>
      </c>
      <c r="D6792" s="4" t="s">
        <v>36</v>
      </c>
      <c r="E6792" s="4" t="s">
        <v>3827</v>
      </c>
      <c r="F6792" s="4" t="s">
        <v>9814</v>
      </c>
      <c r="G6792" s="4" t="s">
        <v>3253</v>
      </c>
      <c r="H6792" s="4" t="s">
        <v>9809</v>
      </c>
      <c r="I6792" s="4"/>
      <c r="J6792" s="4" t="s">
        <v>8832</v>
      </c>
      <c r="K6792" s="4" t="n">
        <v>60</v>
      </c>
      <c r="L6792" s="10" t="n">
        <v>1.36</v>
      </c>
      <c r="M6792" s="10" t="n">
        <v>0.3</v>
      </c>
      <c r="N6792" s="11" t="s">
        <v>103</v>
      </c>
      <c r="O6792" s="11" t="s">
        <v>103</v>
      </c>
      <c r="P6792" s="11" t="s">
        <v>103</v>
      </c>
      <c r="Q6792" s="11" t="s">
        <v>103</v>
      </c>
      <c r="R6792" s="4"/>
    </row>
    <row r="6793" customFormat="false" ht="15" hidden="false" customHeight="false" outlineLevel="0" collapsed="false">
      <c r="A6793" s="4" t="s">
        <v>9815</v>
      </c>
      <c r="B6793" s="4" t="n">
        <v>17</v>
      </c>
      <c r="C6793" s="4" t="s">
        <v>1714</v>
      </c>
      <c r="D6793" s="4" t="s">
        <v>36</v>
      </c>
      <c r="E6793" s="4" t="s">
        <v>3827</v>
      </c>
      <c r="F6793" s="4" t="s">
        <v>9816</v>
      </c>
      <c r="G6793" s="4" t="s">
        <v>3269</v>
      </c>
      <c r="H6793" s="4" t="s">
        <v>9817</v>
      </c>
      <c r="I6793" s="4"/>
      <c r="J6793" s="4" t="s">
        <v>8832</v>
      </c>
      <c r="K6793" s="4" t="n">
        <v>60</v>
      </c>
      <c r="L6793" s="10" t="n">
        <v>1.36</v>
      </c>
      <c r="M6793" s="10" t="n">
        <v>0.3</v>
      </c>
      <c r="N6793" s="11" t="s">
        <v>103</v>
      </c>
      <c r="O6793" s="11" t="s">
        <v>103</v>
      </c>
      <c r="P6793" s="11" t="s">
        <v>103</v>
      </c>
      <c r="Q6793" s="11" t="s">
        <v>103</v>
      </c>
      <c r="R6793" s="4"/>
    </row>
    <row r="6794" customFormat="false" ht="15" hidden="false" customHeight="false" outlineLevel="0" collapsed="false">
      <c r="A6794" s="4" t="s">
        <v>9818</v>
      </c>
      <c r="B6794" s="4" t="n">
        <v>17</v>
      </c>
      <c r="C6794" s="4" t="s">
        <v>1714</v>
      </c>
      <c r="D6794" s="4" t="s">
        <v>36</v>
      </c>
      <c r="E6794" s="4" t="s">
        <v>3827</v>
      </c>
      <c r="F6794" s="4" t="s">
        <v>9819</v>
      </c>
      <c r="G6794" s="4" t="s">
        <v>6333</v>
      </c>
      <c r="H6794" s="4" t="s">
        <v>9809</v>
      </c>
      <c r="I6794" s="4"/>
      <c r="J6794" s="4" t="s">
        <v>8832</v>
      </c>
      <c r="K6794" s="4" t="n">
        <v>60</v>
      </c>
      <c r="L6794" s="10" t="n">
        <v>1.36</v>
      </c>
      <c r="M6794" s="10" t="n">
        <v>0.3</v>
      </c>
      <c r="N6794" s="11" t="s">
        <v>103</v>
      </c>
      <c r="O6794" s="11" t="s">
        <v>103</v>
      </c>
      <c r="P6794" s="11" t="s">
        <v>103</v>
      </c>
      <c r="Q6794" s="11" t="s">
        <v>103</v>
      </c>
      <c r="R6794" s="4"/>
    </row>
    <row r="6795" customFormat="false" ht="15" hidden="false" customHeight="false" outlineLevel="0" collapsed="false">
      <c r="A6795" s="4" t="s">
        <v>9820</v>
      </c>
      <c r="B6795" s="4" t="n">
        <v>17</v>
      </c>
      <c r="C6795" s="4" t="s">
        <v>1714</v>
      </c>
      <c r="D6795" s="4" t="s">
        <v>36</v>
      </c>
      <c r="E6795" s="4" t="s">
        <v>3827</v>
      </c>
      <c r="F6795" s="4" t="s">
        <v>9811</v>
      </c>
      <c r="G6795" s="4"/>
      <c r="H6795" s="4" t="s">
        <v>9809</v>
      </c>
      <c r="I6795" s="4"/>
      <c r="J6795" s="4" t="s">
        <v>8832</v>
      </c>
      <c r="K6795" s="4" t="n">
        <v>60</v>
      </c>
      <c r="L6795" s="10" t="n">
        <v>1.36</v>
      </c>
      <c r="M6795" s="10" t="n">
        <v>0.3</v>
      </c>
      <c r="N6795" s="11" t="s">
        <v>103</v>
      </c>
      <c r="O6795" s="11" t="s">
        <v>103</v>
      </c>
      <c r="P6795" s="11" t="s">
        <v>103</v>
      </c>
      <c r="Q6795" s="11" t="s">
        <v>103</v>
      </c>
      <c r="R6795" s="4"/>
    </row>
    <row r="6796" customFormat="false" ht="15" hidden="false" customHeight="false" outlineLevel="0" collapsed="false">
      <c r="A6796" s="4" t="s">
        <v>9821</v>
      </c>
      <c r="B6796" s="4" t="n">
        <v>17</v>
      </c>
      <c r="C6796" s="4" t="s">
        <v>1714</v>
      </c>
      <c r="D6796" s="4" t="s">
        <v>36</v>
      </c>
      <c r="E6796" s="4" t="s">
        <v>3827</v>
      </c>
      <c r="F6796" s="4" t="s">
        <v>9814</v>
      </c>
      <c r="G6796" s="4"/>
      <c r="H6796" s="4" t="s">
        <v>9809</v>
      </c>
      <c r="I6796" s="4"/>
      <c r="J6796" s="4" t="s">
        <v>8832</v>
      </c>
      <c r="K6796" s="4" t="n">
        <v>60</v>
      </c>
      <c r="L6796" s="10" t="n">
        <v>1.36</v>
      </c>
      <c r="M6796" s="10" t="n">
        <v>0.3</v>
      </c>
      <c r="N6796" s="11" t="s">
        <v>103</v>
      </c>
      <c r="O6796" s="11" t="s">
        <v>103</v>
      </c>
      <c r="P6796" s="11" t="s">
        <v>103</v>
      </c>
      <c r="Q6796" s="11" t="s">
        <v>103</v>
      </c>
      <c r="R6796" s="4"/>
    </row>
    <row r="6797" customFormat="false" ht="15" hidden="false" customHeight="false" outlineLevel="0" collapsed="false">
      <c r="A6797" s="4" t="s">
        <v>9822</v>
      </c>
      <c r="B6797" s="4" t="n">
        <v>17</v>
      </c>
      <c r="C6797" s="4" t="s">
        <v>1714</v>
      </c>
      <c r="D6797" s="4" t="s">
        <v>36</v>
      </c>
      <c r="E6797" s="4" t="s">
        <v>3827</v>
      </c>
      <c r="F6797" s="4" t="s">
        <v>9811</v>
      </c>
      <c r="G6797" s="4"/>
      <c r="H6797" s="4" t="s">
        <v>9809</v>
      </c>
      <c r="I6797" s="4"/>
      <c r="J6797" s="4" t="s">
        <v>8832</v>
      </c>
      <c r="K6797" s="4" t="n">
        <v>60</v>
      </c>
      <c r="L6797" s="10" t="n">
        <v>1.36</v>
      </c>
      <c r="M6797" s="10" t="n">
        <v>0.3</v>
      </c>
      <c r="N6797" s="11" t="s">
        <v>103</v>
      </c>
      <c r="O6797" s="11" t="s">
        <v>103</v>
      </c>
      <c r="P6797" s="11" t="s">
        <v>103</v>
      </c>
      <c r="Q6797" s="11" t="s">
        <v>103</v>
      </c>
      <c r="R6797" s="4"/>
    </row>
    <row r="6798" customFormat="false" ht="15" hidden="false" customHeight="false" outlineLevel="0" collapsed="false">
      <c r="A6798" s="4" t="s">
        <v>9823</v>
      </c>
      <c r="B6798" s="4" t="n">
        <v>17</v>
      </c>
      <c r="C6798" s="4" t="s">
        <v>1714</v>
      </c>
      <c r="D6798" s="4" t="s">
        <v>36</v>
      </c>
      <c r="E6798" s="4" t="s">
        <v>3827</v>
      </c>
      <c r="F6798" s="4" t="s">
        <v>9808</v>
      </c>
      <c r="G6798" s="4"/>
      <c r="H6798" s="4" t="s">
        <v>9809</v>
      </c>
      <c r="I6798" s="4"/>
      <c r="J6798" s="4" t="s">
        <v>8832</v>
      </c>
      <c r="K6798" s="4" t="n">
        <v>60</v>
      </c>
      <c r="L6798" s="10" t="n">
        <v>1.36</v>
      </c>
      <c r="M6798" s="10" t="n">
        <v>0.3</v>
      </c>
      <c r="N6798" s="11" t="s">
        <v>103</v>
      </c>
      <c r="O6798" s="11" t="s">
        <v>103</v>
      </c>
      <c r="P6798" s="11" t="s">
        <v>103</v>
      </c>
      <c r="Q6798" s="11" t="s">
        <v>103</v>
      </c>
      <c r="R6798" s="4"/>
    </row>
    <row r="6799" customFormat="false" ht="15" hidden="false" customHeight="false" outlineLevel="0" collapsed="false">
      <c r="A6799" s="4" t="s">
        <v>9824</v>
      </c>
      <c r="B6799" s="4" t="n">
        <v>17</v>
      </c>
      <c r="C6799" s="4" t="s">
        <v>1714</v>
      </c>
      <c r="D6799" s="4" t="s">
        <v>36</v>
      </c>
      <c r="E6799" s="4" t="s">
        <v>3827</v>
      </c>
      <c r="F6799" s="4" t="s">
        <v>9808</v>
      </c>
      <c r="G6799" s="4"/>
      <c r="H6799" s="4" t="s">
        <v>9809</v>
      </c>
      <c r="I6799" s="4"/>
      <c r="J6799" s="4" t="s">
        <v>8832</v>
      </c>
      <c r="K6799" s="4" t="n">
        <v>60</v>
      </c>
      <c r="L6799" s="10" t="n">
        <v>1.36</v>
      </c>
      <c r="M6799" s="10" t="n">
        <v>0.3</v>
      </c>
      <c r="N6799" s="11" t="s">
        <v>103</v>
      </c>
      <c r="O6799" s="11" t="s">
        <v>103</v>
      </c>
      <c r="P6799" s="11" t="s">
        <v>103</v>
      </c>
      <c r="Q6799" s="11" t="s">
        <v>103</v>
      </c>
      <c r="R6799" s="4"/>
    </row>
    <row r="6800" customFormat="false" ht="15" hidden="false" customHeight="false" outlineLevel="0" collapsed="false">
      <c r="A6800" s="4" t="s">
        <v>9825</v>
      </c>
      <c r="B6800" s="4" t="n">
        <v>17</v>
      </c>
      <c r="C6800" s="4" t="s">
        <v>1714</v>
      </c>
      <c r="D6800" s="4" t="s">
        <v>36</v>
      </c>
      <c r="E6800" s="4" t="s">
        <v>3827</v>
      </c>
      <c r="F6800" s="4" t="s">
        <v>9808</v>
      </c>
      <c r="G6800" s="4"/>
      <c r="H6800" s="4" t="s">
        <v>9809</v>
      </c>
      <c r="I6800" s="4"/>
      <c r="J6800" s="4" t="s">
        <v>8832</v>
      </c>
      <c r="K6800" s="4" t="n">
        <v>60</v>
      </c>
      <c r="L6800" s="10" t="n">
        <v>1.36</v>
      </c>
      <c r="M6800" s="10" t="n">
        <v>0.3</v>
      </c>
      <c r="N6800" s="11" t="s">
        <v>103</v>
      </c>
      <c r="O6800" s="11" t="s">
        <v>103</v>
      </c>
      <c r="P6800" s="11" t="s">
        <v>103</v>
      </c>
      <c r="Q6800" s="11" t="s">
        <v>103</v>
      </c>
      <c r="R6800" s="4"/>
    </row>
    <row r="6801" customFormat="false" ht="15" hidden="false" customHeight="false" outlineLevel="0" collapsed="false">
      <c r="A6801" s="4" t="s">
        <v>9826</v>
      </c>
      <c r="B6801" s="4" t="n">
        <v>17</v>
      </c>
      <c r="C6801" s="4" t="s">
        <v>1714</v>
      </c>
      <c r="D6801" s="4" t="s">
        <v>36</v>
      </c>
      <c r="E6801" s="4" t="s">
        <v>3827</v>
      </c>
      <c r="F6801" s="4" t="s">
        <v>9827</v>
      </c>
      <c r="G6801" s="4"/>
      <c r="H6801" s="4" t="s">
        <v>9809</v>
      </c>
      <c r="I6801" s="4"/>
      <c r="J6801" s="4" t="s">
        <v>8832</v>
      </c>
      <c r="K6801" s="4" t="n">
        <v>60</v>
      </c>
      <c r="L6801" s="10" t="n">
        <v>1.36</v>
      </c>
      <c r="M6801" s="10" t="n">
        <v>0.3</v>
      </c>
      <c r="N6801" s="11" t="s">
        <v>103</v>
      </c>
      <c r="O6801" s="11" t="s">
        <v>103</v>
      </c>
      <c r="P6801" s="11" t="s">
        <v>103</v>
      </c>
      <c r="Q6801" s="11" t="s">
        <v>103</v>
      </c>
      <c r="R6801" s="4"/>
    </row>
    <row r="6802" customFormat="false" ht="15" hidden="false" customHeight="false" outlineLevel="0" collapsed="false">
      <c r="A6802" s="4" t="s">
        <v>9828</v>
      </c>
      <c r="B6802" s="4" t="n">
        <v>17</v>
      </c>
      <c r="C6802" s="4" t="s">
        <v>1714</v>
      </c>
      <c r="D6802" s="4" t="s">
        <v>36</v>
      </c>
      <c r="E6802" s="4" t="s">
        <v>3827</v>
      </c>
      <c r="F6802" s="4" t="s">
        <v>9808</v>
      </c>
      <c r="G6802" s="4"/>
      <c r="H6802" s="4" t="s">
        <v>9809</v>
      </c>
      <c r="I6802" s="4"/>
      <c r="J6802" s="4" t="s">
        <v>8832</v>
      </c>
      <c r="K6802" s="4" t="n">
        <v>60</v>
      </c>
      <c r="L6802" s="10" t="n">
        <v>1.36</v>
      </c>
      <c r="M6802" s="10" t="n">
        <v>0.3</v>
      </c>
      <c r="N6802" s="11" t="s">
        <v>103</v>
      </c>
      <c r="O6802" s="11" t="s">
        <v>103</v>
      </c>
      <c r="P6802" s="11" t="s">
        <v>103</v>
      </c>
      <c r="Q6802" s="11" t="s">
        <v>103</v>
      </c>
      <c r="R6802" s="4"/>
    </row>
    <row r="6803" customFormat="false" ht="15" hidden="false" customHeight="false" outlineLevel="0" collapsed="false">
      <c r="A6803" s="4" t="s">
        <v>9829</v>
      </c>
      <c r="B6803" s="4" t="n">
        <v>17</v>
      </c>
      <c r="C6803" s="4" t="s">
        <v>1714</v>
      </c>
      <c r="D6803" s="4" t="s">
        <v>36</v>
      </c>
      <c r="E6803" s="4" t="s">
        <v>3827</v>
      </c>
      <c r="F6803" s="4" t="s">
        <v>9808</v>
      </c>
      <c r="G6803" s="4"/>
      <c r="H6803" s="4" t="s">
        <v>9809</v>
      </c>
      <c r="I6803" s="4"/>
      <c r="J6803" s="4" t="s">
        <v>8832</v>
      </c>
      <c r="K6803" s="4" t="n">
        <v>60</v>
      </c>
      <c r="L6803" s="10" t="n">
        <v>1.36</v>
      </c>
      <c r="M6803" s="10" t="n">
        <v>0.3</v>
      </c>
      <c r="N6803" s="11" t="s">
        <v>103</v>
      </c>
      <c r="O6803" s="11" t="s">
        <v>103</v>
      </c>
      <c r="P6803" s="11" t="s">
        <v>103</v>
      </c>
      <c r="Q6803" s="11" t="s">
        <v>103</v>
      </c>
      <c r="R6803" s="4"/>
    </row>
    <row r="6804" customFormat="false" ht="15" hidden="false" customHeight="false" outlineLevel="0" collapsed="false">
      <c r="A6804" s="4" t="s">
        <v>9830</v>
      </c>
      <c r="B6804" s="4" t="n">
        <v>17</v>
      </c>
      <c r="C6804" s="4" t="s">
        <v>1714</v>
      </c>
      <c r="D6804" s="4" t="s">
        <v>36</v>
      </c>
      <c r="E6804" s="4" t="s">
        <v>3827</v>
      </c>
      <c r="F6804" s="4" t="s">
        <v>9808</v>
      </c>
      <c r="G6804" s="4"/>
      <c r="H6804" s="4" t="s">
        <v>9809</v>
      </c>
      <c r="I6804" s="4"/>
      <c r="J6804" s="4" t="s">
        <v>8832</v>
      </c>
      <c r="K6804" s="4" t="n">
        <v>60</v>
      </c>
      <c r="L6804" s="10" t="n">
        <v>1.36</v>
      </c>
      <c r="M6804" s="10" t="n">
        <v>0.3</v>
      </c>
      <c r="N6804" s="11" t="s">
        <v>103</v>
      </c>
      <c r="O6804" s="11" t="s">
        <v>103</v>
      </c>
      <c r="P6804" s="11" t="s">
        <v>103</v>
      </c>
      <c r="Q6804" s="11" t="s">
        <v>103</v>
      </c>
      <c r="R6804" s="4"/>
    </row>
    <row r="6805" customFormat="false" ht="15" hidden="false" customHeight="false" outlineLevel="0" collapsed="false">
      <c r="A6805" s="4" t="s">
        <v>9831</v>
      </c>
      <c r="B6805" s="4" t="n">
        <v>17</v>
      </c>
      <c r="C6805" s="4" t="s">
        <v>1714</v>
      </c>
      <c r="D6805" s="4" t="s">
        <v>36</v>
      </c>
      <c r="E6805" s="4" t="s">
        <v>3827</v>
      </c>
      <c r="F6805" s="4" t="s">
        <v>9808</v>
      </c>
      <c r="G6805" s="4"/>
      <c r="H6805" s="4" t="s">
        <v>9809</v>
      </c>
      <c r="I6805" s="4"/>
      <c r="J6805" s="4" t="s">
        <v>8832</v>
      </c>
      <c r="K6805" s="4" t="n">
        <v>60</v>
      </c>
      <c r="L6805" s="10" t="n">
        <v>1.36</v>
      </c>
      <c r="M6805" s="10" t="n">
        <v>0.3</v>
      </c>
      <c r="N6805" s="11" t="s">
        <v>103</v>
      </c>
      <c r="O6805" s="11" t="s">
        <v>103</v>
      </c>
      <c r="P6805" s="11" t="s">
        <v>103</v>
      </c>
      <c r="Q6805" s="11" t="s">
        <v>103</v>
      </c>
      <c r="R6805" s="4"/>
    </row>
    <row r="6806" customFormat="false" ht="15" hidden="false" customHeight="false" outlineLevel="0" collapsed="false">
      <c r="A6806" s="4" t="s">
        <v>9832</v>
      </c>
      <c r="B6806" s="4" t="n">
        <v>17</v>
      </c>
      <c r="C6806" s="4" t="s">
        <v>1714</v>
      </c>
      <c r="D6806" s="4" t="s">
        <v>36</v>
      </c>
      <c r="E6806" s="4" t="s">
        <v>3827</v>
      </c>
      <c r="F6806" s="4" t="s">
        <v>9808</v>
      </c>
      <c r="G6806" s="4"/>
      <c r="H6806" s="4" t="s">
        <v>9809</v>
      </c>
      <c r="I6806" s="4"/>
      <c r="J6806" s="4" t="s">
        <v>8832</v>
      </c>
      <c r="K6806" s="4" t="n">
        <v>60</v>
      </c>
      <c r="L6806" s="10" t="n">
        <v>1.36</v>
      </c>
      <c r="M6806" s="10" t="n">
        <v>0.3</v>
      </c>
      <c r="N6806" s="11" t="s">
        <v>103</v>
      </c>
      <c r="O6806" s="11" t="s">
        <v>103</v>
      </c>
      <c r="P6806" s="11" t="s">
        <v>103</v>
      </c>
      <c r="Q6806" s="11" t="s">
        <v>103</v>
      </c>
      <c r="R6806" s="4"/>
    </row>
    <row r="6807" customFormat="false" ht="15" hidden="false" customHeight="false" outlineLevel="0" collapsed="false">
      <c r="A6807" s="4" t="s">
        <v>9833</v>
      </c>
      <c r="B6807" s="4" t="n">
        <v>17</v>
      </c>
      <c r="C6807" s="4" t="s">
        <v>1714</v>
      </c>
      <c r="D6807" s="4" t="s">
        <v>36</v>
      </c>
      <c r="E6807" s="4" t="s">
        <v>3827</v>
      </c>
      <c r="F6807" s="4" t="s">
        <v>9808</v>
      </c>
      <c r="G6807" s="4"/>
      <c r="H6807" s="4" t="s">
        <v>9809</v>
      </c>
      <c r="I6807" s="4"/>
      <c r="J6807" s="4" t="s">
        <v>8832</v>
      </c>
      <c r="K6807" s="4" t="n">
        <v>60</v>
      </c>
      <c r="L6807" s="10" t="n">
        <v>1.36</v>
      </c>
      <c r="M6807" s="10" t="n">
        <v>0.3</v>
      </c>
      <c r="N6807" s="11" t="s">
        <v>103</v>
      </c>
      <c r="O6807" s="11" t="s">
        <v>103</v>
      </c>
      <c r="P6807" s="11" t="s">
        <v>103</v>
      </c>
      <c r="Q6807" s="11" t="s">
        <v>103</v>
      </c>
      <c r="R6807" s="4"/>
    </row>
    <row r="6808" customFormat="false" ht="15" hidden="false" customHeight="false" outlineLevel="0" collapsed="false">
      <c r="A6808" s="4" t="s">
        <v>9834</v>
      </c>
      <c r="B6808" s="4" t="n">
        <v>17</v>
      </c>
      <c r="C6808" s="4" t="s">
        <v>1714</v>
      </c>
      <c r="D6808" s="4" t="s">
        <v>36</v>
      </c>
      <c r="E6808" s="4" t="s">
        <v>3827</v>
      </c>
      <c r="F6808" s="4" t="s">
        <v>9808</v>
      </c>
      <c r="G6808" s="4"/>
      <c r="H6808" s="4" t="s">
        <v>9809</v>
      </c>
      <c r="I6808" s="4"/>
      <c r="J6808" s="4" t="s">
        <v>8832</v>
      </c>
      <c r="K6808" s="4" t="n">
        <v>60</v>
      </c>
      <c r="L6808" s="10" t="n">
        <v>1.36</v>
      </c>
      <c r="M6808" s="10" t="n">
        <v>0.3</v>
      </c>
      <c r="N6808" s="11" t="s">
        <v>103</v>
      </c>
      <c r="O6808" s="11" t="s">
        <v>103</v>
      </c>
      <c r="P6808" s="11" t="s">
        <v>103</v>
      </c>
      <c r="Q6808" s="11" t="s">
        <v>103</v>
      </c>
      <c r="R6808" s="4"/>
    </row>
    <row r="6809" customFormat="false" ht="15" hidden="false" customHeight="false" outlineLevel="0" collapsed="false">
      <c r="A6809" s="4" t="s">
        <v>9835</v>
      </c>
      <c r="B6809" s="4" t="n">
        <v>17</v>
      </c>
      <c r="C6809" s="4" t="s">
        <v>1714</v>
      </c>
      <c r="D6809" s="4" t="s">
        <v>36</v>
      </c>
      <c r="E6809" s="4" t="s">
        <v>3827</v>
      </c>
      <c r="F6809" s="4" t="s">
        <v>9808</v>
      </c>
      <c r="G6809" s="4"/>
      <c r="H6809" s="4" t="s">
        <v>9809</v>
      </c>
      <c r="I6809" s="4"/>
      <c r="J6809" s="4" t="s">
        <v>8832</v>
      </c>
      <c r="K6809" s="4" t="n">
        <v>60</v>
      </c>
      <c r="L6809" s="10" t="n">
        <v>1.36</v>
      </c>
      <c r="M6809" s="10" t="n">
        <v>0.3</v>
      </c>
      <c r="N6809" s="11" t="s">
        <v>103</v>
      </c>
      <c r="O6809" s="11" t="s">
        <v>103</v>
      </c>
      <c r="P6809" s="11" t="s">
        <v>103</v>
      </c>
      <c r="Q6809" s="11" t="s">
        <v>103</v>
      </c>
      <c r="R6809" s="4"/>
    </row>
    <row r="6810" customFormat="false" ht="15" hidden="false" customHeight="false" outlineLevel="0" collapsed="false">
      <c r="A6810" s="4" t="s">
        <v>9836</v>
      </c>
      <c r="B6810" s="4" t="n">
        <v>17</v>
      </c>
      <c r="C6810" s="4" t="s">
        <v>1714</v>
      </c>
      <c r="D6810" s="4" t="s">
        <v>36</v>
      </c>
      <c r="E6810" s="4" t="s">
        <v>3827</v>
      </c>
      <c r="F6810" s="4" t="s">
        <v>9808</v>
      </c>
      <c r="G6810" s="4"/>
      <c r="H6810" s="4" t="s">
        <v>9809</v>
      </c>
      <c r="I6810" s="4"/>
      <c r="J6810" s="4" t="s">
        <v>8832</v>
      </c>
      <c r="K6810" s="4" t="n">
        <v>60</v>
      </c>
      <c r="L6810" s="10" t="n">
        <v>1.36</v>
      </c>
      <c r="M6810" s="10" t="n">
        <v>0.3</v>
      </c>
      <c r="N6810" s="11" t="s">
        <v>103</v>
      </c>
      <c r="O6810" s="11" t="s">
        <v>103</v>
      </c>
      <c r="P6810" s="11" t="s">
        <v>103</v>
      </c>
      <c r="Q6810" s="11" t="s">
        <v>103</v>
      </c>
      <c r="R6810" s="4"/>
    </row>
    <row r="6811" customFormat="false" ht="15" hidden="false" customHeight="false" outlineLevel="0" collapsed="false">
      <c r="A6811" s="4" t="s">
        <v>9837</v>
      </c>
      <c r="B6811" s="4" t="n">
        <v>17</v>
      </c>
      <c r="C6811" s="4" t="s">
        <v>1714</v>
      </c>
      <c r="D6811" s="4" t="s">
        <v>36</v>
      </c>
      <c r="E6811" s="4" t="s">
        <v>3827</v>
      </c>
      <c r="F6811" s="4" t="s">
        <v>9808</v>
      </c>
      <c r="G6811" s="4"/>
      <c r="H6811" s="4" t="s">
        <v>9809</v>
      </c>
      <c r="I6811" s="4"/>
      <c r="J6811" s="4" t="s">
        <v>8832</v>
      </c>
      <c r="K6811" s="4" t="n">
        <v>60</v>
      </c>
      <c r="L6811" s="10" t="n">
        <v>1.36</v>
      </c>
      <c r="M6811" s="10" t="n">
        <v>0.3</v>
      </c>
      <c r="N6811" s="11" t="s">
        <v>103</v>
      </c>
      <c r="O6811" s="11" t="s">
        <v>103</v>
      </c>
      <c r="P6811" s="11" t="s">
        <v>103</v>
      </c>
      <c r="Q6811" s="11" t="s">
        <v>103</v>
      </c>
      <c r="R6811" s="4"/>
    </row>
    <row r="6812" customFormat="false" ht="15" hidden="false" customHeight="false" outlineLevel="0" collapsed="false">
      <c r="A6812" s="4" t="s">
        <v>9838</v>
      </c>
      <c r="B6812" s="4" t="n">
        <v>17</v>
      </c>
      <c r="C6812" s="4" t="s">
        <v>1714</v>
      </c>
      <c r="D6812" s="4" t="s">
        <v>36</v>
      </c>
      <c r="E6812" s="4" t="s">
        <v>3827</v>
      </c>
      <c r="F6812" s="4" t="s">
        <v>9808</v>
      </c>
      <c r="G6812" s="4"/>
      <c r="H6812" s="4" t="s">
        <v>9809</v>
      </c>
      <c r="I6812" s="4"/>
      <c r="J6812" s="4" t="s">
        <v>8832</v>
      </c>
      <c r="K6812" s="4" t="n">
        <v>60</v>
      </c>
      <c r="L6812" s="10" t="n">
        <v>1.36</v>
      </c>
      <c r="M6812" s="10" t="n">
        <v>0.3</v>
      </c>
      <c r="N6812" s="11" t="s">
        <v>103</v>
      </c>
      <c r="O6812" s="11" t="s">
        <v>103</v>
      </c>
      <c r="P6812" s="11" t="s">
        <v>103</v>
      </c>
      <c r="Q6812" s="11" t="s">
        <v>103</v>
      </c>
      <c r="R6812" s="4"/>
    </row>
    <row r="6813" customFormat="false" ht="15" hidden="false" customHeight="false" outlineLevel="0" collapsed="false">
      <c r="A6813" s="4" t="s">
        <v>9839</v>
      </c>
      <c r="B6813" s="4" t="n">
        <v>17</v>
      </c>
      <c r="C6813" s="4" t="s">
        <v>1714</v>
      </c>
      <c r="D6813" s="4" t="s">
        <v>36</v>
      </c>
      <c r="E6813" s="4" t="s">
        <v>3827</v>
      </c>
      <c r="F6813" s="4" t="s">
        <v>9840</v>
      </c>
      <c r="G6813" s="4"/>
      <c r="H6813" s="4" t="s">
        <v>9809</v>
      </c>
      <c r="I6813" s="4"/>
      <c r="J6813" s="4" t="s">
        <v>8832</v>
      </c>
      <c r="K6813" s="4" t="n">
        <v>60</v>
      </c>
      <c r="L6813" s="10" t="n">
        <v>1.36</v>
      </c>
      <c r="M6813" s="10" t="n">
        <v>0.3</v>
      </c>
      <c r="N6813" s="11" t="s">
        <v>103</v>
      </c>
      <c r="O6813" s="11" t="s">
        <v>103</v>
      </c>
      <c r="P6813" s="11" t="s">
        <v>103</v>
      </c>
      <c r="Q6813" s="11" t="s">
        <v>103</v>
      </c>
      <c r="R6813" s="4"/>
    </row>
    <row r="6814" customFormat="false" ht="15" hidden="false" customHeight="false" outlineLevel="0" collapsed="false">
      <c r="A6814" s="4" t="s">
        <v>9841</v>
      </c>
      <c r="B6814" s="4" t="n">
        <v>17</v>
      </c>
      <c r="C6814" s="4" t="s">
        <v>1714</v>
      </c>
      <c r="D6814" s="4" t="s">
        <v>36</v>
      </c>
      <c r="E6814" s="4" t="s">
        <v>3827</v>
      </c>
      <c r="F6814" s="4" t="s">
        <v>9808</v>
      </c>
      <c r="G6814" s="4"/>
      <c r="H6814" s="4" t="s">
        <v>9809</v>
      </c>
      <c r="I6814" s="4"/>
      <c r="J6814" s="4" t="s">
        <v>8832</v>
      </c>
      <c r="K6814" s="4" t="n">
        <v>60</v>
      </c>
      <c r="L6814" s="10" t="n">
        <v>1.36</v>
      </c>
      <c r="M6814" s="10" t="n">
        <v>0.3</v>
      </c>
      <c r="N6814" s="11" t="s">
        <v>103</v>
      </c>
      <c r="O6814" s="11" t="s">
        <v>103</v>
      </c>
      <c r="P6814" s="11" t="s">
        <v>103</v>
      </c>
      <c r="Q6814" s="11" t="s">
        <v>103</v>
      </c>
      <c r="R6814" s="4"/>
    </row>
    <row r="6815" customFormat="false" ht="15" hidden="false" customHeight="false" outlineLevel="0" collapsed="false">
      <c r="A6815" s="4" t="s">
        <v>9842</v>
      </c>
      <c r="B6815" s="4" t="n">
        <v>17</v>
      </c>
      <c r="C6815" s="4" t="s">
        <v>1714</v>
      </c>
      <c r="D6815" s="4" t="s">
        <v>36</v>
      </c>
      <c r="E6815" s="4" t="s">
        <v>3827</v>
      </c>
      <c r="F6815" s="4" t="s">
        <v>9808</v>
      </c>
      <c r="G6815" s="4"/>
      <c r="H6815" s="4" t="s">
        <v>9809</v>
      </c>
      <c r="I6815" s="4"/>
      <c r="J6815" s="4" t="s">
        <v>8832</v>
      </c>
      <c r="K6815" s="4" t="n">
        <v>60</v>
      </c>
      <c r="L6815" s="10" t="n">
        <v>1.36</v>
      </c>
      <c r="M6815" s="10" t="n">
        <v>0.3</v>
      </c>
      <c r="N6815" s="11" t="s">
        <v>103</v>
      </c>
      <c r="O6815" s="11" t="s">
        <v>103</v>
      </c>
      <c r="P6815" s="11" t="s">
        <v>103</v>
      </c>
      <c r="Q6815" s="11" t="s">
        <v>103</v>
      </c>
      <c r="R6815" s="4"/>
    </row>
    <row r="6816" customFormat="false" ht="15" hidden="false" customHeight="false" outlineLevel="0" collapsed="false">
      <c r="A6816" s="4" t="s">
        <v>9843</v>
      </c>
      <c r="B6816" s="4" t="n">
        <v>17</v>
      </c>
      <c r="C6816" s="4" t="s">
        <v>1714</v>
      </c>
      <c r="D6816" s="4" t="s">
        <v>36</v>
      </c>
      <c r="E6816" s="4" t="s">
        <v>3827</v>
      </c>
      <c r="F6816" s="4" t="s">
        <v>9808</v>
      </c>
      <c r="G6816" s="4"/>
      <c r="H6816" s="4" t="s">
        <v>9809</v>
      </c>
      <c r="I6816" s="4"/>
      <c r="J6816" s="4" t="s">
        <v>8832</v>
      </c>
      <c r="K6816" s="4" t="n">
        <v>60</v>
      </c>
      <c r="L6816" s="10" t="n">
        <v>1.36</v>
      </c>
      <c r="M6816" s="10" t="n">
        <v>0.3</v>
      </c>
      <c r="N6816" s="11" t="s">
        <v>103</v>
      </c>
      <c r="O6816" s="11" t="s">
        <v>103</v>
      </c>
      <c r="P6816" s="11" t="s">
        <v>103</v>
      </c>
      <c r="Q6816" s="11" t="s">
        <v>103</v>
      </c>
      <c r="R6816" s="4"/>
    </row>
    <row r="6817" customFormat="false" ht="15" hidden="false" customHeight="false" outlineLevel="0" collapsed="false">
      <c r="A6817" s="4" t="s">
        <v>9844</v>
      </c>
      <c r="B6817" s="4" t="n">
        <v>17</v>
      </c>
      <c r="C6817" s="4" t="s">
        <v>1714</v>
      </c>
      <c r="D6817" s="4" t="s">
        <v>36</v>
      </c>
      <c r="E6817" s="4" t="s">
        <v>3827</v>
      </c>
      <c r="F6817" s="4" t="s">
        <v>9808</v>
      </c>
      <c r="G6817" s="4"/>
      <c r="H6817" s="4" t="s">
        <v>9809</v>
      </c>
      <c r="I6817" s="4"/>
      <c r="J6817" s="4" t="s">
        <v>8832</v>
      </c>
      <c r="K6817" s="4" t="n">
        <v>60</v>
      </c>
      <c r="L6817" s="10" t="n">
        <v>1.36</v>
      </c>
      <c r="M6817" s="10" t="n">
        <v>0.3</v>
      </c>
      <c r="N6817" s="11" t="s">
        <v>103</v>
      </c>
      <c r="O6817" s="11" t="s">
        <v>103</v>
      </c>
      <c r="P6817" s="11" t="s">
        <v>103</v>
      </c>
      <c r="Q6817" s="11" t="s">
        <v>103</v>
      </c>
      <c r="R6817" s="4"/>
    </row>
    <row r="6818" customFormat="false" ht="15" hidden="false" customHeight="false" outlineLevel="0" collapsed="false">
      <c r="A6818" s="4" t="s">
        <v>9845</v>
      </c>
      <c r="B6818" s="4" t="n">
        <v>17</v>
      </c>
      <c r="C6818" s="4" t="s">
        <v>1714</v>
      </c>
      <c r="D6818" s="4" t="s">
        <v>36</v>
      </c>
      <c r="E6818" s="4" t="s">
        <v>3827</v>
      </c>
      <c r="F6818" s="4" t="s">
        <v>9808</v>
      </c>
      <c r="G6818" s="4"/>
      <c r="H6818" s="4" t="s">
        <v>9809</v>
      </c>
      <c r="I6818" s="4"/>
      <c r="J6818" s="4" t="s">
        <v>8832</v>
      </c>
      <c r="K6818" s="4" t="n">
        <v>60</v>
      </c>
      <c r="L6818" s="10" t="n">
        <v>1.36</v>
      </c>
      <c r="M6818" s="10" t="n">
        <v>0.3</v>
      </c>
      <c r="N6818" s="11" t="s">
        <v>103</v>
      </c>
      <c r="O6818" s="11" t="s">
        <v>103</v>
      </c>
      <c r="P6818" s="11" t="s">
        <v>103</v>
      </c>
      <c r="Q6818" s="11" t="s">
        <v>103</v>
      </c>
      <c r="R6818" s="4"/>
    </row>
    <row r="6819" customFormat="false" ht="15" hidden="false" customHeight="false" outlineLevel="0" collapsed="false">
      <c r="A6819" s="4" t="s">
        <v>9846</v>
      </c>
      <c r="B6819" s="4" t="n">
        <v>17</v>
      </c>
      <c r="C6819" s="4" t="s">
        <v>1714</v>
      </c>
      <c r="D6819" s="4" t="s">
        <v>36</v>
      </c>
      <c r="E6819" s="4" t="s">
        <v>3827</v>
      </c>
      <c r="F6819" s="4" t="s">
        <v>9808</v>
      </c>
      <c r="G6819" s="4"/>
      <c r="H6819" s="4" t="s">
        <v>9809</v>
      </c>
      <c r="I6819" s="4"/>
      <c r="J6819" s="4" t="s">
        <v>8832</v>
      </c>
      <c r="K6819" s="4" t="n">
        <v>60</v>
      </c>
      <c r="L6819" s="10" t="n">
        <v>1.36</v>
      </c>
      <c r="M6819" s="10" t="n">
        <v>0.3</v>
      </c>
      <c r="N6819" s="11" t="s">
        <v>103</v>
      </c>
      <c r="O6819" s="11" t="s">
        <v>103</v>
      </c>
      <c r="P6819" s="11" t="s">
        <v>103</v>
      </c>
      <c r="Q6819" s="11" t="s">
        <v>103</v>
      </c>
      <c r="R6819" s="4"/>
    </row>
    <row r="6820" customFormat="false" ht="15" hidden="false" customHeight="false" outlineLevel="0" collapsed="false">
      <c r="A6820" s="4" t="s">
        <v>9847</v>
      </c>
      <c r="B6820" s="4" t="n">
        <v>17</v>
      </c>
      <c r="C6820" s="4" t="s">
        <v>1714</v>
      </c>
      <c r="D6820" s="4" t="s">
        <v>36</v>
      </c>
      <c r="E6820" s="4" t="s">
        <v>3827</v>
      </c>
      <c r="F6820" s="4" t="s">
        <v>9848</v>
      </c>
      <c r="G6820" s="4" t="s">
        <v>3253</v>
      </c>
      <c r="H6820" s="4" t="s">
        <v>9849</v>
      </c>
      <c r="I6820" s="4"/>
      <c r="J6820" s="4" t="s">
        <v>8832</v>
      </c>
      <c r="K6820" s="4" t="n">
        <v>60</v>
      </c>
      <c r="L6820" s="10" t="n">
        <v>1.36</v>
      </c>
      <c r="M6820" s="10" t="n">
        <v>0.3</v>
      </c>
      <c r="N6820" s="11" t="s">
        <v>103</v>
      </c>
      <c r="O6820" s="11" t="s">
        <v>103</v>
      </c>
      <c r="P6820" s="11" t="s">
        <v>103</v>
      </c>
      <c r="Q6820" s="11" t="s">
        <v>103</v>
      </c>
      <c r="R6820" s="4"/>
    </row>
    <row r="6821" customFormat="false" ht="15" hidden="false" customHeight="false" outlineLevel="0" collapsed="false">
      <c r="A6821" s="4" t="s">
        <v>9850</v>
      </c>
      <c r="B6821" s="4" t="n">
        <v>17</v>
      </c>
      <c r="C6821" s="4" t="s">
        <v>1714</v>
      </c>
      <c r="D6821" s="4" t="s">
        <v>36</v>
      </c>
      <c r="E6821" s="4" t="s">
        <v>3827</v>
      </c>
      <c r="F6821" s="4" t="s">
        <v>9851</v>
      </c>
      <c r="G6821" s="4" t="s">
        <v>3253</v>
      </c>
      <c r="H6821" s="4" t="s">
        <v>9849</v>
      </c>
      <c r="I6821" s="4"/>
      <c r="J6821" s="4" t="s">
        <v>8832</v>
      </c>
      <c r="K6821" s="4" t="n">
        <v>60</v>
      </c>
      <c r="L6821" s="10" t="n">
        <v>1.36</v>
      </c>
      <c r="M6821" s="10" t="n">
        <v>0.3</v>
      </c>
      <c r="N6821" s="11" t="s">
        <v>103</v>
      </c>
      <c r="O6821" s="11" t="s">
        <v>103</v>
      </c>
      <c r="P6821" s="11" t="s">
        <v>103</v>
      </c>
      <c r="Q6821" s="11" t="s">
        <v>103</v>
      </c>
      <c r="R6821" s="4"/>
    </row>
    <row r="6822" customFormat="false" ht="15" hidden="false" customHeight="false" outlineLevel="0" collapsed="false">
      <c r="A6822" s="4" t="s">
        <v>9852</v>
      </c>
      <c r="B6822" s="4" t="n">
        <v>17</v>
      </c>
      <c r="C6822" s="4" t="s">
        <v>1714</v>
      </c>
      <c r="D6822" s="4" t="s">
        <v>36</v>
      </c>
      <c r="E6822" s="4" t="s">
        <v>3827</v>
      </c>
      <c r="F6822" s="4" t="s">
        <v>9808</v>
      </c>
      <c r="G6822" s="4" t="s">
        <v>3253</v>
      </c>
      <c r="H6822" s="4" t="s">
        <v>9849</v>
      </c>
      <c r="I6822" s="4"/>
      <c r="J6822" s="4" t="s">
        <v>8832</v>
      </c>
      <c r="K6822" s="4" t="n">
        <v>60</v>
      </c>
      <c r="L6822" s="10" t="n">
        <v>1.36</v>
      </c>
      <c r="M6822" s="10" t="n">
        <v>0.3</v>
      </c>
      <c r="N6822" s="11" t="s">
        <v>103</v>
      </c>
      <c r="O6822" s="11" t="s">
        <v>103</v>
      </c>
      <c r="P6822" s="11" t="s">
        <v>103</v>
      </c>
      <c r="Q6822" s="11" t="s">
        <v>103</v>
      </c>
      <c r="R6822" s="4"/>
    </row>
    <row r="6823" customFormat="false" ht="15" hidden="false" customHeight="false" outlineLevel="0" collapsed="false">
      <c r="A6823" s="4" t="s">
        <v>9853</v>
      </c>
      <c r="B6823" s="4" t="n">
        <v>17</v>
      </c>
      <c r="C6823" s="4" t="s">
        <v>1714</v>
      </c>
      <c r="D6823" s="4" t="s">
        <v>36</v>
      </c>
      <c r="E6823" s="4" t="s">
        <v>3827</v>
      </c>
      <c r="F6823" s="4" t="s">
        <v>9848</v>
      </c>
      <c r="G6823" s="4" t="s">
        <v>3269</v>
      </c>
      <c r="H6823" s="4" t="s">
        <v>9854</v>
      </c>
      <c r="I6823" s="4"/>
      <c r="J6823" s="4" t="s">
        <v>8832</v>
      </c>
      <c r="K6823" s="4" t="n">
        <v>60</v>
      </c>
      <c r="L6823" s="10" t="n">
        <v>1.36</v>
      </c>
      <c r="M6823" s="10" t="n">
        <v>0.3</v>
      </c>
      <c r="N6823" s="11" t="s">
        <v>103</v>
      </c>
      <c r="O6823" s="11" t="s">
        <v>103</v>
      </c>
      <c r="P6823" s="11" t="s">
        <v>103</v>
      </c>
      <c r="Q6823" s="11" t="s">
        <v>103</v>
      </c>
      <c r="R6823" s="4"/>
    </row>
    <row r="6824" customFormat="false" ht="15" hidden="false" customHeight="false" outlineLevel="0" collapsed="false">
      <c r="A6824" s="4" t="s">
        <v>9855</v>
      </c>
      <c r="B6824" s="4" t="n">
        <v>17</v>
      </c>
      <c r="C6824" s="4" t="s">
        <v>1714</v>
      </c>
      <c r="D6824" s="4" t="s">
        <v>36</v>
      </c>
      <c r="E6824" s="4" t="s">
        <v>3827</v>
      </c>
      <c r="F6824" s="4" t="s">
        <v>9848</v>
      </c>
      <c r="G6824" s="4" t="s">
        <v>3269</v>
      </c>
      <c r="H6824" s="4" t="s">
        <v>9854</v>
      </c>
      <c r="I6824" s="4"/>
      <c r="J6824" s="4" t="s">
        <v>8832</v>
      </c>
      <c r="K6824" s="4" t="n">
        <v>60</v>
      </c>
      <c r="L6824" s="10" t="n">
        <v>1.36</v>
      </c>
      <c r="M6824" s="10" t="n">
        <v>0.3</v>
      </c>
      <c r="N6824" s="11" t="s">
        <v>103</v>
      </c>
      <c r="O6824" s="11" t="s">
        <v>103</v>
      </c>
      <c r="P6824" s="11" t="s">
        <v>103</v>
      </c>
      <c r="Q6824" s="11" t="s">
        <v>103</v>
      </c>
      <c r="R6824" s="4"/>
    </row>
    <row r="6825" customFormat="false" ht="15" hidden="false" customHeight="false" outlineLevel="0" collapsed="false">
      <c r="A6825" s="4" t="s">
        <v>9856</v>
      </c>
      <c r="B6825" s="4" t="n">
        <v>17</v>
      </c>
      <c r="C6825" s="4" t="s">
        <v>1714</v>
      </c>
      <c r="D6825" s="4" t="s">
        <v>36</v>
      </c>
      <c r="E6825" s="4" t="s">
        <v>3827</v>
      </c>
      <c r="F6825" s="4" t="s">
        <v>9808</v>
      </c>
      <c r="G6825" s="4" t="s">
        <v>3269</v>
      </c>
      <c r="H6825" s="4" t="s">
        <v>9854</v>
      </c>
      <c r="I6825" s="4"/>
      <c r="J6825" s="4" t="s">
        <v>8832</v>
      </c>
      <c r="K6825" s="4" t="n">
        <v>60</v>
      </c>
      <c r="L6825" s="10" t="n">
        <v>1.36</v>
      </c>
      <c r="M6825" s="10" t="n">
        <v>0.3</v>
      </c>
      <c r="N6825" s="11" t="s">
        <v>103</v>
      </c>
      <c r="O6825" s="11" t="s">
        <v>103</v>
      </c>
      <c r="P6825" s="11" t="s">
        <v>103</v>
      </c>
      <c r="Q6825" s="11" t="s">
        <v>103</v>
      </c>
      <c r="R6825" s="4"/>
    </row>
    <row r="6826" customFormat="false" ht="15" hidden="false" customHeight="false" outlineLevel="0" collapsed="false">
      <c r="A6826" s="4" t="s">
        <v>9857</v>
      </c>
      <c r="B6826" s="4" t="n">
        <v>17</v>
      </c>
      <c r="C6826" s="4" t="s">
        <v>1714</v>
      </c>
      <c r="D6826" s="4" t="s">
        <v>36</v>
      </c>
      <c r="E6826" s="4" t="s">
        <v>3827</v>
      </c>
      <c r="F6826" s="4" t="s">
        <v>9858</v>
      </c>
      <c r="G6826" s="4" t="s">
        <v>8772</v>
      </c>
      <c r="H6826" s="4" t="s">
        <v>9859</v>
      </c>
      <c r="I6826" s="4"/>
      <c r="J6826" s="4" t="s">
        <v>9860</v>
      </c>
      <c r="K6826" s="4" t="n">
        <v>60</v>
      </c>
      <c r="L6826" s="10" t="n">
        <v>1.36</v>
      </c>
      <c r="M6826" s="10" t="n">
        <v>0.3</v>
      </c>
      <c r="N6826" s="11" t="s">
        <v>103</v>
      </c>
      <c r="O6826" s="11" t="s">
        <v>103</v>
      </c>
      <c r="P6826" s="11" t="s">
        <v>103</v>
      </c>
      <c r="Q6826" s="11" t="s">
        <v>103</v>
      </c>
      <c r="R6826" s="4"/>
    </row>
    <row r="6827" customFormat="false" ht="15" hidden="false" customHeight="false" outlineLevel="0" collapsed="false">
      <c r="A6827" s="4" t="s">
        <v>9861</v>
      </c>
      <c r="B6827" s="4" t="n">
        <v>17</v>
      </c>
      <c r="C6827" s="4" t="s">
        <v>1714</v>
      </c>
      <c r="D6827" s="4" t="s">
        <v>36</v>
      </c>
      <c r="E6827" s="4" t="s">
        <v>3827</v>
      </c>
      <c r="F6827" s="4" t="s">
        <v>9862</v>
      </c>
      <c r="G6827" s="4" t="s">
        <v>1798</v>
      </c>
      <c r="H6827" s="4" t="s">
        <v>9859</v>
      </c>
      <c r="I6827" s="4"/>
      <c r="J6827" s="4" t="s">
        <v>9860</v>
      </c>
      <c r="K6827" s="4" t="n">
        <v>60</v>
      </c>
      <c r="L6827" s="10" t="n">
        <v>1.36</v>
      </c>
      <c r="M6827" s="10" t="n">
        <v>0.3</v>
      </c>
      <c r="N6827" s="11" t="s">
        <v>103</v>
      </c>
      <c r="O6827" s="11" t="s">
        <v>103</v>
      </c>
      <c r="P6827" s="11" t="s">
        <v>103</v>
      </c>
      <c r="Q6827" s="11" t="s">
        <v>103</v>
      </c>
      <c r="R6827" s="4"/>
    </row>
    <row r="6828" customFormat="false" ht="15" hidden="false" customHeight="false" outlineLevel="0" collapsed="false">
      <c r="A6828" s="4" t="s">
        <v>9863</v>
      </c>
      <c r="B6828" s="4" t="n">
        <v>17</v>
      </c>
      <c r="C6828" s="4" t="s">
        <v>1714</v>
      </c>
      <c r="D6828" s="4" t="s">
        <v>36</v>
      </c>
      <c r="E6828" s="4" t="s">
        <v>3827</v>
      </c>
      <c r="F6828" s="4" t="s">
        <v>9862</v>
      </c>
      <c r="G6828" s="4" t="s">
        <v>1798</v>
      </c>
      <c r="H6828" s="4" t="s">
        <v>9859</v>
      </c>
      <c r="I6828" s="4"/>
      <c r="J6828" s="4" t="s">
        <v>9860</v>
      </c>
      <c r="K6828" s="4" t="n">
        <v>60</v>
      </c>
      <c r="L6828" s="10" t="n">
        <v>1.36</v>
      </c>
      <c r="M6828" s="10" t="n">
        <v>0.3</v>
      </c>
      <c r="N6828" s="11" t="s">
        <v>103</v>
      </c>
      <c r="O6828" s="11" t="s">
        <v>103</v>
      </c>
      <c r="P6828" s="11" t="s">
        <v>103</v>
      </c>
      <c r="Q6828" s="11" t="s">
        <v>103</v>
      </c>
      <c r="R6828" s="4"/>
    </row>
    <row r="6829" customFormat="false" ht="15" hidden="false" customHeight="false" outlineLevel="0" collapsed="false">
      <c r="A6829" s="4" t="s">
        <v>9864</v>
      </c>
      <c r="B6829" s="4" t="n">
        <v>17</v>
      </c>
      <c r="C6829" s="4" t="s">
        <v>1714</v>
      </c>
      <c r="D6829" s="4" t="s">
        <v>36</v>
      </c>
      <c r="E6829" s="4" t="s">
        <v>3827</v>
      </c>
      <c r="F6829" s="4" t="s">
        <v>9862</v>
      </c>
      <c r="G6829" s="4" t="s">
        <v>1798</v>
      </c>
      <c r="H6829" s="4" t="s">
        <v>9859</v>
      </c>
      <c r="I6829" s="4"/>
      <c r="J6829" s="4" t="s">
        <v>9860</v>
      </c>
      <c r="K6829" s="4" t="n">
        <v>60</v>
      </c>
      <c r="L6829" s="10" t="n">
        <v>1.36</v>
      </c>
      <c r="M6829" s="10" t="n">
        <v>0.3</v>
      </c>
      <c r="N6829" s="11" t="s">
        <v>103</v>
      </c>
      <c r="O6829" s="11" t="s">
        <v>103</v>
      </c>
      <c r="P6829" s="11" t="s">
        <v>103</v>
      </c>
      <c r="Q6829" s="11" t="s">
        <v>103</v>
      </c>
      <c r="R6829" s="4"/>
    </row>
    <row r="6830" customFormat="false" ht="15" hidden="false" customHeight="false" outlineLevel="0" collapsed="false">
      <c r="A6830" s="4" t="s">
        <v>9865</v>
      </c>
      <c r="B6830" s="4" t="n">
        <v>17</v>
      </c>
      <c r="C6830" s="4" t="s">
        <v>1714</v>
      </c>
      <c r="D6830" s="4" t="s">
        <v>36</v>
      </c>
      <c r="E6830" s="4" t="s">
        <v>3827</v>
      </c>
      <c r="F6830" s="4" t="s">
        <v>9862</v>
      </c>
      <c r="G6830" s="4" t="s">
        <v>1798</v>
      </c>
      <c r="H6830" s="4" t="s">
        <v>9859</v>
      </c>
      <c r="I6830" s="4"/>
      <c r="J6830" s="4" t="s">
        <v>9860</v>
      </c>
      <c r="K6830" s="4" t="n">
        <v>60</v>
      </c>
      <c r="L6830" s="10" t="n">
        <v>1.36</v>
      </c>
      <c r="M6830" s="10" t="n">
        <v>0.3</v>
      </c>
      <c r="N6830" s="11" t="s">
        <v>103</v>
      </c>
      <c r="O6830" s="11" t="s">
        <v>103</v>
      </c>
      <c r="P6830" s="11" t="s">
        <v>103</v>
      </c>
      <c r="Q6830" s="11" t="s">
        <v>103</v>
      </c>
      <c r="R6830" s="4"/>
    </row>
    <row r="6831" customFormat="false" ht="15" hidden="false" customHeight="false" outlineLevel="0" collapsed="false">
      <c r="A6831" s="4" t="s">
        <v>9866</v>
      </c>
      <c r="B6831" s="4" t="n">
        <v>17</v>
      </c>
      <c r="C6831" s="4" t="s">
        <v>1714</v>
      </c>
      <c r="D6831" s="4" t="s">
        <v>36</v>
      </c>
      <c r="E6831" s="4" t="s">
        <v>3827</v>
      </c>
      <c r="F6831" s="4" t="s">
        <v>9862</v>
      </c>
      <c r="G6831" s="4" t="s">
        <v>1798</v>
      </c>
      <c r="H6831" s="4" t="s">
        <v>9859</v>
      </c>
      <c r="I6831" s="4"/>
      <c r="J6831" s="4" t="s">
        <v>9860</v>
      </c>
      <c r="K6831" s="4" t="n">
        <v>60</v>
      </c>
      <c r="L6831" s="10" t="n">
        <v>1.36</v>
      </c>
      <c r="M6831" s="10" t="n">
        <v>0.3</v>
      </c>
      <c r="N6831" s="11" t="s">
        <v>103</v>
      </c>
      <c r="O6831" s="11" t="s">
        <v>103</v>
      </c>
      <c r="P6831" s="11" t="s">
        <v>103</v>
      </c>
      <c r="Q6831" s="11" t="s">
        <v>103</v>
      </c>
      <c r="R6831" s="4"/>
    </row>
    <row r="6832" customFormat="false" ht="15" hidden="false" customHeight="false" outlineLevel="0" collapsed="false">
      <c r="A6832" s="4" t="s">
        <v>9867</v>
      </c>
      <c r="B6832" s="4" t="n">
        <v>17</v>
      </c>
      <c r="C6832" s="4" t="s">
        <v>1714</v>
      </c>
      <c r="D6832" s="4" t="s">
        <v>36</v>
      </c>
      <c r="E6832" s="4" t="s">
        <v>3827</v>
      </c>
      <c r="F6832" s="4" t="s">
        <v>9862</v>
      </c>
      <c r="G6832" s="4" t="s">
        <v>1798</v>
      </c>
      <c r="H6832" s="4" t="s">
        <v>9859</v>
      </c>
      <c r="I6832" s="4"/>
      <c r="J6832" s="4" t="s">
        <v>9860</v>
      </c>
      <c r="K6832" s="4" t="n">
        <v>60</v>
      </c>
      <c r="L6832" s="10" t="n">
        <v>1.36</v>
      </c>
      <c r="M6832" s="10" t="n">
        <v>0.3</v>
      </c>
      <c r="N6832" s="11" t="s">
        <v>103</v>
      </c>
      <c r="O6832" s="11" t="s">
        <v>103</v>
      </c>
      <c r="P6832" s="11" t="s">
        <v>103</v>
      </c>
      <c r="Q6832" s="11" t="s">
        <v>103</v>
      </c>
      <c r="R6832" s="4"/>
    </row>
    <row r="6833" customFormat="false" ht="15" hidden="false" customHeight="false" outlineLevel="0" collapsed="false">
      <c r="A6833" s="4" t="s">
        <v>9868</v>
      </c>
      <c r="B6833" s="4" t="n">
        <v>17</v>
      </c>
      <c r="C6833" s="4" t="s">
        <v>1714</v>
      </c>
      <c r="D6833" s="4" t="s">
        <v>36</v>
      </c>
      <c r="E6833" s="4" t="s">
        <v>3827</v>
      </c>
      <c r="F6833" s="4" t="s">
        <v>9862</v>
      </c>
      <c r="G6833" s="4" t="s">
        <v>1798</v>
      </c>
      <c r="H6833" s="4" t="s">
        <v>9859</v>
      </c>
      <c r="I6833" s="4"/>
      <c r="J6833" s="4" t="s">
        <v>9860</v>
      </c>
      <c r="K6833" s="4" t="n">
        <v>60</v>
      </c>
      <c r="L6833" s="10" t="n">
        <v>1.36</v>
      </c>
      <c r="M6833" s="10" t="n">
        <v>0.3</v>
      </c>
      <c r="N6833" s="11" t="s">
        <v>103</v>
      </c>
      <c r="O6833" s="11" t="s">
        <v>103</v>
      </c>
      <c r="P6833" s="11" t="s">
        <v>103</v>
      </c>
      <c r="Q6833" s="11" t="s">
        <v>103</v>
      </c>
      <c r="R6833" s="4"/>
    </row>
    <row r="6834" customFormat="false" ht="15" hidden="false" customHeight="false" outlineLevel="0" collapsed="false">
      <c r="A6834" s="4" t="s">
        <v>9869</v>
      </c>
      <c r="B6834" s="4" t="n">
        <v>17</v>
      </c>
      <c r="C6834" s="4" t="s">
        <v>1714</v>
      </c>
      <c r="D6834" s="4" t="s">
        <v>36</v>
      </c>
      <c r="E6834" s="4" t="s">
        <v>3827</v>
      </c>
      <c r="F6834" s="4" t="s">
        <v>9862</v>
      </c>
      <c r="G6834" s="4" t="s">
        <v>1798</v>
      </c>
      <c r="H6834" s="4" t="s">
        <v>9859</v>
      </c>
      <c r="I6834" s="4"/>
      <c r="J6834" s="4" t="s">
        <v>9860</v>
      </c>
      <c r="K6834" s="4" t="n">
        <v>60</v>
      </c>
      <c r="L6834" s="10" t="n">
        <v>1.36</v>
      </c>
      <c r="M6834" s="10" t="n">
        <v>0.3</v>
      </c>
      <c r="N6834" s="11" t="s">
        <v>103</v>
      </c>
      <c r="O6834" s="11" t="s">
        <v>103</v>
      </c>
      <c r="P6834" s="11" t="s">
        <v>103</v>
      </c>
      <c r="Q6834" s="11" t="s">
        <v>103</v>
      </c>
      <c r="R6834" s="4"/>
    </row>
    <row r="6835" customFormat="false" ht="15" hidden="false" customHeight="false" outlineLevel="0" collapsed="false">
      <c r="A6835" s="4" t="s">
        <v>9870</v>
      </c>
      <c r="B6835" s="4" t="n">
        <v>17</v>
      </c>
      <c r="C6835" s="4" t="s">
        <v>1714</v>
      </c>
      <c r="D6835" s="4" t="s">
        <v>36</v>
      </c>
      <c r="E6835" s="4" t="s">
        <v>3827</v>
      </c>
      <c r="F6835" s="4" t="s">
        <v>9862</v>
      </c>
      <c r="G6835" s="4" t="s">
        <v>1798</v>
      </c>
      <c r="H6835" s="4" t="s">
        <v>9859</v>
      </c>
      <c r="I6835" s="4"/>
      <c r="J6835" s="4" t="s">
        <v>9860</v>
      </c>
      <c r="K6835" s="4" t="n">
        <v>60</v>
      </c>
      <c r="L6835" s="10" t="n">
        <v>1.36</v>
      </c>
      <c r="M6835" s="10" t="n">
        <v>0.3</v>
      </c>
      <c r="N6835" s="11" t="s">
        <v>103</v>
      </c>
      <c r="O6835" s="11" t="s">
        <v>103</v>
      </c>
      <c r="P6835" s="11" t="s">
        <v>103</v>
      </c>
      <c r="Q6835" s="11" t="s">
        <v>103</v>
      </c>
      <c r="R6835" s="4"/>
    </row>
    <row r="6836" customFormat="false" ht="15" hidden="false" customHeight="false" outlineLevel="0" collapsed="false">
      <c r="A6836" s="4" t="s">
        <v>9871</v>
      </c>
      <c r="B6836" s="4" t="n">
        <v>17</v>
      </c>
      <c r="C6836" s="4" t="s">
        <v>1714</v>
      </c>
      <c r="D6836" s="4" t="s">
        <v>36</v>
      </c>
      <c r="E6836" s="4" t="s">
        <v>3827</v>
      </c>
      <c r="F6836" s="4" t="s">
        <v>9862</v>
      </c>
      <c r="G6836" s="4" t="s">
        <v>1798</v>
      </c>
      <c r="H6836" s="4" t="s">
        <v>9859</v>
      </c>
      <c r="I6836" s="4"/>
      <c r="J6836" s="4" t="s">
        <v>9860</v>
      </c>
      <c r="K6836" s="4" t="n">
        <v>60</v>
      </c>
      <c r="L6836" s="10" t="n">
        <v>1.36</v>
      </c>
      <c r="M6836" s="10" t="n">
        <v>0.3</v>
      </c>
      <c r="N6836" s="11" t="s">
        <v>103</v>
      </c>
      <c r="O6836" s="11" t="s">
        <v>103</v>
      </c>
      <c r="P6836" s="11" t="s">
        <v>103</v>
      </c>
      <c r="Q6836" s="11" t="s">
        <v>103</v>
      </c>
      <c r="R6836" s="4"/>
    </row>
    <row r="6837" customFormat="false" ht="15" hidden="false" customHeight="false" outlineLevel="0" collapsed="false">
      <c r="A6837" s="4" t="s">
        <v>9872</v>
      </c>
      <c r="B6837" s="4" t="n">
        <v>17</v>
      </c>
      <c r="C6837" s="4" t="s">
        <v>1714</v>
      </c>
      <c r="D6837" s="4" t="s">
        <v>36</v>
      </c>
      <c r="E6837" s="4" t="s">
        <v>3827</v>
      </c>
      <c r="F6837" s="4" t="s">
        <v>9862</v>
      </c>
      <c r="G6837" s="4" t="s">
        <v>1798</v>
      </c>
      <c r="H6837" s="4" t="s">
        <v>9859</v>
      </c>
      <c r="I6837" s="4"/>
      <c r="J6837" s="4" t="s">
        <v>9860</v>
      </c>
      <c r="K6837" s="4" t="n">
        <v>60</v>
      </c>
      <c r="L6837" s="10" t="n">
        <v>1.36</v>
      </c>
      <c r="M6837" s="10" t="n">
        <v>0.3</v>
      </c>
      <c r="N6837" s="11" t="s">
        <v>103</v>
      </c>
      <c r="O6837" s="11" t="s">
        <v>103</v>
      </c>
      <c r="P6837" s="11" t="s">
        <v>103</v>
      </c>
      <c r="Q6837" s="11" t="s">
        <v>103</v>
      </c>
      <c r="R6837" s="4"/>
    </row>
    <row r="6838" customFormat="false" ht="15" hidden="false" customHeight="false" outlineLevel="0" collapsed="false">
      <c r="A6838" s="4" t="s">
        <v>9873</v>
      </c>
      <c r="B6838" s="4" t="n">
        <v>17</v>
      </c>
      <c r="C6838" s="4" t="s">
        <v>1714</v>
      </c>
      <c r="D6838" s="4" t="s">
        <v>36</v>
      </c>
      <c r="E6838" s="4" t="s">
        <v>3827</v>
      </c>
      <c r="F6838" s="4" t="s">
        <v>9862</v>
      </c>
      <c r="G6838" s="4" t="s">
        <v>1798</v>
      </c>
      <c r="H6838" s="4" t="s">
        <v>9859</v>
      </c>
      <c r="I6838" s="4"/>
      <c r="J6838" s="4" t="s">
        <v>9860</v>
      </c>
      <c r="K6838" s="4" t="n">
        <v>60</v>
      </c>
      <c r="L6838" s="10" t="n">
        <v>1.36</v>
      </c>
      <c r="M6838" s="10" t="n">
        <v>0.3</v>
      </c>
      <c r="N6838" s="11" t="s">
        <v>103</v>
      </c>
      <c r="O6838" s="11" t="s">
        <v>103</v>
      </c>
      <c r="P6838" s="11" t="s">
        <v>103</v>
      </c>
      <c r="Q6838" s="11" t="s">
        <v>103</v>
      </c>
      <c r="R6838" s="4"/>
    </row>
    <row r="6839" customFormat="false" ht="15" hidden="false" customHeight="false" outlineLevel="0" collapsed="false">
      <c r="A6839" s="4" t="s">
        <v>9874</v>
      </c>
      <c r="B6839" s="4" t="n">
        <v>17</v>
      </c>
      <c r="C6839" s="4" t="s">
        <v>1714</v>
      </c>
      <c r="D6839" s="4" t="s">
        <v>36</v>
      </c>
      <c r="E6839" s="4" t="s">
        <v>3827</v>
      </c>
      <c r="F6839" s="4" t="s">
        <v>9862</v>
      </c>
      <c r="G6839" s="4" t="s">
        <v>1798</v>
      </c>
      <c r="H6839" s="4" t="s">
        <v>9859</v>
      </c>
      <c r="I6839" s="4"/>
      <c r="J6839" s="4" t="s">
        <v>9860</v>
      </c>
      <c r="K6839" s="4" t="n">
        <v>60</v>
      </c>
      <c r="L6839" s="10" t="n">
        <v>1.36</v>
      </c>
      <c r="M6839" s="10" t="n">
        <v>0.3</v>
      </c>
      <c r="N6839" s="11" t="s">
        <v>103</v>
      </c>
      <c r="O6839" s="11" t="s">
        <v>103</v>
      </c>
      <c r="P6839" s="11" t="s">
        <v>103</v>
      </c>
      <c r="Q6839" s="11" t="s">
        <v>103</v>
      </c>
      <c r="R6839" s="4"/>
    </row>
    <row r="6840" customFormat="false" ht="15" hidden="false" customHeight="false" outlineLevel="0" collapsed="false">
      <c r="A6840" s="4" t="s">
        <v>9875</v>
      </c>
      <c r="B6840" s="4" t="n">
        <v>17</v>
      </c>
      <c r="C6840" s="4" t="s">
        <v>1714</v>
      </c>
      <c r="D6840" s="4" t="s">
        <v>36</v>
      </c>
      <c r="E6840" s="4" t="s">
        <v>3827</v>
      </c>
      <c r="F6840" s="4" t="s">
        <v>9858</v>
      </c>
      <c r="G6840" s="4"/>
      <c r="H6840" s="4" t="s">
        <v>9876</v>
      </c>
      <c r="I6840" s="4"/>
      <c r="J6840" s="4" t="s">
        <v>9860</v>
      </c>
      <c r="K6840" s="4" t="n">
        <v>60</v>
      </c>
      <c r="L6840" s="10" t="n">
        <v>1.36</v>
      </c>
      <c r="M6840" s="10" t="n">
        <v>0.3</v>
      </c>
      <c r="N6840" s="11" t="s">
        <v>103</v>
      </c>
      <c r="O6840" s="11" t="s">
        <v>103</v>
      </c>
      <c r="P6840" s="11" t="s">
        <v>103</v>
      </c>
      <c r="Q6840" s="11" t="s">
        <v>103</v>
      </c>
      <c r="R6840" s="4"/>
    </row>
    <row r="6841" customFormat="false" ht="15" hidden="false" customHeight="false" outlineLevel="0" collapsed="false">
      <c r="A6841" s="4" t="s">
        <v>9877</v>
      </c>
      <c r="B6841" s="4" t="n">
        <v>17</v>
      </c>
      <c r="C6841" s="4" t="s">
        <v>1714</v>
      </c>
      <c r="D6841" s="4" t="s">
        <v>36</v>
      </c>
      <c r="E6841" s="4" t="s">
        <v>3827</v>
      </c>
      <c r="F6841" s="4" t="s">
        <v>9858</v>
      </c>
      <c r="G6841" s="4"/>
      <c r="H6841" s="4" t="s">
        <v>9876</v>
      </c>
      <c r="I6841" s="4"/>
      <c r="J6841" s="4" t="s">
        <v>9860</v>
      </c>
      <c r="K6841" s="4" t="n">
        <v>60</v>
      </c>
      <c r="L6841" s="10" t="n">
        <v>1.36</v>
      </c>
      <c r="M6841" s="10" t="n">
        <v>0.3</v>
      </c>
      <c r="N6841" s="11" t="s">
        <v>103</v>
      </c>
      <c r="O6841" s="11" t="s">
        <v>103</v>
      </c>
      <c r="P6841" s="11" t="s">
        <v>103</v>
      </c>
      <c r="Q6841" s="11" t="s">
        <v>103</v>
      </c>
      <c r="R6841" s="4"/>
    </row>
    <row r="6842" customFormat="false" ht="15" hidden="false" customHeight="false" outlineLevel="0" collapsed="false">
      <c r="A6842" s="4" t="s">
        <v>9878</v>
      </c>
      <c r="B6842" s="4" t="n">
        <v>17</v>
      </c>
      <c r="C6842" s="4" t="s">
        <v>1714</v>
      </c>
      <c r="D6842" s="4" t="s">
        <v>36</v>
      </c>
      <c r="E6842" s="4" t="s">
        <v>3827</v>
      </c>
      <c r="F6842" s="4" t="s">
        <v>9858</v>
      </c>
      <c r="G6842" s="4"/>
      <c r="H6842" s="4" t="s">
        <v>9876</v>
      </c>
      <c r="I6842" s="4"/>
      <c r="J6842" s="4" t="s">
        <v>9860</v>
      </c>
      <c r="K6842" s="4" t="n">
        <v>60</v>
      </c>
      <c r="L6842" s="10" t="n">
        <v>1.36</v>
      </c>
      <c r="M6842" s="10" t="n">
        <v>0.3</v>
      </c>
      <c r="N6842" s="11" t="s">
        <v>103</v>
      </c>
      <c r="O6842" s="11" t="s">
        <v>103</v>
      </c>
      <c r="P6842" s="11" t="s">
        <v>103</v>
      </c>
      <c r="Q6842" s="11" t="s">
        <v>103</v>
      </c>
      <c r="R6842" s="4"/>
    </row>
    <row r="6843" customFormat="false" ht="15" hidden="false" customHeight="false" outlineLevel="0" collapsed="false">
      <c r="A6843" s="4" t="s">
        <v>9879</v>
      </c>
      <c r="B6843" s="4" t="n">
        <v>17</v>
      </c>
      <c r="C6843" s="4" t="s">
        <v>1714</v>
      </c>
      <c r="D6843" s="4" t="s">
        <v>36</v>
      </c>
      <c r="E6843" s="4" t="s">
        <v>3827</v>
      </c>
      <c r="F6843" s="4" t="s">
        <v>9858</v>
      </c>
      <c r="G6843" s="4"/>
      <c r="H6843" s="4" t="s">
        <v>9876</v>
      </c>
      <c r="I6843" s="4"/>
      <c r="J6843" s="4" t="s">
        <v>9860</v>
      </c>
      <c r="K6843" s="4" t="n">
        <v>60</v>
      </c>
      <c r="L6843" s="10" t="n">
        <v>1.36</v>
      </c>
      <c r="M6843" s="10" t="n">
        <v>0.3</v>
      </c>
      <c r="N6843" s="11" t="s">
        <v>103</v>
      </c>
      <c r="O6843" s="11" t="s">
        <v>103</v>
      </c>
      <c r="P6843" s="11" t="s">
        <v>103</v>
      </c>
      <c r="Q6843" s="11" t="s">
        <v>103</v>
      </c>
      <c r="R6843" s="4"/>
    </row>
    <row r="6844" customFormat="false" ht="15" hidden="false" customHeight="false" outlineLevel="0" collapsed="false">
      <c r="A6844" s="4" t="s">
        <v>9880</v>
      </c>
      <c r="B6844" s="4" t="n">
        <v>17</v>
      </c>
      <c r="C6844" s="4" t="s">
        <v>1714</v>
      </c>
      <c r="D6844" s="4" t="s">
        <v>36</v>
      </c>
      <c r="E6844" s="4" t="s">
        <v>3827</v>
      </c>
      <c r="F6844" s="4" t="s">
        <v>9858</v>
      </c>
      <c r="G6844" s="4"/>
      <c r="H6844" s="4" t="s">
        <v>9876</v>
      </c>
      <c r="I6844" s="4"/>
      <c r="J6844" s="4" t="s">
        <v>9860</v>
      </c>
      <c r="K6844" s="4" t="n">
        <v>60</v>
      </c>
      <c r="L6844" s="10" t="n">
        <v>1.36</v>
      </c>
      <c r="M6844" s="10" t="n">
        <v>0.3</v>
      </c>
      <c r="N6844" s="11" t="s">
        <v>103</v>
      </c>
      <c r="O6844" s="11" t="s">
        <v>103</v>
      </c>
      <c r="P6844" s="11" t="s">
        <v>103</v>
      </c>
      <c r="Q6844" s="11" t="s">
        <v>103</v>
      </c>
      <c r="R6844" s="4"/>
    </row>
    <row r="6845" customFormat="false" ht="15" hidden="false" customHeight="false" outlineLevel="0" collapsed="false">
      <c r="A6845" s="4" t="s">
        <v>9881</v>
      </c>
      <c r="B6845" s="4" t="n">
        <v>17</v>
      </c>
      <c r="C6845" s="4" t="s">
        <v>1714</v>
      </c>
      <c r="D6845" s="4" t="s">
        <v>36</v>
      </c>
      <c r="E6845" s="4" t="s">
        <v>3827</v>
      </c>
      <c r="F6845" s="4" t="s">
        <v>9858</v>
      </c>
      <c r="G6845" s="4"/>
      <c r="H6845" s="4" t="s">
        <v>9876</v>
      </c>
      <c r="I6845" s="4"/>
      <c r="J6845" s="4" t="s">
        <v>9860</v>
      </c>
      <c r="K6845" s="4" t="n">
        <v>60</v>
      </c>
      <c r="L6845" s="10" t="n">
        <v>1.36</v>
      </c>
      <c r="M6845" s="10" t="n">
        <v>0.3</v>
      </c>
      <c r="N6845" s="11" t="s">
        <v>103</v>
      </c>
      <c r="O6845" s="11" t="s">
        <v>103</v>
      </c>
      <c r="P6845" s="11" t="s">
        <v>103</v>
      </c>
      <c r="Q6845" s="11" t="s">
        <v>103</v>
      </c>
      <c r="R6845" s="4"/>
    </row>
    <row r="6846" customFormat="false" ht="15" hidden="false" customHeight="false" outlineLevel="0" collapsed="false">
      <c r="A6846" s="4" t="s">
        <v>9882</v>
      </c>
      <c r="B6846" s="4" t="n">
        <v>17</v>
      </c>
      <c r="C6846" s="4" t="s">
        <v>1714</v>
      </c>
      <c r="D6846" s="4" t="s">
        <v>36</v>
      </c>
      <c r="E6846" s="4" t="s">
        <v>3827</v>
      </c>
      <c r="F6846" s="4" t="s">
        <v>9883</v>
      </c>
      <c r="G6846" s="4"/>
      <c r="H6846" s="4" t="s">
        <v>9876</v>
      </c>
      <c r="I6846" s="4" t="s">
        <v>9884</v>
      </c>
      <c r="J6846" s="4" t="s">
        <v>9860</v>
      </c>
      <c r="K6846" s="4" t="n">
        <v>60</v>
      </c>
      <c r="L6846" s="10" t="n">
        <v>1.36</v>
      </c>
      <c r="M6846" s="10" t="n">
        <v>0.3</v>
      </c>
      <c r="N6846" s="11" t="s">
        <v>103</v>
      </c>
      <c r="O6846" s="11" t="s">
        <v>103</v>
      </c>
      <c r="P6846" s="11" t="s">
        <v>103</v>
      </c>
      <c r="Q6846" s="11" t="s">
        <v>103</v>
      </c>
      <c r="R6846" s="4"/>
    </row>
    <row r="6847" customFormat="false" ht="15" hidden="false" customHeight="false" outlineLevel="0" collapsed="false">
      <c r="A6847" s="4" t="s">
        <v>9885</v>
      </c>
      <c r="B6847" s="4" t="n">
        <v>17</v>
      </c>
      <c r="C6847" s="4" t="s">
        <v>1714</v>
      </c>
      <c r="D6847" s="4" t="s">
        <v>36</v>
      </c>
      <c r="E6847" s="4" t="s">
        <v>3827</v>
      </c>
      <c r="F6847" s="4" t="s">
        <v>9883</v>
      </c>
      <c r="G6847" s="4"/>
      <c r="H6847" s="4" t="s">
        <v>9876</v>
      </c>
      <c r="I6847" s="4" t="s">
        <v>9886</v>
      </c>
      <c r="J6847" s="4" t="s">
        <v>9860</v>
      </c>
      <c r="K6847" s="4" t="n">
        <v>60</v>
      </c>
      <c r="L6847" s="10" t="n">
        <v>1.36</v>
      </c>
      <c r="M6847" s="10" t="n">
        <v>0.3</v>
      </c>
      <c r="N6847" s="11" t="s">
        <v>103</v>
      </c>
      <c r="O6847" s="11" t="s">
        <v>103</v>
      </c>
      <c r="P6847" s="11" t="s">
        <v>103</v>
      </c>
      <c r="Q6847" s="11" t="s">
        <v>103</v>
      </c>
      <c r="R6847" s="4"/>
    </row>
    <row r="6848" customFormat="false" ht="15" hidden="false" customHeight="false" outlineLevel="0" collapsed="false">
      <c r="A6848" s="4" t="s">
        <v>9887</v>
      </c>
      <c r="B6848" s="4" t="n">
        <v>17</v>
      </c>
      <c r="C6848" s="4" t="s">
        <v>1714</v>
      </c>
      <c r="D6848" s="4" t="s">
        <v>36</v>
      </c>
      <c r="E6848" s="4" t="s">
        <v>3827</v>
      </c>
      <c r="F6848" s="4" t="s">
        <v>9883</v>
      </c>
      <c r="G6848" s="4"/>
      <c r="H6848" s="4" t="s">
        <v>9876</v>
      </c>
      <c r="I6848" s="4" t="s">
        <v>9888</v>
      </c>
      <c r="J6848" s="4" t="s">
        <v>9860</v>
      </c>
      <c r="K6848" s="4" t="n">
        <v>60</v>
      </c>
      <c r="L6848" s="10" t="n">
        <v>1.36</v>
      </c>
      <c r="M6848" s="10" t="n">
        <v>0.3</v>
      </c>
      <c r="N6848" s="11" t="s">
        <v>103</v>
      </c>
      <c r="O6848" s="11" t="s">
        <v>103</v>
      </c>
      <c r="P6848" s="11" t="s">
        <v>103</v>
      </c>
      <c r="Q6848" s="11" t="s">
        <v>103</v>
      </c>
      <c r="R6848" s="4"/>
    </row>
    <row r="6849" customFormat="false" ht="15" hidden="false" customHeight="false" outlineLevel="0" collapsed="false">
      <c r="A6849" s="4" t="s">
        <v>9889</v>
      </c>
      <c r="B6849" s="4" t="n">
        <v>17</v>
      </c>
      <c r="C6849" s="4" t="s">
        <v>1714</v>
      </c>
      <c r="D6849" s="4" t="s">
        <v>36</v>
      </c>
      <c r="E6849" s="4" t="s">
        <v>3827</v>
      </c>
      <c r="F6849" s="4" t="s">
        <v>9883</v>
      </c>
      <c r="G6849" s="4"/>
      <c r="H6849" s="4" t="s">
        <v>9876</v>
      </c>
      <c r="I6849" s="4" t="s">
        <v>9890</v>
      </c>
      <c r="J6849" s="4" t="s">
        <v>9860</v>
      </c>
      <c r="K6849" s="4" t="n">
        <v>60</v>
      </c>
      <c r="L6849" s="10" t="n">
        <v>1.36</v>
      </c>
      <c r="M6849" s="10" t="n">
        <v>0.3</v>
      </c>
      <c r="N6849" s="11" t="s">
        <v>103</v>
      </c>
      <c r="O6849" s="11" t="s">
        <v>103</v>
      </c>
      <c r="P6849" s="11" t="s">
        <v>103</v>
      </c>
      <c r="Q6849" s="11" t="s">
        <v>103</v>
      </c>
      <c r="R6849" s="4"/>
    </row>
    <row r="6850" customFormat="false" ht="15" hidden="false" customHeight="false" outlineLevel="0" collapsed="false">
      <c r="A6850" s="4" t="s">
        <v>9891</v>
      </c>
      <c r="B6850" s="4" t="n">
        <v>17</v>
      </c>
      <c r="C6850" s="4" t="s">
        <v>1714</v>
      </c>
      <c r="D6850" s="4" t="s">
        <v>36</v>
      </c>
      <c r="E6850" s="4" t="s">
        <v>3827</v>
      </c>
      <c r="F6850" s="4" t="s">
        <v>9858</v>
      </c>
      <c r="G6850" s="4"/>
      <c r="H6850" s="4" t="s">
        <v>9876</v>
      </c>
      <c r="I6850" s="4"/>
      <c r="J6850" s="4" t="s">
        <v>9860</v>
      </c>
      <c r="K6850" s="4" t="n">
        <v>60</v>
      </c>
      <c r="L6850" s="10" t="n">
        <v>1.36</v>
      </c>
      <c r="M6850" s="10" t="n">
        <v>0.3</v>
      </c>
      <c r="N6850" s="11" t="s">
        <v>103</v>
      </c>
      <c r="O6850" s="11" t="s">
        <v>103</v>
      </c>
      <c r="P6850" s="11" t="s">
        <v>103</v>
      </c>
      <c r="Q6850" s="11" t="s">
        <v>103</v>
      </c>
      <c r="R6850" s="4"/>
    </row>
    <row r="6851" customFormat="false" ht="15" hidden="false" customHeight="false" outlineLevel="0" collapsed="false">
      <c r="A6851" s="4" t="s">
        <v>9892</v>
      </c>
      <c r="B6851" s="4" t="n">
        <v>17</v>
      </c>
      <c r="C6851" s="4" t="s">
        <v>1714</v>
      </c>
      <c r="D6851" s="4" t="s">
        <v>36</v>
      </c>
      <c r="E6851" s="4" t="s">
        <v>3827</v>
      </c>
      <c r="F6851" s="4" t="s">
        <v>9883</v>
      </c>
      <c r="G6851" s="4"/>
      <c r="H6851" s="4" t="s">
        <v>9876</v>
      </c>
      <c r="I6851" s="4" t="s">
        <v>9890</v>
      </c>
      <c r="J6851" s="4" t="s">
        <v>9860</v>
      </c>
      <c r="K6851" s="4" t="n">
        <v>60</v>
      </c>
      <c r="L6851" s="10" t="n">
        <v>1.36</v>
      </c>
      <c r="M6851" s="10" t="n">
        <v>0.3</v>
      </c>
      <c r="N6851" s="11" t="s">
        <v>103</v>
      </c>
      <c r="O6851" s="11" t="s">
        <v>103</v>
      </c>
      <c r="P6851" s="11" t="s">
        <v>103</v>
      </c>
      <c r="Q6851" s="11" t="s">
        <v>103</v>
      </c>
      <c r="R6851" s="4"/>
    </row>
    <row r="6852" customFormat="false" ht="15" hidden="false" customHeight="false" outlineLevel="0" collapsed="false">
      <c r="A6852" s="4" t="s">
        <v>9893</v>
      </c>
      <c r="B6852" s="4" t="n">
        <v>17</v>
      </c>
      <c r="C6852" s="4" t="s">
        <v>1714</v>
      </c>
      <c r="D6852" s="4" t="s">
        <v>36</v>
      </c>
      <c r="E6852" s="4" t="s">
        <v>3827</v>
      </c>
      <c r="F6852" s="4" t="s">
        <v>9858</v>
      </c>
      <c r="G6852" s="4"/>
      <c r="H6852" s="4" t="s">
        <v>9876</v>
      </c>
      <c r="I6852" s="4"/>
      <c r="J6852" s="4" t="s">
        <v>9860</v>
      </c>
      <c r="K6852" s="4" t="n">
        <v>60</v>
      </c>
      <c r="L6852" s="10" t="n">
        <v>1.36</v>
      </c>
      <c r="M6852" s="10" t="n">
        <v>0.3</v>
      </c>
      <c r="N6852" s="11" t="s">
        <v>103</v>
      </c>
      <c r="O6852" s="11" t="s">
        <v>103</v>
      </c>
      <c r="P6852" s="11" t="s">
        <v>103</v>
      </c>
      <c r="Q6852" s="11" t="s">
        <v>103</v>
      </c>
      <c r="R6852" s="4"/>
    </row>
    <row r="6853" customFormat="false" ht="15" hidden="false" customHeight="false" outlineLevel="0" collapsed="false">
      <c r="A6853" s="4" t="s">
        <v>9894</v>
      </c>
      <c r="B6853" s="4" t="n">
        <v>17</v>
      </c>
      <c r="C6853" s="4" t="s">
        <v>1714</v>
      </c>
      <c r="D6853" s="4" t="s">
        <v>36</v>
      </c>
      <c r="E6853" s="4" t="s">
        <v>3827</v>
      </c>
      <c r="F6853" s="4" t="s">
        <v>9883</v>
      </c>
      <c r="G6853" s="4"/>
      <c r="H6853" s="4" t="s">
        <v>9876</v>
      </c>
      <c r="I6853" s="4" t="s">
        <v>9895</v>
      </c>
      <c r="J6853" s="4" t="s">
        <v>9860</v>
      </c>
      <c r="K6853" s="4" t="n">
        <v>60</v>
      </c>
      <c r="L6853" s="10" t="n">
        <v>1.36</v>
      </c>
      <c r="M6853" s="10" t="n">
        <v>0.3</v>
      </c>
      <c r="N6853" s="11" t="s">
        <v>103</v>
      </c>
      <c r="O6853" s="11" t="s">
        <v>103</v>
      </c>
      <c r="P6853" s="11" t="s">
        <v>103</v>
      </c>
      <c r="Q6853" s="11" t="s">
        <v>103</v>
      </c>
      <c r="R6853" s="4"/>
    </row>
    <row r="6854" customFormat="false" ht="15" hidden="false" customHeight="false" outlineLevel="0" collapsed="false">
      <c r="A6854" s="4" t="s">
        <v>9896</v>
      </c>
      <c r="B6854" s="4" t="n">
        <v>17</v>
      </c>
      <c r="C6854" s="4" t="s">
        <v>1714</v>
      </c>
      <c r="D6854" s="4" t="s">
        <v>36</v>
      </c>
      <c r="E6854" s="4" t="s">
        <v>3827</v>
      </c>
      <c r="F6854" s="4" t="s">
        <v>9897</v>
      </c>
      <c r="G6854" s="4"/>
      <c r="H6854" s="4" t="s">
        <v>9876</v>
      </c>
      <c r="I6854" s="4" t="s">
        <v>9898</v>
      </c>
      <c r="J6854" s="4" t="s">
        <v>9860</v>
      </c>
      <c r="K6854" s="4" t="n">
        <v>60</v>
      </c>
      <c r="L6854" s="10" t="n">
        <v>1.36</v>
      </c>
      <c r="M6854" s="10" t="n">
        <v>0.3</v>
      </c>
      <c r="N6854" s="11" t="s">
        <v>103</v>
      </c>
      <c r="O6854" s="11" t="s">
        <v>103</v>
      </c>
      <c r="P6854" s="11" t="s">
        <v>103</v>
      </c>
      <c r="Q6854" s="11" t="s">
        <v>103</v>
      </c>
      <c r="R6854" s="4"/>
    </row>
    <row r="6855" customFormat="false" ht="15" hidden="false" customHeight="false" outlineLevel="0" collapsed="false">
      <c r="A6855" s="4" t="s">
        <v>9899</v>
      </c>
      <c r="B6855" s="4" t="n">
        <v>17</v>
      </c>
      <c r="C6855" s="4" t="s">
        <v>1714</v>
      </c>
      <c r="D6855" s="4" t="s">
        <v>36</v>
      </c>
      <c r="E6855" s="4" t="s">
        <v>3827</v>
      </c>
      <c r="F6855" s="4" t="s">
        <v>9883</v>
      </c>
      <c r="G6855" s="4"/>
      <c r="H6855" s="4" t="s">
        <v>9876</v>
      </c>
      <c r="I6855" s="4" t="s">
        <v>9900</v>
      </c>
      <c r="J6855" s="4" t="s">
        <v>9860</v>
      </c>
      <c r="K6855" s="4" t="n">
        <v>60</v>
      </c>
      <c r="L6855" s="10" t="n">
        <v>1.36</v>
      </c>
      <c r="M6855" s="10" t="n">
        <v>0.3</v>
      </c>
      <c r="N6855" s="11" t="s">
        <v>103</v>
      </c>
      <c r="O6855" s="11" t="s">
        <v>103</v>
      </c>
      <c r="P6855" s="11" t="s">
        <v>103</v>
      </c>
      <c r="Q6855" s="11" t="s">
        <v>103</v>
      </c>
      <c r="R6855" s="4"/>
    </row>
    <row r="6856" customFormat="false" ht="15" hidden="false" customHeight="false" outlineLevel="0" collapsed="false">
      <c r="A6856" s="4" t="s">
        <v>9901</v>
      </c>
      <c r="B6856" s="4" t="n">
        <v>17</v>
      </c>
      <c r="C6856" s="4" t="s">
        <v>1714</v>
      </c>
      <c r="D6856" s="4" t="s">
        <v>36</v>
      </c>
      <c r="E6856" s="4" t="s">
        <v>3827</v>
      </c>
      <c r="F6856" s="4" t="s">
        <v>9858</v>
      </c>
      <c r="G6856" s="4"/>
      <c r="H6856" s="4" t="s">
        <v>9876</v>
      </c>
      <c r="I6856" s="4"/>
      <c r="J6856" s="4" t="s">
        <v>9860</v>
      </c>
      <c r="K6856" s="4" t="n">
        <v>60</v>
      </c>
      <c r="L6856" s="10" t="n">
        <v>1.36</v>
      </c>
      <c r="M6856" s="10" t="n">
        <v>0.3</v>
      </c>
      <c r="N6856" s="11" t="s">
        <v>103</v>
      </c>
      <c r="O6856" s="11" t="s">
        <v>103</v>
      </c>
      <c r="P6856" s="11" t="s">
        <v>103</v>
      </c>
      <c r="Q6856" s="11" t="s">
        <v>103</v>
      </c>
      <c r="R6856" s="4"/>
    </row>
    <row r="6857" customFormat="false" ht="15" hidden="false" customHeight="false" outlineLevel="0" collapsed="false">
      <c r="A6857" s="4" t="s">
        <v>9902</v>
      </c>
      <c r="B6857" s="4" t="n">
        <v>17</v>
      </c>
      <c r="C6857" s="4" t="s">
        <v>1714</v>
      </c>
      <c r="D6857" s="4" t="s">
        <v>36</v>
      </c>
      <c r="E6857" s="4" t="s">
        <v>3827</v>
      </c>
      <c r="F6857" s="4" t="s">
        <v>9883</v>
      </c>
      <c r="G6857" s="4"/>
      <c r="H6857" s="4" t="s">
        <v>9876</v>
      </c>
      <c r="I6857" s="4" t="s">
        <v>9903</v>
      </c>
      <c r="J6857" s="4" t="s">
        <v>9860</v>
      </c>
      <c r="K6857" s="4" t="n">
        <v>60</v>
      </c>
      <c r="L6857" s="10" t="n">
        <v>1.36</v>
      </c>
      <c r="M6857" s="10" t="n">
        <v>0.3</v>
      </c>
      <c r="N6857" s="11" t="s">
        <v>103</v>
      </c>
      <c r="O6857" s="11" t="s">
        <v>103</v>
      </c>
      <c r="P6857" s="11" t="s">
        <v>103</v>
      </c>
      <c r="Q6857" s="11" t="s">
        <v>103</v>
      </c>
      <c r="R6857" s="4"/>
    </row>
    <row r="6858" customFormat="false" ht="15" hidden="false" customHeight="false" outlineLevel="0" collapsed="false">
      <c r="A6858" s="4" t="s">
        <v>9904</v>
      </c>
      <c r="B6858" s="4" t="n">
        <v>17</v>
      </c>
      <c r="C6858" s="4" t="s">
        <v>1714</v>
      </c>
      <c r="D6858" s="4" t="s">
        <v>36</v>
      </c>
      <c r="E6858" s="4" t="s">
        <v>3827</v>
      </c>
      <c r="F6858" s="4" t="s">
        <v>9883</v>
      </c>
      <c r="G6858" s="4" t="s">
        <v>1942</v>
      </c>
      <c r="H6858" s="4" t="s">
        <v>9876</v>
      </c>
      <c r="I6858" s="4" t="s">
        <v>9905</v>
      </c>
      <c r="J6858" s="4" t="s">
        <v>9860</v>
      </c>
      <c r="K6858" s="4" t="n">
        <v>60</v>
      </c>
      <c r="L6858" s="10" t="n">
        <v>1.36</v>
      </c>
      <c r="M6858" s="10" t="n">
        <v>0.3</v>
      </c>
      <c r="N6858" s="11" t="s">
        <v>103</v>
      </c>
      <c r="O6858" s="11" t="s">
        <v>103</v>
      </c>
      <c r="P6858" s="11" t="s">
        <v>103</v>
      </c>
      <c r="Q6858" s="11" t="s">
        <v>103</v>
      </c>
      <c r="R6858" s="4"/>
    </row>
    <row r="6859" customFormat="false" ht="15" hidden="false" customHeight="false" outlineLevel="0" collapsed="false">
      <c r="A6859" s="4" t="s">
        <v>9906</v>
      </c>
      <c r="B6859" s="4" t="n">
        <v>17</v>
      </c>
      <c r="C6859" s="4" t="s">
        <v>1714</v>
      </c>
      <c r="D6859" s="4" t="s">
        <v>36</v>
      </c>
      <c r="E6859" s="4" t="s">
        <v>3827</v>
      </c>
      <c r="F6859" s="4" t="s">
        <v>9883</v>
      </c>
      <c r="G6859" s="4"/>
      <c r="H6859" s="4" t="s">
        <v>9876</v>
      </c>
      <c r="I6859" s="4" t="s">
        <v>9907</v>
      </c>
      <c r="J6859" s="4" t="s">
        <v>9860</v>
      </c>
      <c r="K6859" s="4" t="n">
        <v>60</v>
      </c>
      <c r="L6859" s="10" t="n">
        <v>1.36</v>
      </c>
      <c r="M6859" s="10" t="n">
        <v>0.3</v>
      </c>
      <c r="N6859" s="11" t="s">
        <v>103</v>
      </c>
      <c r="O6859" s="11" t="s">
        <v>103</v>
      </c>
      <c r="P6859" s="11" t="s">
        <v>103</v>
      </c>
      <c r="Q6859" s="11" t="s">
        <v>103</v>
      </c>
      <c r="R6859" s="4"/>
    </row>
    <row r="6860" customFormat="false" ht="15" hidden="false" customHeight="false" outlineLevel="0" collapsed="false">
      <c r="A6860" s="4" t="s">
        <v>9908</v>
      </c>
      <c r="B6860" s="4" t="n">
        <v>17</v>
      </c>
      <c r="C6860" s="4" t="s">
        <v>1714</v>
      </c>
      <c r="D6860" s="4" t="s">
        <v>36</v>
      </c>
      <c r="E6860" s="4" t="s">
        <v>3827</v>
      </c>
      <c r="F6860" s="4" t="s">
        <v>9909</v>
      </c>
      <c r="G6860" s="4"/>
      <c r="H6860" s="4"/>
      <c r="I6860" s="4" t="s">
        <v>9910</v>
      </c>
      <c r="J6860" s="4" t="s">
        <v>9860</v>
      </c>
      <c r="K6860" s="4" t="n">
        <v>60112</v>
      </c>
      <c r="L6860" s="10" t="n">
        <v>1.36</v>
      </c>
      <c r="M6860" s="10" t="n">
        <v>0.3</v>
      </c>
      <c r="N6860" s="11" t="s">
        <v>103</v>
      </c>
      <c r="O6860" s="11" t="s">
        <v>103</v>
      </c>
      <c r="P6860" s="11" t="s">
        <v>103</v>
      </c>
      <c r="Q6860" s="11" t="s">
        <v>103</v>
      </c>
      <c r="R6860" s="4"/>
    </row>
    <row r="6861" customFormat="false" ht="15" hidden="false" customHeight="false" outlineLevel="0" collapsed="false">
      <c r="A6861" s="4" t="s">
        <v>9911</v>
      </c>
      <c r="B6861" s="4" t="n">
        <v>17</v>
      </c>
      <c r="C6861" s="4" t="s">
        <v>1714</v>
      </c>
      <c r="D6861" s="4" t="s">
        <v>36</v>
      </c>
      <c r="E6861" s="4" t="s">
        <v>3827</v>
      </c>
      <c r="F6861" s="4" t="s">
        <v>9909</v>
      </c>
      <c r="G6861" s="4"/>
      <c r="H6861" s="4"/>
      <c r="I6861" s="4" t="s">
        <v>9912</v>
      </c>
      <c r="J6861" s="4" t="s">
        <v>9860</v>
      </c>
      <c r="K6861" s="4" t="n">
        <v>60112</v>
      </c>
      <c r="L6861" s="10" t="n">
        <v>1.36</v>
      </c>
      <c r="M6861" s="10" t="n">
        <v>0.3</v>
      </c>
      <c r="N6861" s="11" t="s">
        <v>103</v>
      </c>
      <c r="O6861" s="11" t="s">
        <v>103</v>
      </c>
      <c r="P6861" s="11" t="s">
        <v>103</v>
      </c>
      <c r="Q6861" s="11" t="s">
        <v>103</v>
      </c>
      <c r="R6861" s="4"/>
    </row>
    <row r="6862" customFormat="false" ht="15" hidden="false" customHeight="false" outlineLevel="0" collapsed="false">
      <c r="A6862" s="4" t="s">
        <v>9913</v>
      </c>
      <c r="B6862" s="4" t="n">
        <v>17</v>
      </c>
      <c r="C6862" s="4" t="s">
        <v>1714</v>
      </c>
      <c r="D6862" s="4" t="s">
        <v>36</v>
      </c>
      <c r="E6862" s="4" t="s">
        <v>3827</v>
      </c>
      <c r="F6862" s="4" t="s">
        <v>9909</v>
      </c>
      <c r="G6862" s="4"/>
      <c r="H6862" s="4"/>
      <c r="I6862" s="4" t="s">
        <v>7412</v>
      </c>
      <c r="J6862" s="4" t="s">
        <v>9860</v>
      </c>
      <c r="K6862" s="4" t="n">
        <v>60112</v>
      </c>
      <c r="L6862" s="10" t="n">
        <v>1.36</v>
      </c>
      <c r="M6862" s="10" t="n">
        <v>0.3</v>
      </c>
      <c r="N6862" s="11" t="s">
        <v>103</v>
      </c>
      <c r="O6862" s="11" t="s">
        <v>103</v>
      </c>
      <c r="P6862" s="11" t="s">
        <v>103</v>
      </c>
      <c r="Q6862" s="11" t="s">
        <v>103</v>
      </c>
      <c r="R6862" s="4"/>
    </row>
    <row r="6863" customFormat="false" ht="15" hidden="false" customHeight="false" outlineLevel="0" collapsed="false">
      <c r="A6863" s="4" t="s">
        <v>9914</v>
      </c>
      <c r="B6863" s="4" t="n">
        <v>17</v>
      </c>
      <c r="C6863" s="4" t="s">
        <v>1714</v>
      </c>
      <c r="D6863" s="4" t="s">
        <v>36</v>
      </c>
      <c r="E6863" s="4" t="s">
        <v>3827</v>
      </c>
      <c r="F6863" s="4" t="s">
        <v>9909</v>
      </c>
      <c r="G6863" s="4"/>
      <c r="H6863" s="4"/>
      <c r="I6863" s="4" t="s">
        <v>9915</v>
      </c>
      <c r="J6863" s="4" t="s">
        <v>9860</v>
      </c>
      <c r="K6863" s="4" t="n">
        <v>60112</v>
      </c>
      <c r="L6863" s="10" t="n">
        <v>1.36</v>
      </c>
      <c r="M6863" s="10" t="n">
        <v>0.3</v>
      </c>
      <c r="N6863" s="11" t="s">
        <v>103</v>
      </c>
      <c r="O6863" s="11" t="s">
        <v>103</v>
      </c>
      <c r="P6863" s="11" t="s">
        <v>103</v>
      </c>
      <c r="Q6863" s="11" t="s">
        <v>103</v>
      </c>
      <c r="R6863" s="4"/>
    </row>
    <row r="6864" customFormat="false" ht="15" hidden="false" customHeight="false" outlineLevel="0" collapsed="false">
      <c r="A6864" s="4" t="s">
        <v>9916</v>
      </c>
      <c r="B6864" s="4" t="n">
        <v>17</v>
      </c>
      <c r="C6864" s="4" t="s">
        <v>1714</v>
      </c>
      <c r="D6864" s="4" t="s">
        <v>36</v>
      </c>
      <c r="E6864" s="4" t="s">
        <v>3827</v>
      </c>
      <c r="F6864" s="4" t="s">
        <v>9909</v>
      </c>
      <c r="G6864" s="4"/>
      <c r="H6864" s="4"/>
      <c r="I6864" s="4" t="s">
        <v>9915</v>
      </c>
      <c r="J6864" s="4" t="s">
        <v>9860</v>
      </c>
      <c r="K6864" s="4" t="n">
        <v>60112</v>
      </c>
      <c r="L6864" s="10" t="n">
        <v>1.36</v>
      </c>
      <c r="M6864" s="10" t="n">
        <v>0.3</v>
      </c>
      <c r="N6864" s="11" t="s">
        <v>103</v>
      </c>
      <c r="O6864" s="11" t="s">
        <v>103</v>
      </c>
      <c r="P6864" s="11" t="s">
        <v>103</v>
      </c>
      <c r="Q6864" s="11" t="s">
        <v>103</v>
      </c>
      <c r="R6864" s="4"/>
    </row>
    <row r="6865" customFormat="false" ht="15" hidden="false" customHeight="false" outlineLevel="0" collapsed="false">
      <c r="A6865" s="4" t="s">
        <v>9917</v>
      </c>
      <c r="B6865" s="4" t="n">
        <v>17</v>
      </c>
      <c r="C6865" s="4" t="s">
        <v>1714</v>
      </c>
      <c r="D6865" s="4" t="s">
        <v>36</v>
      </c>
      <c r="E6865" s="4" t="s">
        <v>3827</v>
      </c>
      <c r="F6865" s="4" t="s">
        <v>9909</v>
      </c>
      <c r="G6865" s="4"/>
      <c r="H6865" s="4"/>
      <c r="I6865" s="4" t="s">
        <v>9915</v>
      </c>
      <c r="J6865" s="4" t="s">
        <v>9860</v>
      </c>
      <c r="K6865" s="4" t="n">
        <v>60112</v>
      </c>
      <c r="L6865" s="10" t="n">
        <v>1.36</v>
      </c>
      <c r="M6865" s="10" t="n">
        <v>0.3</v>
      </c>
      <c r="N6865" s="11" t="s">
        <v>103</v>
      </c>
      <c r="O6865" s="11" t="s">
        <v>103</v>
      </c>
      <c r="P6865" s="11" t="s">
        <v>103</v>
      </c>
      <c r="Q6865" s="11" t="s">
        <v>103</v>
      </c>
      <c r="R6865" s="4"/>
    </row>
    <row r="6866" customFormat="false" ht="15" hidden="false" customHeight="false" outlineLevel="0" collapsed="false">
      <c r="A6866" s="4" t="s">
        <v>9918</v>
      </c>
      <c r="B6866" s="4" t="n">
        <v>17</v>
      </c>
      <c r="C6866" s="4" t="s">
        <v>1714</v>
      </c>
      <c r="D6866" s="4" t="s">
        <v>36</v>
      </c>
      <c r="E6866" s="4" t="s">
        <v>3827</v>
      </c>
      <c r="F6866" s="4" t="s">
        <v>9909</v>
      </c>
      <c r="G6866" s="4"/>
      <c r="H6866" s="4"/>
      <c r="I6866" s="4" t="s">
        <v>9915</v>
      </c>
      <c r="J6866" s="4" t="s">
        <v>9860</v>
      </c>
      <c r="K6866" s="4" t="n">
        <v>60</v>
      </c>
      <c r="L6866" s="10" t="n">
        <v>1.36</v>
      </c>
      <c r="M6866" s="10" t="n">
        <v>0.3</v>
      </c>
      <c r="N6866" s="11" t="s">
        <v>103</v>
      </c>
      <c r="O6866" s="11" t="s">
        <v>103</v>
      </c>
      <c r="P6866" s="11" t="s">
        <v>103</v>
      </c>
      <c r="Q6866" s="11" t="s">
        <v>103</v>
      </c>
      <c r="R6866" s="4"/>
    </row>
    <row r="6867" customFormat="false" ht="15" hidden="false" customHeight="false" outlineLevel="0" collapsed="false">
      <c r="A6867" s="4" t="s">
        <v>9919</v>
      </c>
      <c r="B6867" s="4" t="n">
        <v>17</v>
      </c>
      <c r="C6867" s="4" t="s">
        <v>1714</v>
      </c>
      <c r="D6867" s="4" t="s">
        <v>36</v>
      </c>
      <c r="E6867" s="4" t="s">
        <v>3827</v>
      </c>
      <c r="F6867" s="4" t="s">
        <v>9909</v>
      </c>
      <c r="G6867" s="4"/>
      <c r="H6867" s="4"/>
      <c r="I6867" s="4" t="s">
        <v>7412</v>
      </c>
      <c r="J6867" s="4" t="s">
        <v>9860</v>
      </c>
      <c r="K6867" s="4" t="n">
        <v>60</v>
      </c>
      <c r="L6867" s="10" t="n">
        <v>1.36</v>
      </c>
      <c r="M6867" s="10" t="n">
        <v>0.3</v>
      </c>
      <c r="N6867" s="11" t="s">
        <v>103</v>
      </c>
      <c r="O6867" s="11" t="s">
        <v>103</v>
      </c>
      <c r="P6867" s="11" t="s">
        <v>103</v>
      </c>
      <c r="Q6867" s="11" t="s">
        <v>103</v>
      </c>
      <c r="R6867" s="4"/>
    </row>
    <row r="6868" customFormat="false" ht="15" hidden="false" customHeight="false" outlineLevel="0" collapsed="false">
      <c r="A6868" s="4" t="s">
        <v>9920</v>
      </c>
      <c r="B6868" s="4" t="n">
        <v>17</v>
      </c>
      <c r="C6868" s="4" t="s">
        <v>1714</v>
      </c>
      <c r="D6868" s="4" t="s">
        <v>36</v>
      </c>
      <c r="E6868" s="4" t="s">
        <v>3827</v>
      </c>
      <c r="F6868" s="4" t="s">
        <v>9883</v>
      </c>
      <c r="G6868" s="4"/>
      <c r="H6868" s="4" t="s">
        <v>9921</v>
      </c>
      <c r="I6868" s="4" t="s">
        <v>9922</v>
      </c>
      <c r="J6868" s="4" t="s">
        <v>9860</v>
      </c>
      <c r="K6868" s="4" t="n">
        <v>60</v>
      </c>
      <c r="L6868" s="10" t="n">
        <v>1.36</v>
      </c>
      <c r="M6868" s="10" t="n">
        <v>0.3</v>
      </c>
      <c r="N6868" s="11" t="s">
        <v>103</v>
      </c>
      <c r="O6868" s="11" t="s">
        <v>103</v>
      </c>
      <c r="P6868" s="11" t="s">
        <v>103</v>
      </c>
      <c r="Q6868" s="11" t="s">
        <v>103</v>
      </c>
      <c r="R6868" s="4"/>
    </row>
    <row r="6869" customFormat="false" ht="15" hidden="false" customHeight="false" outlineLevel="0" collapsed="false">
      <c r="A6869" s="4" t="s">
        <v>9923</v>
      </c>
      <c r="B6869" s="4" t="n">
        <v>17</v>
      </c>
      <c r="C6869" s="4" t="s">
        <v>1714</v>
      </c>
      <c r="D6869" s="4" t="s">
        <v>36</v>
      </c>
      <c r="E6869" s="4" t="s">
        <v>3827</v>
      </c>
      <c r="F6869" s="4" t="s">
        <v>9924</v>
      </c>
      <c r="G6869" s="4" t="s">
        <v>1942</v>
      </c>
      <c r="H6869" s="4" t="s">
        <v>9921</v>
      </c>
      <c r="I6869" s="4" t="s">
        <v>9922</v>
      </c>
      <c r="J6869" s="4" t="s">
        <v>9860</v>
      </c>
      <c r="K6869" s="4" t="n">
        <v>60</v>
      </c>
      <c r="L6869" s="10" t="n">
        <v>1.36</v>
      </c>
      <c r="M6869" s="10" t="n">
        <v>0.3</v>
      </c>
      <c r="N6869" s="11" t="s">
        <v>103</v>
      </c>
      <c r="O6869" s="11" t="s">
        <v>103</v>
      </c>
      <c r="P6869" s="11" t="s">
        <v>103</v>
      </c>
      <c r="Q6869" s="11" t="s">
        <v>103</v>
      </c>
      <c r="R6869" s="4"/>
    </row>
    <row r="6870" customFormat="false" ht="15" hidden="false" customHeight="false" outlineLevel="0" collapsed="false">
      <c r="A6870" s="4" t="s">
        <v>9925</v>
      </c>
      <c r="B6870" s="4" t="n">
        <v>17</v>
      </c>
      <c r="C6870" s="4" t="s">
        <v>1714</v>
      </c>
      <c r="D6870" s="4" t="s">
        <v>36</v>
      </c>
      <c r="E6870" s="4" t="s">
        <v>3827</v>
      </c>
      <c r="F6870" s="4" t="s">
        <v>9883</v>
      </c>
      <c r="G6870" s="4"/>
      <c r="H6870" s="4" t="s">
        <v>9921</v>
      </c>
      <c r="I6870" s="4" t="s">
        <v>9922</v>
      </c>
      <c r="J6870" s="4" t="s">
        <v>9860</v>
      </c>
      <c r="K6870" s="4" t="n">
        <v>60</v>
      </c>
      <c r="L6870" s="10" t="n">
        <v>1.36</v>
      </c>
      <c r="M6870" s="10" t="n">
        <v>0.3</v>
      </c>
      <c r="N6870" s="11" t="s">
        <v>103</v>
      </c>
      <c r="O6870" s="11" t="s">
        <v>103</v>
      </c>
      <c r="P6870" s="11" t="s">
        <v>103</v>
      </c>
      <c r="Q6870" s="11" t="s">
        <v>103</v>
      </c>
      <c r="R6870" s="4"/>
    </row>
    <row r="6871" customFormat="false" ht="15" hidden="false" customHeight="false" outlineLevel="0" collapsed="false">
      <c r="A6871" s="4" t="s">
        <v>9926</v>
      </c>
      <c r="B6871" s="4" t="n">
        <v>17</v>
      </c>
      <c r="C6871" s="4" t="s">
        <v>1714</v>
      </c>
      <c r="D6871" s="4" t="s">
        <v>36</v>
      </c>
      <c r="E6871" s="4" t="s">
        <v>3827</v>
      </c>
      <c r="F6871" s="4" t="s">
        <v>9883</v>
      </c>
      <c r="G6871" s="4"/>
      <c r="H6871" s="4" t="s">
        <v>9921</v>
      </c>
      <c r="I6871" s="4" t="s">
        <v>9927</v>
      </c>
      <c r="J6871" s="4" t="s">
        <v>9860</v>
      </c>
      <c r="K6871" s="4" t="n">
        <v>60</v>
      </c>
      <c r="L6871" s="10" t="n">
        <v>1.36</v>
      </c>
      <c r="M6871" s="10" t="n">
        <v>0.3</v>
      </c>
      <c r="N6871" s="11" t="s">
        <v>103</v>
      </c>
      <c r="O6871" s="11" t="s">
        <v>103</v>
      </c>
      <c r="P6871" s="11" t="s">
        <v>103</v>
      </c>
      <c r="Q6871" s="11" t="s">
        <v>103</v>
      </c>
      <c r="R6871" s="4"/>
    </row>
    <row r="6872" customFormat="false" ht="15" hidden="false" customHeight="false" outlineLevel="0" collapsed="false">
      <c r="A6872" s="4" t="s">
        <v>9928</v>
      </c>
      <c r="B6872" s="4" t="n">
        <v>17</v>
      </c>
      <c r="C6872" s="4" t="s">
        <v>1714</v>
      </c>
      <c r="D6872" s="4" t="s">
        <v>36</v>
      </c>
      <c r="E6872" s="4" t="s">
        <v>3827</v>
      </c>
      <c r="F6872" s="4" t="s">
        <v>9883</v>
      </c>
      <c r="G6872" s="4"/>
      <c r="H6872" s="4" t="s">
        <v>9921</v>
      </c>
      <c r="I6872" s="4" t="s">
        <v>9927</v>
      </c>
      <c r="J6872" s="4" t="s">
        <v>9860</v>
      </c>
      <c r="K6872" s="4" t="n">
        <v>60</v>
      </c>
      <c r="L6872" s="10" t="n">
        <v>1.36</v>
      </c>
      <c r="M6872" s="10" t="n">
        <v>0.3</v>
      </c>
      <c r="N6872" s="11" t="s">
        <v>103</v>
      </c>
      <c r="O6872" s="11" t="s">
        <v>103</v>
      </c>
      <c r="P6872" s="11" t="s">
        <v>103</v>
      </c>
      <c r="Q6872" s="11" t="s">
        <v>103</v>
      </c>
      <c r="R6872" s="4"/>
    </row>
    <row r="6873" customFormat="false" ht="15" hidden="false" customHeight="false" outlineLevel="0" collapsed="false">
      <c r="A6873" s="4" t="s">
        <v>9929</v>
      </c>
      <c r="B6873" s="4" t="n">
        <v>17</v>
      </c>
      <c r="C6873" s="4" t="s">
        <v>1714</v>
      </c>
      <c r="D6873" s="4" t="s">
        <v>36</v>
      </c>
      <c r="E6873" s="4" t="s">
        <v>3827</v>
      </c>
      <c r="F6873" s="4" t="s">
        <v>9909</v>
      </c>
      <c r="G6873" s="4"/>
      <c r="H6873" s="4"/>
      <c r="I6873" s="4" t="s">
        <v>9930</v>
      </c>
      <c r="J6873" s="4" t="s">
        <v>9860</v>
      </c>
      <c r="K6873" s="4" t="n">
        <v>60</v>
      </c>
      <c r="L6873" s="10" t="n">
        <v>1.36</v>
      </c>
      <c r="M6873" s="10" t="n">
        <v>0.3</v>
      </c>
      <c r="N6873" s="11" t="s">
        <v>103</v>
      </c>
      <c r="O6873" s="11" t="s">
        <v>103</v>
      </c>
      <c r="P6873" s="11" t="s">
        <v>103</v>
      </c>
      <c r="Q6873" s="11" t="s">
        <v>103</v>
      </c>
      <c r="R6873" s="4"/>
    </row>
    <row r="6874" customFormat="false" ht="15" hidden="false" customHeight="false" outlineLevel="0" collapsed="false">
      <c r="A6874" s="4" t="s">
        <v>9931</v>
      </c>
      <c r="B6874" s="4" t="n">
        <v>17</v>
      </c>
      <c r="C6874" s="4" t="s">
        <v>1714</v>
      </c>
      <c r="D6874" s="4" t="s">
        <v>36</v>
      </c>
      <c r="E6874" s="4" t="s">
        <v>3827</v>
      </c>
      <c r="F6874" s="4" t="s">
        <v>9909</v>
      </c>
      <c r="G6874" s="4"/>
      <c r="H6874" s="4"/>
      <c r="I6874" s="4" t="s">
        <v>9932</v>
      </c>
      <c r="J6874" s="4" t="s">
        <v>9860</v>
      </c>
      <c r="K6874" s="4" t="n">
        <v>60</v>
      </c>
      <c r="L6874" s="10" t="n">
        <v>1.36</v>
      </c>
      <c r="M6874" s="10" t="n">
        <v>0.3</v>
      </c>
      <c r="N6874" s="11" t="s">
        <v>103</v>
      </c>
      <c r="O6874" s="11" t="s">
        <v>103</v>
      </c>
      <c r="P6874" s="11" t="s">
        <v>103</v>
      </c>
      <c r="Q6874" s="11" t="s">
        <v>103</v>
      </c>
      <c r="R6874" s="4"/>
    </row>
    <row r="6875" customFormat="false" ht="15" hidden="false" customHeight="false" outlineLevel="0" collapsed="false">
      <c r="A6875" s="4" t="s">
        <v>9933</v>
      </c>
      <c r="B6875" s="4" t="n">
        <v>17</v>
      </c>
      <c r="C6875" s="4" t="s">
        <v>1714</v>
      </c>
      <c r="D6875" s="4" t="s">
        <v>36</v>
      </c>
      <c r="E6875" s="4" t="s">
        <v>3827</v>
      </c>
      <c r="F6875" s="4" t="s">
        <v>9909</v>
      </c>
      <c r="G6875" s="4"/>
      <c r="H6875" s="4"/>
      <c r="I6875" s="4" t="s">
        <v>9934</v>
      </c>
      <c r="J6875" s="4" t="s">
        <v>9860</v>
      </c>
      <c r="K6875" s="4" t="n">
        <v>60112</v>
      </c>
      <c r="L6875" s="10" t="n">
        <v>1.36</v>
      </c>
      <c r="M6875" s="10" t="n">
        <v>0.3</v>
      </c>
      <c r="N6875" s="11" t="s">
        <v>103</v>
      </c>
      <c r="O6875" s="11" t="s">
        <v>103</v>
      </c>
      <c r="P6875" s="11" t="s">
        <v>103</v>
      </c>
      <c r="Q6875" s="11" t="s">
        <v>103</v>
      </c>
      <c r="R6875" s="4"/>
    </row>
    <row r="6876" customFormat="false" ht="15" hidden="false" customHeight="false" outlineLevel="0" collapsed="false">
      <c r="A6876" s="4" t="s">
        <v>9935</v>
      </c>
      <c r="B6876" s="4" t="n">
        <v>17</v>
      </c>
      <c r="C6876" s="4" t="s">
        <v>1714</v>
      </c>
      <c r="D6876" s="4" t="s">
        <v>36</v>
      </c>
      <c r="E6876" s="4" t="s">
        <v>3827</v>
      </c>
      <c r="F6876" s="4" t="s">
        <v>9909</v>
      </c>
      <c r="G6876" s="4"/>
      <c r="H6876" s="4"/>
      <c r="I6876" s="4" t="s">
        <v>9934</v>
      </c>
      <c r="J6876" s="4" t="s">
        <v>9860</v>
      </c>
      <c r="K6876" s="4" t="n">
        <v>60</v>
      </c>
      <c r="L6876" s="10" t="n">
        <v>1.36</v>
      </c>
      <c r="M6876" s="10" t="n">
        <v>0.3</v>
      </c>
      <c r="N6876" s="11" t="s">
        <v>103</v>
      </c>
      <c r="O6876" s="11" t="s">
        <v>103</v>
      </c>
      <c r="P6876" s="11" t="s">
        <v>103</v>
      </c>
      <c r="Q6876" s="11" t="s">
        <v>103</v>
      </c>
      <c r="R6876" s="4"/>
    </row>
    <row r="6877" customFormat="false" ht="15" hidden="false" customHeight="false" outlineLevel="0" collapsed="false">
      <c r="A6877" s="4" t="s">
        <v>9936</v>
      </c>
      <c r="B6877" s="4" t="n">
        <v>17</v>
      </c>
      <c r="C6877" s="4" t="s">
        <v>1714</v>
      </c>
      <c r="D6877" s="4" t="s">
        <v>36</v>
      </c>
      <c r="E6877" s="4" t="s">
        <v>3827</v>
      </c>
      <c r="F6877" s="4" t="s">
        <v>9909</v>
      </c>
      <c r="G6877" s="4"/>
      <c r="H6877" s="4"/>
      <c r="I6877" s="4" t="s">
        <v>9934</v>
      </c>
      <c r="J6877" s="4" t="s">
        <v>9860</v>
      </c>
      <c r="K6877" s="4" t="n">
        <v>60112</v>
      </c>
      <c r="L6877" s="10" t="n">
        <v>1.36</v>
      </c>
      <c r="M6877" s="10" t="n">
        <v>0.3</v>
      </c>
      <c r="N6877" s="11" t="s">
        <v>103</v>
      </c>
      <c r="O6877" s="11" t="s">
        <v>103</v>
      </c>
      <c r="P6877" s="11" t="s">
        <v>103</v>
      </c>
      <c r="Q6877" s="11" t="s">
        <v>103</v>
      </c>
      <c r="R6877" s="4"/>
    </row>
    <row r="6878" customFormat="false" ht="15" hidden="false" customHeight="false" outlineLevel="0" collapsed="false">
      <c r="A6878" s="4" t="s">
        <v>9937</v>
      </c>
      <c r="B6878" s="4" t="n">
        <v>17</v>
      </c>
      <c r="C6878" s="4" t="s">
        <v>1714</v>
      </c>
      <c r="D6878" s="4" t="s">
        <v>36</v>
      </c>
      <c r="E6878" s="4" t="s">
        <v>3827</v>
      </c>
      <c r="F6878" s="4" t="s">
        <v>9909</v>
      </c>
      <c r="G6878" s="4"/>
      <c r="H6878" s="4"/>
      <c r="I6878" s="4" t="s">
        <v>9934</v>
      </c>
      <c r="J6878" s="4" t="s">
        <v>9860</v>
      </c>
      <c r="K6878" s="4" t="n">
        <v>60112</v>
      </c>
      <c r="L6878" s="10" t="n">
        <v>1.36</v>
      </c>
      <c r="M6878" s="10" t="n">
        <v>0.3</v>
      </c>
      <c r="N6878" s="11" t="s">
        <v>103</v>
      </c>
      <c r="O6878" s="11" t="s">
        <v>103</v>
      </c>
      <c r="P6878" s="11" t="s">
        <v>103</v>
      </c>
      <c r="Q6878" s="11" t="s">
        <v>103</v>
      </c>
      <c r="R6878" s="4"/>
    </row>
    <row r="6879" customFormat="false" ht="15" hidden="false" customHeight="false" outlineLevel="0" collapsed="false">
      <c r="A6879" s="4" t="s">
        <v>9938</v>
      </c>
      <c r="B6879" s="4" t="n">
        <v>17</v>
      </c>
      <c r="C6879" s="4" t="s">
        <v>1714</v>
      </c>
      <c r="D6879" s="4" t="s">
        <v>36</v>
      </c>
      <c r="E6879" s="4" t="s">
        <v>3827</v>
      </c>
      <c r="F6879" s="4" t="s">
        <v>9909</v>
      </c>
      <c r="G6879" s="4"/>
      <c r="H6879" s="4"/>
      <c r="I6879" s="4" t="s">
        <v>9934</v>
      </c>
      <c r="J6879" s="4" t="s">
        <v>9860</v>
      </c>
      <c r="K6879" s="4" t="n">
        <v>60</v>
      </c>
      <c r="L6879" s="10" t="n">
        <v>1.36</v>
      </c>
      <c r="M6879" s="10" t="n">
        <v>0.3</v>
      </c>
      <c r="N6879" s="11" t="s">
        <v>103</v>
      </c>
      <c r="O6879" s="11" t="s">
        <v>103</v>
      </c>
      <c r="P6879" s="11" t="s">
        <v>103</v>
      </c>
      <c r="Q6879" s="11" t="s">
        <v>103</v>
      </c>
      <c r="R6879" s="4"/>
    </row>
    <row r="6880" customFormat="false" ht="15" hidden="false" customHeight="false" outlineLevel="0" collapsed="false">
      <c r="A6880" s="4" t="s">
        <v>9939</v>
      </c>
      <c r="B6880" s="4" t="n">
        <v>17</v>
      </c>
      <c r="C6880" s="4" t="s">
        <v>1714</v>
      </c>
      <c r="D6880" s="4" t="s">
        <v>36</v>
      </c>
      <c r="E6880" s="4" t="s">
        <v>3827</v>
      </c>
      <c r="F6880" s="4" t="s">
        <v>9909</v>
      </c>
      <c r="G6880" s="4"/>
      <c r="H6880" s="4"/>
      <c r="I6880" s="4" t="s">
        <v>7434</v>
      </c>
      <c r="J6880" s="4" t="s">
        <v>9860</v>
      </c>
      <c r="K6880" s="4" t="n">
        <v>60112</v>
      </c>
      <c r="L6880" s="10" t="n">
        <v>1.36</v>
      </c>
      <c r="M6880" s="10" t="n">
        <v>0.3</v>
      </c>
      <c r="N6880" s="11" t="s">
        <v>103</v>
      </c>
      <c r="O6880" s="11" t="s">
        <v>103</v>
      </c>
      <c r="P6880" s="11" t="s">
        <v>103</v>
      </c>
      <c r="Q6880" s="11" t="s">
        <v>103</v>
      </c>
      <c r="R6880" s="4"/>
    </row>
    <row r="6881" customFormat="false" ht="15" hidden="false" customHeight="false" outlineLevel="0" collapsed="false">
      <c r="A6881" s="4" t="s">
        <v>9940</v>
      </c>
      <c r="B6881" s="4" t="n">
        <v>17</v>
      </c>
      <c r="C6881" s="4" t="s">
        <v>1714</v>
      </c>
      <c r="D6881" s="4" t="s">
        <v>36</v>
      </c>
      <c r="E6881" s="4" t="s">
        <v>3827</v>
      </c>
      <c r="F6881" s="4" t="s">
        <v>9909</v>
      </c>
      <c r="G6881" s="4"/>
      <c r="H6881" s="4"/>
      <c r="I6881" s="4" t="s">
        <v>9941</v>
      </c>
      <c r="J6881" s="4" t="s">
        <v>9860</v>
      </c>
      <c r="K6881" s="4" t="n">
        <v>60</v>
      </c>
      <c r="L6881" s="10" t="n">
        <v>1.36</v>
      </c>
      <c r="M6881" s="10" t="n">
        <v>0.3</v>
      </c>
      <c r="N6881" s="11" t="s">
        <v>103</v>
      </c>
      <c r="O6881" s="11" t="s">
        <v>103</v>
      </c>
      <c r="P6881" s="11" t="s">
        <v>103</v>
      </c>
      <c r="Q6881" s="11" t="s">
        <v>103</v>
      </c>
      <c r="R6881" s="4"/>
    </row>
    <row r="6882" customFormat="false" ht="15" hidden="false" customHeight="false" outlineLevel="0" collapsed="false">
      <c r="A6882" s="4" t="s">
        <v>9942</v>
      </c>
      <c r="B6882" s="4" t="n">
        <v>17</v>
      </c>
      <c r="C6882" s="4" t="s">
        <v>1714</v>
      </c>
      <c r="D6882" s="4" t="s">
        <v>36</v>
      </c>
      <c r="E6882" s="4" t="s">
        <v>3827</v>
      </c>
      <c r="F6882" s="4" t="s">
        <v>9909</v>
      </c>
      <c r="G6882" s="4"/>
      <c r="H6882" s="4"/>
      <c r="I6882" s="4" t="s">
        <v>9941</v>
      </c>
      <c r="J6882" s="4" t="s">
        <v>9860</v>
      </c>
      <c r="K6882" s="4" t="n">
        <v>60112</v>
      </c>
      <c r="L6882" s="10" t="n">
        <v>1.36</v>
      </c>
      <c r="M6882" s="10" t="n">
        <v>0.3</v>
      </c>
      <c r="N6882" s="11" t="s">
        <v>103</v>
      </c>
      <c r="O6882" s="11" t="s">
        <v>103</v>
      </c>
      <c r="P6882" s="11" t="s">
        <v>103</v>
      </c>
      <c r="Q6882" s="11" t="s">
        <v>103</v>
      </c>
      <c r="R6882" s="4"/>
    </row>
    <row r="6883" customFormat="false" ht="15" hidden="false" customHeight="false" outlineLevel="0" collapsed="false">
      <c r="A6883" s="4" t="s">
        <v>9943</v>
      </c>
      <c r="B6883" s="4" t="n">
        <v>17</v>
      </c>
      <c r="C6883" s="4" t="s">
        <v>1714</v>
      </c>
      <c r="D6883" s="4" t="s">
        <v>36</v>
      </c>
      <c r="E6883" s="4" t="s">
        <v>3827</v>
      </c>
      <c r="F6883" s="4" t="s">
        <v>9909</v>
      </c>
      <c r="G6883" s="4"/>
      <c r="H6883" s="4"/>
      <c r="I6883" s="4" t="s">
        <v>9944</v>
      </c>
      <c r="J6883" s="4" t="s">
        <v>9860</v>
      </c>
      <c r="K6883" s="4" t="n">
        <v>60</v>
      </c>
      <c r="L6883" s="10" t="n">
        <v>1.36</v>
      </c>
      <c r="M6883" s="10" t="n">
        <v>0.3</v>
      </c>
      <c r="N6883" s="11" t="s">
        <v>103</v>
      </c>
      <c r="O6883" s="11" t="s">
        <v>103</v>
      </c>
      <c r="P6883" s="11" t="s">
        <v>103</v>
      </c>
      <c r="Q6883" s="11" t="s">
        <v>103</v>
      </c>
      <c r="R6883" s="4"/>
    </row>
    <row r="6884" customFormat="false" ht="15" hidden="false" customHeight="false" outlineLevel="0" collapsed="false">
      <c r="A6884" s="4" t="s">
        <v>9945</v>
      </c>
      <c r="B6884" s="4" t="n">
        <v>17</v>
      </c>
      <c r="C6884" s="4" t="s">
        <v>1714</v>
      </c>
      <c r="D6884" s="4" t="s">
        <v>36</v>
      </c>
      <c r="E6884" s="4" t="s">
        <v>3827</v>
      </c>
      <c r="F6884" s="4" t="s">
        <v>9909</v>
      </c>
      <c r="G6884" s="4"/>
      <c r="H6884" s="4"/>
      <c r="I6884" s="4" t="s">
        <v>9944</v>
      </c>
      <c r="J6884" s="4" t="s">
        <v>9860</v>
      </c>
      <c r="K6884" s="4" t="n">
        <v>60</v>
      </c>
      <c r="L6884" s="10" t="n">
        <v>1.36</v>
      </c>
      <c r="M6884" s="10" t="n">
        <v>0.3</v>
      </c>
      <c r="N6884" s="11" t="s">
        <v>103</v>
      </c>
      <c r="O6884" s="11" t="s">
        <v>103</v>
      </c>
      <c r="P6884" s="11" t="s">
        <v>103</v>
      </c>
      <c r="Q6884" s="11" t="s">
        <v>103</v>
      </c>
      <c r="R6884" s="4"/>
    </row>
    <row r="6885" customFormat="false" ht="15" hidden="false" customHeight="false" outlineLevel="0" collapsed="false">
      <c r="A6885" s="4" t="s">
        <v>9946</v>
      </c>
      <c r="B6885" s="4" t="n">
        <v>17</v>
      </c>
      <c r="C6885" s="4" t="s">
        <v>1714</v>
      </c>
      <c r="D6885" s="4" t="s">
        <v>36</v>
      </c>
      <c r="E6885" s="4" t="s">
        <v>3827</v>
      </c>
      <c r="F6885" s="4" t="s">
        <v>9909</v>
      </c>
      <c r="G6885" s="4"/>
      <c r="H6885" s="4"/>
      <c r="I6885" s="4" t="s">
        <v>9944</v>
      </c>
      <c r="J6885" s="4" t="s">
        <v>9860</v>
      </c>
      <c r="K6885" s="4" t="n">
        <v>60112</v>
      </c>
      <c r="L6885" s="10" t="n">
        <v>1.36</v>
      </c>
      <c r="M6885" s="10" t="n">
        <v>0.3</v>
      </c>
      <c r="N6885" s="11" t="s">
        <v>103</v>
      </c>
      <c r="O6885" s="11" t="s">
        <v>103</v>
      </c>
      <c r="P6885" s="11" t="s">
        <v>103</v>
      </c>
      <c r="Q6885" s="11" t="s">
        <v>103</v>
      </c>
      <c r="R6885" s="4"/>
    </row>
    <row r="6886" customFormat="false" ht="15" hidden="false" customHeight="false" outlineLevel="0" collapsed="false">
      <c r="A6886" s="4" t="s">
        <v>9947</v>
      </c>
      <c r="B6886" s="4" t="n">
        <v>17</v>
      </c>
      <c r="C6886" s="4" t="s">
        <v>1730</v>
      </c>
      <c r="D6886" s="4" t="s">
        <v>36</v>
      </c>
      <c r="E6886" s="4" t="s">
        <v>3827</v>
      </c>
      <c r="F6886" s="4" t="s">
        <v>5916</v>
      </c>
      <c r="G6886" s="4"/>
      <c r="H6886" s="4" t="s">
        <v>9948</v>
      </c>
      <c r="I6886" s="4"/>
      <c r="J6886" s="4" t="s">
        <v>9949</v>
      </c>
      <c r="K6886" s="4" t="n">
        <v>60</v>
      </c>
      <c r="L6886" s="10" t="n">
        <v>1.36</v>
      </c>
      <c r="M6886" s="10" t="n">
        <v>0.3</v>
      </c>
      <c r="N6886" s="11" t="s">
        <v>103</v>
      </c>
      <c r="O6886" s="11" t="s">
        <v>103</v>
      </c>
      <c r="P6886" s="11" t="s">
        <v>103</v>
      </c>
      <c r="Q6886" s="11" t="s">
        <v>103</v>
      </c>
      <c r="R6886" s="4"/>
    </row>
    <row r="6887" customFormat="false" ht="15" hidden="false" customHeight="false" outlineLevel="0" collapsed="false">
      <c r="A6887" s="4" t="s">
        <v>9950</v>
      </c>
      <c r="B6887" s="4" t="n">
        <v>17</v>
      </c>
      <c r="C6887" s="4" t="s">
        <v>1730</v>
      </c>
      <c r="D6887" s="4" t="s">
        <v>36</v>
      </c>
      <c r="E6887" s="4" t="s">
        <v>3827</v>
      </c>
      <c r="F6887" s="4" t="s">
        <v>5916</v>
      </c>
      <c r="G6887" s="4"/>
      <c r="H6887" s="4" t="s">
        <v>9948</v>
      </c>
      <c r="I6887" s="4"/>
      <c r="J6887" s="4" t="s">
        <v>1446</v>
      </c>
      <c r="K6887" s="4" t="n">
        <v>60</v>
      </c>
      <c r="L6887" s="10" t="n">
        <v>1.36</v>
      </c>
      <c r="M6887" s="10" t="n">
        <v>0.3</v>
      </c>
      <c r="N6887" s="11" t="s">
        <v>103</v>
      </c>
      <c r="O6887" s="11" t="s">
        <v>103</v>
      </c>
      <c r="P6887" s="11" t="s">
        <v>103</v>
      </c>
      <c r="Q6887" s="11" t="s">
        <v>103</v>
      </c>
      <c r="R6887" s="4"/>
    </row>
    <row r="6888" customFormat="false" ht="15" hidden="false" customHeight="false" outlineLevel="0" collapsed="false">
      <c r="A6888" s="4" t="s">
        <v>9951</v>
      </c>
      <c r="B6888" s="4" t="n">
        <v>17</v>
      </c>
      <c r="C6888" s="4" t="s">
        <v>1730</v>
      </c>
      <c r="D6888" s="4" t="s">
        <v>36</v>
      </c>
      <c r="E6888" s="4" t="s">
        <v>3827</v>
      </c>
      <c r="F6888" s="4" t="s">
        <v>7613</v>
      </c>
      <c r="G6888" s="4" t="s">
        <v>9952</v>
      </c>
      <c r="H6888" s="4" t="s">
        <v>9953</v>
      </c>
      <c r="I6888" s="4"/>
      <c r="J6888" s="4" t="s">
        <v>1446</v>
      </c>
      <c r="K6888" s="4" t="n">
        <v>60</v>
      </c>
      <c r="L6888" s="10" t="n">
        <v>1.36</v>
      </c>
      <c r="M6888" s="10" t="n">
        <v>0.3</v>
      </c>
      <c r="N6888" s="11" t="s">
        <v>103</v>
      </c>
      <c r="O6888" s="11" t="s">
        <v>103</v>
      </c>
      <c r="P6888" s="11" t="s">
        <v>103</v>
      </c>
      <c r="Q6888" s="11" t="s">
        <v>103</v>
      </c>
      <c r="R6888" s="4"/>
    </row>
    <row r="6889" customFormat="false" ht="15" hidden="false" customHeight="false" outlineLevel="0" collapsed="false">
      <c r="A6889" s="4" t="s">
        <v>9954</v>
      </c>
      <c r="B6889" s="4" t="n">
        <v>17</v>
      </c>
      <c r="C6889" s="4" t="s">
        <v>1730</v>
      </c>
      <c r="D6889" s="4" t="s">
        <v>36</v>
      </c>
      <c r="E6889" s="4" t="s">
        <v>3827</v>
      </c>
      <c r="F6889" s="4" t="s">
        <v>4950</v>
      </c>
      <c r="G6889" s="4" t="s">
        <v>1973</v>
      </c>
      <c r="H6889" s="4" t="s">
        <v>9953</v>
      </c>
      <c r="I6889" s="4"/>
      <c r="J6889" s="4" t="s">
        <v>1446</v>
      </c>
      <c r="K6889" s="4" t="n">
        <v>60</v>
      </c>
      <c r="L6889" s="10" t="n">
        <v>1.36</v>
      </c>
      <c r="M6889" s="10" t="n">
        <v>0.3</v>
      </c>
      <c r="N6889" s="11" t="s">
        <v>103</v>
      </c>
      <c r="O6889" s="11" t="s">
        <v>103</v>
      </c>
      <c r="P6889" s="11" t="s">
        <v>103</v>
      </c>
      <c r="Q6889" s="11" t="s">
        <v>103</v>
      </c>
      <c r="R6889" s="4"/>
    </row>
    <row r="6890" customFormat="false" ht="15" hidden="false" customHeight="false" outlineLevel="0" collapsed="false">
      <c r="A6890" s="4" t="s">
        <v>9955</v>
      </c>
      <c r="B6890" s="4" t="n">
        <v>17</v>
      </c>
      <c r="C6890" s="4" t="s">
        <v>1730</v>
      </c>
      <c r="D6890" s="4" t="s">
        <v>36</v>
      </c>
      <c r="E6890" s="4" t="s">
        <v>3827</v>
      </c>
      <c r="F6890" s="4" t="s">
        <v>8655</v>
      </c>
      <c r="G6890" s="4" t="s">
        <v>9956</v>
      </c>
      <c r="H6890" s="4" t="s">
        <v>9957</v>
      </c>
      <c r="I6890" s="4"/>
      <c r="J6890" s="4" t="s">
        <v>1446</v>
      </c>
      <c r="K6890" s="4" t="n">
        <v>60</v>
      </c>
      <c r="L6890" s="10" t="n">
        <v>1.36</v>
      </c>
      <c r="M6890" s="10" t="n">
        <v>0.3</v>
      </c>
      <c r="N6890" s="11" t="s">
        <v>103</v>
      </c>
      <c r="O6890" s="11" t="s">
        <v>103</v>
      </c>
      <c r="P6890" s="11" t="s">
        <v>103</v>
      </c>
      <c r="Q6890" s="11" t="s">
        <v>103</v>
      </c>
      <c r="R6890" s="4"/>
    </row>
    <row r="6891" customFormat="false" ht="15" hidden="false" customHeight="false" outlineLevel="0" collapsed="false">
      <c r="A6891" s="4" t="s">
        <v>9958</v>
      </c>
      <c r="B6891" s="4" t="n">
        <v>17</v>
      </c>
      <c r="C6891" s="4" t="s">
        <v>1730</v>
      </c>
      <c r="D6891" s="4" t="s">
        <v>36</v>
      </c>
      <c r="E6891" s="4" t="s">
        <v>3827</v>
      </c>
      <c r="F6891" s="4" t="s">
        <v>8655</v>
      </c>
      <c r="G6891" s="4" t="s">
        <v>9956</v>
      </c>
      <c r="H6891" s="4" t="s">
        <v>9957</v>
      </c>
      <c r="I6891" s="4"/>
      <c r="J6891" s="4" t="s">
        <v>1446</v>
      </c>
      <c r="K6891" s="4" t="n">
        <v>60</v>
      </c>
      <c r="L6891" s="10" t="n">
        <v>1.36</v>
      </c>
      <c r="M6891" s="10" t="n">
        <v>0.3</v>
      </c>
      <c r="N6891" s="11" t="s">
        <v>103</v>
      </c>
      <c r="O6891" s="11" t="s">
        <v>103</v>
      </c>
      <c r="P6891" s="11" t="s">
        <v>103</v>
      </c>
      <c r="Q6891" s="11" t="s">
        <v>103</v>
      </c>
      <c r="R6891" s="4"/>
    </row>
    <row r="6892" customFormat="false" ht="15" hidden="false" customHeight="false" outlineLevel="0" collapsed="false">
      <c r="A6892" s="4" t="s">
        <v>9959</v>
      </c>
      <c r="B6892" s="4" t="n">
        <v>17</v>
      </c>
      <c r="C6892" s="4" t="s">
        <v>1730</v>
      </c>
      <c r="D6892" s="4" t="s">
        <v>36</v>
      </c>
      <c r="E6892" s="4" t="s">
        <v>3827</v>
      </c>
      <c r="F6892" s="4" t="s">
        <v>4946</v>
      </c>
      <c r="G6892" s="4" t="s">
        <v>1973</v>
      </c>
      <c r="H6892" s="4" t="s">
        <v>9960</v>
      </c>
      <c r="I6892" s="4"/>
      <c r="J6892" s="4" t="s">
        <v>1446</v>
      </c>
      <c r="K6892" s="4" t="n">
        <v>60</v>
      </c>
      <c r="L6892" s="10" t="n">
        <v>1.36</v>
      </c>
      <c r="M6892" s="10" t="n">
        <v>0.3</v>
      </c>
      <c r="N6892" s="11" t="s">
        <v>103</v>
      </c>
      <c r="O6892" s="11" t="s">
        <v>103</v>
      </c>
      <c r="P6892" s="11" t="s">
        <v>103</v>
      </c>
      <c r="Q6892" s="11" t="s">
        <v>103</v>
      </c>
      <c r="R6892" s="4"/>
    </row>
    <row r="6893" customFormat="false" ht="15" hidden="false" customHeight="false" outlineLevel="0" collapsed="false">
      <c r="A6893" s="4" t="s">
        <v>9961</v>
      </c>
      <c r="B6893" s="4" t="n">
        <v>17</v>
      </c>
      <c r="C6893" s="4" t="s">
        <v>1730</v>
      </c>
      <c r="D6893" s="4" t="s">
        <v>36</v>
      </c>
      <c r="E6893" s="4" t="s">
        <v>3827</v>
      </c>
      <c r="F6893" s="4" t="s">
        <v>9962</v>
      </c>
      <c r="G6893" s="4" t="s">
        <v>3269</v>
      </c>
      <c r="H6893" s="4" t="s">
        <v>9963</v>
      </c>
      <c r="I6893" s="4"/>
      <c r="J6893" s="4" t="s">
        <v>1446</v>
      </c>
      <c r="K6893" s="4" t="n">
        <v>60</v>
      </c>
      <c r="L6893" s="10" t="n">
        <v>1.36</v>
      </c>
      <c r="M6893" s="10" t="n">
        <v>0.3</v>
      </c>
      <c r="N6893" s="11" t="s">
        <v>103</v>
      </c>
      <c r="O6893" s="11" t="s">
        <v>103</v>
      </c>
      <c r="P6893" s="11" t="s">
        <v>103</v>
      </c>
      <c r="Q6893" s="11" t="s">
        <v>103</v>
      </c>
      <c r="R6893" s="4"/>
    </row>
    <row r="6894" customFormat="false" ht="15" hidden="false" customHeight="false" outlineLevel="0" collapsed="false">
      <c r="A6894" s="4" t="s">
        <v>9964</v>
      </c>
      <c r="B6894" s="4" t="n">
        <v>17</v>
      </c>
      <c r="C6894" s="4" t="s">
        <v>1730</v>
      </c>
      <c r="D6894" s="4" t="s">
        <v>36</v>
      </c>
      <c r="E6894" s="4" t="s">
        <v>3827</v>
      </c>
      <c r="F6894" s="4" t="s">
        <v>8655</v>
      </c>
      <c r="G6894" s="4"/>
      <c r="H6894" s="4" t="s">
        <v>9963</v>
      </c>
      <c r="I6894" s="4"/>
      <c r="J6894" s="4" t="s">
        <v>1446</v>
      </c>
      <c r="K6894" s="4" t="n">
        <v>60</v>
      </c>
      <c r="L6894" s="10" t="n">
        <v>1.36</v>
      </c>
      <c r="M6894" s="10" t="n">
        <v>0.3</v>
      </c>
      <c r="N6894" s="11" t="s">
        <v>103</v>
      </c>
      <c r="O6894" s="11" t="s">
        <v>103</v>
      </c>
      <c r="P6894" s="11" t="s">
        <v>103</v>
      </c>
      <c r="Q6894" s="11" t="s">
        <v>103</v>
      </c>
      <c r="R6894" s="4"/>
    </row>
    <row r="6895" customFormat="false" ht="15" hidden="false" customHeight="false" outlineLevel="0" collapsed="false">
      <c r="A6895" s="4" t="s">
        <v>9965</v>
      </c>
      <c r="B6895" s="4" t="n">
        <v>17</v>
      </c>
      <c r="C6895" s="4" t="s">
        <v>1730</v>
      </c>
      <c r="D6895" s="4" t="s">
        <v>36</v>
      </c>
      <c r="E6895" s="4" t="s">
        <v>3827</v>
      </c>
      <c r="F6895" s="4" t="s">
        <v>4946</v>
      </c>
      <c r="G6895" s="4" t="s">
        <v>8650</v>
      </c>
      <c r="H6895" s="4" t="s">
        <v>9966</v>
      </c>
      <c r="I6895" s="4"/>
      <c r="J6895" s="4" t="s">
        <v>1446</v>
      </c>
      <c r="K6895" s="4" t="n">
        <v>60</v>
      </c>
      <c r="L6895" s="10" t="n">
        <v>1.36</v>
      </c>
      <c r="M6895" s="10" t="n">
        <v>0.3</v>
      </c>
      <c r="N6895" s="11" t="s">
        <v>103</v>
      </c>
      <c r="O6895" s="11" t="s">
        <v>103</v>
      </c>
      <c r="P6895" s="11" t="s">
        <v>103</v>
      </c>
      <c r="Q6895" s="11" t="s">
        <v>103</v>
      </c>
      <c r="R6895" s="4"/>
    </row>
    <row r="6896" customFormat="false" ht="15" hidden="false" customHeight="false" outlineLevel="0" collapsed="false">
      <c r="A6896" s="4" t="s">
        <v>9967</v>
      </c>
      <c r="B6896" s="4" t="n">
        <v>17</v>
      </c>
      <c r="C6896" s="4" t="s">
        <v>1730</v>
      </c>
      <c r="D6896" s="4" t="s">
        <v>36</v>
      </c>
      <c r="E6896" s="4" t="s">
        <v>3827</v>
      </c>
      <c r="F6896" s="4" t="s">
        <v>4946</v>
      </c>
      <c r="G6896" s="4" t="s">
        <v>1976</v>
      </c>
      <c r="H6896" s="4" t="s">
        <v>9966</v>
      </c>
      <c r="I6896" s="4"/>
      <c r="J6896" s="4" t="s">
        <v>1446</v>
      </c>
      <c r="K6896" s="4" t="n">
        <v>60</v>
      </c>
      <c r="L6896" s="10" t="n">
        <v>1.36</v>
      </c>
      <c r="M6896" s="10" t="n">
        <v>0.3</v>
      </c>
      <c r="N6896" s="11" t="s">
        <v>103</v>
      </c>
      <c r="O6896" s="11" t="s">
        <v>103</v>
      </c>
      <c r="P6896" s="11" t="s">
        <v>103</v>
      </c>
      <c r="Q6896" s="11" t="s">
        <v>103</v>
      </c>
      <c r="R6896" s="4"/>
    </row>
    <row r="6897" customFormat="false" ht="15" hidden="false" customHeight="false" outlineLevel="0" collapsed="false">
      <c r="A6897" s="4" t="s">
        <v>9968</v>
      </c>
      <c r="B6897" s="4" t="n">
        <v>17</v>
      </c>
      <c r="C6897" s="4" t="s">
        <v>1730</v>
      </c>
      <c r="D6897" s="4" t="s">
        <v>36</v>
      </c>
      <c r="E6897" s="4" t="s">
        <v>3827</v>
      </c>
      <c r="F6897" s="4" t="s">
        <v>4946</v>
      </c>
      <c r="G6897" s="4" t="s">
        <v>1976</v>
      </c>
      <c r="H6897" s="4" t="s">
        <v>9966</v>
      </c>
      <c r="I6897" s="4"/>
      <c r="J6897" s="4" t="s">
        <v>1446</v>
      </c>
      <c r="K6897" s="4" t="n">
        <v>60</v>
      </c>
      <c r="L6897" s="10" t="n">
        <v>1.36</v>
      </c>
      <c r="M6897" s="10" t="n">
        <v>0.3</v>
      </c>
      <c r="N6897" s="11" t="s">
        <v>103</v>
      </c>
      <c r="O6897" s="11" t="s">
        <v>103</v>
      </c>
      <c r="P6897" s="11" t="s">
        <v>103</v>
      </c>
      <c r="Q6897" s="11" t="s">
        <v>103</v>
      </c>
      <c r="R6897" s="4"/>
    </row>
    <row r="6898" customFormat="false" ht="15" hidden="false" customHeight="false" outlineLevel="0" collapsed="false">
      <c r="A6898" s="4" t="s">
        <v>9969</v>
      </c>
      <c r="B6898" s="4" t="n">
        <v>17</v>
      </c>
      <c r="C6898" s="4" t="s">
        <v>1730</v>
      </c>
      <c r="D6898" s="4" t="s">
        <v>36</v>
      </c>
      <c r="E6898" s="4" t="s">
        <v>3827</v>
      </c>
      <c r="F6898" s="4" t="s">
        <v>4946</v>
      </c>
      <c r="G6898" s="4" t="s">
        <v>1976</v>
      </c>
      <c r="H6898" s="4" t="s">
        <v>9966</v>
      </c>
      <c r="I6898" s="4"/>
      <c r="J6898" s="4" t="s">
        <v>1446</v>
      </c>
      <c r="K6898" s="4" t="n">
        <v>60</v>
      </c>
      <c r="L6898" s="10" t="n">
        <v>1.36</v>
      </c>
      <c r="M6898" s="10" t="n">
        <v>0.3</v>
      </c>
      <c r="N6898" s="11" t="s">
        <v>103</v>
      </c>
      <c r="O6898" s="11" t="s">
        <v>103</v>
      </c>
      <c r="P6898" s="11" t="s">
        <v>103</v>
      </c>
      <c r="Q6898" s="11" t="s">
        <v>103</v>
      </c>
      <c r="R6898" s="4"/>
    </row>
    <row r="6899" customFormat="false" ht="15" hidden="false" customHeight="false" outlineLevel="0" collapsed="false">
      <c r="A6899" s="4" t="s">
        <v>9970</v>
      </c>
      <c r="B6899" s="4" t="n">
        <v>17</v>
      </c>
      <c r="C6899" s="4" t="s">
        <v>1730</v>
      </c>
      <c r="D6899" s="4" t="s">
        <v>36</v>
      </c>
      <c r="E6899" s="4" t="s">
        <v>3827</v>
      </c>
      <c r="F6899" s="4" t="s">
        <v>4946</v>
      </c>
      <c r="G6899" s="4" t="s">
        <v>1976</v>
      </c>
      <c r="H6899" s="4" t="s">
        <v>9966</v>
      </c>
      <c r="I6899" s="4"/>
      <c r="J6899" s="4" t="s">
        <v>1446</v>
      </c>
      <c r="K6899" s="4" t="n">
        <v>60</v>
      </c>
      <c r="L6899" s="10" t="n">
        <v>1.36</v>
      </c>
      <c r="M6899" s="10" t="n">
        <v>0.3</v>
      </c>
      <c r="N6899" s="11" t="s">
        <v>103</v>
      </c>
      <c r="O6899" s="11" t="s">
        <v>103</v>
      </c>
      <c r="P6899" s="11" t="s">
        <v>103</v>
      </c>
      <c r="Q6899" s="11" t="s">
        <v>103</v>
      </c>
      <c r="R6899" s="4"/>
    </row>
    <row r="6900" customFormat="false" ht="15" hidden="false" customHeight="false" outlineLevel="0" collapsed="false">
      <c r="A6900" s="4" t="s">
        <v>9971</v>
      </c>
      <c r="B6900" s="4" t="n">
        <v>17</v>
      </c>
      <c r="C6900" s="4" t="s">
        <v>1730</v>
      </c>
      <c r="D6900" s="4" t="s">
        <v>36</v>
      </c>
      <c r="E6900" s="4" t="s">
        <v>3827</v>
      </c>
      <c r="F6900" s="4" t="s">
        <v>4946</v>
      </c>
      <c r="G6900" s="4" t="s">
        <v>1976</v>
      </c>
      <c r="H6900" s="4" t="s">
        <v>9966</v>
      </c>
      <c r="I6900" s="4"/>
      <c r="J6900" s="4" t="s">
        <v>1446</v>
      </c>
      <c r="K6900" s="4" t="n">
        <v>60</v>
      </c>
      <c r="L6900" s="10" t="n">
        <v>1.36</v>
      </c>
      <c r="M6900" s="10" t="n">
        <v>0.3</v>
      </c>
      <c r="N6900" s="11" t="s">
        <v>103</v>
      </c>
      <c r="O6900" s="11" t="s">
        <v>103</v>
      </c>
      <c r="P6900" s="11" t="s">
        <v>103</v>
      </c>
      <c r="Q6900" s="11" t="s">
        <v>103</v>
      </c>
      <c r="R6900" s="4"/>
    </row>
    <row r="6901" customFormat="false" ht="15" hidden="false" customHeight="false" outlineLevel="0" collapsed="false">
      <c r="A6901" s="4" t="s">
        <v>9972</v>
      </c>
      <c r="B6901" s="4" t="n">
        <v>17</v>
      </c>
      <c r="C6901" s="4" t="s">
        <v>1730</v>
      </c>
      <c r="D6901" s="4" t="s">
        <v>36</v>
      </c>
      <c r="E6901" s="4" t="s">
        <v>3827</v>
      </c>
      <c r="F6901" s="4" t="s">
        <v>4946</v>
      </c>
      <c r="G6901" s="4" t="s">
        <v>1976</v>
      </c>
      <c r="H6901" s="4" t="s">
        <v>9966</v>
      </c>
      <c r="I6901" s="4"/>
      <c r="J6901" s="4" t="s">
        <v>1446</v>
      </c>
      <c r="K6901" s="4" t="n">
        <v>60</v>
      </c>
      <c r="L6901" s="10" t="n">
        <v>1.36</v>
      </c>
      <c r="M6901" s="10" t="n">
        <v>0.3</v>
      </c>
      <c r="N6901" s="11" t="s">
        <v>103</v>
      </c>
      <c r="O6901" s="11" t="s">
        <v>103</v>
      </c>
      <c r="P6901" s="11" t="s">
        <v>103</v>
      </c>
      <c r="Q6901" s="11" t="s">
        <v>103</v>
      </c>
      <c r="R6901" s="4"/>
    </row>
    <row r="6902" customFormat="false" ht="15" hidden="false" customHeight="false" outlineLevel="0" collapsed="false">
      <c r="A6902" s="4" t="s">
        <v>9973</v>
      </c>
      <c r="B6902" s="4" t="n">
        <v>17</v>
      </c>
      <c r="C6902" s="4" t="s">
        <v>1730</v>
      </c>
      <c r="D6902" s="4" t="s">
        <v>36</v>
      </c>
      <c r="E6902" s="4" t="s">
        <v>3827</v>
      </c>
      <c r="F6902" s="4" t="s">
        <v>4946</v>
      </c>
      <c r="G6902" s="4" t="s">
        <v>1976</v>
      </c>
      <c r="H6902" s="4" t="s">
        <v>9966</v>
      </c>
      <c r="I6902" s="4"/>
      <c r="J6902" s="4" t="s">
        <v>1446</v>
      </c>
      <c r="K6902" s="4" t="n">
        <v>60</v>
      </c>
      <c r="L6902" s="10" t="n">
        <v>1.36</v>
      </c>
      <c r="M6902" s="10" t="n">
        <v>0.3</v>
      </c>
      <c r="N6902" s="11" t="s">
        <v>103</v>
      </c>
      <c r="O6902" s="11" t="s">
        <v>103</v>
      </c>
      <c r="P6902" s="11" t="s">
        <v>103</v>
      </c>
      <c r="Q6902" s="11" t="s">
        <v>103</v>
      </c>
      <c r="R6902" s="4"/>
    </row>
    <row r="6903" customFormat="false" ht="15" hidden="false" customHeight="false" outlineLevel="0" collapsed="false">
      <c r="A6903" s="4" t="s">
        <v>9974</v>
      </c>
      <c r="B6903" s="4" t="n">
        <v>17</v>
      </c>
      <c r="C6903" s="4" t="s">
        <v>1730</v>
      </c>
      <c r="D6903" s="4" t="s">
        <v>36</v>
      </c>
      <c r="E6903" s="4" t="s">
        <v>3827</v>
      </c>
      <c r="F6903" s="4" t="s">
        <v>4946</v>
      </c>
      <c r="G6903" s="4" t="s">
        <v>1976</v>
      </c>
      <c r="H6903" s="4" t="s">
        <v>9966</v>
      </c>
      <c r="I6903" s="4"/>
      <c r="J6903" s="4" t="s">
        <v>1446</v>
      </c>
      <c r="K6903" s="4" t="n">
        <v>60</v>
      </c>
      <c r="L6903" s="10" t="n">
        <v>1.36</v>
      </c>
      <c r="M6903" s="10" t="n">
        <v>0.3</v>
      </c>
      <c r="N6903" s="11" t="s">
        <v>103</v>
      </c>
      <c r="O6903" s="11" t="s">
        <v>103</v>
      </c>
      <c r="P6903" s="11" t="s">
        <v>103</v>
      </c>
      <c r="Q6903" s="11" t="s">
        <v>103</v>
      </c>
      <c r="R6903" s="4"/>
    </row>
    <row r="6904" customFormat="false" ht="15" hidden="false" customHeight="false" outlineLevel="0" collapsed="false">
      <c r="A6904" s="4" t="s">
        <v>9975</v>
      </c>
      <c r="B6904" s="4" t="n">
        <v>17</v>
      </c>
      <c r="C6904" s="4" t="s">
        <v>1730</v>
      </c>
      <c r="D6904" s="4" t="s">
        <v>36</v>
      </c>
      <c r="E6904" s="4" t="s">
        <v>3827</v>
      </c>
      <c r="F6904" s="4" t="s">
        <v>4946</v>
      </c>
      <c r="G6904" s="4" t="s">
        <v>1976</v>
      </c>
      <c r="H6904" s="4" t="s">
        <v>9966</v>
      </c>
      <c r="I6904" s="4"/>
      <c r="J6904" s="4" t="s">
        <v>1446</v>
      </c>
      <c r="K6904" s="4" t="n">
        <v>60</v>
      </c>
      <c r="L6904" s="10" t="n">
        <v>1.36</v>
      </c>
      <c r="M6904" s="10" t="n">
        <v>0.3</v>
      </c>
      <c r="N6904" s="11" t="s">
        <v>103</v>
      </c>
      <c r="O6904" s="11" t="s">
        <v>103</v>
      </c>
      <c r="P6904" s="11" t="s">
        <v>103</v>
      </c>
      <c r="Q6904" s="11" t="s">
        <v>103</v>
      </c>
      <c r="R6904" s="4"/>
    </row>
    <row r="6905" customFormat="false" ht="15" hidden="false" customHeight="false" outlineLevel="0" collapsed="false">
      <c r="A6905" s="4" t="s">
        <v>9976</v>
      </c>
      <c r="B6905" s="4" t="n">
        <v>17</v>
      </c>
      <c r="C6905" s="4" t="s">
        <v>1730</v>
      </c>
      <c r="D6905" s="4" t="s">
        <v>36</v>
      </c>
      <c r="E6905" s="4" t="s">
        <v>3827</v>
      </c>
      <c r="F6905" s="4" t="s">
        <v>5858</v>
      </c>
      <c r="G6905" s="4" t="s">
        <v>1976</v>
      </c>
      <c r="H6905" s="4" t="s">
        <v>3760</v>
      </c>
      <c r="I6905" s="4"/>
      <c r="J6905" s="4" t="s">
        <v>1446</v>
      </c>
      <c r="K6905" s="4" t="n">
        <v>60</v>
      </c>
      <c r="L6905" s="10" t="n">
        <v>1.36</v>
      </c>
      <c r="M6905" s="10" t="n">
        <v>0.3</v>
      </c>
      <c r="N6905" s="11" t="s">
        <v>103</v>
      </c>
      <c r="O6905" s="11" t="s">
        <v>103</v>
      </c>
      <c r="P6905" s="11" t="s">
        <v>103</v>
      </c>
      <c r="Q6905" s="11" t="s">
        <v>103</v>
      </c>
      <c r="R6905" s="4"/>
    </row>
    <row r="6906" customFormat="false" ht="15" hidden="false" customHeight="false" outlineLevel="0" collapsed="false">
      <c r="A6906" s="4" t="s">
        <v>9977</v>
      </c>
      <c r="B6906" s="4" t="n">
        <v>17</v>
      </c>
      <c r="C6906" s="4" t="s">
        <v>1730</v>
      </c>
      <c r="D6906" s="4" t="s">
        <v>36</v>
      </c>
      <c r="E6906" s="4" t="s">
        <v>3827</v>
      </c>
      <c r="F6906" s="4" t="s">
        <v>5858</v>
      </c>
      <c r="G6906" s="4" t="s">
        <v>1976</v>
      </c>
      <c r="H6906" s="4" t="s">
        <v>3760</v>
      </c>
      <c r="I6906" s="4"/>
      <c r="J6906" s="4" t="s">
        <v>1446</v>
      </c>
      <c r="K6906" s="4" t="n">
        <v>60</v>
      </c>
      <c r="L6906" s="10" t="n">
        <v>1.36</v>
      </c>
      <c r="M6906" s="10" t="n">
        <v>0.3</v>
      </c>
      <c r="N6906" s="11" t="s">
        <v>103</v>
      </c>
      <c r="O6906" s="11" t="s">
        <v>103</v>
      </c>
      <c r="P6906" s="11" t="s">
        <v>103</v>
      </c>
      <c r="Q6906" s="11" t="s">
        <v>103</v>
      </c>
      <c r="R6906" s="4"/>
    </row>
    <row r="6907" customFormat="false" ht="15" hidden="false" customHeight="false" outlineLevel="0" collapsed="false">
      <c r="A6907" s="4" t="s">
        <v>9978</v>
      </c>
      <c r="B6907" s="4" t="n">
        <v>17</v>
      </c>
      <c r="C6907" s="4" t="s">
        <v>1730</v>
      </c>
      <c r="D6907" s="4" t="s">
        <v>36</v>
      </c>
      <c r="E6907" s="4" t="s">
        <v>3827</v>
      </c>
      <c r="F6907" s="4" t="s">
        <v>9979</v>
      </c>
      <c r="G6907" s="4" t="s">
        <v>3225</v>
      </c>
      <c r="H6907" s="4" t="s">
        <v>9980</v>
      </c>
      <c r="I6907" s="4"/>
      <c r="J6907" s="4" t="s">
        <v>1446</v>
      </c>
      <c r="K6907" s="4" t="n">
        <v>60</v>
      </c>
      <c r="L6907" s="10" t="n">
        <v>1.36</v>
      </c>
      <c r="M6907" s="10" t="n">
        <v>0.3</v>
      </c>
      <c r="N6907" s="11" t="s">
        <v>103</v>
      </c>
      <c r="O6907" s="11" t="s">
        <v>103</v>
      </c>
      <c r="P6907" s="11" t="s">
        <v>103</v>
      </c>
      <c r="Q6907" s="11" t="s">
        <v>103</v>
      </c>
      <c r="R6907" s="4"/>
    </row>
    <row r="6908" customFormat="false" ht="15" hidden="false" customHeight="false" outlineLevel="0" collapsed="false">
      <c r="A6908" s="4" t="s">
        <v>9981</v>
      </c>
      <c r="B6908" s="4" t="n">
        <v>17</v>
      </c>
      <c r="C6908" s="4" t="s">
        <v>1730</v>
      </c>
      <c r="D6908" s="4" t="s">
        <v>36</v>
      </c>
      <c r="E6908" s="4" t="s">
        <v>3827</v>
      </c>
      <c r="F6908" s="4" t="s">
        <v>9979</v>
      </c>
      <c r="G6908" s="4" t="s">
        <v>3225</v>
      </c>
      <c r="H6908" s="4" t="s">
        <v>9980</v>
      </c>
      <c r="I6908" s="4"/>
      <c r="J6908" s="4" t="s">
        <v>1446</v>
      </c>
      <c r="K6908" s="4" t="n">
        <v>60</v>
      </c>
      <c r="L6908" s="10" t="n">
        <v>1.36</v>
      </c>
      <c r="M6908" s="10" t="n">
        <v>0.3</v>
      </c>
      <c r="N6908" s="11" t="s">
        <v>103</v>
      </c>
      <c r="O6908" s="11" t="s">
        <v>103</v>
      </c>
      <c r="P6908" s="11" t="s">
        <v>103</v>
      </c>
      <c r="Q6908" s="11" t="s">
        <v>103</v>
      </c>
      <c r="R6908" s="4"/>
    </row>
    <row r="6909" customFormat="false" ht="15" hidden="false" customHeight="false" outlineLevel="0" collapsed="false">
      <c r="A6909" s="4" t="s">
        <v>9982</v>
      </c>
      <c r="B6909" s="4" t="n">
        <v>17</v>
      </c>
      <c r="C6909" s="4" t="s">
        <v>1730</v>
      </c>
      <c r="D6909" s="4" t="s">
        <v>36</v>
      </c>
      <c r="E6909" s="4" t="s">
        <v>3827</v>
      </c>
      <c r="F6909" s="4" t="s">
        <v>9979</v>
      </c>
      <c r="G6909" s="4" t="s">
        <v>3225</v>
      </c>
      <c r="H6909" s="4" t="s">
        <v>9983</v>
      </c>
      <c r="I6909" s="4"/>
      <c r="J6909" s="4" t="s">
        <v>1446</v>
      </c>
      <c r="K6909" s="4" t="n">
        <v>60</v>
      </c>
      <c r="L6909" s="10" t="n">
        <v>1.36</v>
      </c>
      <c r="M6909" s="10" t="n">
        <v>0.3</v>
      </c>
      <c r="N6909" s="11" t="s">
        <v>103</v>
      </c>
      <c r="O6909" s="11" t="s">
        <v>103</v>
      </c>
      <c r="P6909" s="11" t="s">
        <v>103</v>
      </c>
      <c r="Q6909" s="11" t="s">
        <v>103</v>
      </c>
      <c r="R6909" s="4"/>
    </row>
    <row r="6910" customFormat="false" ht="15" hidden="false" customHeight="false" outlineLevel="0" collapsed="false">
      <c r="A6910" s="4" t="s">
        <v>9984</v>
      </c>
      <c r="B6910" s="4" t="n">
        <v>17</v>
      </c>
      <c r="C6910" s="4" t="s">
        <v>1730</v>
      </c>
      <c r="D6910" s="4" t="s">
        <v>36</v>
      </c>
      <c r="E6910" s="4" t="s">
        <v>3827</v>
      </c>
      <c r="F6910" s="4" t="s">
        <v>8438</v>
      </c>
      <c r="G6910" s="4" t="s">
        <v>3269</v>
      </c>
      <c r="H6910" s="4" t="s">
        <v>9985</v>
      </c>
      <c r="I6910" s="4"/>
      <c r="J6910" s="4" t="s">
        <v>1446</v>
      </c>
      <c r="K6910" s="4" t="n">
        <v>60</v>
      </c>
      <c r="L6910" s="10" t="n">
        <v>1.36</v>
      </c>
      <c r="M6910" s="10" t="n">
        <v>0.3</v>
      </c>
      <c r="N6910" s="11" t="s">
        <v>103</v>
      </c>
      <c r="O6910" s="11" t="s">
        <v>103</v>
      </c>
      <c r="P6910" s="11" t="s">
        <v>103</v>
      </c>
      <c r="Q6910" s="11" t="s">
        <v>103</v>
      </c>
      <c r="R6910" s="4"/>
    </row>
    <row r="6911" customFormat="false" ht="15" hidden="false" customHeight="false" outlineLevel="0" collapsed="false">
      <c r="A6911" s="4" t="s">
        <v>9986</v>
      </c>
      <c r="B6911" s="4" t="n">
        <v>17</v>
      </c>
      <c r="C6911" s="4" t="s">
        <v>1730</v>
      </c>
      <c r="D6911" s="4" t="s">
        <v>36</v>
      </c>
      <c r="E6911" s="4" t="s">
        <v>3827</v>
      </c>
      <c r="F6911" s="4" t="s">
        <v>8438</v>
      </c>
      <c r="G6911" s="4" t="s">
        <v>3269</v>
      </c>
      <c r="H6911" s="4" t="s">
        <v>9985</v>
      </c>
      <c r="I6911" s="4"/>
      <c r="J6911" s="4" t="s">
        <v>1446</v>
      </c>
      <c r="K6911" s="4" t="n">
        <v>60</v>
      </c>
      <c r="L6911" s="10" t="n">
        <v>1.36</v>
      </c>
      <c r="M6911" s="10" t="n">
        <v>0.3</v>
      </c>
      <c r="N6911" s="11" t="s">
        <v>103</v>
      </c>
      <c r="O6911" s="11" t="s">
        <v>103</v>
      </c>
      <c r="P6911" s="11" t="s">
        <v>103</v>
      </c>
      <c r="Q6911" s="11" t="s">
        <v>103</v>
      </c>
      <c r="R6911" s="4"/>
    </row>
    <row r="6912" customFormat="false" ht="15" hidden="false" customHeight="false" outlineLevel="0" collapsed="false">
      <c r="A6912" s="4" t="s">
        <v>9987</v>
      </c>
      <c r="B6912" s="4" t="n">
        <v>17</v>
      </c>
      <c r="C6912" s="4" t="s">
        <v>1730</v>
      </c>
      <c r="D6912" s="4" t="s">
        <v>36</v>
      </c>
      <c r="E6912" s="4" t="s">
        <v>3827</v>
      </c>
      <c r="F6912" s="4" t="s">
        <v>8438</v>
      </c>
      <c r="G6912" s="4" t="s">
        <v>3269</v>
      </c>
      <c r="H6912" s="4" t="s">
        <v>9985</v>
      </c>
      <c r="I6912" s="4"/>
      <c r="J6912" s="4" t="s">
        <v>1446</v>
      </c>
      <c r="K6912" s="4" t="n">
        <v>60</v>
      </c>
      <c r="L6912" s="10" t="n">
        <v>1.36</v>
      </c>
      <c r="M6912" s="10" t="n">
        <v>0.3</v>
      </c>
      <c r="N6912" s="11" t="s">
        <v>103</v>
      </c>
      <c r="O6912" s="11" t="s">
        <v>103</v>
      </c>
      <c r="P6912" s="11" t="s">
        <v>103</v>
      </c>
      <c r="Q6912" s="11" t="s">
        <v>103</v>
      </c>
      <c r="R6912" s="4"/>
    </row>
    <row r="6913" customFormat="false" ht="15" hidden="false" customHeight="false" outlineLevel="0" collapsed="false">
      <c r="A6913" s="4" t="s">
        <v>9988</v>
      </c>
      <c r="B6913" s="4" t="n">
        <v>17</v>
      </c>
      <c r="C6913" s="4" t="s">
        <v>1730</v>
      </c>
      <c r="D6913" s="4" t="s">
        <v>36</v>
      </c>
      <c r="E6913" s="4" t="s">
        <v>3827</v>
      </c>
      <c r="F6913" s="4" t="s">
        <v>8438</v>
      </c>
      <c r="G6913" s="4" t="s">
        <v>3269</v>
      </c>
      <c r="H6913" s="4" t="s">
        <v>9985</v>
      </c>
      <c r="I6913" s="4"/>
      <c r="J6913" s="4" t="s">
        <v>1446</v>
      </c>
      <c r="K6913" s="4" t="n">
        <v>60</v>
      </c>
      <c r="L6913" s="10" t="n">
        <v>1.36</v>
      </c>
      <c r="M6913" s="10" t="n">
        <v>0.3</v>
      </c>
      <c r="N6913" s="11" t="s">
        <v>103</v>
      </c>
      <c r="O6913" s="11" t="s">
        <v>103</v>
      </c>
      <c r="P6913" s="11" t="s">
        <v>103</v>
      </c>
      <c r="Q6913" s="11" t="s">
        <v>103</v>
      </c>
      <c r="R6913" s="4"/>
    </row>
    <row r="6914" customFormat="false" ht="15" hidden="false" customHeight="false" outlineLevel="0" collapsed="false">
      <c r="A6914" s="4" t="s">
        <v>9989</v>
      </c>
      <c r="B6914" s="4" t="n">
        <v>17</v>
      </c>
      <c r="C6914" s="4" t="s">
        <v>1730</v>
      </c>
      <c r="D6914" s="4" t="s">
        <v>36</v>
      </c>
      <c r="E6914" s="4" t="s">
        <v>3827</v>
      </c>
      <c r="F6914" s="4" t="s">
        <v>5571</v>
      </c>
      <c r="G6914" s="4" t="s">
        <v>2068</v>
      </c>
      <c r="H6914" s="4" t="s">
        <v>9990</v>
      </c>
      <c r="I6914" s="4"/>
      <c r="J6914" s="4" t="s">
        <v>1446</v>
      </c>
      <c r="K6914" s="4" t="n">
        <v>60</v>
      </c>
      <c r="L6914" s="10" t="n">
        <v>1.36</v>
      </c>
      <c r="M6914" s="10" t="n">
        <v>0.3</v>
      </c>
      <c r="N6914" s="11" t="s">
        <v>103</v>
      </c>
      <c r="O6914" s="11" t="s">
        <v>103</v>
      </c>
      <c r="P6914" s="11" t="s">
        <v>103</v>
      </c>
      <c r="Q6914" s="11" t="s">
        <v>103</v>
      </c>
      <c r="R6914" s="4"/>
    </row>
    <row r="6915" customFormat="false" ht="15" hidden="false" customHeight="false" outlineLevel="0" collapsed="false">
      <c r="A6915" s="4" t="s">
        <v>9991</v>
      </c>
      <c r="B6915" s="4" t="n">
        <v>17</v>
      </c>
      <c r="C6915" s="4" t="s">
        <v>1730</v>
      </c>
      <c r="D6915" s="4" t="s">
        <v>36</v>
      </c>
      <c r="E6915" s="4" t="s">
        <v>3827</v>
      </c>
      <c r="F6915" s="4" t="s">
        <v>4412</v>
      </c>
      <c r="G6915" s="4" t="s">
        <v>9992</v>
      </c>
      <c r="H6915" s="4" t="s">
        <v>3774</v>
      </c>
      <c r="I6915" s="4"/>
      <c r="J6915" s="4" t="s">
        <v>1446</v>
      </c>
      <c r="K6915" s="4" t="n">
        <v>60</v>
      </c>
      <c r="L6915" s="10" t="n">
        <v>1.36</v>
      </c>
      <c r="M6915" s="10" t="n">
        <v>0.3</v>
      </c>
      <c r="N6915" s="11" t="s">
        <v>103</v>
      </c>
      <c r="O6915" s="11" t="s">
        <v>103</v>
      </c>
      <c r="P6915" s="11" t="s">
        <v>103</v>
      </c>
      <c r="Q6915" s="11" t="s">
        <v>103</v>
      </c>
      <c r="R6915" s="4"/>
    </row>
    <row r="6916" customFormat="false" ht="15" hidden="false" customHeight="false" outlineLevel="0" collapsed="false">
      <c r="A6916" s="4" t="s">
        <v>9993</v>
      </c>
      <c r="B6916" s="4" t="n">
        <v>17</v>
      </c>
      <c r="C6916" s="4" t="s">
        <v>1730</v>
      </c>
      <c r="D6916" s="4" t="s">
        <v>36</v>
      </c>
      <c r="E6916" s="4" t="s">
        <v>3827</v>
      </c>
      <c r="F6916" s="4" t="s">
        <v>4622</v>
      </c>
      <c r="G6916" s="4" t="s">
        <v>1976</v>
      </c>
      <c r="H6916" s="4" t="s">
        <v>3582</v>
      </c>
      <c r="I6916" s="4"/>
      <c r="J6916" s="4" t="s">
        <v>1446</v>
      </c>
      <c r="K6916" s="4" t="n">
        <v>60</v>
      </c>
      <c r="L6916" s="10" t="n">
        <v>1.36</v>
      </c>
      <c r="M6916" s="10" t="n">
        <v>0.3</v>
      </c>
      <c r="N6916" s="11" t="s">
        <v>103</v>
      </c>
      <c r="O6916" s="11" t="s">
        <v>103</v>
      </c>
      <c r="P6916" s="11" t="s">
        <v>103</v>
      </c>
      <c r="Q6916" s="11" t="s">
        <v>103</v>
      </c>
      <c r="R6916" s="4"/>
    </row>
    <row r="6917" customFormat="false" ht="15" hidden="false" customHeight="false" outlineLevel="0" collapsed="false">
      <c r="A6917" s="4" t="s">
        <v>9994</v>
      </c>
      <c r="B6917" s="4" t="n">
        <v>17</v>
      </c>
      <c r="C6917" s="4" t="s">
        <v>1730</v>
      </c>
      <c r="D6917" s="4" t="s">
        <v>36</v>
      </c>
      <c r="E6917" s="4" t="s">
        <v>3827</v>
      </c>
      <c r="F6917" s="4" t="s">
        <v>7587</v>
      </c>
      <c r="G6917" s="4" t="s">
        <v>1976</v>
      </c>
      <c r="H6917" s="4" t="s">
        <v>9533</v>
      </c>
      <c r="I6917" s="4"/>
      <c r="J6917" s="4" t="s">
        <v>1446</v>
      </c>
      <c r="K6917" s="4" t="n">
        <v>60</v>
      </c>
      <c r="L6917" s="10" t="n">
        <v>1.36</v>
      </c>
      <c r="M6917" s="10" t="n">
        <v>0.3</v>
      </c>
      <c r="N6917" s="11" t="s">
        <v>103</v>
      </c>
      <c r="O6917" s="11" t="s">
        <v>103</v>
      </c>
      <c r="P6917" s="11" t="s">
        <v>103</v>
      </c>
      <c r="Q6917" s="11" t="s">
        <v>103</v>
      </c>
      <c r="R6917" s="4"/>
    </row>
    <row r="6918" customFormat="false" ht="15" hidden="false" customHeight="false" outlineLevel="0" collapsed="false">
      <c r="A6918" s="4" t="s">
        <v>9995</v>
      </c>
      <c r="B6918" s="4" t="n">
        <v>17</v>
      </c>
      <c r="C6918" s="4" t="s">
        <v>1730</v>
      </c>
      <c r="D6918" s="4" t="s">
        <v>36</v>
      </c>
      <c r="E6918" s="4" t="s">
        <v>3827</v>
      </c>
      <c r="F6918" s="4" t="s">
        <v>4412</v>
      </c>
      <c r="G6918" s="4" t="s">
        <v>8596</v>
      </c>
      <c r="H6918" s="4" t="s">
        <v>369</v>
      </c>
      <c r="I6918" s="4"/>
      <c r="J6918" s="4" t="s">
        <v>1446</v>
      </c>
      <c r="K6918" s="4" t="n">
        <v>60</v>
      </c>
      <c r="L6918" s="10" t="n">
        <v>1.36</v>
      </c>
      <c r="M6918" s="10" t="n">
        <v>0.3</v>
      </c>
      <c r="N6918" s="11" t="s">
        <v>103</v>
      </c>
      <c r="O6918" s="11" t="s">
        <v>103</v>
      </c>
      <c r="P6918" s="11" t="s">
        <v>103</v>
      </c>
      <c r="Q6918" s="11" t="s">
        <v>103</v>
      </c>
      <c r="R6918" s="4"/>
    </row>
    <row r="6919" customFormat="false" ht="15" hidden="false" customHeight="false" outlineLevel="0" collapsed="false">
      <c r="A6919" s="4" t="s">
        <v>9996</v>
      </c>
      <c r="B6919" s="4" t="n">
        <v>17</v>
      </c>
      <c r="C6919" s="4" t="s">
        <v>1730</v>
      </c>
      <c r="D6919" s="4" t="s">
        <v>36</v>
      </c>
      <c r="E6919" s="4" t="s">
        <v>3827</v>
      </c>
      <c r="F6919" s="4" t="s">
        <v>8438</v>
      </c>
      <c r="G6919" s="4" t="s">
        <v>3269</v>
      </c>
      <c r="H6919" s="4" t="s">
        <v>9997</v>
      </c>
      <c r="I6919" s="4"/>
      <c r="J6919" s="4" t="s">
        <v>1446</v>
      </c>
      <c r="K6919" s="4" t="n">
        <v>60</v>
      </c>
      <c r="L6919" s="10" t="n">
        <v>1.36</v>
      </c>
      <c r="M6919" s="10" t="n">
        <v>0.3</v>
      </c>
      <c r="N6919" s="11" t="s">
        <v>103</v>
      </c>
      <c r="O6919" s="11" t="s">
        <v>103</v>
      </c>
      <c r="P6919" s="11" t="s">
        <v>103</v>
      </c>
      <c r="Q6919" s="11" t="s">
        <v>103</v>
      </c>
      <c r="R6919" s="4"/>
    </row>
    <row r="6920" customFormat="false" ht="15" hidden="false" customHeight="false" outlineLevel="0" collapsed="false">
      <c r="A6920" s="4" t="s">
        <v>9998</v>
      </c>
      <c r="B6920" s="4" t="n">
        <v>17</v>
      </c>
      <c r="C6920" s="4" t="s">
        <v>1730</v>
      </c>
      <c r="D6920" s="4" t="s">
        <v>36</v>
      </c>
      <c r="E6920" s="4" t="s">
        <v>3827</v>
      </c>
      <c r="F6920" s="4" t="s">
        <v>9400</v>
      </c>
      <c r="G6920" s="4"/>
      <c r="H6920" s="4" t="s">
        <v>9997</v>
      </c>
      <c r="I6920" s="4"/>
      <c r="J6920" s="4" t="s">
        <v>1446</v>
      </c>
      <c r="K6920" s="4" t="n">
        <v>60</v>
      </c>
      <c r="L6920" s="10" t="n">
        <v>1.36</v>
      </c>
      <c r="M6920" s="10" t="n">
        <v>0.3</v>
      </c>
      <c r="N6920" s="11" t="s">
        <v>103</v>
      </c>
      <c r="O6920" s="11" t="s">
        <v>103</v>
      </c>
      <c r="P6920" s="11" t="s">
        <v>103</v>
      </c>
      <c r="Q6920" s="11" t="s">
        <v>103</v>
      </c>
      <c r="R6920" s="4"/>
    </row>
    <row r="6921" customFormat="false" ht="15" hidden="false" customHeight="false" outlineLevel="0" collapsed="false">
      <c r="A6921" s="4" t="s">
        <v>9999</v>
      </c>
      <c r="B6921" s="4" t="n">
        <v>17</v>
      </c>
      <c r="C6921" s="4" t="s">
        <v>1730</v>
      </c>
      <c r="D6921" s="4" t="s">
        <v>36</v>
      </c>
      <c r="E6921" s="4" t="s">
        <v>3827</v>
      </c>
      <c r="F6921" s="4" t="s">
        <v>8438</v>
      </c>
      <c r="G6921" s="4" t="s">
        <v>3269</v>
      </c>
      <c r="H6921" s="4" t="s">
        <v>9997</v>
      </c>
      <c r="I6921" s="4"/>
      <c r="J6921" s="4" t="s">
        <v>1446</v>
      </c>
      <c r="K6921" s="4" t="n">
        <v>60</v>
      </c>
      <c r="L6921" s="10" t="n">
        <v>1.36</v>
      </c>
      <c r="M6921" s="10" t="n">
        <v>0.3</v>
      </c>
      <c r="N6921" s="11" t="s">
        <v>103</v>
      </c>
      <c r="O6921" s="11" t="s">
        <v>103</v>
      </c>
      <c r="P6921" s="11" t="s">
        <v>103</v>
      </c>
      <c r="Q6921" s="11" t="s">
        <v>103</v>
      </c>
      <c r="R6921" s="4"/>
    </row>
    <row r="6922" customFormat="false" ht="15" hidden="false" customHeight="false" outlineLevel="0" collapsed="false">
      <c r="A6922" s="4" t="s">
        <v>10000</v>
      </c>
      <c r="B6922" s="4" t="n">
        <v>17</v>
      </c>
      <c r="C6922" s="4" t="s">
        <v>1730</v>
      </c>
      <c r="D6922" s="4" t="s">
        <v>36</v>
      </c>
      <c r="E6922" s="4" t="s">
        <v>3827</v>
      </c>
      <c r="F6922" s="4" t="s">
        <v>8438</v>
      </c>
      <c r="G6922" s="4"/>
      <c r="H6922" s="4" t="s">
        <v>9997</v>
      </c>
      <c r="I6922" s="4"/>
      <c r="J6922" s="4" t="s">
        <v>1446</v>
      </c>
      <c r="K6922" s="4" t="n">
        <v>60</v>
      </c>
      <c r="L6922" s="10" t="n">
        <v>1.36</v>
      </c>
      <c r="M6922" s="10" t="n">
        <v>0.3</v>
      </c>
      <c r="N6922" s="11" t="s">
        <v>103</v>
      </c>
      <c r="O6922" s="11" t="s">
        <v>103</v>
      </c>
      <c r="P6922" s="11" t="s">
        <v>103</v>
      </c>
      <c r="Q6922" s="11" t="s">
        <v>103</v>
      </c>
      <c r="R6922" s="4"/>
    </row>
    <row r="6923" customFormat="false" ht="15" hidden="false" customHeight="false" outlineLevel="0" collapsed="false">
      <c r="A6923" s="4" t="s">
        <v>10001</v>
      </c>
      <c r="B6923" s="4" t="n">
        <v>17</v>
      </c>
      <c r="C6923" s="4" t="s">
        <v>1730</v>
      </c>
      <c r="D6923" s="4" t="s">
        <v>36</v>
      </c>
      <c r="E6923" s="4" t="s">
        <v>3827</v>
      </c>
      <c r="F6923" s="4" t="s">
        <v>4622</v>
      </c>
      <c r="G6923" s="4" t="s">
        <v>10002</v>
      </c>
      <c r="H6923" s="4" t="s">
        <v>369</v>
      </c>
      <c r="I6923" s="4"/>
      <c r="J6923" s="4" t="s">
        <v>1446</v>
      </c>
      <c r="K6923" s="4" t="n">
        <v>60</v>
      </c>
      <c r="L6923" s="10" t="n">
        <v>1.36</v>
      </c>
      <c r="M6923" s="10" t="n">
        <v>0.3</v>
      </c>
      <c r="N6923" s="11" t="s">
        <v>103</v>
      </c>
      <c r="O6923" s="11" t="s">
        <v>103</v>
      </c>
      <c r="P6923" s="11" t="s">
        <v>103</v>
      </c>
      <c r="Q6923" s="11" t="s">
        <v>103</v>
      </c>
      <c r="R6923" s="4"/>
    </row>
    <row r="6924" customFormat="false" ht="15" hidden="false" customHeight="false" outlineLevel="0" collapsed="false">
      <c r="A6924" s="4" t="s">
        <v>10003</v>
      </c>
      <c r="B6924" s="4" t="n">
        <v>17</v>
      </c>
      <c r="C6924" s="4" t="s">
        <v>1730</v>
      </c>
      <c r="D6924" s="4" t="s">
        <v>36</v>
      </c>
      <c r="E6924" s="4" t="s">
        <v>3827</v>
      </c>
      <c r="F6924" s="4" t="s">
        <v>4570</v>
      </c>
      <c r="G6924" s="4" t="s">
        <v>1973</v>
      </c>
      <c r="H6924" s="4" t="s">
        <v>3778</v>
      </c>
      <c r="I6924" s="4"/>
      <c r="J6924" s="4" t="s">
        <v>1446</v>
      </c>
      <c r="K6924" s="4" t="n">
        <v>60</v>
      </c>
      <c r="L6924" s="10" t="n">
        <v>1.36</v>
      </c>
      <c r="M6924" s="10" t="n">
        <v>0.3</v>
      </c>
      <c r="N6924" s="11" t="s">
        <v>103</v>
      </c>
      <c r="O6924" s="11" t="s">
        <v>103</v>
      </c>
      <c r="P6924" s="11" t="s">
        <v>103</v>
      </c>
      <c r="Q6924" s="11" t="s">
        <v>103</v>
      </c>
      <c r="R6924" s="4"/>
    </row>
    <row r="6925" customFormat="false" ht="15" hidden="false" customHeight="false" outlineLevel="0" collapsed="false">
      <c r="A6925" s="4" t="s">
        <v>10004</v>
      </c>
      <c r="B6925" s="4" t="n">
        <v>17</v>
      </c>
      <c r="C6925" s="4" t="s">
        <v>1730</v>
      </c>
      <c r="D6925" s="4" t="s">
        <v>36</v>
      </c>
      <c r="E6925" s="4" t="s">
        <v>3827</v>
      </c>
      <c r="F6925" s="4" t="s">
        <v>4946</v>
      </c>
      <c r="G6925" s="4" t="s">
        <v>9956</v>
      </c>
      <c r="H6925" s="4" t="s">
        <v>9542</v>
      </c>
      <c r="I6925" s="4"/>
      <c r="J6925" s="4" t="s">
        <v>1446</v>
      </c>
      <c r="K6925" s="4" t="n">
        <v>60</v>
      </c>
      <c r="L6925" s="10" t="n">
        <v>1.36</v>
      </c>
      <c r="M6925" s="10" t="n">
        <v>0.3</v>
      </c>
      <c r="N6925" s="11" t="s">
        <v>103</v>
      </c>
      <c r="O6925" s="11" t="s">
        <v>103</v>
      </c>
      <c r="P6925" s="11" t="s">
        <v>103</v>
      </c>
      <c r="Q6925" s="11" t="s">
        <v>103</v>
      </c>
      <c r="R6925" s="4"/>
    </row>
    <row r="6926" customFormat="false" ht="15" hidden="false" customHeight="false" outlineLevel="0" collapsed="false">
      <c r="A6926" s="4" t="s">
        <v>10005</v>
      </c>
      <c r="B6926" s="4" t="n">
        <v>17</v>
      </c>
      <c r="C6926" s="4" t="s">
        <v>1730</v>
      </c>
      <c r="D6926" s="4" t="s">
        <v>36</v>
      </c>
      <c r="E6926" s="4" t="s">
        <v>3827</v>
      </c>
      <c r="F6926" s="4" t="s">
        <v>5568</v>
      </c>
      <c r="G6926" s="4" t="s">
        <v>2068</v>
      </c>
      <c r="H6926" s="4" t="s">
        <v>10006</v>
      </c>
      <c r="I6926" s="4"/>
      <c r="J6926" s="4" t="s">
        <v>1446</v>
      </c>
      <c r="K6926" s="4" t="n">
        <v>60</v>
      </c>
      <c r="L6926" s="10" t="n">
        <v>1.36</v>
      </c>
      <c r="M6926" s="10" t="n">
        <v>0.3</v>
      </c>
      <c r="N6926" s="11" t="s">
        <v>103</v>
      </c>
      <c r="O6926" s="11" t="s">
        <v>103</v>
      </c>
      <c r="P6926" s="11" t="s">
        <v>103</v>
      </c>
      <c r="Q6926" s="11" t="s">
        <v>103</v>
      </c>
      <c r="R6926" s="4"/>
    </row>
    <row r="6927" customFormat="false" ht="15" hidden="false" customHeight="false" outlineLevel="0" collapsed="false">
      <c r="A6927" s="4" t="s">
        <v>10007</v>
      </c>
      <c r="B6927" s="4" t="n">
        <v>17</v>
      </c>
      <c r="C6927" s="4" t="s">
        <v>1730</v>
      </c>
      <c r="D6927" s="4" t="s">
        <v>36</v>
      </c>
      <c r="E6927" s="4" t="s">
        <v>3827</v>
      </c>
      <c r="F6927" s="4" t="s">
        <v>5858</v>
      </c>
      <c r="G6927" s="4" t="s">
        <v>3793</v>
      </c>
      <c r="H6927" s="4" t="s">
        <v>3587</v>
      </c>
      <c r="I6927" s="4"/>
      <c r="J6927" s="4" t="s">
        <v>1446</v>
      </c>
      <c r="K6927" s="4" t="n">
        <v>60</v>
      </c>
      <c r="L6927" s="10" t="n">
        <v>1.36</v>
      </c>
      <c r="M6927" s="10" t="n">
        <v>0.3</v>
      </c>
      <c r="N6927" s="11" t="s">
        <v>103</v>
      </c>
      <c r="O6927" s="11" t="s">
        <v>103</v>
      </c>
      <c r="P6927" s="11" t="s">
        <v>103</v>
      </c>
      <c r="Q6927" s="11" t="s">
        <v>103</v>
      </c>
      <c r="R6927" s="4"/>
    </row>
    <row r="6928" customFormat="false" ht="15" hidden="false" customHeight="false" outlineLevel="0" collapsed="false">
      <c r="A6928" s="4" t="s">
        <v>10008</v>
      </c>
      <c r="B6928" s="4" t="n">
        <v>17</v>
      </c>
      <c r="C6928" s="4" t="s">
        <v>1730</v>
      </c>
      <c r="D6928" s="4" t="s">
        <v>36</v>
      </c>
      <c r="E6928" s="4" t="s">
        <v>3827</v>
      </c>
      <c r="F6928" s="4" t="s">
        <v>4412</v>
      </c>
      <c r="G6928" s="4" t="s">
        <v>1973</v>
      </c>
      <c r="H6928" s="4" t="s">
        <v>3794</v>
      </c>
      <c r="I6928" s="4"/>
      <c r="J6928" s="4" t="s">
        <v>1446</v>
      </c>
      <c r="K6928" s="4" t="n">
        <v>60</v>
      </c>
      <c r="L6928" s="10" t="n">
        <v>1.36</v>
      </c>
      <c r="M6928" s="10" t="n">
        <v>0.3</v>
      </c>
      <c r="N6928" s="11" t="s">
        <v>103</v>
      </c>
      <c r="O6928" s="11" t="s">
        <v>103</v>
      </c>
      <c r="P6928" s="11" t="s">
        <v>103</v>
      </c>
      <c r="Q6928" s="11" t="s">
        <v>103</v>
      </c>
      <c r="R6928" s="4"/>
    </row>
    <row r="6929" customFormat="false" ht="15" hidden="false" customHeight="false" outlineLevel="0" collapsed="false">
      <c r="A6929" s="4" t="s">
        <v>10009</v>
      </c>
      <c r="B6929" s="4" t="n">
        <v>17</v>
      </c>
      <c r="C6929" s="4" t="s">
        <v>1730</v>
      </c>
      <c r="D6929" s="4" t="s">
        <v>36</v>
      </c>
      <c r="E6929" s="4" t="s">
        <v>3827</v>
      </c>
      <c r="F6929" s="4" t="s">
        <v>4412</v>
      </c>
      <c r="G6929" s="4" t="s">
        <v>1976</v>
      </c>
      <c r="H6929" s="4" t="s">
        <v>3794</v>
      </c>
      <c r="I6929" s="4"/>
      <c r="J6929" s="4" t="s">
        <v>1446</v>
      </c>
      <c r="K6929" s="4" t="n">
        <v>60</v>
      </c>
      <c r="L6929" s="10" t="n">
        <v>1.36</v>
      </c>
      <c r="M6929" s="10" t="n">
        <v>0.3</v>
      </c>
      <c r="N6929" s="11" t="s">
        <v>103</v>
      </c>
      <c r="O6929" s="11" t="s">
        <v>103</v>
      </c>
      <c r="P6929" s="11" t="s">
        <v>103</v>
      </c>
      <c r="Q6929" s="11" t="s">
        <v>103</v>
      </c>
      <c r="R6929" s="4"/>
    </row>
    <row r="6930" customFormat="false" ht="15" hidden="false" customHeight="false" outlineLevel="0" collapsed="false">
      <c r="A6930" s="4" t="s">
        <v>10010</v>
      </c>
      <c r="B6930" s="4" t="n">
        <v>17</v>
      </c>
      <c r="C6930" s="4" t="s">
        <v>1730</v>
      </c>
      <c r="D6930" s="4" t="s">
        <v>36</v>
      </c>
      <c r="E6930" s="4" t="s">
        <v>3827</v>
      </c>
      <c r="F6930" s="4" t="s">
        <v>4412</v>
      </c>
      <c r="G6930" s="4" t="s">
        <v>1973</v>
      </c>
      <c r="H6930" s="4" t="s">
        <v>3794</v>
      </c>
      <c r="I6930" s="4"/>
      <c r="J6930" s="4" t="s">
        <v>1446</v>
      </c>
      <c r="K6930" s="4" t="n">
        <v>60</v>
      </c>
      <c r="L6930" s="10" t="n">
        <v>1.36</v>
      </c>
      <c r="M6930" s="10" t="n">
        <v>0.3</v>
      </c>
      <c r="N6930" s="11" t="s">
        <v>103</v>
      </c>
      <c r="O6930" s="11" t="s">
        <v>103</v>
      </c>
      <c r="P6930" s="11" t="s">
        <v>103</v>
      </c>
      <c r="Q6930" s="11" t="s">
        <v>103</v>
      </c>
      <c r="R6930" s="4"/>
    </row>
    <row r="6931" customFormat="false" ht="15" hidden="false" customHeight="false" outlineLevel="0" collapsed="false">
      <c r="A6931" s="4" t="s">
        <v>10011</v>
      </c>
      <c r="B6931" s="4" t="n">
        <v>17</v>
      </c>
      <c r="C6931" s="4" t="s">
        <v>1730</v>
      </c>
      <c r="D6931" s="4" t="s">
        <v>36</v>
      </c>
      <c r="E6931" s="4" t="s">
        <v>3827</v>
      </c>
      <c r="F6931" s="4" t="s">
        <v>4412</v>
      </c>
      <c r="G6931" s="4"/>
      <c r="H6931" s="4" t="s">
        <v>1767</v>
      </c>
      <c r="I6931" s="4"/>
      <c r="J6931" s="4" t="s">
        <v>1446</v>
      </c>
      <c r="K6931" s="4" t="n">
        <v>60</v>
      </c>
      <c r="L6931" s="10" t="n">
        <v>1.36</v>
      </c>
      <c r="M6931" s="10" t="n">
        <v>0.3</v>
      </c>
      <c r="N6931" s="11" t="s">
        <v>103</v>
      </c>
      <c r="O6931" s="11" t="s">
        <v>103</v>
      </c>
      <c r="P6931" s="11" t="s">
        <v>103</v>
      </c>
      <c r="Q6931" s="11" t="s">
        <v>103</v>
      </c>
      <c r="R6931" s="4"/>
    </row>
    <row r="6932" customFormat="false" ht="15" hidden="false" customHeight="false" outlineLevel="0" collapsed="false">
      <c r="A6932" s="4" t="s">
        <v>10012</v>
      </c>
      <c r="B6932" s="4" t="n">
        <v>17</v>
      </c>
      <c r="C6932" s="4" t="s">
        <v>1730</v>
      </c>
      <c r="D6932" s="4" t="s">
        <v>36</v>
      </c>
      <c r="E6932" s="4" t="s">
        <v>3827</v>
      </c>
      <c r="F6932" s="4" t="s">
        <v>4412</v>
      </c>
      <c r="G6932" s="4"/>
      <c r="H6932" s="4" t="s">
        <v>1767</v>
      </c>
      <c r="I6932" s="4"/>
      <c r="J6932" s="4" t="s">
        <v>1446</v>
      </c>
      <c r="K6932" s="4" t="n">
        <v>60</v>
      </c>
      <c r="L6932" s="10" t="n">
        <v>1.36</v>
      </c>
      <c r="M6932" s="10" t="n">
        <v>0.3</v>
      </c>
      <c r="N6932" s="11" t="s">
        <v>103</v>
      </c>
      <c r="O6932" s="11" t="s">
        <v>103</v>
      </c>
      <c r="P6932" s="11" t="s">
        <v>103</v>
      </c>
      <c r="Q6932" s="11" t="s">
        <v>103</v>
      </c>
      <c r="R6932" s="4"/>
    </row>
    <row r="6933" customFormat="false" ht="15" hidden="false" customHeight="false" outlineLevel="0" collapsed="false">
      <c r="A6933" s="4" t="s">
        <v>10013</v>
      </c>
      <c r="B6933" s="4" t="n">
        <v>17</v>
      </c>
      <c r="C6933" s="4" t="s">
        <v>1730</v>
      </c>
      <c r="D6933" s="4" t="s">
        <v>36</v>
      </c>
      <c r="E6933" s="4" t="s">
        <v>3827</v>
      </c>
      <c r="F6933" s="4" t="s">
        <v>5916</v>
      </c>
      <c r="G6933" s="4"/>
      <c r="H6933" s="4" t="s">
        <v>10014</v>
      </c>
      <c r="I6933" s="4"/>
      <c r="J6933" s="4" t="s">
        <v>1446</v>
      </c>
      <c r="K6933" s="4" t="n">
        <v>60</v>
      </c>
      <c r="L6933" s="10" t="n">
        <v>1.36</v>
      </c>
      <c r="M6933" s="10" t="n">
        <v>0.3</v>
      </c>
      <c r="N6933" s="11" t="s">
        <v>103</v>
      </c>
      <c r="O6933" s="11" t="s">
        <v>103</v>
      </c>
      <c r="P6933" s="11" t="s">
        <v>103</v>
      </c>
      <c r="Q6933" s="11" t="s">
        <v>103</v>
      </c>
      <c r="R6933" s="4"/>
    </row>
    <row r="6934" customFormat="false" ht="15" hidden="false" customHeight="false" outlineLevel="0" collapsed="false">
      <c r="A6934" s="4" t="s">
        <v>10015</v>
      </c>
      <c r="B6934" s="4" t="n">
        <v>17</v>
      </c>
      <c r="C6934" s="4" t="s">
        <v>1730</v>
      </c>
      <c r="D6934" s="4" t="s">
        <v>36</v>
      </c>
      <c r="E6934" s="4" t="s">
        <v>3827</v>
      </c>
      <c r="F6934" s="4" t="s">
        <v>5916</v>
      </c>
      <c r="G6934" s="4"/>
      <c r="H6934" s="4" t="s">
        <v>10014</v>
      </c>
      <c r="I6934" s="4"/>
      <c r="J6934" s="4" t="s">
        <v>1446</v>
      </c>
      <c r="K6934" s="4" t="n">
        <v>60</v>
      </c>
      <c r="L6934" s="10" t="n">
        <v>1.36</v>
      </c>
      <c r="M6934" s="10" t="n">
        <v>0.3</v>
      </c>
      <c r="N6934" s="11" t="s">
        <v>103</v>
      </c>
      <c r="O6934" s="11" t="s">
        <v>103</v>
      </c>
      <c r="P6934" s="11" t="s">
        <v>103</v>
      </c>
      <c r="Q6934" s="11" t="s">
        <v>103</v>
      </c>
      <c r="R6934" s="4"/>
    </row>
    <row r="6935" customFormat="false" ht="15" hidden="false" customHeight="false" outlineLevel="0" collapsed="false">
      <c r="A6935" s="4" t="s">
        <v>10016</v>
      </c>
      <c r="B6935" s="4" t="n">
        <v>17</v>
      </c>
      <c r="C6935" s="4" t="s">
        <v>1730</v>
      </c>
      <c r="D6935" s="4" t="s">
        <v>36</v>
      </c>
      <c r="E6935" s="4" t="s">
        <v>3827</v>
      </c>
      <c r="F6935" s="4" t="s">
        <v>5916</v>
      </c>
      <c r="G6935" s="4"/>
      <c r="H6935" s="4" t="s">
        <v>10014</v>
      </c>
      <c r="I6935" s="4"/>
      <c r="J6935" s="4" t="s">
        <v>1446</v>
      </c>
      <c r="K6935" s="4" t="n">
        <v>60</v>
      </c>
      <c r="L6935" s="10" t="n">
        <v>1.36</v>
      </c>
      <c r="M6935" s="10" t="n">
        <v>0.3</v>
      </c>
      <c r="N6935" s="11" t="s">
        <v>103</v>
      </c>
      <c r="O6935" s="11" t="s">
        <v>103</v>
      </c>
      <c r="P6935" s="11" t="s">
        <v>103</v>
      </c>
      <c r="Q6935" s="11" t="s">
        <v>103</v>
      </c>
      <c r="R6935" s="4"/>
    </row>
    <row r="6936" customFormat="false" ht="15" hidden="false" customHeight="false" outlineLevel="0" collapsed="false">
      <c r="A6936" s="4" t="s">
        <v>10017</v>
      </c>
      <c r="B6936" s="4" t="n">
        <v>17</v>
      </c>
      <c r="C6936" s="4" t="s">
        <v>1730</v>
      </c>
      <c r="D6936" s="4" t="s">
        <v>36</v>
      </c>
      <c r="E6936" s="4" t="s">
        <v>3827</v>
      </c>
      <c r="F6936" s="4" t="s">
        <v>5916</v>
      </c>
      <c r="G6936" s="4"/>
      <c r="H6936" s="4" t="s">
        <v>10014</v>
      </c>
      <c r="I6936" s="4"/>
      <c r="J6936" s="4" t="s">
        <v>1446</v>
      </c>
      <c r="K6936" s="4" t="n">
        <v>60</v>
      </c>
      <c r="L6936" s="10" t="n">
        <v>1.36</v>
      </c>
      <c r="M6936" s="10" t="n">
        <v>0.3</v>
      </c>
      <c r="N6936" s="11" t="s">
        <v>103</v>
      </c>
      <c r="O6936" s="11" t="s">
        <v>103</v>
      </c>
      <c r="P6936" s="11" t="s">
        <v>103</v>
      </c>
      <c r="Q6936" s="11" t="s">
        <v>103</v>
      </c>
      <c r="R6936" s="4"/>
    </row>
    <row r="6937" customFormat="false" ht="15" hidden="false" customHeight="false" outlineLevel="0" collapsed="false">
      <c r="A6937" s="4" t="s">
        <v>10018</v>
      </c>
      <c r="B6937" s="4" t="n">
        <v>17</v>
      </c>
      <c r="C6937" s="4" t="s">
        <v>3802</v>
      </c>
      <c r="D6937" s="4" t="s">
        <v>36</v>
      </c>
      <c r="E6937" s="4" t="s">
        <v>3827</v>
      </c>
      <c r="F6937" s="4" t="s">
        <v>10019</v>
      </c>
      <c r="G6937" s="4" t="s">
        <v>1798</v>
      </c>
      <c r="H6937" s="4" t="s">
        <v>6823</v>
      </c>
      <c r="I6937" s="4"/>
      <c r="J6937" s="4" t="s">
        <v>10020</v>
      </c>
      <c r="K6937" s="4" t="n">
        <v>60</v>
      </c>
      <c r="L6937" s="10" t="n">
        <v>1.36</v>
      </c>
      <c r="M6937" s="10" t="n">
        <v>0.3</v>
      </c>
      <c r="N6937" s="11" t="s">
        <v>103</v>
      </c>
      <c r="O6937" s="11" t="s">
        <v>103</v>
      </c>
      <c r="P6937" s="11" t="s">
        <v>103</v>
      </c>
      <c r="Q6937" s="11" t="s">
        <v>103</v>
      </c>
      <c r="R6937" s="4"/>
    </row>
    <row r="6938" customFormat="false" ht="15" hidden="false" customHeight="false" outlineLevel="0" collapsed="false">
      <c r="A6938" s="4" t="s">
        <v>10021</v>
      </c>
      <c r="B6938" s="4" t="n">
        <v>17</v>
      </c>
      <c r="C6938" s="4" t="s">
        <v>3802</v>
      </c>
      <c r="D6938" s="4" t="s">
        <v>36</v>
      </c>
      <c r="E6938" s="4" t="s">
        <v>3827</v>
      </c>
      <c r="F6938" s="4" t="s">
        <v>10019</v>
      </c>
      <c r="G6938" s="4" t="s">
        <v>1798</v>
      </c>
      <c r="H6938" s="4" t="s">
        <v>6823</v>
      </c>
      <c r="I6938" s="4"/>
      <c r="J6938" s="4" t="s">
        <v>10020</v>
      </c>
      <c r="K6938" s="4" t="n">
        <v>60</v>
      </c>
      <c r="L6938" s="10" t="n">
        <v>1.36</v>
      </c>
      <c r="M6938" s="10" t="n">
        <v>0.3</v>
      </c>
      <c r="N6938" s="11" t="s">
        <v>103</v>
      </c>
      <c r="O6938" s="11" t="s">
        <v>103</v>
      </c>
      <c r="P6938" s="11" t="s">
        <v>103</v>
      </c>
      <c r="Q6938" s="11" t="s">
        <v>103</v>
      </c>
      <c r="R6938" s="4"/>
    </row>
    <row r="6939" customFormat="false" ht="15" hidden="false" customHeight="false" outlineLevel="0" collapsed="false">
      <c r="A6939" s="4" t="s">
        <v>10022</v>
      </c>
      <c r="B6939" s="4" t="n">
        <v>17</v>
      </c>
      <c r="C6939" s="4" t="s">
        <v>3802</v>
      </c>
      <c r="D6939" s="4" t="s">
        <v>36</v>
      </c>
      <c r="E6939" s="4" t="s">
        <v>3827</v>
      </c>
      <c r="F6939" s="4" t="s">
        <v>10023</v>
      </c>
      <c r="G6939" s="4" t="s">
        <v>1798</v>
      </c>
      <c r="H6939" s="4" t="s">
        <v>6823</v>
      </c>
      <c r="I6939" s="4" t="s">
        <v>10024</v>
      </c>
      <c r="J6939" s="4" t="s">
        <v>10020</v>
      </c>
      <c r="K6939" s="4" t="n">
        <v>6080</v>
      </c>
      <c r="L6939" s="10" t="n">
        <v>1.36</v>
      </c>
      <c r="M6939" s="10" t="n">
        <v>0.3</v>
      </c>
      <c r="N6939" s="11" t="s">
        <v>103</v>
      </c>
      <c r="O6939" s="11" t="s">
        <v>103</v>
      </c>
      <c r="P6939" s="11" t="s">
        <v>103</v>
      </c>
      <c r="Q6939" s="11" t="s">
        <v>103</v>
      </c>
      <c r="R6939" s="4"/>
    </row>
    <row r="6940" customFormat="false" ht="15" hidden="false" customHeight="false" outlineLevel="0" collapsed="false">
      <c r="A6940" s="4" t="s">
        <v>10025</v>
      </c>
      <c r="B6940" s="4" t="n">
        <v>17</v>
      </c>
      <c r="C6940" s="4" t="s">
        <v>3802</v>
      </c>
      <c r="D6940" s="4" t="s">
        <v>36</v>
      </c>
      <c r="E6940" s="4" t="s">
        <v>3827</v>
      </c>
      <c r="F6940" s="4" t="s">
        <v>10023</v>
      </c>
      <c r="G6940" s="4" t="s">
        <v>1798</v>
      </c>
      <c r="H6940" s="4" t="s">
        <v>6823</v>
      </c>
      <c r="I6940" s="4" t="s">
        <v>10026</v>
      </c>
      <c r="J6940" s="4" t="s">
        <v>10020</v>
      </c>
      <c r="K6940" s="4" t="n">
        <v>6080</v>
      </c>
      <c r="L6940" s="10" t="n">
        <v>1.36</v>
      </c>
      <c r="M6940" s="10" t="n">
        <v>0.3</v>
      </c>
      <c r="N6940" s="11" t="s">
        <v>103</v>
      </c>
      <c r="O6940" s="11" t="s">
        <v>103</v>
      </c>
      <c r="P6940" s="11" t="s">
        <v>103</v>
      </c>
      <c r="Q6940" s="11" t="s">
        <v>103</v>
      </c>
      <c r="R6940" s="4"/>
    </row>
    <row r="6941" customFormat="false" ht="15" hidden="false" customHeight="false" outlineLevel="0" collapsed="false">
      <c r="A6941" s="4" t="s">
        <v>10027</v>
      </c>
      <c r="B6941" s="4" t="n">
        <v>17</v>
      </c>
      <c r="C6941" s="4" t="s">
        <v>3802</v>
      </c>
      <c r="D6941" s="4" t="s">
        <v>36</v>
      </c>
      <c r="E6941" s="4" t="s">
        <v>3827</v>
      </c>
      <c r="F6941" s="4" t="s">
        <v>10023</v>
      </c>
      <c r="G6941" s="4" t="s">
        <v>1798</v>
      </c>
      <c r="H6941" s="4" t="s">
        <v>6823</v>
      </c>
      <c r="I6941" s="4" t="s">
        <v>10026</v>
      </c>
      <c r="J6941" s="4" t="s">
        <v>10020</v>
      </c>
      <c r="K6941" s="4" t="n">
        <v>6078</v>
      </c>
      <c r="L6941" s="10" t="n">
        <v>1.36</v>
      </c>
      <c r="M6941" s="10" t="n">
        <v>0.3</v>
      </c>
      <c r="N6941" s="11" t="s">
        <v>103</v>
      </c>
      <c r="O6941" s="11" t="s">
        <v>103</v>
      </c>
      <c r="P6941" s="11" t="s">
        <v>103</v>
      </c>
      <c r="Q6941" s="11" t="s">
        <v>103</v>
      </c>
      <c r="R6941" s="4"/>
    </row>
    <row r="6942" customFormat="false" ht="15" hidden="false" customHeight="false" outlineLevel="0" collapsed="false">
      <c r="A6942" s="4" t="s">
        <v>10028</v>
      </c>
      <c r="B6942" s="4" t="n">
        <v>17</v>
      </c>
      <c r="C6942" s="4" t="s">
        <v>3802</v>
      </c>
      <c r="D6942" s="4" t="s">
        <v>36</v>
      </c>
      <c r="E6942" s="4" t="s">
        <v>3827</v>
      </c>
      <c r="F6942" s="4" t="s">
        <v>10023</v>
      </c>
      <c r="G6942" s="4" t="s">
        <v>1798</v>
      </c>
      <c r="H6942" s="4" t="s">
        <v>6823</v>
      </c>
      <c r="I6942" s="4" t="s">
        <v>10026</v>
      </c>
      <c r="J6942" s="4" t="s">
        <v>10020</v>
      </c>
      <c r="K6942" s="4" t="n">
        <v>6076</v>
      </c>
      <c r="L6942" s="10" t="n">
        <v>1.36</v>
      </c>
      <c r="M6942" s="10" t="n">
        <v>0.3</v>
      </c>
      <c r="N6942" s="11" t="s">
        <v>103</v>
      </c>
      <c r="O6942" s="11" t="s">
        <v>103</v>
      </c>
      <c r="P6942" s="11" t="s">
        <v>103</v>
      </c>
      <c r="Q6942" s="11" t="s">
        <v>103</v>
      </c>
      <c r="R6942" s="4"/>
    </row>
    <row r="6943" customFormat="false" ht="15" hidden="false" customHeight="false" outlineLevel="0" collapsed="false">
      <c r="A6943" s="4" t="s">
        <v>10029</v>
      </c>
      <c r="B6943" s="4" t="n">
        <v>17</v>
      </c>
      <c r="C6943" s="4" t="s">
        <v>3802</v>
      </c>
      <c r="D6943" s="4" t="s">
        <v>36</v>
      </c>
      <c r="E6943" s="4" t="s">
        <v>3827</v>
      </c>
      <c r="F6943" s="4" t="s">
        <v>10023</v>
      </c>
      <c r="G6943" s="4" t="s">
        <v>1798</v>
      </c>
      <c r="H6943" s="4" t="s">
        <v>6823</v>
      </c>
      <c r="I6943" s="4" t="s">
        <v>8127</v>
      </c>
      <c r="J6943" s="4" t="s">
        <v>10020</v>
      </c>
      <c r="K6943" s="4" t="n">
        <v>6074</v>
      </c>
      <c r="L6943" s="10" t="n">
        <v>1.36</v>
      </c>
      <c r="M6943" s="10" t="n">
        <v>0.3</v>
      </c>
      <c r="N6943" s="11" t="s">
        <v>103</v>
      </c>
      <c r="O6943" s="11" t="s">
        <v>103</v>
      </c>
      <c r="P6943" s="11" t="s">
        <v>103</v>
      </c>
      <c r="Q6943" s="11" t="s">
        <v>103</v>
      </c>
      <c r="R6943" s="4"/>
    </row>
    <row r="6944" customFormat="false" ht="15" hidden="false" customHeight="false" outlineLevel="0" collapsed="false">
      <c r="A6944" s="4" t="s">
        <v>10030</v>
      </c>
      <c r="B6944" s="4" t="n">
        <v>17</v>
      </c>
      <c r="C6944" s="4" t="s">
        <v>3802</v>
      </c>
      <c r="D6944" s="4" t="s">
        <v>36</v>
      </c>
      <c r="E6944" s="4" t="s">
        <v>3827</v>
      </c>
      <c r="F6944" s="4" t="s">
        <v>10023</v>
      </c>
      <c r="G6944" s="4" t="s">
        <v>1798</v>
      </c>
      <c r="H6944" s="4" t="s">
        <v>6823</v>
      </c>
      <c r="I6944" s="4" t="s">
        <v>8127</v>
      </c>
      <c r="J6944" s="4" t="s">
        <v>10020</v>
      </c>
      <c r="K6944" s="4" t="n">
        <v>6074</v>
      </c>
      <c r="L6944" s="10" t="n">
        <v>1.36</v>
      </c>
      <c r="M6944" s="10" t="n">
        <v>0.3</v>
      </c>
      <c r="N6944" s="11" t="s">
        <v>103</v>
      </c>
      <c r="O6944" s="11" t="s">
        <v>103</v>
      </c>
      <c r="P6944" s="11" t="s">
        <v>103</v>
      </c>
      <c r="Q6944" s="11" t="s">
        <v>103</v>
      </c>
      <c r="R6944" s="4"/>
    </row>
    <row r="6945" customFormat="false" ht="15" hidden="false" customHeight="false" outlineLevel="0" collapsed="false">
      <c r="A6945" s="4" t="s">
        <v>10031</v>
      </c>
      <c r="B6945" s="4" t="n">
        <v>17</v>
      </c>
      <c r="C6945" s="4" t="s">
        <v>3802</v>
      </c>
      <c r="D6945" s="4" t="s">
        <v>36</v>
      </c>
      <c r="E6945" s="4" t="s">
        <v>3827</v>
      </c>
      <c r="F6945" s="4" t="s">
        <v>10023</v>
      </c>
      <c r="G6945" s="4" t="s">
        <v>1798</v>
      </c>
      <c r="H6945" s="4" t="s">
        <v>6823</v>
      </c>
      <c r="I6945" s="4" t="s">
        <v>10032</v>
      </c>
      <c r="J6945" s="4" t="s">
        <v>10020</v>
      </c>
      <c r="K6945" s="4" t="n">
        <v>6072</v>
      </c>
      <c r="L6945" s="10" t="n">
        <v>1.36</v>
      </c>
      <c r="M6945" s="10" t="n">
        <v>0.3</v>
      </c>
      <c r="N6945" s="11" t="s">
        <v>103</v>
      </c>
      <c r="O6945" s="11" t="s">
        <v>103</v>
      </c>
      <c r="P6945" s="11" t="s">
        <v>103</v>
      </c>
      <c r="Q6945" s="11" t="s">
        <v>103</v>
      </c>
      <c r="R6945" s="4"/>
    </row>
    <row r="6946" customFormat="false" ht="15" hidden="false" customHeight="false" outlineLevel="0" collapsed="false">
      <c r="A6946" s="4" t="s">
        <v>10033</v>
      </c>
      <c r="B6946" s="4" t="n">
        <v>17</v>
      </c>
      <c r="C6946" s="4" t="s">
        <v>3802</v>
      </c>
      <c r="D6946" s="4" t="s">
        <v>36</v>
      </c>
      <c r="E6946" s="4" t="s">
        <v>3827</v>
      </c>
      <c r="F6946" s="4" t="s">
        <v>10023</v>
      </c>
      <c r="G6946" s="4" t="s">
        <v>1798</v>
      </c>
      <c r="H6946" s="4" t="s">
        <v>6823</v>
      </c>
      <c r="I6946" s="4" t="s">
        <v>10034</v>
      </c>
      <c r="J6946" s="4" t="s">
        <v>10020</v>
      </c>
      <c r="K6946" s="4" t="n">
        <v>6070</v>
      </c>
      <c r="L6946" s="10" t="n">
        <v>1.36</v>
      </c>
      <c r="M6946" s="10" t="n">
        <v>0.3</v>
      </c>
      <c r="N6946" s="11" t="s">
        <v>103</v>
      </c>
      <c r="O6946" s="11" t="s">
        <v>103</v>
      </c>
      <c r="P6946" s="11" t="s">
        <v>103</v>
      </c>
      <c r="Q6946" s="11" t="s">
        <v>103</v>
      </c>
      <c r="R6946" s="4"/>
    </row>
    <row r="6947" customFormat="false" ht="15" hidden="false" customHeight="false" outlineLevel="0" collapsed="false">
      <c r="A6947" s="4" t="s">
        <v>10035</v>
      </c>
      <c r="B6947" s="4" t="n">
        <v>17</v>
      </c>
      <c r="C6947" s="4" t="s">
        <v>3802</v>
      </c>
      <c r="D6947" s="4" t="s">
        <v>36</v>
      </c>
      <c r="E6947" s="4" t="s">
        <v>3827</v>
      </c>
      <c r="F6947" s="4" t="s">
        <v>10023</v>
      </c>
      <c r="G6947" s="4" t="s">
        <v>1798</v>
      </c>
      <c r="H6947" s="4" t="s">
        <v>6823</v>
      </c>
      <c r="I6947" s="4" t="s">
        <v>10036</v>
      </c>
      <c r="J6947" s="4" t="s">
        <v>10020</v>
      </c>
      <c r="K6947" s="4" t="n">
        <v>6069</v>
      </c>
      <c r="L6947" s="10" t="n">
        <v>1.36</v>
      </c>
      <c r="M6947" s="10" t="n">
        <v>0.3</v>
      </c>
      <c r="N6947" s="11" t="s">
        <v>103</v>
      </c>
      <c r="O6947" s="11" t="s">
        <v>103</v>
      </c>
      <c r="P6947" s="11" t="s">
        <v>103</v>
      </c>
      <c r="Q6947" s="11" t="s">
        <v>103</v>
      </c>
      <c r="R6947" s="4"/>
    </row>
    <row r="6948" customFormat="false" ht="15" hidden="false" customHeight="false" outlineLevel="0" collapsed="false">
      <c r="A6948" s="4" t="s">
        <v>10037</v>
      </c>
      <c r="B6948" s="4" t="n">
        <v>17</v>
      </c>
      <c r="C6948" s="4" t="s">
        <v>3802</v>
      </c>
      <c r="D6948" s="4" t="s">
        <v>36</v>
      </c>
      <c r="E6948" s="4" t="s">
        <v>3827</v>
      </c>
      <c r="F6948" s="4" t="s">
        <v>10023</v>
      </c>
      <c r="G6948" s="4" t="s">
        <v>1798</v>
      </c>
      <c r="H6948" s="4" t="s">
        <v>6823</v>
      </c>
      <c r="I6948" s="4" t="s">
        <v>10036</v>
      </c>
      <c r="J6948" s="4" t="s">
        <v>10020</v>
      </c>
      <c r="K6948" s="4" t="n">
        <v>6067</v>
      </c>
      <c r="L6948" s="10" t="n">
        <v>1.36</v>
      </c>
      <c r="M6948" s="10" t="n">
        <v>0.3</v>
      </c>
      <c r="N6948" s="11" t="s">
        <v>103</v>
      </c>
      <c r="O6948" s="11" t="s">
        <v>103</v>
      </c>
      <c r="P6948" s="11" t="s">
        <v>103</v>
      </c>
      <c r="Q6948" s="11" t="s">
        <v>103</v>
      </c>
      <c r="R6948" s="4"/>
    </row>
    <row r="6949" customFormat="false" ht="15" hidden="false" customHeight="false" outlineLevel="0" collapsed="false">
      <c r="A6949" s="4" t="s">
        <v>10038</v>
      </c>
      <c r="B6949" s="4" t="n">
        <v>17</v>
      </c>
      <c r="C6949" s="4" t="s">
        <v>3802</v>
      </c>
      <c r="D6949" s="4" t="s">
        <v>36</v>
      </c>
      <c r="E6949" s="4" t="s">
        <v>3827</v>
      </c>
      <c r="F6949" s="4" t="s">
        <v>10023</v>
      </c>
      <c r="G6949" s="4" t="s">
        <v>1798</v>
      </c>
      <c r="H6949" s="4" t="s">
        <v>6823</v>
      </c>
      <c r="I6949" s="4" t="s">
        <v>10039</v>
      </c>
      <c r="J6949" s="4" t="s">
        <v>10020</v>
      </c>
      <c r="K6949" s="4" t="n">
        <v>6031</v>
      </c>
      <c r="L6949" s="10" t="n">
        <v>1.36</v>
      </c>
      <c r="M6949" s="10" t="n">
        <v>0.3</v>
      </c>
      <c r="N6949" s="11" t="s">
        <v>103</v>
      </c>
      <c r="O6949" s="11" t="s">
        <v>103</v>
      </c>
      <c r="P6949" s="11" t="s">
        <v>103</v>
      </c>
      <c r="Q6949" s="11" t="s">
        <v>103</v>
      </c>
      <c r="R6949" s="4"/>
    </row>
    <row r="6950" customFormat="false" ht="15" hidden="false" customHeight="false" outlineLevel="0" collapsed="false">
      <c r="A6950" s="4" t="s">
        <v>10040</v>
      </c>
      <c r="B6950" s="4" t="n">
        <v>17</v>
      </c>
      <c r="C6950" s="4" t="s">
        <v>3802</v>
      </c>
      <c r="D6950" s="4" t="s">
        <v>36</v>
      </c>
      <c r="E6950" s="4" t="s">
        <v>3827</v>
      </c>
      <c r="F6950" s="4" t="s">
        <v>10041</v>
      </c>
      <c r="G6950" s="4"/>
      <c r="H6950" s="4" t="s">
        <v>3850</v>
      </c>
      <c r="I6950" s="4" t="s">
        <v>10042</v>
      </c>
      <c r="J6950" s="4" t="s">
        <v>10020</v>
      </c>
      <c r="K6950" s="4" t="n">
        <v>6026</v>
      </c>
      <c r="L6950" s="10" t="n">
        <v>1.36</v>
      </c>
      <c r="M6950" s="10" t="n">
        <v>0.3</v>
      </c>
      <c r="N6950" s="11" t="s">
        <v>103</v>
      </c>
      <c r="O6950" s="11" t="s">
        <v>103</v>
      </c>
      <c r="P6950" s="11" t="s">
        <v>103</v>
      </c>
      <c r="Q6950" s="11" t="s">
        <v>103</v>
      </c>
      <c r="R6950" s="4"/>
    </row>
    <row r="6951" customFormat="false" ht="15" hidden="false" customHeight="false" outlineLevel="0" collapsed="false">
      <c r="A6951" s="4" t="s">
        <v>10043</v>
      </c>
      <c r="B6951" s="4" t="n">
        <v>17</v>
      </c>
      <c r="C6951" s="4" t="s">
        <v>3802</v>
      </c>
      <c r="D6951" s="4" t="s">
        <v>36</v>
      </c>
      <c r="E6951" s="4" t="s">
        <v>3827</v>
      </c>
      <c r="F6951" s="4" t="s">
        <v>10041</v>
      </c>
      <c r="G6951" s="4" t="s">
        <v>9216</v>
      </c>
      <c r="H6951" s="4" t="s">
        <v>3850</v>
      </c>
      <c r="I6951" s="4" t="s">
        <v>10042</v>
      </c>
      <c r="J6951" s="4" t="s">
        <v>10020</v>
      </c>
      <c r="K6951" s="4" t="n">
        <v>6026</v>
      </c>
      <c r="L6951" s="10" t="n">
        <v>1.36</v>
      </c>
      <c r="M6951" s="10" t="n">
        <v>0.3</v>
      </c>
      <c r="N6951" s="11" t="s">
        <v>103</v>
      </c>
      <c r="O6951" s="11" t="s">
        <v>103</v>
      </c>
      <c r="P6951" s="11" t="s">
        <v>103</v>
      </c>
      <c r="Q6951" s="11" t="s">
        <v>103</v>
      </c>
      <c r="R6951" s="4"/>
    </row>
    <row r="6952" customFormat="false" ht="15" hidden="false" customHeight="false" outlineLevel="0" collapsed="false">
      <c r="A6952" s="4" t="s">
        <v>10044</v>
      </c>
      <c r="B6952" s="4" t="n">
        <v>17</v>
      </c>
      <c r="C6952" s="4" t="s">
        <v>3802</v>
      </c>
      <c r="D6952" s="4" t="s">
        <v>36</v>
      </c>
      <c r="E6952" s="4" t="s">
        <v>3827</v>
      </c>
      <c r="F6952" s="4" t="s">
        <v>10041</v>
      </c>
      <c r="G6952" s="4"/>
      <c r="H6952" s="4" t="s">
        <v>3850</v>
      </c>
      <c r="I6952" s="4" t="s">
        <v>10042</v>
      </c>
      <c r="J6952" s="4" t="s">
        <v>10020</v>
      </c>
      <c r="K6952" s="4" t="n">
        <v>6026</v>
      </c>
      <c r="L6952" s="10" t="n">
        <v>1.36</v>
      </c>
      <c r="M6952" s="10" t="n">
        <v>0.3</v>
      </c>
      <c r="N6952" s="11" t="s">
        <v>103</v>
      </c>
      <c r="O6952" s="11" t="s">
        <v>103</v>
      </c>
      <c r="P6952" s="11" t="s">
        <v>103</v>
      </c>
      <c r="Q6952" s="11" t="s">
        <v>103</v>
      </c>
      <c r="R6952" s="4"/>
    </row>
    <row r="6953" customFormat="false" ht="15" hidden="false" customHeight="false" outlineLevel="0" collapsed="false">
      <c r="A6953" s="4" t="s">
        <v>10045</v>
      </c>
      <c r="B6953" s="4" t="n">
        <v>17</v>
      </c>
      <c r="C6953" s="4" t="s">
        <v>3802</v>
      </c>
      <c r="D6953" s="4" t="s">
        <v>36</v>
      </c>
      <c r="E6953" s="4" t="s">
        <v>3827</v>
      </c>
      <c r="F6953" s="4" t="s">
        <v>10041</v>
      </c>
      <c r="G6953" s="4"/>
      <c r="H6953" s="4" t="s">
        <v>3850</v>
      </c>
      <c r="I6953" s="4" t="s">
        <v>10042</v>
      </c>
      <c r="J6953" s="4" t="s">
        <v>10020</v>
      </c>
      <c r="K6953" s="4" t="n">
        <v>6026</v>
      </c>
      <c r="L6953" s="10" t="n">
        <v>1.36</v>
      </c>
      <c r="M6953" s="10" t="n">
        <v>0.3</v>
      </c>
      <c r="N6953" s="11" t="s">
        <v>103</v>
      </c>
      <c r="O6953" s="11" t="s">
        <v>103</v>
      </c>
      <c r="P6953" s="11" t="s">
        <v>103</v>
      </c>
      <c r="Q6953" s="11" t="s">
        <v>103</v>
      </c>
      <c r="R6953" s="4"/>
    </row>
    <row r="6954" customFormat="false" ht="15" hidden="false" customHeight="false" outlineLevel="0" collapsed="false">
      <c r="A6954" s="4" t="s">
        <v>10046</v>
      </c>
      <c r="B6954" s="4" t="n">
        <v>17</v>
      </c>
      <c r="C6954" s="4" t="s">
        <v>3802</v>
      </c>
      <c r="D6954" s="4" t="s">
        <v>36</v>
      </c>
      <c r="E6954" s="4" t="s">
        <v>3827</v>
      </c>
      <c r="F6954" s="4" t="s">
        <v>10019</v>
      </c>
      <c r="G6954" s="4" t="s">
        <v>1798</v>
      </c>
      <c r="H6954" s="4" t="s">
        <v>6823</v>
      </c>
      <c r="I6954" s="4"/>
      <c r="J6954" s="4" t="s">
        <v>10020</v>
      </c>
      <c r="K6954" s="4" t="n">
        <v>60</v>
      </c>
      <c r="L6954" s="10" t="n">
        <v>1.36</v>
      </c>
      <c r="M6954" s="10" t="n">
        <v>0.3</v>
      </c>
      <c r="N6954" s="11" t="s">
        <v>103</v>
      </c>
      <c r="O6954" s="11" t="s">
        <v>103</v>
      </c>
      <c r="P6954" s="11" t="s">
        <v>103</v>
      </c>
      <c r="Q6954" s="11" t="s">
        <v>103</v>
      </c>
      <c r="R6954" s="4"/>
    </row>
    <row r="6955" customFormat="false" ht="15" hidden="false" customHeight="false" outlineLevel="0" collapsed="false">
      <c r="A6955" s="4" t="s">
        <v>10047</v>
      </c>
      <c r="B6955" s="4" t="n">
        <v>17</v>
      </c>
      <c r="C6955" s="4" t="s">
        <v>3802</v>
      </c>
      <c r="D6955" s="4" t="s">
        <v>36</v>
      </c>
      <c r="E6955" s="4" t="s">
        <v>3827</v>
      </c>
      <c r="F6955" s="4" t="s">
        <v>10048</v>
      </c>
      <c r="G6955" s="4"/>
      <c r="H6955" s="4" t="s">
        <v>9809</v>
      </c>
      <c r="I6955" s="4"/>
      <c r="J6955" s="4" t="s">
        <v>10049</v>
      </c>
      <c r="K6955" s="4" t="n">
        <v>60</v>
      </c>
      <c r="L6955" s="10" t="n">
        <v>1.36</v>
      </c>
      <c r="M6955" s="10" t="n">
        <v>0.3</v>
      </c>
      <c r="N6955" s="11" t="s">
        <v>103</v>
      </c>
      <c r="O6955" s="11" t="s">
        <v>103</v>
      </c>
      <c r="P6955" s="11" t="s">
        <v>103</v>
      </c>
      <c r="Q6955" s="11" t="s">
        <v>103</v>
      </c>
      <c r="R6955" s="4"/>
    </row>
    <row r="6956" customFormat="false" ht="15" hidden="false" customHeight="false" outlineLevel="0" collapsed="false">
      <c r="A6956" s="4" t="s">
        <v>10050</v>
      </c>
      <c r="B6956" s="4" t="n">
        <v>17</v>
      </c>
      <c r="C6956" s="4" t="s">
        <v>3802</v>
      </c>
      <c r="D6956" s="4" t="s">
        <v>36</v>
      </c>
      <c r="E6956" s="4" t="s">
        <v>3827</v>
      </c>
      <c r="F6956" s="4" t="s">
        <v>10051</v>
      </c>
      <c r="G6956" s="4"/>
      <c r="H6956" s="4" t="s">
        <v>9809</v>
      </c>
      <c r="I6956" s="4"/>
      <c r="J6956" s="4" t="s">
        <v>10049</v>
      </c>
      <c r="K6956" s="4" t="n">
        <v>60</v>
      </c>
      <c r="L6956" s="10" t="n">
        <v>1.36</v>
      </c>
      <c r="M6956" s="10" t="n">
        <v>0.3</v>
      </c>
      <c r="N6956" s="11" t="s">
        <v>103</v>
      </c>
      <c r="O6956" s="11" t="s">
        <v>103</v>
      </c>
      <c r="P6956" s="11" t="s">
        <v>103</v>
      </c>
      <c r="Q6956" s="11" t="s">
        <v>103</v>
      </c>
      <c r="R6956" s="4"/>
    </row>
    <row r="6957" customFormat="false" ht="15" hidden="false" customHeight="false" outlineLevel="0" collapsed="false">
      <c r="A6957" s="4" t="s">
        <v>10052</v>
      </c>
      <c r="B6957" s="4" t="n">
        <v>17</v>
      </c>
      <c r="C6957" s="4" t="s">
        <v>3802</v>
      </c>
      <c r="D6957" s="4" t="s">
        <v>36</v>
      </c>
      <c r="E6957" s="4" t="s">
        <v>3827</v>
      </c>
      <c r="F6957" s="4" t="s">
        <v>10051</v>
      </c>
      <c r="G6957" s="4"/>
      <c r="H6957" s="4" t="s">
        <v>9809</v>
      </c>
      <c r="I6957" s="4"/>
      <c r="J6957" s="4" t="s">
        <v>10049</v>
      </c>
      <c r="K6957" s="4" t="n">
        <v>60</v>
      </c>
      <c r="L6957" s="10" t="n">
        <v>1.36</v>
      </c>
      <c r="M6957" s="10" t="n">
        <v>0.3</v>
      </c>
      <c r="N6957" s="11" t="s">
        <v>103</v>
      </c>
      <c r="O6957" s="11" t="s">
        <v>103</v>
      </c>
      <c r="P6957" s="11" t="s">
        <v>103</v>
      </c>
      <c r="Q6957" s="11" t="s">
        <v>103</v>
      </c>
      <c r="R6957" s="4"/>
    </row>
    <row r="6958" customFormat="false" ht="15" hidden="false" customHeight="false" outlineLevel="0" collapsed="false">
      <c r="A6958" s="4" t="s">
        <v>10053</v>
      </c>
      <c r="B6958" s="4" t="n">
        <v>17</v>
      </c>
      <c r="C6958" s="4" t="s">
        <v>3802</v>
      </c>
      <c r="D6958" s="4" t="s">
        <v>36</v>
      </c>
      <c r="E6958" s="4" t="s">
        <v>3827</v>
      </c>
      <c r="F6958" s="4" t="s">
        <v>10051</v>
      </c>
      <c r="G6958" s="4"/>
      <c r="H6958" s="4" t="s">
        <v>9809</v>
      </c>
      <c r="I6958" s="4"/>
      <c r="J6958" s="4" t="s">
        <v>10049</v>
      </c>
      <c r="K6958" s="4" t="n">
        <v>60</v>
      </c>
      <c r="L6958" s="10" t="n">
        <v>1.36</v>
      </c>
      <c r="M6958" s="10" t="n">
        <v>0.3</v>
      </c>
      <c r="N6958" s="11" t="s">
        <v>103</v>
      </c>
      <c r="O6958" s="11" t="s">
        <v>103</v>
      </c>
      <c r="P6958" s="11" t="s">
        <v>103</v>
      </c>
      <c r="Q6958" s="11" t="s">
        <v>103</v>
      </c>
      <c r="R6958" s="4"/>
    </row>
    <row r="6959" customFormat="false" ht="15" hidden="false" customHeight="false" outlineLevel="0" collapsed="false">
      <c r="A6959" s="4" t="s">
        <v>10054</v>
      </c>
      <c r="B6959" s="4" t="n">
        <v>17</v>
      </c>
      <c r="C6959" s="4" t="s">
        <v>3802</v>
      </c>
      <c r="D6959" s="4" t="s">
        <v>36</v>
      </c>
      <c r="E6959" s="4" t="s">
        <v>3827</v>
      </c>
      <c r="F6959" s="4" t="s">
        <v>10055</v>
      </c>
      <c r="G6959" s="4" t="s">
        <v>1942</v>
      </c>
      <c r="H6959" s="4" t="s">
        <v>9809</v>
      </c>
      <c r="I6959" s="4"/>
      <c r="J6959" s="4" t="s">
        <v>10049</v>
      </c>
      <c r="K6959" s="4" t="n">
        <v>60</v>
      </c>
      <c r="L6959" s="10" t="n">
        <v>1.36</v>
      </c>
      <c r="M6959" s="10" t="n">
        <v>0.3</v>
      </c>
      <c r="N6959" s="11" t="s">
        <v>103</v>
      </c>
      <c r="O6959" s="11" t="s">
        <v>103</v>
      </c>
      <c r="P6959" s="11" t="s">
        <v>103</v>
      </c>
      <c r="Q6959" s="11" t="s">
        <v>103</v>
      </c>
      <c r="R6959" s="4"/>
    </row>
    <row r="6960" customFormat="false" ht="15" hidden="false" customHeight="false" outlineLevel="0" collapsed="false">
      <c r="A6960" s="4" t="s">
        <v>10056</v>
      </c>
      <c r="B6960" s="4" t="n">
        <v>17</v>
      </c>
      <c r="C6960" s="4" t="s">
        <v>3802</v>
      </c>
      <c r="D6960" s="4" t="s">
        <v>36</v>
      </c>
      <c r="E6960" s="4" t="s">
        <v>3827</v>
      </c>
      <c r="F6960" s="4" t="s">
        <v>10051</v>
      </c>
      <c r="G6960" s="4"/>
      <c r="H6960" s="4" t="s">
        <v>9809</v>
      </c>
      <c r="I6960" s="4"/>
      <c r="J6960" s="4" t="s">
        <v>10049</v>
      </c>
      <c r="K6960" s="4" t="n">
        <v>60</v>
      </c>
      <c r="L6960" s="10" t="n">
        <v>1.36</v>
      </c>
      <c r="M6960" s="10" t="n">
        <v>0.3</v>
      </c>
      <c r="N6960" s="11" t="s">
        <v>103</v>
      </c>
      <c r="O6960" s="11" t="s">
        <v>103</v>
      </c>
      <c r="P6960" s="11" t="s">
        <v>103</v>
      </c>
      <c r="Q6960" s="11" t="s">
        <v>103</v>
      </c>
      <c r="R6960" s="4"/>
    </row>
    <row r="6961" customFormat="false" ht="15" hidden="false" customHeight="false" outlineLevel="0" collapsed="false">
      <c r="A6961" s="4" t="s">
        <v>10057</v>
      </c>
      <c r="B6961" s="4" t="n">
        <v>17</v>
      </c>
      <c r="C6961" s="4" t="s">
        <v>3802</v>
      </c>
      <c r="D6961" s="4" t="s">
        <v>36</v>
      </c>
      <c r="E6961" s="4" t="s">
        <v>3827</v>
      </c>
      <c r="F6961" s="4" t="s">
        <v>10051</v>
      </c>
      <c r="G6961" s="4"/>
      <c r="H6961" s="4" t="s">
        <v>9809</v>
      </c>
      <c r="I6961" s="4"/>
      <c r="J6961" s="4" t="s">
        <v>10049</v>
      </c>
      <c r="K6961" s="4" t="n">
        <v>60</v>
      </c>
      <c r="L6961" s="10" t="n">
        <v>1.36</v>
      </c>
      <c r="M6961" s="10" t="n">
        <v>0.3</v>
      </c>
      <c r="N6961" s="11" t="s">
        <v>103</v>
      </c>
      <c r="O6961" s="11" t="s">
        <v>103</v>
      </c>
      <c r="P6961" s="11" t="s">
        <v>103</v>
      </c>
      <c r="Q6961" s="11" t="s">
        <v>103</v>
      </c>
      <c r="R6961" s="4"/>
    </row>
    <row r="6962" customFormat="false" ht="15" hidden="false" customHeight="false" outlineLevel="0" collapsed="false">
      <c r="A6962" s="4" t="s">
        <v>10058</v>
      </c>
      <c r="B6962" s="4" t="n">
        <v>17</v>
      </c>
      <c r="C6962" s="4" t="s">
        <v>3802</v>
      </c>
      <c r="D6962" s="4" t="s">
        <v>36</v>
      </c>
      <c r="E6962" s="4" t="s">
        <v>3827</v>
      </c>
      <c r="F6962" s="4" t="s">
        <v>10051</v>
      </c>
      <c r="G6962" s="4"/>
      <c r="H6962" s="4" t="s">
        <v>9809</v>
      </c>
      <c r="I6962" s="4"/>
      <c r="J6962" s="4" t="s">
        <v>10049</v>
      </c>
      <c r="K6962" s="4" t="n">
        <v>60</v>
      </c>
      <c r="L6962" s="10" t="n">
        <v>1.36</v>
      </c>
      <c r="M6962" s="10" t="n">
        <v>0.3</v>
      </c>
      <c r="N6962" s="11" t="s">
        <v>103</v>
      </c>
      <c r="O6962" s="11" t="s">
        <v>103</v>
      </c>
      <c r="P6962" s="11" t="s">
        <v>103</v>
      </c>
      <c r="Q6962" s="11" t="s">
        <v>103</v>
      </c>
      <c r="R6962" s="4"/>
    </row>
    <row r="6963" customFormat="false" ht="15" hidden="false" customHeight="false" outlineLevel="0" collapsed="false">
      <c r="A6963" s="4" t="s">
        <v>10059</v>
      </c>
      <c r="B6963" s="4" t="n">
        <v>17</v>
      </c>
      <c r="C6963" s="4" t="s">
        <v>3802</v>
      </c>
      <c r="D6963" s="4" t="s">
        <v>36</v>
      </c>
      <c r="E6963" s="4" t="s">
        <v>3827</v>
      </c>
      <c r="F6963" s="4" t="s">
        <v>10051</v>
      </c>
      <c r="G6963" s="4" t="s">
        <v>1942</v>
      </c>
      <c r="H6963" s="4" t="s">
        <v>9809</v>
      </c>
      <c r="I6963" s="4"/>
      <c r="J6963" s="4" t="s">
        <v>10049</v>
      </c>
      <c r="K6963" s="4" t="n">
        <v>60</v>
      </c>
      <c r="L6963" s="10" t="n">
        <v>1.36</v>
      </c>
      <c r="M6963" s="10" t="n">
        <v>0.3</v>
      </c>
      <c r="N6963" s="11" t="s">
        <v>103</v>
      </c>
      <c r="O6963" s="11" t="s">
        <v>103</v>
      </c>
      <c r="P6963" s="11" t="s">
        <v>103</v>
      </c>
      <c r="Q6963" s="11" t="s">
        <v>103</v>
      </c>
      <c r="R6963" s="4"/>
    </row>
    <row r="6964" customFormat="false" ht="15" hidden="false" customHeight="false" outlineLevel="0" collapsed="false">
      <c r="A6964" s="4" t="s">
        <v>10060</v>
      </c>
      <c r="B6964" s="4" t="n">
        <v>17</v>
      </c>
      <c r="C6964" s="4" t="s">
        <v>3802</v>
      </c>
      <c r="D6964" s="4" t="s">
        <v>36</v>
      </c>
      <c r="E6964" s="4" t="s">
        <v>3827</v>
      </c>
      <c r="F6964" s="4" t="s">
        <v>10051</v>
      </c>
      <c r="G6964" s="4" t="s">
        <v>1942</v>
      </c>
      <c r="H6964" s="4" t="s">
        <v>9809</v>
      </c>
      <c r="I6964" s="4"/>
      <c r="J6964" s="4" t="s">
        <v>10049</v>
      </c>
      <c r="K6964" s="4" t="n">
        <v>60</v>
      </c>
      <c r="L6964" s="10" t="n">
        <v>1.36</v>
      </c>
      <c r="M6964" s="10" t="n">
        <v>0.3</v>
      </c>
      <c r="N6964" s="11" t="s">
        <v>103</v>
      </c>
      <c r="O6964" s="11" t="s">
        <v>103</v>
      </c>
      <c r="P6964" s="11" t="s">
        <v>103</v>
      </c>
      <c r="Q6964" s="11" t="s">
        <v>103</v>
      </c>
      <c r="R6964" s="4"/>
    </row>
    <row r="6965" customFormat="false" ht="15" hidden="false" customHeight="false" outlineLevel="0" collapsed="false">
      <c r="A6965" s="4" t="s">
        <v>10061</v>
      </c>
      <c r="B6965" s="4" t="n">
        <v>17</v>
      </c>
      <c r="C6965" s="4" t="s">
        <v>3802</v>
      </c>
      <c r="D6965" s="4" t="s">
        <v>36</v>
      </c>
      <c r="E6965" s="4" t="s">
        <v>3827</v>
      </c>
      <c r="F6965" s="4" t="s">
        <v>10062</v>
      </c>
      <c r="G6965" s="4"/>
      <c r="H6965" s="4" t="s">
        <v>9809</v>
      </c>
      <c r="I6965" s="4"/>
      <c r="J6965" s="4" t="s">
        <v>10049</v>
      </c>
      <c r="K6965" s="4" t="n">
        <v>60</v>
      </c>
      <c r="L6965" s="10" t="n">
        <v>1.36</v>
      </c>
      <c r="M6965" s="10" t="n">
        <v>0.3</v>
      </c>
      <c r="N6965" s="11" t="s">
        <v>103</v>
      </c>
      <c r="O6965" s="11" t="s">
        <v>103</v>
      </c>
      <c r="P6965" s="11" t="s">
        <v>103</v>
      </c>
      <c r="Q6965" s="11" t="s">
        <v>103</v>
      </c>
      <c r="R6965" s="4"/>
    </row>
    <row r="6966" customFormat="false" ht="15" hidden="false" customHeight="false" outlineLevel="0" collapsed="false">
      <c r="A6966" s="4" t="s">
        <v>10063</v>
      </c>
      <c r="B6966" s="4" t="n">
        <v>17</v>
      </c>
      <c r="C6966" s="4" t="s">
        <v>3802</v>
      </c>
      <c r="D6966" s="4" t="s">
        <v>36</v>
      </c>
      <c r="E6966" s="4" t="s">
        <v>3827</v>
      </c>
      <c r="F6966" s="4" t="s">
        <v>10051</v>
      </c>
      <c r="G6966" s="4"/>
      <c r="H6966" s="4" t="s">
        <v>9809</v>
      </c>
      <c r="I6966" s="4"/>
      <c r="J6966" s="4" t="s">
        <v>10049</v>
      </c>
      <c r="K6966" s="4" t="n">
        <v>60</v>
      </c>
      <c r="L6966" s="10" t="n">
        <v>1.36</v>
      </c>
      <c r="M6966" s="10" t="n">
        <v>0.3</v>
      </c>
      <c r="N6966" s="11" t="s">
        <v>103</v>
      </c>
      <c r="O6966" s="11" t="s">
        <v>103</v>
      </c>
      <c r="P6966" s="11" t="s">
        <v>103</v>
      </c>
      <c r="Q6966" s="11" t="s">
        <v>103</v>
      </c>
      <c r="R6966" s="4"/>
    </row>
    <row r="6967" customFormat="false" ht="15" hidden="false" customHeight="false" outlineLevel="0" collapsed="false">
      <c r="A6967" s="4" t="s">
        <v>10064</v>
      </c>
      <c r="B6967" s="4" t="n">
        <v>17</v>
      </c>
      <c r="C6967" s="4" t="s">
        <v>3802</v>
      </c>
      <c r="D6967" s="4" t="s">
        <v>36</v>
      </c>
      <c r="E6967" s="4" t="s">
        <v>3827</v>
      </c>
      <c r="F6967" s="4" t="s">
        <v>10065</v>
      </c>
      <c r="G6967" s="4"/>
      <c r="H6967" s="4" t="s">
        <v>9809</v>
      </c>
      <c r="I6967" s="4"/>
      <c r="J6967" s="4" t="s">
        <v>10049</v>
      </c>
      <c r="K6967" s="4" t="n">
        <v>60</v>
      </c>
      <c r="L6967" s="10" t="n">
        <v>1.36</v>
      </c>
      <c r="M6967" s="10" t="n">
        <v>0.3</v>
      </c>
      <c r="N6967" s="11" t="s">
        <v>103</v>
      </c>
      <c r="O6967" s="11" t="s">
        <v>103</v>
      </c>
      <c r="P6967" s="11" t="s">
        <v>103</v>
      </c>
      <c r="Q6967" s="11" t="s">
        <v>103</v>
      </c>
      <c r="R6967" s="4"/>
    </row>
    <row r="6968" customFormat="false" ht="15" hidden="false" customHeight="false" outlineLevel="0" collapsed="false">
      <c r="A6968" s="4" t="s">
        <v>10066</v>
      </c>
      <c r="B6968" s="4" t="n">
        <v>17</v>
      </c>
      <c r="C6968" s="4" t="s">
        <v>3802</v>
      </c>
      <c r="D6968" s="4" t="s">
        <v>36</v>
      </c>
      <c r="E6968" s="4" t="s">
        <v>3827</v>
      </c>
      <c r="F6968" s="4" t="s">
        <v>10065</v>
      </c>
      <c r="G6968" s="4"/>
      <c r="H6968" s="4" t="s">
        <v>9809</v>
      </c>
      <c r="I6968" s="4"/>
      <c r="J6968" s="4" t="s">
        <v>10049</v>
      </c>
      <c r="K6968" s="4" t="n">
        <v>60</v>
      </c>
      <c r="L6968" s="10" t="n">
        <v>1.36</v>
      </c>
      <c r="M6968" s="10" t="n">
        <v>0.3</v>
      </c>
      <c r="N6968" s="11" t="s">
        <v>103</v>
      </c>
      <c r="O6968" s="11" t="s">
        <v>103</v>
      </c>
      <c r="P6968" s="11" t="s">
        <v>103</v>
      </c>
      <c r="Q6968" s="11" t="s">
        <v>103</v>
      </c>
      <c r="R6968" s="4"/>
    </row>
    <row r="6969" customFormat="false" ht="15" hidden="false" customHeight="false" outlineLevel="0" collapsed="false">
      <c r="A6969" s="4" t="s">
        <v>10067</v>
      </c>
      <c r="B6969" s="4" t="n">
        <v>17</v>
      </c>
      <c r="C6969" s="4" t="s">
        <v>3802</v>
      </c>
      <c r="D6969" s="4" t="s">
        <v>36</v>
      </c>
      <c r="E6969" s="4" t="s">
        <v>3827</v>
      </c>
      <c r="F6969" s="4" t="s">
        <v>10048</v>
      </c>
      <c r="G6969" s="4"/>
      <c r="H6969" s="4" t="s">
        <v>9809</v>
      </c>
      <c r="I6969" s="4"/>
      <c r="J6969" s="4" t="s">
        <v>10049</v>
      </c>
      <c r="K6969" s="4" t="n">
        <v>60</v>
      </c>
      <c r="L6969" s="10" t="n">
        <v>1.36</v>
      </c>
      <c r="M6969" s="10" t="n">
        <v>0.3</v>
      </c>
      <c r="N6969" s="11" t="s">
        <v>103</v>
      </c>
      <c r="O6969" s="11" t="s">
        <v>103</v>
      </c>
      <c r="P6969" s="11" t="s">
        <v>103</v>
      </c>
      <c r="Q6969" s="11" t="s">
        <v>103</v>
      </c>
      <c r="R6969" s="4"/>
    </row>
    <row r="6970" customFormat="false" ht="15" hidden="false" customHeight="false" outlineLevel="0" collapsed="false">
      <c r="A6970" s="4" t="s">
        <v>10068</v>
      </c>
      <c r="B6970" s="4" t="n">
        <v>17</v>
      </c>
      <c r="C6970" s="4" t="s">
        <v>3802</v>
      </c>
      <c r="D6970" s="4" t="s">
        <v>36</v>
      </c>
      <c r="E6970" s="4" t="s">
        <v>3827</v>
      </c>
      <c r="F6970" s="4" t="s">
        <v>10051</v>
      </c>
      <c r="G6970" s="4"/>
      <c r="H6970" s="4" t="s">
        <v>9809</v>
      </c>
      <c r="I6970" s="4"/>
      <c r="J6970" s="4" t="s">
        <v>10049</v>
      </c>
      <c r="K6970" s="4" t="n">
        <v>60</v>
      </c>
      <c r="L6970" s="10" t="n">
        <v>1.36</v>
      </c>
      <c r="M6970" s="10" t="n">
        <v>0.3</v>
      </c>
      <c r="N6970" s="11" t="s">
        <v>103</v>
      </c>
      <c r="O6970" s="11" t="s">
        <v>103</v>
      </c>
      <c r="P6970" s="11" t="s">
        <v>103</v>
      </c>
      <c r="Q6970" s="11" t="s">
        <v>103</v>
      </c>
      <c r="R6970" s="4"/>
    </row>
    <row r="6971" customFormat="false" ht="15" hidden="false" customHeight="false" outlineLevel="0" collapsed="false">
      <c r="A6971" s="4" t="s">
        <v>10069</v>
      </c>
      <c r="B6971" s="4" t="n">
        <v>17</v>
      </c>
      <c r="C6971" s="4" t="s">
        <v>3802</v>
      </c>
      <c r="D6971" s="4" t="s">
        <v>36</v>
      </c>
      <c r="E6971" s="4" t="s">
        <v>3827</v>
      </c>
      <c r="F6971" s="4" t="s">
        <v>10051</v>
      </c>
      <c r="G6971" s="4"/>
      <c r="H6971" s="4" t="s">
        <v>9809</v>
      </c>
      <c r="I6971" s="4"/>
      <c r="J6971" s="4" t="s">
        <v>10049</v>
      </c>
      <c r="K6971" s="4" t="n">
        <v>60</v>
      </c>
      <c r="L6971" s="10" t="n">
        <v>1.36</v>
      </c>
      <c r="M6971" s="10" t="n">
        <v>0.3</v>
      </c>
      <c r="N6971" s="11" t="s">
        <v>103</v>
      </c>
      <c r="O6971" s="11" t="s">
        <v>103</v>
      </c>
      <c r="P6971" s="11" t="s">
        <v>103</v>
      </c>
      <c r="Q6971" s="11" t="s">
        <v>103</v>
      </c>
      <c r="R6971" s="4"/>
    </row>
    <row r="6972" customFormat="false" ht="15" hidden="false" customHeight="false" outlineLevel="0" collapsed="false">
      <c r="A6972" s="4" t="s">
        <v>10070</v>
      </c>
      <c r="B6972" s="4" t="n">
        <v>17</v>
      </c>
      <c r="C6972" s="4" t="s">
        <v>3802</v>
      </c>
      <c r="D6972" s="4" t="s">
        <v>36</v>
      </c>
      <c r="E6972" s="4" t="s">
        <v>3827</v>
      </c>
      <c r="F6972" s="4" t="s">
        <v>10051</v>
      </c>
      <c r="G6972" s="4"/>
      <c r="H6972" s="4" t="s">
        <v>9809</v>
      </c>
      <c r="I6972" s="4"/>
      <c r="J6972" s="4" t="s">
        <v>10049</v>
      </c>
      <c r="K6972" s="4" t="n">
        <v>60</v>
      </c>
      <c r="L6972" s="10" t="n">
        <v>1.36</v>
      </c>
      <c r="M6972" s="10" t="n">
        <v>0.3</v>
      </c>
      <c r="N6972" s="11" t="s">
        <v>103</v>
      </c>
      <c r="O6972" s="11" t="s">
        <v>103</v>
      </c>
      <c r="P6972" s="11" t="s">
        <v>103</v>
      </c>
      <c r="Q6972" s="11" t="s">
        <v>103</v>
      </c>
      <c r="R6972" s="4"/>
    </row>
    <row r="6973" customFormat="false" ht="15" hidden="false" customHeight="false" outlineLevel="0" collapsed="false">
      <c r="A6973" s="4" t="s">
        <v>10071</v>
      </c>
      <c r="B6973" s="4" t="n">
        <v>17</v>
      </c>
      <c r="C6973" s="4" t="s">
        <v>3802</v>
      </c>
      <c r="D6973" s="4" t="s">
        <v>36</v>
      </c>
      <c r="E6973" s="4" t="s">
        <v>3827</v>
      </c>
      <c r="F6973" s="4" t="s">
        <v>10051</v>
      </c>
      <c r="G6973" s="4"/>
      <c r="H6973" s="4" t="s">
        <v>9809</v>
      </c>
      <c r="I6973" s="4"/>
      <c r="J6973" s="4" t="s">
        <v>10049</v>
      </c>
      <c r="K6973" s="4" t="n">
        <v>60</v>
      </c>
      <c r="L6973" s="10" t="n">
        <v>1.36</v>
      </c>
      <c r="M6973" s="10" t="n">
        <v>0.3</v>
      </c>
      <c r="N6973" s="11" t="s">
        <v>103</v>
      </c>
      <c r="O6973" s="11" t="s">
        <v>103</v>
      </c>
      <c r="P6973" s="11" t="s">
        <v>103</v>
      </c>
      <c r="Q6973" s="11" t="s">
        <v>103</v>
      </c>
      <c r="R6973" s="4"/>
    </row>
    <row r="6974" customFormat="false" ht="15" hidden="false" customHeight="false" outlineLevel="0" collapsed="false">
      <c r="A6974" s="4" t="s">
        <v>10072</v>
      </c>
      <c r="B6974" s="4" t="n">
        <v>17</v>
      </c>
      <c r="C6974" s="4" t="s">
        <v>3802</v>
      </c>
      <c r="D6974" s="4" t="s">
        <v>36</v>
      </c>
      <c r="E6974" s="4" t="s">
        <v>3827</v>
      </c>
      <c r="F6974" s="4" t="s">
        <v>10065</v>
      </c>
      <c r="G6974" s="4"/>
      <c r="H6974" s="4" t="s">
        <v>9809</v>
      </c>
      <c r="I6974" s="4"/>
      <c r="J6974" s="4" t="s">
        <v>10049</v>
      </c>
      <c r="K6974" s="4" t="n">
        <v>60</v>
      </c>
      <c r="L6974" s="10" t="n">
        <v>1.36</v>
      </c>
      <c r="M6974" s="10" t="n">
        <v>0.3</v>
      </c>
      <c r="N6974" s="11" t="s">
        <v>103</v>
      </c>
      <c r="O6974" s="11" t="s">
        <v>103</v>
      </c>
      <c r="P6974" s="11" t="s">
        <v>103</v>
      </c>
      <c r="Q6974" s="11" t="s">
        <v>103</v>
      </c>
      <c r="R6974" s="4"/>
    </row>
    <row r="6975" customFormat="false" ht="15" hidden="false" customHeight="false" outlineLevel="0" collapsed="false">
      <c r="A6975" s="4" t="s">
        <v>10073</v>
      </c>
      <c r="B6975" s="4" t="n">
        <v>17</v>
      </c>
      <c r="C6975" s="4" t="s">
        <v>3802</v>
      </c>
      <c r="D6975" s="4" t="s">
        <v>36</v>
      </c>
      <c r="E6975" s="4" t="s">
        <v>3827</v>
      </c>
      <c r="F6975" s="4" t="s">
        <v>10051</v>
      </c>
      <c r="G6975" s="4"/>
      <c r="H6975" s="4" t="s">
        <v>9809</v>
      </c>
      <c r="I6975" s="4"/>
      <c r="J6975" s="4" t="s">
        <v>10049</v>
      </c>
      <c r="K6975" s="4" t="n">
        <v>60</v>
      </c>
      <c r="L6975" s="10" t="n">
        <v>1.36</v>
      </c>
      <c r="M6975" s="10" t="n">
        <v>0.3</v>
      </c>
      <c r="N6975" s="11" t="s">
        <v>103</v>
      </c>
      <c r="O6975" s="11" t="s">
        <v>103</v>
      </c>
      <c r="P6975" s="11" t="s">
        <v>103</v>
      </c>
      <c r="Q6975" s="11" t="s">
        <v>103</v>
      </c>
      <c r="R6975" s="4"/>
    </row>
    <row r="6976" customFormat="false" ht="15" hidden="false" customHeight="false" outlineLevel="0" collapsed="false">
      <c r="A6976" s="4" t="s">
        <v>10074</v>
      </c>
      <c r="B6976" s="4" t="n">
        <v>17</v>
      </c>
      <c r="C6976" s="4" t="s">
        <v>3802</v>
      </c>
      <c r="D6976" s="4" t="s">
        <v>36</v>
      </c>
      <c r="E6976" s="4" t="s">
        <v>3827</v>
      </c>
      <c r="F6976" s="4" t="s">
        <v>10048</v>
      </c>
      <c r="G6976" s="4"/>
      <c r="H6976" s="4" t="s">
        <v>9809</v>
      </c>
      <c r="I6976" s="4"/>
      <c r="J6976" s="4" t="s">
        <v>10049</v>
      </c>
      <c r="K6976" s="4" t="n">
        <v>60</v>
      </c>
      <c r="L6976" s="10" t="n">
        <v>1.36</v>
      </c>
      <c r="M6976" s="10" t="n">
        <v>0.3</v>
      </c>
      <c r="N6976" s="11" t="s">
        <v>103</v>
      </c>
      <c r="O6976" s="11" t="s">
        <v>103</v>
      </c>
      <c r="P6976" s="11" t="s">
        <v>103</v>
      </c>
      <c r="Q6976" s="11" t="s">
        <v>103</v>
      </c>
      <c r="R6976" s="4"/>
    </row>
    <row r="6977" customFormat="false" ht="15" hidden="false" customHeight="false" outlineLevel="0" collapsed="false">
      <c r="A6977" s="4" t="s">
        <v>10075</v>
      </c>
      <c r="B6977" s="4" t="n">
        <v>17</v>
      </c>
      <c r="C6977" s="4" t="s">
        <v>3802</v>
      </c>
      <c r="D6977" s="4" t="s">
        <v>36</v>
      </c>
      <c r="E6977" s="4" t="s">
        <v>3827</v>
      </c>
      <c r="F6977" s="4" t="s">
        <v>10065</v>
      </c>
      <c r="G6977" s="4" t="s">
        <v>10076</v>
      </c>
      <c r="H6977" s="4" t="s">
        <v>9809</v>
      </c>
      <c r="I6977" s="4"/>
      <c r="J6977" s="4" t="s">
        <v>10049</v>
      </c>
      <c r="K6977" s="4" t="n">
        <v>60</v>
      </c>
      <c r="L6977" s="10" t="n">
        <v>1.36</v>
      </c>
      <c r="M6977" s="10" t="n">
        <v>0.3</v>
      </c>
      <c r="N6977" s="11" t="s">
        <v>103</v>
      </c>
      <c r="O6977" s="11" t="s">
        <v>103</v>
      </c>
      <c r="P6977" s="11" t="s">
        <v>103</v>
      </c>
      <c r="Q6977" s="11" t="s">
        <v>103</v>
      </c>
      <c r="R6977" s="4"/>
    </row>
    <row r="6978" customFormat="false" ht="15" hidden="false" customHeight="false" outlineLevel="0" collapsed="false">
      <c r="A6978" s="4" t="s">
        <v>10077</v>
      </c>
      <c r="B6978" s="4" t="n">
        <v>17</v>
      </c>
      <c r="C6978" s="4" t="s">
        <v>3802</v>
      </c>
      <c r="D6978" s="4" t="s">
        <v>36</v>
      </c>
      <c r="E6978" s="4" t="s">
        <v>3827</v>
      </c>
      <c r="F6978" s="4" t="s">
        <v>4588</v>
      </c>
      <c r="G6978" s="4" t="s">
        <v>1884</v>
      </c>
      <c r="H6978" s="4" t="s">
        <v>756</v>
      </c>
      <c r="I6978" s="4"/>
      <c r="J6978" s="4" t="s">
        <v>1329</v>
      </c>
      <c r="K6978" s="4" t="n">
        <v>60</v>
      </c>
      <c r="L6978" s="10" t="n">
        <v>1.36</v>
      </c>
      <c r="M6978" s="10" t="n">
        <v>0.3</v>
      </c>
      <c r="N6978" s="11" t="s">
        <v>103</v>
      </c>
      <c r="O6978" s="11" t="s">
        <v>103</v>
      </c>
      <c r="P6978" s="11" t="s">
        <v>103</v>
      </c>
      <c r="Q6978" s="11" t="s">
        <v>103</v>
      </c>
      <c r="R6978" s="4"/>
    </row>
    <row r="6979" customFormat="false" ht="15" hidden="false" customHeight="false" outlineLevel="0" collapsed="false">
      <c r="A6979" s="4" t="s">
        <v>10078</v>
      </c>
      <c r="B6979" s="4" t="n">
        <v>17</v>
      </c>
      <c r="C6979" s="4" t="s">
        <v>3802</v>
      </c>
      <c r="D6979" s="4" t="s">
        <v>36</v>
      </c>
      <c r="E6979" s="4" t="s">
        <v>3827</v>
      </c>
      <c r="F6979" s="4" t="s">
        <v>10079</v>
      </c>
      <c r="G6979" s="4" t="s">
        <v>1798</v>
      </c>
      <c r="H6979" s="4" t="s">
        <v>756</v>
      </c>
      <c r="I6979" s="4"/>
      <c r="J6979" s="4" t="s">
        <v>1329</v>
      </c>
      <c r="K6979" s="4" t="n">
        <v>60</v>
      </c>
      <c r="L6979" s="10" t="n">
        <v>1.36</v>
      </c>
      <c r="M6979" s="10" t="n">
        <v>0.3</v>
      </c>
      <c r="N6979" s="11" t="s">
        <v>103</v>
      </c>
      <c r="O6979" s="11" t="s">
        <v>103</v>
      </c>
      <c r="P6979" s="11" t="s">
        <v>103</v>
      </c>
      <c r="Q6979" s="11" t="s">
        <v>103</v>
      </c>
      <c r="R6979" s="4"/>
    </row>
    <row r="6980" customFormat="false" ht="15" hidden="false" customHeight="false" outlineLevel="0" collapsed="false">
      <c r="A6980" s="4" t="s">
        <v>10080</v>
      </c>
      <c r="B6980" s="4" t="n">
        <v>17</v>
      </c>
      <c r="C6980" s="4" t="s">
        <v>3802</v>
      </c>
      <c r="D6980" s="4" t="s">
        <v>36</v>
      </c>
      <c r="E6980" s="4" t="s">
        <v>3827</v>
      </c>
      <c r="F6980" s="4" t="s">
        <v>10081</v>
      </c>
      <c r="G6980" s="4" t="s">
        <v>8617</v>
      </c>
      <c r="H6980" s="4" t="s">
        <v>756</v>
      </c>
      <c r="I6980" s="4"/>
      <c r="J6980" s="4" t="s">
        <v>1329</v>
      </c>
      <c r="K6980" s="4" t="n">
        <v>60</v>
      </c>
      <c r="L6980" s="10" t="n">
        <v>1.36</v>
      </c>
      <c r="M6980" s="10" t="n">
        <v>0.3</v>
      </c>
      <c r="N6980" s="11" t="s">
        <v>103</v>
      </c>
      <c r="O6980" s="11" t="s">
        <v>103</v>
      </c>
      <c r="P6980" s="11" t="s">
        <v>103</v>
      </c>
      <c r="Q6980" s="11" t="s">
        <v>103</v>
      </c>
      <c r="R6980" s="4"/>
    </row>
    <row r="6981" customFormat="false" ht="15" hidden="false" customHeight="false" outlineLevel="0" collapsed="false">
      <c r="A6981" s="4" t="s">
        <v>10082</v>
      </c>
      <c r="B6981" s="4" t="n">
        <v>17</v>
      </c>
      <c r="C6981" s="4" t="s">
        <v>3802</v>
      </c>
      <c r="D6981" s="4" t="s">
        <v>36</v>
      </c>
      <c r="E6981" s="4" t="s">
        <v>3827</v>
      </c>
      <c r="F6981" s="4" t="s">
        <v>4603</v>
      </c>
      <c r="G6981" s="4" t="s">
        <v>1884</v>
      </c>
      <c r="H6981" s="4" t="s">
        <v>756</v>
      </c>
      <c r="I6981" s="4"/>
      <c r="J6981" s="4" t="s">
        <v>1329</v>
      </c>
      <c r="K6981" s="4" t="n">
        <v>60</v>
      </c>
      <c r="L6981" s="10" t="n">
        <v>1.36</v>
      </c>
      <c r="M6981" s="10" t="n">
        <v>0.3</v>
      </c>
      <c r="N6981" s="11" t="s">
        <v>103</v>
      </c>
      <c r="O6981" s="11" t="s">
        <v>103</v>
      </c>
      <c r="P6981" s="11" t="s">
        <v>103</v>
      </c>
      <c r="Q6981" s="11" t="s">
        <v>103</v>
      </c>
      <c r="R6981" s="4"/>
    </row>
    <row r="6982" customFormat="false" ht="15" hidden="false" customHeight="false" outlineLevel="0" collapsed="false">
      <c r="A6982" s="4" t="s">
        <v>10083</v>
      </c>
      <c r="B6982" s="4" t="n">
        <v>17</v>
      </c>
      <c r="C6982" s="4" t="s">
        <v>3802</v>
      </c>
      <c r="D6982" s="4" t="s">
        <v>36</v>
      </c>
      <c r="E6982" s="4" t="s">
        <v>3827</v>
      </c>
      <c r="F6982" s="4" t="s">
        <v>4412</v>
      </c>
      <c r="G6982" s="4" t="s">
        <v>1884</v>
      </c>
      <c r="H6982" s="4" t="s">
        <v>756</v>
      </c>
      <c r="I6982" s="4"/>
      <c r="J6982" s="4" t="s">
        <v>1329</v>
      </c>
      <c r="K6982" s="4" t="n">
        <v>60</v>
      </c>
      <c r="L6982" s="10" t="n">
        <v>1.36</v>
      </c>
      <c r="M6982" s="10" t="n">
        <v>0.3</v>
      </c>
      <c r="N6982" s="11" t="s">
        <v>103</v>
      </c>
      <c r="O6982" s="11" t="s">
        <v>103</v>
      </c>
      <c r="P6982" s="11" t="s">
        <v>103</v>
      </c>
      <c r="Q6982" s="11" t="s">
        <v>103</v>
      </c>
      <c r="R6982" s="4"/>
    </row>
    <row r="6983" customFormat="false" ht="15" hidden="false" customHeight="false" outlineLevel="0" collapsed="false">
      <c r="A6983" s="4" t="s">
        <v>10084</v>
      </c>
      <c r="B6983" s="4" t="n">
        <v>17</v>
      </c>
      <c r="C6983" s="4" t="s">
        <v>3802</v>
      </c>
      <c r="D6983" s="4" t="s">
        <v>36</v>
      </c>
      <c r="E6983" s="4" t="s">
        <v>3827</v>
      </c>
      <c r="F6983" s="4" t="s">
        <v>4412</v>
      </c>
      <c r="G6983" s="4" t="s">
        <v>1884</v>
      </c>
      <c r="H6983" s="4" t="s">
        <v>756</v>
      </c>
      <c r="I6983" s="4"/>
      <c r="J6983" s="4" t="s">
        <v>1329</v>
      </c>
      <c r="K6983" s="4" t="n">
        <v>60</v>
      </c>
      <c r="L6983" s="10" t="n">
        <v>1.36</v>
      </c>
      <c r="M6983" s="10" t="n">
        <v>0.3</v>
      </c>
      <c r="N6983" s="11" t="s">
        <v>103</v>
      </c>
      <c r="O6983" s="11" t="s">
        <v>103</v>
      </c>
      <c r="P6983" s="11" t="s">
        <v>103</v>
      </c>
      <c r="Q6983" s="11" t="s">
        <v>103</v>
      </c>
      <c r="R6983" s="4"/>
    </row>
    <row r="6984" customFormat="false" ht="15" hidden="false" customHeight="false" outlineLevel="0" collapsed="false">
      <c r="A6984" s="4" t="s">
        <v>10085</v>
      </c>
      <c r="B6984" s="4" t="n">
        <v>17</v>
      </c>
      <c r="C6984" s="4" t="s">
        <v>3802</v>
      </c>
      <c r="D6984" s="4" t="s">
        <v>36</v>
      </c>
      <c r="E6984" s="4" t="s">
        <v>3827</v>
      </c>
      <c r="F6984" s="4" t="s">
        <v>4588</v>
      </c>
      <c r="G6984" s="4" t="s">
        <v>1884</v>
      </c>
      <c r="H6984" s="4" t="s">
        <v>756</v>
      </c>
      <c r="I6984" s="4"/>
      <c r="J6984" s="4" t="s">
        <v>1329</v>
      </c>
      <c r="K6984" s="4" t="n">
        <v>60</v>
      </c>
      <c r="L6984" s="10" t="n">
        <v>1.36</v>
      </c>
      <c r="M6984" s="10" t="n">
        <v>0.3</v>
      </c>
      <c r="N6984" s="11" t="s">
        <v>103</v>
      </c>
      <c r="O6984" s="11" t="s">
        <v>103</v>
      </c>
      <c r="P6984" s="11" t="s">
        <v>103</v>
      </c>
      <c r="Q6984" s="11" t="s">
        <v>103</v>
      </c>
      <c r="R6984" s="4"/>
    </row>
    <row r="6985" customFormat="false" ht="15" hidden="false" customHeight="false" outlineLevel="0" collapsed="false">
      <c r="A6985" s="4" t="s">
        <v>10086</v>
      </c>
      <c r="B6985" s="4" t="n">
        <v>17</v>
      </c>
      <c r="C6985" s="4" t="s">
        <v>3802</v>
      </c>
      <c r="D6985" s="4" t="s">
        <v>36</v>
      </c>
      <c r="E6985" s="4" t="s">
        <v>3827</v>
      </c>
      <c r="F6985" s="4" t="s">
        <v>4412</v>
      </c>
      <c r="G6985" s="4" t="s">
        <v>1884</v>
      </c>
      <c r="H6985" s="4" t="s">
        <v>756</v>
      </c>
      <c r="I6985" s="4"/>
      <c r="J6985" s="4" t="s">
        <v>1329</v>
      </c>
      <c r="K6985" s="4" t="n">
        <v>60</v>
      </c>
      <c r="L6985" s="10" t="n">
        <v>1.36</v>
      </c>
      <c r="M6985" s="10" t="n">
        <v>0.3</v>
      </c>
      <c r="N6985" s="11" t="s">
        <v>103</v>
      </c>
      <c r="O6985" s="11" t="s">
        <v>103</v>
      </c>
      <c r="P6985" s="11" t="s">
        <v>103</v>
      </c>
      <c r="Q6985" s="11" t="s">
        <v>103</v>
      </c>
      <c r="R6985" s="4"/>
    </row>
    <row r="6986" customFormat="false" ht="15" hidden="false" customHeight="false" outlineLevel="0" collapsed="false">
      <c r="A6986" s="4" t="s">
        <v>10087</v>
      </c>
      <c r="B6986" s="4" t="n">
        <v>17</v>
      </c>
      <c r="C6986" s="4" t="s">
        <v>3802</v>
      </c>
      <c r="D6986" s="4" t="s">
        <v>36</v>
      </c>
      <c r="E6986" s="4" t="s">
        <v>3827</v>
      </c>
      <c r="F6986" s="4" t="s">
        <v>4412</v>
      </c>
      <c r="G6986" s="4" t="s">
        <v>1884</v>
      </c>
      <c r="H6986" s="4" t="s">
        <v>756</v>
      </c>
      <c r="I6986" s="4"/>
      <c r="J6986" s="4" t="s">
        <v>1329</v>
      </c>
      <c r="K6986" s="4" t="n">
        <v>60</v>
      </c>
      <c r="L6986" s="10" t="n">
        <v>1.36</v>
      </c>
      <c r="M6986" s="10" t="n">
        <v>0.3</v>
      </c>
      <c r="N6986" s="11" t="s">
        <v>103</v>
      </c>
      <c r="O6986" s="11" t="s">
        <v>103</v>
      </c>
      <c r="P6986" s="11" t="s">
        <v>103</v>
      </c>
      <c r="Q6986" s="11" t="s">
        <v>103</v>
      </c>
      <c r="R6986" s="4"/>
    </row>
    <row r="6987" customFormat="false" ht="15" hidden="false" customHeight="false" outlineLevel="0" collapsed="false">
      <c r="A6987" s="4" t="s">
        <v>10088</v>
      </c>
      <c r="B6987" s="4" t="n">
        <v>17</v>
      </c>
      <c r="C6987" s="4" t="s">
        <v>3802</v>
      </c>
      <c r="D6987" s="4" t="s">
        <v>36</v>
      </c>
      <c r="E6987" s="4" t="s">
        <v>3827</v>
      </c>
      <c r="F6987" s="4" t="s">
        <v>4412</v>
      </c>
      <c r="G6987" s="4" t="s">
        <v>8617</v>
      </c>
      <c r="H6987" s="4" t="s">
        <v>756</v>
      </c>
      <c r="I6987" s="4"/>
      <c r="J6987" s="4" t="s">
        <v>1329</v>
      </c>
      <c r="K6987" s="4" t="n">
        <v>60</v>
      </c>
      <c r="L6987" s="10" t="n">
        <v>1.36</v>
      </c>
      <c r="M6987" s="10" t="n">
        <v>0.3</v>
      </c>
      <c r="N6987" s="11" t="s">
        <v>103</v>
      </c>
      <c r="O6987" s="11" t="s">
        <v>103</v>
      </c>
      <c r="P6987" s="11" t="s">
        <v>103</v>
      </c>
      <c r="Q6987" s="11" t="s">
        <v>103</v>
      </c>
      <c r="R6987" s="4"/>
    </row>
    <row r="6988" customFormat="false" ht="15" hidden="false" customHeight="false" outlineLevel="0" collapsed="false">
      <c r="A6988" s="4" t="s">
        <v>10089</v>
      </c>
      <c r="B6988" s="4" t="n">
        <v>17</v>
      </c>
      <c r="C6988" s="4" t="s">
        <v>3802</v>
      </c>
      <c r="D6988" s="4" t="s">
        <v>36</v>
      </c>
      <c r="E6988" s="4" t="s">
        <v>3827</v>
      </c>
      <c r="F6988" s="4" t="s">
        <v>4343</v>
      </c>
      <c r="G6988" s="4" t="s">
        <v>1884</v>
      </c>
      <c r="H6988" s="4" t="s">
        <v>10090</v>
      </c>
      <c r="I6988" s="4"/>
      <c r="J6988" s="4" t="s">
        <v>1329</v>
      </c>
      <c r="K6988" s="4" t="n">
        <v>60</v>
      </c>
      <c r="L6988" s="10" t="n">
        <v>1.36</v>
      </c>
      <c r="M6988" s="10" t="n">
        <v>0.3</v>
      </c>
      <c r="N6988" s="11" t="s">
        <v>103</v>
      </c>
      <c r="O6988" s="11" t="s">
        <v>103</v>
      </c>
      <c r="P6988" s="11" t="s">
        <v>103</v>
      </c>
      <c r="Q6988" s="11" t="s">
        <v>103</v>
      </c>
      <c r="R6988" s="4"/>
    </row>
    <row r="6989" customFormat="false" ht="15" hidden="false" customHeight="false" outlineLevel="0" collapsed="false">
      <c r="A6989" s="4" t="s">
        <v>10091</v>
      </c>
      <c r="B6989" s="4" t="n">
        <v>17</v>
      </c>
      <c r="C6989" s="4" t="s">
        <v>3802</v>
      </c>
      <c r="D6989" s="4" t="s">
        <v>36</v>
      </c>
      <c r="E6989" s="4" t="s">
        <v>3827</v>
      </c>
      <c r="F6989" s="4" t="s">
        <v>4343</v>
      </c>
      <c r="G6989" s="4" t="s">
        <v>1884</v>
      </c>
      <c r="H6989" s="4" t="s">
        <v>10090</v>
      </c>
      <c r="I6989" s="4"/>
      <c r="J6989" s="4" t="s">
        <v>1329</v>
      </c>
      <c r="K6989" s="4" t="n">
        <v>60</v>
      </c>
      <c r="L6989" s="10" t="n">
        <v>1.36</v>
      </c>
      <c r="M6989" s="10" t="n">
        <v>0.3</v>
      </c>
      <c r="N6989" s="11" t="s">
        <v>103</v>
      </c>
      <c r="O6989" s="11" t="s">
        <v>103</v>
      </c>
      <c r="P6989" s="11" t="s">
        <v>103</v>
      </c>
      <c r="Q6989" s="11" t="s">
        <v>103</v>
      </c>
      <c r="R6989" s="4"/>
    </row>
    <row r="6990" customFormat="false" ht="15" hidden="false" customHeight="false" outlineLevel="0" collapsed="false">
      <c r="A6990" s="4" t="s">
        <v>10092</v>
      </c>
      <c r="B6990" s="4" t="n">
        <v>17</v>
      </c>
      <c r="C6990" s="4" t="s">
        <v>3802</v>
      </c>
      <c r="D6990" s="4" t="s">
        <v>36</v>
      </c>
      <c r="E6990" s="4" t="s">
        <v>3827</v>
      </c>
      <c r="F6990" s="4" t="s">
        <v>4343</v>
      </c>
      <c r="G6990" s="4" t="s">
        <v>1884</v>
      </c>
      <c r="H6990" s="4" t="s">
        <v>10090</v>
      </c>
      <c r="I6990" s="4"/>
      <c r="J6990" s="4" t="s">
        <v>1329</v>
      </c>
      <c r="K6990" s="4" t="n">
        <v>60</v>
      </c>
      <c r="L6990" s="10" t="n">
        <v>1.36</v>
      </c>
      <c r="M6990" s="10" t="n">
        <v>0.3</v>
      </c>
      <c r="N6990" s="11" t="s">
        <v>103</v>
      </c>
      <c r="O6990" s="11" t="s">
        <v>103</v>
      </c>
      <c r="P6990" s="11" t="s">
        <v>103</v>
      </c>
      <c r="Q6990" s="11" t="s">
        <v>103</v>
      </c>
      <c r="R6990" s="4"/>
    </row>
    <row r="6991" customFormat="false" ht="15" hidden="false" customHeight="false" outlineLevel="0" collapsed="false">
      <c r="A6991" s="4" t="s">
        <v>10093</v>
      </c>
      <c r="B6991" s="4" t="n">
        <v>17</v>
      </c>
      <c r="C6991" s="4" t="s">
        <v>3802</v>
      </c>
      <c r="D6991" s="4" t="s">
        <v>36</v>
      </c>
      <c r="E6991" s="4" t="s">
        <v>3827</v>
      </c>
      <c r="F6991" s="4" t="s">
        <v>4343</v>
      </c>
      <c r="G6991" s="4" t="s">
        <v>1884</v>
      </c>
      <c r="H6991" s="4" t="s">
        <v>10094</v>
      </c>
      <c r="I6991" s="4"/>
      <c r="J6991" s="4" t="s">
        <v>1329</v>
      </c>
      <c r="K6991" s="4" t="n">
        <v>60</v>
      </c>
      <c r="L6991" s="10" t="n">
        <v>1.36</v>
      </c>
      <c r="M6991" s="10" t="n">
        <v>0.3</v>
      </c>
      <c r="N6991" s="11" t="s">
        <v>103</v>
      </c>
      <c r="O6991" s="11" t="s">
        <v>103</v>
      </c>
      <c r="P6991" s="11" t="s">
        <v>103</v>
      </c>
      <c r="Q6991" s="11" t="s">
        <v>103</v>
      </c>
      <c r="R6991" s="4"/>
    </row>
    <row r="6992" customFormat="false" ht="15" hidden="false" customHeight="false" outlineLevel="0" collapsed="false">
      <c r="A6992" s="4" t="s">
        <v>10095</v>
      </c>
      <c r="B6992" s="4" t="n">
        <v>17</v>
      </c>
      <c r="C6992" s="4" t="s">
        <v>3802</v>
      </c>
      <c r="D6992" s="4" t="s">
        <v>36</v>
      </c>
      <c r="E6992" s="4" t="s">
        <v>3827</v>
      </c>
      <c r="F6992" s="4" t="s">
        <v>10096</v>
      </c>
      <c r="G6992" s="4" t="s">
        <v>1884</v>
      </c>
      <c r="H6992" s="4" t="s">
        <v>8293</v>
      </c>
      <c r="I6992" s="4"/>
      <c r="J6992" s="4" t="s">
        <v>1329</v>
      </c>
      <c r="K6992" s="4" t="n">
        <v>60</v>
      </c>
      <c r="L6992" s="10" t="n">
        <v>1.36</v>
      </c>
      <c r="M6992" s="10" t="n">
        <v>0.3</v>
      </c>
      <c r="N6992" s="11" t="s">
        <v>103</v>
      </c>
      <c r="O6992" s="11" t="s">
        <v>103</v>
      </c>
      <c r="P6992" s="11" t="s">
        <v>103</v>
      </c>
      <c r="Q6992" s="11" t="s">
        <v>103</v>
      </c>
      <c r="R6992" s="4"/>
    </row>
    <row r="6993" customFormat="false" ht="15" hidden="false" customHeight="false" outlineLevel="0" collapsed="false">
      <c r="A6993" s="4" t="s">
        <v>10097</v>
      </c>
      <c r="B6993" s="4" t="n">
        <v>17</v>
      </c>
      <c r="C6993" s="4" t="s">
        <v>3802</v>
      </c>
      <c r="D6993" s="4" t="s">
        <v>36</v>
      </c>
      <c r="E6993" s="4" t="s">
        <v>3827</v>
      </c>
      <c r="F6993" s="4" t="s">
        <v>4343</v>
      </c>
      <c r="G6993" s="4" t="s">
        <v>1884</v>
      </c>
      <c r="H6993" s="4" t="s">
        <v>8182</v>
      </c>
      <c r="I6993" s="4"/>
      <c r="J6993" s="4" t="s">
        <v>1329</v>
      </c>
      <c r="K6993" s="4" t="n">
        <v>60</v>
      </c>
      <c r="L6993" s="10" t="n">
        <v>1.36</v>
      </c>
      <c r="M6993" s="10" t="n">
        <v>0.3</v>
      </c>
      <c r="N6993" s="11" t="s">
        <v>103</v>
      </c>
      <c r="O6993" s="11" t="s">
        <v>103</v>
      </c>
      <c r="P6993" s="11" t="s">
        <v>103</v>
      </c>
      <c r="Q6993" s="11" t="s">
        <v>103</v>
      </c>
      <c r="R6993" s="4"/>
    </row>
    <row r="6994" customFormat="false" ht="15" hidden="false" customHeight="false" outlineLevel="0" collapsed="false">
      <c r="A6994" s="4" t="s">
        <v>10098</v>
      </c>
      <c r="B6994" s="4" t="n">
        <v>17</v>
      </c>
      <c r="C6994" s="4" t="s">
        <v>3802</v>
      </c>
      <c r="D6994" s="4" t="s">
        <v>36</v>
      </c>
      <c r="E6994" s="4" t="s">
        <v>3827</v>
      </c>
      <c r="F6994" s="4" t="s">
        <v>8292</v>
      </c>
      <c r="G6994" s="4" t="s">
        <v>1884</v>
      </c>
      <c r="H6994" s="4" t="s">
        <v>8293</v>
      </c>
      <c r="I6994" s="4"/>
      <c r="J6994" s="4" t="s">
        <v>1329</v>
      </c>
      <c r="K6994" s="4" t="n">
        <v>60</v>
      </c>
      <c r="L6994" s="10" t="n">
        <v>1.36</v>
      </c>
      <c r="M6994" s="10" t="n">
        <v>0.3</v>
      </c>
      <c r="N6994" s="11" t="s">
        <v>103</v>
      </c>
      <c r="O6994" s="11" t="s">
        <v>103</v>
      </c>
      <c r="P6994" s="11" t="s">
        <v>103</v>
      </c>
      <c r="Q6994" s="11" t="s">
        <v>103</v>
      </c>
      <c r="R6994" s="4"/>
    </row>
    <row r="6995" customFormat="false" ht="15" hidden="false" customHeight="false" outlineLevel="0" collapsed="false">
      <c r="A6995" s="4" t="s">
        <v>10099</v>
      </c>
      <c r="B6995" s="4" t="n">
        <v>17</v>
      </c>
      <c r="C6995" s="4" t="s">
        <v>3802</v>
      </c>
      <c r="D6995" s="4" t="s">
        <v>36</v>
      </c>
      <c r="E6995" s="4" t="s">
        <v>3827</v>
      </c>
      <c r="F6995" s="4" t="s">
        <v>6285</v>
      </c>
      <c r="G6995" s="4" t="s">
        <v>1884</v>
      </c>
      <c r="H6995" s="4" t="s">
        <v>756</v>
      </c>
      <c r="I6995" s="4"/>
      <c r="J6995" s="4" t="s">
        <v>1329</v>
      </c>
      <c r="K6995" s="4" t="n">
        <v>60</v>
      </c>
      <c r="L6995" s="10" t="n">
        <v>1.36</v>
      </c>
      <c r="M6995" s="10" t="n">
        <v>0.3</v>
      </c>
      <c r="N6995" s="11" t="s">
        <v>103</v>
      </c>
      <c r="O6995" s="11" t="s">
        <v>103</v>
      </c>
      <c r="P6995" s="11" t="s">
        <v>103</v>
      </c>
      <c r="Q6995" s="11" t="s">
        <v>103</v>
      </c>
      <c r="R6995" s="4"/>
    </row>
    <row r="6996" customFormat="false" ht="15" hidden="false" customHeight="false" outlineLevel="0" collapsed="false">
      <c r="A6996" s="4" t="s">
        <v>10100</v>
      </c>
      <c r="B6996" s="4" t="n">
        <v>17</v>
      </c>
      <c r="C6996" s="4" t="s">
        <v>3802</v>
      </c>
      <c r="D6996" s="4" t="s">
        <v>36</v>
      </c>
      <c r="E6996" s="4" t="s">
        <v>3827</v>
      </c>
      <c r="F6996" s="4" t="s">
        <v>8655</v>
      </c>
      <c r="G6996" s="4" t="s">
        <v>8772</v>
      </c>
      <c r="H6996" s="4" t="s">
        <v>10101</v>
      </c>
      <c r="I6996" s="4"/>
      <c r="J6996" s="4" t="s">
        <v>1329</v>
      </c>
      <c r="K6996" s="4" t="n">
        <v>60</v>
      </c>
      <c r="L6996" s="10" t="n">
        <v>1.36</v>
      </c>
      <c r="M6996" s="10" t="n">
        <v>0.3</v>
      </c>
      <c r="N6996" s="11" t="s">
        <v>103</v>
      </c>
      <c r="O6996" s="11" t="s">
        <v>103</v>
      </c>
      <c r="P6996" s="11" t="s">
        <v>103</v>
      </c>
      <c r="Q6996" s="11" t="s">
        <v>103</v>
      </c>
      <c r="R6996" s="4"/>
    </row>
    <row r="6997" customFormat="false" ht="15" hidden="false" customHeight="false" outlineLevel="0" collapsed="false">
      <c r="A6997" s="4" t="s">
        <v>10102</v>
      </c>
      <c r="B6997" s="4" t="n">
        <v>17</v>
      </c>
      <c r="C6997" s="4" t="s">
        <v>3802</v>
      </c>
      <c r="D6997" s="4" t="s">
        <v>36</v>
      </c>
      <c r="E6997" s="4" t="s">
        <v>3827</v>
      </c>
      <c r="F6997" s="4" t="s">
        <v>8438</v>
      </c>
      <c r="G6997" s="4" t="s">
        <v>10103</v>
      </c>
      <c r="H6997" s="4" t="s">
        <v>10101</v>
      </c>
      <c r="I6997" s="4"/>
      <c r="J6997" s="4" t="s">
        <v>1329</v>
      </c>
      <c r="K6997" s="4" t="n">
        <v>60</v>
      </c>
      <c r="L6997" s="10" t="n">
        <v>1.36</v>
      </c>
      <c r="M6997" s="10" t="n">
        <v>0.3</v>
      </c>
      <c r="N6997" s="11" t="s">
        <v>103</v>
      </c>
      <c r="O6997" s="11" t="s">
        <v>103</v>
      </c>
      <c r="P6997" s="11" t="s">
        <v>103</v>
      </c>
      <c r="Q6997" s="11" t="s">
        <v>103</v>
      </c>
      <c r="R6997" s="4"/>
    </row>
    <row r="6998" customFormat="false" ht="15" hidden="false" customHeight="false" outlineLevel="0" collapsed="false">
      <c r="A6998" s="4" t="s">
        <v>10104</v>
      </c>
      <c r="B6998" s="4" t="n">
        <v>17</v>
      </c>
      <c r="C6998" s="4" t="s">
        <v>3802</v>
      </c>
      <c r="D6998" s="4" t="s">
        <v>36</v>
      </c>
      <c r="E6998" s="4" t="s">
        <v>3827</v>
      </c>
      <c r="F6998" s="4" t="s">
        <v>8655</v>
      </c>
      <c r="G6998" s="4" t="s">
        <v>8772</v>
      </c>
      <c r="H6998" s="4" t="s">
        <v>10101</v>
      </c>
      <c r="I6998" s="4"/>
      <c r="J6998" s="4" t="s">
        <v>1329</v>
      </c>
      <c r="K6998" s="4" t="n">
        <v>60</v>
      </c>
      <c r="L6998" s="10" t="n">
        <v>1.36</v>
      </c>
      <c r="M6998" s="10" t="n">
        <v>0.3</v>
      </c>
      <c r="N6998" s="11" t="s">
        <v>103</v>
      </c>
      <c r="O6998" s="11" t="s">
        <v>103</v>
      </c>
      <c r="P6998" s="11" t="s">
        <v>103</v>
      </c>
      <c r="Q6998" s="11" t="s">
        <v>103</v>
      </c>
      <c r="R6998" s="4"/>
    </row>
    <row r="6999" customFormat="false" ht="15" hidden="false" customHeight="false" outlineLevel="0" collapsed="false">
      <c r="A6999" s="4" t="s">
        <v>10105</v>
      </c>
      <c r="B6999" s="4" t="n">
        <v>17</v>
      </c>
      <c r="C6999" s="4" t="s">
        <v>3802</v>
      </c>
      <c r="D6999" s="4" t="s">
        <v>36</v>
      </c>
      <c r="E6999" s="4" t="s">
        <v>3827</v>
      </c>
      <c r="F6999" s="4" t="s">
        <v>8655</v>
      </c>
      <c r="G6999" s="4" t="s">
        <v>8772</v>
      </c>
      <c r="H6999" s="4" t="s">
        <v>10101</v>
      </c>
      <c r="I6999" s="4"/>
      <c r="J6999" s="4" t="s">
        <v>1329</v>
      </c>
      <c r="K6999" s="4" t="n">
        <v>60</v>
      </c>
      <c r="L6999" s="10" t="n">
        <v>1.36</v>
      </c>
      <c r="M6999" s="10" t="n">
        <v>0.3</v>
      </c>
      <c r="N6999" s="11" t="s">
        <v>103</v>
      </c>
      <c r="O6999" s="11" t="s">
        <v>103</v>
      </c>
      <c r="P6999" s="11" t="s">
        <v>103</v>
      </c>
      <c r="Q6999" s="11" t="s">
        <v>103</v>
      </c>
      <c r="R6999" s="4"/>
    </row>
    <row r="7000" customFormat="false" ht="15" hidden="false" customHeight="false" outlineLevel="0" collapsed="false">
      <c r="A7000" s="4" t="s">
        <v>10106</v>
      </c>
      <c r="B7000" s="4" t="n">
        <v>17</v>
      </c>
      <c r="C7000" s="4" t="s">
        <v>3802</v>
      </c>
      <c r="D7000" s="4" t="s">
        <v>36</v>
      </c>
      <c r="E7000" s="4" t="s">
        <v>3827</v>
      </c>
      <c r="F7000" s="4" t="s">
        <v>8438</v>
      </c>
      <c r="G7000" s="4" t="s">
        <v>10107</v>
      </c>
      <c r="H7000" s="4" t="s">
        <v>10101</v>
      </c>
      <c r="I7000" s="4"/>
      <c r="J7000" s="4" t="s">
        <v>1329</v>
      </c>
      <c r="K7000" s="4" t="n">
        <v>60</v>
      </c>
      <c r="L7000" s="10" t="n">
        <v>1.36</v>
      </c>
      <c r="M7000" s="10" t="n">
        <v>0.3</v>
      </c>
      <c r="N7000" s="11" t="s">
        <v>103</v>
      </c>
      <c r="O7000" s="11" t="s">
        <v>103</v>
      </c>
      <c r="P7000" s="11" t="s">
        <v>103</v>
      </c>
      <c r="Q7000" s="11" t="s">
        <v>103</v>
      </c>
      <c r="R7000" s="4"/>
    </row>
    <row r="7001" customFormat="false" ht="15" hidden="false" customHeight="false" outlineLevel="0" collapsed="false">
      <c r="A7001" s="4" t="s">
        <v>10108</v>
      </c>
      <c r="B7001" s="4" t="n">
        <v>17</v>
      </c>
      <c r="C7001" s="4" t="s">
        <v>3802</v>
      </c>
      <c r="D7001" s="4" t="s">
        <v>36</v>
      </c>
      <c r="E7001" s="4" t="s">
        <v>3827</v>
      </c>
      <c r="F7001" s="4" t="s">
        <v>10109</v>
      </c>
      <c r="G7001" s="4" t="s">
        <v>10110</v>
      </c>
      <c r="H7001" s="4" t="s">
        <v>10111</v>
      </c>
      <c r="I7001" s="4"/>
      <c r="J7001" s="4" t="s">
        <v>1329</v>
      </c>
      <c r="K7001" s="4" t="n">
        <v>60</v>
      </c>
      <c r="L7001" s="10" t="n">
        <v>1.36</v>
      </c>
      <c r="M7001" s="10" t="n">
        <v>0.3</v>
      </c>
      <c r="N7001" s="11" t="s">
        <v>103</v>
      </c>
      <c r="O7001" s="11" t="s">
        <v>103</v>
      </c>
      <c r="P7001" s="11" t="s">
        <v>103</v>
      </c>
      <c r="Q7001" s="11" t="s">
        <v>103</v>
      </c>
      <c r="R7001" s="4"/>
    </row>
    <row r="7002" customFormat="false" ht="15" hidden="false" customHeight="false" outlineLevel="0" collapsed="false">
      <c r="A7002" s="4" t="s">
        <v>10112</v>
      </c>
      <c r="B7002" s="4" t="n">
        <v>17</v>
      </c>
      <c r="C7002" s="4" t="s">
        <v>3802</v>
      </c>
      <c r="D7002" s="4" t="s">
        <v>36</v>
      </c>
      <c r="E7002" s="4" t="s">
        <v>3827</v>
      </c>
      <c r="F7002" s="4" t="s">
        <v>4832</v>
      </c>
      <c r="G7002" s="4" t="s">
        <v>1884</v>
      </c>
      <c r="H7002" s="4" t="s">
        <v>10113</v>
      </c>
      <c r="I7002" s="4"/>
      <c r="J7002" s="4" t="s">
        <v>1329</v>
      </c>
      <c r="K7002" s="4" t="n">
        <v>60</v>
      </c>
      <c r="L7002" s="10" t="n">
        <v>1.36</v>
      </c>
      <c r="M7002" s="10" t="n">
        <v>0.3</v>
      </c>
      <c r="N7002" s="11" t="s">
        <v>103</v>
      </c>
      <c r="O7002" s="11" t="s">
        <v>103</v>
      </c>
      <c r="P7002" s="11" t="s">
        <v>103</v>
      </c>
      <c r="Q7002" s="11" t="s">
        <v>103</v>
      </c>
      <c r="R7002" s="4"/>
    </row>
    <row r="7003" customFormat="false" ht="15" hidden="false" customHeight="false" outlineLevel="0" collapsed="false">
      <c r="A7003" s="4" t="s">
        <v>10114</v>
      </c>
      <c r="B7003" s="4" t="n">
        <v>17</v>
      </c>
      <c r="C7003" s="4" t="s">
        <v>3802</v>
      </c>
      <c r="D7003" s="4" t="s">
        <v>36</v>
      </c>
      <c r="E7003" s="4" t="s">
        <v>3827</v>
      </c>
      <c r="F7003" s="4" t="s">
        <v>4470</v>
      </c>
      <c r="G7003" s="4" t="s">
        <v>1798</v>
      </c>
      <c r="H7003" s="4" t="s">
        <v>2633</v>
      </c>
      <c r="I7003" s="4" t="s">
        <v>1659</v>
      </c>
      <c r="J7003" s="4" t="s">
        <v>1329</v>
      </c>
      <c r="K7003" s="4" t="n">
        <v>60</v>
      </c>
      <c r="L7003" s="10" t="n">
        <v>1.36</v>
      </c>
      <c r="M7003" s="10" t="n">
        <v>0.3</v>
      </c>
      <c r="N7003" s="11" t="s">
        <v>103</v>
      </c>
      <c r="O7003" s="11" t="s">
        <v>103</v>
      </c>
      <c r="P7003" s="11" t="s">
        <v>103</v>
      </c>
      <c r="Q7003" s="11" t="s">
        <v>103</v>
      </c>
      <c r="R7003" s="4"/>
    </row>
    <row r="7004" customFormat="false" ht="15" hidden="false" customHeight="false" outlineLevel="0" collapsed="false">
      <c r="A7004" s="4" t="s">
        <v>10115</v>
      </c>
      <c r="B7004" s="4" t="n">
        <v>17</v>
      </c>
      <c r="C7004" s="4" t="s">
        <v>3802</v>
      </c>
      <c r="D7004" s="4" t="s">
        <v>36</v>
      </c>
      <c r="E7004" s="4" t="s">
        <v>3827</v>
      </c>
      <c r="F7004" s="4" t="s">
        <v>4661</v>
      </c>
      <c r="G7004" s="4" t="s">
        <v>1798</v>
      </c>
      <c r="H7004" s="4" t="s">
        <v>8209</v>
      </c>
      <c r="I7004" s="4"/>
      <c r="J7004" s="4" t="s">
        <v>1329</v>
      </c>
      <c r="K7004" s="4" t="n">
        <v>60</v>
      </c>
      <c r="L7004" s="10" t="n">
        <v>1.36</v>
      </c>
      <c r="M7004" s="10" t="n">
        <v>0.3</v>
      </c>
      <c r="N7004" s="11" t="s">
        <v>103</v>
      </c>
      <c r="O7004" s="11" t="s">
        <v>103</v>
      </c>
      <c r="P7004" s="11" t="s">
        <v>103</v>
      </c>
      <c r="Q7004" s="11" t="s">
        <v>103</v>
      </c>
      <c r="R7004" s="4"/>
    </row>
    <row r="7005" customFormat="false" ht="15" hidden="false" customHeight="false" outlineLevel="0" collapsed="false">
      <c r="A7005" s="4" t="s">
        <v>10116</v>
      </c>
      <c r="B7005" s="4" t="n">
        <v>17</v>
      </c>
      <c r="C7005" s="4" t="s">
        <v>3802</v>
      </c>
      <c r="D7005" s="4" t="s">
        <v>36</v>
      </c>
      <c r="E7005" s="4" t="s">
        <v>3827</v>
      </c>
      <c r="F7005" s="4" t="s">
        <v>4390</v>
      </c>
      <c r="G7005" s="4" t="s">
        <v>1834</v>
      </c>
      <c r="H7005" s="4" t="s">
        <v>10117</v>
      </c>
      <c r="I7005" s="4"/>
      <c r="J7005" s="4" t="s">
        <v>1329</v>
      </c>
      <c r="K7005" s="4" t="n">
        <v>60</v>
      </c>
      <c r="L7005" s="10" t="n">
        <v>1.36</v>
      </c>
      <c r="M7005" s="10" t="n">
        <v>0.3</v>
      </c>
      <c r="N7005" s="11" t="s">
        <v>103</v>
      </c>
      <c r="O7005" s="11" t="s">
        <v>103</v>
      </c>
      <c r="P7005" s="11" t="s">
        <v>103</v>
      </c>
      <c r="Q7005" s="11" t="s">
        <v>103</v>
      </c>
      <c r="R7005" s="4"/>
    </row>
    <row r="7006" customFormat="false" ht="15" hidden="false" customHeight="false" outlineLevel="0" collapsed="false">
      <c r="A7006" s="4" t="s">
        <v>10118</v>
      </c>
      <c r="B7006" s="4" t="n">
        <v>17</v>
      </c>
      <c r="C7006" s="4" t="s">
        <v>3802</v>
      </c>
      <c r="D7006" s="4" t="s">
        <v>36</v>
      </c>
      <c r="E7006" s="4" t="s">
        <v>3827</v>
      </c>
      <c r="F7006" s="4" t="s">
        <v>4390</v>
      </c>
      <c r="G7006" s="4" t="s">
        <v>1834</v>
      </c>
      <c r="H7006" s="4" t="s">
        <v>10117</v>
      </c>
      <c r="I7006" s="4"/>
      <c r="J7006" s="4" t="s">
        <v>1329</v>
      </c>
      <c r="K7006" s="4" t="n">
        <v>60</v>
      </c>
      <c r="L7006" s="10" t="n">
        <v>1.36</v>
      </c>
      <c r="M7006" s="10" t="n">
        <v>0.3</v>
      </c>
      <c r="N7006" s="11" t="s">
        <v>103</v>
      </c>
      <c r="O7006" s="11" t="s">
        <v>103</v>
      </c>
      <c r="P7006" s="11" t="s">
        <v>103</v>
      </c>
      <c r="Q7006" s="11" t="s">
        <v>103</v>
      </c>
      <c r="R7006" s="4"/>
    </row>
    <row r="7007" customFormat="false" ht="15" hidden="false" customHeight="false" outlineLevel="0" collapsed="false">
      <c r="A7007" s="4" t="s">
        <v>10119</v>
      </c>
      <c r="B7007" s="4" t="n">
        <v>17</v>
      </c>
      <c r="C7007" s="4" t="s">
        <v>3802</v>
      </c>
      <c r="D7007" s="4" t="s">
        <v>36</v>
      </c>
      <c r="E7007" s="4" t="s">
        <v>3827</v>
      </c>
      <c r="F7007" s="4" t="s">
        <v>10120</v>
      </c>
      <c r="G7007" s="4" t="s">
        <v>1834</v>
      </c>
      <c r="H7007" s="4" t="s">
        <v>10117</v>
      </c>
      <c r="I7007" s="4"/>
      <c r="J7007" s="4" t="s">
        <v>1329</v>
      </c>
      <c r="K7007" s="4" t="n">
        <v>60</v>
      </c>
      <c r="L7007" s="10" t="n">
        <v>1.36</v>
      </c>
      <c r="M7007" s="10" t="n">
        <v>0.3</v>
      </c>
      <c r="N7007" s="11" t="s">
        <v>103</v>
      </c>
      <c r="O7007" s="11" t="s">
        <v>103</v>
      </c>
      <c r="P7007" s="11" t="s">
        <v>103</v>
      </c>
      <c r="Q7007" s="11" t="s">
        <v>103</v>
      </c>
      <c r="R7007" s="4"/>
    </row>
    <row r="7008" customFormat="false" ht="15" hidden="false" customHeight="false" outlineLevel="0" collapsed="false">
      <c r="A7008" s="4" t="s">
        <v>10121</v>
      </c>
      <c r="B7008" s="4" t="n">
        <v>17</v>
      </c>
      <c r="C7008" s="4" t="s">
        <v>3802</v>
      </c>
      <c r="D7008" s="4" t="s">
        <v>36</v>
      </c>
      <c r="E7008" s="4" t="s">
        <v>3827</v>
      </c>
      <c r="F7008" s="4" t="s">
        <v>4390</v>
      </c>
      <c r="G7008" s="4" t="s">
        <v>1834</v>
      </c>
      <c r="H7008" s="4" t="s">
        <v>10117</v>
      </c>
      <c r="I7008" s="4"/>
      <c r="J7008" s="4" t="s">
        <v>1329</v>
      </c>
      <c r="K7008" s="4" t="n">
        <v>60</v>
      </c>
      <c r="L7008" s="10" t="n">
        <v>1.36</v>
      </c>
      <c r="M7008" s="10" t="n">
        <v>0.3</v>
      </c>
      <c r="N7008" s="11" t="s">
        <v>103</v>
      </c>
      <c r="O7008" s="11" t="s">
        <v>103</v>
      </c>
      <c r="P7008" s="11" t="s">
        <v>103</v>
      </c>
      <c r="Q7008" s="11" t="s">
        <v>103</v>
      </c>
      <c r="R7008" s="4"/>
    </row>
    <row r="7009" customFormat="false" ht="15" hidden="false" customHeight="false" outlineLevel="0" collapsed="false">
      <c r="A7009" s="4" t="s">
        <v>10122</v>
      </c>
      <c r="B7009" s="4" t="n">
        <v>17</v>
      </c>
      <c r="C7009" s="4" t="s">
        <v>3802</v>
      </c>
      <c r="D7009" s="4" t="s">
        <v>36</v>
      </c>
      <c r="E7009" s="4" t="s">
        <v>3827</v>
      </c>
      <c r="F7009" s="4" t="s">
        <v>6236</v>
      </c>
      <c r="G7009" s="4" t="s">
        <v>1798</v>
      </c>
      <c r="H7009" s="4" t="s">
        <v>10123</v>
      </c>
      <c r="I7009" s="4"/>
      <c r="J7009" s="4" t="s">
        <v>1329</v>
      </c>
      <c r="K7009" s="4" t="n">
        <v>60</v>
      </c>
      <c r="L7009" s="10" t="n">
        <v>1.36</v>
      </c>
      <c r="M7009" s="10" t="n">
        <v>0.3</v>
      </c>
      <c r="N7009" s="11" t="s">
        <v>103</v>
      </c>
      <c r="O7009" s="11" t="s">
        <v>103</v>
      </c>
      <c r="P7009" s="11" t="s">
        <v>103</v>
      </c>
      <c r="Q7009" s="11" t="s">
        <v>103</v>
      </c>
      <c r="R7009" s="4"/>
    </row>
    <row r="7010" customFormat="false" ht="15" hidden="false" customHeight="false" outlineLevel="0" collapsed="false">
      <c r="A7010" s="4" t="s">
        <v>10124</v>
      </c>
      <c r="B7010" s="4" t="n">
        <v>17</v>
      </c>
      <c r="C7010" s="4" t="s">
        <v>3802</v>
      </c>
      <c r="D7010" s="4" t="s">
        <v>36</v>
      </c>
      <c r="E7010" s="4" t="s">
        <v>3827</v>
      </c>
      <c r="F7010" s="4" t="s">
        <v>4603</v>
      </c>
      <c r="G7010" s="4" t="s">
        <v>1834</v>
      </c>
      <c r="H7010" s="4" t="s">
        <v>2633</v>
      </c>
      <c r="I7010" s="4"/>
      <c r="J7010" s="4" t="s">
        <v>1329</v>
      </c>
      <c r="K7010" s="4" t="n">
        <v>60</v>
      </c>
      <c r="L7010" s="10" t="n">
        <v>1.36</v>
      </c>
      <c r="M7010" s="10" t="n">
        <v>0.3</v>
      </c>
      <c r="N7010" s="11" t="s">
        <v>103</v>
      </c>
      <c r="O7010" s="11" t="s">
        <v>103</v>
      </c>
      <c r="P7010" s="11" t="s">
        <v>103</v>
      </c>
      <c r="Q7010" s="11" t="s">
        <v>103</v>
      </c>
      <c r="R7010" s="4"/>
    </row>
    <row r="7011" customFormat="false" ht="15" hidden="false" customHeight="false" outlineLevel="0" collapsed="false">
      <c r="A7011" s="4" t="s">
        <v>10125</v>
      </c>
      <c r="B7011" s="4" t="n">
        <v>17</v>
      </c>
      <c r="C7011" s="4" t="s">
        <v>3802</v>
      </c>
      <c r="D7011" s="4" t="s">
        <v>36</v>
      </c>
      <c r="E7011" s="4" t="s">
        <v>3827</v>
      </c>
      <c r="F7011" s="4" t="s">
        <v>4596</v>
      </c>
      <c r="G7011" s="4" t="s">
        <v>1798</v>
      </c>
      <c r="H7011" s="4" t="s">
        <v>2633</v>
      </c>
      <c r="I7011" s="4"/>
      <c r="J7011" s="4" t="s">
        <v>1329</v>
      </c>
      <c r="K7011" s="4" t="n">
        <v>60</v>
      </c>
      <c r="L7011" s="10" t="n">
        <v>1.36</v>
      </c>
      <c r="M7011" s="10" t="n">
        <v>0.3</v>
      </c>
      <c r="N7011" s="11" t="s">
        <v>103</v>
      </c>
      <c r="O7011" s="11" t="s">
        <v>103</v>
      </c>
      <c r="P7011" s="11" t="s">
        <v>103</v>
      </c>
      <c r="Q7011" s="11" t="s">
        <v>103</v>
      </c>
      <c r="R7011" s="4"/>
    </row>
    <row r="7012" customFormat="false" ht="15" hidden="false" customHeight="false" outlineLevel="0" collapsed="false">
      <c r="A7012" s="4" t="s">
        <v>10126</v>
      </c>
      <c r="B7012" s="4" t="n">
        <v>17</v>
      </c>
      <c r="C7012" s="4" t="s">
        <v>3802</v>
      </c>
      <c r="D7012" s="4" t="s">
        <v>36</v>
      </c>
      <c r="E7012" s="4" t="s">
        <v>3827</v>
      </c>
      <c r="F7012" s="4" t="s">
        <v>4596</v>
      </c>
      <c r="G7012" s="4" t="s">
        <v>1798</v>
      </c>
      <c r="H7012" s="4" t="s">
        <v>2633</v>
      </c>
      <c r="I7012" s="4"/>
      <c r="J7012" s="4" t="s">
        <v>1329</v>
      </c>
      <c r="K7012" s="4" t="n">
        <v>60</v>
      </c>
      <c r="L7012" s="10" t="n">
        <v>1.36</v>
      </c>
      <c r="M7012" s="10" t="n">
        <v>0.3</v>
      </c>
      <c r="N7012" s="11" t="s">
        <v>103</v>
      </c>
      <c r="O7012" s="11" t="s">
        <v>103</v>
      </c>
      <c r="P7012" s="11" t="s">
        <v>103</v>
      </c>
      <c r="Q7012" s="11" t="s">
        <v>103</v>
      </c>
      <c r="R7012" s="4"/>
    </row>
    <row r="7013" customFormat="false" ht="15" hidden="false" customHeight="false" outlineLevel="0" collapsed="false">
      <c r="A7013" s="4" t="s">
        <v>10127</v>
      </c>
      <c r="B7013" s="4" t="n">
        <v>17</v>
      </c>
      <c r="C7013" s="4" t="s">
        <v>3802</v>
      </c>
      <c r="D7013" s="4" t="s">
        <v>36</v>
      </c>
      <c r="E7013" s="4" t="s">
        <v>3827</v>
      </c>
      <c r="F7013" s="4" t="s">
        <v>4603</v>
      </c>
      <c r="G7013" s="4" t="s">
        <v>1798</v>
      </c>
      <c r="H7013" s="4" t="s">
        <v>2633</v>
      </c>
      <c r="I7013" s="4"/>
      <c r="J7013" s="4" t="s">
        <v>1329</v>
      </c>
      <c r="K7013" s="4" t="n">
        <v>60</v>
      </c>
      <c r="L7013" s="10" t="n">
        <v>1.36</v>
      </c>
      <c r="M7013" s="10" t="n">
        <v>0.3</v>
      </c>
      <c r="N7013" s="11" t="s">
        <v>103</v>
      </c>
      <c r="O7013" s="11" t="s">
        <v>103</v>
      </c>
      <c r="P7013" s="11" t="s">
        <v>103</v>
      </c>
      <c r="Q7013" s="11" t="s">
        <v>103</v>
      </c>
      <c r="R7013" s="4"/>
    </row>
    <row r="7014" customFormat="false" ht="15" hidden="false" customHeight="false" outlineLevel="0" collapsed="false">
      <c r="A7014" s="4" t="s">
        <v>10128</v>
      </c>
      <c r="B7014" s="4" t="n">
        <v>17</v>
      </c>
      <c r="C7014" s="4" t="s">
        <v>3802</v>
      </c>
      <c r="D7014" s="4" t="s">
        <v>36</v>
      </c>
      <c r="E7014" s="4" t="s">
        <v>3827</v>
      </c>
      <c r="F7014" s="4" t="s">
        <v>6256</v>
      </c>
      <c r="G7014" s="4" t="s">
        <v>1798</v>
      </c>
      <c r="H7014" s="4" t="s">
        <v>2633</v>
      </c>
      <c r="I7014" s="4"/>
      <c r="J7014" s="4" t="s">
        <v>1329</v>
      </c>
      <c r="K7014" s="4" t="n">
        <v>60</v>
      </c>
      <c r="L7014" s="10" t="n">
        <v>1.36</v>
      </c>
      <c r="M7014" s="10" t="n">
        <v>0.3</v>
      </c>
      <c r="N7014" s="11" t="s">
        <v>103</v>
      </c>
      <c r="O7014" s="11" t="s">
        <v>103</v>
      </c>
      <c r="P7014" s="11" t="s">
        <v>103</v>
      </c>
      <c r="Q7014" s="11" t="s">
        <v>103</v>
      </c>
      <c r="R7014" s="4"/>
    </row>
    <row r="7015" customFormat="false" ht="15" hidden="false" customHeight="false" outlineLevel="0" collapsed="false">
      <c r="A7015" s="4" t="s">
        <v>10129</v>
      </c>
      <c r="B7015" s="4" t="n">
        <v>17</v>
      </c>
      <c r="C7015" s="4" t="s">
        <v>3802</v>
      </c>
      <c r="D7015" s="4" t="s">
        <v>36</v>
      </c>
      <c r="E7015" s="4" t="s">
        <v>3827</v>
      </c>
      <c r="F7015" s="4" t="s">
        <v>4390</v>
      </c>
      <c r="G7015" s="4" t="s">
        <v>1798</v>
      </c>
      <c r="H7015" s="4" t="s">
        <v>10117</v>
      </c>
      <c r="I7015" s="4"/>
      <c r="J7015" s="4" t="s">
        <v>1329</v>
      </c>
      <c r="K7015" s="4" t="n">
        <v>60</v>
      </c>
      <c r="L7015" s="10" t="n">
        <v>1.36</v>
      </c>
      <c r="M7015" s="10" t="n">
        <v>0.3</v>
      </c>
      <c r="N7015" s="11" t="s">
        <v>103</v>
      </c>
      <c r="O7015" s="11" t="s">
        <v>103</v>
      </c>
      <c r="P7015" s="11" t="s">
        <v>103</v>
      </c>
      <c r="Q7015" s="11" t="s">
        <v>103</v>
      </c>
      <c r="R7015" s="4"/>
    </row>
    <row r="7016" customFormat="false" ht="15" hidden="false" customHeight="false" outlineLevel="0" collapsed="false">
      <c r="A7016" s="4" t="s">
        <v>10130</v>
      </c>
      <c r="B7016" s="4" t="n">
        <v>17</v>
      </c>
      <c r="C7016" s="4" t="s">
        <v>3802</v>
      </c>
      <c r="D7016" s="4" t="s">
        <v>36</v>
      </c>
      <c r="E7016" s="4" t="s">
        <v>3827</v>
      </c>
      <c r="F7016" s="4" t="s">
        <v>4603</v>
      </c>
      <c r="G7016" s="4" t="s">
        <v>1798</v>
      </c>
      <c r="H7016" s="4" t="s">
        <v>2633</v>
      </c>
      <c r="I7016" s="4"/>
      <c r="J7016" s="4" t="s">
        <v>1329</v>
      </c>
      <c r="K7016" s="4" t="n">
        <v>60</v>
      </c>
      <c r="L7016" s="10" t="n">
        <v>1.36</v>
      </c>
      <c r="M7016" s="10" t="n">
        <v>0.3</v>
      </c>
      <c r="N7016" s="11" t="s">
        <v>103</v>
      </c>
      <c r="O7016" s="11" t="s">
        <v>103</v>
      </c>
      <c r="P7016" s="11" t="s">
        <v>103</v>
      </c>
      <c r="Q7016" s="11" t="s">
        <v>103</v>
      </c>
      <c r="R7016" s="4"/>
    </row>
    <row r="7017" customFormat="false" ht="15" hidden="false" customHeight="false" outlineLevel="0" collapsed="false">
      <c r="A7017" s="4" t="s">
        <v>10131</v>
      </c>
      <c r="B7017" s="4" t="n">
        <v>17</v>
      </c>
      <c r="C7017" s="4" t="s">
        <v>3802</v>
      </c>
      <c r="D7017" s="4" t="s">
        <v>36</v>
      </c>
      <c r="E7017" s="4" t="s">
        <v>3827</v>
      </c>
      <c r="F7017" s="4" t="s">
        <v>4470</v>
      </c>
      <c r="G7017" s="4" t="s">
        <v>1798</v>
      </c>
      <c r="H7017" s="4" t="s">
        <v>2633</v>
      </c>
      <c r="I7017" s="4"/>
      <c r="J7017" s="4" t="s">
        <v>1329</v>
      </c>
      <c r="K7017" s="4" t="n">
        <v>60</v>
      </c>
      <c r="L7017" s="10" t="n">
        <v>1.36</v>
      </c>
      <c r="M7017" s="10" t="n">
        <v>0.3</v>
      </c>
      <c r="N7017" s="11" t="s">
        <v>103</v>
      </c>
      <c r="O7017" s="11" t="s">
        <v>103</v>
      </c>
      <c r="P7017" s="11" t="s">
        <v>103</v>
      </c>
      <c r="Q7017" s="11" t="s">
        <v>103</v>
      </c>
      <c r="R7017" s="4"/>
    </row>
    <row r="7018" customFormat="false" ht="15" hidden="false" customHeight="false" outlineLevel="0" collapsed="false">
      <c r="A7018" s="4" t="s">
        <v>10132</v>
      </c>
      <c r="B7018" s="4" t="n">
        <v>17</v>
      </c>
      <c r="C7018" s="4" t="s">
        <v>3802</v>
      </c>
      <c r="D7018" s="4" t="s">
        <v>36</v>
      </c>
      <c r="E7018" s="4" t="s">
        <v>3827</v>
      </c>
      <c r="F7018" s="4" t="s">
        <v>4470</v>
      </c>
      <c r="G7018" s="4" t="s">
        <v>1798</v>
      </c>
      <c r="H7018" s="4" t="s">
        <v>2633</v>
      </c>
      <c r="I7018" s="4"/>
      <c r="J7018" s="4" t="s">
        <v>1329</v>
      </c>
      <c r="K7018" s="4" t="n">
        <v>60</v>
      </c>
      <c r="L7018" s="10" t="n">
        <v>1.36</v>
      </c>
      <c r="M7018" s="10" t="n">
        <v>0.3</v>
      </c>
      <c r="N7018" s="11" t="s">
        <v>103</v>
      </c>
      <c r="O7018" s="11" t="s">
        <v>103</v>
      </c>
      <c r="P7018" s="11" t="s">
        <v>103</v>
      </c>
      <c r="Q7018" s="11" t="s">
        <v>103</v>
      </c>
      <c r="R7018" s="4"/>
    </row>
    <row r="7019" customFormat="false" ht="15" hidden="false" customHeight="false" outlineLevel="0" collapsed="false">
      <c r="A7019" s="4" t="s">
        <v>10133</v>
      </c>
      <c r="B7019" s="4" t="n">
        <v>17</v>
      </c>
      <c r="C7019" s="4" t="s">
        <v>3802</v>
      </c>
      <c r="D7019" s="4" t="s">
        <v>36</v>
      </c>
      <c r="E7019" s="4" t="s">
        <v>3827</v>
      </c>
      <c r="F7019" s="4" t="s">
        <v>4390</v>
      </c>
      <c r="G7019" s="4" t="s">
        <v>1798</v>
      </c>
      <c r="H7019" s="4" t="s">
        <v>10123</v>
      </c>
      <c r="I7019" s="4"/>
      <c r="J7019" s="4" t="s">
        <v>1329</v>
      </c>
      <c r="K7019" s="4" t="n">
        <v>60</v>
      </c>
      <c r="L7019" s="10" t="n">
        <v>1.36</v>
      </c>
      <c r="M7019" s="10" t="n">
        <v>0.3</v>
      </c>
      <c r="N7019" s="11" t="s">
        <v>103</v>
      </c>
      <c r="O7019" s="11" t="s">
        <v>103</v>
      </c>
      <c r="P7019" s="11" t="s">
        <v>103</v>
      </c>
      <c r="Q7019" s="11" t="s">
        <v>103</v>
      </c>
      <c r="R7019" s="4"/>
    </row>
    <row r="7020" customFormat="false" ht="15" hidden="false" customHeight="false" outlineLevel="0" collapsed="false">
      <c r="A7020" s="4" t="s">
        <v>10134</v>
      </c>
      <c r="B7020" s="4" t="n">
        <v>17</v>
      </c>
      <c r="C7020" s="4" t="s">
        <v>3802</v>
      </c>
      <c r="D7020" s="4" t="s">
        <v>36</v>
      </c>
      <c r="E7020" s="4" t="s">
        <v>3827</v>
      </c>
      <c r="F7020" s="4" t="s">
        <v>10135</v>
      </c>
      <c r="G7020" s="4" t="s">
        <v>1798</v>
      </c>
      <c r="H7020" s="4" t="s">
        <v>8209</v>
      </c>
      <c r="I7020" s="4"/>
      <c r="J7020" s="4" t="s">
        <v>1329</v>
      </c>
      <c r="K7020" s="4" t="n">
        <v>60</v>
      </c>
      <c r="L7020" s="10" t="n">
        <v>1.36</v>
      </c>
      <c r="M7020" s="10" t="n">
        <v>0.3</v>
      </c>
      <c r="N7020" s="11" t="s">
        <v>103</v>
      </c>
      <c r="O7020" s="11" t="s">
        <v>103</v>
      </c>
      <c r="P7020" s="11" t="s">
        <v>103</v>
      </c>
      <c r="Q7020" s="11" t="s">
        <v>103</v>
      </c>
      <c r="R7020" s="4"/>
    </row>
    <row r="7021" customFormat="false" ht="15" hidden="false" customHeight="false" outlineLevel="0" collapsed="false">
      <c r="A7021" s="4" t="s">
        <v>10136</v>
      </c>
      <c r="B7021" s="4" t="n">
        <v>17</v>
      </c>
      <c r="C7021" s="4" t="s">
        <v>3802</v>
      </c>
      <c r="D7021" s="4" t="s">
        <v>36</v>
      </c>
      <c r="E7021" s="4" t="s">
        <v>3827</v>
      </c>
      <c r="F7021" s="4" t="s">
        <v>4390</v>
      </c>
      <c r="G7021" s="4" t="s">
        <v>1798</v>
      </c>
      <c r="H7021" s="4" t="s">
        <v>8209</v>
      </c>
      <c r="I7021" s="4"/>
      <c r="J7021" s="4" t="s">
        <v>1329</v>
      </c>
      <c r="K7021" s="4" t="n">
        <v>60</v>
      </c>
      <c r="L7021" s="10" t="n">
        <v>1.36</v>
      </c>
      <c r="M7021" s="10" t="n">
        <v>0.3</v>
      </c>
      <c r="N7021" s="11" t="s">
        <v>103</v>
      </c>
      <c r="O7021" s="11" t="s">
        <v>103</v>
      </c>
      <c r="P7021" s="11" t="s">
        <v>103</v>
      </c>
      <c r="Q7021" s="11" t="s">
        <v>103</v>
      </c>
      <c r="R7021" s="4"/>
    </row>
    <row r="7022" customFormat="false" ht="15" hidden="false" customHeight="false" outlineLevel="0" collapsed="false">
      <c r="A7022" s="4" t="s">
        <v>10137</v>
      </c>
      <c r="B7022" s="4" t="n">
        <v>17</v>
      </c>
      <c r="C7022" s="4" t="s">
        <v>3802</v>
      </c>
      <c r="D7022" s="4" t="s">
        <v>36</v>
      </c>
      <c r="E7022" s="4" t="s">
        <v>3827</v>
      </c>
      <c r="F7022" s="4" t="s">
        <v>10138</v>
      </c>
      <c r="G7022" s="4" t="s">
        <v>8634</v>
      </c>
      <c r="H7022" s="4" t="s">
        <v>8209</v>
      </c>
      <c r="I7022" s="4"/>
      <c r="J7022" s="4" t="s">
        <v>1329</v>
      </c>
      <c r="K7022" s="4" t="n">
        <v>60</v>
      </c>
      <c r="L7022" s="10" t="n">
        <v>1.36</v>
      </c>
      <c r="M7022" s="10" t="n">
        <v>0.3</v>
      </c>
      <c r="N7022" s="11" t="s">
        <v>103</v>
      </c>
      <c r="O7022" s="11" t="s">
        <v>103</v>
      </c>
      <c r="P7022" s="11" t="s">
        <v>103</v>
      </c>
      <c r="Q7022" s="11" t="s">
        <v>103</v>
      </c>
      <c r="R7022" s="4"/>
    </row>
    <row r="7023" customFormat="false" ht="15" hidden="false" customHeight="false" outlineLevel="0" collapsed="false">
      <c r="A7023" s="4" t="s">
        <v>10139</v>
      </c>
      <c r="B7023" s="4" t="n">
        <v>17</v>
      </c>
      <c r="C7023" s="4" t="s">
        <v>3802</v>
      </c>
      <c r="D7023" s="4" t="s">
        <v>36</v>
      </c>
      <c r="E7023" s="4" t="s">
        <v>3827</v>
      </c>
      <c r="F7023" s="4" t="s">
        <v>4470</v>
      </c>
      <c r="G7023" s="4" t="s">
        <v>8624</v>
      </c>
      <c r="H7023" s="4" t="s">
        <v>2633</v>
      </c>
      <c r="I7023" s="4"/>
      <c r="J7023" s="4" t="s">
        <v>1329</v>
      </c>
      <c r="K7023" s="4" t="n">
        <v>60</v>
      </c>
      <c r="L7023" s="10" t="n">
        <v>1.36</v>
      </c>
      <c r="M7023" s="10" t="n">
        <v>0.3</v>
      </c>
      <c r="N7023" s="11" t="s">
        <v>103</v>
      </c>
      <c r="O7023" s="11" t="s">
        <v>103</v>
      </c>
      <c r="P7023" s="11" t="s">
        <v>103</v>
      </c>
      <c r="Q7023" s="11" t="s">
        <v>103</v>
      </c>
      <c r="R7023" s="4"/>
    </row>
    <row r="7024" customFormat="false" ht="15" hidden="false" customHeight="false" outlineLevel="0" collapsed="false">
      <c r="A7024" s="4" t="s">
        <v>10140</v>
      </c>
      <c r="B7024" s="4" t="n">
        <v>17</v>
      </c>
      <c r="C7024" s="4" t="s">
        <v>3802</v>
      </c>
      <c r="D7024" s="4" t="s">
        <v>36</v>
      </c>
      <c r="E7024" s="4" t="s">
        <v>3827</v>
      </c>
      <c r="F7024" s="4" t="s">
        <v>4470</v>
      </c>
      <c r="G7024" s="4" t="s">
        <v>1798</v>
      </c>
      <c r="H7024" s="4" t="s">
        <v>2633</v>
      </c>
      <c r="I7024" s="4"/>
      <c r="J7024" s="4" t="s">
        <v>1329</v>
      </c>
      <c r="K7024" s="4" t="n">
        <v>60</v>
      </c>
      <c r="L7024" s="10" t="n">
        <v>1.36</v>
      </c>
      <c r="M7024" s="10" t="n">
        <v>0.3</v>
      </c>
      <c r="N7024" s="11" t="s">
        <v>103</v>
      </c>
      <c r="O7024" s="11" t="s">
        <v>103</v>
      </c>
      <c r="P7024" s="11" t="s">
        <v>103</v>
      </c>
      <c r="Q7024" s="11" t="s">
        <v>103</v>
      </c>
      <c r="R7024" s="4"/>
    </row>
    <row r="7025" customFormat="false" ht="15" hidden="false" customHeight="false" outlineLevel="0" collapsed="false">
      <c r="A7025" s="4" t="s">
        <v>10141</v>
      </c>
      <c r="B7025" s="4" t="n">
        <v>17</v>
      </c>
      <c r="C7025" s="4" t="s">
        <v>3802</v>
      </c>
      <c r="D7025" s="4" t="s">
        <v>36</v>
      </c>
      <c r="E7025" s="4" t="s">
        <v>3827</v>
      </c>
      <c r="F7025" s="4" t="s">
        <v>4429</v>
      </c>
      <c r="G7025" s="4" t="s">
        <v>1798</v>
      </c>
      <c r="H7025" s="4" t="s">
        <v>2633</v>
      </c>
      <c r="I7025" s="4"/>
      <c r="J7025" s="4" t="s">
        <v>1329</v>
      </c>
      <c r="K7025" s="4" t="n">
        <v>60</v>
      </c>
      <c r="L7025" s="10" t="n">
        <v>1.36</v>
      </c>
      <c r="M7025" s="10" t="n">
        <v>0.3</v>
      </c>
      <c r="N7025" s="11" t="s">
        <v>103</v>
      </c>
      <c r="O7025" s="11" t="s">
        <v>103</v>
      </c>
      <c r="P7025" s="11" t="s">
        <v>103</v>
      </c>
      <c r="Q7025" s="11" t="s">
        <v>103</v>
      </c>
      <c r="R7025" s="4"/>
    </row>
    <row r="7026" customFormat="false" ht="15" hidden="false" customHeight="false" outlineLevel="0" collapsed="false">
      <c r="A7026" s="4" t="s">
        <v>10142</v>
      </c>
      <c r="B7026" s="4" t="n">
        <v>17</v>
      </c>
      <c r="C7026" s="4" t="s">
        <v>3802</v>
      </c>
      <c r="D7026" s="4" t="s">
        <v>36</v>
      </c>
      <c r="E7026" s="4" t="s">
        <v>3827</v>
      </c>
      <c r="F7026" s="4" t="s">
        <v>4429</v>
      </c>
      <c r="G7026" s="4" t="s">
        <v>1798</v>
      </c>
      <c r="H7026" s="4" t="s">
        <v>2633</v>
      </c>
      <c r="I7026" s="4"/>
      <c r="J7026" s="4" t="s">
        <v>1329</v>
      </c>
      <c r="K7026" s="4" t="n">
        <v>60</v>
      </c>
      <c r="L7026" s="10" t="n">
        <v>1.36</v>
      </c>
      <c r="M7026" s="10" t="n">
        <v>0.3</v>
      </c>
      <c r="N7026" s="11" t="s">
        <v>103</v>
      </c>
      <c r="O7026" s="11" t="s">
        <v>103</v>
      </c>
      <c r="P7026" s="11" t="s">
        <v>103</v>
      </c>
      <c r="Q7026" s="11" t="s">
        <v>103</v>
      </c>
      <c r="R7026" s="4"/>
    </row>
    <row r="7027" customFormat="false" ht="15" hidden="false" customHeight="false" outlineLevel="0" collapsed="false">
      <c r="A7027" s="4" t="s">
        <v>10143</v>
      </c>
      <c r="B7027" s="4" t="n">
        <v>17</v>
      </c>
      <c r="C7027" s="4" t="s">
        <v>3802</v>
      </c>
      <c r="D7027" s="4" t="s">
        <v>36</v>
      </c>
      <c r="E7027" s="4" t="s">
        <v>3827</v>
      </c>
      <c r="F7027" s="4" t="s">
        <v>4429</v>
      </c>
      <c r="G7027" s="4" t="s">
        <v>1798</v>
      </c>
      <c r="H7027" s="4" t="s">
        <v>2633</v>
      </c>
      <c r="I7027" s="4"/>
      <c r="J7027" s="4" t="s">
        <v>1329</v>
      </c>
      <c r="K7027" s="4" t="n">
        <v>60</v>
      </c>
      <c r="L7027" s="10" t="n">
        <v>1.36</v>
      </c>
      <c r="M7027" s="10" t="n">
        <v>0.3</v>
      </c>
      <c r="N7027" s="11" t="s">
        <v>103</v>
      </c>
      <c r="O7027" s="11" t="s">
        <v>103</v>
      </c>
      <c r="P7027" s="11" t="s">
        <v>103</v>
      </c>
      <c r="Q7027" s="11" t="s">
        <v>103</v>
      </c>
      <c r="R7027" s="4"/>
    </row>
    <row r="7028" customFormat="false" ht="15" hidden="false" customHeight="false" outlineLevel="0" collapsed="false">
      <c r="A7028" s="4" t="s">
        <v>10144</v>
      </c>
      <c r="B7028" s="4" t="n">
        <v>17</v>
      </c>
      <c r="C7028" s="4" t="s">
        <v>3802</v>
      </c>
      <c r="D7028" s="4" t="s">
        <v>36</v>
      </c>
      <c r="E7028" s="4" t="s">
        <v>3827</v>
      </c>
      <c r="F7028" s="4" t="s">
        <v>4470</v>
      </c>
      <c r="G7028" s="4" t="s">
        <v>1798</v>
      </c>
      <c r="H7028" s="4" t="s">
        <v>2633</v>
      </c>
      <c r="I7028" s="4"/>
      <c r="J7028" s="4" t="s">
        <v>1329</v>
      </c>
      <c r="K7028" s="4" t="n">
        <v>60</v>
      </c>
      <c r="L7028" s="10" t="n">
        <v>1.36</v>
      </c>
      <c r="M7028" s="10" t="n">
        <v>0.3</v>
      </c>
      <c r="N7028" s="11" t="s">
        <v>103</v>
      </c>
      <c r="O7028" s="11" t="s">
        <v>103</v>
      </c>
      <c r="P7028" s="11" t="s">
        <v>103</v>
      </c>
      <c r="Q7028" s="11" t="s">
        <v>103</v>
      </c>
      <c r="R7028" s="4"/>
    </row>
    <row r="7029" customFormat="false" ht="15" hidden="false" customHeight="false" outlineLevel="0" collapsed="false">
      <c r="A7029" s="4" t="s">
        <v>10145</v>
      </c>
      <c r="B7029" s="4" t="n">
        <v>17</v>
      </c>
      <c r="C7029" s="4" t="s">
        <v>3802</v>
      </c>
      <c r="D7029" s="4" t="s">
        <v>36</v>
      </c>
      <c r="E7029" s="4" t="s">
        <v>3827</v>
      </c>
      <c r="F7029" s="4" t="s">
        <v>4470</v>
      </c>
      <c r="G7029" s="4" t="s">
        <v>1798</v>
      </c>
      <c r="H7029" s="4" t="s">
        <v>2633</v>
      </c>
      <c r="I7029" s="4"/>
      <c r="J7029" s="4" t="s">
        <v>1329</v>
      </c>
      <c r="K7029" s="4" t="n">
        <v>60</v>
      </c>
      <c r="L7029" s="10" t="n">
        <v>1.36</v>
      </c>
      <c r="M7029" s="10" t="n">
        <v>0.3</v>
      </c>
      <c r="N7029" s="11" t="s">
        <v>103</v>
      </c>
      <c r="O7029" s="11" t="s">
        <v>103</v>
      </c>
      <c r="P7029" s="11" t="s">
        <v>103</v>
      </c>
      <c r="Q7029" s="11" t="s">
        <v>103</v>
      </c>
      <c r="R7029" s="4"/>
    </row>
    <row r="7030" customFormat="false" ht="15" hidden="false" customHeight="false" outlineLevel="0" collapsed="false">
      <c r="A7030" s="4" t="s">
        <v>10146</v>
      </c>
      <c r="B7030" s="4" t="n">
        <v>17</v>
      </c>
      <c r="C7030" s="4" t="s">
        <v>3802</v>
      </c>
      <c r="D7030" s="4" t="s">
        <v>36</v>
      </c>
      <c r="E7030" s="4" t="s">
        <v>3827</v>
      </c>
      <c r="F7030" s="4" t="s">
        <v>4470</v>
      </c>
      <c r="G7030" s="4" t="s">
        <v>1798</v>
      </c>
      <c r="H7030" s="4" t="s">
        <v>2633</v>
      </c>
      <c r="I7030" s="4"/>
      <c r="J7030" s="4" t="s">
        <v>1329</v>
      </c>
      <c r="K7030" s="4" t="n">
        <v>60</v>
      </c>
      <c r="L7030" s="10" t="n">
        <v>1.36</v>
      </c>
      <c r="M7030" s="10" t="n">
        <v>0.3</v>
      </c>
      <c r="N7030" s="11" t="s">
        <v>103</v>
      </c>
      <c r="O7030" s="11" t="s">
        <v>103</v>
      </c>
      <c r="P7030" s="11" t="s">
        <v>103</v>
      </c>
      <c r="Q7030" s="11" t="s">
        <v>103</v>
      </c>
      <c r="R7030" s="4"/>
    </row>
    <row r="7031" customFormat="false" ht="15" hidden="false" customHeight="false" outlineLevel="0" collapsed="false">
      <c r="A7031" s="4" t="s">
        <v>10147</v>
      </c>
      <c r="B7031" s="4" t="n">
        <v>17</v>
      </c>
      <c r="C7031" s="4" t="s">
        <v>3802</v>
      </c>
      <c r="D7031" s="4" t="s">
        <v>36</v>
      </c>
      <c r="E7031" s="4" t="s">
        <v>3827</v>
      </c>
      <c r="F7031" s="4" t="s">
        <v>4470</v>
      </c>
      <c r="G7031" s="4" t="s">
        <v>1798</v>
      </c>
      <c r="H7031" s="4" t="s">
        <v>2633</v>
      </c>
      <c r="I7031" s="4"/>
      <c r="J7031" s="4" t="s">
        <v>1329</v>
      </c>
      <c r="K7031" s="4" t="n">
        <v>60</v>
      </c>
      <c r="L7031" s="10" t="n">
        <v>1.36</v>
      </c>
      <c r="M7031" s="10" t="n">
        <v>0.3</v>
      </c>
      <c r="N7031" s="11" t="s">
        <v>103</v>
      </c>
      <c r="O7031" s="11" t="s">
        <v>103</v>
      </c>
      <c r="P7031" s="11" t="s">
        <v>103</v>
      </c>
      <c r="Q7031" s="11" t="s">
        <v>103</v>
      </c>
      <c r="R7031" s="4"/>
    </row>
    <row r="7032" customFormat="false" ht="15" hidden="false" customHeight="false" outlineLevel="0" collapsed="false">
      <c r="A7032" s="4" t="s">
        <v>10148</v>
      </c>
      <c r="B7032" s="4" t="n">
        <v>17</v>
      </c>
      <c r="C7032" s="4" t="s">
        <v>3802</v>
      </c>
      <c r="D7032" s="4" t="s">
        <v>36</v>
      </c>
      <c r="E7032" s="4" t="s">
        <v>3827</v>
      </c>
      <c r="F7032" s="4" t="s">
        <v>4470</v>
      </c>
      <c r="G7032" s="4" t="s">
        <v>1798</v>
      </c>
      <c r="H7032" s="4" t="s">
        <v>2633</v>
      </c>
      <c r="I7032" s="4"/>
      <c r="J7032" s="4" t="s">
        <v>1329</v>
      </c>
      <c r="K7032" s="4" t="n">
        <v>60</v>
      </c>
      <c r="L7032" s="10" t="n">
        <v>1.36</v>
      </c>
      <c r="M7032" s="10" t="n">
        <v>0.3</v>
      </c>
      <c r="N7032" s="11" t="s">
        <v>103</v>
      </c>
      <c r="O7032" s="11" t="s">
        <v>103</v>
      </c>
      <c r="P7032" s="11" t="s">
        <v>103</v>
      </c>
      <c r="Q7032" s="11" t="s">
        <v>103</v>
      </c>
      <c r="R7032" s="4"/>
    </row>
    <row r="7033" customFormat="false" ht="15" hidden="false" customHeight="false" outlineLevel="0" collapsed="false">
      <c r="A7033" s="4" t="s">
        <v>10149</v>
      </c>
      <c r="B7033" s="4" t="n">
        <v>17</v>
      </c>
      <c r="C7033" s="4" t="s">
        <v>3802</v>
      </c>
      <c r="D7033" s="4" t="s">
        <v>36</v>
      </c>
      <c r="E7033" s="4" t="s">
        <v>3827</v>
      </c>
      <c r="F7033" s="4" t="s">
        <v>4596</v>
      </c>
      <c r="G7033" s="4" t="s">
        <v>1798</v>
      </c>
      <c r="H7033" s="4" t="s">
        <v>2633</v>
      </c>
      <c r="I7033" s="4"/>
      <c r="J7033" s="4" t="s">
        <v>1329</v>
      </c>
      <c r="K7033" s="4" t="n">
        <v>60</v>
      </c>
      <c r="L7033" s="10" t="n">
        <v>1.36</v>
      </c>
      <c r="M7033" s="10" t="n">
        <v>0.3</v>
      </c>
      <c r="N7033" s="11" t="s">
        <v>103</v>
      </c>
      <c r="O7033" s="11" t="s">
        <v>103</v>
      </c>
      <c r="P7033" s="11" t="s">
        <v>103</v>
      </c>
      <c r="Q7033" s="11" t="s">
        <v>103</v>
      </c>
      <c r="R7033" s="4"/>
    </row>
    <row r="7034" customFormat="false" ht="15" hidden="false" customHeight="false" outlineLevel="0" collapsed="false">
      <c r="A7034" s="4" t="s">
        <v>10150</v>
      </c>
      <c r="B7034" s="4" t="n">
        <v>17</v>
      </c>
      <c r="C7034" s="4" t="s">
        <v>3802</v>
      </c>
      <c r="D7034" s="4" t="s">
        <v>36</v>
      </c>
      <c r="E7034" s="4" t="s">
        <v>3827</v>
      </c>
      <c r="F7034" s="4" t="s">
        <v>4603</v>
      </c>
      <c r="G7034" s="4" t="s">
        <v>1798</v>
      </c>
      <c r="H7034" s="4" t="s">
        <v>2633</v>
      </c>
      <c r="I7034" s="4"/>
      <c r="J7034" s="4" t="s">
        <v>1329</v>
      </c>
      <c r="K7034" s="4" t="n">
        <v>60</v>
      </c>
      <c r="L7034" s="10" t="n">
        <v>1.36</v>
      </c>
      <c r="M7034" s="10" t="n">
        <v>0.3</v>
      </c>
      <c r="N7034" s="11" t="s">
        <v>103</v>
      </c>
      <c r="O7034" s="11" t="s">
        <v>103</v>
      </c>
      <c r="P7034" s="11" t="s">
        <v>103</v>
      </c>
      <c r="Q7034" s="11" t="s">
        <v>103</v>
      </c>
      <c r="R7034" s="4"/>
    </row>
    <row r="7035" customFormat="false" ht="15" hidden="false" customHeight="false" outlineLevel="0" collapsed="false">
      <c r="A7035" s="4" t="s">
        <v>10151</v>
      </c>
      <c r="B7035" s="4" t="n">
        <v>17</v>
      </c>
      <c r="C7035" s="4" t="s">
        <v>3802</v>
      </c>
      <c r="D7035" s="4" t="s">
        <v>36</v>
      </c>
      <c r="E7035" s="4" t="s">
        <v>3827</v>
      </c>
      <c r="F7035" s="4" t="s">
        <v>4470</v>
      </c>
      <c r="G7035" s="4" t="s">
        <v>1798</v>
      </c>
      <c r="H7035" s="4" t="s">
        <v>2633</v>
      </c>
      <c r="I7035" s="4"/>
      <c r="J7035" s="4" t="s">
        <v>1329</v>
      </c>
      <c r="K7035" s="4" t="n">
        <v>60</v>
      </c>
      <c r="L7035" s="10" t="n">
        <v>1.36</v>
      </c>
      <c r="M7035" s="10" t="n">
        <v>0.3</v>
      </c>
      <c r="N7035" s="11" t="s">
        <v>103</v>
      </c>
      <c r="O7035" s="11" t="s">
        <v>103</v>
      </c>
      <c r="P7035" s="11" t="s">
        <v>103</v>
      </c>
      <c r="Q7035" s="11" t="s">
        <v>103</v>
      </c>
      <c r="R7035" s="4"/>
    </row>
    <row r="7036" customFormat="false" ht="15" hidden="false" customHeight="false" outlineLevel="0" collapsed="false">
      <c r="A7036" s="4" t="s">
        <v>10152</v>
      </c>
      <c r="B7036" s="4" t="n">
        <v>17</v>
      </c>
      <c r="C7036" s="4" t="s">
        <v>3802</v>
      </c>
      <c r="D7036" s="4" t="s">
        <v>36</v>
      </c>
      <c r="E7036" s="4" t="s">
        <v>3827</v>
      </c>
      <c r="F7036" s="4" t="s">
        <v>4390</v>
      </c>
      <c r="G7036" s="4" t="s">
        <v>1798</v>
      </c>
      <c r="H7036" s="4" t="s">
        <v>10123</v>
      </c>
      <c r="I7036" s="4"/>
      <c r="J7036" s="4" t="s">
        <v>1329</v>
      </c>
      <c r="K7036" s="4" t="n">
        <v>60</v>
      </c>
      <c r="L7036" s="10" t="n">
        <v>1.36</v>
      </c>
      <c r="M7036" s="10" t="n">
        <v>0.3</v>
      </c>
      <c r="N7036" s="11" t="s">
        <v>103</v>
      </c>
      <c r="O7036" s="11" t="s">
        <v>103</v>
      </c>
      <c r="P7036" s="11" t="s">
        <v>103</v>
      </c>
      <c r="Q7036" s="11" t="s">
        <v>103</v>
      </c>
      <c r="R7036" s="4"/>
    </row>
    <row r="7037" customFormat="false" ht="15" hidden="false" customHeight="false" outlineLevel="0" collapsed="false">
      <c r="A7037" s="4" t="s">
        <v>10153</v>
      </c>
      <c r="B7037" s="4" t="n">
        <v>17</v>
      </c>
      <c r="C7037" s="4" t="s">
        <v>3802</v>
      </c>
      <c r="D7037" s="4" t="s">
        <v>36</v>
      </c>
      <c r="E7037" s="4" t="s">
        <v>3827</v>
      </c>
      <c r="F7037" s="4" t="s">
        <v>4598</v>
      </c>
      <c r="G7037" s="4" t="s">
        <v>1798</v>
      </c>
      <c r="H7037" s="4" t="s">
        <v>2633</v>
      </c>
      <c r="I7037" s="4"/>
      <c r="J7037" s="4" t="s">
        <v>1329</v>
      </c>
      <c r="K7037" s="4" t="n">
        <v>60</v>
      </c>
      <c r="L7037" s="10" t="n">
        <v>1.36</v>
      </c>
      <c r="M7037" s="10" t="n">
        <v>0.3</v>
      </c>
      <c r="N7037" s="11" t="s">
        <v>103</v>
      </c>
      <c r="O7037" s="11" t="s">
        <v>103</v>
      </c>
      <c r="P7037" s="11" t="s">
        <v>103</v>
      </c>
      <c r="Q7037" s="11" t="s">
        <v>103</v>
      </c>
      <c r="R7037" s="4"/>
    </row>
    <row r="7038" customFormat="false" ht="15" hidden="false" customHeight="false" outlineLevel="0" collapsed="false">
      <c r="A7038" s="4" t="s">
        <v>10154</v>
      </c>
      <c r="B7038" s="4" t="n">
        <v>17</v>
      </c>
      <c r="C7038" s="4" t="s">
        <v>3802</v>
      </c>
      <c r="D7038" s="4" t="s">
        <v>36</v>
      </c>
      <c r="E7038" s="4" t="s">
        <v>3827</v>
      </c>
      <c r="F7038" s="4" t="s">
        <v>4603</v>
      </c>
      <c r="G7038" s="4" t="s">
        <v>1798</v>
      </c>
      <c r="H7038" s="4" t="s">
        <v>2633</v>
      </c>
      <c r="I7038" s="4"/>
      <c r="J7038" s="4" t="s">
        <v>1329</v>
      </c>
      <c r="K7038" s="4" t="n">
        <v>60</v>
      </c>
      <c r="L7038" s="10" t="n">
        <v>1.36</v>
      </c>
      <c r="M7038" s="10" t="n">
        <v>0.3</v>
      </c>
      <c r="N7038" s="11" t="s">
        <v>103</v>
      </c>
      <c r="O7038" s="11" t="s">
        <v>103</v>
      </c>
      <c r="P7038" s="11" t="s">
        <v>103</v>
      </c>
      <c r="Q7038" s="11" t="s">
        <v>103</v>
      </c>
      <c r="R7038" s="4"/>
    </row>
    <row r="7039" customFormat="false" ht="15" hidden="false" customHeight="false" outlineLevel="0" collapsed="false">
      <c r="A7039" s="4" t="s">
        <v>10155</v>
      </c>
      <c r="B7039" s="4" t="n">
        <v>17</v>
      </c>
      <c r="C7039" s="4" t="s">
        <v>3802</v>
      </c>
      <c r="D7039" s="4" t="s">
        <v>36</v>
      </c>
      <c r="E7039" s="4" t="s">
        <v>3827</v>
      </c>
      <c r="F7039" s="4" t="s">
        <v>4603</v>
      </c>
      <c r="G7039" s="4" t="s">
        <v>1798</v>
      </c>
      <c r="H7039" s="4" t="s">
        <v>2633</v>
      </c>
      <c r="I7039" s="4"/>
      <c r="J7039" s="4" t="s">
        <v>1329</v>
      </c>
      <c r="K7039" s="4" t="n">
        <v>60</v>
      </c>
      <c r="L7039" s="10" t="n">
        <v>1.36</v>
      </c>
      <c r="M7039" s="10" t="n">
        <v>0.3</v>
      </c>
      <c r="N7039" s="11" t="s">
        <v>103</v>
      </c>
      <c r="O7039" s="11" t="s">
        <v>103</v>
      </c>
      <c r="P7039" s="11" t="s">
        <v>103</v>
      </c>
      <c r="Q7039" s="11" t="s">
        <v>103</v>
      </c>
      <c r="R7039" s="4"/>
    </row>
    <row r="7040" customFormat="false" ht="15" hidden="false" customHeight="false" outlineLevel="0" collapsed="false">
      <c r="A7040" s="4" t="s">
        <v>10156</v>
      </c>
      <c r="B7040" s="4" t="n">
        <v>17</v>
      </c>
      <c r="C7040" s="4" t="s">
        <v>3802</v>
      </c>
      <c r="D7040" s="4" t="s">
        <v>36</v>
      </c>
      <c r="E7040" s="4" t="s">
        <v>3827</v>
      </c>
      <c r="F7040" s="4" t="s">
        <v>4470</v>
      </c>
      <c r="G7040" s="4" t="s">
        <v>1798</v>
      </c>
      <c r="H7040" s="4" t="s">
        <v>2633</v>
      </c>
      <c r="I7040" s="4"/>
      <c r="J7040" s="4" t="s">
        <v>1329</v>
      </c>
      <c r="K7040" s="4" t="n">
        <v>60</v>
      </c>
      <c r="L7040" s="10" t="n">
        <v>1.36</v>
      </c>
      <c r="M7040" s="10" t="n">
        <v>0.3</v>
      </c>
      <c r="N7040" s="11" t="s">
        <v>103</v>
      </c>
      <c r="O7040" s="11" t="s">
        <v>103</v>
      </c>
      <c r="P7040" s="11" t="s">
        <v>103</v>
      </c>
      <c r="Q7040" s="11" t="s">
        <v>103</v>
      </c>
      <c r="R7040" s="4"/>
    </row>
    <row r="7041" customFormat="false" ht="15" hidden="false" customHeight="false" outlineLevel="0" collapsed="false">
      <c r="A7041" s="4" t="s">
        <v>10157</v>
      </c>
      <c r="B7041" s="4" t="n">
        <v>17</v>
      </c>
      <c r="C7041" s="4" t="s">
        <v>3802</v>
      </c>
      <c r="D7041" s="4" t="s">
        <v>36</v>
      </c>
      <c r="E7041" s="4" t="s">
        <v>3827</v>
      </c>
      <c r="F7041" s="4" t="s">
        <v>6270</v>
      </c>
      <c r="G7041" s="4" t="s">
        <v>1884</v>
      </c>
      <c r="H7041" s="4" t="s">
        <v>2633</v>
      </c>
      <c r="I7041" s="4"/>
      <c r="J7041" s="4" t="s">
        <v>1329</v>
      </c>
      <c r="K7041" s="4" t="n">
        <v>60</v>
      </c>
      <c r="L7041" s="10" t="n">
        <v>1.36</v>
      </c>
      <c r="M7041" s="10" t="n">
        <v>0.3</v>
      </c>
      <c r="N7041" s="11" t="s">
        <v>103</v>
      </c>
      <c r="O7041" s="11" t="s">
        <v>103</v>
      </c>
      <c r="P7041" s="11" t="s">
        <v>103</v>
      </c>
      <c r="Q7041" s="11" t="s">
        <v>103</v>
      </c>
      <c r="R7041" s="4"/>
    </row>
    <row r="7042" customFormat="false" ht="15" hidden="false" customHeight="false" outlineLevel="0" collapsed="false">
      <c r="A7042" s="4" t="s">
        <v>10158</v>
      </c>
      <c r="B7042" s="4" t="n">
        <v>17</v>
      </c>
      <c r="C7042" s="4" t="s">
        <v>3802</v>
      </c>
      <c r="D7042" s="4" t="s">
        <v>36</v>
      </c>
      <c r="E7042" s="4" t="s">
        <v>3827</v>
      </c>
      <c r="F7042" s="4" t="s">
        <v>4622</v>
      </c>
      <c r="G7042" s="4" t="s">
        <v>1884</v>
      </c>
      <c r="H7042" s="4" t="s">
        <v>2633</v>
      </c>
      <c r="I7042" s="4"/>
      <c r="J7042" s="4" t="s">
        <v>1329</v>
      </c>
      <c r="K7042" s="4" t="n">
        <v>60</v>
      </c>
      <c r="L7042" s="10" t="n">
        <v>1.36</v>
      </c>
      <c r="M7042" s="10" t="n">
        <v>0.3</v>
      </c>
      <c r="N7042" s="11" t="s">
        <v>103</v>
      </c>
      <c r="O7042" s="11" t="s">
        <v>103</v>
      </c>
      <c r="P7042" s="11" t="s">
        <v>103</v>
      </c>
      <c r="Q7042" s="11" t="s">
        <v>103</v>
      </c>
      <c r="R7042" s="4"/>
    </row>
    <row r="7043" customFormat="false" ht="15" hidden="false" customHeight="false" outlineLevel="0" collapsed="false">
      <c r="A7043" s="4" t="s">
        <v>10159</v>
      </c>
      <c r="B7043" s="4" t="n">
        <v>17</v>
      </c>
      <c r="C7043" s="4" t="s">
        <v>3802</v>
      </c>
      <c r="D7043" s="4" t="s">
        <v>36</v>
      </c>
      <c r="E7043" s="4" t="s">
        <v>3827</v>
      </c>
      <c r="F7043" s="4" t="s">
        <v>4598</v>
      </c>
      <c r="G7043" s="4" t="s">
        <v>1884</v>
      </c>
      <c r="H7043" s="4" t="s">
        <v>2633</v>
      </c>
      <c r="I7043" s="4"/>
      <c r="J7043" s="4" t="s">
        <v>1329</v>
      </c>
      <c r="K7043" s="4" t="n">
        <v>60</v>
      </c>
      <c r="L7043" s="10" t="n">
        <v>1.36</v>
      </c>
      <c r="M7043" s="10" t="n">
        <v>0.3</v>
      </c>
      <c r="N7043" s="11" t="s">
        <v>103</v>
      </c>
      <c r="O7043" s="11" t="s">
        <v>103</v>
      </c>
      <c r="P7043" s="11" t="s">
        <v>103</v>
      </c>
      <c r="Q7043" s="11" t="s">
        <v>103</v>
      </c>
      <c r="R7043" s="4"/>
    </row>
    <row r="7044" customFormat="false" ht="15" hidden="false" customHeight="false" outlineLevel="0" collapsed="false">
      <c r="A7044" s="4" t="s">
        <v>10160</v>
      </c>
      <c r="B7044" s="4" t="n">
        <v>17</v>
      </c>
      <c r="C7044" s="4" t="s">
        <v>3802</v>
      </c>
      <c r="D7044" s="4" t="s">
        <v>36</v>
      </c>
      <c r="E7044" s="4" t="s">
        <v>3827</v>
      </c>
      <c r="F7044" s="4" t="s">
        <v>4470</v>
      </c>
      <c r="G7044" s="4" t="s">
        <v>1884</v>
      </c>
      <c r="H7044" s="4" t="s">
        <v>2633</v>
      </c>
      <c r="I7044" s="4"/>
      <c r="J7044" s="4" t="s">
        <v>1329</v>
      </c>
      <c r="K7044" s="4" t="n">
        <v>60</v>
      </c>
      <c r="L7044" s="10" t="n">
        <v>1.36</v>
      </c>
      <c r="M7044" s="10" t="n">
        <v>0.3</v>
      </c>
      <c r="N7044" s="11" t="s">
        <v>103</v>
      </c>
      <c r="O7044" s="11" t="s">
        <v>103</v>
      </c>
      <c r="P7044" s="11" t="s">
        <v>103</v>
      </c>
      <c r="Q7044" s="11" t="s">
        <v>103</v>
      </c>
      <c r="R7044" s="4"/>
    </row>
    <row r="7045" customFormat="false" ht="15" hidden="false" customHeight="false" outlineLevel="0" collapsed="false">
      <c r="A7045" s="4" t="s">
        <v>10161</v>
      </c>
      <c r="B7045" s="4" t="n">
        <v>17</v>
      </c>
      <c r="C7045" s="4" t="s">
        <v>3802</v>
      </c>
      <c r="D7045" s="4" t="s">
        <v>36</v>
      </c>
      <c r="E7045" s="4" t="s">
        <v>3827</v>
      </c>
      <c r="F7045" s="4" t="s">
        <v>8224</v>
      </c>
      <c r="G7045" s="4" t="s">
        <v>1884</v>
      </c>
      <c r="H7045" s="4" t="s">
        <v>2633</v>
      </c>
      <c r="I7045" s="4"/>
      <c r="J7045" s="4" t="s">
        <v>1329</v>
      </c>
      <c r="K7045" s="4" t="n">
        <v>60</v>
      </c>
      <c r="L7045" s="10" t="n">
        <v>1.36</v>
      </c>
      <c r="M7045" s="10" t="n">
        <v>0.3</v>
      </c>
      <c r="N7045" s="11" t="s">
        <v>103</v>
      </c>
      <c r="O7045" s="11" t="s">
        <v>103</v>
      </c>
      <c r="P7045" s="11" t="s">
        <v>103</v>
      </c>
      <c r="Q7045" s="11" t="s">
        <v>103</v>
      </c>
      <c r="R7045" s="4"/>
    </row>
    <row r="7046" customFormat="false" ht="15" hidden="false" customHeight="false" outlineLevel="0" collapsed="false">
      <c r="A7046" s="4" t="s">
        <v>10162</v>
      </c>
      <c r="B7046" s="4" t="n">
        <v>17</v>
      </c>
      <c r="C7046" s="4" t="s">
        <v>3802</v>
      </c>
      <c r="D7046" s="4" t="s">
        <v>36</v>
      </c>
      <c r="E7046" s="4" t="s">
        <v>3827</v>
      </c>
      <c r="F7046" s="4" t="s">
        <v>8224</v>
      </c>
      <c r="G7046" s="4" t="s">
        <v>1884</v>
      </c>
      <c r="H7046" s="4" t="s">
        <v>2633</v>
      </c>
      <c r="I7046" s="4"/>
      <c r="J7046" s="4" t="s">
        <v>1329</v>
      </c>
      <c r="K7046" s="4" t="n">
        <v>60</v>
      </c>
      <c r="L7046" s="10" t="n">
        <v>1.36</v>
      </c>
      <c r="M7046" s="10" t="n">
        <v>0.3</v>
      </c>
      <c r="N7046" s="11" t="s">
        <v>103</v>
      </c>
      <c r="O7046" s="11" t="s">
        <v>103</v>
      </c>
      <c r="P7046" s="11" t="s">
        <v>103</v>
      </c>
      <c r="Q7046" s="11" t="s">
        <v>103</v>
      </c>
      <c r="R7046" s="4"/>
    </row>
    <row r="7047" customFormat="false" ht="15" hidden="false" customHeight="false" outlineLevel="0" collapsed="false">
      <c r="A7047" s="4" t="s">
        <v>10163</v>
      </c>
      <c r="B7047" s="4" t="n">
        <v>17</v>
      </c>
      <c r="C7047" s="4" t="s">
        <v>3802</v>
      </c>
      <c r="D7047" s="4" t="s">
        <v>36</v>
      </c>
      <c r="E7047" s="4" t="s">
        <v>3827</v>
      </c>
      <c r="F7047" s="4" t="s">
        <v>8728</v>
      </c>
      <c r="G7047" s="4" t="s">
        <v>8617</v>
      </c>
      <c r="H7047" s="4" t="s">
        <v>8931</v>
      </c>
      <c r="I7047" s="4"/>
      <c r="J7047" s="4" t="s">
        <v>1329</v>
      </c>
      <c r="K7047" s="4" t="n">
        <v>60</v>
      </c>
      <c r="L7047" s="10" t="n">
        <v>1.36</v>
      </c>
      <c r="M7047" s="10" t="n">
        <v>0.3</v>
      </c>
      <c r="N7047" s="11" t="s">
        <v>103</v>
      </c>
      <c r="O7047" s="11" t="s">
        <v>103</v>
      </c>
      <c r="P7047" s="11" t="s">
        <v>103</v>
      </c>
      <c r="Q7047" s="11" t="s">
        <v>103</v>
      </c>
      <c r="R7047" s="4"/>
    </row>
    <row r="7048" customFormat="false" ht="15" hidden="false" customHeight="false" outlineLevel="0" collapsed="false">
      <c r="A7048" s="4" t="s">
        <v>10164</v>
      </c>
      <c r="B7048" s="4" t="n">
        <v>17</v>
      </c>
      <c r="C7048" s="4" t="s">
        <v>3802</v>
      </c>
      <c r="D7048" s="4" t="s">
        <v>36</v>
      </c>
      <c r="E7048" s="4" t="s">
        <v>3827</v>
      </c>
      <c r="F7048" s="4" t="s">
        <v>5568</v>
      </c>
      <c r="G7048" s="4" t="s">
        <v>8617</v>
      </c>
      <c r="H7048" s="4" t="s">
        <v>8931</v>
      </c>
      <c r="I7048" s="4"/>
      <c r="J7048" s="4" t="s">
        <v>1329</v>
      </c>
      <c r="K7048" s="4" t="n">
        <v>60</v>
      </c>
      <c r="L7048" s="10" t="n">
        <v>1.36</v>
      </c>
      <c r="M7048" s="10" t="n">
        <v>0.3</v>
      </c>
      <c r="N7048" s="11" t="s">
        <v>103</v>
      </c>
      <c r="O7048" s="11" t="s">
        <v>103</v>
      </c>
      <c r="P7048" s="11" t="s">
        <v>103</v>
      </c>
      <c r="Q7048" s="11" t="s">
        <v>103</v>
      </c>
      <c r="R7048" s="4"/>
    </row>
    <row r="7049" customFormat="false" ht="15" hidden="false" customHeight="false" outlineLevel="0" collapsed="false">
      <c r="A7049" s="4" t="s">
        <v>10165</v>
      </c>
      <c r="B7049" s="4" t="n">
        <v>17</v>
      </c>
      <c r="C7049" s="4" t="s">
        <v>3802</v>
      </c>
      <c r="D7049" s="4" t="s">
        <v>36</v>
      </c>
      <c r="E7049" s="4" t="s">
        <v>3827</v>
      </c>
      <c r="F7049" s="4" t="s">
        <v>5568</v>
      </c>
      <c r="G7049" s="4" t="s">
        <v>8617</v>
      </c>
      <c r="H7049" s="4" t="s">
        <v>8931</v>
      </c>
      <c r="I7049" s="4"/>
      <c r="J7049" s="4" t="s">
        <v>1329</v>
      </c>
      <c r="K7049" s="4" t="n">
        <v>60</v>
      </c>
      <c r="L7049" s="10" t="n">
        <v>1.36</v>
      </c>
      <c r="M7049" s="10" t="n">
        <v>0.3</v>
      </c>
      <c r="N7049" s="11" t="s">
        <v>103</v>
      </c>
      <c r="O7049" s="11" t="s">
        <v>103</v>
      </c>
      <c r="P7049" s="11" t="s">
        <v>103</v>
      </c>
      <c r="Q7049" s="11" t="s">
        <v>103</v>
      </c>
      <c r="R7049" s="4"/>
    </row>
    <row r="7050" customFormat="false" ht="15" hidden="false" customHeight="false" outlineLevel="0" collapsed="false">
      <c r="A7050" s="4" t="s">
        <v>10166</v>
      </c>
      <c r="B7050" s="4" t="n">
        <v>17</v>
      </c>
      <c r="C7050" s="4" t="s">
        <v>3802</v>
      </c>
      <c r="D7050" s="4" t="s">
        <v>36</v>
      </c>
      <c r="E7050" s="4" t="s">
        <v>3827</v>
      </c>
      <c r="F7050" s="4" t="s">
        <v>4470</v>
      </c>
      <c r="G7050" s="4" t="s">
        <v>1884</v>
      </c>
      <c r="H7050" s="4" t="s">
        <v>2633</v>
      </c>
      <c r="I7050" s="4"/>
      <c r="J7050" s="4" t="s">
        <v>1329</v>
      </c>
      <c r="K7050" s="4" t="n">
        <v>60</v>
      </c>
      <c r="L7050" s="10" t="n">
        <v>1.36</v>
      </c>
      <c r="M7050" s="10" t="n">
        <v>0.3</v>
      </c>
      <c r="N7050" s="11" t="s">
        <v>103</v>
      </c>
      <c r="O7050" s="11" t="s">
        <v>103</v>
      </c>
      <c r="P7050" s="11" t="s">
        <v>103</v>
      </c>
      <c r="Q7050" s="11" t="s">
        <v>103</v>
      </c>
      <c r="R7050" s="4"/>
    </row>
    <row r="7051" customFormat="false" ht="15" hidden="false" customHeight="false" outlineLevel="0" collapsed="false">
      <c r="A7051" s="4" t="s">
        <v>10167</v>
      </c>
      <c r="B7051" s="4" t="n">
        <v>17</v>
      </c>
      <c r="C7051" s="4" t="s">
        <v>3802</v>
      </c>
      <c r="D7051" s="4" t="s">
        <v>36</v>
      </c>
      <c r="E7051" s="4" t="s">
        <v>3827</v>
      </c>
      <c r="F7051" s="4" t="s">
        <v>4414</v>
      </c>
      <c r="G7051" s="4" t="s">
        <v>1884</v>
      </c>
      <c r="H7051" s="4" t="s">
        <v>2633</v>
      </c>
      <c r="I7051" s="4"/>
      <c r="J7051" s="4" t="s">
        <v>1329</v>
      </c>
      <c r="K7051" s="4" t="n">
        <v>60</v>
      </c>
      <c r="L7051" s="10" t="n">
        <v>1.36</v>
      </c>
      <c r="M7051" s="10" t="n">
        <v>0.3</v>
      </c>
      <c r="N7051" s="11" t="s">
        <v>103</v>
      </c>
      <c r="O7051" s="11" t="s">
        <v>103</v>
      </c>
      <c r="P7051" s="11" t="s">
        <v>103</v>
      </c>
      <c r="Q7051" s="11" t="s">
        <v>103</v>
      </c>
      <c r="R7051" s="4"/>
    </row>
    <row r="7052" customFormat="false" ht="15" hidden="false" customHeight="false" outlineLevel="0" collapsed="false">
      <c r="A7052" s="4" t="s">
        <v>10168</v>
      </c>
      <c r="B7052" s="4" t="n">
        <v>17</v>
      </c>
      <c r="C7052" s="4" t="s">
        <v>3802</v>
      </c>
      <c r="D7052" s="4" t="s">
        <v>36</v>
      </c>
      <c r="E7052" s="4" t="s">
        <v>3827</v>
      </c>
      <c r="F7052" s="4" t="s">
        <v>7667</v>
      </c>
      <c r="G7052" s="4" t="s">
        <v>1884</v>
      </c>
      <c r="H7052" s="4" t="s">
        <v>2633</v>
      </c>
      <c r="I7052" s="4"/>
      <c r="J7052" s="4" t="s">
        <v>1329</v>
      </c>
      <c r="K7052" s="4" t="n">
        <v>60</v>
      </c>
      <c r="L7052" s="10" t="n">
        <v>1.36</v>
      </c>
      <c r="M7052" s="10" t="n">
        <v>0.3</v>
      </c>
      <c r="N7052" s="11" t="s">
        <v>103</v>
      </c>
      <c r="O7052" s="11" t="s">
        <v>103</v>
      </c>
      <c r="P7052" s="11" t="s">
        <v>103</v>
      </c>
      <c r="Q7052" s="11" t="s">
        <v>103</v>
      </c>
      <c r="R7052" s="4"/>
    </row>
    <row r="7053" customFormat="false" ht="15" hidden="false" customHeight="false" outlineLevel="0" collapsed="false">
      <c r="A7053" s="4" t="s">
        <v>10169</v>
      </c>
      <c r="B7053" s="4" t="n">
        <v>17</v>
      </c>
      <c r="C7053" s="4" t="s">
        <v>3802</v>
      </c>
      <c r="D7053" s="4" t="s">
        <v>36</v>
      </c>
      <c r="E7053" s="4" t="s">
        <v>3827</v>
      </c>
      <c r="F7053" s="4" t="s">
        <v>4414</v>
      </c>
      <c r="G7053" s="4" t="s">
        <v>1884</v>
      </c>
      <c r="H7053" s="4" t="s">
        <v>2633</v>
      </c>
      <c r="I7053" s="4"/>
      <c r="J7053" s="4" t="s">
        <v>1329</v>
      </c>
      <c r="K7053" s="4" t="n">
        <v>60</v>
      </c>
      <c r="L7053" s="10" t="n">
        <v>1.36</v>
      </c>
      <c r="M7053" s="10" t="n">
        <v>0.3</v>
      </c>
      <c r="N7053" s="11" t="s">
        <v>103</v>
      </c>
      <c r="O7053" s="11" t="s">
        <v>103</v>
      </c>
      <c r="P7053" s="11" t="s">
        <v>103</v>
      </c>
      <c r="Q7053" s="11" t="s">
        <v>103</v>
      </c>
      <c r="R7053" s="4"/>
    </row>
    <row r="7054" customFormat="false" ht="15" hidden="false" customHeight="false" outlineLevel="0" collapsed="false">
      <c r="A7054" s="4" t="s">
        <v>10170</v>
      </c>
      <c r="B7054" s="4" t="n">
        <v>17</v>
      </c>
      <c r="C7054" s="4" t="s">
        <v>3802</v>
      </c>
      <c r="D7054" s="4" t="s">
        <v>36</v>
      </c>
      <c r="E7054" s="4" t="s">
        <v>3827</v>
      </c>
      <c r="F7054" s="4" t="s">
        <v>4390</v>
      </c>
      <c r="G7054" s="4" t="s">
        <v>1884</v>
      </c>
      <c r="H7054" s="4" t="s">
        <v>8229</v>
      </c>
      <c r="I7054" s="4"/>
      <c r="J7054" s="4" t="s">
        <v>1329</v>
      </c>
      <c r="K7054" s="4" t="n">
        <v>60</v>
      </c>
      <c r="L7054" s="10" t="n">
        <v>1.36</v>
      </c>
      <c r="M7054" s="10" t="n">
        <v>0.3</v>
      </c>
      <c r="N7054" s="11" t="s">
        <v>103</v>
      </c>
      <c r="O7054" s="11" t="s">
        <v>103</v>
      </c>
      <c r="P7054" s="11" t="s">
        <v>103</v>
      </c>
      <c r="Q7054" s="11" t="s">
        <v>103</v>
      </c>
      <c r="R7054" s="4"/>
    </row>
    <row r="7055" customFormat="false" ht="15" hidden="false" customHeight="false" outlineLevel="0" collapsed="false">
      <c r="A7055" s="4" t="s">
        <v>10171</v>
      </c>
      <c r="B7055" s="4" t="n">
        <v>17</v>
      </c>
      <c r="C7055" s="4" t="s">
        <v>3802</v>
      </c>
      <c r="D7055" s="4" t="s">
        <v>36</v>
      </c>
      <c r="E7055" s="4" t="s">
        <v>3827</v>
      </c>
      <c r="F7055" s="4" t="s">
        <v>4390</v>
      </c>
      <c r="G7055" s="4" t="s">
        <v>1884</v>
      </c>
      <c r="H7055" s="4" t="s">
        <v>8229</v>
      </c>
      <c r="I7055" s="4"/>
      <c r="J7055" s="4" t="s">
        <v>1329</v>
      </c>
      <c r="K7055" s="4" t="n">
        <v>60</v>
      </c>
      <c r="L7055" s="10" t="n">
        <v>1.36</v>
      </c>
      <c r="M7055" s="10" t="n">
        <v>0.3</v>
      </c>
      <c r="N7055" s="11" t="s">
        <v>103</v>
      </c>
      <c r="O7055" s="11" t="s">
        <v>103</v>
      </c>
      <c r="P7055" s="11" t="s">
        <v>103</v>
      </c>
      <c r="Q7055" s="11" t="s">
        <v>103</v>
      </c>
      <c r="R7055" s="4"/>
    </row>
    <row r="7056" customFormat="false" ht="15" hidden="false" customHeight="false" outlineLevel="0" collapsed="false">
      <c r="A7056" s="4" t="s">
        <v>10172</v>
      </c>
      <c r="B7056" s="4" t="n">
        <v>17</v>
      </c>
      <c r="C7056" s="4" t="s">
        <v>3802</v>
      </c>
      <c r="D7056" s="4" t="s">
        <v>36</v>
      </c>
      <c r="E7056" s="4" t="s">
        <v>3827</v>
      </c>
      <c r="F7056" s="4" t="s">
        <v>4390</v>
      </c>
      <c r="G7056" s="4" t="s">
        <v>1884</v>
      </c>
      <c r="H7056" s="4" t="s">
        <v>8229</v>
      </c>
      <c r="I7056" s="4"/>
      <c r="J7056" s="4" t="s">
        <v>1329</v>
      </c>
      <c r="K7056" s="4" t="n">
        <v>60</v>
      </c>
      <c r="L7056" s="10" t="n">
        <v>1.36</v>
      </c>
      <c r="M7056" s="10" t="n">
        <v>0.3</v>
      </c>
      <c r="N7056" s="11" t="s">
        <v>103</v>
      </c>
      <c r="O7056" s="11" t="s">
        <v>103</v>
      </c>
      <c r="P7056" s="11" t="s">
        <v>103</v>
      </c>
      <c r="Q7056" s="11" t="s">
        <v>103</v>
      </c>
      <c r="R7056" s="4"/>
    </row>
    <row r="7057" customFormat="false" ht="15" hidden="false" customHeight="false" outlineLevel="0" collapsed="false">
      <c r="A7057" s="4" t="s">
        <v>10173</v>
      </c>
      <c r="B7057" s="4" t="n">
        <v>17</v>
      </c>
      <c r="C7057" s="4" t="s">
        <v>3802</v>
      </c>
      <c r="D7057" s="4" t="s">
        <v>36</v>
      </c>
      <c r="E7057" s="4" t="s">
        <v>3827</v>
      </c>
      <c r="F7057" s="4" t="s">
        <v>10138</v>
      </c>
      <c r="G7057" s="4" t="s">
        <v>1884</v>
      </c>
      <c r="H7057" s="4" t="s">
        <v>8209</v>
      </c>
      <c r="I7057" s="4"/>
      <c r="J7057" s="4" t="s">
        <v>1329</v>
      </c>
      <c r="K7057" s="4" t="n">
        <v>60</v>
      </c>
      <c r="L7057" s="10" t="n">
        <v>1.36</v>
      </c>
      <c r="M7057" s="10" t="n">
        <v>0.3</v>
      </c>
      <c r="N7057" s="11" t="s">
        <v>103</v>
      </c>
      <c r="O7057" s="11" t="s">
        <v>103</v>
      </c>
      <c r="P7057" s="11" t="s">
        <v>103</v>
      </c>
      <c r="Q7057" s="11" t="s">
        <v>103</v>
      </c>
      <c r="R7057" s="4"/>
    </row>
    <row r="7058" customFormat="false" ht="15" hidden="false" customHeight="false" outlineLevel="0" collapsed="false">
      <c r="A7058" s="4" t="s">
        <v>10174</v>
      </c>
      <c r="B7058" s="4" t="n">
        <v>17</v>
      </c>
      <c r="C7058" s="4" t="s">
        <v>3802</v>
      </c>
      <c r="D7058" s="4" t="s">
        <v>36</v>
      </c>
      <c r="E7058" s="4" t="s">
        <v>3827</v>
      </c>
      <c r="F7058" s="4" t="s">
        <v>10175</v>
      </c>
      <c r="G7058" s="4" t="s">
        <v>1798</v>
      </c>
      <c r="H7058" s="4" t="s">
        <v>8209</v>
      </c>
      <c r="I7058" s="4"/>
      <c r="J7058" s="4" t="s">
        <v>1329</v>
      </c>
      <c r="K7058" s="4" t="n">
        <v>60</v>
      </c>
      <c r="L7058" s="10" t="n">
        <v>1.36</v>
      </c>
      <c r="M7058" s="10" t="n">
        <v>0.3</v>
      </c>
      <c r="N7058" s="11" t="s">
        <v>103</v>
      </c>
      <c r="O7058" s="11" t="s">
        <v>103</v>
      </c>
      <c r="P7058" s="11" t="s">
        <v>103</v>
      </c>
      <c r="Q7058" s="11" t="s">
        <v>103</v>
      </c>
      <c r="R7058" s="4"/>
    </row>
    <row r="7059" customFormat="false" ht="15" hidden="false" customHeight="false" outlineLevel="0" collapsed="false">
      <c r="A7059" s="4" t="s">
        <v>10176</v>
      </c>
      <c r="B7059" s="4" t="n">
        <v>17</v>
      </c>
      <c r="C7059" s="4" t="s">
        <v>3802</v>
      </c>
      <c r="D7059" s="4" t="s">
        <v>36</v>
      </c>
      <c r="E7059" s="4" t="s">
        <v>3827</v>
      </c>
      <c r="F7059" s="4" t="s">
        <v>4390</v>
      </c>
      <c r="G7059" s="4" t="s">
        <v>8631</v>
      </c>
      <c r="H7059" s="4" t="s">
        <v>8209</v>
      </c>
      <c r="I7059" s="4"/>
      <c r="J7059" s="4" t="s">
        <v>1329</v>
      </c>
      <c r="K7059" s="4" t="n">
        <v>60</v>
      </c>
      <c r="L7059" s="10" t="n">
        <v>1.36</v>
      </c>
      <c r="M7059" s="10" t="n">
        <v>0.3</v>
      </c>
      <c r="N7059" s="11" t="s">
        <v>103</v>
      </c>
      <c r="O7059" s="11" t="s">
        <v>103</v>
      </c>
      <c r="P7059" s="11" t="s">
        <v>103</v>
      </c>
      <c r="Q7059" s="11" t="s">
        <v>103</v>
      </c>
      <c r="R7059" s="4"/>
    </row>
    <row r="7060" customFormat="false" ht="15" hidden="false" customHeight="false" outlineLevel="0" collapsed="false">
      <c r="A7060" s="4" t="s">
        <v>10177</v>
      </c>
      <c r="B7060" s="4" t="n">
        <v>17</v>
      </c>
      <c r="C7060" s="4" t="s">
        <v>3802</v>
      </c>
      <c r="D7060" s="4" t="s">
        <v>36</v>
      </c>
      <c r="E7060" s="4" t="s">
        <v>3827</v>
      </c>
      <c r="F7060" s="4" t="s">
        <v>4470</v>
      </c>
      <c r="G7060" s="4" t="s">
        <v>1884</v>
      </c>
      <c r="H7060" s="4" t="s">
        <v>2633</v>
      </c>
      <c r="I7060" s="4"/>
      <c r="J7060" s="4" t="s">
        <v>1329</v>
      </c>
      <c r="K7060" s="4" t="n">
        <v>60</v>
      </c>
      <c r="L7060" s="10" t="n">
        <v>1.36</v>
      </c>
      <c r="M7060" s="10" t="n">
        <v>0.3</v>
      </c>
      <c r="N7060" s="11" t="s">
        <v>103</v>
      </c>
      <c r="O7060" s="11" t="s">
        <v>103</v>
      </c>
      <c r="P7060" s="11" t="s">
        <v>103</v>
      </c>
      <c r="Q7060" s="11" t="s">
        <v>103</v>
      </c>
      <c r="R7060" s="4"/>
    </row>
    <row r="7061" customFormat="false" ht="15" hidden="false" customHeight="false" outlineLevel="0" collapsed="false">
      <c r="A7061" s="4" t="s">
        <v>10178</v>
      </c>
      <c r="B7061" s="4" t="n">
        <v>17</v>
      </c>
      <c r="C7061" s="4" t="s">
        <v>3802</v>
      </c>
      <c r="D7061" s="4" t="s">
        <v>36</v>
      </c>
      <c r="E7061" s="4" t="s">
        <v>3827</v>
      </c>
      <c r="F7061" s="4" t="s">
        <v>4603</v>
      </c>
      <c r="G7061" s="4" t="s">
        <v>2614</v>
      </c>
      <c r="H7061" s="4" t="s">
        <v>2633</v>
      </c>
      <c r="I7061" s="4"/>
      <c r="J7061" s="4" t="s">
        <v>1329</v>
      </c>
      <c r="K7061" s="4" t="n">
        <v>60</v>
      </c>
      <c r="L7061" s="10" t="n">
        <v>1.36</v>
      </c>
      <c r="M7061" s="10" t="n">
        <v>0.3</v>
      </c>
      <c r="N7061" s="11" t="s">
        <v>103</v>
      </c>
      <c r="O7061" s="11" t="s">
        <v>103</v>
      </c>
      <c r="P7061" s="11" t="s">
        <v>103</v>
      </c>
      <c r="Q7061" s="11" t="s">
        <v>103</v>
      </c>
      <c r="R7061" s="4"/>
    </row>
    <row r="7062" customFormat="false" ht="15" hidden="false" customHeight="false" outlineLevel="0" collapsed="false">
      <c r="A7062" s="4" t="s">
        <v>10179</v>
      </c>
      <c r="B7062" s="4" t="n">
        <v>17</v>
      </c>
      <c r="C7062" s="4" t="s">
        <v>3802</v>
      </c>
      <c r="D7062" s="4" t="s">
        <v>36</v>
      </c>
      <c r="E7062" s="4" t="s">
        <v>3827</v>
      </c>
      <c r="F7062" s="4" t="s">
        <v>4470</v>
      </c>
      <c r="G7062" s="4" t="s">
        <v>1884</v>
      </c>
      <c r="H7062" s="4" t="s">
        <v>2633</v>
      </c>
      <c r="I7062" s="4"/>
      <c r="J7062" s="4" t="s">
        <v>1329</v>
      </c>
      <c r="K7062" s="4" t="n">
        <v>60</v>
      </c>
      <c r="L7062" s="10" t="n">
        <v>1.36</v>
      </c>
      <c r="M7062" s="10" t="n">
        <v>0.3</v>
      </c>
      <c r="N7062" s="11" t="s">
        <v>103</v>
      </c>
      <c r="O7062" s="11" t="s">
        <v>103</v>
      </c>
      <c r="P7062" s="11" t="s">
        <v>103</v>
      </c>
      <c r="Q7062" s="11" t="s">
        <v>103</v>
      </c>
      <c r="R7062" s="4"/>
    </row>
    <row r="7063" customFormat="false" ht="15" hidden="false" customHeight="false" outlineLevel="0" collapsed="false">
      <c r="A7063" s="4" t="s">
        <v>10180</v>
      </c>
      <c r="B7063" s="4" t="n">
        <v>17</v>
      </c>
      <c r="C7063" s="4" t="s">
        <v>3802</v>
      </c>
      <c r="D7063" s="4" t="s">
        <v>36</v>
      </c>
      <c r="E7063" s="4" t="s">
        <v>3827</v>
      </c>
      <c r="F7063" s="4" t="s">
        <v>4588</v>
      </c>
      <c r="G7063" s="4" t="s">
        <v>1884</v>
      </c>
      <c r="H7063" s="4" t="s">
        <v>2633</v>
      </c>
      <c r="I7063" s="4"/>
      <c r="J7063" s="4" t="s">
        <v>1329</v>
      </c>
      <c r="K7063" s="4" t="n">
        <v>60</v>
      </c>
      <c r="L7063" s="10" t="n">
        <v>1.36</v>
      </c>
      <c r="M7063" s="10" t="n">
        <v>0.3</v>
      </c>
      <c r="N7063" s="11" t="s">
        <v>103</v>
      </c>
      <c r="O7063" s="11" t="s">
        <v>103</v>
      </c>
      <c r="P7063" s="11" t="s">
        <v>103</v>
      </c>
      <c r="Q7063" s="11" t="s">
        <v>103</v>
      </c>
      <c r="R7063" s="4"/>
    </row>
    <row r="7064" customFormat="false" ht="15" hidden="false" customHeight="false" outlineLevel="0" collapsed="false">
      <c r="A7064" s="4" t="s">
        <v>10181</v>
      </c>
      <c r="B7064" s="4" t="n">
        <v>17</v>
      </c>
      <c r="C7064" s="4" t="s">
        <v>3802</v>
      </c>
      <c r="D7064" s="4" t="s">
        <v>36</v>
      </c>
      <c r="E7064" s="4" t="s">
        <v>3827</v>
      </c>
      <c r="F7064" s="4" t="s">
        <v>4588</v>
      </c>
      <c r="G7064" s="4" t="s">
        <v>1884</v>
      </c>
      <c r="H7064" s="4" t="s">
        <v>2633</v>
      </c>
      <c r="I7064" s="4"/>
      <c r="J7064" s="4" t="s">
        <v>1329</v>
      </c>
      <c r="K7064" s="4" t="n">
        <v>60</v>
      </c>
      <c r="L7064" s="10" t="n">
        <v>1.36</v>
      </c>
      <c r="M7064" s="10" t="n">
        <v>0.3</v>
      </c>
      <c r="N7064" s="11" t="s">
        <v>103</v>
      </c>
      <c r="O7064" s="11" t="s">
        <v>103</v>
      </c>
      <c r="P7064" s="11" t="s">
        <v>103</v>
      </c>
      <c r="Q7064" s="11" t="s">
        <v>103</v>
      </c>
      <c r="R7064" s="4"/>
    </row>
    <row r="7065" customFormat="false" ht="15" hidden="false" customHeight="false" outlineLevel="0" collapsed="false">
      <c r="A7065" s="4" t="s">
        <v>10182</v>
      </c>
      <c r="B7065" s="4" t="n">
        <v>17</v>
      </c>
      <c r="C7065" s="4" t="s">
        <v>3802</v>
      </c>
      <c r="D7065" s="4" t="s">
        <v>36</v>
      </c>
      <c r="E7065" s="4" t="s">
        <v>3827</v>
      </c>
      <c r="F7065" s="4" t="s">
        <v>4412</v>
      </c>
      <c r="G7065" s="4" t="s">
        <v>1884</v>
      </c>
      <c r="H7065" s="4" t="s">
        <v>2633</v>
      </c>
      <c r="I7065" s="4"/>
      <c r="J7065" s="4" t="s">
        <v>1329</v>
      </c>
      <c r="K7065" s="4" t="n">
        <v>60</v>
      </c>
      <c r="L7065" s="10" t="n">
        <v>1.36</v>
      </c>
      <c r="M7065" s="10" t="n">
        <v>0.3</v>
      </c>
      <c r="N7065" s="11" t="s">
        <v>103</v>
      </c>
      <c r="O7065" s="11" t="s">
        <v>103</v>
      </c>
      <c r="P7065" s="11" t="s">
        <v>103</v>
      </c>
      <c r="Q7065" s="11" t="s">
        <v>103</v>
      </c>
      <c r="R7065" s="4"/>
    </row>
    <row r="7066" customFormat="false" ht="15" hidden="false" customHeight="false" outlineLevel="0" collapsed="false">
      <c r="A7066" s="4" t="s">
        <v>10183</v>
      </c>
      <c r="B7066" s="4" t="n">
        <v>17</v>
      </c>
      <c r="C7066" s="4" t="s">
        <v>3802</v>
      </c>
      <c r="D7066" s="4" t="s">
        <v>36</v>
      </c>
      <c r="E7066" s="4" t="s">
        <v>3827</v>
      </c>
      <c r="F7066" s="4" t="s">
        <v>4950</v>
      </c>
      <c r="G7066" s="4" t="s">
        <v>1884</v>
      </c>
      <c r="H7066" s="4" t="s">
        <v>10184</v>
      </c>
      <c r="I7066" s="4"/>
      <c r="J7066" s="4" t="s">
        <v>1329</v>
      </c>
      <c r="K7066" s="4" t="n">
        <v>60</v>
      </c>
      <c r="L7066" s="10" t="n">
        <v>1.36</v>
      </c>
      <c r="M7066" s="10" t="n">
        <v>0.3</v>
      </c>
      <c r="N7066" s="11" t="s">
        <v>103</v>
      </c>
      <c r="O7066" s="11" t="s">
        <v>103</v>
      </c>
      <c r="P7066" s="11" t="s">
        <v>103</v>
      </c>
      <c r="Q7066" s="11" t="s">
        <v>103</v>
      </c>
      <c r="R7066" s="4"/>
    </row>
    <row r="7067" customFormat="false" ht="15" hidden="false" customHeight="false" outlineLevel="0" collapsed="false">
      <c r="A7067" s="4" t="s">
        <v>10185</v>
      </c>
      <c r="B7067" s="4" t="n">
        <v>17</v>
      </c>
      <c r="C7067" s="4" t="s">
        <v>3802</v>
      </c>
      <c r="D7067" s="4" t="s">
        <v>36</v>
      </c>
      <c r="E7067" s="4" t="s">
        <v>3827</v>
      </c>
      <c r="F7067" s="4" t="s">
        <v>10186</v>
      </c>
      <c r="G7067" s="4" t="s">
        <v>8617</v>
      </c>
      <c r="H7067" s="4" t="s">
        <v>10187</v>
      </c>
      <c r="I7067" s="4"/>
      <c r="J7067" s="4" t="s">
        <v>1329</v>
      </c>
      <c r="K7067" s="4" t="n">
        <v>60</v>
      </c>
      <c r="L7067" s="10" t="n">
        <v>1.36</v>
      </c>
      <c r="M7067" s="10" t="n">
        <v>0.3</v>
      </c>
      <c r="N7067" s="11" t="s">
        <v>103</v>
      </c>
      <c r="O7067" s="11" t="s">
        <v>103</v>
      </c>
      <c r="P7067" s="11" t="s">
        <v>103</v>
      </c>
      <c r="Q7067" s="11" t="s">
        <v>103</v>
      </c>
      <c r="R7067" s="4"/>
    </row>
    <row r="7068" customFormat="false" ht="15" hidden="false" customHeight="false" outlineLevel="0" collapsed="false">
      <c r="A7068" s="4" t="s">
        <v>10188</v>
      </c>
      <c r="B7068" s="4" t="n">
        <v>17</v>
      </c>
      <c r="C7068" s="4" t="s">
        <v>3802</v>
      </c>
      <c r="D7068" s="4" t="s">
        <v>36</v>
      </c>
      <c r="E7068" s="4" t="s">
        <v>3827</v>
      </c>
      <c r="F7068" s="4" t="s">
        <v>10189</v>
      </c>
      <c r="G7068" s="4" t="s">
        <v>8617</v>
      </c>
      <c r="H7068" s="4" t="s">
        <v>10187</v>
      </c>
      <c r="I7068" s="4"/>
      <c r="J7068" s="4" t="s">
        <v>1329</v>
      </c>
      <c r="K7068" s="4" t="n">
        <v>60</v>
      </c>
      <c r="L7068" s="10" t="n">
        <v>1.36</v>
      </c>
      <c r="M7068" s="10" t="n">
        <v>0.3</v>
      </c>
      <c r="N7068" s="11" t="s">
        <v>103</v>
      </c>
      <c r="O7068" s="11" t="s">
        <v>103</v>
      </c>
      <c r="P7068" s="11" t="s">
        <v>103</v>
      </c>
      <c r="Q7068" s="11" t="s">
        <v>103</v>
      </c>
      <c r="R7068" s="4"/>
    </row>
    <row r="7069" customFormat="false" ht="15" hidden="false" customHeight="false" outlineLevel="0" collapsed="false">
      <c r="A7069" s="4" t="s">
        <v>10190</v>
      </c>
      <c r="B7069" s="4" t="n">
        <v>17</v>
      </c>
      <c r="C7069" s="4" t="s">
        <v>3802</v>
      </c>
      <c r="D7069" s="4" t="s">
        <v>36</v>
      </c>
      <c r="E7069" s="4" t="s">
        <v>3827</v>
      </c>
      <c r="F7069" s="4" t="s">
        <v>5923</v>
      </c>
      <c r="G7069" s="4" t="s">
        <v>1884</v>
      </c>
      <c r="H7069" s="4" t="s">
        <v>8931</v>
      </c>
      <c r="I7069" s="4"/>
      <c r="J7069" s="4" t="s">
        <v>1329</v>
      </c>
      <c r="K7069" s="4" t="n">
        <v>60</v>
      </c>
      <c r="L7069" s="10" t="n">
        <v>1.36</v>
      </c>
      <c r="M7069" s="10" t="n">
        <v>0.3</v>
      </c>
      <c r="N7069" s="11" t="s">
        <v>103</v>
      </c>
      <c r="O7069" s="11" t="s">
        <v>103</v>
      </c>
      <c r="P7069" s="11" t="s">
        <v>103</v>
      </c>
      <c r="Q7069" s="11" t="s">
        <v>103</v>
      </c>
      <c r="R7069" s="4"/>
    </row>
    <row r="7070" customFormat="false" ht="15" hidden="false" customHeight="false" outlineLevel="0" collapsed="false">
      <c r="A7070" s="4" t="s">
        <v>10191</v>
      </c>
      <c r="B7070" s="4" t="n">
        <v>17</v>
      </c>
      <c r="C7070" s="4" t="s">
        <v>3802</v>
      </c>
      <c r="D7070" s="4" t="s">
        <v>36</v>
      </c>
      <c r="E7070" s="4" t="s">
        <v>3827</v>
      </c>
      <c r="F7070" s="4" t="s">
        <v>10192</v>
      </c>
      <c r="G7070" s="4" t="s">
        <v>1884</v>
      </c>
      <c r="H7070" s="4" t="s">
        <v>8931</v>
      </c>
      <c r="I7070" s="4"/>
      <c r="J7070" s="4" t="s">
        <v>1329</v>
      </c>
      <c r="K7070" s="4" t="n">
        <v>60</v>
      </c>
      <c r="L7070" s="10" t="n">
        <v>1.36</v>
      </c>
      <c r="M7070" s="10" t="n">
        <v>0.3</v>
      </c>
      <c r="N7070" s="11" t="s">
        <v>103</v>
      </c>
      <c r="O7070" s="11" t="s">
        <v>103</v>
      </c>
      <c r="P7070" s="11" t="s">
        <v>103</v>
      </c>
      <c r="Q7070" s="11" t="s">
        <v>103</v>
      </c>
      <c r="R7070" s="4"/>
    </row>
    <row r="7071" customFormat="false" ht="15" hidden="false" customHeight="false" outlineLevel="0" collapsed="false">
      <c r="A7071" s="4" t="s">
        <v>10193</v>
      </c>
      <c r="B7071" s="4" t="n">
        <v>17</v>
      </c>
      <c r="C7071" s="4" t="s">
        <v>3802</v>
      </c>
      <c r="D7071" s="4" t="s">
        <v>36</v>
      </c>
      <c r="E7071" s="4" t="s">
        <v>3827</v>
      </c>
      <c r="F7071" s="4" t="s">
        <v>10192</v>
      </c>
      <c r="G7071" s="4" t="s">
        <v>1884</v>
      </c>
      <c r="H7071" s="4" t="s">
        <v>8931</v>
      </c>
      <c r="I7071" s="4"/>
      <c r="J7071" s="4" t="s">
        <v>1329</v>
      </c>
      <c r="K7071" s="4" t="n">
        <v>60</v>
      </c>
      <c r="L7071" s="10" t="n">
        <v>1.36</v>
      </c>
      <c r="M7071" s="10" t="n">
        <v>0.3</v>
      </c>
      <c r="N7071" s="11" t="s">
        <v>103</v>
      </c>
      <c r="O7071" s="11" t="s">
        <v>103</v>
      </c>
      <c r="P7071" s="11" t="s">
        <v>103</v>
      </c>
      <c r="Q7071" s="11" t="s">
        <v>103</v>
      </c>
      <c r="R7071" s="4"/>
    </row>
    <row r="7072" customFormat="false" ht="15" hidden="false" customHeight="false" outlineLevel="0" collapsed="false">
      <c r="A7072" s="4" t="s">
        <v>10194</v>
      </c>
      <c r="B7072" s="4" t="n">
        <v>17</v>
      </c>
      <c r="C7072" s="4" t="s">
        <v>3802</v>
      </c>
      <c r="D7072" s="4" t="s">
        <v>36</v>
      </c>
      <c r="E7072" s="4" t="s">
        <v>3827</v>
      </c>
      <c r="F7072" s="4" t="s">
        <v>4429</v>
      </c>
      <c r="G7072" s="4" t="s">
        <v>1884</v>
      </c>
      <c r="H7072" s="4" t="s">
        <v>2633</v>
      </c>
      <c r="I7072" s="4"/>
      <c r="J7072" s="4" t="s">
        <v>1329</v>
      </c>
      <c r="K7072" s="4" t="n">
        <v>60</v>
      </c>
      <c r="L7072" s="10" t="n">
        <v>1.36</v>
      </c>
      <c r="M7072" s="10" t="n">
        <v>0.3</v>
      </c>
      <c r="N7072" s="11" t="s">
        <v>103</v>
      </c>
      <c r="O7072" s="11" t="s">
        <v>103</v>
      </c>
      <c r="P7072" s="11" t="s">
        <v>103</v>
      </c>
      <c r="Q7072" s="11" t="s">
        <v>103</v>
      </c>
      <c r="R7072" s="4"/>
    </row>
    <row r="7073" customFormat="false" ht="15" hidden="false" customHeight="false" outlineLevel="0" collapsed="false">
      <c r="A7073" s="4" t="s">
        <v>10195</v>
      </c>
      <c r="B7073" s="4" t="n">
        <v>17</v>
      </c>
      <c r="C7073" s="4" t="s">
        <v>3802</v>
      </c>
      <c r="D7073" s="4" t="s">
        <v>36</v>
      </c>
      <c r="E7073" s="4" t="s">
        <v>3827</v>
      </c>
      <c r="F7073" s="4" t="s">
        <v>4390</v>
      </c>
      <c r="G7073" s="4" t="s">
        <v>1884</v>
      </c>
      <c r="H7073" s="4" t="s">
        <v>8209</v>
      </c>
      <c r="I7073" s="4"/>
      <c r="J7073" s="4" t="s">
        <v>1329</v>
      </c>
      <c r="K7073" s="4" t="n">
        <v>60</v>
      </c>
      <c r="L7073" s="10" t="n">
        <v>1.36</v>
      </c>
      <c r="M7073" s="10" t="n">
        <v>0.3</v>
      </c>
      <c r="N7073" s="11" t="s">
        <v>103</v>
      </c>
      <c r="O7073" s="11" t="s">
        <v>103</v>
      </c>
      <c r="P7073" s="11" t="s">
        <v>103</v>
      </c>
      <c r="Q7073" s="11" t="s">
        <v>103</v>
      </c>
      <c r="R7073" s="4"/>
    </row>
    <row r="7074" customFormat="false" ht="15" hidden="false" customHeight="false" outlineLevel="0" collapsed="false">
      <c r="A7074" s="4" t="s">
        <v>10196</v>
      </c>
      <c r="B7074" s="4" t="n">
        <v>17</v>
      </c>
      <c r="C7074" s="4" t="s">
        <v>3802</v>
      </c>
      <c r="D7074" s="4" t="s">
        <v>36</v>
      </c>
      <c r="E7074" s="4" t="s">
        <v>3827</v>
      </c>
      <c r="F7074" s="4" t="s">
        <v>4390</v>
      </c>
      <c r="G7074" s="4" t="s">
        <v>1798</v>
      </c>
      <c r="H7074" s="4" t="s">
        <v>8209</v>
      </c>
      <c r="I7074" s="4"/>
      <c r="J7074" s="4" t="s">
        <v>1329</v>
      </c>
      <c r="K7074" s="4" t="n">
        <v>60</v>
      </c>
      <c r="L7074" s="10" t="n">
        <v>1.36</v>
      </c>
      <c r="M7074" s="10" t="n">
        <v>0.3</v>
      </c>
      <c r="N7074" s="11" t="s">
        <v>103</v>
      </c>
      <c r="O7074" s="11" t="s">
        <v>103</v>
      </c>
      <c r="P7074" s="11" t="s">
        <v>103</v>
      </c>
      <c r="Q7074" s="11" t="s">
        <v>103</v>
      </c>
      <c r="R7074" s="4"/>
    </row>
  </sheetData>
  <autoFilter ref="A1:R7074"/>
  <hyperlinks>
    <hyperlink ref="N2" r:id="rId1" display="open"/>
    <hyperlink ref="O2" r:id="rId2" display="open"/>
    <hyperlink ref="P2" r:id="rId3" display="open"/>
    <hyperlink ref="Q2" r:id="rId4" display="open"/>
    <hyperlink ref="R2" r:id="rId5" display="open"/>
    <hyperlink ref="N3" r:id="rId6" display="open"/>
    <hyperlink ref="O3" r:id="rId7" display="open"/>
    <hyperlink ref="P3" r:id="rId8" display="open"/>
    <hyperlink ref="Q3" r:id="rId9" display="open"/>
    <hyperlink ref="R3" r:id="rId10" display="open"/>
    <hyperlink ref="N4" r:id="rId11" display="open"/>
    <hyperlink ref="O4" r:id="rId12" display="open"/>
    <hyperlink ref="P4" r:id="rId13" display="open"/>
    <hyperlink ref="Q4" r:id="rId14" display="open"/>
    <hyperlink ref="R4" r:id="rId15" display="open"/>
    <hyperlink ref="N5" r:id="rId16" display="open"/>
    <hyperlink ref="O5" r:id="rId17" display="open"/>
    <hyperlink ref="P5" r:id="rId18" display="open"/>
    <hyperlink ref="Q5" r:id="rId19" display="open"/>
    <hyperlink ref="R5" r:id="rId20" display="open"/>
    <hyperlink ref="N6" r:id="rId21" display="open"/>
    <hyperlink ref="O6" r:id="rId22" display="open"/>
    <hyperlink ref="P6" r:id="rId23" display="open"/>
    <hyperlink ref="Q6" r:id="rId24" display="open"/>
    <hyperlink ref="R6" r:id="rId25" display="open"/>
    <hyperlink ref="N7" r:id="rId26" display="open"/>
    <hyperlink ref="O7" r:id="rId27" display="open"/>
    <hyperlink ref="P7" r:id="rId28" display="open"/>
    <hyperlink ref="Q7" r:id="rId29" display="open"/>
    <hyperlink ref="R7" r:id="rId30" display="open"/>
    <hyperlink ref="N8" r:id="rId31" display="open"/>
    <hyperlink ref="O8" r:id="rId32" display="open"/>
    <hyperlink ref="P8" r:id="rId33" display="open"/>
    <hyperlink ref="Q8" r:id="rId34" display="open"/>
    <hyperlink ref="R8" r:id="rId35" display="open"/>
    <hyperlink ref="N9" r:id="rId36" display="open"/>
    <hyperlink ref="O9" r:id="rId37" display="open"/>
    <hyperlink ref="P9" r:id="rId38" display="open"/>
    <hyperlink ref="Q9" r:id="rId39" display="open"/>
    <hyperlink ref="R9" r:id="rId40" display="open"/>
    <hyperlink ref="N10" r:id="rId41" display="open"/>
    <hyperlink ref="O10" r:id="rId42" display="open"/>
    <hyperlink ref="P10" r:id="rId43" display="open"/>
    <hyperlink ref="Q10" r:id="rId44" display="open"/>
    <hyperlink ref="R10" r:id="rId45" display="open"/>
    <hyperlink ref="N11" r:id="rId46" display="open"/>
    <hyperlink ref="O11" r:id="rId47" display="open"/>
    <hyperlink ref="P11" r:id="rId48" display="open"/>
    <hyperlink ref="Q11" r:id="rId49" display="open"/>
    <hyperlink ref="R11" r:id="rId50" display="open"/>
    <hyperlink ref="N12" r:id="rId51" display="open"/>
    <hyperlink ref="O12" r:id="rId52" display="open"/>
    <hyperlink ref="P12" r:id="rId53" display="open"/>
    <hyperlink ref="Q12" r:id="rId54" display="open"/>
    <hyperlink ref="R12" r:id="rId55" display="open"/>
    <hyperlink ref="N13" r:id="rId56" display="open"/>
    <hyperlink ref="O13" r:id="rId57" display="open"/>
    <hyperlink ref="P13" r:id="rId58" display="open"/>
    <hyperlink ref="Q13" r:id="rId59" display="open"/>
    <hyperlink ref="R13" r:id="rId60" display="open"/>
    <hyperlink ref="N14" r:id="rId61" display="open"/>
    <hyperlink ref="O14" r:id="rId62" display="open"/>
    <hyperlink ref="P14" r:id="rId63" display="open"/>
    <hyperlink ref="Q14" r:id="rId64" display="open"/>
    <hyperlink ref="R14" r:id="rId65" display="open"/>
    <hyperlink ref="N15" r:id="rId66" display="open"/>
    <hyperlink ref="O15" r:id="rId67" display="open"/>
    <hyperlink ref="P15" r:id="rId68" display="open"/>
    <hyperlink ref="Q15" r:id="rId69" display="open"/>
    <hyperlink ref="R15" r:id="rId70" display="open"/>
    <hyperlink ref="N16" r:id="rId71" display="open"/>
    <hyperlink ref="O16" r:id="rId72" display="open"/>
    <hyperlink ref="P16" r:id="rId73" display="open"/>
    <hyperlink ref="Q16" r:id="rId74" display="open"/>
    <hyperlink ref="R16" r:id="rId75" display="open"/>
    <hyperlink ref="N17" r:id="rId76" display="open"/>
    <hyperlink ref="O17" r:id="rId77" display="open"/>
    <hyperlink ref="P17" r:id="rId78" display="open"/>
    <hyperlink ref="Q17" r:id="rId79" display="open"/>
    <hyperlink ref="R17" r:id="rId80" display="open"/>
    <hyperlink ref="N18" r:id="rId81" display="open"/>
    <hyperlink ref="O18" r:id="rId82" display="open"/>
    <hyperlink ref="P18" r:id="rId83" display="open"/>
    <hyperlink ref="Q18" r:id="rId84" display="open"/>
    <hyperlink ref="R18" r:id="rId85" display="open"/>
    <hyperlink ref="N19" r:id="rId86" display="open"/>
    <hyperlink ref="O19" r:id="rId87" display="open"/>
    <hyperlink ref="P19" r:id="rId88" display="open"/>
    <hyperlink ref="Q19" r:id="rId89" display="open"/>
    <hyperlink ref="R19" r:id="rId90" display="open"/>
    <hyperlink ref="N20" r:id="rId91" display="open"/>
    <hyperlink ref="O20" r:id="rId92" display="open"/>
    <hyperlink ref="P20" r:id="rId93" display="open"/>
    <hyperlink ref="Q20" r:id="rId94" display="open"/>
    <hyperlink ref="R20" r:id="rId95" display="open"/>
    <hyperlink ref="N21" r:id="rId96" display="open"/>
    <hyperlink ref="O21" r:id="rId97" display="open"/>
    <hyperlink ref="P21" r:id="rId98" display="open"/>
    <hyperlink ref="Q21" r:id="rId99" display="open"/>
    <hyperlink ref="R21" r:id="rId100" display="open"/>
    <hyperlink ref="N22" r:id="rId101" display="open"/>
    <hyperlink ref="O22" r:id="rId102" display="open"/>
    <hyperlink ref="P22" r:id="rId103" display="open"/>
    <hyperlink ref="Q22" r:id="rId104" display="open"/>
    <hyperlink ref="R22" r:id="rId105" display="open"/>
    <hyperlink ref="N23" r:id="rId106" display="open"/>
    <hyperlink ref="O23" r:id="rId107" display="open"/>
    <hyperlink ref="P23" r:id="rId108" display="open"/>
    <hyperlink ref="Q23" r:id="rId109" display="open"/>
    <hyperlink ref="R23" r:id="rId110" display="open"/>
    <hyperlink ref="N24" r:id="rId111" display="open"/>
    <hyperlink ref="O24" r:id="rId112" display="open"/>
    <hyperlink ref="P24" r:id="rId113" display="open"/>
    <hyperlink ref="Q24" r:id="rId114" display="open"/>
    <hyperlink ref="R24" r:id="rId115" display="open"/>
    <hyperlink ref="N25" r:id="rId116" display="open"/>
    <hyperlink ref="O25" r:id="rId117" display="open"/>
    <hyperlink ref="P25" r:id="rId118" display="open"/>
    <hyperlink ref="Q25" r:id="rId119" display="open"/>
    <hyperlink ref="R25" r:id="rId120" display="open"/>
    <hyperlink ref="N26" r:id="rId121" display="open"/>
    <hyperlink ref="O26" r:id="rId122" display="open"/>
    <hyperlink ref="P26" r:id="rId123" display="open"/>
    <hyperlink ref="Q26" r:id="rId124" display="open"/>
    <hyperlink ref="R26" r:id="rId125" display="open"/>
    <hyperlink ref="N27" r:id="rId126" display="open"/>
    <hyperlink ref="O27" r:id="rId127" display="open"/>
    <hyperlink ref="P27" r:id="rId128" display="open"/>
    <hyperlink ref="Q27" r:id="rId129" display="open"/>
    <hyperlink ref="R27" r:id="rId130" display="open"/>
    <hyperlink ref="N28" r:id="rId131" display="open"/>
    <hyperlink ref="O28" r:id="rId132" display="open"/>
    <hyperlink ref="P28" r:id="rId133" display="open"/>
    <hyperlink ref="Q28" r:id="rId134" display="open"/>
    <hyperlink ref="R28" r:id="rId135" display="open"/>
    <hyperlink ref="N29" r:id="rId136" display="open"/>
    <hyperlink ref="O29" r:id="rId137" display="open"/>
    <hyperlink ref="P29" r:id="rId138" display="open"/>
    <hyperlink ref="Q29" r:id="rId139" display="open"/>
    <hyperlink ref="R29" r:id="rId140" display="open"/>
    <hyperlink ref="N30" r:id="rId141" display="open"/>
    <hyperlink ref="O30" r:id="rId142" display="open"/>
    <hyperlink ref="P30" r:id="rId143" display="open"/>
    <hyperlink ref="Q30" r:id="rId144" display="open"/>
    <hyperlink ref="N31" r:id="rId145" display="open"/>
    <hyperlink ref="O31" r:id="rId146" display="open"/>
    <hyperlink ref="P31" r:id="rId147" display="open"/>
    <hyperlink ref="Q31" r:id="rId148" display="open"/>
    <hyperlink ref="N32" r:id="rId149" display="open"/>
    <hyperlink ref="O32" r:id="rId150" display="open"/>
    <hyperlink ref="P32" r:id="rId151" display="open"/>
    <hyperlink ref="Q32" r:id="rId152" display="open"/>
    <hyperlink ref="N33" r:id="rId153" display="open"/>
    <hyperlink ref="O33" r:id="rId154" display="open"/>
    <hyperlink ref="P33" r:id="rId155" display="open"/>
    <hyperlink ref="Q33" r:id="rId156" display="open"/>
    <hyperlink ref="N34" r:id="rId157" display="open"/>
    <hyperlink ref="O34" r:id="rId158" display="open"/>
    <hyperlink ref="P34" r:id="rId159" display="open"/>
    <hyperlink ref="Q34" r:id="rId160" display="open"/>
    <hyperlink ref="N35" r:id="rId161" display="open"/>
    <hyperlink ref="O35" r:id="rId162" display="open"/>
    <hyperlink ref="P35" r:id="rId163" display="open"/>
    <hyperlink ref="Q35" r:id="rId164" display="open"/>
    <hyperlink ref="N36" r:id="rId165" display="open"/>
    <hyperlink ref="O36" r:id="rId166" display="open"/>
    <hyperlink ref="P36" r:id="rId167" display="open"/>
    <hyperlink ref="Q36" r:id="rId168" display="open"/>
    <hyperlink ref="N37" r:id="rId169" display="open"/>
    <hyperlink ref="O37" r:id="rId170" display="open"/>
    <hyperlink ref="P37" r:id="rId171" display="open"/>
    <hyperlink ref="Q37" r:id="rId172" display="open"/>
    <hyperlink ref="N38" r:id="rId173" display="open"/>
    <hyperlink ref="O38" r:id="rId174" display="open"/>
    <hyperlink ref="P38" r:id="rId175" display="open"/>
    <hyperlink ref="Q38" r:id="rId176" display="open"/>
    <hyperlink ref="N39" r:id="rId177" display="open"/>
    <hyperlink ref="O39" r:id="rId178" display="open"/>
    <hyperlink ref="P39" r:id="rId179" display="open"/>
    <hyperlink ref="Q39" r:id="rId180" display="open"/>
    <hyperlink ref="N40" r:id="rId181" display="open"/>
    <hyperlink ref="O40" r:id="rId182" display="open"/>
    <hyperlink ref="P40" r:id="rId183" display="open"/>
    <hyperlink ref="Q40" r:id="rId184" display="open"/>
    <hyperlink ref="N41" r:id="rId185" display="open"/>
    <hyperlink ref="O41" r:id="rId186" display="open"/>
    <hyperlink ref="P41" r:id="rId187" display="open"/>
    <hyperlink ref="Q41" r:id="rId188" display="open"/>
    <hyperlink ref="N42" r:id="rId189" display="open"/>
    <hyperlink ref="O42" r:id="rId190" display="open"/>
    <hyperlink ref="P42" r:id="rId191" display="open"/>
    <hyperlink ref="Q42" r:id="rId192" display="open"/>
    <hyperlink ref="N43" r:id="rId193" display="open"/>
    <hyperlink ref="O43" r:id="rId194" display="open"/>
    <hyperlink ref="P43" r:id="rId195" display="open"/>
    <hyperlink ref="Q43" r:id="rId196" display="open"/>
    <hyperlink ref="N44" r:id="rId197" display="open"/>
    <hyperlink ref="O44" r:id="rId198" display="open"/>
    <hyperlink ref="P44" r:id="rId199" display="open"/>
    <hyperlink ref="Q44" r:id="rId200" display="open"/>
    <hyperlink ref="N45" r:id="rId201" display="open"/>
    <hyperlink ref="O45" r:id="rId202" display="open"/>
    <hyperlink ref="P45" r:id="rId203" display="open"/>
    <hyperlink ref="Q45" r:id="rId204" display="open"/>
    <hyperlink ref="N46" r:id="rId205" display="open"/>
    <hyperlink ref="O46" r:id="rId206" display="open"/>
    <hyperlink ref="P46" r:id="rId207" display="open"/>
    <hyperlink ref="Q46" r:id="rId208" display="open"/>
    <hyperlink ref="N47" r:id="rId209" display="open"/>
    <hyperlink ref="O47" r:id="rId210" display="open"/>
    <hyperlink ref="P47" r:id="rId211" display="open"/>
    <hyperlink ref="Q47" r:id="rId212" display="open"/>
    <hyperlink ref="N48" r:id="rId213" display="open"/>
    <hyperlink ref="O48" r:id="rId214" display="open"/>
    <hyperlink ref="P48" r:id="rId215" display="open"/>
    <hyperlink ref="Q48" r:id="rId216" display="open"/>
    <hyperlink ref="N49" r:id="rId217" display="open"/>
    <hyperlink ref="O49" r:id="rId218" display="open"/>
    <hyperlink ref="P49" r:id="rId219" display="open"/>
    <hyperlink ref="Q49" r:id="rId220" display="open"/>
    <hyperlink ref="N50" r:id="rId221" display="open"/>
    <hyperlink ref="O50" r:id="rId222" display="open"/>
    <hyperlink ref="P50" r:id="rId223" display="open"/>
    <hyperlink ref="Q50" r:id="rId224" display="open"/>
    <hyperlink ref="N51" r:id="rId225" display="open"/>
    <hyperlink ref="O51" r:id="rId226" display="open"/>
    <hyperlink ref="P51" r:id="rId227" display="open"/>
    <hyperlink ref="Q51" r:id="rId228" display="open"/>
    <hyperlink ref="N52" r:id="rId229" display="open"/>
    <hyperlink ref="O52" r:id="rId230" display="open"/>
    <hyperlink ref="P52" r:id="rId231" display="open"/>
    <hyperlink ref="Q52" r:id="rId232" display="open"/>
    <hyperlink ref="N53" r:id="rId233" display="open"/>
    <hyperlink ref="O53" r:id="rId234" display="open"/>
    <hyperlink ref="P53" r:id="rId235" display="open"/>
    <hyperlink ref="Q53" r:id="rId236" display="open"/>
    <hyperlink ref="N54" r:id="rId237" display="open"/>
    <hyperlink ref="O54" r:id="rId238" display="open"/>
    <hyperlink ref="P54" r:id="rId239" display="open"/>
    <hyperlink ref="Q54" r:id="rId240" display="open"/>
    <hyperlink ref="N55" r:id="rId241" display="open"/>
    <hyperlink ref="O55" r:id="rId242" display="open"/>
    <hyperlink ref="P55" r:id="rId243" display="open"/>
    <hyperlink ref="Q55" r:id="rId244" display="open"/>
    <hyperlink ref="N56" r:id="rId245" display="open"/>
    <hyperlink ref="O56" r:id="rId246" display="open"/>
    <hyperlink ref="P56" r:id="rId247" display="open"/>
    <hyperlink ref="Q56" r:id="rId248" display="open"/>
    <hyperlink ref="N57" r:id="rId249" display="open"/>
    <hyperlink ref="O57" r:id="rId250" display="open"/>
    <hyperlink ref="P57" r:id="rId251" display="open"/>
    <hyperlink ref="Q57" r:id="rId252" display="open"/>
    <hyperlink ref="N58" r:id="rId253" display="open"/>
    <hyperlink ref="O58" r:id="rId254" display="open"/>
    <hyperlink ref="P58" r:id="rId255" display="open"/>
    <hyperlink ref="Q58" r:id="rId256" display="open"/>
    <hyperlink ref="N59" r:id="rId257" display="open"/>
    <hyperlink ref="O59" r:id="rId258" display="open"/>
    <hyperlink ref="P59" r:id="rId259" display="open"/>
    <hyperlink ref="Q59" r:id="rId260" display="open"/>
    <hyperlink ref="N60" r:id="rId261" display="open"/>
    <hyperlink ref="O60" r:id="rId262" display="open"/>
    <hyperlink ref="P60" r:id="rId263" display="open"/>
    <hyperlink ref="Q60" r:id="rId264" display="open"/>
    <hyperlink ref="N61" r:id="rId265" display="open"/>
    <hyperlink ref="O61" r:id="rId266" display="open"/>
    <hyperlink ref="P61" r:id="rId267" display="open"/>
    <hyperlink ref="Q61" r:id="rId268" display="open"/>
    <hyperlink ref="N62" r:id="rId269" display="open"/>
    <hyperlink ref="O62" r:id="rId270" display="open"/>
    <hyperlink ref="P62" r:id="rId271" display="open"/>
    <hyperlink ref="Q62" r:id="rId272" display="open"/>
    <hyperlink ref="R62" r:id="rId273" display="open"/>
    <hyperlink ref="N63" r:id="rId274" display="open"/>
    <hyperlink ref="O63" r:id="rId275" display="open"/>
    <hyperlink ref="P63" r:id="rId276" display="open"/>
    <hyperlink ref="Q63" r:id="rId277" display="open"/>
    <hyperlink ref="R63" r:id="rId278" display="open"/>
    <hyperlink ref="N64" r:id="rId279" display="open"/>
    <hyperlink ref="O64" r:id="rId280" display="open"/>
    <hyperlink ref="P64" r:id="rId281" display="open"/>
    <hyperlink ref="Q64" r:id="rId282" display="open"/>
    <hyperlink ref="R64" r:id="rId283" display="open"/>
    <hyperlink ref="N65" r:id="rId284" display="open"/>
    <hyperlink ref="O65" r:id="rId285" display="open"/>
    <hyperlink ref="P65" r:id="rId286" display="open"/>
    <hyperlink ref="Q65" r:id="rId287" display="open"/>
    <hyperlink ref="R65" r:id="rId288" display="open"/>
    <hyperlink ref="N66" r:id="rId289" display="open"/>
    <hyperlink ref="O66" r:id="rId290" display="open"/>
    <hyperlink ref="P66" r:id="rId291" display="open"/>
    <hyperlink ref="Q66" r:id="rId292" display="open"/>
    <hyperlink ref="R66" r:id="rId293" display="open"/>
    <hyperlink ref="N67" r:id="rId294" display="open"/>
    <hyperlink ref="O67" r:id="rId295" display="open"/>
    <hyperlink ref="P67" r:id="rId296" display="open"/>
    <hyperlink ref="Q67" r:id="rId297" display="open"/>
    <hyperlink ref="R67" r:id="rId298" display="open"/>
    <hyperlink ref="N68" r:id="rId299" display="open"/>
    <hyperlink ref="O68" r:id="rId300" display="open"/>
    <hyperlink ref="P68" r:id="rId301" display="open"/>
    <hyperlink ref="Q68" r:id="rId302" display="open"/>
    <hyperlink ref="R68" r:id="rId303" display="open"/>
    <hyperlink ref="N69" r:id="rId304" display="open"/>
    <hyperlink ref="O69" r:id="rId305" display="open"/>
    <hyperlink ref="P69" r:id="rId306" display="open"/>
    <hyperlink ref="Q69" r:id="rId307" display="open"/>
    <hyperlink ref="R69" r:id="rId308" display="open"/>
    <hyperlink ref="N70" r:id="rId309" display="open"/>
    <hyperlink ref="O70" r:id="rId310" display="open"/>
    <hyperlink ref="P70" r:id="rId311" display="open"/>
    <hyperlink ref="Q70" r:id="rId312" display="open"/>
    <hyperlink ref="R70" r:id="rId313" display="open"/>
    <hyperlink ref="N71" r:id="rId314" display="open"/>
    <hyperlink ref="O71" r:id="rId315" display="open"/>
    <hyperlink ref="P71" r:id="rId316" display="open"/>
    <hyperlink ref="Q71" r:id="rId317" display="open"/>
    <hyperlink ref="R71" r:id="rId318" display="open"/>
    <hyperlink ref="N72" r:id="rId319" display="open"/>
    <hyperlink ref="O72" r:id="rId320" display="open"/>
    <hyperlink ref="P72" r:id="rId321" display="open"/>
    <hyperlink ref="Q72" r:id="rId322" display="open"/>
    <hyperlink ref="R72" r:id="rId323" display="open"/>
    <hyperlink ref="N73" r:id="rId324" display="open"/>
    <hyperlink ref="O73" r:id="rId325" display="open"/>
    <hyperlink ref="P73" r:id="rId326" display="open"/>
    <hyperlink ref="Q73" r:id="rId327" display="open"/>
    <hyperlink ref="R73" r:id="rId328" display="open"/>
    <hyperlink ref="N74" r:id="rId329" display="open"/>
    <hyperlink ref="O74" r:id="rId330" display="open"/>
    <hyperlink ref="P74" r:id="rId331" display="open"/>
    <hyperlink ref="Q74" r:id="rId332" display="open"/>
    <hyperlink ref="R74" r:id="rId333" display="open"/>
    <hyperlink ref="N75" r:id="rId334" display="open"/>
    <hyperlink ref="O75" r:id="rId335" display="open"/>
    <hyperlink ref="P75" r:id="rId336" display="open"/>
    <hyperlink ref="Q75" r:id="rId337" display="open"/>
    <hyperlink ref="R75" r:id="rId338" display="open"/>
    <hyperlink ref="N76" r:id="rId339" display="open"/>
    <hyperlink ref="O76" r:id="rId340" display="open"/>
    <hyperlink ref="P76" r:id="rId341" display="open"/>
    <hyperlink ref="Q76" r:id="rId342" display="open"/>
    <hyperlink ref="R76" r:id="rId343" display="open"/>
    <hyperlink ref="N77" r:id="rId344" display="open"/>
    <hyperlink ref="O77" r:id="rId345" display="open"/>
    <hyperlink ref="P77" r:id="rId346" display="open"/>
    <hyperlink ref="Q77" r:id="rId347" display="open"/>
    <hyperlink ref="R77" r:id="rId348" display="open"/>
    <hyperlink ref="N78" r:id="rId349" display="open"/>
    <hyperlink ref="O78" r:id="rId350" display="open"/>
    <hyperlink ref="P78" r:id="rId351" display="open"/>
    <hyperlink ref="Q78" r:id="rId352" display="open"/>
    <hyperlink ref="R78" r:id="rId353" display="open"/>
    <hyperlink ref="N79" r:id="rId354" display="open"/>
    <hyperlink ref="O79" r:id="rId355" display="open"/>
    <hyperlink ref="P79" r:id="rId356" display="open"/>
    <hyperlink ref="Q79" r:id="rId357" display="open"/>
    <hyperlink ref="R79" r:id="rId358" display="open"/>
    <hyperlink ref="N80" r:id="rId359" display="open"/>
    <hyperlink ref="O80" r:id="rId360" display="open"/>
    <hyperlink ref="P80" r:id="rId361" display="open"/>
    <hyperlink ref="Q80" r:id="rId362" display="open"/>
    <hyperlink ref="R80" r:id="rId363" display="open"/>
    <hyperlink ref="N81" r:id="rId364" display="open"/>
    <hyperlink ref="O81" r:id="rId365" display="open"/>
    <hyperlink ref="P81" r:id="rId366" display="open"/>
    <hyperlink ref="Q81" r:id="rId367" display="open"/>
    <hyperlink ref="R81" r:id="rId368" display="open"/>
    <hyperlink ref="N82" r:id="rId369" display="open"/>
    <hyperlink ref="O82" r:id="rId370" display="open"/>
    <hyperlink ref="P82" r:id="rId371" display="open"/>
    <hyperlink ref="Q82" r:id="rId372" display="open"/>
    <hyperlink ref="R82" r:id="rId373" display="open"/>
    <hyperlink ref="N83" r:id="rId374" display="open"/>
    <hyperlink ref="O83" r:id="rId375" display="open"/>
    <hyperlink ref="P83" r:id="rId376" display="open"/>
    <hyperlink ref="Q83" r:id="rId377" display="open"/>
    <hyperlink ref="R83" r:id="rId378" display="open"/>
    <hyperlink ref="N84" r:id="rId379" display="open"/>
    <hyperlink ref="O84" r:id="rId380" display="open"/>
    <hyperlink ref="P84" r:id="rId381" display="open"/>
    <hyperlink ref="Q84" r:id="rId382" display="open"/>
    <hyperlink ref="R84" r:id="rId383" display="open"/>
    <hyperlink ref="N85" r:id="rId384" display="open"/>
    <hyperlink ref="O85" r:id="rId385" display="open"/>
    <hyperlink ref="P85" r:id="rId386" display="open"/>
    <hyperlink ref="Q85" r:id="rId387" display="open"/>
    <hyperlink ref="R85" r:id="rId388" display="open"/>
    <hyperlink ref="N86" r:id="rId389" display="open"/>
    <hyperlink ref="O86" r:id="rId390" display="open"/>
    <hyperlink ref="P86" r:id="rId391" display="open"/>
    <hyperlink ref="Q86" r:id="rId392" display="open"/>
    <hyperlink ref="R86" r:id="rId393" display="open"/>
    <hyperlink ref="N87" r:id="rId394" display="open"/>
    <hyperlink ref="O87" r:id="rId395" display="open"/>
    <hyperlink ref="P87" r:id="rId396" display="open"/>
    <hyperlink ref="Q87" r:id="rId397" display="open"/>
    <hyperlink ref="R87" r:id="rId398" display="open"/>
    <hyperlink ref="N88" r:id="rId399" display="open"/>
    <hyperlink ref="O88" r:id="rId400" display="open"/>
    <hyperlink ref="P88" r:id="rId401" display="open"/>
    <hyperlink ref="Q88" r:id="rId402" display="open"/>
    <hyperlink ref="R88" r:id="rId403" display="open"/>
    <hyperlink ref="N89" r:id="rId404" display="open"/>
    <hyperlink ref="O89" r:id="rId405" display="open"/>
    <hyperlink ref="P89" r:id="rId406" display="open"/>
    <hyperlink ref="Q89" r:id="rId407" display="open"/>
    <hyperlink ref="R89" r:id="rId408" display="open"/>
    <hyperlink ref="N90" r:id="rId409" display="open"/>
    <hyperlink ref="O90" r:id="rId410" display="open"/>
    <hyperlink ref="P90" r:id="rId411" display="open"/>
    <hyperlink ref="Q90" r:id="rId412" display="open"/>
    <hyperlink ref="R90" r:id="rId413" display="open"/>
    <hyperlink ref="N91" r:id="rId414" display="open"/>
    <hyperlink ref="O91" r:id="rId415" display="open"/>
    <hyperlink ref="P91" r:id="rId416" display="open"/>
    <hyperlink ref="Q91" r:id="rId417" display="open"/>
    <hyperlink ref="R91" r:id="rId418" display="open"/>
    <hyperlink ref="N92" r:id="rId419" display="open"/>
    <hyperlink ref="O92" r:id="rId420" display="open"/>
    <hyperlink ref="P92" r:id="rId421" display="open"/>
    <hyperlink ref="Q92" r:id="rId422" display="open"/>
    <hyperlink ref="R92" r:id="rId423" display="open"/>
    <hyperlink ref="N93" r:id="rId424" display="open"/>
    <hyperlink ref="O93" r:id="rId425" display="open"/>
    <hyperlink ref="P93" r:id="rId426" display="open"/>
    <hyperlink ref="Q93" r:id="rId427" display="open"/>
    <hyperlink ref="R93" r:id="rId428" display="open"/>
    <hyperlink ref="N94" r:id="rId429" display="open"/>
    <hyperlink ref="O94" r:id="rId430" display="open"/>
    <hyperlink ref="P94" r:id="rId431" display="open"/>
    <hyperlink ref="Q94" r:id="rId432" display="open"/>
    <hyperlink ref="R94" r:id="rId433" display="open"/>
    <hyperlink ref="N95" r:id="rId434" display="open"/>
    <hyperlink ref="O95" r:id="rId435" display="open"/>
    <hyperlink ref="P95" r:id="rId436" display="open"/>
    <hyperlink ref="Q95" r:id="rId437" display="open"/>
    <hyperlink ref="R95" r:id="rId438" display="open"/>
    <hyperlink ref="N96" r:id="rId439" display="open"/>
    <hyperlink ref="O96" r:id="rId440" display="open"/>
    <hyperlink ref="P96" r:id="rId441" display="open"/>
    <hyperlink ref="Q96" r:id="rId442" display="open"/>
    <hyperlink ref="R96" r:id="rId443" display="open"/>
    <hyperlink ref="N97" r:id="rId444" display="open"/>
    <hyperlink ref="O97" r:id="rId445" display="open"/>
    <hyperlink ref="P97" r:id="rId446" display="open"/>
    <hyperlink ref="Q97" r:id="rId447" display="open"/>
    <hyperlink ref="R97" r:id="rId448" display="open"/>
    <hyperlink ref="N98" r:id="rId449" display="open"/>
    <hyperlink ref="O98" r:id="rId450" display="open"/>
    <hyperlink ref="P98" r:id="rId451" display="open"/>
    <hyperlink ref="Q98" r:id="rId452" display="open"/>
    <hyperlink ref="R98" r:id="rId453" display="open"/>
    <hyperlink ref="N99" r:id="rId454" display="open"/>
    <hyperlink ref="O99" r:id="rId455" display="open"/>
    <hyperlink ref="P99" r:id="rId456" display="open"/>
    <hyperlink ref="Q99" r:id="rId457" display="open"/>
    <hyperlink ref="R99" r:id="rId458" display="open"/>
    <hyperlink ref="N100" r:id="rId459" display="open"/>
    <hyperlink ref="O100" r:id="rId460" display="open"/>
    <hyperlink ref="P100" r:id="rId461" display="open"/>
    <hyperlink ref="Q100" r:id="rId462" display="open"/>
    <hyperlink ref="R100" r:id="rId463" display="open"/>
    <hyperlink ref="N101" r:id="rId464" display="open"/>
    <hyperlink ref="O101" r:id="rId465" display="open"/>
    <hyperlink ref="P101" r:id="rId466" display="open"/>
    <hyperlink ref="Q101" r:id="rId467" display="open"/>
    <hyperlink ref="R101" r:id="rId468" display="open"/>
    <hyperlink ref="N102" r:id="rId469" display="open"/>
    <hyperlink ref="O102" r:id="rId470" display="open"/>
    <hyperlink ref="P102" r:id="rId471" display="open"/>
    <hyperlink ref="Q102" r:id="rId472" display="open"/>
    <hyperlink ref="R102" r:id="rId473" display="open"/>
    <hyperlink ref="N103" r:id="rId474" display="open"/>
    <hyperlink ref="O103" r:id="rId475" display="open"/>
    <hyperlink ref="P103" r:id="rId476" display="open"/>
    <hyperlink ref="Q103" r:id="rId477" display="open"/>
    <hyperlink ref="R103" r:id="rId478" display="open"/>
    <hyperlink ref="N104" r:id="rId479" display="open"/>
    <hyperlink ref="O104" r:id="rId480" display="open"/>
    <hyperlink ref="P104" r:id="rId481" display="open"/>
    <hyperlink ref="Q104" r:id="rId482" display="open"/>
    <hyperlink ref="R104" r:id="rId483" display="open"/>
    <hyperlink ref="N105" r:id="rId484" display="open"/>
    <hyperlink ref="O105" r:id="rId485" display="open"/>
    <hyperlink ref="P105" r:id="rId486" display="open"/>
    <hyperlink ref="Q105" r:id="rId487" display="open"/>
    <hyperlink ref="R105" r:id="rId488" display="open"/>
    <hyperlink ref="N106" r:id="rId489" display="open"/>
    <hyperlink ref="O106" r:id="rId490" display="open"/>
    <hyperlink ref="P106" r:id="rId491" display="open"/>
    <hyperlink ref="Q106" r:id="rId492" display="open"/>
    <hyperlink ref="R106" r:id="rId493" display="open"/>
    <hyperlink ref="N107" r:id="rId494" display="open"/>
    <hyperlink ref="O107" r:id="rId495" display="open"/>
    <hyperlink ref="P107" r:id="rId496" display="open"/>
    <hyperlink ref="Q107" r:id="rId497" display="open"/>
    <hyperlink ref="R107" r:id="rId498" display="open"/>
    <hyperlink ref="N108" r:id="rId499" display="open"/>
    <hyperlink ref="O108" r:id="rId500" display="open"/>
    <hyperlink ref="P108" r:id="rId501" display="open"/>
    <hyperlink ref="Q108" r:id="rId502" display="open"/>
    <hyperlink ref="R108" r:id="rId503" display="open"/>
    <hyperlink ref="N109" r:id="rId504" display="open"/>
    <hyperlink ref="O109" r:id="rId505" display="open"/>
    <hyperlink ref="P109" r:id="rId506" display="open"/>
    <hyperlink ref="Q109" r:id="rId507" display="open"/>
    <hyperlink ref="R109" r:id="rId508" display="open"/>
    <hyperlink ref="N110" r:id="rId509" display="open"/>
    <hyperlink ref="O110" r:id="rId510" display="open"/>
    <hyperlink ref="P110" r:id="rId511" display="open"/>
    <hyperlink ref="Q110" r:id="rId512" display="open"/>
    <hyperlink ref="R110" r:id="rId513" display="open"/>
    <hyperlink ref="N111" r:id="rId514" display="open"/>
    <hyperlink ref="O111" r:id="rId515" display="open"/>
    <hyperlink ref="P111" r:id="rId516" display="open"/>
    <hyperlink ref="Q111" r:id="rId517" display="open"/>
    <hyperlink ref="R111" r:id="rId518" display="open"/>
    <hyperlink ref="N112" r:id="rId519" display="open"/>
    <hyperlink ref="O112" r:id="rId520" display="open"/>
    <hyperlink ref="P112" r:id="rId521" display="open"/>
    <hyperlink ref="Q112" r:id="rId522" display="open"/>
    <hyperlink ref="R112" r:id="rId523" display="open"/>
    <hyperlink ref="N113" r:id="rId524" display="open"/>
    <hyperlink ref="O113" r:id="rId525" display="open"/>
    <hyperlink ref="P113" r:id="rId526" display="open"/>
    <hyperlink ref="Q113" r:id="rId527" display="open"/>
    <hyperlink ref="R113" r:id="rId528" display="open"/>
    <hyperlink ref="N114" r:id="rId529" display="open"/>
    <hyperlink ref="O114" r:id="rId530" display="open"/>
    <hyperlink ref="P114" r:id="rId531" display="open"/>
    <hyperlink ref="Q114" r:id="rId532" display="open"/>
    <hyperlink ref="R114" r:id="rId533" display="open"/>
    <hyperlink ref="N115" r:id="rId534" display="open"/>
    <hyperlink ref="O115" r:id="rId535" display="open"/>
    <hyperlink ref="P115" r:id="rId536" display="open"/>
    <hyperlink ref="Q115" r:id="rId537" display="open"/>
    <hyperlink ref="R115" r:id="rId538" display="open"/>
    <hyperlink ref="N116" r:id="rId539" display="open"/>
    <hyperlink ref="O116" r:id="rId540" display="open"/>
    <hyperlink ref="P116" r:id="rId541" display="open"/>
    <hyperlink ref="Q116" r:id="rId542" display="open"/>
    <hyperlink ref="R116" r:id="rId543" display="open"/>
    <hyperlink ref="N117" r:id="rId544" display="open"/>
    <hyperlink ref="O117" r:id="rId545" display="open"/>
    <hyperlink ref="P117" r:id="rId546" display="open"/>
    <hyperlink ref="Q117" r:id="rId547" display="open"/>
    <hyperlink ref="R117" r:id="rId548" display="open"/>
    <hyperlink ref="N118" r:id="rId549" display="open"/>
    <hyperlink ref="O118" r:id="rId550" display="open"/>
    <hyperlink ref="P118" r:id="rId551" display="open"/>
    <hyperlink ref="Q118" r:id="rId552" display="open"/>
    <hyperlink ref="R118" r:id="rId553" display="open"/>
    <hyperlink ref="N119" r:id="rId554" display="open"/>
    <hyperlink ref="O119" r:id="rId555" display="open"/>
    <hyperlink ref="P119" r:id="rId556" display="open"/>
    <hyperlink ref="Q119" r:id="rId557" display="open"/>
    <hyperlink ref="R119" r:id="rId558" display="open"/>
    <hyperlink ref="N120" r:id="rId559" display="open"/>
    <hyperlink ref="O120" r:id="rId560" display="open"/>
    <hyperlink ref="P120" r:id="rId561" display="open"/>
    <hyperlink ref="Q120" r:id="rId562" display="open"/>
    <hyperlink ref="R120" r:id="rId563" display="open"/>
    <hyperlink ref="N121" r:id="rId564" display="open"/>
    <hyperlink ref="O121" r:id="rId565" display="open"/>
    <hyperlink ref="P121" r:id="rId566" display="open"/>
    <hyperlink ref="Q121" r:id="rId567" display="open"/>
    <hyperlink ref="R121" r:id="rId568" display="open"/>
    <hyperlink ref="N122" r:id="rId569" display="open"/>
    <hyperlink ref="O122" r:id="rId570" display="open"/>
    <hyperlink ref="P122" r:id="rId571" display="open"/>
    <hyperlink ref="Q122" r:id="rId572" display="open"/>
    <hyperlink ref="R122" r:id="rId573" display="open"/>
    <hyperlink ref="N123" r:id="rId574" display="open"/>
    <hyperlink ref="O123" r:id="rId575" display="open"/>
    <hyperlink ref="P123" r:id="rId576" display="open"/>
    <hyperlink ref="Q123" r:id="rId577" display="open"/>
    <hyperlink ref="R123" r:id="rId578" display="open"/>
    <hyperlink ref="N124" r:id="rId579" display="open"/>
    <hyperlink ref="O124" r:id="rId580" display="open"/>
    <hyperlink ref="P124" r:id="rId581" display="open"/>
    <hyperlink ref="Q124" r:id="rId582" display="open"/>
    <hyperlink ref="R124" r:id="rId583" display="open"/>
    <hyperlink ref="N125" r:id="rId584" display="open"/>
    <hyperlink ref="O125" r:id="rId585" display="open"/>
    <hyperlink ref="P125" r:id="rId586" display="open"/>
    <hyperlink ref="Q125" r:id="rId587" display="open"/>
    <hyperlink ref="R125" r:id="rId588" display="open"/>
    <hyperlink ref="N126" r:id="rId589" display="open"/>
    <hyperlink ref="O126" r:id="rId590" display="open"/>
    <hyperlink ref="P126" r:id="rId591" display="open"/>
    <hyperlink ref="Q126" r:id="rId592" display="open"/>
    <hyperlink ref="R126" r:id="rId593" display="open"/>
    <hyperlink ref="N127" r:id="rId594" display="open"/>
    <hyperlink ref="O127" r:id="rId595" display="open"/>
    <hyperlink ref="P127" r:id="rId596" display="open"/>
    <hyperlink ref="Q127" r:id="rId597" display="open"/>
    <hyperlink ref="R127" r:id="rId598" display="open"/>
    <hyperlink ref="N128" r:id="rId599" display="open"/>
    <hyperlink ref="O128" r:id="rId600" display="open"/>
    <hyperlink ref="P128" r:id="rId601" display="open"/>
    <hyperlink ref="Q128" r:id="rId602" display="open"/>
    <hyperlink ref="R128" r:id="rId603" display="open"/>
    <hyperlink ref="N129" r:id="rId604" display="open"/>
    <hyperlink ref="O129" r:id="rId605" display="open"/>
    <hyperlink ref="P129" r:id="rId606" display="open"/>
    <hyperlink ref="Q129" r:id="rId607" display="open"/>
    <hyperlink ref="R129" r:id="rId608" display="open"/>
    <hyperlink ref="N130" r:id="rId609" display="open"/>
    <hyperlink ref="O130" r:id="rId610" display="open"/>
    <hyperlink ref="P130" r:id="rId611" display="open"/>
    <hyperlink ref="Q130" r:id="rId612" display="open"/>
    <hyperlink ref="R130" r:id="rId613" display="open"/>
    <hyperlink ref="N131" r:id="rId614" display="open"/>
    <hyperlink ref="O131" r:id="rId615" display="open"/>
    <hyperlink ref="P131" r:id="rId616" display="open"/>
    <hyperlink ref="Q131" r:id="rId617" display="open"/>
    <hyperlink ref="R131" r:id="rId618" display="open"/>
    <hyperlink ref="N132" r:id="rId619" display="open"/>
    <hyperlink ref="O132" r:id="rId620" display="open"/>
    <hyperlink ref="P132" r:id="rId621" display="open"/>
    <hyperlink ref="Q132" r:id="rId622" display="open"/>
    <hyperlink ref="R132" r:id="rId623" display="open"/>
    <hyperlink ref="N133" r:id="rId624" display="open"/>
    <hyperlink ref="O133" r:id="rId625" display="open"/>
    <hyperlink ref="P133" r:id="rId626" display="open"/>
    <hyperlink ref="Q133" r:id="rId627" display="open"/>
    <hyperlink ref="R133" r:id="rId628" display="open"/>
    <hyperlink ref="N134" r:id="rId629" display="open"/>
    <hyperlink ref="O134" r:id="rId630" display="open"/>
    <hyperlink ref="P134" r:id="rId631" display="open"/>
    <hyperlink ref="Q134" r:id="rId632" display="open"/>
    <hyperlink ref="R134" r:id="rId633" display="open"/>
    <hyperlink ref="N135" r:id="rId634" display="open"/>
    <hyperlink ref="O135" r:id="rId635" display="open"/>
    <hyperlink ref="P135" r:id="rId636" display="open"/>
    <hyperlink ref="Q135" r:id="rId637" display="open"/>
    <hyperlink ref="R135" r:id="rId638" display="open"/>
    <hyperlink ref="N136" r:id="rId639" display="open"/>
    <hyperlink ref="O136" r:id="rId640" display="open"/>
    <hyperlink ref="P136" r:id="rId641" display="open"/>
    <hyperlink ref="Q136" r:id="rId642" display="open"/>
    <hyperlink ref="R136" r:id="rId643" display="open"/>
    <hyperlink ref="N137" r:id="rId644" display="open"/>
    <hyperlink ref="O137" r:id="rId645" display="open"/>
    <hyperlink ref="P137" r:id="rId646" display="open"/>
    <hyperlink ref="Q137" r:id="rId647" display="open"/>
    <hyperlink ref="R137" r:id="rId648" display="open"/>
    <hyperlink ref="N138" r:id="rId649" display="open"/>
    <hyperlink ref="O138" r:id="rId650" display="open"/>
    <hyperlink ref="P138" r:id="rId651" display="open"/>
    <hyperlink ref="Q138" r:id="rId652" display="open"/>
    <hyperlink ref="R138" r:id="rId653" display="open"/>
    <hyperlink ref="N139" r:id="rId654" display="open"/>
    <hyperlink ref="O139" r:id="rId655" display="open"/>
    <hyperlink ref="P139" r:id="rId656" display="open"/>
    <hyperlink ref="Q139" r:id="rId657" display="open"/>
    <hyperlink ref="R139" r:id="rId658" display="open"/>
    <hyperlink ref="N140" r:id="rId659" display="open"/>
    <hyperlink ref="O140" r:id="rId660" display="open"/>
    <hyperlink ref="P140" r:id="rId661" display="open"/>
    <hyperlink ref="Q140" r:id="rId662" display="open"/>
    <hyperlink ref="R140" r:id="rId663" display="open"/>
    <hyperlink ref="N141" r:id="rId664" display="open"/>
    <hyperlink ref="O141" r:id="rId665" display="open"/>
    <hyperlink ref="P141" r:id="rId666" display="open"/>
    <hyperlink ref="Q141" r:id="rId667" display="open"/>
    <hyperlink ref="R141" r:id="rId668" display="open"/>
    <hyperlink ref="N142" r:id="rId669" display="open"/>
    <hyperlink ref="O142" r:id="rId670" display="open"/>
    <hyperlink ref="P142" r:id="rId671" display="open"/>
    <hyperlink ref="Q142" r:id="rId672" display="open"/>
    <hyperlink ref="R142" r:id="rId673" display="open"/>
    <hyperlink ref="N143" r:id="rId674" display="open"/>
    <hyperlink ref="O143" r:id="rId675" display="open"/>
    <hyperlink ref="P143" r:id="rId676" display="open"/>
    <hyperlink ref="Q143" r:id="rId677" display="open"/>
    <hyperlink ref="R143" r:id="rId678" display="open"/>
    <hyperlink ref="N144" r:id="rId679" display="open"/>
    <hyperlink ref="O144" r:id="rId680" display="open"/>
    <hyperlink ref="P144" r:id="rId681" display="open"/>
    <hyperlink ref="Q144" r:id="rId682" display="open"/>
    <hyperlink ref="R144" r:id="rId683" display="open"/>
    <hyperlink ref="N145" r:id="rId684" display="open"/>
    <hyperlink ref="O145" r:id="rId685" display="open"/>
    <hyperlink ref="P145" r:id="rId686" display="open"/>
    <hyperlink ref="Q145" r:id="rId687" display="open"/>
    <hyperlink ref="R145" r:id="rId688" display="open"/>
    <hyperlink ref="N146" r:id="rId689" display="open"/>
    <hyperlink ref="O146" r:id="rId690" display="open"/>
    <hyperlink ref="P146" r:id="rId691" display="open"/>
    <hyperlink ref="Q146" r:id="rId692" display="open"/>
    <hyperlink ref="N147" r:id="rId693" display="open"/>
    <hyperlink ref="O147" r:id="rId694" display="open"/>
    <hyperlink ref="P147" r:id="rId695" display="open"/>
    <hyperlink ref="Q147" r:id="rId696" display="open"/>
    <hyperlink ref="R147" r:id="rId697" display="open"/>
    <hyperlink ref="N148" r:id="rId698" display="open"/>
    <hyperlink ref="O148" r:id="rId699" display="open"/>
    <hyperlink ref="P148" r:id="rId700" display="open"/>
    <hyperlink ref="Q148" r:id="rId701" display="open"/>
    <hyperlink ref="R148" r:id="rId702" display="open"/>
    <hyperlink ref="N149" r:id="rId703" display="open"/>
    <hyperlink ref="O149" r:id="rId704" display="open"/>
    <hyperlink ref="P149" r:id="rId705" display="open"/>
    <hyperlink ref="Q149" r:id="rId706" display="open"/>
    <hyperlink ref="R149" r:id="rId707" display="open"/>
    <hyperlink ref="N150" r:id="rId708" display="open"/>
    <hyperlink ref="O150" r:id="rId709" display="open"/>
    <hyperlink ref="P150" r:id="rId710" display="open"/>
    <hyperlink ref="Q150" r:id="rId711" display="open"/>
    <hyperlink ref="R150" r:id="rId712" display="open"/>
    <hyperlink ref="N151" r:id="rId713" display="open"/>
    <hyperlink ref="O151" r:id="rId714" display="open"/>
    <hyperlink ref="P151" r:id="rId715" display="open"/>
    <hyperlink ref="Q151" r:id="rId716" display="open"/>
    <hyperlink ref="R151" r:id="rId717" display="open"/>
    <hyperlink ref="N152" r:id="rId718" display="open"/>
    <hyperlink ref="O152" r:id="rId719" display="open"/>
    <hyperlink ref="P152" r:id="rId720" display="open"/>
    <hyperlink ref="Q152" r:id="rId721" display="open"/>
    <hyperlink ref="R152" r:id="rId722" display="open"/>
    <hyperlink ref="N153" r:id="rId723" display="open"/>
    <hyperlink ref="O153" r:id="rId724" display="open"/>
    <hyperlink ref="P153" r:id="rId725" display="open"/>
    <hyperlink ref="Q153" r:id="rId726" display="open"/>
    <hyperlink ref="R153" r:id="rId727" display="open"/>
    <hyperlink ref="N154" r:id="rId728" display="open"/>
    <hyperlink ref="O154" r:id="rId729" display="open"/>
    <hyperlink ref="P154" r:id="rId730" display="open"/>
    <hyperlink ref="Q154" r:id="rId731" display="open"/>
    <hyperlink ref="R154" r:id="rId732" display="open"/>
    <hyperlink ref="N155" r:id="rId733" display="open"/>
    <hyperlink ref="O155" r:id="rId734" display="open"/>
    <hyperlink ref="P155" r:id="rId735" display="open"/>
    <hyperlink ref="Q155" r:id="rId736" display="open"/>
    <hyperlink ref="R155" r:id="rId737" display="open"/>
    <hyperlink ref="N156" r:id="rId738" display="open"/>
    <hyperlink ref="O156" r:id="rId739" display="open"/>
    <hyperlink ref="P156" r:id="rId740" display="open"/>
    <hyperlink ref="Q156" r:id="rId741" display="open"/>
    <hyperlink ref="R156" r:id="rId742" display="open"/>
    <hyperlink ref="N157" r:id="rId743" display="open"/>
    <hyperlink ref="O157" r:id="rId744" display="open"/>
    <hyperlink ref="P157" r:id="rId745" display="open"/>
    <hyperlink ref="Q157" r:id="rId746" display="open"/>
    <hyperlink ref="R157" r:id="rId747" display="open"/>
    <hyperlink ref="N158" r:id="rId748" display="open"/>
    <hyperlink ref="O158" r:id="rId749" display="open"/>
    <hyperlink ref="P158" r:id="rId750" display="open"/>
    <hyperlink ref="Q158" r:id="rId751" display="open"/>
    <hyperlink ref="R158" r:id="rId752" display="open"/>
    <hyperlink ref="N159" r:id="rId753" display="open"/>
    <hyperlink ref="O159" r:id="rId754" display="open"/>
    <hyperlink ref="P159" r:id="rId755" display="open"/>
    <hyperlink ref="Q159" r:id="rId756" display="open"/>
    <hyperlink ref="R159" r:id="rId757" display="open"/>
    <hyperlink ref="N160" r:id="rId758" display="open"/>
    <hyperlink ref="O160" r:id="rId759" display="open"/>
    <hyperlink ref="P160" r:id="rId760" display="open"/>
    <hyperlink ref="Q160" r:id="rId761" display="open"/>
    <hyperlink ref="R160" r:id="rId762" display="open"/>
    <hyperlink ref="N161" r:id="rId763" display="open"/>
    <hyperlink ref="O161" r:id="rId764" display="open"/>
    <hyperlink ref="P161" r:id="rId765" display="open"/>
    <hyperlink ref="Q161" r:id="rId766" display="open"/>
    <hyperlink ref="R161" r:id="rId767" display="open"/>
    <hyperlink ref="N162" r:id="rId768" display="open"/>
    <hyperlink ref="O162" r:id="rId769" display="open"/>
    <hyperlink ref="P162" r:id="rId770" display="open"/>
    <hyperlink ref="Q162" r:id="rId771" display="open"/>
    <hyperlink ref="R162" r:id="rId772" display="open"/>
    <hyperlink ref="N163" r:id="rId773" display="open"/>
    <hyperlink ref="O163" r:id="rId774" display="open"/>
    <hyperlink ref="P163" r:id="rId775" display="open"/>
    <hyperlink ref="Q163" r:id="rId776" display="open"/>
    <hyperlink ref="R163" r:id="rId777" display="open"/>
    <hyperlink ref="N164" r:id="rId778" display="open"/>
    <hyperlink ref="O164" r:id="rId779" display="open"/>
    <hyperlink ref="P164" r:id="rId780" display="open"/>
    <hyperlink ref="Q164" r:id="rId781" display="open"/>
    <hyperlink ref="R164" r:id="rId782" display="open"/>
    <hyperlink ref="N165" r:id="rId783" display="open"/>
    <hyperlink ref="O165" r:id="rId784" display="open"/>
    <hyperlink ref="P165" r:id="rId785" display="open"/>
    <hyperlink ref="Q165" r:id="rId786" display="open"/>
    <hyperlink ref="R165" r:id="rId787" display="open"/>
    <hyperlink ref="N166" r:id="rId788" display="open"/>
    <hyperlink ref="O166" r:id="rId789" display="open"/>
    <hyperlink ref="P166" r:id="rId790" display="open"/>
    <hyperlink ref="Q166" r:id="rId791" display="open"/>
    <hyperlink ref="R166" r:id="rId792" display="open"/>
    <hyperlink ref="N167" r:id="rId793" display="open"/>
    <hyperlink ref="O167" r:id="rId794" display="open"/>
    <hyperlink ref="P167" r:id="rId795" display="open"/>
    <hyperlink ref="Q167" r:id="rId796" display="open"/>
    <hyperlink ref="R167" r:id="rId797" display="open"/>
    <hyperlink ref="N168" r:id="rId798" display="open"/>
    <hyperlink ref="O168" r:id="rId799" display="open"/>
    <hyperlink ref="P168" r:id="rId800" display="open"/>
    <hyperlink ref="Q168" r:id="rId801" display="open"/>
    <hyperlink ref="R168" r:id="rId802" display="open"/>
    <hyperlink ref="N169" r:id="rId803" display="open"/>
    <hyperlink ref="O169" r:id="rId804" display="open"/>
    <hyperlink ref="P169" r:id="rId805" display="open"/>
    <hyperlink ref="Q169" r:id="rId806" display="open"/>
    <hyperlink ref="R169" r:id="rId807" display="open"/>
    <hyperlink ref="N170" r:id="rId808" display="open"/>
    <hyperlink ref="O170" r:id="rId809" display="open"/>
    <hyperlink ref="P170" r:id="rId810" display="open"/>
    <hyperlink ref="Q170" r:id="rId811" display="open"/>
    <hyperlink ref="R170" r:id="rId812" display="open"/>
    <hyperlink ref="N171" r:id="rId813" display="open"/>
    <hyperlink ref="O171" r:id="rId814" display="open"/>
    <hyperlink ref="P171" r:id="rId815" display="open"/>
    <hyperlink ref="Q171" r:id="rId816" display="open"/>
    <hyperlink ref="R171" r:id="rId817" display="open"/>
    <hyperlink ref="N172" r:id="rId818" display="open"/>
    <hyperlink ref="O172" r:id="rId819" display="open"/>
    <hyperlink ref="P172" r:id="rId820" display="open"/>
    <hyperlink ref="Q172" r:id="rId821" display="open"/>
    <hyperlink ref="R172" r:id="rId822" display="open"/>
    <hyperlink ref="N173" r:id="rId823" display="open"/>
    <hyperlink ref="O173" r:id="rId824" display="open"/>
    <hyperlink ref="P173" r:id="rId825" display="open"/>
    <hyperlink ref="Q173" r:id="rId826" display="open"/>
    <hyperlink ref="R173" r:id="rId827" display="open"/>
    <hyperlink ref="N174" r:id="rId828" display="open"/>
    <hyperlink ref="O174" r:id="rId829" display="open"/>
    <hyperlink ref="P174" r:id="rId830" display="open"/>
    <hyperlink ref="Q174" r:id="rId831" display="open"/>
    <hyperlink ref="R174" r:id="rId832" display="open"/>
    <hyperlink ref="N175" r:id="rId833" display="open"/>
    <hyperlink ref="O175" r:id="rId834" display="open"/>
    <hyperlink ref="P175" r:id="rId835" display="open"/>
    <hyperlink ref="Q175" r:id="rId836" display="open"/>
    <hyperlink ref="R175" r:id="rId837" display="open"/>
    <hyperlink ref="N176" r:id="rId838" display="open"/>
    <hyperlink ref="O176" r:id="rId839" display="open"/>
    <hyperlink ref="P176" r:id="rId840" display="open"/>
    <hyperlink ref="Q176" r:id="rId841" display="open"/>
    <hyperlink ref="R176" r:id="rId842" display="open"/>
    <hyperlink ref="N177" r:id="rId843" display="open"/>
    <hyperlink ref="O177" r:id="rId844" display="open"/>
    <hyperlink ref="P177" r:id="rId845" display="open"/>
    <hyperlink ref="Q177" r:id="rId846" display="open"/>
    <hyperlink ref="R177" r:id="rId847" display="open"/>
    <hyperlink ref="N178" r:id="rId848" display="open"/>
    <hyperlink ref="O178" r:id="rId849" display="open"/>
    <hyperlink ref="P178" r:id="rId850" display="open"/>
    <hyperlink ref="Q178" r:id="rId851" display="open"/>
    <hyperlink ref="R178" r:id="rId852" display="open"/>
    <hyperlink ref="N179" r:id="rId853" display="open"/>
    <hyperlink ref="O179" r:id="rId854" display="open"/>
    <hyperlink ref="P179" r:id="rId855" display="open"/>
    <hyperlink ref="Q179" r:id="rId856" display="open"/>
    <hyperlink ref="R179" r:id="rId857" display="open"/>
    <hyperlink ref="N180" r:id="rId858" display="open"/>
    <hyperlink ref="O180" r:id="rId859" display="open"/>
    <hyperlink ref="P180" r:id="rId860" display="open"/>
    <hyperlink ref="Q180" r:id="rId861" display="open"/>
    <hyperlink ref="R180" r:id="rId862" display="open"/>
    <hyperlink ref="N181" r:id="rId863" display="open"/>
    <hyperlink ref="O181" r:id="rId864" display="open"/>
    <hyperlink ref="P181" r:id="rId865" display="open"/>
    <hyperlink ref="Q181" r:id="rId866" display="open"/>
    <hyperlink ref="R181" r:id="rId867" display="open"/>
    <hyperlink ref="N182" r:id="rId868" display="open"/>
    <hyperlink ref="O182" r:id="rId869" display="open"/>
    <hyperlink ref="P182" r:id="rId870" display="open"/>
    <hyperlink ref="Q182" r:id="rId871" display="open"/>
    <hyperlink ref="R182" r:id="rId872" display="open"/>
    <hyperlink ref="N183" r:id="rId873" display="open"/>
    <hyperlink ref="O183" r:id="rId874" display="open"/>
    <hyperlink ref="P183" r:id="rId875" display="open"/>
    <hyperlink ref="Q183" r:id="rId876" display="open"/>
    <hyperlink ref="R183" r:id="rId877" display="open"/>
    <hyperlink ref="N184" r:id="rId878" display="open"/>
    <hyperlink ref="O184" r:id="rId879" display="open"/>
    <hyperlink ref="P184" r:id="rId880" display="open"/>
    <hyperlink ref="Q184" r:id="rId881" display="open"/>
    <hyperlink ref="R184" r:id="rId882" display="open"/>
    <hyperlink ref="N185" r:id="rId883" display="open"/>
    <hyperlink ref="O185" r:id="rId884" display="open"/>
    <hyperlink ref="P185" r:id="rId885" display="open"/>
    <hyperlink ref="Q185" r:id="rId886" display="open"/>
    <hyperlink ref="R185" r:id="rId887" display="open"/>
    <hyperlink ref="N186" r:id="rId888" display="open"/>
    <hyperlink ref="O186" r:id="rId889" display="open"/>
    <hyperlink ref="P186" r:id="rId890" display="open"/>
    <hyperlink ref="Q186" r:id="rId891" display="open"/>
    <hyperlink ref="R186" r:id="rId892" display="open"/>
    <hyperlink ref="N187" r:id="rId893" display="open"/>
    <hyperlink ref="O187" r:id="rId894" display="open"/>
    <hyperlink ref="P187" r:id="rId895" display="open"/>
    <hyperlink ref="Q187" r:id="rId896" display="open"/>
    <hyperlink ref="R187" r:id="rId897" display="open"/>
    <hyperlink ref="N188" r:id="rId898" display="open"/>
    <hyperlink ref="O188" r:id="rId899" display="open"/>
    <hyperlink ref="P188" r:id="rId900" display="open"/>
    <hyperlink ref="Q188" r:id="rId901" display="open"/>
    <hyperlink ref="R188" r:id="rId902" display="open"/>
    <hyperlink ref="N189" r:id="rId903" display="open"/>
    <hyperlink ref="O189" r:id="rId904" display="open"/>
    <hyperlink ref="P189" r:id="rId905" display="open"/>
    <hyperlink ref="Q189" r:id="rId906" display="open"/>
    <hyperlink ref="R189" r:id="rId907" display="open"/>
    <hyperlink ref="N190" r:id="rId908" display="open"/>
    <hyperlink ref="O190" r:id="rId909" display="open"/>
    <hyperlink ref="P190" r:id="rId910" display="open"/>
    <hyperlink ref="Q190" r:id="rId911" display="open"/>
    <hyperlink ref="R190" r:id="rId912" display="open"/>
    <hyperlink ref="N191" r:id="rId913" display="open"/>
    <hyperlink ref="O191" r:id="rId914" display="open"/>
    <hyperlink ref="P191" r:id="rId915" display="open"/>
    <hyperlink ref="Q191" r:id="rId916" display="open"/>
    <hyperlink ref="R191" r:id="rId917" display="open"/>
    <hyperlink ref="N192" r:id="rId918" display="open"/>
    <hyperlink ref="O192" r:id="rId919" display="open"/>
    <hyperlink ref="P192" r:id="rId920" display="open"/>
    <hyperlink ref="Q192" r:id="rId921" display="open"/>
    <hyperlink ref="R192" r:id="rId922" display="open"/>
    <hyperlink ref="N193" r:id="rId923" display="open"/>
    <hyperlink ref="O193" r:id="rId924" display="open"/>
    <hyperlink ref="P193" r:id="rId925" display="open"/>
    <hyperlink ref="Q193" r:id="rId926" display="open"/>
    <hyperlink ref="R193" r:id="rId927" display="open"/>
    <hyperlink ref="N194" r:id="rId928" display="open"/>
    <hyperlink ref="O194" r:id="rId929" display="open"/>
    <hyperlink ref="P194" r:id="rId930" display="open"/>
    <hyperlink ref="Q194" r:id="rId931" display="open"/>
    <hyperlink ref="R194" r:id="rId932" display="open"/>
    <hyperlink ref="N195" r:id="rId933" display="open"/>
    <hyperlink ref="O195" r:id="rId934" display="open"/>
    <hyperlink ref="P195" r:id="rId935" display="open"/>
    <hyperlink ref="Q195" r:id="rId936" display="open"/>
    <hyperlink ref="R195" r:id="rId937" display="open"/>
    <hyperlink ref="N196" r:id="rId938" display="open"/>
    <hyperlink ref="O196" r:id="rId939" display="open"/>
    <hyperlink ref="P196" r:id="rId940" display="open"/>
    <hyperlink ref="Q196" r:id="rId941" display="open"/>
    <hyperlink ref="R196" r:id="rId942" display="open"/>
    <hyperlink ref="N197" r:id="rId943" display="open"/>
    <hyperlink ref="O197" r:id="rId944" display="open"/>
    <hyperlink ref="P197" r:id="rId945" display="open"/>
    <hyperlink ref="Q197" r:id="rId946" display="open"/>
    <hyperlink ref="R197" r:id="rId947" display="open"/>
    <hyperlink ref="N198" r:id="rId948" display="open"/>
    <hyperlink ref="O198" r:id="rId949" display="open"/>
    <hyperlink ref="P198" r:id="rId950" display="open"/>
    <hyperlink ref="Q198" r:id="rId951" display="open"/>
    <hyperlink ref="R198" r:id="rId952" display="open"/>
    <hyperlink ref="N199" r:id="rId953" display="open"/>
    <hyperlink ref="O199" r:id="rId954" display="open"/>
    <hyperlink ref="P199" r:id="rId955" display="open"/>
    <hyperlink ref="Q199" r:id="rId956" display="open"/>
    <hyperlink ref="R199" r:id="rId957" display="open"/>
    <hyperlink ref="N200" r:id="rId958" display="open"/>
    <hyperlink ref="O200" r:id="rId959" display="open"/>
    <hyperlink ref="P200" r:id="rId960" display="open"/>
    <hyperlink ref="Q200" r:id="rId961" display="open"/>
    <hyperlink ref="R200" r:id="rId962" display="open"/>
    <hyperlink ref="N201" r:id="rId963" display="open"/>
    <hyperlink ref="O201" r:id="rId964" display="open"/>
    <hyperlink ref="P201" r:id="rId965" display="open"/>
    <hyperlink ref="Q201" r:id="rId966" display="open"/>
    <hyperlink ref="R201" r:id="rId967" display="open"/>
    <hyperlink ref="N202" r:id="rId968" display="open"/>
    <hyperlink ref="O202" r:id="rId969" display="open"/>
    <hyperlink ref="P202" r:id="rId970" display="open"/>
    <hyperlink ref="Q202" r:id="rId971" display="open"/>
    <hyperlink ref="R202" r:id="rId972" display="open"/>
    <hyperlink ref="N203" r:id="rId973" display="open"/>
    <hyperlink ref="O203" r:id="rId974" display="open"/>
    <hyperlink ref="P203" r:id="rId975" display="open"/>
    <hyperlink ref="Q203" r:id="rId976" display="open"/>
    <hyperlink ref="R203" r:id="rId977" display="open"/>
    <hyperlink ref="N204" r:id="rId978" display="open"/>
    <hyperlink ref="O204" r:id="rId979" display="open"/>
    <hyperlink ref="P204" r:id="rId980" display="open"/>
    <hyperlink ref="Q204" r:id="rId981" display="open"/>
    <hyperlink ref="R204" r:id="rId982" display="open"/>
    <hyperlink ref="N205" r:id="rId983" display="open"/>
    <hyperlink ref="O205" r:id="rId984" display="open"/>
    <hyperlink ref="P205" r:id="rId985" display="open"/>
    <hyperlink ref="Q205" r:id="rId986" display="open"/>
    <hyperlink ref="N206" r:id="rId987" display="open"/>
    <hyperlink ref="O206" r:id="rId988" display="open"/>
    <hyperlink ref="P206" r:id="rId989" display="open"/>
    <hyperlink ref="Q206" r:id="rId990" display="open"/>
    <hyperlink ref="N207" r:id="rId991" display="open"/>
    <hyperlink ref="O207" r:id="rId992" display="open"/>
    <hyperlink ref="P207" r:id="rId993" display="open"/>
    <hyperlink ref="Q207" r:id="rId994" display="open"/>
    <hyperlink ref="N208" r:id="rId995" display="open"/>
    <hyperlink ref="O208" r:id="rId996" display="open"/>
    <hyperlink ref="P208" r:id="rId997" display="open"/>
    <hyperlink ref="Q208" r:id="rId998" display="open"/>
    <hyperlink ref="N209" r:id="rId999" display="open"/>
    <hyperlink ref="O209" r:id="rId1000" display="open"/>
    <hyperlink ref="P209" r:id="rId1001" display="open"/>
    <hyperlink ref="Q209" r:id="rId1002" display="open"/>
    <hyperlink ref="N210" r:id="rId1003" display="open"/>
    <hyperlink ref="O210" r:id="rId1004" display="open"/>
    <hyperlink ref="P210" r:id="rId1005" display="open"/>
    <hyperlink ref="Q210" r:id="rId1006" display="open"/>
    <hyperlink ref="N211" r:id="rId1007" display="open"/>
    <hyperlink ref="O211" r:id="rId1008" display="open"/>
    <hyperlink ref="P211" r:id="rId1009" display="open"/>
    <hyperlink ref="Q211" r:id="rId1010" display="open"/>
    <hyperlink ref="N212" r:id="rId1011" display="open"/>
    <hyperlink ref="O212" r:id="rId1012" display="open"/>
    <hyperlink ref="P212" r:id="rId1013" display="open"/>
    <hyperlink ref="Q212" r:id="rId1014" display="open"/>
    <hyperlink ref="N213" r:id="rId1015" display="open"/>
    <hyperlink ref="O213" r:id="rId1016" display="open"/>
    <hyperlink ref="P213" r:id="rId1017" display="open"/>
    <hyperlink ref="Q213" r:id="rId1018" display="open"/>
    <hyperlink ref="N214" r:id="rId1019" display="open"/>
    <hyperlink ref="O214" r:id="rId1020" display="open"/>
    <hyperlink ref="P214" r:id="rId1021" display="open"/>
    <hyperlink ref="Q214" r:id="rId1022" display="open"/>
    <hyperlink ref="N215" r:id="rId1023" display="open"/>
    <hyperlink ref="O215" r:id="rId1024" display="open"/>
    <hyperlink ref="P215" r:id="rId1025" display="open"/>
    <hyperlink ref="Q215" r:id="rId1026" display="open"/>
    <hyperlink ref="N216" r:id="rId1027" display="open"/>
    <hyperlink ref="O216" r:id="rId1028" display="open"/>
    <hyperlink ref="P216" r:id="rId1029" display="open"/>
    <hyperlink ref="Q216" r:id="rId1030" display="open"/>
    <hyperlink ref="N217" r:id="rId1031" display="open"/>
    <hyperlink ref="O217" r:id="rId1032" display="open"/>
    <hyperlink ref="P217" r:id="rId1033" display="open"/>
    <hyperlink ref="Q217" r:id="rId1034" display="open"/>
    <hyperlink ref="N218" r:id="rId1035" display="open"/>
    <hyperlink ref="O218" r:id="rId1036" display="open"/>
    <hyperlink ref="P218" r:id="rId1037" display="open"/>
    <hyperlink ref="Q218" r:id="rId1038" display="open"/>
    <hyperlink ref="N219" r:id="rId1039" display="open"/>
    <hyperlink ref="O219" r:id="rId1040" display="open"/>
    <hyperlink ref="P219" r:id="rId1041" display="open"/>
    <hyperlink ref="Q219" r:id="rId1042" display="open"/>
    <hyperlink ref="N220" r:id="rId1043" display="open"/>
    <hyperlink ref="O220" r:id="rId1044" display="open"/>
    <hyperlink ref="P220" r:id="rId1045" display="open"/>
    <hyperlink ref="Q220" r:id="rId1046" display="open"/>
    <hyperlink ref="N221" r:id="rId1047" display="open"/>
    <hyperlink ref="O221" r:id="rId1048" display="open"/>
    <hyperlink ref="P221" r:id="rId1049" display="open"/>
    <hyperlink ref="Q221" r:id="rId1050" display="open"/>
    <hyperlink ref="N222" r:id="rId1051" display="open"/>
    <hyperlink ref="O222" r:id="rId1052" display="open"/>
    <hyperlink ref="P222" r:id="rId1053" display="open"/>
    <hyperlink ref="Q222" r:id="rId1054" display="open"/>
    <hyperlink ref="N223" r:id="rId1055" display="open"/>
    <hyperlink ref="O223" r:id="rId1056" display="open"/>
    <hyperlink ref="P223" r:id="rId1057" display="open"/>
    <hyperlink ref="Q223" r:id="rId1058" display="open"/>
    <hyperlink ref="N224" r:id="rId1059" display="open"/>
    <hyperlink ref="O224" r:id="rId1060" display="open"/>
    <hyperlink ref="P224" r:id="rId1061" display="open"/>
    <hyperlink ref="Q224" r:id="rId1062" display="open"/>
    <hyperlink ref="N225" r:id="rId1063" display="open"/>
    <hyperlink ref="O225" r:id="rId1064" display="open"/>
    <hyperlink ref="P225" r:id="rId1065" display="open"/>
    <hyperlink ref="Q225" r:id="rId1066" display="open"/>
    <hyperlink ref="N226" r:id="rId1067" display="open"/>
    <hyperlink ref="O226" r:id="rId1068" display="open"/>
    <hyperlink ref="P226" r:id="rId1069" display="open"/>
    <hyperlink ref="Q226" r:id="rId1070" display="open"/>
    <hyperlink ref="N227" r:id="rId1071" display="open"/>
    <hyperlink ref="O227" r:id="rId1072" display="open"/>
    <hyperlink ref="P227" r:id="rId1073" display="open"/>
    <hyperlink ref="Q227" r:id="rId1074" display="open"/>
    <hyperlink ref="N228" r:id="rId1075" display="open"/>
    <hyperlink ref="O228" r:id="rId1076" display="open"/>
    <hyperlink ref="P228" r:id="rId1077" display="open"/>
    <hyperlink ref="Q228" r:id="rId1078" display="open"/>
    <hyperlink ref="N229" r:id="rId1079" display="open"/>
    <hyperlink ref="O229" r:id="rId1080" display="open"/>
    <hyperlink ref="P229" r:id="rId1081" display="open"/>
    <hyperlink ref="Q229" r:id="rId1082" display="open"/>
    <hyperlink ref="N230" r:id="rId1083" display="open"/>
    <hyperlink ref="O230" r:id="rId1084" display="open"/>
    <hyperlink ref="P230" r:id="rId1085" display="open"/>
    <hyperlink ref="Q230" r:id="rId1086" display="open"/>
    <hyperlink ref="N231" r:id="rId1087" display="open"/>
    <hyperlink ref="O231" r:id="rId1088" display="open"/>
    <hyperlink ref="P231" r:id="rId1089" display="open"/>
    <hyperlink ref="Q231" r:id="rId1090" display="open"/>
    <hyperlink ref="N232" r:id="rId1091" display="open"/>
    <hyperlink ref="O232" r:id="rId1092" display="open"/>
    <hyperlink ref="P232" r:id="rId1093" display="open"/>
    <hyperlink ref="Q232" r:id="rId1094" display="open"/>
    <hyperlink ref="N233" r:id="rId1095" display="open"/>
    <hyperlink ref="O233" r:id="rId1096" display="open"/>
    <hyperlink ref="P233" r:id="rId1097" display="open"/>
    <hyperlink ref="Q233" r:id="rId1098" display="open"/>
    <hyperlink ref="N234" r:id="rId1099" display="open"/>
    <hyperlink ref="O234" r:id="rId1100" display="open"/>
    <hyperlink ref="P234" r:id="rId1101" display="open"/>
    <hyperlink ref="Q234" r:id="rId1102" display="open"/>
    <hyperlink ref="N235" r:id="rId1103" display="open"/>
    <hyperlink ref="O235" r:id="rId1104" display="open"/>
    <hyperlink ref="P235" r:id="rId1105" display="open"/>
    <hyperlink ref="Q235" r:id="rId1106" display="open"/>
    <hyperlink ref="N236" r:id="rId1107" display="open"/>
    <hyperlink ref="O236" r:id="rId1108" display="open"/>
    <hyperlink ref="P236" r:id="rId1109" display="open"/>
    <hyperlink ref="Q236" r:id="rId1110" display="open"/>
    <hyperlink ref="N237" r:id="rId1111" display="open"/>
    <hyperlink ref="O237" r:id="rId1112" display="open"/>
    <hyperlink ref="P237" r:id="rId1113" display="open"/>
    <hyperlink ref="Q237" r:id="rId1114" display="open"/>
    <hyperlink ref="N238" r:id="rId1115" display="open"/>
    <hyperlink ref="O238" r:id="rId1116" display="open"/>
    <hyperlink ref="P238" r:id="rId1117" display="open"/>
    <hyperlink ref="Q238" r:id="rId1118" display="open"/>
    <hyperlink ref="N239" r:id="rId1119" display="open"/>
    <hyperlink ref="O239" r:id="rId1120" display="open"/>
    <hyperlink ref="P239" r:id="rId1121" display="open"/>
    <hyperlink ref="Q239" r:id="rId1122" display="open"/>
    <hyperlink ref="N240" r:id="rId1123" display="open"/>
    <hyperlink ref="O240" r:id="rId1124" display="open"/>
    <hyperlink ref="P240" r:id="rId1125" display="open"/>
    <hyperlink ref="Q240" r:id="rId1126" display="open"/>
    <hyperlink ref="N241" r:id="rId1127" display="open"/>
    <hyperlink ref="O241" r:id="rId1128" display="open"/>
    <hyperlink ref="P241" r:id="rId1129" display="open"/>
    <hyperlink ref="Q241" r:id="rId1130" display="open"/>
    <hyperlink ref="N242" r:id="rId1131" display="open"/>
    <hyperlink ref="O242" r:id="rId1132" display="open"/>
    <hyperlink ref="P242" r:id="rId1133" display="open"/>
    <hyperlink ref="Q242" r:id="rId1134" display="open"/>
    <hyperlink ref="N243" r:id="rId1135" display="open"/>
    <hyperlink ref="O243" r:id="rId1136" display="open"/>
    <hyperlink ref="P243" r:id="rId1137" display="open"/>
    <hyperlink ref="Q243" r:id="rId1138" display="open"/>
    <hyperlink ref="N244" r:id="rId1139" display="open"/>
    <hyperlink ref="O244" r:id="rId1140" display="open"/>
    <hyperlink ref="P244" r:id="rId1141" display="open"/>
    <hyperlink ref="Q244" r:id="rId1142" display="open"/>
    <hyperlink ref="N245" r:id="rId1143" display="open"/>
    <hyperlink ref="O245" r:id="rId1144" display="open"/>
    <hyperlink ref="P245" r:id="rId1145" display="open"/>
    <hyperlink ref="Q245" r:id="rId1146" display="open"/>
    <hyperlink ref="N246" r:id="rId1147" display="open"/>
    <hyperlink ref="O246" r:id="rId1148" display="open"/>
    <hyperlink ref="P246" r:id="rId1149" display="open"/>
    <hyperlink ref="Q246" r:id="rId1150" display="open"/>
    <hyperlink ref="N247" r:id="rId1151" display="open"/>
    <hyperlink ref="O247" r:id="rId1152" display="open"/>
    <hyperlink ref="P247" r:id="rId1153" display="open"/>
    <hyperlink ref="Q247" r:id="rId1154" display="open"/>
    <hyperlink ref="N248" r:id="rId1155" display="open"/>
    <hyperlink ref="O248" r:id="rId1156" display="open"/>
    <hyperlink ref="P248" r:id="rId1157" display="open"/>
    <hyperlink ref="Q248" r:id="rId1158" display="open"/>
    <hyperlink ref="N249" r:id="rId1159" display="open"/>
    <hyperlink ref="O249" r:id="rId1160" display="open"/>
    <hyperlink ref="P249" r:id="rId1161" display="open"/>
    <hyperlink ref="Q249" r:id="rId1162" display="open"/>
    <hyperlink ref="N250" r:id="rId1163" display="open"/>
    <hyperlink ref="O250" r:id="rId1164" display="open"/>
    <hyperlink ref="P250" r:id="rId1165" display="open"/>
    <hyperlink ref="Q250" r:id="rId1166" display="open"/>
    <hyperlink ref="N251" r:id="rId1167" display="open"/>
    <hyperlink ref="O251" r:id="rId1168" display="open"/>
    <hyperlink ref="P251" r:id="rId1169" display="open"/>
    <hyperlink ref="Q251" r:id="rId1170" display="open"/>
    <hyperlink ref="N252" r:id="rId1171" display="open"/>
    <hyperlink ref="O252" r:id="rId1172" display="open"/>
    <hyperlink ref="P252" r:id="rId1173" display="open"/>
    <hyperlink ref="Q252" r:id="rId1174" display="open"/>
    <hyperlink ref="N253" r:id="rId1175" display="open"/>
    <hyperlink ref="O253" r:id="rId1176" display="open"/>
    <hyperlink ref="P253" r:id="rId1177" display="open"/>
    <hyperlink ref="Q253" r:id="rId1178" display="open"/>
    <hyperlink ref="N254" r:id="rId1179" display="open"/>
    <hyperlink ref="O254" r:id="rId1180" display="open"/>
    <hyperlink ref="P254" r:id="rId1181" display="open"/>
    <hyperlink ref="Q254" r:id="rId1182" display="open"/>
    <hyperlink ref="N255" r:id="rId1183" display="open"/>
    <hyperlink ref="O255" r:id="rId1184" display="open"/>
    <hyperlink ref="P255" r:id="rId1185" display="open"/>
    <hyperlink ref="Q255" r:id="rId1186" display="open"/>
    <hyperlink ref="N256" r:id="rId1187" display="open"/>
    <hyperlink ref="O256" r:id="rId1188" display="open"/>
    <hyperlink ref="P256" r:id="rId1189" display="open"/>
    <hyperlink ref="Q256" r:id="rId1190" display="open"/>
    <hyperlink ref="N257" r:id="rId1191" display="open"/>
    <hyperlink ref="O257" r:id="rId1192" display="open"/>
    <hyperlink ref="P257" r:id="rId1193" display="open"/>
    <hyperlink ref="Q257" r:id="rId1194" display="open"/>
    <hyperlink ref="N258" r:id="rId1195" display="open"/>
    <hyperlink ref="O258" r:id="rId1196" display="open"/>
    <hyperlink ref="P258" r:id="rId1197" display="open"/>
    <hyperlink ref="Q258" r:id="rId1198" display="open"/>
    <hyperlink ref="N259" r:id="rId1199" display="open"/>
    <hyperlink ref="O259" r:id="rId1200" display="open"/>
    <hyperlink ref="P259" r:id="rId1201" display="open"/>
    <hyperlink ref="Q259" r:id="rId1202" display="open"/>
    <hyperlink ref="N260" r:id="rId1203" display="open"/>
    <hyperlink ref="O260" r:id="rId1204" display="open"/>
    <hyperlink ref="P260" r:id="rId1205" display="open"/>
    <hyperlink ref="Q260" r:id="rId1206" display="open"/>
    <hyperlink ref="N261" r:id="rId1207" display="open"/>
    <hyperlink ref="O261" r:id="rId1208" display="open"/>
    <hyperlink ref="P261" r:id="rId1209" display="open"/>
    <hyperlink ref="Q261" r:id="rId1210" display="open"/>
    <hyperlink ref="N262" r:id="rId1211" display="open"/>
    <hyperlink ref="O262" r:id="rId1212" display="open"/>
    <hyperlink ref="P262" r:id="rId1213" display="open"/>
    <hyperlink ref="Q262" r:id="rId1214" display="open"/>
    <hyperlink ref="N263" r:id="rId1215" display="open"/>
    <hyperlink ref="O263" r:id="rId1216" display="open"/>
    <hyperlink ref="P263" r:id="rId1217" display="open"/>
    <hyperlink ref="Q263" r:id="rId1218" display="open"/>
    <hyperlink ref="N264" r:id="rId1219" display="open"/>
    <hyperlink ref="O264" r:id="rId1220" display="open"/>
    <hyperlink ref="P264" r:id="rId1221" display="open"/>
    <hyperlink ref="Q264" r:id="rId1222" display="open"/>
    <hyperlink ref="N265" r:id="rId1223" display="open"/>
    <hyperlink ref="O265" r:id="rId1224" display="open"/>
    <hyperlink ref="P265" r:id="rId1225" display="open"/>
    <hyperlink ref="Q265" r:id="rId1226" display="open"/>
    <hyperlink ref="N266" r:id="rId1227" display="open"/>
    <hyperlink ref="O266" r:id="rId1228" display="open"/>
    <hyperlink ref="P266" r:id="rId1229" display="open"/>
    <hyperlink ref="Q266" r:id="rId1230" display="open"/>
    <hyperlink ref="N267" r:id="rId1231" display="open"/>
    <hyperlink ref="O267" r:id="rId1232" display="open"/>
    <hyperlink ref="P267" r:id="rId1233" display="open"/>
    <hyperlink ref="Q267" r:id="rId1234" display="open"/>
    <hyperlink ref="N268" r:id="rId1235" display="open"/>
    <hyperlink ref="O268" r:id="rId1236" display="open"/>
    <hyperlink ref="P268" r:id="rId1237" display="open"/>
    <hyperlink ref="Q268" r:id="rId1238" display="open"/>
    <hyperlink ref="N269" r:id="rId1239" display="open"/>
    <hyperlink ref="O269" r:id="rId1240" display="open"/>
    <hyperlink ref="P269" r:id="rId1241" display="open"/>
    <hyperlink ref="Q269" r:id="rId1242" display="open"/>
    <hyperlink ref="N270" r:id="rId1243" display="open"/>
    <hyperlink ref="O270" r:id="rId1244" display="open"/>
    <hyperlink ref="P270" r:id="rId1245" display="open"/>
    <hyperlink ref="Q270" r:id="rId1246" display="open"/>
    <hyperlink ref="N271" r:id="rId1247" display="open"/>
    <hyperlink ref="O271" r:id="rId1248" display="open"/>
    <hyperlink ref="P271" r:id="rId1249" display="open"/>
    <hyperlink ref="Q271" r:id="rId1250" display="open"/>
    <hyperlink ref="N272" r:id="rId1251" display="open"/>
    <hyperlink ref="O272" r:id="rId1252" display="open"/>
    <hyperlink ref="P272" r:id="rId1253" display="open"/>
    <hyperlink ref="Q272" r:id="rId1254" display="open"/>
    <hyperlink ref="N273" r:id="rId1255" display="open"/>
    <hyperlink ref="O273" r:id="rId1256" display="open"/>
    <hyperlink ref="P273" r:id="rId1257" display="open"/>
    <hyperlink ref="Q273" r:id="rId1258" display="open"/>
    <hyperlink ref="N274" r:id="rId1259" display="open"/>
    <hyperlink ref="O274" r:id="rId1260" display="open"/>
    <hyperlink ref="P274" r:id="rId1261" display="open"/>
    <hyperlink ref="Q274" r:id="rId1262" display="open"/>
    <hyperlink ref="N275" r:id="rId1263" display="open"/>
    <hyperlink ref="O275" r:id="rId1264" display="open"/>
    <hyperlink ref="P275" r:id="rId1265" display="open"/>
    <hyperlink ref="Q275" r:id="rId1266" display="open"/>
    <hyperlink ref="N276" r:id="rId1267" display="open"/>
    <hyperlink ref="O276" r:id="rId1268" display="open"/>
    <hyperlink ref="P276" r:id="rId1269" display="open"/>
    <hyperlink ref="Q276" r:id="rId1270" display="open"/>
    <hyperlink ref="N277" r:id="rId1271" display="open"/>
    <hyperlink ref="O277" r:id="rId1272" display="open"/>
    <hyperlink ref="P277" r:id="rId1273" display="open"/>
    <hyperlink ref="Q277" r:id="rId1274" display="open"/>
    <hyperlink ref="N278" r:id="rId1275" display="open"/>
    <hyperlink ref="O278" r:id="rId1276" display="open"/>
    <hyperlink ref="P278" r:id="rId1277" display="open"/>
    <hyperlink ref="Q278" r:id="rId1278" display="open"/>
    <hyperlink ref="N279" r:id="rId1279" display="open"/>
    <hyperlink ref="O279" r:id="rId1280" display="open"/>
    <hyperlink ref="P279" r:id="rId1281" display="open"/>
    <hyperlink ref="Q279" r:id="rId1282" display="open"/>
    <hyperlink ref="N280" r:id="rId1283" display="open"/>
    <hyperlink ref="O280" r:id="rId1284" display="open"/>
    <hyperlink ref="P280" r:id="rId1285" display="open"/>
    <hyperlink ref="Q280" r:id="rId1286" display="open"/>
    <hyperlink ref="N281" r:id="rId1287" display="open"/>
    <hyperlink ref="O281" r:id="rId1288" display="open"/>
    <hyperlink ref="P281" r:id="rId1289" display="open"/>
    <hyperlink ref="Q281" r:id="rId1290" display="open"/>
    <hyperlink ref="N282" r:id="rId1291" display="open"/>
    <hyperlink ref="O282" r:id="rId1292" display="open"/>
    <hyperlink ref="P282" r:id="rId1293" display="open"/>
    <hyperlink ref="Q282" r:id="rId1294" display="open"/>
    <hyperlink ref="N283" r:id="rId1295" display="open"/>
    <hyperlink ref="O283" r:id="rId1296" display="open"/>
    <hyperlink ref="P283" r:id="rId1297" display="open"/>
    <hyperlink ref="Q283" r:id="rId1298" display="open"/>
    <hyperlink ref="N284" r:id="rId1299" display="open"/>
    <hyperlink ref="O284" r:id="rId1300" display="open"/>
    <hyperlink ref="P284" r:id="rId1301" display="open"/>
    <hyperlink ref="Q284" r:id="rId1302" display="open"/>
    <hyperlink ref="N285" r:id="rId1303" display="open"/>
    <hyperlink ref="O285" r:id="rId1304" display="open"/>
    <hyperlink ref="P285" r:id="rId1305" display="open"/>
    <hyperlink ref="Q285" r:id="rId1306" display="open"/>
    <hyperlink ref="N286" r:id="rId1307" display="open"/>
    <hyperlink ref="O286" r:id="rId1308" display="open"/>
    <hyperlink ref="P286" r:id="rId1309" display="open"/>
    <hyperlink ref="Q286" r:id="rId1310" display="open"/>
    <hyperlink ref="N287" r:id="rId1311" display="open"/>
    <hyperlink ref="O287" r:id="rId1312" display="open"/>
    <hyperlink ref="P287" r:id="rId1313" display="open"/>
    <hyperlink ref="Q287" r:id="rId1314" display="open"/>
    <hyperlink ref="N288" r:id="rId1315" display="open"/>
    <hyperlink ref="O288" r:id="rId1316" display="open"/>
    <hyperlink ref="P288" r:id="rId1317" display="open"/>
    <hyperlink ref="Q288" r:id="rId1318" display="open"/>
    <hyperlink ref="N289" r:id="rId1319" display="open"/>
    <hyperlink ref="O289" r:id="rId1320" display="open"/>
    <hyperlink ref="P289" r:id="rId1321" display="open"/>
    <hyperlink ref="Q289" r:id="rId1322" display="open"/>
    <hyperlink ref="N290" r:id="rId1323" display="open"/>
    <hyperlink ref="O290" r:id="rId1324" display="open"/>
    <hyperlink ref="P290" r:id="rId1325" display="open"/>
    <hyperlink ref="Q290" r:id="rId1326" display="open"/>
    <hyperlink ref="N291" r:id="rId1327" display="open"/>
    <hyperlink ref="O291" r:id="rId1328" display="open"/>
    <hyperlink ref="P291" r:id="rId1329" display="open"/>
    <hyperlink ref="Q291" r:id="rId1330" display="open"/>
    <hyperlink ref="N292" r:id="rId1331" display="open"/>
    <hyperlink ref="O292" r:id="rId1332" display="open"/>
    <hyperlink ref="P292" r:id="rId1333" display="open"/>
    <hyperlink ref="Q292" r:id="rId1334" display="open"/>
    <hyperlink ref="N293" r:id="rId1335" display="open"/>
    <hyperlink ref="O293" r:id="rId1336" display="open"/>
    <hyperlink ref="P293" r:id="rId1337" display="open"/>
    <hyperlink ref="Q293" r:id="rId1338" display="open"/>
    <hyperlink ref="N294" r:id="rId1339" display="open"/>
    <hyperlink ref="O294" r:id="rId1340" display="open"/>
    <hyperlink ref="P294" r:id="rId1341" display="open"/>
    <hyperlink ref="Q294" r:id="rId1342" display="open"/>
    <hyperlink ref="N295" r:id="rId1343" display="open"/>
    <hyperlink ref="O295" r:id="rId1344" display="open"/>
    <hyperlink ref="P295" r:id="rId1345" display="open"/>
    <hyperlink ref="Q295" r:id="rId1346" display="open"/>
    <hyperlink ref="N296" r:id="rId1347" display="open"/>
    <hyperlink ref="O296" r:id="rId1348" display="open"/>
    <hyperlink ref="P296" r:id="rId1349" display="open"/>
    <hyperlink ref="Q296" r:id="rId1350" display="open"/>
    <hyperlink ref="N297" r:id="rId1351" display="open"/>
    <hyperlink ref="O297" r:id="rId1352" display="open"/>
    <hyperlink ref="P297" r:id="rId1353" display="open"/>
    <hyperlink ref="Q297" r:id="rId1354" display="open"/>
    <hyperlink ref="N298" r:id="rId1355" display="open"/>
    <hyperlink ref="O298" r:id="rId1356" display="open"/>
    <hyperlink ref="P298" r:id="rId1357" display="open"/>
    <hyperlink ref="Q298" r:id="rId1358" display="open"/>
    <hyperlink ref="N299" r:id="rId1359" display="open"/>
    <hyperlink ref="O299" r:id="rId1360" display="open"/>
    <hyperlink ref="P299" r:id="rId1361" display="open"/>
    <hyperlink ref="Q299" r:id="rId1362" display="open"/>
    <hyperlink ref="N300" r:id="rId1363" display="open"/>
    <hyperlink ref="O300" r:id="rId1364" display="open"/>
    <hyperlink ref="P300" r:id="rId1365" display="open"/>
    <hyperlink ref="Q300" r:id="rId1366" display="open"/>
    <hyperlink ref="N301" r:id="rId1367" display="open"/>
    <hyperlink ref="O301" r:id="rId1368" display="open"/>
    <hyperlink ref="P301" r:id="rId1369" display="open"/>
    <hyperlink ref="Q301" r:id="rId1370" display="open"/>
    <hyperlink ref="N302" r:id="rId1371" display="open"/>
    <hyperlink ref="O302" r:id="rId1372" display="open"/>
    <hyperlink ref="P302" r:id="rId1373" display="open"/>
    <hyperlink ref="Q302" r:id="rId1374" display="open"/>
    <hyperlink ref="N303" r:id="rId1375" display="open"/>
    <hyperlink ref="O303" r:id="rId1376" display="open"/>
    <hyperlink ref="P303" r:id="rId1377" display="open"/>
    <hyperlink ref="Q303" r:id="rId1378" display="open"/>
    <hyperlink ref="N304" r:id="rId1379" display="open"/>
    <hyperlink ref="O304" r:id="rId1380" display="open"/>
    <hyperlink ref="P304" r:id="rId1381" display="open"/>
    <hyperlink ref="Q304" r:id="rId1382" display="open"/>
    <hyperlink ref="N305" r:id="rId1383" display="open"/>
    <hyperlink ref="O305" r:id="rId1384" display="open"/>
    <hyperlink ref="P305" r:id="rId1385" display="open"/>
    <hyperlink ref="Q305" r:id="rId1386" display="open"/>
    <hyperlink ref="N306" r:id="rId1387" display="open"/>
    <hyperlink ref="O306" r:id="rId1388" display="open"/>
    <hyperlink ref="P306" r:id="rId1389" display="open"/>
    <hyperlink ref="Q306" r:id="rId1390" display="open"/>
    <hyperlink ref="N307" r:id="rId1391" display="open"/>
    <hyperlink ref="O307" r:id="rId1392" display="open"/>
    <hyperlink ref="P307" r:id="rId1393" display="open"/>
    <hyperlink ref="Q307" r:id="rId1394" display="open"/>
    <hyperlink ref="N308" r:id="rId1395" display="open"/>
    <hyperlink ref="O308" r:id="rId1396" display="open"/>
    <hyperlink ref="P308" r:id="rId1397" display="open"/>
    <hyperlink ref="Q308" r:id="rId1398" display="open"/>
    <hyperlink ref="N309" r:id="rId1399" display="open"/>
    <hyperlink ref="O309" r:id="rId1400" display="open"/>
    <hyperlink ref="P309" r:id="rId1401" display="open"/>
    <hyperlink ref="Q309" r:id="rId1402" display="open"/>
    <hyperlink ref="N310" r:id="rId1403" display="open"/>
    <hyperlink ref="O310" r:id="rId1404" display="open"/>
    <hyperlink ref="P310" r:id="rId1405" display="open"/>
    <hyperlink ref="Q310" r:id="rId1406" display="open"/>
    <hyperlink ref="N311" r:id="rId1407" display="open"/>
    <hyperlink ref="O311" r:id="rId1408" display="open"/>
    <hyperlink ref="P311" r:id="rId1409" display="open"/>
    <hyperlink ref="Q311" r:id="rId1410" display="open"/>
    <hyperlink ref="N312" r:id="rId1411" display="open"/>
    <hyperlink ref="O312" r:id="rId1412" display="open"/>
    <hyperlink ref="P312" r:id="rId1413" display="open"/>
    <hyperlink ref="Q312" r:id="rId1414" display="open"/>
    <hyperlink ref="N313" r:id="rId1415" display="open"/>
    <hyperlink ref="O313" r:id="rId1416" display="open"/>
    <hyperlink ref="P313" r:id="rId1417" display="open"/>
    <hyperlink ref="Q313" r:id="rId1418" display="open"/>
    <hyperlink ref="N314" r:id="rId1419" display="open"/>
    <hyperlink ref="O314" r:id="rId1420" display="open"/>
    <hyperlink ref="P314" r:id="rId1421" display="open"/>
    <hyperlink ref="Q314" r:id="rId1422" display="open"/>
    <hyperlink ref="N315" r:id="rId1423" display="open"/>
    <hyperlink ref="O315" r:id="rId1424" display="open"/>
    <hyperlink ref="P315" r:id="rId1425" display="open"/>
    <hyperlink ref="Q315" r:id="rId1426" display="open"/>
    <hyperlink ref="N316" r:id="rId1427" display="open"/>
    <hyperlink ref="O316" r:id="rId1428" display="open"/>
    <hyperlink ref="P316" r:id="rId1429" display="open"/>
    <hyperlink ref="Q316" r:id="rId1430" display="open"/>
    <hyperlink ref="N317" r:id="rId1431" display="open"/>
    <hyperlink ref="O317" r:id="rId1432" display="open"/>
    <hyperlink ref="P317" r:id="rId1433" display="open"/>
    <hyperlink ref="Q317" r:id="rId1434" display="open"/>
    <hyperlink ref="N318" r:id="rId1435" display="open"/>
    <hyperlink ref="O318" r:id="rId1436" display="open"/>
    <hyperlink ref="P318" r:id="rId1437" display="open"/>
    <hyperlink ref="Q318" r:id="rId1438" display="open"/>
    <hyperlink ref="N319" r:id="rId1439" display="open"/>
    <hyperlink ref="O319" r:id="rId1440" display="open"/>
    <hyperlink ref="P319" r:id="rId1441" display="open"/>
    <hyperlink ref="Q319" r:id="rId1442" display="open"/>
    <hyperlink ref="N320" r:id="rId1443" display="open"/>
    <hyperlink ref="O320" r:id="rId1444" display="open"/>
    <hyperlink ref="P320" r:id="rId1445" display="open"/>
    <hyperlink ref="Q320" r:id="rId1446" display="open"/>
    <hyperlink ref="N321" r:id="rId1447" display="open"/>
    <hyperlink ref="O321" r:id="rId1448" display="open"/>
    <hyperlink ref="P321" r:id="rId1449" display="open"/>
    <hyperlink ref="Q321" r:id="rId1450" display="open"/>
    <hyperlink ref="N322" r:id="rId1451" display="open"/>
    <hyperlink ref="O322" r:id="rId1452" display="open"/>
    <hyperlink ref="P322" r:id="rId1453" display="open"/>
    <hyperlink ref="Q322" r:id="rId1454" display="open"/>
    <hyperlink ref="N323" r:id="rId1455" display="open"/>
    <hyperlink ref="O323" r:id="rId1456" display="open"/>
    <hyperlink ref="P323" r:id="rId1457" display="open"/>
    <hyperlink ref="Q323" r:id="rId1458" display="open"/>
    <hyperlink ref="N324" r:id="rId1459" display="open"/>
    <hyperlink ref="O324" r:id="rId1460" display="open"/>
    <hyperlink ref="P324" r:id="rId1461" display="open"/>
    <hyperlink ref="Q324" r:id="rId1462" display="open"/>
    <hyperlink ref="N325" r:id="rId1463" display="open"/>
    <hyperlink ref="O325" r:id="rId1464" display="open"/>
    <hyperlink ref="P325" r:id="rId1465" display="open"/>
    <hyperlink ref="Q325" r:id="rId1466" display="open"/>
    <hyperlink ref="N326" r:id="rId1467" display="open"/>
    <hyperlink ref="O326" r:id="rId1468" display="open"/>
    <hyperlink ref="P326" r:id="rId1469" display="open"/>
    <hyperlink ref="Q326" r:id="rId1470" display="open"/>
    <hyperlink ref="N327" r:id="rId1471" display="open"/>
    <hyperlink ref="O327" r:id="rId1472" display="open"/>
    <hyperlink ref="P327" r:id="rId1473" display="open"/>
    <hyperlink ref="Q327" r:id="rId1474" display="open"/>
    <hyperlink ref="N328" r:id="rId1475" display="open"/>
    <hyperlink ref="O328" r:id="rId1476" display="open"/>
    <hyperlink ref="P328" r:id="rId1477" display="open"/>
    <hyperlink ref="Q328" r:id="rId1478" display="open"/>
    <hyperlink ref="N329" r:id="rId1479" display="open"/>
    <hyperlink ref="O329" r:id="rId1480" display="open"/>
    <hyperlink ref="P329" r:id="rId1481" display="open"/>
    <hyperlink ref="Q329" r:id="rId1482" display="open"/>
    <hyperlink ref="N330" r:id="rId1483" display="open"/>
    <hyperlink ref="O330" r:id="rId1484" display="open"/>
    <hyperlink ref="P330" r:id="rId1485" display="open"/>
    <hyperlink ref="Q330" r:id="rId1486" display="open"/>
    <hyperlink ref="N331" r:id="rId1487" display="open"/>
    <hyperlink ref="O331" r:id="rId1488" display="open"/>
    <hyperlink ref="P331" r:id="rId1489" display="open"/>
    <hyperlink ref="Q331" r:id="rId1490" display="open"/>
    <hyperlink ref="N332" r:id="rId1491" display="open"/>
    <hyperlink ref="O332" r:id="rId1492" display="open"/>
    <hyperlink ref="P332" r:id="rId1493" display="open"/>
    <hyperlink ref="Q332" r:id="rId1494" display="open"/>
    <hyperlink ref="N333" r:id="rId1495" display="open"/>
    <hyperlink ref="O333" r:id="rId1496" display="open"/>
    <hyperlink ref="P333" r:id="rId1497" display="open"/>
    <hyperlink ref="Q333" r:id="rId1498" display="open"/>
    <hyperlink ref="N334" r:id="rId1499" display="open"/>
    <hyperlink ref="O334" r:id="rId1500" display="open"/>
    <hyperlink ref="P334" r:id="rId1501" display="open"/>
    <hyperlink ref="Q334" r:id="rId1502" display="open"/>
    <hyperlink ref="N335" r:id="rId1503" display="open"/>
    <hyperlink ref="O335" r:id="rId1504" display="open"/>
    <hyperlink ref="P335" r:id="rId1505" display="open"/>
    <hyperlink ref="Q335" r:id="rId1506" display="open"/>
    <hyperlink ref="N336" r:id="rId1507" display="open"/>
    <hyperlink ref="O336" r:id="rId1508" display="open"/>
    <hyperlink ref="P336" r:id="rId1509" display="open"/>
    <hyperlink ref="Q336" r:id="rId1510" display="open"/>
    <hyperlink ref="N337" r:id="rId1511" display="open"/>
    <hyperlink ref="O337" r:id="rId1512" display="open"/>
    <hyperlink ref="P337" r:id="rId1513" display="open"/>
    <hyperlink ref="Q337" r:id="rId1514" display="open"/>
    <hyperlink ref="N338" r:id="rId1515" display="open"/>
    <hyperlink ref="O338" r:id="rId1516" display="open"/>
    <hyperlink ref="P338" r:id="rId1517" display="open"/>
    <hyperlink ref="Q338" r:id="rId1518" display="open"/>
    <hyperlink ref="N339" r:id="rId1519" display="open"/>
    <hyperlink ref="O339" r:id="rId1520" display="open"/>
    <hyperlink ref="P339" r:id="rId1521" display="open"/>
    <hyperlink ref="Q339" r:id="rId1522" display="open"/>
    <hyperlink ref="N340" r:id="rId1523" display="open"/>
    <hyperlink ref="O340" r:id="rId1524" display="open"/>
    <hyperlink ref="P340" r:id="rId1525" display="open"/>
    <hyperlink ref="Q340" r:id="rId1526" display="open"/>
    <hyperlink ref="N341" r:id="rId1527" display="open"/>
    <hyperlink ref="O341" r:id="rId1528" display="open"/>
    <hyperlink ref="P341" r:id="rId1529" display="open"/>
    <hyperlink ref="Q341" r:id="rId1530" display="open"/>
    <hyperlink ref="N342" r:id="rId1531" display="open"/>
    <hyperlink ref="O342" r:id="rId1532" display="open"/>
    <hyperlink ref="P342" r:id="rId1533" display="open"/>
    <hyperlink ref="Q342" r:id="rId1534" display="open"/>
    <hyperlink ref="N343" r:id="rId1535" display="open"/>
    <hyperlink ref="O343" r:id="rId1536" display="open"/>
    <hyperlink ref="P343" r:id="rId1537" display="open"/>
    <hyperlink ref="Q343" r:id="rId1538" display="open"/>
    <hyperlink ref="N344" r:id="rId1539" display="open"/>
    <hyperlink ref="O344" r:id="rId1540" display="open"/>
    <hyperlink ref="P344" r:id="rId1541" display="open"/>
    <hyperlink ref="Q344" r:id="rId1542" display="open"/>
    <hyperlink ref="N345" r:id="rId1543" display="open"/>
    <hyperlink ref="O345" r:id="rId1544" display="open"/>
    <hyperlink ref="P345" r:id="rId1545" display="open"/>
    <hyperlink ref="Q345" r:id="rId1546" display="open"/>
    <hyperlink ref="N346" r:id="rId1547" display="open"/>
    <hyperlink ref="O346" r:id="rId1548" display="open"/>
    <hyperlink ref="P346" r:id="rId1549" display="open"/>
    <hyperlink ref="Q346" r:id="rId1550" display="open"/>
    <hyperlink ref="N347" r:id="rId1551" display="open"/>
    <hyperlink ref="O347" r:id="rId1552" display="open"/>
    <hyperlink ref="P347" r:id="rId1553" display="open"/>
    <hyperlink ref="Q347" r:id="rId1554" display="open"/>
    <hyperlink ref="N348" r:id="rId1555" display="open"/>
    <hyperlink ref="O348" r:id="rId1556" display="open"/>
    <hyperlink ref="P348" r:id="rId1557" display="open"/>
    <hyperlink ref="Q348" r:id="rId1558" display="open"/>
    <hyperlink ref="N349" r:id="rId1559" display="open"/>
    <hyperlink ref="O349" r:id="rId1560" display="open"/>
    <hyperlink ref="P349" r:id="rId1561" display="open"/>
    <hyperlink ref="Q349" r:id="rId1562" display="open"/>
    <hyperlink ref="N350" r:id="rId1563" display="open"/>
    <hyperlink ref="O350" r:id="rId1564" display="open"/>
    <hyperlink ref="P350" r:id="rId1565" display="open"/>
    <hyperlink ref="Q350" r:id="rId1566" display="open"/>
    <hyperlink ref="N351" r:id="rId1567" display="open"/>
    <hyperlink ref="O351" r:id="rId1568" display="open"/>
    <hyperlink ref="P351" r:id="rId1569" display="open"/>
    <hyperlink ref="Q351" r:id="rId1570" display="open"/>
    <hyperlink ref="N352" r:id="rId1571" display="open"/>
    <hyperlink ref="O352" r:id="rId1572" display="open"/>
    <hyperlink ref="P352" r:id="rId1573" display="open"/>
    <hyperlink ref="Q352" r:id="rId1574" display="open"/>
    <hyperlink ref="N353" r:id="rId1575" display="open"/>
    <hyperlink ref="O353" r:id="rId1576" display="open"/>
    <hyperlink ref="P353" r:id="rId1577" display="open"/>
    <hyperlink ref="Q353" r:id="rId1578" display="open"/>
    <hyperlink ref="N354" r:id="rId1579" display="open"/>
    <hyperlink ref="O354" r:id="rId1580" display="open"/>
    <hyperlink ref="P354" r:id="rId1581" display="open"/>
    <hyperlink ref="Q354" r:id="rId1582" display="open"/>
    <hyperlink ref="N355" r:id="rId1583" display="open"/>
    <hyperlink ref="O355" r:id="rId1584" display="open"/>
    <hyperlink ref="P355" r:id="rId1585" display="open"/>
    <hyperlink ref="Q355" r:id="rId1586" display="open"/>
    <hyperlink ref="N356" r:id="rId1587" display="open"/>
    <hyperlink ref="O356" r:id="rId1588" display="open"/>
    <hyperlink ref="P356" r:id="rId1589" display="open"/>
    <hyperlink ref="Q356" r:id="rId1590" display="open"/>
    <hyperlink ref="N357" r:id="rId1591" display="open"/>
    <hyperlink ref="O357" r:id="rId1592" display="open"/>
    <hyperlink ref="P357" r:id="rId1593" display="open"/>
    <hyperlink ref="Q357" r:id="rId1594" display="open"/>
    <hyperlink ref="N358" r:id="rId1595" display="open"/>
    <hyperlink ref="O358" r:id="rId1596" display="open"/>
    <hyperlink ref="P358" r:id="rId1597" display="open"/>
    <hyperlink ref="Q358" r:id="rId1598" display="open"/>
    <hyperlink ref="N359" r:id="rId1599" display="open"/>
    <hyperlink ref="O359" r:id="rId1600" display="open"/>
    <hyperlink ref="P359" r:id="rId1601" display="open"/>
    <hyperlink ref="Q359" r:id="rId1602" display="open"/>
    <hyperlink ref="N360" r:id="rId1603" display="open"/>
    <hyperlink ref="O360" r:id="rId1604" display="open"/>
    <hyperlink ref="P360" r:id="rId1605" display="open"/>
    <hyperlink ref="Q360" r:id="rId1606" display="open"/>
    <hyperlink ref="N361" r:id="rId1607" display="open"/>
    <hyperlink ref="O361" r:id="rId1608" display="open"/>
    <hyperlink ref="P361" r:id="rId1609" display="open"/>
    <hyperlink ref="Q361" r:id="rId1610" display="open"/>
    <hyperlink ref="N362" r:id="rId1611" display="open"/>
    <hyperlink ref="O362" r:id="rId1612" display="open"/>
    <hyperlink ref="P362" r:id="rId1613" display="open"/>
    <hyperlink ref="Q362" r:id="rId1614" display="open"/>
    <hyperlink ref="N363" r:id="rId1615" display="open"/>
    <hyperlink ref="O363" r:id="rId1616" display="open"/>
    <hyperlink ref="P363" r:id="rId1617" display="open"/>
    <hyperlink ref="Q363" r:id="rId1618" display="open"/>
    <hyperlink ref="N364" r:id="rId1619" display="open"/>
    <hyperlink ref="O364" r:id="rId1620" display="open"/>
    <hyperlink ref="P364" r:id="rId1621" display="open"/>
    <hyperlink ref="Q364" r:id="rId1622" display="open"/>
    <hyperlink ref="N365" r:id="rId1623" display="open"/>
    <hyperlink ref="O365" r:id="rId1624" display="open"/>
    <hyperlink ref="P365" r:id="rId1625" display="open"/>
    <hyperlink ref="Q365" r:id="rId1626" display="open"/>
    <hyperlink ref="N366" r:id="rId1627" display="open"/>
    <hyperlink ref="O366" r:id="rId1628" display="open"/>
    <hyperlink ref="P366" r:id="rId1629" display="open"/>
    <hyperlink ref="Q366" r:id="rId1630" display="open"/>
    <hyperlink ref="N367" r:id="rId1631" display="open"/>
    <hyperlink ref="O367" r:id="rId1632" display="open"/>
    <hyperlink ref="P367" r:id="rId1633" display="open"/>
    <hyperlink ref="Q367" r:id="rId1634" display="open"/>
    <hyperlink ref="N368" r:id="rId1635" display="open"/>
    <hyperlink ref="O368" r:id="rId1636" display="open"/>
    <hyperlink ref="P368" r:id="rId1637" display="open"/>
    <hyperlink ref="Q368" r:id="rId1638" display="open"/>
    <hyperlink ref="N369" r:id="rId1639" display="open"/>
    <hyperlink ref="O369" r:id="rId1640" display="open"/>
    <hyperlink ref="P369" r:id="rId1641" display="open"/>
    <hyperlink ref="Q369" r:id="rId1642" display="open"/>
    <hyperlink ref="N370" r:id="rId1643" display="open"/>
    <hyperlink ref="O370" r:id="rId1644" display="open"/>
    <hyperlink ref="P370" r:id="rId1645" display="open"/>
    <hyperlink ref="Q370" r:id="rId1646" display="open"/>
    <hyperlink ref="N371" r:id="rId1647" display="open"/>
    <hyperlink ref="O371" r:id="rId1648" display="open"/>
    <hyperlink ref="P371" r:id="rId1649" display="open"/>
    <hyperlink ref="Q371" r:id="rId1650" display="open"/>
    <hyperlink ref="N372" r:id="rId1651" display="open"/>
    <hyperlink ref="O372" r:id="rId1652" display="open"/>
    <hyperlink ref="P372" r:id="rId1653" display="open"/>
    <hyperlink ref="Q372" r:id="rId1654" display="open"/>
    <hyperlink ref="N373" r:id="rId1655" display="open"/>
    <hyperlink ref="O373" r:id="rId1656" display="open"/>
    <hyperlink ref="P373" r:id="rId1657" display="open"/>
    <hyperlink ref="Q373" r:id="rId1658" display="open"/>
    <hyperlink ref="N374" r:id="rId1659" display="open"/>
    <hyperlink ref="O374" r:id="rId1660" display="open"/>
    <hyperlink ref="P374" r:id="rId1661" display="open"/>
    <hyperlink ref="Q374" r:id="rId1662" display="open"/>
    <hyperlink ref="N375" r:id="rId1663" display="open"/>
    <hyperlink ref="O375" r:id="rId1664" display="open"/>
    <hyperlink ref="P375" r:id="rId1665" display="open"/>
    <hyperlink ref="Q375" r:id="rId1666" display="open"/>
    <hyperlink ref="N376" r:id="rId1667" display="open"/>
    <hyperlink ref="O376" r:id="rId1668" display="open"/>
    <hyperlink ref="P376" r:id="rId1669" display="open"/>
    <hyperlink ref="Q376" r:id="rId1670" display="open"/>
    <hyperlink ref="N377" r:id="rId1671" display="open"/>
    <hyperlink ref="O377" r:id="rId1672" display="open"/>
    <hyperlink ref="P377" r:id="rId1673" display="open"/>
    <hyperlink ref="Q377" r:id="rId1674" display="open"/>
    <hyperlink ref="N378" r:id="rId1675" display="open"/>
    <hyperlink ref="O378" r:id="rId1676" display="open"/>
    <hyperlink ref="P378" r:id="rId1677" display="open"/>
    <hyperlink ref="Q378" r:id="rId1678" display="open"/>
    <hyperlink ref="N379" r:id="rId1679" display="open"/>
    <hyperlink ref="O379" r:id="rId1680" display="open"/>
    <hyperlink ref="P379" r:id="rId1681" display="open"/>
    <hyperlink ref="Q379" r:id="rId1682" display="open"/>
    <hyperlink ref="N380" r:id="rId1683" display="open"/>
    <hyperlink ref="O380" r:id="rId1684" display="open"/>
    <hyperlink ref="P380" r:id="rId1685" display="open"/>
    <hyperlink ref="Q380" r:id="rId1686" display="open"/>
    <hyperlink ref="N381" r:id="rId1687" display="open"/>
    <hyperlink ref="O381" r:id="rId1688" display="open"/>
    <hyperlink ref="P381" r:id="rId1689" display="open"/>
    <hyperlink ref="Q381" r:id="rId1690" display="open"/>
    <hyperlink ref="N382" r:id="rId1691" display="open"/>
    <hyperlink ref="O382" r:id="rId1692" display="open"/>
    <hyperlink ref="P382" r:id="rId1693" display="open"/>
    <hyperlink ref="Q382" r:id="rId1694" display="open"/>
    <hyperlink ref="N383" r:id="rId1695" display="open"/>
    <hyperlink ref="O383" r:id="rId1696" display="open"/>
    <hyperlink ref="P383" r:id="rId1697" display="open"/>
    <hyperlink ref="Q383" r:id="rId1698" display="open"/>
    <hyperlink ref="N384" r:id="rId1699" display="open"/>
    <hyperlink ref="O384" r:id="rId1700" display="open"/>
    <hyperlink ref="P384" r:id="rId1701" display="open"/>
    <hyperlink ref="Q384" r:id="rId1702" display="open"/>
    <hyperlink ref="N385" r:id="rId1703" display="open"/>
    <hyperlink ref="O385" r:id="rId1704" display="open"/>
    <hyperlink ref="P385" r:id="rId1705" display="open"/>
    <hyperlink ref="Q385" r:id="rId1706" display="open"/>
    <hyperlink ref="N386" r:id="rId1707" display="open"/>
    <hyperlink ref="O386" r:id="rId1708" display="open"/>
    <hyperlink ref="P386" r:id="rId1709" display="open"/>
    <hyperlink ref="Q386" r:id="rId1710" display="open"/>
    <hyperlink ref="N387" r:id="rId1711" display="open"/>
    <hyperlink ref="O387" r:id="rId1712" display="open"/>
    <hyperlink ref="P387" r:id="rId1713" display="open"/>
    <hyperlink ref="Q387" r:id="rId1714" display="open"/>
    <hyperlink ref="N388" r:id="rId1715" display="open"/>
    <hyperlink ref="O388" r:id="rId1716" display="open"/>
    <hyperlink ref="P388" r:id="rId1717" display="open"/>
    <hyperlink ref="Q388" r:id="rId1718" display="open"/>
    <hyperlink ref="N389" r:id="rId1719" display="open"/>
    <hyperlink ref="O389" r:id="rId1720" display="open"/>
    <hyperlink ref="P389" r:id="rId1721" display="open"/>
    <hyperlink ref="Q389" r:id="rId1722" display="open"/>
    <hyperlink ref="N390" r:id="rId1723" display="open"/>
    <hyperlink ref="O390" r:id="rId1724" display="open"/>
    <hyperlink ref="P390" r:id="rId1725" display="open"/>
    <hyperlink ref="Q390" r:id="rId1726" display="open"/>
    <hyperlink ref="N391" r:id="rId1727" display="open"/>
    <hyperlink ref="O391" r:id="rId1728" display="open"/>
    <hyperlink ref="P391" r:id="rId1729" display="open"/>
    <hyperlink ref="Q391" r:id="rId1730" display="open"/>
    <hyperlink ref="N392" r:id="rId1731" display="open"/>
    <hyperlink ref="O392" r:id="rId1732" display="open"/>
    <hyperlink ref="P392" r:id="rId1733" display="open"/>
    <hyperlink ref="Q392" r:id="rId1734" display="open"/>
    <hyperlink ref="N393" r:id="rId1735" display="open"/>
    <hyperlink ref="O393" r:id="rId1736" display="open"/>
    <hyperlink ref="P393" r:id="rId1737" display="open"/>
    <hyperlink ref="Q393" r:id="rId1738" display="open"/>
    <hyperlink ref="N394" r:id="rId1739" display="open"/>
    <hyperlink ref="O394" r:id="rId1740" display="open"/>
    <hyperlink ref="P394" r:id="rId1741" display="open"/>
    <hyperlink ref="Q394" r:id="rId1742" display="open"/>
    <hyperlink ref="N395" r:id="rId1743" display="open"/>
    <hyperlink ref="O395" r:id="rId1744" display="open"/>
    <hyperlink ref="P395" r:id="rId1745" display="open"/>
    <hyperlink ref="Q395" r:id="rId1746" display="open"/>
    <hyperlink ref="N396" r:id="rId1747" display="open"/>
    <hyperlink ref="O396" r:id="rId1748" display="open"/>
    <hyperlink ref="P396" r:id="rId1749" display="open"/>
    <hyperlink ref="Q396" r:id="rId1750" display="open"/>
    <hyperlink ref="N397" r:id="rId1751" display="open"/>
    <hyperlink ref="O397" r:id="rId1752" display="open"/>
    <hyperlink ref="P397" r:id="rId1753" display="open"/>
    <hyperlink ref="Q397" r:id="rId1754" display="open"/>
    <hyperlink ref="N398" r:id="rId1755" display="open"/>
    <hyperlink ref="O398" r:id="rId1756" display="open"/>
    <hyperlink ref="P398" r:id="rId1757" display="open"/>
    <hyperlink ref="Q398" r:id="rId1758" display="open"/>
    <hyperlink ref="N399" r:id="rId1759" display="open"/>
    <hyperlink ref="O399" r:id="rId1760" display="open"/>
    <hyperlink ref="P399" r:id="rId1761" display="open"/>
    <hyperlink ref="Q399" r:id="rId1762" display="open"/>
    <hyperlink ref="N400" r:id="rId1763" display="open"/>
    <hyperlink ref="O400" r:id="rId1764" display="open"/>
    <hyperlink ref="P400" r:id="rId1765" display="open"/>
    <hyperlink ref="Q400" r:id="rId1766" display="open"/>
    <hyperlink ref="N401" r:id="rId1767" display="open"/>
    <hyperlink ref="O401" r:id="rId1768" display="open"/>
    <hyperlink ref="P401" r:id="rId1769" display="open"/>
    <hyperlink ref="Q401" r:id="rId1770" display="open"/>
    <hyperlink ref="N402" r:id="rId1771" display="open"/>
    <hyperlink ref="O402" r:id="rId1772" display="open"/>
    <hyperlink ref="P402" r:id="rId1773" display="open"/>
    <hyperlink ref="Q402" r:id="rId1774" display="open"/>
    <hyperlink ref="N403" r:id="rId1775" display="open"/>
    <hyperlink ref="O403" r:id="rId1776" display="open"/>
    <hyperlink ref="P403" r:id="rId1777" display="open"/>
    <hyperlink ref="Q403" r:id="rId1778" display="open"/>
    <hyperlink ref="N404" r:id="rId1779" display="open"/>
    <hyperlink ref="O404" r:id="rId1780" display="open"/>
    <hyperlink ref="P404" r:id="rId1781" display="open"/>
    <hyperlink ref="Q404" r:id="rId1782" display="open"/>
    <hyperlink ref="N405" r:id="rId1783" display="open"/>
    <hyperlink ref="O405" r:id="rId1784" display="open"/>
    <hyperlink ref="P405" r:id="rId1785" display="open"/>
    <hyperlink ref="Q405" r:id="rId1786" display="open"/>
    <hyperlink ref="N406" r:id="rId1787" display="open"/>
    <hyperlink ref="O406" r:id="rId1788" display="open"/>
    <hyperlink ref="P406" r:id="rId1789" display="open"/>
    <hyperlink ref="Q406" r:id="rId1790" display="open"/>
    <hyperlink ref="N407" r:id="rId1791" display="open"/>
    <hyperlink ref="O407" r:id="rId1792" display="open"/>
    <hyperlink ref="P407" r:id="rId1793" display="open"/>
    <hyperlink ref="Q407" r:id="rId1794" display="open"/>
    <hyperlink ref="N408" r:id="rId1795" display="open"/>
    <hyperlink ref="O408" r:id="rId1796" display="open"/>
    <hyperlink ref="P408" r:id="rId1797" display="open"/>
    <hyperlink ref="Q408" r:id="rId1798" display="open"/>
    <hyperlink ref="N409" r:id="rId1799" display="open"/>
    <hyperlink ref="O409" r:id="rId1800" display="open"/>
    <hyperlink ref="P409" r:id="rId1801" display="open"/>
    <hyperlink ref="Q409" r:id="rId1802" display="open"/>
    <hyperlink ref="N410" r:id="rId1803" display="open"/>
    <hyperlink ref="O410" r:id="rId1804" display="open"/>
    <hyperlink ref="P410" r:id="rId1805" display="open"/>
    <hyperlink ref="Q410" r:id="rId1806" display="open"/>
    <hyperlink ref="N411" r:id="rId1807" display="open"/>
    <hyperlink ref="O411" r:id="rId1808" display="open"/>
    <hyperlink ref="P411" r:id="rId1809" display="open"/>
    <hyperlink ref="Q411" r:id="rId1810" display="open"/>
    <hyperlink ref="N412" r:id="rId1811" display="open"/>
    <hyperlink ref="O412" r:id="rId1812" display="open"/>
    <hyperlink ref="P412" r:id="rId1813" display="open"/>
    <hyperlink ref="Q412" r:id="rId1814" display="open"/>
    <hyperlink ref="N413" r:id="rId1815" display="open"/>
    <hyperlink ref="O413" r:id="rId1816" display="open"/>
    <hyperlink ref="P413" r:id="rId1817" display="open"/>
    <hyperlink ref="Q413" r:id="rId1818" display="open"/>
    <hyperlink ref="N414" r:id="rId1819" display="open"/>
    <hyperlink ref="O414" r:id="rId1820" display="open"/>
    <hyperlink ref="P414" r:id="rId1821" display="open"/>
    <hyperlink ref="Q414" r:id="rId1822" display="open"/>
    <hyperlink ref="N415" r:id="rId1823" display="open"/>
    <hyperlink ref="O415" r:id="rId1824" display="open"/>
    <hyperlink ref="P415" r:id="rId1825" display="open"/>
    <hyperlink ref="Q415" r:id="rId1826" display="open"/>
    <hyperlink ref="N416" r:id="rId1827" display="open"/>
    <hyperlink ref="O416" r:id="rId1828" display="open"/>
    <hyperlink ref="P416" r:id="rId1829" display="open"/>
    <hyperlink ref="Q416" r:id="rId1830" display="open"/>
    <hyperlink ref="N417" r:id="rId1831" display="open"/>
    <hyperlink ref="O417" r:id="rId1832" display="open"/>
    <hyperlink ref="P417" r:id="rId1833" display="open"/>
    <hyperlink ref="Q417" r:id="rId1834" display="open"/>
    <hyperlink ref="N418" r:id="rId1835" display="open"/>
    <hyperlink ref="O418" r:id="rId1836" display="open"/>
    <hyperlink ref="P418" r:id="rId1837" display="open"/>
    <hyperlink ref="Q418" r:id="rId1838" display="open"/>
    <hyperlink ref="N419" r:id="rId1839" display="open"/>
    <hyperlink ref="O419" r:id="rId1840" display="open"/>
    <hyperlink ref="P419" r:id="rId1841" display="open"/>
    <hyperlink ref="Q419" r:id="rId1842" display="open"/>
    <hyperlink ref="N420" r:id="rId1843" display="open"/>
    <hyperlink ref="O420" r:id="rId1844" display="open"/>
    <hyperlink ref="P420" r:id="rId1845" display="open"/>
    <hyperlink ref="Q420" r:id="rId1846" display="open"/>
    <hyperlink ref="N421" r:id="rId1847" display="open"/>
    <hyperlink ref="O421" r:id="rId1848" display="open"/>
    <hyperlink ref="P421" r:id="rId1849" display="open"/>
    <hyperlink ref="Q421" r:id="rId1850" display="open"/>
    <hyperlink ref="N422" r:id="rId1851" display="open"/>
    <hyperlink ref="O422" r:id="rId1852" display="open"/>
    <hyperlink ref="P422" r:id="rId1853" display="open"/>
    <hyperlink ref="Q422" r:id="rId1854" display="open"/>
    <hyperlink ref="N423" r:id="rId1855" display="open"/>
    <hyperlink ref="O423" r:id="rId1856" display="open"/>
    <hyperlink ref="P423" r:id="rId1857" display="open"/>
    <hyperlink ref="Q423" r:id="rId1858" display="open"/>
    <hyperlink ref="N424" r:id="rId1859" display="open"/>
    <hyperlink ref="O424" r:id="rId1860" display="open"/>
    <hyperlink ref="P424" r:id="rId1861" display="open"/>
    <hyperlink ref="Q424" r:id="rId1862" display="open"/>
    <hyperlink ref="N425" r:id="rId1863" display="open"/>
    <hyperlink ref="O425" r:id="rId1864" display="open"/>
    <hyperlink ref="P425" r:id="rId1865" display="open"/>
    <hyperlink ref="Q425" r:id="rId1866" display="open"/>
    <hyperlink ref="N426" r:id="rId1867" display="open"/>
    <hyperlink ref="O426" r:id="rId1868" display="open"/>
    <hyperlink ref="P426" r:id="rId1869" display="open"/>
    <hyperlink ref="Q426" r:id="rId1870" display="open"/>
    <hyperlink ref="N427" r:id="rId1871" display="open"/>
    <hyperlink ref="O427" r:id="rId1872" display="open"/>
    <hyperlink ref="P427" r:id="rId1873" display="open"/>
    <hyperlink ref="Q427" r:id="rId1874" display="open"/>
    <hyperlink ref="N428" r:id="rId1875" display="open"/>
    <hyperlink ref="O428" r:id="rId1876" display="open"/>
    <hyperlink ref="P428" r:id="rId1877" display="open"/>
    <hyperlink ref="Q428" r:id="rId1878" display="open"/>
    <hyperlink ref="N429" r:id="rId1879" display="open"/>
    <hyperlink ref="O429" r:id="rId1880" display="open"/>
    <hyperlink ref="P429" r:id="rId1881" display="open"/>
    <hyperlink ref="Q429" r:id="rId1882" display="open"/>
    <hyperlink ref="N430" r:id="rId1883" display="open"/>
    <hyperlink ref="O430" r:id="rId1884" display="open"/>
    <hyperlink ref="P430" r:id="rId1885" display="open"/>
    <hyperlink ref="Q430" r:id="rId1886" display="open"/>
    <hyperlink ref="N431" r:id="rId1887" display="open"/>
    <hyperlink ref="O431" r:id="rId1888" display="open"/>
    <hyperlink ref="P431" r:id="rId1889" display="open"/>
    <hyperlink ref="Q431" r:id="rId1890" display="open"/>
    <hyperlink ref="N432" r:id="rId1891" display="open"/>
    <hyperlink ref="O432" r:id="rId1892" display="open"/>
    <hyperlink ref="P432" r:id="rId1893" display="open"/>
    <hyperlink ref="Q432" r:id="rId1894" display="open"/>
    <hyperlink ref="N433" r:id="rId1895" display="open"/>
    <hyperlink ref="O433" r:id="rId1896" display="open"/>
    <hyperlink ref="P433" r:id="rId1897" display="open"/>
    <hyperlink ref="Q433" r:id="rId1898" display="open"/>
    <hyperlink ref="N434" r:id="rId1899" display="open"/>
    <hyperlink ref="O434" r:id="rId1900" display="open"/>
    <hyperlink ref="P434" r:id="rId1901" display="open"/>
    <hyperlink ref="Q434" r:id="rId1902" display="open"/>
    <hyperlink ref="N435" r:id="rId1903" display="open"/>
    <hyperlink ref="O435" r:id="rId1904" display="open"/>
    <hyperlink ref="P435" r:id="rId1905" display="open"/>
    <hyperlink ref="Q435" r:id="rId1906" display="open"/>
    <hyperlink ref="N436" r:id="rId1907" display="open"/>
    <hyperlink ref="O436" r:id="rId1908" display="open"/>
    <hyperlink ref="P436" r:id="rId1909" display="open"/>
    <hyperlink ref="Q436" r:id="rId1910" display="open"/>
    <hyperlink ref="N437" r:id="rId1911" display="open"/>
    <hyperlink ref="O437" r:id="rId1912" display="open"/>
    <hyperlink ref="P437" r:id="rId1913" display="open"/>
    <hyperlink ref="Q437" r:id="rId1914" display="open"/>
    <hyperlink ref="N438" r:id="rId1915" display="open"/>
    <hyperlink ref="O438" r:id="rId1916" display="open"/>
    <hyperlink ref="P438" r:id="rId1917" display="open"/>
    <hyperlink ref="Q438" r:id="rId1918" display="open"/>
    <hyperlink ref="N439" r:id="rId1919" display="open"/>
    <hyperlink ref="O439" r:id="rId1920" display="open"/>
    <hyperlink ref="P439" r:id="rId1921" display="open"/>
    <hyperlink ref="Q439" r:id="rId1922" display="open"/>
    <hyperlink ref="N440" r:id="rId1923" display="open"/>
    <hyperlink ref="O440" r:id="rId1924" display="open"/>
    <hyperlink ref="P440" r:id="rId1925" display="open"/>
    <hyperlink ref="Q440" r:id="rId1926" display="open"/>
    <hyperlink ref="N441" r:id="rId1927" display="open"/>
    <hyperlink ref="O441" r:id="rId1928" display="open"/>
    <hyperlink ref="P441" r:id="rId1929" display="open"/>
    <hyperlink ref="Q441" r:id="rId1930" display="open"/>
    <hyperlink ref="N442" r:id="rId1931" display="open"/>
    <hyperlink ref="O442" r:id="rId1932" display="open"/>
    <hyperlink ref="P442" r:id="rId1933" display="open"/>
    <hyperlink ref="Q442" r:id="rId1934" display="open"/>
    <hyperlink ref="N443" r:id="rId1935" display="open"/>
    <hyperlink ref="O443" r:id="rId1936" display="open"/>
    <hyperlink ref="P443" r:id="rId1937" display="open"/>
    <hyperlink ref="Q443" r:id="rId1938" display="open"/>
    <hyperlink ref="N444" r:id="rId1939" display="open"/>
    <hyperlink ref="O444" r:id="rId1940" display="open"/>
    <hyperlink ref="P444" r:id="rId1941" display="open"/>
    <hyperlink ref="Q444" r:id="rId1942" display="open"/>
    <hyperlink ref="N445" r:id="rId1943" display="open"/>
    <hyperlink ref="O445" r:id="rId1944" display="open"/>
    <hyperlink ref="P445" r:id="rId1945" display="open"/>
    <hyperlink ref="Q445" r:id="rId1946" display="open"/>
    <hyperlink ref="N446" r:id="rId1947" display="open"/>
    <hyperlink ref="O446" r:id="rId1948" display="open"/>
    <hyperlink ref="P446" r:id="rId1949" display="open"/>
    <hyperlink ref="Q446" r:id="rId1950" display="open"/>
    <hyperlink ref="N447" r:id="rId1951" display="open"/>
    <hyperlink ref="O447" r:id="rId1952" display="open"/>
    <hyperlink ref="P447" r:id="rId1953" display="open"/>
    <hyperlink ref="Q447" r:id="rId1954" display="open"/>
    <hyperlink ref="N448" r:id="rId1955" display="open"/>
    <hyperlink ref="O448" r:id="rId1956" display="open"/>
    <hyperlink ref="P448" r:id="rId1957" display="open"/>
    <hyperlink ref="Q448" r:id="rId1958" display="open"/>
    <hyperlink ref="N449" r:id="rId1959" display="open"/>
    <hyperlink ref="O449" r:id="rId1960" display="open"/>
    <hyperlink ref="P449" r:id="rId1961" display="open"/>
    <hyperlink ref="Q449" r:id="rId1962" display="open"/>
    <hyperlink ref="N450" r:id="rId1963" display="open"/>
    <hyperlink ref="O450" r:id="rId1964" display="open"/>
    <hyperlink ref="P450" r:id="rId1965" display="open"/>
    <hyperlink ref="Q450" r:id="rId1966" display="open"/>
    <hyperlink ref="N451" r:id="rId1967" display="open"/>
    <hyperlink ref="O451" r:id="rId1968" display="open"/>
    <hyperlink ref="P451" r:id="rId1969" display="open"/>
    <hyperlink ref="Q451" r:id="rId1970" display="open"/>
    <hyperlink ref="N452" r:id="rId1971" display="open"/>
    <hyperlink ref="O452" r:id="rId1972" display="open"/>
    <hyperlink ref="P452" r:id="rId1973" display="open"/>
    <hyperlink ref="Q452" r:id="rId1974" display="open"/>
    <hyperlink ref="N453" r:id="rId1975" display="open"/>
    <hyperlink ref="O453" r:id="rId1976" display="open"/>
    <hyperlink ref="P453" r:id="rId1977" display="open"/>
    <hyperlink ref="Q453" r:id="rId1978" display="open"/>
    <hyperlink ref="N454" r:id="rId1979" display="open"/>
    <hyperlink ref="O454" r:id="rId1980" display="open"/>
    <hyperlink ref="P454" r:id="rId1981" display="open"/>
    <hyperlink ref="Q454" r:id="rId1982" display="open"/>
    <hyperlink ref="N455" r:id="rId1983" display="open"/>
    <hyperlink ref="O455" r:id="rId1984" display="open"/>
    <hyperlink ref="P455" r:id="rId1985" display="open"/>
    <hyperlink ref="Q455" r:id="rId1986" display="open"/>
    <hyperlink ref="N456" r:id="rId1987" display="open"/>
    <hyperlink ref="O456" r:id="rId1988" display="open"/>
    <hyperlink ref="P456" r:id="rId1989" display="open"/>
    <hyperlink ref="Q456" r:id="rId1990" display="open"/>
    <hyperlink ref="N457" r:id="rId1991" display="open"/>
    <hyperlink ref="O457" r:id="rId1992" display="open"/>
    <hyperlink ref="P457" r:id="rId1993" display="open"/>
    <hyperlink ref="Q457" r:id="rId1994" display="open"/>
    <hyperlink ref="N458" r:id="rId1995" display="open"/>
    <hyperlink ref="O458" r:id="rId1996" display="open"/>
    <hyperlink ref="P458" r:id="rId1997" display="open"/>
    <hyperlink ref="Q458" r:id="rId1998" display="open"/>
    <hyperlink ref="N459" r:id="rId1999" display="open"/>
    <hyperlink ref="O459" r:id="rId2000" display="open"/>
    <hyperlink ref="P459" r:id="rId2001" display="open"/>
    <hyperlink ref="Q459" r:id="rId2002" display="open"/>
    <hyperlink ref="N460" r:id="rId2003" display="open"/>
    <hyperlink ref="O460" r:id="rId2004" display="open"/>
    <hyperlink ref="P460" r:id="rId2005" display="open"/>
    <hyperlink ref="Q460" r:id="rId2006" display="open"/>
    <hyperlink ref="N461" r:id="rId2007" display="open"/>
    <hyperlink ref="O461" r:id="rId2008" display="open"/>
    <hyperlink ref="P461" r:id="rId2009" display="open"/>
    <hyperlink ref="Q461" r:id="rId2010" display="open"/>
    <hyperlink ref="N462" r:id="rId2011" display="open"/>
    <hyperlink ref="O462" r:id="rId2012" display="open"/>
    <hyperlink ref="P462" r:id="rId2013" display="open"/>
    <hyperlink ref="Q462" r:id="rId2014" display="open"/>
    <hyperlink ref="N463" r:id="rId2015" display="open"/>
    <hyperlink ref="O463" r:id="rId2016" display="open"/>
    <hyperlink ref="P463" r:id="rId2017" display="open"/>
    <hyperlink ref="Q463" r:id="rId2018" display="open"/>
    <hyperlink ref="N464" r:id="rId2019" display="open"/>
    <hyperlink ref="O464" r:id="rId2020" display="open"/>
    <hyperlink ref="P464" r:id="rId2021" display="open"/>
    <hyperlink ref="Q464" r:id="rId2022" display="open"/>
    <hyperlink ref="N465" r:id="rId2023" display="open"/>
    <hyperlink ref="O465" r:id="rId2024" display="open"/>
    <hyperlink ref="P465" r:id="rId2025" display="open"/>
    <hyperlink ref="Q465" r:id="rId2026" display="open"/>
    <hyperlink ref="N466" r:id="rId2027" display="open"/>
    <hyperlink ref="O466" r:id="rId2028" display="open"/>
    <hyperlink ref="P466" r:id="rId2029" display="open"/>
    <hyperlink ref="Q466" r:id="rId2030" display="open"/>
    <hyperlink ref="N467" r:id="rId2031" display="open"/>
    <hyperlink ref="O467" r:id="rId2032" display="open"/>
    <hyperlink ref="P467" r:id="rId2033" display="open"/>
    <hyperlink ref="Q467" r:id="rId2034" display="open"/>
    <hyperlink ref="N468" r:id="rId2035" display="open"/>
    <hyperlink ref="O468" r:id="rId2036" display="open"/>
    <hyperlink ref="P468" r:id="rId2037" display="open"/>
    <hyperlink ref="Q468" r:id="rId2038" display="open"/>
    <hyperlink ref="N469" r:id="rId2039" display="open"/>
    <hyperlink ref="O469" r:id="rId2040" display="open"/>
    <hyperlink ref="P469" r:id="rId2041" display="open"/>
    <hyperlink ref="Q469" r:id="rId2042" display="open"/>
    <hyperlink ref="N470" r:id="rId2043" display="open"/>
    <hyperlink ref="O470" r:id="rId2044" display="open"/>
    <hyperlink ref="P470" r:id="rId2045" display="open"/>
    <hyperlink ref="Q470" r:id="rId2046" display="open"/>
    <hyperlink ref="N471" r:id="rId2047" display="open"/>
    <hyperlink ref="O471" r:id="rId2048" display="open"/>
    <hyperlink ref="P471" r:id="rId2049" display="open"/>
    <hyperlink ref="Q471" r:id="rId2050" display="open"/>
    <hyperlink ref="N472" r:id="rId2051" display="open"/>
    <hyperlink ref="O472" r:id="rId2052" display="open"/>
    <hyperlink ref="P472" r:id="rId2053" display="open"/>
    <hyperlink ref="Q472" r:id="rId2054" display="open"/>
    <hyperlink ref="N473" r:id="rId2055" display="open"/>
    <hyperlink ref="O473" r:id="rId2056" display="open"/>
    <hyperlink ref="P473" r:id="rId2057" display="open"/>
    <hyperlink ref="Q473" r:id="rId2058" display="open"/>
    <hyperlink ref="N474" r:id="rId2059" display="open"/>
    <hyperlink ref="O474" r:id="rId2060" display="open"/>
    <hyperlink ref="P474" r:id="rId2061" display="open"/>
    <hyperlink ref="Q474" r:id="rId2062" display="open"/>
    <hyperlink ref="N475" r:id="rId2063" display="open"/>
    <hyperlink ref="O475" r:id="rId2064" display="open"/>
    <hyperlink ref="P475" r:id="rId2065" display="open"/>
    <hyperlink ref="Q475" r:id="rId2066" display="open"/>
    <hyperlink ref="N476" r:id="rId2067" display="open"/>
    <hyperlink ref="O476" r:id="rId2068" display="open"/>
    <hyperlink ref="P476" r:id="rId2069" display="open"/>
    <hyperlink ref="Q476" r:id="rId2070" display="open"/>
    <hyperlink ref="N477" r:id="rId2071" display="open"/>
    <hyperlink ref="O477" r:id="rId2072" display="open"/>
    <hyperlink ref="P477" r:id="rId2073" display="open"/>
    <hyperlink ref="Q477" r:id="rId2074" display="open"/>
    <hyperlink ref="N478" r:id="rId2075" display="open"/>
    <hyperlink ref="O478" r:id="rId2076" display="open"/>
    <hyperlink ref="P478" r:id="rId2077" display="open"/>
    <hyperlink ref="Q478" r:id="rId2078" display="open"/>
    <hyperlink ref="N479" r:id="rId2079" display="open"/>
    <hyperlink ref="O479" r:id="rId2080" display="open"/>
    <hyperlink ref="P479" r:id="rId2081" display="open"/>
    <hyperlink ref="Q479" r:id="rId2082" display="open"/>
    <hyperlink ref="N480" r:id="rId2083" display="open"/>
    <hyperlink ref="O480" r:id="rId2084" display="open"/>
    <hyperlink ref="P480" r:id="rId2085" display="open"/>
    <hyperlink ref="Q480" r:id="rId2086" display="open"/>
    <hyperlink ref="N481" r:id="rId2087" display="open"/>
    <hyperlink ref="O481" r:id="rId2088" display="open"/>
    <hyperlink ref="P481" r:id="rId2089" display="open"/>
    <hyperlink ref="Q481" r:id="rId2090" display="open"/>
    <hyperlink ref="N482" r:id="rId2091" display="open"/>
    <hyperlink ref="O482" r:id="rId2092" display="open"/>
    <hyperlink ref="P482" r:id="rId2093" display="open"/>
    <hyperlink ref="Q482" r:id="rId2094" display="open"/>
    <hyperlink ref="N483" r:id="rId2095" display="open"/>
    <hyperlink ref="O483" r:id="rId2096" display="open"/>
    <hyperlink ref="P483" r:id="rId2097" display="open"/>
    <hyperlink ref="Q483" r:id="rId2098" display="open"/>
    <hyperlink ref="N484" r:id="rId2099" display="open"/>
    <hyperlink ref="O484" r:id="rId2100" display="open"/>
    <hyperlink ref="P484" r:id="rId2101" display="open"/>
    <hyperlink ref="Q484" r:id="rId2102" display="open"/>
    <hyperlink ref="N485" r:id="rId2103" display="open"/>
    <hyperlink ref="O485" r:id="rId2104" display="open"/>
    <hyperlink ref="P485" r:id="rId2105" display="open"/>
    <hyperlink ref="Q485" r:id="rId2106" display="open"/>
    <hyperlink ref="N486" r:id="rId2107" display="open"/>
    <hyperlink ref="O486" r:id="rId2108" display="open"/>
    <hyperlink ref="P486" r:id="rId2109" display="open"/>
    <hyperlink ref="Q486" r:id="rId2110" display="open"/>
    <hyperlink ref="N487" r:id="rId2111" display="open"/>
    <hyperlink ref="O487" r:id="rId2112" display="open"/>
    <hyperlink ref="P487" r:id="rId2113" display="open"/>
    <hyperlink ref="Q487" r:id="rId2114" display="open"/>
    <hyperlink ref="N488" r:id="rId2115" display="open"/>
    <hyperlink ref="O488" r:id="rId2116" display="open"/>
    <hyperlink ref="P488" r:id="rId2117" display="open"/>
    <hyperlink ref="Q488" r:id="rId2118" display="open"/>
    <hyperlink ref="N489" r:id="rId2119" display="open"/>
    <hyperlink ref="O489" r:id="rId2120" display="open"/>
    <hyperlink ref="P489" r:id="rId2121" display="open"/>
    <hyperlink ref="Q489" r:id="rId2122" display="open"/>
    <hyperlink ref="N490" r:id="rId2123" display="open"/>
    <hyperlink ref="O490" r:id="rId2124" display="open"/>
    <hyperlink ref="P490" r:id="rId2125" display="open"/>
    <hyperlink ref="Q490" r:id="rId2126" display="open"/>
    <hyperlink ref="N491" r:id="rId2127" display="open"/>
    <hyperlink ref="O491" r:id="rId2128" display="open"/>
    <hyperlink ref="P491" r:id="rId2129" display="open"/>
    <hyperlink ref="Q491" r:id="rId2130" display="open"/>
    <hyperlink ref="N492" r:id="rId2131" display="open"/>
    <hyperlink ref="O492" r:id="rId2132" display="open"/>
    <hyperlink ref="P492" r:id="rId2133" display="open"/>
    <hyperlink ref="Q492" r:id="rId2134" display="open"/>
    <hyperlink ref="N493" r:id="rId2135" display="open"/>
    <hyperlink ref="O493" r:id="rId2136" display="open"/>
    <hyperlink ref="P493" r:id="rId2137" display="open"/>
    <hyperlink ref="Q493" r:id="rId2138" display="open"/>
    <hyperlink ref="N494" r:id="rId2139" display="open"/>
    <hyperlink ref="O494" r:id="rId2140" display="open"/>
    <hyperlink ref="P494" r:id="rId2141" display="open"/>
    <hyperlink ref="Q494" r:id="rId2142" display="open"/>
    <hyperlink ref="N495" r:id="rId2143" display="open"/>
    <hyperlink ref="O495" r:id="rId2144" display="open"/>
    <hyperlink ref="P495" r:id="rId2145" display="open"/>
    <hyperlink ref="Q495" r:id="rId2146" display="open"/>
    <hyperlink ref="N496" r:id="rId2147" display="open"/>
    <hyperlink ref="O496" r:id="rId2148" display="open"/>
    <hyperlink ref="P496" r:id="rId2149" display="open"/>
    <hyperlink ref="Q496" r:id="rId2150" display="open"/>
    <hyperlink ref="N497" r:id="rId2151" display="open"/>
    <hyperlink ref="O497" r:id="rId2152" display="open"/>
    <hyperlink ref="P497" r:id="rId2153" display="open"/>
    <hyperlink ref="Q497" r:id="rId2154" display="open"/>
    <hyperlink ref="N498" r:id="rId2155" display="open"/>
    <hyperlink ref="O498" r:id="rId2156" display="open"/>
    <hyperlink ref="P498" r:id="rId2157" display="open"/>
    <hyperlink ref="Q498" r:id="rId2158" display="open"/>
    <hyperlink ref="N499" r:id="rId2159" display="open"/>
    <hyperlink ref="O499" r:id="rId2160" display="open"/>
    <hyperlink ref="P499" r:id="rId2161" display="open"/>
    <hyperlink ref="Q499" r:id="rId2162" display="open"/>
    <hyperlink ref="N500" r:id="rId2163" display="open"/>
    <hyperlink ref="O500" r:id="rId2164" display="open"/>
    <hyperlink ref="P500" r:id="rId2165" display="open"/>
    <hyperlink ref="Q500" r:id="rId2166" display="open"/>
    <hyperlink ref="N501" r:id="rId2167" display="open"/>
    <hyperlink ref="O501" r:id="rId2168" display="open"/>
    <hyperlink ref="P501" r:id="rId2169" display="open"/>
    <hyperlink ref="Q501" r:id="rId2170" display="open"/>
    <hyperlink ref="N502" r:id="rId2171" display="open"/>
    <hyperlink ref="O502" r:id="rId2172" display="open"/>
    <hyperlink ref="P502" r:id="rId2173" display="open"/>
    <hyperlink ref="Q502" r:id="rId2174" display="open"/>
    <hyperlink ref="N503" r:id="rId2175" display="open"/>
    <hyperlink ref="O503" r:id="rId2176" display="open"/>
    <hyperlink ref="P503" r:id="rId2177" display="open"/>
    <hyperlink ref="Q503" r:id="rId2178" display="open"/>
    <hyperlink ref="N504" r:id="rId2179" display="open"/>
    <hyperlink ref="O504" r:id="rId2180" display="open"/>
    <hyperlink ref="P504" r:id="rId2181" display="open"/>
    <hyperlink ref="Q504" r:id="rId2182" display="open"/>
    <hyperlink ref="N505" r:id="rId2183" display="open"/>
    <hyperlink ref="O505" r:id="rId2184" display="open"/>
    <hyperlink ref="P505" r:id="rId2185" display="open"/>
    <hyperlink ref="Q505" r:id="rId2186" display="open"/>
    <hyperlink ref="N506" r:id="rId2187" display="open"/>
    <hyperlink ref="O506" r:id="rId2188" display="open"/>
    <hyperlink ref="P506" r:id="rId2189" display="open"/>
    <hyperlink ref="Q506" r:id="rId2190" display="open"/>
    <hyperlink ref="N507" r:id="rId2191" display="open"/>
    <hyperlink ref="O507" r:id="rId2192" display="open"/>
    <hyperlink ref="P507" r:id="rId2193" display="open"/>
    <hyperlink ref="Q507" r:id="rId2194" display="open"/>
    <hyperlink ref="N508" r:id="rId2195" display="open"/>
    <hyperlink ref="O508" r:id="rId2196" display="open"/>
    <hyperlink ref="P508" r:id="rId2197" display="open"/>
    <hyperlink ref="Q508" r:id="rId2198" display="open"/>
    <hyperlink ref="N509" r:id="rId2199" display="open"/>
    <hyperlink ref="O509" r:id="rId2200" display="open"/>
    <hyperlink ref="P509" r:id="rId2201" display="open"/>
    <hyperlink ref="Q509" r:id="rId2202" display="open"/>
    <hyperlink ref="N510" r:id="rId2203" display="open"/>
    <hyperlink ref="O510" r:id="rId2204" display="open"/>
    <hyperlink ref="P510" r:id="rId2205" display="open"/>
    <hyperlink ref="Q510" r:id="rId2206" display="open"/>
    <hyperlink ref="N511" r:id="rId2207" display="open"/>
    <hyperlink ref="O511" r:id="rId2208" display="open"/>
    <hyperlink ref="P511" r:id="rId2209" display="open"/>
    <hyperlink ref="Q511" r:id="rId2210" display="open"/>
    <hyperlink ref="N512" r:id="rId2211" display="open"/>
    <hyperlink ref="O512" r:id="rId2212" display="open"/>
    <hyperlink ref="P512" r:id="rId2213" display="open"/>
    <hyperlink ref="Q512" r:id="rId2214" display="open"/>
    <hyperlink ref="N513" r:id="rId2215" display="open"/>
    <hyperlink ref="O513" r:id="rId2216" display="open"/>
    <hyperlink ref="P513" r:id="rId2217" display="open"/>
    <hyperlink ref="Q513" r:id="rId2218" display="open"/>
    <hyperlink ref="N514" r:id="rId2219" display="open"/>
    <hyperlink ref="O514" r:id="rId2220" display="open"/>
    <hyperlink ref="P514" r:id="rId2221" display="open"/>
    <hyperlink ref="Q514" r:id="rId2222" display="open"/>
    <hyperlink ref="N515" r:id="rId2223" display="open"/>
    <hyperlink ref="O515" r:id="rId2224" display="open"/>
    <hyperlink ref="P515" r:id="rId2225" display="open"/>
    <hyperlink ref="Q515" r:id="rId2226" display="open"/>
    <hyperlink ref="N516" r:id="rId2227" display="open"/>
    <hyperlink ref="O516" r:id="rId2228" display="open"/>
    <hyperlink ref="P516" r:id="rId2229" display="open"/>
    <hyperlink ref="Q516" r:id="rId2230" display="open"/>
    <hyperlink ref="N517" r:id="rId2231" display="open"/>
    <hyperlink ref="O517" r:id="rId2232" display="open"/>
    <hyperlink ref="P517" r:id="rId2233" display="open"/>
    <hyperlink ref="Q517" r:id="rId2234" display="open"/>
    <hyperlink ref="N518" r:id="rId2235" display="open"/>
    <hyperlink ref="O518" r:id="rId2236" display="open"/>
    <hyperlink ref="P518" r:id="rId2237" display="open"/>
    <hyperlink ref="Q518" r:id="rId2238" display="open"/>
    <hyperlink ref="N519" r:id="rId2239" display="open"/>
    <hyperlink ref="O519" r:id="rId2240" display="open"/>
    <hyperlink ref="P519" r:id="rId2241" display="open"/>
    <hyperlink ref="Q519" r:id="rId2242" display="open"/>
    <hyperlink ref="N520" r:id="rId2243" display="open"/>
    <hyperlink ref="O520" r:id="rId2244" display="open"/>
    <hyperlink ref="P520" r:id="rId2245" display="open"/>
    <hyperlink ref="Q520" r:id="rId2246" display="open"/>
    <hyperlink ref="N521" r:id="rId2247" display="open"/>
    <hyperlink ref="O521" r:id="rId2248" display="open"/>
    <hyperlink ref="P521" r:id="rId2249" display="open"/>
    <hyperlink ref="Q521" r:id="rId2250" display="open"/>
    <hyperlink ref="N522" r:id="rId2251" display="open"/>
    <hyperlink ref="O522" r:id="rId2252" display="open"/>
    <hyperlink ref="P522" r:id="rId2253" display="open"/>
    <hyperlink ref="Q522" r:id="rId2254" display="open"/>
    <hyperlink ref="N523" r:id="rId2255" display="open"/>
    <hyperlink ref="O523" r:id="rId2256" display="open"/>
    <hyperlink ref="P523" r:id="rId2257" display="open"/>
    <hyperlink ref="Q523" r:id="rId2258" display="open"/>
    <hyperlink ref="N524" r:id="rId2259" display="open"/>
    <hyperlink ref="O524" r:id="rId2260" display="open"/>
    <hyperlink ref="P524" r:id="rId2261" display="open"/>
    <hyperlink ref="Q524" r:id="rId2262" display="open"/>
    <hyperlink ref="N525" r:id="rId2263" display="open"/>
    <hyperlink ref="O525" r:id="rId2264" display="open"/>
    <hyperlink ref="P525" r:id="rId2265" display="open"/>
    <hyperlink ref="Q525" r:id="rId2266" display="open"/>
    <hyperlink ref="N526" r:id="rId2267" display="open"/>
    <hyperlink ref="O526" r:id="rId2268" display="open"/>
    <hyperlink ref="P526" r:id="rId2269" display="open"/>
    <hyperlink ref="Q526" r:id="rId2270" display="open"/>
    <hyperlink ref="N527" r:id="rId2271" display="open"/>
    <hyperlink ref="O527" r:id="rId2272" display="open"/>
    <hyperlink ref="P527" r:id="rId2273" display="open"/>
    <hyperlink ref="Q527" r:id="rId2274" display="open"/>
    <hyperlink ref="N528" r:id="rId2275" display="open"/>
    <hyperlink ref="O528" r:id="rId2276" display="open"/>
    <hyperlink ref="P528" r:id="rId2277" display="open"/>
    <hyperlink ref="Q528" r:id="rId2278" display="open"/>
    <hyperlink ref="N529" r:id="rId2279" display="open"/>
    <hyperlink ref="O529" r:id="rId2280" display="open"/>
    <hyperlink ref="P529" r:id="rId2281" display="open"/>
    <hyperlink ref="Q529" r:id="rId2282" display="open"/>
    <hyperlink ref="N530" r:id="rId2283" display="open"/>
    <hyperlink ref="O530" r:id="rId2284" display="open"/>
    <hyperlink ref="P530" r:id="rId2285" display="open"/>
    <hyperlink ref="Q530" r:id="rId2286" display="open"/>
    <hyperlink ref="N531" r:id="rId2287" display="open"/>
    <hyperlink ref="O531" r:id="rId2288" display="open"/>
    <hyperlink ref="P531" r:id="rId2289" display="open"/>
    <hyperlink ref="Q531" r:id="rId2290" display="open"/>
    <hyperlink ref="N532" r:id="rId2291" display="open"/>
    <hyperlink ref="O532" r:id="rId2292" display="open"/>
    <hyperlink ref="P532" r:id="rId2293" display="open"/>
    <hyperlink ref="Q532" r:id="rId2294" display="open"/>
    <hyperlink ref="N533" r:id="rId2295" display="open"/>
    <hyperlink ref="O533" r:id="rId2296" display="open"/>
    <hyperlink ref="P533" r:id="rId2297" display="open"/>
    <hyperlink ref="Q533" r:id="rId2298" display="open"/>
    <hyperlink ref="N534" r:id="rId2299" display="open"/>
    <hyperlink ref="O534" r:id="rId2300" display="open"/>
    <hyperlink ref="P534" r:id="rId2301" display="open"/>
    <hyperlink ref="Q534" r:id="rId2302" display="open"/>
    <hyperlink ref="N535" r:id="rId2303" display="open"/>
    <hyperlink ref="O535" r:id="rId2304" display="open"/>
    <hyperlink ref="P535" r:id="rId2305" display="open"/>
    <hyperlink ref="Q535" r:id="rId2306" display="open"/>
    <hyperlink ref="N536" r:id="rId2307" display="open"/>
    <hyperlink ref="O536" r:id="rId2308" display="open"/>
    <hyperlink ref="P536" r:id="rId2309" display="open"/>
    <hyperlink ref="Q536" r:id="rId2310" display="open"/>
    <hyperlink ref="N537" r:id="rId2311" display="open"/>
    <hyperlink ref="O537" r:id="rId2312" display="open"/>
    <hyperlink ref="P537" r:id="rId2313" display="open"/>
    <hyperlink ref="Q537" r:id="rId2314" display="open"/>
    <hyperlink ref="N538" r:id="rId2315" display="open"/>
    <hyperlink ref="O538" r:id="rId2316" display="open"/>
    <hyperlink ref="P538" r:id="rId2317" display="open"/>
    <hyperlink ref="Q538" r:id="rId2318" display="open"/>
    <hyperlink ref="N539" r:id="rId2319" display="open"/>
    <hyperlink ref="O539" r:id="rId2320" display="open"/>
    <hyperlink ref="P539" r:id="rId2321" display="open"/>
    <hyperlink ref="Q539" r:id="rId2322" display="open"/>
    <hyperlink ref="N540" r:id="rId2323" display="open"/>
    <hyperlink ref="O540" r:id="rId2324" display="open"/>
    <hyperlink ref="P540" r:id="rId2325" display="open"/>
    <hyperlink ref="Q540" r:id="rId2326" display="open"/>
    <hyperlink ref="N541" r:id="rId2327" display="open"/>
    <hyperlink ref="O541" r:id="rId2328" display="open"/>
    <hyperlink ref="P541" r:id="rId2329" display="open"/>
    <hyperlink ref="Q541" r:id="rId2330" display="open"/>
    <hyperlink ref="N542" r:id="rId2331" display="open"/>
    <hyperlink ref="O542" r:id="rId2332" display="open"/>
    <hyperlink ref="P542" r:id="rId2333" display="open"/>
    <hyperlink ref="Q542" r:id="rId2334" display="open"/>
    <hyperlink ref="N543" r:id="rId2335" display="open"/>
    <hyperlink ref="O543" r:id="rId2336" display="open"/>
    <hyperlink ref="P543" r:id="rId2337" display="open"/>
    <hyperlink ref="Q543" r:id="rId2338" display="open"/>
    <hyperlink ref="N544" r:id="rId2339" display="open"/>
    <hyperlink ref="O544" r:id="rId2340" display="open"/>
    <hyperlink ref="P544" r:id="rId2341" display="open"/>
    <hyperlink ref="Q544" r:id="rId2342" display="open"/>
    <hyperlink ref="N545" r:id="rId2343" display="open"/>
    <hyperlink ref="O545" r:id="rId2344" display="open"/>
    <hyperlink ref="P545" r:id="rId2345" display="open"/>
    <hyperlink ref="Q545" r:id="rId2346" display="open"/>
    <hyperlink ref="N546" r:id="rId2347" display="open"/>
    <hyperlink ref="O546" r:id="rId2348" display="open"/>
    <hyperlink ref="P546" r:id="rId2349" display="open"/>
    <hyperlink ref="Q546" r:id="rId2350" display="open"/>
    <hyperlink ref="N547" r:id="rId2351" display="open"/>
    <hyperlink ref="O547" r:id="rId2352" display="open"/>
    <hyperlink ref="P547" r:id="rId2353" display="open"/>
    <hyperlink ref="Q547" r:id="rId2354" display="open"/>
    <hyperlink ref="N548" r:id="rId2355" display="open"/>
    <hyperlink ref="O548" r:id="rId2356" display="open"/>
    <hyperlink ref="P548" r:id="rId2357" display="open"/>
    <hyperlink ref="Q548" r:id="rId2358" display="open"/>
    <hyperlink ref="N549" r:id="rId2359" display="open"/>
    <hyperlink ref="O549" r:id="rId2360" display="open"/>
    <hyperlink ref="P549" r:id="rId2361" display="open"/>
    <hyperlink ref="Q549" r:id="rId2362" display="open"/>
    <hyperlink ref="N550" r:id="rId2363" display="open"/>
    <hyperlink ref="O550" r:id="rId2364" display="open"/>
    <hyperlink ref="P550" r:id="rId2365" display="open"/>
    <hyperlink ref="Q550" r:id="rId2366" display="open"/>
    <hyperlink ref="N551" r:id="rId2367" display="open"/>
    <hyperlink ref="O551" r:id="rId2368" display="open"/>
    <hyperlink ref="P551" r:id="rId2369" display="open"/>
    <hyperlink ref="Q551" r:id="rId2370" display="open"/>
    <hyperlink ref="N552" r:id="rId2371" display="open"/>
    <hyperlink ref="O552" r:id="rId2372" display="open"/>
    <hyperlink ref="P552" r:id="rId2373" display="open"/>
    <hyperlink ref="Q552" r:id="rId2374" display="open"/>
    <hyperlink ref="N553" r:id="rId2375" display="open"/>
    <hyperlink ref="O553" r:id="rId2376" display="open"/>
    <hyperlink ref="P553" r:id="rId2377" display="open"/>
    <hyperlink ref="Q553" r:id="rId2378" display="open"/>
    <hyperlink ref="N554" r:id="rId2379" display="open"/>
    <hyperlink ref="O554" r:id="rId2380" display="open"/>
    <hyperlink ref="P554" r:id="rId2381" display="open"/>
    <hyperlink ref="Q554" r:id="rId2382" display="open"/>
    <hyperlink ref="N555" r:id="rId2383" display="open"/>
    <hyperlink ref="O555" r:id="rId2384" display="open"/>
    <hyperlink ref="P555" r:id="rId2385" display="open"/>
    <hyperlink ref="Q555" r:id="rId2386" display="open"/>
    <hyperlink ref="N556" r:id="rId2387" display="open"/>
    <hyperlink ref="O556" r:id="rId2388" display="open"/>
    <hyperlink ref="P556" r:id="rId2389" display="open"/>
    <hyperlink ref="Q556" r:id="rId2390" display="open"/>
    <hyperlink ref="N557" r:id="rId2391" display="open"/>
    <hyperlink ref="O557" r:id="rId2392" display="open"/>
    <hyperlink ref="P557" r:id="rId2393" display="open"/>
    <hyperlink ref="Q557" r:id="rId2394" display="open"/>
    <hyperlink ref="N558" r:id="rId2395" display="open"/>
    <hyperlink ref="O558" r:id="rId2396" display="open"/>
    <hyperlink ref="P558" r:id="rId2397" display="open"/>
    <hyperlink ref="Q558" r:id="rId2398" display="open"/>
    <hyperlink ref="N559" r:id="rId2399" display="open"/>
    <hyperlink ref="O559" r:id="rId2400" display="open"/>
    <hyperlink ref="P559" r:id="rId2401" display="open"/>
    <hyperlink ref="Q559" r:id="rId2402" display="open"/>
    <hyperlink ref="N560" r:id="rId2403" display="open"/>
    <hyperlink ref="O560" r:id="rId2404" display="open"/>
    <hyperlink ref="P560" r:id="rId2405" display="open"/>
    <hyperlink ref="Q560" r:id="rId2406" display="open"/>
    <hyperlink ref="N561" r:id="rId2407" display="open"/>
    <hyperlink ref="O561" r:id="rId2408" display="open"/>
    <hyperlink ref="P561" r:id="rId2409" display="open"/>
    <hyperlink ref="Q561" r:id="rId2410" display="open"/>
    <hyperlink ref="N562" r:id="rId2411" display="open"/>
    <hyperlink ref="O562" r:id="rId2412" display="open"/>
    <hyperlink ref="P562" r:id="rId2413" display="open"/>
    <hyperlink ref="Q562" r:id="rId2414" display="open"/>
    <hyperlink ref="N563" r:id="rId2415" display="open"/>
    <hyperlink ref="O563" r:id="rId2416" display="open"/>
    <hyperlink ref="P563" r:id="rId2417" display="open"/>
    <hyperlink ref="Q563" r:id="rId2418" display="open"/>
    <hyperlink ref="N564" r:id="rId2419" display="open"/>
    <hyperlink ref="O564" r:id="rId2420" display="open"/>
    <hyperlink ref="P564" r:id="rId2421" display="open"/>
    <hyperlink ref="Q564" r:id="rId2422" display="open"/>
    <hyperlink ref="N565" r:id="rId2423" display="open"/>
    <hyperlink ref="O565" r:id="rId2424" display="open"/>
    <hyperlink ref="P565" r:id="rId2425" display="open"/>
    <hyperlink ref="Q565" r:id="rId2426" display="open"/>
    <hyperlink ref="N566" r:id="rId2427" display="open"/>
    <hyperlink ref="O566" r:id="rId2428" display="open"/>
    <hyperlink ref="P566" r:id="rId2429" display="open"/>
    <hyperlink ref="Q566" r:id="rId2430" display="open"/>
    <hyperlink ref="N567" r:id="rId2431" display="open"/>
    <hyperlink ref="O567" r:id="rId2432" display="open"/>
    <hyperlink ref="P567" r:id="rId2433" display="open"/>
    <hyperlink ref="Q567" r:id="rId2434" display="open"/>
    <hyperlink ref="N568" r:id="rId2435" display="open"/>
    <hyperlink ref="O568" r:id="rId2436" display="open"/>
    <hyperlink ref="P568" r:id="rId2437" display="open"/>
    <hyperlink ref="Q568" r:id="rId2438" display="open"/>
    <hyperlink ref="N569" r:id="rId2439" display="open"/>
    <hyperlink ref="O569" r:id="rId2440" display="open"/>
    <hyperlink ref="P569" r:id="rId2441" display="open"/>
    <hyperlink ref="Q569" r:id="rId2442" display="open"/>
    <hyperlink ref="N570" r:id="rId2443" display="open"/>
    <hyperlink ref="O570" r:id="rId2444" display="open"/>
    <hyperlink ref="P570" r:id="rId2445" display="open"/>
    <hyperlink ref="Q570" r:id="rId2446" display="open"/>
    <hyperlink ref="N571" r:id="rId2447" display="open"/>
    <hyperlink ref="O571" r:id="rId2448" display="open"/>
    <hyperlink ref="P571" r:id="rId2449" display="open"/>
    <hyperlink ref="Q571" r:id="rId2450" display="open"/>
    <hyperlink ref="N572" r:id="rId2451" display="open"/>
    <hyperlink ref="O572" r:id="rId2452" display="open"/>
    <hyperlink ref="P572" r:id="rId2453" display="open"/>
    <hyperlink ref="Q572" r:id="rId2454" display="open"/>
    <hyperlink ref="N573" r:id="rId2455" display="open"/>
    <hyperlink ref="O573" r:id="rId2456" display="open"/>
    <hyperlink ref="P573" r:id="rId2457" display="open"/>
    <hyperlink ref="Q573" r:id="rId2458" display="open"/>
    <hyperlink ref="N574" r:id="rId2459" display="open"/>
    <hyperlink ref="O574" r:id="rId2460" display="open"/>
    <hyperlink ref="P574" r:id="rId2461" display="open"/>
    <hyperlink ref="Q574" r:id="rId2462" display="open"/>
    <hyperlink ref="N575" r:id="rId2463" display="open"/>
    <hyperlink ref="O575" r:id="rId2464" display="open"/>
    <hyperlink ref="P575" r:id="rId2465" display="open"/>
    <hyperlink ref="Q575" r:id="rId2466" display="open"/>
    <hyperlink ref="N576" r:id="rId2467" display="open"/>
    <hyperlink ref="O576" r:id="rId2468" display="open"/>
    <hyperlink ref="P576" r:id="rId2469" display="open"/>
    <hyperlink ref="Q576" r:id="rId2470" display="open"/>
    <hyperlink ref="N577" r:id="rId2471" display="open"/>
    <hyperlink ref="O577" r:id="rId2472" display="open"/>
    <hyperlink ref="P577" r:id="rId2473" display="open"/>
    <hyperlink ref="Q577" r:id="rId2474" display="open"/>
    <hyperlink ref="N578" r:id="rId2475" display="open"/>
    <hyperlink ref="O578" r:id="rId2476" display="open"/>
    <hyperlink ref="P578" r:id="rId2477" display="open"/>
    <hyperlink ref="Q578" r:id="rId2478" display="open"/>
    <hyperlink ref="N579" r:id="rId2479" display="open"/>
    <hyperlink ref="O579" r:id="rId2480" display="open"/>
    <hyperlink ref="P579" r:id="rId2481" display="open"/>
    <hyperlink ref="Q579" r:id="rId2482" display="open"/>
    <hyperlink ref="N580" r:id="rId2483" display="open"/>
    <hyperlink ref="O580" r:id="rId2484" display="open"/>
    <hyperlink ref="P580" r:id="rId2485" display="open"/>
    <hyperlink ref="Q580" r:id="rId2486" display="open"/>
    <hyperlink ref="N581" r:id="rId2487" display="open"/>
    <hyperlink ref="O581" r:id="rId2488" display="open"/>
    <hyperlink ref="P581" r:id="rId2489" display="open"/>
    <hyperlink ref="Q581" r:id="rId2490" display="open"/>
    <hyperlink ref="N582" r:id="rId2491" display="open"/>
    <hyperlink ref="O582" r:id="rId2492" display="open"/>
    <hyperlink ref="P582" r:id="rId2493" display="open"/>
    <hyperlink ref="Q582" r:id="rId2494" display="open"/>
    <hyperlink ref="N583" r:id="rId2495" display="open"/>
    <hyperlink ref="O583" r:id="rId2496" display="open"/>
    <hyperlink ref="P583" r:id="rId2497" display="open"/>
    <hyperlink ref="Q583" r:id="rId2498" display="open"/>
    <hyperlink ref="N584" r:id="rId2499" display="open"/>
    <hyperlink ref="O584" r:id="rId2500" display="open"/>
    <hyperlink ref="P584" r:id="rId2501" display="open"/>
    <hyperlink ref="Q584" r:id="rId2502" display="open"/>
    <hyperlink ref="N585" r:id="rId2503" display="open"/>
    <hyperlink ref="O585" r:id="rId2504" display="open"/>
    <hyperlink ref="P585" r:id="rId2505" display="open"/>
    <hyperlink ref="Q585" r:id="rId2506" display="open"/>
    <hyperlink ref="N586" r:id="rId2507" display="open"/>
    <hyperlink ref="O586" r:id="rId2508" display="open"/>
    <hyperlink ref="P586" r:id="rId2509" display="open"/>
    <hyperlink ref="Q586" r:id="rId2510" display="open"/>
    <hyperlink ref="N587" r:id="rId2511" display="open"/>
    <hyperlink ref="O587" r:id="rId2512" display="open"/>
    <hyperlink ref="P587" r:id="rId2513" display="open"/>
    <hyperlink ref="Q587" r:id="rId2514" display="open"/>
    <hyperlink ref="N588" r:id="rId2515" display="open"/>
    <hyperlink ref="O588" r:id="rId2516" display="open"/>
    <hyperlink ref="P588" r:id="rId2517" display="open"/>
    <hyperlink ref="Q588" r:id="rId2518" display="open"/>
    <hyperlink ref="N589" r:id="rId2519" display="open"/>
    <hyperlink ref="O589" r:id="rId2520" display="open"/>
    <hyperlink ref="P589" r:id="rId2521" display="open"/>
    <hyperlink ref="Q589" r:id="rId2522" display="open"/>
    <hyperlink ref="N590" r:id="rId2523" display="open"/>
    <hyperlink ref="O590" r:id="rId2524" display="open"/>
    <hyperlink ref="P590" r:id="rId2525" display="open"/>
    <hyperlink ref="Q590" r:id="rId2526" display="open"/>
    <hyperlink ref="N591" r:id="rId2527" display="open"/>
    <hyperlink ref="O591" r:id="rId2528" display="open"/>
    <hyperlink ref="P591" r:id="rId2529" display="open"/>
    <hyperlink ref="Q591" r:id="rId2530" display="open"/>
    <hyperlink ref="N592" r:id="rId2531" display="open"/>
    <hyperlink ref="O592" r:id="rId2532" display="open"/>
    <hyperlink ref="P592" r:id="rId2533" display="open"/>
    <hyperlink ref="Q592" r:id="rId2534" display="open"/>
    <hyperlink ref="N593" r:id="rId2535" display="open"/>
    <hyperlink ref="O593" r:id="rId2536" display="open"/>
    <hyperlink ref="P593" r:id="rId2537" display="open"/>
    <hyperlink ref="Q593" r:id="rId2538" display="open"/>
    <hyperlink ref="N594" r:id="rId2539" display="open"/>
    <hyperlink ref="O594" r:id="rId2540" display="open"/>
    <hyperlink ref="P594" r:id="rId2541" display="open"/>
    <hyperlink ref="Q594" r:id="rId2542" display="open"/>
    <hyperlink ref="N595" r:id="rId2543" display="open"/>
    <hyperlink ref="O595" r:id="rId2544" display="open"/>
    <hyperlink ref="P595" r:id="rId2545" display="open"/>
    <hyperlink ref="Q595" r:id="rId2546" display="open"/>
    <hyperlink ref="N596" r:id="rId2547" display="open"/>
    <hyperlink ref="O596" r:id="rId2548" display="open"/>
    <hyperlink ref="P596" r:id="rId2549" display="open"/>
    <hyperlink ref="Q596" r:id="rId2550" display="open"/>
    <hyperlink ref="N597" r:id="rId2551" display="open"/>
    <hyperlink ref="O597" r:id="rId2552" display="open"/>
    <hyperlink ref="P597" r:id="rId2553" display="open"/>
    <hyperlink ref="Q597" r:id="rId2554" display="open"/>
    <hyperlink ref="N598" r:id="rId2555" display="open"/>
    <hyperlink ref="O598" r:id="rId2556" display="open"/>
    <hyperlink ref="P598" r:id="rId2557" display="open"/>
    <hyperlink ref="Q598" r:id="rId2558" display="open"/>
    <hyperlink ref="N599" r:id="rId2559" display="open"/>
    <hyperlink ref="O599" r:id="rId2560" display="open"/>
    <hyperlink ref="P599" r:id="rId2561" display="open"/>
    <hyperlink ref="Q599" r:id="rId2562" display="open"/>
    <hyperlink ref="N600" r:id="rId2563" display="open"/>
    <hyperlink ref="O600" r:id="rId2564" display="open"/>
    <hyperlink ref="P600" r:id="rId2565" display="open"/>
    <hyperlink ref="Q600" r:id="rId2566" display="open"/>
    <hyperlink ref="N601" r:id="rId2567" display="open"/>
    <hyperlink ref="O601" r:id="rId2568" display="open"/>
    <hyperlink ref="P601" r:id="rId2569" display="open"/>
    <hyperlink ref="Q601" r:id="rId2570" display="open"/>
    <hyperlink ref="N602" r:id="rId2571" display="open"/>
    <hyperlink ref="O602" r:id="rId2572" display="open"/>
    <hyperlink ref="P602" r:id="rId2573" display="open"/>
    <hyperlink ref="Q602" r:id="rId2574" display="open"/>
    <hyperlink ref="N603" r:id="rId2575" display="open"/>
    <hyperlink ref="O603" r:id="rId2576" display="open"/>
    <hyperlink ref="P603" r:id="rId2577" display="open"/>
    <hyperlink ref="Q603" r:id="rId2578" display="open"/>
    <hyperlink ref="N604" r:id="rId2579" display="open"/>
    <hyperlink ref="O604" r:id="rId2580" display="open"/>
    <hyperlink ref="P604" r:id="rId2581" display="open"/>
    <hyperlink ref="Q604" r:id="rId2582" display="open"/>
    <hyperlink ref="N605" r:id="rId2583" display="open"/>
    <hyperlink ref="O605" r:id="rId2584" display="open"/>
    <hyperlink ref="P605" r:id="rId2585" display="open"/>
    <hyperlink ref="Q605" r:id="rId2586" display="open"/>
    <hyperlink ref="N606" r:id="rId2587" display="open"/>
    <hyperlink ref="O606" r:id="rId2588" display="open"/>
    <hyperlink ref="P606" r:id="rId2589" display="open"/>
    <hyperlink ref="Q606" r:id="rId2590" display="open"/>
    <hyperlink ref="N607" r:id="rId2591" display="open"/>
    <hyperlink ref="O607" r:id="rId2592" display="open"/>
    <hyperlink ref="P607" r:id="rId2593" display="open"/>
    <hyperlink ref="Q607" r:id="rId2594" display="open"/>
    <hyperlink ref="N608" r:id="rId2595" display="open"/>
    <hyperlink ref="O608" r:id="rId2596" display="open"/>
    <hyperlink ref="P608" r:id="rId2597" display="open"/>
    <hyperlink ref="Q608" r:id="rId2598" display="open"/>
    <hyperlink ref="N609" r:id="rId2599" display="open"/>
    <hyperlink ref="O609" r:id="rId2600" display="open"/>
    <hyperlink ref="P609" r:id="rId2601" display="open"/>
    <hyperlink ref="Q609" r:id="rId2602" display="open"/>
    <hyperlink ref="N610" r:id="rId2603" display="open"/>
    <hyperlink ref="O610" r:id="rId2604" display="open"/>
    <hyperlink ref="P610" r:id="rId2605" display="open"/>
    <hyperlink ref="Q610" r:id="rId2606" display="open"/>
    <hyperlink ref="N611" r:id="rId2607" display="open"/>
    <hyperlink ref="O611" r:id="rId2608" display="open"/>
    <hyperlink ref="P611" r:id="rId2609" display="open"/>
    <hyperlink ref="Q611" r:id="rId2610" display="open"/>
    <hyperlink ref="N612" r:id="rId2611" display="open"/>
    <hyperlink ref="O612" r:id="rId2612" display="open"/>
    <hyperlink ref="P612" r:id="rId2613" display="open"/>
    <hyperlink ref="Q612" r:id="rId2614" display="open"/>
    <hyperlink ref="N613" r:id="rId2615" display="open"/>
    <hyperlink ref="O613" r:id="rId2616" display="open"/>
    <hyperlink ref="P613" r:id="rId2617" display="open"/>
    <hyperlink ref="Q613" r:id="rId2618" display="open"/>
    <hyperlink ref="N614" r:id="rId2619" display="open"/>
    <hyperlink ref="O614" r:id="rId2620" display="open"/>
    <hyperlink ref="P614" r:id="rId2621" display="open"/>
    <hyperlink ref="Q614" r:id="rId2622" display="open"/>
    <hyperlink ref="N615" r:id="rId2623" display="open"/>
    <hyperlink ref="O615" r:id="rId2624" display="open"/>
    <hyperlink ref="P615" r:id="rId2625" display="open"/>
    <hyperlink ref="Q615" r:id="rId2626" display="open"/>
    <hyperlink ref="N616" r:id="rId2627" display="open"/>
    <hyperlink ref="O616" r:id="rId2628" display="open"/>
    <hyperlink ref="P616" r:id="rId2629" display="open"/>
    <hyperlink ref="Q616" r:id="rId2630" display="open"/>
    <hyperlink ref="N617" r:id="rId2631" display="open"/>
    <hyperlink ref="O617" r:id="rId2632" display="open"/>
    <hyperlink ref="P617" r:id="rId2633" display="open"/>
    <hyperlink ref="Q617" r:id="rId2634" display="open"/>
    <hyperlink ref="N618" r:id="rId2635" display="open"/>
    <hyperlink ref="O618" r:id="rId2636" display="open"/>
    <hyperlink ref="P618" r:id="rId2637" display="open"/>
    <hyperlink ref="Q618" r:id="rId2638" display="open"/>
    <hyperlink ref="N619" r:id="rId2639" display="open"/>
    <hyperlink ref="O619" r:id="rId2640" display="open"/>
    <hyperlink ref="P619" r:id="rId2641" display="open"/>
    <hyperlink ref="Q619" r:id="rId2642" display="open"/>
    <hyperlink ref="N620" r:id="rId2643" display="open"/>
    <hyperlink ref="O620" r:id="rId2644" display="open"/>
    <hyperlink ref="P620" r:id="rId2645" display="open"/>
    <hyperlink ref="Q620" r:id="rId2646" display="open"/>
    <hyperlink ref="N621" r:id="rId2647" display="open"/>
    <hyperlink ref="O621" r:id="rId2648" display="open"/>
    <hyperlink ref="P621" r:id="rId2649" display="open"/>
    <hyperlink ref="Q621" r:id="rId2650" display="open"/>
    <hyperlink ref="N622" r:id="rId2651" display="open"/>
    <hyperlink ref="O622" r:id="rId2652" display="open"/>
    <hyperlink ref="P622" r:id="rId2653" display="open"/>
    <hyperlink ref="Q622" r:id="rId2654" display="open"/>
    <hyperlink ref="N623" r:id="rId2655" display="open"/>
    <hyperlink ref="O623" r:id="rId2656" display="open"/>
    <hyperlink ref="P623" r:id="rId2657" display="open"/>
    <hyperlink ref="Q623" r:id="rId2658" display="open"/>
    <hyperlink ref="N624" r:id="rId2659" display="open"/>
    <hyperlink ref="O624" r:id="rId2660" display="open"/>
    <hyperlink ref="P624" r:id="rId2661" display="open"/>
    <hyperlink ref="Q624" r:id="rId2662" display="open"/>
    <hyperlink ref="N625" r:id="rId2663" display="open"/>
    <hyperlink ref="O625" r:id="rId2664" display="open"/>
    <hyperlink ref="P625" r:id="rId2665" display="open"/>
    <hyperlink ref="Q625" r:id="rId2666" display="open"/>
    <hyperlink ref="N626" r:id="rId2667" display="open"/>
    <hyperlink ref="O626" r:id="rId2668" display="open"/>
    <hyperlink ref="P626" r:id="rId2669" display="open"/>
    <hyperlink ref="Q626" r:id="rId2670" display="open"/>
    <hyperlink ref="N627" r:id="rId2671" display="open"/>
    <hyperlink ref="O627" r:id="rId2672" display="open"/>
    <hyperlink ref="P627" r:id="rId2673" display="open"/>
    <hyperlink ref="Q627" r:id="rId2674" display="open"/>
    <hyperlink ref="N628" r:id="rId2675" display="open"/>
    <hyperlink ref="O628" r:id="rId2676" display="open"/>
    <hyperlink ref="P628" r:id="rId2677" display="open"/>
    <hyperlink ref="Q628" r:id="rId2678" display="open"/>
    <hyperlink ref="N629" r:id="rId2679" display="open"/>
    <hyperlink ref="O629" r:id="rId2680" display="open"/>
    <hyperlink ref="P629" r:id="rId2681" display="open"/>
    <hyperlink ref="Q629" r:id="rId2682" display="open"/>
    <hyperlink ref="N630" r:id="rId2683" display="open"/>
    <hyperlink ref="O630" r:id="rId2684" display="open"/>
    <hyperlink ref="P630" r:id="rId2685" display="open"/>
    <hyperlink ref="Q630" r:id="rId2686" display="open"/>
    <hyperlink ref="N631" r:id="rId2687" display="open"/>
    <hyperlink ref="O631" r:id="rId2688" display="open"/>
    <hyperlink ref="P631" r:id="rId2689" display="open"/>
    <hyperlink ref="Q631" r:id="rId2690" display="open"/>
    <hyperlink ref="N632" r:id="rId2691" display="open"/>
    <hyperlink ref="O632" r:id="rId2692" display="open"/>
    <hyperlink ref="P632" r:id="rId2693" display="open"/>
    <hyperlink ref="Q632" r:id="rId2694" display="open"/>
    <hyperlink ref="N633" r:id="rId2695" display="open"/>
    <hyperlink ref="O633" r:id="rId2696" display="open"/>
    <hyperlink ref="P633" r:id="rId2697" display="open"/>
    <hyperlink ref="Q633" r:id="rId2698" display="open"/>
    <hyperlink ref="N634" r:id="rId2699" display="open"/>
    <hyperlink ref="O634" r:id="rId2700" display="open"/>
    <hyperlink ref="P634" r:id="rId2701" display="open"/>
    <hyperlink ref="Q634" r:id="rId2702" display="open"/>
    <hyperlink ref="N635" r:id="rId2703" display="open"/>
    <hyperlink ref="O635" r:id="rId2704" display="open"/>
    <hyperlink ref="P635" r:id="rId2705" display="open"/>
    <hyperlink ref="Q635" r:id="rId2706" display="open"/>
    <hyperlink ref="N636" r:id="rId2707" display="open"/>
    <hyperlink ref="O636" r:id="rId2708" display="open"/>
    <hyperlink ref="P636" r:id="rId2709" display="open"/>
    <hyperlink ref="Q636" r:id="rId2710" display="open"/>
    <hyperlink ref="N637" r:id="rId2711" display="open"/>
    <hyperlink ref="O637" r:id="rId2712" display="open"/>
    <hyperlink ref="P637" r:id="rId2713" display="open"/>
    <hyperlink ref="Q637" r:id="rId2714" display="open"/>
    <hyperlink ref="N638" r:id="rId2715" display="open"/>
    <hyperlink ref="O638" r:id="rId2716" display="open"/>
    <hyperlink ref="P638" r:id="rId2717" display="open"/>
    <hyperlink ref="Q638" r:id="rId2718" display="open"/>
    <hyperlink ref="N639" r:id="rId2719" display="open"/>
    <hyperlink ref="O639" r:id="rId2720" display="open"/>
    <hyperlink ref="P639" r:id="rId2721" display="open"/>
    <hyperlink ref="Q639" r:id="rId2722" display="open"/>
    <hyperlink ref="N640" r:id="rId2723" display="open"/>
    <hyperlink ref="O640" r:id="rId2724" display="open"/>
    <hyperlink ref="P640" r:id="rId2725" display="open"/>
    <hyperlink ref="Q640" r:id="rId2726" display="open"/>
    <hyperlink ref="N641" r:id="rId2727" display="open"/>
    <hyperlink ref="O641" r:id="rId2728" display="open"/>
    <hyperlink ref="P641" r:id="rId2729" display="open"/>
    <hyperlink ref="Q641" r:id="rId2730" display="open"/>
    <hyperlink ref="N642" r:id="rId2731" display="open"/>
    <hyperlink ref="O642" r:id="rId2732" display="open"/>
    <hyperlink ref="P642" r:id="rId2733" display="open"/>
    <hyperlink ref="Q642" r:id="rId2734" display="open"/>
    <hyperlink ref="N643" r:id="rId2735" display="open"/>
    <hyperlink ref="O643" r:id="rId2736" display="open"/>
    <hyperlink ref="P643" r:id="rId2737" display="open"/>
    <hyperlink ref="Q643" r:id="rId2738" display="open"/>
    <hyperlink ref="N644" r:id="rId2739" display="open"/>
    <hyperlink ref="O644" r:id="rId2740" display="open"/>
    <hyperlink ref="P644" r:id="rId2741" display="open"/>
    <hyperlink ref="Q644" r:id="rId2742" display="open"/>
    <hyperlink ref="N645" r:id="rId2743" display="open"/>
    <hyperlink ref="O645" r:id="rId2744" display="open"/>
    <hyperlink ref="P645" r:id="rId2745" display="open"/>
    <hyperlink ref="Q645" r:id="rId2746" display="open"/>
    <hyperlink ref="N646" r:id="rId2747" display="open"/>
    <hyperlink ref="O646" r:id="rId2748" display="open"/>
    <hyperlink ref="P646" r:id="rId2749" display="open"/>
    <hyperlink ref="Q646" r:id="rId2750" display="open"/>
    <hyperlink ref="N647" r:id="rId2751" display="open"/>
    <hyperlink ref="O647" r:id="rId2752" display="open"/>
    <hyperlink ref="P647" r:id="rId2753" display="open"/>
    <hyperlink ref="Q647" r:id="rId2754" display="open"/>
    <hyperlink ref="N648" r:id="rId2755" display="open"/>
    <hyperlink ref="O648" r:id="rId2756" display="open"/>
    <hyperlink ref="P648" r:id="rId2757" display="open"/>
    <hyperlink ref="Q648" r:id="rId2758" display="open"/>
    <hyperlink ref="N649" r:id="rId2759" display="open"/>
    <hyperlink ref="O649" r:id="rId2760" display="open"/>
    <hyperlink ref="P649" r:id="rId2761" display="open"/>
    <hyperlink ref="Q649" r:id="rId2762" display="open"/>
    <hyperlink ref="N650" r:id="rId2763" display="open"/>
    <hyperlink ref="O650" r:id="rId2764" display="open"/>
    <hyperlink ref="P650" r:id="rId2765" display="open"/>
    <hyperlink ref="Q650" r:id="rId2766" display="open"/>
    <hyperlink ref="N651" r:id="rId2767" display="open"/>
    <hyperlink ref="O651" r:id="rId2768" display="open"/>
    <hyperlink ref="P651" r:id="rId2769" display="open"/>
    <hyperlink ref="Q651" r:id="rId2770" display="open"/>
    <hyperlink ref="N652" r:id="rId2771" display="open"/>
    <hyperlink ref="O652" r:id="rId2772" display="open"/>
    <hyperlink ref="P652" r:id="rId2773" display="open"/>
    <hyperlink ref="Q652" r:id="rId2774" display="open"/>
    <hyperlink ref="N653" r:id="rId2775" display="open"/>
    <hyperlink ref="O653" r:id="rId2776" display="open"/>
    <hyperlink ref="P653" r:id="rId2777" display="open"/>
    <hyperlink ref="Q653" r:id="rId2778" display="open"/>
    <hyperlink ref="N654" r:id="rId2779" display="open"/>
    <hyperlink ref="O654" r:id="rId2780" display="open"/>
    <hyperlink ref="P654" r:id="rId2781" display="open"/>
    <hyperlink ref="Q654" r:id="rId2782" display="open"/>
    <hyperlink ref="N655" r:id="rId2783" display="open"/>
    <hyperlink ref="O655" r:id="rId2784" display="open"/>
    <hyperlink ref="P655" r:id="rId2785" display="open"/>
    <hyperlink ref="Q655" r:id="rId2786" display="open"/>
    <hyperlink ref="N656" r:id="rId2787" display="open"/>
    <hyperlink ref="O656" r:id="rId2788" display="open"/>
    <hyperlink ref="P656" r:id="rId2789" display="open"/>
    <hyperlink ref="Q656" r:id="rId2790" display="open"/>
    <hyperlink ref="N657" r:id="rId2791" display="open"/>
    <hyperlink ref="O657" r:id="rId2792" display="open"/>
    <hyperlink ref="P657" r:id="rId2793" display="open"/>
    <hyperlink ref="Q657" r:id="rId2794" display="open"/>
    <hyperlink ref="N658" r:id="rId2795" display="open"/>
    <hyperlink ref="O658" r:id="rId2796" display="open"/>
    <hyperlink ref="P658" r:id="rId2797" display="open"/>
    <hyperlink ref="Q658" r:id="rId2798" display="open"/>
    <hyperlink ref="N659" r:id="rId2799" display="open"/>
    <hyperlink ref="O659" r:id="rId2800" display="open"/>
    <hyperlink ref="P659" r:id="rId2801" display="open"/>
    <hyperlink ref="Q659" r:id="rId2802" display="open"/>
    <hyperlink ref="N660" r:id="rId2803" display="open"/>
    <hyperlink ref="O660" r:id="rId2804" display="open"/>
    <hyperlink ref="P660" r:id="rId2805" display="open"/>
    <hyperlink ref="Q660" r:id="rId2806" display="open"/>
    <hyperlink ref="N661" r:id="rId2807" display="open"/>
    <hyperlink ref="O661" r:id="rId2808" display="open"/>
    <hyperlink ref="P661" r:id="rId2809" display="open"/>
    <hyperlink ref="Q661" r:id="rId2810" display="open"/>
    <hyperlink ref="N662" r:id="rId2811" display="open"/>
    <hyperlink ref="O662" r:id="rId2812" display="open"/>
    <hyperlink ref="P662" r:id="rId2813" display="open"/>
    <hyperlink ref="Q662" r:id="rId2814" display="open"/>
    <hyperlink ref="N663" r:id="rId2815" display="open"/>
    <hyperlink ref="O663" r:id="rId2816" display="open"/>
    <hyperlink ref="P663" r:id="rId2817" display="open"/>
    <hyperlink ref="Q663" r:id="rId2818" display="open"/>
    <hyperlink ref="N664" r:id="rId2819" display="open"/>
    <hyperlink ref="O664" r:id="rId2820" display="open"/>
    <hyperlink ref="P664" r:id="rId2821" display="open"/>
    <hyperlink ref="Q664" r:id="rId2822" display="open"/>
    <hyperlink ref="N665" r:id="rId2823" display="open"/>
    <hyperlink ref="O665" r:id="rId2824" display="open"/>
    <hyperlink ref="P665" r:id="rId2825" display="open"/>
    <hyperlink ref="Q665" r:id="rId2826" display="open"/>
    <hyperlink ref="N666" r:id="rId2827" display="open"/>
    <hyperlink ref="O666" r:id="rId2828" display="open"/>
    <hyperlink ref="P666" r:id="rId2829" display="open"/>
    <hyperlink ref="Q666" r:id="rId2830" display="open"/>
    <hyperlink ref="N667" r:id="rId2831" display="open"/>
    <hyperlink ref="O667" r:id="rId2832" display="open"/>
    <hyperlink ref="P667" r:id="rId2833" display="open"/>
    <hyperlink ref="Q667" r:id="rId2834" display="open"/>
    <hyperlink ref="N668" r:id="rId2835" display="open"/>
    <hyperlink ref="O668" r:id="rId2836" display="open"/>
    <hyperlink ref="P668" r:id="rId2837" display="open"/>
    <hyperlink ref="Q668" r:id="rId2838" display="open"/>
    <hyperlink ref="N669" r:id="rId2839" display="open"/>
    <hyperlink ref="O669" r:id="rId2840" display="open"/>
    <hyperlink ref="P669" r:id="rId2841" display="open"/>
    <hyperlink ref="Q669" r:id="rId2842" display="open"/>
    <hyperlink ref="N670" r:id="rId2843" display="open"/>
    <hyperlink ref="O670" r:id="rId2844" display="open"/>
    <hyperlink ref="P670" r:id="rId2845" display="open"/>
    <hyperlink ref="Q670" r:id="rId2846" display="open"/>
    <hyperlink ref="N671" r:id="rId2847" display="open"/>
    <hyperlink ref="O671" r:id="rId2848" display="open"/>
    <hyperlink ref="P671" r:id="rId2849" display="open"/>
    <hyperlink ref="Q671" r:id="rId2850" display="open"/>
    <hyperlink ref="N672" r:id="rId2851" display="open"/>
    <hyperlink ref="O672" r:id="rId2852" display="open"/>
    <hyperlink ref="P672" r:id="rId2853" display="open"/>
    <hyperlink ref="Q672" r:id="rId2854" display="open"/>
    <hyperlink ref="N673" r:id="rId2855" display="open"/>
    <hyperlink ref="O673" r:id="rId2856" display="open"/>
    <hyperlink ref="P673" r:id="rId2857" display="open"/>
    <hyperlink ref="Q673" r:id="rId2858" display="open"/>
    <hyperlink ref="N674" r:id="rId2859" display="open"/>
    <hyperlink ref="O674" r:id="rId2860" display="open"/>
    <hyperlink ref="P674" r:id="rId2861" display="open"/>
    <hyperlink ref="Q674" r:id="rId2862" display="open"/>
    <hyperlink ref="N675" r:id="rId2863" display="open"/>
    <hyperlink ref="O675" r:id="rId2864" display="open"/>
    <hyperlink ref="P675" r:id="rId2865" display="open"/>
    <hyperlink ref="Q675" r:id="rId2866" display="open"/>
    <hyperlink ref="N676" r:id="rId2867" display="open"/>
    <hyperlink ref="O676" r:id="rId2868" display="open"/>
    <hyperlink ref="P676" r:id="rId2869" display="open"/>
    <hyperlink ref="Q676" r:id="rId2870" display="open"/>
    <hyperlink ref="N677" r:id="rId2871" display="open"/>
    <hyperlink ref="O677" r:id="rId2872" display="open"/>
    <hyperlink ref="P677" r:id="rId2873" display="open"/>
    <hyperlink ref="Q677" r:id="rId2874" display="open"/>
    <hyperlink ref="N678" r:id="rId2875" display="open"/>
    <hyperlink ref="O678" r:id="rId2876" display="open"/>
    <hyperlink ref="P678" r:id="rId2877" display="open"/>
    <hyperlink ref="Q678" r:id="rId2878" display="open"/>
    <hyperlink ref="N679" r:id="rId2879" display="open"/>
    <hyperlink ref="O679" r:id="rId2880" display="open"/>
    <hyperlink ref="P679" r:id="rId2881" display="open"/>
    <hyperlink ref="Q679" r:id="rId2882" display="open"/>
    <hyperlink ref="N680" r:id="rId2883" display="open"/>
    <hyperlink ref="O680" r:id="rId2884" display="open"/>
    <hyperlink ref="P680" r:id="rId2885" display="open"/>
    <hyperlink ref="Q680" r:id="rId2886" display="open"/>
    <hyperlink ref="N681" r:id="rId2887" display="open"/>
    <hyperlink ref="O681" r:id="rId2888" display="open"/>
    <hyperlink ref="P681" r:id="rId2889" display="open"/>
    <hyperlink ref="Q681" r:id="rId2890" display="open"/>
    <hyperlink ref="N682" r:id="rId2891" display="open"/>
    <hyperlink ref="O682" r:id="rId2892" display="open"/>
    <hyperlink ref="P682" r:id="rId2893" display="open"/>
    <hyperlink ref="Q682" r:id="rId2894" display="open"/>
    <hyperlink ref="N683" r:id="rId2895" display="open"/>
    <hyperlink ref="O683" r:id="rId2896" display="open"/>
    <hyperlink ref="P683" r:id="rId2897" display="open"/>
    <hyperlink ref="Q683" r:id="rId2898" display="open"/>
    <hyperlink ref="N684" r:id="rId2899" display="open"/>
    <hyperlink ref="O684" r:id="rId2900" display="open"/>
    <hyperlink ref="P684" r:id="rId2901" display="open"/>
    <hyperlink ref="Q684" r:id="rId2902" display="open"/>
    <hyperlink ref="N685" r:id="rId2903" display="open"/>
    <hyperlink ref="O685" r:id="rId2904" display="open"/>
    <hyperlink ref="P685" r:id="rId2905" display="open"/>
    <hyperlink ref="Q685" r:id="rId2906" display="open"/>
    <hyperlink ref="N686" r:id="rId2907" display="open"/>
    <hyperlink ref="O686" r:id="rId2908" display="open"/>
    <hyperlink ref="P686" r:id="rId2909" display="open"/>
    <hyperlink ref="Q686" r:id="rId2910" display="open"/>
    <hyperlink ref="N687" r:id="rId2911" display="open"/>
    <hyperlink ref="O687" r:id="rId2912" display="open"/>
    <hyperlink ref="P687" r:id="rId2913" display="open"/>
    <hyperlink ref="Q687" r:id="rId2914" display="open"/>
    <hyperlink ref="N688" r:id="rId2915" display="open"/>
    <hyperlink ref="O688" r:id="rId2916" display="open"/>
    <hyperlink ref="P688" r:id="rId2917" display="open"/>
    <hyperlink ref="Q688" r:id="rId2918" display="open"/>
    <hyperlink ref="N689" r:id="rId2919" display="open"/>
    <hyperlink ref="O689" r:id="rId2920" display="open"/>
    <hyperlink ref="P689" r:id="rId2921" display="open"/>
    <hyperlink ref="Q689" r:id="rId2922" display="open"/>
    <hyperlink ref="N690" r:id="rId2923" display="open"/>
    <hyperlink ref="O690" r:id="rId2924" display="open"/>
    <hyperlink ref="P690" r:id="rId2925" display="open"/>
    <hyperlink ref="Q690" r:id="rId2926" display="open"/>
    <hyperlink ref="N691" r:id="rId2927" display="open"/>
    <hyperlink ref="O691" r:id="rId2928" display="open"/>
    <hyperlink ref="P691" r:id="rId2929" display="open"/>
    <hyperlink ref="Q691" r:id="rId2930" display="open"/>
    <hyperlink ref="N692" r:id="rId2931" display="open"/>
    <hyperlink ref="O692" r:id="rId2932" display="open"/>
    <hyperlink ref="P692" r:id="rId2933" display="open"/>
    <hyperlink ref="Q692" r:id="rId2934" display="open"/>
    <hyperlink ref="N693" r:id="rId2935" display="open"/>
    <hyperlink ref="O693" r:id="rId2936" display="open"/>
    <hyperlink ref="P693" r:id="rId2937" display="open"/>
    <hyperlink ref="Q693" r:id="rId2938" display="open"/>
    <hyperlink ref="N694" r:id="rId2939" display="open"/>
    <hyperlink ref="O694" r:id="rId2940" display="open"/>
    <hyperlink ref="P694" r:id="rId2941" display="open"/>
    <hyperlink ref="Q694" r:id="rId2942" display="open"/>
    <hyperlink ref="N695" r:id="rId2943" display="open"/>
    <hyperlink ref="O695" r:id="rId2944" display="open"/>
    <hyperlink ref="P695" r:id="rId2945" display="open"/>
    <hyperlink ref="Q695" r:id="rId2946" display="open"/>
    <hyperlink ref="N696" r:id="rId2947" display="open"/>
    <hyperlink ref="O696" r:id="rId2948" display="open"/>
    <hyperlink ref="P696" r:id="rId2949" display="open"/>
    <hyperlink ref="Q696" r:id="rId2950" display="open"/>
    <hyperlink ref="N697" r:id="rId2951" display="open"/>
    <hyperlink ref="O697" r:id="rId2952" display="open"/>
    <hyperlink ref="P697" r:id="rId2953" display="open"/>
    <hyperlink ref="Q697" r:id="rId2954" display="open"/>
    <hyperlink ref="N698" r:id="rId2955" display="open"/>
    <hyperlink ref="O698" r:id="rId2956" display="open"/>
    <hyperlink ref="P698" r:id="rId2957" display="open"/>
    <hyperlink ref="Q698" r:id="rId2958" display="open"/>
    <hyperlink ref="N699" r:id="rId2959" display="open"/>
    <hyperlink ref="O699" r:id="rId2960" display="open"/>
    <hyperlink ref="P699" r:id="rId2961" display="open"/>
    <hyperlink ref="Q699" r:id="rId2962" display="open"/>
    <hyperlink ref="N700" r:id="rId2963" display="open"/>
    <hyperlink ref="O700" r:id="rId2964" display="open"/>
    <hyperlink ref="P700" r:id="rId2965" display="open"/>
    <hyperlink ref="Q700" r:id="rId2966" display="open"/>
    <hyperlink ref="N701" r:id="rId2967" display="open"/>
    <hyperlink ref="O701" r:id="rId2968" display="open"/>
    <hyperlink ref="P701" r:id="rId2969" display="open"/>
    <hyperlink ref="Q701" r:id="rId2970" display="open"/>
    <hyperlink ref="N702" r:id="rId2971" display="open"/>
    <hyperlink ref="O702" r:id="rId2972" display="open"/>
    <hyperlink ref="P702" r:id="rId2973" display="open"/>
    <hyperlink ref="Q702" r:id="rId2974" display="open"/>
    <hyperlink ref="N703" r:id="rId2975" display="open"/>
    <hyperlink ref="O703" r:id="rId2976" display="open"/>
    <hyperlink ref="P703" r:id="rId2977" display="open"/>
    <hyperlink ref="Q703" r:id="rId2978" display="open"/>
    <hyperlink ref="N704" r:id="rId2979" display="open"/>
    <hyperlink ref="O704" r:id="rId2980" display="open"/>
    <hyperlink ref="P704" r:id="rId2981" display="open"/>
    <hyperlink ref="Q704" r:id="rId2982" display="open"/>
    <hyperlink ref="N705" r:id="rId2983" display="open"/>
    <hyperlink ref="O705" r:id="rId2984" display="open"/>
    <hyperlink ref="P705" r:id="rId2985" display="open"/>
    <hyperlink ref="Q705" r:id="rId2986" display="open"/>
    <hyperlink ref="N706" r:id="rId2987" display="open"/>
    <hyperlink ref="O706" r:id="rId2988" display="open"/>
    <hyperlink ref="P706" r:id="rId2989" display="open"/>
    <hyperlink ref="Q706" r:id="rId2990" display="open"/>
    <hyperlink ref="N707" r:id="rId2991" display="open"/>
    <hyperlink ref="O707" r:id="rId2992" display="open"/>
    <hyperlink ref="P707" r:id="rId2993" display="open"/>
    <hyperlink ref="Q707" r:id="rId2994" display="open"/>
    <hyperlink ref="N708" r:id="rId2995" display="open"/>
    <hyperlink ref="O708" r:id="rId2996" display="open"/>
    <hyperlink ref="P708" r:id="rId2997" display="open"/>
    <hyperlink ref="Q708" r:id="rId2998" display="open"/>
    <hyperlink ref="N709" r:id="rId2999" display="open"/>
    <hyperlink ref="O709" r:id="rId3000" display="open"/>
    <hyperlink ref="P709" r:id="rId3001" display="open"/>
    <hyperlink ref="Q709" r:id="rId3002" display="open"/>
    <hyperlink ref="N710" r:id="rId3003" display="open"/>
    <hyperlink ref="O710" r:id="rId3004" display="open"/>
    <hyperlink ref="P710" r:id="rId3005" display="open"/>
    <hyperlink ref="Q710" r:id="rId3006" display="open"/>
    <hyperlink ref="N711" r:id="rId3007" display="open"/>
    <hyperlink ref="O711" r:id="rId3008" display="open"/>
    <hyperlink ref="P711" r:id="rId3009" display="open"/>
    <hyperlink ref="Q711" r:id="rId3010" display="open"/>
    <hyperlink ref="N712" r:id="rId3011" display="open"/>
    <hyperlink ref="O712" r:id="rId3012" display="open"/>
    <hyperlink ref="P712" r:id="rId3013" display="open"/>
    <hyperlink ref="Q712" r:id="rId3014" display="open"/>
    <hyperlink ref="N713" r:id="rId3015" display="open"/>
    <hyperlink ref="O713" r:id="rId3016" display="open"/>
    <hyperlink ref="P713" r:id="rId3017" display="open"/>
    <hyperlink ref="Q713" r:id="rId3018" display="open"/>
    <hyperlink ref="N714" r:id="rId3019" display="open"/>
    <hyperlink ref="O714" r:id="rId3020" display="open"/>
    <hyperlink ref="P714" r:id="rId3021" display="open"/>
    <hyperlink ref="Q714" r:id="rId3022" display="open"/>
    <hyperlink ref="N715" r:id="rId3023" display="open"/>
    <hyperlink ref="O715" r:id="rId3024" display="open"/>
    <hyperlink ref="P715" r:id="rId3025" display="open"/>
    <hyperlink ref="Q715" r:id="rId3026" display="open"/>
    <hyperlink ref="N716" r:id="rId3027" display="open"/>
    <hyperlink ref="O716" r:id="rId3028" display="open"/>
    <hyperlink ref="P716" r:id="rId3029" display="open"/>
    <hyperlink ref="Q716" r:id="rId3030" display="open"/>
    <hyperlink ref="N717" r:id="rId3031" display="open"/>
    <hyperlink ref="O717" r:id="rId3032" display="open"/>
    <hyperlink ref="P717" r:id="rId3033" display="open"/>
    <hyperlink ref="Q717" r:id="rId3034" display="open"/>
    <hyperlink ref="N718" r:id="rId3035" display="open"/>
    <hyperlink ref="O718" r:id="rId3036" display="open"/>
    <hyperlink ref="P718" r:id="rId3037" display="open"/>
    <hyperlink ref="Q718" r:id="rId3038" display="open"/>
    <hyperlink ref="N719" r:id="rId3039" display="open"/>
    <hyperlink ref="O719" r:id="rId3040" display="open"/>
    <hyperlink ref="P719" r:id="rId3041" display="open"/>
    <hyperlink ref="Q719" r:id="rId3042" display="open"/>
    <hyperlink ref="N720" r:id="rId3043" display="open"/>
    <hyperlink ref="O720" r:id="rId3044" display="open"/>
    <hyperlink ref="P720" r:id="rId3045" display="open"/>
    <hyperlink ref="Q720" r:id="rId3046" display="open"/>
    <hyperlink ref="N721" r:id="rId3047" display="open"/>
    <hyperlink ref="O721" r:id="rId3048" display="open"/>
    <hyperlink ref="P721" r:id="rId3049" display="open"/>
    <hyperlink ref="Q721" r:id="rId3050" display="open"/>
    <hyperlink ref="N722" r:id="rId3051" display="open"/>
    <hyperlink ref="O722" r:id="rId3052" display="open"/>
    <hyperlink ref="P722" r:id="rId3053" display="open"/>
    <hyperlink ref="Q722" r:id="rId3054" display="open"/>
    <hyperlink ref="N723" r:id="rId3055" display="open"/>
    <hyperlink ref="O723" r:id="rId3056" display="open"/>
    <hyperlink ref="P723" r:id="rId3057" display="open"/>
    <hyperlink ref="Q723" r:id="rId3058" display="open"/>
    <hyperlink ref="N724" r:id="rId3059" display="open"/>
    <hyperlink ref="O724" r:id="rId3060" display="open"/>
    <hyperlink ref="P724" r:id="rId3061" display="open"/>
    <hyperlink ref="Q724" r:id="rId3062" display="open"/>
    <hyperlink ref="N725" r:id="rId3063" display="open"/>
    <hyperlink ref="O725" r:id="rId3064" display="open"/>
    <hyperlink ref="P725" r:id="rId3065" display="open"/>
    <hyperlink ref="Q725" r:id="rId3066" display="open"/>
    <hyperlink ref="N726" r:id="rId3067" display="open"/>
    <hyperlink ref="O726" r:id="rId3068" display="open"/>
    <hyperlink ref="P726" r:id="rId3069" display="open"/>
    <hyperlink ref="Q726" r:id="rId3070" display="open"/>
    <hyperlink ref="N727" r:id="rId3071" display="open"/>
    <hyperlink ref="O727" r:id="rId3072" display="open"/>
    <hyperlink ref="P727" r:id="rId3073" display="open"/>
    <hyperlink ref="Q727" r:id="rId3074" display="open"/>
    <hyperlink ref="N728" r:id="rId3075" display="open"/>
    <hyperlink ref="O728" r:id="rId3076" display="open"/>
    <hyperlink ref="P728" r:id="rId3077" display="open"/>
    <hyperlink ref="Q728" r:id="rId3078" display="open"/>
    <hyperlink ref="N729" r:id="rId3079" display="open"/>
    <hyperlink ref="O729" r:id="rId3080" display="open"/>
    <hyperlink ref="P729" r:id="rId3081" display="open"/>
    <hyperlink ref="Q729" r:id="rId3082" display="open"/>
    <hyperlink ref="N730" r:id="rId3083" display="open"/>
    <hyperlink ref="O730" r:id="rId3084" display="open"/>
    <hyperlink ref="P730" r:id="rId3085" display="open"/>
    <hyperlink ref="Q730" r:id="rId3086" display="open"/>
    <hyperlink ref="N731" r:id="rId3087" display="open"/>
    <hyperlink ref="O731" r:id="rId3088" display="open"/>
    <hyperlink ref="P731" r:id="rId3089" display="open"/>
    <hyperlink ref="Q731" r:id="rId3090" display="open"/>
    <hyperlink ref="N732" r:id="rId3091" display="open"/>
    <hyperlink ref="O732" r:id="rId3092" display="open"/>
    <hyperlink ref="P732" r:id="rId3093" display="open"/>
    <hyperlink ref="Q732" r:id="rId3094" display="open"/>
    <hyperlink ref="N733" r:id="rId3095" display="open"/>
    <hyperlink ref="O733" r:id="rId3096" display="open"/>
    <hyperlink ref="P733" r:id="rId3097" display="open"/>
    <hyperlink ref="Q733" r:id="rId3098" display="open"/>
    <hyperlink ref="N734" r:id="rId3099" display="open"/>
    <hyperlink ref="O734" r:id="rId3100" display="open"/>
    <hyperlink ref="P734" r:id="rId3101" display="open"/>
    <hyperlink ref="Q734" r:id="rId3102" display="open"/>
    <hyperlink ref="N735" r:id="rId3103" display="open"/>
    <hyperlink ref="O735" r:id="rId3104" display="open"/>
    <hyperlink ref="P735" r:id="rId3105" display="open"/>
    <hyperlink ref="Q735" r:id="rId3106" display="open"/>
    <hyperlink ref="N736" r:id="rId3107" display="open"/>
    <hyperlink ref="O736" r:id="rId3108" display="open"/>
    <hyperlink ref="P736" r:id="rId3109" display="open"/>
    <hyperlink ref="Q736" r:id="rId3110" display="open"/>
    <hyperlink ref="N737" r:id="rId3111" display="open"/>
    <hyperlink ref="O737" r:id="rId3112" display="open"/>
    <hyperlink ref="P737" r:id="rId3113" display="open"/>
    <hyperlink ref="Q737" r:id="rId3114" display="open"/>
    <hyperlink ref="N738" r:id="rId3115" display="open"/>
    <hyperlink ref="O738" r:id="rId3116" display="open"/>
    <hyperlink ref="P738" r:id="rId3117" display="open"/>
    <hyperlink ref="Q738" r:id="rId3118" display="open"/>
    <hyperlink ref="N739" r:id="rId3119" display="open"/>
    <hyperlink ref="O739" r:id="rId3120" display="open"/>
    <hyperlink ref="P739" r:id="rId3121" display="open"/>
    <hyperlink ref="Q739" r:id="rId3122" display="open"/>
    <hyperlink ref="N740" r:id="rId3123" display="open"/>
    <hyperlink ref="O740" r:id="rId3124" display="open"/>
    <hyperlink ref="P740" r:id="rId3125" display="open"/>
    <hyperlink ref="Q740" r:id="rId3126" display="open"/>
    <hyperlink ref="N741" r:id="rId3127" display="open"/>
    <hyperlink ref="O741" r:id="rId3128" display="open"/>
    <hyperlink ref="P741" r:id="rId3129" display="open"/>
    <hyperlink ref="Q741" r:id="rId3130" display="open"/>
    <hyperlink ref="N742" r:id="rId3131" display="open"/>
    <hyperlink ref="O742" r:id="rId3132" display="open"/>
    <hyperlink ref="P742" r:id="rId3133" display="open"/>
    <hyperlink ref="Q742" r:id="rId3134" display="open"/>
    <hyperlink ref="N743" r:id="rId3135" display="open"/>
    <hyperlink ref="O743" r:id="rId3136" display="open"/>
    <hyperlink ref="P743" r:id="rId3137" display="open"/>
    <hyperlink ref="Q743" r:id="rId3138" display="open"/>
    <hyperlink ref="N744" r:id="rId3139" display="open"/>
    <hyperlink ref="O744" r:id="rId3140" display="open"/>
    <hyperlink ref="P744" r:id="rId3141" display="open"/>
    <hyperlink ref="Q744" r:id="rId3142" display="open"/>
    <hyperlink ref="N745" r:id="rId3143" display="open"/>
    <hyperlink ref="O745" r:id="rId3144" display="open"/>
    <hyperlink ref="P745" r:id="rId3145" display="open"/>
    <hyperlink ref="Q745" r:id="rId3146" display="open"/>
    <hyperlink ref="N746" r:id="rId3147" display="open"/>
    <hyperlink ref="O746" r:id="rId3148" display="open"/>
    <hyperlink ref="P746" r:id="rId3149" display="open"/>
    <hyperlink ref="Q746" r:id="rId3150" display="open"/>
    <hyperlink ref="N747" r:id="rId3151" display="open"/>
    <hyperlink ref="O747" r:id="rId3152" display="open"/>
    <hyperlink ref="P747" r:id="rId3153" display="open"/>
    <hyperlink ref="Q747" r:id="rId3154" display="open"/>
    <hyperlink ref="N748" r:id="rId3155" display="open"/>
    <hyperlink ref="O748" r:id="rId3156" display="open"/>
    <hyperlink ref="P748" r:id="rId3157" display="open"/>
    <hyperlink ref="Q748" r:id="rId3158" display="open"/>
    <hyperlink ref="N749" r:id="rId3159" display="open"/>
    <hyperlink ref="O749" r:id="rId3160" display="open"/>
    <hyperlink ref="P749" r:id="rId3161" display="open"/>
    <hyperlink ref="Q749" r:id="rId3162" display="open"/>
    <hyperlink ref="N750" r:id="rId3163" display="open"/>
    <hyperlink ref="O750" r:id="rId3164" display="open"/>
    <hyperlink ref="P750" r:id="rId3165" display="open"/>
    <hyperlink ref="Q750" r:id="rId3166" display="open"/>
    <hyperlink ref="N751" r:id="rId3167" display="open"/>
    <hyperlink ref="O751" r:id="rId3168" display="open"/>
    <hyperlink ref="P751" r:id="rId3169" display="open"/>
    <hyperlink ref="Q751" r:id="rId3170" display="open"/>
    <hyperlink ref="N752" r:id="rId3171" display="open"/>
    <hyperlink ref="O752" r:id="rId3172" display="open"/>
    <hyperlink ref="P752" r:id="rId3173" display="open"/>
    <hyperlink ref="Q752" r:id="rId3174" display="open"/>
    <hyperlink ref="N753" r:id="rId3175" display="open"/>
    <hyperlink ref="O753" r:id="rId3176" display="open"/>
    <hyperlink ref="P753" r:id="rId3177" display="open"/>
    <hyperlink ref="Q753" r:id="rId3178" display="open"/>
    <hyperlink ref="N754" r:id="rId3179" display="open"/>
    <hyperlink ref="O754" r:id="rId3180" display="open"/>
    <hyperlink ref="P754" r:id="rId3181" display="open"/>
    <hyperlink ref="Q754" r:id="rId3182" display="open"/>
    <hyperlink ref="N755" r:id="rId3183" display="open"/>
    <hyperlink ref="O755" r:id="rId3184" display="open"/>
    <hyperlink ref="P755" r:id="rId3185" display="open"/>
    <hyperlink ref="Q755" r:id="rId3186" display="open"/>
    <hyperlink ref="N756" r:id="rId3187" display="open"/>
    <hyperlink ref="O756" r:id="rId3188" display="open"/>
    <hyperlink ref="P756" r:id="rId3189" display="open"/>
    <hyperlink ref="Q756" r:id="rId3190" display="open"/>
    <hyperlink ref="N757" r:id="rId3191" display="open"/>
    <hyperlink ref="O757" r:id="rId3192" display="open"/>
    <hyperlink ref="P757" r:id="rId3193" display="open"/>
    <hyperlink ref="Q757" r:id="rId3194" display="open"/>
    <hyperlink ref="N758" r:id="rId3195" display="open"/>
    <hyperlink ref="O758" r:id="rId3196" display="open"/>
    <hyperlink ref="P758" r:id="rId3197" display="open"/>
    <hyperlink ref="Q758" r:id="rId3198" display="open"/>
    <hyperlink ref="N759" r:id="rId3199" display="open"/>
    <hyperlink ref="O759" r:id="rId3200" display="open"/>
    <hyperlink ref="P759" r:id="rId3201" display="open"/>
    <hyperlink ref="Q759" r:id="rId3202" display="open"/>
    <hyperlink ref="N760" r:id="rId3203" display="open"/>
    <hyperlink ref="O760" r:id="rId3204" display="open"/>
    <hyperlink ref="P760" r:id="rId3205" display="open"/>
    <hyperlink ref="Q760" r:id="rId3206" display="open"/>
    <hyperlink ref="N761" r:id="rId3207" display="open"/>
    <hyperlink ref="O761" r:id="rId3208" display="open"/>
    <hyperlink ref="P761" r:id="rId3209" display="open"/>
    <hyperlink ref="Q761" r:id="rId3210" display="open"/>
    <hyperlink ref="N762" r:id="rId3211" display="open"/>
    <hyperlink ref="O762" r:id="rId3212" display="open"/>
    <hyperlink ref="P762" r:id="rId3213" display="open"/>
    <hyperlink ref="Q762" r:id="rId3214" display="open"/>
    <hyperlink ref="N763" r:id="rId3215" display="open"/>
    <hyperlink ref="O763" r:id="rId3216" display="open"/>
    <hyperlink ref="P763" r:id="rId3217" display="open"/>
    <hyperlink ref="Q763" r:id="rId3218" display="open"/>
    <hyperlink ref="N764" r:id="rId3219" display="open"/>
    <hyperlink ref="O764" r:id="rId3220" display="open"/>
    <hyperlink ref="P764" r:id="rId3221" display="open"/>
    <hyperlink ref="Q764" r:id="rId3222" display="open"/>
    <hyperlink ref="N765" r:id="rId3223" display="open"/>
    <hyperlink ref="O765" r:id="rId3224" display="open"/>
    <hyperlink ref="P765" r:id="rId3225" display="open"/>
    <hyperlink ref="Q765" r:id="rId3226" display="open"/>
    <hyperlink ref="N766" r:id="rId3227" display="open"/>
    <hyperlink ref="O766" r:id="rId3228" display="open"/>
    <hyperlink ref="P766" r:id="rId3229" display="open"/>
    <hyperlink ref="Q766" r:id="rId3230" display="open"/>
    <hyperlink ref="N767" r:id="rId3231" display="open"/>
    <hyperlink ref="O767" r:id="rId3232" display="open"/>
    <hyperlink ref="P767" r:id="rId3233" display="open"/>
    <hyperlink ref="Q767" r:id="rId3234" display="open"/>
    <hyperlink ref="N768" r:id="rId3235" display="open"/>
    <hyperlink ref="O768" r:id="rId3236" display="open"/>
    <hyperlink ref="P768" r:id="rId3237" display="open"/>
    <hyperlink ref="Q768" r:id="rId3238" display="open"/>
    <hyperlink ref="N769" r:id="rId3239" display="open"/>
    <hyperlink ref="O769" r:id="rId3240" display="open"/>
    <hyperlink ref="P769" r:id="rId3241" display="open"/>
    <hyperlink ref="Q769" r:id="rId3242" display="open"/>
    <hyperlink ref="N770" r:id="rId3243" display="open"/>
    <hyperlink ref="O770" r:id="rId3244" display="open"/>
    <hyperlink ref="P770" r:id="rId3245" display="open"/>
    <hyperlink ref="Q770" r:id="rId3246" display="open"/>
    <hyperlink ref="N771" r:id="rId3247" display="open"/>
    <hyperlink ref="O771" r:id="rId3248" display="open"/>
    <hyperlink ref="P771" r:id="rId3249" display="open"/>
    <hyperlink ref="Q771" r:id="rId3250" display="open"/>
    <hyperlink ref="N772" r:id="rId3251" display="open"/>
    <hyperlink ref="O772" r:id="rId3252" display="open"/>
    <hyperlink ref="P772" r:id="rId3253" display="open"/>
    <hyperlink ref="Q772" r:id="rId3254" display="open"/>
    <hyperlink ref="N773" r:id="rId3255" display="open"/>
    <hyperlink ref="O773" r:id="rId3256" display="open"/>
    <hyperlink ref="P773" r:id="rId3257" display="open"/>
    <hyperlink ref="Q773" r:id="rId3258" display="open"/>
    <hyperlink ref="N774" r:id="rId3259" display="open"/>
    <hyperlink ref="O774" r:id="rId3260" display="open"/>
    <hyperlink ref="P774" r:id="rId3261" display="open"/>
    <hyperlink ref="Q774" r:id="rId3262" display="open"/>
    <hyperlink ref="N775" r:id="rId3263" display="open"/>
    <hyperlink ref="O775" r:id="rId3264" display="open"/>
    <hyperlink ref="P775" r:id="rId3265" display="open"/>
    <hyperlink ref="Q775" r:id="rId3266" display="open"/>
    <hyperlink ref="N776" r:id="rId3267" display="open"/>
    <hyperlink ref="O776" r:id="rId3268" display="open"/>
    <hyperlink ref="P776" r:id="rId3269" display="open"/>
    <hyperlink ref="Q776" r:id="rId3270" display="open"/>
    <hyperlink ref="N777" r:id="rId3271" display="open"/>
    <hyperlink ref="O777" r:id="rId3272" display="open"/>
    <hyperlink ref="P777" r:id="rId3273" display="open"/>
    <hyperlink ref="Q777" r:id="rId3274" display="open"/>
    <hyperlink ref="N778" r:id="rId3275" display="open"/>
    <hyperlink ref="O778" r:id="rId3276" display="open"/>
    <hyperlink ref="P778" r:id="rId3277" display="open"/>
    <hyperlink ref="Q778" r:id="rId3278" display="open"/>
    <hyperlink ref="N779" r:id="rId3279" display="open"/>
    <hyperlink ref="O779" r:id="rId3280" display="open"/>
    <hyperlink ref="P779" r:id="rId3281" display="open"/>
    <hyperlink ref="Q779" r:id="rId3282" display="open"/>
    <hyperlink ref="N780" r:id="rId3283" display="open"/>
    <hyperlink ref="O780" r:id="rId3284" display="open"/>
    <hyperlink ref="P780" r:id="rId3285" display="open"/>
    <hyperlink ref="Q780" r:id="rId3286" display="open"/>
    <hyperlink ref="N781" r:id="rId3287" display="open"/>
    <hyperlink ref="O781" r:id="rId3288" display="open"/>
    <hyperlink ref="P781" r:id="rId3289" display="open"/>
    <hyperlink ref="Q781" r:id="rId3290" display="open"/>
    <hyperlink ref="N782" r:id="rId3291" display="open"/>
    <hyperlink ref="O782" r:id="rId3292" display="open"/>
    <hyperlink ref="P782" r:id="rId3293" display="open"/>
    <hyperlink ref="Q782" r:id="rId3294" display="open"/>
    <hyperlink ref="N783" r:id="rId3295" display="open"/>
    <hyperlink ref="O783" r:id="rId3296" display="open"/>
    <hyperlink ref="P783" r:id="rId3297" display="open"/>
    <hyperlink ref="Q783" r:id="rId3298" display="open"/>
    <hyperlink ref="N784" r:id="rId3299" display="open"/>
    <hyperlink ref="O784" r:id="rId3300" display="open"/>
    <hyperlink ref="P784" r:id="rId3301" display="open"/>
    <hyperlink ref="Q784" r:id="rId3302" display="open"/>
    <hyperlink ref="N785" r:id="rId3303" display="open"/>
    <hyperlink ref="O785" r:id="rId3304" display="open"/>
    <hyperlink ref="P785" r:id="rId3305" display="open"/>
    <hyperlink ref="Q785" r:id="rId3306" display="open"/>
    <hyperlink ref="N786" r:id="rId3307" display="open"/>
    <hyperlink ref="O786" r:id="rId3308" display="open"/>
    <hyperlink ref="P786" r:id="rId3309" display="open"/>
    <hyperlink ref="Q786" r:id="rId3310" display="open"/>
    <hyperlink ref="N787" r:id="rId3311" display="open"/>
    <hyperlink ref="O787" r:id="rId3312" display="open"/>
    <hyperlink ref="P787" r:id="rId3313" display="open"/>
    <hyperlink ref="Q787" r:id="rId3314" display="open"/>
    <hyperlink ref="N788" r:id="rId3315" display="open"/>
    <hyperlink ref="O788" r:id="rId3316" display="open"/>
    <hyperlink ref="P788" r:id="rId3317" display="open"/>
    <hyperlink ref="Q788" r:id="rId3318" display="open"/>
    <hyperlink ref="N789" r:id="rId3319" display="open"/>
    <hyperlink ref="O789" r:id="rId3320" display="open"/>
    <hyperlink ref="P789" r:id="rId3321" display="open"/>
    <hyperlink ref="Q789" r:id="rId3322" display="open"/>
    <hyperlink ref="N790" r:id="rId3323" display="open"/>
    <hyperlink ref="O790" r:id="rId3324" display="open"/>
    <hyperlink ref="P790" r:id="rId3325" display="open"/>
    <hyperlink ref="Q790" r:id="rId3326" display="open"/>
    <hyperlink ref="N791" r:id="rId3327" display="open"/>
    <hyperlink ref="O791" r:id="rId3328" display="open"/>
    <hyperlink ref="P791" r:id="rId3329" display="open"/>
    <hyperlink ref="Q791" r:id="rId3330" display="open"/>
    <hyperlink ref="N792" r:id="rId3331" display="open"/>
    <hyperlink ref="O792" r:id="rId3332" display="open"/>
    <hyperlink ref="P792" r:id="rId3333" display="open"/>
    <hyperlink ref="Q792" r:id="rId3334" display="open"/>
    <hyperlink ref="N793" r:id="rId3335" display="open"/>
    <hyperlink ref="O793" r:id="rId3336" display="open"/>
    <hyperlink ref="P793" r:id="rId3337" display="open"/>
    <hyperlink ref="Q793" r:id="rId3338" display="open"/>
    <hyperlink ref="N794" r:id="rId3339" display="open"/>
    <hyperlink ref="O794" r:id="rId3340" display="open"/>
    <hyperlink ref="P794" r:id="rId3341" display="open"/>
    <hyperlink ref="Q794" r:id="rId3342" display="open"/>
    <hyperlink ref="N795" r:id="rId3343" display="open"/>
    <hyperlink ref="O795" r:id="rId3344" display="open"/>
    <hyperlink ref="P795" r:id="rId3345" display="open"/>
    <hyperlink ref="Q795" r:id="rId3346" display="open"/>
    <hyperlink ref="N796" r:id="rId3347" display="open"/>
    <hyperlink ref="O796" r:id="rId3348" display="open"/>
    <hyperlink ref="P796" r:id="rId3349" display="open"/>
    <hyperlink ref="Q796" r:id="rId3350" display="open"/>
    <hyperlink ref="N797" r:id="rId3351" display="open"/>
    <hyperlink ref="O797" r:id="rId3352" display="open"/>
    <hyperlink ref="P797" r:id="rId3353" display="open"/>
    <hyperlink ref="Q797" r:id="rId3354" display="open"/>
    <hyperlink ref="N798" r:id="rId3355" display="open"/>
    <hyperlink ref="O798" r:id="rId3356" display="open"/>
    <hyperlink ref="P798" r:id="rId3357" display="open"/>
    <hyperlink ref="Q798" r:id="rId3358" display="open"/>
    <hyperlink ref="N799" r:id="rId3359" display="open"/>
    <hyperlink ref="O799" r:id="rId3360" display="open"/>
    <hyperlink ref="P799" r:id="rId3361" display="open"/>
    <hyperlink ref="Q799" r:id="rId3362" display="open"/>
    <hyperlink ref="N800" r:id="rId3363" display="open"/>
    <hyperlink ref="O800" r:id="rId3364" display="open"/>
    <hyperlink ref="P800" r:id="rId3365" display="open"/>
    <hyperlink ref="Q800" r:id="rId3366" display="open"/>
    <hyperlink ref="N801" r:id="rId3367" display="open"/>
    <hyperlink ref="O801" r:id="rId3368" display="open"/>
    <hyperlink ref="P801" r:id="rId3369" display="open"/>
    <hyperlink ref="Q801" r:id="rId3370" display="open"/>
    <hyperlink ref="N802" r:id="rId3371" display="open"/>
    <hyperlink ref="O802" r:id="rId3372" display="open"/>
    <hyperlink ref="P802" r:id="rId3373" display="open"/>
    <hyperlink ref="Q802" r:id="rId3374" display="open"/>
    <hyperlink ref="N803" r:id="rId3375" display="open"/>
    <hyperlink ref="O803" r:id="rId3376" display="open"/>
    <hyperlink ref="P803" r:id="rId3377" display="open"/>
    <hyperlink ref="Q803" r:id="rId3378" display="open"/>
    <hyperlink ref="N804" r:id="rId3379" display="open"/>
    <hyperlink ref="O804" r:id="rId3380" display="open"/>
    <hyperlink ref="P804" r:id="rId3381" display="open"/>
    <hyperlink ref="Q804" r:id="rId3382" display="open"/>
    <hyperlink ref="N805" r:id="rId3383" display="open"/>
    <hyperlink ref="O805" r:id="rId3384" display="open"/>
    <hyperlink ref="P805" r:id="rId3385" display="open"/>
    <hyperlink ref="Q805" r:id="rId3386" display="open"/>
    <hyperlink ref="N806" r:id="rId3387" display="open"/>
    <hyperlink ref="O806" r:id="rId3388" display="open"/>
    <hyperlink ref="P806" r:id="rId3389" display="open"/>
    <hyperlink ref="Q806" r:id="rId3390" display="open"/>
    <hyperlink ref="N807" r:id="rId3391" display="open"/>
    <hyperlink ref="O807" r:id="rId3392" display="open"/>
    <hyperlink ref="P807" r:id="rId3393" display="open"/>
    <hyperlink ref="Q807" r:id="rId3394" display="open"/>
    <hyperlink ref="N808" r:id="rId3395" display="open"/>
    <hyperlink ref="O808" r:id="rId3396" display="open"/>
    <hyperlink ref="P808" r:id="rId3397" display="open"/>
    <hyperlink ref="Q808" r:id="rId3398" display="open"/>
    <hyperlink ref="N809" r:id="rId3399" display="open"/>
    <hyperlink ref="O809" r:id="rId3400" display="open"/>
    <hyperlink ref="P809" r:id="rId3401" display="open"/>
    <hyperlink ref="Q809" r:id="rId3402" display="open"/>
    <hyperlink ref="N810" r:id="rId3403" display="open"/>
    <hyperlink ref="O810" r:id="rId3404" display="open"/>
    <hyperlink ref="P810" r:id="rId3405" display="open"/>
    <hyperlink ref="Q810" r:id="rId3406" display="open"/>
    <hyperlink ref="N811" r:id="rId3407" display="open"/>
    <hyperlink ref="O811" r:id="rId3408" display="open"/>
    <hyperlink ref="P811" r:id="rId3409" display="open"/>
    <hyperlink ref="Q811" r:id="rId3410" display="open"/>
    <hyperlink ref="N812" r:id="rId3411" display="open"/>
    <hyperlink ref="O812" r:id="rId3412" display="open"/>
    <hyperlink ref="P812" r:id="rId3413" display="open"/>
    <hyperlink ref="Q812" r:id="rId3414" display="open"/>
    <hyperlink ref="N813" r:id="rId3415" display="open"/>
    <hyperlink ref="O813" r:id="rId3416" display="open"/>
    <hyperlink ref="P813" r:id="rId3417" display="open"/>
    <hyperlink ref="Q813" r:id="rId3418" display="open"/>
    <hyperlink ref="N814" r:id="rId3419" display="open"/>
    <hyperlink ref="O814" r:id="rId3420" display="open"/>
    <hyperlink ref="P814" r:id="rId3421" display="open"/>
    <hyperlink ref="Q814" r:id="rId3422" display="open"/>
    <hyperlink ref="N815" r:id="rId3423" display="open"/>
    <hyperlink ref="O815" r:id="rId3424" display="open"/>
    <hyperlink ref="P815" r:id="rId3425" display="open"/>
    <hyperlink ref="Q815" r:id="rId3426" display="open"/>
    <hyperlink ref="N816" r:id="rId3427" display="open"/>
    <hyperlink ref="O816" r:id="rId3428" display="open"/>
    <hyperlink ref="P816" r:id="rId3429" display="open"/>
    <hyperlink ref="Q816" r:id="rId3430" display="open"/>
    <hyperlink ref="N817" r:id="rId3431" display="open"/>
    <hyperlink ref="O817" r:id="rId3432" display="open"/>
    <hyperlink ref="P817" r:id="rId3433" display="open"/>
    <hyperlink ref="Q817" r:id="rId3434" display="open"/>
    <hyperlink ref="N818" r:id="rId3435" display="open"/>
    <hyperlink ref="O818" r:id="rId3436" display="open"/>
    <hyperlink ref="P818" r:id="rId3437" display="open"/>
    <hyperlink ref="Q818" r:id="rId3438" display="open"/>
    <hyperlink ref="N819" r:id="rId3439" display="open"/>
    <hyperlink ref="O819" r:id="rId3440" display="open"/>
    <hyperlink ref="P819" r:id="rId3441" display="open"/>
    <hyperlink ref="Q819" r:id="rId3442" display="open"/>
    <hyperlink ref="N820" r:id="rId3443" display="open"/>
    <hyperlink ref="O820" r:id="rId3444" display="open"/>
    <hyperlink ref="P820" r:id="rId3445" display="open"/>
    <hyperlink ref="Q820" r:id="rId3446" display="open"/>
    <hyperlink ref="N821" r:id="rId3447" display="open"/>
    <hyperlink ref="O821" r:id="rId3448" display="open"/>
    <hyperlink ref="P821" r:id="rId3449" display="open"/>
    <hyperlink ref="Q821" r:id="rId3450" display="open"/>
    <hyperlink ref="N822" r:id="rId3451" display="open"/>
    <hyperlink ref="O822" r:id="rId3452" display="open"/>
    <hyperlink ref="P822" r:id="rId3453" display="open"/>
    <hyperlink ref="Q822" r:id="rId3454" display="open"/>
    <hyperlink ref="N823" r:id="rId3455" display="open"/>
    <hyperlink ref="O823" r:id="rId3456" display="open"/>
    <hyperlink ref="P823" r:id="rId3457" display="open"/>
    <hyperlink ref="Q823" r:id="rId3458" display="open"/>
    <hyperlink ref="N824" r:id="rId3459" display="open"/>
    <hyperlink ref="O824" r:id="rId3460" display="open"/>
    <hyperlink ref="P824" r:id="rId3461" display="open"/>
    <hyperlink ref="Q824" r:id="rId3462" display="open"/>
    <hyperlink ref="N825" r:id="rId3463" display="open"/>
    <hyperlink ref="O825" r:id="rId3464" display="open"/>
    <hyperlink ref="P825" r:id="rId3465" display="open"/>
    <hyperlink ref="Q825" r:id="rId3466" display="open"/>
    <hyperlink ref="N826" r:id="rId3467" display="open"/>
    <hyperlink ref="O826" r:id="rId3468" display="open"/>
    <hyperlink ref="P826" r:id="rId3469" display="open"/>
    <hyperlink ref="Q826" r:id="rId3470" display="open"/>
    <hyperlink ref="N827" r:id="rId3471" display="open"/>
    <hyperlink ref="O827" r:id="rId3472" display="open"/>
    <hyperlink ref="P827" r:id="rId3473" display="open"/>
    <hyperlink ref="Q827" r:id="rId3474" display="open"/>
    <hyperlink ref="N828" r:id="rId3475" display="open"/>
    <hyperlink ref="O828" r:id="rId3476" display="open"/>
    <hyperlink ref="P828" r:id="rId3477" display="open"/>
    <hyperlink ref="Q828" r:id="rId3478" display="open"/>
    <hyperlink ref="N829" r:id="rId3479" display="open"/>
    <hyperlink ref="O829" r:id="rId3480" display="open"/>
    <hyperlink ref="P829" r:id="rId3481" display="open"/>
    <hyperlink ref="Q829" r:id="rId3482" display="open"/>
    <hyperlink ref="N830" r:id="rId3483" display="open"/>
    <hyperlink ref="O830" r:id="rId3484" display="open"/>
    <hyperlink ref="P830" r:id="rId3485" display="open"/>
    <hyperlink ref="Q830" r:id="rId3486" display="open"/>
    <hyperlink ref="N831" r:id="rId3487" display="open"/>
    <hyperlink ref="O831" r:id="rId3488" display="open"/>
    <hyperlink ref="P831" r:id="rId3489" display="open"/>
    <hyperlink ref="Q831" r:id="rId3490" display="open"/>
    <hyperlink ref="N832" r:id="rId3491" display="open"/>
    <hyperlink ref="O832" r:id="rId3492" display="open"/>
    <hyperlink ref="P832" r:id="rId3493" display="open"/>
    <hyperlink ref="Q832" r:id="rId3494" display="open"/>
    <hyperlink ref="N833" r:id="rId3495" display="open"/>
    <hyperlink ref="O833" r:id="rId3496" display="open"/>
    <hyperlink ref="P833" r:id="rId3497" display="open"/>
    <hyperlink ref="Q833" r:id="rId3498" display="open"/>
    <hyperlink ref="N834" r:id="rId3499" display="open"/>
    <hyperlink ref="O834" r:id="rId3500" display="open"/>
    <hyperlink ref="P834" r:id="rId3501" display="open"/>
    <hyperlink ref="Q834" r:id="rId3502" display="open"/>
    <hyperlink ref="N835" r:id="rId3503" display="open"/>
    <hyperlink ref="O835" r:id="rId3504" display="open"/>
    <hyperlink ref="P835" r:id="rId3505" display="open"/>
    <hyperlink ref="Q835" r:id="rId3506" display="open"/>
    <hyperlink ref="N836" r:id="rId3507" display="open"/>
    <hyperlink ref="O836" r:id="rId3508" display="open"/>
    <hyperlink ref="P836" r:id="rId3509" display="open"/>
    <hyperlink ref="Q836" r:id="rId3510" display="open"/>
    <hyperlink ref="N837" r:id="rId3511" display="open"/>
    <hyperlink ref="O837" r:id="rId3512" display="open"/>
    <hyperlink ref="P837" r:id="rId3513" display="open"/>
    <hyperlink ref="Q837" r:id="rId3514" display="open"/>
    <hyperlink ref="N838" r:id="rId3515" display="open"/>
    <hyperlink ref="O838" r:id="rId3516" display="open"/>
    <hyperlink ref="P838" r:id="rId3517" display="open"/>
    <hyperlink ref="Q838" r:id="rId3518" display="open"/>
    <hyperlink ref="N839" r:id="rId3519" display="open"/>
    <hyperlink ref="O839" r:id="rId3520" display="open"/>
    <hyperlink ref="P839" r:id="rId3521" display="open"/>
    <hyperlink ref="Q839" r:id="rId3522" display="open"/>
    <hyperlink ref="N840" r:id="rId3523" display="open"/>
    <hyperlink ref="O840" r:id="rId3524" display="open"/>
    <hyperlink ref="P840" r:id="rId3525" display="open"/>
    <hyperlink ref="Q840" r:id="rId3526" display="open"/>
    <hyperlink ref="N841" r:id="rId3527" display="open"/>
    <hyperlink ref="O841" r:id="rId3528" display="open"/>
    <hyperlink ref="P841" r:id="rId3529" display="open"/>
    <hyperlink ref="Q841" r:id="rId3530" display="open"/>
    <hyperlink ref="N842" r:id="rId3531" display="open"/>
    <hyperlink ref="O842" r:id="rId3532" display="open"/>
    <hyperlink ref="P842" r:id="rId3533" display="open"/>
    <hyperlink ref="Q842" r:id="rId3534" display="open"/>
    <hyperlink ref="N843" r:id="rId3535" display="open"/>
    <hyperlink ref="O843" r:id="rId3536" display="open"/>
    <hyperlink ref="P843" r:id="rId3537" display="open"/>
    <hyperlink ref="Q843" r:id="rId3538" display="open"/>
    <hyperlink ref="N844" r:id="rId3539" display="open"/>
    <hyperlink ref="O844" r:id="rId3540" display="open"/>
    <hyperlink ref="P844" r:id="rId3541" display="open"/>
    <hyperlink ref="Q844" r:id="rId3542" display="open"/>
    <hyperlink ref="N845" r:id="rId3543" display="open"/>
    <hyperlink ref="O845" r:id="rId3544" display="open"/>
    <hyperlink ref="P845" r:id="rId3545" display="open"/>
    <hyperlink ref="Q845" r:id="rId3546" display="open"/>
    <hyperlink ref="N846" r:id="rId3547" display="open"/>
    <hyperlink ref="O846" r:id="rId3548" display="open"/>
    <hyperlink ref="P846" r:id="rId3549" display="open"/>
    <hyperlink ref="Q846" r:id="rId3550" display="open"/>
    <hyperlink ref="N847" r:id="rId3551" display="open"/>
    <hyperlink ref="O847" r:id="rId3552" display="open"/>
    <hyperlink ref="P847" r:id="rId3553" display="open"/>
    <hyperlink ref="Q847" r:id="rId3554" display="open"/>
    <hyperlink ref="N848" r:id="rId3555" display="open"/>
    <hyperlink ref="O848" r:id="rId3556" display="open"/>
    <hyperlink ref="P848" r:id="rId3557" display="open"/>
    <hyperlink ref="Q848" r:id="rId3558" display="open"/>
    <hyperlink ref="N849" r:id="rId3559" display="open"/>
    <hyperlink ref="O849" r:id="rId3560" display="open"/>
    <hyperlink ref="P849" r:id="rId3561" display="open"/>
    <hyperlink ref="Q849" r:id="rId3562" display="open"/>
    <hyperlink ref="N850" r:id="rId3563" display="open"/>
    <hyperlink ref="O850" r:id="rId3564" display="open"/>
    <hyperlink ref="P850" r:id="rId3565" display="open"/>
    <hyperlink ref="Q850" r:id="rId3566" display="open"/>
    <hyperlink ref="N851" r:id="rId3567" display="open"/>
    <hyperlink ref="O851" r:id="rId3568" display="open"/>
    <hyperlink ref="P851" r:id="rId3569" display="open"/>
    <hyperlink ref="Q851" r:id="rId3570" display="open"/>
    <hyperlink ref="N852" r:id="rId3571" display="open"/>
    <hyperlink ref="O852" r:id="rId3572" display="open"/>
    <hyperlink ref="P852" r:id="rId3573" display="open"/>
    <hyperlink ref="Q852" r:id="rId3574" display="open"/>
    <hyperlink ref="N853" r:id="rId3575" display="open"/>
    <hyperlink ref="O853" r:id="rId3576" display="open"/>
    <hyperlink ref="P853" r:id="rId3577" display="open"/>
    <hyperlink ref="Q853" r:id="rId3578" display="open"/>
    <hyperlink ref="N854" r:id="rId3579" display="open"/>
    <hyperlink ref="O854" r:id="rId3580" display="open"/>
    <hyperlink ref="P854" r:id="rId3581" display="open"/>
    <hyperlink ref="Q854" r:id="rId3582" display="open"/>
    <hyperlink ref="N855" r:id="rId3583" display="open"/>
    <hyperlink ref="O855" r:id="rId3584" display="open"/>
    <hyperlink ref="P855" r:id="rId3585" display="open"/>
    <hyperlink ref="Q855" r:id="rId3586" display="open"/>
    <hyperlink ref="N856" r:id="rId3587" display="open"/>
    <hyperlink ref="O856" r:id="rId3588" display="open"/>
    <hyperlink ref="P856" r:id="rId3589" display="open"/>
    <hyperlink ref="Q856" r:id="rId3590" display="open"/>
    <hyperlink ref="N857" r:id="rId3591" display="open"/>
    <hyperlink ref="O857" r:id="rId3592" display="open"/>
    <hyperlink ref="P857" r:id="rId3593" display="open"/>
    <hyperlink ref="Q857" r:id="rId3594" display="open"/>
    <hyperlink ref="N858" r:id="rId3595" display="open"/>
    <hyperlink ref="O858" r:id="rId3596" display="open"/>
    <hyperlink ref="P858" r:id="rId3597" display="open"/>
    <hyperlink ref="Q858" r:id="rId3598" display="open"/>
    <hyperlink ref="N859" r:id="rId3599" display="open"/>
    <hyperlink ref="O859" r:id="rId3600" display="open"/>
    <hyperlink ref="P859" r:id="rId3601" display="open"/>
    <hyperlink ref="Q859" r:id="rId3602" display="open"/>
    <hyperlink ref="N860" r:id="rId3603" display="open"/>
    <hyperlink ref="O860" r:id="rId3604" display="open"/>
    <hyperlink ref="P860" r:id="rId3605" display="open"/>
    <hyperlink ref="Q860" r:id="rId3606" display="open"/>
    <hyperlink ref="N861" r:id="rId3607" display="open"/>
    <hyperlink ref="O861" r:id="rId3608" display="open"/>
    <hyperlink ref="P861" r:id="rId3609" display="open"/>
    <hyperlink ref="Q861" r:id="rId3610" display="open"/>
    <hyperlink ref="N862" r:id="rId3611" display="open"/>
    <hyperlink ref="O862" r:id="rId3612" display="open"/>
    <hyperlink ref="P862" r:id="rId3613" display="open"/>
    <hyperlink ref="Q862" r:id="rId3614" display="open"/>
    <hyperlink ref="N863" r:id="rId3615" display="open"/>
    <hyperlink ref="O863" r:id="rId3616" display="open"/>
    <hyperlink ref="P863" r:id="rId3617" display="open"/>
    <hyperlink ref="Q863" r:id="rId3618" display="open"/>
    <hyperlink ref="N864" r:id="rId3619" display="open"/>
    <hyperlink ref="O864" r:id="rId3620" display="open"/>
    <hyperlink ref="P864" r:id="rId3621" display="open"/>
    <hyperlink ref="Q864" r:id="rId3622" display="open"/>
    <hyperlink ref="N865" r:id="rId3623" display="open"/>
    <hyperlink ref="O865" r:id="rId3624" display="open"/>
    <hyperlink ref="P865" r:id="rId3625" display="open"/>
    <hyperlink ref="Q865" r:id="rId3626" display="open"/>
    <hyperlink ref="N866" r:id="rId3627" display="open"/>
    <hyperlink ref="O866" r:id="rId3628" display="open"/>
    <hyperlink ref="P866" r:id="rId3629" display="open"/>
    <hyperlink ref="Q866" r:id="rId3630" display="open"/>
    <hyperlink ref="N867" r:id="rId3631" display="open"/>
    <hyperlink ref="O867" r:id="rId3632" display="open"/>
    <hyperlink ref="P867" r:id="rId3633" display="open"/>
    <hyperlink ref="Q867" r:id="rId3634" display="open"/>
    <hyperlink ref="N868" r:id="rId3635" display="open"/>
    <hyperlink ref="O868" r:id="rId3636" display="open"/>
    <hyperlink ref="P868" r:id="rId3637" display="open"/>
    <hyperlink ref="Q868" r:id="rId3638" display="open"/>
    <hyperlink ref="N869" r:id="rId3639" display="open"/>
    <hyperlink ref="O869" r:id="rId3640" display="open"/>
    <hyperlink ref="P869" r:id="rId3641" display="open"/>
    <hyperlink ref="Q869" r:id="rId3642" display="open"/>
    <hyperlink ref="N870" r:id="rId3643" display="open"/>
    <hyperlink ref="O870" r:id="rId3644" display="open"/>
    <hyperlink ref="P870" r:id="rId3645" display="open"/>
    <hyperlink ref="Q870" r:id="rId3646" display="open"/>
    <hyperlink ref="N871" r:id="rId3647" display="open"/>
    <hyperlink ref="O871" r:id="rId3648" display="open"/>
    <hyperlink ref="P871" r:id="rId3649" display="open"/>
    <hyperlink ref="Q871" r:id="rId3650" display="open"/>
    <hyperlink ref="N872" r:id="rId3651" display="open"/>
    <hyperlink ref="O872" r:id="rId3652" display="open"/>
    <hyperlink ref="P872" r:id="rId3653" display="open"/>
    <hyperlink ref="Q872" r:id="rId3654" display="open"/>
    <hyperlink ref="N873" r:id="rId3655" display="open"/>
    <hyperlink ref="O873" r:id="rId3656" display="open"/>
    <hyperlink ref="P873" r:id="rId3657" display="open"/>
    <hyperlink ref="Q873" r:id="rId3658" display="open"/>
    <hyperlink ref="N874" r:id="rId3659" display="open"/>
    <hyperlink ref="O874" r:id="rId3660" display="open"/>
    <hyperlink ref="P874" r:id="rId3661" display="open"/>
    <hyperlink ref="Q874" r:id="rId3662" display="open"/>
    <hyperlink ref="N875" r:id="rId3663" display="open"/>
    <hyperlink ref="O875" r:id="rId3664" display="open"/>
    <hyperlink ref="P875" r:id="rId3665" display="open"/>
    <hyperlink ref="Q875" r:id="rId3666" display="open"/>
    <hyperlink ref="N876" r:id="rId3667" display="open"/>
    <hyperlink ref="O876" r:id="rId3668" display="open"/>
    <hyperlink ref="P876" r:id="rId3669" display="open"/>
    <hyperlink ref="Q876" r:id="rId3670" display="open"/>
    <hyperlink ref="N877" r:id="rId3671" display="open"/>
    <hyperlink ref="O877" r:id="rId3672" display="open"/>
    <hyperlink ref="P877" r:id="rId3673" display="open"/>
    <hyperlink ref="Q877" r:id="rId3674" display="open"/>
    <hyperlink ref="N878" r:id="rId3675" display="open"/>
    <hyperlink ref="O878" r:id="rId3676" display="open"/>
    <hyperlink ref="P878" r:id="rId3677" display="open"/>
    <hyperlink ref="Q878" r:id="rId3678" display="open"/>
    <hyperlink ref="O879" r:id="rId3679" display="open"/>
    <hyperlink ref="P879" r:id="rId3680" display="open"/>
    <hyperlink ref="Q879" r:id="rId3681" display="open"/>
    <hyperlink ref="N880" r:id="rId3682" display="open"/>
    <hyperlink ref="O880" r:id="rId3683" display="open"/>
    <hyperlink ref="P880" r:id="rId3684" display="open"/>
    <hyperlink ref="Q880" r:id="rId3685" display="open"/>
    <hyperlink ref="N881" r:id="rId3686" display="open"/>
    <hyperlink ref="O881" r:id="rId3687" display="open"/>
    <hyperlink ref="P881" r:id="rId3688" display="open"/>
    <hyperlink ref="Q881" r:id="rId3689" display="open"/>
    <hyperlink ref="N882" r:id="rId3690" display="open"/>
    <hyperlink ref="O882" r:id="rId3691" display="open"/>
    <hyperlink ref="P882" r:id="rId3692" display="open"/>
    <hyperlink ref="Q882" r:id="rId3693" display="open"/>
    <hyperlink ref="N883" r:id="rId3694" display="open"/>
    <hyperlink ref="O883" r:id="rId3695" display="open"/>
    <hyperlink ref="P883" r:id="rId3696" display="open"/>
    <hyperlink ref="Q883" r:id="rId3697" display="open"/>
    <hyperlink ref="N884" r:id="rId3698" display="open"/>
    <hyperlink ref="O884" r:id="rId3699" display="open"/>
    <hyperlink ref="P884" r:id="rId3700" display="open"/>
    <hyperlink ref="Q884" r:id="rId3701" display="open"/>
    <hyperlink ref="N885" r:id="rId3702" display="open"/>
    <hyperlink ref="O885" r:id="rId3703" display="open"/>
    <hyperlink ref="P885" r:id="rId3704" display="open"/>
    <hyperlink ref="Q885" r:id="rId3705" display="open"/>
    <hyperlink ref="N886" r:id="rId3706" display="open"/>
    <hyperlink ref="O886" r:id="rId3707" display="open"/>
    <hyperlink ref="P886" r:id="rId3708" display="open"/>
    <hyperlink ref="Q886" r:id="rId3709" display="open"/>
    <hyperlink ref="N887" r:id="rId3710" display="open"/>
    <hyperlink ref="O887" r:id="rId3711" display="open"/>
    <hyperlink ref="P887" r:id="rId3712" display="open"/>
    <hyperlink ref="Q887" r:id="rId3713" display="open"/>
    <hyperlink ref="N888" r:id="rId3714" display="open"/>
    <hyperlink ref="O888" r:id="rId3715" display="open"/>
    <hyperlink ref="P888" r:id="rId3716" display="open"/>
    <hyperlink ref="Q888" r:id="rId3717" display="open"/>
    <hyperlink ref="N889" r:id="rId3718" display="open"/>
    <hyperlink ref="O889" r:id="rId3719" display="open"/>
    <hyperlink ref="P889" r:id="rId3720" display="open"/>
    <hyperlink ref="Q889" r:id="rId3721" display="open"/>
    <hyperlink ref="N890" r:id="rId3722" display="open"/>
    <hyperlink ref="O890" r:id="rId3723" display="open"/>
    <hyperlink ref="P890" r:id="rId3724" display="open"/>
    <hyperlink ref="Q890" r:id="rId3725" display="open"/>
    <hyperlink ref="N891" r:id="rId3726" display="open"/>
    <hyperlink ref="O891" r:id="rId3727" display="open"/>
    <hyperlink ref="P891" r:id="rId3728" display="open"/>
    <hyperlink ref="Q891" r:id="rId3729" display="open"/>
    <hyperlink ref="N892" r:id="rId3730" display="open"/>
    <hyperlink ref="O892" r:id="rId3731" display="open"/>
    <hyperlink ref="P892" r:id="rId3732" display="open"/>
    <hyperlink ref="Q892" r:id="rId3733" display="open"/>
    <hyperlink ref="N893" r:id="rId3734" display="open"/>
    <hyperlink ref="O893" r:id="rId3735" display="open"/>
    <hyperlink ref="P893" r:id="rId3736" display="open"/>
    <hyperlink ref="Q893" r:id="rId3737" display="open"/>
    <hyperlink ref="N894" r:id="rId3738" display="open"/>
    <hyperlink ref="O894" r:id="rId3739" display="open"/>
    <hyperlink ref="P894" r:id="rId3740" display="open"/>
    <hyperlink ref="Q894" r:id="rId3741" display="open"/>
    <hyperlink ref="N895" r:id="rId3742" display="open"/>
    <hyperlink ref="O895" r:id="rId3743" display="open"/>
    <hyperlink ref="P895" r:id="rId3744" display="open"/>
    <hyperlink ref="Q895" r:id="rId3745" display="open"/>
    <hyperlink ref="N896" r:id="rId3746" display="open"/>
    <hyperlink ref="O896" r:id="rId3747" display="open"/>
    <hyperlink ref="P896" r:id="rId3748" display="open"/>
    <hyperlink ref="Q896" r:id="rId3749" display="open"/>
    <hyperlink ref="N897" r:id="rId3750" display="open"/>
    <hyperlink ref="O897" r:id="rId3751" display="open"/>
    <hyperlink ref="P897" r:id="rId3752" display="open"/>
    <hyperlink ref="Q897" r:id="rId3753" display="open"/>
    <hyperlink ref="N898" r:id="rId3754" display="open"/>
    <hyperlink ref="O898" r:id="rId3755" display="open"/>
    <hyperlink ref="P898" r:id="rId3756" display="open"/>
    <hyperlink ref="Q898" r:id="rId3757" display="open"/>
    <hyperlink ref="N899" r:id="rId3758" display="open"/>
    <hyperlink ref="O899" r:id="rId3759" display="open"/>
    <hyperlink ref="P899" r:id="rId3760" display="open"/>
    <hyperlink ref="Q899" r:id="rId3761" display="open"/>
    <hyperlink ref="N900" r:id="rId3762" display="open"/>
    <hyperlink ref="O900" r:id="rId3763" display="open"/>
    <hyperlink ref="P900" r:id="rId3764" display="open"/>
    <hyperlink ref="Q900" r:id="rId3765" display="open"/>
    <hyperlink ref="N901" r:id="rId3766" display="open"/>
    <hyperlink ref="O901" r:id="rId3767" display="open"/>
    <hyperlink ref="P901" r:id="rId3768" display="open"/>
    <hyperlink ref="Q901" r:id="rId3769" display="open"/>
    <hyperlink ref="N902" r:id="rId3770" display="open"/>
    <hyperlink ref="O902" r:id="rId3771" display="open"/>
    <hyperlink ref="P902" r:id="rId3772" display="open"/>
    <hyperlink ref="Q902" r:id="rId3773" display="open"/>
    <hyperlink ref="N903" r:id="rId3774" display="open"/>
    <hyperlink ref="O903" r:id="rId3775" display="open"/>
    <hyperlink ref="P903" r:id="rId3776" display="open"/>
    <hyperlink ref="Q903" r:id="rId3777" display="open"/>
    <hyperlink ref="N904" r:id="rId3778" display="open"/>
    <hyperlink ref="O904" r:id="rId3779" display="open"/>
    <hyperlink ref="P904" r:id="rId3780" display="open"/>
    <hyperlink ref="Q904" r:id="rId3781" display="open"/>
    <hyperlink ref="N905" r:id="rId3782" display="open"/>
    <hyperlink ref="O905" r:id="rId3783" display="open"/>
    <hyperlink ref="P905" r:id="rId3784" display="open"/>
    <hyperlink ref="Q905" r:id="rId3785" display="open"/>
    <hyperlink ref="N906" r:id="rId3786" display="open"/>
    <hyperlink ref="O906" r:id="rId3787" display="open"/>
    <hyperlink ref="P906" r:id="rId3788" display="open"/>
    <hyperlink ref="Q906" r:id="rId3789" display="open"/>
    <hyperlink ref="N907" r:id="rId3790" display="open"/>
    <hyperlink ref="O907" r:id="rId3791" display="open"/>
    <hyperlink ref="P907" r:id="rId3792" display="open"/>
    <hyperlink ref="Q907" r:id="rId3793" display="open"/>
    <hyperlink ref="N908" r:id="rId3794" display="open"/>
    <hyperlink ref="O908" r:id="rId3795" display="open"/>
    <hyperlink ref="P908" r:id="rId3796" display="open"/>
    <hyperlink ref="Q908" r:id="rId3797" display="open"/>
    <hyperlink ref="N909" r:id="rId3798" display="open"/>
    <hyperlink ref="O909" r:id="rId3799" display="open"/>
    <hyperlink ref="P909" r:id="rId3800" display="open"/>
    <hyperlink ref="Q909" r:id="rId3801" display="open"/>
    <hyperlink ref="N910" r:id="rId3802" display="open"/>
    <hyperlink ref="O910" r:id="rId3803" display="open"/>
    <hyperlink ref="P910" r:id="rId3804" display="open"/>
    <hyperlink ref="Q910" r:id="rId3805" display="open"/>
    <hyperlink ref="N911" r:id="rId3806" display="open"/>
    <hyperlink ref="O911" r:id="rId3807" display="open"/>
    <hyperlink ref="P911" r:id="rId3808" display="open"/>
    <hyperlink ref="Q911" r:id="rId3809" display="open"/>
    <hyperlink ref="N912" r:id="rId3810" display="open"/>
    <hyperlink ref="O912" r:id="rId3811" display="open"/>
    <hyperlink ref="P912" r:id="rId3812" display="open"/>
    <hyperlink ref="Q912" r:id="rId3813" display="open"/>
    <hyperlink ref="N913" r:id="rId3814" display="open"/>
    <hyperlink ref="O913" r:id="rId3815" display="open"/>
    <hyperlink ref="P913" r:id="rId3816" display="open"/>
    <hyperlink ref="Q913" r:id="rId3817" display="open"/>
    <hyperlink ref="N914" r:id="rId3818" display="open"/>
    <hyperlink ref="O914" r:id="rId3819" display="open"/>
    <hyperlink ref="P914" r:id="rId3820" display="open"/>
    <hyperlink ref="Q914" r:id="rId3821" display="open"/>
    <hyperlink ref="N915" r:id="rId3822" display="open"/>
    <hyperlink ref="O915" r:id="rId3823" display="open"/>
    <hyperlink ref="P915" r:id="rId3824" display="open"/>
    <hyperlink ref="Q915" r:id="rId3825" display="open"/>
    <hyperlink ref="N916" r:id="rId3826" display="open"/>
    <hyperlink ref="O916" r:id="rId3827" display="open"/>
    <hyperlink ref="P916" r:id="rId3828" display="open"/>
    <hyperlink ref="Q916" r:id="rId3829" display="open"/>
    <hyperlink ref="N917" r:id="rId3830" display="open"/>
    <hyperlink ref="O917" r:id="rId3831" display="open"/>
    <hyperlink ref="P917" r:id="rId3832" display="open"/>
    <hyperlink ref="Q917" r:id="rId3833" display="open"/>
    <hyperlink ref="N918" r:id="rId3834" display="open"/>
    <hyperlink ref="O918" r:id="rId3835" display="open"/>
    <hyperlink ref="P918" r:id="rId3836" display="open"/>
    <hyperlink ref="Q918" r:id="rId3837" display="open"/>
    <hyperlink ref="N919" r:id="rId3838" display="open"/>
    <hyperlink ref="O919" r:id="rId3839" display="open"/>
    <hyperlink ref="P919" r:id="rId3840" display="open"/>
    <hyperlink ref="Q919" r:id="rId3841" display="open"/>
    <hyperlink ref="N920" r:id="rId3842" display="open"/>
    <hyperlink ref="O920" r:id="rId3843" display="open"/>
    <hyperlink ref="P920" r:id="rId3844" display="open"/>
    <hyperlink ref="Q920" r:id="rId3845" display="open"/>
    <hyperlink ref="N921" r:id="rId3846" display="open"/>
    <hyperlink ref="O921" r:id="rId3847" display="open"/>
    <hyperlink ref="P921" r:id="rId3848" display="open"/>
    <hyperlink ref="Q921" r:id="rId3849" display="open"/>
    <hyperlink ref="N922" r:id="rId3850" display="open"/>
    <hyperlink ref="O922" r:id="rId3851" display="open"/>
    <hyperlink ref="P922" r:id="rId3852" display="open"/>
    <hyperlink ref="Q922" r:id="rId3853" display="open"/>
    <hyperlink ref="N923" r:id="rId3854" display="open"/>
    <hyperlink ref="O923" r:id="rId3855" display="open"/>
    <hyperlink ref="P923" r:id="rId3856" display="open"/>
    <hyperlink ref="Q923" r:id="rId3857" display="open"/>
    <hyperlink ref="N924" r:id="rId3858" display="open"/>
    <hyperlink ref="O924" r:id="rId3859" display="open"/>
    <hyperlink ref="P924" r:id="rId3860" display="open"/>
    <hyperlink ref="Q924" r:id="rId3861" display="open"/>
    <hyperlink ref="N925" r:id="rId3862" display="open"/>
    <hyperlink ref="O925" r:id="rId3863" display="open"/>
    <hyperlink ref="P925" r:id="rId3864" display="open"/>
    <hyperlink ref="Q925" r:id="rId3865" display="open"/>
    <hyperlink ref="N926" r:id="rId3866" display="open"/>
    <hyperlink ref="O926" r:id="rId3867" display="open"/>
    <hyperlink ref="P926" r:id="rId3868" display="open"/>
    <hyperlink ref="Q926" r:id="rId3869" display="open"/>
    <hyperlink ref="N927" r:id="rId3870" display="open"/>
    <hyperlink ref="O927" r:id="rId3871" display="open"/>
    <hyperlink ref="P927" r:id="rId3872" display="open"/>
    <hyperlink ref="Q927" r:id="rId3873" display="open"/>
    <hyperlink ref="N928" r:id="rId3874" display="open"/>
    <hyperlink ref="O928" r:id="rId3875" display="open"/>
    <hyperlink ref="P928" r:id="rId3876" display="open"/>
    <hyperlink ref="Q928" r:id="rId3877" display="open"/>
    <hyperlink ref="N929" r:id="rId3878" display="open"/>
    <hyperlink ref="O929" r:id="rId3879" display="open"/>
    <hyperlink ref="P929" r:id="rId3880" display="open"/>
    <hyperlink ref="Q929" r:id="rId3881" display="open"/>
    <hyperlink ref="N930" r:id="rId3882" display="open"/>
    <hyperlink ref="O930" r:id="rId3883" display="open"/>
    <hyperlink ref="P930" r:id="rId3884" display="open"/>
    <hyperlink ref="Q930" r:id="rId3885" display="open"/>
    <hyperlink ref="N931" r:id="rId3886" display="open"/>
    <hyperlink ref="O931" r:id="rId3887" display="open"/>
    <hyperlink ref="P931" r:id="rId3888" display="open"/>
    <hyperlink ref="Q931" r:id="rId3889" display="open"/>
    <hyperlink ref="N932" r:id="rId3890" display="open"/>
    <hyperlink ref="O932" r:id="rId3891" display="open"/>
    <hyperlink ref="P932" r:id="rId3892" display="open"/>
    <hyperlink ref="Q932" r:id="rId3893" display="open"/>
    <hyperlink ref="N933" r:id="rId3894" display="open"/>
    <hyperlink ref="O933" r:id="rId3895" display="open"/>
    <hyperlink ref="P933" r:id="rId3896" display="open"/>
    <hyperlink ref="Q933" r:id="rId3897" display="open"/>
    <hyperlink ref="N934" r:id="rId3898" display="open"/>
    <hyperlink ref="O934" r:id="rId3899" display="open"/>
    <hyperlink ref="P934" r:id="rId3900" display="open"/>
    <hyperlink ref="Q934" r:id="rId3901" display="open"/>
    <hyperlink ref="N935" r:id="rId3902" display="open"/>
    <hyperlink ref="O935" r:id="rId3903" display="open"/>
    <hyperlink ref="P935" r:id="rId3904" display="open"/>
    <hyperlink ref="Q935" r:id="rId3905" display="open"/>
    <hyperlink ref="N936" r:id="rId3906" display="open"/>
    <hyperlink ref="O936" r:id="rId3907" display="open"/>
    <hyperlink ref="P936" r:id="rId3908" display="open"/>
    <hyperlink ref="Q936" r:id="rId3909" display="open"/>
    <hyperlink ref="N937" r:id="rId3910" display="open"/>
    <hyperlink ref="O937" r:id="rId3911" display="open"/>
    <hyperlink ref="P937" r:id="rId3912" display="open"/>
    <hyperlink ref="Q937" r:id="rId3913" display="open"/>
    <hyperlink ref="N938" r:id="rId3914" display="open"/>
    <hyperlink ref="O938" r:id="rId3915" display="open"/>
    <hyperlink ref="P938" r:id="rId3916" display="open"/>
    <hyperlink ref="Q938" r:id="rId3917" display="open"/>
    <hyperlink ref="N939" r:id="rId3918" display="open"/>
    <hyperlink ref="O939" r:id="rId3919" display="open"/>
    <hyperlink ref="P939" r:id="rId3920" display="open"/>
    <hyperlink ref="Q939" r:id="rId3921" display="open"/>
    <hyperlink ref="N940" r:id="rId3922" display="open"/>
    <hyperlink ref="O940" r:id="rId3923" display="open"/>
    <hyperlink ref="P940" r:id="rId3924" display="open"/>
    <hyperlink ref="Q940" r:id="rId3925" display="open"/>
    <hyperlink ref="N941" r:id="rId3926" display="open"/>
    <hyperlink ref="O941" r:id="rId3927" display="open"/>
    <hyperlink ref="P941" r:id="rId3928" display="open"/>
    <hyperlink ref="Q941" r:id="rId3929" display="open"/>
    <hyperlink ref="N942" r:id="rId3930" display="open"/>
    <hyperlink ref="O942" r:id="rId3931" display="open"/>
    <hyperlink ref="P942" r:id="rId3932" display="open"/>
    <hyperlink ref="Q942" r:id="rId3933" display="open"/>
    <hyperlink ref="N943" r:id="rId3934" display="open"/>
    <hyperlink ref="O943" r:id="rId3935" display="open"/>
    <hyperlink ref="P943" r:id="rId3936" display="open"/>
    <hyperlink ref="Q943" r:id="rId3937" display="open"/>
    <hyperlink ref="N944" r:id="rId3938" display="open"/>
    <hyperlink ref="O944" r:id="rId3939" display="open"/>
    <hyperlink ref="P944" r:id="rId3940" display="open"/>
    <hyperlink ref="Q944" r:id="rId3941" display="open"/>
    <hyperlink ref="N945" r:id="rId3942" display="open"/>
    <hyperlink ref="O945" r:id="rId3943" display="open"/>
    <hyperlink ref="P945" r:id="rId3944" display="open"/>
    <hyperlink ref="Q945" r:id="rId3945" display="open"/>
    <hyperlink ref="N946" r:id="rId3946" display="open"/>
    <hyperlink ref="O946" r:id="rId3947" display="open"/>
    <hyperlink ref="P946" r:id="rId3948" display="open"/>
    <hyperlink ref="Q946" r:id="rId3949" display="open"/>
    <hyperlink ref="N947" r:id="rId3950" display="open"/>
    <hyperlink ref="O947" r:id="rId3951" display="open"/>
    <hyperlink ref="P947" r:id="rId3952" display="open"/>
    <hyperlink ref="Q947" r:id="rId3953" display="open"/>
    <hyperlink ref="N948" r:id="rId3954" display="open"/>
    <hyperlink ref="O948" r:id="rId3955" display="open"/>
    <hyperlink ref="P948" r:id="rId3956" display="open"/>
    <hyperlink ref="Q948" r:id="rId3957" display="open"/>
    <hyperlink ref="N949" r:id="rId3958" display="open"/>
    <hyperlink ref="O949" r:id="rId3959" display="open"/>
    <hyperlink ref="P949" r:id="rId3960" display="open"/>
    <hyperlink ref="Q949" r:id="rId3961" display="open"/>
    <hyperlink ref="N950" r:id="rId3962" display="open"/>
    <hyperlink ref="O950" r:id="rId3963" display="open"/>
    <hyperlink ref="P950" r:id="rId3964" display="open"/>
    <hyperlink ref="Q950" r:id="rId3965" display="open"/>
    <hyperlink ref="N951" r:id="rId3966" display="open"/>
    <hyperlink ref="O951" r:id="rId3967" display="open"/>
    <hyperlink ref="P951" r:id="rId3968" display="open"/>
    <hyperlink ref="Q951" r:id="rId3969" display="open"/>
    <hyperlink ref="N952" r:id="rId3970" display="open"/>
    <hyperlink ref="O952" r:id="rId3971" display="open"/>
    <hyperlink ref="P952" r:id="rId3972" display="open"/>
    <hyperlink ref="Q952" r:id="rId3973" display="open"/>
    <hyperlink ref="N953" r:id="rId3974" display="open"/>
    <hyperlink ref="O953" r:id="rId3975" display="open"/>
    <hyperlink ref="P953" r:id="rId3976" display="open"/>
    <hyperlink ref="Q953" r:id="rId3977" display="open"/>
    <hyperlink ref="N954" r:id="rId3978" display="open"/>
    <hyperlink ref="O954" r:id="rId3979" display="open"/>
    <hyperlink ref="P954" r:id="rId3980" display="open"/>
    <hyperlink ref="Q954" r:id="rId3981" display="open"/>
    <hyperlink ref="N955" r:id="rId3982" display="open"/>
    <hyperlink ref="O955" r:id="rId3983" display="open"/>
    <hyperlink ref="P955" r:id="rId3984" display="open"/>
    <hyperlink ref="Q955" r:id="rId3985" display="open"/>
    <hyperlink ref="N956" r:id="rId3986" display="open"/>
    <hyperlink ref="O956" r:id="rId3987" display="open"/>
    <hyperlink ref="P956" r:id="rId3988" display="open"/>
    <hyperlink ref="Q956" r:id="rId3989" display="open"/>
    <hyperlink ref="N957" r:id="rId3990" display="open"/>
    <hyperlink ref="O957" r:id="rId3991" display="open"/>
    <hyperlink ref="P957" r:id="rId3992" display="open"/>
    <hyperlink ref="Q957" r:id="rId3993" display="open"/>
    <hyperlink ref="N958" r:id="rId3994" display="open"/>
    <hyperlink ref="O958" r:id="rId3995" display="open"/>
    <hyperlink ref="P958" r:id="rId3996" display="open"/>
    <hyperlink ref="Q958" r:id="rId3997" display="open"/>
    <hyperlink ref="N959" r:id="rId3998" display="open"/>
    <hyperlink ref="O959" r:id="rId3999" display="open"/>
    <hyperlink ref="P959" r:id="rId4000" display="open"/>
    <hyperlink ref="Q959" r:id="rId4001" display="open"/>
    <hyperlink ref="N960" r:id="rId4002" display="open"/>
    <hyperlink ref="O960" r:id="rId4003" display="open"/>
    <hyperlink ref="P960" r:id="rId4004" display="open"/>
    <hyperlink ref="Q960" r:id="rId4005" display="open"/>
    <hyperlink ref="N961" r:id="rId4006" display="open"/>
    <hyperlink ref="O961" r:id="rId4007" display="open"/>
    <hyperlink ref="P961" r:id="rId4008" display="open"/>
    <hyperlink ref="Q961" r:id="rId4009" display="open"/>
    <hyperlink ref="N962" r:id="rId4010" display="open"/>
    <hyperlink ref="O962" r:id="rId4011" display="open"/>
    <hyperlink ref="P962" r:id="rId4012" display="open"/>
    <hyperlink ref="Q962" r:id="rId4013" display="open"/>
    <hyperlink ref="N963" r:id="rId4014" display="open"/>
    <hyperlink ref="O963" r:id="rId4015" display="open"/>
    <hyperlink ref="P963" r:id="rId4016" display="open"/>
    <hyperlink ref="Q963" r:id="rId4017" display="open"/>
    <hyperlink ref="N964" r:id="rId4018" display="open"/>
    <hyperlink ref="O964" r:id="rId4019" display="open"/>
    <hyperlink ref="P964" r:id="rId4020" display="open"/>
    <hyperlink ref="Q964" r:id="rId4021" display="open"/>
    <hyperlink ref="N965" r:id="rId4022" display="open"/>
    <hyperlink ref="O965" r:id="rId4023" display="open"/>
    <hyperlink ref="P965" r:id="rId4024" display="open"/>
    <hyperlink ref="Q965" r:id="rId4025" display="open"/>
    <hyperlink ref="N966" r:id="rId4026" display="open"/>
    <hyperlink ref="O966" r:id="rId4027" display="open"/>
    <hyperlink ref="P966" r:id="rId4028" display="open"/>
    <hyperlink ref="Q966" r:id="rId4029" display="open"/>
    <hyperlink ref="N967" r:id="rId4030" display="open"/>
    <hyperlink ref="O967" r:id="rId4031" display="open"/>
    <hyperlink ref="P967" r:id="rId4032" display="open"/>
    <hyperlink ref="Q967" r:id="rId4033" display="open"/>
    <hyperlink ref="N968" r:id="rId4034" display="open"/>
    <hyperlink ref="O968" r:id="rId4035" display="open"/>
    <hyperlink ref="P968" r:id="rId4036" display="open"/>
    <hyperlink ref="Q968" r:id="rId4037" display="open"/>
    <hyperlink ref="N969" r:id="rId4038" display="open"/>
    <hyperlink ref="O969" r:id="rId4039" display="open"/>
    <hyperlink ref="P969" r:id="rId4040" display="open"/>
    <hyperlink ref="Q969" r:id="rId4041" display="open"/>
    <hyperlink ref="N970" r:id="rId4042" display="open"/>
    <hyperlink ref="O970" r:id="rId4043" display="open"/>
    <hyperlink ref="P970" r:id="rId4044" display="open"/>
    <hyperlink ref="Q970" r:id="rId4045" display="open"/>
    <hyperlink ref="N971" r:id="rId4046" display="open"/>
    <hyperlink ref="O971" r:id="rId4047" display="open"/>
    <hyperlink ref="P971" r:id="rId4048" display="open"/>
    <hyperlink ref="Q971" r:id="rId4049" display="open"/>
    <hyperlink ref="N972" r:id="rId4050" display="open"/>
    <hyperlink ref="O972" r:id="rId4051" display="open"/>
    <hyperlink ref="P972" r:id="rId4052" display="open"/>
    <hyperlink ref="Q972" r:id="rId4053" display="open"/>
    <hyperlink ref="N973" r:id="rId4054" display="open"/>
    <hyperlink ref="O973" r:id="rId4055" display="open"/>
    <hyperlink ref="P973" r:id="rId4056" display="open"/>
    <hyperlink ref="Q973" r:id="rId4057" display="open"/>
    <hyperlink ref="N974" r:id="rId4058" display="open"/>
    <hyperlink ref="O974" r:id="rId4059" display="open"/>
    <hyperlink ref="P974" r:id="rId4060" display="open"/>
    <hyperlink ref="Q974" r:id="rId4061" display="open"/>
    <hyperlink ref="N975" r:id="rId4062" display="open"/>
    <hyperlink ref="O975" r:id="rId4063" display="open"/>
    <hyperlink ref="P975" r:id="rId4064" display="open"/>
    <hyperlink ref="Q975" r:id="rId4065" display="open"/>
    <hyperlink ref="N976" r:id="rId4066" display="open"/>
    <hyperlink ref="O976" r:id="rId4067" display="open"/>
    <hyperlink ref="P976" r:id="rId4068" display="open"/>
    <hyperlink ref="Q976" r:id="rId4069" display="open"/>
    <hyperlink ref="N977" r:id="rId4070" display="open"/>
    <hyperlink ref="O977" r:id="rId4071" display="open"/>
    <hyperlink ref="P977" r:id="rId4072" display="open"/>
    <hyperlink ref="Q977" r:id="rId4073" display="open"/>
    <hyperlink ref="N978" r:id="rId4074" display="open"/>
    <hyperlink ref="O978" r:id="rId4075" display="open"/>
    <hyperlink ref="P978" r:id="rId4076" display="open"/>
    <hyperlink ref="Q978" r:id="rId4077" display="open"/>
    <hyperlink ref="N979" r:id="rId4078" display="open"/>
    <hyperlink ref="O979" r:id="rId4079" display="open"/>
    <hyperlink ref="P979" r:id="rId4080" display="open"/>
    <hyperlink ref="Q979" r:id="rId4081" display="open"/>
    <hyperlink ref="N980" r:id="rId4082" display="open"/>
    <hyperlink ref="O980" r:id="rId4083" display="open"/>
    <hyperlink ref="P980" r:id="rId4084" display="open"/>
    <hyperlink ref="Q980" r:id="rId4085" display="open"/>
    <hyperlink ref="N981" r:id="rId4086" display="open"/>
    <hyperlink ref="O981" r:id="rId4087" display="open"/>
    <hyperlink ref="P981" r:id="rId4088" display="open"/>
    <hyperlink ref="Q981" r:id="rId4089" display="open"/>
    <hyperlink ref="N982" r:id="rId4090" display="open"/>
    <hyperlink ref="O982" r:id="rId4091" display="open"/>
    <hyperlink ref="P982" r:id="rId4092" display="open"/>
    <hyperlink ref="Q982" r:id="rId4093" display="open"/>
    <hyperlink ref="N983" r:id="rId4094" display="open"/>
    <hyperlink ref="O983" r:id="rId4095" display="open"/>
    <hyperlink ref="P983" r:id="rId4096" display="open"/>
    <hyperlink ref="Q983" r:id="rId4097" display="open"/>
    <hyperlink ref="N984" r:id="rId4098" display="open"/>
    <hyperlink ref="O984" r:id="rId4099" display="open"/>
    <hyperlink ref="P984" r:id="rId4100" display="open"/>
    <hyperlink ref="Q984" r:id="rId4101" display="open"/>
    <hyperlink ref="N985" r:id="rId4102" display="open"/>
    <hyperlink ref="O985" r:id="rId4103" display="open"/>
    <hyperlink ref="P985" r:id="rId4104" display="open"/>
    <hyperlink ref="Q985" r:id="rId4105" display="open"/>
    <hyperlink ref="N986" r:id="rId4106" display="open"/>
    <hyperlink ref="O986" r:id="rId4107" display="open"/>
    <hyperlink ref="P986" r:id="rId4108" display="open"/>
    <hyperlink ref="Q986" r:id="rId4109" display="open"/>
    <hyperlink ref="N987" r:id="rId4110" display="open"/>
    <hyperlink ref="O987" r:id="rId4111" display="open"/>
    <hyperlink ref="P987" r:id="rId4112" display="open"/>
    <hyperlink ref="Q987" r:id="rId4113" display="open"/>
    <hyperlink ref="N988" r:id="rId4114" display="open"/>
    <hyperlink ref="O988" r:id="rId4115" display="open"/>
    <hyperlink ref="P988" r:id="rId4116" display="open"/>
    <hyperlink ref="Q988" r:id="rId4117" display="open"/>
    <hyperlink ref="N989" r:id="rId4118" display="open"/>
    <hyperlink ref="O989" r:id="rId4119" display="open"/>
    <hyperlink ref="P989" r:id="rId4120" display="open"/>
    <hyperlink ref="Q989" r:id="rId4121" display="open"/>
    <hyperlink ref="N990" r:id="rId4122" display="open"/>
    <hyperlink ref="O990" r:id="rId4123" display="open"/>
    <hyperlink ref="P990" r:id="rId4124" display="open"/>
    <hyperlink ref="Q990" r:id="rId4125" display="open"/>
    <hyperlink ref="N991" r:id="rId4126" display="open"/>
    <hyperlink ref="O991" r:id="rId4127" display="open"/>
    <hyperlink ref="P991" r:id="rId4128" display="open"/>
    <hyperlink ref="Q991" r:id="rId4129" display="open"/>
    <hyperlink ref="N992" r:id="rId4130" display="open"/>
    <hyperlink ref="O992" r:id="rId4131" display="open"/>
    <hyperlink ref="P992" r:id="rId4132" display="open"/>
    <hyperlink ref="Q992" r:id="rId4133" display="open"/>
    <hyperlink ref="N993" r:id="rId4134" display="open"/>
    <hyperlink ref="O993" r:id="rId4135" display="open"/>
    <hyperlink ref="P993" r:id="rId4136" display="open"/>
    <hyperlink ref="Q993" r:id="rId4137" display="open"/>
    <hyperlink ref="N994" r:id="rId4138" display="open"/>
    <hyperlink ref="O994" r:id="rId4139" display="open"/>
    <hyperlink ref="P994" r:id="rId4140" display="open"/>
    <hyperlink ref="Q994" r:id="rId4141" display="open"/>
    <hyperlink ref="N995" r:id="rId4142" display="open"/>
    <hyperlink ref="O995" r:id="rId4143" display="open"/>
    <hyperlink ref="P995" r:id="rId4144" display="open"/>
    <hyperlink ref="Q995" r:id="rId4145" display="open"/>
    <hyperlink ref="N996" r:id="rId4146" display="open"/>
    <hyperlink ref="O996" r:id="rId4147" display="open"/>
    <hyperlink ref="P996" r:id="rId4148" display="open"/>
    <hyperlink ref="Q996" r:id="rId4149" display="open"/>
    <hyperlink ref="N997" r:id="rId4150" display="open"/>
    <hyperlink ref="O997" r:id="rId4151" display="open"/>
    <hyperlink ref="P997" r:id="rId4152" display="open"/>
    <hyperlink ref="Q997" r:id="rId4153" display="open"/>
    <hyperlink ref="N998" r:id="rId4154" display="open"/>
    <hyperlink ref="O998" r:id="rId4155" display="open"/>
    <hyperlink ref="P998" r:id="rId4156" display="open"/>
    <hyperlink ref="Q998" r:id="rId4157" display="open"/>
    <hyperlink ref="N999" r:id="rId4158" display="open"/>
    <hyperlink ref="O999" r:id="rId4159" display="open"/>
    <hyperlink ref="P999" r:id="rId4160" display="open"/>
    <hyperlink ref="Q999" r:id="rId4161" display="open"/>
    <hyperlink ref="N1000" r:id="rId4162" display="open"/>
    <hyperlink ref="O1000" r:id="rId4163" display="open"/>
    <hyperlink ref="P1000" r:id="rId4164" display="open"/>
    <hyperlink ref="Q1000" r:id="rId4165" display="open"/>
    <hyperlink ref="N1001" r:id="rId4166" display="open"/>
    <hyperlink ref="O1001" r:id="rId4167" display="open"/>
    <hyperlink ref="P1001" r:id="rId4168" display="open"/>
    <hyperlink ref="Q1001" r:id="rId4169" display="open"/>
    <hyperlink ref="N1002" r:id="rId4170" display="open"/>
    <hyperlink ref="O1002" r:id="rId4171" display="open"/>
    <hyperlink ref="P1002" r:id="rId4172" display="open"/>
    <hyperlink ref="Q1002" r:id="rId4173" display="open"/>
    <hyperlink ref="N1003" r:id="rId4174" display="open"/>
    <hyperlink ref="O1003" r:id="rId4175" display="open"/>
    <hyperlink ref="P1003" r:id="rId4176" display="open"/>
    <hyperlink ref="Q1003" r:id="rId4177" display="open"/>
    <hyperlink ref="N1004" r:id="rId4178" display="open"/>
    <hyperlink ref="O1004" r:id="rId4179" display="open"/>
    <hyperlink ref="P1004" r:id="rId4180" display="open"/>
    <hyperlink ref="Q1004" r:id="rId4181" display="open"/>
    <hyperlink ref="N1005" r:id="rId4182" display="open"/>
    <hyperlink ref="O1005" r:id="rId4183" display="open"/>
    <hyperlink ref="P1005" r:id="rId4184" display="open"/>
    <hyperlink ref="Q1005" r:id="rId4185" display="open"/>
    <hyperlink ref="N1006" r:id="rId4186" display="open"/>
    <hyperlink ref="O1006" r:id="rId4187" display="open"/>
    <hyperlink ref="P1006" r:id="rId4188" display="open"/>
    <hyperlink ref="Q1006" r:id="rId4189" display="open"/>
    <hyperlink ref="N1007" r:id="rId4190" display="open"/>
    <hyperlink ref="O1007" r:id="rId4191" display="open"/>
    <hyperlink ref="P1007" r:id="rId4192" display="open"/>
    <hyperlink ref="Q1007" r:id="rId4193" display="open"/>
    <hyperlink ref="N1008" r:id="rId4194" display="open"/>
    <hyperlink ref="O1008" r:id="rId4195" display="open"/>
    <hyperlink ref="P1008" r:id="rId4196" display="open"/>
    <hyperlink ref="Q1008" r:id="rId4197" display="open"/>
    <hyperlink ref="N1009" r:id="rId4198" display="open"/>
    <hyperlink ref="O1009" r:id="rId4199" display="open"/>
    <hyperlink ref="P1009" r:id="rId4200" display="open"/>
    <hyperlink ref="Q1009" r:id="rId4201" display="open"/>
    <hyperlink ref="N1010" r:id="rId4202" display="open"/>
    <hyperlink ref="O1010" r:id="rId4203" display="open"/>
    <hyperlink ref="P1010" r:id="rId4204" display="open"/>
    <hyperlink ref="Q1010" r:id="rId4205" display="open"/>
    <hyperlink ref="N1011" r:id="rId4206" display="open"/>
    <hyperlink ref="O1011" r:id="rId4207" display="open"/>
    <hyperlink ref="P1011" r:id="rId4208" display="open"/>
    <hyperlink ref="Q1011" r:id="rId4209" display="open"/>
    <hyperlink ref="N1012" r:id="rId4210" display="open"/>
    <hyperlink ref="O1012" r:id="rId4211" display="open"/>
    <hyperlink ref="P1012" r:id="rId4212" display="open"/>
    <hyperlink ref="Q1012" r:id="rId4213" display="open"/>
    <hyperlink ref="N1013" r:id="rId4214" display="open"/>
    <hyperlink ref="O1013" r:id="rId4215" display="open"/>
    <hyperlink ref="P1013" r:id="rId4216" display="open"/>
    <hyperlink ref="Q1013" r:id="rId4217" display="open"/>
    <hyperlink ref="N1014" r:id="rId4218" display="open"/>
    <hyperlink ref="O1014" r:id="rId4219" display="open"/>
    <hyperlink ref="P1014" r:id="rId4220" display="open"/>
    <hyperlink ref="Q1014" r:id="rId4221" display="open"/>
    <hyperlink ref="N1015" r:id="rId4222" display="open"/>
    <hyperlink ref="O1015" r:id="rId4223" display="open"/>
    <hyperlink ref="P1015" r:id="rId4224" display="open"/>
    <hyperlink ref="Q1015" r:id="rId4225" display="open"/>
    <hyperlink ref="N1016" r:id="rId4226" display="open"/>
    <hyperlink ref="O1016" r:id="rId4227" display="open"/>
    <hyperlink ref="P1016" r:id="rId4228" display="open"/>
    <hyperlink ref="Q1016" r:id="rId4229" display="open"/>
    <hyperlink ref="N1017" r:id="rId4230" display="open"/>
    <hyperlink ref="O1017" r:id="rId4231" display="open"/>
    <hyperlink ref="P1017" r:id="rId4232" display="open"/>
    <hyperlink ref="Q1017" r:id="rId4233" display="open"/>
    <hyperlink ref="N1018" r:id="rId4234" display="open"/>
    <hyperlink ref="O1018" r:id="rId4235" display="open"/>
    <hyperlink ref="P1018" r:id="rId4236" display="open"/>
    <hyperlink ref="Q1018" r:id="rId4237" display="open"/>
    <hyperlink ref="N1019" r:id="rId4238" display="open"/>
    <hyperlink ref="O1019" r:id="rId4239" display="open"/>
    <hyperlink ref="P1019" r:id="rId4240" display="open"/>
    <hyperlink ref="Q1019" r:id="rId4241" display="open"/>
    <hyperlink ref="N1020" r:id="rId4242" display="open"/>
    <hyperlink ref="O1020" r:id="rId4243" display="open"/>
    <hyperlink ref="P1020" r:id="rId4244" display="open"/>
    <hyperlink ref="Q1020" r:id="rId4245" display="open"/>
    <hyperlink ref="N1021" r:id="rId4246" display="open"/>
    <hyperlink ref="O1021" r:id="rId4247" display="open"/>
    <hyperlink ref="P1021" r:id="rId4248" display="open"/>
    <hyperlink ref="Q1021" r:id="rId4249" display="open"/>
    <hyperlink ref="N1022" r:id="rId4250" display="open"/>
    <hyperlink ref="O1022" r:id="rId4251" display="open"/>
    <hyperlink ref="P1022" r:id="rId4252" display="open"/>
    <hyperlink ref="Q1022" r:id="rId4253" display="open"/>
    <hyperlink ref="N1023" r:id="rId4254" display="open"/>
    <hyperlink ref="O1023" r:id="rId4255" display="open"/>
    <hyperlink ref="P1023" r:id="rId4256" display="open"/>
    <hyperlink ref="Q1023" r:id="rId4257" display="open"/>
    <hyperlink ref="N1024" r:id="rId4258" display="open"/>
    <hyperlink ref="O1024" r:id="rId4259" display="open"/>
    <hyperlink ref="P1024" r:id="rId4260" display="open"/>
    <hyperlink ref="Q1024" r:id="rId4261" display="open"/>
    <hyperlink ref="N1025" r:id="rId4262" display="open"/>
    <hyperlink ref="O1025" r:id="rId4263" display="open"/>
    <hyperlink ref="P1025" r:id="rId4264" display="open"/>
    <hyperlink ref="Q1025" r:id="rId4265" display="open"/>
    <hyperlink ref="N1026" r:id="rId4266" display="open"/>
    <hyperlink ref="O1026" r:id="rId4267" display="open"/>
    <hyperlink ref="P1026" r:id="rId4268" display="open"/>
    <hyperlink ref="Q1026" r:id="rId4269" display="open"/>
    <hyperlink ref="N1027" r:id="rId4270" display="open"/>
    <hyperlink ref="O1027" r:id="rId4271" display="open"/>
    <hyperlink ref="P1027" r:id="rId4272" display="open"/>
    <hyperlink ref="Q1027" r:id="rId4273" display="open"/>
    <hyperlink ref="N1028" r:id="rId4274" display="open"/>
    <hyperlink ref="O1028" r:id="rId4275" display="open"/>
    <hyperlink ref="P1028" r:id="rId4276" display="open"/>
    <hyperlink ref="Q1028" r:id="rId4277" display="open"/>
    <hyperlink ref="N1029" r:id="rId4278" display="open"/>
    <hyperlink ref="O1029" r:id="rId4279" display="open"/>
    <hyperlink ref="P1029" r:id="rId4280" display="open"/>
    <hyperlink ref="Q1029" r:id="rId4281" display="open"/>
    <hyperlink ref="N1030" r:id="rId4282" display="open"/>
    <hyperlink ref="O1030" r:id="rId4283" display="open"/>
    <hyperlink ref="P1030" r:id="rId4284" display="open"/>
    <hyperlink ref="Q1030" r:id="rId4285" display="open"/>
    <hyperlink ref="N1031" r:id="rId4286" display="open"/>
    <hyperlink ref="O1031" r:id="rId4287" display="open"/>
    <hyperlink ref="P1031" r:id="rId4288" display="open"/>
    <hyperlink ref="Q1031" r:id="rId4289" display="open"/>
    <hyperlink ref="N1032" r:id="rId4290" display="open"/>
    <hyperlink ref="O1032" r:id="rId4291" display="open"/>
    <hyperlink ref="P1032" r:id="rId4292" display="open"/>
    <hyperlink ref="Q1032" r:id="rId4293" display="open"/>
    <hyperlink ref="N1033" r:id="rId4294" display="open"/>
    <hyperlink ref="O1033" r:id="rId4295" display="open"/>
    <hyperlink ref="P1033" r:id="rId4296" display="open"/>
    <hyperlink ref="Q1033" r:id="rId4297" display="open"/>
    <hyperlink ref="N1034" r:id="rId4298" display="open"/>
    <hyperlink ref="O1034" r:id="rId4299" display="open"/>
    <hyperlink ref="P1034" r:id="rId4300" display="open"/>
    <hyperlink ref="Q1034" r:id="rId4301" display="open"/>
    <hyperlink ref="N1035" r:id="rId4302" display="open"/>
    <hyperlink ref="O1035" r:id="rId4303" display="open"/>
    <hyperlink ref="P1035" r:id="rId4304" display="open"/>
    <hyperlink ref="Q1035" r:id="rId4305" display="open"/>
    <hyperlink ref="N1036" r:id="rId4306" display="open"/>
    <hyperlink ref="O1036" r:id="rId4307" display="open"/>
    <hyperlink ref="P1036" r:id="rId4308" display="open"/>
    <hyperlink ref="Q1036" r:id="rId4309" display="open"/>
    <hyperlink ref="N1037" r:id="rId4310" display="open"/>
    <hyperlink ref="O1037" r:id="rId4311" display="open"/>
    <hyperlink ref="P1037" r:id="rId4312" display="open"/>
    <hyperlink ref="Q1037" r:id="rId4313" display="open"/>
    <hyperlink ref="N1038" r:id="rId4314" display="open"/>
    <hyperlink ref="O1038" r:id="rId4315" display="open"/>
    <hyperlink ref="P1038" r:id="rId4316" display="open"/>
    <hyperlink ref="Q1038" r:id="rId4317" display="open"/>
    <hyperlink ref="N1039" r:id="rId4318" display="open"/>
    <hyperlink ref="O1039" r:id="rId4319" display="open"/>
    <hyperlink ref="P1039" r:id="rId4320" display="open"/>
    <hyperlink ref="Q1039" r:id="rId4321" display="open"/>
    <hyperlink ref="N1040" r:id="rId4322" display="open"/>
    <hyperlink ref="O1040" r:id="rId4323" display="open"/>
    <hyperlink ref="P1040" r:id="rId4324" display="open"/>
    <hyperlink ref="Q1040" r:id="rId4325" display="open"/>
    <hyperlink ref="N1041" r:id="rId4326" display="open"/>
    <hyperlink ref="O1041" r:id="rId4327" display="open"/>
    <hyperlink ref="P1041" r:id="rId4328" display="open"/>
    <hyperlink ref="Q1041" r:id="rId4329" display="open"/>
    <hyperlink ref="N1042" r:id="rId4330" display="open"/>
    <hyperlink ref="O1042" r:id="rId4331" display="open"/>
    <hyperlink ref="P1042" r:id="rId4332" display="open"/>
    <hyperlink ref="Q1042" r:id="rId4333" display="open"/>
    <hyperlink ref="N1043" r:id="rId4334" display="open"/>
    <hyperlink ref="O1043" r:id="rId4335" display="open"/>
    <hyperlink ref="P1043" r:id="rId4336" display="open"/>
    <hyperlink ref="Q1043" r:id="rId4337" display="open"/>
    <hyperlink ref="N1044" r:id="rId4338" display="open"/>
    <hyperlink ref="O1044" r:id="rId4339" display="open"/>
    <hyperlink ref="P1044" r:id="rId4340" display="open"/>
    <hyperlink ref="Q1044" r:id="rId4341" display="open"/>
    <hyperlink ref="N1045" r:id="rId4342" display="open"/>
    <hyperlink ref="O1045" r:id="rId4343" display="open"/>
    <hyperlink ref="P1045" r:id="rId4344" display="open"/>
    <hyperlink ref="Q1045" r:id="rId4345" display="open"/>
    <hyperlink ref="N1046" r:id="rId4346" display="open"/>
    <hyperlink ref="O1046" r:id="rId4347" display="open"/>
    <hyperlink ref="P1046" r:id="rId4348" display="open"/>
    <hyperlink ref="Q1046" r:id="rId4349" display="open"/>
    <hyperlink ref="N1047" r:id="rId4350" display="open"/>
    <hyperlink ref="O1047" r:id="rId4351" display="open"/>
    <hyperlink ref="P1047" r:id="rId4352" display="open"/>
    <hyperlink ref="Q1047" r:id="rId4353" display="open"/>
    <hyperlink ref="N1048" r:id="rId4354" display="open"/>
    <hyperlink ref="O1048" r:id="rId4355" display="open"/>
    <hyperlink ref="P1048" r:id="rId4356" display="open"/>
    <hyperlink ref="Q1048" r:id="rId4357" display="open"/>
    <hyperlink ref="N1049" r:id="rId4358" display="open"/>
    <hyperlink ref="O1049" r:id="rId4359" display="open"/>
    <hyperlink ref="P1049" r:id="rId4360" display="open"/>
    <hyperlink ref="Q1049" r:id="rId4361" display="open"/>
    <hyperlink ref="N1050" r:id="rId4362" display="open"/>
    <hyperlink ref="O1050" r:id="rId4363" display="open"/>
    <hyperlink ref="P1050" r:id="rId4364" display="open"/>
    <hyperlink ref="Q1050" r:id="rId4365" display="open"/>
    <hyperlink ref="N1051" r:id="rId4366" display="open"/>
    <hyperlink ref="O1051" r:id="rId4367" display="open"/>
    <hyperlink ref="P1051" r:id="rId4368" display="open"/>
    <hyperlink ref="Q1051" r:id="rId4369" display="open"/>
    <hyperlink ref="N1052" r:id="rId4370" display="open"/>
    <hyperlink ref="O1052" r:id="rId4371" display="open"/>
    <hyperlink ref="P1052" r:id="rId4372" display="open"/>
    <hyperlink ref="Q1052" r:id="rId4373" display="open"/>
    <hyperlink ref="N1053" r:id="rId4374" display="open"/>
    <hyperlink ref="O1053" r:id="rId4375" display="open"/>
    <hyperlink ref="P1053" r:id="rId4376" display="open"/>
    <hyperlink ref="Q1053" r:id="rId4377" display="open"/>
    <hyperlink ref="N1054" r:id="rId4378" display="open"/>
    <hyperlink ref="O1054" r:id="rId4379" display="open"/>
    <hyperlink ref="P1054" r:id="rId4380" display="open"/>
    <hyperlink ref="Q1054" r:id="rId4381" display="open"/>
    <hyperlink ref="N1055" r:id="rId4382" display="open"/>
    <hyperlink ref="O1055" r:id="rId4383" display="open"/>
    <hyperlink ref="P1055" r:id="rId4384" display="open"/>
    <hyperlink ref="Q1055" r:id="rId4385" display="open"/>
    <hyperlink ref="N1056" r:id="rId4386" display="open"/>
    <hyperlink ref="O1056" r:id="rId4387" display="open"/>
    <hyperlink ref="P1056" r:id="rId4388" display="open"/>
    <hyperlink ref="Q1056" r:id="rId4389" display="open"/>
    <hyperlink ref="N1057" r:id="rId4390" display="open"/>
    <hyperlink ref="O1057" r:id="rId4391" display="open"/>
    <hyperlink ref="P1057" r:id="rId4392" display="open"/>
    <hyperlink ref="Q1057" r:id="rId4393" display="open"/>
    <hyperlink ref="N1058" r:id="rId4394" display="open"/>
    <hyperlink ref="O1058" r:id="rId4395" display="open"/>
    <hyperlink ref="P1058" r:id="rId4396" display="open"/>
    <hyperlink ref="Q1058" r:id="rId4397" display="open"/>
    <hyperlink ref="N1059" r:id="rId4398" display="open"/>
    <hyperlink ref="O1059" r:id="rId4399" display="open"/>
    <hyperlink ref="P1059" r:id="rId4400" display="open"/>
    <hyperlink ref="Q1059" r:id="rId4401" display="open"/>
    <hyperlink ref="N1060" r:id="rId4402" display="open"/>
    <hyperlink ref="O1060" r:id="rId4403" display="open"/>
    <hyperlink ref="P1060" r:id="rId4404" display="open"/>
    <hyperlink ref="Q1060" r:id="rId4405" display="open"/>
    <hyperlink ref="N1061" r:id="rId4406" display="open"/>
    <hyperlink ref="O1061" r:id="rId4407" display="open"/>
    <hyperlink ref="P1061" r:id="rId4408" display="open"/>
    <hyperlink ref="Q1061" r:id="rId4409" display="open"/>
    <hyperlink ref="N1062" r:id="rId4410" display="open"/>
    <hyperlink ref="O1062" r:id="rId4411" display="open"/>
    <hyperlink ref="P1062" r:id="rId4412" display="open"/>
    <hyperlink ref="Q1062" r:id="rId4413" display="open"/>
    <hyperlink ref="N1063" r:id="rId4414" display="open"/>
    <hyperlink ref="O1063" r:id="rId4415" display="open"/>
    <hyperlink ref="P1063" r:id="rId4416" display="open"/>
    <hyperlink ref="Q1063" r:id="rId4417" display="open"/>
    <hyperlink ref="N1064" r:id="rId4418" display="open"/>
    <hyperlink ref="O1064" r:id="rId4419" display="open"/>
    <hyperlink ref="P1064" r:id="rId4420" display="open"/>
    <hyperlink ref="Q1064" r:id="rId4421" display="open"/>
    <hyperlink ref="N1065" r:id="rId4422" display="open"/>
    <hyperlink ref="O1065" r:id="rId4423" display="open"/>
    <hyperlink ref="P1065" r:id="rId4424" display="open"/>
    <hyperlink ref="Q1065" r:id="rId4425" display="open"/>
    <hyperlink ref="N1066" r:id="rId4426" display="open"/>
    <hyperlink ref="O1066" r:id="rId4427" display="open"/>
    <hyperlink ref="P1066" r:id="rId4428" display="open"/>
    <hyperlink ref="Q1066" r:id="rId4429" display="open"/>
    <hyperlink ref="N1067" r:id="rId4430" display="open"/>
    <hyperlink ref="O1067" r:id="rId4431" display="open"/>
    <hyperlink ref="P1067" r:id="rId4432" display="open"/>
    <hyperlink ref="Q1067" r:id="rId4433" display="open"/>
    <hyperlink ref="N1068" r:id="rId4434" display="open"/>
    <hyperlink ref="O1068" r:id="rId4435" display="open"/>
    <hyperlink ref="P1068" r:id="rId4436" display="open"/>
    <hyperlink ref="Q1068" r:id="rId4437" display="open"/>
    <hyperlink ref="N1069" r:id="rId4438" display="open"/>
    <hyperlink ref="O1069" r:id="rId4439" display="open"/>
    <hyperlink ref="P1069" r:id="rId4440" display="open"/>
    <hyperlink ref="Q1069" r:id="rId4441" display="open"/>
    <hyperlink ref="N1070" r:id="rId4442" display="open"/>
    <hyperlink ref="O1070" r:id="rId4443" display="open"/>
    <hyperlink ref="P1070" r:id="rId4444" display="open"/>
    <hyperlink ref="Q1070" r:id="rId4445" display="open"/>
    <hyperlink ref="N1071" r:id="rId4446" display="open"/>
    <hyperlink ref="O1071" r:id="rId4447" display="open"/>
    <hyperlink ref="P1071" r:id="rId4448" display="open"/>
    <hyperlink ref="Q1071" r:id="rId4449" display="open"/>
    <hyperlink ref="N1072" r:id="rId4450" display="open"/>
    <hyperlink ref="O1072" r:id="rId4451" display="open"/>
    <hyperlink ref="P1072" r:id="rId4452" display="open"/>
    <hyperlink ref="Q1072" r:id="rId4453" display="open"/>
    <hyperlink ref="N1073" r:id="rId4454" display="open"/>
    <hyperlink ref="O1073" r:id="rId4455" display="open"/>
    <hyperlink ref="P1073" r:id="rId4456" display="open"/>
    <hyperlink ref="Q1073" r:id="rId4457" display="open"/>
    <hyperlink ref="N1074" r:id="rId4458" display="open"/>
    <hyperlink ref="O1074" r:id="rId4459" display="open"/>
    <hyperlink ref="P1074" r:id="rId4460" display="open"/>
    <hyperlink ref="Q1074" r:id="rId4461" display="open"/>
    <hyperlink ref="N1075" r:id="rId4462" display="open"/>
    <hyperlink ref="O1075" r:id="rId4463" display="open"/>
    <hyperlink ref="P1075" r:id="rId4464" display="open"/>
    <hyperlink ref="Q1075" r:id="rId4465" display="open"/>
    <hyperlink ref="N1076" r:id="rId4466" display="open"/>
    <hyperlink ref="O1076" r:id="rId4467" display="open"/>
    <hyperlink ref="P1076" r:id="rId4468" display="open"/>
    <hyperlink ref="Q1076" r:id="rId4469" display="open"/>
    <hyperlink ref="N1077" r:id="rId4470" display="open"/>
    <hyperlink ref="O1077" r:id="rId4471" display="open"/>
    <hyperlink ref="P1077" r:id="rId4472" display="open"/>
    <hyperlink ref="Q1077" r:id="rId4473" display="open"/>
    <hyperlink ref="N1078" r:id="rId4474" display="open"/>
    <hyperlink ref="O1078" r:id="rId4475" display="open"/>
    <hyperlink ref="P1078" r:id="rId4476" display="open"/>
    <hyperlink ref="Q1078" r:id="rId4477" display="open"/>
    <hyperlink ref="N1079" r:id="rId4478" display="open"/>
    <hyperlink ref="O1079" r:id="rId4479" display="open"/>
    <hyperlink ref="P1079" r:id="rId4480" display="open"/>
    <hyperlink ref="Q1079" r:id="rId4481" display="open"/>
    <hyperlink ref="N1080" r:id="rId4482" display="open"/>
    <hyperlink ref="O1080" r:id="rId4483" display="open"/>
    <hyperlink ref="P1080" r:id="rId4484" display="open"/>
    <hyperlink ref="Q1080" r:id="rId4485" display="open"/>
    <hyperlink ref="N1081" r:id="rId4486" display="open"/>
    <hyperlink ref="O1081" r:id="rId4487" display="open"/>
    <hyperlink ref="P1081" r:id="rId4488" display="open"/>
    <hyperlink ref="Q1081" r:id="rId4489" display="open"/>
    <hyperlink ref="N1082" r:id="rId4490" display="open"/>
    <hyperlink ref="O1082" r:id="rId4491" display="open"/>
    <hyperlink ref="P1082" r:id="rId4492" display="open"/>
    <hyperlink ref="Q1082" r:id="rId4493" display="open"/>
    <hyperlink ref="N1083" r:id="rId4494" display="open"/>
    <hyperlink ref="O1083" r:id="rId4495" display="open"/>
    <hyperlink ref="P1083" r:id="rId4496" display="open"/>
    <hyperlink ref="Q1083" r:id="rId4497" display="open"/>
    <hyperlink ref="N1084" r:id="rId4498" display="open"/>
    <hyperlink ref="O1084" r:id="rId4499" display="open"/>
    <hyperlink ref="P1084" r:id="rId4500" display="open"/>
    <hyperlink ref="Q1084" r:id="rId4501" display="open"/>
    <hyperlink ref="N1085" r:id="rId4502" display="open"/>
    <hyperlink ref="O1085" r:id="rId4503" display="open"/>
    <hyperlink ref="P1085" r:id="rId4504" display="open"/>
    <hyperlink ref="Q1085" r:id="rId4505" display="open"/>
    <hyperlink ref="N1086" r:id="rId4506" display="open"/>
    <hyperlink ref="O1086" r:id="rId4507" display="open"/>
    <hyperlink ref="P1086" r:id="rId4508" display="open"/>
    <hyperlink ref="Q1086" r:id="rId4509" display="open"/>
    <hyperlink ref="N1087" r:id="rId4510" display="open"/>
    <hyperlink ref="O1087" r:id="rId4511" display="open"/>
    <hyperlink ref="P1087" r:id="rId4512" display="open"/>
    <hyperlink ref="Q1087" r:id="rId4513" display="open"/>
    <hyperlink ref="N1088" r:id="rId4514" display="open"/>
    <hyperlink ref="O1088" r:id="rId4515" display="open"/>
    <hyperlink ref="P1088" r:id="rId4516" display="open"/>
    <hyperlink ref="Q1088" r:id="rId4517" display="open"/>
    <hyperlink ref="N1089" r:id="rId4518" display="open"/>
    <hyperlink ref="O1089" r:id="rId4519" display="open"/>
    <hyperlink ref="P1089" r:id="rId4520" display="open"/>
    <hyperlink ref="Q1089" r:id="rId4521" display="open"/>
    <hyperlink ref="N1090" r:id="rId4522" display="open"/>
    <hyperlink ref="O1090" r:id="rId4523" display="open"/>
    <hyperlink ref="P1090" r:id="rId4524" display="open"/>
    <hyperlink ref="Q1090" r:id="rId4525" display="open"/>
    <hyperlink ref="N1091" r:id="rId4526" display="open"/>
    <hyperlink ref="O1091" r:id="rId4527" display="open"/>
    <hyperlink ref="P1091" r:id="rId4528" display="open"/>
    <hyperlink ref="Q1091" r:id="rId4529" display="open"/>
    <hyperlink ref="N1092" r:id="rId4530" display="open"/>
    <hyperlink ref="O1092" r:id="rId4531" display="open"/>
    <hyperlink ref="P1092" r:id="rId4532" display="open"/>
    <hyperlink ref="Q1092" r:id="rId4533" display="open"/>
    <hyperlink ref="N1093" r:id="rId4534" display="open"/>
    <hyperlink ref="O1093" r:id="rId4535" display="open"/>
    <hyperlink ref="P1093" r:id="rId4536" display="open"/>
    <hyperlink ref="Q1093" r:id="rId4537" display="open"/>
    <hyperlink ref="N1094" r:id="rId4538" display="open"/>
    <hyperlink ref="O1094" r:id="rId4539" display="open"/>
    <hyperlink ref="P1094" r:id="rId4540" display="open"/>
    <hyperlink ref="Q1094" r:id="rId4541" display="open"/>
    <hyperlink ref="N1095" r:id="rId4542" display="open"/>
    <hyperlink ref="O1095" r:id="rId4543" display="open"/>
    <hyperlink ref="P1095" r:id="rId4544" display="open"/>
    <hyperlink ref="Q1095" r:id="rId4545" display="open"/>
    <hyperlink ref="N1096" r:id="rId4546" display="open"/>
    <hyperlink ref="O1096" r:id="rId4547" display="open"/>
    <hyperlink ref="P1096" r:id="rId4548" display="open"/>
    <hyperlink ref="Q1096" r:id="rId4549" display="open"/>
    <hyperlink ref="N1097" r:id="rId4550" display="open"/>
    <hyperlink ref="O1097" r:id="rId4551" display="open"/>
    <hyperlink ref="P1097" r:id="rId4552" display="open"/>
    <hyperlink ref="Q1097" r:id="rId4553" display="open"/>
    <hyperlink ref="N1098" r:id="rId4554" display="open"/>
    <hyperlink ref="O1098" r:id="rId4555" display="open"/>
    <hyperlink ref="P1098" r:id="rId4556" display="open"/>
    <hyperlink ref="Q1098" r:id="rId4557" display="open"/>
    <hyperlink ref="N1099" r:id="rId4558" display="open"/>
    <hyperlink ref="O1099" r:id="rId4559" display="open"/>
    <hyperlink ref="P1099" r:id="rId4560" display="open"/>
    <hyperlink ref="Q1099" r:id="rId4561" display="open"/>
    <hyperlink ref="N1100" r:id="rId4562" display="open"/>
    <hyperlink ref="O1100" r:id="rId4563" display="open"/>
    <hyperlink ref="P1100" r:id="rId4564" display="open"/>
    <hyperlink ref="Q1100" r:id="rId4565" display="open"/>
    <hyperlink ref="N1101" r:id="rId4566" display="open"/>
    <hyperlink ref="O1101" r:id="rId4567" display="open"/>
    <hyperlink ref="P1101" r:id="rId4568" display="open"/>
    <hyperlink ref="Q1101" r:id="rId4569" display="open"/>
    <hyperlink ref="N1102" r:id="rId4570" display="open"/>
    <hyperlink ref="O1102" r:id="rId4571" display="open"/>
    <hyperlink ref="P1102" r:id="rId4572" display="open"/>
    <hyperlink ref="Q1102" r:id="rId4573" display="open"/>
    <hyperlink ref="N1103" r:id="rId4574" display="open"/>
    <hyperlink ref="O1103" r:id="rId4575" display="open"/>
    <hyperlink ref="P1103" r:id="rId4576" display="open"/>
    <hyperlink ref="Q1103" r:id="rId4577" display="open"/>
    <hyperlink ref="N1104" r:id="rId4578" display="open"/>
    <hyperlink ref="O1104" r:id="rId4579" display="open"/>
    <hyperlink ref="P1104" r:id="rId4580" display="open"/>
    <hyperlink ref="Q1104" r:id="rId4581" display="open"/>
    <hyperlink ref="N1105" r:id="rId4582" display="open"/>
    <hyperlink ref="O1105" r:id="rId4583" display="open"/>
    <hyperlink ref="P1105" r:id="rId4584" display="open"/>
    <hyperlink ref="Q1105" r:id="rId4585" display="open"/>
    <hyperlink ref="N1106" r:id="rId4586" display="open"/>
    <hyperlink ref="O1106" r:id="rId4587" display="open"/>
    <hyperlink ref="P1106" r:id="rId4588" display="open"/>
    <hyperlink ref="Q1106" r:id="rId4589" display="open"/>
    <hyperlink ref="N1107" r:id="rId4590" display="open"/>
    <hyperlink ref="O1107" r:id="rId4591" display="open"/>
    <hyperlink ref="P1107" r:id="rId4592" display="open"/>
    <hyperlink ref="Q1107" r:id="rId4593" display="open"/>
    <hyperlink ref="N1108" r:id="rId4594" display="open"/>
    <hyperlink ref="O1108" r:id="rId4595" display="open"/>
    <hyperlink ref="P1108" r:id="rId4596" display="open"/>
    <hyperlink ref="Q1108" r:id="rId4597" display="open"/>
    <hyperlink ref="N1109" r:id="rId4598" display="open"/>
    <hyperlink ref="O1109" r:id="rId4599" display="open"/>
    <hyperlink ref="P1109" r:id="rId4600" display="open"/>
    <hyperlink ref="Q1109" r:id="rId4601" display="open"/>
    <hyperlink ref="N1110" r:id="rId4602" display="open"/>
    <hyperlink ref="O1110" r:id="rId4603" display="open"/>
    <hyperlink ref="P1110" r:id="rId4604" display="open"/>
    <hyperlink ref="Q1110" r:id="rId4605" display="open"/>
    <hyperlink ref="N1111" r:id="rId4606" display="open"/>
    <hyperlink ref="O1111" r:id="rId4607" display="open"/>
    <hyperlink ref="P1111" r:id="rId4608" display="open"/>
    <hyperlink ref="Q1111" r:id="rId4609" display="open"/>
    <hyperlink ref="N1112" r:id="rId4610" display="open"/>
    <hyperlink ref="O1112" r:id="rId4611" display="open"/>
    <hyperlink ref="P1112" r:id="rId4612" display="open"/>
    <hyperlink ref="Q1112" r:id="rId4613" display="open"/>
    <hyperlink ref="N1113" r:id="rId4614" display="open"/>
    <hyperlink ref="O1113" r:id="rId4615" display="open"/>
    <hyperlink ref="P1113" r:id="rId4616" display="open"/>
    <hyperlink ref="Q1113" r:id="rId4617" display="open"/>
    <hyperlink ref="N1114" r:id="rId4618" display="open"/>
    <hyperlink ref="O1114" r:id="rId4619" display="open"/>
    <hyperlink ref="P1114" r:id="rId4620" display="open"/>
    <hyperlink ref="Q1114" r:id="rId4621" display="open"/>
    <hyperlink ref="N1115" r:id="rId4622" display="open"/>
    <hyperlink ref="O1115" r:id="rId4623" display="open"/>
    <hyperlink ref="P1115" r:id="rId4624" display="open"/>
    <hyperlink ref="Q1115" r:id="rId4625" display="open"/>
    <hyperlink ref="N1116" r:id="rId4626" display="open"/>
    <hyperlink ref="O1116" r:id="rId4627" display="open"/>
    <hyperlink ref="P1116" r:id="rId4628" display="open"/>
    <hyperlink ref="Q1116" r:id="rId4629" display="open"/>
    <hyperlink ref="N1117" r:id="rId4630" display="open"/>
    <hyperlink ref="O1117" r:id="rId4631" display="open"/>
    <hyperlink ref="P1117" r:id="rId4632" display="open"/>
    <hyperlink ref="Q1117" r:id="rId4633" display="open"/>
    <hyperlink ref="N1118" r:id="rId4634" display="open"/>
    <hyperlink ref="O1118" r:id="rId4635" display="open"/>
    <hyperlink ref="P1118" r:id="rId4636" display="open"/>
    <hyperlink ref="Q1118" r:id="rId4637" display="open"/>
    <hyperlink ref="N1119" r:id="rId4638" display="open"/>
    <hyperlink ref="O1119" r:id="rId4639" display="open"/>
    <hyperlink ref="P1119" r:id="rId4640" display="open"/>
    <hyperlink ref="Q1119" r:id="rId4641" display="open"/>
    <hyperlink ref="N1120" r:id="rId4642" display="open"/>
    <hyperlink ref="O1120" r:id="rId4643" display="open"/>
    <hyperlink ref="P1120" r:id="rId4644" display="open"/>
    <hyperlink ref="Q1120" r:id="rId4645" display="open"/>
    <hyperlink ref="N1121" r:id="rId4646" display="open"/>
    <hyperlink ref="O1121" r:id="rId4647" display="open"/>
    <hyperlink ref="P1121" r:id="rId4648" display="open"/>
    <hyperlink ref="Q1121" r:id="rId4649" display="open"/>
    <hyperlink ref="N1122" r:id="rId4650" display="open"/>
    <hyperlink ref="O1122" r:id="rId4651" display="open"/>
    <hyperlink ref="P1122" r:id="rId4652" display="open"/>
    <hyperlink ref="Q1122" r:id="rId4653" display="open"/>
    <hyperlink ref="N1123" r:id="rId4654" display="open"/>
    <hyperlink ref="O1123" r:id="rId4655" display="open"/>
    <hyperlink ref="P1123" r:id="rId4656" display="open"/>
    <hyperlink ref="Q1123" r:id="rId4657" display="open"/>
    <hyperlink ref="N1124" r:id="rId4658" display="open"/>
    <hyperlink ref="O1124" r:id="rId4659" display="open"/>
    <hyperlink ref="P1124" r:id="rId4660" display="open"/>
    <hyperlink ref="Q1124" r:id="rId4661" display="open"/>
    <hyperlink ref="N1125" r:id="rId4662" display="open"/>
    <hyperlink ref="O1125" r:id="rId4663" display="open"/>
    <hyperlink ref="P1125" r:id="rId4664" display="open"/>
    <hyperlink ref="Q1125" r:id="rId4665" display="open"/>
    <hyperlink ref="N1126" r:id="rId4666" display="open"/>
    <hyperlink ref="O1126" r:id="rId4667" display="open"/>
    <hyperlink ref="P1126" r:id="rId4668" display="open"/>
    <hyperlink ref="Q1126" r:id="rId4669" display="open"/>
    <hyperlink ref="N1127" r:id="rId4670" display="open"/>
    <hyperlink ref="O1127" r:id="rId4671" display="open"/>
    <hyperlink ref="P1127" r:id="rId4672" display="open"/>
    <hyperlink ref="Q1127" r:id="rId4673" display="open"/>
    <hyperlink ref="N1128" r:id="rId4674" display="open"/>
    <hyperlink ref="O1128" r:id="rId4675" display="open"/>
    <hyperlink ref="P1128" r:id="rId4676" display="open"/>
    <hyperlink ref="Q1128" r:id="rId4677" display="open"/>
    <hyperlink ref="N1129" r:id="rId4678" display="open"/>
    <hyperlink ref="O1129" r:id="rId4679" display="open"/>
    <hyperlink ref="P1129" r:id="rId4680" display="open"/>
    <hyperlink ref="Q1129" r:id="rId4681" display="open"/>
    <hyperlink ref="N1130" r:id="rId4682" display="open"/>
    <hyperlink ref="O1130" r:id="rId4683" display="open"/>
    <hyperlink ref="P1130" r:id="rId4684" display="open"/>
    <hyperlink ref="Q1130" r:id="rId4685" display="open"/>
    <hyperlink ref="N1131" r:id="rId4686" display="open"/>
    <hyperlink ref="O1131" r:id="rId4687" display="open"/>
    <hyperlink ref="P1131" r:id="rId4688" display="open"/>
    <hyperlink ref="Q1131" r:id="rId4689" display="open"/>
    <hyperlink ref="N1132" r:id="rId4690" display="open"/>
    <hyperlink ref="O1132" r:id="rId4691" display="open"/>
    <hyperlink ref="P1132" r:id="rId4692" display="open"/>
    <hyperlink ref="Q1132" r:id="rId4693" display="open"/>
    <hyperlink ref="N1133" r:id="rId4694" display="open"/>
    <hyperlink ref="O1133" r:id="rId4695" display="open"/>
    <hyperlink ref="P1133" r:id="rId4696" display="open"/>
    <hyperlink ref="Q1133" r:id="rId4697" display="open"/>
    <hyperlink ref="N1134" r:id="rId4698" display="open"/>
    <hyperlink ref="O1134" r:id="rId4699" display="open"/>
    <hyperlink ref="P1134" r:id="rId4700" display="open"/>
    <hyperlink ref="Q1134" r:id="rId4701" display="open"/>
    <hyperlink ref="N1135" r:id="rId4702" display="open"/>
    <hyperlink ref="O1135" r:id="rId4703" display="open"/>
    <hyperlink ref="P1135" r:id="rId4704" display="open"/>
    <hyperlink ref="Q1135" r:id="rId4705" display="open"/>
    <hyperlink ref="N1136" r:id="rId4706" display="open"/>
    <hyperlink ref="O1136" r:id="rId4707" display="open"/>
    <hyperlink ref="P1136" r:id="rId4708" display="open"/>
    <hyperlink ref="Q1136" r:id="rId4709" display="open"/>
    <hyperlink ref="N1137" r:id="rId4710" display="open"/>
    <hyperlink ref="O1137" r:id="rId4711" display="open"/>
    <hyperlink ref="P1137" r:id="rId4712" display="open"/>
    <hyperlink ref="Q1137" r:id="rId4713" display="open"/>
    <hyperlink ref="N1138" r:id="rId4714" display="open"/>
    <hyperlink ref="O1138" r:id="rId4715" display="open"/>
    <hyperlink ref="P1138" r:id="rId4716" display="open"/>
    <hyperlink ref="Q1138" r:id="rId4717" display="open"/>
    <hyperlink ref="N1139" r:id="rId4718" display="open"/>
    <hyperlink ref="O1139" r:id="rId4719" display="open"/>
    <hyperlink ref="P1139" r:id="rId4720" display="open"/>
    <hyperlink ref="Q1139" r:id="rId4721" display="open"/>
    <hyperlink ref="N1140" r:id="rId4722" display="open"/>
    <hyperlink ref="O1140" r:id="rId4723" display="open"/>
    <hyperlink ref="P1140" r:id="rId4724" display="open"/>
    <hyperlink ref="Q1140" r:id="rId4725" display="open"/>
    <hyperlink ref="N1141" r:id="rId4726" display="open"/>
    <hyperlink ref="O1141" r:id="rId4727" display="open"/>
    <hyperlink ref="P1141" r:id="rId4728" display="open"/>
    <hyperlink ref="Q1141" r:id="rId4729" display="open"/>
    <hyperlink ref="O1142" r:id="rId4730" display="open"/>
    <hyperlink ref="P1142" r:id="rId4731" display="open"/>
    <hyperlink ref="Q1142" r:id="rId4732" display="open"/>
    <hyperlink ref="N1143" r:id="rId4733" display="open"/>
    <hyperlink ref="O1143" r:id="rId4734" display="open"/>
    <hyperlink ref="P1143" r:id="rId4735" display="open"/>
    <hyperlink ref="Q1143" r:id="rId4736" display="open"/>
    <hyperlink ref="N1144" r:id="rId4737" display="open"/>
    <hyperlink ref="O1144" r:id="rId4738" display="open"/>
    <hyperlink ref="P1144" r:id="rId4739" display="open"/>
    <hyperlink ref="Q1144" r:id="rId4740" display="open"/>
    <hyperlink ref="N1145" r:id="rId4741" display="open"/>
    <hyperlink ref="O1145" r:id="rId4742" display="open"/>
    <hyperlink ref="P1145" r:id="rId4743" display="open"/>
    <hyperlink ref="Q1145" r:id="rId4744" display="open"/>
    <hyperlink ref="N1146" r:id="rId4745" display="open"/>
    <hyperlink ref="O1146" r:id="rId4746" display="open"/>
    <hyperlink ref="P1146" r:id="rId4747" display="open"/>
    <hyperlink ref="Q1146" r:id="rId4748" display="open"/>
    <hyperlink ref="N1147" r:id="rId4749" display="open"/>
    <hyperlink ref="O1147" r:id="rId4750" display="open"/>
    <hyperlink ref="P1147" r:id="rId4751" display="open"/>
    <hyperlink ref="Q1147" r:id="rId4752" display="open"/>
    <hyperlink ref="N1148" r:id="rId4753" display="open"/>
    <hyperlink ref="O1148" r:id="rId4754" display="open"/>
    <hyperlink ref="P1148" r:id="rId4755" display="open"/>
    <hyperlink ref="Q1148" r:id="rId4756" display="open"/>
    <hyperlink ref="N1149" r:id="rId4757" display="open"/>
    <hyperlink ref="O1149" r:id="rId4758" display="open"/>
    <hyperlink ref="P1149" r:id="rId4759" display="open"/>
    <hyperlink ref="Q1149" r:id="rId4760" display="open"/>
    <hyperlink ref="N1150" r:id="rId4761" display="open"/>
    <hyperlink ref="O1150" r:id="rId4762" display="open"/>
    <hyperlink ref="P1150" r:id="rId4763" display="open"/>
    <hyperlink ref="Q1150" r:id="rId4764" display="open"/>
    <hyperlink ref="N1151" r:id="rId4765" display="open"/>
    <hyperlink ref="O1151" r:id="rId4766" display="open"/>
    <hyperlink ref="P1151" r:id="rId4767" display="open"/>
    <hyperlink ref="Q1151" r:id="rId4768" display="open"/>
    <hyperlink ref="N1152" r:id="rId4769" display="open"/>
    <hyperlink ref="O1152" r:id="rId4770" display="open"/>
    <hyperlink ref="P1152" r:id="rId4771" display="open"/>
    <hyperlink ref="Q1152" r:id="rId4772" display="open"/>
    <hyperlink ref="N1153" r:id="rId4773" display="open"/>
    <hyperlink ref="O1153" r:id="rId4774" display="open"/>
    <hyperlink ref="P1153" r:id="rId4775" display="open"/>
    <hyperlink ref="Q1153" r:id="rId4776" display="open"/>
    <hyperlink ref="N1154" r:id="rId4777" display="open"/>
    <hyperlink ref="O1154" r:id="rId4778" display="open"/>
    <hyperlink ref="P1154" r:id="rId4779" display="open"/>
    <hyperlink ref="Q1154" r:id="rId4780" display="open"/>
    <hyperlink ref="N1155" r:id="rId4781" display="open"/>
    <hyperlink ref="O1155" r:id="rId4782" display="open"/>
    <hyperlink ref="P1155" r:id="rId4783" display="open"/>
    <hyperlink ref="Q1155" r:id="rId4784" display="open"/>
    <hyperlink ref="N1156" r:id="rId4785" display="open"/>
    <hyperlink ref="O1156" r:id="rId4786" display="open"/>
    <hyperlink ref="P1156" r:id="rId4787" display="open"/>
    <hyperlink ref="Q1156" r:id="rId4788" display="open"/>
    <hyperlink ref="N1157" r:id="rId4789" display="open"/>
    <hyperlink ref="O1157" r:id="rId4790" display="open"/>
    <hyperlink ref="P1157" r:id="rId4791" display="open"/>
    <hyperlink ref="Q1157" r:id="rId4792" display="open"/>
    <hyperlink ref="N1158" r:id="rId4793" display="open"/>
    <hyperlink ref="O1158" r:id="rId4794" display="open"/>
    <hyperlink ref="P1158" r:id="rId4795" display="open"/>
    <hyperlink ref="Q1158" r:id="rId4796" display="open"/>
    <hyperlink ref="N1159" r:id="rId4797" display="open"/>
    <hyperlink ref="O1159" r:id="rId4798" display="open"/>
    <hyperlink ref="P1159" r:id="rId4799" display="open"/>
    <hyperlink ref="Q1159" r:id="rId4800" display="open"/>
    <hyperlink ref="N1160" r:id="rId4801" display="open"/>
    <hyperlink ref="O1160" r:id="rId4802" display="open"/>
    <hyperlink ref="P1160" r:id="rId4803" display="open"/>
    <hyperlink ref="Q1160" r:id="rId4804" display="open"/>
    <hyperlink ref="N1161" r:id="rId4805" display="open"/>
    <hyperlink ref="O1161" r:id="rId4806" display="open"/>
    <hyperlink ref="P1161" r:id="rId4807" display="open"/>
    <hyperlink ref="Q1161" r:id="rId4808" display="open"/>
    <hyperlink ref="N1162" r:id="rId4809" display="open"/>
    <hyperlink ref="O1162" r:id="rId4810" display="open"/>
    <hyperlink ref="P1162" r:id="rId4811" display="open"/>
    <hyperlink ref="Q1162" r:id="rId4812" display="open"/>
    <hyperlink ref="N1163" r:id="rId4813" display="open"/>
    <hyperlink ref="O1163" r:id="rId4814" display="open"/>
    <hyperlink ref="P1163" r:id="rId4815" display="open"/>
    <hyperlink ref="Q1163" r:id="rId4816" display="open"/>
    <hyperlink ref="N1164" r:id="rId4817" display="open"/>
    <hyperlink ref="O1164" r:id="rId4818" display="open"/>
    <hyperlink ref="P1164" r:id="rId4819" display="open"/>
    <hyperlink ref="Q1164" r:id="rId4820" display="open"/>
    <hyperlink ref="N1165" r:id="rId4821" display="open"/>
    <hyperlink ref="O1165" r:id="rId4822" display="open"/>
    <hyperlink ref="P1165" r:id="rId4823" display="open"/>
    <hyperlink ref="Q1165" r:id="rId4824" display="open"/>
    <hyperlink ref="N1166" r:id="rId4825" display="open"/>
    <hyperlink ref="O1166" r:id="rId4826" display="open"/>
    <hyperlink ref="P1166" r:id="rId4827" display="open"/>
    <hyperlink ref="Q1166" r:id="rId4828" display="open"/>
    <hyperlink ref="N1167" r:id="rId4829" display="open"/>
    <hyperlink ref="O1167" r:id="rId4830" display="open"/>
    <hyperlink ref="P1167" r:id="rId4831" display="open"/>
    <hyperlink ref="Q1167" r:id="rId4832" display="open"/>
    <hyperlink ref="N1168" r:id="rId4833" display="open"/>
    <hyperlink ref="O1168" r:id="rId4834" display="open"/>
    <hyperlink ref="P1168" r:id="rId4835" display="open"/>
    <hyperlink ref="Q1168" r:id="rId4836" display="open"/>
    <hyperlink ref="N1169" r:id="rId4837" display="open"/>
    <hyperlink ref="O1169" r:id="rId4838" display="open"/>
    <hyperlink ref="P1169" r:id="rId4839" display="open"/>
    <hyperlink ref="Q1169" r:id="rId4840" display="open"/>
    <hyperlink ref="N1170" r:id="rId4841" display="open"/>
    <hyperlink ref="O1170" r:id="rId4842" display="open"/>
    <hyperlink ref="P1170" r:id="rId4843" display="open"/>
    <hyperlink ref="Q1170" r:id="rId4844" display="open"/>
    <hyperlink ref="N1171" r:id="rId4845" display="open"/>
    <hyperlink ref="O1171" r:id="rId4846" display="open"/>
    <hyperlink ref="P1171" r:id="rId4847" display="open"/>
    <hyperlink ref="Q1171" r:id="rId4848" display="open"/>
    <hyperlink ref="N1172" r:id="rId4849" display="open"/>
    <hyperlink ref="O1172" r:id="rId4850" display="open"/>
    <hyperlink ref="P1172" r:id="rId4851" display="open"/>
    <hyperlink ref="Q1172" r:id="rId4852" display="open"/>
    <hyperlink ref="N1173" r:id="rId4853" display="open"/>
    <hyperlink ref="O1173" r:id="rId4854" display="open"/>
    <hyperlink ref="P1173" r:id="rId4855" display="open"/>
    <hyperlink ref="Q1173" r:id="rId4856" display="open"/>
    <hyperlink ref="N1174" r:id="rId4857" display="open"/>
    <hyperlink ref="O1174" r:id="rId4858" display="open"/>
    <hyperlink ref="P1174" r:id="rId4859" display="open"/>
    <hyperlink ref="Q1174" r:id="rId4860" display="open"/>
    <hyperlink ref="N1175" r:id="rId4861" display="open"/>
    <hyperlink ref="O1175" r:id="rId4862" display="open"/>
    <hyperlink ref="P1175" r:id="rId4863" display="open"/>
    <hyperlink ref="Q1175" r:id="rId4864" display="open"/>
    <hyperlink ref="N1176" r:id="rId4865" display="open"/>
    <hyperlink ref="O1176" r:id="rId4866" display="open"/>
    <hyperlink ref="P1176" r:id="rId4867" display="open"/>
    <hyperlink ref="Q1176" r:id="rId4868" display="open"/>
    <hyperlink ref="N1177" r:id="rId4869" display="open"/>
    <hyperlink ref="O1177" r:id="rId4870" display="open"/>
    <hyperlink ref="P1177" r:id="rId4871" display="open"/>
    <hyperlink ref="Q1177" r:id="rId4872" display="open"/>
    <hyperlink ref="N1178" r:id="rId4873" display="open"/>
    <hyperlink ref="O1178" r:id="rId4874" display="open"/>
    <hyperlink ref="P1178" r:id="rId4875" display="open"/>
    <hyperlink ref="Q1178" r:id="rId4876" display="open"/>
    <hyperlink ref="N1179" r:id="rId4877" display="open"/>
    <hyperlink ref="O1179" r:id="rId4878" display="open"/>
    <hyperlink ref="P1179" r:id="rId4879" display="open"/>
    <hyperlink ref="Q1179" r:id="rId4880" display="open"/>
    <hyperlink ref="N1180" r:id="rId4881" display="open"/>
    <hyperlink ref="O1180" r:id="rId4882" display="open"/>
    <hyperlink ref="P1180" r:id="rId4883" display="open"/>
    <hyperlink ref="Q1180" r:id="rId4884" display="open"/>
    <hyperlink ref="N1181" r:id="rId4885" display="open"/>
    <hyperlink ref="O1181" r:id="rId4886" display="open"/>
    <hyperlink ref="P1181" r:id="rId4887" display="open"/>
    <hyperlink ref="Q1181" r:id="rId4888" display="open"/>
    <hyperlink ref="N1182" r:id="rId4889" display="open"/>
    <hyperlink ref="O1182" r:id="rId4890" display="open"/>
    <hyperlink ref="P1182" r:id="rId4891" display="open"/>
    <hyperlink ref="Q1182" r:id="rId4892" display="open"/>
    <hyperlink ref="N1183" r:id="rId4893" display="open"/>
    <hyperlink ref="O1183" r:id="rId4894" display="open"/>
    <hyperlink ref="P1183" r:id="rId4895" display="open"/>
    <hyperlink ref="Q1183" r:id="rId4896" display="open"/>
    <hyperlink ref="N1184" r:id="rId4897" display="open"/>
    <hyperlink ref="O1184" r:id="rId4898" display="open"/>
    <hyperlink ref="P1184" r:id="rId4899" display="open"/>
    <hyperlink ref="Q1184" r:id="rId4900" display="open"/>
    <hyperlink ref="N1185" r:id="rId4901" display="open"/>
    <hyperlink ref="O1185" r:id="rId4902" display="open"/>
    <hyperlink ref="P1185" r:id="rId4903" display="open"/>
    <hyperlink ref="Q1185" r:id="rId4904" display="open"/>
    <hyperlink ref="N1186" r:id="rId4905" display="open"/>
    <hyperlink ref="O1186" r:id="rId4906" display="open"/>
    <hyperlink ref="P1186" r:id="rId4907" display="open"/>
    <hyperlink ref="Q1186" r:id="rId4908" display="open"/>
    <hyperlink ref="N1187" r:id="rId4909" display="open"/>
    <hyperlink ref="O1187" r:id="rId4910" display="open"/>
    <hyperlink ref="P1187" r:id="rId4911" display="open"/>
    <hyperlink ref="Q1187" r:id="rId4912" display="open"/>
    <hyperlink ref="N1188" r:id="rId4913" display="open"/>
    <hyperlink ref="O1188" r:id="rId4914" display="open"/>
    <hyperlink ref="P1188" r:id="rId4915" display="open"/>
    <hyperlink ref="Q1188" r:id="rId4916" display="open"/>
    <hyperlink ref="N1189" r:id="rId4917" display="open"/>
    <hyperlink ref="O1189" r:id="rId4918" display="open"/>
    <hyperlink ref="P1189" r:id="rId4919" display="open"/>
    <hyperlink ref="Q1189" r:id="rId4920" display="open"/>
    <hyperlink ref="N1190" r:id="rId4921" display="open"/>
    <hyperlink ref="O1190" r:id="rId4922" display="open"/>
    <hyperlink ref="P1190" r:id="rId4923" display="open"/>
    <hyperlink ref="Q1190" r:id="rId4924" display="open"/>
    <hyperlink ref="N1191" r:id="rId4925" display="open"/>
    <hyperlink ref="O1191" r:id="rId4926" display="open"/>
    <hyperlink ref="P1191" r:id="rId4927" display="open"/>
    <hyperlink ref="Q1191" r:id="rId4928" display="open"/>
    <hyperlink ref="N1192" r:id="rId4929" display="open"/>
    <hyperlink ref="O1192" r:id="rId4930" display="open"/>
    <hyperlink ref="P1192" r:id="rId4931" display="open"/>
    <hyperlink ref="Q1192" r:id="rId4932" display="open"/>
    <hyperlink ref="N1193" r:id="rId4933" display="open"/>
    <hyperlink ref="O1193" r:id="rId4934" display="open"/>
    <hyperlink ref="P1193" r:id="rId4935" display="open"/>
    <hyperlink ref="Q1193" r:id="rId4936" display="open"/>
    <hyperlink ref="N1194" r:id="rId4937" display="open"/>
    <hyperlink ref="O1194" r:id="rId4938" display="open"/>
    <hyperlink ref="P1194" r:id="rId4939" display="open"/>
    <hyperlink ref="Q1194" r:id="rId4940" display="open"/>
    <hyperlink ref="N1195" r:id="rId4941" display="open"/>
    <hyperlink ref="O1195" r:id="rId4942" display="open"/>
    <hyperlink ref="P1195" r:id="rId4943" display="open"/>
    <hyperlink ref="Q1195" r:id="rId4944" display="open"/>
    <hyperlink ref="N1196" r:id="rId4945" display="open"/>
    <hyperlink ref="O1196" r:id="rId4946" display="open"/>
    <hyperlink ref="P1196" r:id="rId4947" display="open"/>
    <hyperlink ref="Q1196" r:id="rId4948" display="open"/>
    <hyperlink ref="N1197" r:id="rId4949" display="open"/>
    <hyperlink ref="O1197" r:id="rId4950" display="open"/>
    <hyperlink ref="P1197" r:id="rId4951" display="open"/>
    <hyperlink ref="Q1197" r:id="rId4952" display="open"/>
    <hyperlink ref="N1198" r:id="rId4953" display="open"/>
    <hyperlink ref="O1198" r:id="rId4954" display="open"/>
    <hyperlink ref="P1198" r:id="rId4955" display="open"/>
    <hyperlink ref="Q1198" r:id="rId4956" display="open"/>
    <hyperlink ref="N1199" r:id="rId4957" display="open"/>
    <hyperlink ref="O1199" r:id="rId4958" display="open"/>
    <hyperlink ref="P1199" r:id="rId4959" display="open"/>
    <hyperlink ref="Q1199" r:id="rId4960" display="open"/>
    <hyperlink ref="N1200" r:id="rId4961" display="open"/>
    <hyperlink ref="O1200" r:id="rId4962" display="open"/>
    <hyperlink ref="P1200" r:id="rId4963" display="open"/>
    <hyperlink ref="Q1200" r:id="rId4964" display="open"/>
    <hyperlink ref="N1201" r:id="rId4965" display="open"/>
    <hyperlink ref="O1201" r:id="rId4966" display="open"/>
    <hyperlink ref="P1201" r:id="rId4967" display="open"/>
    <hyperlink ref="Q1201" r:id="rId4968" display="open"/>
    <hyperlink ref="N1202" r:id="rId4969" display="open"/>
    <hyperlink ref="O1202" r:id="rId4970" display="open"/>
    <hyperlink ref="P1202" r:id="rId4971" display="open"/>
    <hyperlink ref="Q1202" r:id="rId4972" display="open"/>
    <hyperlink ref="N1203" r:id="rId4973" display="open"/>
    <hyperlink ref="O1203" r:id="rId4974" display="open"/>
    <hyperlink ref="P1203" r:id="rId4975" display="open"/>
    <hyperlink ref="Q1203" r:id="rId4976" display="open"/>
    <hyperlink ref="N1204" r:id="rId4977" display="open"/>
    <hyperlink ref="O1204" r:id="rId4978" display="open"/>
    <hyperlink ref="P1204" r:id="rId4979" display="open"/>
    <hyperlink ref="Q1204" r:id="rId4980" display="open"/>
    <hyperlink ref="N1205" r:id="rId4981" display="open"/>
    <hyperlink ref="O1205" r:id="rId4982" display="open"/>
    <hyperlink ref="P1205" r:id="rId4983" display="open"/>
    <hyperlink ref="Q1205" r:id="rId4984" display="open"/>
    <hyperlink ref="N1206" r:id="rId4985" display="open"/>
    <hyperlink ref="O1206" r:id="rId4986" display="open"/>
    <hyperlink ref="P1206" r:id="rId4987" display="open"/>
    <hyperlink ref="Q1206" r:id="rId4988" display="open"/>
    <hyperlink ref="N1207" r:id="rId4989" display="open"/>
    <hyperlink ref="O1207" r:id="rId4990" display="open"/>
    <hyperlink ref="P1207" r:id="rId4991" display="open"/>
    <hyperlink ref="Q1207" r:id="rId4992" display="open"/>
    <hyperlink ref="N1208" r:id="rId4993" display="open"/>
    <hyperlink ref="O1208" r:id="rId4994" display="open"/>
    <hyperlink ref="P1208" r:id="rId4995" display="open"/>
    <hyperlink ref="Q1208" r:id="rId4996" display="open"/>
    <hyperlink ref="N1209" r:id="rId4997" display="open"/>
    <hyperlink ref="O1209" r:id="rId4998" display="open"/>
    <hyperlink ref="P1209" r:id="rId4999" display="open"/>
    <hyperlink ref="Q1209" r:id="rId5000" display="open"/>
    <hyperlink ref="N1210" r:id="rId5001" display="open"/>
    <hyperlink ref="O1210" r:id="rId5002" display="open"/>
    <hyperlink ref="P1210" r:id="rId5003" display="open"/>
    <hyperlink ref="Q1210" r:id="rId5004" display="open"/>
    <hyperlink ref="N1211" r:id="rId5005" display="open"/>
    <hyperlink ref="O1211" r:id="rId5006" display="open"/>
    <hyperlink ref="P1211" r:id="rId5007" display="open"/>
    <hyperlink ref="Q1211" r:id="rId5008" display="open"/>
    <hyperlink ref="N1212" r:id="rId5009" display="open"/>
    <hyperlink ref="O1212" r:id="rId5010" display="open"/>
    <hyperlink ref="P1212" r:id="rId5011" display="open"/>
    <hyperlink ref="Q1212" r:id="rId5012" display="open"/>
    <hyperlink ref="N1213" r:id="rId5013" display="open"/>
    <hyperlink ref="O1213" r:id="rId5014" display="open"/>
    <hyperlink ref="P1213" r:id="rId5015" display="open"/>
    <hyperlink ref="Q1213" r:id="rId5016" display="open"/>
    <hyperlink ref="N1214" r:id="rId5017" display="open"/>
    <hyperlink ref="O1214" r:id="rId5018" display="open"/>
    <hyperlink ref="P1214" r:id="rId5019" display="open"/>
    <hyperlink ref="Q1214" r:id="rId5020" display="open"/>
    <hyperlink ref="N1215" r:id="rId5021" display="open"/>
    <hyperlink ref="O1215" r:id="rId5022" display="open"/>
    <hyperlink ref="P1215" r:id="rId5023" display="open"/>
    <hyperlink ref="Q1215" r:id="rId5024" display="open"/>
    <hyperlink ref="N1216" r:id="rId5025" display="open"/>
    <hyperlink ref="O1216" r:id="rId5026" display="open"/>
    <hyperlink ref="P1216" r:id="rId5027" display="open"/>
    <hyperlink ref="Q1216" r:id="rId5028" display="open"/>
    <hyperlink ref="N1217" r:id="rId5029" display="open"/>
    <hyperlink ref="O1217" r:id="rId5030" display="open"/>
    <hyperlink ref="P1217" r:id="rId5031" display="open"/>
    <hyperlink ref="Q1217" r:id="rId5032" display="open"/>
    <hyperlink ref="N1218" r:id="rId5033" display="open"/>
    <hyperlink ref="O1218" r:id="rId5034" display="open"/>
    <hyperlink ref="P1218" r:id="rId5035" display="open"/>
    <hyperlink ref="Q1218" r:id="rId5036" display="open"/>
    <hyperlink ref="N1219" r:id="rId5037" display="open"/>
    <hyperlink ref="O1219" r:id="rId5038" display="open"/>
    <hyperlink ref="P1219" r:id="rId5039" display="open"/>
    <hyperlink ref="Q1219" r:id="rId5040" display="open"/>
    <hyperlink ref="N1220" r:id="rId5041" display="open"/>
    <hyperlink ref="O1220" r:id="rId5042" display="open"/>
    <hyperlink ref="P1220" r:id="rId5043" display="open"/>
    <hyperlink ref="Q1220" r:id="rId5044" display="open"/>
    <hyperlink ref="N1221" r:id="rId5045" display="open"/>
    <hyperlink ref="O1221" r:id="rId5046" display="open"/>
    <hyperlink ref="P1221" r:id="rId5047" display="open"/>
    <hyperlink ref="Q1221" r:id="rId5048" display="open"/>
    <hyperlink ref="N1222" r:id="rId5049" display="open"/>
    <hyperlink ref="O1222" r:id="rId5050" display="open"/>
    <hyperlink ref="P1222" r:id="rId5051" display="open"/>
    <hyperlink ref="Q1222" r:id="rId5052" display="open"/>
    <hyperlink ref="N1223" r:id="rId5053" display="open"/>
    <hyperlink ref="O1223" r:id="rId5054" display="open"/>
    <hyperlink ref="P1223" r:id="rId5055" display="open"/>
    <hyperlink ref="Q1223" r:id="rId5056" display="open"/>
    <hyperlink ref="N1224" r:id="rId5057" display="open"/>
    <hyperlink ref="O1224" r:id="rId5058" display="open"/>
    <hyperlink ref="P1224" r:id="rId5059" display="open"/>
    <hyperlink ref="Q1224" r:id="rId5060" display="open"/>
    <hyperlink ref="N1225" r:id="rId5061" display="open"/>
    <hyperlink ref="O1225" r:id="rId5062" display="open"/>
    <hyperlink ref="P1225" r:id="rId5063" display="open"/>
    <hyperlink ref="Q1225" r:id="rId5064" display="open"/>
    <hyperlink ref="N1226" r:id="rId5065" display="open"/>
    <hyperlink ref="O1226" r:id="rId5066" display="open"/>
    <hyperlink ref="P1226" r:id="rId5067" display="open"/>
    <hyperlink ref="Q1226" r:id="rId5068" display="open"/>
    <hyperlink ref="N1227" r:id="rId5069" display="open"/>
    <hyperlink ref="O1227" r:id="rId5070" display="open"/>
    <hyperlink ref="P1227" r:id="rId5071" display="open"/>
    <hyperlink ref="Q1227" r:id="rId5072" display="open"/>
    <hyperlink ref="N1228" r:id="rId5073" display="open"/>
    <hyperlink ref="O1228" r:id="rId5074" display="open"/>
    <hyperlink ref="P1228" r:id="rId5075" display="open"/>
    <hyperlink ref="Q1228" r:id="rId5076" display="open"/>
    <hyperlink ref="N1229" r:id="rId5077" display="open"/>
    <hyperlink ref="O1229" r:id="rId5078" display="open"/>
    <hyperlink ref="P1229" r:id="rId5079" display="open"/>
    <hyperlink ref="Q1229" r:id="rId5080" display="open"/>
    <hyperlink ref="N1230" r:id="rId5081" display="open"/>
    <hyperlink ref="O1230" r:id="rId5082" display="open"/>
    <hyperlink ref="P1230" r:id="rId5083" display="open"/>
    <hyperlink ref="Q1230" r:id="rId5084" display="open"/>
    <hyperlink ref="N1231" r:id="rId5085" display="open"/>
    <hyperlink ref="O1231" r:id="rId5086" display="open"/>
    <hyperlink ref="P1231" r:id="rId5087" display="open"/>
    <hyperlink ref="Q1231" r:id="rId5088" display="open"/>
    <hyperlink ref="N1232" r:id="rId5089" display="open"/>
    <hyperlink ref="O1232" r:id="rId5090" display="open"/>
    <hyperlink ref="P1232" r:id="rId5091" display="open"/>
    <hyperlink ref="Q1232" r:id="rId5092" display="open"/>
    <hyperlink ref="N1233" r:id="rId5093" display="open"/>
    <hyperlink ref="O1233" r:id="rId5094" display="open"/>
    <hyperlink ref="P1233" r:id="rId5095" display="open"/>
    <hyperlink ref="Q1233" r:id="rId5096" display="open"/>
    <hyperlink ref="N1234" r:id="rId5097" display="open"/>
    <hyperlink ref="O1234" r:id="rId5098" display="open"/>
    <hyperlink ref="P1234" r:id="rId5099" display="open"/>
    <hyperlink ref="Q1234" r:id="rId5100" display="open"/>
    <hyperlink ref="N1235" r:id="rId5101" display="open"/>
    <hyperlink ref="O1235" r:id="rId5102" display="open"/>
    <hyperlink ref="P1235" r:id="rId5103" display="open"/>
    <hyperlink ref="Q1235" r:id="rId5104" display="open"/>
    <hyperlink ref="N1236" r:id="rId5105" display="open"/>
    <hyperlink ref="O1236" r:id="rId5106" display="open"/>
    <hyperlink ref="P1236" r:id="rId5107" display="open"/>
    <hyperlink ref="Q1236" r:id="rId5108" display="open"/>
    <hyperlink ref="N1237" r:id="rId5109" display="open"/>
    <hyperlink ref="O1237" r:id="rId5110" display="open"/>
    <hyperlink ref="P1237" r:id="rId5111" display="open"/>
    <hyperlink ref="Q1237" r:id="rId5112" display="open"/>
    <hyperlink ref="N1238" r:id="rId5113" display="open"/>
    <hyperlink ref="O1238" r:id="rId5114" display="open"/>
    <hyperlink ref="P1238" r:id="rId5115" display="open"/>
    <hyperlink ref="Q1238" r:id="rId5116" display="open"/>
    <hyperlink ref="N1239" r:id="rId5117" display="open"/>
    <hyperlink ref="O1239" r:id="rId5118" display="open"/>
    <hyperlink ref="P1239" r:id="rId5119" display="open"/>
    <hyperlink ref="Q1239" r:id="rId5120" display="open"/>
    <hyperlink ref="N1240" r:id="rId5121" display="open"/>
    <hyperlink ref="O1240" r:id="rId5122" display="open"/>
    <hyperlink ref="P1240" r:id="rId5123" display="open"/>
    <hyperlink ref="Q1240" r:id="rId5124" display="open"/>
    <hyperlink ref="N1241" r:id="rId5125" display="open"/>
    <hyperlink ref="O1241" r:id="rId5126" display="open"/>
    <hyperlink ref="P1241" r:id="rId5127" display="open"/>
    <hyperlink ref="Q1241" r:id="rId5128" display="open"/>
    <hyperlink ref="N1242" r:id="rId5129" display="open"/>
    <hyperlink ref="O1242" r:id="rId5130" display="open"/>
    <hyperlink ref="P1242" r:id="rId5131" display="open"/>
    <hyperlink ref="Q1242" r:id="rId5132" display="open"/>
    <hyperlink ref="N1243" r:id="rId5133" display="open"/>
    <hyperlink ref="O1243" r:id="rId5134" display="open"/>
    <hyperlink ref="P1243" r:id="rId5135" display="open"/>
    <hyperlink ref="Q1243" r:id="rId5136" display="open"/>
    <hyperlink ref="N1244" r:id="rId5137" display="open"/>
    <hyperlink ref="O1244" r:id="rId5138" display="open"/>
    <hyperlink ref="P1244" r:id="rId5139" display="open"/>
    <hyperlink ref="Q1244" r:id="rId5140" display="open"/>
    <hyperlink ref="N1245" r:id="rId5141" display="open"/>
    <hyperlink ref="O1245" r:id="rId5142" display="open"/>
    <hyperlink ref="P1245" r:id="rId5143" display="open"/>
    <hyperlink ref="Q1245" r:id="rId5144" display="open"/>
    <hyperlink ref="N1246" r:id="rId5145" display="open"/>
    <hyperlink ref="O1246" r:id="rId5146" display="open"/>
    <hyperlink ref="P1246" r:id="rId5147" display="open"/>
    <hyperlink ref="Q1246" r:id="rId5148" display="open"/>
    <hyperlink ref="N1247" r:id="rId5149" display="open"/>
    <hyperlink ref="O1247" r:id="rId5150" display="open"/>
    <hyperlink ref="P1247" r:id="rId5151" display="open"/>
    <hyperlink ref="Q1247" r:id="rId5152" display="open"/>
    <hyperlink ref="N1248" r:id="rId5153" display="open"/>
    <hyperlink ref="O1248" r:id="rId5154" display="open"/>
    <hyperlink ref="P1248" r:id="rId5155" display="open"/>
    <hyperlink ref="Q1248" r:id="rId5156" display="open"/>
    <hyperlink ref="N1249" r:id="rId5157" display="open"/>
    <hyperlink ref="O1249" r:id="rId5158" display="open"/>
    <hyperlink ref="P1249" r:id="rId5159" display="open"/>
    <hyperlink ref="Q1249" r:id="rId5160" display="open"/>
    <hyperlink ref="N1250" r:id="rId5161" display="open"/>
    <hyperlink ref="O1250" r:id="rId5162" display="open"/>
    <hyperlink ref="P1250" r:id="rId5163" display="open"/>
    <hyperlink ref="Q1250" r:id="rId5164" display="open"/>
    <hyperlink ref="N1251" r:id="rId5165" display="open"/>
    <hyperlink ref="O1251" r:id="rId5166" display="open"/>
    <hyperlink ref="P1251" r:id="rId5167" display="open"/>
    <hyperlink ref="Q1251" r:id="rId5168" display="open"/>
    <hyperlink ref="N1252" r:id="rId5169" display="open"/>
    <hyperlink ref="O1252" r:id="rId5170" display="open"/>
    <hyperlink ref="P1252" r:id="rId5171" display="open"/>
    <hyperlink ref="Q1252" r:id="rId5172" display="open"/>
    <hyperlink ref="N1253" r:id="rId5173" display="open"/>
    <hyperlink ref="O1253" r:id="rId5174" display="open"/>
    <hyperlink ref="P1253" r:id="rId5175" display="open"/>
    <hyperlink ref="Q1253" r:id="rId5176" display="open"/>
    <hyperlink ref="N1254" r:id="rId5177" display="open"/>
    <hyperlink ref="O1254" r:id="rId5178" display="open"/>
    <hyperlink ref="P1254" r:id="rId5179" display="open"/>
    <hyperlink ref="Q1254" r:id="rId5180" display="open"/>
    <hyperlink ref="N1255" r:id="rId5181" display="open"/>
    <hyperlink ref="O1255" r:id="rId5182" display="open"/>
    <hyperlink ref="P1255" r:id="rId5183" display="open"/>
    <hyperlink ref="Q1255" r:id="rId5184" display="open"/>
    <hyperlink ref="N1256" r:id="rId5185" display="open"/>
    <hyperlink ref="O1256" r:id="rId5186" display="open"/>
    <hyperlink ref="P1256" r:id="rId5187" display="open"/>
    <hyperlink ref="Q1256" r:id="rId5188" display="open"/>
    <hyperlink ref="N1257" r:id="rId5189" display="open"/>
    <hyperlink ref="O1257" r:id="rId5190" display="open"/>
    <hyperlink ref="P1257" r:id="rId5191" display="open"/>
    <hyperlink ref="Q1257" r:id="rId5192" display="open"/>
    <hyperlink ref="N1258" r:id="rId5193" display="open"/>
    <hyperlink ref="O1258" r:id="rId5194" display="open"/>
    <hyperlink ref="P1258" r:id="rId5195" display="open"/>
    <hyperlink ref="Q1258" r:id="rId5196" display="open"/>
    <hyperlink ref="N1259" r:id="rId5197" display="open"/>
    <hyperlink ref="O1259" r:id="rId5198" display="open"/>
    <hyperlink ref="P1259" r:id="rId5199" display="open"/>
    <hyperlink ref="Q1259" r:id="rId5200" display="open"/>
    <hyperlink ref="N1260" r:id="rId5201" display="open"/>
    <hyperlink ref="O1260" r:id="rId5202" display="open"/>
    <hyperlink ref="P1260" r:id="rId5203" display="open"/>
    <hyperlink ref="Q1260" r:id="rId5204" display="open"/>
    <hyperlink ref="N1261" r:id="rId5205" display="open"/>
    <hyperlink ref="O1261" r:id="rId5206" display="open"/>
    <hyperlink ref="P1261" r:id="rId5207" display="open"/>
    <hyperlink ref="Q1261" r:id="rId5208" display="open"/>
    <hyperlink ref="N1262" r:id="rId5209" display="open"/>
    <hyperlink ref="O1262" r:id="rId5210" display="open"/>
    <hyperlink ref="P1262" r:id="rId5211" display="open"/>
    <hyperlink ref="Q1262" r:id="rId5212" display="open"/>
    <hyperlink ref="N1263" r:id="rId5213" display="open"/>
    <hyperlink ref="O1263" r:id="rId5214" display="open"/>
    <hyperlink ref="P1263" r:id="rId5215" display="open"/>
    <hyperlink ref="Q1263" r:id="rId5216" display="open"/>
    <hyperlink ref="N1264" r:id="rId5217" display="open"/>
    <hyperlink ref="O1264" r:id="rId5218" display="open"/>
    <hyperlink ref="P1264" r:id="rId5219" display="open"/>
    <hyperlink ref="Q1264" r:id="rId5220" display="open"/>
    <hyperlink ref="N1265" r:id="rId5221" display="open"/>
    <hyperlink ref="O1265" r:id="rId5222" display="open"/>
    <hyperlink ref="P1265" r:id="rId5223" display="open"/>
    <hyperlink ref="Q1265" r:id="rId5224" display="open"/>
    <hyperlink ref="N1266" r:id="rId5225" display="open"/>
    <hyperlink ref="O1266" r:id="rId5226" display="open"/>
    <hyperlink ref="P1266" r:id="rId5227" display="open"/>
    <hyperlink ref="Q1266" r:id="rId5228" display="open"/>
    <hyperlink ref="N1267" r:id="rId5229" display="open"/>
    <hyperlink ref="O1267" r:id="rId5230" display="open"/>
    <hyperlink ref="P1267" r:id="rId5231" display="open"/>
    <hyperlink ref="Q1267" r:id="rId5232" display="open"/>
    <hyperlink ref="N1268" r:id="rId5233" display="open"/>
    <hyperlink ref="O1268" r:id="rId5234" display="open"/>
    <hyperlink ref="P1268" r:id="rId5235" display="open"/>
    <hyperlink ref="Q1268" r:id="rId5236" display="open"/>
    <hyperlink ref="N1269" r:id="rId5237" display="open"/>
    <hyperlink ref="O1269" r:id="rId5238" display="open"/>
    <hyperlink ref="P1269" r:id="rId5239" display="open"/>
    <hyperlink ref="Q1269" r:id="rId5240" display="open"/>
    <hyperlink ref="N1270" r:id="rId5241" display="open"/>
    <hyperlink ref="O1270" r:id="rId5242" display="open"/>
    <hyperlink ref="P1270" r:id="rId5243" display="open"/>
    <hyperlink ref="Q1270" r:id="rId5244" display="open"/>
    <hyperlink ref="N1271" r:id="rId5245" display="open"/>
    <hyperlink ref="O1271" r:id="rId5246" display="open"/>
    <hyperlink ref="P1271" r:id="rId5247" display="open"/>
    <hyperlink ref="Q1271" r:id="rId5248" display="open"/>
    <hyperlink ref="N1272" r:id="rId5249" display="open"/>
    <hyperlink ref="O1272" r:id="rId5250" display="open"/>
    <hyperlink ref="P1272" r:id="rId5251" display="open"/>
    <hyperlink ref="Q1272" r:id="rId5252" display="open"/>
    <hyperlink ref="N1273" r:id="rId5253" display="open"/>
    <hyperlink ref="O1273" r:id="rId5254" display="open"/>
    <hyperlink ref="P1273" r:id="rId5255" display="open"/>
    <hyperlink ref="Q1273" r:id="rId5256" display="open"/>
    <hyperlink ref="N1274" r:id="rId5257" display="open"/>
    <hyperlink ref="O1274" r:id="rId5258" display="open"/>
    <hyperlink ref="P1274" r:id="rId5259" display="open"/>
    <hyperlink ref="Q1274" r:id="rId5260" display="open"/>
    <hyperlink ref="N1275" r:id="rId5261" display="open"/>
    <hyperlink ref="O1275" r:id="rId5262" display="open"/>
    <hyperlink ref="P1275" r:id="rId5263" display="open"/>
    <hyperlink ref="Q1275" r:id="rId5264" display="open"/>
    <hyperlink ref="N1276" r:id="rId5265" display="open"/>
    <hyperlink ref="O1276" r:id="rId5266" display="open"/>
    <hyperlink ref="P1276" r:id="rId5267" display="open"/>
    <hyperlink ref="Q1276" r:id="rId5268" display="open"/>
    <hyperlink ref="N1277" r:id="rId5269" display="open"/>
    <hyperlink ref="O1277" r:id="rId5270" display="open"/>
    <hyperlink ref="P1277" r:id="rId5271" display="open"/>
    <hyperlink ref="Q1277" r:id="rId5272" display="open"/>
    <hyperlink ref="N1278" r:id="rId5273" display="open"/>
    <hyperlink ref="O1278" r:id="rId5274" display="open"/>
    <hyperlink ref="P1278" r:id="rId5275" display="open"/>
    <hyperlink ref="Q1278" r:id="rId5276" display="open"/>
    <hyperlink ref="N1279" r:id="rId5277" display="open"/>
    <hyperlink ref="O1279" r:id="rId5278" display="open"/>
    <hyperlink ref="P1279" r:id="rId5279" display="open"/>
    <hyperlink ref="Q1279" r:id="rId5280" display="open"/>
    <hyperlink ref="N1280" r:id="rId5281" display="open"/>
    <hyperlink ref="O1280" r:id="rId5282" display="open"/>
    <hyperlink ref="P1280" r:id="rId5283" display="open"/>
    <hyperlink ref="Q1280" r:id="rId5284" display="open"/>
    <hyperlink ref="N1281" r:id="rId5285" display="open"/>
    <hyperlink ref="O1281" r:id="rId5286" display="open"/>
    <hyperlink ref="P1281" r:id="rId5287" display="open"/>
    <hyperlink ref="Q1281" r:id="rId5288" display="open"/>
    <hyperlink ref="N1282" r:id="rId5289" display="open"/>
    <hyperlink ref="O1282" r:id="rId5290" display="open"/>
    <hyperlink ref="P1282" r:id="rId5291" display="open"/>
    <hyperlink ref="Q1282" r:id="rId5292" display="open"/>
    <hyperlink ref="N1283" r:id="rId5293" display="open"/>
    <hyperlink ref="O1283" r:id="rId5294" display="open"/>
    <hyperlink ref="P1283" r:id="rId5295" display="open"/>
    <hyperlink ref="Q1283" r:id="rId5296" display="open"/>
    <hyperlink ref="N1284" r:id="rId5297" display="open"/>
    <hyperlink ref="O1284" r:id="rId5298" display="open"/>
    <hyperlink ref="P1284" r:id="rId5299" display="open"/>
    <hyperlink ref="Q1284" r:id="rId5300" display="open"/>
    <hyperlink ref="N1285" r:id="rId5301" display="open"/>
    <hyperlink ref="O1285" r:id="rId5302" display="open"/>
    <hyperlink ref="P1285" r:id="rId5303" display="open"/>
    <hyperlink ref="Q1285" r:id="rId5304" display="open"/>
    <hyperlink ref="N1286" r:id="rId5305" display="open"/>
    <hyperlink ref="O1286" r:id="rId5306" display="open"/>
    <hyperlink ref="P1286" r:id="rId5307" display="open"/>
    <hyperlink ref="Q1286" r:id="rId5308" display="open"/>
    <hyperlink ref="N1287" r:id="rId5309" display="open"/>
    <hyperlink ref="O1287" r:id="rId5310" display="open"/>
    <hyperlink ref="P1287" r:id="rId5311" display="open"/>
    <hyperlink ref="Q1287" r:id="rId5312" display="open"/>
    <hyperlink ref="N1288" r:id="rId5313" display="open"/>
    <hyperlink ref="O1288" r:id="rId5314" display="open"/>
    <hyperlink ref="P1288" r:id="rId5315" display="open"/>
    <hyperlink ref="Q1288" r:id="rId5316" display="open"/>
    <hyperlink ref="N1289" r:id="rId5317" display="open"/>
    <hyperlink ref="O1289" r:id="rId5318" display="open"/>
    <hyperlink ref="P1289" r:id="rId5319" display="open"/>
    <hyperlink ref="Q1289" r:id="rId5320" display="open"/>
    <hyperlink ref="N1290" r:id="rId5321" display="open"/>
    <hyperlink ref="O1290" r:id="rId5322" display="open"/>
    <hyperlink ref="P1290" r:id="rId5323" display="open"/>
    <hyperlink ref="Q1290" r:id="rId5324" display="open"/>
    <hyperlink ref="N1291" r:id="rId5325" display="open"/>
    <hyperlink ref="O1291" r:id="rId5326" display="open"/>
    <hyperlink ref="P1291" r:id="rId5327" display="open"/>
    <hyperlink ref="Q1291" r:id="rId5328" display="open"/>
    <hyperlink ref="N1292" r:id="rId5329" display="open"/>
    <hyperlink ref="O1292" r:id="rId5330" display="open"/>
    <hyperlink ref="P1292" r:id="rId5331" display="open"/>
    <hyperlink ref="Q1292" r:id="rId5332" display="open"/>
    <hyperlink ref="N1293" r:id="rId5333" display="open"/>
    <hyperlink ref="O1293" r:id="rId5334" display="open"/>
    <hyperlink ref="P1293" r:id="rId5335" display="open"/>
    <hyperlink ref="Q1293" r:id="rId5336" display="open"/>
    <hyperlink ref="N1294" r:id="rId5337" display="open"/>
    <hyperlink ref="O1294" r:id="rId5338" display="open"/>
    <hyperlink ref="P1294" r:id="rId5339" display="open"/>
    <hyperlink ref="Q1294" r:id="rId5340" display="open"/>
    <hyperlink ref="N1295" r:id="rId5341" display="open"/>
    <hyperlink ref="O1295" r:id="rId5342" display="open"/>
    <hyperlink ref="P1295" r:id="rId5343" display="open"/>
    <hyperlink ref="Q1295" r:id="rId5344" display="open"/>
    <hyperlink ref="N1296" r:id="rId5345" display="open"/>
    <hyperlink ref="O1296" r:id="rId5346" display="open"/>
    <hyperlink ref="P1296" r:id="rId5347" display="open"/>
    <hyperlink ref="Q1296" r:id="rId5348" display="open"/>
    <hyperlink ref="N1297" r:id="rId5349" display="open"/>
    <hyperlink ref="O1297" r:id="rId5350" display="open"/>
    <hyperlink ref="P1297" r:id="rId5351" display="open"/>
    <hyperlink ref="Q1297" r:id="rId5352" display="open"/>
    <hyperlink ref="N1298" r:id="rId5353" display="open"/>
    <hyperlink ref="O1298" r:id="rId5354" display="open"/>
    <hyperlink ref="P1298" r:id="rId5355" display="open"/>
    <hyperlink ref="Q1298" r:id="rId5356" display="open"/>
    <hyperlink ref="N1299" r:id="rId5357" display="open"/>
    <hyperlink ref="O1299" r:id="rId5358" display="open"/>
    <hyperlink ref="P1299" r:id="rId5359" display="open"/>
    <hyperlink ref="Q1299" r:id="rId5360" display="open"/>
    <hyperlink ref="N1300" r:id="rId5361" display="open"/>
    <hyperlink ref="O1300" r:id="rId5362" display="open"/>
    <hyperlink ref="P1300" r:id="rId5363" display="open"/>
    <hyperlink ref="Q1300" r:id="rId5364" display="open"/>
    <hyperlink ref="N1301" r:id="rId5365" display="open"/>
    <hyperlink ref="O1301" r:id="rId5366" display="open"/>
    <hyperlink ref="P1301" r:id="rId5367" display="open"/>
    <hyperlink ref="Q1301" r:id="rId5368" display="open"/>
    <hyperlink ref="N1302" r:id="rId5369" display="open"/>
    <hyperlink ref="O1302" r:id="rId5370" display="open"/>
    <hyperlink ref="P1302" r:id="rId5371" display="open"/>
    <hyperlink ref="Q1302" r:id="rId5372" display="open"/>
    <hyperlink ref="N1303" r:id="rId5373" display="open"/>
    <hyperlink ref="O1303" r:id="rId5374" display="open"/>
    <hyperlink ref="P1303" r:id="rId5375" display="open"/>
    <hyperlink ref="Q1303" r:id="rId5376" display="open"/>
    <hyperlink ref="N1304" r:id="rId5377" display="open"/>
    <hyperlink ref="O1304" r:id="rId5378" display="open"/>
    <hyperlink ref="P1304" r:id="rId5379" display="open"/>
    <hyperlink ref="Q1304" r:id="rId5380" display="open"/>
    <hyperlink ref="N1305" r:id="rId5381" display="open"/>
    <hyperlink ref="O1305" r:id="rId5382" display="open"/>
    <hyperlink ref="P1305" r:id="rId5383" display="open"/>
    <hyperlink ref="Q1305" r:id="rId5384" display="open"/>
    <hyperlink ref="N1306" r:id="rId5385" display="open"/>
    <hyperlink ref="O1306" r:id="rId5386" display="open"/>
    <hyperlink ref="P1306" r:id="rId5387" display="open"/>
    <hyperlink ref="Q1306" r:id="rId5388" display="open"/>
    <hyperlink ref="N1307" r:id="rId5389" display="open"/>
    <hyperlink ref="O1307" r:id="rId5390" display="open"/>
    <hyperlink ref="P1307" r:id="rId5391" display="open"/>
    <hyperlink ref="Q1307" r:id="rId5392" display="open"/>
    <hyperlink ref="N1308" r:id="rId5393" display="open"/>
    <hyperlink ref="O1308" r:id="rId5394" display="open"/>
    <hyperlink ref="P1308" r:id="rId5395" display="open"/>
    <hyperlink ref="Q1308" r:id="rId5396" display="open"/>
    <hyperlink ref="N1309" r:id="rId5397" display="open"/>
    <hyperlink ref="O1309" r:id="rId5398" display="open"/>
    <hyperlink ref="P1309" r:id="rId5399" display="open"/>
    <hyperlink ref="Q1309" r:id="rId5400" display="open"/>
    <hyperlink ref="N1310" r:id="rId5401" display="open"/>
    <hyperlink ref="O1310" r:id="rId5402" display="open"/>
    <hyperlink ref="P1310" r:id="rId5403" display="open"/>
    <hyperlink ref="Q1310" r:id="rId5404" display="open"/>
    <hyperlink ref="N1311" r:id="rId5405" display="open"/>
    <hyperlink ref="O1311" r:id="rId5406" display="open"/>
    <hyperlink ref="P1311" r:id="rId5407" display="open"/>
    <hyperlink ref="Q1311" r:id="rId5408" display="open"/>
    <hyperlink ref="N1312" r:id="rId5409" display="open"/>
    <hyperlink ref="O1312" r:id="rId5410" display="open"/>
    <hyperlink ref="P1312" r:id="rId5411" display="open"/>
    <hyperlink ref="Q1312" r:id="rId5412" display="open"/>
    <hyperlink ref="N1313" r:id="rId5413" display="open"/>
    <hyperlink ref="O1313" r:id="rId5414" display="open"/>
    <hyperlink ref="P1313" r:id="rId5415" display="open"/>
    <hyperlink ref="Q1313" r:id="rId5416" display="open"/>
    <hyperlink ref="N1314" r:id="rId5417" display="open"/>
    <hyperlink ref="O1314" r:id="rId5418" display="open"/>
    <hyperlink ref="P1314" r:id="rId5419" display="open"/>
    <hyperlink ref="Q1314" r:id="rId5420" display="open"/>
    <hyperlink ref="N1315" r:id="rId5421" display="open"/>
    <hyperlink ref="O1315" r:id="rId5422" display="open"/>
    <hyperlink ref="P1315" r:id="rId5423" display="open"/>
    <hyperlink ref="Q1315" r:id="rId5424" display="open"/>
    <hyperlink ref="N1316" r:id="rId5425" display="open"/>
    <hyperlink ref="O1316" r:id="rId5426" display="open"/>
    <hyperlink ref="P1316" r:id="rId5427" display="open"/>
    <hyperlink ref="Q1316" r:id="rId5428" display="open"/>
    <hyperlink ref="N1317" r:id="rId5429" display="open"/>
    <hyperlink ref="O1317" r:id="rId5430" display="open"/>
    <hyperlink ref="P1317" r:id="rId5431" display="open"/>
    <hyperlink ref="Q1317" r:id="rId5432" display="open"/>
    <hyperlink ref="N1318" r:id="rId5433" display="open"/>
    <hyperlink ref="O1318" r:id="rId5434" display="open"/>
    <hyperlink ref="P1318" r:id="rId5435" display="open"/>
    <hyperlink ref="Q1318" r:id="rId5436" display="open"/>
    <hyperlink ref="N1319" r:id="rId5437" display="open"/>
    <hyperlink ref="O1319" r:id="rId5438" display="open"/>
    <hyperlink ref="P1319" r:id="rId5439" display="open"/>
    <hyperlink ref="Q1319" r:id="rId5440" display="open"/>
    <hyperlink ref="N1320" r:id="rId5441" display="open"/>
    <hyperlink ref="O1320" r:id="rId5442" display="open"/>
    <hyperlink ref="P1320" r:id="rId5443" display="open"/>
    <hyperlink ref="Q1320" r:id="rId5444" display="open"/>
    <hyperlink ref="N1321" r:id="rId5445" display="open"/>
    <hyperlink ref="O1321" r:id="rId5446" display="open"/>
    <hyperlink ref="P1321" r:id="rId5447" display="open"/>
    <hyperlink ref="Q1321" r:id="rId5448" display="open"/>
    <hyperlink ref="N1322" r:id="rId5449" display="open"/>
    <hyperlink ref="O1322" r:id="rId5450" display="open"/>
    <hyperlink ref="P1322" r:id="rId5451" display="open"/>
    <hyperlink ref="Q1322" r:id="rId5452" display="open"/>
    <hyperlink ref="N1323" r:id="rId5453" display="open"/>
    <hyperlink ref="O1323" r:id="rId5454" display="open"/>
    <hyperlink ref="P1323" r:id="rId5455" display="open"/>
    <hyperlink ref="Q1323" r:id="rId5456" display="open"/>
    <hyperlink ref="N1324" r:id="rId5457" display="open"/>
    <hyperlink ref="O1324" r:id="rId5458" display="open"/>
    <hyperlink ref="P1324" r:id="rId5459" display="open"/>
    <hyperlink ref="Q1324" r:id="rId5460" display="open"/>
    <hyperlink ref="N1325" r:id="rId5461" display="open"/>
    <hyperlink ref="O1325" r:id="rId5462" display="open"/>
    <hyperlink ref="P1325" r:id="rId5463" display="open"/>
    <hyperlink ref="Q1325" r:id="rId5464" display="open"/>
    <hyperlink ref="N1326" r:id="rId5465" display="open"/>
    <hyperlink ref="O1326" r:id="rId5466" display="open"/>
    <hyperlink ref="P1326" r:id="rId5467" display="open"/>
    <hyperlink ref="Q1326" r:id="rId5468" display="open"/>
    <hyperlink ref="N1327" r:id="rId5469" display="open"/>
    <hyperlink ref="O1327" r:id="rId5470" display="open"/>
    <hyperlink ref="P1327" r:id="rId5471" display="open"/>
    <hyperlink ref="Q1327" r:id="rId5472" display="open"/>
    <hyperlink ref="N1328" r:id="rId5473" display="open"/>
    <hyperlink ref="O1328" r:id="rId5474" display="open"/>
    <hyperlink ref="P1328" r:id="rId5475" display="open"/>
    <hyperlink ref="Q1328" r:id="rId5476" display="open"/>
    <hyperlink ref="N1329" r:id="rId5477" display="open"/>
    <hyperlink ref="O1329" r:id="rId5478" display="open"/>
    <hyperlink ref="P1329" r:id="rId5479" display="open"/>
    <hyperlink ref="Q1329" r:id="rId5480" display="open"/>
    <hyperlink ref="N1330" r:id="rId5481" display="open"/>
    <hyperlink ref="O1330" r:id="rId5482" display="open"/>
    <hyperlink ref="P1330" r:id="rId5483" display="open"/>
    <hyperlink ref="Q1330" r:id="rId5484" display="open"/>
    <hyperlink ref="N1331" r:id="rId5485" display="open"/>
    <hyperlink ref="O1331" r:id="rId5486" display="open"/>
    <hyperlink ref="P1331" r:id="rId5487" display="open"/>
    <hyperlink ref="Q1331" r:id="rId5488" display="open"/>
    <hyperlink ref="N1332" r:id="rId5489" display="open"/>
    <hyperlink ref="O1332" r:id="rId5490" display="open"/>
    <hyperlink ref="P1332" r:id="rId5491" display="open"/>
    <hyperlink ref="Q1332" r:id="rId5492" display="open"/>
    <hyperlink ref="N1333" r:id="rId5493" display="open"/>
    <hyperlink ref="O1333" r:id="rId5494" display="open"/>
    <hyperlink ref="P1333" r:id="rId5495" display="open"/>
    <hyperlink ref="Q1333" r:id="rId5496" display="open"/>
    <hyperlink ref="N1334" r:id="rId5497" display="open"/>
    <hyperlink ref="O1334" r:id="rId5498" display="open"/>
    <hyperlink ref="P1334" r:id="rId5499" display="open"/>
    <hyperlink ref="Q1334" r:id="rId5500" display="open"/>
    <hyperlink ref="N1335" r:id="rId5501" display="open"/>
    <hyperlink ref="O1335" r:id="rId5502" display="open"/>
    <hyperlink ref="P1335" r:id="rId5503" display="open"/>
    <hyperlink ref="Q1335" r:id="rId5504" display="open"/>
    <hyperlink ref="N1336" r:id="rId5505" display="open"/>
    <hyperlink ref="O1336" r:id="rId5506" display="open"/>
    <hyperlink ref="P1336" r:id="rId5507" display="open"/>
    <hyperlink ref="Q1336" r:id="rId5508" display="open"/>
    <hyperlink ref="N1337" r:id="rId5509" display="open"/>
    <hyperlink ref="O1337" r:id="rId5510" display="open"/>
    <hyperlink ref="P1337" r:id="rId5511" display="open"/>
    <hyperlink ref="Q1337" r:id="rId5512" display="open"/>
    <hyperlink ref="N1338" r:id="rId5513" display="open"/>
    <hyperlink ref="O1338" r:id="rId5514" display="open"/>
    <hyperlink ref="P1338" r:id="rId5515" display="open"/>
    <hyperlink ref="Q1338" r:id="rId5516" display="open"/>
    <hyperlink ref="N1339" r:id="rId5517" display="open"/>
    <hyperlink ref="O1339" r:id="rId5518" display="open"/>
    <hyperlink ref="P1339" r:id="rId5519" display="open"/>
    <hyperlink ref="Q1339" r:id="rId5520" display="open"/>
    <hyperlink ref="N1340" r:id="rId5521" display="open"/>
    <hyperlink ref="O1340" r:id="rId5522" display="open"/>
    <hyperlink ref="P1340" r:id="rId5523" display="open"/>
    <hyperlink ref="Q1340" r:id="rId5524" display="open"/>
    <hyperlink ref="N1341" r:id="rId5525" display="open"/>
    <hyperlink ref="O1341" r:id="rId5526" display="open"/>
    <hyperlink ref="P1341" r:id="rId5527" display="open"/>
    <hyperlink ref="Q1341" r:id="rId5528" display="open"/>
    <hyperlink ref="N1342" r:id="rId5529" display="open"/>
    <hyperlink ref="O1342" r:id="rId5530" display="open"/>
    <hyperlink ref="P1342" r:id="rId5531" display="open"/>
    <hyperlink ref="Q1342" r:id="rId5532" display="open"/>
    <hyperlink ref="N1343" r:id="rId5533" display="open"/>
    <hyperlink ref="O1343" r:id="rId5534" display="open"/>
    <hyperlink ref="P1343" r:id="rId5535" display="open"/>
    <hyperlink ref="Q1343" r:id="rId5536" display="open"/>
    <hyperlink ref="N1344" r:id="rId5537" display="open"/>
    <hyperlink ref="O1344" r:id="rId5538" display="open"/>
    <hyperlink ref="P1344" r:id="rId5539" display="open"/>
    <hyperlink ref="Q1344" r:id="rId5540" display="open"/>
    <hyperlink ref="N1345" r:id="rId5541" display="open"/>
    <hyperlink ref="O1345" r:id="rId5542" display="open"/>
    <hyperlink ref="P1345" r:id="rId5543" display="open"/>
    <hyperlink ref="Q1345" r:id="rId5544" display="open"/>
    <hyperlink ref="N1346" r:id="rId5545" display="open"/>
    <hyperlink ref="O1346" r:id="rId5546" display="open"/>
    <hyperlink ref="P1346" r:id="rId5547" display="open"/>
    <hyperlink ref="Q1346" r:id="rId5548" display="open"/>
    <hyperlink ref="N1347" r:id="rId5549" display="open"/>
    <hyperlink ref="O1347" r:id="rId5550" display="open"/>
    <hyperlink ref="P1347" r:id="rId5551" display="open"/>
    <hyperlink ref="Q1347" r:id="rId5552" display="open"/>
    <hyperlink ref="N1348" r:id="rId5553" display="open"/>
    <hyperlink ref="O1348" r:id="rId5554" display="open"/>
    <hyperlink ref="P1348" r:id="rId5555" display="open"/>
    <hyperlink ref="Q1348" r:id="rId5556" display="open"/>
    <hyperlink ref="N1349" r:id="rId5557" display="open"/>
    <hyperlink ref="O1349" r:id="rId5558" display="open"/>
    <hyperlink ref="P1349" r:id="rId5559" display="open"/>
    <hyperlink ref="Q1349" r:id="rId5560" display="open"/>
    <hyperlink ref="N1350" r:id="rId5561" display="open"/>
    <hyperlink ref="O1350" r:id="rId5562" display="open"/>
    <hyperlink ref="P1350" r:id="rId5563" display="open"/>
    <hyperlink ref="Q1350" r:id="rId5564" display="open"/>
    <hyperlink ref="N1351" r:id="rId5565" display="open"/>
    <hyperlink ref="O1351" r:id="rId5566" display="open"/>
    <hyperlink ref="P1351" r:id="rId5567" display="open"/>
    <hyperlink ref="Q1351" r:id="rId5568" display="open"/>
    <hyperlink ref="N1352" r:id="rId5569" display="open"/>
    <hyperlink ref="O1352" r:id="rId5570" display="open"/>
    <hyperlink ref="P1352" r:id="rId5571" display="open"/>
    <hyperlink ref="Q1352" r:id="rId5572" display="open"/>
    <hyperlink ref="N1353" r:id="rId5573" display="open"/>
    <hyperlink ref="O1353" r:id="rId5574" display="open"/>
    <hyperlink ref="P1353" r:id="rId5575" display="open"/>
    <hyperlink ref="Q1353" r:id="rId5576" display="open"/>
    <hyperlink ref="N1354" r:id="rId5577" display="open"/>
    <hyperlink ref="O1354" r:id="rId5578" display="open"/>
    <hyperlink ref="P1354" r:id="rId5579" display="open"/>
    <hyperlink ref="Q1354" r:id="rId5580" display="open"/>
    <hyperlink ref="N1355" r:id="rId5581" display="open"/>
    <hyperlink ref="O1355" r:id="rId5582" display="open"/>
    <hyperlink ref="P1355" r:id="rId5583" display="open"/>
    <hyperlink ref="Q1355" r:id="rId5584" display="open"/>
    <hyperlink ref="N1356" r:id="rId5585" display="open"/>
    <hyperlink ref="O1356" r:id="rId5586" display="open"/>
    <hyperlink ref="P1356" r:id="rId5587" display="open"/>
    <hyperlink ref="Q1356" r:id="rId5588" display="open"/>
    <hyperlink ref="N1357" r:id="rId5589" display="open"/>
    <hyperlink ref="O1357" r:id="rId5590" display="open"/>
    <hyperlink ref="P1357" r:id="rId5591" display="open"/>
    <hyperlink ref="Q1357" r:id="rId5592" display="open"/>
    <hyperlink ref="N1358" r:id="rId5593" display="open"/>
    <hyperlink ref="O1358" r:id="rId5594" display="open"/>
    <hyperlink ref="P1358" r:id="rId5595" display="open"/>
    <hyperlink ref="Q1358" r:id="rId5596" display="open"/>
    <hyperlink ref="N1359" r:id="rId5597" display="open"/>
    <hyperlink ref="O1359" r:id="rId5598" display="open"/>
    <hyperlink ref="P1359" r:id="rId5599" display="open"/>
    <hyperlink ref="Q1359" r:id="rId5600" display="open"/>
    <hyperlink ref="N1360" r:id="rId5601" display="open"/>
    <hyperlink ref="O1360" r:id="rId5602" display="open"/>
    <hyperlink ref="P1360" r:id="rId5603" display="open"/>
    <hyperlink ref="Q1360" r:id="rId5604" display="open"/>
    <hyperlink ref="N1361" r:id="rId5605" display="open"/>
    <hyperlink ref="O1361" r:id="rId5606" display="open"/>
    <hyperlink ref="P1361" r:id="rId5607" display="open"/>
    <hyperlink ref="Q1361" r:id="rId5608" display="open"/>
    <hyperlink ref="N1362" r:id="rId5609" display="open"/>
    <hyperlink ref="O1362" r:id="rId5610" display="open"/>
    <hyperlink ref="P1362" r:id="rId5611" display="open"/>
    <hyperlink ref="Q1362" r:id="rId5612" display="open"/>
    <hyperlink ref="N1363" r:id="rId5613" display="open"/>
    <hyperlink ref="O1363" r:id="rId5614" display="open"/>
    <hyperlink ref="P1363" r:id="rId5615" display="open"/>
    <hyperlink ref="Q1363" r:id="rId5616" display="open"/>
    <hyperlink ref="N1364" r:id="rId5617" display="open"/>
    <hyperlink ref="O1364" r:id="rId5618" display="open"/>
    <hyperlink ref="P1364" r:id="rId5619" display="open"/>
    <hyperlink ref="Q1364" r:id="rId5620" display="open"/>
    <hyperlink ref="N1365" r:id="rId5621" display="open"/>
    <hyperlink ref="O1365" r:id="rId5622" display="open"/>
    <hyperlink ref="P1365" r:id="rId5623" display="open"/>
    <hyperlink ref="Q1365" r:id="rId5624" display="open"/>
    <hyperlink ref="N1366" r:id="rId5625" display="open"/>
    <hyperlink ref="O1366" r:id="rId5626" display="open"/>
    <hyperlink ref="P1366" r:id="rId5627" display="open"/>
    <hyperlink ref="Q1366" r:id="rId5628" display="open"/>
    <hyperlink ref="N1367" r:id="rId5629" display="open"/>
    <hyperlink ref="O1367" r:id="rId5630" display="open"/>
    <hyperlink ref="P1367" r:id="rId5631" display="open"/>
    <hyperlink ref="Q1367" r:id="rId5632" display="open"/>
    <hyperlink ref="N1368" r:id="rId5633" display="open"/>
    <hyperlink ref="O1368" r:id="rId5634" display="open"/>
    <hyperlink ref="P1368" r:id="rId5635" display="open"/>
    <hyperlink ref="Q1368" r:id="rId5636" display="open"/>
    <hyperlink ref="N1369" r:id="rId5637" display="open"/>
    <hyperlink ref="O1369" r:id="rId5638" display="open"/>
    <hyperlink ref="P1369" r:id="rId5639" display="open"/>
    <hyperlink ref="Q1369" r:id="rId5640" display="open"/>
    <hyperlink ref="N1370" r:id="rId5641" display="open"/>
    <hyperlink ref="O1370" r:id="rId5642" display="open"/>
    <hyperlink ref="P1370" r:id="rId5643" display="open"/>
    <hyperlink ref="Q1370" r:id="rId5644" display="open"/>
    <hyperlink ref="N1371" r:id="rId5645" display="open"/>
    <hyperlink ref="O1371" r:id="rId5646" display="open"/>
    <hyperlink ref="P1371" r:id="rId5647" display="open"/>
    <hyperlink ref="Q1371" r:id="rId5648" display="open"/>
    <hyperlink ref="N1372" r:id="rId5649" display="open"/>
    <hyperlink ref="O1372" r:id="rId5650" display="open"/>
    <hyperlink ref="P1372" r:id="rId5651" display="open"/>
    <hyperlink ref="Q1372" r:id="rId5652" display="open"/>
    <hyperlink ref="N1373" r:id="rId5653" display="open"/>
    <hyperlink ref="O1373" r:id="rId5654" display="open"/>
    <hyperlink ref="P1373" r:id="rId5655" display="open"/>
    <hyperlink ref="Q1373" r:id="rId5656" display="open"/>
    <hyperlink ref="N1374" r:id="rId5657" display="open"/>
    <hyperlink ref="O1374" r:id="rId5658" display="open"/>
    <hyperlink ref="P1374" r:id="rId5659" display="open"/>
    <hyperlink ref="Q1374" r:id="rId5660" display="open"/>
    <hyperlink ref="N1375" r:id="rId5661" display="open"/>
    <hyperlink ref="O1375" r:id="rId5662" display="open"/>
    <hyperlink ref="P1375" r:id="rId5663" display="open"/>
    <hyperlink ref="Q1375" r:id="rId5664" display="open"/>
    <hyperlink ref="N1376" r:id="rId5665" display="open"/>
    <hyperlink ref="O1376" r:id="rId5666" display="open"/>
    <hyperlink ref="P1376" r:id="rId5667" display="open"/>
    <hyperlink ref="Q1376" r:id="rId5668" display="open"/>
    <hyperlink ref="N1377" r:id="rId5669" display="open"/>
    <hyperlink ref="O1377" r:id="rId5670" display="open"/>
    <hyperlink ref="P1377" r:id="rId5671" display="open"/>
    <hyperlink ref="Q1377" r:id="rId5672" display="open"/>
    <hyperlink ref="N1378" r:id="rId5673" display="open"/>
    <hyperlink ref="O1378" r:id="rId5674" display="open"/>
    <hyperlink ref="P1378" r:id="rId5675" display="open"/>
    <hyperlink ref="Q1378" r:id="rId5676" display="open"/>
    <hyperlink ref="N1379" r:id="rId5677" display="open"/>
    <hyperlink ref="O1379" r:id="rId5678" display="open"/>
    <hyperlink ref="P1379" r:id="rId5679" display="open"/>
    <hyperlink ref="Q1379" r:id="rId5680" display="open"/>
    <hyperlink ref="N1380" r:id="rId5681" display="open"/>
    <hyperlink ref="O1380" r:id="rId5682" display="open"/>
    <hyperlink ref="P1380" r:id="rId5683" display="open"/>
    <hyperlink ref="Q1380" r:id="rId5684" display="open"/>
    <hyperlink ref="N1381" r:id="rId5685" display="open"/>
    <hyperlink ref="O1381" r:id="rId5686" display="open"/>
    <hyperlink ref="P1381" r:id="rId5687" display="open"/>
    <hyperlink ref="Q1381" r:id="rId5688" display="open"/>
    <hyperlink ref="N1382" r:id="rId5689" display="open"/>
    <hyperlink ref="O1382" r:id="rId5690" display="open"/>
    <hyperlink ref="P1382" r:id="rId5691" display="open"/>
    <hyperlink ref="Q1382" r:id="rId5692" display="open"/>
    <hyperlink ref="N1383" r:id="rId5693" display="open"/>
    <hyperlink ref="O1383" r:id="rId5694" display="open"/>
    <hyperlink ref="P1383" r:id="rId5695" display="open"/>
    <hyperlink ref="Q1383" r:id="rId5696" display="open"/>
    <hyperlink ref="N1384" r:id="rId5697" display="open"/>
    <hyperlink ref="O1384" r:id="rId5698" display="open"/>
    <hyperlink ref="P1384" r:id="rId5699" display="open"/>
    <hyperlink ref="Q1384" r:id="rId5700" display="open"/>
    <hyperlink ref="N1385" r:id="rId5701" display="open"/>
    <hyperlink ref="O1385" r:id="rId5702" display="open"/>
    <hyperlink ref="P1385" r:id="rId5703" display="open"/>
    <hyperlink ref="Q1385" r:id="rId5704" display="open"/>
    <hyperlink ref="N1386" r:id="rId5705" display="open"/>
    <hyperlink ref="O1386" r:id="rId5706" display="open"/>
    <hyperlink ref="P1386" r:id="rId5707" display="open"/>
    <hyperlink ref="Q1386" r:id="rId5708" display="open"/>
    <hyperlink ref="N1387" r:id="rId5709" display="open"/>
    <hyperlink ref="O1387" r:id="rId5710" display="open"/>
    <hyperlink ref="P1387" r:id="rId5711" display="open"/>
    <hyperlink ref="Q1387" r:id="rId5712" display="open"/>
    <hyperlink ref="N1388" r:id="rId5713" display="open"/>
    <hyperlink ref="O1388" r:id="rId5714" display="open"/>
    <hyperlink ref="P1388" r:id="rId5715" display="open"/>
    <hyperlink ref="Q1388" r:id="rId5716" display="open"/>
    <hyperlink ref="N1389" r:id="rId5717" display="open"/>
    <hyperlink ref="O1389" r:id="rId5718" display="open"/>
    <hyperlink ref="P1389" r:id="rId5719" display="open"/>
    <hyperlink ref="Q1389" r:id="rId5720" display="open"/>
    <hyperlink ref="N1390" r:id="rId5721" display="open"/>
    <hyperlink ref="O1390" r:id="rId5722" display="open"/>
    <hyperlink ref="P1390" r:id="rId5723" display="open"/>
    <hyperlink ref="Q1390" r:id="rId5724" display="open"/>
    <hyperlink ref="N1391" r:id="rId5725" display="open"/>
    <hyperlink ref="O1391" r:id="rId5726" display="open"/>
    <hyperlink ref="P1391" r:id="rId5727" display="open"/>
    <hyperlink ref="Q1391" r:id="rId5728" display="open"/>
    <hyperlink ref="N1392" r:id="rId5729" display="open"/>
    <hyperlink ref="O1392" r:id="rId5730" display="open"/>
    <hyperlink ref="P1392" r:id="rId5731" display="open"/>
    <hyperlink ref="Q1392" r:id="rId5732" display="open"/>
    <hyperlink ref="N1393" r:id="rId5733" display="open"/>
    <hyperlink ref="O1393" r:id="rId5734" display="open"/>
    <hyperlink ref="P1393" r:id="rId5735" display="open"/>
    <hyperlink ref="Q1393" r:id="rId5736" display="open"/>
    <hyperlink ref="N1394" r:id="rId5737" display="open"/>
    <hyperlink ref="O1394" r:id="rId5738" display="open"/>
    <hyperlink ref="P1394" r:id="rId5739" display="open"/>
    <hyperlink ref="Q1394" r:id="rId5740" display="open"/>
    <hyperlink ref="N1395" r:id="rId5741" display="open"/>
    <hyperlink ref="O1395" r:id="rId5742" display="open"/>
    <hyperlink ref="P1395" r:id="rId5743" display="open"/>
    <hyperlink ref="Q1395" r:id="rId5744" display="open"/>
    <hyperlink ref="N1396" r:id="rId5745" display="open"/>
    <hyperlink ref="O1396" r:id="rId5746" display="open"/>
    <hyperlink ref="P1396" r:id="rId5747" display="open"/>
    <hyperlink ref="Q1396" r:id="rId5748" display="open"/>
    <hyperlink ref="N1397" r:id="rId5749" display="open"/>
    <hyperlink ref="O1397" r:id="rId5750" display="open"/>
    <hyperlink ref="P1397" r:id="rId5751" display="open"/>
    <hyperlink ref="Q1397" r:id="rId5752" display="open"/>
    <hyperlink ref="N1398" r:id="rId5753" display="open"/>
    <hyperlink ref="O1398" r:id="rId5754" display="open"/>
    <hyperlink ref="P1398" r:id="rId5755" display="open"/>
    <hyperlink ref="Q1398" r:id="rId5756" display="open"/>
    <hyperlink ref="N1399" r:id="rId5757" display="open"/>
    <hyperlink ref="O1399" r:id="rId5758" display="open"/>
    <hyperlink ref="P1399" r:id="rId5759" display="open"/>
    <hyperlink ref="Q1399" r:id="rId5760" display="open"/>
    <hyperlink ref="N1400" r:id="rId5761" display="open"/>
    <hyperlink ref="O1400" r:id="rId5762" display="open"/>
    <hyperlink ref="P1400" r:id="rId5763" display="open"/>
    <hyperlink ref="Q1400" r:id="rId5764" display="open"/>
    <hyperlink ref="N1401" r:id="rId5765" display="open"/>
    <hyperlink ref="O1401" r:id="rId5766" display="open"/>
    <hyperlink ref="P1401" r:id="rId5767" display="open"/>
    <hyperlink ref="Q1401" r:id="rId5768" display="open"/>
    <hyperlink ref="N1402" r:id="rId5769" display="open"/>
    <hyperlink ref="O1402" r:id="rId5770" display="open"/>
    <hyperlink ref="P1402" r:id="rId5771" display="open"/>
    <hyperlink ref="Q1402" r:id="rId5772" display="open"/>
    <hyperlink ref="N1403" r:id="rId5773" display="open"/>
    <hyperlink ref="O1403" r:id="rId5774" display="open"/>
    <hyperlink ref="P1403" r:id="rId5775" display="open"/>
    <hyperlink ref="Q1403" r:id="rId5776" display="open"/>
    <hyperlink ref="N1404" r:id="rId5777" display="open"/>
    <hyperlink ref="O1404" r:id="rId5778" display="open"/>
    <hyperlink ref="P1404" r:id="rId5779" display="open"/>
    <hyperlink ref="Q1404" r:id="rId5780" display="open"/>
    <hyperlink ref="N1405" r:id="rId5781" display="open"/>
    <hyperlink ref="O1405" r:id="rId5782" display="open"/>
    <hyperlink ref="P1405" r:id="rId5783" display="open"/>
    <hyperlink ref="Q1405" r:id="rId5784" display="open"/>
    <hyperlink ref="N1406" r:id="rId5785" display="open"/>
    <hyperlink ref="O1406" r:id="rId5786" display="open"/>
    <hyperlink ref="P1406" r:id="rId5787" display="open"/>
    <hyperlink ref="Q1406" r:id="rId5788" display="open"/>
    <hyperlink ref="N1407" r:id="rId5789" display="open"/>
    <hyperlink ref="O1407" r:id="rId5790" display="open"/>
    <hyperlink ref="P1407" r:id="rId5791" display="open"/>
    <hyperlink ref="Q1407" r:id="rId5792" display="open"/>
    <hyperlink ref="N1408" r:id="rId5793" display="open"/>
    <hyperlink ref="O1408" r:id="rId5794" display="open"/>
    <hyperlink ref="P1408" r:id="rId5795" display="open"/>
    <hyperlink ref="Q1408" r:id="rId5796" display="open"/>
    <hyperlink ref="N1409" r:id="rId5797" display="open"/>
    <hyperlink ref="O1409" r:id="rId5798" display="open"/>
    <hyperlink ref="P1409" r:id="rId5799" display="open"/>
    <hyperlink ref="Q1409" r:id="rId5800" display="open"/>
    <hyperlink ref="N1410" r:id="rId5801" display="open"/>
    <hyperlink ref="O1410" r:id="rId5802" display="open"/>
    <hyperlink ref="P1410" r:id="rId5803" display="open"/>
    <hyperlink ref="Q1410" r:id="rId5804" display="open"/>
    <hyperlink ref="N1411" r:id="rId5805" display="open"/>
    <hyperlink ref="O1411" r:id="rId5806" display="open"/>
    <hyperlink ref="P1411" r:id="rId5807" display="open"/>
    <hyperlink ref="Q1411" r:id="rId5808" display="open"/>
    <hyperlink ref="N1412" r:id="rId5809" display="open"/>
    <hyperlink ref="O1412" r:id="rId5810" display="open"/>
    <hyperlink ref="P1412" r:id="rId5811" display="open"/>
    <hyperlink ref="Q1412" r:id="rId5812" display="open"/>
    <hyperlink ref="N1413" r:id="rId5813" display="open"/>
    <hyperlink ref="O1413" r:id="rId5814" display="open"/>
    <hyperlink ref="P1413" r:id="rId5815" display="open"/>
    <hyperlink ref="Q1413" r:id="rId5816" display="open"/>
    <hyperlink ref="N1414" r:id="rId5817" display="open"/>
    <hyperlink ref="O1414" r:id="rId5818" display="open"/>
    <hyperlink ref="P1414" r:id="rId5819" display="open"/>
    <hyperlink ref="Q1414" r:id="rId5820" display="open"/>
    <hyperlink ref="N1415" r:id="rId5821" display="open"/>
    <hyperlink ref="O1415" r:id="rId5822" display="open"/>
    <hyperlink ref="P1415" r:id="rId5823" display="open"/>
    <hyperlink ref="Q1415" r:id="rId5824" display="open"/>
    <hyperlink ref="N1416" r:id="rId5825" display="open"/>
    <hyperlink ref="O1416" r:id="rId5826" display="open"/>
    <hyperlink ref="P1416" r:id="rId5827" display="open"/>
    <hyperlink ref="Q1416" r:id="rId5828" display="open"/>
    <hyperlink ref="N1417" r:id="rId5829" display="open"/>
    <hyperlink ref="O1417" r:id="rId5830" display="open"/>
    <hyperlink ref="P1417" r:id="rId5831" display="open"/>
    <hyperlink ref="Q1417" r:id="rId5832" display="open"/>
    <hyperlink ref="N1418" r:id="rId5833" display="open"/>
    <hyperlink ref="O1418" r:id="rId5834" display="open"/>
    <hyperlink ref="P1418" r:id="rId5835" display="open"/>
    <hyperlink ref="Q1418" r:id="rId5836" display="open"/>
    <hyperlink ref="N1419" r:id="rId5837" display="open"/>
    <hyperlink ref="O1419" r:id="rId5838" display="open"/>
    <hyperlink ref="P1419" r:id="rId5839" display="open"/>
    <hyperlink ref="Q1419" r:id="rId5840" display="open"/>
    <hyperlink ref="N1420" r:id="rId5841" display="open"/>
    <hyperlink ref="O1420" r:id="rId5842" display="open"/>
    <hyperlink ref="P1420" r:id="rId5843" display="open"/>
    <hyperlink ref="Q1420" r:id="rId5844" display="open"/>
    <hyperlink ref="N1421" r:id="rId5845" display="open"/>
    <hyperlink ref="O1421" r:id="rId5846" display="open"/>
    <hyperlink ref="P1421" r:id="rId5847" display="open"/>
    <hyperlink ref="Q1421" r:id="rId5848" display="open"/>
    <hyperlink ref="N1422" r:id="rId5849" display="open"/>
    <hyperlink ref="O1422" r:id="rId5850" display="open"/>
    <hyperlink ref="P1422" r:id="rId5851" display="open"/>
    <hyperlink ref="Q1422" r:id="rId5852" display="open"/>
    <hyperlink ref="N1423" r:id="rId5853" display="open"/>
    <hyperlink ref="O1423" r:id="rId5854" display="open"/>
    <hyperlink ref="P1423" r:id="rId5855" display="open"/>
    <hyperlink ref="Q1423" r:id="rId5856" display="open"/>
    <hyperlink ref="N1424" r:id="rId5857" display="open"/>
    <hyperlink ref="O1424" r:id="rId5858" display="open"/>
    <hyperlink ref="P1424" r:id="rId5859" display="open"/>
    <hyperlink ref="Q1424" r:id="rId5860" display="open"/>
    <hyperlink ref="N1425" r:id="rId5861" display="open"/>
    <hyperlink ref="O1425" r:id="rId5862" display="open"/>
    <hyperlink ref="P1425" r:id="rId5863" display="open"/>
    <hyperlink ref="Q1425" r:id="rId5864" display="open"/>
    <hyperlink ref="N1426" r:id="rId5865" display="open"/>
    <hyperlink ref="O1426" r:id="rId5866" display="open"/>
    <hyperlink ref="P1426" r:id="rId5867" display="open"/>
    <hyperlink ref="Q1426" r:id="rId5868" display="open"/>
    <hyperlink ref="N1427" r:id="rId5869" display="open"/>
    <hyperlink ref="O1427" r:id="rId5870" display="open"/>
    <hyperlink ref="P1427" r:id="rId5871" display="open"/>
    <hyperlink ref="Q1427" r:id="rId5872" display="open"/>
    <hyperlink ref="N1428" r:id="rId5873" display="open"/>
    <hyperlink ref="O1428" r:id="rId5874" display="open"/>
    <hyperlink ref="P1428" r:id="rId5875" display="open"/>
    <hyperlink ref="Q1428" r:id="rId5876" display="open"/>
    <hyperlink ref="N1429" r:id="rId5877" display="open"/>
    <hyperlink ref="O1429" r:id="rId5878" display="open"/>
    <hyperlink ref="P1429" r:id="rId5879" display="open"/>
    <hyperlink ref="Q1429" r:id="rId5880" display="open"/>
    <hyperlink ref="N1430" r:id="rId5881" display="open"/>
    <hyperlink ref="O1430" r:id="rId5882" display="open"/>
    <hyperlink ref="P1430" r:id="rId5883" display="open"/>
    <hyperlink ref="Q1430" r:id="rId5884" display="open"/>
    <hyperlink ref="N1431" r:id="rId5885" display="open"/>
    <hyperlink ref="O1431" r:id="rId5886" display="open"/>
    <hyperlink ref="P1431" r:id="rId5887" display="open"/>
    <hyperlink ref="Q1431" r:id="rId5888" display="open"/>
    <hyperlink ref="N1432" r:id="rId5889" display="open"/>
    <hyperlink ref="O1432" r:id="rId5890" display="open"/>
    <hyperlink ref="P1432" r:id="rId5891" display="open"/>
    <hyperlink ref="Q1432" r:id="rId5892" display="open"/>
    <hyperlink ref="N1433" r:id="rId5893" display="open"/>
    <hyperlink ref="O1433" r:id="rId5894" display="open"/>
    <hyperlink ref="P1433" r:id="rId5895" display="open"/>
    <hyperlink ref="Q1433" r:id="rId5896" display="open"/>
    <hyperlink ref="N1434" r:id="rId5897" display="open"/>
    <hyperlink ref="O1434" r:id="rId5898" display="open"/>
    <hyperlink ref="P1434" r:id="rId5899" display="open"/>
    <hyperlink ref="Q1434" r:id="rId5900" display="open"/>
    <hyperlink ref="N1435" r:id="rId5901" display="open"/>
    <hyperlink ref="O1435" r:id="rId5902" display="open"/>
    <hyperlink ref="P1435" r:id="rId5903" display="open"/>
    <hyperlink ref="Q1435" r:id="rId5904" display="open"/>
    <hyperlink ref="N1436" r:id="rId5905" display="open"/>
    <hyperlink ref="O1436" r:id="rId5906" display="open"/>
    <hyperlink ref="P1436" r:id="rId5907" display="open"/>
    <hyperlink ref="Q1436" r:id="rId5908" display="open"/>
    <hyperlink ref="N1437" r:id="rId5909" display="open"/>
    <hyperlink ref="O1437" r:id="rId5910" display="open"/>
    <hyperlink ref="P1437" r:id="rId5911" display="open"/>
    <hyperlink ref="Q1437" r:id="rId5912" display="open"/>
    <hyperlink ref="N1438" r:id="rId5913" display="open"/>
    <hyperlink ref="O1438" r:id="rId5914" display="open"/>
    <hyperlink ref="P1438" r:id="rId5915" display="open"/>
    <hyperlink ref="Q1438" r:id="rId5916" display="open"/>
    <hyperlink ref="N1439" r:id="rId5917" display="open"/>
    <hyperlink ref="O1439" r:id="rId5918" display="open"/>
    <hyperlink ref="P1439" r:id="rId5919" display="open"/>
    <hyperlink ref="Q1439" r:id="rId5920" display="open"/>
    <hyperlink ref="N1440" r:id="rId5921" display="open"/>
    <hyperlink ref="O1440" r:id="rId5922" display="open"/>
    <hyperlink ref="P1440" r:id="rId5923" display="open"/>
    <hyperlink ref="Q1440" r:id="rId5924" display="open"/>
    <hyperlink ref="N1441" r:id="rId5925" display="open"/>
    <hyperlink ref="O1441" r:id="rId5926" display="open"/>
    <hyperlink ref="P1441" r:id="rId5927" display="open"/>
    <hyperlink ref="Q1441" r:id="rId5928" display="open"/>
    <hyperlink ref="N1442" r:id="rId5929" display="open"/>
    <hyperlink ref="O1442" r:id="rId5930" display="open"/>
    <hyperlink ref="P1442" r:id="rId5931" display="open"/>
    <hyperlink ref="Q1442" r:id="rId5932" display="open"/>
    <hyperlink ref="N1443" r:id="rId5933" display="open"/>
    <hyperlink ref="O1443" r:id="rId5934" display="open"/>
    <hyperlink ref="P1443" r:id="rId5935" display="open"/>
    <hyperlink ref="Q1443" r:id="rId5936" display="open"/>
    <hyperlink ref="N1444" r:id="rId5937" display="open"/>
    <hyperlink ref="O1444" r:id="rId5938" display="open"/>
    <hyperlink ref="P1444" r:id="rId5939" display="open"/>
    <hyperlink ref="Q1444" r:id="rId5940" display="open"/>
    <hyperlink ref="N1445" r:id="rId5941" display="open"/>
    <hyperlink ref="O1445" r:id="rId5942" display="open"/>
    <hyperlink ref="P1445" r:id="rId5943" display="open"/>
    <hyperlink ref="Q1445" r:id="rId5944" display="open"/>
    <hyperlink ref="N1446" r:id="rId5945" display="open"/>
    <hyperlink ref="O1446" r:id="rId5946" display="open"/>
    <hyperlink ref="P1446" r:id="rId5947" display="open"/>
    <hyperlink ref="Q1446" r:id="rId5948" display="open"/>
    <hyperlink ref="N1447" r:id="rId5949" display="open"/>
    <hyperlink ref="O1447" r:id="rId5950" display="open"/>
    <hyperlink ref="P1447" r:id="rId5951" display="open"/>
    <hyperlink ref="Q1447" r:id="rId5952" display="open"/>
    <hyperlink ref="N1448" r:id="rId5953" display="open"/>
    <hyperlink ref="O1448" r:id="rId5954" display="open"/>
    <hyperlink ref="P1448" r:id="rId5955" display="open"/>
    <hyperlink ref="Q1448" r:id="rId5956" display="open"/>
    <hyperlink ref="N1449" r:id="rId5957" display="open"/>
    <hyperlink ref="O1449" r:id="rId5958" display="open"/>
    <hyperlink ref="P1449" r:id="rId5959" display="open"/>
    <hyperlink ref="Q1449" r:id="rId5960" display="open"/>
    <hyperlink ref="N1450" r:id="rId5961" display="open"/>
    <hyperlink ref="O1450" r:id="rId5962" display="open"/>
    <hyperlink ref="P1450" r:id="rId5963" display="open"/>
    <hyperlink ref="Q1450" r:id="rId5964" display="open"/>
    <hyperlink ref="N1451" r:id="rId5965" display="open"/>
    <hyperlink ref="O1451" r:id="rId5966" display="open"/>
    <hyperlink ref="P1451" r:id="rId5967" display="open"/>
    <hyperlink ref="Q1451" r:id="rId5968" display="open"/>
    <hyperlink ref="N1452" r:id="rId5969" display="open"/>
    <hyperlink ref="O1452" r:id="rId5970" display="open"/>
    <hyperlink ref="P1452" r:id="rId5971" display="open"/>
    <hyperlink ref="Q1452" r:id="rId5972" display="open"/>
    <hyperlink ref="N1453" r:id="rId5973" display="open"/>
    <hyperlink ref="O1453" r:id="rId5974" display="open"/>
    <hyperlink ref="P1453" r:id="rId5975" display="open"/>
    <hyperlink ref="Q1453" r:id="rId5976" display="open"/>
    <hyperlink ref="N1454" r:id="rId5977" display="open"/>
    <hyperlink ref="O1454" r:id="rId5978" display="open"/>
    <hyperlink ref="P1454" r:id="rId5979" display="open"/>
    <hyperlink ref="Q1454" r:id="rId5980" display="open"/>
    <hyperlink ref="N1455" r:id="rId5981" display="open"/>
    <hyperlink ref="O1455" r:id="rId5982" display="open"/>
    <hyperlink ref="P1455" r:id="rId5983" display="open"/>
    <hyperlink ref="Q1455" r:id="rId5984" display="open"/>
    <hyperlink ref="N1456" r:id="rId5985" display="open"/>
    <hyperlink ref="O1456" r:id="rId5986" display="open"/>
    <hyperlink ref="P1456" r:id="rId5987" display="open"/>
    <hyperlink ref="Q1456" r:id="rId5988" display="open"/>
    <hyperlink ref="N1457" r:id="rId5989" display="open"/>
    <hyperlink ref="O1457" r:id="rId5990" display="open"/>
    <hyperlink ref="P1457" r:id="rId5991" display="open"/>
    <hyperlink ref="Q1457" r:id="rId5992" display="open"/>
    <hyperlink ref="N1458" r:id="rId5993" display="open"/>
    <hyperlink ref="O1458" r:id="rId5994" display="open"/>
    <hyperlink ref="P1458" r:id="rId5995" display="open"/>
    <hyperlink ref="Q1458" r:id="rId5996" display="open"/>
    <hyperlink ref="N1459" r:id="rId5997" display="open"/>
    <hyperlink ref="O1459" r:id="rId5998" display="open"/>
    <hyperlink ref="P1459" r:id="rId5999" display="open"/>
    <hyperlink ref="Q1459" r:id="rId6000" display="open"/>
    <hyperlink ref="N1460" r:id="rId6001" display="open"/>
    <hyperlink ref="O1460" r:id="rId6002" display="open"/>
    <hyperlink ref="P1460" r:id="rId6003" display="open"/>
    <hyperlink ref="Q1460" r:id="rId6004" display="open"/>
    <hyperlink ref="N1461" r:id="rId6005" display="open"/>
    <hyperlink ref="O1461" r:id="rId6006" display="open"/>
    <hyperlink ref="P1461" r:id="rId6007" display="open"/>
    <hyperlink ref="Q1461" r:id="rId6008" display="open"/>
    <hyperlink ref="N1462" r:id="rId6009" display="open"/>
    <hyperlink ref="O1462" r:id="rId6010" display="open"/>
    <hyperlink ref="P1462" r:id="rId6011" display="open"/>
    <hyperlink ref="Q1462" r:id="rId6012" display="open"/>
    <hyperlink ref="N1463" r:id="rId6013" display="open"/>
    <hyperlink ref="O1463" r:id="rId6014" display="open"/>
    <hyperlink ref="P1463" r:id="rId6015" display="open"/>
    <hyperlink ref="Q1463" r:id="rId6016" display="open"/>
    <hyperlink ref="N1464" r:id="rId6017" display="open"/>
    <hyperlink ref="O1464" r:id="rId6018" display="open"/>
    <hyperlink ref="P1464" r:id="rId6019" display="open"/>
    <hyperlink ref="Q1464" r:id="rId6020" display="open"/>
    <hyperlink ref="N1465" r:id="rId6021" display="open"/>
    <hyperlink ref="O1465" r:id="rId6022" display="open"/>
    <hyperlink ref="P1465" r:id="rId6023" display="open"/>
    <hyperlink ref="Q1465" r:id="rId6024" display="open"/>
    <hyperlink ref="N1466" r:id="rId6025" display="open"/>
    <hyperlink ref="O1466" r:id="rId6026" display="open"/>
    <hyperlink ref="P1466" r:id="rId6027" display="open"/>
    <hyperlink ref="Q1466" r:id="rId6028" display="open"/>
    <hyperlink ref="N1467" r:id="rId6029" display="open"/>
    <hyperlink ref="O1467" r:id="rId6030" display="open"/>
    <hyperlink ref="P1467" r:id="rId6031" display="open"/>
    <hyperlink ref="Q1467" r:id="rId6032" display="open"/>
    <hyperlink ref="N1468" r:id="rId6033" display="open"/>
    <hyperlink ref="O1468" r:id="rId6034" display="open"/>
    <hyperlink ref="P1468" r:id="rId6035" display="open"/>
    <hyperlink ref="Q1468" r:id="rId6036" display="open"/>
    <hyperlink ref="R1468" r:id="rId6037" display="open"/>
    <hyperlink ref="N1469" r:id="rId6038" display="open"/>
    <hyperlink ref="O1469" r:id="rId6039" display="open"/>
    <hyperlink ref="P1469" r:id="rId6040" display="open"/>
    <hyperlink ref="Q1469" r:id="rId6041" display="open"/>
    <hyperlink ref="R1469" r:id="rId6042" display="open"/>
    <hyperlink ref="N1470" r:id="rId6043" display="open"/>
    <hyperlink ref="O1470" r:id="rId6044" display="open"/>
    <hyperlink ref="P1470" r:id="rId6045" display="open"/>
    <hyperlink ref="Q1470" r:id="rId6046" display="open"/>
    <hyperlink ref="R1470" r:id="rId6047" display="open"/>
    <hyperlink ref="N1471" r:id="rId6048" display="open"/>
    <hyperlink ref="O1471" r:id="rId6049" display="open"/>
    <hyperlink ref="P1471" r:id="rId6050" display="open"/>
    <hyperlink ref="Q1471" r:id="rId6051" display="open"/>
    <hyperlink ref="R1471" r:id="rId6052" display="open"/>
    <hyperlink ref="N1472" r:id="rId6053" display="open"/>
    <hyperlink ref="O1472" r:id="rId6054" display="open"/>
    <hyperlink ref="P1472" r:id="rId6055" display="open"/>
    <hyperlink ref="Q1472" r:id="rId6056" display="open"/>
    <hyperlink ref="R1472" r:id="rId6057" display="open"/>
    <hyperlink ref="N1473" r:id="rId6058" display="open"/>
    <hyperlink ref="O1473" r:id="rId6059" display="open"/>
    <hyperlink ref="P1473" r:id="rId6060" display="open"/>
    <hyperlink ref="Q1473" r:id="rId6061" display="open"/>
    <hyperlink ref="R1473" r:id="rId6062" display="open"/>
    <hyperlink ref="N1474" r:id="rId6063" display="open"/>
    <hyperlink ref="O1474" r:id="rId6064" display="open"/>
    <hyperlink ref="P1474" r:id="rId6065" display="open"/>
    <hyperlink ref="Q1474" r:id="rId6066" display="open"/>
    <hyperlink ref="R1474" r:id="rId6067" display="open"/>
    <hyperlink ref="N1475" r:id="rId6068" display="open"/>
    <hyperlink ref="O1475" r:id="rId6069" display="open"/>
    <hyperlink ref="P1475" r:id="rId6070" display="open"/>
    <hyperlink ref="Q1475" r:id="rId6071" display="open"/>
    <hyperlink ref="R1475" r:id="rId6072" display="open"/>
    <hyperlink ref="N1476" r:id="rId6073" display="open"/>
    <hyperlink ref="O1476" r:id="rId6074" display="open"/>
    <hyperlink ref="P1476" r:id="rId6075" display="open"/>
    <hyperlink ref="Q1476" r:id="rId6076" display="open"/>
    <hyperlink ref="R1476" r:id="rId6077" display="open"/>
    <hyperlink ref="N1477" r:id="rId6078" display="open"/>
    <hyperlink ref="O1477" r:id="rId6079" display="open"/>
    <hyperlink ref="P1477" r:id="rId6080" display="open"/>
    <hyperlink ref="Q1477" r:id="rId6081" display="open"/>
    <hyperlink ref="R1477" r:id="rId6082" display="open"/>
    <hyperlink ref="N1478" r:id="rId6083" display="open"/>
    <hyperlink ref="O1478" r:id="rId6084" display="open"/>
    <hyperlink ref="P1478" r:id="rId6085" display="open"/>
    <hyperlink ref="Q1478" r:id="rId6086" display="open"/>
    <hyperlink ref="R1478" r:id="rId6087" display="open"/>
    <hyperlink ref="N1479" r:id="rId6088" display="open"/>
    <hyperlink ref="O1479" r:id="rId6089" display="open"/>
    <hyperlink ref="P1479" r:id="rId6090" display="open"/>
    <hyperlink ref="Q1479" r:id="rId6091" display="open"/>
    <hyperlink ref="R1479" r:id="rId6092" display="open"/>
    <hyperlink ref="N1480" r:id="rId6093" display="open"/>
    <hyperlink ref="O1480" r:id="rId6094" display="open"/>
    <hyperlink ref="P1480" r:id="rId6095" display="open"/>
    <hyperlink ref="Q1480" r:id="rId6096" display="open"/>
    <hyperlink ref="R1480" r:id="rId6097" display="open"/>
    <hyperlink ref="N1481" r:id="rId6098" display="open"/>
    <hyperlink ref="O1481" r:id="rId6099" display="open"/>
    <hyperlink ref="P1481" r:id="rId6100" display="open"/>
    <hyperlink ref="Q1481" r:id="rId6101" display="open"/>
    <hyperlink ref="R1481" r:id="rId6102" display="open"/>
    <hyperlink ref="N1482" r:id="rId6103" display="open"/>
    <hyperlink ref="O1482" r:id="rId6104" display="open"/>
    <hyperlink ref="P1482" r:id="rId6105" display="open"/>
    <hyperlink ref="Q1482" r:id="rId6106" display="open"/>
    <hyperlink ref="R1482" r:id="rId6107" display="open"/>
    <hyperlink ref="N1483" r:id="rId6108" display="open"/>
    <hyperlink ref="O1483" r:id="rId6109" display="open"/>
    <hyperlink ref="P1483" r:id="rId6110" display="open"/>
    <hyperlink ref="Q1483" r:id="rId6111" display="open"/>
    <hyperlink ref="R1483" r:id="rId6112" display="open"/>
    <hyperlink ref="N1484" r:id="rId6113" display="open"/>
    <hyperlink ref="O1484" r:id="rId6114" display="open"/>
    <hyperlink ref="P1484" r:id="rId6115" display="open"/>
    <hyperlink ref="Q1484" r:id="rId6116" display="open"/>
    <hyperlink ref="R1484" r:id="rId6117" display="open"/>
    <hyperlink ref="N1485" r:id="rId6118" display="open"/>
    <hyperlink ref="O1485" r:id="rId6119" display="open"/>
    <hyperlink ref="P1485" r:id="rId6120" display="open"/>
    <hyperlink ref="Q1485" r:id="rId6121" display="open"/>
    <hyperlink ref="R1485" r:id="rId6122" display="open"/>
    <hyperlink ref="N1486" r:id="rId6123" display="open"/>
    <hyperlink ref="O1486" r:id="rId6124" display="open"/>
    <hyperlink ref="P1486" r:id="rId6125" display="open"/>
    <hyperlink ref="Q1486" r:id="rId6126" display="open"/>
    <hyperlink ref="R1486" r:id="rId6127" display="open"/>
    <hyperlink ref="N1487" r:id="rId6128" display="open"/>
    <hyperlink ref="O1487" r:id="rId6129" display="open"/>
    <hyperlink ref="P1487" r:id="rId6130" display="open"/>
    <hyperlink ref="Q1487" r:id="rId6131" display="open"/>
    <hyperlink ref="R1487" r:id="rId6132" display="open"/>
    <hyperlink ref="N1488" r:id="rId6133" display="open"/>
    <hyperlink ref="O1488" r:id="rId6134" display="open"/>
    <hyperlink ref="P1488" r:id="rId6135" display="open"/>
    <hyperlink ref="Q1488" r:id="rId6136" display="open"/>
    <hyperlink ref="R1488" r:id="rId6137" display="open"/>
    <hyperlink ref="N1489" r:id="rId6138" display="open"/>
    <hyperlink ref="O1489" r:id="rId6139" display="open"/>
    <hyperlink ref="P1489" r:id="rId6140" display="open"/>
    <hyperlink ref="Q1489" r:id="rId6141" display="open"/>
    <hyperlink ref="R1489" r:id="rId6142" display="open"/>
    <hyperlink ref="N1490" r:id="rId6143" display="open"/>
    <hyperlink ref="O1490" r:id="rId6144" display="open"/>
    <hyperlink ref="P1490" r:id="rId6145" display="open"/>
    <hyperlink ref="Q1490" r:id="rId6146" display="open"/>
    <hyperlink ref="R1490" r:id="rId6147" display="open"/>
    <hyperlink ref="N1491" r:id="rId6148" display="open"/>
    <hyperlink ref="O1491" r:id="rId6149" display="open"/>
    <hyperlink ref="P1491" r:id="rId6150" display="open"/>
    <hyperlink ref="Q1491" r:id="rId6151" display="open"/>
    <hyperlink ref="R1491" r:id="rId6152" display="open"/>
    <hyperlink ref="N1492" r:id="rId6153" display="open"/>
    <hyperlink ref="O1492" r:id="rId6154" display="open"/>
    <hyperlink ref="P1492" r:id="rId6155" display="open"/>
    <hyperlink ref="Q1492" r:id="rId6156" display="open"/>
    <hyperlink ref="R1492" r:id="rId6157" display="open"/>
    <hyperlink ref="N1493" r:id="rId6158" display="open"/>
    <hyperlink ref="O1493" r:id="rId6159" display="open"/>
    <hyperlink ref="P1493" r:id="rId6160" display="open"/>
    <hyperlink ref="Q1493" r:id="rId6161" display="open"/>
    <hyperlink ref="R1493" r:id="rId6162" display="open"/>
    <hyperlink ref="N1494" r:id="rId6163" display="open"/>
    <hyperlink ref="O1494" r:id="rId6164" display="open"/>
    <hyperlink ref="P1494" r:id="rId6165" display="open"/>
    <hyperlink ref="Q1494" r:id="rId6166" display="open"/>
    <hyperlink ref="R1494" r:id="rId6167" display="open"/>
    <hyperlink ref="N1495" r:id="rId6168" display="open"/>
    <hyperlink ref="O1495" r:id="rId6169" display="open"/>
    <hyperlink ref="P1495" r:id="rId6170" display="open"/>
    <hyperlink ref="Q1495" r:id="rId6171" display="open"/>
    <hyperlink ref="R1495" r:id="rId6172" display="open"/>
    <hyperlink ref="N1496" r:id="rId6173" display="open"/>
    <hyperlink ref="O1496" r:id="rId6174" display="open"/>
    <hyperlink ref="P1496" r:id="rId6175" display="open"/>
    <hyperlink ref="Q1496" r:id="rId6176" display="open"/>
    <hyperlink ref="R1496" r:id="rId6177" display="open"/>
    <hyperlink ref="N1497" r:id="rId6178" display="open"/>
    <hyperlink ref="O1497" r:id="rId6179" display="open"/>
    <hyperlink ref="P1497" r:id="rId6180" display="open"/>
    <hyperlink ref="Q1497" r:id="rId6181" display="open"/>
    <hyperlink ref="R1497" r:id="rId6182" display="open"/>
    <hyperlink ref="N1498" r:id="rId6183" display="open"/>
    <hyperlink ref="O1498" r:id="rId6184" display="open"/>
    <hyperlink ref="P1498" r:id="rId6185" display="open"/>
    <hyperlink ref="Q1498" r:id="rId6186" display="open"/>
    <hyperlink ref="R1498" r:id="rId6187" display="open"/>
    <hyperlink ref="N1499" r:id="rId6188" display="open"/>
    <hyperlink ref="O1499" r:id="rId6189" display="open"/>
    <hyperlink ref="P1499" r:id="rId6190" display="open"/>
    <hyperlink ref="Q1499" r:id="rId6191" display="open"/>
    <hyperlink ref="R1499" r:id="rId6192" display="open"/>
    <hyperlink ref="N1500" r:id="rId6193" display="open"/>
    <hyperlink ref="O1500" r:id="rId6194" display="open"/>
    <hyperlink ref="P1500" r:id="rId6195" display="open"/>
    <hyperlink ref="Q1500" r:id="rId6196" display="open"/>
    <hyperlink ref="R1500" r:id="rId6197" display="open"/>
    <hyperlink ref="N1501" r:id="rId6198" display="open"/>
    <hyperlink ref="O1501" r:id="rId6199" display="open"/>
    <hyperlink ref="P1501" r:id="rId6200" display="open"/>
    <hyperlink ref="Q1501" r:id="rId6201" display="open"/>
    <hyperlink ref="R1501" r:id="rId6202" display="open"/>
    <hyperlink ref="N1502" r:id="rId6203" display="open"/>
    <hyperlink ref="O1502" r:id="rId6204" display="open"/>
    <hyperlink ref="P1502" r:id="rId6205" display="open"/>
    <hyperlink ref="Q1502" r:id="rId6206" display="open"/>
    <hyperlink ref="R1502" r:id="rId6207" display="open"/>
    <hyperlink ref="N1503" r:id="rId6208" display="open"/>
    <hyperlink ref="O1503" r:id="rId6209" display="open"/>
    <hyperlink ref="P1503" r:id="rId6210" display="open"/>
    <hyperlink ref="Q1503" r:id="rId6211" display="open"/>
    <hyperlink ref="R1503" r:id="rId6212" display="open"/>
    <hyperlink ref="N1504" r:id="rId6213" display="open"/>
    <hyperlink ref="O1504" r:id="rId6214" display="open"/>
    <hyperlink ref="P1504" r:id="rId6215" display="open"/>
    <hyperlink ref="Q1504" r:id="rId6216" display="open"/>
    <hyperlink ref="R1504" r:id="rId6217" display="open"/>
    <hyperlink ref="N1505" r:id="rId6218" display="open"/>
    <hyperlink ref="O1505" r:id="rId6219" display="open"/>
    <hyperlink ref="P1505" r:id="rId6220" display="open"/>
    <hyperlink ref="Q1505" r:id="rId6221" display="open"/>
    <hyperlink ref="R1505" r:id="rId6222" display="open"/>
    <hyperlink ref="N1506" r:id="rId6223" display="open"/>
    <hyperlink ref="O1506" r:id="rId6224" display="open"/>
    <hyperlink ref="P1506" r:id="rId6225" display="open"/>
    <hyperlink ref="Q1506" r:id="rId6226" display="open"/>
    <hyperlink ref="R1506" r:id="rId6227" display="open"/>
    <hyperlink ref="N1507" r:id="rId6228" display="open"/>
    <hyperlink ref="O1507" r:id="rId6229" display="open"/>
    <hyperlink ref="P1507" r:id="rId6230" display="open"/>
    <hyperlink ref="Q1507" r:id="rId6231" display="open"/>
    <hyperlink ref="R1507" r:id="rId6232" display="open"/>
    <hyperlink ref="N1508" r:id="rId6233" display="open"/>
    <hyperlink ref="O1508" r:id="rId6234" display="open"/>
    <hyperlink ref="P1508" r:id="rId6235" display="open"/>
    <hyperlink ref="Q1508" r:id="rId6236" display="open"/>
    <hyperlink ref="R1508" r:id="rId6237" display="open"/>
    <hyperlink ref="N1509" r:id="rId6238" display="open"/>
    <hyperlink ref="O1509" r:id="rId6239" display="open"/>
    <hyperlink ref="P1509" r:id="rId6240" display="open"/>
    <hyperlink ref="Q1509" r:id="rId6241" display="open"/>
    <hyperlink ref="R1509" r:id="rId6242" display="open"/>
    <hyperlink ref="N1510" r:id="rId6243" display="open"/>
    <hyperlink ref="O1510" r:id="rId6244" display="open"/>
    <hyperlink ref="P1510" r:id="rId6245" display="open"/>
    <hyperlink ref="Q1510" r:id="rId6246" display="open"/>
    <hyperlink ref="R1510" r:id="rId6247" display="open"/>
    <hyperlink ref="N1511" r:id="rId6248" display="open"/>
    <hyperlink ref="O1511" r:id="rId6249" display="open"/>
    <hyperlink ref="P1511" r:id="rId6250" display="open"/>
    <hyperlink ref="Q1511" r:id="rId6251" display="open"/>
    <hyperlink ref="R1511" r:id="rId6252" display="open"/>
    <hyperlink ref="N1512" r:id="rId6253" display="open"/>
    <hyperlink ref="O1512" r:id="rId6254" display="open"/>
    <hyperlink ref="P1512" r:id="rId6255" display="open"/>
    <hyperlink ref="Q1512" r:id="rId6256" display="open"/>
    <hyperlink ref="R1512" r:id="rId6257" display="open"/>
    <hyperlink ref="N1513" r:id="rId6258" display="open"/>
    <hyperlink ref="O1513" r:id="rId6259" display="open"/>
    <hyperlink ref="P1513" r:id="rId6260" display="open"/>
    <hyperlink ref="Q1513" r:id="rId6261" display="open"/>
    <hyperlink ref="R1513" r:id="rId6262" display="open"/>
    <hyperlink ref="N1514" r:id="rId6263" display="open"/>
    <hyperlink ref="O1514" r:id="rId6264" display="open"/>
    <hyperlink ref="P1514" r:id="rId6265" display="open"/>
    <hyperlink ref="Q1514" r:id="rId6266" display="open"/>
    <hyperlink ref="R1514" r:id="rId6267" display="open"/>
    <hyperlink ref="N1515" r:id="rId6268" display="open"/>
    <hyperlink ref="O1515" r:id="rId6269" display="open"/>
    <hyperlink ref="P1515" r:id="rId6270" display="open"/>
    <hyperlink ref="Q1515" r:id="rId6271" display="open"/>
    <hyperlink ref="R1515" r:id="rId6272" display="open"/>
    <hyperlink ref="N1516" r:id="rId6273" display="open"/>
    <hyperlink ref="O1516" r:id="rId6274" display="open"/>
    <hyperlink ref="P1516" r:id="rId6275" display="open"/>
    <hyperlink ref="Q1516" r:id="rId6276" display="open"/>
    <hyperlink ref="R1516" r:id="rId6277" display="open"/>
    <hyperlink ref="N1517" r:id="rId6278" display="open"/>
    <hyperlink ref="O1517" r:id="rId6279" display="open"/>
    <hyperlink ref="P1517" r:id="rId6280" display="open"/>
    <hyperlink ref="Q1517" r:id="rId6281" display="open"/>
    <hyperlink ref="R1517" r:id="rId6282" display="open"/>
    <hyperlink ref="N1518" r:id="rId6283" display="open"/>
    <hyperlink ref="O1518" r:id="rId6284" display="open"/>
    <hyperlink ref="P1518" r:id="rId6285" display="open"/>
    <hyperlink ref="Q1518" r:id="rId6286" display="open"/>
    <hyperlink ref="R1518" r:id="rId6287" display="open"/>
    <hyperlink ref="N1519" r:id="rId6288" display="open"/>
    <hyperlink ref="O1519" r:id="rId6289" display="open"/>
    <hyperlink ref="P1519" r:id="rId6290" display="open"/>
    <hyperlink ref="Q1519" r:id="rId6291" display="open"/>
    <hyperlink ref="R1519" r:id="rId6292" display="open"/>
    <hyperlink ref="N1520" r:id="rId6293" display="open"/>
    <hyperlink ref="O1520" r:id="rId6294" display="open"/>
    <hyperlink ref="P1520" r:id="rId6295" display="open"/>
    <hyperlink ref="Q1520" r:id="rId6296" display="open"/>
    <hyperlink ref="R1520" r:id="rId6297" display="open"/>
    <hyperlink ref="N1521" r:id="rId6298" display="open"/>
    <hyperlink ref="O1521" r:id="rId6299" display="open"/>
    <hyperlink ref="P1521" r:id="rId6300" display="open"/>
    <hyperlink ref="Q1521" r:id="rId6301" display="open"/>
    <hyperlink ref="R1521" r:id="rId6302" display="open"/>
    <hyperlink ref="N1522" r:id="rId6303" display="open"/>
    <hyperlink ref="O1522" r:id="rId6304" display="open"/>
    <hyperlink ref="P1522" r:id="rId6305" display="open"/>
    <hyperlink ref="Q1522" r:id="rId6306" display="open"/>
    <hyperlink ref="R1522" r:id="rId6307" display="open"/>
    <hyperlink ref="N1523" r:id="rId6308" display="open"/>
    <hyperlink ref="O1523" r:id="rId6309" display="open"/>
    <hyperlink ref="P1523" r:id="rId6310" display="open"/>
    <hyperlink ref="Q1523" r:id="rId6311" display="open"/>
    <hyperlink ref="R1523" r:id="rId6312" display="open"/>
    <hyperlink ref="N1524" r:id="rId6313" display="open"/>
    <hyperlink ref="O1524" r:id="rId6314" display="open"/>
    <hyperlink ref="P1524" r:id="rId6315" display="open"/>
    <hyperlink ref="Q1524" r:id="rId6316" display="open"/>
    <hyperlink ref="R1524" r:id="rId6317" display="open"/>
    <hyperlink ref="N1525" r:id="rId6318" display="open"/>
    <hyperlink ref="O1525" r:id="rId6319" display="open"/>
    <hyperlink ref="P1525" r:id="rId6320" display="open"/>
    <hyperlink ref="Q1525" r:id="rId6321" display="open"/>
    <hyperlink ref="R1525" r:id="rId6322" display="open"/>
    <hyperlink ref="N1526" r:id="rId6323" display="open"/>
    <hyperlink ref="O1526" r:id="rId6324" display="open"/>
    <hyperlink ref="P1526" r:id="rId6325" display="open"/>
    <hyperlink ref="Q1526" r:id="rId6326" display="open"/>
    <hyperlink ref="R1526" r:id="rId6327" display="open"/>
    <hyperlink ref="N1527" r:id="rId6328" display="open"/>
    <hyperlink ref="O1527" r:id="rId6329" display="open"/>
    <hyperlink ref="P1527" r:id="rId6330" display="open"/>
    <hyperlink ref="Q1527" r:id="rId6331" display="open"/>
    <hyperlink ref="R1527" r:id="rId6332" display="open"/>
    <hyperlink ref="N1528" r:id="rId6333" display="open"/>
    <hyperlink ref="O1528" r:id="rId6334" display="open"/>
    <hyperlink ref="P1528" r:id="rId6335" display="open"/>
    <hyperlink ref="Q1528" r:id="rId6336" display="open"/>
    <hyperlink ref="R1528" r:id="rId6337" display="open"/>
    <hyperlink ref="N1529" r:id="rId6338" display="open"/>
    <hyperlink ref="O1529" r:id="rId6339" display="open"/>
    <hyperlink ref="P1529" r:id="rId6340" display="open"/>
    <hyperlink ref="Q1529" r:id="rId6341" display="open"/>
    <hyperlink ref="R1529" r:id="rId6342" display="open"/>
    <hyperlink ref="N1530" r:id="rId6343" display="open"/>
    <hyperlink ref="O1530" r:id="rId6344" display="open"/>
    <hyperlink ref="P1530" r:id="rId6345" display="open"/>
    <hyperlink ref="Q1530" r:id="rId6346" display="open"/>
    <hyperlink ref="R1530" r:id="rId6347" display="open"/>
    <hyperlink ref="N1531" r:id="rId6348" display="open"/>
    <hyperlink ref="O1531" r:id="rId6349" display="open"/>
    <hyperlink ref="P1531" r:id="rId6350" display="open"/>
    <hyperlink ref="Q1531" r:id="rId6351" display="open"/>
    <hyperlink ref="R1531" r:id="rId6352" display="open"/>
    <hyperlink ref="N1532" r:id="rId6353" display="open"/>
    <hyperlink ref="O1532" r:id="rId6354" display="open"/>
    <hyperlink ref="P1532" r:id="rId6355" display="open"/>
    <hyperlink ref="Q1532" r:id="rId6356" display="open"/>
    <hyperlink ref="R1532" r:id="rId6357" display="open"/>
    <hyperlink ref="N1533" r:id="rId6358" display="open"/>
    <hyperlink ref="O1533" r:id="rId6359" display="open"/>
    <hyperlink ref="P1533" r:id="rId6360" display="open"/>
    <hyperlink ref="Q1533" r:id="rId6361" display="open"/>
    <hyperlink ref="R1533" r:id="rId6362" display="open"/>
    <hyperlink ref="N1534" r:id="rId6363" display="open"/>
    <hyperlink ref="O1534" r:id="rId6364" display="open"/>
    <hyperlink ref="P1534" r:id="rId6365" display="open"/>
    <hyperlink ref="Q1534" r:id="rId6366" display="open"/>
    <hyperlink ref="R1534" r:id="rId6367" display="open"/>
    <hyperlink ref="N1535" r:id="rId6368" display="open"/>
    <hyperlink ref="O1535" r:id="rId6369" display="open"/>
    <hyperlink ref="P1535" r:id="rId6370" display="open"/>
    <hyperlink ref="Q1535" r:id="rId6371" display="open"/>
    <hyperlink ref="R1535" r:id="rId6372" display="open"/>
    <hyperlink ref="N1536" r:id="rId6373" display="open"/>
    <hyperlink ref="O1536" r:id="rId6374" display="open"/>
    <hyperlink ref="P1536" r:id="rId6375" display="open"/>
    <hyperlink ref="Q1536" r:id="rId6376" display="open"/>
    <hyperlink ref="R1536" r:id="rId6377" display="open"/>
    <hyperlink ref="N1537" r:id="rId6378" display="open"/>
    <hyperlink ref="O1537" r:id="rId6379" display="open"/>
    <hyperlink ref="P1537" r:id="rId6380" display="open"/>
    <hyperlink ref="Q1537" r:id="rId6381" display="open"/>
    <hyperlink ref="R1537" r:id="rId6382" display="open"/>
    <hyperlink ref="N1538" r:id="rId6383" display="open"/>
    <hyperlink ref="O1538" r:id="rId6384" display="open"/>
    <hyperlink ref="P1538" r:id="rId6385" display="open"/>
    <hyperlink ref="Q1538" r:id="rId6386" display="open"/>
    <hyperlink ref="R1538" r:id="rId6387" display="open"/>
    <hyperlink ref="N1539" r:id="rId6388" display="open"/>
    <hyperlink ref="O1539" r:id="rId6389" display="open"/>
    <hyperlink ref="P1539" r:id="rId6390" display="open"/>
    <hyperlink ref="Q1539" r:id="rId6391" display="open"/>
    <hyperlink ref="R1539" r:id="rId6392" display="open"/>
    <hyperlink ref="N1540" r:id="rId6393" display="open"/>
    <hyperlink ref="O1540" r:id="rId6394" display="open"/>
    <hyperlink ref="P1540" r:id="rId6395" display="open"/>
    <hyperlink ref="Q1540" r:id="rId6396" display="open"/>
    <hyperlink ref="R1540" r:id="rId6397" display="open"/>
    <hyperlink ref="N1541" r:id="rId6398" display="open"/>
    <hyperlink ref="O1541" r:id="rId6399" display="open"/>
    <hyperlink ref="P1541" r:id="rId6400" display="open"/>
    <hyperlink ref="Q1541" r:id="rId6401" display="open"/>
    <hyperlink ref="R1541" r:id="rId6402" display="open"/>
    <hyperlink ref="N1542" r:id="rId6403" display="open"/>
    <hyperlink ref="O1542" r:id="rId6404" display="open"/>
    <hyperlink ref="P1542" r:id="rId6405" display="open"/>
    <hyperlink ref="Q1542" r:id="rId6406" display="open"/>
    <hyperlink ref="R1542" r:id="rId6407" display="open"/>
    <hyperlink ref="N1543" r:id="rId6408" display="open"/>
    <hyperlink ref="O1543" r:id="rId6409" display="open"/>
    <hyperlink ref="P1543" r:id="rId6410" display="open"/>
    <hyperlink ref="Q1543" r:id="rId6411" display="open"/>
    <hyperlink ref="R1543" r:id="rId6412" display="open"/>
    <hyperlink ref="N1544" r:id="rId6413" display="open"/>
    <hyperlink ref="O1544" r:id="rId6414" display="open"/>
    <hyperlink ref="P1544" r:id="rId6415" display="open"/>
    <hyperlink ref="Q1544" r:id="rId6416" display="open"/>
    <hyperlink ref="R1544" r:id="rId6417" display="open"/>
    <hyperlink ref="N1545" r:id="rId6418" display="open"/>
    <hyperlink ref="O1545" r:id="rId6419" display="open"/>
    <hyperlink ref="P1545" r:id="rId6420" display="open"/>
    <hyperlink ref="Q1545" r:id="rId6421" display="open"/>
    <hyperlink ref="R1545" r:id="rId6422" display="open"/>
    <hyperlink ref="N1546" r:id="rId6423" display="open"/>
    <hyperlink ref="O1546" r:id="rId6424" display="open"/>
    <hyperlink ref="P1546" r:id="rId6425" display="open"/>
    <hyperlink ref="Q1546" r:id="rId6426" display="open"/>
    <hyperlink ref="R1546" r:id="rId6427" display="open"/>
    <hyperlink ref="N1547" r:id="rId6428" display="open"/>
    <hyperlink ref="O1547" r:id="rId6429" display="open"/>
    <hyperlink ref="P1547" r:id="rId6430" display="open"/>
    <hyperlink ref="Q1547" r:id="rId6431" display="open"/>
    <hyperlink ref="R1547" r:id="rId6432" display="open"/>
    <hyperlink ref="N1548" r:id="rId6433" display="open"/>
    <hyperlink ref="O1548" r:id="rId6434" display="open"/>
    <hyperlink ref="P1548" r:id="rId6435" display="open"/>
    <hyperlink ref="Q1548" r:id="rId6436" display="open"/>
    <hyperlink ref="R1548" r:id="rId6437" display="open"/>
    <hyperlink ref="N1549" r:id="rId6438" display="open"/>
    <hyperlink ref="O1549" r:id="rId6439" display="open"/>
    <hyperlink ref="P1549" r:id="rId6440" display="open"/>
    <hyperlink ref="Q1549" r:id="rId6441" display="open"/>
    <hyperlink ref="R1549" r:id="rId6442" display="open"/>
    <hyperlink ref="N1550" r:id="rId6443" display="open"/>
    <hyperlink ref="O1550" r:id="rId6444" display="open"/>
    <hyperlink ref="P1550" r:id="rId6445" display="open"/>
    <hyperlink ref="Q1550" r:id="rId6446" display="open"/>
    <hyperlink ref="R1550" r:id="rId6447" display="open"/>
    <hyperlink ref="N1551" r:id="rId6448" display="open"/>
    <hyperlink ref="O1551" r:id="rId6449" display="open"/>
    <hyperlink ref="P1551" r:id="rId6450" display="open"/>
    <hyperlink ref="Q1551" r:id="rId6451" display="open"/>
    <hyperlink ref="R1551" r:id="rId6452" display="open"/>
    <hyperlink ref="N1552" r:id="rId6453" display="open"/>
    <hyperlink ref="O1552" r:id="rId6454" display="open"/>
    <hyperlink ref="P1552" r:id="rId6455" display="open"/>
    <hyperlink ref="Q1552" r:id="rId6456" display="open"/>
    <hyperlink ref="N1553" r:id="rId6457" display="open"/>
    <hyperlink ref="O1553" r:id="rId6458" display="open"/>
    <hyperlink ref="P1553" r:id="rId6459" display="open"/>
    <hyperlink ref="Q1553" r:id="rId6460" display="open"/>
    <hyperlink ref="R1553" r:id="rId6461" display="open"/>
    <hyperlink ref="N1554" r:id="rId6462" display="open"/>
    <hyperlink ref="O1554" r:id="rId6463" display="open"/>
    <hyperlink ref="P1554" r:id="rId6464" display="open"/>
    <hyperlink ref="Q1554" r:id="rId6465" display="open"/>
    <hyperlink ref="R1554" r:id="rId6466" display="open"/>
    <hyperlink ref="N1555" r:id="rId6467" display="open"/>
    <hyperlink ref="O1555" r:id="rId6468" display="open"/>
    <hyperlink ref="P1555" r:id="rId6469" display="open"/>
    <hyperlink ref="Q1555" r:id="rId6470" display="open"/>
    <hyperlink ref="R1555" r:id="rId6471" display="open"/>
    <hyperlink ref="N1556" r:id="rId6472" display="open"/>
    <hyperlink ref="O1556" r:id="rId6473" display="open"/>
    <hyperlink ref="P1556" r:id="rId6474" display="open"/>
    <hyperlink ref="Q1556" r:id="rId6475" display="open"/>
    <hyperlink ref="R1556" r:id="rId6476" display="open"/>
    <hyperlink ref="N1557" r:id="rId6477" display="open"/>
    <hyperlink ref="O1557" r:id="rId6478" display="open"/>
    <hyperlink ref="P1557" r:id="rId6479" display="open"/>
    <hyperlink ref="Q1557" r:id="rId6480" display="open"/>
    <hyperlink ref="R1557" r:id="rId6481" display="open"/>
    <hyperlink ref="N1558" r:id="rId6482" display="open"/>
    <hyperlink ref="O1558" r:id="rId6483" display="open"/>
    <hyperlink ref="P1558" r:id="rId6484" display="open"/>
    <hyperlink ref="Q1558" r:id="rId6485" display="open"/>
    <hyperlink ref="R1558" r:id="rId6486" display="open"/>
    <hyperlink ref="N1559" r:id="rId6487" display="open"/>
    <hyperlink ref="O1559" r:id="rId6488" display="open"/>
    <hyperlink ref="P1559" r:id="rId6489" display="open"/>
    <hyperlink ref="Q1559" r:id="rId6490" display="open"/>
    <hyperlink ref="R1559" r:id="rId6491" display="open"/>
    <hyperlink ref="N1560" r:id="rId6492" display="open"/>
    <hyperlink ref="O1560" r:id="rId6493" display="open"/>
    <hyperlink ref="P1560" r:id="rId6494" display="open"/>
    <hyperlink ref="Q1560" r:id="rId6495" display="open"/>
    <hyperlink ref="R1560" r:id="rId6496" display="open"/>
    <hyperlink ref="N1561" r:id="rId6497" display="open"/>
    <hyperlink ref="O1561" r:id="rId6498" display="open"/>
    <hyperlink ref="P1561" r:id="rId6499" display="open"/>
    <hyperlink ref="Q1561" r:id="rId6500" display="open"/>
    <hyperlink ref="R1561" r:id="rId6501" display="open"/>
    <hyperlink ref="N1562" r:id="rId6502" display="open"/>
    <hyperlink ref="O1562" r:id="rId6503" display="open"/>
    <hyperlink ref="P1562" r:id="rId6504" display="open"/>
    <hyperlink ref="Q1562" r:id="rId6505" display="open"/>
    <hyperlink ref="R1562" r:id="rId6506" display="open"/>
    <hyperlink ref="N1563" r:id="rId6507" display="open"/>
    <hyperlink ref="O1563" r:id="rId6508" display="open"/>
    <hyperlink ref="P1563" r:id="rId6509" display="open"/>
    <hyperlink ref="Q1563" r:id="rId6510" display="open"/>
    <hyperlink ref="R1563" r:id="rId6511" display="open"/>
    <hyperlink ref="N1564" r:id="rId6512" display="open"/>
    <hyperlink ref="O1564" r:id="rId6513" display="open"/>
    <hyperlink ref="P1564" r:id="rId6514" display="open"/>
    <hyperlink ref="Q1564" r:id="rId6515" display="open"/>
    <hyperlink ref="R1564" r:id="rId6516" display="open"/>
    <hyperlink ref="N1565" r:id="rId6517" display="open"/>
    <hyperlink ref="O1565" r:id="rId6518" display="open"/>
    <hyperlink ref="P1565" r:id="rId6519" display="open"/>
    <hyperlink ref="Q1565" r:id="rId6520" display="open"/>
    <hyperlink ref="R1565" r:id="rId6521" display="open"/>
    <hyperlink ref="N1566" r:id="rId6522" display="open"/>
    <hyperlink ref="O1566" r:id="rId6523" display="open"/>
    <hyperlink ref="P1566" r:id="rId6524" display="open"/>
    <hyperlink ref="Q1566" r:id="rId6525" display="open"/>
    <hyperlink ref="R1566" r:id="rId6526" display="open"/>
    <hyperlink ref="N1567" r:id="rId6527" display="open"/>
    <hyperlink ref="O1567" r:id="rId6528" display="open"/>
    <hyperlink ref="P1567" r:id="rId6529" display="open"/>
    <hyperlink ref="Q1567" r:id="rId6530" display="open"/>
    <hyperlink ref="R1567" r:id="rId6531" display="open"/>
    <hyperlink ref="N1568" r:id="rId6532" display="open"/>
    <hyperlink ref="O1568" r:id="rId6533" display="open"/>
    <hyperlink ref="P1568" r:id="rId6534" display="open"/>
    <hyperlink ref="Q1568" r:id="rId6535" display="open"/>
    <hyperlink ref="R1568" r:id="rId6536" display="open"/>
    <hyperlink ref="N1569" r:id="rId6537" display="open"/>
    <hyperlink ref="O1569" r:id="rId6538" display="open"/>
    <hyperlink ref="P1569" r:id="rId6539" display="open"/>
    <hyperlink ref="Q1569" r:id="rId6540" display="open"/>
    <hyperlink ref="R1569" r:id="rId6541" display="open"/>
    <hyperlink ref="N1570" r:id="rId6542" display="open"/>
    <hyperlink ref="O1570" r:id="rId6543" display="open"/>
    <hyperlink ref="P1570" r:id="rId6544" display="open"/>
    <hyperlink ref="Q1570" r:id="rId6545" display="open"/>
    <hyperlink ref="R1570" r:id="rId6546" display="open"/>
    <hyperlink ref="N1571" r:id="rId6547" display="open"/>
    <hyperlink ref="O1571" r:id="rId6548" display="open"/>
    <hyperlink ref="P1571" r:id="rId6549" display="open"/>
    <hyperlink ref="Q1571" r:id="rId6550" display="open"/>
    <hyperlink ref="R1571" r:id="rId6551" display="open"/>
    <hyperlink ref="N1572" r:id="rId6552" display="open"/>
    <hyperlink ref="O1572" r:id="rId6553" display="open"/>
    <hyperlink ref="P1572" r:id="rId6554" display="open"/>
    <hyperlink ref="Q1572" r:id="rId6555" display="open"/>
    <hyperlink ref="R1572" r:id="rId6556" display="open"/>
    <hyperlink ref="N1573" r:id="rId6557" display="open"/>
    <hyperlink ref="O1573" r:id="rId6558" display="open"/>
    <hyperlink ref="P1573" r:id="rId6559" display="open"/>
    <hyperlink ref="Q1573" r:id="rId6560" display="open"/>
    <hyperlink ref="R1573" r:id="rId6561" display="open"/>
    <hyperlink ref="N1574" r:id="rId6562" display="open"/>
    <hyperlink ref="O1574" r:id="rId6563" display="open"/>
    <hyperlink ref="P1574" r:id="rId6564" display="open"/>
    <hyperlink ref="Q1574" r:id="rId6565" display="open"/>
    <hyperlink ref="R1574" r:id="rId6566" display="open"/>
    <hyperlink ref="N1575" r:id="rId6567" display="open"/>
    <hyperlink ref="O1575" r:id="rId6568" display="open"/>
    <hyperlink ref="P1575" r:id="rId6569" display="open"/>
    <hyperlink ref="Q1575" r:id="rId6570" display="open"/>
    <hyperlink ref="R1575" r:id="rId6571" display="open"/>
    <hyperlink ref="N1576" r:id="rId6572" display="open"/>
    <hyperlink ref="O1576" r:id="rId6573" display="open"/>
    <hyperlink ref="P1576" r:id="rId6574" display="open"/>
    <hyperlink ref="Q1576" r:id="rId6575" display="open"/>
    <hyperlink ref="R1576" r:id="rId6576" display="open"/>
    <hyperlink ref="N1577" r:id="rId6577" display="open"/>
    <hyperlink ref="O1577" r:id="rId6578" display="open"/>
    <hyperlink ref="P1577" r:id="rId6579" display="open"/>
    <hyperlink ref="Q1577" r:id="rId6580" display="open"/>
    <hyperlink ref="R1577" r:id="rId6581" display="open"/>
    <hyperlink ref="N1578" r:id="rId6582" display="open"/>
    <hyperlink ref="O1578" r:id="rId6583" display="open"/>
    <hyperlink ref="P1578" r:id="rId6584" display="open"/>
    <hyperlink ref="Q1578" r:id="rId6585" display="open"/>
    <hyperlink ref="R1578" r:id="rId6586" display="open"/>
    <hyperlink ref="N1579" r:id="rId6587" display="open"/>
    <hyperlink ref="O1579" r:id="rId6588" display="open"/>
    <hyperlink ref="P1579" r:id="rId6589" display="open"/>
    <hyperlink ref="Q1579" r:id="rId6590" display="open"/>
    <hyperlink ref="N1580" r:id="rId6591" display="open"/>
    <hyperlink ref="O1580" r:id="rId6592" display="open"/>
    <hyperlink ref="P1580" r:id="rId6593" display="open"/>
    <hyperlink ref="Q1580" r:id="rId6594" display="open"/>
    <hyperlink ref="N1581" r:id="rId6595" display="open"/>
    <hyperlink ref="O1581" r:id="rId6596" display="open"/>
    <hyperlink ref="P1581" r:id="rId6597" display="open"/>
    <hyperlink ref="Q1581" r:id="rId6598" display="open"/>
    <hyperlink ref="N1582" r:id="rId6599" display="open"/>
    <hyperlink ref="O1582" r:id="rId6600" display="open"/>
    <hyperlink ref="P1582" r:id="rId6601" display="open"/>
    <hyperlink ref="Q1582" r:id="rId6602" display="open"/>
    <hyperlink ref="N1583" r:id="rId6603" display="open"/>
    <hyperlink ref="O1583" r:id="rId6604" display="open"/>
    <hyperlink ref="P1583" r:id="rId6605" display="open"/>
    <hyperlink ref="Q1583" r:id="rId6606" display="open"/>
    <hyperlink ref="N1584" r:id="rId6607" display="open"/>
    <hyperlink ref="O1584" r:id="rId6608" display="open"/>
    <hyperlink ref="P1584" r:id="rId6609" display="open"/>
    <hyperlink ref="Q1584" r:id="rId6610" display="open"/>
    <hyperlink ref="N1585" r:id="rId6611" display="open"/>
    <hyperlink ref="O1585" r:id="rId6612" display="open"/>
    <hyperlink ref="P1585" r:id="rId6613" display="open"/>
    <hyperlink ref="Q1585" r:id="rId6614" display="open"/>
    <hyperlink ref="N1586" r:id="rId6615" display="open"/>
    <hyperlink ref="O1586" r:id="rId6616" display="open"/>
    <hyperlink ref="P1586" r:id="rId6617" display="open"/>
    <hyperlink ref="Q1586" r:id="rId6618" display="open"/>
    <hyperlink ref="N1587" r:id="rId6619" display="open"/>
    <hyperlink ref="O1587" r:id="rId6620" display="open"/>
    <hyperlink ref="P1587" r:id="rId6621" display="open"/>
    <hyperlink ref="Q1587" r:id="rId6622" display="open"/>
    <hyperlink ref="N1588" r:id="rId6623" display="open"/>
    <hyperlink ref="O1588" r:id="rId6624" display="open"/>
    <hyperlink ref="P1588" r:id="rId6625" display="open"/>
    <hyperlink ref="Q1588" r:id="rId6626" display="open"/>
    <hyperlink ref="N1589" r:id="rId6627" display="open"/>
    <hyperlink ref="O1589" r:id="rId6628" display="open"/>
    <hyperlink ref="P1589" r:id="rId6629" display="open"/>
    <hyperlink ref="Q1589" r:id="rId6630" display="open"/>
    <hyperlink ref="N1590" r:id="rId6631" display="open"/>
    <hyperlink ref="O1590" r:id="rId6632" display="open"/>
    <hyperlink ref="P1590" r:id="rId6633" display="open"/>
    <hyperlink ref="Q1590" r:id="rId6634" display="open"/>
    <hyperlink ref="N1591" r:id="rId6635" display="open"/>
    <hyperlink ref="O1591" r:id="rId6636" display="open"/>
    <hyperlink ref="P1591" r:id="rId6637" display="open"/>
    <hyperlink ref="Q1591" r:id="rId6638" display="open"/>
    <hyperlink ref="N1592" r:id="rId6639" display="open"/>
    <hyperlink ref="O1592" r:id="rId6640" display="open"/>
    <hyperlink ref="P1592" r:id="rId6641" display="open"/>
    <hyperlink ref="Q1592" r:id="rId6642" display="open"/>
    <hyperlink ref="N1593" r:id="rId6643" display="open"/>
    <hyperlink ref="O1593" r:id="rId6644" display="open"/>
    <hyperlink ref="P1593" r:id="rId6645" display="open"/>
    <hyperlink ref="Q1593" r:id="rId6646" display="open"/>
    <hyperlink ref="N1594" r:id="rId6647" display="open"/>
    <hyperlink ref="O1594" r:id="rId6648" display="open"/>
    <hyperlink ref="P1594" r:id="rId6649" display="open"/>
    <hyperlink ref="Q1594" r:id="rId6650" display="open"/>
    <hyperlink ref="N1595" r:id="rId6651" display="open"/>
    <hyperlink ref="O1595" r:id="rId6652" display="open"/>
    <hyperlink ref="P1595" r:id="rId6653" display="open"/>
    <hyperlink ref="Q1595" r:id="rId6654" display="open"/>
    <hyperlink ref="N1596" r:id="rId6655" display="open"/>
    <hyperlink ref="O1596" r:id="rId6656" display="open"/>
    <hyperlink ref="P1596" r:id="rId6657" display="open"/>
    <hyperlink ref="Q1596" r:id="rId6658" display="open"/>
    <hyperlink ref="N1597" r:id="rId6659" display="open"/>
    <hyperlink ref="O1597" r:id="rId6660" display="open"/>
    <hyperlink ref="P1597" r:id="rId6661" display="open"/>
    <hyperlink ref="Q1597" r:id="rId6662" display="open"/>
    <hyperlink ref="N1598" r:id="rId6663" display="open"/>
    <hyperlink ref="O1598" r:id="rId6664" display="open"/>
    <hyperlink ref="P1598" r:id="rId6665" display="open"/>
    <hyperlink ref="Q1598" r:id="rId6666" display="open"/>
    <hyperlink ref="N1599" r:id="rId6667" display="open"/>
    <hyperlink ref="O1599" r:id="rId6668" display="open"/>
    <hyperlink ref="P1599" r:id="rId6669" display="open"/>
    <hyperlink ref="Q1599" r:id="rId6670" display="open"/>
    <hyperlink ref="N1600" r:id="rId6671" display="open"/>
    <hyperlink ref="O1600" r:id="rId6672" display="open"/>
    <hyperlink ref="P1600" r:id="rId6673" display="open"/>
    <hyperlink ref="Q1600" r:id="rId6674" display="open"/>
    <hyperlink ref="N1601" r:id="rId6675" display="open"/>
    <hyperlink ref="O1601" r:id="rId6676" display="open"/>
    <hyperlink ref="P1601" r:id="rId6677" display="open"/>
    <hyperlink ref="Q1601" r:id="rId6678" display="open"/>
    <hyperlink ref="N1602" r:id="rId6679" display="open"/>
    <hyperlink ref="O1602" r:id="rId6680" display="open"/>
    <hyperlink ref="P1602" r:id="rId6681" display="open"/>
    <hyperlink ref="Q1602" r:id="rId6682" display="open"/>
    <hyperlink ref="N1603" r:id="rId6683" display="open"/>
    <hyperlink ref="O1603" r:id="rId6684" display="open"/>
    <hyperlink ref="P1603" r:id="rId6685" display="open"/>
    <hyperlink ref="Q1603" r:id="rId6686" display="open"/>
    <hyperlink ref="N1604" r:id="rId6687" display="open"/>
    <hyperlink ref="O1604" r:id="rId6688" display="open"/>
    <hyperlink ref="P1604" r:id="rId6689" display="open"/>
    <hyperlink ref="Q1604" r:id="rId6690" display="open"/>
    <hyperlink ref="N1605" r:id="rId6691" display="open"/>
    <hyperlink ref="O1605" r:id="rId6692" display="open"/>
    <hyperlink ref="P1605" r:id="rId6693" display="open"/>
    <hyperlink ref="Q1605" r:id="rId6694" display="open"/>
    <hyperlink ref="N1606" r:id="rId6695" display="open"/>
    <hyperlink ref="O1606" r:id="rId6696" display="open"/>
    <hyperlink ref="P1606" r:id="rId6697" display="open"/>
    <hyperlink ref="Q1606" r:id="rId6698" display="open"/>
    <hyperlink ref="N1607" r:id="rId6699" display="open"/>
    <hyperlink ref="O1607" r:id="rId6700" display="open"/>
    <hyperlink ref="P1607" r:id="rId6701" display="open"/>
    <hyperlink ref="Q1607" r:id="rId6702" display="open"/>
    <hyperlink ref="N1608" r:id="rId6703" display="open"/>
    <hyperlink ref="O1608" r:id="rId6704" display="open"/>
    <hyperlink ref="P1608" r:id="rId6705" display="open"/>
    <hyperlink ref="Q1608" r:id="rId6706" display="open"/>
    <hyperlink ref="N1609" r:id="rId6707" display="open"/>
    <hyperlink ref="O1609" r:id="rId6708" display="open"/>
    <hyperlink ref="P1609" r:id="rId6709" display="open"/>
    <hyperlink ref="Q1609" r:id="rId6710" display="open"/>
    <hyperlink ref="N1610" r:id="rId6711" display="open"/>
    <hyperlink ref="O1610" r:id="rId6712" display="open"/>
    <hyperlink ref="P1610" r:id="rId6713" display="open"/>
    <hyperlink ref="Q1610" r:id="rId6714" display="open"/>
    <hyperlink ref="N1611" r:id="rId6715" display="open"/>
    <hyperlink ref="O1611" r:id="rId6716" display="open"/>
    <hyperlink ref="P1611" r:id="rId6717" display="open"/>
    <hyperlink ref="Q1611" r:id="rId6718" display="open"/>
    <hyperlink ref="N1612" r:id="rId6719" display="open"/>
    <hyperlink ref="O1612" r:id="rId6720" display="open"/>
    <hyperlink ref="P1612" r:id="rId6721" display="open"/>
    <hyperlink ref="Q1612" r:id="rId6722" display="open"/>
    <hyperlink ref="N1613" r:id="rId6723" display="open"/>
    <hyperlink ref="O1613" r:id="rId6724" display="open"/>
    <hyperlink ref="P1613" r:id="rId6725" display="open"/>
    <hyperlink ref="Q1613" r:id="rId6726" display="open"/>
    <hyperlink ref="N1614" r:id="rId6727" display="open"/>
    <hyperlink ref="O1614" r:id="rId6728" display="open"/>
    <hyperlink ref="P1614" r:id="rId6729" display="open"/>
    <hyperlink ref="Q1614" r:id="rId6730" display="open"/>
    <hyperlink ref="N1615" r:id="rId6731" display="open"/>
    <hyperlink ref="O1615" r:id="rId6732" display="open"/>
    <hyperlink ref="P1615" r:id="rId6733" display="open"/>
    <hyperlink ref="Q1615" r:id="rId6734" display="open"/>
    <hyperlink ref="N1616" r:id="rId6735" display="open"/>
    <hyperlink ref="O1616" r:id="rId6736" display="open"/>
    <hyperlink ref="P1616" r:id="rId6737" display="open"/>
    <hyperlink ref="Q1616" r:id="rId6738" display="open"/>
    <hyperlink ref="N1617" r:id="rId6739" display="open"/>
    <hyperlink ref="O1617" r:id="rId6740" display="open"/>
    <hyperlink ref="P1617" r:id="rId6741" display="open"/>
    <hyperlink ref="Q1617" r:id="rId6742" display="open"/>
    <hyperlink ref="N1618" r:id="rId6743" display="open"/>
    <hyperlink ref="O1618" r:id="rId6744" display="open"/>
    <hyperlink ref="P1618" r:id="rId6745" display="open"/>
    <hyperlink ref="Q1618" r:id="rId6746" display="open"/>
    <hyperlink ref="N1619" r:id="rId6747" display="open"/>
    <hyperlink ref="O1619" r:id="rId6748" display="open"/>
    <hyperlink ref="P1619" r:id="rId6749" display="open"/>
    <hyperlink ref="Q1619" r:id="rId6750" display="open"/>
    <hyperlink ref="N1620" r:id="rId6751" display="open"/>
    <hyperlink ref="O1620" r:id="rId6752" display="open"/>
    <hyperlink ref="P1620" r:id="rId6753" display="open"/>
    <hyperlink ref="Q1620" r:id="rId6754" display="open"/>
    <hyperlink ref="N1621" r:id="rId6755" display="open"/>
    <hyperlink ref="O1621" r:id="rId6756" display="open"/>
    <hyperlink ref="P1621" r:id="rId6757" display="open"/>
    <hyperlink ref="Q1621" r:id="rId6758" display="open"/>
    <hyperlink ref="N1622" r:id="rId6759" display="open"/>
    <hyperlink ref="O1622" r:id="rId6760" display="open"/>
    <hyperlink ref="P1622" r:id="rId6761" display="open"/>
    <hyperlink ref="Q1622" r:id="rId6762" display="open"/>
    <hyperlink ref="N1623" r:id="rId6763" display="open"/>
    <hyperlink ref="O1623" r:id="rId6764" display="open"/>
    <hyperlink ref="P1623" r:id="rId6765" display="open"/>
    <hyperlink ref="Q1623" r:id="rId6766" display="open"/>
    <hyperlink ref="N1624" r:id="rId6767" display="open"/>
    <hyperlink ref="O1624" r:id="rId6768" display="open"/>
    <hyperlink ref="P1624" r:id="rId6769" display="open"/>
    <hyperlink ref="Q1624" r:id="rId6770" display="open"/>
    <hyperlink ref="N1625" r:id="rId6771" display="open"/>
    <hyperlink ref="O1625" r:id="rId6772" display="open"/>
    <hyperlink ref="P1625" r:id="rId6773" display="open"/>
    <hyperlink ref="Q1625" r:id="rId6774" display="open"/>
    <hyperlink ref="N1626" r:id="rId6775" display="open"/>
    <hyperlink ref="O1626" r:id="rId6776" display="open"/>
    <hyperlink ref="P1626" r:id="rId6777" display="open"/>
    <hyperlink ref="Q1626" r:id="rId6778" display="open"/>
    <hyperlink ref="N1627" r:id="rId6779" display="open"/>
    <hyperlink ref="O1627" r:id="rId6780" display="open"/>
    <hyperlink ref="P1627" r:id="rId6781" display="open"/>
    <hyperlink ref="Q1627" r:id="rId6782" display="open"/>
    <hyperlink ref="N1628" r:id="rId6783" display="open"/>
    <hyperlink ref="O1628" r:id="rId6784" display="open"/>
    <hyperlink ref="P1628" r:id="rId6785" display="open"/>
    <hyperlink ref="Q1628" r:id="rId6786" display="open"/>
    <hyperlink ref="N1629" r:id="rId6787" display="open"/>
    <hyperlink ref="O1629" r:id="rId6788" display="open"/>
    <hyperlink ref="P1629" r:id="rId6789" display="open"/>
    <hyperlink ref="Q1629" r:id="rId6790" display="open"/>
    <hyperlink ref="N1630" r:id="rId6791" display="open"/>
    <hyperlink ref="O1630" r:id="rId6792" display="open"/>
    <hyperlink ref="P1630" r:id="rId6793" display="open"/>
    <hyperlink ref="Q1630" r:id="rId6794" display="open"/>
    <hyperlink ref="N1631" r:id="rId6795" display="open"/>
    <hyperlink ref="O1631" r:id="rId6796" display="open"/>
    <hyperlink ref="P1631" r:id="rId6797" display="open"/>
    <hyperlink ref="Q1631" r:id="rId6798" display="open"/>
    <hyperlink ref="N1632" r:id="rId6799" display="open"/>
    <hyperlink ref="O1632" r:id="rId6800" display="open"/>
    <hyperlink ref="P1632" r:id="rId6801" display="open"/>
    <hyperlink ref="Q1632" r:id="rId6802" display="open"/>
    <hyperlink ref="N1633" r:id="rId6803" display="open"/>
    <hyperlink ref="O1633" r:id="rId6804" display="open"/>
    <hyperlink ref="P1633" r:id="rId6805" display="open"/>
    <hyperlink ref="Q1633" r:id="rId6806" display="open"/>
    <hyperlink ref="N1634" r:id="rId6807" display="open"/>
    <hyperlink ref="O1634" r:id="rId6808" display="open"/>
    <hyperlink ref="P1634" r:id="rId6809" display="open"/>
    <hyperlink ref="Q1634" r:id="rId6810" display="open"/>
    <hyperlink ref="N1635" r:id="rId6811" display="open"/>
    <hyperlink ref="O1635" r:id="rId6812" display="open"/>
    <hyperlink ref="P1635" r:id="rId6813" display="open"/>
    <hyperlink ref="Q1635" r:id="rId6814" display="open"/>
    <hyperlink ref="N1636" r:id="rId6815" display="open"/>
    <hyperlink ref="O1636" r:id="rId6816" display="open"/>
    <hyperlink ref="P1636" r:id="rId6817" display="open"/>
    <hyperlink ref="Q1636" r:id="rId6818" display="open"/>
    <hyperlink ref="N1637" r:id="rId6819" display="open"/>
    <hyperlink ref="O1637" r:id="rId6820" display="open"/>
    <hyperlink ref="P1637" r:id="rId6821" display="open"/>
    <hyperlink ref="Q1637" r:id="rId6822" display="open"/>
    <hyperlink ref="N1638" r:id="rId6823" display="open"/>
    <hyperlink ref="O1638" r:id="rId6824" display="open"/>
    <hyperlink ref="P1638" r:id="rId6825" display="open"/>
    <hyperlink ref="Q1638" r:id="rId6826" display="open"/>
    <hyperlink ref="N1639" r:id="rId6827" display="open"/>
    <hyperlink ref="O1639" r:id="rId6828" display="open"/>
    <hyperlink ref="P1639" r:id="rId6829" display="open"/>
    <hyperlink ref="Q1639" r:id="rId6830" display="open"/>
    <hyperlink ref="N1640" r:id="rId6831" display="open"/>
    <hyperlink ref="O1640" r:id="rId6832" display="open"/>
    <hyperlink ref="P1640" r:id="rId6833" display="open"/>
    <hyperlink ref="Q1640" r:id="rId6834" display="open"/>
    <hyperlink ref="N1641" r:id="rId6835" display="open"/>
    <hyperlink ref="O1641" r:id="rId6836" display="open"/>
    <hyperlink ref="P1641" r:id="rId6837" display="open"/>
    <hyperlink ref="Q1641" r:id="rId6838" display="open"/>
    <hyperlink ref="N1642" r:id="rId6839" display="open"/>
    <hyperlink ref="O1642" r:id="rId6840" display="open"/>
    <hyperlink ref="P1642" r:id="rId6841" display="open"/>
    <hyperlink ref="Q1642" r:id="rId6842" display="open"/>
    <hyperlink ref="N1643" r:id="rId6843" display="open"/>
    <hyperlink ref="O1643" r:id="rId6844" display="open"/>
    <hyperlink ref="P1643" r:id="rId6845" display="open"/>
    <hyperlink ref="Q1643" r:id="rId6846" display="open"/>
    <hyperlink ref="N1644" r:id="rId6847" display="open"/>
    <hyperlink ref="O1644" r:id="rId6848" display="open"/>
    <hyperlink ref="P1644" r:id="rId6849" display="open"/>
    <hyperlink ref="Q1644" r:id="rId6850" display="open"/>
    <hyperlink ref="N1645" r:id="rId6851" display="open"/>
    <hyperlink ref="O1645" r:id="rId6852" display="open"/>
    <hyperlink ref="P1645" r:id="rId6853" display="open"/>
    <hyperlink ref="Q1645" r:id="rId6854" display="open"/>
    <hyperlink ref="N1646" r:id="rId6855" display="open"/>
    <hyperlink ref="O1646" r:id="rId6856" display="open"/>
    <hyperlink ref="P1646" r:id="rId6857" display="open"/>
    <hyperlink ref="Q1646" r:id="rId6858" display="open"/>
    <hyperlink ref="N1647" r:id="rId6859" display="open"/>
    <hyperlink ref="O1647" r:id="rId6860" display="open"/>
    <hyperlink ref="P1647" r:id="rId6861" display="open"/>
    <hyperlink ref="Q1647" r:id="rId6862" display="open"/>
    <hyperlink ref="N1648" r:id="rId6863" display="open"/>
    <hyperlink ref="O1648" r:id="rId6864" display="open"/>
    <hyperlink ref="P1648" r:id="rId6865" display="open"/>
    <hyperlink ref="Q1648" r:id="rId6866" display="open"/>
    <hyperlink ref="N1649" r:id="rId6867" display="open"/>
    <hyperlink ref="O1649" r:id="rId6868" display="open"/>
    <hyperlink ref="P1649" r:id="rId6869" display="open"/>
    <hyperlink ref="Q1649" r:id="rId6870" display="open"/>
    <hyperlink ref="N1650" r:id="rId6871" display="open"/>
    <hyperlink ref="O1650" r:id="rId6872" display="open"/>
    <hyperlink ref="P1650" r:id="rId6873" display="open"/>
    <hyperlink ref="Q1650" r:id="rId6874" display="open"/>
    <hyperlink ref="N1651" r:id="rId6875" display="open"/>
    <hyperlink ref="O1651" r:id="rId6876" display="open"/>
    <hyperlink ref="P1651" r:id="rId6877" display="open"/>
    <hyperlink ref="Q1651" r:id="rId6878" display="open"/>
    <hyperlink ref="N1652" r:id="rId6879" display="open"/>
    <hyperlink ref="O1652" r:id="rId6880" display="open"/>
    <hyperlink ref="P1652" r:id="rId6881" display="open"/>
    <hyperlink ref="Q1652" r:id="rId6882" display="open"/>
    <hyperlink ref="N1653" r:id="rId6883" display="open"/>
    <hyperlink ref="O1653" r:id="rId6884" display="open"/>
    <hyperlink ref="P1653" r:id="rId6885" display="open"/>
    <hyperlink ref="Q1653" r:id="rId6886" display="open"/>
    <hyperlink ref="N1654" r:id="rId6887" display="open"/>
    <hyperlink ref="O1654" r:id="rId6888" display="open"/>
    <hyperlink ref="P1654" r:id="rId6889" display="open"/>
    <hyperlink ref="Q1654" r:id="rId6890" display="open"/>
    <hyperlink ref="N1655" r:id="rId6891" display="open"/>
    <hyperlink ref="O1655" r:id="rId6892" display="open"/>
    <hyperlink ref="P1655" r:id="rId6893" display="open"/>
    <hyperlink ref="Q1655" r:id="rId6894" display="open"/>
    <hyperlink ref="N1656" r:id="rId6895" display="open"/>
    <hyperlink ref="O1656" r:id="rId6896" display="open"/>
    <hyperlink ref="P1656" r:id="rId6897" display="open"/>
    <hyperlink ref="Q1656" r:id="rId6898" display="open"/>
    <hyperlink ref="N1657" r:id="rId6899" display="open"/>
    <hyperlink ref="O1657" r:id="rId6900" display="open"/>
    <hyperlink ref="P1657" r:id="rId6901" display="open"/>
    <hyperlink ref="Q1657" r:id="rId6902" display="open"/>
    <hyperlink ref="N1658" r:id="rId6903" display="open"/>
    <hyperlink ref="O1658" r:id="rId6904" display="open"/>
    <hyperlink ref="P1658" r:id="rId6905" display="open"/>
    <hyperlink ref="Q1658" r:id="rId6906" display="open"/>
    <hyperlink ref="N1659" r:id="rId6907" display="open"/>
    <hyperlink ref="O1659" r:id="rId6908" display="open"/>
    <hyperlink ref="P1659" r:id="rId6909" display="open"/>
    <hyperlink ref="Q1659" r:id="rId6910" display="open"/>
    <hyperlink ref="N1660" r:id="rId6911" display="open"/>
    <hyperlink ref="O1660" r:id="rId6912" display="open"/>
    <hyperlink ref="P1660" r:id="rId6913" display="open"/>
    <hyperlink ref="Q1660" r:id="rId6914" display="open"/>
    <hyperlink ref="N1661" r:id="rId6915" display="open"/>
    <hyperlink ref="O1661" r:id="rId6916" display="open"/>
    <hyperlink ref="P1661" r:id="rId6917" display="open"/>
    <hyperlink ref="Q1661" r:id="rId6918" display="open"/>
    <hyperlink ref="N1662" r:id="rId6919" display="open"/>
    <hyperlink ref="O1662" r:id="rId6920" display="open"/>
    <hyperlink ref="P1662" r:id="rId6921" display="open"/>
    <hyperlink ref="Q1662" r:id="rId6922" display="open"/>
    <hyperlink ref="N1663" r:id="rId6923" display="open"/>
    <hyperlink ref="O1663" r:id="rId6924" display="open"/>
    <hyperlink ref="P1663" r:id="rId6925" display="open"/>
    <hyperlink ref="Q1663" r:id="rId6926" display="open"/>
    <hyperlink ref="N1664" r:id="rId6927" display="open"/>
    <hyperlink ref="O1664" r:id="rId6928" display="open"/>
    <hyperlink ref="P1664" r:id="rId6929" display="open"/>
    <hyperlink ref="Q1664" r:id="rId6930" display="open"/>
    <hyperlink ref="N1665" r:id="rId6931" display="open"/>
    <hyperlink ref="O1665" r:id="rId6932" display="open"/>
    <hyperlink ref="P1665" r:id="rId6933" display="open"/>
    <hyperlink ref="Q1665" r:id="rId6934" display="open"/>
    <hyperlink ref="N1666" r:id="rId6935" display="open"/>
    <hyperlink ref="O1666" r:id="rId6936" display="open"/>
    <hyperlink ref="P1666" r:id="rId6937" display="open"/>
    <hyperlink ref="Q1666" r:id="rId6938" display="open"/>
    <hyperlink ref="N1667" r:id="rId6939" display="open"/>
    <hyperlink ref="O1667" r:id="rId6940" display="open"/>
    <hyperlink ref="P1667" r:id="rId6941" display="open"/>
    <hyperlink ref="Q1667" r:id="rId6942" display="open"/>
    <hyperlink ref="N1668" r:id="rId6943" display="open"/>
    <hyperlink ref="O1668" r:id="rId6944" display="open"/>
    <hyperlink ref="P1668" r:id="rId6945" display="open"/>
    <hyperlink ref="Q1668" r:id="rId6946" display="open"/>
    <hyperlink ref="N1669" r:id="rId6947" display="open"/>
    <hyperlink ref="O1669" r:id="rId6948" display="open"/>
    <hyperlink ref="P1669" r:id="rId6949" display="open"/>
    <hyperlink ref="Q1669" r:id="rId6950" display="open"/>
    <hyperlink ref="N1670" r:id="rId6951" display="open"/>
    <hyperlink ref="O1670" r:id="rId6952" display="open"/>
    <hyperlink ref="P1670" r:id="rId6953" display="open"/>
    <hyperlink ref="Q1670" r:id="rId6954" display="open"/>
    <hyperlink ref="N1671" r:id="rId6955" display="open"/>
    <hyperlink ref="O1671" r:id="rId6956" display="open"/>
    <hyperlink ref="P1671" r:id="rId6957" display="open"/>
    <hyperlink ref="Q1671" r:id="rId6958" display="open"/>
    <hyperlink ref="N1672" r:id="rId6959" display="open"/>
    <hyperlink ref="O1672" r:id="rId6960" display="open"/>
    <hyperlink ref="P1672" r:id="rId6961" display="open"/>
    <hyperlink ref="Q1672" r:id="rId6962" display="open"/>
    <hyperlink ref="N1673" r:id="rId6963" display="open"/>
    <hyperlink ref="O1673" r:id="rId6964" display="open"/>
    <hyperlink ref="P1673" r:id="rId6965" display="open"/>
    <hyperlink ref="Q1673" r:id="rId6966" display="open"/>
    <hyperlink ref="N1674" r:id="rId6967" display="open"/>
    <hyperlink ref="O1674" r:id="rId6968" display="open"/>
    <hyperlink ref="P1674" r:id="rId6969" display="open"/>
    <hyperlink ref="Q1674" r:id="rId6970" display="open"/>
    <hyperlink ref="N1675" r:id="rId6971" display="open"/>
    <hyperlink ref="O1675" r:id="rId6972" display="open"/>
    <hyperlink ref="P1675" r:id="rId6973" display="open"/>
    <hyperlink ref="Q1675" r:id="rId6974" display="open"/>
    <hyperlink ref="N1676" r:id="rId6975" display="open"/>
    <hyperlink ref="O1676" r:id="rId6976" display="open"/>
    <hyperlink ref="P1676" r:id="rId6977" display="open"/>
    <hyperlink ref="Q1676" r:id="rId6978" display="open"/>
    <hyperlink ref="N1677" r:id="rId6979" display="open"/>
    <hyperlink ref="O1677" r:id="rId6980" display="open"/>
    <hyperlink ref="P1677" r:id="rId6981" display="open"/>
    <hyperlink ref="Q1677" r:id="rId6982" display="open"/>
    <hyperlink ref="N1678" r:id="rId6983" display="open"/>
    <hyperlink ref="O1678" r:id="rId6984" display="open"/>
    <hyperlink ref="P1678" r:id="rId6985" display="open"/>
    <hyperlink ref="Q1678" r:id="rId6986" display="open"/>
    <hyperlink ref="N1679" r:id="rId6987" display="open"/>
    <hyperlink ref="O1679" r:id="rId6988" display="open"/>
    <hyperlink ref="P1679" r:id="rId6989" display="open"/>
    <hyperlink ref="Q1679" r:id="rId6990" display="open"/>
    <hyperlink ref="N1680" r:id="rId6991" display="open"/>
    <hyperlink ref="O1680" r:id="rId6992" display="open"/>
    <hyperlink ref="P1680" r:id="rId6993" display="open"/>
    <hyperlink ref="Q1680" r:id="rId6994" display="open"/>
    <hyperlink ref="N1681" r:id="rId6995" display="open"/>
    <hyperlink ref="O1681" r:id="rId6996" display="open"/>
    <hyperlink ref="P1681" r:id="rId6997" display="open"/>
    <hyperlink ref="Q1681" r:id="rId6998" display="open"/>
    <hyperlink ref="N1682" r:id="rId6999" display="open"/>
    <hyperlink ref="O1682" r:id="rId7000" display="open"/>
    <hyperlink ref="P1682" r:id="rId7001" display="open"/>
    <hyperlink ref="Q1682" r:id="rId7002" display="open"/>
    <hyperlink ref="N1683" r:id="rId7003" display="open"/>
    <hyperlink ref="O1683" r:id="rId7004" display="open"/>
    <hyperlink ref="P1683" r:id="rId7005" display="open"/>
    <hyperlink ref="Q1683" r:id="rId7006" display="open"/>
    <hyperlink ref="N1684" r:id="rId7007" display="open"/>
    <hyperlink ref="O1684" r:id="rId7008" display="open"/>
    <hyperlink ref="P1684" r:id="rId7009" display="open"/>
    <hyperlink ref="Q1684" r:id="rId7010" display="open"/>
    <hyperlink ref="N1685" r:id="rId7011" display="open"/>
    <hyperlink ref="O1685" r:id="rId7012" display="open"/>
    <hyperlink ref="P1685" r:id="rId7013" display="open"/>
    <hyperlink ref="Q1685" r:id="rId7014" display="open"/>
    <hyperlink ref="N1686" r:id="rId7015" display="open"/>
    <hyperlink ref="O1686" r:id="rId7016" display="open"/>
    <hyperlink ref="P1686" r:id="rId7017" display="open"/>
    <hyperlink ref="Q1686" r:id="rId7018" display="open"/>
    <hyperlink ref="N1687" r:id="rId7019" display="open"/>
    <hyperlink ref="O1687" r:id="rId7020" display="open"/>
    <hyperlink ref="P1687" r:id="rId7021" display="open"/>
    <hyperlink ref="Q1687" r:id="rId7022" display="open"/>
    <hyperlink ref="N1688" r:id="rId7023" display="open"/>
    <hyperlink ref="O1688" r:id="rId7024" display="open"/>
    <hyperlink ref="P1688" r:id="rId7025" display="open"/>
    <hyperlink ref="Q1688" r:id="rId7026" display="open"/>
    <hyperlink ref="N1689" r:id="rId7027" display="open"/>
    <hyperlink ref="O1689" r:id="rId7028" display="open"/>
    <hyperlink ref="P1689" r:id="rId7029" display="open"/>
    <hyperlink ref="Q1689" r:id="rId7030" display="open"/>
    <hyperlink ref="N1690" r:id="rId7031" display="open"/>
    <hyperlink ref="O1690" r:id="rId7032" display="open"/>
    <hyperlink ref="P1690" r:id="rId7033" display="open"/>
    <hyperlink ref="Q1690" r:id="rId7034" display="open"/>
    <hyperlink ref="N1691" r:id="rId7035" display="open"/>
    <hyperlink ref="O1691" r:id="rId7036" display="open"/>
    <hyperlink ref="P1691" r:id="rId7037" display="open"/>
    <hyperlink ref="Q1691" r:id="rId7038" display="open"/>
    <hyperlink ref="N1692" r:id="rId7039" display="open"/>
    <hyperlink ref="O1692" r:id="rId7040" display="open"/>
    <hyperlink ref="P1692" r:id="rId7041" display="open"/>
    <hyperlink ref="Q1692" r:id="rId7042" display="open"/>
    <hyperlink ref="N1693" r:id="rId7043" display="open"/>
    <hyperlink ref="O1693" r:id="rId7044" display="open"/>
    <hyperlink ref="P1693" r:id="rId7045" display="open"/>
    <hyperlink ref="Q1693" r:id="rId7046" display="open"/>
    <hyperlink ref="N1694" r:id="rId7047" display="open"/>
    <hyperlink ref="O1694" r:id="rId7048" display="open"/>
    <hyperlink ref="P1694" r:id="rId7049" display="open"/>
    <hyperlink ref="Q1694" r:id="rId7050" display="open"/>
    <hyperlink ref="N1695" r:id="rId7051" display="open"/>
    <hyperlink ref="O1695" r:id="rId7052" display="open"/>
    <hyperlink ref="P1695" r:id="rId7053" display="open"/>
    <hyperlink ref="Q1695" r:id="rId7054" display="open"/>
    <hyperlink ref="N1696" r:id="rId7055" display="open"/>
    <hyperlink ref="O1696" r:id="rId7056" display="open"/>
    <hyperlink ref="P1696" r:id="rId7057" display="open"/>
    <hyperlink ref="Q1696" r:id="rId7058" display="open"/>
    <hyperlink ref="N1697" r:id="rId7059" display="open"/>
    <hyperlink ref="O1697" r:id="rId7060" display="open"/>
    <hyperlink ref="P1697" r:id="rId7061" display="open"/>
    <hyperlink ref="Q1697" r:id="rId7062" display="open"/>
    <hyperlink ref="N1698" r:id="rId7063" display="open"/>
    <hyperlink ref="O1698" r:id="rId7064" display="open"/>
    <hyperlink ref="P1698" r:id="rId7065" display="open"/>
    <hyperlink ref="Q1698" r:id="rId7066" display="open"/>
    <hyperlink ref="N1699" r:id="rId7067" display="open"/>
    <hyperlink ref="O1699" r:id="rId7068" display="open"/>
    <hyperlink ref="P1699" r:id="rId7069" display="open"/>
    <hyperlink ref="Q1699" r:id="rId7070" display="open"/>
    <hyperlink ref="N1700" r:id="rId7071" display="open"/>
    <hyperlink ref="O1700" r:id="rId7072" display="open"/>
    <hyperlink ref="P1700" r:id="rId7073" display="open"/>
    <hyperlink ref="Q1700" r:id="rId7074" display="open"/>
    <hyperlink ref="N1701" r:id="rId7075" display="open"/>
    <hyperlink ref="O1701" r:id="rId7076" display="open"/>
    <hyperlink ref="P1701" r:id="rId7077" display="open"/>
    <hyperlink ref="Q1701" r:id="rId7078" display="open"/>
    <hyperlink ref="N1702" r:id="rId7079" display="open"/>
    <hyperlink ref="O1702" r:id="rId7080" display="open"/>
    <hyperlink ref="P1702" r:id="rId7081" display="open"/>
    <hyperlink ref="Q1702" r:id="rId7082" display="open"/>
    <hyperlink ref="N1703" r:id="rId7083" display="open"/>
    <hyperlink ref="O1703" r:id="rId7084" display="open"/>
    <hyperlink ref="P1703" r:id="rId7085" display="open"/>
    <hyperlink ref="Q1703" r:id="rId7086" display="open"/>
    <hyperlink ref="N1704" r:id="rId7087" display="open"/>
    <hyperlink ref="O1704" r:id="rId7088" display="open"/>
    <hyperlink ref="P1704" r:id="rId7089" display="open"/>
    <hyperlink ref="Q1704" r:id="rId7090" display="open"/>
    <hyperlink ref="N1705" r:id="rId7091" display="open"/>
    <hyperlink ref="O1705" r:id="rId7092" display="open"/>
    <hyperlink ref="P1705" r:id="rId7093" display="open"/>
    <hyperlink ref="Q1705" r:id="rId7094" display="open"/>
    <hyperlink ref="N1706" r:id="rId7095" display="open"/>
    <hyperlink ref="O1706" r:id="rId7096" display="open"/>
    <hyperlink ref="P1706" r:id="rId7097" display="open"/>
    <hyperlink ref="Q1706" r:id="rId7098" display="open"/>
    <hyperlink ref="N1707" r:id="rId7099" display="open"/>
    <hyperlink ref="O1707" r:id="rId7100" display="open"/>
    <hyperlink ref="P1707" r:id="rId7101" display="open"/>
    <hyperlink ref="Q1707" r:id="rId7102" display="open"/>
    <hyperlink ref="N1708" r:id="rId7103" display="open"/>
    <hyperlink ref="O1708" r:id="rId7104" display="open"/>
    <hyperlink ref="P1708" r:id="rId7105" display="open"/>
    <hyperlink ref="Q1708" r:id="rId7106" display="open"/>
    <hyperlink ref="N1709" r:id="rId7107" display="open"/>
    <hyperlink ref="O1709" r:id="rId7108" display="open"/>
    <hyperlink ref="P1709" r:id="rId7109" display="open"/>
    <hyperlink ref="Q1709" r:id="rId7110" display="open"/>
    <hyperlink ref="N1710" r:id="rId7111" display="open"/>
    <hyperlink ref="O1710" r:id="rId7112" display="open"/>
    <hyperlink ref="P1710" r:id="rId7113" display="open"/>
    <hyperlink ref="Q1710" r:id="rId7114" display="open"/>
    <hyperlink ref="N1711" r:id="rId7115" display="open"/>
    <hyperlink ref="O1711" r:id="rId7116" display="open"/>
    <hyperlink ref="P1711" r:id="rId7117" display="open"/>
    <hyperlink ref="Q1711" r:id="rId7118" display="open"/>
    <hyperlink ref="N1712" r:id="rId7119" display="open"/>
    <hyperlink ref="O1712" r:id="rId7120" display="open"/>
    <hyperlink ref="P1712" r:id="rId7121" display="open"/>
    <hyperlink ref="Q1712" r:id="rId7122" display="open"/>
    <hyperlink ref="N1713" r:id="rId7123" display="open"/>
    <hyperlink ref="O1713" r:id="rId7124" display="open"/>
    <hyperlink ref="P1713" r:id="rId7125" display="open"/>
    <hyperlink ref="Q1713" r:id="rId7126" display="open"/>
    <hyperlink ref="N1714" r:id="rId7127" display="open"/>
    <hyperlink ref="O1714" r:id="rId7128" display="open"/>
    <hyperlink ref="P1714" r:id="rId7129" display="open"/>
    <hyperlink ref="Q1714" r:id="rId7130" display="open"/>
    <hyperlink ref="N1715" r:id="rId7131" display="open"/>
    <hyperlink ref="O1715" r:id="rId7132" display="open"/>
    <hyperlink ref="P1715" r:id="rId7133" display="open"/>
    <hyperlink ref="Q1715" r:id="rId7134" display="open"/>
    <hyperlink ref="N1716" r:id="rId7135" display="open"/>
    <hyperlink ref="O1716" r:id="rId7136" display="open"/>
    <hyperlink ref="P1716" r:id="rId7137" display="open"/>
    <hyperlink ref="Q1716" r:id="rId7138" display="open"/>
    <hyperlink ref="N1717" r:id="rId7139" display="open"/>
    <hyperlink ref="O1717" r:id="rId7140" display="open"/>
    <hyperlink ref="P1717" r:id="rId7141" display="open"/>
    <hyperlink ref="Q1717" r:id="rId7142" display="open"/>
    <hyperlink ref="N1718" r:id="rId7143" display="open"/>
    <hyperlink ref="O1718" r:id="rId7144" display="open"/>
    <hyperlink ref="P1718" r:id="rId7145" display="open"/>
    <hyperlink ref="Q1718" r:id="rId7146" display="open"/>
    <hyperlink ref="N1719" r:id="rId7147" display="open"/>
    <hyperlink ref="O1719" r:id="rId7148" display="open"/>
    <hyperlink ref="P1719" r:id="rId7149" display="open"/>
    <hyperlink ref="Q1719" r:id="rId7150" display="open"/>
    <hyperlink ref="N1720" r:id="rId7151" display="open"/>
    <hyperlink ref="O1720" r:id="rId7152" display="open"/>
    <hyperlink ref="P1720" r:id="rId7153" display="open"/>
    <hyperlink ref="Q1720" r:id="rId7154" display="open"/>
    <hyperlink ref="N1721" r:id="rId7155" display="open"/>
    <hyperlink ref="O1721" r:id="rId7156" display="open"/>
    <hyperlink ref="P1721" r:id="rId7157" display="open"/>
    <hyperlink ref="Q1721" r:id="rId7158" display="open"/>
    <hyperlink ref="N1722" r:id="rId7159" display="open"/>
    <hyperlink ref="O1722" r:id="rId7160" display="open"/>
    <hyperlink ref="P1722" r:id="rId7161" display="open"/>
    <hyperlink ref="Q1722" r:id="rId7162" display="open"/>
    <hyperlink ref="N1723" r:id="rId7163" display="open"/>
    <hyperlink ref="O1723" r:id="rId7164" display="open"/>
    <hyperlink ref="P1723" r:id="rId7165" display="open"/>
    <hyperlink ref="Q1723" r:id="rId7166" display="open"/>
    <hyperlink ref="N1724" r:id="rId7167" display="open"/>
    <hyperlink ref="O1724" r:id="rId7168" display="open"/>
    <hyperlink ref="P1724" r:id="rId7169" display="open"/>
    <hyperlink ref="Q1724" r:id="rId7170" display="open"/>
    <hyperlink ref="N1725" r:id="rId7171" display="open"/>
    <hyperlink ref="O1725" r:id="rId7172" display="open"/>
    <hyperlink ref="P1725" r:id="rId7173" display="open"/>
    <hyperlink ref="Q1725" r:id="rId7174" display="open"/>
    <hyperlink ref="N1726" r:id="rId7175" display="open"/>
    <hyperlink ref="O1726" r:id="rId7176" display="open"/>
    <hyperlink ref="P1726" r:id="rId7177" display="open"/>
    <hyperlink ref="Q1726" r:id="rId7178" display="open"/>
    <hyperlink ref="N1727" r:id="rId7179" display="open"/>
    <hyperlink ref="O1727" r:id="rId7180" display="open"/>
    <hyperlink ref="P1727" r:id="rId7181" display="open"/>
    <hyperlink ref="Q1727" r:id="rId7182" display="open"/>
    <hyperlink ref="N1728" r:id="rId7183" display="open"/>
    <hyperlink ref="O1728" r:id="rId7184" display="open"/>
    <hyperlink ref="P1728" r:id="rId7185" display="open"/>
    <hyperlink ref="Q1728" r:id="rId7186" display="open"/>
    <hyperlink ref="N1729" r:id="rId7187" display="open"/>
    <hyperlink ref="O1729" r:id="rId7188" display="open"/>
    <hyperlink ref="P1729" r:id="rId7189" display="open"/>
    <hyperlink ref="Q1729" r:id="rId7190" display="open"/>
    <hyperlink ref="N1730" r:id="rId7191" display="open"/>
    <hyperlink ref="O1730" r:id="rId7192" display="open"/>
    <hyperlink ref="P1730" r:id="rId7193" display="open"/>
    <hyperlink ref="Q1730" r:id="rId7194" display="open"/>
    <hyperlink ref="N1731" r:id="rId7195" display="open"/>
    <hyperlink ref="O1731" r:id="rId7196" display="open"/>
    <hyperlink ref="P1731" r:id="rId7197" display="open"/>
    <hyperlink ref="Q1731" r:id="rId7198" display="open"/>
    <hyperlink ref="N1732" r:id="rId7199" display="open"/>
    <hyperlink ref="O1732" r:id="rId7200" display="open"/>
    <hyperlink ref="P1732" r:id="rId7201" display="open"/>
    <hyperlink ref="Q1732" r:id="rId7202" display="open"/>
    <hyperlink ref="N1733" r:id="rId7203" display="open"/>
    <hyperlink ref="O1733" r:id="rId7204" display="open"/>
    <hyperlink ref="P1733" r:id="rId7205" display="open"/>
    <hyperlink ref="Q1733" r:id="rId7206" display="open"/>
    <hyperlink ref="N1734" r:id="rId7207" display="open"/>
    <hyperlink ref="O1734" r:id="rId7208" display="open"/>
    <hyperlink ref="P1734" r:id="rId7209" display="open"/>
    <hyperlink ref="Q1734" r:id="rId7210" display="open"/>
    <hyperlink ref="N1735" r:id="rId7211" display="open"/>
    <hyperlink ref="O1735" r:id="rId7212" display="open"/>
    <hyperlink ref="P1735" r:id="rId7213" display="open"/>
    <hyperlink ref="Q1735" r:id="rId7214" display="open"/>
    <hyperlink ref="N1736" r:id="rId7215" display="open"/>
    <hyperlink ref="O1736" r:id="rId7216" display="open"/>
    <hyperlink ref="P1736" r:id="rId7217" display="open"/>
    <hyperlink ref="Q1736" r:id="rId7218" display="open"/>
    <hyperlink ref="N1737" r:id="rId7219" display="open"/>
    <hyperlink ref="O1737" r:id="rId7220" display="open"/>
    <hyperlink ref="P1737" r:id="rId7221" display="open"/>
    <hyperlink ref="Q1737" r:id="rId7222" display="open"/>
    <hyperlink ref="N1738" r:id="rId7223" display="open"/>
    <hyperlink ref="O1738" r:id="rId7224" display="open"/>
    <hyperlink ref="P1738" r:id="rId7225" display="open"/>
    <hyperlink ref="Q1738" r:id="rId7226" display="open"/>
    <hyperlink ref="N1739" r:id="rId7227" display="open"/>
    <hyperlink ref="O1739" r:id="rId7228" display="open"/>
    <hyperlink ref="P1739" r:id="rId7229" display="open"/>
    <hyperlink ref="Q1739" r:id="rId7230" display="open"/>
    <hyperlink ref="N1740" r:id="rId7231" display="open"/>
    <hyperlink ref="O1740" r:id="rId7232" display="open"/>
    <hyperlink ref="P1740" r:id="rId7233" display="open"/>
    <hyperlink ref="Q1740" r:id="rId7234" display="open"/>
    <hyperlink ref="N1741" r:id="rId7235" display="open"/>
    <hyperlink ref="O1741" r:id="rId7236" display="open"/>
    <hyperlink ref="P1741" r:id="rId7237" display="open"/>
    <hyperlink ref="Q1741" r:id="rId7238" display="open"/>
    <hyperlink ref="N1742" r:id="rId7239" display="open"/>
    <hyperlink ref="O1742" r:id="rId7240" display="open"/>
    <hyperlink ref="P1742" r:id="rId7241" display="open"/>
    <hyperlink ref="Q1742" r:id="rId7242" display="open"/>
    <hyperlink ref="N1743" r:id="rId7243" display="open"/>
    <hyperlink ref="O1743" r:id="rId7244" display="open"/>
    <hyperlink ref="P1743" r:id="rId7245" display="open"/>
    <hyperlink ref="Q1743" r:id="rId7246" display="open"/>
    <hyperlink ref="N1744" r:id="rId7247" display="open"/>
    <hyperlink ref="O1744" r:id="rId7248" display="open"/>
    <hyperlink ref="P1744" r:id="rId7249" display="open"/>
    <hyperlink ref="Q1744" r:id="rId7250" display="open"/>
    <hyperlink ref="N1745" r:id="rId7251" display="open"/>
    <hyperlink ref="O1745" r:id="rId7252" display="open"/>
    <hyperlink ref="P1745" r:id="rId7253" display="open"/>
    <hyperlink ref="Q1745" r:id="rId7254" display="open"/>
    <hyperlink ref="N1746" r:id="rId7255" display="open"/>
    <hyperlink ref="O1746" r:id="rId7256" display="open"/>
    <hyperlink ref="P1746" r:id="rId7257" display="open"/>
    <hyperlink ref="Q1746" r:id="rId7258" display="open"/>
    <hyperlink ref="N1747" r:id="rId7259" display="open"/>
    <hyperlink ref="O1747" r:id="rId7260" display="open"/>
    <hyperlink ref="P1747" r:id="rId7261" display="open"/>
    <hyperlink ref="Q1747" r:id="rId7262" display="open"/>
    <hyperlink ref="N1748" r:id="rId7263" display="open"/>
    <hyperlink ref="O1748" r:id="rId7264" display="open"/>
    <hyperlink ref="P1748" r:id="rId7265" display="open"/>
    <hyperlink ref="Q1748" r:id="rId7266" display="open"/>
    <hyperlink ref="N1749" r:id="rId7267" display="open"/>
    <hyperlink ref="O1749" r:id="rId7268" display="open"/>
    <hyperlink ref="P1749" r:id="rId7269" display="open"/>
    <hyperlink ref="Q1749" r:id="rId7270" display="open"/>
    <hyperlink ref="N1750" r:id="rId7271" display="open"/>
    <hyperlink ref="O1750" r:id="rId7272" display="open"/>
    <hyperlink ref="P1750" r:id="rId7273" display="open"/>
    <hyperlink ref="Q1750" r:id="rId7274" display="open"/>
    <hyperlink ref="N1751" r:id="rId7275" display="open"/>
    <hyperlink ref="O1751" r:id="rId7276" display="open"/>
    <hyperlink ref="P1751" r:id="rId7277" display="open"/>
    <hyperlink ref="Q1751" r:id="rId7278" display="open"/>
    <hyperlink ref="N1752" r:id="rId7279" display="open"/>
    <hyperlink ref="O1752" r:id="rId7280" display="open"/>
    <hyperlink ref="P1752" r:id="rId7281" display="open"/>
    <hyperlink ref="Q1752" r:id="rId7282" display="open"/>
    <hyperlink ref="N1753" r:id="rId7283" display="open"/>
    <hyperlink ref="O1753" r:id="rId7284" display="open"/>
    <hyperlink ref="P1753" r:id="rId7285" display="open"/>
    <hyperlink ref="Q1753" r:id="rId7286" display="open"/>
    <hyperlink ref="N1754" r:id="rId7287" display="open"/>
    <hyperlink ref="O1754" r:id="rId7288" display="open"/>
    <hyperlink ref="P1754" r:id="rId7289" display="open"/>
    <hyperlink ref="Q1754" r:id="rId7290" display="open"/>
    <hyperlink ref="N1755" r:id="rId7291" display="open"/>
    <hyperlink ref="O1755" r:id="rId7292" display="open"/>
    <hyperlink ref="P1755" r:id="rId7293" display="open"/>
    <hyperlink ref="Q1755" r:id="rId7294" display="open"/>
    <hyperlink ref="N1756" r:id="rId7295" display="open"/>
    <hyperlink ref="O1756" r:id="rId7296" display="open"/>
    <hyperlink ref="P1756" r:id="rId7297" display="open"/>
    <hyperlink ref="Q1756" r:id="rId7298" display="open"/>
    <hyperlink ref="N1757" r:id="rId7299" display="open"/>
    <hyperlink ref="O1757" r:id="rId7300" display="open"/>
    <hyperlink ref="P1757" r:id="rId7301" display="open"/>
    <hyperlink ref="Q1757" r:id="rId7302" display="open"/>
    <hyperlink ref="N1758" r:id="rId7303" display="open"/>
    <hyperlink ref="O1758" r:id="rId7304" display="open"/>
    <hyperlink ref="P1758" r:id="rId7305" display="open"/>
    <hyperlink ref="Q1758" r:id="rId7306" display="open"/>
    <hyperlink ref="N1759" r:id="rId7307" display="open"/>
    <hyperlink ref="O1759" r:id="rId7308" display="open"/>
    <hyperlink ref="P1759" r:id="rId7309" display="open"/>
    <hyperlink ref="Q1759" r:id="rId7310" display="open"/>
    <hyperlink ref="N1760" r:id="rId7311" display="open"/>
    <hyperlink ref="O1760" r:id="rId7312" display="open"/>
    <hyperlink ref="P1760" r:id="rId7313" display="open"/>
    <hyperlink ref="Q1760" r:id="rId7314" display="open"/>
    <hyperlink ref="N1761" r:id="rId7315" display="open"/>
    <hyperlink ref="O1761" r:id="rId7316" display="open"/>
    <hyperlink ref="P1761" r:id="rId7317" display="open"/>
    <hyperlink ref="Q1761" r:id="rId7318" display="open"/>
    <hyperlink ref="N1762" r:id="rId7319" display="open"/>
    <hyperlink ref="O1762" r:id="rId7320" display="open"/>
    <hyperlink ref="P1762" r:id="rId7321" display="open"/>
    <hyperlink ref="Q1762" r:id="rId7322" display="open"/>
    <hyperlink ref="N1763" r:id="rId7323" display="open"/>
    <hyperlink ref="O1763" r:id="rId7324" display="open"/>
    <hyperlink ref="P1763" r:id="rId7325" display="open"/>
    <hyperlink ref="Q1763" r:id="rId7326" display="open"/>
    <hyperlink ref="N1764" r:id="rId7327" display="open"/>
    <hyperlink ref="O1764" r:id="rId7328" display="open"/>
    <hyperlink ref="P1764" r:id="rId7329" display="open"/>
    <hyperlink ref="Q1764" r:id="rId7330" display="open"/>
    <hyperlink ref="N1765" r:id="rId7331" display="open"/>
    <hyperlink ref="O1765" r:id="rId7332" display="open"/>
    <hyperlink ref="P1765" r:id="rId7333" display="open"/>
    <hyperlink ref="Q1765" r:id="rId7334" display="open"/>
    <hyperlink ref="N1766" r:id="rId7335" display="open"/>
    <hyperlink ref="O1766" r:id="rId7336" display="open"/>
    <hyperlink ref="P1766" r:id="rId7337" display="open"/>
    <hyperlink ref="Q1766" r:id="rId7338" display="open"/>
    <hyperlink ref="N1767" r:id="rId7339" display="open"/>
    <hyperlink ref="O1767" r:id="rId7340" display="open"/>
    <hyperlink ref="P1767" r:id="rId7341" display="open"/>
    <hyperlink ref="Q1767" r:id="rId7342" display="open"/>
    <hyperlink ref="N1768" r:id="rId7343" display="open"/>
    <hyperlink ref="O1768" r:id="rId7344" display="open"/>
    <hyperlink ref="P1768" r:id="rId7345" display="open"/>
    <hyperlink ref="Q1768" r:id="rId7346" display="open"/>
    <hyperlink ref="N1769" r:id="rId7347" display="open"/>
    <hyperlink ref="O1769" r:id="rId7348" display="open"/>
    <hyperlink ref="P1769" r:id="rId7349" display="open"/>
    <hyperlink ref="Q1769" r:id="rId7350" display="open"/>
    <hyperlink ref="N1770" r:id="rId7351" display="open"/>
    <hyperlink ref="O1770" r:id="rId7352" display="open"/>
    <hyperlink ref="P1770" r:id="rId7353" display="open"/>
    <hyperlink ref="Q1770" r:id="rId7354" display="open"/>
    <hyperlink ref="N1771" r:id="rId7355" display="open"/>
    <hyperlink ref="O1771" r:id="rId7356" display="open"/>
    <hyperlink ref="P1771" r:id="rId7357" display="open"/>
    <hyperlink ref="Q1771" r:id="rId7358" display="open"/>
    <hyperlink ref="N1772" r:id="rId7359" display="open"/>
    <hyperlink ref="O1772" r:id="rId7360" display="open"/>
    <hyperlink ref="P1772" r:id="rId7361" display="open"/>
    <hyperlink ref="Q1772" r:id="rId7362" display="open"/>
    <hyperlink ref="N1773" r:id="rId7363" display="open"/>
    <hyperlink ref="O1773" r:id="rId7364" display="open"/>
    <hyperlink ref="P1773" r:id="rId7365" display="open"/>
    <hyperlink ref="Q1773" r:id="rId7366" display="open"/>
    <hyperlink ref="N1774" r:id="rId7367" display="open"/>
    <hyperlink ref="O1774" r:id="rId7368" display="open"/>
    <hyperlink ref="P1774" r:id="rId7369" display="open"/>
    <hyperlink ref="Q1774" r:id="rId7370" display="open"/>
    <hyperlink ref="N1775" r:id="rId7371" display="open"/>
    <hyperlink ref="O1775" r:id="rId7372" display="open"/>
    <hyperlink ref="P1775" r:id="rId7373" display="open"/>
    <hyperlink ref="Q1775" r:id="rId7374" display="open"/>
    <hyperlink ref="N1776" r:id="rId7375" display="open"/>
    <hyperlink ref="O1776" r:id="rId7376" display="open"/>
    <hyperlink ref="P1776" r:id="rId7377" display="open"/>
    <hyperlink ref="Q1776" r:id="rId7378" display="open"/>
    <hyperlink ref="N1777" r:id="rId7379" display="open"/>
    <hyperlink ref="O1777" r:id="rId7380" display="open"/>
    <hyperlink ref="P1777" r:id="rId7381" display="open"/>
    <hyperlink ref="Q1777" r:id="rId7382" display="open"/>
    <hyperlink ref="N1778" r:id="rId7383" display="open"/>
    <hyperlink ref="O1778" r:id="rId7384" display="open"/>
    <hyperlink ref="P1778" r:id="rId7385" display="open"/>
    <hyperlink ref="Q1778" r:id="rId7386" display="open"/>
    <hyperlink ref="N1779" r:id="rId7387" display="open"/>
    <hyperlink ref="O1779" r:id="rId7388" display="open"/>
    <hyperlink ref="P1779" r:id="rId7389" display="open"/>
    <hyperlink ref="Q1779" r:id="rId7390" display="open"/>
    <hyperlink ref="N1780" r:id="rId7391" display="open"/>
    <hyperlink ref="O1780" r:id="rId7392" display="open"/>
    <hyperlink ref="P1780" r:id="rId7393" display="open"/>
    <hyperlink ref="Q1780" r:id="rId7394" display="open"/>
    <hyperlink ref="N1781" r:id="rId7395" display="open"/>
    <hyperlink ref="O1781" r:id="rId7396" display="open"/>
    <hyperlink ref="P1781" r:id="rId7397" display="open"/>
    <hyperlink ref="Q1781" r:id="rId7398" display="open"/>
    <hyperlink ref="N1782" r:id="rId7399" display="open"/>
    <hyperlink ref="O1782" r:id="rId7400" display="open"/>
    <hyperlink ref="P1782" r:id="rId7401" display="open"/>
    <hyperlink ref="Q1782" r:id="rId7402" display="open"/>
    <hyperlink ref="N1783" r:id="rId7403" display="open"/>
    <hyperlink ref="O1783" r:id="rId7404" display="open"/>
    <hyperlink ref="P1783" r:id="rId7405" display="open"/>
    <hyperlink ref="Q1783" r:id="rId7406" display="open"/>
    <hyperlink ref="N1784" r:id="rId7407" display="open"/>
    <hyperlink ref="O1784" r:id="rId7408" display="open"/>
    <hyperlink ref="P1784" r:id="rId7409" display="open"/>
    <hyperlink ref="Q1784" r:id="rId7410" display="open"/>
    <hyperlink ref="N1785" r:id="rId7411" display="open"/>
    <hyperlink ref="O1785" r:id="rId7412" display="open"/>
    <hyperlink ref="P1785" r:id="rId7413" display="open"/>
    <hyperlink ref="Q1785" r:id="rId7414" display="open"/>
    <hyperlink ref="N1786" r:id="rId7415" display="open"/>
    <hyperlink ref="O1786" r:id="rId7416" display="open"/>
    <hyperlink ref="P1786" r:id="rId7417" display="open"/>
    <hyperlink ref="Q1786" r:id="rId7418" display="open"/>
    <hyperlink ref="N1787" r:id="rId7419" display="open"/>
    <hyperlink ref="O1787" r:id="rId7420" display="open"/>
    <hyperlink ref="P1787" r:id="rId7421" display="open"/>
    <hyperlink ref="Q1787" r:id="rId7422" display="open"/>
    <hyperlink ref="N1788" r:id="rId7423" display="open"/>
    <hyperlink ref="O1788" r:id="rId7424" display="open"/>
    <hyperlink ref="P1788" r:id="rId7425" display="open"/>
    <hyperlink ref="Q1788" r:id="rId7426" display="open"/>
    <hyperlink ref="N1789" r:id="rId7427" display="open"/>
    <hyperlink ref="O1789" r:id="rId7428" display="open"/>
    <hyperlink ref="P1789" r:id="rId7429" display="open"/>
    <hyperlink ref="Q1789" r:id="rId7430" display="open"/>
    <hyperlink ref="N1790" r:id="rId7431" display="open"/>
    <hyperlink ref="O1790" r:id="rId7432" display="open"/>
    <hyperlink ref="P1790" r:id="rId7433" display="open"/>
    <hyperlink ref="Q1790" r:id="rId7434" display="open"/>
    <hyperlink ref="N1791" r:id="rId7435" display="open"/>
    <hyperlink ref="O1791" r:id="rId7436" display="open"/>
    <hyperlink ref="P1791" r:id="rId7437" display="open"/>
    <hyperlink ref="Q1791" r:id="rId7438" display="open"/>
    <hyperlink ref="N1792" r:id="rId7439" display="open"/>
    <hyperlink ref="O1792" r:id="rId7440" display="open"/>
    <hyperlink ref="P1792" r:id="rId7441" display="open"/>
    <hyperlink ref="Q1792" r:id="rId7442" display="open"/>
    <hyperlink ref="N1793" r:id="rId7443" display="open"/>
    <hyperlink ref="O1793" r:id="rId7444" display="open"/>
    <hyperlink ref="P1793" r:id="rId7445" display="open"/>
    <hyperlink ref="Q1793" r:id="rId7446" display="open"/>
    <hyperlink ref="N1794" r:id="rId7447" display="open"/>
    <hyperlink ref="O1794" r:id="rId7448" display="open"/>
    <hyperlink ref="P1794" r:id="rId7449" display="open"/>
    <hyperlink ref="Q1794" r:id="rId7450" display="open"/>
    <hyperlink ref="N1795" r:id="rId7451" display="open"/>
    <hyperlink ref="O1795" r:id="rId7452" display="open"/>
    <hyperlink ref="P1795" r:id="rId7453" display="open"/>
    <hyperlink ref="Q1795" r:id="rId7454" display="open"/>
    <hyperlink ref="N1796" r:id="rId7455" display="open"/>
    <hyperlink ref="O1796" r:id="rId7456" display="open"/>
    <hyperlink ref="P1796" r:id="rId7457" display="open"/>
    <hyperlink ref="Q1796" r:id="rId7458" display="open"/>
    <hyperlink ref="N1797" r:id="rId7459" display="open"/>
    <hyperlink ref="O1797" r:id="rId7460" display="open"/>
    <hyperlink ref="P1797" r:id="rId7461" display="open"/>
    <hyperlink ref="Q1797" r:id="rId7462" display="open"/>
    <hyperlink ref="N1798" r:id="rId7463" display="open"/>
    <hyperlink ref="O1798" r:id="rId7464" display="open"/>
    <hyperlink ref="P1798" r:id="rId7465" display="open"/>
    <hyperlink ref="Q1798" r:id="rId7466" display="open"/>
    <hyperlink ref="N1799" r:id="rId7467" display="open"/>
    <hyperlink ref="O1799" r:id="rId7468" display="open"/>
    <hyperlink ref="P1799" r:id="rId7469" display="open"/>
    <hyperlink ref="Q1799" r:id="rId7470" display="open"/>
    <hyperlink ref="N1800" r:id="rId7471" display="open"/>
    <hyperlink ref="O1800" r:id="rId7472" display="open"/>
    <hyperlink ref="P1800" r:id="rId7473" display="open"/>
    <hyperlink ref="Q1800" r:id="rId7474" display="open"/>
    <hyperlink ref="N1801" r:id="rId7475" display="open"/>
    <hyperlink ref="O1801" r:id="rId7476" display="open"/>
    <hyperlink ref="P1801" r:id="rId7477" display="open"/>
    <hyperlink ref="Q1801" r:id="rId7478" display="open"/>
    <hyperlink ref="N1802" r:id="rId7479" display="open"/>
    <hyperlink ref="O1802" r:id="rId7480" display="open"/>
    <hyperlink ref="P1802" r:id="rId7481" display="open"/>
    <hyperlink ref="Q1802" r:id="rId7482" display="open"/>
    <hyperlink ref="N1803" r:id="rId7483" display="open"/>
    <hyperlink ref="O1803" r:id="rId7484" display="open"/>
    <hyperlink ref="P1803" r:id="rId7485" display="open"/>
    <hyperlink ref="Q1803" r:id="rId7486" display="open"/>
    <hyperlink ref="N1804" r:id="rId7487" display="open"/>
    <hyperlink ref="O1804" r:id="rId7488" display="open"/>
    <hyperlink ref="P1804" r:id="rId7489" display="open"/>
    <hyperlink ref="Q1804" r:id="rId7490" display="open"/>
    <hyperlink ref="N1805" r:id="rId7491" display="open"/>
    <hyperlink ref="O1805" r:id="rId7492" display="open"/>
    <hyperlink ref="P1805" r:id="rId7493" display="open"/>
    <hyperlink ref="Q1805" r:id="rId7494" display="open"/>
    <hyperlink ref="N1806" r:id="rId7495" display="open"/>
    <hyperlink ref="O1806" r:id="rId7496" display="open"/>
    <hyperlink ref="P1806" r:id="rId7497" display="open"/>
    <hyperlink ref="Q1806" r:id="rId7498" display="open"/>
    <hyperlink ref="N1807" r:id="rId7499" display="open"/>
    <hyperlink ref="O1807" r:id="rId7500" display="open"/>
    <hyperlink ref="P1807" r:id="rId7501" display="open"/>
    <hyperlink ref="Q1807" r:id="rId7502" display="open"/>
    <hyperlink ref="N1808" r:id="rId7503" display="open"/>
    <hyperlink ref="O1808" r:id="rId7504" display="open"/>
    <hyperlink ref="P1808" r:id="rId7505" display="open"/>
    <hyperlink ref="Q1808" r:id="rId7506" display="open"/>
    <hyperlink ref="N1809" r:id="rId7507" display="open"/>
    <hyperlink ref="O1809" r:id="rId7508" display="open"/>
    <hyperlink ref="P1809" r:id="rId7509" display="open"/>
    <hyperlink ref="Q1809" r:id="rId7510" display="open"/>
    <hyperlink ref="N1810" r:id="rId7511" display="open"/>
    <hyperlink ref="O1810" r:id="rId7512" display="open"/>
    <hyperlink ref="P1810" r:id="rId7513" display="open"/>
    <hyperlink ref="Q1810" r:id="rId7514" display="open"/>
    <hyperlink ref="N1811" r:id="rId7515" display="open"/>
    <hyperlink ref="O1811" r:id="rId7516" display="open"/>
    <hyperlink ref="P1811" r:id="rId7517" display="open"/>
    <hyperlink ref="Q1811" r:id="rId7518" display="open"/>
    <hyperlink ref="N1812" r:id="rId7519" display="open"/>
    <hyperlink ref="O1812" r:id="rId7520" display="open"/>
    <hyperlink ref="P1812" r:id="rId7521" display="open"/>
    <hyperlink ref="Q1812" r:id="rId7522" display="open"/>
    <hyperlink ref="N1813" r:id="rId7523" display="open"/>
    <hyperlink ref="O1813" r:id="rId7524" display="open"/>
    <hyperlink ref="P1813" r:id="rId7525" display="open"/>
    <hyperlink ref="Q1813" r:id="rId7526" display="open"/>
    <hyperlink ref="N1814" r:id="rId7527" display="open"/>
    <hyperlink ref="O1814" r:id="rId7528" display="open"/>
    <hyperlink ref="P1814" r:id="rId7529" display="open"/>
    <hyperlink ref="Q1814" r:id="rId7530" display="open"/>
    <hyperlink ref="N1815" r:id="rId7531" display="open"/>
    <hyperlink ref="O1815" r:id="rId7532" display="open"/>
    <hyperlink ref="P1815" r:id="rId7533" display="open"/>
    <hyperlink ref="Q1815" r:id="rId7534" display="open"/>
    <hyperlink ref="N1816" r:id="rId7535" display="open"/>
    <hyperlink ref="O1816" r:id="rId7536" display="open"/>
    <hyperlink ref="P1816" r:id="rId7537" display="open"/>
    <hyperlink ref="Q1816" r:id="rId7538" display="open"/>
    <hyperlink ref="N1817" r:id="rId7539" display="open"/>
    <hyperlink ref="O1817" r:id="rId7540" display="open"/>
    <hyperlink ref="P1817" r:id="rId7541" display="open"/>
    <hyperlink ref="Q1817" r:id="rId7542" display="open"/>
    <hyperlink ref="N1818" r:id="rId7543" display="open"/>
    <hyperlink ref="O1818" r:id="rId7544" display="open"/>
    <hyperlink ref="P1818" r:id="rId7545" display="open"/>
    <hyperlink ref="Q1818" r:id="rId7546" display="open"/>
    <hyperlink ref="N1819" r:id="rId7547" display="open"/>
    <hyperlink ref="O1819" r:id="rId7548" display="open"/>
    <hyperlink ref="P1819" r:id="rId7549" display="open"/>
    <hyperlink ref="Q1819" r:id="rId7550" display="open"/>
    <hyperlink ref="N1820" r:id="rId7551" display="open"/>
    <hyperlink ref="O1820" r:id="rId7552" display="open"/>
    <hyperlink ref="P1820" r:id="rId7553" display="open"/>
    <hyperlink ref="Q1820" r:id="rId7554" display="open"/>
    <hyperlink ref="N1821" r:id="rId7555" display="open"/>
    <hyperlink ref="O1821" r:id="rId7556" display="open"/>
    <hyperlink ref="P1821" r:id="rId7557" display="open"/>
    <hyperlink ref="Q1821" r:id="rId7558" display="open"/>
    <hyperlink ref="N1822" r:id="rId7559" display="open"/>
    <hyperlink ref="O1822" r:id="rId7560" display="open"/>
    <hyperlink ref="P1822" r:id="rId7561" display="open"/>
    <hyperlink ref="Q1822" r:id="rId7562" display="open"/>
    <hyperlink ref="N1823" r:id="rId7563" display="open"/>
    <hyperlink ref="O1823" r:id="rId7564" display="open"/>
    <hyperlink ref="P1823" r:id="rId7565" display="open"/>
    <hyperlink ref="Q1823" r:id="rId7566" display="open"/>
    <hyperlink ref="N1824" r:id="rId7567" display="open"/>
    <hyperlink ref="O1824" r:id="rId7568" display="open"/>
    <hyperlink ref="P1824" r:id="rId7569" display="open"/>
    <hyperlink ref="Q1824" r:id="rId7570" display="open"/>
    <hyperlink ref="N1825" r:id="rId7571" display="open"/>
    <hyperlink ref="O1825" r:id="rId7572" display="open"/>
    <hyperlink ref="P1825" r:id="rId7573" display="open"/>
    <hyperlink ref="Q1825" r:id="rId7574" display="open"/>
    <hyperlink ref="N1826" r:id="rId7575" display="open"/>
    <hyperlink ref="O1826" r:id="rId7576" display="open"/>
    <hyperlink ref="P1826" r:id="rId7577" display="open"/>
    <hyperlink ref="Q1826" r:id="rId7578" display="open"/>
    <hyperlink ref="N1827" r:id="rId7579" display="open"/>
    <hyperlink ref="O1827" r:id="rId7580" display="open"/>
    <hyperlink ref="P1827" r:id="rId7581" display="open"/>
    <hyperlink ref="Q1827" r:id="rId7582" display="open"/>
    <hyperlink ref="N1828" r:id="rId7583" display="open"/>
    <hyperlink ref="O1828" r:id="rId7584" display="open"/>
    <hyperlink ref="P1828" r:id="rId7585" display="open"/>
    <hyperlink ref="Q1828" r:id="rId7586" display="open"/>
    <hyperlink ref="N1829" r:id="rId7587" display="open"/>
    <hyperlink ref="O1829" r:id="rId7588" display="open"/>
    <hyperlink ref="P1829" r:id="rId7589" display="open"/>
    <hyperlink ref="Q1829" r:id="rId7590" display="open"/>
    <hyperlink ref="N1830" r:id="rId7591" display="open"/>
    <hyperlink ref="O1830" r:id="rId7592" display="open"/>
    <hyperlink ref="P1830" r:id="rId7593" display="open"/>
    <hyperlink ref="Q1830" r:id="rId7594" display="open"/>
    <hyperlink ref="N1831" r:id="rId7595" display="open"/>
    <hyperlink ref="O1831" r:id="rId7596" display="open"/>
    <hyperlink ref="P1831" r:id="rId7597" display="open"/>
    <hyperlink ref="Q1831" r:id="rId7598" display="open"/>
    <hyperlink ref="N1832" r:id="rId7599" display="open"/>
    <hyperlink ref="O1832" r:id="rId7600" display="open"/>
    <hyperlink ref="P1832" r:id="rId7601" display="open"/>
    <hyperlink ref="Q1832" r:id="rId7602" display="open"/>
    <hyperlink ref="N1833" r:id="rId7603" display="open"/>
    <hyperlink ref="O1833" r:id="rId7604" display="open"/>
    <hyperlink ref="P1833" r:id="rId7605" display="open"/>
    <hyperlink ref="Q1833" r:id="rId7606" display="open"/>
    <hyperlink ref="N1834" r:id="rId7607" display="open"/>
    <hyperlink ref="O1834" r:id="rId7608" display="open"/>
    <hyperlink ref="P1834" r:id="rId7609" display="open"/>
    <hyperlink ref="Q1834" r:id="rId7610" display="open"/>
    <hyperlink ref="N1835" r:id="rId7611" display="open"/>
    <hyperlink ref="O1835" r:id="rId7612" display="open"/>
    <hyperlink ref="P1835" r:id="rId7613" display="open"/>
    <hyperlink ref="Q1835" r:id="rId7614" display="open"/>
    <hyperlink ref="N1836" r:id="rId7615" display="open"/>
    <hyperlink ref="O1836" r:id="rId7616" display="open"/>
    <hyperlink ref="P1836" r:id="rId7617" display="open"/>
    <hyperlink ref="Q1836" r:id="rId7618" display="open"/>
    <hyperlink ref="N1837" r:id="rId7619" display="open"/>
    <hyperlink ref="O1837" r:id="rId7620" display="open"/>
    <hyperlink ref="P1837" r:id="rId7621" display="open"/>
    <hyperlink ref="Q1837" r:id="rId7622" display="open"/>
    <hyperlink ref="N1838" r:id="rId7623" display="open"/>
    <hyperlink ref="O1838" r:id="rId7624" display="open"/>
    <hyperlink ref="P1838" r:id="rId7625" display="open"/>
    <hyperlink ref="Q1838" r:id="rId7626" display="open"/>
    <hyperlink ref="N1839" r:id="rId7627" display="open"/>
    <hyperlink ref="O1839" r:id="rId7628" display="open"/>
    <hyperlink ref="P1839" r:id="rId7629" display="open"/>
    <hyperlink ref="Q1839" r:id="rId7630" display="open"/>
    <hyperlink ref="N1840" r:id="rId7631" display="open"/>
    <hyperlink ref="O1840" r:id="rId7632" display="open"/>
    <hyperlink ref="P1840" r:id="rId7633" display="open"/>
    <hyperlink ref="Q1840" r:id="rId7634" display="open"/>
    <hyperlink ref="N1841" r:id="rId7635" display="open"/>
    <hyperlink ref="O1841" r:id="rId7636" display="open"/>
    <hyperlink ref="P1841" r:id="rId7637" display="open"/>
    <hyperlink ref="Q1841" r:id="rId7638" display="open"/>
    <hyperlink ref="N1842" r:id="rId7639" display="open"/>
    <hyperlink ref="O1842" r:id="rId7640" display="open"/>
    <hyperlink ref="P1842" r:id="rId7641" display="open"/>
    <hyperlink ref="Q1842" r:id="rId7642" display="open"/>
    <hyperlink ref="N1843" r:id="rId7643" display="open"/>
    <hyperlink ref="O1843" r:id="rId7644" display="open"/>
    <hyperlink ref="P1843" r:id="rId7645" display="open"/>
    <hyperlink ref="Q1843" r:id="rId7646" display="open"/>
    <hyperlink ref="N1844" r:id="rId7647" display="open"/>
    <hyperlink ref="O1844" r:id="rId7648" display="open"/>
    <hyperlink ref="P1844" r:id="rId7649" display="open"/>
    <hyperlink ref="Q1844" r:id="rId7650" display="open"/>
    <hyperlink ref="N1845" r:id="rId7651" display="open"/>
    <hyperlink ref="O1845" r:id="rId7652" display="open"/>
    <hyperlink ref="P1845" r:id="rId7653" display="open"/>
    <hyperlink ref="Q1845" r:id="rId7654" display="open"/>
    <hyperlink ref="N1846" r:id="rId7655" display="open"/>
    <hyperlink ref="O1846" r:id="rId7656" display="open"/>
    <hyperlink ref="P1846" r:id="rId7657" display="open"/>
    <hyperlink ref="Q1846" r:id="rId7658" display="open"/>
    <hyperlink ref="N1847" r:id="rId7659" display="open"/>
    <hyperlink ref="O1847" r:id="rId7660" display="open"/>
    <hyperlink ref="P1847" r:id="rId7661" display="open"/>
    <hyperlink ref="Q1847" r:id="rId7662" display="open"/>
    <hyperlink ref="N1848" r:id="rId7663" display="open"/>
    <hyperlink ref="O1848" r:id="rId7664" display="open"/>
    <hyperlink ref="P1848" r:id="rId7665" display="open"/>
    <hyperlink ref="Q1848" r:id="rId7666" display="open"/>
    <hyperlink ref="N1849" r:id="rId7667" display="open"/>
    <hyperlink ref="O1849" r:id="rId7668" display="open"/>
    <hyperlink ref="P1849" r:id="rId7669" display="open"/>
    <hyperlink ref="Q1849" r:id="rId7670" display="open"/>
    <hyperlink ref="N1850" r:id="rId7671" display="open"/>
    <hyperlink ref="O1850" r:id="rId7672" display="open"/>
    <hyperlink ref="P1850" r:id="rId7673" display="open"/>
    <hyperlink ref="Q1850" r:id="rId7674" display="open"/>
    <hyperlink ref="N1851" r:id="rId7675" display="open"/>
    <hyperlink ref="O1851" r:id="rId7676" display="open"/>
    <hyperlink ref="P1851" r:id="rId7677" display="open"/>
    <hyperlink ref="Q1851" r:id="rId7678" display="open"/>
    <hyperlink ref="N1852" r:id="rId7679" display="open"/>
    <hyperlink ref="O1852" r:id="rId7680" display="open"/>
    <hyperlink ref="P1852" r:id="rId7681" display="open"/>
    <hyperlink ref="Q1852" r:id="rId7682" display="open"/>
    <hyperlink ref="N1853" r:id="rId7683" display="open"/>
    <hyperlink ref="O1853" r:id="rId7684" display="open"/>
    <hyperlink ref="P1853" r:id="rId7685" display="open"/>
    <hyperlink ref="Q1853" r:id="rId7686" display="open"/>
    <hyperlink ref="N1854" r:id="rId7687" display="open"/>
    <hyperlink ref="O1854" r:id="rId7688" display="open"/>
    <hyperlink ref="P1854" r:id="rId7689" display="open"/>
    <hyperlink ref="Q1854" r:id="rId7690" display="open"/>
    <hyperlink ref="N1855" r:id="rId7691" display="open"/>
    <hyperlink ref="O1855" r:id="rId7692" display="open"/>
    <hyperlink ref="P1855" r:id="rId7693" display="open"/>
    <hyperlink ref="Q1855" r:id="rId7694" display="open"/>
    <hyperlink ref="N1856" r:id="rId7695" display="open"/>
    <hyperlink ref="O1856" r:id="rId7696" display="open"/>
    <hyperlink ref="P1856" r:id="rId7697" display="open"/>
    <hyperlink ref="Q1856" r:id="rId7698" display="open"/>
    <hyperlink ref="N1857" r:id="rId7699" display="open"/>
    <hyperlink ref="O1857" r:id="rId7700" display="open"/>
    <hyperlink ref="P1857" r:id="rId7701" display="open"/>
    <hyperlink ref="Q1857" r:id="rId7702" display="open"/>
    <hyperlink ref="N1858" r:id="rId7703" display="open"/>
    <hyperlink ref="O1858" r:id="rId7704" display="open"/>
    <hyperlink ref="P1858" r:id="rId7705" display="open"/>
    <hyperlink ref="Q1858" r:id="rId7706" display="open"/>
    <hyperlink ref="N1859" r:id="rId7707" display="open"/>
    <hyperlink ref="O1859" r:id="rId7708" display="open"/>
    <hyperlink ref="P1859" r:id="rId7709" display="open"/>
    <hyperlink ref="Q1859" r:id="rId7710" display="open"/>
    <hyperlink ref="N1860" r:id="rId7711" display="open"/>
    <hyperlink ref="O1860" r:id="rId7712" display="open"/>
    <hyperlink ref="P1860" r:id="rId7713" display="open"/>
    <hyperlink ref="Q1860" r:id="rId7714" display="open"/>
    <hyperlink ref="N1861" r:id="rId7715" display="open"/>
    <hyperlink ref="O1861" r:id="rId7716" display="open"/>
    <hyperlink ref="P1861" r:id="rId7717" display="open"/>
    <hyperlink ref="Q1861" r:id="rId7718" display="open"/>
    <hyperlink ref="N1862" r:id="rId7719" display="open"/>
    <hyperlink ref="O1862" r:id="rId7720" display="open"/>
    <hyperlink ref="P1862" r:id="rId7721" display="open"/>
    <hyperlink ref="Q1862" r:id="rId7722" display="open"/>
    <hyperlink ref="N1863" r:id="rId7723" display="open"/>
    <hyperlink ref="O1863" r:id="rId7724" display="open"/>
    <hyperlink ref="P1863" r:id="rId7725" display="open"/>
    <hyperlink ref="Q1863" r:id="rId7726" display="open"/>
    <hyperlink ref="N1864" r:id="rId7727" display="open"/>
    <hyperlink ref="O1864" r:id="rId7728" display="open"/>
    <hyperlink ref="P1864" r:id="rId7729" display="open"/>
    <hyperlink ref="Q1864" r:id="rId7730" display="open"/>
    <hyperlink ref="N1865" r:id="rId7731" display="open"/>
    <hyperlink ref="O1865" r:id="rId7732" display="open"/>
    <hyperlink ref="P1865" r:id="rId7733" display="open"/>
    <hyperlink ref="Q1865" r:id="rId7734" display="open"/>
    <hyperlink ref="N1866" r:id="rId7735" display="open"/>
    <hyperlink ref="O1866" r:id="rId7736" display="open"/>
    <hyperlink ref="P1866" r:id="rId7737" display="open"/>
    <hyperlink ref="Q1866" r:id="rId7738" display="open"/>
    <hyperlink ref="N1867" r:id="rId7739" display="open"/>
    <hyperlink ref="O1867" r:id="rId7740" display="open"/>
    <hyperlink ref="P1867" r:id="rId7741" display="open"/>
    <hyperlink ref="Q1867" r:id="rId7742" display="open"/>
    <hyperlink ref="N1868" r:id="rId7743" display="open"/>
    <hyperlink ref="O1868" r:id="rId7744" display="open"/>
    <hyperlink ref="P1868" r:id="rId7745" display="open"/>
    <hyperlink ref="Q1868" r:id="rId7746" display="open"/>
    <hyperlink ref="N1869" r:id="rId7747" display="open"/>
    <hyperlink ref="O1869" r:id="rId7748" display="open"/>
    <hyperlink ref="P1869" r:id="rId7749" display="open"/>
    <hyperlink ref="Q1869" r:id="rId7750" display="open"/>
    <hyperlink ref="N1870" r:id="rId7751" display="open"/>
    <hyperlink ref="O1870" r:id="rId7752" display="open"/>
    <hyperlink ref="P1870" r:id="rId7753" display="open"/>
    <hyperlink ref="Q1870" r:id="rId7754" display="open"/>
    <hyperlink ref="N1871" r:id="rId7755" display="open"/>
    <hyperlink ref="O1871" r:id="rId7756" display="open"/>
    <hyperlink ref="P1871" r:id="rId7757" display="open"/>
    <hyperlink ref="Q1871" r:id="rId7758" display="open"/>
    <hyperlink ref="N1872" r:id="rId7759" display="open"/>
    <hyperlink ref="O1872" r:id="rId7760" display="open"/>
    <hyperlink ref="P1872" r:id="rId7761" display="open"/>
    <hyperlink ref="Q1872" r:id="rId7762" display="open"/>
    <hyperlink ref="N1873" r:id="rId7763" display="open"/>
    <hyperlink ref="O1873" r:id="rId7764" display="open"/>
    <hyperlink ref="P1873" r:id="rId7765" display="open"/>
    <hyperlink ref="Q1873" r:id="rId7766" display="open"/>
    <hyperlink ref="N1874" r:id="rId7767" display="open"/>
    <hyperlink ref="O1874" r:id="rId7768" display="open"/>
    <hyperlink ref="P1874" r:id="rId7769" display="open"/>
    <hyperlink ref="Q1874" r:id="rId7770" display="open"/>
    <hyperlink ref="N1875" r:id="rId7771" display="open"/>
    <hyperlink ref="O1875" r:id="rId7772" display="open"/>
    <hyperlink ref="P1875" r:id="rId7773" display="open"/>
    <hyperlink ref="Q1875" r:id="rId7774" display="open"/>
    <hyperlink ref="N1876" r:id="rId7775" display="open"/>
    <hyperlink ref="O1876" r:id="rId7776" display="open"/>
    <hyperlink ref="P1876" r:id="rId7777" display="open"/>
    <hyperlink ref="Q1876" r:id="rId7778" display="open"/>
    <hyperlink ref="N1877" r:id="rId7779" display="open"/>
    <hyperlink ref="O1877" r:id="rId7780" display="open"/>
    <hyperlink ref="P1877" r:id="rId7781" display="open"/>
    <hyperlink ref="Q1877" r:id="rId7782" display="open"/>
    <hyperlink ref="N1878" r:id="rId7783" display="open"/>
    <hyperlink ref="O1878" r:id="rId7784" display="open"/>
    <hyperlink ref="P1878" r:id="rId7785" display="open"/>
    <hyperlink ref="Q1878" r:id="rId7786" display="open"/>
    <hyperlink ref="N1879" r:id="rId7787" display="open"/>
    <hyperlink ref="O1879" r:id="rId7788" display="open"/>
    <hyperlink ref="P1879" r:id="rId7789" display="open"/>
    <hyperlink ref="Q1879" r:id="rId7790" display="open"/>
    <hyperlink ref="N1880" r:id="rId7791" display="open"/>
    <hyperlink ref="O1880" r:id="rId7792" display="open"/>
    <hyperlink ref="P1880" r:id="rId7793" display="open"/>
    <hyperlink ref="Q1880" r:id="rId7794" display="open"/>
    <hyperlink ref="N1881" r:id="rId7795" display="open"/>
    <hyperlink ref="O1881" r:id="rId7796" display="open"/>
    <hyperlink ref="P1881" r:id="rId7797" display="open"/>
    <hyperlink ref="Q1881" r:id="rId7798" display="open"/>
    <hyperlink ref="N1882" r:id="rId7799" display="open"/>
    <hyperlink ref="O1882" r:id="rId7800" display="open"/>
    <hyperlink ref="P1882" r:id="rId7801" display="open"/>
    <hyperlink ref="Q1882" r:id="rId7802" display="open"/>
    <hyperlink ref="N1883" r:id="rId7803" display="open"/>
    <hyperlink ref="O1883" r:id="rId7804" display="open"/>
    <hyperlink ref="P1883" r:id="rId7805" display="open"/>
    <hyperlink ref="Q1883" r:id="rId7806" display="open"/>
    <hyperlink ref="N1884" r:id="rId7807" display="open"/>
    <hyperlink ref="O1884" r:id="rId7808" display="open"/>
    <hyperlink ref="P1884" r:id="rId7809" display="open"/>
    <hyperlink ref="Q1884" r:id="rId7810" display="open"/>
    <hyperlink ref="N1885" r:id="rId7811" display="open"/>
    <hyperlink ref="O1885" r:id="rId7812" display="open"/>
    <hyperlink ref="P1885" r:id="rId7813" display="open"/>
    <hyperlink ref="Q1885" r:id="rId7814" display="open"/>
    <hyperlink ref="N1886" r:id="rId7815" display="open"/>
    <hyperlink ref="O1886" r:id="rId7816" display="open"/>
    <hyperlink ref="P1886" r:id="rId7817" display="open"/>
    <hyperlink ref="Q1886" r:id="rId7818" display="open"/>
    <hyperlink ref="N1887" r:id="rId7819" display="open"/>
    <hyperlink ref="O1887" r:id="rId7820" display="open"/>
    <hyperlink ref="P1887" r:id="rId7821" display="open"/>
    <hyperlink ref="Q1887" r:id="rId7822" display="open"/>
    <hyperlink ref="N1888" r:id="rId7823" display="open"/>
    <hyperlink ref="O1888" r:id="rId7824" display="open"/>
    <hyperlink ref="P1888" r:id="rId7825" display="open"/>
    <hyperlink ref="Q1888" r:id="rId7826" display="open"/>
    <hyperlink ref="N1889" r:id="rId7827" display="open"/>
    <hyperlink ref="O1889" r:id="rId7828" display="open"/>
    <hyperlink ref="P1889" r:id="rId7829" display="open"/>
    <hyperlink ref="Q1889" r:id="rId7830" display="open"/>
    <hyperlink ref="N1890" r:id="rId7831" display="open"/>
    <hyperlink ref="O1890" r:id="rId7832" display="open"/>
    <hyperlink ref="P1890" r:id="rId7833" display="open"/>
    <hyperlink ref="Q1890" r:id="rId7834" display="open"/>
    <hyperlink ref="N1891" r:id="rId7835" display="open"/>
    <hyperlink ref="O1891" r:id="rId7836" display="open"/>
    <hyperlink ref="P1891" r:id="rId7837" display="open"/>
    <hyperlink ref="Q1891" r:id="rId7838" display="open"/>
    <hyperlink ref="N1892" r:id="rId7839" display="open"/>
    <hyperlink ref="O1892" r:id="rId7840" display="open"/>
    <hyperlink ref="P1892" r:id="rId7841" display="open"/>
    <hyperlink ref="Q1892" r:id="rId7842" display="open"/>
    <hyperlink ref="N1893" r:id="rId7843" display="open"/>
    <hyperlink ref="O1893" r:id="rId7844" display="open"/>
    <hyperlink ref="P1893" r:id="rId7845" display="open"/>
    <hyperlink ref="Q1893" r:id="rId7846" display="open"/>
    <hyperlink ref="N1894" r:id="rId7847" display="open"/>
    <hyperlink ref="O1894" r:id="rId7848" display="open"/>
    <hyperlink ref="P1894" r:id="rId7849" display="open"/>
    <hyperlink ref="Q1894" r:id="rId7850" display="open"/>
    <hyperlink ref="N1895" r:id="rId7851" display="open"/>
    <hyperlink ref="O1895" r:id="rId7852" display="open"/>
    <hyperlink ref="P1895" r:id="rId7853" display="open"/>
    <hyperlink ref="Q1895" r:id="rId7854" display="open"/>
    <hyperlink ref="N1896" r:id="rId7855" display="open"/>
    <hyperlink ref="O1896" r:id="rId7856" display="open"/>
    <hyperlink ref="P1896" r:id="rId7857" display="open"/>
    <hyperlink ref="Q1896" r:id="rId7858" display="open"/>
    <hyperlink ref="N1897" r:id="rId7859" display="open"/>
    <hyperlink ref="O1897" r:id="rId7860" display="open"/>
    <hyperlink ref="P1897" r:id="rId7861" display="open"/>
    <hyperlink ref="Q1897" r:id="rId7862" display="open"/>
    <hyperlink ref="N1898" r:id="rId7863" display="open"/>
    <hyperlink ref="O1898" r:id="rId7864" display="open"/>
    <hyperlink ref="P1898" r:id="rId7865" display="open"/>
    <hyperlink ref="Q1898" r:id="rId7866" display="open"/>
    <hyperlink ref="N1899" r:id="rId7867" display="open"/>
    <hyperlink ref="O1899" r:id="rId7868" display="open"/>
    <hyperlink ref="P1899" r:id="rId7869" display="open"/>
    <hyperlink ref="Q1899" r:id="rId7870" display="open"/>
    <hyperlink ref="N1900" r:id="rId7871" display="open"/>
    <hyperlink ref="O1900" r:id="rId7872" display="open"/>
    <hyperlink ref="P1900" r:id="rId7873" display="open"/>
    <hyperlink ref="Q1900" r:id="rId7874" display="open"/>
    <hyperlink ref="N1901" r:id="rId7875" display="open"/>
    <hyperlink ref="O1901" r:id="rId7876" display="open"/>
    <hyperlink ref="P1901" r:id="rId7877" display="open"/>
    <hyperlink ref="Q1901" r:id="rId7878" display="open"/>
    <hyperlink ref="N1902" r:id="rId7879" display="open"/>
    <hyperlink ref="O1902" r:id="rId7880" display="open"/>
    <hyperlink ref="P1902" r:id="rId7881" display="open"/>
    <hyperlink ref="Q1902" r:id="rId7882" display="open"/>
    <hyperlink ref="N1903" r:id="rId7883" display="open"/>
    <hyperlink ref="O1903" r:id="rId7884" display="open"/>
    <hyperlink ref="P1903" r:id="rId7885" display="open"/>
    <hyperlink ref="Q1903" r:id="rId7886" display="open"/>
    <hyperlink ref="N1904" r:id="rId7887" display="open"/>
    <hyperlink ref="O1904" r:id="rId7888" display="open"/>
    <hyperlink ref="P1904" r:id="rId7889" display="open"/>
    <hyperlink ref="Q1904" r:id="rId7890" display="open"/>
    <hyperlink ref="N1905" r:id="rId7891" display="open"/>
    <hyperlink ref="O1905" r:id="rId7892" display="open"/>
    <hyperlink ref="P1905" r:id="rId7893" display="open"/>
    <hyperlink ref="Q1905" r:id="rId7894" display="open"/>
    <hyperlink ref="N1906" r:id="rId7895" display="open"/>
    <hyperlink ref="O1906" r:id="rId7896" display="open"/>
    <hyperlink ref="P1906" r:id="rId7897" display="open"/>
    <hyperlink ref="Q1906" r:id="rId7898" display="open"/>
    <hyperlink ref="N1907" r:id="rId7899" display="open"/>
    <hyperlink ref="O1907" r:id="rId7900" display="open"/>
    <hyperlink ref="P1907" r:id="rId7901" display="open"/>
    <hyperlink ref="Q1907" r:id="rId7902" display="open"/>
    <hyperlink ref="N1908" r:id="rId7903" display="open"/>
    <hyperlink ref="O1908" r:id="rId7904" display="open"/>
    <hyperlink ref="P1908" r:id="rId7905" display="open"/>
    <hyperlink ref="Q1908" r:id="rId7906" display="open"/>
    <hyperlink ref="N1909" r:id="rId7907" display="open"/>
    <hyperlink ref="O1909" r:id="rId7908" display="open"/>
    <hyperlink ref="P1909" r:id="rId7909" display="open"/>
    <hyperlink ref="Q1909" r:id="rId7910" display="open"/>
    <hyperlink ref="N1910" r:id="rId7911" display="open"/>
    <hyperlink ref="O1910" r:id="rId7912" display="open"/>
    <hyperlink ref="P1910" r:id="rId7913" display="open"/>
    <hyperlink ref="Q1910" r:id="rId7914" display="open"/>
    <hyperlink ref="N1911" r:id="rId7915" display="open"/>
    <hyperlink ref="O1911" r:id="rId7916" display="open"/>
    <hyperlink ref="P1911" r:id="rId7917" display="open"/>
    <hyperlink ref="Q1911" r:id="rId7918" display="open"/>
    <hyperlink ref="N1912" r:id="rId7919" display="open"/>
    <hyperlink ref="O1912" r:id="rId7920" display="open"/>
    <hyperlink ref="P1912" r:id="rId7921" display="open"/>
    <hyperlink ref="Q1912" r:id="rId7922" display="open"/>
    <hyperlink ref="N1913" r:id="rId7923" display="open"/>
    <hyperlink ref="O1913" r:id="rId7924" display="open"/>
    <hyperlink ref="P1913" r:id="rId7925" display="open"/>
    <hyperlink ref="Q1913" r:id="rId7926" display="open"/>
    <hyperlink ref="N1914" r:id="rId7927" display="open"/>
    <hyperlink ref="O1914" r:id="rId7928" display="open"/>
    <hyperlink ref="P1914" r:id="rId7929" display="open"/>
    <hyperlink ref="Q1914" r:id="rId7930" display="open"/>
    <hyperlink ref="N1915" r:id="rId7931" display="open"/>
    <hyperlink ref="O1915" r:id="rId7932" display="open"/>
    <hyperlink ref="P1915" r:id="rId7933" display="open"/>
    <hyperlink ref="Q1915" r:id="rId7934" display="open"/>
    <hyperlink ref="N1916" r:id="rId7935" display="open"/>
    <hyperlink ref="O1916" r:id="rId7936" display="open"/>
    <hyperlink ref="P1916" r:id="rId7937" display="open"/>
    <hyperlink ref="Q1916" r:id="rId7938" display="open"/>
    <hyperlink ref="N1917" r:id="rId7939" display="open"/>
    <hyperlink ref="O1917" r:id="rId7940" display="open"/>
    <hyperlink ref="P1917" r:id="rId7941" display="open"/>
    <hyperlink ref="Q1917" r:id="rId7942" display="open"/>
    <hyperlink ref="N1918" r:id="rId7943" display="open"/>
    <hyperlink ref="O1918" r:id="rId7944" display="open"/>
    <hyperlink ref="P1918" r:id="rId7945" display="open"/>
    <hyperlink ref="Q1918" r:id="rId7946" display="open"/>
    <hyperlink ref="N1919" r:id="rId7947" display="open"/>
    <hyperlink ref="O1919" r:id="rId7948" display="open"/>
    <hyperlink ref="P1919" r:id="rId7949" display="open"/>
    <hyperlink ref="Q1919" r:id="rId7950" display="open"/>
    <hyperlink ref="N1920" r:id="rId7951" display="open"/>
    <hyperlink ref="O1920" r:id="rId7952" display="open"/>
    <hyperlink ref="P1920" r:id="rId7953" display="open"/>
    <hyperlink ref="Q1920" r:id="rId7954" display="open"/>
    <hyperlink ref="N1921" r:id="rId7955" display="open"/>
    <hyperlink ref="O1921" r:id="rId7956" display="open"/>
    <hyperlink ref="P1921" r:id="rId7957" display="open"/>
    <hyperlink ref="Q1921" r:id="rId7958" display="open"/>
    <hyperlink ref="N1922" r:id="rId7959" display="open"/>
    <hyperlink ref="O1922" r:id="rId7960" display="open"/>
    <hyperlink ref="P1922" r:id="rId7961" display="open"/>
    <hyperlink ref="Q1922" r:id="rId7962" display="open"/>
    <hyperlink ref="N1923" r:id="rId7963" display="open"/>
    <hyperlink ref="O1923" r:id="rId7964" display="open"/>
    <hyperlink ref="P1923" r:id="rId7965" display="open"/>
    <hyperlink ref="Q1923" r:id="rId7966" display="open"/>
    <hyperlink ref="N1924" r:id="rId7967" display="open"/>
    <hyperlink ref="O1924" r:id="rId7968" display="open"/>
    <hyperlink ref="P1924" r:id="rId7969" display="open"/>
    <hyperlink ref="Q1924" r:id="rId7970" display="open"/>
    <hyperlink ref="N1925" r:id="rId7971" display="open"/>
    <hyperlink ref="O1925" r:id="rId7972" display="open"/>
    <hyperlink ref="P1925" r:id="rId7973" display="open"/>
    <hyperlink ref="Q1925" r:id="rId7974" display="open"/>
    <hyperlink ref="N1926" r:id="rId7975" display="open"/>
    <hyperlink ref="O1926" r:id="rId7976" display="open"/>
    <hyperlink ref="P1926" r:id="rId7977" display="open"/>
    <hyperlink ref="Q1926" r:id="rId7978" display="open"/>
    <hyperlink ref="N1927" r:id="rId7979" display="open"/>
    <hyperlink ref="O1927" r:id="rId7980" display="open"/>
    <hyperlink ref="P1927" r:id="rId7981" display="open"/>
    <hyperlink ref="Q1927" r:id="rId7982" display="open"/>
    <hyperlink ref="N1928" r:id="rId7983" display="open"/>
    <hyperlink ref="O1928" r:id="rId7984" display="open"/>
    <hyperlink ref="P1928" r:id="rId7985" display="open"/>
    <hyperlink ref="Q1928" r:id="rId7986" display="open"/>
    <hyperlink ref="N1929" r:id="rId7987" display="open"/>
    <hyperlink ref="O1929" r:id="rId7988" display="open"/>
    <hyperlink ref="P1929" r:id="rId7989" display="open"/>
    <hyperlink ref="Q1929" r:id="rId7990" display="open"/>
    <hyperlink ref="N1930" r:id="rId7991" display="open"/>
    <hyperlink ref="O1930" r:id="rId7992" display="open"/>
    <hyperlink ref="P1930" r:id="rId7993" display="open"/>
    <hyperlink ref="Q1930" r:id="rId7994" display="open"/>
    <hyperlink ref="N1931" r:id="rId7995" display="open"/>
    <hyperlink ref="O1931" r:id="rId7996" display="open"/>
    <hyperlink ref="P1931" r:id="rId7997" display="open"/>
    <hyperlink ref="Q1931" r:id="rId7998" display="open"/>
    <hyperlink ref="N1932" r:id="rId7999" display="open"/>
    <hyperlink ref="O1932" r:id="rId8000" display="open"/>
    <hyperlink ref="P1932" r:id="rId8001" display="open"/>
    <hyperlink ref="Q1932" r:id="rId8002" display="open"/>
    <hyperlink ref="N1933" r:id="rId8003" display="open"/>
    <hyperlink ref="O1933" r:id="rId8004" display="open"/>
    <hyperlink ref="P1933" r:id="rId8005" display="open"/>
    <hyperlink ref="Q1933" r:id="rId8006" display="open"/>
    <hyperlink ref="N1934" r:id="rId8007" display="open"/>
    <hyperlink ref="O1934" r:id="rId8008" display="open"/>
    <hyperlink ref="P1934" r:id="rId8009" display="open"/>
    <hyperlink ref="Q1934" r:id="rId8010" display="open"/>
    <hyperlink ref="N1935" r:id="rId8011" display="open"/>
    <hyperlink ref="O1935" r:id="rId8012" display="open"/>
    <hyperlink ref="P1935" r:id="rId8013" display="open"/>
    <hyperlink ref="Q1935" r:id="rId8014" display="open"/>
    <hyperlink ref="N1936" r:id="rId8015" display="open"/>
    <hyperlink ref="O1936" r:id="rId8016" display="open"/>
    <hyperlink ref="P1936" r:id="rId8017" display="open"/>
    <hyperlink ref="Q1936" r:id="rId8018" display="open"/>
    <hyperlink ref="N1937" r:id="rId8019" display="open"/>
    <hyperlink ref="O1937" r:id="rId8020" display="open"/>
    <hyperlink ref="P1937" r:id="rId8021" display="open"/>
    <hyperlink ref="Q1937" r:id="rId8022" display="open"/>
    <hyperlink ref="N1938" r:id="rId8023" display="open"/>
    <hyperlink ref="O1938" r:id="rId8024" display="open"/>
    <hyperlink ref="P1938" r:id="rId8025" display="open"/>
    <hyperlink ref="Q1938" r:id="rId8026" display="open"/>
    <hyperlink ref="N1939" r:id="rId8027" display="open"/>
    <hyperlink ref="O1939" r:id="rId8028" display="open"/>
    <hyperlink ref="P1939" r:id="rId8029" display="open"/>
    <hyperlink ref="Q1939" r:id="rId8030" display="open"/>
    <hyperlink ref="N1940" r:id="rId8031" display="open"/>
    <hyperlink ref="O1940" r:id="rId8032" display="open"/>
    <hyperlink ref="P1940" r:id="rId8033" display="open"/>
    <hyperlink ref="Q1940" r:id="rId8034" display="open"/>
    <hyperlink ref="N1941" r:id="rId8035" display="open"/>
    <hyperlink ref="O1941" r:id="rId8036" display="open"/>
    <hyperlink ref="P1941" r:id="rId8037" display="open"/>
    <hyperlink ref="Q1941" r:id="rId8038" display="open"/>
    <hyperlink ref="N1942" r:id="rId8039" display="open"/>
    <hyperlink ref="O1942" r:id="rId8040" display="open"/>
    <hyperlink ref="P1942" r:id="rId8041" display="open"/>
    <hyperlink ref="Q1942" r:id="rId8042" display="open"/>
    <hyperlink ref="N1943" r:id="rId8043" display="open"/>
    <hyperlink ref="O1943" r:id="rId8044" display="open"/>
    <hyperlink ref="P1943" r:id="rId8045" display="open"/>
    <hyperlink ref="Q1943" r:id="rId8046" display="open"/>
    <hyperlink ref="N1944" r:id="rId8047" display="open"/>
    <hyperlink ref="O1944" r:id="rId8048" display="open"/>
    <hyperlink ref="P1944" r:id="rId8049" display="open"/>
    <hyperlink ref="Q1944" r:id="rId8050" display="open"/>
    <hyperlink ref="N1945" r:id="rId8051" display="open"/>
    <hyperlink ref="O1945" r:id="rId8052" display="open"/>
    <hyperlink ref="P1945" r:id="rId8053" display="open"/>
    <hyperlink ref="Q1945" r:id="rId8054" display="open"/>
    <hyperlink ref="N1946" r:id="rId8055" display="open"/>
    <hyperlink ref="O1946" r:id="rId8056" display="open"/>
    <hyperlink ref="P1946" r:id="rId8057" display="open"/>
    <hyperlink ref="Q1946" r:id="rId8058" display="open"/>
    <hyperlink ref="N1947" r:id="rId8059" display="open"/>
    <hyperlink ref="O1947" r:id="rId8060" display="open"/>
    <hyperlink ref="P1947" r:id="rId8061" display="open"/>
    <hyperlink ref="Q1947" r:id="rId8062" display="open"/>
    <hyperlink ref="N1948" r:id="rId8063" display="open"/>
    <hyperlink ref="O1948" r:id="rId8064" display="open"/>
    <hyperlink ref="P1948" r:id="rId8065" display="open"/>
    <hyperlink ref="Q1948" r:id="rId8066" display="open"/>
    <hyperlink ref="N1949" r:id="rId8067" display="open"/>
    <hyperlink ref="O1949" r:id="rId8068" display="open"/>
    <hyperlink ref="P1949" r:id="rId8069" display="open"/>
    <hyperlink ref="Q1949" r:id="rId8070" display="open"/>
    <hyperlink ref="N1950" r:id="rId8071" display="open"/>
    <hyperlink ref="O1950" r:id="rId8072" display="open"/>
    <hyperlink ref="P1950" r:id="rId8073" display="open"/>
    <hyperlink ref="Q1950" r:id="rId8074" display="open"/>
    <hyperlink ref="N1951" r:id="rId8075" display="open"/>
    <hyperlink ref="O1951" r:id="rId8076" display="open"/>
    <hyperlink ref="P1951" r:id="rId8077" display="open"/>
    <hyperlink ref="Q1951" r:id="rId8078" display="open"/>
    <hyperlink ref="N1952" r:id="rId8079" display="open"/>
    <hyperlink ref="O1952" r:id="rId8080" display="open"/>
    <hyperlink ref="P1952" r:id="rId8081" display="open"/>
    <hyperlink ref="Q1952" r:id="rId8082" display="open"/>
    <hyperlink ref="N1953" r:id="rId8083" display="open"/>
    <hyperlink ref="O1953" r:id="rId8084" display="open"/>
    <hyperlink ref="P1953" r:id="rId8085" display="open"/>
    <hyperlink ref="Q1953" r:id="rId8086" display="open"/>
    <hyperlink ref="N1954" r:id="rId8087" display="open"/>
    <hyperlink ref="O1954" r:id="rId8088" display="open"/>
    <hyperlink ref="P1954" r:id="rId8089" display="open"/>
    <hyperlink ref="Q1954" r:id="rId8090" display="open"/>
    <hyperlink ref="N1955" r:id="rId8091" display="open"/>
    <hyperlink ref="O1955" r:id="rId8092" display="open"/>
    <hyperlink ref="P1955" r:id="rId8093" display="open"/>
    <hyperlink ref="Q1955" r:id="rId8094" display="open"/>
    <hyperlink ref="N1956" r:id="rId8095" display="open"/>
    <hyperlink ref="O1956" r:id="rId8096" display="open"/>
    <hyperlink ref="P1956" r:id="rId8097" display="open"/>
    <hyperlink ref="Q1956" r:id="rId8098" display="open"/>
    <hyperlink ref="N1957" r:id="rId8099" display="open"/>
    <hyperlink ref="O1957" r:id="rId8100" display="open"/>
    <hyperlink ref="P1957" r:id="rId8101" display="open"/>
    <hyperlink ref="Q1957" r:id="rId8102" display="open"/>
    <hyperlink ref="N1958" r:id="rId8103" display="open"/>
    <hyperlink ref="O1958" r:id="rId8104" display="open"/>
    <hyperlink ref="P1958" r:id="rId8105" display="open"/>
    <hyperlink ref="Q1958" r:id="rId8106" display="open"/>
    <hyperlink ref="N1959" r:id="rId8107" display="open"/>
    <hyperlink ref="O1959" r:id="rId8108" display="open"/>
    <hyperlink ref="P1959" r:id="rId8109" display="open"/>
    <hyperlink ref="Q1959" r:id="rId8110" display="open"/>
    <hyperlink ref="N1960" r:id="rId8111" display="open"/>
    <hyperlink ref="O1960" r:id="rId8112" display="open"/>
    <hyperlink ref="P1960" r:id="rId8113" display="open"/>
    <hyperlink ref="Q1960" r:id="rId8114" display="open"/>
    <hyperlink ref="N1961" r:id="rId8115" display="open"/>
    <hyperlink ref="O1961" r:id="rId8116" display="open"/>
    <hyperlink ref="P1961" r:id="rId8117" display="open"/>
    <hyperlink ref="Q1961" r:id="rId8118" display="open"/>
    <hyperlink ref="N1962" r:id="rId8119" display="open"/>
    <hyperlink ref="O1962" r:id="rId8120" display="open"/>
    <hyperlink ref="P1962" r:id="rId8121" display="open"/>
    <hyperlink ref="Q1962" r:id="rId8122" display="open"/>
    <hyperlink ref="N1963" r:id="rId8123" display="open"/>
    <hyperlink ref="O1963" r:id="rId8124" display="open"/>
    <hyperlink ref="P1963" r:id="rId8125" display="open"/>
    <hyperlink ref="Q1963" r:id="rId8126" display="open"/>
    <hyperlink ref="N1964" r:id="rId8127" display="open"/>
    <hyperlink ref="O1964" r:id="rId8128" display="open"/>
    <hyperlink ref="P1964" r:id="rId8129" display="open"/>
    <hyperlink ref="Q1964" r:id="rId8130" display="open"/>
    <hyperlink ref="N1965" r:id="rId8131" display="open"/>
    <hyperlink ref="O1965" r:id="rId8132" display="open"/>
    <hyperlink ref="P1965" r:id="rId8133" display="open"/>
    <hyperlink ref="Q1965" r:id="rId8134" display="open"/>
    <hyperlink ref="N1966" r:id="rId8135" display="open"/>
    <hyperlink ref="O1966" r:id="rId8136" display="open"/>
    <hyperlink ref="P1966" r:id="rId8137" display="open"/>
    <hyperlink ref="Q1966" r:id="rId8138" display="open"/>
    <hyperlink ref="N1967" r:id="rId8139" display="open"/>
    <hyperlink ref="O1967" r:id="rId8140" display="open"/>
    <hyperlink ref="P1967" r:id="rId8141" display="open"/>
    <hyperlink ref="Q1967" r:id="rId8142" display="open"/>
    <hyperlink ref="N1968" r:id="rId8143" display="open"/>
    <hyperlink ref="O1968" r:id="rId8144" display="open"/>
    <hyperlink ref="P1968" r:id="rId8145" display="open"/>
    <hyperlink ref="Q1968" r:id="rId8146" display="open"/>
    <hyperlink ref="N1969" r:id="rId8147" display="open"/>
    <hyperlink ref="O1969" r:id="rId8148" display="open"/>
    <hyperlink ref="P1969" r:id="rId8149" display="open"/>
    <hyperlink ref="Q1969" r:id="rId8150" display="open"/>
    <hyperlink ref="N1970" r:id="rId8151" display="open"/>
    <hyperlink ref="O1970" r:id="rId8152" display="open"/>
    <hyperlink ref="P1970" r:id="rId8153" display="open"/>
    <hyperlink ref="Q1970" r:id="rId8154" display="open"/>
    <hyperlink ref="N1971" r:id="rId8155" display="open"/>
    <hyperlink ref="O1971" r:id="rId8156" display="open"/>
    <hyperlink ref="P1971" r:id="rId8157" display="open"/>
    <hyperlink ref="Q1971" r:id="rId8158" display="open"/>
    <hyperlink ref="N1972" r:id="rId8159" display="open"/>
    <hyperlink ref="O1972" r:id="rId8160" display="open"/>
    <hyperlink ref="P1972" r:id="rId8161" display="open"/>
    <hyperlink ref="Q1972" r:id="rId8162" display="open"/>
    <hyperlink ref="N1973" r:id="rId8163" display="open"/>
    <hyperlink ref="O1973" r:id="rId8164" display="open"/>
    <hyperlink ref="P1973" r:id="rId8165" display="open"/>
    <hyperlink ref="Q1973" r:id="rId8166" display="open"/>
    <hyperlink ref="N1974" r:id="rId8167" display="open"/>
    <hyperlink ref="O1974" r:id="rId8168" display="open"/>
    <hyperlink ref="P1974" r:id="rId8169" display="open"/>
    <hyperlink ref="Q1974" r:id="rId8170" display="open"/>
    <hyperlink ref="N1975" r:id="rId8171" display="open"/>
    <hyperlink ref="O1975" r:id="rId8172" display="open"/>
    <hyperlink ref="P1975" r:id="rId8173" display="open"/>
    <hyperlink ref="Q1975" r:id="rId8174" display="open"/>
    <hyperlink ref="N1976" r:id="rId8175" display="open"/>
    <hyperlink ref="O1976" r:id="rId8176" display="open"/>
    <hyperlink ref="P1976" r:id="rId8177" display="open"/>
    <hyperlink ref="Q1976" r:id="rId8178" display="open"/>
    <hyperlink ref="N1977" r:id="rId8179" display="open"/>
    <hyperlink ref="O1977" r:id="rId8180" display="open"/>
    <hyperlink ref="P1977" r:id="rId8181" display="open"/>
    <hyperlink ref="Q1977" r:id="rId8182" display="open"/>
    <hyperlink ref="N1978" r:id="rId8183" display="open"/>
    <hyperlink ref="O1978" r:id="rId8184" display="open"/>
    <hyperlink ref="P1978" r:id="rId8185" display="open"/>
    <hyperlink ref="Q1978" r:id="rId8186" display="open"/>
    <hyperlink ref="N1979" r:id="rId8187" display="open"/>
    <hyperlink ref="O1979" r:id="rId8188" display="open"/>
    <hyperlink ref="P1979" r:id="rId8189" display="open"/>
    <hyperlink ref="Q1979" r:id="rId8190" display="open"/>
    <hyperlink ref="N1980" r:id="rId8191" display="open"/>
    <hyperlink ref="O1980" r:id="rId8192" display="open"/>
    <hyperlink ref="P1980" r:id="rId8193" display="open"/>
    <hyperlink ref="Q1980" r:id="rId8194" display="open"/>
    <hyperlink ref="N1981" r:id="rId8195" display="open"/>
    <hyperlink ref="O1981" r:id="rId8196" display="open"/>
    <hyperlink ref="P1981" r:id="rId8197" display="open"/>
    <hyperlink ref="Q1981" r:id="rId8198" display="open"/>
    <hyperlink ref="N1982" r:id="rId8199" display="open"/>
    <hyperlink ref="O1982" r:id="rId8200" display="open"/>
    <hyperlink ref="P1982" r:id="rId8201" display="open"/>
    <hyperlink ref="Q1982" r:id="rId8202" display="open"/>
    <hyperlink ref="N1983" r:id="rId8203" display="open"/>
    <hyperlink ref="O1983" r:id="rId8204" display="open"/>
    <hyperlink ref="P1983" r:id="rId8205" display="open"/>
    <hyperlink ref="Q1983" r:id="rId8206" display="open"/>
    <hyperlink ref="N1984" r:id="rId8207" display="open"/>
    <hyperlink ref="O1984" r:id="rId8208" display="open"/>
    <hyperlink ref="P1984" r:id="rId8209" display="open"/>
    <hyperlink ref="Q1984" r:id="rId8210" display="open"/>
    <hyperlink ref="N1985" r:id="rId8211" display="open"/>
    <hyperlink ref="O1985" r:id="rId8212" display="open"/>
    <hyperlink ref="P1985" r:id="rId8213" display="open"/>
    <hyperlink ref="Q1985" r:id="rId8214" display="open"/>
    <hyperlink ref="N1986" r:id="rId8215" display="open"/>
    <hyperlink ref="O1986" r:id="rId8216" display="open"/>
    <hyperlink ref="P1986" r:id="rId8217" display="open"/>
    <hyperlink ref="Q1986" r:id="rId8218" display="open"/>
    <hyperlink ref="N1987" r:id="rId8219" display="open"/>
    <hyperlink ref="O1987" r:id="rId8220" display="open"/>
    <hyperlink ref="P1987" r:id="rId8221" display="open"/>
    <hyperlink ref="Q1987" r:id="rId8222" display="open"/>
    <hyperlink ref="N1988" r:id="rId8223" display="open"/>
    <hyperlink ref="O1988" r:id="rId8224" display="open"/>
    <hyperlink ref="P1988" r:id="rId8225" display="open"/>
    <hyperlink ref="Q1988" r:id="rId8226" display="open"/>
    <hyperlink ref="N1989" r:id="rId8227" display="open"/>
    <hyperlink ref="O1989" r:id="rId8228" display="open"/>
    <hyperlink ref="P1989" r:id="rId8229" display="open"/>
    <hyperlink ref="Q1989" r:id="rId8230" display="open"/>
    <hyperlink ref="N1990" r:id="rId8231" display="open"/>
    <hyperlink ref="O1990" r:id="rId8232" display="open"/>
    <hyperlink ref="P1990" r:id="rId8233" display="open"/>
    <hyperlink ref="Q1990" r:id="rId8234" display="open"/>
    <hyperlink ref="N1991" r:id="rId8235" display="open"/>
    <hyperlink ref="O1991" r:id="rId8236" display="open"/>
    <hyperlink ref="P1991" r:id="rId8237" display="open"/>
    <hyperlink ref="Q1991" r:id="rId8238" display="open"/>
    <hyperlink ref="N1992" r:id="rId8239" display="open"/>
    <hyperlink ref="O1992" r:id="rId8240" display="open"/>
    <hyperlink ref="P1992" r:id="rId8241" display="open"/>
    <hyperlink ref="Q1992" r:id="rId8242" display="open"/>
    <hyperlink ref="N1993" r:id="rId8243" display="open"/>
    <hyperlink ref="O1993" r:id="rId8244" display="open"/>
    <hyperlink ref="P1993" r:id="rId8245" display="open"/>
    <hyperlink ref="Q1993" r:id="rId8246" display="open"/>
    <hyperlink ref="N1994" r:id="rId8247" display="open"/>
    <hyperlink ref="O1994" r:id="rId8248" display="open"/>
    <hyperlink ref="P1994" r:id="rId8249" display="open"/>
    <hyperlink ref="Q1994" r:id="rId8250" display="open"/>
    <hyperlink ref="N1995" r:id="rId8251" display="open"/>
    <hyperlink ref="O1995" r:id="rId8252" display="open"/>
    <hyperlink ref="P1995" r:id="rId8253" display="open"/>
    <hyperlink ref="Q1995" r:id="rId8254" display="open"/>
    <hyperlink ref="N1996" r:id="rId8255" display="open"/>
    <hyperlink ref="O1996" r:id="rId8256" display="open"/>
    <hyperlink ref="P1996" r:id="rId8257" display="open"/>
    <hyperlink ref="Q1996" r:id="rId8258" display="open"/>
    <hyperlink ref="N1997" r:id="rId8259" display="open"/>
    <hyperlink ref="O1997" r:id="rId8260" display="open"/>
    <hyperlink ref="P1997" r:id="rId8261" display="open"/>
    <hyperlink ref="Q1997" r:id="rId8262" display="open"/>
    <hyperlink ref="N1998" r:id="rId8263" display="open"/>
    <hyperlink ref="O1998" r:id="rId8264" display="open"/>
    <hyperlink ref="P1998" r:id="rId8265" display="open"/>
    <hyperlink ref="Q1998" r:id="rId8266" display="open"/>
    <hyperlink ref="N1999" r:id="rId8267" display="open"/>
    <hyperlink ref="O1999" r:id="rId8268" display="open"/>
    <hyperlink ref="P1999" r:id="rId8269" display="open"/>
    <hyperlink ref="Q1999" r:id="rId8270" display="open"/>
    <hyperlink ref="N2000" r:id="rId8271" display="open"/>
    <hyperlink ref="O2000" r:id="rId8272" display="open"/>
    <hyperlink ref="P2000" r:id="rId8273" display="open"/>
    <hyperlink ref="Q2000" r:id="rId8274" display="open"/>
    <hyperlink ref="N2001" r:id="rId8275" display="open"/>
    <hyperlink ref="O2001" r:id="rId8276" display="open"/>
    <hyperlink ref="P2001" r:id="rId8277" display="open"/>
    <hyperlink ref="Q2001" r:id="rId8278" display="open"/>
    <hyperlink ref="N2002" r:id="rId8279" display="open"/>
    <hyperlink ref="O2002" r:id="rId8280" display="open"/>
    <hyperlink ref="P2002" r:id="rId8281" display="open"/>
    <hyperlink ref="Q2002" r:id="rId8282" display="open"/>
    <hyperlink ref="N2003" r:id="rId8283" display="open"/>
    <hyperlink ref="O2003" r:id="rId8284" display="open"/>
    <hyperlink ref="P2003" r:id="rId8285" display="open"/>
    <hyperlink ref="Q2003" r:id="rId8286" display="open"/>
    <hyperlink ref="N2004" r:id="rId8287" display="open"/>
    <hyperlink ref="O2004" r:id="rId8288" display="open"/>
    <hyperlink ref="P2004" r:id="rId8289" display="open"/>
    <hyperlink ref="Q2004" r:id="rId8290" display="open"/>
    <hyperlink ref="N2005" r:id="rId8291" display="open"/>
    <hyperlink ref="O2005" r:id="rId8292" display="open"/>
    <hyperlink ref="P2005" r:id="rId8293" display="open"/>
    <hyperlink ref="Q2005" r:id="rId8294" display="open"/>
    <hyperlink ref="N2006" r:id="rId8295" display="open"/>
    <hyperlink ref="O2006" r:id="rId8296" display="open"/>
    <hyperlink ref="P2006" r:id="rId8297" display="open"/>
    <hyperlink ref="Q2006" r:id="rId8298" display="open"/>
    <hyperlink ref="N2007" r:id="rId8299" display="open"/>
    <hyperlink ref="O2007" r:id="rId8300" display="open"/>
    <hyperlink ref="P2007" r:id="rId8301" display="open"/>
    <hyperlink ref="Q2007" r:id="rId8302" display="open"/>
    <hyperlink ref="N2008" r:id="rId8303" display="open"/>
    <hyperlink ref="O2008" r:id="rId8304" display="open"/>
    <hyperlink ref="P2008" r:id="rId8305" display="open"/>
    <hyperlink ref="Q2008" r:id="rId8306" display="open"/>
    <hyperlink ref="N2009" r:id="rId8307" display="open"/>
    <hyperlink ref="O2009" r:id="rId8308" display="open"/>
    <hyperlink ref="P2009" r:id="rId8309" display="open"/>
    <hyperlink ref="Q2009" r:id="rId8310" display="open"/>
    <hyperlink ref="N2010" r:id="rId8311" display="open"/>
    <hyperlink ref="O2010" r:id="rId8312" display="open"/>
    <hyperlink ref="P2010" r:id="rId8313" display="open"/>
    <hyperlink ref="Q2010" r:id="rId8314" display="open"/>
    <hyperlink ref="N2011" r:id="rId8315" display="open"/>
    <hyperlink ref="O2011" r:id="rId8316" display="open"/>
    <hyperlink ref="P2011" r:id="rId8317" display="open"/>
    <hyperlink ref="Q2011" r:id="rId8318" display="open"/>
    <hyperlink ref="N2012" r:id="rId8319" display="open"/>
    <hyperlink ref="O2012" r:id="rId8320" display="open"/>
    <hyperlink ref="P2012" r:id="rId8321" display="open"/>
    <hyperlink ref="Q2012" r:id="rId8322" display="open"/>
    <hyperlink ref="N2013" r:id="rId8323" display="open"/>
    <hyperlink ref="O2013" r:id="rId8324" display="open"/>
    <hyperlink ref="P2013" r:id="rId8325" display="open"/>
    <hyperlink ref="Q2013" r:id="rId8326" display="open"/>
    <hyperlink ref="N2014" r:id="rId8327" display="open"/>
    <hyperlink ref="O2014" r:id="rId8328" display="open"/>
    <hyperlink ref="P2014" r:id="rId8329" display="open"/>
    <hyperlink ref="Q2014" r:id="rId8330" display="open"/>
    <hyperlink ref="N2015" r:id="rId8331" display="open"/>
    <hyperlink ref="O2015" r:id="rId8332" display="open"/>
    <hyperlink ref="P2015" r:id="rId8333" display="open"/>
    <hyperlink ref="Q2015" r:id="rId8334" display="open"/>
    <hyperlink ref="N2016" r:id="rId8335" display="open"/>
    <hyperlink ref="O2016" r:id="rId8336" display="open"/>
    <hyperlink ref="P2016" r:id="rId8337" display="open"/>
    <hyperlink ref="Q2016" r:id="rId8338" display="open"/>
    <hyperlink ref="N2017" r:id="rId8339" display="open"/>
    <hyperlink ref="O2017" r:id="rId8340" display="open"/>
    <hyperlink ref="P2017" r:id="rId8341" display="open"/>
    <hyperlink ref="Q2017" r:id="rId8342" display="open"/>
    <hyperlink ref="N2018" r:id="rId8343" display="open"/>
    <hyperlink ref="O2018" r:id="rId8344" display="open"/>
    <hyperlink ref="P2018" r:id="rId8345" display="open"/>
    <hyperlink ref="Q2018" r:id="rId8346" display="open"/>
    <hyperlink ref="N2019" r:id="rId8347" display="open"/>
    <hyperlink ref="O2019" r:id="rId8348" display="open"/>
    <hyperlink ref="P2019" r:id="rId8349" display="open"/>
    <hyperlink ref="Q2019" r:id="rId8350" display="open"/>
    <hyperlink ref="N2020" r:id="rId8351" display="open"/>
    <hyperlink ref="O2020" r:id="rId8352" display="open"/>
    <hyperlink ref="P2020" r:id="rId8353" display="open"/>
    <hyperlink ref="Q2020" r:id="rId8354" display="open"/>
    <hyperlink ref="N2021" r:id="rId8355" display="open"/>
    <hyperlink ref="O2021" r:id="rId8356" display="open"/>
    <hyperlink ref="P2021" r:id="rId8357" display="open"/>
    <hyperlink ref="Q2021" r:id="rId8358" display="open"/>
    <hyperlink ref="N2022" r:id="rId8359" display="open"/>
    <hyperlink ref="O2022" r:id="rId8360" display="open"/>
    <hyperlink ref="P2022" r:id="rId8361" display="open"/>
    <hyperlink ref="Q2022" r:id="rId8362" display="open"/>
    <hyperlink ref="N2023" r:id="rId8363" display="open"/>
    <hyperlink ref="O2023" r:id="rId8364" display="open"/>
    <hyperlink ref="P2023" r:id="rId8365" display="open"/>
    <hyperlink ref="Q2023" r:id="rId8366" display="open"/>
    <hyperlink ref="N2024" r:id="rId8367" display="open"/>
    <hyperlink ref="O2024" r:id="rId8368" display="open"/>
    <hyperlink ref="P2024" r:id="rId8369" display="open"/>
    <hyperlink ref="Q2024" r:id="rId8370" display="open"/>
    <hyperlink ref="N2025" r:id="rId8371" display="open"/>
    <hyperlink ref="O2025" r:id="rId8372" display="open"/>
    <hyperlink ref="P2025" r:id="rId8373" display="open"/>
    <hyperlink ref="Q2025" r:id="rId8374" display="open"/>
    <hyperlink ref="N2026" r:id="rId8375" display="open"/>
    <hyperlink ref="O2026" r:id="rId8376" display="open"/>
    <hyperlink ref="P2026" r:id="rId8377" display="open"/>
    <hyperlink ref="Q2026" r:id="rId8378" display="open"/>
    <hyperlink ref="N2027" r:id="rId8379" display="open"/>
    <hyperlink ref="O2027" r:id="rId8380" display="open"/>
    <hyperlink ref="P2027" r:id="rId8381" display="open"/>
    <hyperlink ref="Q2027" r:id="rId8382" display="open"/>
    <hyperlink ref="N2028" r:id="rId8383" display="open"/>
    <hyperlink ref="O2028" r:id="rId8384" display="open"/>
    <hyperlink ref="P2028" r:id="rId8385" display="open"/>
    <hyperlink ref="Q2028" r:id="rId8386" display="open"/>
    <hyperlink ref="N2029" r:id="rId8387" display="open"/>
    <hyperlink ref="O2029" r:id="rId8388" display="open"/>
    <hyperlink ref="P2029" r:id="rId8389" display="open"/>
    <hyperlink ref="Q2029" r:id="rId8390" display="open"/>
    <hyperlink ref="N2030" r:id="rId8391" display="open"/>
    <hyperlink ref="O2030" r:id="rId8392" display="open"/>
    <hyperlink ref="P2030" r:id="rId8393" display="open"/>
    <hyperlink ref="Q2030" r:id="rId8394" display="open"/>
    <hyperlink ref="N2031" r:id="rId8395" display="open"/>
    <hyperlink ref="O2031" r:id="rId8396" display="open"/>
    <hyperlink ref="P2031" r:id="rId8397" display="open"/>
    <hyperlink ref="Q2031" r:id="rId8398" display="open"/>
    <hyperlink ref="N2032" r:id="rId8399" display="open"/>
    <hyperlink ref="O2032" r:id="rId8400" display="open"/>
    <hyperlink ref="P2032" r:id="rId8401" display="open"/>
    <hyperlink ref="Q2032" r:id="rId8402" display="open"/>
    <hyperlink ref="N2033" r:id="rId8403" display="open"/>
    <hyperlink ref="O2033" r:id="rId8404" display="open"/>
    <hyperlink ref="P2033" r:id="rId8405" display="open"/>
    <hyperlink ref="Q2033" r:id="rId8406" display="open"/>
    <hyperlink ref="N2034" r:id="rId8407" display="open"/>
    <hyperlink ref="O2034" r:id="rId8408" display="open"/>
    <hyperlink ref="P2034" r:id="rId8409" display="open"/>
    <hyperlink ref="Q2034" r:id="rId8410" display="open"/>
    <hyperlink ref="N2035" r:id="rId8411" display="open"/>
    <hyperlink ref="O2035" r:id="rId8412" display="open"/>
    <hyperlink ref="P2035" r:id="rId8413" display="open"/>
    <hyperlink ref="Q2035" r:id="rId8414" display="open"/>
    <hyperlink ref="N2036" r:id="rId8415" display="open"/>
    <hyperlink ref="O2036" r:id="rId8416" display="open"/>
    <hyperlink ref="P2036" r:id="rId8417" display="open"/>
    <hyperlink ref="Q2036" r:id="rId8418" display="open"/>
    <hyperlink ref="N2037" r:id="rId8419" display="open"/>
    <hyperlink ref="O2037" r:id="rId8420" display="open"/>
    <hyperlink ref="P2037" r:id="rId8421" display="open"/>
    <hyperlink ref="Q2037" r:id="rId8422" display="open"/>
    <hyperlink ref="N2038" r:id="rId8423" display="open"/>
    <hyperlink ref="O2038" r:id="rId8424" display="open"/>
    <hyperlink ref="P2038" r:id="rId8425" display="open"/>
    <hyperlink ref="Q2038" r:id="rId8426" display="open"/>
    <hyperlink ref="N2039" r:id="rId8427" display="open"/>
    <hyperlink ref="O2039" r:id="rId8428" display="open"/>
    <hyperlink ref="P2039" r:id="rId8429" display="open"/>
    <hyperlink ref="Q2039" r:id="rId8430" display="open"/>
    <hyperlink ref="N2040" r:id="rId8431" display="open"/>
    <hyperlink ref="O2040" r:id="rId8432" display="open"/>
    <hyperlink ref="P2040" r:id="rId8433" display="open"/>
    <hyperlink ref="Q2040" r:id="rId8434" display="open"/>
    <hyperlink ref="N2041" r:id="rId8435" display="open"/>
    <hyperlink ref="O2041" r:id="rId8436" display="open"/>
    <hyperlink ref="P2041" r:id="rId8437" display="open"/>
    <hyperlink ref="Q2041" r:id="rId8438" display="open"/>
    <hyperlink ref="N2042" r:id="rId8439" display="open"/>
    <hyperlink ref="O2042" r:id="rId8440" display="open"/>
    <hyperlink ref="P2042" r:id="rId8441" display="open"/>
    <hyperlink ref="Q2042" r:id="rId8442" display="open"/>
    <hyperlink ref="N2043" r:id="rId8443" display="open"/>
    <hyperlink ref="O2043" r:id="rId8444" display="open"/>
    <hyperlink ref="P2043" r:id="rId8445" display="open"/>
    <hyperlink ref="Q2043" r:id="rId8446" display="open"/>
    <hyperlink ref="N2044" r:id="rId8447" display="open"/>
    <hyperlink ref="O2044" r:id="rId8448" display="open"/>
    <hyperlink ref="P2044" r:id="rId8449" display="open"/>
    <hyperlink ref="Q2044" r:id="rId8450" display="open"/>
    <hyperlink ref="N2045" r:id="rId8451" display="open"/>
    <hyperlink ref="O2045" r:id="rId8452" display="open"/>
    <hyperlink ref="P2045" r:id="rId8453" display="open"/>
    <hyperlink ref="Q2045" r:id="rId8454" display="open"/>
    <hyperlink ref="N2046" r:id="rId8455" display="open"/>
    <hyperlink ref="O2046" r:id="rId8456" display="open"/>
    <hyperlink ref="P2046" r:id="rId8457" display="open"/>
    <hyperlink ref="Q2046" r:id="rId8458" display="open"/>
    <hyperlink ref="N2047" r:id="rId8459" display="open"/>
    <hyperlink ref="O2047" r:id="rId8460" display="open"/>
    <hyperlink ref="P2047" r:id="rId8461" display="open"/>
    <hyperlink ref="Q2047" r:id="rId8462" display="open"/>
    <hyperlink ref="N2048" r:id="rId8463" display="open"/>
    <hyperlink ref="O2048" r:id="rId8464" display="open"/>
    <hyperlink ref="P2048" r:id="rId8465" display="open"/>
    <hyperlink ref="Q2048" r:id="rId8466" display="open"/>
    <hyperlink ref="N2049" r:id="rId8467" display="open"/>
    <hyperlink ref="O2049" r:id="rId8468" display="open"/>
    <hyperlink ref="P2049" r:id="rId8469" display="open"/>
    <hyperlink ref="Q2049" r:id="rId8470" display="open"/>
    <hyperlink ref="N2050" r:id="rId8471" display="open"/>
    <hyperlink ref="O2050" r:id="rId8472" display="open"/>
    <hyperlink ref="P2050" r:id="rId8473" display="open"/>
    <hyperlink ref="Q2050" r:id="rId8474" display="open"/>
    <hyperlink ref="N2051" r:id="rId8475" display="open"/>
    <hyperlink ref="O2051" r:id="rId8476" display="open"/>
    <hyperlink ref="P2051" r:id="rId8477" display="open"/>
    <hyperlink ref="Q2051" r:id="rId8478" display="open"/>
    <hyperlink ref="N2052" r:id="rId8479" display="open"/>
    <hyperlink ref="O2052" r:id="rId8480" display="open"/>
    <hyperlink ref="P2052" r:id="rId8481" display="open"/>
    <hyperlink ref="Q2052" r:id="rId8482" display="open"/>
    <hyperlink ref="N2053" r:id="rId8483" display="open"/>
    <hyperlink ref="O2053" r:id="rId8484" display="open"/>
    <hyperlink ref="P2053" r:id="rId8485" display="open"/>
    <hyperlink ref="Q2053" r:id="rId8486" display="open"/>
    <hyperlink ref="N2054" r:id="rId8487" display="open"/>
    <hyperlink ref="O2054" r:id="rId8488" display="open"/>
    <hyperlink ref="P2054" r:id="rId8489" display="open"/>
    <hyperlink ref="Q2054" r:id="rId8490" display="open"/>
    <hyperlink ref="N2055" r:id="rId8491" display="open"/>
    <hyperlink ref="O2055" r:id="rId8492" display="open"/>
    <hyperlink ref="P2055" r:id="rId8493" display="open"/>
    <hyperlink ref="Q2055" r:id="rId8494" display="open"/>
    <hyperlink ref="N2056" r:id="rId8495" display="open"/>
    <hyperlink ref="O2056" r:id="rId8496" display="open"/>
    <hyperlink ref="P2056" r:id="rId8497" display="open"/>
    <hyperlink ref="Q2056" r:id="rId8498" display="open"/>
    <hyperlink ref="N2057" r:id="rId8499" display="open"/>
    <hyperlink ref="O2057" r:id="rId8500" display="open"/>
    <hyperlink ref="P2057" r:id="rId8501" display="open"/>
    <hyperlink ref="Q2057" r:id="rId8502" display="open"/>
    <hyperlink ref="N2058" r:id="rId8503" display="open"/>
    <hyperlink ref="O2058" r:id="rId8504" display="open"/>
    <hyperlink ref="P2058" r:id="rId8505" display="open"/>
    <hyperlink ref="Q2058" r:id="rId8506" display="open"/>
    <hyperlink ref="N2059" r:id="rId8507" display="open"/>
    <hyperlink ref="O2059" r:id="rId8508" display="open"/>
    <hyperlink ref="P2059" r:id="rId8509" display="open"/>
    <hyperlink ref="Q2059" r:id="rId8510" display="open"/>
    <hyperlink ref="N2060" r:id="rId8511" display="open"/>
    <hyperlink ref="O2060" r:id="rId8512" display="open"/>
    <hyperlink ref="P2060" r:id="rId8513" display="open"/>
    <hyperlink ref="Q2060" r:id="rId8514" display="open"/>
    <hyperlink ref="N2061" r:id="rId8515" display="open"/>
    <hyperlink ref="O2061" r:id="rId8516" display="open"/>
    <hyperlink ref="P2061" r:id="rId8517" display="open"/>
    <hyperlink ref="Q2061" r:id="rId8518" display="open"/>
    <hyperlink ref="N2062" r:id="rId8519" display="open"/>
    <hyperlink ref="O2062" r:id="rId8520" display="open"/>
    <hyperlink ref="P2062" r:id="rId8521" display="open"/>
    <hyperlink ref="Q2062" r:id="rId8522" display="open"/>
    <hyperlink ref="N2063" r:id="rId8523" display="open"/>
    <hyperlink ref="O2063" r:id="rId8524" display="open"/>
    <hyperlink ref="P2063" r:id="rId8525" display="open"/>
    <hyperlink ref="Q2063" r:id="rId8526" display="open"/>
    <hyperlink ref="N2064" r:id="rId8527" display="open"/>
    <hyperlink ref="O2064" r:id="rId8528" display="open"/>
    <hyperlink ref="P2064" r:id="rId8529" display="open"/>
    <hyperlink ref="Q2064" r:id="rId8530" display="open"/>
    <hyperlink ref="N2065" r:id="rId8531" display="open"/>
    <hyperlink ref="O2065" r:id="rId8532" display="open"/>
    <hyperlink ref="P2065" r:id="rId8533" display="open"/>
    <hyperlink ref="Q2065" r:id="rId8534" display="open"/>
    <hyperlink ref="N2066" r:id="rId8535" display="open"/>
    <hyperlink ref="O2066" r:id="rId8536" display="open"/>
    <hyperlink ref="P2066" r:id="rId8537" display="open"/>
    <hyperlink ref="Q2066" r:id="rId8538" display="open"/>
    <hyperlink ref="N2067" r:id="rId8539" display="open"/>
    <hyperlink ref="O2067" r:id="rId8540" display="open"/>
    <hyperlink ref="P2067" r:id="rId8541" display="open"/>
    <hyperlink ref="Q2067" r:id="rId8542" display="open"/>
    <hyperlink ref="N2068" r:id="rId8543" display="open"/>
    <hyperlink ref="O2068" r:id="rId8544" display="open"/>
    <hyperlink ref="P2068" r:id="rId8545" display="open"/>
    <hyperlink ref="Q2068" r:id="rId8546" display="open"/>
    <hyperlink ref="N2069" r:id="rId8547" display="open"/>
    <hyperlink ref="O2069" r:id="rId8548" display="open"/>
    <hyperlink ref="P2069" r:id="rId8549" display="open"/>
    <hyperlink ref="Q2069" r:id="rId8550" display="open"/>
    <hyperlink ref="N2070" r:id="rId8551" display="open"/>
    <hyperlink ref="O2070" r:id="rId8552" display="open"/>
    <hyperlink ref="P2070" r:id="rId8553" display="open"/>
    <hyperlink ref="Q2070" r:id="rId8554" display="open"/>
    <hyperlink ref="N2071" r:id="rId8555" display="open"/>
    <hyperlink ref="O2071" r:id="rId8556" display="open"/>
    <hyperlink ref="P2071" r:id="rId8557" display="open"/>
    <hyperlink ref="Q2071" r:id="rId8558" display="open"/>
    <hyperlink ref="N2072" r:id="rId8559" display="open"/>
    <hyperlink ref="O2072" r:id="rId8560" display="open"/>
    <hyperlink ref="P2072" r:id="rId8561" display="open"/>
    <hyperlink ref="Q2072" r:id="rId8562" display="open"/>
    <hyperlink ref="N2073" r:id="rId8563" display="open"/>
    <hyperlink ref="O2073" r:id="rId8564" display="open"/>
    <hyperlink ref="P2073" r:id="rId8565" display="open"/>
    <hyperlink ref="Q2073" r:id="rId8566" display="open"/>
    <hyperlink ref="N2074" r:id="rId8567" display="open"/>
    <hyperlink ref="O2074" r:id="rId8568" display="open"/>
    <hyperlink ref="P2074" r:id="rId8569" display="open"/>
    <hyperlink ref="Q2074" r:id="rId8570" display="open"/>
    <hyperlink ref="N2075" r:id="rId8571" display="open"/>
    <hyperlink ref="O2075" r:id="rId8572" display="open"/>
    <hyperlink ref="P2075" r:id="rId8573" display="open"/>
    <hyperlink ref="Q2075" r:id="rId8574" display="open"/>
    <hyperlink ref="N2076" r:id="rId8575" display="open"/>
    <hyperlink ref="O2076" r:id="rId8576" display="open"/>
    <hyperlink ref="P2076" r:id="rId8577" display="open"/>
    <hyperlink ref="Q2076" r:id="rId8578" display="open"/>
    <hyperlink ref="N2077" r:id="rId8579" display="open"/>
    <hyperlink ref="O2077" r:id="rId8580" display="open"/>
    <hyperlink ref="P2077" r:id="rId8581" display="open"/>
    <hyperlink ref="Q2077" r:id="rId8582" display="open"/>
    <hyperlink ref="N2078" r:id="rId8583" display="open"/>
    <hyperlink ref="O2078" r:id="rId8584" display="open"/>
    <hyperlink ref="P2078" r:id="rId8585" display="open"/>
    <hyperlink ref="Q2078" r:id="rId8586" display="open"/>
    <hyperlink ref="N2079" r:id="rId8587" display="open"/>
    <hyperlink ref="O2079" r:id="rId8588" display="open"/>
    <hyperlink ref="P2079" r:id="rId8589" display="open"/>
    <hyperlink ref="Q2079" r:id="rId8590" display="open"/>
    <hyperlink ref="N2080" r:id="rId8591" display="open"/>
    <hyperlink ref="O2080" r:id="rId8592" display="open"/>
    <hyperlink ref="P2080" r:id="rId8593" display="open"/>
    <hyperlink ref="Q2080" r:id="rId8594" display="open"/>
    <hyperlink ref="N2081" r:id="rId8595" display="open"/>
    <hyperlink ref="O2081" r:id="rId8596" display="open"/>
    <hyperlink ref="P2081" r:id="rId8597" display="open"/>
    <hyperlink ref="Q2081" r:id="rId8598" display="open"/>
    <hyperlink ref="N2082" r:id="rId8599" display="open"/>
    <hyperlink ref="O2082" r:id="rId8600" display="open"/>
    <hyperlink ref="P2082" r:id="rId8601" display="open"/>
    <hyperlink ref="Q2082" r:id="rId8602" display="open"/>
    <hyperlink ref="N2083" r:id="rId8603" display="open"/>
    <hyperlink ref="O2083" r:id="rId8604" display="open"/>
    <hyperlink ref="P2083" r:id="rId8605" display="open"/>
    <hyperlink ref="Q2083" r:id="rId8606" display="open"/>
    <hyperlink ref="N2084" r:id="rId8607" display="open"/>
    <hyperlink ref="O2084" r:id="rId8608" display="open"/>
    <hyperlink ref="P2084" r:id="rId8609" display="open"/>
    <hyperlink ref="Q2084" r:id="rId8610" display="open"/>
    <hyperlink ref="N2085" r:id="rId8611" display="open"/>
    <hyperlink ref="O2085" r:id="rId8612" display="open"/>
    <hyperlink ref="P2085" r:id="rId8613" display="open"/>
    <hyperlink ref="Q2085" r:id="rId8614" display="open"/>
    <hyperlink ref="N2086" r:id="rId8615" display="open"/>
    <hyperlink ref="O2086" r:id="rId8616" display="open"/>
    <hyperlink ref="P2086" r:id="rId8617" display="open"/>
    <hyperlink ref="Q2086" r:id="rId8618" display="open"/>
    <hyperlink ref="N2087" r:id="rId8619" display="open"/>
    <hyperlink ref="O2087" r:id="rId8620" display="open"/>
    <hyperlink ref="P2087" r:id="rId8621" display="open"/>
    <hyperlink ref="Q2087" r:id="rId8622" display="open"/>
    <hyperlink ref="N2088" r:id="rId8623" display="open"/>
    <hyperlink ref="O2088" r:id="rId8624" display="open"/>
    <hyperlink ref="P2088" r:id="rId8625" display="open"/>
    <hyperlink ref="Q2088" r:id="rId8626" display="open"/>
    <hyperlink ref="N2089" r:id="rId8627" display="open"/>
    <hyperlink ref="O2089" r:id="rId8628" display="open"/>
    <hyperlink ref="P2089" r:id="rId8629" display="open"/>
    <hyperlink ref="Q2089" r:id="rId8630" display="open"/>
    <hyperlink ref="N2090" r:id="rId8631" display="open"/>
    <hyperlink ref="O2090" r:id="rId8632" display="open"/>
    <hyperlink ref="P2090" r:id="rId8633" display="open"/>
    <hyperlink ref="Q2090" r:id="rId8634" display="open"/>
    <hyperlink ref="N2091" r:id="rId8635" display="open"/>
    <hyperlink ref="O2091" r:id="rId8636" display="open"/>
    <hyperlink ref="P2091" r:id="rId8637" display="open"/>
    <hyperlink ref="Q2091" r:id="rId8638" display="open"/>
    <hyperlink ref="N2092" r:id="rId8639" display="open"/>
    <hyperlink ref="O2092" r:id="rId8640" display="open"/>
    <hyperlink ref="P2092" r:id="rId8641" display="open"/>
    <hyperlink ref="Q2092" r:id="rId8642" display="open"/>
    <hyperlink ref="N2093" r:id="rId8643" display="open"/>
    <hyperlink ref="O2093" r:id="rId8644" display="open"/>
    <hyperlink ref="P2093" r:id="rId8645" display="open"/>
    <hyperlink ref="Q2093" r:id="rId8646" display="open"/>
    <hyperlink ref="N2094" r:id="rId8647" display="open"/>
    <hyperlink ref="O2094" r:id="rId8648" display="open"/>
    <hyperlink ref="P2094" r:id="rId8649" display="open"/>
    <hyperlink ref="Q2094" r:id="rId8650" display="open"/>
    <hyperlink ref="N2095" r:id="rId8651" display="open"/>
    <hyperlink ref="O2095" r:id="rId8652" display="open"/>
    <hyperlink ref="P2095" r:id="rId8653" display="open"/>
    <hyperlink ref="Q2095" r:id="rId8654" display="open"/>
    <hyperlink ref="N2096" r:id="rId8655" display="open"/>
    <hyperlink ref="O2096" r:id="rId8656" display="open"/>
    <hyperlink ref="P2096" r:id="rId8657" display="open"/>
    <hyperlink ref="Q2096" r:id="rId8658" display="open"/>
    <hyperlink ref="N2097" r:id="rId8659" display="open"/>
    <hyperlink ref="O2097" r:id="rId8660" display="open"/>
    <hyperlink ref="P2097" r:id="rId8661" display="open"/>
    <hyperlink ref="Q2097" r:id="rId8662" display="open"/>
    <hyperlink ref="N2098" r:id="rId8663" display="open"/>
    <hyperlink ref="O2098" r:id="rId8664" display="open"/>
    <hyperlink ref="P2098" r:id="rId8665" display="open"/>
    <hyperlink ref="Q2098" r:id="rId8666" display="open"/>
    <hyperlink ref="N2099" r:id="rId8667" display="open"/>
    <hyperlink ref="O2099" r:id="rId8668" display="open"/>
    <hyperlink ref="P2099" r:id="rId8669" display="open"/>
    <hyperlink ref="Q2099" r:id="rId8670" display="open"/>
    <hyperlink ref="N2100" r:id="rId8671" display="open"/>
    <hyperlink ref="O2100" r:id="rId8672" display="open"/>
    <hyperlink ref="P2100" r:id="rId8673" display="open"/>
    <hyperlink ref="Q2100" r:id="rId8674" display="open"/>
    <hyperlink ref="N2101" r:id="rId8675" display="open"/>
    <hyperlink ref="O2101" r:id="rId8676" display="open"/>
    <hyperlink ref="P2101" r:id="rId8677" display="open"/>
    <hyperlink ref="Q2101" r:id="rId8678" display="open"/>
    <hyperlink ref="N2102" r:id="rId8679" display="open"/>
    <hyperlink ref="O2102" r:id="rId8680" display="open"/>
    <hyperlink ref="P2102" r:id="rId8681" display="open"/>
    <hyperlink ref="Q2102" r:id="rId8682" display="open"/>
    <hyperlink ref="N2103" r:id="rId8683" display="open"/>
    <hyperlink ref="O2103" r:id="rId8684" display="open"/>
    <hyperlink ref="P2103" r:id="rId8685" display="open"/>
    <hyperlink ref="Q2103" r:id="rId8686" display="open"/>
    <hyperlink ref="N2104" r:id="rId8687" display="open"/>
    <hyperlink ref="O2104" r:id="rId8688" display="open"/>
    <hyperlink ref="P2104" r:id="rId8689" display="open"/>
    <hyperlink ref="Q2104" r:id="rId8690" display="open"/>
    <hyperlink ref="N2105" r:id="rId8691" display="open"/>
    <hyperlink ref="O2105" r:id="rId8692" display="open"/>
    <hyperlink ref="P2105" r:id="rId8693" display="open"/>
    <hyperlink ref="Q2105" r:id="rId8694" display="open"/>
    <hyperlink ref="N2106" r:id="rId8695" display="open"/>
    <hyperlink ref="O2106" r:id="rId8696" display="open"/>
    <hyperlink ref="P2106" r:id="rId8697" display="open"/>
    <hyperlink ref="Q2106" r:id="rId8698" display="open"/>
    <hyperlink ref="N2107" r:id="rId8699" display="open"/>
    <hyperlink ref="O2107" r:id="rId8700" display="open"/>
    <hyperlink ref="P2107" r:id="rId8701" display="open"/>
    <hyperlink ref="Q2107" r:id="rId8702" display="open"/>
    <hyperlink ref="N2108" r:id="rId8703" display="open"/>
    <hyperlink ref="O2108" r:id="rId8704" display="open"/>
    <hyperlink ref="P2108" r:id="rId8705" display="open"/>
    <hyperlink ref="Q2108" r:id="rId8706" display="open"/>
    <hyperlink ref="N2109" r:id="rId8707" display="open"/>
    <hyperlink ref="O2109" r:id="rId8708" display="open"/>
    <hyperlink ref="P2109" r:id="rId8709" display="open"/>
    <hyperlink ref="Q2109" r:id="rId8710" display="open"/>
    <hyperlink ref="N2110" r:id="rId8711" display="open"/>
    <hyperlink ref="O2110" r:id="rId8712" display="open"/>
    <hyperlink ref="P2110" r:id="rId8713" display="open"/>
    <hyperlink ref="Q2110" r:id="rId8714" display="open"/>
    <hyperlink ref="N2111" r:id="rId8715" display="open"/>
    <hyperlink ref="O2111" r:id="rId8716" display="open"/>
    <hyperlink ref="P2111" r:id="rId8717" display="open"/>
    <hyperlink ref="Q2111" r:id="rId8718" display="open"/>
    <hyperlink ref="N2112" r:id="rId8719" display="open"/>
    <hyperlink ref="O2112" r:id="rId8720" display="open"/>
    <hyperlink ref="P2112" r:id="rId8721" display="open"/>
    <hyperlink ref="Q2112" r:id="rId8722" display="open"/>
    <hyperlink ref="N2113" r:id="rId8723" display="open"/>
    <hyperlink ref="O2113" r:id="rId8724" display="open"/>
    <hyperlink ref="P2113" r:id="rId8725" display="open"/>
    <hyperlink ref="Q2113" r:id="rId8726" display="open"/>
    <hyperlink ref="N2114" r:id="rId8727" display="open"/>
    <hyperlink ref="O2114" r:id="rId8728" display="open"/>
    <hyperlink ref="P2114" r:id="rId8729" display="open"/>
    <hyperlink ref="Q2114" r:id="rId8730" display="open"/>
    <hyperlink ref="N2115" r:id="rId8731" display="open"/>
    <hyperlink ref="O2115" r:id="rId8732" display="open"/>
    <hyperlink ref="P2115" r:id="rId8733" display="open"/>
    <hyperlink ref="Q2115" r:id="rId8734" display="open"/>
    <hyperlink ref="N2116" r:id="rId8735" display="open"/>
    <hyperlink ref="O2116" r:id="rId8736" display="open"/>
    <hyperlink ref="P2116" r:id="rId8737" display="open"/>
    <hyperlink ref="Q2116" r:id="rId8738" display="open"/>
    <hyperlink ref="N2117" r:id="rId8739" display="open"/>
    <hyperlink ref="O2117" r:id="rId8740" display="open"/>
    <hyperlink ref="P2117" r:id="rId8741" display="open"/>
    <hyperlink ref="Q2117" r:id="rId8742" display="open"/>
    <hyperlink ref="N2118" r:id="rId8743" display="open"/>
    <hyperlink ref="O2118" r:id="rId8744" display="open"/>
    <hyperlink ref="P2118" r:id="rId8745" display="open"/>
    <hyperlink ref="Q2118" r:id="rId8746" display="open"/>
    <hyperlink ref="N2119" r:id="rId8747" display="open"/>
    <hyperlink ref="O2119" r:id="rId8748" display="open"/>
    <hyperlink ref="P2119" r:id="rId8749" display="open"/>
    <hyperlink ref="Q2119" r:id="rId8750" display="open"/>
    <hyperlink ref="N2120" r:id="rId8751" display="open"/>
    <hyperlink ref="O2120" r:id="rId8752" display="open"/>
    <hyperlink ref="P2120" r:id="rId8753" display="open"/>
    <hyperlink ref="Q2120" r:id="rId8754" display="open"/>
    <hyperlink ref="N2121" r:id="rId8755" display="open"/>
    <hyperlink ref="O2121" r:id="rId8756" display="open"/>
    <hyperlink ref="P2121" r:id="rId8757" display="open"/>
    <hyperlink ref="Q2121" r:id="rId8758" display="open"/>
    <hyperlink ref="N2122" r:id="rId8759" display="open"/>
    <hyperlink ref="O2122" r:id="rId8760" display="open"/>
    <hyperlink ref="P2122" r:id="rId8761" display="open"/>
    <hyperlink ref="Q2122" r:id="rId8762" display="open"/>
    <hyperlink ref="N2123" r:id="rId8763" display="open"/>
    <hyperlink ref="O2123" r:id="rId8764" display="open"/>
    <hyperlink ref="P2123" r:id="rId8765" display="open"/>
    <hyperlink ref="Q2123" r:id="rId8766" display="open"/>
    <hyperlink ref="N2124" r:id="rId8767" display="open"/>
    <hyperlink ref="O2124" r:id="rId8768" display="open"/>
    <hyperlink ref="P2124" r:id="rId8769" display="open"/>
    <hyperlink ref="Q2124" r:id="rId8770" display="open"/>
    <hyperlink ref="N2125" r:id="rId8771" display="open"/>
    <hyperlink ref="O2125" r:id="rId8772" display="open"/>
    <hyperlink ref="P2125" r:id="rId8773" display="open"/>
    <hyperlink ref="Q2125" r:id="rId8774" display="open"/>
    <hyperlink ref="N2126" r:id="rId8775" display="open"/>
    <hyperlink ref="O2126" r:id="rId8776" display="open"/>
    <hyperlink ref="P2126" r:id="rId8777" display="open"/>
    <hyperlink ref="Q2126" r:id="rId8778" display="open"/>
    <hyperlink ref="N2127" r:id="rId8779" display="open"/>
    <hyperlink ref="O2127" r:id="rId8780" display="open"/>
    <hyperlink ref="P2127" r:id="rId8781" display="open"/>
    <hyperlink ref="Q2127" r:id="rId8782" display="open"/>
    <hyperlink ref="N2128" r:id="rId8783" display="open"/>
    <hyperlink ref="O2128" r:id="rId8784" display="open"/>
    <hyperlink ref="P2128" r:id="rId8785" display="open"/>
    <hyperlink ref="Q2128" r:id="rId8786" display="open"/>
    <hyperlink ref="N2129" r:id="rId8787" display="open"/>
    <hyperlink ref="O2129" r:id="rId8788" display="open"/>
    <hyperlink ref="P2129" r:id="rId8789" display="open"/>
    <hyperlink ref="Q2129" r:id="rId8790" display="open"/>
    <hyperlink ref="N2130" r:id="rId8791" display="open"/>
    <hyperlink ref="O2130" r:id="rId8792" display="open"/>
    <hyperlink ref="P2130" r:id="rId8793" display="open"/>
    <hyperlink ref="Q2130" r:id="rId8794" display="open"/>
    <hyperlink ref="N2131" r:id="rId8795" display="open"/>
    <hyperlink ref="O2131" r:id="rId8796" display="open"/>
    <hyperlink ref="P2131" r:id="rId8797" display="open"/>
    <hyperlink ref="Q2131" r:id="rId8798" display="open"/>
    <hyperlink ref="N2132" r:id="rId8799" display="open"/>
    <hyperlink ref="O2132" r:id="rId8800" display="open"/>
    <hyperlink ref="P2132" r:id="rId8801" display="open"/>
    <hyperlink ref="Q2132" r:id="rId8802" display="open"/>
    <hyperlink ref="N2133" r:id="rId8803" display="open"/>
    <hyperlink ref="O2133" r:id="rId8804" display="open"/>
    <hyperlink ref="P2133" r:id="rId8805" display="open"/>
    <hyperlink ref="Q2133" r:id="rId8806" display="open"/>
    <hyperlink ref="N2134" r:id="rId8807" display="open"/>
    <hyperlink ref="O2134" r:id="rId8808" display="open"/>
    <hyperlink ref="P2134" r:id="rId8809" display="open"/>
    <hyperlink ref="Q2134" r:id="rId8810" display="open"/>
    <hyperlink ref="N2135" r:id="rId8811" display="open"/>
    <hyperlink ref="O2135" r:id="rId8812" display="open"/>
    <hyperlink ref="P2135" r:id="rId8813" display="open"/>
    <hyperlink ref="Q2135" r:id="rId8814" display="open"/>
    <hyperlink ref="N2136" r:id="rId8815" display="open"/>
    <hyperlink ref="O2136" r:id="rId8816" display="open"/>
    <hyperlink ref="P2136" r:id="rId8817" display="open"/>
    <hyperlink ref="Q2136" r:id="rId8818" display="open"/>
    <hyperlink ref="N2137" r:id="rId8819" display="open"/>
    <hyperlink ref="O2137" r:id="rId8820" display="open"/>
    <hyperlink ref="P2137" r:id="rId8821" display="open"/>
    <hyperlink ref="Q2137" r:id="rId8822" display="open"/>
    <hyperlink ref="N2138" r:id="rId8823" display="open"/>
    <hyperlink ref="O2138" r:id="rId8824" display="open"/>
    <hyperlink ref="P2138" r:id="rId8825" display="open"/>
    <hyperlink ref="Q2138" r:id="rId8826" display="open"/>
    <hyperlink ref="N2139" r:id="rId8827" display="open"/>
    <hyperlink ref="O2139" r:id="rId8828" display="open"/>
    <hyperlink ref="P2139" r:id="rId8829" display="open"/>
    <hyperlink ref="Q2139" r:id="rId8830" display="open"/>
    <hyperlink ref="N2140" r:id="rId8831" display="open"/>
    <hyperlink ref="O2140" r:id="rId8832" display="open"/>
    <hyperlink ref="P2140" r:id="rId8833" display="open"/>
    <hyperlink ref="Q2140" r:id="rId8834" display="open"/>
    <hyperlink ref="N2141" r:id="rId8835" display="open"/>
    <hyperlink ref="O2141" r:id="rId8836" display="open"/>
    <hyperlink ref="P2141" r:id="rId8837" display="open"/>
    <hyperlink ref="Q2141" r:id="rId8838" display="open"/>
    <hyperlink ref="N2142" r:id="rId8839" display="open"/>
    <hyperlink ref="O2142" r:id="rId8840" display="open"/>
    <hyperlink ref="P2142" r:id="rId8841" display="open"/>
    <hyperlink ref="Q2142" r:id="rId8842" display="open"/>
    <hyperlink ref="N2143" r:id="rId8843" display="open"/>
    <hyperlink ref="O2143" r:id="rId8844" display="open"/>
    <hyperlink ref="P2143" r:id="rId8845" display="open"/>
    <hyperlink ref="Q2143" r:id="rId8846" display="open"/>
    <hyperlink ref="N2144" r:id="rId8847" display="open"/>
    <hyperlink ref="O2144" r:id="rId8848" display="open"/>
    <hyperlink ref="P2144" r:id="rId8849" display="open"/>
    <hyperlink ref="Q2144" r:id="rId8850" display="open"/>
    <hyperlink ref="N2145" r:id="rId8851" display="open"/>
    <hyperlink ref="O2145" r:id="rId8852" display="open"/>
    <hyperlink ref="P2145" r:id="rId8853" display="open"/>
    <hyperlink ref="Q2145" r:id="rId8854" display="open"/>
    <hyperlink ref="N2146" r:id="rId8855" display="open"/>
    <hyperlink ref="O2146" r:id="rId8856" display="open"/>
    <hyperlink ref="P2146" r:id="rId8857" display="open"/>
    <hyperlink ref="Q2146" r:id="rId8858" display="open"/>
    <hyperlink ref="N2147" r:id="rId8859" display="open"/>
    <hyperlink ref="O2147" r:id="rId8860" display="open"/>
    <hyperlink ref="P2147" r:id="rId8861" display="open"/>
    <hyperlink ref="Q2147" r:id="rId8862" display="open"/>
    <hyperlink ref="N2148" r:id="rId8863" display="open"/>
    <hyperlink ref="O2148" r:id="rId8864" display="open"/>
    <hyperlink ref="P2148" r:id="rId8865" display="open"/>
    <hyperlink ref="Q2148" r:id="rId8866" display="open"/>
    <hyperlink ref="N2149" r:id="rId8867" display="open"/>
    <hyperlink ref="O2149" r:id="rId8868" display="open"/>
    <hyperlink ref="P2149" r:id="rId8869" display="open"/>
    <hyperlink ref="Q2149" r:id="rId8870" display="open"/>
    <hyperlink ref="N2150" r:id="rId8871" display="open"/>
    <hyperlink ref="O2150" r:id="rId8872" display="open"/>
    <hyperlink ref="P2150" r:id="rId8873" display="open"/>
    <hyperlink ref="Q2150" r:id="rId8874" display="open"/>
    <hyperlink ref="N2151" r:id="rId8875" display="open"/>
    <hyperlink ref="O2151" r:id="rId8876" display="open"/>
    <hyperlink ref="P2151" r:id="rId8877" display="open"/>
    <hyperlink ref="Q2151" r:id="rId8878" display="open"/>
    <hyperlink ref="N2152" r:id="rId8879" display="open"/>
    <hyperlink ref="O2152" r:id="rId8880" display="open"/>
    <hyperlink ref="P2152" r:id="rId8881" display="open"/>
    <hyperlink ref="Q2152" r:id="rId8882" display="open"/>
    <hyperlink ref="N2153" r:id="rId8883" display="open"/>
    <hyperlink ref="O2153" r:id="rId8884" display="open"/>
    <hyperlink ref="P2153" r:id="rId8885" display="open"/>
    <hyperlink ref="Q2153" r:id="rId8886" display="open"/>
    <hyperlink ref="N2154" r:id="rId8887" display="open"/>
    <hyperlink ref="O2154" r:id="rId8888" display="open"/>
    <hyperlink ref="P2154" r:id="rId8889" display="open"/>
    <hyperlink ref="Q2154" r:id="rId8890" display="open"/>
    <hyperlink ref="N2155" r:id="rId8891" display="open"/>
    <hyperlink ref="O2155" r:id="rId8892" display="open"/>
    <hyperlink ref="P2155" r:id="rId8893" display="open"/>
    <hyperlink ref="Q2155" r:id="rId8894" display="open"/>
    <hyperlink ref="N2156" r:id="rId8895" display="open"/>
    <hyperlink ref="O2156" r:id="rId8896" display="open"/>
    <hyperlink ref="P2156" r:id="rId8897" display="open"/>
    <hyperlink ref="Q2156" r:id="rId8898" display="open"/>
    <hyperlink ref="N2157" r:id="rId8899" display="open"/>
    <hyperlink ref="O2157" r:id="rId8900" display="open"/>
    <hyperlink ref="P2157" r:id="rId8901" display="open"/>
    <hyperlink ref="Q2157" r:id="rId8902" display="open"/>
    <hyperlink ref="N2158" r:id="rId8903" display="open"/>
    <hyperlink ref="O2158" r:id="rId8904" display="open"/>
    <hyperlink ref="P2158" r:id="rId8905" display="open"/>
    <hyperlink ref="Q2158" r:id="rId8906" display="open"/>
    <hyperlink ref="N2159" r:id="rId8907" display="open"/>
    <hyperlink ref="O2159" r:id="rId8908" display="open"/>
    <hyperlink ref="P2159" r:id="rId8909" display="open"/>
    <hyperlink ref="Q2159" r:id="rId8910" display="open"/>
    <hyperlink ref="N2160" r:id="rId8911" display="open"/>
    <hyperlink ref="O2160" r:id="rId8912" display="open"/>
    <hyperlink ref="P2160" r:id="rId8913" display="open"/>
    <hyperlink ref="Q2160" r:id="rId8914" display="open"/>
    <hyperlink ref="N2161" r:id="rId8915" display="open"/>
    <hyperlink ref="O2161" r:id="rId8916" display="open"/>
    <hyperlink ref="P2161" r:id="rId8917" display="open"/>
    <hyperlink ref="Q2161" r:id="rId8918" display="open"/>
    <hyperlink ref="N2162" r:id="rId8919" display="open"/>
    <hyperlink ref="O2162" r:id="rId8920" display="open"/>
    <hyperlink ref="P2162" r:id="rId8921" display="open"/>
    <hyperlink ref="Q2162" r:id="rId8922" display="open"/>
    <hyperlink ref="N2163" r:id="rId8923" display="open"/>
    <hyperlink ref="O2163" r:id="rId8924" display="open"/>
    <hyperlink ref="P2163" r:id="rId8925" display="open"/>
    <hyperlink ref="Q2163" r:id="rId8926" display="open"/>
    <hyperlink ref="N2164" r:id="rId8927" display="open"/>
    <hyperlink ref="O2164" r:id="rId8928" display="open"/>
    <hyperlink ref="P2164" r:id="rId8929" display="open"/>
    <hyperlink ref="Q2164" r:id="rId8930" display="open"/>
    <hyperlink ref="N2165" r:id="rId8931" display="open"/>
    <hyperlink ref="O2165" r:id="rId8932" display="open"/>
    <hyperlink ref="P2165" r:id="rId8933" display="open"/>
    <hyperlink ref="Q2165" r:id="rId8934" display="open"/>
    <hyperlink ref="N2166" r:id="rId8935" display="open"/>
    <hyperlink ref="O2166" r:id="rId8936" display="open"/>
    <hyperlink ref="P2166" r:id="rId8937" display="open"/>
    <hyperlink ref="Q2166" r:id="rId8938" display="open"/>
    <hyperlink ref="N2167" r:id="rId8939" display="open"/>
    <hyperlink ref="O2167" r:id="rId8940" display="open"/>
    <hyperlink ref="P2167" r:id="rId8941" display="open"/>
    <hyperlink ref="Q2167" r:id="rId8942" display="open"/>
    <hyperlink ref="N2168" r:id="rId8943" display="open"/>
    <hyperlink ref="O2168" r:id="rId8944" display="open"/>
    <hyperlink ref="P2168" r:id="rId8945" display="open"/>
    <hyperlink ref="Q2168" r:id="rId8946" display="open"/>
    <hyperlink ref="N2169" r:id="rId8947" display="open"/>
    <hyperlink ref="O2169" r:id="rId8948" display="open"/>
    <hyperlink ref="P2169" r:id="rId8949" display="open"/>
    <hyperlink ref="Q2169" r:id="rId8950" display="open"/>
    <hyperlink ref="N2170" r:id="rId8951" display="open"/>
    <hyperlink ref="O2170" r:id="rId8952" display="open"/>
    <hyperlink ref="P2170" r:id="rId8953" display="open"/>
    <hyperlink ref="Q2170" r:id="rId8954" display="open"/>
    <hyperlink ref="N2171" r:id="rId8955" display="open"/>
    <hyperlink ref="O2171" r:id="rId8956" display="open"/>
    <hyperlink ref="P2171" r:id="rId8957" display="open"/>
    <hyperlink ref="Q2171" r:id="rId8958" display="open"/>
    <hyperlink ref="N2172" r:id="rId8959" display="open"/>
    <hyperlink ref="O2172" r:id="rId8960" display="open"/>
    <hyperlink ref="P2172" r:id="rId8961" display="open"/>
    <hyperlink ref="Q2172" r:id="rId8962" display="open"/>
    <hyperlink ref="N2173" r:id="rId8963" display="open"/>
    <hyperlink ref="O2173" r:id="rId8964" display="open"/>
    <hyperlink ref="P2173" r:id="rId8965" display="open"/>
    <hyperlink ref="Q2173" r:id="rId8966" display="open"/>
    <hyperlink ref="N2174" r:id="rId8967" display="open"/>
    <hyperlink ref="O2174" r:id="rId8968" display="open"/>
    <hyperlink ref="P2174" r:id="rId8969" display="open"/>
    <hyperlink ref="Q2174" r:id="rId8970" display="open"/>
    <hyperlink ref="N2175" r:id="rId8971" display="open"/>
    <hyperlink ref="O2175" r:id="rId8972" display="open"/>
    <hyperlink ref="P2175" r:id="rId8973" display="open"/>
    <hyperlink ref="Q2175" r:id="rId8974" display="open"/>
    <hyperlink ref="N2176" r:id="rId8975" display="open"/>
    <hyperlink ref="O2176" r:id="rId8976" display="open"/>
    <hyperlink ref="P2176" r:id="rId8977" display="open"/>
    <hyperlink ref="Q2176" r:id="rId8978" display="open"/>
    <hyperlink ref="N2177" r:id="rId8979" display="open"/>
    <hyperlink ref="O2177" r:id="rId8980" display="open"/>
    <hyperlink ref="P2177" r:id="rId8981" display="open"/>
    <hyperlink ref="Q2177" r:id="rId8982" display="open"/>
    <hyperlink ref="N2178" r:id="rId8983" display="open"/>
    <hyperlink ref="O2178" r:id="rId8984" display="open"/>
    <hyperlink ref="P2178" r:id="rId8985" display="open"/>
    <hyperlink ref="Q2178" r:id="rId8986" display="open"/>
    <hyperlink ref="N2179" r:id="rId8987" display="open"/>
    <hyperlink ref="O2179" r:id="rId8988" display="open"/>
    <hyperlink ref="P2179" r:id="rId8989" display="open"/>
    <hyperlink ref="Q2179" r:id="rId8990" display="open"/>
    <hyperlink ref="N2180" r:id="rId8991" display="open"/>
    <hyperlink ref="O2180" r:id="rId8992" display="open"/>
    <hyperlink ref="P2180" r:id="rId8993" display="open"/>
    <hyperlink ref="Q2180" r:id="rId8994" display="open"/>
    <hyperlink ref="N2181" r:id="rId8995" display="open"/>
    <hyperlink ref="O2181" r:id="rId8996" display="open"/>
    <hyperlink ref="P2181" r:id="rId8997" display="open"/>
    <hyperlink ref="Q2181" r:id="rId8998" display="open"/>
    <hyperlink ref="N2182" r:id="rId8999" display="open"/>
    <hyperlink ref="O2182" r:id="rId9000" display="open"/>
    <hyperlink ref="P2182" r:id="rId9001" display="open"/>
    <hyperlink ref="Q2182" r:id="rId9002" display="open"/>
    <hyperlink ref="N2183" r:id="rId9003" display="open"/>
    <hyperlink ref="O2183" r:id="rId9004" display="open"/>
    <hyperlink ref="P2183" r:id="rId9005" display="open"/>
    <hyperlink ref="Q2183" r:id="rId9006" display="open"/>
    <hyperlink ref="N2184" r:id="rId9007" display="open"/>
    <hyperlink ref="O2184" r:id="rId9008" display="open"/>
    <hyperlink ref="P2184" r:id="rId9009" display="open"/>
    <hyperlink ref="Q2184" r:id="rId9010" display="open"/>
    <hyperlink ref="N2185" r:id="rId9011" display="open"/>
    <hyperlink ref="O2185" r:id="rId9012" display="open"/>
    <hyperlink ref="P2185" r:id="rId9013" display="open"/>
    <hyperlink ref="Q2185" r:id="rId9014" display="open"/>
    <hyperlink ref="N2186" r:id="rId9015" display="open"/>
    <hyperlink ref="O2186" r:id="rId9016" display="open"/>
    <hyperlink ref="P2186" r:id="rId9017" display="open"/>
    <hyperlink ref="Q2186" r:id="rId9018" display="open"/>
    <hyperlink ref="N2187" r:id="rId9019" display="open"/>
    <hyperlink ref="O2187" r:id="rId9020" display="open"/>
    <hyperlink ref="P2187" r:id="rId9021" display="open"/>
    <hyperlink ref="Q2187" r:id="rId9022" display="open"/>
    <hyperlink ref="N2188" r:id="rId9023" display="open"/>
    <hyperlink ref="O2188" r:id="rId9024" display="open"/>
    <hyperlink ref="P2188" r:id="rId9025" display="open"/>
    <hyperlink ref="Q2188" r:id="rId9026" display="open"/>
    <hyperlink ref="N2189" r:id="rId9027" display="open"/>
    <hyperlink ref="O2189" r:id="rId9028" display="open"/>
    <hyperlink ref="P2189" r:id="rId9029" display="open"/>
    <hyperlink ref="Q2189" r:id="rId9030" display="open"/>
    <hyperlink ref="N2190" r:id="rId9031" display="open"/>
    <hyperlink ref="O2190" r:id="rId9032" display="open"/>
    <hyperlink ref="P2190" r:id="rId9033" display="open"/>
    <hyperlink ref="Q2190" r:id="rId9034" display="open"/>
    <hyperlink ref="N2191" r:id="rId9035" display="open"/>
    <hyperlink ref="O2191" r:id="rId9036" display="open"/>
    <hyperlink ref="P2191" r:id="rId9037" display="open"/>
    <hyperlink ref="Q2191" r:id="rId9038" display="open"/>
    <hyperlink ref="N2192" r:id="rId9039" display="open"/>
    <hyperlink ref="O2192" r:id="rId9040" display="open"/>
    <hyperlink ref="P2192" r:id="rId9041" display="open"/>
    <hyperlink ref="Q2192" r:id="rId9042" display="open"/>
    <hyperlink ref="N2193" r:id="rId9043" display="open"/>
    <hyperlink ref="O2193" r:id="rId9044" display="open"/>
    <hyperlink ref="P2193" r:id="rId9045" display="open"/>
    <hyperlink ref="Q2193" r:id="rId9046" display="open"/>
    <hyperlink ref="N2194" r:id="rId9047" display="open"/>
    <hyperlink ref="O2194" r:id="rId9048" display="open"/>
    <hyperlink ref="P2194" r:id="rId9049" display="open"/>
    <hyperlink ref="Q2194" r:id="rId9050" display="open"/>
    <hyperlink ref="N2195" r:id="rId9051" display="open"/>
    <hyperlink ref="O2195" r:id="rId9052" display="open"/>
    <hyperlink ref="P2195" r:id="rId9053" display="open"/>
    <hyperlink ref="Q2195" r:id="rId9054" display="open"/>
    <hyperlink ref="N2196" r:id="rId9055" display="open"/>
    <hyperlink ref="O2196" r:id="rId9056" display="open"/>
    <hyperlink ref="P2196" r:id="rId9057" display="open"/>
    <hyperlink ref="Q2196" r:id="rId9058" display="open"/>
    <hyperlink ref="N2197" r:id="rId9059" display="open"/>
    <hyperlink ref="O2197" r:id="rId9060" display="open"/>
    <hyperlink ref="P2197" r:id="rId9061" display="open"/>
    <hyperlink ref="Q2197" r:id="rId9062" display="open"/>
    <hyperlink ref="N2198" r:id="rId9063" display="open"/>
    <hyperlink ref="O2198" r:id="rId9064" display="open"/>
    <hyperlink ref="P2198" r:id="rId9065" display="open"/>
    <hyperlink ref="Q2198" r:id="rId9066" display="open"/>
    <hyperlink ref="N2199" r:id="rId9067" display="open"/>
    <hyperlink ref="O2199" r:id="rId9068" display="open"/>
    <hyperlink ref="P2199" r:id="rId9069" display="open"/>
    <hyperlink ref="Q2199" r:id="rId9070" display="open"/>
    <hyperlink ref="N2200" r:id="rId9071" display="open"/>
    <hyperlink ref="O2200" r:id="rId9072" display="open"/>
    <hyperlink ref="P2200" r:id="rId9073" display="open"/>
    <hyperlink ref="Q2200" r:id="rId9074" display="open"/>
    <hyperlink ref="N2201" r:id="rId9075" display="open"/>
    <hyperlink ref="O2201" r:id="rId9076" display="open"/>
    <hyperlink ref="P2201" r:id="rId9077" display="open"/>
    <hyperlink ref="Q2201" r:id="rId9078" display="open"/>
    <hyperlink ref="N2202" r:id="rId9079" display="open"/>
    <hyperlink ref="O2202" r:id="rId9080" display="open"/>
    <hyperlink ref="P2202" r:id="rId9081" display="open"/>
    <hyperlink ref="Q2202" r:id="rId9082" display="open"/>
    <hyperlink ref="N2203" r:id="rId9083" display="open"/>
    <hyperlink ref="O2203" r:id="rId9084" display="open"/>
    <hyperlink ref="P2203" r:id="rId9085" display="open"/>
    <hyperlink ref="Q2203" r:id="rId9086" display="open"/>
    <hyperlink ref="N2204" r:id="rId9087" display="open"/>
    <hyperlink ref="O2204" r:id="rId9088" display="open"/>
    <hyperlink ref="P2204" r:id="rId9089" display="open"/>
    <hyperlink ref="Q2204" r:id="rId9090" display="open"/>
    <hyperlink ref="N2205" r:id="rId9091" display="open"/>
    <hyperlink ref="O2205" r:id="rId9092" display="open"/>
    <hyperlink ref="P2205" r:id="rId9093" display="open"/>
    <hyperlink ref="Q2205" r:id="rId9094" display="open"/>
    <hyperlink ref="N2206" r:id="rId9095" display="open"/>
    <hyperlink ref="O2206" r:id="rId9096" display="open"/>
    <hyperlink ref="P2206" r:id="rId9097" display="open"/>
    <hyperlink ref="Q2206" r:id="rId9098" display="open"/>
    <hyperlink ref="N2207" r:id="rId9099" display="open"/>
    <hyperlink ref="O2207" r:id="rId9100" display="open"/>
    <hyperlink ref="P2207" r:id="rId9101" display="open"/>
    <hyperlink ref="Q2207" r:id="rId9102" display="open"/>
    <hyperlink ref="N2208" r:id="rId9103" display="open"/>
    <hyperlink ref="O2208" r:id="rId9104" display="open"/>
    <hyperlink ref="P2208" r:id="rId9105" display="open"/>
    <hyperlink ref="Q2208" r:id="rId9106" display="open"/>
    <hyperlink ref="N2209" r:id="rId9107" display="open"/>
    <hyperlink ref="O2209" r:id="rId9108" display="open"/>
    <hyperlink ref="P2209" r:id="rId9109" display="open"/>
    <hyperlink ref="Q2209" r:id="rId9110" display="open"/>
    <hyperlink ref="N2210" r:id="rId9111" display="open"/>
    <hyperlink ref="O2210" r:id="rId9112" display="open"/>
    <hyperlink ref="P2210" r:id="rId9113" display="open"/>
    <hyperlink ref="Q2210" r:id="rId9114" display="open"/>
    <hyperlink ref="N2211" r:id="rId9115" display="open"/>
    <hyperlink ref="O2211" r:id="rId9116" display="open"/>
    <hyperlink ref="P2211" r:id="rId9117" display="open"/>
    <hyperlink ref="Q2211" r:id="rId9118" display="open"/>
    <hyperlink ref="N2212" r:id="rId9119" display="open"/>
    <hyperlink ref="O2212" r:id="rId9120" display="open"/>
    <hyperlink ref="P2212" r:id="rId9121" display="open"/>
    <hyperlink ref="Q2212" r:id="rId9122" display="open"/>
    <hyperlink ref="N2213" r:id="rId9123" display="open"/>
    <hyperlink ref="O2213" r:id="rId9124" display="open"/>
    <hyperlink ref="P2213" r:id="rId9125" display="open"/>
    <hyperlink ref="Q2213" r:id="rId9126" display="open"/>
    <hyperlink ref="N2214" r:id="rId9127" display="open"/>
    <hyperlink ref="O2214" r:id="rId9128" display="open"/>
    <hyperlink ref="P2214" r:id="rId9129" display="open"/>
    <hyperlink ref="Q2214" r:id="rId9130" display="open"/>
    <hyperlink ref="N2215" r:id="rId9131" display="open"/>
    <hyperlink ref="O2215" r:id="rId9132" display="open"/>
    <hyperlink ref="P2215" r:id="rId9133" display="open"/>
    <hyperlink ref="Q2215" r:id="rId9134" display="open"/>
    <hyperlink ref="N2216" r:id="rId9135" display="open"/>
    <hyperlink ref="O2216" r:id="rId9136" display="open"/>
    <hyperlink ref="P2216" r:id="rId9137" display="open"/>
    <hyperlink ref="Q2216" r:id="rId9138" display="open"/>
    <hyperlink ref="N2217" r:id="rId9139" display="open"/>
    <hyperlink ref="O2217" r:id="rId9140" display="open"/>
    <hyperlink ref="P2217" r:id="rId9141" display="open"/>
    <hyperlink ref="Q2217" r:id="rId9142" display="open"/>
    <hyperlink ref="N2218" r:id="rId9143" display="open"/>
    <hyperlink ref="O2218" r:id="rId9144" display="open"/>
    <hyperlink ref="P2218" r:id="rId9145" display="open"/>
    <hyperlink ref="Q2218" r:id="rId9146" display="open"/>
    <hyperlink ref="N2219" r:id="rId9147" display="open"/>
    <hyperlink ref="O2219" r:id="rId9148" display="open"/>
    <hyperlink ref="P2219" r:id="rId9149" display="open"/>
    <hyperlink ref="Q2219" r:id="rId9150" display="open"/>
    <hyperlink ref="N2220" r:id="rId9151" display="open"/>
    <hyperlink ref="O2220" r:id="rId9152" display="open"/>
    <hyperlink ref="P2220" r:id="rId9153" display="open"/>
    <hyperlink ref="Q2220" r:id="rId9154" display="open"/>
    <hyperlink ref="N2221" r:id="rId9155" display="open"/>
    <hyperlink ref="O2221" r:id="rId9156" display="open"/>
    <hyperlink ref="P2221" r:id="rId9157" display="open"/>
    <hyperlink ref="Q2221" r:id="rId9158" display="open"/>
    <hyperlink ref="N2222" r:id="rId9159" display="open"/>
    <hyperlink ref="O2222" r:id="rId9160" display="open"/>
    <hyperlink ref="P2222" r:id="rId9161" display="open"/>
    <hyperlink ref="Q2222" r:id="rId9162" display="open"/>
    <hyperlink ref="N2223" r:id="rId9163" display="open"/>
    <hyperlink ref="O2223" r:id="rId9164" display="open"/>
    <hyperlink ref="P2223" r:id="rId9165" display="open"/>
    <hyperlink ref="Q2223" r:id="rId9166" display="open"/>
    <hyperlink ref="N2224" r:id="rId9167" display="open"/>
    <hyperlink ref="O2224" r:id="rId9168" display="open"/>
    <hyperlink ref="P2224" r:id="rId9169" display="open"/>
    <hyperlink ref="Q2224" r:id="rId9170" display="open"/>
    <hyperlink ref="N2225" r:id="rId9171" display="open"/>
    <hyperlink ref="O2225" r:id="rId9172" display="open"/>
    <hyperlink ref="P2225" r:id="rId9173" display="open"/>
    <hyperlink ref="Q2225" r:id="rId9174" display="open"/>
    <hyperlink ref="N2226" r:id="rId9175" display="open"/>
    <hyperlink ref="O2226" r:id="rId9176" display="open"/>
    <hyperlink ref="P2226" r:id="rId9177" display="open"/>
    <hyperlink ref="Q2226" r:id="rId9178" display="open"/>
    <hyperlink ref="N2227" r:id="rId9179" display="open"/>
    <hyperlink ref="O2227" r:id="rId9180" display="open"/>
    <hyperlink ref="P2227" r:id="rId9181" display="open"/>
    <hyperlink ref="Q2227" r:id="rId9182" display="open"/>
    <hyperlink ref="N2228" r:id="rId9183" display="open"/>
    <hyperlink ref="O2228" r:id="rId9184" display="open"/>
    <hyperlink ref="P2228" r:id="rId9185" display="open"/>
    <hyperlink ref="Q2228" r:id="rId9186" display="open"/>
    <hyperlink ref="N2229" r:id="rId9187" display="open"/>
    <hyperlink ref="O2229" r:id="rId9188" display="open"/>
    <hyperlink ref="P2229" r:id="rId9189" display="open"/>
    <hyperlink ref="Q2229" r:id="rId9190" display="open"/>
    <hyperlink ref="N2230" r:id="rId9191" display="open"/>
    <hyperlink ref="O2230" r:id="rId9192" display="open"/>
    <hyperlink ref="P2230" r:id="rId9193" display="open"/>
    <hyperlink ref="Q2230" r:id="rId9194" display="open"/>
    <hyperlink ref="N2231" r:id="rId9195" display="open"/>
    <hyperlink ref="O2231" r:id="rId9196" display="open"/>
    <hyperlink ref="P2231" r:id="rId9197" display="open"/>
    <hyperlink ref="Q2231" r:id="rId9198" display="open"/>
    <hyperlink ref="N2232" r:id="rId9199" display="open"/>
    <hyperlink ref="O2232" r:id="rId9200" display="open"/>
    <hyperlink ref="P2232" r:id="rId9201" display="open"/>
    <hyperlink ref="Q2232" r:id="rId9202" display="open"/>
    <hyperlink ref="N2233" r:id="rId9203" display="open"/>
    <hyperlink ref="O2233" r:id="rId9204" display="open"/>
    <hyperlink ref="P2233" r:id="rId9205" display="open"/>
    <hyperlink ref="Q2233" r:id="rId9206" display="open"/>
    <hyperlink ref="N2234" r:id="rId9207" display="open"/>
    <hyperlink ref="O2234" r:id="rId9208" display="open"/>
    <hyperlink ref="P2234" r:id="rId9209" display="open"/>
    <hyperlink ref="Q2234" r:id="rId9210" display="open"/>
    <hyperlink ref="N2235" r:id="rId9211" display="open"/>
    <hyperlink ref="O2235" r:id="rId9212" display="open"/>
    <hyperlink ref="P2235" r:id="rId9213" display="open"/>
    <hyperlink ref="Q2235" r:id="rId9214" display="open"/>
    <hyperlink ref="N2236" r:id="rId9215" display="open"/>
    <hyperlink ref="O2236" r:id="rId9216" display="open"/>
    <hyperlink ref="P2236" r:id="rId9217" display="open"/>
    <hyperlink ref="Q2236" r:id="rId9218" display="open"/>
    <hyperlink ref="N2237" r:id="rId9219" display="open"/>
    <hyperlink ref="O2237" r:id="rId9220" display="open"/>
    <hyperlink ref="P2237" r:id="rId9221" display="open"/>
    <hyperlink ref="Q2237" r:id="rId9222" display="open"/>
    <hyperlink ref="N2238" r:id="rId9223" display="open"/>
    <hyperlink ref="O2238" r:id="rId9224" display="open"/>
    <hyperlink ref="P2238" r:id="rId9225" display="open"/>
    <hyperlink ref="Q2238" r:id="rId9226" display="open"/>
    <hyperlink ref="N2239" r:id="rId9227" display="open"/>
    <hyperlink ref="O2239" r:id="rId9228" display="open"/>
    <hyperlink ref="P2239" r:id="rId9229" display="open"/>
    <hyperlink ref="Q2239" r:id="rId9230" display="open"/>
    <hyperlink ref="N2240" r:id="rId9231" display="open"/>
    <hyperlink ref="O2240" r:id="rId9232" display="open"/>
    <hyperlink ref="P2240" r:id="rId9233" display="open"/>
    <hyperlink ref="Q2240" r:id="rId9234" display="open"/>
    <hyperlink ref="N2241" r:id="rId9235" display="open"/>
    <hyperlink ref="O2241" r:id="rId9236" display="open"/>
    <hyperlink ref="P2241" r:id="rId9237" display="open"/>
    <hyperlink ref="Q2241" r:id="rId9238" display="open"/>
    <hyperlink ref="N2242" r:id="rId9239" display="open"/>
    <hyperlink ref="O2242" r:id="rId9240" display="open"/>
    <hyperlink ref="P2242" r:id="rId9241" display="open"/>
    <hyperlink ref="Q2242" r:id="rId9242" display="open"/>
    <hyperlink ref="N2243" r:id="rId9243" display="open"/>
    <hyperlink ref="O2243" r:id="rId9244" display="open"/>
    <hyperlink ref="P2243" r:id="rId9245" display="open"/>
    <hyperlink ref="Q2243" r:id="rId9246" display="open"/>
    <hyperlink ref="N2244" r:id="rId9247" display="open"/>
    <hyperlink ref="O2244" r:id="rId9248" display="open"/>
    <hyperlink ref="P2244" r:id="rId9249" display="open"/>
    <hyperlink ref="Q2244" r:id="rId9250" display="open"/>
    <hyperlink ref="N2245" r:id="rId9251" display="open"/>
    <hyperlink ref="O2245" r:id="rId9252" display="open"/>
    <hyperlink ref="P2245" r:id="rId9253" display="open"/>
    <hyperlink ref="Q2245" r:id="rId9254" display="open"/>
    <hyperlink ref="N2246" r:id="rId9255" display="open"/>
    <hyperlink ref="O2246" r:id="rId9256" display="open"/>
    <hyperlink ref="P2246" r:id="rId9257" display="open"/>
    <hyperlink ref="Q2246" r:id="rId9258" display="open"/>
    <hyperlink ref="N2247" r:id="rId9259" display="open"/>
    <hyperlink ref="O2247" r:id="rId9260" display="open"/>
    <hyperlink ref="P2247" r:id="rId9261" display="open"/>
    <hyperlink ref="Q2247" r:id="rId9262" display="open"/>
    <hyperlink ref="N2248" r:id="rId9263" display="open"/>
    <hyperlink ref="O2248" r:id="rId9264" display="open"/>
    <hyperlink ref="P2248" r:id="rId9265" display="open"/>
    <hyperlink ref="Q2248" r:id="rId9266" display="open"/>
    <hyperlink ref="N2249" r:id="rId9267" display="open"/>
    <hyperlink ref="O2249" r:id="rId9268" display="open"/>
    <hyperlink ref="P2249" r:id="rId9269" display="open"/>
    <hyperlink ref="Q2249" r:id="rId9270" display="open"/>
    <hyperlink ref="N2250" r:id="rId9271" display="open"/>
    <hyperlink ref="O2250" r:id="rId9272" display="open"/>
    <hyperlink ref="P2250" r:id="rId9273" display="open"/>
    <hyperlink ref="Q2250" r:id="rId9274" display="open"/>
    <hyperlink ref="N2251" r:id="rId9275" display="open"/>
    <hyperlink ref="O2251" r:id="rId9276" display="open"/>
    <hyperlink ref="P2251" r:id="rId9277" display="open"/>
    <hyperlink ref="Q2251" r:id="rId9278" display="open"/>
    <hyperlink ref="N2252" r:id="rId9279" display="open"/>
    <hyperlink ref="O2252" r:id="rId9280" display="open"/>
    <hyperlink ref="P2252" r:id="rId9281" display="open"/>
    <hyperlink ref="Q2252" r:id="rId9282" display="open"/>
    <hyperlink ref="N2253" r:id="rId9283" display="open"/>
    <hyperlink ref="O2253" r:id="rId9284" display="open"/>
    <hyperlink ref="P2253" r:id="rId9285" display="open"/>
    <hyperlink ref="Q2253" r:id="rId9286" display="open"/>
    <hyperlink ref="N2254" r:id="rId9287" display="open"/>
    <hyperlink ref="O2254" r:id="rId9288" display="open"/>
    <hyperlink ref="P2254" r:id="rId9289" display="open"/>
    <hyperlink ref="Q2254" r:id="rId9290" display="open"/>
    <hyperlink ref="N2255" r:id="rId9291" display="open"/>
    <hyperlink ref="O2255" r:id="rId9292" display="open"/>
    <hyperlink ref="P2255" r:id="rId9293" display="open"/>
    <hyperlink ref="Q2255" r:id="rId9294" display="open"/>
    <hyperlink ref="N2256" r:id="rId9295" display="open"/>
    <hyperlink ref="O2256" r:id="rId9296" display="open"/>
    <hyperlink ref="P2256" r:id="rId9297" display="open"/>
    <hyperlink ref="Q2256" r:id="rId9298" display="open"/>
    <hyperlink ref="N2257" r:id="rId9299" display="open"/>
    <hyperlink ref="O2257" r:id="rId9300" display="open"/>
    <hyperlink ref="P2257" r:id="rId9301" display="open"/>
    <hyperlink ref="Q2257" r:id="rId9302" display="open"/>
    <hyperlink ref="N2258" r:id="rId9303" display="open"/>
    <hyperlink ref="O2258" r:id="rId9304" display="open"/>
    <hyperlink ref="P2258" r:id="rId9305" display="open"/>
    <hyperlink ref="Q2258" r:id="rId9306" display="open"/>
    <hyperlink ref="N2259" r:id="rId9307" display="open"/>
    <hyperlink ref="O2259" r:id="rId9308" display="open"/>
    <hyperlink ref="P2259" r:id="rId9309" display="open"/>
    <hyperlink ref="Q2259" r:id="rId9310" display="open"/>
    <hyperlink ref="N2260" r:id="rId9311" display="open"/>
    <hyperlink ref="O2260" r:id="rId9312" display="open"/>
    <hyperlink ref="P2260" r:id="rId9313" display="open"/>
    <hyperlink ref="Q2260" r:id="rId9314" display="open"/>
    <hyperlink ref="N2261" r:id="rId9315" display="open"/>
    <hyperlink ref="O2261" r:id="rId9316" display="open"/>
    <hyperlink ref="P2261" r:id="rId9317" display="open"/>
    <hyperlink ref="Q2261" r:id="rId9318" display="open"/>
    <hyperlink ref="N2262" r:id="rId9319" display="open"/>
    <hyperlink ref="O2262" r:id="rId9320" display="open"/>
    <hyperlink ref="P2262" r:id="rId9321" display="open"/>
    <hyperlink ref="Q2262" r:id="rId9322" display="open"/>
    <hyperlink ref="N2263" r:id="rId9323" display="open"/>
    <hyperlink ref="O2263" r:id="rId9324" display="open"/>
    <hyperlink ref="P2263" r:id="rId9325" display="open"/>
    <hyperlink ref="Q2263" r:id="rId9326" display="open"/>
    <hyperlink ref="N2264" r:id="rId9327" display="open"/>
    <hyperlink ref="O2264" r:id="rId9328" display="open"/>
    <hyperlink ref="P2264" r:id="rId9329" display="open"/>
    <hyperlink ref="Q2264" r:id="rId9330" display="open"/>
    <hyperlink ref="N2265" r:id="rId9331" display="open"/>
    <hyperlink ref="O2265" r:id="rId9332" display="open"/>
    <hyperlink ref="P2265" r:id="rId9333" display="open"/>
    <hyperlink ref="Q2265" r:id="rId9334" display="open"/>
    <hyperlink ref="N2266" r:id="rId9335" display="open"/>
    <hyperlink ref="O2266" r:id="rId9336" display="open"/>
    <hyperlink ref="P2266" r:id="rId9337" display="open"/>
    <hyperlink ref="Q2266" r:id="rId9338" display="open"/>
    <hyperlink ref="N2267" r:id="rId9339" display="open"/>
    <hyperlink ref="O2267" r:id="rId9340" display="open"/>
    <hyperlink ref="P2267" r:id="rId9341" display="open"/>
    <hyperlink ref="Q2267" r:id="rId9342" display="open"/>
    <hyperlink ref="N2268" r:id="rId9343" display="open"/>
    <hyperlink ref="O2268" r:id="rId9344" display="open"/>
    <hyperlink ref="P2268" r:id="rId9345" display="open"/>
    <hyperlink ref="Q2268" r:id="rId9346" display="open"/>
    <hyperlink ref="N2269" r:id="rId9347" display="open"/>
    <hyperlink ref="O2269" r:id="rId9348" display="open"/>
    <hyperlink ref="P2269" r:id="rId9349" display="open"/>
    <hyperlink ref="Q2269" r:id="rId9350" display="open"/>
    <hyperlink ref="N2270" r:id="rId9351" display="open"/>
    <hyperlink ref="O2270" r:id="rId9352" display="open"/>
    <hyperlink ref="P2270" r:id="rId9353" display="open"/>
    <hyperlink ref="Q2270" r:id="rId9354" display="open"/>
    <hyperlink ref="N2271" r:id="rId9355" display="open"/>
    <hyperlink ref="O2271" r:id="rId9356" display="open"/>
    <hyperlink ref="P2271" r:id="rId9357" display="open"/>
    <hyperlink ref="Q2271" r:id="rId9358" display="open"/>
    <hyperlink ref="N2272" r:id="rId9359" display="open"/>
    <hyperlink ref="O2272" r:id="rId9360" display="open"/>
    <hyperlink ref="P2272" r:id="rId9361" display="open"/>
    <hyperlink ref="Q2272" r:id="rId9362" display="open"/>
    <hyperlink ref="N2273" r:id="rId9363" display="open"/>
    <hyperlink ref="O2273" r:id="rId9364" display="open"/>
    <hyperlink ref="P2273" r:id="rId9365" display="open"/>
    <hyperlink ref="Q2273" r:id="rId9366" display="open"/>
    <hyperlink ref="N2274" r:id="rId9367" display="open"/>
    <hyperlink ref="O2274" r:id="rId9368" display="open"/>
    <hyperlink ref="P2274" r:id="rId9369" display="open"/>
    <hyperlink ref="Q2274" r:id="rId9370" display="open"/>
    <hyperlink ref="N2275" r:id="rId9371" display="open"/>
    <hyperlink ref="O2275" r:id="rId9372" display="open"/>
    <hyperlink ref="P2275" r:id="rId9373" display="open"/>
    <hyperlink ref="Q2275" r:id="rId9374" display="open"/>
    <hyperlink ref="N2276" r:id="rId9375" display="open"/>
    <hyperlink ref="O2276" r:id="rId9376" display="open"/>
    <hyperlink ref="P2276" r:id="rId9377" display="open"/>
    <hyperlink ref="Q2276" r:id="rId9378" display="open"/>
    <hyperlink ref="N2277" r:id="rId9379" display="open"/>
    <hyperlink ref="O2277" r:id="rId9380" display="open"/>
    <hyperlink ref="P2277" r:id="rId9381" display="open"/>
    <hyperlink ref="Q2277" r:id="rId9382" display="open"/>
    <hyperlink ref="N2278" r:id="rId9383" display="open"/>
    <hyperlink ref="O2278" r:id="rId9384" display="open"/>
    <hyperlink ref="P2278" r:id="rId9385" display="open"/>
    <hyperlink ref="Q2278" r:id="rId9386" display="open"/>
    <hyperlink ref="N2279" r:id="rId9387" display="open"/>
    <hyperlink ref="O2279" r:id="rId9388" display="open"/>
    <hyperlink ref="P2279" r:id="rId9389" display="open"/>
    <hyperlink ref="Q2279" r:id="rId9390" display="open"/>
    <hyperlink ref="N2280" r:id="rId9391" display="open"/>
    <hyperlink ref="O2280" r:id="rId9392" display="open"/>
    <hyperlink ref="P2280" r:id="rId9393" display="open"/>
    <hyperlink ref="Q2280" r:id="rId9394" display="open"/>
    <hyperlink ref="N2281" r:id="rId9395" display="open"/>
    <hyperlink ref="O2281" r:id="rId9396" display="open"/>
    <hyperlink ref="P2281" r:id="rId9397" display="open"/>
    <hyperlink ref="Q2281" r:id="rId9398" display="open"/>
    <hyperlink ref="N2282" r:id="rId9399" display="open"/>
    <hyperlink ref="O2282" r:id="rId9400" display="open"/>
    <hyperlink ref="P2282" r:id="rId9401" display="open"/>
    <hyperlink ref="Q2282" r:id="rId9402" display="open"/>
    <hyperlink ref="N2283" r:id="rId9403" display="open"/>
    <hyperlink ref="O2283" r:id="rId9404" display="open"/>
    <hyperlink ref="P2283" r:id="rId9405" display="open"/>
    <hyperlink ref="Q2283" r:id="rId9406" display="open"/>
    <hyperlink ref="N2284" r:id="rId9407" display="open"/>
    <hyperlink ref="O2284" r:id="rId9408" display="open"/>
    <hyperlink ref="P2284" r:id="rId9409" display="open"/>
    <hyperlink ref="Q2284" r:id="rId9410" display="open"/>
    <hyperlink ref="N2285" r:id="rId9411" display="open"/>
    <hyperlink ref="O2285" r:id="rId9412" display="open"/>
    <hyperlink ref="P2285" r:id="rId9413" display="open"/>
    <hyperlink ref="Q2285" r:id="rId9414" display="open"/>
    <hyperlink ref="N2286" r:id="rId9415" display="open"/>
    <hyperlink ref="O2286" r:id="rId9416" display="open"/>
    <hyperlink ref="P2286" r:id="rId9417" display="open"/>
    <hyperlink ref="Q2286" r:id="rId9418" display="open"/>
    <hyperlink ref="N2287" r:id="rId9419" display="open"/>
    <hyperlink ref="O2287" r:id="rId9420" display="open"/>
    <hyperlink ref="P2287" r:id="rId9421" display="open"/>
    <hyperlink ref="Q2287" r:id="rId9422" display="open"/>
    <hyperlink ref="N2288" r:id="rId9423" display="open"/>
    <hyperlink ref="O2288" r:id="rId9424" display="open"/>
    <hyperlink ref="P2288" r:id="rId9425" display="open"/>
    <hyperlink ref="Q2288" r:id="rId9426" display="open"/>
    <hyperlink ref="N2289" r:id="rId9427" display="open"/>
    <hyperlink ref="O2289" r:id="rId9428" display="open"/>
    <hyperlink ref="P2289" r:id="rId9429" display="open"/>
    <hyperlink ref="Q2289" r:id="rId9430" display="open"/>
    <hyperlink ref="N2290" r:id="rId9431" display="open"/>
    <hyperlink ref="O2290" r:id="rId9432" display="open"/>
    <hyperlink ref="P2290" r:id="rId9433" display="open"/>
    <hyperlink ref="Q2290" r:id="rId9434" display="open"/>
    <hyperlink ref="N2291" r:id="rId9435" display="open"/>
    <hyperlink ref="O2291" r:id="rId9436" display="open"/>
    <hyperlink ref="P2291" r:id="rId9437" display="open"/>
    <hyperlink ref="Q2291" r:id="rId9438" display="open"/>
    <hyperlink ref="N2292" r:id="rId9439" display="open"/>
    <hyperlink ref="O2292" r:id="rId9440" display="open"/>
    <hyperlink ref="P2292" r:id="rId9441" display="open"/>
    <hyperlink ref="Q2292" r:id="rId9442" display="open"/>
    <hyperlink ref="N2293" r:id="rId9443" display="open"/>
    <hyperlink ref="O2293" r:id="rId9444" display="open"/>
    <hyperlink ref="P2293" r:id="rId9445" display="open"/>
    <hyperlink ref="Q2293" r:id="rId9446" display="open"/>
    <hyperlink ref="N2294" r:id="rId9447" display="open"/>
    <hyperlink ref="O2294" r:id="rId9448" display="open"/>
    <hyperlink ref="P2294" r:id="rId9449" display="open"/>
    <hyperlink ref="Q2294" r:id="rId9450" display="open"/>
    <hyperlink ref="N2295" r:id="rId9451" display="open"/>
    <hyperlink ref="O2295" r:id="rId9452" display="open"/>
    <hyperlink ref="P2295" r:id="rId9453" display="open"/>
    <hyperlink ref="Q2295" r:id="rId9454" display="open"/>
    <hyperlink ref="N2296" r:id="rId9455" display="open"/>
    <hyperlink ref="O2296" r:id="rId9456" display="open"/>
    <hyperlink ref="P2296" r:id="rId9457" display="open"/>
    <hyperlink ref="Q2296" r:id="rId9458" display="open"/>
    <hyperlink ref="N2297" r:id="rId9459" display="open"/>
    <hyperlink ref="O2297" r:id="rId9460" display="open"/>
    <hyperlink ref="P2297" r:id="rId9461" display="open"/>
    <hyperlink ref="Q2297" r:id="rId9462" display="open"/>
    <hyperlink ref="N2298" r:id="rId9463" display="open"/>
    <hyperlink ref="O2298" r:id="rId9464" display="open"/>
    <hyperlink ref="P2298" r:id="rId9465" display="open"/>
    <hyperlink ref="Q2298" r:id="rId9466" display="open"/>
    <hyperlink ref="N2299" r:id="rId9467" display="open"/>
    <hyperlink ref="O2299" r:id="rId9468" display="open"/>
    <hyperlink ref="P2299" r:id="rId9469" display="open"/>
    <hyperlink ref="Q2299" r:id="rId9470" display="open"/>
    <hyperlink ref="N2300" r:id="rId9471" display="open"/>
    <hyperlink ref="O2300" r:id="rId9472" display="open"/>
    <hyperlink ref="P2300" r:id="rId9473" display="open"/>
    <hyperlink ref="Q2300" r:id="rId9474" display="open"/>
    <hyperlink ref="N2301" r:id="rId9475" display="open"/>
    <hyperlink ref="O2301" r:id="rId9476" display="open"/>
    <hyperlink ref="P2301" r:id="rId9477" display="open"/>
    <hyperlink ref="Q2301" r:id="rId9478" display="open"/>
    <hyperlink ref="N2302" r:id="rId9479" display="open"/>
    <hyperlink ref="O2302" r:id="rId9480" display="open"/>
    <hyperlink ref="P2302" r:id="rId9481" display="open"/>
    <hyperlink ref="Q2302" r:id="rId9482" display="open"/>
    <hyperlink ref="N2303" r:id="rId9483" display="open"/>
    <hyperlink ref="O2303" r:id="rId9484" display="open"/>
    <hyperlink ref="P2303" r:id="rId9485" display="open"/>
    <hyperlink ref="Q2303" r:id="rId9486" display="open"/>
    <hyperlink ref="N2304" r:id="rId9487" display="open"/>
    <hyperlink ref="O2304" r:id="rId9488" display="open"/>
    <hyperlink ref="P2304" r:id="rId9489" display="open"/>
    <hyperlink ref="Q2304" r:id="rId9490" display="open"/>
    <hyperlink ref="N2305" r:id="rId9491" display="open"/>
    <hyperlink ref="O2305" r:id="rId9492" display="open"/>
    <hyperlink ref="P2305" r:id="rId9493" display="open"/>
    <hyperlink ref="Q2305" r:id="rId9494" display="open"/>
    <hyperlink ref="N2306" r:id="rId9495" display="open"/>
    <hyperlink ref="O2306" r:id="rId9496" display="open"/>
    <hyperlink ref="P2306" r:id="rId9497" display="open"/>
    <hyperlink ref="Q2306" r:id="rId9498" display="open"/>
    <hyperlink ref="N2307" r:id="rId9499" display="open"/>
    <hyperlink ref="O2307" r:id="rId9500" display="open"/>
    <hyperlink ref="P2307" r:id="rId9501" display="open"/>
    <hyperlink ref="Q2307" r:id="rId9502" display="open"/>
    <hyperlink ref="N2308" r:id="rId9503" display="open"/>
    <hyperlink ref="O2308" r:id="rId9504" display="open"/>
    <hyperlink ref="P2308" r:id="rId9505" display="open"/>
    <hyperlink ref="Q2308" r:id="rId9506" display="open"/>
    <hyperlink ref="N2309" r:id="rId9507" display="open"/>
    <hyperlink ref="O2309" r:id="rId9508" display="open"/>
    <hyperlink ref="P2309" r:id="rId9509" display="open"/>
    <hyperlink ref="Q2309" r:id="rId9510" display="open"/>
    <hyperlink ref="N2310" r:id="rId9511" display="open"/>
    <hyperlink ref="O2310" r:id="rId9512" display="open"/>
    <hyperlink ref="P2310" r:id="rId9513" display="open"/>
    <hyperlink ref="Q2310" r:id="rId9514" display="open"/>
    <hyperlink ref="N2311" r:id="rId9515" display="open"/>
    <hyperlink ref="O2311" r:id="rId9516" display="open"/>
    <hyperlink ref="P2311" r:id="rId9517" display="open"/>
    <hyperlink ref="Q2311" r:id="rId9518" display="open"/>
    <hyperlink ref="N2312" r:id="rId9519" display="open"/>
    <hyperlink ref="O2312" r:id="rId9520" display="open"/>
    <hyperlink ref="P2312" r:id="rId9521" display="open"/>
    <hyperlink ref="Q2312" r:id="rId9522" display="open"/>
    <hyperlink ref="N2313" r:id="rId9523" display="open"/>
    <hyperlink ref="O2313" r:id="rId9524" display="open"/>
    <hyperlink ref="P2313" r:id="rId9525" display="open"/>
    <hyperlink ref="Q2313" r:id="rId9526" display="open"/>
    <hyperlink ref="N2314" r:id="rId9527" display="open"/>
    <hyperlink ref="O2314" r:id="rId9528" display="open"/>
    <hyperlink ref="P2314" r:id="rId9529" display="open"/>
    <hyperlink ref="Q2314" r:id="rId9530" display="open"/>
    <hyperlink ref="N2315" r:id="rId9531" display="open"/>
    <hyperlink ref="O2315" r:id="rId9532" display="open"/>
    <hyperlink ref="P2315" r:id="rId9533" display="open"/>
    <hyperlink ref="Q2315" r:id="rId9534" display="open"/>
    <hyperlink ref="N2316" r:id="rId9535" display="open"/>
    <hyperlink ref="O2316" r:id="rId9536" display="open"/>
    <hyperlink ref="P2316" r:id="rId9537" display="open"/>
    <hyperlink ref="Q2316" r:id="rId9538" display="open"/>
    <hyperlink ref="N2317" r:id="rId9539" display="open"/>
    <hyperlink ref="O2317" r:id="rId9540" display="open"/>
    <hyperlink ref="P2317" r:id="rId9541" display="open"/>
    <hyperlink ref="Q2317" r:id="rId9542" display="open"/>
    <hyperlink ref="N2318" r:id="rId9543" display="open"/>
    <hyperlink ref="O2318" r:id="rId9544" display="open"/>
    <hyperlink ref="P2318" r:id="rId9545" display="open"/>
    <hyperlink ref="Q2318" r:id="rId9546" display="open"/>
    <hyperlink ref="N2319" r:id="rId9547" display="open"/>
    <hyperlink ref="O2319" r:id="rId9548" display="open"/>
    <hyperlink ref="P2319" r:id="rId9549" display="open"/>
    <hyperlink ref="Q2319" r:id="rId9550" display="open"/>
    <hyperlink ref="N2320" r:id="rId9551" display="open"/>
    <hyperlink ref="O2320" r:id="rId9552" display="open"/>
    <hyperlink ref="P2320" r:id="rId9553" display="open"/>
    <hyperlink ref="Q2320" r:id="rId9554" display="open"/>
    <hyperlink ref="N2321" r:id="rId9555" display="open"/>
    <hyperlink ref="O2321" r:id="rId9556" display="open"/>
    <hyperlink ref="P2321" r:id="rId9557" display="open"/>
    <hyperlink ref="Q2321" r:id="rId9558" display="open"/>
    <hyperlink ref="N2322" r:id="rId9559" display="open"/>
    <hyperlink ref="O2322" r:id="rId9560" display="open"/>
    <hyperlink ref="P2322" r:id="rId9561" display="open"/>
    <hyperlink ref="Q2322" r:id="rId9562" display="open"/>
    <hyperlink ref="N2323" r:id="rId9563" display="open"/>
    <hyperlink ref="O2323" r:id="rId9564" display="open"/>
    <hyperlink ref="P2323" r:id="rId9565" display="open"/>
    <hyperlink ref="Q2323" r:id="rId9566" display="open"/>
    <hyperlink ref="N2324" r:id="rId9567" display="open"/>
    <hyperlink ref="O2324" r:id="rId9568" display="open"/>
    <hyperlink ref="P2324" r:id="rId9569" display="open"/>
    <hyperlink ref="Q2324" r:id="rId9570" display="open"/>
    <hyperlink ref="N2325" r:id="rId9571" display="open"/>
    <hyperlink ref="O2325" r:id="rId9572" display="open"/>
    <hyperlink ref="P2325" r:id="rId9573" display="open"/>
    <hyperlink ref="Q2325" r:id="rId9574" display="open"/>
    <hyperlink ref="N2326" r:id="rId9575" display="open"/>
    <hyperlink ref="O2326" r:id="rId9576" display="open"/>
    <hyperlink ref="P2326" r:id="rId9577" display="open"/>
    <hyperlink ref="Q2326" r:id="rId9578" display="open"/>
    <hyperlink ref="N2327" r:id="rId9579" display="open"/>
    <hyperlink ref="O2327" r:id="rId9580" display="open"/>
    <hyperlink ref="P2327" r:id="rId9581" display="open"/>
    <hyperlink ref="Q2327" r:id="rId9582" display="open"/>
    <hyperlink ref="N2328" r:id="rId9583" display="open"/>
    <hyperlink ref="O2328" r:id="rId9584" display="open"/>
    <hyperlink ref="P2328" r:id="rId9585" display="open"/>
    <hyperlink ref="Q2328" r:id="rId9586" display="open"/>
    <hyperlink ref="N2329" r:id="rId9587" display="open"/>
    <hyperlink ref="O2329" r:id="rId9588" display="open"/>
    <hyperlink ref="P2329" r:id="rId9589" display="open"/>
    <hyperlink ref="Q2329" r:id="rId9590" display="open"/>
    <hyperlink ref="N2330" r:id="rId9591" display="open"/>
    <hyperlink ref="O2330" r:id="rId9592" display="open"/>
    <hyperlink ref="P2330" r:id="rId9593" display="open"/>
    <hyperlink ref="Q2330" r:id="rId9594" display="open"/>
    <hyperlink ref="N2331" r:id="rId9595" display="open"/>
    <hyperlink ref="O2331" r:id="rId9596" display="open"/>
    <hyperlink ref="P2331" r:id="rId9597" display="open"/>
    <hyperlink ref="Q2331" r:id="rId9598" display="open"/>
    <hyperlink ref="N2332" r:id="rId9599" display="open"/>
    <hyperlink ref="O2332" r:id="rId9600" display="open"/>
    <hyperlink ref="P2332" r:id="rId9601" display="open"/>
    <hyperlink ref="Q2332" r:id="rId9602" display="open"/>
    <hyperlink ref="N2333" r:id="rId9603" display="open"/>
    <hyperlink ref="O2333" r:id="rId9604" display="open"/>
    <hyperlink ref="P2333" r:id="rId9605" display="open"/>
    <hyperlink ref="Q2333" r:id="rId9606" display="open"/>
    <hyperlink ref="N2334" r:id="rId9607" display="open"/>
    <hyperlink ref="O2334" r:id="rId9608" display="open"/>
    <hyperlink ref="P2334" r:id="rId9609" display="open"/>
    <hyperlink ref="Q2334" r:id="rId9610" display="open"/>
    <hyperlink ref="N2335" r:id="rId9611" display="open"/>
    <hyperlink ref="O2335" r:id="rId9612" display="open"/>
    <hyperlink ref="P2335" r:id="rId9613" display="open"/>
    <hyperlink ref="Q2335" r:id="rId9614" display="open"/>
    <hyperlink ref="N2336" r:id="rId9615" display="open"/>
    <hyperlink ref="O2336" r:id="rId9616" display="open"/>
    <hyperlink ref="P2336" r:id="rId9617" display="open"/>
    <hyperlink ref="Q2336" r:id="rId9618" display="open"/>
    <hyperlink ref="N2337" r:id="rId9619" display="open"/>
    <hyperlink ref="O2337" r:id="rId9620" display="open"/>
    <hyperlink ref="P2337" r:id="rId9621" display="open"/>
    <hyperlink ref="Q2337" r:id="rId9622" display="open"/>
    <hyperlink ref="N2338" r:id="rId9623" display="open"/>
    <hyperlink ref="O2338" r:id="rId9624" display="open"/>
    <hyperlink ref="P2338" r:id="rId9625" display="open"/>
    <hyperlink ref="Q2338" r:id="rId9626" display="open"/>
    <hyperlink ref="N2339" r:id="rId9627" display="open"/>
    <hyperlink ref="O2339" r:id="rId9628" display="open"/>
    <hyperlink ref="P2339" r:id="rId9629" display="open"/>
    <hyperlink ref="Q2339" r:id="rId9630" display="open"/>
    <hyperlink ref="N2340" r:id="rId9631" display="open"/>
    <hyperlink ref="O2340" r:id="rId9632" display="open"/>
    <hyperlink ref="P2340" r:id="rId9633" display="open"/>
    <hyperlink ref="Q2340" r:id="rId9634" display="open"/>
    <hyperlink ref="N2341" r:id="rId9635" display="open"/>
    <hyperlink ref="O2341" r:id="rId9636" display="open"/>
    <hyperlink ref="P2341" r:id="rId9637" display="open"/>
    <hyperlink ref="Q2341" r:id="rId9638" display="open"/>
    <hyperlink ref="N2342" r:id="rId9639" display="open"/>
    <hyperlink ref="O2342" r:id="rId9640" display="open"/>
    <hyperlink ref="P2342" r:id="rId9641" display="open"/>
    <hyperlink ref="Q2342" r:id="rId9642" display="open"/>
    <hyperlink ref="N2343" r:id="rId9643" display="open"/>
    <hyperlink ref="O2343" r:id="rId9644" display="open"/>
    <hyperlink ref="P2343" r:id="rId9645" display="open"/>
    <hyperlink ref="Q2343" r:id="rId9646" display="open"/>
    <hyperlink ref="N2344" r:id="rId9647" display="open"/>
    <hyperlink ref="O2344" r:id="rId9648" display="open"/>
    <hyperlink ref="P2344" r:id="rId9649" display="open"/>
    <hyperlink ref="Q2344" r:id="rId9650" display="open"/>
    <hyperlink ref="N2345" r:id="rId9651" display="open"/>
    <hyperlink ref="O2345" r:id="rId9652" display="open"/>
    <hyperlink ref="P2345" r:id="rId9653" display="open"/>
    <hyperlink ref="Q2345" r:id="rId9654" display="open"/>
    <hyperlink ref="N2346" r:id="rId9655" display="open"/>
    <hyperlink ref="O2346" r:id="rId9656" display="open"/>
    <hyperlink ref="P2346" r:id="rId9657" display="open"/>
    <hyperlink ref="Q2346" r:id="rId9658" display="open"/>
    <hyperlink ref="N2347" r:id="rId9659" display="open"/>
    <hyperlink ref="O2347" r:id="rId9660" display="open"/>
    <hyperlink ref="P2347" r:id="rId9661" display="open"/>
    <hyperlink ref="Q2347" r:id="rId9662" display="open"/>
    <hyperlink ref="N2348" r:id="rId9663" display="open"/>
    <hyperlink ref="O2348" r:id="rId9664" display="open"/>
    <hyperlink ref="P2348" r:id="rId9665" display="open"/>
    <hyperlink ref="Q2348" r:id="rId9666" display="open"/>
    <hyperlink ref="N2349" r:id="rId9667" display="open"/>
    <hyperlink ref="O2349" r:id="rId9668" display="open"/>
    <hyperlink ref="P2349" r:id="rId9669" display="open"/>
    <hyperlink ref="Q2349" r:id="rId9670" display="open"/>
    <hyperlink ref="N2350" r:id="rId9671" display="open"/>
    <hyperlink ref="O2350" r:id="rId9672" display="open"/>
    <hyperlink ref="P2350" r:id="rId9673" display="open"/>
    <hyperlink ref="Q2350" r:id="rId9674" display="open"/>
    <hyperlink ref="N2351" r:id="rId9675" display="open"/>
    <hyperlink ref="O2351" r:id="rId9676" display="open"/>
    <hyperlink ref="P2351" r:id="rId9677" display="open"/>
    <hyperlink ref="Q2351" r:id="rId9678" display="open"/>
    <hyperlink ref="N2352" r:id="rId9679" display="open"/>
    <hyperlink ref="O2352" r:id="rId9680" display="open"/>
    <hyperlink ref="P2352" r:id="rId9681" display="open"/>
    <hyperlink ref="Q2352" r:id="rId9682" display="open"/>
    <hyperlink ref="N2353" r:id="rId9683" display="open"/>
    <hyperlink ref="O2353" r:id="rId9684" display="open"/>
    <hyperlink ref="P2353" r:id="rId9685" display="open"/>
    <hyperlink ref="Q2353" r:id="rId9686" display="open"/>
    <hyperlink ref="N2354" r:id="rId9687" display="open"/>
    <hyperlink ref="O2354" r:id="rId9688" display="open"/>
    <hyperlink ref="P2354" r:id="rId9689" display="open"/>
    <hyperlink ref="Q2354" r:id="rId9690" display="open"/>
    <hyperlink ref="N2355" r:id="rId9691" display="open"/>
    <hyperlink ref="O2355" r:id="rId9692" display="open"/>
    <hyperlink ref="P2355" r:id="rId9693" display="open"/>
    <hyperlink ref="Q2355" r:id="rId9694" display="open"/>
    <hyperlink ref="N2356" r:id="rId9695" display="open"/>
    <hyperlink ref="O2356" r:id="rId9696" display="open"/>
    <hyperlink ref="P2356" r:id="rId9697" display="open"/>
    <hyperlink ref="Q2356" r:id="rId9698" display="open"/>
    <hyperlink ref="N2357" r:id="rId9699" display="open"/>
    <hyperlink ref="O2357" r:id="rId9700" display="open"/>
    <hyperlink ref="P2357" r:id="rId9701" display="open"/>
    <hyperlink ref="Q2357" r:id="rId9702" display="open"/>
    <hyperlink ref="N2358" r:id="rId9703" display="open"/>
    <hyperlink ref="O2358" r:id="rId9704" display="open"/>
    <hyperlink ref="P2358" r:id="rId9705" display="open"/>
    <hyperlink ref="Q2358" r:id="rId9706" display="open"/>
    <hyperlink ref="N2359" r:id="rId9707" display="open"/>
    <hyperlink ref="O2359" r:id="rId9708" display="open"/>
    <hyperlink ref="P2359" r:id="rId9709" display="open"/>
    <hyperlink ref="Q2359" r:id="rId9710" display="open"/>
    <hyperlink ref="N2360" r:id="rId9711" display="open"/>
    <hyperlink ref="O2360" r:id="rId9712" display="open"/>
    <hyperlink ref="P2360" r:id="rId9713" display="open"/>
    <hyperlink ref="Q2360" r:id="rId9714" display="open"/>
    <hyperlink ref="N2361" r:id="rId9715" display="open"/>
    <hyperlink ref="O2361" r:id="rId9716" display="open"/>
    <hyperlink ref="P2361" r:id="rId9717" display="open"/>
    <hyperlink ref="Q2361" r:id="rId9718" display="open"/>
    <hyperlink ref="N2362" r:id="rId9719" display="open"/>
    <hyperlink ref="O2362" r:id="rId9720" display="open"/>
    <hyperlink ref="P2362" r:id="rId9721" display="open"/>
    <hyperlink ref="Q2362" r:id="rId9722" display="open"/>
    <hyperlink ref="N2363" r:id="rId9723" display="open"/>
    <hyperlink ref="O2363" r:id="rId9724" display="open"/>
    <hyperlink ref="P2363" r:id="rId9725" display="open"/>
    <hyperlink ref="Q2363" r:id="rId9726" display="open"/>
    <hyperlink ref="N2364" r:id="rId9727" display="open"/>
    <hyperlink ref="O2364" r:id="rId9728" display="open"/>
    <hyperlink ref="P2364" r:id="rId9729" display="open"/>
    <hyperlink ref="Q2364" r:id="rId9730" display="open"/>
    <hyperlink ref="N2365" r:id="rId9731" display="open"/>
    <hyperlink ref="O2365" r:id="rId9732" display="open"/>
    <hyperlink ref="P2365" r:id="rId9733" display="open"/>
    <hyperlink ref="Q2365" r:id="rId9734" display="open"/>
    <hyperlink ref="N2366" r:id="rId9735" display="open"/>
    <hyperlink ref="O2366" r:id="rId9736" display="open"/>
    <hyperlink ref="P2366" r:id="rId9737" display="open"/>
    <hyperlink ref="Q2366" r:id="rId9738" display="open"/>
    <hyperlink ref="N2367" r:id="rId9739" display="open"/>
    <hyperlink ref="O2367" r:id="rId9740" display="open"/>
    <hyperlink ref="P2367" r:id="rId9741" display="open"/>
    <hyperlink ref="Q2367" r:id="rId9742" display="open"/>
    <hyperlink ref="N2368" r:id="rId9743" display="open"/>
    <hyperlink ref="O2368" r:id="rId9744" display="open"/>
    <hyperlink ref="P2368" r:id="rId9745" display="open"/>
    <hyperlink ref="Q2368" r:id="rId9746" display="open"/>
    <hyperlink ref="N2369" r:id="rId9747" display="open"/>
    <hyperlink ref="O2369" r:id="rId9748" display="open"/>
    <hyperlink ref="P2369" r:id="rId9749" display="open"/>
    <hyperlink ref="Q2369" r:id="rId9750" display="open"/>
    <hyperlink ref="N2370" r:id="rId9751" display="open"/>
    <hyperlink ref="O2370" r:id="rId9752" display="open"/>
    <hyperlink ref="P2370" r:id="rId9753" display="open"/>
    <hyperlink ref="Q2370" r:id="rId9754" display="open"/>
    <hyperlink ref="N2371" r:id="rId9755" display="open"/>
    <hyperlink ref="O2371" r:id="rId9756" display="open"/>
    <hyperlink ref="P2371" r:id="rId9757" display="open"/>
    <hyperlink ref="Q2371" r:id="rId9758" display="open"/>
    <hyperlink ref="N2372" r:id="rId9759" display="open"/>
    <hyperlink ref="O2372" r:id="rId9760" display="open"/>
    <hyperlink ref="P2372" r:id="rId9761" display="open"/>
    <hyperlink ref="Q2372" r:id="rId9762" display="open"/>
    <hyperlink ref="N2373" r:id="rId9763" display="open"/>
    <hyperlink ref="O2373" r:id="rId9764" display="open"/>
    <hyperlink ref="P2373" r:id="rId9765" display="open"/>
    <hyperlink ref="Q2373" r:id="rId9766" display="open"/>
    <hyperlink ref="N2374" r:id="rId9767" display="open"/>
    <hyperlink ref="O2374" r:id="rId9768" display="open"/>
    <hyperlink ref="P2374" r:id="rId9769" display="open"/>
    <hyperlink ref="Q2374" r:id="rId9770" display="open"/>
    <hyperlink ref="N2375" r:id="rId9771" display="open"/>
    <hyperlink ref="O2375" r:id="rId9772" display="open"/>
    <hyperlink ref="P2375" r:id="rId9773" display="open"/>
    <hyperlink ref="Q2375" r:id="rId9774" display="open"/>
    <hyperlink ref="N2376" r:id="rId9775" display="open"/>
    <hyperlink ref="O2376" r:id="rId9776" display="open"/>
    <hyperlink ref="P2376" r:id="rId9777" display="open"/>
    <hyperlink ref="Q2376" r:id="rId9778" display="open"/>
    <hyperlink ref="N2377" r:id="rId9779" display="open"/>
    <hyperlink ref="O2377" r:id="rId9780" display="open"/>
    <hyperlink ref="P2377" r:id="rId9781" display="open"/>
    <hyperlink ref="Q2377" r:id="rId9782" display="open"/>
    <hyperlink ref="N2378" r:id="rId9783" display="open"/>
    <hyperlink ref="O2378" r:id="rId9784" display="open"/>
    <hyperlink ref="P2378" r:id="rId9785" display="open"/>
    <hyperlink ref="Q2378" r:id="rId9786" display="open"/>
    <hyperlink ref="N2379" r:id="rId9787" display="open"/>
    <hyperlink ref="O2379" r:id="rId9788" display="open"/>
    <hyperlink ref="P2379" r:id="rId9789" display="open"/>
    <hyperlink ref="Q2379" r:id="rId9790" display="open"/>
    <hyperlink ref="N2380" r:id="rId9791" display="open"/>
    <hyperlink ref="O2380" r:id="rId9792" display="open"/>
    <hyperlink ref="P2380" r:id="rId9793" display="open"/>
    <hyperlink ref="Q2380" r:id="rId9794" display="open"/>
    <hyperlink ref="N2381" r:id="rId9795" display="open"/>
    <hyperlink ref="O2381" r:id="rId9796" display="open"/>
    <hyperlink ref="P2381" r:id="rId9797" display="open"/>
    <hyperlink ref="Q2381" r:id="rId9798" display="open"/>
    <hyperlink ref="N2382" r:id="rId9799" display="open"/>
    <hyperlink ref="O2382" r:id="rId9800" display="open"/>
    <hyperlink ref="P2382" r:id="rId9801" display="open"/>
    <hyperlink ref="Q2382" r:id="rId9802" display="open"/>
    <hyperlink ref="N2383" r:id="rId9803" display="open"/>
    <hyperlink ref="O2383" r:id="rId9804" display="open"/>
    <hyperlink ref="P2383" r:id="rId9805" display="open"/>
    <hyperlink ref="Q2383" r:id="rId9806" display="open"/>
    <hyperlink ref="N2384" r:id="rId9807" display="open"/>
    <hyperlink ref="O2384" r:id="rId9808" display="open"/>
    <hyperlink ref="P2384" r:id="rId9809" display="open"/>
    <hyperlink ref="Q2384" r:id="rId9810" display="open"/>
    <hyperlink ref="N2385" r:id="rId9811" display="open"/>
    <hyperlink ref="O2385" r:id="rId9812" display="open"/>
    <hyperlink ref="P2385" r:id="rId9813" display="open"/>
    <hyperlink ref="Q2385" r:id="rId9814" display="open"/>
    <hyperlink ref="N2386" r:id="rId9815" display="open"/>
    <hyperlink ref="O2386" r:id="rId9816" display="open"/>
    <hyperlink ref="P2386" r:id="rId9817" display="open"/>
    <hyperlink ref="Q2386" r:id="rId9818" display="open"/>
    <hyperlink ref="N2387" r:id="rId9819" display="open"/>
    <hyperlink ref="O2387" r:id="rId9820" display="open"/>
    <hyperlink ref="P2387" r:id="rId9821" display="open"/>
    <hyperlink ref="Q2387" r:id="rId9822" display="open"/>
    <hyperlink ref="N2388" r:id="rId9823" display="open"/>
    <hyperlink ref="O2388" r:id="rId9824" display="open"/>
    <hyperlink ref="P2388" r:id="rId9825" display="open"/>
    <hyperlink ref="Q2388" r:id="rId9826" display="open"/>
    <hyperlink ref="N2389" r:id="rId9827" display="open"/>
    <hyperlink ref="O2389" r:id="rId9828" display="open"/>
    <hyperlink ref="P2389" r:id="rId9829" display="open"/>
    <hyperlink ref="Q2389" r:id="rId9830" display="open"/>
    <hyperlink ref="N2390" r:id="rId9831" display="open"/>
    <hyperlink ref="O2390" r:id="rId9832" display="open"/>
    <hyperlink ref="P2390" r:id="rId9833" display="open"/>
    <hyperlink ref="Q2390" r:id="rId9834" display="open"/>
    <hyperlink ref="N2391" r:id="rId9835" display="open"/>
    <hyperlink ref="O2391" r:id="rId9836" display="open"/>
    <hyperlink ref="P2391" r:id="rId9837" display="open"/>
    <hyperlink ref="Q2391" r:id="rId9838" display="open"/>
    <hyperlink ref="N2392" r:id="rId9839" display="open"/>
    <hyperlink ref="O2392" r:id="rId9840" display="open"/>
    <hyperlink ref="P2392" r:id="rId9841" display="open"/>
    <hyperlink ref="Q2392" r:id="rId9842" display="open"/>
    <hyperlink ref="N2393" r:id="rId9843" display="open"/>
    <hyperlink ref="O2393" r:id="rId9844" display="open"/>
    <hyperlink ref="P2393" r:id="rId9845" display="open"/>
    <hyperlink ref="Q2393" r:id="rId9846" display="open"/>
    <hyperlink ref="N2394" r:id="rId9847" display="open"/>
    <hyperlink ref="O2394" r:id="rId9848" display="open"/>
    <hyperlink ref="P2394" r:id="rId9849" display="open"/>
    <hyperlink ref="Q2394" r:id="rId9850" display="open"/>
    <hyperlink ref="N2395" r:id="rId9851" display="open"/>
    <hyperlink ref="O2395" r:id="rId9852" display="open"/>
    <hyperlink ref="P2395" r:id="rId9853" display="open"/>
    <hyperlink ref="Q2395" r:id="rId9854" display="open"/>
    <hyperlink ref="N2396" r:id="rId9855" display="open"/>
    <hyperlink ref="O2396" r:id="rId9856" display="open"/>
    <hyperlink ref="P2396" r:id="rId9857" display="open"/>
    <hyperlink ref="Q2396" r:id="rId9858" display="open"/>
    <hyperlink ref="N2397" r:id="rId9859" display="open"/>
    <hyperlink ref="O2397" r:id="rId9860" display="open"/>
    <hyperlink ref="P2397" r:id="rId9861" display="open"/>
    <hyperlink ref="Q2397" r:id="rId9862" display="open"/>
    <hyperlink ref="N2398" r:id="rId9863" display="open"/>
    <hyperlink ref="O2398" r:id="rId9864" display="open"/>
    <hyperlink ref="P2398" r:id="rId9865" display="open"/>
    <hyperlink ref="Q2398" r:id="rId9866" display="open"/>
    <hyperlink ref="N2399" r:id="rId9867" display="open"/>
    <hyperlink ref="O2399" r:id="rId9868" display="open"/>
    <hyperlink ref="P2399" r:id="rId9869" display="open"/>
    <hyperlink ref="Q2399" r:id="rId9870" display="open"/>
    <hyperlink ref="N2400" r:id="rId9871" display="open"/>
    <hyperlink ref="O2400" r:id="rId9872" display="open"/>
    <hyperlink ref="P2400" r:id="rId9873" display="open"/>
    <hyperlink ref="Q2400" r:id="rId9874" display="open"/>
    <hyperlink ref="N2401" r:id="rId9875" display="open"/>
    <hyperlink ref="O2401" r:id="rId9876" display="open"/>
    <hyperlink ref="P2401" r:id="rId9877" display="open"/>
    <hyperlink ref="Q2401" r:id="rId9878" display="open"/>
    <hyperlink ref="N2402" r:id="rId9879" display="open"/>
    <hyperlink ref="O2402" r:id="rId9880" display="open"/>
    <hyperlink ref="P2402" r:id="rId9881" display="open"/>
    <hyperlink ref="Q2402" r:id="rId9882" display="open"/>
    <hyperlink ref="N2403" r:id="rId9883" display="open"/>
    <hyperlink ref="O2403" r:id="rId9884" display="open"/>
    <hyperlink ref="P2403" r:id="rId9885" display="open"/>
    <hyperlink ref="Q2403" r:id="rId9886" display="open"/>
    <hyperlink ref="N2404" r:id="rId9887" display="open"/>
    <hyperlink ref="O2404" r:id="rId9888" display="open"/>
    <hyperlink ref="P2404" r:id="rId9889" display="open"/>
    <hyperlink ref="Q2404" r:id="rId9890" display="open"/>
    <hyperlink ref="N2405" r:id="rId9891" display="open"/>
    <hyperlink ref="O2405" r:id="rId9892" display="open"/>
    <hyperlink ref="P2405" r:id="rId9893" display="open"/>
    <hyperlink ref="Q2405" r:id="rId9894" display="open"/>
    <hyperlink ref="N2406" r:id="rId9895" display="open"/>
    <hyperlink ref="O2406" r:id="rId9896" display="open"/>
    <hyperlink ref="P2406" r:id="rId9897" display="open"/>
    <hyperlink ref="Q2406" r:id="rId9898" display="open"/>
    <hyperlink ref="N2407" r:id="rId9899" display="open"/>
    <hyperlink ref="O2407" r:id="rId9900" display="open"/>
    <hyperlink ref="P2407" r:id="rId9901" display="open"/>
    <hyperlink ref="Q2407" r:id="rId9902" display="open"/>
    <hyperlink ref="N2408" r:id="rId9903" display="open"/>
    <hyperlink ref="O2408" r:id="rId9904" display="open"/>
    <hyperlink ref="P2408" r:id="rId9905" display="open"/>
    <hyperlink ref="Q2408" r:id="rId9906" display="open"/>
    <hyperlink ref="N2409" r:id="rId9907" display="open"/>
    <hyperlink ref="O2409" r:id="rId9908" display="open"/>
    <hyperlink ref="P2409" r:id="rId9909" display="open"/>
    <hyperlink ref="Q2409" r:id="rId9910" display="open"/>
    <hyperlink ref="N2410" r:id="rId9911" display="open"/>
    <hyperlink ref="O2410" r:id="rId9912" display="open"/>
    <hyperlink ref="P2410" r:id="rId9913" display="open"/>
    <hyperlink ref="Q2410" r:id="rId9914" display="open"/>
    <hyperlink ref="N2411" r:id="rId9915" display="open"/>
    <hyperlink ref="O2411" r:id="rId9916" display="open"/>
    <hyperlink ref="P2411" r:id="rId9917" display="open"/>
    <hyperlink ref="Q2411" r:id="rId9918" display="open"/>
    <hyperlink ref="N2412" r:id="rId9919" display="open"/>
    <hyperlink ref="O2412" r:id="rId9920" display="open"/>
    <hyperlink ref="P2412" r:id="rId9921" display="open"/>
    <hyperlink ref="Q2412" r:id="rId9922" display="open"/>
    <hyperlink ref="N2413" r:id="rId9923" display="open"/>
    <hyperlink ref="O2413" r:id="rId9924" display="open"/>
    <hyperlink ref="P2413" r:id="rId9925" display="open"/>
    <hyperlink ref="Q2413" r:id="rId9926" display="open"/>
    <hyperlink ref="N2414" r:id="rId9927" display="open"/>
    <hyperlink ref="O2414" r:id="rId9928" display="open"/>
    <hyperlink ref="P2414" r:id="rId9929" display="open"/>
    <hyperlink ref="Q2414" r:id="rId9930" display="open"/>
    <hyperlink ref="N2415" r:id="rId9931" display="open"/>
    <hyperlink ref="O2415" r:id="rId9932" display="open"/>
    <hyperlink ref="P2415" r:id="rId9933" display="open"/>
    <hyperlink ref="Q2415" r:id="rId9934" display="open"/>
    <hyperlink ref="N2416" r:id="rId9935" display="open"/>
    <hyperlink ref="O2416" r:id="rId9936" display="open"/>
    <hyperlink ref="P2416" r:id="rId9937" display="open"/>
    <hyperlink ref="Q2416" r:id="rId9938" display="open"/>
    <hyperlink ref="N2417" r:id="rId9939" display="open"/>
    <hyperlink ref="O2417" r:id="rId9940" display="open"/>
    <hyperlink ref="P2417" r:id="rId9941" display="open"/>
    <hyperlink ref="Q2417" r:id="rId9942" display="open"/>
    <hyperlink ref="N2418" r:id="rId9943" display="open"/>
    <hyperlink ref="O2418" r:id="rId9944" display="open"/>
    <hyperlink ref="P2418" r:id="rId9945" display="open"/>
    <hyperlink ref="Q2418" r:id="rId9946" display="open"/>
    <hyperlink ref="N2419" r:id="rId9947" display="open"/>
    <hyperlink ref="O2419" r:id="rId9948" display="open"/>
    <hyperlink ref="P2419" r:id="rId9949" display="open"/>
    <hyperlink ref="Q2419" r:id="rId9950" display="open"/>
    <hyperlink ref="N2420" r:id="rId9951" display="open"/>
    <hyperlink ref="O2420" r:id="rId9952" display="open"/>
    <hyperlink ref="P2420" r:id="rId9953" display="open"/>
    <hyperlink ref="Q2420" r:id="rId9954" display="open"/>
    <hyperlink ref="N2421" r:id="rId9955" display="open"/>
    <hyperlink ref="O2421" r:id="rId9956" display="open"/>
    <hyperlink ref="P2421" r:id="rId9957" display="open"/>
    <hyperlink ref="Q2421" r:id="rId9958" display="open"/>
    <hyperlink ref="N2422" r:id="rId9959" display="open"/>
    <hyperlink ref="O2422" r:id="rId9960" display="open"/>
    <hyperlink ref="P2422" r:id="rId9961" display="open"/>
    <hyperlink ref="Q2422" r:id="rId9962" display="open"/>
    <hyperlink ref="N2423" r:id="rId9963" display="open"/>
    <hyperlink ref="O2423" r:id="rId9964" display="open"/>
    <hyperlink ref="P2423" r:id="rId9965" display="open"/>
    <hyperlink ref="Q2423" r:id="rId9966" display="open"/>
    <hyperlink ref="N2424" r:id="rId9967" display="open"/>
    <hyperlink ref="O2424" r:id="rId9968" display="open"/>
    <hyperlink ref="P2424" r:id="rId9969" display="open"/>
    <hyperlink ref="Q2424" r:id="rId9970" display="open"/>
    <hyperlink ref="N2425" r:id="rId9971" display="open"/>
    <hyperlink ref="O2425" r:id="rId9972" display="open"/>
    <hyperlink ref="P2425" r:id="rId9973" display="open"/>
    <hyperlink ref="Q2425" r:id="rId9974" display="open"/>
    <hyperlink ref="N2426" r:id="rId9975" display="open"/>
    <hyperlink ref="O2426" r:id="rId9976" display="open"/>
    <hyperlink ref="P2426" r:id="rId9977" display="open"/>
    <hyperlink ref="Q2426" r:id="rId9978" display="open"/>
    <hyperlink ref="N2427" r:id="rId9979" display="open"/>
    <hyperlink ref="O2427" r:id="rId9980" display="open"/>
    <hyperlink ref="P2427" r:id="rId9981" display="open"/>
    <hyperlink ref="Q2427" r:id="rId9982" display="open"/>
    <hyperlink ref="N2428" r:id="rId9983" display="open"/>
    <hyperlink ref="O2428" r:id="rId9984" display="open"/>
    <hyperlink ref="P2428" r:id="rId9985" display="open"/>
    <hyperlink ref="Q2428" r:id="rId9986" display="open"/>
    <hyperlink ref="N2429" r:id="rId9987" display="open"/>
    <hyperlink ref="O2429" r:id="rId9988" display="open"/>
    <hyperlink ref="P2429" r:id="rId9989" display="open"/>
    <hyperlink ref="Q2429" r:id="rId9990" display="open"/>
    <hyperlink ref="N2430" r:id="rId9991" display="open"/>
    <hyperlink ref="O2430" r:id="rId9992" display="open"/>
    <hyperlink ref="P2430" r:id="rId9993" display="open"/>
    <hyperlink ref="Q2430" r:id="rId9994" display="open"/>
    <hyperlink ref="N2431" r:id="rId9995" display="open"/>
    <hyperlink ref="O2431" r:id="rId9996" display="open"/>
    <hyperlink ref="P2431" r:id="rId9997" display="open"/>
    <hyperlink ref="Q2431" r:id="rId9998" display="open"/>
    <hyperlink ref="N2432" r:id="rId9999" display="open"/>
    <hyperlink ref="O2432" r:id="rId10000" display="open"/>
    <hyperlink ref="P2432" r:id="rId10001" display="open"/>
    <hyperlink ref="Q2432" r:id="rId10002" display="open"/>
    <hyperlink ref="N2433" r:id="rId10003" display="open"/>
    <hyperlink ref="O2433" r:id="rId10004" display="open"/>
    <hyperlink ref="P2433" r:id="rId10005" display="open"/>
    <hyperlink ref="Q2433" r:id="rId10006" display="open"/>
    <hyperlink ref="N2434" r:id="rId10007" display="open"/>
    <hyperlink ref="O2434" r:id="rId10008" display="open"/>
    <hyperlink ref="P2434" r:id="rId10009" display="open"/>
    <hyperlink ref="Q2434" r:id="rId10010" display="open"/>
    <hyperlink ref="N2435" r:id="rId10011" display="open"/>
    <hyperlink ref="O2435" r:id="rId10012" display="open"/>
    <hyperlink ref="P2435" r:id="rId10013" display="open"/>
    <hyperlink ref="Q2435" r:id="rId10014" display="open"/>
    <hyperlink ref="N2436" r:id="rId10015" display="open"/>
    <hyperlink ref="O2436" r:id="rId10016" display="open"/>
    <hyperlink ref="P2436" r:id="rId10017" display="open"/>
    <hyperlink ref="Q2436" r:id="rId10018" display="open"/>
    <hyperlink ref="N2437" r:id="rId10019" display="open"/>
    <hyperlink ref="O2437" r:id="rId10020" display="open"/>
    <hyperlink ref="P2437" r:id="rId10021" display="open"/>
    <hyperlink ref="Q2437" r:id="rId10022" display="open"/>
    <hyperlink ref="N2438" r:id="rId10023" display="open"/>
    <hyperlink ref="O2438" r:id="rId10024" display="open"/>
    <hyperlink ref="P2438" r:id="rId10025" display="open"/>
    <hyperlink ref="Q2438" r:id="rId10026" display="open"/>
    <hyperlink ref="N2439" r:id="rId10027" display="open"/>
    <hyperlink ref="O2439" r:id="rId10028" display="open"/>
    <hyperlink ref="P2439" r:id="rId10029" display="open"/>
    <hyperlink ref="Q2439" r:id="rId10030" display="open"/>
    <hyperlink ref="N2440" r:id="rId10031" display="open"/>
    <hyperlink ref="O2440" r:id="rId10032" display="open"/>
    <hyperlink ref="P2440" r:id="rId10033" display="open"/>
    <hyperlink ref="Q2440" r:id="rId10034" display="open"/>
    <hyperlink ref="N2441" r:id="rId10035" display="open"/>
    <hyperlink ref="O2441" r:id="rId10036" display="open"/>
    <hyperlink ref="P2441" r:id="rId10037" display="open"/>
    <hyperlink ref="Q2441" r:id="rId10038" display="open"/>
    <hyperlink ref="N2442" r:id="rId10039" display="open"/>
    <hyperlink ref="O2442" r:id="rId10040" display="open"/>
    <hyperlink ref="P2442" r:id="rId10041" display="open"/>
    <hyperlink ref="Q2442" r:id="rId10042" display="open"/>
    <hyperlink ref="N2443" r:id="rId10043" display="open"/>
    <hyperlink ref="O2443" r:id="rId10044" display="open"/>
    <hyperlink ref="P2443" r:id="rId10045" display="open"/>
    <hyperlink ref="Q2443" r:id="rId10046" display="open"/>
    <hyperlink ref="N2444" r:id="rId10047" display="open"/>
    <hyperlink ref="O2444" r:id="rId10048" display="open"/>
    <hyperlink ref="P2444" r:id="rId10049" display="open"/>
    <hyperlink ref="Q2444" r:id="rId10050" display="open"/>
    <hyperlink ref="N2445" r:id="rId10051" display="open"/>
    <hyperlink ref="O2445" r:id="rId10052" display="open"/>
    <hyperlink ref="P2445" r:id="rId10053" display="open"/>
    <hyperlink ref="Q2445" r:id="rId10054" display="open"/>
    <hyperlink ref="N2446" r:id="rId10055" display="open"/>
    <hyperlink ref="O2446" r:id="rId10056" display="open"/>
    <hyperlink ref="P2446" r:id="rId10057" display="open"/>
    <hyperlink ref="Q2446" r:id="rId10058" display="open"/>
    <hyperlink ref="N2447" r:id="rId10059" display="open"/>
    <hyperlink ref="O2447" r:id="rId10060" display="open"/>
    <hyperlink ref="P2447" r:id="rId10061" display="open"/>
    <hyperlink ref="Q2447" r:id="rId10062" display="open"/>
    <hyperlink ref="N2448" r:id="rId10063" display="open"/>
    <hyperlink ref="O2448" r:id="rId10064" display="open"/>
    <hyperlink ref="P2448" r:id="rId10065" display="open"/>
    <hyperlink ref="Q2448" r:id="rId10066" display="open"/>
    <hyperlink ref="N2449" r:id="rId10067" display="open"/>
    <hyperlink ref="O2449" r:id="rId10068" display="open"/>
    <hyperlink ref="P2449" r:id="rId10069" display="open"/>
    <hyperlink ref="Q2449" r:id="rId10070" display="open"/>
    <hyperlink ref="N2450" r:id="rId10071" display="open"/>
    <hyperlink ref="O2450" r:id="rId10072" display="open"/>
    <hyperlink ref="P2450" r:id="rId10073" display="open"/>
    <hyperlink ref="Q2450" r:id="rId10074" display="open"/>
    <hyperlink ref="N2451" r:id="rId10075" display="open"/>
    <hyperlink ref="O2451" r:id="rId10076" display="open"/>
    <hyperlink ref="P2451" r:id="rId10077" display="open"/>
    <hyperlink ref="Q2451" r:id="rId10078" display="open"/>
    <hyperlink ref="N2452" r:id="rId10079" display="open"/>
    <hyperlink ref="O2452" r:id="rId10080" display="open"/>
    <hyperlink ref="P2452" r:id="rId10081" display="open"/>
    <hyperlink ref="Q2452" r:id="rId10082" display="open"/>
    <hyperlink ref="N2453" r:id="rId10083" display="open"/>
    <hyperlink ref="O2453" r:id="rId10084" display="open"/>
    <hyperlink ref="P2453" r:id="rId10085" display="open"/>
    <hyperlink ref="Q2453" r:id="rId10086" display="open"/>
    <hyperlink ref="N2454" r:id="rId10087" display="open"/>
    <hyperlink ref="O2454" r:id="rId10088" display="open"/>
    <hyperlink ref="P2454" r:id="rId10089" display="open"/>
    <hyperlink ref="Q2454" r:id="rId10090" display="open"/>
    <hyperlink ref="N2455" r:id="rId10091" display="open"/>
    <hyperlink ref="O2455" r:id="rId10092" display="open"/>
    <hyperlink ref="P2455" r:id="rId10093" display="open"/>
    <hyperlink ref="Q2455" r:id="rId10094" display="open"/>
    <hyperlink ref="N2456" r:id="rId10095" display="open"/>
    <hyperlink ref="O2456" r:id="rId10096" display="open"/>
    <hyperlink ref="P2456" r:id="rId10097" display="open"/>
    <hyperlink ref="Q2456" r:id="rId10098" display="open"/>
    <hyperlink ref="N2457" r:id="rId10099" display="open"/>
    <hyperlink ref="O2457" r:id="rId10100" display="open"/>
    <hyperlink ref="P2457" r:id="rId10101" display="open"/>
    <hyperlink ref="Q2457" r:id="rId10102" display="open"/>
    <hyperlink ref="N2458" r:id="rId10103" display="open"/>
    <hyperlink ref="O2458" r:id="rId10104" display="open"/>
    <hyperlink ref="P2458" r:id="rId10105" display="open"/>
    <hyperlink ref="Q2458" r:id="rId10106" display="open"/>
    <hyperlink ref="N2459" r:id="rId10107" display="open"/>
    <hyperlink ref="O2459" r:id="rId10108" display="open"/>
    <hyperlink ref="P2459" r:id="rId10109" display="open"/>
    <hyperlink ref="Q2459" r:id="rId10110" display="open"/>
    <hyperlink ref="N2460" r:id="rId10111" display="open"/>
    <hyperlink ref="O2460" r:id="rId10112" display="open"/>
    <hyperlink ref="P2460" r:id="rId10113" display="open"/>
    <hyperlink ref="Q2460" r:id="rId10114" display="open"/>
    <hyperlink ref="N2461" r:id="rId10115" display="open"/>
    <hyperlink ref="O2461" r:id="rId10116" display="open"/>
    <hyperlink ref="P2461" r:id="rId10117" display="open"/>
    <hyperlink ref="Q2461" r:id="rId10118" display="open"/>
    <hyperlink ref="N2462" r:id="rId10119" display="open"/>
    <hyperlink ref="O2462" r:id="rId10120" display="open"/>
    <hyperlink ref="P2462" r:id="rId10121" display="open"/>
    <hyperlink ref="Q2462" r:id="rId10122" display="open"/>
    <hyperlink ref="N2463" r:id="rId10123" display="open"/>
    <hyperlink ref="O2463" r:id="rId10124" display="open"/>
    <hyperlink ref="P2463" r:id="rId10125" display="open"/>
    <hyperlink ref="Q2463" r:id="rId10126" display="open"/>
    <hyperlink ref="N2464" r:id="rId10127" display="open"/>
    <hyperlink ref="O2464" r:id="rId10128" display="open"/>
    <hyperlink ref="P2464" r:id="rId10129" display="open"/>
    <hyperlink ref="Q2464" r:id="rId10130" display="open"/>
    <hyperlink ref="N2465" r:id="rId10131" display="open"/>
    <hyperlink ref="O2465" r:id="rId10132" display="open"/>
    <hyperlink ref="P2465" r:id="rId10133" display="open"/>
    <hyperlink ref="Q2465" r:id="rId10134" display="open"/>
    <hyperlink ref="N2466" r:id="rId10135" display="open"/>
    <hyperlink ref="O2466" r:id="rId10136" display="open"/>
    <hyperlink ref="P2466" r:id="rId10137" display="open"/>
    <hyperlink ref="Q2466" r:id="rId10138" display="open"/>
    <hyperlink ref="N2467" r:id="rId10139" display="open"/>
    <hyperlink ref="O2467" r:id="rId10140" display="open"/>
    <hyperlink ref="P2467" r:id="rId10141" display="open"/>
    <hyperlink ref="Q2467" r:id="rId10142" display="open"/>
    <hyperlink ref="N2468" r:id="rId10143" display="open"/>
    <hyperlink ref="O2468" r:id="rId10144" display="open"/>
    <hyperlink ref="P2468" r:id="rId10145" display="open"/>
    <hyperlink ref="Q2468" r:id="rId10146" display="open"/>
    <hyperlink ref="N2469" r:id="rId10147" display="open"/>
    <hyperlink ref="O2469" r:id="rId10148" display="open"/>
    <hyperlink ref="P2469" r:id="rId10149" display="open"/>
    <hyperlink ref="Q2469" r:id="rId10150" display="open"/>
    <hyperlink ref="N2470" r:id="rId10151" display="open"/>
    <hyperlink ref="O2470" r:id="rId10152" display="open"/>
    <hyperlink ref="P2470" r:id="rId10153" display="open"/>
    <hyperlink ref="Q2470" r:id="rId10154" display="open"/>
    <hyperlink ref="N2471" r:id="rId10155" display="open"/>
    <hyperlink ref="O2471" r:id="rId10156" display="open"/>
    <hyperlink ref="P2471" r:id="rId10157" display="open"/>
    <hyperlink ref="Q2471" r:id="rId10158" display="open"/>
    <hyperlink ref="N2472" r:id="rId10159" display="open"/>
    <hyperlink ref="O2472" r:id="rId10160" display="open"/>
    <hyperlink ref="P2472" r:id="rId10161" display="open"/>
    <hyperlink ref="Q2472" r:id="rId10162" display="open"/>
    <hyperlink ref="N2473" r:id="rId10163" display="open"/>
    <hyperlink ref="O2473" r:id="rId10164" display="open"/>
    <hyperlink ref="P2473" r:id="rId10165" display="open"/>
    <hyperlink ref="Q2473" r:id="rId10166" display="open"/>
    <hyperlink ref="N2474" r:id="rId10167" display="open"/>
    <hyperlink ref="O2474" r:id="rId10168" display="open"/>
    <hyperlink ref="P2474" r:id="rId10169" display="open"/>
    <hyperlink ref="Q2474" r:id="rId10170" display="open"/>
    <hyperlink ref="N2475" r:id="rId10171" display="open"/>
    <hyperlink ref="O2475" r:id="rId10172" display="open"/>
    <hyperlink ref="P2475" r:id="rId10173" display="open"/>
    <hyperlink ref="Q2475" r:id="rId10174" display="open"/>
    <hyperlink ref="N2476" r:id="rId10175" display="open"/>
    <hyperlink ref="O2476" r:id="rId10176" display="open"/>
    <hyperlink ref="P2476" r:id="rId10177" display="open"/>
    <hyperlink ref="Q2476" r:id="rId10178" display="open"/>
    <hyperlink ref="N2477" r:id="rId10179" display="open"/>
    <hyperlink ref="O2477" r:id="rId10180" display="open"/>
    <hyperlink ref="P2477" r:id="rId10181" display="open"/>
    <hyperlink ref="Q2477" r:id="rId10182" display="open"/>
    <hyperlink ref="N2478" r:id="rId10183" display="open"/>
    <hyperlink ref="O2478" r:id="rId10184" display="open"/>
    <hyperlink ref="P2478" r:id="rId10185" display="open"/>
    <hyperlink ref="Q2478" r:id="rId10186" display="open"/>
    <hyperlink ref="N2479" r:id="rId10187" display="open"/>
    <hyperlink ref="O2479" r:id="rId10188" display="open"/>
    <hyperlink ref="P2479" r:id="rId10189" display="open"/>
    <hyperlink ref="Q2479" r:id="rId10190" display="open"/>
    <hyperlink ref="N2480" r:id="rId10191" display="open"/>
    <hyperlink ref="O2480" r:id="rId10192" display="open"/>
    <hyperlink ref="P2480" r:id="rId10193" display="open"/>
    <hyperlink ref="Q2480" r:id="rId10194" display="open"/>
    <hyperlink ref="N2481" r:id="rId10195" display="open"/>
    <hyperlink ref="O2481" r:id="rId10196" display="open"/>
    <hyperlink ref="P2481" r:id="rId10197" display="open"/>
    <hyperlink ref="Q2481" r:id="rId10198" display="open"/>
    <hyperlink ref="N2482" r:id="rId10199" display="open"/>
    <hyperlink ref="O2482" r:id="rId10200" display="open"/>
    <hyperlink ref="P2482" r:id="rId10201" display="open"/>
    <hyperlink ref="Q2482" r:id="rId10202" display="open"/>
    <hyperlink ref="N2483" r:id="rId10203" display="open"/>
    <hyperlink ref="O2483" r:id="rId10204" display="open"/>
    <hyperlink ref="P2483" r:id="rId10205" display="open"/>
    <hyperlink ref="Q2483" r:id="rId10206" display="open"/>
    <hyperlink ref="N2484" r:id="rId10207" display="open"/>
    <hyperlink ref="O2484" r:id="rId10208" display="open"/>
    <hyperlink ref="P2484" r:id="rId10209" display="open"/>
    <hyperlink ref="Q2484" r:id="rId10210" display="open"/>
    <hyperlink ref="N2485" r:id="rId10211" display="open"/>
    <hyperlink ref="O2485" r:id="rId10212" display="open"/>
    <hyperlink ref="P2485" r:id="rId10213" display="open"/>
    <hyperlink ref="Q2485" r:id="rId10214" display="open"/>
    <hyperlink ref="N2486" r:id="rId10215" display="open"/>
    <hyperlink ref="O2486" r:id="rId10216" display="open"/>
    <hyperlink ref="P2486" r:id="rId10217" display="open"/>
    <hyperlink ref="Q2486" r:id="rId10218" display="open"/>
    <hyperlink ref="N2487" r:id="rId10219" display="open"/>
    <hyperlink ref="O2487" r:id="rId10220" display="open"/>
    <hyperlink ref="P2487" r:id="rId10221" display="open"/>
    <hyperlink ref="Q2487" r:id="rId10222" display="open"/>
    <hyperlink ref="N2488" r:id="rId10223" display="open"/>
    <hyperlink ref="O2488" r:id="rId10224" display="open"/>
    <hyperlink ref="P2488" r:id="rId10225" display="open"/>
    <hyperlink ref="Q2488" r:id="rId10226" display="open"/>
    <hyperlink ref="N2489" r:id="rId10227" display="open"/>
    <hyperlink ref="O2489" r:id="rId10228" display="open"/>
    <hyperlink ref="P2489" r:id="rId10229" display="open"/>
    <hyperlink ref="Q2489" r:id="rId10230" display="open"/>
    <hyperlink ref="N2490" r:id="rId10231" display="open"/>
    <hyperlink ref="O2490" r:id="rId10232" display="open"/>
    <hyperlink ref="P2490" r:id="rId10233" display="open"/>
    <hyperlink ref="Q2490" r:id="rId10234" display="open"/>
    <hyperlink ref="N2491" r:id="rId10235" display="open"/>
    <hyperlink ref="O2491" r:id="rId10236" display="open"/>
    <hyperlink ref="P2491" r:id="rId10237" display="open"/>
    <hyperlink ref="Q2491" r:id="rId10238" display="open"/>
    <hyperlink ref="N2492" r:id="rId10239" display="open"/>
    <hyperlink ref="O2492" r:id="rId10240" display="open"/>
    <hyperlink ref="P2492" r:id="rId10241" display="open"/>
    <hyperlink ref="Q2492" r:id="rId10242" display="open"/>
    <hyperlink ref="N2493" r:id="rId10243" display="open"/>
    <hyperlink ref="O2493" r:id="rId10244" display="open"/>
    <hyperlink ref="P2493" r:id="rId10245" display="open"/>
    <hyperlink ref="Q2493" r:id="rId10246" display="open"/>
    <hyperlink ref="N2494" r:id="rId10247" display="open"/>
    <hyperlink ref="O2494" r:id="rId10248" display="open"/>
    <hyperlink ref="P2494" r:id="rId10249" display="open"/>
    <hyperlink ref="Q2494" r:id="rId10250" display="open"/>
    <hyperlink ref="N2495" r:id="rId10251" display="open"/>
    <hyperlink ref="O2495" r:id="rId10252" display="open"/>
    <hyperlink ref="P2495" r:id="rId10253" display="open"/>
    <hyperlink ref="Q2495" r:id="rId10254" display="open"/>
    <hyperlink ref="N2496" r:id="rId10255" display="open"/>
    <hyperlink ref="O2496" r:id="rId10256" display="open"/>
    <hyperlink ref="P2496" r:id="rId10257" display="open"/>
    <hyperlink ref="Q2496" r:id="rId10258" display="open"/>
    <hyperlink ref="N2497" r:id="rId10259" display="open"/>
    <hyperlink ref="O2497" r:id="rId10260" display="open"/>
    <hyperlink ref="P2497" r:id="rId10261" display="open"/>
    <hyperlink ref="Q2497" r:id="rId10262" display="open"/>
    <hyperlink ref="N2498" r:id="rId10263" display="open"/>
    <hyperlink ref="O2498" r:id="rId10264" display="open"/>
    <hyperlink ref="P2498" r:id="rId10265" display="open"/>
    <hyperlink ref="Q2498" r:id="rId10266" display="open"/>
    <hyperlink ref="N2499" r:id="rId10267" display="open"/>
    <hyperlink ref="O2499" r:id="rId10268" display="open"/>
    <hyperlink ref="P2499" r:id="rId10269" display="open"/>
    <hyperlink ref="Q2499" r:id="rId10270" display="open"/>
    <hyperlink ref="N2500" r:id="rId10271" display="open"/>
    <hyperlink ref="O2500" r:id="rId10272" display="open"/>
    <hyperlink ref="P2500" r:id="rId10273" display="open"/>
    <hyperlink ref="Q2500" r:id="rId10274" display="open"/>
    <hyperlink ref="N2501" r:id="rId10275" display="open"/>
    <hyperlink ref="O2501" r:id="rId10276" display="open"/>
    <hyperlink ref="P2501" r:id="rId10277" display="open"/>
    <hyperlink ref="Q2501" r:id="rId10278" display="open"/>
    <hyperlink ref="N2502" r:id="rId10279" display="open"/>
    <hyperlink ref="O2502" r:id="rId10280" display="open"/>
    <hyperlink ref="P2502" r:id="rId10281" display="open"/>
    <hyperlink ref="Q2502" r:id="rId10282" display="open"/>
    <hyperlink ref="N2503" r:id="rId10283" display="open"/>
    <hyperlink ref="O2503" r:id="rId10284" display="open"/>
    <hyperlink ref="P2503" r:id="rId10285" display="open"/>
    <hyperlink ref="Q2503" r:id="rId10286" display="open"/>
    <hyperlink ref="N2504" r:id="rId10287" display="open"/>
    <hyperlink ref="O2504" r:id="rId10288" display="open"/>
    <hyperlink ref="P2504" r:id="rId10289" display="open"/>
    <hyperlink ref="Q2504" r:id="rId10290" display="open"/>
    <hyperlink ref="N2505" r:id="rId10291" display="open"/>
    <hyperlink ref="O2505" r:id="rId10292" display="open"/>
    <hyperlink ref="P2505" r:id="rId10293" display="open"/>
    <hyperlink ref="Q2505" r:id="rId10294" display="open"/>
    <hyperlink ref="N2506" r:id="rId10295" display="open"/>
    <hyperlink ref="O2506" r:id="rId10296" display="open"/>
    <hyperlink ref="P2506" r:id="rId10297" display="open"/>
    <hyperlink ref="Q2506" r:id="rId10298" display="open"/>
    <hyperlink ref="N2507" r:id="rId10299" display="open"/>
    <hyperlink ref="O2507" r:id="rId10300" display="open"/>
    <hyperlink ref="P2507" r:id="rId10301" display="open"/>
    <hyperlink ref="Q2507" r:id="rId10302" display="open"/>
    <hyperlink ref="N2508" r:id="rId10303" display="open"/>
    <hyperlink ref="O2508" r:id="rId10304" display="open"/>
    <hyperlink ref="P2508" r:id="rId10305" display="open"/>
    <hyperlink ref="Q2508" r:id="rId10306" display="open"/>
    <hyperlink ref="N2509" r:id="rId10307" display="open"/>
    <hyperlink ref="O2509" r:id="rId10308" display="open"/>
    <hyperlink ref="P2509" r:id="rId10309" display="open"/>
    <hyperlink ref="Q2509" r:id="rId10310" display="open"/>
    <hyperlink ref="N2510" r:id="rId10311" display="open"/>
    <hyperlink ref="O2510" r:id="rId10312" display="open"/>
    <hyperlink ref="P2510" r:id="rId10313" display="open"/>
    <hyperlink ref="Q2510" r:id="rId10314" display="open"/>
    <hyperlink ref="N2511" r:id="rId10315" display="open"/>
    <hyperlink ref="O2511" r:id="rId10316" display="open"/>
    <hyperlink ref="P2511" r:id="rId10317" display="open"/>
    <hyperlink ref="Q2511" r:id="rId10318" display="open"/>
    <hyperlink ref="N2512" r:id="rId10319" display="open"/>
    <hyperlink ref="O2512" r:id="rId10320" display="open"/>
    <hyperlink ref="P2512" r:id="rId10321" display="open"/>
    <hyperlink ref="Q2512" r:id="rId10322" display="open"/>
    <hyperlink ref="N2513" r:id="rId10323" display="open"/>
    <hyperlink ref="O2513" r:id="rId10324" display="open"/>
    <hyperlink ref="P2513" r:id="rId10325" display="open"/>
    <hyperlink ref="Q2513" r:id="rId10326" display="open"/>
    <hyperlink ref="N2514" r:id="rId10327" display="open"/>
    <hyperlink ref="O2514" r:id="rId10328" display="open"/>
    <hyperlink ref="P2514" r:id="rId10329" display="open"/>
    <hyperlink ref="Q2514" r:id="rId10330" display="open"/>
    <hyperlink ref="N2515" r:id="rId10331" display="open"/>
    <hyperlink ref="O2515" r:id="rId10332" display="open"/>
    <hyperlink ref="P2515" r:id="rId10333" display="open"/>
    <hyperlink ref="Q2515" r:id="rId10334" display="open"/>
    <hyperlink ref="N2516" r:id="rId10335" display="open"/>
    <hyperlink ref="O2516" r:id="rId10336" display="open"/>
    <hyperlink ref="P2516" r:id="rId10337" display="open"/>
    <hyperlink ref="Q2516" r:id="rId10338" display="open"/>
    <hyperlink ref="N2517" r:id="rId10339" display="open"/>
    <hyperlink ref="O2517" r:id="rId10340" display="open"/>
    <hyperlink ref="P2517" r:id="rId10341" display="open"/>
    <hyperlink ref="Q2517" r:id="rId10342" display="open"/>
    <hyperlink ref="N2518" r:id="rId10343" display="open"/>
    <hyperlink ref="O2518" r:id="rId10344" display="open"/>
    <hyperlink ref="P2518" r:id="rId10345" display="open"/>
    <hyperlink ref="Q2518" r:id="rId10346" display="open"/>
    <hyperlink ref="N2519" r:id="rId10347" display="open"/>
    <hyperlink ref="O2519" r:id="rId10348" display="open"/>
    <hyperlink ref="P2519" r:id="rId10349" display="open"/>
    <hyperlink ref="Q2519" r:id="rId10350" display="open"/>
    <hyperlink ref="N2520" r:id="rId10351" display="open"/>
    <hyperlink ref="O2520" r:id="rId10352" display="open"/>
    <hyperlink ref="P2520" r:id="rId10353" display="open"/>
    <hyperlink ref="Q2520" r:id="rId10354" display="open"/>
    <hyperlink ref="N2521" r:id="rId10355" display="open"/>
    <hyperlink ref="O2521" r:id="rId10356" display="open"/>
    <hyperlink ref="P2521" r:id="rId10357" display="open"/>
    <hyperlink ref="Q2521" r:id="rId10358" display="open"/>
    <hyperlink ref="N2522" r:id="rId10359" display="open"/>
    <hyperlink ref="O2522" r:id="rId10360" display="open"/>
    <hyperlink ref="P2522" r:id="rId10361" display="open"/>
    <hyperlink ref="Q2522" r:id="rId10362" display="open"/>
    <hyperlink ref="N2523" r:id="rId10363" display="open"/>
    <hyperlink ref="O2523" r:id="rId10364" display="open"/>
    <hyperlink ref="P2523" r:id="rId10365" display="open"/>
    <hyperlink ref="Q2523" r:id="rId10366" display="open"/>
    <hyperlink ref="N2524" r:id="rId10367" display="open"/>
    <hyperlink ref="O2524" r:id="rId10368" display="open"/>
    <hyperlink ref="P2524" r:id="rId10369" display="open"/>
    <hyperlink ref="Q2524" r:id="rId10370" display="open"/>
    <hyperlink ref="N2525" r:id="rId10371" display="open"/>
    <hyperlink ref="O2525" r:id="rId10372" display="open"/>
    <hyperlink ref="P2525" r:id="rId10373" display="open"/>
    <hyperlink ref="Q2525" r:id="rId10374" display="open"/>
    <hyperlink ref="N2526" r:id="rId10375" display="open"/>
    <hyperlink ref="O2526" r:id="rId10376" display="open"/>
    <hyperlink ref="P2526" r:id="rId10377" display="open"/>
    <hyperlink ref="Q2526" r:id="rId10378" display="open"/>
    <hyperlink ref="N2527" r:id="rId10379" display="open"/>
    <hyperlink ref="O2527" r:id="rId10380" display="open"/>
    <hyperlink ref="P2527" r:id="rId10381" display="open"/>
    <hyperlink ref="Q2527" r:id="rId10382" display="open"/>
    <hyperlink ref="N2528" r:id="rId10383" display="open"/>
    <hyperlink ref="O2528" r:id="rId10384" display="open"/>
    <hyperlink ref="P2528" r:id="rId10385" display="open"/>
    <hyperlink ref="Q2528" r:id="rId10386" display="open"/>
    <hyperlink ref="N2529" r:id="rId10387" display="open"/>
    <hyperlink ref="O2529" r:id="rId10388" display="open"/>
    <hyperlink ref="P2529" r:id="rId10389" display="open"/>
    <hyperlink ref="Q2529" r:id="rId10390" display="open"/>
    <hyperlink ref="N2530" r:id="rId10391" display="open"/>
    <hyperlink ref="O2530" r:id="rId10392" display="open"/>
    <hyperlink ref="P2530" r:id="rId10393" display="open"/>
    <hyperlink ref="Q2530" r:id="rId10394" display="open"/>
    <hyperlink ref="N2531" r:id="rId10395" display="open"/>
    <hyperlink ref="O2531" r:id="rId10396" display="open"/>
    <hyperlink ref="P2531" r:id="rId10397" display="open"/>
    <hyperlink ref="Q2531" r:id="rId10398" display="open"/>
    <hyperlink ref="N2532" r:id="rId10399" display="open"/>
    <hyperlink ref="O2532" r:id="rId10400" display="open"/>
    <hyperlink ref="P2532" r:id="rId10401" display="open"/>
    <hyperlink ref="Q2532" r:id="rId10402" display="open"/>
    <hyperlink ref="N2533" r:id="rId10403" display="open"/>
    <hyperlink ref="O2533" r:id="rId10404" display="open"/>
    <hyperlink ref="P2533" r:id="rId10405" display="open"/>
    <hyperlink ref="Q2533" r:id="rId10406" display="open"/>
    <hyperlink ref="N2534" r:id="rId10407" display="open"/>
    <hyperlink ref="O2534" r:id="rId10408" display="open"/>
    <hyperlink ref="P2534" r:id="rId10409" display="open"/>
    <hyperlink ref="Q2534" r:id="rId10410" display="open"/>
    <hyperlink ref="N2535" r:id="rId10411" display="open"/>
    <hyperlink ref="O2535" r:id="rId10412" display="open"/>
    <hyperlink ref="P2535" r:id="rId10413" display="open"/>
    <hyperlink ref="Q2535" r:id="rId10414" display="open"/>
    <hyperlink ref="N2536" r:id="rId10415" display="open"/>
    <hyperlink ref="O2536" r:id="rId10416" display="open"/>
    <hyperlink ref="P2536" r:id="rId10417" display="open"/>
    <hyperlink ref="Q2536" r:id="rId10418" display="open"/>
    <hyperlink ref="N2537" r:id="rId10419" display="open"/>
    <hyperlink ref="O2537" r:id="rId10420" display="open"/>
    <hyperlink ref="P2537" r:id="rId10421" display="open"/>
    <hyperlink ref="Q2537" r:id="rId10422" display="open"/>
    <hyperlink ref="N2538" r:id="rId10423" display="open"/>
    <hyperlink ref="O2538" r:id="rId10424" display="open"/>
    <hyperlink ref="P2538" r:id="rId10425" display="open"/>
    <hyperlink ref="Q2538" r:id="rId10426" display="open"/>
    <hyperlink ref="N2539" r:id="rId10427" display="open"/>
    <hyperlink ref="O2539" r:id="rId10428" display="open"/>
    <hyperlink ref="P2539" r:id="rId10429" display="open"/>
    <hyperlink ref="Q2539" r:id="rId10430" display="open"/>
    <hyperlink ref="N2540" r:id="rId10431" display="open"/>
    <hyperlink ref="O2540" r:id="rId10432" display="open"/>
    <hyperlink ref="P2540" r:id="rId10433" display="open"/>
    <hyperlink ref="Q2540" r:id="rId10434" display="open"/>
    <hyperlink ref="N2541" r:id="rId10435" display="open"/>
    <hyperlink ref="O2541" r:id="rId10436" display="open"/>
    <hyperlink ref="P2541" r:id="rId10437" display="open"/>
    <hyperlink ref="Q2541" r:id="rId10438" display="open"/>
    <hyperlink ref="N2542" r:id="rId10439" display="open"/>
    <hyperlink ref="O2542" r:id="rId10440" display="open"/>
    <hyperlink ref="P2542" r:id="rId10441" display="open"/>
    <hyperlink ref="Q2542" r:id="rId10442" display="open"/>
    <hyperlink ref="N2543" r:id="rId10443" display="open"/>
    <hyperlink ref="O2543" r:id="rId10444" display="open"/>
    <hyperlink ref="P2543" r:id="rId10445" display="open"/>
    <hyperlink ref="Q2543" r:id="rId10446" display="open"/>
    <hyperlink ref="N2544" r:id="rId10447" display="open"/>
    <hyperlink ref="O2544" r:id="rId10448" display="open"/>
    <hyperlink ref="P2544" r:id="rId10449" display="open"/>
    <hyperlink ref="Q2544" r:id="rId10450" display="open"/>
    <hyperlink ref="N2545" r:id="rId10451" display="open"/>
    <hyperlink ref="O2545" r:id="rId10452" display="open"/>
    <hyperlink ref="P2545" r:id="rId10453" display="open"/>
    <hyperlink ref="Q2545" r:id="rId10454" display="open"/>
    <hyperlink ref="N2546" r:id="rId10455" display="open"/>
    <hyperlink ref="O2546" r:id="rId10456" display="open"/>
    <hyperlink ref="P2546" r:id="rId10457" display="open"/>
    <hyperlink ref="Q2546" r:id="rId10458" display="open"/>
    <hyperlink ref="N2547" r:id="rId10459" display="open"/>
    <hyperlink ref="O2547" r:id="rId10460" display="open"/>
    <hyperlink ref="P2547" r:id="rId10461" display="open"/>
    <hyperlink ref="Q2547" r:id="rId10462" display="open"/>
    <hyperlink ref="N2548" r:id="rId10463" display="open"/>
    <hyperlink ref="O2548" r:id="rId10464" display="open"/>
    <hyperlink ref="P2548" r:id="rId10465" display="open"/>
    <hyperlink ref="Q2548" r:id="rId10466" display="open"/>
    <hyperlink ref="N2549" r:id="rId10467" display="open"/>
    <hyperlink ref="O2549" r:id="rId10468" display="open"/>
    <hyperlink ref="P2549" r:id="rId10469" display="open"/>
    <hyperlink ref="Q2549" r:id="rId10470" display="open"/>
    <hyperlink ref="N2550" r:id="rId10471" display="open"/>
    <hyperlink ref="O2550" r:id="rId10472" display="open"/>
    <hyperlink ref="P2550" r:id="rId10473" display="open"/>
    <hyperlink ref="Q2550" r:id="rId10474" display="open"/>
    <hyperlink ref="N2551" r:id="rId10475" display="open"/>
    <hyperlink ref="O2551" r:id="rId10476" display="open"/>
    <hyperlink ref="P2551" r:id="rId10477" display="open"/>
    <hyperlink ref="Q2551" r:id="rId10478" display="open"/>
    <hyperlink ref="N2552" r:id="rId10479" display="open"/>
    <hyperlink ref="O2552" r:id="rId10480" display="open"/>
    <hyperlink ref="P2552" r:id="rId10481" display="open"/>
    <hyperlink ref="Q2552" r:id="rId10482" display="open"/>
    <hyperlink ref="N2553" r:id="rId10483" display="open"/>
    <hyperlink ref="O2553" r:id="rId10484" display="open"/>
    <hyperlink ref="P2553" r:id="rId10485" display="open"/>
    <hyperlink ref="Q2553" r:id="rId10486" display="open"/>
    <hyperlink ref="N2554" r:id="rId10487" display="open"/>
    <hyperlink ref="O2554" r:id="rId10488" display="open"/>
    <hyperlink ref="P2554" r:id="rId10489" display="open"/>
    <hyperlink ref="Q2554" r:id="rId10490" display="open"/>
    <hyperlink ref="N2555" r:id="rId10491" display="open"/>
    <hyperlink ref="O2555" r:id="rId10492" display="open"/>
    <hyperlink ref="P2555" r:id="rId10493" display="open"/>
    <hyperlink ref="Q2555" r:id="rId10494" display="open"/>
    <hyperlink ref="N2556" r:id="rId10495" display="open"/>
    <hyperlink ref="O2556" r:id="rId10496" display="open"/>
    <hyperlink ref="P2556" r:id="rId10497" display="open"/>
    <hyperlink ref="Q2556" r:id="rId10498" display="open"/>
    <hyperlink ref="N2557" r:id="rId10499" display="open"/>
    <hyperlink ref="O2557" r:id="rId10500" display="open"/>
    <hyperlink ref="P2557" r:id="rId10501" display="open"/>
    <hyperlink ref="Q2557" r:id="rId10502" display="open"/>
    <hyperlink ref="N2558" r:id="rId10503" display="open"/>
    <hyperlink ref="O2558" r:id="rId10504" display="open"/>
    <hyperlink ref="P2558" r:id="rId10505" display="open"/>
    <hyperlink ref="Q2558" r:id="rId10506" display="open"/>
    <hyperlink ref="N2559" r:id="rId10507" display="open"/>
    <hyperlink ref="O2559" r:id="rId10508" display="open"/>
    <hyperlink ref="P2559" r:id="rId10509" display="open"/>
    <hyperlink ref="Q2559" r:id="rId10510" display="open"/>
    <hyperlink ref="N2560" r:id="rId10511" display="open"/>
    <hyperlink ref="O2560" r:id="rId10512" display="open"/>
    <hyperlink ref="P2560" r:id="rId10513" display="open"/>
    <hyperlink ref="Q2560" r:id="rId10514" display="open"/>
    <hyperlink ref="N2561" r:id="rId10515" display="open"/>
    <hyperlink ref="O2561" r:id="rId10516" display="open"/>
    <hyperlink ref="P2561" r:id="rId10517" display="open"/>
    <hyperlink ref="Q2561" r:id="rId10518" display="open"/>
    <hyperlink ref="N2562" r:id="rId10519" display="open"/>
    <hyperlink ref="O2562" r:id="rId10520" display="open"/>
    <hyperlink ref="P2562" r:id="rId10521" display="open"/>
    <hyperlink ref="Q2562" r:id="rId10522" display="open"/>
    <hyperlink ref="N2563" r:id="rId10523" display="open"/>
    <hyperlink ref="O2563" r:id="rId10524" display="open"/>
    <hyperlink ref="P2563" r:id="rId10525" display="open"/>
    <hyperlink ref="Q2563" r:id="rId10526" display="open"/>
    <hyperlink ref="N2564" r:id="rId10527" display="open"/>
    <hyperlink ref="O2564" r:id="rId10528" display="open"/>
    <hyperlink ref="P2564" r:id="rId10529" display="open"/>
    <hyperlink ref="Q2564" r:id="rId10530" display="open"/>
    <hyperlink ref="N2565" r:id="rId10531" display="open"/>
    <hyperlink ref="O2565" r:id="rId10532" display="open"/>
    <hyperlink ref="P2565" r:id="rId10533" display="open"/>
    <hyperlink ref="Q2565" r:id="rId10534" display="open"/>
    <hyperlink ref="N2566" r:id="rId10535" display="open"/>
    <hyperlink ref="O2566" r:id="rId10536" display="open"/>
    <hyperlink ref="P2566" r:id="rId10537" display="open"/>
    <hyperlink ref="Q2566" r:id="rId10538" display="open"/>
    <hyperlink ref="N2567" r:id="rId10539" display="open"/>
    <hyperlink ref="O2567" r:id="rId10540" display="open"/>
    <hyperlink ref="P2567" r:id="rId10541" display="open"/>
    <hyperlink ref="Q2567" r:id="rId10542" display="open"/>
    <hyperlink ref="N2568" r:id="rId10543" display="open"/>
    <hyperlink ref="O2568" r:id="rId10544" display="open"/>
    <hyperlink ref="P2568" r:id="rId10545" display="open"/>
    <hyperlink ref="Q2568" r:id="rId10546" display="open"/>
    <hyperlink ref="N2569" r:id="rId10547" display="open"/>
    <hyperlink ref="O2569" r:id="rId10548" display="open"/>
    <hyperlink ref="P2569" r:id="rId10549" display="open"/>
    <hyperlink ref="Q2569" r:id="rId10550" display="open"/>
    <hyperlink ref="N2570" r:id="rId10551" display="open"/>
    <hyperlink ref="O2570" r:id="rId10552" display="open"/>
    <hyperlink ref="P2570" r:id="rId10553" display="open"/>
    <hyperlink ref="Q2570" r:id="rId10554" display="open"/>
    <hyperlink ref="N2571" r:id="rId10555" display="open"/>
    <hyperlink ref="O2571" r:id="rId10556" display="open"/>
    <hyperlink ref="P2571" r:id="rId10557" display="open"/>
    <hyperlink ref="Q2571" r:id="rId10558" display="open"/>
    <hyperlink ref="N2572" r:id="rId10559" display="open"/>
    <hyperlink ref="O2572" r:id="rId10560" display="open"/>
    <hyperlink ref="P2572" r:id="rId10561" display="open"/>
    <hyperlink ref="Q2572" r:id="rId10562" display="open"/>
    <hyperlink ref="N2573" r:id="rId10563" display="open"/>
    <hyperlink ref="O2573" r:id="rId10564" display="open"/>
    <hyperlink ref="P2573" r:id="rId10565" display="open"/>
    <hyperlink ref="Q2573" r:id="rId10566" display="open"/>
    <hyperlink ref="N2574" r:id="rId10567" display="open"/>
    <hyperlink ref="O2574" r:id="rId10568" display="open"/>
    <hyperlink ref="P2574" r:id="rId10569" display="open"/>
    <hyperlink ref="Q2574" r:id="rId10570" display="open"/>
    <hyperlink ref="N2575" r:id="rId10571" display="open"/>
    <hyperlink ref="O2575" r:id="rId10572" display="open"/>
    <hyperlink ref="P2575" r:id="rId10573" display="open"/>
    <hyperlink ref="Q2575" r:id="rId10574" display="open"/>
    <hyperlink ref="N2576" r:id="rId10575" display="open"/>
    <hyperlink ref="O2576" r:id="rId10576" display="open"/>
    <hyperlink ref="P2576" r:id="rId10577" display="open"/>
    <hyperlink ref="Q2576" r:id="rId10578" display="open"/>
    <hyperlink ref="N2577" r:id="rId10579" display="open"/>
    <hyperlink ref="O2577" r:id="rId10580" display="open"/>
    <hyperlink ref="P2577" r:id="rId10581" display="open"/>
    <hyperlink ref="Q2577" r:id="rId10582" display="open"/>
    <hyperlink ref="N2578" r:id="rId10583" display="open"/>
    <hyperlink ref="O2578" r:id="rId10584" display="open"/>
    <hyperlink ref="P2578" r:id="rId10585" display="open"/>
    <hyperlink ref="Q2578" r:id="rId10586" display="open"/>
    <hyperlink ref="N2579" r:id="rId10587" display="open"/>
    <hyperlink ref="O2579" r:id="rId10588" display="open"/>
    <hyperlink ref="P2579" r:id="rId10589" display="open"/>
    <hyperlink ref="Q2579" r:id="rId10590" display="open"/>
    <hyperlink ref="N2580" r:id="rId10591" display="open"/>
    <hyperlink ref="O2580" r:id="rId10592" display="open"/>
    <hyperlink ref="P2580" r:id="rId10593" display="open"/>
    <hyperlink ref="Q2580" r:id="rId10594" display="open"/>
    <hyperlink ref="N2581" r:id="rId10595" display="open"/>
    <hyperlink ref="O2581" r:id="rId10596" display="open"/>
    <hyperlink ref="P2581" r:id="rId10597" display="open"/>
    <hyperlink ref="Q2581" r:id="rId10598" display="open"/>
    <hyperlink ref="N2582" r:id="rId10599" display="open"/>
    <hyperlink ref="O2582" r:id="rId10600" display="open"/>
    <hyperlink ref="P2582" r:id="rId10601" display="open"/>
    <hyperlink ref="Q2582" r:id="rId10602" display="open"/>
    <hyperlink ref="N2583" r:id="rId10603" display="open"/>
    <hyperlink ref="O2583" r:id="rId10604" display="open"/>
    <hyperlink ref="P2583" r:id="rId10605" display="open"/>
    <hyperlink ref="Q2583" r:id="rId10606" display="open"/>
    <hyperlink ref="N2584" r:id="rId10607" display="open"/>
    <hyperlink ref="O2584" r:id="rId10608" display="open"/>
    <hyperlink ref="P2584" r:id="rId10609" display="open"/>
    <hyperlink ref="Q2584" r:id="rId10610" display="open"/>
    <hyperlink ref="N2585" r:id="rId10611" display="open"/>
    <hyperlink ref="O2585" r:id="rId10612" display="open"/>
    <hyperlink ref="P2585" r:id="rId10613" display="open"/>
    <hyperlink ref="Q2585" r:id="rId10614" display="open"/>
    <hyperlink ref="N2586" r:id="rId10615" display="open"/>
    <hyperlink ref="O2586" r:id="rId10616" display="open"/>
    <hyperlink ref="P2586" r:id="rId10617" display="open"/>
    <hyperlink ref="Q2586" r:id="rId10618" display="open"/>
    <hyperlink ref="N2587" r:id="rId10619" display="open"/>
    <hyperlink ref="O2587" r:id="rId10620" display="open"/>
    <hyperlink ref="P2587" r:id="rId10621" display="open"/>
    <hyperlink ref="Q2587" r:id="rId10622" display="open"/>
    <hyperlink ref="N2588" r:id="rId10623" display="open"/>
    <hyperlink ref="O2588" r:id="rId10624" display="open"/>
    <hyperlink ref="P2588" r:id="rId10625" display="open"/>
    <hyperlink ref="Q2588" r:id="rId10626" display="open"/>
    <hyperlink ref="N2589" r:id="rId10627" display="open"/>
    <hyperlink ref="O2589" r:id="rId10628" display="open"/>
    <hyperlink ref="P2589" r:id="rId10629" display="open"/>
    <hyperlink ref="Q2589" r:id="rId10630" display="open"/>
    <hyperlink ref="N2590" r:id="rId10631" display="open"/>
    <hyperlink ref="O2590" r:id="rId10632" display="open"/>
    <hyperlink ref="P2590" r:id="rId10633" display="open"/>
    <hyperlink ref="Q2590" r:id="rId10634" display="open"/>
    <hyperlink ref="N2591" r:id="rId10635" display="open"/>
    <hyperlink ref="O2591" r:id="rId10636" display="open"/>
    <hyperlink ref="P2591" r:id="rId10637" display="open"/>
    <hyperlink ref="Q2591" r:id="rId10638" display="open"/>
    <hyperlink ref="N2592" r:id="rId10639" display="open"/>
    <hyperlink ref="O2592" r:id="rId10640" display="open"/>
    <hyperlink ref="P2592" r:id="rId10641" display="open"/>
    <hyperlink ref="Q2592" r:id="rId10642" display="open"/>
    <hyperlink ref="N2593" r:id="rId10643" display="open"/>
    <hyperlink ref="O2593" r:id="rId10644" display="open"/>
    <hyperlink ref="P2593" r:id="rId10645" display="open"/>
    <hyperlink ref="Q2593" r:id="rId10646" display="open"/>
    <hyperlink ref="N2594" r:id="rId10647" display="open"/>
    <hyperlink ref="O2594" r:id="rId10648" display="open"/>
    <hyperlink ref="P2594" r:id="rId10649" display="open"/>
    <hyperlink ref="Q2594" r:id="rId10650" display="open"/>
    <hyperlink ref="N2595" r:id="rId10651" display="open"/>
    <hyperlink ref="O2595" r:id="rId10652" display="open"/>
    <hyperlink ref="P2595" r:id="rId10653" display="open"/>
    <hyperlink ref="Q2595" r:id="rId10654" display="open"/>
    <hyperlink ref="N2596" r:id="rId10655" display="open"/>
    <hyperlink ref="O2596" r:id="rId10656" display="open"/>
    <hyperlink ref="P2596" r:id="rId10657" display="open"/>
    <hyperlink ref="Q2596" r:id="rId10658" display="open"/>
    <hyperlink ref="N2597" r:id="rId10659" display="open"/>
    <hyperlink ref="O2597" r:id="rId10660" display="open"/>
    <hyperlink ref="P2597" r:id="rId10661" display="open"/>
    <hyperlink ref="Q2597" r:id="rId10662" display="open"/>
    <hyperlink ref="N2598" r:id="rId10663" display="open"/>
    <hyperlink ref="O2598" r:id="rId10664" display="open"/>
    <hyperlink ref="P2598" r:id="rId10665" display="open"/>
    <hyperlink ref="Q2598" r:id="rId10666" display="open"/>
    <hyperlink ref="N2599" r:id="rId10667" display="open"/>
    <hyperlink ref="O2599" r:id="rId10668" display="open"/>
    <hyperlink ref="P2599" r:id="rId10669" display="open"/>
    <hyperlink ref="Q2599" r:id="rId10670" display="open"/>
    <hyperlink ref="N2600" r:id="rId10671" display="open"/>
    <hyperlink ref="O2600" r:id="rId10672" display="open"/>
    <hyperlink ref="P2600" r:id="rId10673" display="open"/>
    <hyperlink ref="Q2600" r:id="rId10674" display="open"/>
    <hyperlink ref="N2601" r:id="rId10675" display="open"/>
    <hyperlink ref="O2601" r:id="rId10676" display="open"/>
    <hyperlink ref="P2601" r:id="rId10677" display="open"/>
    <hyperlink ref="Q2601" r:id="rId10678" display="open"/>
    <hyperlink ref="N2602" r:id="rId10679" display="open"/>
    <hyperlink ref="O2602" r:id="rId10680" display="open"/>
    <hyperlink ref="P2602" r:id="rId10681" display="open"/>
    <hyperlink ref="Q2602" r:id="rId10682" display="open"/>
    <hyperlink ref="N2603" r:id="rId10683" display="open"/>
    <hyperlink ref="O2603" r:id="rId10684" display="open"/>
    <hyperlink ref="P2603" r:id="rId10685" display="open"/>
    <hyperlink ref="Q2603" r:id="rId10686" display="open"/>
    <hyperlink ref="N2604" r:id="rId10687" display="open"/>
    <hyperlink ref="O2604" r:id="rId10688" display="open"/>
    <hyperlink ref="P2604" r:id="rId10689" display="open"/>
    <hyperlink ref="Q2604" r:id="rId10690" display="open"/>
    <hyperlink ref="N2605" r:id="rId10691" display="open"/>
    <hyperlink ref="O2605" r:id="rId10692" display="open"/>
    <hyperlink ref="P2605" r:id="rId10693" display="open"/>
    <hyperlink ref="Q2605" r:id="rId10694" display="open"/>
    <hyperlink ref="N2606" r:id="rId10695" display="open"/>
    <hyperlink ref="O2606" r:id="rId10696" display="open"/>
    <hyperlink ref="P2606" r:id="rId10697" display="open"/>
    <hyperlink ref="Q2606" r:id="rId10698" display="open"/>
    <hyperlink ref="N2607" r:id="rId10699" display="open"/>
    <hyperlink ref="O2607" r:id="rId10700" display="open"/>
    <hyperlink ref="P2607" r:id="rId10701" display="open"/>
    <hyperlink ref="Q2607" r:id="rId10702" display="open"/>
    <hyperlink ref="N2608" r:id="rId10703" display="open"/>
    <hyperlink ref="O2608" r:id="rId10704" display="open"/>
    <hyperlink ref="P2608" r:id="rId10705" display="open"/>
    <hyperlink ref="Q2608" r:id="rId10706" display="open"/>
    <hyperlink ref="N2609" r:id="rId10707" display="open"/>
    <hyperlink ref="O2609" r:id="rId10708" display="open"/>
    <hyperlink ref="P2609" r:id="rId10709" display="open"/>
    <hyperlink ref="Q2609" r:id="rId10710" display="open"/>
    <hyperlink ref="N2610" r:id="rId10711" display="open"/>
    <hyperlink ref="O2610" r:id="rId10712" display="open"/>
    <hyperlink ref="P2610" r:id="rId10713" display="open"/>
    <hyperlink ref="Q2610" r:id="rId10714" display="open"/>
    <hyperlink ref="N2611" r:id="rId10715" display="open"/>
    <hyperlink ref="O2611" r:id="rId10716" display="open"/>
    <hyperlink ref="P2611" r:id="rId10717" display="open"/>
    <hyperlink ref="Q2611" r:id="rId10718" display="open"/>
    <hyperlink ref="N2612" r:id="rId10719" display="open"/>
    <hyperlink ref="O2612" r:id="rId10720" display="open"/>
    <hyperlink ref="P2612" r:id="rId10721" display="open"/>
    <hyperlink ref="Q2612" r:id="rId10722" display="open"/>
    <hyperlink ref="N2613" r:id="rId10723" display="open"/>
    <hyperlink ref="O2613" r:id="rId10724" display="open"/>
    <hyperlink ref="P2613" r:id="rId10725" display="open"/>
    <hyperlink ref="Q2613" r:id="rId10726" display="open"/>
    <hyperlink ref="N2614" r:id="rId10727" display="open"/>
    <hyperlink ref="O2614" r:id="rId10728" display="open"/>
    <hyperlink ref="P2614" r:id="rId10729" display="open"/>
    <hyperlink ref="Q2614" r:id="rId10730" display="open"/>
    <hyperlink ref="N2615" r:id="rId10731" display="open"/>
    <hyperlink ref="O2615" r:id="rId10732" display="open"/>
    <hyperlink ref="P2615" r:id="rId10733" display="open"/>
    <hyperlink ref="Q2615" r:id="rId10734" display="open"/>
    <hyperlink ref="N2616" r:id="rId10735" display="open"/>
    <hyperlink ref="O2616" r:id="rId10736" display="open"/>
    <hyperlink ref="P2616" r:id="rId10737" display="open"/>
    <hyperlink ref="Q2616" r:id="rId10738" display="open"/>
    <hyperlink ref="N2617" r:id="rId10739" display="open"/>
    <hyperlink ref="O2617" r:id="rId10740" display="open"/>
    <hyperlink ref="P2617" r:id="rId10741" display="open"/>
    <hyperlink ref="Q2617" r:id="rId10742" display="open"/>
    <hyperlink ref="N2618" r:id="rId10743" display="open"/>
    <hyperlink ref="O2618" r:id="rId10744" display="open"/>
    <hyperlink ref="P2618" r:id="rId10745" display="open"/>
    <hyperlink ref="Q2618" r:id="rId10746" display="open"/>
    <hyperlink ref="N2619" r:id="rId10747" display="open"/>
    <hyperlink ref="O2619" r:id="rId10748" display="open"/>
    <hyperlink ref="P2619" r:id="rId10749" display="open"/>
    <hyperlink ref="Q2619" r:id="rId10750" display="open"/>
    <hyperlink ref="N2620" r:id="rId10751" display="open"/>
    <hyperlink ref="O2620" r:id="rId10752" display="open"/>
    <hyperlink ref="P2620" r:id="rId10753" display="open"/>
    <hyperlink ref="Q2620" r:id="rId10754" display="open"/>
    <hyperlink ref="N2621" r:id="rId10755" display="open"/>
    <hyperlink ref="O2621" r:id="rId10756" display="open"/>
    <hyperlink ref="P2621" r:id="rId10757" display="open"/>
    <hyperlink ref="Q2621" r:id="rId10758" display="open"/>
    <hyperlink ref="N2622" r:id="rId10759" display="open"/>
    <hyperlink ref="O2622" r:id="rId10760" display="open"/>
    <hyperlink ref="P2622" r:id="rId10761" display="open"/>
    <hyperlink ref="Q2622" r:id="rId10762" display="open"/>
    <hyperlink ref="N2623" r:id="rId10763" display="open"/>
    <hyperlink ref="O2623" r:id="rId10764" display="open"/>
    <hyperlink ref="P2623" r:id="rId10765" display="open"/>
    <hyperlink ref="Q2623" r:id="rId10766" display="open"/>
    <hyperlink ref="N2624" r:id="rId10767" display="open"/>
    <hyperlink ref="O2624" r:id="rId10768" display="open"/>
    <hyperlink ref="P2624" r:id="rId10769" display="open"/>
    <hyperlink ref="Q2624" r:id="rId10770" display="open"/>
    <hyperlink ref="N2625" r:id="rId10771" display="open"/>
    <hyperlink ref="O2625" r:id="rId10772" display="open"/>
    <hyperlink ref="P2625" r:id="rId10773" display="open"/>
    <hyperlink ref="Q2625" r:id="rId10774" display="open"/>
    <hyperlink ref="N2626" r:id="rId10775" display="open"/>
    <hyperlink ref="O2626" r:id="rId10776" display="open"/>
    <hyperlink ref="P2626" r:id="rId10777" display="open"/>
    <hyperlink ref="Q2626" r:id="rId10778" display="open"/>
    <hyperlink ref="N2627" r:id="rId10779" display="open"/>
    <hyperlink ref="O2627" r:id="rId10780" display="open"/>
    <hyperlink ref="P2627" r:id="rId10781" display="open"/>
    <hyperlink ref="Q2627" r:id="rId10782" display="open"/>
    <hyperlink ref="N2628" r:id="rId10783" display="open"/>
    <hyperlink ref="O2628" r:id="rId10784" display="open"/>
    <hyperlink ref="P2628" r:id="rId10785" display="open"/>
    <hyperlink ref="Q2628" r:id="rId10786" display="open"/>
    <hyperlink ref="N2629" r:id="rId10787" display="open"/>
    <hyperlink ref="O2629" r:id="rId10788" display="open"/>
    <hyperlink ref="P2629" r:id="rId10789" display="open"/>
    <hyperlink ref="Q2629" r:id="rId10790" display="open"/>
    <hyperlink ref="N2630" r:id="rId10791" display="open"/>
    <hyperlink ref="O2630" r:id="rId10792" display="open"/>
    <hyperlink ref="P2630" r:id="rId10793" display="open"/>
    <hyperlink ref="Q2630" r:id="rId10794" display="open"/>
    <hyperlink ref="N2631" r:id="rId10795" display="open"/>
    <hyperlink ref="O2631" r:id="rId10796" display="open"/>
    <hyperlink ref="P2631" r:id="rId10797" display="open"/>
    <hyperlink ref="Q2631" r:id="rId10798" display="open"/>
    <hyperlink ref="N2632" r:id="rId10799" display="open"/>
    <hyperlink ref="O2632" r:id="rId10800" display="open"/>
    <hyperlink ref="P2632" r:id="rId10801" display="open"/>
    <hyperlink ref="Q2632" r:id="rId10802" display="open"/>
    <hyperlink ref="N2633" r:id="rId10803" display="open"/>
    <hyperlink ref="O2633" r:id="rId10804" display="open"/>
    <hyperlink ref="P2633" r:id="rId10805" display="open"/>
    <hyperlink ref="Q2633" r:id="rId10806" display="open"/>
    <hyperlink ref="N2634" r:id="rId10807" display="open"/>
    <hyperlink ref="O2634" r:id="rId10808" display="open"/>
    <hyperlink ref="P2634" r:id="rId10809" display="open"/>
    <hyperlink ref="Q2634" r:id="rId10810" display="open"/>
    <hyperlink ref="N2635" r:id="rId10811" display="open"/>
    <hyperlink ref="O2635" r:id="rId10812" display="open"/>
    <hyperlink ref="P2635" r:id="rId10813" display="open"/>
    <hyperlink ref="Q2635" r:id="rId10814" display="open"/>
    <hyperlink ref="N2636" r:id="rId10815" display="open"/>
    <hyperlink ref="O2636" r:id="rId10816" display="open"/>
    <hyperlink ref="P2636" r:id="rId10817" display="open"/>
    <hyperlink ref="Q2636" r:id="rId10818" display="open"/>
    <hyperlink ref="N2637" r:id="rId10819" display="open"/>
    <hyperlink ref="O2637" r:id="rId10820" display="open"/>
    <hyperlink ref="P2637" r:id="rId10821" display="open"/>
    <hyperlink ref="Q2637" r:id="rId10822" display="open"/>
    <hyperlink ref="N2638" r:id="rId10823" display="open"/>
    <hyperlink ref="O2638" r:id="rId10824" display="open"/>
    <hyperlink ref="P2638" r:id="rId10825" display="open"/>
    <hyperlink ref="Q2638" r:id="rId10826" display="open"/>
    <hyperlink ref="N2639" r:id="rId10827" display="open"/>
    <hyperlink ref="O2639" r:id="rId10828" display="open"/>
    <hyperlink ref="P2639" r:id="rId10829" display="open"/>
    <hyperlink ref="Q2639" r:id="rId10830" display="open"/>
    <hyperlink ref="N2640" r:id="rId10831" display="open"/>
    <hyperlink ref="O2640" r:id="rId10832" display="open"/>
    <hyperlink ref="P2640" r:id="rId10833" display="open"/>
    <hyperlink ref="Q2640" r:id="rId10834" display="open"/>
    <hyperlink ref="N2641" r:id="rId10835" display="open"/>
    <hyperlink ref="O2641" r:id="rId10836" display="open"/>
    <hyperlink ref="P2641" r:id="rId10837" display="open"/>
    <hyperlink ref="Q2641" r:id="rId10838" display="open"/>
    <hyperlink ref="N2642" r:id="rId10839" display="open"/>
    <hyperlink ref="O2642" r:id="rId10840" display="open"/>
    <hyperlink ref="P2642" r:id="rId10841" display="open"/>
    <hyperlink ref="Q2642" r:id="rId10842" display="open"/>
    <hyperlink ref="N2643" r:id="rId10843" display="open"/>
    <hyperlink ref="O2643" r:id="rId10844" display="open"/>
    <hyperlink ref="P2643" r:id="rId10845" display="open"/>
    <hyperlink ref="Q2643" r:id="rId10846" display="open"/>
    <hyperlink ref="N2644" r:id="rId10847" display="open"/>
    <hyperlink ref="O2644" r:id="rId10848" display="open"/>
    <hyperlink ref="P2644" r:id="rId10849" display="open"/>
    <hyperlink ref="Q2644" r:id="rId10850" display="open"/>
    <hyperlink ref="N2645" r:id="rId10851" display="open"/>
    <hyperlink ref="O2645" r:id="rId10852" display="open"/>
    <hyperlink ref="P2645" r:id="rId10853" display="open"/>
    <hyperlink ref="Q2645" r:id="rId10854" display="open"/>
    <hyperlink ref="N2646" r:id="rId10855" display="open"/>
    <hyperlink ref="O2646" r:id="rId10856" display="open"/>
    <hyperlink ref="P2646" r:id="rId10857" display="open"/>
    <hyperlink ref="Q2646" r:id="rId10858" display="open"/>
    <hyperlink ref="N2647" r:id="rId10859" display="open"/>
    <hyperlink ref="O2647" r:id="rId10860" display="open"/>
    <hyperlink ref="P2647" r:id="rId10861" display="open"/>
    <hyperlink ref="Q2647" r:id="rId10862" display="open"/>
    <hyperlink ref="N2648" r:id="rId10863" display="open"/>
    <hyperlink ref="O2648" r:id="rId10864" display="open"/>
    <hyperlink ref="P2648" r:id="rId10865" display="open"/>
    <hyperlink ref="Q2648" r:id="rId10866" display="open"/>
    <hyperlink ref="N2649" r:id="rId10867" display="open"/>
    <hyperlink ref="O2649" r:id="rId10868" display="open"/>
    <hyperlink ref="P2649" r:id="rId10869" display="open"/>
    <hyperlink ref="Q2649" r:id="rId10870" display="open"/>
    <hyperlink ref="N2650" r:id="rId10871" display="open"/>
    <hyperlink ref="O2650" r:id="rId10872" display="open"/>
    <hyperlink ref="P2650" r:id="rId10873" display="open"/>
    <hyperlink ref="Q2650" r:id="rId10874" display="open"/>
    <hyperlink ref="N2651" r:id="rId10875" display="open"/>
    <hyperlink ref="O2651" r:id="rId10876" display="open"/>
    <hyperlink ref="P2651" r:id="rId10877" display="open"/>
    <hyperlink ref="Q2651" r:id="rId10878" display="open"/>
    <hyperlink ref="N2652" r:id="rId10879" display="open"/>
    <hyperlink ref="O2652" r:id="rId10880" display="open"/>
    <hyperlink ref="P2652" r:id="rId10881" display="open"/>
    <hyperlink ref="Q2652" r:id="rId10882" display="open"/>
    <hyperlink ref="N2653" r:id="rId10883" display="open"/>
    <hyperlink ref="O2653" r:id="rId10884" display="open"/>
    <hyperlink ref="P2653" r:id="rId10885" display="open"/>
    <hyperlink ref="Q2653" r:id="rId10886" display="open"/>
    <hyperlink ref="N2654" r:id="rId10887" display="open"/>
    <hyperlink ref="O2654" r:id="rId10888" display="open"/>
    <hyperlink ref="P2654" r:id="rId10889" display="open"/>
    <hyperlink ref="Q2654" r:id="rId10890" display="open"/>
    <hyperlink ref="N2655" r:id="rId10891" display="open"/>
    <hyperlink ref="O2655" r:id="rId10892" display="open"/>
    <hyperlink ref="P2655" r:id="rId10893" display="open"/>
    <hyperlink ref="Q2655" r:id="rId10894" display="open"/>
    <hyperlink ref="N2656" r:id="rId10895" display="open"/>
    <hyperlink ref="O2656" r:id="rId10896" display="open"/>
    <hyperlink ref="P2656" r:id="rId10897" display="open"/>
    <hyperlink ref="Q2656" r:id="rId10898" display="open"/>
    <hyperlink ref="N2657" r:id="rId10899" display="open"/>
    <hyperlink ref="O2657" r:id="rId10900" display="open"/>
    <hyperlink ref="P2657" r:id="rId10901" display="open"/>
    <hyperlink ref="Q2657" r:id="rId10902" display="open"/>
    <hyperlink ref="N2658" r:id="rId10903" display="open"/>
    <hyperlink ref="O2658" r:id="rId10904" display="open"/>
    <hyperlink ref="P2658" r:id="rId10905" display="open"/>
    <hyperlink ref="Q2658" r:id="rId10906" display="open"/>
    <hyperlink ref="N2659" r:id="rId10907" display="open"/>
    <hyperlink ref="O2659" r:id="rId10908" display="open"/>
    <hyperlink ref="P2659" r:id="rId10909" display="open"/>
    <hyperlink ref="Q2659" r:id="rId10910" display="open"/>
    <hyperlink ref="N2660" r:id="rId10911" display="open"/>
    <hyperlink ref="O2660" r:id="rId10912" display="open"/>
    <hyperlink ref="P2660" r:id="rId10913" display="open"/>
    <hyperlink ref="Q2660" r:id="rId10914" display="open"/>
    <hyperlink ref="N2661" r:id="rId10915" display="open"/>
    <hyperlink ref="O2661" r:id="rId10916" display="open"/>
    <hyperlink ref="P2661" r:id="rId10917" display="open"/>
    <hyperlink ref="Q2661" r:id="rId10918" display="open"/>
    <hyperlink ref="N2662" r:id="rId10919" display="open"/>
    <hyperlink ref="O2662" r:id="rId10920" display="open"/>
    <hyperlink ref="P2662" r:id="rId10921" display="open"/>
    <hyperlink ref="Q2662" r:id="rId10922" display="open"/>
    <hyperlink ref="N2663" r:id="rId10923" display="open"/>
    <hyperlink ref="O2663" r:id="rId10924" display="open"/>
    <hyperlink ref="P2663" r:id="rId10925" display="open"/>
    <hyperlink ref="Q2663" r:id="rId10926" display="open"/>
    <hyperlink ref="N2664" r:id="rId10927" display="open"/>
    <hyperlink ref="O2664" r:id="rId10928" display="open"/>
    <hyperlink ref="P2664" r:id="rId10929" display="open"/>
    <hyperlink ref="Q2664" r:id="rId10930" display="open"/>
    <hyperlink ref="N2665" r:id="rId10931" display="open"/>
    <hyperlink ref="O2665" r:id="rId10932" display="open"/>
    <hyperlink ref="P2665" r:id="rId10933" display="open"/>
    <hyperlink ref="Q2665" r:id="rId10934" display="open"/>
    <hyperlink ref="N2666" r:id="rId10935" display="open"/>
    <hyperlink ref="O2666" r:id="rId10936" display="open"/>
    <hyperlink ref="P2666" r:id="rId10937" display="open"/>
    <hyperlink ref="Q2666" r:id="rId10938" display="open"/>
    <hyperlink ref="N2667" r:id="rId10939" display="open"/>
    <hyperlink ref="O2667" r:id="rId10940" display="open"/>
    <hyperlink ref="P2667" r:id="rId10941" display="open"/>
    <hyperlink ref="Q2667" r:id="rId10942" display="open"/>
    <hyperlink ref="N2668" r:id="rId10943" display="open"/>
    <hyperlink ref="O2668" r:id="rId10944" display="open"/>
    <hyperlink ref="P2668" r:id="rId10945" display="open"/>
    <hyperlink ref="Q2668" r:id="rId10946" display="open"/>
    <hyperlink ref="N2669" r:id="rId10947" display="open"/>
    <hyperlink ref="O2669" r:id="rId10948" display="open"/>
    <hyperlink ref="P2669" r:id="rId10949" display="open"/>
    <hyperlink ref="Q2669" r:id="rId10950" display="open"/>
    <hyperlink ref="N2670" r:id="rId10951" display="open"/>
    <hyperlink ref="O2670" r:id="rId10952" display="open"/>
    <hyperlink ref="P2670" r:id="rId10953" display="open"/>
    <hyperlink ref="Q2670" r:id="rId10954" display="open"/>
    <hyperlink ref="N2671" r:id="rId10955" display="open"/>
    <hyperlink ref="O2671" r:id="rId10956" display="open"/>
    <hyperlink ref="P2671" r:id="rId10957" display="open"/>
    <hyperlink ref="Q2671" r:id="rId10958" display="open"/>
    <hyperlink ref="N2672" r:id="rId10959" display="open"/>
    <hyperlink ref="O2672" r:id="rId10960" display="open"/>
    <hyperlink ref="P2672" r:id="rId10961" display="open"/>
    <hyperlink ref="Q2672" r:id="rId10962" display="open"/>
    <hyperlink ref="N2673" r:id="rId10963" display="open"/>
    <hyperlink ref="O2673" r:id="rId10964" display="open"/>
    <hyperlink ref="P2673" r:id="rId10965" display="open"/>
    <hyperlink ref="Q2673" r:id="rId10966" display="open"/>
    <hyperlink ref="N2674" r:id="rId10967" display="open"/>
    <hyperlink ref="O2674" r:id="rId10968" display="open"/>
    <hyperlink ref="P2674" r:id="rId10969" display="open"/>
    <hyperlink ref="Q2674" r:id="rId10970" display="open"/>
    <hyperlink ref="N2675" r:id="rId10971" display="open"/>
    <hyperlink ref="O2675" r:id="rId10972" display="open"/>
    <hyperlink ref="P2675" r:id="rId10973" display="open"/>
    <hyperlink ref="Q2675" r:id="rId10974" display="open"/>
    <hyperlink ref="N2676" r:id="rId10975" display="open"/>
    <hyperlink ref="O2676" r:id="rId10976" display="open"/>
    <hyperlink ref="P2676" r:id="rId10977" display="open"/>
    <hyperlink ref="Q2676" r:id="rId10978" display="open"/>
    <hyperlink ref="N2677" r:id="rId10979" display="open"/>
    <hyperlink ref="O2677" r:id="rId10980" display="open"/>
    <hyperlink ref="P2677" r:id="rId10981" display="open"/>
    <hyperlink ref="Q2677" r:id="rId10982" display="open"/>
    <hyperlink ref="N2678" r:id="rId10983" display="open"/>
    <hyperlink ref="O2678" r:id="rId10984" display="open"/>
    <hyperlink ref="P2678" r:id="rId10985" display="open"/>
    <hyperlink ref="Q2678" r:id="rId10986" display="open"/>
    <hyperlink ref="N2679" r:id="rId10987" display="open"/>
    <hyperlink ref="O2679" r:id="rId10988" display="open"/>
    <hyperlink ref="P2679" r:id="rId10989" display="open"/>
    <hyperlink ref="Q2679" r:id="rId10990" display="open"/>
    <hyperlink ref="N2680" r:id="rId10991" display="open"/>
    <hyperlink ref="O2680" r:id="rId10992" display="open"/>
    <hyperlink ref="P2680" r:id="rId10993" display="open"/>
    <hyperlink ref="Q2680" r:id="rId10994" display="open"/>
    <hyperlink ref="N2681" r:id="rId10995" display="open"/>
    <hyperlink ref="O2681" r:id="rId10996" display="open"/>
    <hyperlink ref="P2681" r:id="rId10997" display="open"/>
    <hyperlink ref="Q2681" r:id="rId10998" display="open"/>
    <hyperlink ref="N2682" r:id="rId10999" display="open"/>
    <hyperlink ref="O2682" r:id="rId11000" display="open"/>
    <hyperlink ref="P2682" r:id="rId11001" display="open"/>
    <hyperlink ref="Q2682" r:id="rId11002" display="open"/>
    <hyperlink ref="N2683" r:id="rId11003" display="open"/>
    <hyperlink ref="O2683" r:id="rId11004" display="open"/>
    <hyperlink ref="P2683" r:id="rId11005" display="open"/>
    <hyperlink ref="Q2683" r:id="rId11006" display="open"/>
    <hyperlink ref="N2684" r:id="rId11007" display="open"/>
    <hyperlink ref="O2684" r:id="rId11008" display="open"/>
    <hyperlink ref="P2684" r:id="rId11009" display="open"/>
    <hyperlink ref="Q2684" r:id="rId11010" display="open"/>
    <hyperlink ref="N2685" r:id="rId11011" display="open"/>
    <hyperlink ref="O2685" r:id="rId11012" display="open"/>
    <hyperlink ref="P2685" r:id="rId11013" display="open"/>
    <hyperlink ref="Q2685" r:id="rId11014" display="open"/>
    <hyperlink ref="N2686" r:id="rId11015" display="open"/>
    <hyperlink ref="O2686" r:id="rId11016" display="open"/>
    <hyperlink ref="P2686" r:id="rId11017" display="open"/>
    <hyperlink ref="Q2686" r:id="rId11018" display="open"/>
    <hyperlink ref="N2687" r:id="rId11019" display="open"/>
    <hyperlink ref="O2687" r:id="rId11020" display="open"/>
    <hyperlink ref="P2687" r:id="rId11021" display="open"/>
    <hyperlink ref="Q2687" r:id="rId11022" display="open"/>
    <hyperlink ref="N2688" r:id="rId11023" display="open"/>
    <hyperlink ref="O2688" r:id="rId11024" display="open"/>
    <hyperlink ref="P2688" r:id="rId11025" display="open"/>
    <hyperlink ref="Q2688" r:id="rId11026" display="open"/>
    <hyperlink ref="N2689" r:id="rId11027" display="open"/>
    <hyperlink ref="O2689" r:id="rId11028" display="open"/>
    <hyperlink ref="P2689" r:id="rId11029" display="open"/>
    <hyperlink ref="Q2689" r:id="rId11030" display="open"/>
    <hyperlink ref="N2690" r:id="rId11031" display="open"/>
    <hyperlink ref="O2690" r:id="rId11032" display="open"/>
    <hyperlink ref="P2690" r:id="rId11033" display="open"/>
    <hyperlink ref="Q2690" r:id="rId11034" display="open"/>
    <hyperlink ref="N2691" r:id="rId11035" display="open"/>
    <hyperlink ref="O2691" r:id="rId11036" display="open"/>
    <hyperlink ref="P2691" r:id="rId11037" display="open"/>
    <hyperlink ref="Q2691" r:id="rId11038" display="open"/>
    <hyperlink ref="N2692" r:id="rId11039" display="open"/>
    <hyperlink ref="O2692" r:id="rId11040" display="open"/>
    <hyperlink ref="P2692" r:id="rId11041" display="open"/>
    <hyperlink ref="Q2692" r:id="rId11042" display="open"/>
    <hyperlink ref="N2693" r:id="rId11043" display="open"/>
    <hyperlink ref="O2693" r:id="rId11044" display="open"/>
    <hyperlink ref="P2693" r:id="rId11045" display="open"/>
    <hyperlink ref="Q2693" r:id="rId11046" display="open"/>
    <hyperlink ref="N2694" r:id="rId11047" display="open"/>
    <hyperlink ref="O2694" r:id="rId11048" display="open"/>
    <hyperlink ref="P2694" r:id="rId11049" display="open"/>
    <hyperlink ref="Q2694" r:id="rId11050" display="open"/>
    <hyperlink ref="N2695" r:id="rId11051" display="open"/>
    <hyperlink ref="O2695" r:id="rId11052" display="open"/>
    <hyperlink ref="P2695" r:id="rId11053" display="open"/>
    <hyperlink ref="Q2695" r:id="rId11054" display="open"/>
    <hyperlink ref="N2696" r:id="rId11055" display="open"/>
    <hyperlink ref="O2696" r:id="rId11056" display="open"/>
    <hyperlink ref="P2696" r:id="rId11057" display="open"/>
    <hyperlink ref="Q2696" r:id="rId11058" display="open"/>
    <hyperlink ref="N2697" r:id="rId11059" display="open"/>
    <hyperlink ref="O2697" r:id="rId11060" display="open"/>
    <hyperlink ref="P2697" r:id="rId11061" display="open"/>
    <hyperlink ref="Q2697" r:id="rId11062" display="open"/>
    <hyperlink ref="N2698" r:id="rId11063" display="open"/>
    <hyperlink ref="O2698" r:id="rId11064" display="open"/>
    <hyperlink ref="P2698" r:id="rId11065" display="open"/>
    <hyperlink ref="Q2698" r:id="rId11066" display="open"/>
    <hyperlink ref="N2699" r:id="rId11067" display="open"/>
    <hyperlink ref="O2699" r:id="rId11068" display="open"/>
    <hyperlink ref="P2699" r:id="rId11069" display="open"/>
    <hyperlink ref="Q2699" r:id="rId11070" display="open"/>
    <hyperlink ref="N2700" r:id="rId11071" display="open"/>
    <hyperlink ref="O2700" r:id="rId11072" display="open"/>
    <hyperlink ref="P2700" r:id="rId11073" display="open"/>
    <hyperlink ref="Q2700" r:id="rId11074" display="open"/>
    <hyperlink ref="N2701" r:id="rId11075" display="open"/>
    <hyperlink ref="O2701" r:id="rId11076" display="open"/>
    <hyperlink ref="P2701" r:id="rId11077" display="open"/>
    <hyperlink ref="Q2701" r:id="rId11078" display="open"/>
    <hyperlink ref="N2702" r:id="rId11079" display="open"/>
    <hyperlink ref="O2702" r:id="rId11080" display="open"/>
    <hyperlink ref="P2702" r:id="rId11081" display="open"/>
    <hyperlink ref="Q2702" r:id="rId11082" display="open"/>
    <hyperlink ref="N2703" r:id="rId11083" display="open"/>
    <hyperlink ref="O2703" r:id="rId11084" display="open"/>
    <hyperlink ref="P2703" r:id="rId11085" display="open"/>
    <hyperlink ref="Q2703" r:id="rId11086" display="open"/>
    <hyperlink ref="N2704" r:id="rId11087" display="open"/>
    <hyperlink ref="O2704" r:id="rId11088" display="open"/>
    <hyperlink ref="P2704" r:id="rId11089" display="open"/>
    <hyperlink ref="Q2704" r:id="rId11090" display="open"/>
    <hyperlink ref="N2705" r:id="rId11091" display="open"/>
    <hyperlink ref="O2705" r:id="rId11092" display="open"/>
    <hyperlink ref="P2705" r:id="rId11093" display="open"/>
    <hyperlink ref="Q2705" r:id="rId11094" display="open"/>
    <hyperlink ref="N2706" r:id="rId11095" display="open"/>
    <hyperlink ref="O2706" r:id="rId11096" display="open"/>
    <hyperlink ref="P2706" r:id="rId11097" display="open"/>
    <hyperlink ref="Q2706" r:id="rId11098" display="open"/>
    <hyperlink ref="N2707" r:id="rId11099" display="open"/>
    <hyperlink ref="O2707" r:id="rId11100" display="open"/>
    <hyperlink ref="P2707" r:id="rId11101" display="open"/>
    <hyperlink ref="Q2707" r:id="rId11102" display="open"/>
    <hyperlink ref="N2708" r:id="rId11103" display="open"/>
    <hyperlink ref="O2708" r:id="rId11104" display="open"/>
    <hyperlink ref="P2708" r:id="rId11105" display="open"/>
    <hyperlink ref="Q2708" r:id="rId11106" display="open"/>
    <hyperlink ref="N2709" r:id="rId11107" display="open"/>
    <hyperlink ref="O2709" r:id="rId11108" display="open"/>
    <hyperlink ref="P2709" r:id="rId11109" display="open"/>
    <hyperlink ref="Q2709" r:id="rId11110" display="open"/>
    <hyperlink ref="N2710" r:id="rId11111" display="open"/>
    <hyperlink ref="O2710" r:id="rId11112" display="open"/>
    <hyperlink ref="P2710" r:id="rId11113" display="open"/>
    <hyperlink ref="Q2710" r:id="rId11114" display="open"/>
    <hyperlink ref="N2711" r:id="rId11115" display="open"/>
    <hyperlink ref="O2711" r:id="rId11116" display="open"/>
    <hyperlink ref="P2711" r:id="rId11117" display="open"/>
    <hyperlink ref="Q2711" r:id="rId11118" display="open"/>
    <hyperlink ref="N2712" r:id="rId11119" display="open"/>
    <hyperlink ref="O2712" r:id="rId11120" display="open"/>
    <hyperlink ref="P2712" r:id="rId11121" display="open"/>
    <hyperlink ref="Q2712" r:id="rId11122" display="open"/>
    <hyperlink ref="N2713" r:id="rId11123" display="open"/>
    <hyperlink ref="O2713" r:id="rId11124" display="open"/>
    <hyperlink ref="P2713" r:id="rId11125" display="open"/>
    <hyperlink ref="Q2713" r:id="rId11126" display="open"/>
    <hyperlink ref="N2714" r:id="rId11127" display="open"/>
    <hyperlink ref="O2714" r:id="rId11128" display="open"/>
    <hyperlink ref="P2714" r:id="rId11129" display="open"/>
    <hyperlink ref="Q2714" r:id="rId11130" display="open"/>
    <hyperlink ref="N2715" r:id="rId11131" display="open"/>
    <hyperlink ref="O2715" r:id="rId11132" display="open"/>
    <hyperlink ref="P2715" r:id="rId11133" display="open"/>
    <hyperlink ref="Q2715" r:id="rId11134" display="open"/>
    <hyperlink ref="N2716" r:id="rId11135" display="open"/>
    <hyperlink ref="O2716" r:id="rId11136" display="open"/>
    <hyperlink ref="P2716" r:id="rId11137" display="open"/>
    <hyperlink ref="Q2716" r:id="rId11138" display="open"/>
    <hyperlink ref="N2717" r:id="rId11139" display="open"/>
    <hyperlink ref="O2717" r:id="rId11140" display="open"/>
    <hyperlink ref="P2717" r:id="rId11141" display="open"/>
    <hyperlink ref="Q2717" r:id="rId11142" display="open"/>
    <hyperlink ref="N2718" r:id="rId11143" display="open"/>
    <hyperlink ref="O2718" r:id="rId11144" display="open"/>
    <hyperlink ref="P2718" r:id="rId11145" display="open"/>
    <hyperlink ref="Q2718" r:id="rId11146" display="open"/>
    <hyperlink ref="N2719" r:id="rId11147" display="open"/>
    <hyperlink ref="O2719" r:id="rId11148" display="open"/>
    <hyperlink ref="P2719" r:id="rId11149" display="open"/>
    <hyperlink ref="Q2719" r:id="rId11150" display="open"/>
    <hyperlink ref="N2720" r:id="rId11151" display="open"/>
    <hyperlink ref="O2720" r:id="rId11152" display="open"/>
    <hyperlink ref="P2720" r:id="rId11153" display="open"/>
    <hyperlink ref="Q2720" r:id="rId11154" display="open"/>
    <hyperlink ref="N2721" r:id="rId11155" display="open"/>
    <hyperlink ref="O2721" r:id="rId11156" display="open"/>
    <hyperlink ref="P2721" r:id="rId11157" display="open"/>
    <hyperlink ref="Q2721" r:id="rId11158" display="open"/>
    <hyperlink ref="N2722" r:id="rId11159" display="open"/>
    <hyperlink ref="O2722" r:id="rId11160" display="open"/>
    <hyperlink ref="P2722" r:id="rId11161" display="open"/>
    <hyperlink ref="Q2722" r:id="rId11162" display="open"/>
    <hyperlink ref="N2723" r:id="rId11163" display="open"/>
    <hyperlink ref="O2723" r:id="rId11164" display="open"/>
    <hyperlink ref="P2723" r:id="rId11165" display="open"/>
    <hyperlink ref="Q2723" r:id="rId11166" display="open"/>
    <hyperlink ref="N2724" r:id="rId11167" display="open"/>
    <hyperlink ref="O2724" r:id="rId11168" display="open"/>
    <hyperlink ref="P2724" r:id="rId11169" display="open"/>
    <hyperlink ref="Q2724" r:id="rId11170" display="open"/>
    <hyperlink ref="N2725" r:id="rId11171" display="open"/>
    <hyperlink ref="O2725" r:id="rId11172" display="open"/>
    <hyperlink ref="P2725" r:id="rId11173" display="open"/>
    <hyperlink ref="Q2725" r:id="rId11174" display="open"/>
    <hyperlink ref="N2726" r:id="rId11175" display="open"/>
    <hyperlink ref="O2726" r:id="rId11176" display="open"/>
    <hyperlink ref="P2726" r:id="rId11177" display="open"/>
    <hyperlink ref="Q2726" r:id="rId11178" display="open"/>
    <hyperlink ref="N2727" r:id="rId11179" display="open"/>
    <hyperlink ref="O2727" r:id="rId11180" display="open"/>
    <hyperlink ref="P2727" r:id="rId11181" display="open"/>
    <hyperlink ref="Q2727" r:id="rId11182" display="open"/>
    <hyperlink ref="N2728" r:id="rId11183" display="open"/>
    <hyperlink ref="O2728" r:id="rId11184" display="open"/>
    <hyperlink ref="P2728" r:id="rId11185" display="open"/>
    <hyperlink ref="Q2728" r:id="rId11186" display="open"/>
    <hyperlink ref="N2729" r:id="rId11187" display="open"/>
    <hyperlink ref="O2729" r:id="rId11188" display="open"/>
    <hyperlink ref="P2729" r:id="rId11189" display="open"/>
    <hyperlink ref="Q2729" r:id="rId11190" display="open"/>
    <hyperlink ref="N2730" r:id="rId11191" display="open"/>
    <hyperlink ref="O2730" r:id="rId11192" display="open"/>
    <hyperlink ref="P2730" r:id="rId11193" display="open"/>
    <hyperlink ref="Q2730" r:id="rId11194" display="open"/>
    <hyperlink ref="N2731" r:id="rId11195" display="open"/>
    <hyperlink ref="O2731" r:id="rId11196" display="open"/>
    <hyperlink ref="P2731" r:id="rId11197" display="open"/>
    <hyperlink ref="Q2731" r:id="rId11198" display="open"/>
    <hyperlink ref="N2732" r:id="rId11199" display="open"/>
    <hyperlink ref="O2732" r:id="rId11200" display="open"/>
    <hyperlink ref="P2732" r:id="rId11201" display="open"/>
    <hyperlink ref="Q2732" r:id="rId11202" display="open"/>
    <hyperlink ref="N2733" r:id="rId11203" display="open"/>
    <hyperlink ref="O2733" r:id="rId11204" display="open"/>
    <hyperlink ref="P2733" r:id="rId11205" display="open"/>
    <hyperlink ref="Q2733" r:id="rId11206" display="open"/>
    <hyperlink ref="N2734" r:id="rId11207" display="open"/>
    <hyperlink ref="O2734" r:id="rId11208" display="open"/>
    <hyperlink ref="P2734" r:id="rId11209" display="open"/>
    <hyperlink ref="Q2734" r:id="rId11210" display="open"/>
    <hyperlink ref="N2735" r:id="rId11211" display="open"/>
    <hyperlink ref="O2735" r:id="rId11212" display="open"/>
    <hyperlink ref="P2735" r:id="rId11213" display="open"/>
    <hyperlink ref="Q2735" r:id="rId11214" display="open"/>
    <hyperlink ref="N2736" r:id="rId11215" display="open"/>
    <hyperlink ref="O2736" r:id="rId11216" display="open"/>
    <hyperlink ref="P2736" r:id="rId11217" display="open"/>
    <hyperlink ref="Q2736" r:id="rId11218" display="open"/>
    <hyperlink ref="N2737" r:id="rId11219" display="open"/>
    <hyperlink ref="O2737" r:id="rId11220" display="open"/>
    <hyperlink ref="P2737" r:id="rId11221" display="open"/>
    <hyperlink ref="Q2737" r:id="rId11222" display="open"/>
    <hyperlink ref="N2738" r:id="rId11223" display="open"/>
    <hyperlink ref="O2738" r:id="rId11224" display="open"/>
    <hyperlink ref="P2738" r:id="rId11225" display="open"/>
    <hyperlink ref="Q2738" r:id="rId11226" display="open"/>
    <hyperlink ref="N2739" r:id="rId11227" display="open"/>
    <hyperlink ref="O2739" r:id="rId11228" display="open"/>
    <hyperlink ref="P2739" r:id="rId11229" display="open"/>
    <hyperlink ref="Q2739" r:id="rId11230" display="open"/>
    <hyperlink ref="N2740" r:id="rId11231" display="open"/>
    <hyperlink ref="O2740" r:id="rId11232" display="open"/>
    <hyperlink ref="P2740" r:id="rId11233" display="open"/>
    <hyperlink ref="Q2740" r:id="rId11234" display="open"/>
    <hyperlink ref="N2741" r:id="rId11235" display="open"/>
    <hyperlink ref="O2741" r:id="rId11236" display="open"/>
    <hyperlink ref="P2741" r:id="rId11237" display="open"/>
    <hyperlink ref="Q2741" r:id="rId11238" display="open"/>
    <hyperlink ref="N2742" r:id="rId11239" display="open"/>
    <hyperlink ref="O2742" r:id="rId11240" display="open"/>
    <hyperlink ref="P2742" r:id="rId11241" display="open"/>
    <hyperlink ref="Q2742" r:id="rId11242" display="open"/>
    <hyperlink ref="N2743" r:id="rId11243" display="open"/>
    <hyperlink ref="O2743" r:id="rId11244" display="open"/>
    <hyperlink ref="P2743" r:id="rId11245" display="open"/>
    <hyperlink ref="Q2743" r:id="rId11246" display="open"/>
    <hyperlink ref="N2744" r:id="rId11247" display="open"/>
    <hyperlink ref="O2744" r:id="rId11248" display="open"/>
    <hyperlink ref="P2744" r:id="rId11249" display="open"/>
    <hyperlink ref="Q2744" r:id="rId11250" display="open"/>
    <hyperlink ref="N2745" r:id="rId11251" display="open"/>
    <hyperlink ref="O2745" r:id="rId11252" display="open"/>
    <hyperlink ref="P2745" r:id="rId11253" display="open"/>
    <hyperlink ref="Q2745" r:id="rId11254" display="open"/>
    <hyperlink ref="N2746" r:id="rId11255" display="open"/>
    <hyperlink ref="O2746" r:id="rId11256" display="open"/>
    <hyperlink ref="P2746" r:id="rId11257" display="open"/>
    <hyperlink ref="Q2746" r:id="rId11258" display="open"/>
    <hyperlink ref="N2747" r:id="rId11259" display="open"/>
    <hyperlink ref="O2747" r:id="rId11260" display="open"/>
    <hyperlink ref="P2747" r:id="rId11261" display="open"/>
    <hyperlink ref="Q2747" r:id="rId11262" display="open"/>
    <hyperlink ref="N2748" r:id="rId11263" display="open"/>
    <hyperlink ref="O2748" r:id="rId11264" display="open"/>
    <hyperlink ref="P2748" r:id="rId11265" display="open"/>
    <hyperlink ref="Q2748" r:id="rId11266" display="open"/>
    <hyperlink ref="N2749" r:id="rId11267" display="open"/>
    <hyperlink ref="O2749" r:id="rId11268" display="open"/>
    <hyperlink ref="P2749" r:id="rId11269" display="open"/>
    <hyperlink ref="Q2749" r:id="rId11270" display="open"/>
    <hyperlink ref="N2750" r:id="rId11271" display="open"/>
    <hyperlink ref="O2750" r:id="rId11272" display="open"/>
    <hyperlink ref="P2750" r:id="rId11273" display="open"/>
    <hyperlink ref="Q2750" r:id="rId11274" display="open"/>
    <hyperlink ref="N2751" r:id="rId11275" display="open"/>
    <hyperlink ref="O2751" r:id="rId11276" display="open"/>
    <hyperlink ref="P2751" r:id="rId11277" display="open"/>
    <hyperlink ref="Q2751" r:id="rId11278" display="open"/>
    <hyperlink ref="N2752" r:id="rId11279" display="open"/>
    <hyperlink ref="O2752" r:id="rId11280" display="open"/>
    <hyperlink ref="P2752" r:id="rId11281" display="open"/>
    <hyperlink ref="Q2752" r:id="rId11282" display="open"/>
    <hyperlink ref="N2753" r:id="rId11283" display="open"/>
    <hyperlink ref="O2753" r:id="rId11284" display="open"/>
    <hyperlink ref="P2753" r:id="rId11285" display="open"/>
    <hyperlink ref="Q2753" r:id="rId11286" display="open"/>
    <hyperlink ref="N2754" r:id="rId11287" display="open"/>
    <hyperlink ref="O2754" r:id="rId11288" display="open"/>
    <hyperlink ref="P2754" r:id="rId11289" display="open"/>
    <hyperlink ref="Q2754" r:id="rId11290" display="open"/>
    <hyperlink ref="N2755" r:id="rId11291" display="open"/>
    <hyperlink ref="O2755" r:id="rId11292" display="open"/>
    <hyperlink ref="P2755" r:id="rId11293" display="open"/>
    <hyperlink ref="Q2755" r:id="rId11294" display="open"/>
    <hyperlink ref="N2756" r:id="rId11295" display="open"/>
    <hyperlink ref="O2756" r:id="rId11296" display="open"/>
    <hyperlink ref="P2756" r:id="rId11297" display="open"/>
    <hyperlink ref="Q2756" r:id="rId11298" display="open"/>
    <hyperlink ref="N2757" r:id="rId11299" display="open"/>
    <hyperlink ref="O2757" r:id="rId11300" display="open"/>
    <hyperlink ref="P2757" r:id="rId11301" display="open"/>
    <hyperlink ref="Q2757" r:id="rId11302" display="open"/>
    <hyperlink ref="N2758" r:id="rId11303" display="open"/>
    <hyperlink ref="O2758" r:id="rId11304" display="open"/>
    <hyperlink ref="P2758" r:id="rId11305" display="open"/>
    <hyperlink ref="Q2758" r:id="rId11306" display="open"/>
    <hyperlink ref="N2759" r:id="rId11307" display="open"/>
    <hyperlink ref="O2759" r:id="rId11308" display="open"/>
    <hyperlink ref="P2759" r:id="rId11309" display="open"/>
    <hyperlink ref="Q2759" r:id="rId11310" display="open"/>
    <hyperlink ref="N2760" r:id="rId11311" display="open"/>
    <hyperlink ref="O2760" r:id="rId11312" display="open"/>
    <hyperlink ref="P2760" r:id="rId11313" display="open"/>
    <hyperlink ref="Q2760" r:id="rId11314" display="open"/>
    <hyperlink ref="N2761" r:id="rId11315" display="open"/>
    <hyperlink ref="O2761" r:id="rId11316" display="open"/>
    <hyperlink ref="P2761" r:id="rId11317" display="open"/>
    <hyperlink ref="Q2761" r:id="rId11318" display="open"/>
    <hyperlink ref="N2762" r:id="rId11319" display="open"/>
    <hyperlink ref="O2762" r:id="rId11320" display="open"/>
    <hyperlink ref="P2762" r:id="rId11321" display="open"/>
    <hyperlink ref="Q2762" r:id="rId11322" display="open"/>
    <hyperlink ref="N2763" r:id="rId11323" display="open"/>
    <hyperlink ref="O2763" r:id="rId11324" display="open"/>
    <hyperlink ref="P2763" r:id="rId11325" display="open"/>
    <hyperlink ref="Q2763" r:id="rId11326" display="open"/>
    <hyperlink ref="N2764" r:id="rId11327" display="open"/>
    <hyperlink ref="O2764" r:id="rId11328" display="open"/>
    <hyperlink ref="P2764" r:id="rId11329" display="open"/>
    <hyperlink ref="Q2764" r:id="rId11330" display="open"/>
    <hyperlink ref="N2765" r:id="rId11331" display="open"/>
    <hyperlink ref="O2765" r:id="rId11332" display="open"/>
    <hyperlink ref="P2765" r:id="rId11333" display="open"/>
    <hyperlink ref="Q2765" r:id="rId11334" display="open"/>
    <hyperlink ref="N2766" r:id="rId11335" display="open"/>
    <hyperlink ref="O2766" r:id="rId11336" display="open"/>
    <hyperlink ref="P2766" r:id="rId11337" display="open"/>
    <hyperlink ref="Q2766" r:id="rId11338" display="open"/>
    <hyperlink ref="N2767" r:id="rId11339" display="open"/>
    <hyperlink ref="O2767" r:id="rId11340" display="open"/>
    <hyperlink ref="P2767" r:id="rId11341" display="open"/>
    <hyperlink ref="Q2767" r:id="rId11342" display="open"/>
    <hyperlink ref="N2768" r:id="rId11343" display="open"/>
    <hyperlink ref="O2768" r:id="rId11344" display="open"/>
    <hyperlink ref="P2768" r:id="rId11345" display="open"/>
    <hyperlink ref="Q2768" r:id="rId11346" display="open"/>
    <hyperlink ref="N2769" r:id="rId11347" display="open"/>
    <hyperlink ref="O2769" r:id="rId11348" display="open"/>
    <hyperlink ref="P2769" r:id="rId11349" display="open"/>
    <hyperlink ref="Q2769" r:id="rId11350" display="open"/>
    <hyperlink ref="N2770" r:id="rId11351" display="open"/>
    <hyperlink ref="O2770" r:id="rId11352" display="open"/>
    <hyperlink ref="P2770" r:id="rId11353" display="open"/>
    <hyperlink ref="Q2770" r:id="rId11354" display="open"/>
    <hyperlink ref="N2771" r:id="rId11355" display="open"/>
    <hyperlink ref="O2771" r:id="rId11356" display="open"/>
    <hyperlink ref="P2771" r:id="rId11357" display="open"/>
    <hyperlink ref="Q2771" r:id="rId11358" display="open"/>
    <hyperlink ref="N2772" r:id="rId11359" display="open"/>
    <hyperlink ref="O2772" r:id="rId11360" display="open"/>
    <hyperlink ref="P2772" r:id="rId11361" display="open"/>
    <hyperlink ref="Q2772" r:id="rId11362" display="open"/>
    <hyperlink ref="N2773" r:id="rId11363" display="open"/>
    <hyperlink ref="O2773" r:id="rId11364" display="open"/>
    <hyperlink ref="P2773" r:id="rId11365" display="open"/>
    <hyperlink ref="Q2773" r:id="rId11366" display="open"/>
    <hyperlink ref="N2774" r:id="rId11367" display="open"/>
    <hyperlink ref="O2774" r:id="rId11368" display="open"/>
    <hyperlink ref="P2774" r:id="rId11369" display="open"/>
    <hyperlink ref="Q2774" r:id="rId11370" display="open"/>
    <hyperlink ref="N2775" r:id="rId11371" display="open"/>
    <hyperlink ref="O2775" r:id="rId11372" display="open"/>
    <hyperlink ref="P2775" r:id="rId11373" display="open"/>
    <hyperlink ref="Q2775" r:id="rId11374" display="open"/>
    <hyperlink ref="N2776" r:id="rId11375" display="open"/>
    <hyperlink ref="O2776" r:id="rId11376" display="open"/>
    <hyperlink ref="P2776" r:id="rId11377" display="open"/>
    <hyperlink ref="Q2776" r:id="rId11378" display="open"/>
    <hyperlink ref="N2777" r:id="rId11379" display="open"/>
    <hyperlink ref="O2777" r:id="rId11380" display="open"/>
    <hyperlink ref="P2777" r:id="rId11381" display="open"/>
    <hyperlink ref="Q2777" r:id="rId11382" display="open"/>
    <hyperlink ref="N2778" r:id="rId11383" display="open"/>
    <hyperlink ref="O2778" r:id="rId11384" display="open"/>
    <hyperlink ref="P2778" r:id="rId11385" display="open"/>
    <hyperlink ref="Q2778" r:id="rId11386" display="open"/>
    <hyperlink ref="N2779" r:id="rId11387" display="open"/>
    <hyperlink ref="O2779" r:id="rId11388" display="open"/>
    <hyperlink ref="P2779" r:id="rId11389" display="open"/>
    <hyperlink ref="Q2779" r:id="rId11390" display="open"/>
    <hyperlink ref="N2780" r:id="rId11391" display="open"/>
    <hyperlink ref="O2780" r:id="rId11392" display="open"/>
    <hyperlink ref="P2780" r:id="rId11393" display="open"/>
    <hyperlink ref="Q2780" r:id="rId11394" display="open"/>
    <hyperlink ref="N2781" r:id="rId11395" display="open"/>
    <hyperlink ref="O2781" r:id="rId11396" display="open"/>
    <hyperlink ref="P2781" r:id="rId11397" display="open"/>
    <hyperlink ref="Q2781" r:id="rId11398" display="open"/>
    <hyperlink ref="N2782" r:id="rId11399" display="open"/>
    <hyperlink ref="O2782" r:id="rId11400" display="open"/>
    <hyperlink ref="P2782" r:id="rId11401" display="open"/>
    <hyperlink ref="Q2782" r:id="rId11402" display="open"/>
    <hyperlink ref="N2783" r:id="rId11403" display="open"/>
    <hyperlink ref="O2783" r:id="rId11404" display="open"/>
    <hyperlink ref="P2783" r:id="rId11405" display="open"/>
    <hyperlink ref="Q2783" r:id="rId11406" display="open"/>
    <hyperlink ref="N2784" r:id="rId11407" display="open"/>
    <hyperlink ref="O2784" r:id="rId11408" display="open"/>
    <hyperlink ref="P2784" r:id="rId11409" display="open"/>
    <hyperlink ref="Q2784" r:id="rId11410" display="open"/>
    <hyperlink ref="N2785" r:id="rId11411" display="open"/>
    <hyperlink ref="O2785" r:id="rId11412" display="open"/>
    <hyperlink ref="P2785" r:id="rId11413" display="open"/>
    <hyperlink ref="Q2785" r:id="rId11414" display="open"/>
    <hyperlink ref="N2786" r:id="rId11415" display="open"/>
    <hyperlink ref="O2786" r:id="rId11416" display="open"/>
    <hyperlink ref="P2786" r:id="rId11417" display="open"/>
    <hyperlink ref="Q2786" r:id="rId11418" display="open"/>
    <hyperlink ref="N2787" r:id="rId11419" display="open"/>
    <hyperlink ref="O2787" r:id="rId11420" display="open"/>
    <hyperlink ref="P2787" r:id="rId11421" display="open"/>
    <hyperlink ref="Q2787" r:id="rId11422" display="open"/>
    <hyperlink ref="N2788" r:id="rId11423" display="open"/>
    <hyperlink ref="O2788" r:id="rId11424" display="open"/>
    <hyperlink ref="P2788" r:id="rId11425" display="open"/>
    <hyperlink ref="Q2788" r:id="rId11426" display="open"/>
    <hyperlink ref="N2789" r:id="rId11427" display="open"/>
    <hyperlink ref="O2789" r:id="rId11428" display="open"/>
    <hyperlink ref="P2789" r:id="rId11429" display="open"/>
    <hyperlink ref="Q2789" r:id="rId11430" display="open"/>
    <hyperlink ref="N2790" r:id="rId11431" display="open"/>
    <hyperlink ref="O2790" r:id="rId11432" display="open"/>
    <hyperlink ref="P2790" r:id="rId11433" display="open"/>
    <hyperlink ref="Q2790" r:id="rId11434" display="open"/>
    <hyperlink ref="N2791" r:id="rId11435" display="open"/>
    <hyperlink ref="O2791" r:id="rId11436" display="open"/>
    <hyperlink ref="P2791" r:id="rId11437" display="open"/>
    <hyperlink ref="Q2791" r:id="rId11438" display="open"/>
    <hyperlink ref="N2792" r:id="rId11439" display="open"/>
    <hyperlink ref="O2792" r:id="rId11440" display="open"/>
    <hyperlink ref="P2792" r:id="rId11441" display="open"/>
    <hyperlink ref="Q2792" r:id="rId11442" display="open"/>
    <hyperlink ref="N2793" r:id="rId11443" display="open"/>
    <hyperlink ref="O2793" r:id="rId11444" display="open"/>
    <hyperlink ref="P2793" r:id="rId11445" display="open"/>
    <hyperlink ref="Q2793" r:id="rId11446" display="open"/>
    <hyperlink ref="N2794" r:id="rId11447" display="open"/>
    <hyperlink ref="O2794" r:id="rId11448" display="open"/>
    <hyperlink ref="P2794" r:id="rId11449" display="open"/>
    <hyperlink ref="Q2794" r:id="rId11450" display="open"/>
    <hyperlink ref="N2795" r:id="rId11451" display="open"/>
    <hyperlink ref="O2795" r:id="rId11452" display="open"/>
    <hyperlink ref="P2795" r:id="rId11453" display="open"/>
    <hyperlink ref="Q2795" r:id="rId11454" display="open"/>
    <hyperlink ref="N2796" r:id="rId11455" display="open"/>
    <hyperlink ref="O2796" r:id="rId11456" display="open"/>
    <hyperlink ref="P2796" r:id="rId11457" display="open"/>
    <hyperlink ref="Q2796" r:id="rId11458" display="open"/>
    <hyperlink ref="N2797" r:id="rId11459" display="open"/>
    <hyperlink ref="O2797" r:id="rId11460" display="open"/>
    <hyperlink ref="P2797" r:id="rId11461" display="open"/>
    <hyperlink ref="Q2797" r:id="rId11462" display="open"/>
    <hyperlink ref="N2798" r:id="rId11463" display="open"/>
    <hyperlink ref="O2798" r:id="rId11464" display="open"/>
    <hyperlink ref="P2798" r:id="rId11465" display="open"/>
    <hyperlink ref="Q2798" r:id="rId11466" display="open"/>
    <hyperlink ref="N2799" r:id="rId11467" display="open"/>
    <hyperlink ref="O2799" r:id="rId11468" display="open"/>
    <hyperlink ref="P2799" r:id="rId11469" display="open"/>
    <hyperlink ref="Q2799" r:id="rId11470" display="open"/>
    <hyperlink ref="N2800" r:id="rId11471" display="open"/>
    <hyperlink ref="O2800" r:id="rId11472" display="open"/>
    <hyperlink ref="P2800" r:id="rId11473" display="open"/>
    <hyperlink ref="Q2800" r:id="rId11474" display="open"/>
    <hyperlink ref="N2801" r:id="rId11475" display="open"/>
    <hyperlink ref="O2801" r:id="rId11476" display="open"/>
    <hyperlink ref="P2801" r:id="rId11477" display="open"/>
    <hyperlink ref="Q2801" r:id="rId11478" display="open"/>
    <hyperlink ref="N2802" r:id="rId11479" display="open"/>
    <hyperlink ref="O2802" r:id="rId11480" display="open"/>
    <hyperlink ref="P2802" r:id="rId11481" display="open"/>
    <hyperlink ref="Q2802" r:id="rId11482" display="open"/>
    <hyperlink ref="N2803" r:id="rId11483" display="open"/>
    <hyperlink ref="O2803" r:id="rId11484" display="open"/>
    <hyperlink ref="P2803" r:id="rId11485" display="open"/>
    <hyperlink ref="Q2803" r:id="rId11486" display="open"/>
    <hyperlink ref="N2804" r:id="rId11487" display="open"/>
    <hyperlink ref="O2804" r:id="rId11488" display="open"/>
    <hyperlink ref="P2804" r:id="rId11489" display="open"/>
    <hyperlink ref="Q2804" r:id="rId11490" display="open"/>
    <hyperlink ref="N2805" r:id="rId11491" display="open"/>
    <hyperlink ref="O2805" r:id="rId11492" display="open"/>
    <hyperlink ref="P2805" r:id="rId11493" display="open"/>
    <hyperlink ref="Q2805" r:id="rId11494" display="open"/>
    <hyperlink ref="N2806" r:id="rId11495" display="open"/>
    <hyperlink ref="O2806" r:id="rId11496" display="open"/>
    <hyperlink ref="P2806" r:id="rId11497" display="open"/>
    <hyperlink ref="Q2806" r:id="rId11498" display="open"/>
    <hyperlink ref="N2807" r:id="rId11499" display="open"/>
    <hyperlink ref="O2807" r:id="rId11500" display="open"/>
    <hyperlink ref="P2807" r:id="rId11501" display="open"/>
    <hyperlink ref="Q2807" r:id="rId11502" display="open"/>
    <hyperlink ref="N2808" r:id="rId11503" display="open"/>
    <hyperlink ref="O2808" r:id="rId11504" display="open"/>
    <hyperlink ref="P2808" r:id="rId11505" display="open"/>
    <hyperlink ref="Q2808" r:id="rId11506" display="open"/>
    <hyperlink ref="N2809" r:id="rId11507" display="open"/>
    <hyperlink ref="O2809" r:id="rId11508" display="open"/>
    <hyperlink ref="P2809" r:id="rId11509" display="open"/>
    <hyperlink ref="Q2809" r:id="rId11510" display="open"/>
    <hyperlink ref="N2810" r:id="rId11511" display="open"/>
    <hyperlink ref="O2810" r:id="rId11512" display="open"/>
    <hyperlink ref="P2810" r:id="rId11513" display="open"/>
    <hyperlink ref="Q2810" r:id="rId11514" display="open"/>
    <hyperlink ref="N2811" r:id="rId11515" display="open"/>
    <hyperlink ref="O2811" r:id="rId11516" display="open"/>
    <hyperlink ref="P2811" r:id="rId11517" display="open"/>
    <hyperlink ref="Q2811" r:id="rId11518" display="open"/>
    <hyperlink ref="N2812" r:id="rId11519" display="open"/>
    <hyperlink ref="O2812" r:id="rId11520" display="open"/>
    <hyperlink ref="P2812" r:id="rId11521" display="open"/>
    <hyperlink ref="Q2812" r:id="rId11522" display="open"/>
    <hyperlink ref="N2813" r:id="rId11523" display="open"/>
    <hyperlink ref="O2813" r:id="rId11524" display="open"/>
    <hyperlink ref="P2813" r:id="rId11525" display="open"/>
    <hyperlink ref="Q2813" r:id="rId11526" display="open"/>
    <hyperlink ref="N2814" r:id="rId11527" display="open"/>
    <hyperlink ref="O2814" r:id="rId11528" display="open"/>
    <hyperlink ref="P2814" r:id="rId11529" display="open"/>
    <hyperlink ref="Q2814" r:id="rId11530" display="open"/>
    <hyperlink ref="N2815" r:id="rId11531" display="open"/>
    <hyperlink ref="O2815" r:id="rId11532" display="open"/>
    <hyperlink ref="P2815" r:id="rId11533" display="open"/>
    <hyperlink ref="Q2815" r:id="rId11534" display="open"/>
    <hyperlink ref="N2816" r:id="rId11535" display="open"/>
    <hyperlink ref="O2816" r:id="rId11536" display="open"/>
    <hyperlink ref="P2816" r:id="rId11537" display="open"/>
    <hyperlink ref="Q2816" r:id="rId11538" display="open"/>
    <hyperlink ref="N2817" r:id="rId11539" display="open"/>
    <hyperlink ref="O2817" r:id="rId11540" display="open"/>
    <hyperlink ref="P2817" r:id="rId11541" display="open"/>
    <hyperlink ref="Q2817" r:id="rId11542" display="open"/>
    <hyperlink ref="N2818" r:id="rId11543" display="open"/>
    <hyperlink ref="O2818" r:id="rId11544" display="open"/>
    <hyperlink ref="P2818" r:id="rId11545" display="open"/>
    <hyperlink ref="Q2818" r:id="rId11546" display="open"/>
    <hyperlink ref="N2819" r:id="rId11547" display="open"/>
    <hyperlink ref="O2819" r:id="rId11548" display="open"/>
    <hyperlink ref="P2819" r:id="rId11549" display="open"/>
    <hyperlink ref="Q2819" r:id="rId11550" display="open"/>
    <hyperlink ref="N2820" r:id="rId11551" display="open"/>
    <hyperlink ref="O2820" r:id="rId11552" display="open"/>
    <hyperlink ref="P2820" r:id="rId11553" display="open"/>
    <hyperlink ref="Q2820" r:id="rId11554" display="open"/>
    <hyperlink ref="N2821" r:id="rId11555" display="open"/>
    <hyperlink ref="O2821" r:id="rId11556" display="open"/>
    <hyperlink ref="P2821" r:id="rId11557" display="open"/>
    <hyperlink ref="Q2821" r:id="rId11558" display="open"/>
    <hyperlink ref="N2822" r:id="rId11559" display="open"/>
    <hyperlink ref="O2822" r:id="rId11560" display="open"/>
    <hyperlink ref="P2822" r:id="rId11561" display="open"/>
    <hyperlink ref="Q2822" r:id="rId11562" display="open"/>
    <hyperlink ref="N2823" r:id="rId11563" display="open"/>
    <hyperlink ref="O2823" r:id="rId11564" display="open"/>
    <hyperlink ref="P2823" r:id="rId11565" display="open"/>
    <hyperlink ref="Q2823" r:id="rId11566" display="open"/>
    <hyperlink ref="N2824" r:id="rId11567" display="open"/>
    <hyperlink ref="O2824" r:id="rId11568" display="open"/>
    <hyperlink ref="P2824" r:id="rId11569" display="open"/>
    <hyperlink ref="Q2824" r:id="rId11570" display="open"/>
    <hyperlink ref="N2825" r:id="rId11571" display="open"/>
    <hyperlink ref="O2825" r:id="rId11572" display="open"/>
    <hyperlink ref="P2825" r:id="rId11573" display="open"/>
    <hyperlink ref="Q2825" r:id="rId11574" display="open"/>
    <hyperlink ref="N2826" r:id="rId11575" display="open"/>
    <hyperlink ref="O2826" r:id="rId11576" display="open"/>
    <hyperlink ref="P2826" r:id="rId11577" display="open"/>
    <hyperlink ref="Q2826" r:id="rId11578" display="open"/>
    <hyperlink ref="N2827" r:id="rId11579" display="open"/>
    <hyperlink ref="O2827" r:id="rId11580" display="open"/>
    <hyperlink ref="P2827" r:id="rId11581" display="open"/>
    <hyperlink ref="Q2827" r:id="rId11582" display="open"/>
    <hyperlink ref="N2828" r:id="rId11583" display="open"/>
    <hyperlink ref="O2828" r:id="rId11584" display="open"/>
    <hyperlink ref="P2828" r:id="rId11585" display="open"/>
    <hyperlink ref="Q2828" r:id="rId11586" display="open"/>
    <hyperlink ref="N2829" r:id="rId11587" display="open"/>
    <hyperlink ref="O2829" r:id="rId11588" display="open"/>
    <hyperlink ref="P2829" r:id="rId11589" display="open"/>
    <hyperlink ref="Q2829" r:id="rId11590" display="open"/>
    <hyperlink ref="N2830" r:id="rId11591" display="open"/>
    <hyperlink ref="O2830" r:id="rId11592" display="open"/>
    <hyperlink ref="P2830" r:id="rId11593" display="open"/>
    <hyperlink ref="Q2830" r:id="rId11594" display="open"/>
    <hyperlink ref="N2831" r:id="rId11595" display="open"/>
    <hyperlink ref="O2831" r:id="rId11596" display="open"/>
    <hyperlink ref="P2831" r:id="rId11597" display="open"/>
    <hyperlink ref="Q2831" r:id="rId11598" display="open"/>
    <hyperlink ref="N2832" r:id="rId11599" display="open"/>
    <hyperlink ref="O2832" r:id="rId11600" display="open"/>
    <hyperlink ref="P2832" r:id="rId11601" display="open"/>
    <hyperlink ref="Q2832" r:id="rId11602" display="open"/>
    <hyperlink ref="N2833" r:id="rId11603" display="open"/>
    <hyperlink ref="O2833" r:id="rId11604" display="open"/>
    <hyperlink ref="P2833" r:id="rId11605" display="open"/>
    <hyperlink ref="Q2833" r:id="rId11606" display="open"/>
    <hyperlink ref="N2834" r:id="rId11607" display="open"/>
    <hyperlink ref="O2834" r:id="rId11608" display="open"/>
    <hyperlink ref="P2834" r:id="rId11609" display="open"/>
    <hyperlink ref="Q2834" r:id="rId11610" display="open"/>
    <hyperlink ref="N2835" r:id="rId11611" display="open"/>
    <hyperlink ref="O2835" r:id="rId11612" display="open"/>
    <hyperlink ref="P2835" r:id="rId11613" display="open"/>
    <hyperlink ref="Q2835" r:id="rId11614" display="open"/>
    <hyperlink ref="N2836" r:id="rId11615" display="open"/>
    <hyperlink ref="O2836" r:id="rId11616" display="open"/>
    <hyperlink ref="P2836" r:id="rId11617" display="open"/>
    <hyperlink ref="Q2836" r:id="rId11618" display="open"/>
    <hyperlink ref="N2837" r:id="rId11619" display="open"/>
    <hyperlink ref="O2837" r:id="rId11620" display="open"/>
    <hyperlink ref="P2837" r:id="rId11621" display="open"/>
    <hyperlink ref="Q2837" r:id="rId11622" display="open"/>
    <hyperlink ref="N2838" r:id="rId11623" display="open"/>
    <hyperlink ref="O2838" r:id="rId11624" display="open"/>
    <hyperlink ref="P2838" r:id="rId11625" display="open"/>
    <hyperlink ref="Q2838" r:id="rId11626" display="open"/>
    <hyperlink ref="N2839" r:id="rId11627" display="open"/>
    <hyperlink ref="O2839" r:id="rId11628" display="open"/>
    <hyperlink ref="P2839" r:id="rId11629" display="open"/>
    <hyperlink ref="Q2839" r:id="rId11630" display="open"/>
    <hyperlink ref="N2840" r:id="rId11631" display="open"/>
    <hyperlink ref="O2840" r:id="rId11632" display="open"/>
    <hyperlink ref="P2840" r:id="rId11633" display="open"/>
    <hyperlink ref="Q2840" r:id="rId11634" display="open"/>
    <hyperlink ref="N2841" r:id="rId11635" display="open"/>
    <hyperlink ref="O2841" r:id="rId11636" display="open"/>
    <hyperlink ref="P2841" r:id="rId11637" display="open"/>
    <hyperlink ref="Q2841" r:id="rId11638" display="open"/>
    <hyperlink ref="N2842" r:id="rId11639" display="open"/>
    <hyperlink ref="O2842" r:id="rId11640" display="open"/>
    <hyperlink ref="P2842" r:id="rId11641" display="open"/>
    <hyperlink ref="Q2842" r:id="rId11642" display="open"/>
    <hyperlink ref="N2843" r:id="rId11643" display="open"/>
    <hyperlink ref="O2843" r:id="rId11644" display="open"/>
    <hyperlink ref="P2843" r:id="rId11645" display="open"/>
    <hyperlink ref="Q2843" r:id="rId11646" display="open"/>
    <hyperlink ref="N2844" r:id="rId11647" display="open"/>
    <hyperlink ref="O2844" r:id="rId11648" display="open"/>
    <hyperlink ref="P2844" r:id="rId11649" display="open"/>
    <hyperlink ref="Q2844" r:id="rId11650" display="open"/>
    <hyperlink ref="N2845" r:id="rId11651" display="open"/>
    <hyperlink ref="O2845" r:id="rId11652" display="open"/>
    <hyperlink ref="P2845" r:id="rId11653" display="open"/>
    <hyperlink ref="Q2845" r:id="rId11654" display="open"/>
    <hyperlink ref="N2846" r:id="rId11655" display="open"/>
    <hyperlink ref="O2846" r:id="rId11656" display="open"/>
    <hyperlink ref="P2846" r:id="rId11657" display="open"/>
    <hyperlink ref="Q2846" r:id="rId11658" display="open"/>
    <hyperlink ref="N2847" r:id="rId11659" display="open"/>
    <hyperlink ref="O2847" r:id="rId11660" display="open"/>
    <hyperlink ref="P2847" r:id="rId11661" display="open"/>
    <hyperlink ref="Q2847" r:id="rId11662" display="open"/>
    <hyperlink ref="N2848" r:id="rId11663" display="open"/>
    <hyperlink ref="O2848" r:id="rId11664" display="open"/>
    <hyperlink ref="P2848" r:id="rId11665" display="open"/>
    <hyperlink ref="Q2848" r:id="rId11666" display="open"/>
    <hyperlink ref="N2849" r:id="rId11667" display="open"/>
    <hyperlink ref="O2849" r:id="rId11668" display="open"/>
    <hyperlink ref="P2849" r:id="rId11669" display="open"/>
    <hyperlink ref="Q2849" r:id="rId11670" display="open"/>
    <hyperlink ref="N2850" r:id="rId11671" display="open"/>
    <hyperlink ref="O2850" r:id="rId11672" display="open"/>
    <hyperlink ref="P2850" r:id="rId11673" display="open"/>
    <hyperlink ref="Q2850" r:id="rId11674" display="open"/>
    <hyperlink ref="N2851" r:id="rId11675" display="open"/>
    <hyperlink ref="O2851" r:id="rId11676" display="open"/>
    <hyperlink ref="P2851" r:id="rId11677" display="open"/>
    <hyperlink ref="Q2851" r:id="rId11678" display="open"/>
    <hyperlink ref="N2852" r:id="rId11679" display="open"/>
    <hyperlink ref="O2852" r:id="rId11680" display="open"/>
    <hyperlink ref="P2852" r:id="rId11681" display="open"/>
    <hyperlink ref="Q2852" r:id="rId11682" display="open"/>
    <hyperlink ref="N2853" r:id="rId11683" display="open"/>
    <hyperlink ref="O2853" r:id="rId11684" display="open"/>
    <hyperlink ref="P2853" r:id="rId11685" display="open"/>
    <hyperlink ref="Q2853" r:id="rId11686" display="open"/>
    <hyperlink ref="N2854" r:id="rId11687" display="open"/>
    <hyperlink ref="O2854" r:id="rId11688" display="open"/>
    <hyperlink ref="P2854" r:id="rId11689" display="open"/>
    <hyperlink ref="Q2854" r:id="rId11690" display="open"/>
    <hyperlink ref="N2855" r:id="rId11691" display="open"/>
    <hyperlink ref="O2855" r:id="rId11692" display="open"/>
    <hyperlink ref="P2855" r:id="rId11693" display="open"/>
    <hyperlink ref="Q2855" r:id="rId11694" display="open"/>
    <hyperlink ref="N2856" r:id="rId11695" display="open"/>
    <hyperlink ref="O2856" r:id="rId11696" display="open"/>
    <hyperlink ref="P2856" r:id="rId11697" display="open"/>
    <hyperlink ref="Q2856" r:id="rId11698" display="open"/>
    <hyperlink ref="N2857" r:id="rId11699" display="open"/>
    <hyperlink ref="O2857" r:id="rId11700" display="open"/>
    <hyperlink ref="P2857" r:id="rId11701" display="open"/>
    <hyperlink ref="Q2857" r:id="rId11702" display="open"/>
    <hyperlink ref="N2858" r:id="rId11703" display="open"/>
    <hyperlink ref="O2858" r:id="rId11704" display="open"/>
    <hyperlink ref="P2858" r:id="rId11705" display="open"/>
    <hyperlink ref="Q2858" r:id="rId11706" display="open"/>
    <hyperlink ref="N2859" r:id="rId11707" display="open"/>
    <hyperlink ref="O2859" r:id="rId11708" display="open"/>
    <hyperlink ref="P2859" r:id="rId11709" display="open"/>
    <hyperlink ref="Q2859" r:id="rId11710" display="open"/>
    <hyperlink ref="N2860" r:id="rId11711" display="open"/>
    <hyperlink ref="O2860" r:id="rId11712" display="open"/>
    <hyperlink ref="P2860" r:id="rId11713" display="open"/>
    <hyperlink ref="Q2860" r:id="rId11714" display="open"/>
    <hyperlink ref="N2861" r:id="rId11715" display="open"/>
    <hyperlink ref="O2861" r:id="rId11716" display="open"/>
    <hyperlink ref="P2861" r:id="rId11717" display="open"/>
    <hyperlink ref="Q2861" r:id="rId11718" display="open"/>
    <hyperlink ref="N2862" r:id="rId11719" display="open"/>
    <hyperlink ref="O2862" r:id="rId11720" display="open"/>
    <hyperlink ref="P2862" r:id="rId11721" display="open"/>
    <hyperlink ref="Q2862" r:id="rId11722" display="open"/>
    <hyperlink ref="N2863" r:id="rId11723" display="open"/>
    <hyperlink ref="O2863" r:id="rId11724" display="open"/>
    <hyperlink ref="P2863" r:id="rId11725" display="open"/>
    <hyperlink ref="Q2863" r:id="rId11726" display="open"/>
    <hyperlink ref="N2864" r:id="rId11727" display="open"/>
    <hyperlink ref="O2864" r:id="rId11728" display="open"/>
    <hyperlink ref="P2864" r:id="rId11729" display="open"/>
    <hyperlink ref="Q2864" r:id="rId11730" display="open"/>
    <hyperlink ref="N2865" r:id="rId11731" display="open"/>
    <hyperlink ref="O2865" r:id="rId11732" display="open"/>
    <hyperlink ref="P2865" r:id="rId11733" display="open"/>
    <hyperlink ref="Q2865" r:id="rId11734" display="open"/>
    <hyperlink ref="N2866" r:id="rId11735" display="open"/>
    <hyperlink ref="O2866" r:id="rId11736" display="open"/>
    <hyperlink ref="P2866" r:id="rId11737" display="open"/>
    <hyperlink ref="Q2866" r:id="rId11738" display="open"/>
    <hyperlink ref="N2867" r:id="rId11739" display="open"/>
    <hyperlink ref="O2867" r:id="rId11740" display="open"/>
    <hyperlink ref="P2867" r:id="rId11741" display="open"/>
    <hyperlink ref="Q2867" r:id="rId11742" display="open"/>
    <hyperlink ref="N2868" r:id="rId11743" display="open"/>
    <hyperlink ref="O2868" r:id="rId11744" display="open"/>
    <hyperlink ref="P2868" r:id="rId11745" display="open"/>
    <hyperlink ref="Q2868" r:id="rId11746" display="open"/>
    <hyperlink ref="N2869" r:id="rId11747" display="open"/>
    <hyperlink ref="O2869" r:id="rId11748" display="open"/>
    <hyperlink ref="P2869" r:id="rId11749" display="open"/>
    <hyperlink ref="Q2869" r:id="rId11750" display="open"/>
    <hyperlink ref="N2870" r:id="rId11751" display="open"/>
    <hyperlink ref="O2870" r:id="rId11752" display="open"/>
    <hyperlink ref="P2870" r:id="rId11753" display="open"/>
    <hyperlink ref="Q2870" r:id="rId11754" display="open"/>
    <hyperlink ref="N2871" r:id="rId11755" display="open"/>
    <hyperlink ref="O2871" r:id="rId11756" display="open"/>
    <hyperlink ref="P2871" r:id="rId11757" display="open"/>
    <hyperlink ref="Q2871" r:id="rId11758" display="open"/>
    <hyperlink ref="N2872" r:id="rId11759" display="open"/>
    <hyperlink ref="O2872" r:id="rId11760" display="open"/>
    <hyperlink ref="P2872" r:id="rId11761" display="open"/>
    <hyperlink ref="Q2872" r:id="rId11762" display="open"/>
    <hyperlink ref="N2873" r:id="rId11763" display="open"/>
    <hyperlink ref="O2873" r:id="rId11764" display="open"/>
    <hyperlink ref="P2873" r:id="rId11765" display="open"/>
    <hyperlink ref="Q2873" r:id="rId11766" display="open"/>
    <hyperlink ref="N2874" r:id="rId11767" display="open"/>
    <hyperlink ref="O2874" r:id="rId11768" display="open"/>
    <hyperlink ref="P2874" r:id="rId11769" display="open"/>
    <hyperlink ref="Q2874" r:id="rId11770" display="open"/>
    <hyperlink ref="N2875" r:id="rId11771" display="open"/>
    <hyperlink ref="O2875" r:id="rId11772" display="open"/>
    <hyperlink ref="P2875" r:id="rId11773" display="open"/>
    <hyperlink ref="Q2875" r:id="rId11774" display="open"/>
    <hyperlink ref="N2876" r:id="rId11775" display="open"/>
    <hyperlink ref="O2876" r:id="rId11776" display="open"/>
    <hyperlink ref="P2876" r:id="rId11777" display="open"/>
    <hyperlink ref="Q2876" r:id="rId11778" display="open"/>
    <hyperlink ref="N2877" r:id="rId11779" display="open"/>
    <hyperlink ref="O2877" r:id="rId11780" display="open"/>
    <hyperlink ref="P2877" r:id="rId11781" display="open"/>
    <hyperlink ref="Q2877" r:id="rId11782" display="open"/>
    <hyperlink ref="N2878" r:id="rId11783" display="open"/>
    <hyperlink ref="O2878" r:id="rId11784" display="open"/>
    <hyperlink ref="P2878" r:id="rId11785" display="open"/>
    <hyperlink ref="Q2878" r:id="rId11786" display="open"/>
    <hyperlink ref="N2879" r:id="rId11787" display="open"/>
    <hyperlink ref="O2879" r:id="rId11788" display="open"/>
    <hyperlink ref="P2879" r:id="rId11789" display="open"/>
    <hyperlink ref="Q2879" r:id="rId11790" display="open"/>
    <hyperlink ref="N2880" r:id="rId11791" display="open"/>
    <hyperlink ref="O2880" r:id="rId11792" display="open"/>
    <hyperlink ref="P2880" r:id="rId11793" display="open"/>
    <hyperlink ref="Q2880" r:id="rId11794" display="open"/>
    <hyperlink ref="N2881" r:id="rId11795" display="open"/>
    <hyperlink ref="O2881" r:id="rId11796" display="open"/>
    <hyperlink ref="P2881" r:id="rId11797" display="open"/>
    <hyperlink ref="Q2881" r:id="rId11798" display="open"/>
    <hyperlink ref="N2882" r:id="rId11799" display="open"/>
    <hyperlink ref="O2882" r:id="rId11800" display="open"/>
    <hyperlink ref="P2882" r:id="rId11801" display="open"/>
    <hyperlink ref="Q2882" r:id="rId11802" display="open"/>
    <hyperlink ref="N2883" r:id="rId11803" display="open"/>
    <hyperlink ref="O2883" r:id="rId11804" display="open"/>
    <hyperlink ref="P2883" r:id="rId11805" display="open"/>
    <hyperlink ref="Q2883" r:id="rId11806" display="open"/>
    <hyperlink ref="N2884" r:id="rId11807" display="open"/>
    <hyperlink ref="O2884" r:id="rId11808" display="open"/>
    <hyperlink ref="P2884" r:id="rId11809" display="open"/>
    <hyperlink ref="Q2884" r:id="rId11810" display="open"/>
    <hyperlink ref="N2885" r:id="rId11811" display="open"/>
    <hyperlink ref="O2885" r:id="rId11812" display="open"/>
    <hyperlink ref="P2885" r:id="rId11813" display="open"/>
    <hyperlink ref="Q2885" r:id="rId11814" display="open"/>
    <hyperlink ref="N2886" r:id="rId11815" display="open"/>
    <hyperlink ref="O2886" r:id="rId11816" display="open"/>
    <hyperlink ref="P2886" r:id="rId11817" display="open"/>
    <hyperlink ref="Q2886" r:id="rId11818" display="open"/>
    <hyperlink ref="N2887" r:id="rId11819" display="open"/>
    <hyperlink ref="O2887" r:id="rId11820" display="open"/>
    <hyperlink ref="P2887" r:id="rId11821" display="open"/>
    <hyperlink ref="Q2887" r:id="rId11822" display="open"/>
    <hyperlink ref="N2888" r:id="rId11823" display="open"/>
    <hyperlink ref="O2888" r:id="rId11824" display="open"/>
    <hyperlink ref="P2888" r:id="rId11825" display="open"/>
    <hyperlink ref="Q2888" r:id="rId11826" display="open"/>
    <hyperlink ref="N2889" r:id="rId11827" display="open"/>
    <hyperlink ref="O2889" r:id="rId11828" display="open"/>
    <hyperlink ref="P2889" r:id="rId11829" display="open"/>
    <hyperlink ref="Q2889" r:id="rId11830" display="open"/>
    <hyperlink ref="N2890" r:id="rId11831" display="open"/>
    <hyperlink ref="O2890" r:id="rId11832" display="open"/>
    <hyperlink ref="P2890" r:id="rId11833" display="open"/>
    <hyperlink ref="Q2890" r:id="rId11834" display="open"/>
    <hyperlink ref="N2891" r:id="rId11835" display="open"/>
    <hyperlink ref="O2891" r:id="rId11836" display="open"/>
    <hyperlink ref="P2891" r:id="rId11837" display="open"/>
    <hyperlink ref="Q2891" r:id="rId11838" display="open"/>
    <hyperlink ref="N2892" r:id="rId11839" display="open"/>
    <hyperlink ref="O2892" r:id="rId11840" display="open"/>
    <hyperlink ref="P2892" r:id="rId11841" display="open"/>
    <hyperlink ref="Q2892" r:id="rId11842" display="open"/>
    <hyperlink ref="N2893" r:id="rId11843" display="open"/>
    <hyperlink ref="O2893" r:id="rId11844" display="open"/>
    <hyperlink ref="P2893" r:id="rId11845" display="open"/>
    <hyperlink ref="Q2893" r:id="rId11846" display="open"/>
    <hyperlink ref="N2894" r:id="rId11847" display="open"/>
    <hyperlink ref="O2894" r:id="rId11848" display="open"/>
    <hyperlink ref="P2894" r:id="rId11849" display="open"/>
    <hyperlink ref="Q2894" r:id="rId11850" display="open"/>
    <hyperlink ref="N2895" r:id="rId11851" display="open"/>
    <hyperlink ref="O2895" r:id="rId11852" display="open"/>
    <hyperlink ref="P2895" r:id="rId11853" display="open"/>
    <hyperlink ref="Q2895" r:id="rId11854" display="open"/>
    <hyperlink ref="N2896" r:id="rId11855" display="open"/>
    <hyperlink ref="O2896" r:id="rId11856" display="open"/>
    <hyperlink ref="P2896" r:id="rId11857" display="open"/>
    <hyperlink ref="Q2896" r:id="rId11858" display="open"/>
    <hyperlink ref="N2897" r:id="rId11859" display="open"/>
    <hyperlink ref="O2897" r:id="rId11860" display="open"/>
    <hyperlink ref="P2897" r:id="rId11861" display="open"/>
    <hyperlink ref="Q2897" r:id="rId11862" display="open"/>
    <hyperlink ref="N2898" r:id="rId11863" display="open"/>
    <hyperlink ref="O2898" r:id="rId11864" display="open"/>
    <hyperlink ref="P2898" r:id="rId11865" display="open"/>
    <hyperlink ref="Q2898" r:id="rId11866" display="open"/>
    <hyperlink ref="N2899" r:id="rId11867" display="open"/>
    <hyperlink ref="O2899" r:id="rId11868" display="open"/>
    <hyperlink ref="P2899" r:id="rId11869" display="open"/>
    <hyperlink ref="Q2899" r:id="rId11870" display="open"/>
    <hyperlink ref="N2900" r:id="rId11871" display="open"/>
    <hyperlink ref="O2900" r:id="rId11872" display="open"/>
    <hyperlink ref="P2900" r:id="rId11873" display="open"/>
    <hyperlink ref="Q2900" r:id="rId11874" display="open"/>
    <hyperlink ref="N2901" r:id="rId11875" display="open"/>
    <hyperlink ref="O2901" r:id="rId11876" display="open"/>
    <hyperlink ref="P2901" r:id="rId11877" display="open"/>
    <hyperlink ref="Q2901" r:id="rId11878" display="open"/>
    <hyperlink ref="N2902" r:id="rId11879" display="open"/>
    <hyperlink ref="O2902" r:id="rId11880" display="open"/>
    <hyperlink ref="P2902" r:id="rId11881" display="open"/>
    <hyperlink ref="Q2902" r:id="rId11882" display="open"/>
    <hyperlink ref="N2903" r:id="rId11883" display="open"/>
    <hyperlink ref="O2903" r:id="rId11884" display="open"/>
    <hyperlink ref="P2903" r:id="rId11885" display="open"/>
    <hyperlink ref="Q2903" r:id="rId11886" display="open"/>
    <hyperlink ref="N2904" r:id="rId11887" display="open"/>
    <hyperlink ref="O2904" r:id="rId11888" display="open"/>
    <hyperlink ref="P2904" r:id="rId11889" display="open"/>
    <hyperlink ref="Q2904" r:id="rId11890" display="open"/>
    <hyperlink ref="N2905" r:id="rId11891" display="open"/>
    <hyperlink ref="O2905" r:id="rId11892" display="open"/>
    <hyperlink ref="P2905" r:id="rId11893" display="open"/>
    <hyperlink ref="Q2905" r:id="rId11894" display="open"/>
    <hyperlink ref="N2906" r:id="rId11895" display="open"/>
    <hyperlink ref="O2906" r:id="rId11896" display="open"/>
    <hyperlink ref="P2906" r:id="rId11897" display="open"/>
    <hyperlink ref="Q2906" r:id="rId11898" display="open"/>
    <hyperlink ref="N2907" r:id="rId11899" display="open"/>
    <hyperlink ref="O2907" r:id="rId11900" display="open"/>
    <hyperlink ref="P2907" r:id="rId11901" display="open"/>
    <hyperlink ref="Q2907" r:id="rId11902" display="open"/>
    <hyperlink ref="N2908" r:id="rId11903" display="open"/>
    <hyperlink ref="O2908" r:id="rId11904" display="open"/>
    <hyperlink ref="P2908" r:id="rId11905" display="open"/>
    <hyperlink ref="Q2908" r:id="rId11906" display="open"/>
    <hyperlink ref="N2909" r:id="rId11907" display="open"/>
    <hyperlink ref="O2909" r:id="rId11908" display="open"/>
    <hyperlink ref="P2909" r:id="rId11909" display="open"/>
    <hyperlink ref="Q2909" r:id="rId11910" display="open"/>
    <hyperlink ref="N2910" r:id="rId11911" display="open"/>
    <hyperlink ref="O2910" r:id="rId11912" display="open"/>
    <hyperlink ref="P2910" r:id="rId11913" display="open"/>
    <hyperlink ref="Q2910" r:id="rId11914" display="open"/>
    <hyperlink ref="N2911" r:id="rId11915" display="open"/>
    <hyperlink ref="O2911" r:id="rId11916" display="open"/>
    <hyperlink ref="P2911" r:id="rId11917" display="open"/>
    <hyperlink ref="Q2911" r:id="rId11918" display="open"/>
    <hyperlink ref="N2912" r:id="rId11919" display="open"/>
    <hyperlink ref="O2912" r:id="rId11920" display="open"/>
    <hyperlink ref="P2912" r:id="rId11921" display="open"/>
    <hyperlink ref="Q2912" r:id="rId11922" display="open"/>
    <hyperlink ref="N2913" r:id="rId11923" display="open"/>
    <hyperlink ref="O2913" r:id="rId11924" display="open"/>
    <hyperlink ref="P2913" r:id="rId11925" display="open"/>
    <hyperlink ref="Q2913" r:id="rId11926" display="open"/>
    <hyperlink ref="N2914" r:id="rId11927" display="open"/>
    <hyperlink ref="O2914" r:id="rId11928" display="open"/>
    <hyperlink ref="P2914" r:id="rId11929" display="open"/>
    <hyperlink ref="Q2914" r:id="rId11930" display="open"/>
    <hyperlink ref="N2915" r:id="rId11931" display="open"/>
    <hyperlink ref="O2915" r:id="rId11932" display="open"/>
    <hyperlink ref="P2915" r:id="rId11933" display="open"/>
    <hyperlink ref="Q2915" r:id="rId11934" display="open"/>
    <hyperlink ref="N2916" r:id="rId11935" display="open"/>
    <hyperlink ref="O2916" r:id="rId11936" display="open"/>
    <hyperlink ref="P2916" r:id="rId11937" display="open"/>
    <hyperlink ref="Q2916" r:id="rId11938" display="open"/>
    <hyperlink ref="N2917" r:id="rId11939" display="open"/>
    <hyperlink ref="O2917" r:id="rId11940" display="open"/>
    <hyperlink ref="P2917" r:id="rId11941" display="open"/>
    <hyperlink ref="Q2917" r:id="rId11942" display="open"/>
    <hyperlink ref="N2918" r:id="rId11943" display="open"/>
    <hyperlink ref="O2918" r:id="rId11944" display="open"/>
    <hyperlink ref="P2918" r:id="rId11945" display="open"/>
    <hyperlink ref="Q2918" r:id="rId11946" display="open"/>
    <hyperlink ref="N2919" r:id="rId11947" display="open"/>
    <hyperlink ref="O2919" r:id="rId11948" display="open"/>
    <hyperlink ref="P2919" r:id="rId11949" display="open"/>
    <hyperlink ref="Q2919" r:id="rId11950" display="open"/>
    <hyperlink ref="N2920" r:id="rId11951" display="open"/>
    <hyperlink ref="O2920" r:id="rId11952" display="open"/>
    <hyperlink ref="P2920" r:id="rId11953" display="open"/>
    <hyperlink ref="Q2920" r:id="rId11954" display="open"/>
    <hyperlink ref="N2921" r:id="rId11955" display="open"/>
    <hyperlink ref="O2921" r:id="rId11956" display="open"/>
    <hyperlink ref="P2921" r:id="rId11957" display="open"/>
    <hyperlink ref="Q2921" r:id="rId11958" display="open"/>
    <hyperlink ref="N2922" r:id="rId11959" display="open"/>
    <hyperlink ref="O2922" r:id="rId11960" display="open"/>
    <hyperlink ref="P2922" r:id="rId11961" display="open"/>
    <hyperlink ref="Q2922" r:id="rId11962" display="open"/>
    <hyperlink ref="N2923" r:id="rId11963" display="open"/>
    <hyperlink ref="O2923" r:id="rId11964" display="open"/>
    <hyperlink ref="P2923" r:id="rId11965" display="open"/>
    <hyperlink ref="Q2923" r:id="rId11966" display="open"/>
    <hyperlink ref="N2924" r:id="rId11967" display="open"/>
    <hyperlink ref="O2924" r:id="rId11968" display="open"/>
    <hyperlink ref="P2924" r:id="rId11969" display="open"/>
    <hyperlink ref="Q2924" r:id="rId11970" display="open"/>
    <hyperlink ref="N2925" r:id="rId11971" display="open"/>
    <hyperlink ref="O2925" r:id="rId11972" display="open"/>
    <hyperlink ref="P2925" r:id="rId11973" display="open"/>
    <hyperlink ref="Q2925" r:id="rId11974" display="open"/>
    <hyperlink ref="N2926" r:id="rId11975" display="open"/>
    <hyperlink ref="O2926" r:id="rId11976" display="open"/>
    <hyperlink ref="P2926" r:id="rId11977" display="open"/>
    <hyperlink ref="Q2926" r:id="rId11978" display="open"/>
    <hyperlink ref="N2927" r:id="rId11979" display="open"/>
    <hyperlink ref="O2927" r:id="rId11980" display="open"/>
    <hyperlink ref="P2927" r:id="rId11981" display="open"/>
    <hyperlink ref="Q2927" r:id="rId11982" display="open"/>
    <hyperlink ref="N2928" r:id="rId11983" display="open"/>
    <hyperlink ref="O2928" r:id="rId11984" display="open"/>
    <hyperlink ref="P2928" r:id="rId11985" display="open"/>
    <hyperlink ref="Q2928" r:id="rId11986" display="open"/>
    <hyperlink ref="N2929" r:id="rId11987" display="open"/>
    <hyperlink ref="O2929" r:id="rId11988" display="open"/>
    <hyperlink ref="P2929" r:id="rId11989" display="open"/>
    <hyperlink ref="Q2929" r:id="rId11990" display="open"/>
    <hyperlink ref="N2930" r:id="rId11991" display="open"/>
    <hyperlink ref="O2930" r:id="rId11992" display="open"/>
    <hyperlink ref="P2930" r:id="rId11993" display="open"/>
    <hyperlink ref="Q2930" r:id="rId11994" display="open"/>
    <hyperlink ref="N2931" r:id="rId11995" display="open"/>
    <hyperlink ref="O2931" r:id="rId11996" display="open"/>
    <hyperlink ref="P2931" r:id="rId11997" display="open"/>
    <hyperlink ref="Q2931" r:id="rId11998" display="open"/>
    <hyperlink ref="N2932" r:id="rId11999" display="open"/>
    <hyperlink ref="O2932" r:id="rId12000" display="open"/>
    <hyperlink ref="P2932" r:id="rId12001" display="open"/>
    <hyperlink ref="Q2932" r:id="rId12002" display="open"/>
    <hyperlink ref="N2933" r:id="rId12003" display="open"/>
    <hyperlink ref="O2933" r:id="rId12004" display="open"/>
    <hyperlink ref="P2933" r:id="rId12005" display="open"/>
    <hyperlink ref="Q2933" r:id="rId12006" display="open"/>
    <hyperlink ref="N2934" r:id="rId12007" display="open"/>
    <hyperlink ref="O2934" r:id="rId12008" display="open"/>
    <hyperlink ref="P2934" r:id="rId12009" display="open"/>
    <hyperlink ref="Q2934" r:id="rId12010" display="open"/>
    <hyperlink ref="N2935" r:id="rId12011" display="open"/>
    <hyperlink ref="O2935" r:id="rId12012" display="open"/>
    <hyperlink ref="P2935" r:id="rId12013" display="open"/>
    <hyperlink ref="Q2935" r:id="rId12014" display="open"/>
    <hyperlink ref="N2936" r:id="rId12015" display="open"/>
    <hyperlink ref="O2936" r:id="rId12016" display="open"/>
    <hyperlink ref="P2936" r:id="rId12017" display="open"/>
    <hyperlink ref="Q2936" r:id="rId12018" display="open"/>
    <hyperlink ref="N2937" r:id="rId12019" display="open"/>
    <hyperlink ref="O2937" r:id="rId12020" display="open"/>
    <hyperlink ref="P2937" r:id="rId12021" display="open"/>
    <hyperlink ref="Q2937" r:id="rId12022" display="open"/>
    <hyperlink ref="N2938" r:id="rId12023" display="open"/>
    <hyperlink ref="O2938" r:id="rId12024" display="open"/>
    <hyperlink ref="P2938" r:id="rId12025" display="open"/>
    <hyperlink ref="Q2938" r:id="rId12026" display="open"/>
    <hyperlink ref="N2939" r:id="rId12027" display="open"/>
    <hyperlink ref="O2939" r:id="rId12028" display="open"/>
    <hyperlink ref="P2939" r:id="rId12029" display="open"/>
    <hyperlink ref="Q2939" r:id="rId12030" display="open"/>
    <hyperlink ref="N2940" r:id="rId12031" display="open"/>
    <hyperlink ref="O2940" r:id="rId12032" display="open"/>
    <hyperlink ref="P2940" r:id="rId12033" display="open"/>
    <hyperlink ref="Q2940" r:id="rId12034" display="open"/>
    <hyperlink ref="N2941" r:id="rId12035" display="open"/>
    <hyperlink ref="O2941" r:id="rId12036" display="open"/>
    <hyperlink ref="P2941" r:id="rId12037" display="open"/>
    <hyperlink ref="Q2941" r:id="rId12038" display="open"/>
    <hyperlink ref="N2942" r:id="rId12039" display="open"/>
    <hyperlink ref="O2942" r:id="rId12040" display="open"/>
    <hyperlink ref="P2942" r:id="rId12041" display="open"/>
    <hyperlink ref="Q2942" r:id="rId12042" display="open"/>
    <hyperlink ref="N2943" r:id="rId12043" display="open"/>
    <hyperlink ref="O2943" r:id="rId12044" display="open"/>
    <hyperlink ref="P2943" r:id="rId12045" display="open"/>
    <hyperlink ref="Q2943" r:id="rId12046" display="open"/>
    <hyperlink ref="N2944" r:id="rId12047" display="open"/>
    <hyperlink ref="O2944" r:id="rId12048" display="open"/>
    <hyperlink ref="P2944" r:id="rId12049" display="open"/>
    <hyperlink ref="Q2944" r:id="rId12050" display="open"/>
    <hyperlink ref="N2945" r:id="rId12051" display="open"/>
    <hyperlink ref="O2945" r:id="rId12052" display="open"/>
    <hyperlink ref="P2945" r:id="rId12053" display="open"/>
    <hyperlink ref="Q2945" r:id="rId12054" display="open"/>
    <hyperlink ref="N2946" r:id="rId12055" display="open"/>
    <hyperlink ref="O2946" r:id="rId12056" display="open"/>
    <hyperlink ref="P2946" r:id="rId12057" display="open"/>
    <hyperlink ref="Q2946" r:id="rId12058" display="open"/>
    <hyperlink ref="N2947" r:id="rId12059" display="open"/>
    <hyperlink ref="O2947" r:id="rId12060" display="open"/>
    <hyperlink ref="P2947" r:id="rId12061" display="open"/>
    <hyperlink ref="Q2947" r:id="rId12062" display="open"/>
    <hyperlink ref="N2948" r:id="rId12063" display="open"/>
    <hyperlink ref="O2948" r:id="rId12064" display="open"/>
    <hyperlink ref="P2948" r:id="rId12065" display="open"/>
    <hyperlink ref="Q2948" r:id="rId12066" display="open"/>
    <hyperlink ref="N2949" r:id="rId12067" display="open"/>
    <hyperlink ref="O2949" r:id="rId12068" display="open"/>
    <hyperlink ref="P2949" r:id="rId12069" display="open"/>
    <hyperlink ref="Q2949" r:id="rId12070" display="open"/>
    <hyperlink ref="N2950" r:id="rId12071" display="open"/>
    <hyperlink ref="O2950" r:id="rId12072" display="open"/>
    <hyperlink ref="P2950" r:id="rId12073" display="open"/>
    <hyperlink ref="Q2950" r:id="rId12074" display="open"/>
    <hyperlink ref="N2951" r:id="rId12075" display="open"/>
    <hyperlink ref="O2951" r:id="rId12076" display="open"/>
    <hyperlink ref="P2951" r:id="rId12077" display="open"/>
    <hyperlink ref="Q2951" r:id="rId12078" display="open"/>
    <hyperlink ref="N2952" r:id="rId12079" display="open"/>
    <hyperlink ref="O2952" r:id="rId12080" display="open"/>
    <hyperlink ref="P2952" r:id="rId12081" display="open"/>
    <hyperlink ref="Q2952" r:id="rId12082" display="open"/>
    <hyperlink ref="N2953" r:id="rId12083" display="open"/>
    <hyperlink ref="O2953" r:id="rId12084" display="open"/>
    <hyperlink ref="P2953" r:id="rId12085" display="open"/>
    <hyperlink ref="Q2953" r:id="rId12086" display="open"/>
    <hyperlink ref="N2954" r:id="rId12087" display="open"/>
    <hyperlink ref="O2954" r:id="rId12088" display="open"/>
    <hyperlink ref="P2954" r:id="rId12089" display="open"/>
    <hyperlink ref="Q2954" r:id="rId12090" display="open"/>
    <hyperlink ref="N2955" r:id="rId12091" display="open"/>
    <hyperlink ref="O2955" r:id="rId12092" display="open"/>
    <hyperlink ref="P2955" r:id="rId12093" display="open"/>
    <hyperlink ref="Q2955" r:id="rId12094" display="open"/>
    <hyperlink ref="N2956" r:id="rId12095" display="open"/>
    <hyperlink ref="O2956" r:id="rId12096" display="open"/>
    <hyperlink ref="P2956" r:id="rId12097" display="open"/>
    <hyperlink ref="Q2956" r:id="rId12098" display="open"/>
    <hyperlink ref="N2957" r:id="rId12099" display="open"/>
    <hyperlink ref="O2957" r:id="rId12100" display="open"/>
    <hyperlink ref="P2957" r:id="rId12101" display="open"/>
    <hyperlink ref="Q2957" r:id="rId12102" display="open"/>
    <hyperlink ref="N2958" r:id="rId12103" display="open"/>
    <hyperlink ref="O2958" r:id="rId12104" display="open"/>
    <hyperlink ref="P2958" r:id="rId12105" display="open"/>
    <hyperlink ref="Q2958" r:id="rId12106" display="open"/>
    <hyperlink ref="N2959" r:id="rId12107" display="open"/>
    <hyperlink ref="O2959" r:id="rId12108" display="open"/>
    <hyperlink ref="P2959" r:id="rId12109" display="open"/>
    <hyperlink ref="Q2959" r:id="rId12110" display="open"/>
    <hyperlink ref="N2960" r:id="rId12111" display="open"/>
    <hyperlink ref="O2960" r:id="rId12112" display="open"/>
    <hyperlink ref="P2960" r:id="rId12113" display="open"/>
    <hyperlink ref="Q2960" r:id="rId12114" display="open"/>
    <hyperlink ref="N2961" r:id="rId12115" display="open"/>
    <hyperlink ref="O2961" r:id="rId12116" display="open"/>
    <hyperlink ref="P2961" r:id="rId12117" display="open"/>
    <hyperlink ref="Q2961" r:id="rId12118" display="open"/>
    <hyperlink ref="N2962" r:id="rId12119" display="open"/>
    <hyperlink ref="O2962" r:id="rId12120" display="open"/>
    <hyperlink ref="P2962" r:id="rId12121" display="open"/>
    <hyperlink ref="Q2962" r:id="rId12122" display="open"/>
    <hyperlink ref="N2963" r:id="rId12123" display="open"/>
    <hyperlink ref="O2963" r:id="rId12124" display="open"/>
    <hyperlink ref="P2963" r:id="rId12125" display="open"/>
    <hyperlink ref="Q2963" r:id="rId12126" display="open"/>
    <hyperlink ref="N2964" r:id="rId12127" display="open"/>
    <hyperlink ref="O2964" r:id="rId12128" display="open"/>
    <hyperlink ref="P2964" r:id="rId12129" display="open"/>
    <hyperlink ref="Q2964" r:id="rId12130" display="open"/>
    <hyperlink ref="N2965" r:id="rId12131" display="open"/>
    <hyperlink ref="O2965" r:id="rId12132" display="open"/>
    <hyperlink ref="P2965" r:id="rId12133" display="open"/>
    <hyperlink ref="Q2965" r:id="rId12134" display="open"/>
    <hyperlink ref="N2966" r:id="rId12135" display="open"/>
    <hyperlink ref="O2966" r:id="rId12136" display="open"/>
    <hyperlink ref="P2966" r:id="rId12137" display="open"/>
    <hyperlink ref="Q2966" r:id="rId12138" display="open"/>
    <hyperlink ref="N2967" r:id="rId12139" display="open"/>
    <hyperlink ref="O2967" r:id="rId12140" display="open"/>
    <hyperlink ref="P2967" r:id="rId12141" display="open"/>
    <hyperlink ref="Q2967" r:id="rId12142" display="open"/>
    <hyperlink ref="N2968" r:id="rId12143" display="open"/>
    <hyperlink ref="O2968" r:id="rId12144" display="open"/>
    <hyperlink ref="P2968" r:id="rId12145" display="open"/>
    <hyperlink ref="Q2968" r:id="rId12146" display="open"/>
    <hyperlink ref="N2969" r:id="rId12147" display="open"/>
    <hyperlink ref="O2969" r:id="rId12148" display="open"/>
    <hyperlink ref="P2969" r:id="rId12149" display="open"/>
    <hyperlink ref="Q2969" r:id="rId12150" display="open"/>
    <hyperlink ref="N2970" r:id="rId12151" display="open"/>
    <hyperlink ref="O2970" r:id="rId12152" display="open"/>
    <hyperlink ref="P2970" r:id="rId12153" display="open"/>
    <hyperlink ref="Q2970" r:id="rId12154" display="open"/>
    <hyperlink ref="N2971" r:id="rId12155" display="open"/>
    <hyperlink ref="O2971" r:id="rId12156" display="open"/>
    <hyperlink ref="P2971" r:id="rId12157" display="open"/>
    <hyperlink ref="Q2971" r:id="rId12158" display="open"/>
    <hyperlink ref="N2972" r:id="rId12159" display="open"/>
    <hyperlink ref="O2972" r:id="rId12160" display="open"/>
    <hyperlink ref="P2972" r:id="rId12161" display="open"/>
    <hyperlink ref="Q2972" r:id="rId12162" display="open"/>
    <hyperlink ref="N2973" r:id="rId12163" display="open"/>
    <hyperlink ref="O2973" r:id="rId12164" display="open"/>
    <hyperlink ref="P2973" r:id="rId12165" display="open"/>
    <hyperlink ref="Q2973" r:id="rId12166" display="open"/>
    <hyperlink ref="N2974" r:id="rId12167" display="open"/>
    <hyperlink ref="O2974" r:id="rId12168" display="open"/>
    <hyperlink ref="P2974" r:id="rId12169" display="open"/>
    <hyperlink ref="Q2974" r:id="rId12170" display="open"/>
    <hyperlink ref="N2975" r:id="rId12171" display="open"/>
    <hyperlink ref="O2975" r:id="rId12172" display="open"/>
    <hyperlink ref="P2975" r:id="rId12173" display="open"/>
    <hyperlink ref="Q2975" r:id="rId12174" display="open"/>
    <hyperlink ref="N2976" r:id="rId12175" display="open"/>
    <hyperlink ref="O2976" r:id="rId12176" display="open"/>
    <hyperlink ref="P2976" r:id="rId12177" display="open"/>
    <hyperlink ref="Q2976" r:id="rId12178" display="open"/>
    <hyperlink ref="N2977" r:id="rId12179" display="open"/>
    <hyperlink ref="O2977" r:id="rId12180" display="open"/>
    <hyperlink ref="P2977" r:id="rId12181" display="open"/>
    <hyperlink ref="Q2977" r:id="rId12182" display="open"/>
    <hyperlink ref="N2978" r:id="rId12183" display="open"/>
    <hyperlink ref="O2978" r:id="rId12184" display="open"/>
    <hyperlink ref="P2978" r:id="rId12185" display="open"/>
    <hyperlink ref="Q2978" r:id="rId12186" display="open"/>
    <hyperlink ref="N2979" r:id="rId12187" display="open"/>
    <hyperlink ref="O2979" r:id="rId12188" display="open"/>
    <hyperlink ref="P2979" r:id="rId12189" display="open"/>
    <hyperlink ref="Q2979" r:id="rId12190" display="open"/>
    <hyperlink ref="N2980" r:id="rId12191" display="open"/>
    <hyperlink ref="O2980" r:id="rId12192" display="open"/>
    <hyperlink ref="P2980" r:id="rId12193" display="open"/>
    <hyperlink ref="Q2980" r:id="rId12194" display="open"/>
    <hyperlink ref="N2981" r:id="rId12195" display="open"/>
    <hyperlink ref="O2981" r:id="rId12196" display="open"/>
    <hyperlink ref="P2981" r:id="rId12197" display="open"/>
    <hyperlink ref="Q2981" r:id="rId12198" display="open"/>
    <hyperlink ref="N2982" r:id="rId12199" display="open"/>
    <hyperlink ref="O2982" r:id="rId12200" display="open"/>
    <hyperlink ref="P2982" r:id="rId12201" display="open"/>
    <hyperlink ref="Q2982" r:id="rId12202" display="open"/>
    <hyperlink ref="N2983" r:id="rId12203" display="open"/>
    <hyperlink ref="O2983" r:id="rId12204" display="open"/>
    <hyperlink ref="P2983" r:id="rId12205" display="open"/>
    <hyperlink ref="Q2983" r:id="rId12206" display="open"/>
    <hyperlink ref="N2984" r:id="rId12207" display="open"/>
    <hyperlink ref="O2984" r:id="rId12208" display="open"/>
    <hyperlink ref="P2984" r:id="rId12209" display="open"/>
    <hyperlink ref="Q2984" r:id="rId12210" display="open"/>
    <hyperlink ref="N2985" r:id="rId12211" display="open"/>
    <hyperlink ref="O2985" r:id="rId12212" display="open"/>
    <hyperlink ref="P2985" r:id="rId12213" display="open"/>
    <hyperlink ref="Q2985" r:id="rId12214" display="open"/>
    <hyperlink ref="N2986" r:id="rId12215" display="open"/>
    <hyperlink ref="O2986" r:id="rId12216" display="open"/>
    <hyperlink ref="P2986" r:id="rId12217" display="open"/>
    <hyperlink ref="Q2986" r:id="rId12218" display="open"/>
    <hyperlink ref="N2987" r:id="rId12219" display="open"/>
    <hyperlink ref="O2987" r:id="rId12220" display="open"/>
    <hyperlink ref="P2987" r:id="rId12221" display="open"/>
    <hyperlink ref="Q2987" r:id="rId12222" display="open"/>
    <hyperlink ref="N2988" r:id="rId12223" display="open"/>
    <hyperlink ref="O2988" r:id="rId12224" display="open"/>
    <hyperlink ref="P2988" r:id="rId12225" display="open"/>
    <hyperlink ref="Q2988" r:id="rId12226" display="open"/>
    <hyperlink ref="N2989" r:id="rId12227" display="open"/>
    <hyperlink ref="O2989" r:id="rId12228" display="open"/>
    <hyperlink ref="P2989" r:id="rId12229" display="open"/>
    <hyperlink ref="Q2989" r:id="rId12230" display="open"/>
    <hyperlink ref="N2990" r:id="rId12231" display="open"/>
    <hyperlink ref="O2990" r:id="rId12232" display="open"/>
    <hyperlink ref="P2990" r:id="rId12233" display="open"/>
    <hyperlink ref="Q2990" r:id="rId12234" display="open"/>
    <hyperlink ref="N2991" r:id="rId12235" display="open"/>
    <hyperlink ref="O2991" r:id="rId12236" display="open"/>
    <hyperlink ref="P2991" r:id="rId12237" display="open"/>
    <hyperlink ref="Q2991" r:id="rId12238" display="open"/>
    <hyperlink ref="N2992" r:id="rId12239" display="open"/>
    <hyperlink ref="O2992" r:id="rId12240" display="open"/>
    <hyperlink ref="P2992" r:id="rId12241" display="open"/>
    <hyperlink ref="Q2992" r:id="rId12242" display="open"/>
    <hyperlink ref="N2993" r:id="rId12243" display="open"/>
    <hyperlink ref="O2993" r:id="rId12244" display="open"/>
    <hyperlink ref="P2993" r:id="rId12245" display="open"/>
    <hyperlink ref="Q2993" r:id="rId12246" display="open"/>
    <hyperlink ref="N2994" r:id="rId12247" display="open"/>
    <hyperlink ref="O2994" r:id="rId12248" display="open"/>
    <hyperlink ref="P2994" r:id="rId12249" display="open"/>
    <hyperlink ref="Q2994" r:id="rId12250" display="open"/>
    <hyperlink ref="N2995" r:id="rId12251" display="open"/>
    <hyperlink ref="O2995" r:id="rId12252" display="open"/>
    <hyperlink ref="P2995" r:id="rId12253" display="open"/>
    <hyperlink ref="Q2995" r:id="rId12254" display="open"/>
    <hyperlink ref="N2996" r:id="rId12255" display="open"/>
    <hyperlink ref="O2996" r:id="rId12256" display="open"/>
    <hyperlink ref="P2996" r:id="rId12257" display="open"/>
    <hyperlink ref="Q2996" r:id="rId12258" display="open"/>
    <hyperlink ref="N2997" r:id="rId12259" display="open"/>
    <hyperlink ref="O2997" r:id="rId12260" display="open"/>
    <hyperlink ref="P2997" r:id="rId12261" display="open"/>
    <hyperlink ref="Q2997" r:id="rId12262" display="open"/>
    <hyperlink ref="N2998" r:id="rId12263" display="open"/>
    <hyperlink ref="O2998" r:id="rId12264" display="open"/>
    <hyperlink ref="P2998" r:id="rId12265" display="open"/>
    <hyperlink ref="Q2998" r:id="rId12266" display="open"/>
    <hyperlink ref="N2999" r:id="rId12267" display="open"/>
    <hyperlink ref="O2999" r:id="rId12268" display="open"/>
    <hyperlink ref="P2999" r:id="rId12269" display="open"/>
    <hyperlink ref="Q2999" r:id="rId12270" display="open"/>
    <hyperlink ref="N3000" r:id="rId12271" display="open"/>
    <hyperlink ref="O3000" r:id="rId12272" display="open"/>
    <hyperlink ref="P3000" r:id="rId12273" display="open"/>
    <hyperlink ref="Q3000" r:id="rId12274" display="open"/>
    <hyperlink ref="N3001" r:id="rId12275" display="open"/>
    <hyperlink ref="O3001" r:id="rId12276" display="open"/>
    <hyperlink ref="P3001" r:id="rId12277" display="open"/>
    <hyperlink ref="Q3001" r:id="rId12278" display="open"/>
    <hyperlink ref="N3002" r:id="rId12279" display="open"/>
    <hyperlink ref="O3002" r:id="rId12280" display="open"/>
    <hyperlink ref="P3002" r:id="rId12281" display="open"/>
    <hyperlink ref="Q3002" r:id="rId12282" display="open"/>
    <hyperlink ref="N3003" r:id="rId12283" display="open"/>
    <hyperlink ref="O3003" r:id="rId12284" display="open"/>
    <hyperlink ref="P3003" r:id="rId12285" display="open"/>
    <hyperlink ref="Q3003" r:id="rId12286" display="open"/>
    <hyperlink ref="N3004" r:id="rId12287" display="open"/>
    <hyperlink ref="O3004" r:id="rId12288" display="open"/>
    <hyperlink ref="P3004" r:id="rId12289" display="open"/>
    <hyperlink ref="Q3004" r:id="rId12290" display="open"/>
    <hyperlink ref="N3005" r:id="rId12291" display="open"/>
    <hyperlink ref="O3005" r:id="rId12292" display="open"/>
    <hyperlink ref="P3005" r:id="rId12293" display="open"/>
    <hyperlink ref="Q3005" r:id="rId12294" display="open"/>
    <hyperlink ref="N3006" r:id="rId12295" display="open"/>
    <hyperlink ref="O3006" r:id="rId12296" display="open"/>
    <hyperlink ref="P3006" r:id="rId12297" display="open"/>
    <hyperlink ref="Q3006" r:id="rId12298" display="open"/>
    <hyperlink ref="N3007" r:id="rId12299" display="open"/>
    <hyperlink ref="O3007" r:id="rId12300" display="open"/>
    <hyperlink ref="P3007" r:id="rId12301" display="open"/>
    <hyperlink ref="Q3007" r:id="rId12302" display="open"/>
    <hyperlink ref="N3008" r:id="rId12303" display="open"/>
    <hyperlink ref="O3008" r:id="rId12304" display="open"/>
    <hyperlink ref="P3008" r:id="rId12305" display="open"/>
    <hyperlink ref="Q3008" r:id="rId12306" display="open"/>
    <hyperlink ref="N3009" r:id="rId12307" display="open"/>
    <hyperlink ref="O3009" r:id="rId12308" display="open"/>
    <hyperlink ref="P3009" r:id="rId12309" display="open"/>
    <hyperlink ref="Q3009" r:id="rId12310" display="open"/>
    <hyperlink ref="N3010" r:id="rId12311" display="open"/>
    <hyperlink ref="O3010" r:id="rId12312" display="open"/>
    <hyperlink ref="P3010" r:id="rId12313" display="open"/>
    <hyperlink ref="Q3010" r:id="rId12314" display="open"/>
    <hyperlink ref="N3011" r:id="rId12315" display="open"/>
    <hyperlink ref="O3011" r:id="rId12316" display="open"/>
    <hyperlink ref="P3011" r:id="rId12317" display="open"/>
    <hyperlink ref="Q3011" r:id="rId12318" display="open"/>
    <hyperlink ref="N3012" r:id="rId12319" display="open"/>
    <hyperlink ref="O3012" r:id="rId12320" display="open"/>
    <hyperlink ref="P3012" r:id="rId12321" display="open"/>
    <hyperlink ref="Q3012" r:id="rId12322" display="open"/>
    <hyperlink ref="N3013" r:id="rId12323" display="open"/>
    <hyperlink ref="O3013" r:id="rId12324" display="open"/>
    <hyperlink ref="P3013" r:id="rId12325" display="open"/>
    <hyperlink ref="Q3013" r:id="rId12326" display="open"/>
    <hyperlink ref="N3014" r:id="rId12327" display="open"/>
    <hyperlink ref="O3014" r:id="rId12328" display="open"/>
    <hyperlink ref="P3014" r:id="rId12329" display="open"/>
    <hyperlink ref="Q3014" r:id="rId12330" display="open"/>
    <hyperlink ref="N3015" r:id="rId12331" display="open"/>
    <hyperlink ref="O3015" r:id="rId12332" display="open"/>
    <hyperlink ref="P3015" r:id="rId12333" display="open"/>
    <hyperlink ref="Q3015" r:id="rId12334" display="open"/>
    <hyperlink ref="N3016" r:id="rId12335" display="open"/>
    <hyperlink ref="O3016" r:id="rId12336" display="open"/>
    <hyperlink ref="P3016" r:id="rId12337" display="open"/>
    <hyperlink ref="Q3016" r:id="rId12338" display="open"/>
    <hyperlink ref="N3017" r:id="rId12339" display="open"/>
    <hyperlink ref="O3017" r:id="rId12340" display="open"/>
    <hyperlink ref="P3017" r:id="rId12341" display="open"/>
    <hyperlink ref="Q3017" r:id="rId12342" display="open"/>
    <hyperlink ref="N3018" r:id="rId12343" display="open"/>
    <hyperlink ref="O3018" r:id="rId12344" display="open"/>
    <hyperlink ref="P3018" r:id="rId12345" display="open"/>
    <hyperlink ref="Q3018" r:id="rId12346" display="open"/>
    <hyperlink ref="N3019" r:id="rId12347" display="open"/>
    <hyperlink ref="O3019" r:id="rId12348" display="open"/>
    <hyperlink ref="P3019" r:id="rId12349" display="open"/>
    <hyperlink ref="Q3019" r:id="rId12350" display="open"/>
    <hyperlink ref="N3020" r:id="rId12351" display="open"/>
    <hyperlink ref="O3020" r:id="rId12352" display="open"/>
    <hyperlink ref="P3020" r:id="rId12353" display="open"/>
    <hyperlink ref="Q3020" r:id="rId12354" display="open"/>
    <hyperlink ref="N3021" r:id="rId12355" display="open"/>
    <hyperlink ref="O3021" r:id="rId12356" display="open"/>
    <hyperlink ref="P3021" r:id="rId12357" display="open"/>
    <hyperlink ref="Q3021" r:id="rId12358" display="open"/>
    <hyperlink ref="N3022" r:id="rId12359" display="open"/>
    <hyperlink ref="O3022" r:id="rId12360" display="open"/>
    <hyperlink ref="P3022" r:id="rId12361" display="open"/>
    <hyperlink ref="Q3022" r:id="rId12362" display="open"/>
    <hyperlink ref="N3023" r:id="rId12363" display="open"/>
    <hyperlink ref="O3023" r:id="rId12364" display="open"/>
    <hyperlink ref="P3023" r:id="rId12365" display="open"/>
    <hyperlink ref="Q3023" r:id="rId12366" display="open"/>
    <hyperlink ref="N3024" r:id="rId12367" display="open"/>
    <hyperlink ref="O3024" r:id="rId12368" display="open"/>
    <hyperlink ref="P3024" r:id="rId12369" display="open"/>
    <hyperlink ref="Q3024" r:id="rId12370" display="open"/>
    <hyperlink ref="N3025" r:id="rId12371" display="open"/>
    <hyperlink ref="O3025" r:id="rId12372" display="open"/>
    <hyperlink ref="P3025" r:id="rId12373" display="open"/>
    <hyperlink ref="Q3025" r:id="rId12374" display="open"/>
    <hyperlink ref="N3026" r:id="rId12375" display="open"/>
    <hyperlink ref="O3026" r:id="rId12376" display="open"/>
    <hyperlink ref="P3026" r:id="rId12377" display="open"/>
    <hyperlink ref="Q3026" r:id="rId12378" display="open"/>
    <hyperlink ref="N3027" r:id="rId12379" display="open"/>
    <hyperlink ref="O3027" r:id="rId12380" display="open"/>
    <hyperlink ref="P3027" r:id="rId12381" display="open"/>
    <hyperlink ref="Q3027" r:id="rId12382" display="open"/>
    <hyperlink ref="N3028" r:id="rId12383" display="open"/>
    <hyperlink ref="O3028" r:id="rId12384" display="open"/>
    <hyperlink ref="P3028" r:id="rId12385" display="open"/>
    <hyperlink ref="Q3028" r:id="rId12386" display="open"/>
    <hyperlink ref="N3029" r:id="rId12387" display="open"/>
    <hyperlink ref="O3029" r:id="rId12388" display="open"/>
    <hyperlink ref="P3029" r:id="rId12389" display="open"/>
    <hyperlink ref="Q3029" r:id="rId12390" display="open"/>
    <hyperlink ref="N3030" r:id="rId12391" display="open"/>
    <hyperlink ref="O3030" r:id="rId12392" display="open"/>
    <hyperlink ref="P3030" r:id="rId12393" display="open"/>
    <hyperlink ref="Q3030" r:id="rId12394" display="open"/>
    <hyperlink ref="N3031" r:id="rId12395" display="open"/>
    <hyperlink ref="O3031" r:id="rId12396" display="open"/>
    <hyperlink ref="P3031" r:id="rId12397" display="open"/>
    <hyperlink ref="Q3031" r:id="rId12398" display="open"/>
    <hyperlink ref="N3032" r:id="rId12399" display="open"/>
    <hyperlink ref="O3032" r:id="rId12400" display="open"/>
    <hyperlink ref="P3032" r:id="rId12401" display="open"/>
    <hyperlink ref="Q3032" r:id="rId12402" display="open"/>
    <hyperlink ref="N3033" r:id="rId12403" display="open"/>
    <hyperlink ref="O3033" r:id="rId12404" display="open"/>
    <hyperlink ref="P3033" r:id="rId12405" display="open"/>
    <hyperlink ref="Q3033" r:id="rId12406" display="open"/>
    <hyperlink ref="N3034" r:id="rId12407" display="open"/>
    <hyperlink ref="O3034" r:id="rId12408" display="open"/>
    <hyperlink ref="P3034" r:id="rId12409" display="open"/>
    <hyperlink ref="Q3034" r:id="rId12410" display="open"/>
    <hyperlink ref="N3035" r:id="rId12411" display="open"/>
    <hyperlink ref="O3035" r:id="rId12412" display="open"/>
    <hyperlink ref="P3035" r:id="rId12413" display="open"/>
    <hyperlink ref="Q3035" r:id="rId12414" display="open"/>
    <hyperlink ref="N3036" r:id="rId12415" display="open"/>
    <hyperlink ref="O3036" r:id="rId12416" display="open"/>
    <hyperlink ref="P3036" r:id="rId12417" display="open"/>
    <hyperlink ref="Q3036" r:id="rId12418" display="open"/>
    <hyperlink ref="N3037" r:id="rId12419" display="open"/>
    <hyperlink ref="O3037" r:id="rId12420" display="open"/>
    <hyperlink ref="P3037" r:id="rId12421" display="open"/>
    <hyperlink ref="Q3037" r:id="rId12422" display="open"/>
    <hyperlink ref="N3038" r:id="rId12423" display="open"/>
    <hyperlink ref="O3038" r:id="rId12424" display="open"/>
    <hyperlink ref="P3038" r:id="rId12425" display="open"/>
    <hyperlink ref="Q3038" r:id="rId12426" display="open"/>
    <hyperlink ref="N3039" r:id="rId12427" display="open"/>
    <hyperlink ref="O3039" r:id="rId12428" display="open"/>
    <hyperlink ref="P3039" r:id="rId12429" display="open"/>
    <hyperlink ref="Q3039" r:id="rId12430" display="open"/>
    <hyperlink ref="N3040" r:id="rId12431" display="open"/>
    <hyperlink ref="O3040" r:id="rId12432" display="open"/>
    <hyperlink ref="P3040" r:id="rId12433" display="open"/>
    <hyperlink ref="Q3040" r:id="rId12434" display="open"/>
    <hyperlink ref="N3041" r:id="rId12435" display="open"/>
    <hyperlink ref="O3041" r:id="rId12436" display="open"/>
    <hyperlink ref="P3041" r:id="rId12437" display="open"/>
    <hyperlink ref="Q3041" r:id="rId12438" display="open"/>
    <hyperlink ref="N3042" r:id="rId12439" display="open"/>
    <hyperlink ref="O3042" r:id="rId12440" display="open"/>
    <hyperlink ref="P3042" r:id="rId12441" display="open"/>
    <hyperlink ref="Q3042" r:id="rId12442" display="open"/>
    <hyperlink ref="N3043" r:id="rId12443" display="open"/>
    <hyperlink ref="O3043" r:id="rId12444" display="open"/>
    <hyperlink ref="P3043" r:id="rId12445" display="open"/>
    <hyperlink ref="Q3043" r:id="rId12446" display="open"/>
    <hyperlink ref="N3044" r:id="rId12447" display="open"/>
    <hyperlink ref="O3044" r:id="rId12448" display="open"/>
    <hyperlink ref="P3044" r:id="rId12449" display="open"/>
    <hyperlink ref="Q3044" r:id="rId12450" display="open"/>
    <hyperlink ref="N3045" r:id="rId12451" display="open"/>
    <hyperlink ref="O3045" r:id="rId12452" display="open"/>
    <hyperlink ref="P3045" r:id="rId12453" display="open"/>
    <hyperlink ref="Q3045" r:id="rId12454" display="open"/>
    <hyperlink ref="N3046" r:id="rId12455" display="open"/>
    <hyperlink ref="O3046" r:id="rId12456" display="open"/>
    <hyperlink ref="P3046" r:id="rId12457" display="open"/>
    <hyperlink ref="Q3046" r:id="rId12458" display="open"/>
    <hyperlink ref="N3047" r:id="rId12459" display="open"/>
    <hyperlink ref="O3047" r:id="rId12460" display="open"/>
    <hyperlink ref="P3047" r:id="rId12461" display="open"/>
    <hyperlink ref="Q3047" r:id="rId12462" display="open"/>
    <hyperlink ref="N3048" r:id="rId12463" display="open"/>
    <hyperlink ref="O3048" r:id="rId12464" display="open"/>
    <hyperlink ref="P3048" r:id="rId12465" display="open"/>
    <hyperlink ref="Q3048" r:id="rId12466" display="open"/>
    <hyperlink ref="N3049" r:id="rId12467" display="open"/>
    <hyperlink ref="O3049" r:id="rId12468" display="open"/>
    <hyperlink ref="P3049" r:id="rId12469" display="open"/>
    <hyperlink ref="Q3049" r:id="rId12470" display="open"/>
    <hyperlink ref="N3050" r:id="rId12471" display="open"/>
    <hyperlink ref="O3050" r:id="rId12472" display="open"/>
    <hyperlink ref="P3050" r:id="rId12473" display="open"/>
    <hyperlink ref="Q3050" r:id="rId12474" display="open"/>
    <hyperlink ref="N3051" r:id="rId12475" display="open"/>
    <hyperlink ref="O3051" r:id="rId12476" display="open"/>
    <hyperlink ref="P3051" r:id="rId12477" display="open"/>
    <hyperlink ref="Q3051" r:id="rId12478" display="open"/>
    <hyperlink ref="N3052" r:id="rId12479" display="open"/>
    <hyperlink ref="O3052" r:id="rId12480" display="open"/>
    <hyperlink ref="P3052" r:id="rId12481" display="open"/>
    <hyperlink ref="Q3052" r:id="rId12482" display="open"/>
    <hyperlink ref="N3053" r:id="rId12483" display="open"/>
    <hyperlink ref="O3053" r:id="rId12484" display="open"/>
    <hyperlink ref="P3053" r:id="rId12485" display="open"/>
    <hyperlink ref="Q3053" r:id="rId12486" display="open"/>
    <hyperlink ref="N3054" r:id="rId12487" display="open"/>
    <hyperlink ref="O3054" r:id="rId12488" display="open"/>
    <hyperlink ref="P3054" r:id="rId12489" display="open"/>
    <hyperlink ref="Q3054" r:id="rId12490" display="open"/>
    <hyperlink ref="N3055" r:id="rId12491" display="open"/>
    <hyperlink ref="O3055" r:id="rId12492" display="open"/>
    <hyperlink ref="P3055" r:id="rId12493" display="open"/>
    <hyperlink ref="Q3055" r:id="rId12494" display="open"/>
    <hyperlink ref="N3056" r:id="rId12495" display="open"/>
    <hyperlink ref="O3056" r:id="rId12496" display="open"/>
    <hyperlink ref="P3056" r:id="rId12497" display="open"/>
    <hyperlink ref="Q3056" r:id="rId12498" display="open"/>
    <hyperlink ref="N3057" r:id="rId12499" display="open"/>
    <hyperlink ref="O3057" r:id="rId12500" display="open"/>
    <hyperlink ref="P3057" r:id="rId12501" display="open"/>
    <hyperlink ref="Q3057" r:id="rId12502" display="open"/>
    <hyperlink ref="N3058" r:id="rId12503" display="open"/>
    <hyperlink ref="O3058" r:id="rId12504" display="open"/>
    <hyperlink ref="P3058" r:id="rId12505" display="open"/>
    <hyperlink ref="Q3058" r:id="rId12506" display="open"/>
    <hyperlink ref="N3059" r:id="rId12507" display="open"/>
    <hyperlink ref="O3059" r:id="rId12508" display="open"/>
    <hyperlink ref="P3059" r:id="rId12509" display="open"/>
    <hyperlink ref="Q3059" r:id="rId12510" display="open"/>
    <hyperlink ref="N3060" r:id="rId12511" display="open"/>
    <hyperlink ref="O3060" r:id="rId12512" display="open"/>
    <hyperlink ref="P3060" r:id="rId12513" display="open"/>
    <hyperlink ref="Q3060" r:id="rId12514" display="open"/>
    <hyperlink ref="N3061" r:id="rId12515" display="open"/>
    <hyperlink ref="O3061" r:id="rId12516" display="open"/>
    <hyperlink ref="P3061" r:id="rId12517" display="open"/>
    <hyperlink ref="Q3061" r:id="rId12518" display="open"/>
    <hyperlink ref="N3062" r:id="rId12519" display="open"/>
    <hyperlink ref="O3062" r:id="rId12520" display="open"/>
    <hyperlink ref="P3062" r:id="rId12521" display="open"/>
    <hyperlink ref="Q3062" r:id="rId12522" display="open"/>
    <hyperlink ref="N3063" r:id="rId12523" display="open"/>
    <hyperlink ref="O3063" r:id="rId12524" display="open"/>
    <hyperlink ref="P3063" r:id="rId12525" display="open"/>
    <hyperlink ref="Q3063" r:id="rId12526" display="open"/>
    <hyperlink ref="N3064" r:id="rId12527" display="open"/>
    <hyperlink ref="O3064" r:id="rId12528" display="open"/>
    <hyperlink ref="P3064" r:id="rId12529" display="open"/>
    <hyperlink ref="Q3064" r:id="rId12530" display="open"/>
    <hyperlink ref="N3065" r:id="rId12531" display="open"/>
    <hyperlink ref="O3065" r:id="rId12532" display="open"/>
    <hyperlink ref="P3065" r:id="rId12533" display="open"/>
    <hyperlink ref="Q3065" r:id="rId12534" display="open"/>
    <hyperlink ref="N3066" r:id="rId12535" display="open"/>
    <hyperlink ref="O3066" r:id="rId12536" display="open"/>
    <hyperlink ref="P3066" r:id="rId12537" display="open"/>
    <hyperlink ref="Q3066" r:id="rId12538" display="open"/>
    <hyperlink ref="N3067" r:id="rId12539" display="open"/>
    <hyperlink ref="O3067" r:id="rId12540" display="open"/>
    <hyperlink ref="P3067" r:id="rId12541" display="open"/>
    <hyperlink ref="Q3067" r:id="rId12542" display="open"/>
    <hyperlink ref="N3068" r:id="rId12543" display="open"/>
    <hyperlink ref="O3068" r:id="rId12544" display="open"/>
    <hyperlink ref="P3068" r:id="rId12545" display="open"/>
    <hyperlink ref="Q3068" r:id="rId12546" display="open"/>
    <hyperlink ref="N3069" r:id="rId12547" display="open"/>
    <hyperlink ref="O3069" r:id="rId12548" display="open"/>
    <hyperlink ref="P3069" r:id="rId12549" display="open"/>
    <hyperlink ref="Q3069" r:id="rId12550" display="open"/>
    <hyperlink ref="N3070" r:id="rId12551" display="open"/>
    <hyperlink ref="O3070" r:id="rId12552" display="open"/>
    <hyperlink ref="P3070" r:id="rId12553" display="open"/>
    <hyperlink ref="Q3070" r:id="rId12554" display="open"/>
    <hyperlink ref="O3071" r:id="rId12555" display="open"/>
    <hyperlink ref="P3071" r:id="rId12556" display="open"/>
    <hyperlink ref="Q3071" r:id="rId12557" display="open"/>
    <hyperlink ref="N3072" r:id="rId12558" display="open"/>
    <hyperlink ref="R3072" r:id="rId12559" display="open"/>
    <hyperlink ref="N3073" r:id="rId12560" display="open"/>
    <hyperlink ref="O3073" r:id="rId12561" display="open"/>
    <hyperlink ref="P3073" r:id="rId12562" display="open"/>
    <hyperlink ref="Q3073" r:id="rId12563" display="open"/>
    <hyperlink ref="R3073" r:id="rId12564" display="open"/>
    <hyperlink ref="N3074" r:id="rId12565" display="open"/>
    <hyperlink ref="O3074" r:id="rId12566" display="open"/>
    <hyperlink ref="P3074" r:id="rId12567" display="open"/>
    <hyperlink ref="Q3074" r:id="rId12568" display="open"/>
    <hyperlink ref="R3074" r:id="rId12569" display="open"/>
    <hyperlink ref="N3075" r:id="rId12570" display="open"/>
    <hyperlink ref="O3075" r:id="rId12571" display="open"/>
    <hyperlink ref="P3075" r:id="rId12572" display="open"/>
    <hyperlink ref="Q3075" r:id="rId12573" display="open"/>
    <hyperlink ref="R3075" r:id="rId12574" display="open"/>
    <hyperlink ref="N3076" r:id="rId12575" display="open"/>
    <hyperlink ref="O3076" r:id="rId12576" display="open"/>
    <hyperlink ref="P3076" r:id="rId12577" display="open"/>
    <hyperlink ref="Q3076" r:id="rId12578" display="open"/>
    <hyperlink ref="R3076" r:id="rId12579" display="open"/>
    <hyperlink ref="N3077" r:id="rId12580" display="open"/>
    <hyperlink ref="O3077" r:id="rId12581" display="open"/>
    <hyperlink ref="P3077" r:id="rId12582" display="open"/>
    <hyperlink ref="Q3077" r:id="rId12583" display="open"/>
    <hyperlink ref="R3077" r:id="rId12584" display="open"/>
    <hyperlink ref="N3078" r:id="rId12585" display="open"/>
    <hyperlink ref="O3078" r:id="rId12586" display="open"/>
    <hyperlink ref="P3078" r:id="rId12587" display="open"/>
    <hyperlink ref="Q3078" r:id="rId12588" display="open"/>
    <hyperlink ref="R3078" r:id="rId12589" display="open"/>
    <hyperlink ref="N3079" r:id="rId12590" display="open"/>
    <hyperlink ref="O3079" r:id="rId12591" display="open"/>
    <hyperlink ref="P3079" r:id="rId12592" display="open"/>
    <hyperlink ref="Q3079" r:id="rId12593" display="open"/>
    <hyperlink ref="R3079" r:id="rId12594" display="open"/>
    <hyperlink ref="N3080" r:id="rId12595" display="open"/>
    <hyperlink ref="O3080" r:id="rId12596" display="open"/>
    <hyperlink ref="P3080" r:id="rId12597" display="open"/>
    <hyperlink ref="Q3080" r:id="rId12598" display="open"/>
    <hyperlink ref="R3080" r:id="rId12599" display="open"/>
    <hyperlink ref="N3081" r:id="rId12600" display="open"/>
    <hyperlink ref="O3081" r:id="rId12601" display="open"/>
    <hyperlink ref="P3081" r:id="rId12602" display="open"/>
    <hyperlink ref="Q3081" r:id="rId12603" display="open"/>
    <hyperlink ref="R3081" r:id="rId12604" display="open"/>
    <hyperlink ref="N3082" r:id="rId12605" display="open"/>
    <hyperlink ref="O3082" r:id="rId12606" display="open"/>
    <hyperlink ref="P3082" r:id="rId12607" display="open"/>
    <hyperlink ref="Q3082" r:id="rId12608" display="open"/>
    <hyperlink ref="R3082" r:id="rId12609" display="open"/>
    <hyperlink ref="N3083" r:id="rId12610" display="open"/>
    <hyperlink ref="O3083" r:id="rId12611" display="open"/>
    <hyperlink ref="P3083" r:id="rId12612" display="open"/>
    <hyperlink ref="Q3083" r:id="rId12613" display="open"/>
    <hyperlink ref="R3083" r:id="rId12614" display="open"/>
    <hyperlink ref="N3084" r:id="rId12615" display="open"/>
    <hyperlink ref="O3084" r:id="rId12616" display="open"/>
    <hyperlink ref="P3084" r:id="rId12617" display="open"/>
    <hyperlink ref="Q3084" r:id="rId12618" display="open"/>
    <hyperlink ref="R3084" r:id="rId12619" display="open"/>
    <hyperlink ref="N3085" r:id="rId12620" display="open"/>
    <hyperlink ref="O3085" r:id="rId12621" display="open"/>
    <hyperlink ref="P3085" r:id="rId12622" display="open"/>
    <hyperlink ref="Q3085" r:id="rId12623" display="open"/>
    <hyperlink ref="R3085" r:id="rId12624" display="open"/>
    <hyperlink ref="N3086" r:id="rId12625" display="open"/>
    <hyperlink ref="O3086" r:id="rId12626" display="open"/>
    <hyperlink ref="P3086" r:id="rId12627" display="open"/>
    <hyperlink ref="Q3086" r:id="rId12628" display="open"/>
    <hyperlink ref="R3086" r:id="rId12629" display="open"/>
    <hyperlink ref="N3087" r:id="rId12630" display="open"/>
    <hyperlink ref="O3087" r:id="rId12631" display="open"/>
    <hyperlink ref="P3087" r:id="rId12632" display="open"/>
    <hyperlink ref="Q3087" r:id="rId12633" display="open"/>
    <hyperlink ref="R3087" r:id="rId12634" display="open"/>
    <hyperlink ref="N3088" r:id="rId12635" display="open"/>
    <hyperlink ref="O3088" r:id="rId12636" display="open"/>
    <hyperlink ref="P3088" r:id="rId12637" display="open"/>
    <hyperlink ref="Q3088" r:id="rId12638" display="open"/>
    <hyperlink ref="R3088" r:id="rId12639" display="open"/>
    <hyperlink ref="N3089" r:id="rId12640" display="open"/>
    <hyperlink ref="O3089" r:id="rId12641" display="open"/>
    <hyperlink ref="P3089" r:id="rId12642" display="open"/>
    <hyperlink ref="Q3089" r:id="rId12643" display="open"/>
    <hyperlink ref="R3089" r:id="rId12644" display="open"/>
    <hyperlink ref="N3090" r:id="rId12645" display="open"/>
    <hyperlink ref="O3090" r:id="rId12646" display="open"/>
    <hyperlink ref="P3090" r:id="rId12647" display="open"/>
    <hyperlink ref="Q3090" r:id="rId12648" display="open"/>
    <hyperlink ref="R3090" r:id="rId12649" display="open"/>
    <hyperlink ref="N3091" r:id="rId12650" display="open"/>
    <hyperlink ref="O3091" r:id="rId12651" display="open"/>
    <hyperlink ref="P3091" r:id="rId12652" display="open"/>
    <hyperlink ref="Q3091" r:id="rId12653" display="open"/>
    <hyperlink ref="R3091" r:id="rId12654" display="open"/>
    <hyperlink ref="N3092" r:id="rId12655" display="open"/>
    <hyperlink ref="O3092" r:id="rId12656" display="open"/>
    <hyperlink ref="P3092" r:id="rId12657" display="open"/>
    <hyperlink ref="Q3092" r:id="rId12658" display="open"/>
    <hyperlink ref="R3092" r:id="rId12659" display="open"/>
    <hyperlink ref="N3093" r:id="rId12660" display="open"/>
    <hyperlink ref="O3093" r:id="rId12661" display="open"/>
    <hyperlink ref="P3093" r:id="rId12662" display="open"/>
    <hyperlink ref="Q3093" r:id="rId12663" display="open"/>
    <hyperlink ref="R3093" r:id="rId12664" display="open"/>
    <hyperlink ref="N3094" r:id="rId12665" display="open"/>
    <hyperlink ref="O3094" r:id="rId12666" display="open"/>
    <hyperlink ref="P3094" r:id="rId12667" display="open"/>
    <hyperlink ref="Q3094" r:id="rId12668" display="open"/>
    <hyperlink ref="R3094" r:id="rId12669" display="open"/>
    <hyperlink ref="N3095" r:id="rId12670" display="open"/>
    <hyperlink ref="O3095" r:id="rId12671" display="open"/>
    <hyperlink ref="P3095" r:id="rId12672" display="open"/>
    <hyperlink ref="Q3095" r:id="rId12673" display="open"/>
    <hyperlink ref="R3095" r:id="rId12674" display="open"/>
    <hyperlink ref="N3096" r:id="rId12675" display="open"/>
    <hyperlink ref="O3096" r:id="rId12676" display="open"/>
    <hyperlink ref="P3096" r:id="rId12677" display="open"/>
    <hyperlink ref="Q3096" r:id="rId12678" display="open"/>
    <hyperlink ref="R3096" r:id="rId12679" display="open"/>
    <hyperlink ref="N3097" r:id="rId12680" display="open"/>
    <hyperlink ref="O3097" r:id="rId12681" display="open"/>
    <hyperlink ref="P3097" r:id="rId12682" display="open"/>
    <hyperlink ref="Q3097" r:id="rId12683" display="open"/>
    <hyperlink ref="R3097" r:id="rId12684" display="open"/>
    <hyperlink ref="N3098" r:id="rId12685" display="open"/>
    <hyperlink ref="O3098" r:id="rId12686" display="open"/>
    <hyperlink ref="P3098" r:id="rId12687" display="open"/>
    <hyperlink ref="Q3098" r:id="rId12688" display="open"/>
    <hyperlink ref="R3098" r:id="rId12689" display="open"/>
    <hyperlink ref="N3099" r:id="rId12690" display="open"/>
    <hyperlink ref="O3099" r:id="rId12691" display="open"/>
    <hyperlink ref="P3099" r:id="rId12692" display="open"/>
    <hyperlink ref="Q3099" r:id="rId12693" display="open"/>
    <hyperlink ref="R3099" r:id="rId12694" display="open"/>
    <hyperlink ref="N3100" r:id="rId12695" display="open"/>
    <hyperlink ref="O3100" r:id="rId12696" display="open"/>
    <hyperlink ref="P3100" r:id="rId12697" display="open"/>
    <hyperlink ref="Q3100" r:id="rId12698" display="open"/>
    <hyperlink ref="R3100" r:id="rId12699" display="open"/>
    <hyperlink ref="N3101" r:id="rId12700" display="open"/>
    <hyperlink ref="O3101" r:id="rId12701" display="open"/>
    <hyperlink ref="P3101" r:id="rId12702" display="open"/>
    <hyperlink ref="Q3101" r:id="rId12703" display="open"/>
    <hyperlink ref="R3101" r:id="rId12704" display="open"/>
    <hyperlink ref="N3102" r:id="rId12705" display="open"/>
    <hyperlink ref="O3102" r:id="rId12706" display="open"/>
    <hyperlink ref="P3102" r:id="rId12707" display="open"/>
    <hyperlink ref="Q3102" r:id="rId12708" display="open"/>
    <hyperlink ref="R3102" r:id="rId12709" display="open"/>
    <hyperlink ref="N3103" r:id="rId12710" display="open"/>
    <hyperlink ref="O3103" r:id="rId12711" display="open"/>
    <hyperlink ref="P3103" r:id="rId12712" display="open"/>
    <hyperlink ref="Q3103" r:id="rId12713" display="open"/>
    <hyperlink ref="R3103" r:id="rId12714" display="open"/>
    <hyperlink ref="N3104" r:id="rId12715" display="open"/>
    <hyperlink ref="O3104" r:id="rId12716" display="open"/>
    <hyperlink ref="P3104" r:id="rId12717" display="open"/>
    <hyperlink ref="Q3104" r:id="rId12718" display="open"/>
    <hyperlink ref="R3104" r:id="rId12719" display="open"/>
    <hyperlink ref="N3105" r:id="rId12720" display="open"/>
    <hyperlink ref="O3105" r:id="rId12721" display="open"/>
    <hyperlink ref="P3105" r:id="rId12722" display="open"/>
    <hyperlink ref="Q3105" r:id="rId12723" display="open"/>
    <hyperlink ref="R3105" r:id="rId12724" display="open"/>
    <hyperlink ref="N3106" r:id="rId12725" display="open"/>
    <hyperlink ref="O3106" r:id="rId12726" display="open"/>
    <hyperlink ref="P3106" r:id="rId12727" display="open"/>
    <hyperlink ref="Q3106" r:id="rId12728" display="open"/>
    <hyperlink ref="R3106" r:id="rId12729" display="open"/>
    <hyperlink ref="N3107" r:id="rId12730" display="open"/>
    <hyperlink ref="O3107" r:id="rId12731" display="open"/>
    <hyperlink ref="P3107" r:id="rId12732" display="open"/>
    <hyperlink ref="Q3107" r:id="rId12733" display="open"/>
    <hyperlink ref="R3107" r:id="rId12734" display="open"/>
    <hyperlink ref="N3108" r:id="rId12735" display="open"/>
    <hyperlink ref="O3108" r:id="rId12736" display="open"/>
    <hyperlink ref="P3108" r:id="rId12737" display="open"/>
    <hyperlink ref="Q3108" r:id="rId12738" display="open"/>
    <hyperlink ref="R3108" r:id="rId12739" display="open"/>
    <hyperlink ref="N3109" r:id="rId12740" display="open"/>
    <hyperlink ref="O3109" r:id="rId12741" display="open"/>
    <hyperlink ref="P3109" r:id="rId12742" display="open"/>
    <hyperlink ref="Q3109" r:id="rId12743" display="open"/>
    <hyperlink ref="R3109" r:id="rId12744" display="open"/>
    <hyperlink ref="N3110" r:id="rId12745" display="open"/>
    <hyperlink ref="O3110" r:id="rId12746" display="open"/>
    <hyperlink ref="P3110" r:id="rId12747" display="open"/>
    <hyperlink ref="Q3110" r:id="rId12748" display="open"/>
    <hyperlink ref="R3110" r:id="rId12749" display="open"/>
    <hyperlink ref="N3111" r:id="rId12750" display="open"/>
    <hyperlink ref="O3111" r:id="rId12751" display="open"/>
    <hyperlink ref="P3111" r:id="rId12752" display="open"/>
    <hyperlink ref="Q3111" r:id="rId12753" display="open"/>
    <hyperlink ref="R3111" r:id="rId12754" display="open"/>
    <hyperlink ref="N3112" r:id="rId12755" display="open"/>
    <hyperlink ref="O3112" r:id="rId12756" display="open"/>
    <hyperlink ref="P3112" r:id="rId12757" display="open"/>
    <hyperlink ref="Q3112" r:id="rId12758" display="open"/>
    <hyperlink ref="R3112" r:id="rId12759" display="open"/>
    <hyperlink ref="N3113" r:id="rId12760" display="open"/>
    <hyperlink ref="O3113" r:id="rId12761" display="open"/>
    <hyperlink ref="P3113" r:id="rId12762" display="open"/>
    <hyperlink ref="Q3113" r:id="rId12763" display="open"/>
    <hyperlink ref="R3113" r:id="rId12764" display="open"/>
    <hyperlink ref="N3114" r:id="rId12765" display="open"/>
    <hyperlink ref="O3114" r:id="rId12766" display="open"/>
    <hyperlink ref="P3114" r:id="rId12767" display="open"/>
    <hyperlink ref="Q3114" r:id="rId12768" display="open"/>
    <hyperlink ref="R3114" r:id="rId12769" display="open"/>
    <hyperlink ref="N3115" r:id="rId12770" display="open"/>
    <hyperlink ref="O3115" r:id="rId12771" display="open"/>
    <hyperlink ref="P3115" r:id="rId12772" display="open"/>
    <hyperlink ref="Q3115" r:id="rId12773" display="open"/>
    <hyperlink ref="R3115" r:id="rId12774" display="open"/>
    <hyperlink ref="N3116" r:id="rId12775" display="open"/>
    <hyperlink ref="O3116" r:id="rId12776" display="open"/>
    <hyperlink ref="P3116" r:id="rId12777" display="open"/>
    <hyperlink ref="Q3116" r:id="rId12778" display="open"/>
    <hyperlink ref="R3116" r:id="rId12779" display="open"/>
    <hyperlink ref="N3117" r:id="rId12780" display="open"/>
    <hyperlink ref="O3117" r:id="rId12781" display="open"/>
    <hyperlink ref="P3117" r:id="rId12782" display="open"/>
    <hyperlink ref="Q3117" r:id="rId12783" display="open"/>
    <hyperlink ref="R3117" r:id="rId12784" display="open"/>
    <hyperlink ref="N3118" r:id="rId12785" display="open"/>
    <hyperlink ref="O3118" r:id="rId12786" display="open"/>
    <hyperlink ref="P3118" r:id="rId12787" display="open"/>
    <hyperlink ref="Q3118" r:id="rId12788" display="open"/>
    <hyperlink ref="R3118" r:id="rId12789" display="open"/>
    <hyperlink ref="N3119" r:id="rId12790" display="open"/>
    <hyperlink ref="O3119" r:id="rId12791" display="open"/>
    <hyperlink ref="P3119" r:id="rId12792" display="open"/>
    <hyperlink ref="Q3119" r:id="rId12793" display="open"/>
    <hyperlink ref="R3119" r:id="rId12794" display="open"/>
    <hyperlink ref="N3120" r:id="rId12795" display="open"/>
    <hyperlink ref="O3120" r:id="rId12796" display="open"/>
    <hyperlink ref="P3120" r:id="rId12797" display="open"/>
    <hyperlink ref="Q3120" r:id="rId12798" display="open"/>
    <hyperlink ref="R3120" r:id="rId12799" display="open"/>
    <hyperlink ref="N3121" r:id="rId12800" display="open"/>
    <hyperlink ref="O3121" r:id="rId12801" display="open"/>
    <hyperlink ref="P3121" r:id="rId12802" display="open"/>
    <hyperlink ref="Q3121" r:id="rId12803" display="open"/>
    <hyperlink ref="R3121" r:id="rId12804" display="open"/>
    <hyperlink ref="N3122" r:id="rId12805" display="open"/>
    <hyperlink ref="O3122" r:id="rId12806" display="open"/>
    <hyperlink ref="P3122" r:id="rId12807" display="open"/>
    <hyperlink ref="Q3122" r:id="rId12808" display="open"/>
    <hyperlink ref="R3122" r:id="rId12809" display="open"/>
    <hyperlink ref="N3123" r:id="rId12810" display="open"/>
    <hyperlink ref="O3123" r:id="rId12811" display="open"/>
    <hyperlink ref="P3123" r:id="rId12812" display="open"/>
    <hyperlink ref="Q3123" r:id="rId12813" display="open"/>
    <hyperlink ref="R3123" r:id="rId12814" display="open"/>
    <hyperlink ref="N3124" r:id="rId12815" display="open"/>
    <hyperlink ref="O3124" r:id="rId12816" display="open"/>
    <hyperlink ref="P3124" r:id="rId12817" display="open"/>
    <hyperlink ref="Q3124" r:id="rId12818" display="open"/>
    <hyperlink ref="R3124" r:id="rId12819" display="open"/>
    <hyperlink ref="N3125" r:id="rId12820" display="open"/>
    <hyperlink ref="O3125" r:id="rId12821" display="open"/>
    <hyperlink ref="P3125" r:id="rId12822" display="open"/>
    <hyperlink ref="Q3125" r:id="rId12823" display="open"/>
    <hyperlink ref="R3125" r:id="rId12824" display="open"/>
    <hyperlink ref="N3126" r:id="rId12825" display="open"/>
    <hyperlink ref="O3126" r:id="rId12826" display="open"/>
    <hyperlink ref="P3126" r:id="rId12827" display="open"/>
    <hyperlink ref="Q3126" r:id="rId12828" display="open"/>
    <hyperlink ref="R3126" r:id="rId12829" display="open"/>
    <hyperlink ref="N3127" r:id="rId12830" display="open"/>
    <hyperlink ref="O3127" r:id="rId12831" display="open"/>
    <hyperlink ref="P3127" r:id="rId12832" display="open"/>
    <hyperlink ref="Q3127" r:id="rId12833" display="open"/>
    <hyperlink ref="R3127" r:id="rId12834" display="open"/>
    <hyperlink ref="N3128" r:id="rId12835" display="open"/>
    <hyperlink ref="O3128" r:id="rId12836" display="open"/>
    <hyperlink ref="P3128" r:id="rId12837" display="open"/>
    <hyperlink ref="Q3128" r:id="rId12838" display="open"/>
    <hyperlink ref="R3128" r:id="rId12839" display="open"/>
    <hyperlink ref="N3129" r:id="rId12840" display="open"/>
    <hyperlink ref="O3129" r:id="rId12841" display="open"/>
    <hyperlink ref="P3129" r:id="rId12842" display="open"/>
    <hyperlink ref="Q3129" r:id="rId12843" display="open"/>
    <hyperlink ref="R3129" r:id="rId12844" display="open"/>
    <hyperlink ref="N3130" r:id="rId12845" display="open"/>
    <hyperlink ref="O3130" r:id="rId12846" display="open"/>
    <hyperlink ref="P3130" r:id="rId12847" display="open"/>
    <hyperlink ref="Q3130" r:id="rId12848" display="open"/>
    <hyperlink ref="R3130" r:id="rId12849" display="open"/>
    <hyperlink ref="N3131" r:id="rId12850" display="open"/>
    <hyperlink ref="O3131" r:id="rId12851" display="open"/>
    <hyperlink ref="P3131" r:id="rId12852" display="open"/>
    <hyperlink ref="Q3131" r:id="rId12853" display="open"/>
    <hyperlink ref="R3131" r:id="rId12854" display="open"/>
    <hyperlink ref="N3132" r:id="rId12855" display="open"/>
    <hyperlink ref="O3132" r:id="rId12856" display="open"/>
    <hyperlink ref="P3132" r:id="rId12857" display="open"/>
    <hyperlink ref="Q3132" r:id="rId12858" display="open"/>
    <hyperlink ref="R3132" r:id="rId12859" display="open"/>
    <hyperlink ref="N3133" r:id="rId12860" display="open"/>
    <hyperlink ref="O3133" r:id="rId12861" display="open"/>
    <hyperlink ref="P3133" r:id="rId12862" display="open"/>
    <hyperlink ref="Q3133" r:id="rId12863" display="open"/>
    <hyperlink ref="R3133" r:id="rId12864" display="open"/>
    <hyperlink ref="N3134" r:id="rId12865" display="open"/>
    <hyperlink ref="O3134" r:id="rId12866" display="open"/>
    <hyperlink ref="P3134" r:id="rId12867" display="open"/>
    <hyperlink ref="Q3134" r:id="rId12868" display="open"/>
    <hyperlink ref="R3134" r:id="rId12869" display="open"/>
    <hyperlink ref="N3135" r:id="rId12870" display="open"/>
    <hyperlink ref="O3135" r:id="rId12871" display="open"/>
    <hyperlink ref="P3135" r:id="rId12872" display="open"/>
    <hyperlink ref="Q3135" r:id="rId12873" display="open"/>
    <hyperlink ref="R3135" r:id="rId12874" display="open"/>
    <hyperlink ref="N3136" r:id="rId12875" display="open"/>
    <hyperlink ref="O3136" r:id="rId12876" display="open"/>
    <hyperlink ref="P3136" r:id="rId12877" display="open"/>
    <hyperlink ref="Q3136" r:id="rId12878" display="open"/>
    <hyperlink ref="R3136" r:id="rId12879" display="open"/>
    <hyperlink ref="N3137" r:id="rId12880" display="open"/>
    <hyperlink ref="O3137" r:id="rId12881" display="open"/>
    <hyperlink ref="P3137" r:id="rId12882" display="open"/>
    <hyperlink ref="Q3137" r:id="rId12883" display="open"/>
    <hyperlink ref="R3137" r:id="rId12884" display="open"/>
    <hyperlink ref="N3138" r:id="rId12885" display="open"/>
    <hyperlink ref="O3138" r:id="rId12886" display="open"/>
    <hyperlink ref="P3138" r:id="rId12887" display="open"/>
    <hyperlink ref="Q3138" r:id="rId12888" display="open"/>
    <hyperlink ref="R3138" r:id="rId12889" display="open"/>
    <hyperlink ref="N3139" r:id="rId12890" display="open"/>
    <hyperlink ref="O3139" r:id="rId12891" display="open"/>
    <hyperlink ref="P3139" r:id="rId12892" display="open"/>
    <hyperlink ref="Q3139" r:id="rId12893" display="open"/>
    <hyperlink ref="R3139" r:id="rId12894" display="open"/>
    <hyperlink ref="N3140" r:id="rId12895" display="open"/>
    <hyperlink ref="O3140" r:id="rId12896" display="open"/>
    <hyperlink ref="P3140" r:id="rId12897" display="open"/>
    <hyperlink ref="Q3140" r:id="rId12898" display="open"/>
    <hyperlink ref="R3140" r:id="rId12899" display="open"/>
    <hyperlink ref="N3141" r:id="rId12900" display="open"/>
    <hyperlink ref="O3141" r:id="rId12901" display="open"/>
    <hyperlink ref="P3141" r:id="rId12902" display="open"/>
    <hyperlink ref="Q3141" r:id="rId12903" display="open"/>
    <hyperlink ref="R3141" r:id="rId12904" display="open"/>
    <hyperlink ref="N3142" r:id="rId12905" display="open"/>
    <hyperlink ref="O3142" r:id="rId12906" display="open"/>
    <hyperlink ref="P3142" r:id="rId12907" display="open"/>
    <hyperlink ref="Q3142" r:id="rId12908" display="open"/>
    <hyperlink ref="R3142" r:id="rId12909" display="open"/>
    <hyperlink ref="N3143" r:id="rId12910" display="open"/>
    <hyperlink ref="O3143" r:id="rId12911" display="open"/>
    <hyperlink ref="P3143" r:id="rId12912" display="open"/>
    <hyperlink ref="Q3143" r:id="rId12913" display="open"/>
    <hyperlink ref="R3143" r:id="rId12914" display="open"/>
    <hyperlink ref="N3144" r:id="rId12915" display="open"/>
    <hyperlink ref="O3144" r:id="rId12916" display="open"/>
    <hyperlink ref="P3144" r:id="rId12917" display="open"/>
    <hyperlink ref="Q3144" r:id="rId12918" display="open"/>
    <hyperlink ref="R3144" r:id="rId12919" display="open"/>
    <hyperlink ref="N3145" r:id="rId12920" display="open"/>
    <hyperlink ref="O3145" r:id="rId12921" display="open"/>
    <hyperlink ref="P3145" r:id="rId12922" display="open"/>
    <hyperlink ref="Q3145" r:id="rId12923" display="open"/>
    <hyperlink ref="R3145" r:id="rId12924" display="open"/>
    <hyperlink ref="N3146" r:id="rId12925" display="open"/>
    <hyperlink ref="O3146" r:id="rId12926" display="open"/>
    <hyperlink ref="P3146" r:id="rId12927" display="open"/>
    <hyperlink ref="Q3146" r:id="rId12928" display="open"/>
    <hyperlink ref="R3146" r:id="rId12929" display="open"/>
    <hyperlink ref="N3147" r:id="rId12930" display="open"/>
    <hyperlink ref="O3147" r:id="rId12931" display="open"/>
    <hyperlink ref="P3147" r:id="rId12932" display="open"/>
    <hyperlink ref="Q3147" r:id="rId12933" display="open"/>
    <hyperlink ref="R3147" r:id="rId12934" display="open"/>
    <hyperlink ref="N3148" r:id="rId12935" display="open"/>
    <hyperlink ref="O3148" r:id="rId12936" display="open"/>
    <hyperlink ref="P3148" r:id="rId12937" display="open"/>
    <hyperlink ref="Q3148" r:id="rId12938" display="open"/>
    <hyperlink ref="R3148" r:id="rId12939" display="open"/>
    <hyperlink ref="N3149" r:id="rId12940" display="open"/>
    <hyperlink ref="O3149" r:id="rId12941" display="open"/>
    <hyperlink ref="P3149" r:id="rId12942" display="open"/>
    <hyperlink ref="Q3149" r:id="rId12943" display="open"/>
    <hyperlink ref="R3149" r:id="rId12944" display="open"/>
    <hyperlink ref="N3150" r:id="rId12945" display="open"/>
    <hyperlink ref="O3150" r:id="rId12946" display="open"/>
    <hyperlink ref="P3150" r:id="rId12947" display="open"/>
    <hyperlink ref="Q3150" r:id="rId12948" display="open"/>
    <hyperlink ref="R3150" r:id="rId12949" display="open"/>
    <hyperlink ref="N3151" r:id="rId12950" display="open"/>
    <hyperlink ref="O3151" r:id="rId12951" display="open"/>
    <hyperlink ref="P3151" r:id="rId12952" display="open"/>
    <hyperlink ref="Q3151" r:id="rId12953" display="open"/>
    <hyperlink ref="R3151" r:id="rId12954" display="open"/>
    <hyperlink ref="N3152" r:id="rId12955" display="open"/>
    <hyperlink ref="O3152" r:id="rId12956" display="open"/>
    <hyperlink ref="P3152" r:id="rId12957" display="open"/>
    <hyperlink ref="Q3152" r:id="rId12958" display="open"/>
    <hyperlink ref="R3152" r:id="rId12959" display="open"/>
    <hyperlink ref="N3153" r:id="rId12960" display="open"/>
    <hyperlink ref="O3153" r:id="rId12961" display="open"/>
    <hyperlink ref="P3153" r:id="rId12962" display="open"/>
    <hyperlink ref="Q3153" r:id="rId12963" display="open"/>
    <hyperlink ref="R3153" r:id="rId12964" display="open"/>
    <hyperlink ref="N3154" r:id="rId12965" display="open"/>
    <hyperlink ref="O3154" r:id="rId12966" display="open"/>
    <hyperlink ref="P3154" r:id="rId12967" display="open"/>
    <hyperlink ref="Q3154" r:id="rId12968" display="open"/>
    <hyperlink ref="R3154" r:id="rId12969" display="open"/>
    <hyperlink ref="N3155" r:id="rId12970" display="open"/>
    <hyperlink ref="O3155" r:id="rId12971" display="open"/>
    <hyperlink ref="P3155" r:id="rId12972" display="open"/>
    <hyperlink ref="Q3155" r:id="rId12973" display="open"/>
    <hyperlink ref="R3155" r:id="rId12974" display="open"/>
    <hyperlink ref="N3156" r:id="rId12975" display="open"/>
    <hyperlink ref="O3156" r:id="rId12976" display="open"/>
    <hyperlink ref="P3156" r:id="rId12977" display="open"/>
    <hyperlink ref="Q3156" r:id="rId12978" display="open"/>
    <hyperlink ref="R3156" r:id="rId12979" display="open"/>
    <hyperlink ref="N3157" r:id="rId12980" display="open"/>
    <hyperlink ref="O3157" r:id="rId12981" display="open"/>
    <hyperlink ref="P3157" r:id="rId12982" display="open"/>
    <hyperlink ref="Q3157" r:id="rId12983" display="open"/>
    <hyperlink ref="N3158" r:id="rId12984" display="open"/>
    <hyperlink ref="O3158" r:id="rId12985" display="open"/>
    <hyperlink ref="P3158" r:id="rId12986" display="open"/>
    <hyperlink ref="Q3158" r:id="rId12987" display="open"/>
    <hyperlink ref="R3158" r:id="rId12988" display="open"/>
    <hyperlink ref="N3159" r:id="rId12989" display="open"/>
    <hyperlink ref="O3159" r:id="rId12990" display="open"/>
    <hyperlink ref="P3159" r:id="rId12991" display="open"/>
    <hyperlink ref="Q3159" r:id="rId12992" display="open"/>
    <hyperlink ref="R3159" r:id="rId12993" display="open"/>
    <hyperlink ref="N3160" r:id="rId12994" display="open"/>
    <hyperlink ref="O3160" r:id="rId12995" display="open"/>
    <hyperlink ref="P3160" r:id="rId12996" display="open"/>
    <hyperlink ref="Q3160" r:id="rId12997" display="open"/>
    <hyperlink ref="R3160" r:id="rId12998" display="open"/>
    <hyperlink ref="N3161" r:id="rId12999" display="open"/>
    <hyperlink ref="O3161" r:id="rId13000" display="open"/>
    <hyperlink ref="P3161" r:id="rId13001" display="open"/>
    <hyperlink ref="Q3161" r:id="rId13002" display="open"/>
    <hyperlink ref="R3161" r:id="rId13003" display="open"/>
    <hyperlink ref="N3162" r:id="rId13004" display="open"/>
    <hyperlink ref="O3162" r:id="rId13005" display="open"/>
    <hyperlink ref="P3162" r:id="rId13006" display="open"/>
    <hyperlink ref="Q3162" r:id="rId13007" display="open"/>
    <hyperlink ref="R3162" r:id="rId13008" display="open"/>
    <hyperlink ref="N3163" r:id="rId13009" display="open"/>
    <hyperlink ref="O3163" r:id="rId13010" display="open"/>
    <hyperlink ref="P3163" r:id="rId13011" display="open"/>
    <hyperlink ref="Q3163" r:id="rId13012" display="open"/>
    <hyperlink ref="R3163" r:id="rId13013" display="open"/>
    <hyperlink ref="N3164" r:id="rId13014" display="open"/>
    <hyperlink ref="O3164" r:id="rId13015" display="open"/>
    <hyperlink ref="P3164" r:id="rId13016" display="open"/>
    <hyperlink ref="Q3164" r:id="rId13017" display="open"/>
    <hyperlink ref="R3164" r:id="rId13018" display="open"/>
    <hyperlink ref="N3165" r:id="rId13019" display="open"/>
    <hyperlink ref="O3165" r:id="rId13020" display="open"/>
    <hyperlink ref="P3165" r:id="rId13021" display="open"/>
    <hyperlink ref="Q3165" r:id="rId13022" display="open"/>
    <hyperlink ref="R3165" r:id="rId13023" display="open"/>
    <hyperlink ref="N3166" r:id="rId13024" display="open"/>
    <hyperlink ref="O3166" r:id="rId13025" display="open"/>
    <hyperlink ref="P3166" r:id="rId13026" display="open"/>
    <hyperlink ref="Q3166" r:id="rId13027" display="open"/>
    <hyperlink ref="R3166" r:id="rId13028" display="open"/>
    <hyperlink ref="N3167" r:id="rId13029" display="open"/>
    <hyperlink ref="O3167" r:id="rId13030" display="open"/>
    <hyperlink ref="P3167" r:id="rId13031" display="open"/>
    <hyperlink ref="Q3167" r:id="rId13032" display="open"/>
    <hyperlink ref="R3167" r:id="rId13033" display="open"/>
    <hyperlink ref="N3168" r:id="rId13034" display="open"/>
    <hyperlink ref="O3168" r:id="rId13035" display="open"/>
    <hyperlink ref="P3168" r:id="rId13036" display="open"/>
    <hyperlink ref="Q3168" r:id="rId13037" display="open"/>
    <hyperlink ref="R3168" r:id="rId13038" display="open"/>
    <hyperlink ref="N3169" r:id="rId13039" display="open"/>
    <hyperlink ref="O3169" r:id="rId13040" display="open"/>
    <hyperlink ref="P3169" r:id="rId13041" display="open"/>
    <hyperlink ref="Q3169" r:id="rId13042" display="open"/>
    <hyperlink ref="R3169" r:id="rId13043" display="open"/>
    <hyperlink ref="N3170" r:id="rId13044" display="open"/>
    <hyperlink ref="O3170" r:id="rId13045" display="open"/>
    <hyperlink ref="P3170" r:id="rId13046" display="open"/>
    <hyperlink ref="Q3170" r:id="rId13047" display="open"/>
    <hyperlink ref="R3170" r:id="rId13048" display="open"/>
    <hyperlink ref="N3171" r:id="rId13049" display="open"/>
    <hyperlink ref="O3171" r:id="rId13050" display="open"/>
    <hyperlink ref="P3171" r:id="rId13051" display="open"/>
    <hyperlink ref="Q3171" r:id="rId13052" display="open"/>
    <hyperlink ref="R3171" r:id="rId13053" display="open"/>
    <hyperlink ref="N3172" r:id="rId13054" display="open"/>
    <hyperlink ref="O3172" r:id="rId13055" display="open"/>
    <hyperlink ref="P3172" r:id="rId13056" display="open"/>
    <hyperlink ref="Q3172" r:id="rId13057" display="open"/>
    <hyperlink ref="R3172" r:id="rId13058" display="open"/>
    <hyperlink ref="N3173" r:id="rId13059" display="open"/>
    <hyperlink ref="O3173" r:id="rId13060" display="open"/>
    <hyperlink ref="P3173" r:id="rId13061" display="open"/>
    <hyperlink ref="Q3173" r:id="rId13062" display="open"/>
    <hyperlink ref="R3173" r:id="rId13063" display="open"/>
    <hyperlink ref="N3174" r:id="rId13064" display="open"/>
    <hyperlink ref="O3174" r:id="rId13065" display="open"/>
    <hyperlink ref="P3174" r:id="rId13066" display="open"/>
    <hyperlink ref="Q3174" r:id="rId13067" display="open"/>
    <hyperlink ref="R3174" r:id="rId13068" display="open"/>
    <hyperlink ref="N3175" r:id="rId13069" display="open"/>
    <hyperlink ref="O3175" r:id="rId13070" display="open"/>
    <hyperlink ref="P3175" r:id="rId13071" display="open"/>
    <hyperlink ref="Q3175" r:id="rId13072" display="open"/>
    <hyperlink ref="N3176" r:id="rId13073" display="open"/>
    <hyperlink ref="O3176" r:id="rId13074" display="open"/>
    <hyperlink ref="P3176" r:id="rId13075" display="open"/>
    <hyperlink ref="Q3176" r:id="rId13076" display="open"/>
    <hyperlink ref="R3176" r:id="rId13077" display="open"/>
    <hyperlink ref="N3177" r:id="rId13078" display="open"/>
    <hyperlink ref="O3177" r:id="rId13079" display="open"/>
    <hyperlink ref="P3177" r:id="rId13080" display="open"/>
    <hyperlink ref="Q3177" r:id="rId13081" display="open"/>
    <hyperlink ref="R3177" r:id="rId13082" display="open"/>
    <hyperlink ref="N3178" r:id="rId13083" display="open"/>
    <hyperlink ref="O3178" r:id="rId13084" display="open"/>
    <hyperlink ref="P3178" r:id="rId13085" display="open"/>
    <hyperlink ref="Q3178" r:id="rId13086" display="open"/>
    <hyperlink ref="N3179" r:id="rId13087" display="open"/>
    <hyperlink ref="O3179" r:id="rId13088" display="open"/>
    <hyperlink ref="P3179" r:id="rId13089" display="open"/>
    <hyperlink ref="Q3179" r:id="rId13090" display="open"/>
    <hyperlink ref="N3180" r:id="rId13091" display="open"/>
    <hyperlink ref="O3180" r:id="rId13092" display="open"/>
    <hyperlink ref="P3180" r:id="rId13093" display="open"/>
    <hyperlink ref="Q3180" r:id="rId13094" display="open"/>
    <hyperlink ref="N3181" r:id="rId13095" display="open"/>
    <hyperlink ref="O3181" r:id="rId13096" display="open"/>
    <hyperlink ref="P3181" r:id="rId13097" display="open"/>
    <hyperlink ref="Q3181" r:id="rId13098" display="open"/>
    <hyperlink ref="N3182" r:id="rId13099" display="open"/>
    <hyperlink ref="O3182" r:id="rId13100" display="open"/>
    <hyperlink ref="P3182" r:id="rId13101" display="open"/>
    <hyperlink ref="Q3182" r:id="rId13102" display="open"/>
    <hyperlink ref="N3183" r:id="rId13103" display="open"/>
    <hyperlink ref="O3183" r:id="rId13104" display="open"/>
    <hyperlink ref="P3183" r:id="rId13105" display="open"/>
    <hyperlink ref="Q3183" r:id="rId13106" display="open"/>
    <hyperlink ref="R3183" r:id="rId13107" display="open"/>
    <hyperlink ref="N3184" r:id="rId13108" display="open"/>
    <hyperlink ref="O3184" r:id="rId13109" display="open"/>
    <hyperlink ref="P3184" r:id="rId13110" display="open"/>
    <hyperlink ref="Q3184" r:id="rId13111" display="open"/>
    <hyperlink ref="R3184" r:id="rId13112" display="open"/>
    <hyperlink ref="N3185" r:id="rId13113" display="open"/>
    <hyperlink ref="O3185" r:id="rId13114" display="open"/>
    <hyperlink ref="P3185" r:id="rId13115" display="open"/>
    <hyperlink ref="Q3185" r:id="rId13116" display="open"/>
    <hyperlink ref="R3185" r:id="rId13117" display="open"/>
    <hyperlink ref="N3186" r:id="rId13118" display="open"/>
    <hyperlink ref="O3186" r:id="rId13119" display="open"/>
    <hyperlink ref="P3186" r:id="rId13120" display="open"/>
    <hyperlink ref="Q3186" r:id="rId13121" display="open"/>
    <hyperlink ref="R3186" r:id="rId13122" display="open"/>
    <hyperlink ref="N3187" r:id="rId13123" display="open"/>
    <hyperlink ref="O3187" r:id="rId13124" display="open"/>
    <hyperlink ref="P3187" r:id="rId13125" display="open"/>
    <hyperlink ref="Q3187" r:id="rId13126" display="open"/>
    <hyperlink ref="R3187" r:id="rId13127" display="open"/>
    <hyperlink ref="N3188" r:id="rId13128" display="open"/>
    <hyperlink ref="O3188" r:id="rId13129" display="open"/>
    <hyperlink ref="P3188" r:id="rId13130" display="open"/>
    <hyperlink ref="Q3188" r:id="rId13131" display="open"/>
    <hyperlink ref="R3188" r:id="rId13132" display="open"/>
    <hyperlink ref="N3189" r:id="rId13133" display="open"/>
    <hyperlink ref="O3189" r:id="rId13134" display="open"/>
    <hyperlink ref="P3189" r:id="rId13135" display="open"/>
    <hyperlink ref="Q3189" r:id="rId13136" display="open"/>
    <hyperlink ref="R3189" r:id="rId13137" display="open"/>
    <hyperlink ref="N3190" r:id="rId13138" display="open"/>
    <hyperlink ref="O3190" r:id="rId13139" display="open"/>
    <hyperlink ref="P3190" r:id="rId13140" display="open"/>
    <hyperlink ref="Q3190" r:id="rId13141" display="open"/>
    <hyperlink ref="R3190" r:id="rId13142" display="open"/>
    <hyperlink ref="N3191" r:id="rId13143" display="open"/>
    <hyperlink ref="O3191" r:id="rId13144" display="open"/>
    <hyperlink ref="P3191" r:id="rId13145" display="open"/>
    <hyperlink ref="Q3191" r:id="rId13146" display="open"/>
    <hyperlink ref="R3191" r:id="rId13147" display="open"/>
    <hyperlink ref="N3192" r:id="rId13148" display="open"/>
    <hyperlink ref="O3192" r:id="rId13149" display="open"/>
    <hyperlink ref="P3192" r:id="rId13150" display="open"/>
    <hyperlink ref="Q3192" r:id="rId13151" display="open"/>
    <hyperlink ref="R3192" r:id="rId13152" display="open"/>
    <hyperlink ref="N3193" r:id="rId13153" display="open"/>
    <hyperlink ref="O3193" r:id="rId13154" display="open"/>
    <hyperlink ref="P3193" r:id="rId13155" display="open"/>
    <hyperlink ref="Q3193" r:id="rId13156" display="open"/>
    <hyperlink ref="R3193" r:id="rId13157" display="open"/>
    <hyperlink ref="N3194" r:id="rId13158" display="open"/>
    <hyperlink ref="O3194" r:id="rId13159" display="open"/>
    <hyperlink ref="P3194" r:id="rId13160" display="open"/>
    <hyperlink ref="Q3194" r:id="rId13161" display="open"/>
    <hyperlink ref="R3194" r:id="rId13162" display="open"/>
    <hyperlink ref="N3195" r:id="rId13163" display="open"/>
    <hyperlink ref="O3195" r:id="rId13164" display="open"/>
    <hyperlink ref="P3195" r:id="rId13165" display="open"/>
    <hyperlink ref="Q3195" r:id="rId13166" display="open"/>
    <hyperlink ref="R3195" r:id="rId13167" display="open"/>
    <hyperlink ref="N3196" r:id="rId13168" display="open"/>
    <hyperlink ref="O3196" r:id="rId13169" display="open"/>
    <hyperlink ref="P3196" r:id="rId13170" display="open"/>
    <hyperlink ref="Q3196" r:id="rId13171" display="open"/>
    <hyperlink ref="R3196" r:id="rId13172" display="open"/>
    <hyperlink ref="N3197" r:id="rId13173" display="open"/>
    <hyperlink ref="O3197" r:id="rId13174" display="open"/>
    <hyperlink ref="P3197" r:id="rId13175" display="open"/>
    <hyperlink ref="Q3197" r:id="rId13176" display="open"/>
    <hyperlink ref="R3197" r:id="rId13177" display="open"/>
    <hyperlink ref="N3198" r:id="rId13178" display="open"/>
    <hyperlink ref="O3198" r:id="rId13179" display="open"/>
    <hyperlink ref="P3198" r:id="rId13180" display="open"/>
    <hyperlink ref="Q3198" r:id="rId13181" display="open"/>
    <hyperlink ref="R3198" r:id="rId13182" display="open"/>
    <hyperlink ref="N3199" r:id="rId13183" display="open"/>
    <hyperlink ref="O3199" r:id="rId13184" display="open"/>
    <hyperlink ref="P3199" r:id="rId13185" display="open"/>
    <hyperlink ref="Q3199" r:id="rId13186" display="open"/>
    <hyperlink ref="R3199" r:id="rId13187" display="open"/>
    <hyperlink ref="N3200" r:id="rId13188" display="open"/>
    <hyperlink ref="O3200" r:id="rId13189" display="open"/>
    <hyperlink ref="P3200" r:id="rId13190" display="open"/>
    <hyperlink ref="Q3200" r:id="rId13191" display="open"/>
    <hyperlink ref="R3200" r:id="rId13192" display="open"/>
    <hyperlink ref="N3201" r:id="rId13193" display="open"/>
    <hyperlink ref="O3201" r:id="rId13194" display="open"/>
    <hyperlink ref="P3201" r:id="rId13195" display="open"/>
    <hyperlink ref="Q3201" r:id="rId13196" display="open"/>
    <hyperlink ref="R3201" r:id="rId13197" display="open"/>
    <hyperlink ref="N3202" r:id="rId13198" display="open"/>
    <hyperlink ref="O3202" r:id="rId13199" display="open"/>
    <hyperlink ref="P3202" r:id="rId13200" display="open"/>
    <hyperlink ref="Q3202" r:id="rId13201" display="open"/>
    <hyperlink ref="R3202" r:id="rId13202" display="open"/>
    <hyperlink ref="N3203" r:id="rId13203" display="open"/>
    <hyperlink ref="O3203" r:id="rId13204" display="open"/>
    <hyperlink ref="P3203" r:id="rId13205" display="open"/>
    <hyperlink ref="Q3203" r:id="rId13206" display="open"/>
    <hyperlink ref="R3203" r:id="rId13207" display="open"/>
    <hyperlink ref="N3204" r:id="rId13208" display="open"/>
    <hyperlink ref="O3204" r:id="rId13209" display="open"/>
    <hyperlink ref="P3204" r:id="rId13210" display="open"/>
    <hyperlink ref="Q3204" r:id="rId13211" display="open"/>
    <hyperlink ref="R3204" r:id="rId13212" display="open"/>
    <hyperlink ref="N3205" r:id="rId13213" display="open"/>
    <hyperlink ref="O3205" r:id="rId13214" display="open"/>
    <hyperlink ref="P3205" r:id="rId13215" display="open"/>
    <hyperlink ref="Q3205" r:id="rId13216" display="open"/>
    <hyperlink ref="R3205" r:id="rId13217" display="open"/>
    <hyperlink ref="N3206" r:id="rId13218" display="open"/>
    <hyperlink ref="O3206" r:id="rId13219" display="open"/>
    <hyperlink ref="P3206" r:id="rId13220" display="open"/>
    <hyperlink ref="Q3206" r:id="rId13221" display="open"/>
    <hyperlink ref="R3206" r:id="rId13222" display="open"/>
    <hyperlink ref="N3207" r:id="rId13223" display="open"/>
    <hyperlink ref="O3207" r:id="rId13224" display="open"/>
    <hyperlink ref="P3207" r:id="rId13225" display="open"/>
    <hyperlink ref="Q3207" r:id="rId13226" display="open"/>
    <hyperlink ref="R3207" r:id="rId13227" display="open"/>
    <hyperlink ref="N3208" r:id="rId13228" display="open"/>
    <hyperlink ref="O3208" r:id="rId13229" display="open"/>
    <hyperlink ref="P3208" r:id="rId13230" display="open"/>
    <hyperlink ref="Q3208" r:id="rId13231" display="open"/>
    <hyperlink ref="R3208" r:id="rId13232" display="open"/>
    <hyperlink ref="N3209" r:id="rId13233" display="open"/>
    <hyperlink ref="O3209" r:id="rId13234" display="open"/>
    <hyperlink ref="P3209" r:id="rId13235" display="open"/>
    <hyperlink ref="Q3209" r:id="rId13236" display="open"/>
    <hyperlink ref="R3209" r:id="rId13237" display="open"/>
    <hyperlink ref="N3210" r:id="rId13238" display="open"/>
    <hyperlink ref="O3210" r:id="rId13239" display="open"/>
    <hyperlink ref="P3210" r:id="rId13240" display="open"/>
    <hyperlink ref="Q3210" r:id="rId13241" display="open"/>
    <hyperlink ref="R3210" r:id="rId13242" display="open"/>
    <hyperlink ref="N3211" r:id="rId13243" display="open"/>
    <hyperlink ref="O3211" r:id="rId13244" display="open"/>
    <hyperlink ref="P3211" r:id="rId13245" display="open"/>
    <hyperlink ref="Q3211" r:id="rId13246" display="open"/>
    <hyperlink ref="R3211" r:id="rId13247" display="open"/>
    <hyperlink ref="N3212" r:id="rId13248" display="open"/>
    <hyperlink ref="O3212" r:id="rId13249" display="open"/>
    <hyperlink ref="P3212" r:id="rId13250" display="open"/>
    <hyperlink ref="Q3212" r:id="rId13251" display="open"/>
    <hyperlink ref="R3212" r:id="rId13252" display="open"/>
    <hyperlink ref="N3213" r:id="rId13253" display="open"/>
    <hyperlink ref="O3213" r:id="rId13254" display="open"/>
    <hyperlink ref="P3213" r:id="rId13255" display="open"/>
    <hyperlink ref="Q3213" r:id="rId13256" display="open"/>
    <hyperlink ref="R3213" r:id="rId13257" display="open"/>
    <hyperlink ref="N3214" r:id="rId13258" display="open"/>
    <hyperlink ref="O3214" r:id="rId13259" display="open"/>
    <hyperlink ref="P3214" r:id="rId13260" display="open"/>
    <hyperlink ref="Q3214" r:id="rId13261" display="open"/>
    <hyperlink ref="R3214" r:id="rId13262" display="open"/>
    <hyperlink ref="N3215" r:id="rId13263" display="open"/>
    <hyperlink ref="O3215" r:id="rId13264" display="open"/>
    <hyperlink ref="P3215" r:id="rId13265" display="open"/>
    <hyperlink ref="Q3215" r:id="rId13266" display="open"/>
    <hyperlink ref="R3215" r:id="rId13267" display="open"/>
    <hyperlink ref="N3216" r:id="rId13268" display="open"/>
    <hyperlink ref="O3216" r:id="rId13269" display="open"/>
    <hyperlink ref="P3216" r:id="rId13270" display="open"/>
    <hyperlink ref="Q3216" r:id="rId13271" display="open"/>
    <hyperlink ref="R3216" r:id="rId13272" display="open"/>
    <hyperlink ref="N3217" r:id="rId13273" display="open"/>
    <hyperlink ref="O3217" r:id="rId13274" display="open"/>
    <hyperlink ref="P3217" r:id="rId13275" display="open"/>
    <hyperlink ref="Q3217" r:id="rId13276" display="open"/>
    <hyperlink ref="R3217" r:id="rId13277" display="open"/>
    <hyperlink ref="N3218" r:id="rId13278" display="open"/>
    <hyperlink ref="O3218" r:id="rId13279" display="open"/>
    <hyperlink ref="P3218" r:id="rId13280" display="open"/>
    <hyperlink ref="Q3218" r:id="rId13281" display="open"/>
    <hyperlink ref="R3218" r:id="rId13282" display="open"/>
    <hyperlink ref="N3219" r:id="rId13283" display="open"/>
    <hyperlink ref="O3219" r:id="rId13284" display="open"/>
    <hyperlink ref="P3219" r:id="rId13285" display="open"/>
    <hyperlink ref="Q3219" r:id="rId13286" display="open"/>
    <hyperlink ref="R3219" r:id="rId13287" display="open"/>
    <hyperlink ref="N3220" r:id="rId13288" display="open"/>
    <hyperlink ref="O3220" r:id="rId13289" display="open"/>
    <hyperlink ref="P3220" r:id="rId13290" display="open"/>
    <hyperlink ref="Q3220" r:id="rId13291" display="open"/>
    <hyperlink ref="R3220" r:id="rId13292" display="open"/>
    <hyperlink ref="N3221" r:id="rId13293" display="open"/>
    <hyperlink ref="O3221" r:id="rId13294" display="open"/>
    <hyperlink ref="P3221" r:id="rId13295" display="open"/>
    <hyperlink ref="Q3221" r:id="rId13296" display="open"/>
    <hyperlink ref="R3221" r:id="rId13297" display="open"/>
    <hyperlink ref="N3222" r:id="rId13298" display="open"/>
    <hyperlink ref="O3222" r:id="rId13299" display="open"/>
    <hyperlink ref="P3222" r:id="rId13300" display="open"/>
    <hyperlink ref="Q3222" r:id="rId13301" display="open"/>
    <hyperlink ref="R3222" r:id="rId13302" display="open"/>
    <hyperlink ref="N3223" r:id="rId13303" display="open"/>
    <hyperlink ref="O3223" r:id="rId13304" display="open"/>
    <hyperlink ref="P3223" r:id="rId13305" display="open"/>
    <hyperlink ref="Q3223" r:id="rId13306" display="open"/>
    <hyperlink ref="R3223" r:id="rId13307" display="open"/>
    <hyperlink ref="N3224" r:id="rId13308" display="open"/>
    <hyperlink ref="O3224" r:id="rId13309" display="open"/>
    <hyperlink ref="P3224" r:id="rId13310" display="open"/>
    <hyperlink ref="Q3224" r:id="rId13311" display="open"/>
    <hyperlink ref="R3224" r:id="rId13312" display="open"/>
    <hyperlink ref="N3225" r:id="rId13313" display="open"/>
    <hyperlink ref="O3225" r:id="rId13314" display="open"/>
    <hyperlink ref="P3225" r:id="rId13315" display="open"/>
    <hyperlink ref="Q3225" r:id="rId13316" display="open"/>
    <hyperlink ref="R3225" r:id="rId13317" display="open"/>
    <hyperlink ref="N3226" r:id="rId13318" display="open"/>
    <hyperlink ref="O3226" r:id="rId13319" display="open"/>
    <hyperlink ref="P3226" r:id="rId13320" display="open"/>
    <hyperlink ref="Q3226" r:id="rId13321" display="open"/>
    <hyperlink ref="R3226" r:id="rId13322" display="open"/>
    <hyperlink ref="N3227" r:id="rId13323" display="open"/>
    <hyperlink ref="O3227" r:id="rId13324" display="open"/>
    <hyperlink ref="P3227" r:id="rId13325" display="open"/>
    <hyperlink ref="Q3227" r:id="rId13326" display="open"/>
    <hyperlink ref="R3227" r:id="rId13327" display="open"/>
    <hyperlink ref="N3228" r:id="rId13328" display="open"/>
    <hyperlink ref="O3228" r:id="rId13329" display="open"/>
    <hyperlink ref="P3228" r:id="rId13330" display="open"/>
    <hyperlink ref="Q3228" r:id="rId13331" display="open"/>
    <hyperlink ref="R3228" r:id="rId13332" display="open"/>
    <hyperlink ref="N3229" r:id="rId13333" display="open"/>
    <hyperlink ref="O3229" r:id="rId13334" display="open"/>
    <hyperlink ref="P3229" r:id="rId13335" display="open"/>
    <hyperlink ref="Q3229" r:id="rId13336" display="open"/>
    <hyperlink ref="R3229" r:id="rId13337" display="open"/>
    <hyperlink ref="N3230" r:id="rId13338" display="open"/>
    <hyperlink ref="O3230" r:id="rId13339" display="open"/>
    <hyperlink ref="P3230" r:id="rId13340" display="open"/>
    <hyperlink ref="Q3230" r:id="rId13341" display="open"/>
    <hyperlink ref="R3230" r:id="rId13342" display="open"/>
    <hyperlink ref="N3231" r:id="rId13343" display="open"/>
    <hyperlink ref="O3231" r:id="rId13344" display="open"/>
    <hyperlink ref="P3231" r:id="rId13345" display="open"/>
    <hyperlink ref="Q3231" r:id="rId13346" display="open"/>
    <hyperlink ref="R3231" r:id="rId13347" display="open"/>
    <hyperlink ref="N3232" r:id="rId13348" display="open"/>
    <hyperlink ref="O3232" r:id="rId13349" display="open"/>
    <hyperlink ref="P3232" r:id="rId13350" display="open"/>
    <hyperlink ref="Q3232" r:id="rId13351" display="open"/>
    <hyperlink ref="R3232" r:id="rId13352" display="open"/>
    <hyperlink ref="N3233" r:id="rId13353" display="open"/>
    <hyperlink ref="O3233" r:id="rId13354" display="open"/>
    <hyperlink ref="P3233" r:id="rId13355" display="open"/>
    <hyperlink ref="Q3233" r:id="rId13356" display="open"/>
    <hyperlink ref="R3233" r:id="rId13357" display="open"/>
    <hyperlink ref="N3234" r:id="rId13358" display="open"/>
    <hyperlink ref="O3234" r:id="rId13359" display="open"/>
    <hyperlink ref="P3234" r:id="rId13360" display="open"/>
    <hyperlink ref="Q3234" r:id="rId13361" display="open"/>
    <hyperlink ref="R3234" r:id="rId13362" display="open"/>
    <hyperlink ref="N3235" r:id="rId13363" display="open"/>
    <hyperlink ref="O3235" r:id="rId13364" display="open"/>
    <hyperlink ref="P3235" r:id="rId13365" display="open"/>
    <hyperlink ref="Q3235" r:id="rId13366" display="open"/>
    <hyperlink ref="R3235" r:id="rId13367" display="open"/>
    <hyperlink ref="N3236" r:id="rId13368" display="open"/>
    <hyperlink ref="O3236" r:id="rId13369" display="open"/>
    <hyperlink ref="P3236" r:id="rId13370" display="open"/>
    <hyperlink ref="Q3236" r:id="rId13371" display="open"/>
    <hyperlink ref="R3236" r:id="rId13372" display="open"/>
    <hyperlink ref="N3237" r:id="rId13373" display="open"/>
    <hyperlink ref="O3237" r:id="rId13374" display="open"/>
    <hyperlink ref="P3237" r:id="rId13375" display="open"/>
    <hyperlink ref="Q3237" r:id="rId13376" display="open"/>
    <hyperlink ref="R3237" r:id="rId13377" display="open"/>
    <hyperlink ref="N3238" r:id="rId13378" display="open"/>
    <hyperlink ref="O3238" r:id="rId13379" display="open"/>
    <hyperlink ref="P3238" r:id="rId13380" display="open"/>
    <hyperlink ref="Q3238" r:id="rId13381" display="open"/>
    <hyperlink ref="R3238" r:id="rId13382" display="open"/>
    <hyperlink ref="N3239" r:id="rId13383" display="open"/>
    <hyperlink ref="O3239" r:id="rId13384" display="open"/>
    <hyperlink ref="P3239" r:id="rId13385" display="open"/>
    <hyperlink ref="Q3239" r:id="rId13386" display="open"/>
    <hyperlink ref="R3239" r:id="rId13387" display="open"/>
    <hyperlink ref="N3240" r:id="rId13388" display="open"/>
    <hyperlink ref="O3240" r:id="rId13389" display="open"/>
    <hyperlink ref="P3240" r:id="rId13390" display="open"/>
    <hyperlink ref="Q3240" r:id="rId13391" display="open"/>
    <hyperlink ref="R3240" r:id="rId13392" display="open"/>
    <hyperlink ref="N3241" r:id="rId13393" display="open"/>
    <hyperlink ref="O3241" r:id="rId13394" display="open"/>
    <hyperlink ref="P3241" r:id="rId13395" display="open"/>
    <hyperlink ref="Q3241" r:id="rId13396" display="open"/>
    <hyperlink ref="R3241" r:id="rId13397" display="open"/>
    <hyperlink ref="N3242" r:id="rId13398" display="open"/>
    <hyperlink ref="O3242" r:id="rId13399" display="open"/>
    <hyperlink ref="P3242" r:id="rId13400" display="open"/>
    <hyperlink ref="Q3242" r:id="rId13401" display="open"/>
    <hyperlink ref="R3242" r:id="rId13402" display="open"/>
    <hyperlink ref="N3243" r:id="rId13403" display="open"/>
    <hyperlink ref="O3243" r:id="rId13404" display="open"/>
    <hyperlink ref="P3243" r:id="rId13405" display="open"/>
    <hyperlink ref="Q3243" r:id="rId13406" display="open"/>
    <hyperlink ref="R3243" r:id="rId13407" display="open"/>
    <hyperlink ref="N3244" r:id="rId13408" display="open"/>
    <hyperlink ref="O3244" r:id="rId13409" display="open"/>
    <hyperlink ref="P3244" r:id="rId13410" display="open"/>
    <hyperlink ref="Q3244" r:id="rId13411" display="open"/>
    <hyperlink ref="R3244" r:id="rId13412" display="open"/>
    <hyperlink ref="N3245" r:id="rId13413" display="open"/>
    <hyperlink ref="O3245" r:id="rId13414" display="open"/>
    <hyperlink ref="P3245" r:id="rId13415" display="open"/>
    <hyperlink ref="Q3245" r:id="rId13416" display="open"/>
    <hyperlink ref="R3245" r:id="rId13417" display="open"/>
    <hyperlink ref="N3246" r:id="rId13418" display="open"/>
    <hyperlink ref="O3246" r:id="rId13419" display="open"/>
    <hyperlink ref="P3246" r:id="rId13420" display="open"/>
    <hyperlink ref="Q3246" r:id="rId13421" display="open"/>
    <hyperlink ref="R3246" r:id="rId13422" display="open"/>
    <hyperlink ref="N3247" r:id="rId13423" display="open"/>
    <hyperlink ref="O3247" r:id="rId13424" display="open"/>
    <hyperlink ref="P3247" r:id="rId13425" display="open"/>
    <hyperlink ref="Q3247" r:id="rId13426" display="open"/>
    <hyperlink ref="R3247" r:id="rId13427" display="open"/>
    <hyperlink ref="N3248" r:id="rId13428" display="open"/>
    <hyperlink ref="O3248" r:id="rId13429" display="open"/>
    <hyperlink ref="P3248" r:id="rId13430" display="open"/>
    <hyperlink ref="Q3248" r:id="rId13431" display="open"/>
    <hyperlink ref="R3248" r:id="rId13432" display="open"/>
    <hyperlink ref="N3249" r:id="rId13433" display="open"/>
    <hyperlink ref="O3249" r:id="rId13434" display="open"/>
    <hyperlink ref="P3249" r:id="rId13435" display="open"/>
    <hyperlink ref="Q3249" r:id="rId13436" display="open"/>
    <hyperlink ref="R3249" r:id="rId13437" display="open"/>
    <hyperlink ref="N3250" r:id="rId13438" display="open"/>
    <hyperlink ref="O3250" r:id="rId13439" display="open"/>
    <hyperlink ref="P3250" r:id="rId13440" display="open"/>
    <hyperlink ref="Q3250" r:id="rId13441" display="open"/>
    <hyperlink ref="R3250" r:id="rId13442" display="open"/>
    <hyperlink ref="N3251" r:id="rId13443" display="open"/>
    <hyperlink ref="O3251" r:id="rId13444" display="open"/>
    <hyperlink ref="P3251" r:id="rId13445" display="open"/>
    <hyperlink ref="Q3251" r:id="rId13446" display="open"/>
    <hyperlink ref="R3251" r:id="rId13447" display="open"/>
    <hyperlink ref="N3252" r:id="rId13448" display="open"/>
    <hyperlink ref="O3252" r:id="rId13449" display="open"/>
    <hyperlink ref="P3252" r:id="rId13450" display="open"/>
    <hyperlink ref="Q3252" r:id="rId13451" display="open"/>
    <hyperlink ref="R3252" r:id="rId13452" display="open"/>
    <hyperlink ref="N3253" r:id="rId13453" display="open"/>
    <hyperlink ref="O3253" r:id="rId13454" display="open"/>
    <hyperlink ref="P3253" r:id="rId13455" display="open"/>
    <hyperlink ref="Q3253" r:id="rId13456" display="open"/>
    <hyperlink ref="R3253" r:id="rId13457" display="open"/>
    <hyperlink ref="N3254" r:id="rId13458" display="open"/>
    <hyperlink ref="O3254" r:id="rId13459" display="open"/>
    <hyperlink ref="P3254" r:id="rId13460" display="open"/>
    <hyperlink ref="Q3254" r:id="rId13461" display="open"/>
    <hyperlink ref="R3254" r:id="rId13462" display="open"/>
    <hyperlink ref="N3255" r:id="rId13463" display="open"/>
    <hyperlink ref="O3255" r:id="rId13464" display="open"/>
    <hyperlink ref="P3255" r:id="rId13465" display="open"/>
    <hyperlink ref="Q3255" r:id="rId13466" display="open"/>
    <hyperlink ref="R3255" r:id="rId13467" display="open"/>
    <hyperlink ref="N3256" r:id="rId13468" display="open"/>
    <hyperlink ref="O3256" r:id="rId13469" display="open"/>
    <hyperlink ref="P3256" r:id="rId13470" display="open"/>
    <hyperlink ref="Q3256" r:id="rId13471" display="open"/>
    <hyperlink ref="R3256" r:id="rId13472" display="open"/>
    <hyperlink ref="N3257" r:id="rId13473" display="open"/>
    <hyperlink ref="O3257" r:id="rId13474" display="open"/>
    <hyperlink ref="P3257" r:id="rId13475" display="open"/>
    <hyperlink ref="Q3257" r:id="rId13476" display="open"/>
    <hyperlink ref="R3257" r:id="rId13477" display="open"/>
    <hyperlink ref="N3258" r:id="rId13478" display="open"/>
    <hyperlink ref="O3258" r:id="rId13479" display="open"/>
    <hyperlink ref="P3258" r:id="rId13480" display="open"/>
    <hyperlink ref="Q3258" r:id="rId13481" display="open"/>
    <hyperlink ref="R3258" r:id="rId13482" display="open"/>
    <hyperlink ref="N3259" r:id="rId13483" display="open"/>
    <hyperlink ref="O3259" r:id="rId13484" display="open"/>
    <hyperlink ref="P3259" r:id="rId13485" display="open"/>
    <hyperlink ref="Q3259" r:id="rId13486" display="open"/>
    <hyperlink ref="R3259" r:id="rId13487" display="open"/>
    <hyperlink ref="N3260" r:id="rId13488" display="open"/>
    <hyperlink ref="O3260" r:id="rId13489" display="open"/>
    <hyperlink ref="P3260" r:id="rId13490" display="open"/>
    <hyperlink ref="Q3260" r:id="rId13491" display="open"/>
    <hyperlink ref="R3260" r:id="rId13492" display="open"/>
    <hyperlink ref="N3261" r:id="rId13493" display="open"/>
    <hyperlink ref="O3261" r:id="rId13494" display="open"/>
    <hyperlink ref="P3261" r:id="rId13495" display="open"/>
    <hyperlink ref="Q3261" r:id="rId13496" display="open"/>
    <hyperlink ref="R3261" r:id="rId13497" display="open"/>
    <hyperlink ref="N3262" r:id="rId13498" display="open"/>
    <hyperlink ref="O3262" r:id="rId13499" display="open"/>
    <hyperlink ref="P3262" r:id="rId13500" display="open"/>
    <hyperlink ref="Q3262" r:id="rId13501" display="open"/>
    <hyperlink ref="R3262" r:id="rId13502" display="open"/>
    <hyperlink ref="N3263" r:id="rId13503" display="open"/>
    <hyperlink ref="O3263" r:id="rId13504" display="open"/>
    <hyperlink ref="P3263" r:id="rId13505" display="open"/>
    <hyperlink ref="Q3263" r:id="rId13506" display="open"/>
    <hyperlink ref="R3263" r:id="rId13507" display="open"/>
    <hyperlink ref="N3264" r:id="rId13508" display="open"/>
    <hyperlink ref="O3264" r:id="rId13509" display="open"/>
    <hyperlink ref="P3264" r:id="rId13510" display="open"/>
    <hyperlink ref="Q3264" r:id="rId13511" display="open"/>
    <hyperlink ref="R3264" r:id="rId13512" display="open"/>
    <hyperlink ref="N3265" r:id="rId13513" display="open"/>
    <hyperlink ref="O3265" r:id="rId13514" display="open"/>
    <hyperlink ref="P3265" r:id="rId13515" display="open"/>
    <hyperlink ref="Q3265" r:id="rId13516" display="open"/>
    <hyperlink ref="R3265" r:id="rId13517" display="open"/>
    <hyperlink ref="N3266" r:id="rId13518" display="open"/>
    <hyperlink ref="O3266" r:id="rId13519" display="open"/>
    <hyperlink ref="P3266" r:id="rId13520" display="open"/>
    <hyperlink ref="Q3266" r:id="rId13521" display="open"/>
    <hyperlink ref="R3266" r:id="rId13522" display="open"/>
    <hyperlink ref="N3267" r:id="rId13523" display="open"/>
    <hyperlink ref="O3267" r:id="rId13524" display="open"/>
    <hyperlink ref="P3267" r:id="rId13525" display="open"/>
    <hyperlink ref="Q3267" r:id="rId13526" display="open"/>
    <hyperlink ref="R3267" r:id="rId13527" display="open"/>
    <hyperlink ref="N3268" r:id="rId13528" display="open"/>
    <hyperlink ref="O3268" r:id="rId13529" display="open"/>
    <hyperlink ref="P3268" r:id="rId13530" display="open"/>
    <hyperlink ref="Q3268" r:id="rId13531" display="open"/>
    <hyperlink ref="R3268" r:id="rId13532" display="open"/>
    <hyperlink ref="N3269" r:id="rId13533" display="open"/>
    <hyperlink ref="O3269" r:id="rId13534" display="open"/>
    <hyperlink ref="P3269" r:id="rId13535" display="open"/>
    <hyperlink ref="Q3269" r:id="rId13536" display="open"/>
    <hyperlink ref="R3269" r:id="rId13537" display="open"/>
    <hyperlink ref="N3270" r:id="rId13538" display="open"/>
    <hyperlink ref="O3270" r:id="rId13539" display="open"/>
    <hyperlink ref="P3270" r:id="rId13540" display="open"/>
    <hyperlink ref="Q3270" r:id="rId13541" display="open"/>
    <hyperlink ref="R3270" r:id="rId13542" display="open"/>
    <hyperlink ref="N3271" r:id="rId13543" display="open"/>
    <hyperlink ref="O3271" r:id="rId13544" display="open"/>
    <hyperlink ref="P3271" r:id="rId13545" display="open"/>
    <hyperlink ref="Q3271" r:id="rId13546" display="open"/>
    <hyperlink ref="R3271" r:id="rId13547" display="open"/>
    <hyperlink ref="N3272" r:id="rId13548" display="open"/>
    <hyperlink ref="O3272" r:id="rId13549" display="open"/>
    <hyperlink ref="P3272" r:id="rId13550" display="open"/>
    <hyperlink ref="Q3272" r:id="rId13551" display="open"/>
    <hyperlink ref="R3272" r:id="rId13552" display="open"/>
    <hyperlink ref="N3273" r:id="rId13553" display="open"/>
    <hyperlink ref="O3273" r:id="rId13554" display="open"/>
    <hyperlink ref="P3273" r:id="rId13555" display="open"/>
    <hyperlink ref="Q3273" r:id="rId13556" display="open"/>
    <hyperlink ref="R3273" r:id="rId13557" display="open"/>
    <hyperlink ref="N3274" r:id="rId13558" display="open"/>
    <hyperlink ref="O3274" r:id="rId13559" display="open"/>
    <hyperlink ref="P3274" r:id="rId13560" display="open"/>
    <hyperlink ref="Q3274" r:id="rId13561" display="open"/>
    <hyperlink ref="R3274" r:id="rId13562" display="open"/>
    <hyperlink ref="N3275" r:id="rId13563" display="open"/>
    <hyperlink ref="O3275" r:id="rId13564" display="open"/>
    <hyperlink ref="P3275" r:id="rId13565" display="open"/>
    <hyperlink ref="Q3275" r:id="rId13566" display="open"/>
    <hyperlink ref="R3275" r:id="rId13567" display="open"/>
    <hyperlink ref="N3276" r:id="rId13568" display="open"/>
    <hyperlink ref="O3276" r:id="rId13569" display="open"/>
    <hyperlink ref="P3276" r:id="rId13570" display="open"/>
    <hyperlink ref="Q3276" r:id="rId13571" display="open"/>
    <hyperlink ref="R3276" r:id="rId13572" display="open"/>
    <hyperlink ref="N3277" r:id="rId13573" display="open"/>
    <hyperlink ref="O3277" r:id="rId13574" display="open"/>
    <hyperlink ref="P3277" r:id="rId13575" display="open"/>
    <hyperlink ref="Q3277" r:id="rId13576" display="open"/>
    <hyperlink ref="R3277" r:id="rId13577" display="open"/>
    <hyperlink ref="N3278" r:id="rId13578" display="open"/>
    <hyperlink ref="O3278" r:id="rId13579" display="open"/>
    <hyperlink ref="P3278" r:id="rId13580" display="open"/>
    <hyperlink ref="Q3278" r:id="rId13581" display="open"/>
    <hyperlink ref="R3278" r:id="rId13582" display="open"/>
    <hyperlink ref="N3279" r:id="rId13583" display="open"/>
    <hyperlink ref="O3279" r:id="rId13584" display="open"/>
    <hyperlink ref="P3279" r:id="rId13585" display="open"/>
    <hyperlink ref="Q3279" r:id="rId13586" display="open"/>
    <hyperlink ref="R3279" r:id="rId13587" display="open"/>
    <hyperlink ref="N3280" r:id="rId13588" display="open"/>
    <hyperlink ref="O3280" r:id="rId13589" display="open"/>
    <hyperlink ref="P3280" r:id="rId13590" display="open"/>
    <hyperlink ref="Q3280" r:id="rId13591" display="open"/>
    <hyperlink ref="R3280" r:id="rId13592" display="open"/>
    <hyperlink ref="N3281" r:id="rId13593" display="open"/>
    <hyperlink ref="O3281" r:id="rId13594" display="open"/>
    <hyperlink ref="P3281" r:id="rId13595" display="open"/>
    <hyperlink ref="Q3281" r:id="rId13596" display="open"/>
    <hyperlink ref="R3281" r:id="rId13597" display="open"/>
    <hyperlink ref="N3282" r:id="rId13598" display="open"/>
    <hyperlink ref="O3282" r:id="rId13599" display="open"/>
    <hyperlink ref="P3282" r:id="rId13600" display="open"/>
    <hyperlink ref="Q3282" r:id="rId13601" display="open"/>
    <hyperlink ref="R3282" r:id="rId13602" display="open"/>
    <hyperlink ref="N3283" r:id="rId13603" display="open"/>
    <hyperlink ref="O3283" r:id="rId13604" display="open"/>
    <hyperlink ref="P3283" r:id="rId13605" display="open"/>
    <hyperlink ref="Q3283" r:id="rId13606" display="open"/>
    <hyperlink ref="R3283" r:id="rId13607" display="open"/>
    <hyperlink ref="N3284" r:id="rId13608" display="open"/>
    <hyperlink ref="O3284" r:id="rId13609" display="open"/>
    <hyperlink ref="P3284" r:id="rId13610" display="open"/>
    <hyperlink ref="Q3284" r:id="rId13611" display="open"/>
    <hyperlink ref="R3284" r:id="rId13612" display="open"/>
    <hyperlink ref="N3285" r:id="rId13613" display="open"/>
    <hyperlink ref="O3285" r:id="rId13614" display="open"/>
    <hyperlink ref="P3285" r:id="rId13615" display="open"/>
    <hyperlink ref="Q3285" r:id="rId13616" display="open"/>
    <hyperlink ref="R3285" r:id="rId13617" display="open"/>
    <hyperlink ref="N3286" r:id="rId13618" display="open"/>
    <hyperlink ref="O3286" r:id="rId13619" display="open"/>
    <hyperlink ref="P3286" r:id="rId13620" display="open"/>
    <hyperlink ref="Q3286" r:id="rId13621" display="open"/>
    <hyperlink ref="R3286" r:id="rId13622" display="open"/>
    <hyperlink ref="N3287" r:id="rId13623" display="open"/>
    <hyperlink ref="O3287" r:id="rId13624" display="open"/>
    <hyperlink ref="P3287" r:id="rId13625" display="open"/>
    <hyperlink ref="Q3287" r:id="rId13626" display="open"/>
    <hyperlink ref="R3287" r:id="rId13627" display="open"/>
    <hyperlink ref="N3288" r:id="rId13628" display="open"/>
    <hyperlink ref="O3288" r:id="rId13629" display="open"/>
    <hyperlink ref="P3288" r:id="rId13630" display="open"/>
    <hyperlink ref="Q3288" r:id="rId13631" display="open"/>
    <hyperlink ref="R3288" r:id="rId13632" display="open"/>
    <hyperlink ref="N3289" r:id="rId13633" display="open"/>
    <hyperlink ref="O3289" r:id="rId13634" display="open"/>
    <hyperlink ref="P3289" r:id="rId13635" display="open"/>
    <hyperlink ref="Q3289" r:id="rId13636" display="open"/>
    <hyperlink ref="R3289" r:id="rId13637" display="open"/>
    <hyperlink ref="N3290" r:id="rId13638" display="open"/>
    <hyperlink ref="O3290" r:id="rId13639" display="open"/>
    <hyperlink ref="P3290" r:id="rId13640" display="open"/>
    <hyperlink ref="Q3290" r:id="rId13641" display="open"/>
    <hyperlink ref="R3290" r:id="rId13642" display="open"/>
    <hyperlink ref="N3291" r:id="rId13643" display="open"/>
    <hyperlink ref="O3291" r:id="rId13644" display="open"/>
    <hyperlink ref="P3291" r:id="rId13645" display="open"/>
    <hyperlink ref="Q3291" r:id="rId13646" display="open"/>
    <hyperlink ref="R3291" r:id="rId13647" display="open"/>
    <hyperlink ref="N3292" r:id="rId13648" display="open"/>
    <hyperlink ref="O3292" r:id="rId13649" display="open"/>
    <hyperlink ref="P3292" r:id="rId13650" display="open"/>
    <hyperlink ref="Q3292" r:id="rId13651" display="open"/>
    <hyperlink ref="R3292" r:id="rId13652" display="open"/>
    <hyperlink ref="N3293" r:id="rId13653" display="open"/>
    <hyperlink ref="O3293" r:id="rId13654" display="open"/>
    <hyperlink ref="P3293" r:id="rId13655" display="open"/>
    <hyperlink ref="Q3293" r:id="rId13656" display="open"/>
    <hyperlink ref="R3293" r:id="rId13657" display="open"/>
    <hyperlink ref="N3294" r:id="rId13658" display="open"/>
    <hyperlink ref="O3294" r:id="rId13659" display="open"/>
    <hyperlink ref="P3294" r:id="rId13660" display="open"/>
    <hyperlink ref="Q3294" r:id="rId13661" display="open"/>
    <hyperlink ref="R3294" r:id="rId13662" display="open"/>
    <hyperlink ref="N3295" r:id="rId13663" display="open"/>
    <hyperlink ref="O3295" r:id="rId13664" display="open"/>
    <hyperlink ref="P3295" r:id="rId13665" display="open"/>
    <hyperlink ref="Q3295" r:id="rId13666" display="open"/>
    <hyperlink ref="R3295" r:id="rId13667" display="open"/>
    <hyperlink ref="N3296" r:id="rId13668" display="open"/>
    <hyperlink ref="O3296" r:id="rId13669" display="open"/>
    <hyperlink ref="P3296" r:id="rId13670" display="open"/>
    <hyperlink ref="Q3296" r:id="rId13671" display="open"/>
    <hyperlink ref="R3296" r:id="rId13672" display="open"/>
    <hyperlink ref="N3297" r:id="rId13673" display="open"/>
    <hyperlink ref="O3297" r:id="rId13674" display="open"/>
    <hyperlink ref="P3297" r:id="rId13675" display="open"/>
    <hyperlink ref="Q3297" r:id="rId13676" display="open"/>
    <hyperlink ref="R3297" r:id="rId13677" display="open"/>
    <hyperlink ref="N3298" r:id="rId13678" display="open"/>
    <hyperlink ref="O3298" r:id="rId13679" display="open"/>
    <hyperlink ref="P3298" r:id="rId13680" display="open"/>
    <hyperlink ref="Q3298" r:id="rId13681" display="open"/>
    <hyperlink ref="R3298" r:id="rId13682" display="open"/>
    <hyperlink ref="N3299" r:id="rId13683" display="open"/>
    <hyperlink ref="O3299" r:id="rId13684" display="open"/>
    <hyperlink ref="P3299" r:id="rId13685" display="open"/>
    <hyperlink ref="Q3299" r:id="rId13686" display="open"/>
    <hyperlink ref="R3299" r:id="rId13687" display="open"/>
    <hyperlink ref="N3300" r:id="rId13688" display="open"/>
    <hyperlink ref="O3300" r:id="rId13689" display="open"/>
    <hyperlink ref="P3300" r:id="rId13690" display="open"/>
    <hyperlink ref="Q3300" r:id="rId13691" display="open"/>
    <hyperlink ref="R3300" r:id="rId13692" display="open"/>
    <hyperlink ref="N3301" r:id="rId13693" display="open"/>
    <hyperlink ref="O3301" r:id="rId13694" display="open"/>
    <hyperlink ref="P3301" r:id="rId13695" display="open"/>
    <hyperlink ref="Q3301" r:id="rId13696" display="open"/>
    <hyperlink ref="R3301" r:id="rId13697" display="open"/>
    <hyperlink ref="N3302" r:id="rId13698" display="open"/>
    <hyperlink ref="O3302" r:id="rId13699" display="open"/>
    <hyperlink ref="P3302" r:id="rId13700" display="open"/>
    <hyperlink ref="Q3302" r:id="rId13701" display="open"/>
    <hyperlink ref="R3302" r:id="rId13702" display="open"/>
    <hyperlink ref="N3303" r:id="rId13703" display="open"/>
    <hyperlink ref="O3303" r:id="rId13704" display="open"/>
    <hyperlink ref="P3303" r:id="rId13705" display="open"/>
    <hyperlink ref="Q3303" r:id="rId13706" display="open"/>
    <hyperlink ref="R3303" r:id="rId13707" display="open"/>
    <hyperlink ref="N3304" r:id="rId13708" display="open"/>
    <hyperlink ref="O3304" r:id="rId13709" display="open"/>
    <hyperlink ref="P3304" r:id="rId13710" display="open"/>
    <hyperlink ref="Q3304" r:id="rId13711" display="open"/>
    <hyperlink ref="R3304" r:id="rId13712" display="open"/>
    <hyperlink ref="N3305" r:id="rId13713" display="open"/>
    <hyperlink ref="O3305" r:id="rId13714" display="open"/>
    <hyperlink ref="P3305" r:id="rId13715" display="open"/>
    <hyperlink ref="Q3305" r:id="rId13716" display="open"/>
    <hyperlink ref="R3305" r:id="rId13717" display="open"/>
    <hyperlink ref="N3306" r:id="rId13718" display="open"/>
    <hyperlink ref="O3306" r:id="rId13719" display="open"/>
    <hyperlink ref="P3306" r:id="rId13720" display="open"/>
    <hyperlink ref="Q3306" r:id="rId13721" display="open"/>
    <hyperlink ref="R3306" r:id="rId13722" display="open"/>
    <hyperlink ref="N3307" r:id="rId13723" display="open"/>
    <hyperlink ref="O3307" r:id="rId13724" display="open"/>
    <hyperlink ref="P3307" r:id="rId13725" display="open"/>
    <hyperlink ref="Q3307" r:id="rId13726" display="open"/>
    <hyperlink ref="R3307" r:id="rId13727" display="open"/>
    <hyperlink ref="N3308" r:id="rId13728" display="open"/>
    <hyperlink ref="O3308" r:id="rId13729" display="open"/>
    <hyperlink ref="P3308" r:id="rId13730" display="open"/>
    <hyperlink ref="Q3308" r:id="rId13731" display="open"/>
    <hyperlink ref="R3308" r:id="rId13732" display="open"/>
    <hyperlink ref="N3309" r:id="rId13733" display="open"/>
    <hyperlink ref="O3309" r:id="rId13734" display="open"/>
    <hyperlink ref="P3309" r:id="rId13735" display="open"/>
    <hyperlink ref="Q3309" r:id="rId13736" display="open"/>
    <hyperlink ref="R3309" r:id="rId13737" display="open"/>
    <hyperlink ref="N3310" r:id="rId13738" display="open"/>
    <hyperlink ref="O3310" r:id="rId13739" display="open"/>
    <hyperlink ref="P3310" r:id="rId13740" display="open"/>
    <hyperlink ref="Q3310" r:id="rId13741" display="open"/>
    <hyperlink ref="R3310" r:id="rId13742" display="open"/>
    <hyperlink ref="N3311" r:id="rId13743" display="open"/>
    <hyperlink ref="O3311" r:id="rId13744" display="open"/>
    <hyperlink ref="P3311" r:id="rId13745" display="open"/>
    <hyperlink ref="Q3311" r:id="rId13746" display="open"/>
    <hyperlink ref="R3311" r:id="rId13747" display="open"/>
    <hyperlink ref="N3312" r:id="rId13748" display="open"/>
    <hyperlink ref="O3312" r:id="rId13749" display="open"/>
    <hyperlink ref="P3312" r:id="rId13750" display="open"/>
    <hyperlink ref="Q3312" r:id="rId13751" display="open"/>
    <hyperlink ref="R3312" r:id="rId13752" display="open"/>
    <hyperlink ref="N3313" r:id="rId13753" display="open"/>
    <hyperlink ref="O3313" r:id="rId13754" display="open"/>
    <hyperlink ref="P3313" r:id="rId13755" display="open"/>
    <hyperlink ref="Q3313" r:id="rId13756" display="open"/>
    <hyperlink ref="R3313" r:id="rId13757" display="open"/>
    <hyperlink ref="N3314" r:id="rId13758" display="open"/>
    <hyperlink ref="O3314" r:id="rId13759" display="open"/>
    <hyperlink ref="P3314" r:id="rId13760" display="open"/>
    <hyperlink ref="Q3314" r:id="rId13761" display="open"/>
    <hyperlink ref="R3314" r:id="rId13762" display="open"/>
    <hyperlink ref="N3315" r:id="rId13763" display="open"/>
    <hyperlink ref="O3315" r:id="rId13764" display="open"/>
    <hyperlink ref="P3315" r:id="rId13765" display="open"/>
    <hyperlink ref="Q3315" r:id="rId13766" display="open"/>
    <hyperlink ref="R3315" r:id="rId13767" display="open"/>
    <hyperlink ref="N3316" r:id="rId13768" display="open"/>
    <hyperlink ref="O3316" r:id="rId13769" display="open"/>
    <hyperlink ref="P3316" r:id="rId13770" display="open"/>
    <hyperlink ref="Q3316" r:id="rId13771" display="open"/>
    <hyperlink ref="R3316" r:id="rId13772" display="open"/>
    <hyperlink ref="N3317" r:id="rId13773" display="open"/>
    <hyperlink ref="O3317" r:id="rId13774" display="open"/>
    <hyperlink ref="P3317" r:id="rId13775" display="open"/>
    <hyperlink ref="Q3317" r:id="rId13776" display="open"/>
    <hyperlink ref="R3317" r:id="rId13777" display="open"/>
    <hyperlink ref="N3318" r:id="rId13778" display="open"/>
    <hyperlink ref="O3318" r:id="rId13779" display="open"/>
    <hyperlink ref="P3318" r:id="rId13780" display="open"/>
    <hyperlink ref="Q3318" r:id="rId13781" display="open"/>
    <hyperlink ref="R3318" r:id="rId13782" display="open"/>
    <hyperlink ref="N3319" r:id="rId13783" display="open"/>
    <hyperlink ref="O3319" r:id="rId13784" display="open"/>
    <hyperlink ref="P3319" r:id="rId13785" display="open"/>
    <hyperlink ref="Q3319" r:id="rId13786" display="open"/>
    <hyperlink ref="R3319" r:id="rId13787" display="open"/>
    <hyperlink ref="N3320" r:id="rId13788" display="open"/>
    <hyperlink ref="O3320" r:id="rId13789" display="open"/>
    <hyperlink ref="P3320" r:id="rId13790" display="open"/>
    <hyperlink ref="Q3320" r:id="rId13791" display="open"/>
    <hyperlink ref="R3320" r:id="rId13792" display="open"/>
    <hyperlink ref="N3321" r:id="rId13793" display="open"/>
    <hyperlink ref="O3321" r:id="rId13794" display="open"/>
    <hyperlink ref="P3321" r:id="rId13795" display="open"/>
    <hyperlink ref="Q3321" r:id="rId13796" display="open"/>
    <hyperlink ref="R3321" r:id="rId13797" display="open"/>
    <hyperlink ref="N3322" r:id="rId13798" display="open"/>
    <hyperlink ref="O3322" r:id="rId13799" display="open"/>
    <hyperlink ref="P3322" r:id="rId13800" display="open"/>
    <hyperlink ref="Q3322" r:id="rId13801" display="open"/>
    <hyperlink ref="R3322" r:id="rId13802" display="open"/>
    <hyperlink ref="N3323" r:id="rId13803" display="open"/>
    <hyperlink ref="O3323" r:id="rId13804" display="open"/>
    <hyperlink ref="P3323" r:id="rId13805" display="open"/>
    <hyperlink ref="Q3323" r:id="rId13806" display="open"/>
    <hyperlink ref="R3323" r:id="rId13807" display="open"/>
    <hyperlink ref="N3324" r:id="rId13808" display="open"/>
    <hyperlink ref="O3324" r:id="rId13809" display="open"/>
    <hyperlink ref="P3324" r:id="rId13810" display="open"/>
    <hyperlink ref="Q3324" r:id="rId13811" display="open"/>
    <hyperlink ref="R3324" r:id="rId13812" display="open"/>
    <hyperlink ref="N3325" r:id="rId13813" display="open"/>
    <hyperlink ref="O3325" r:id="rId13814" display="open"/>
    <hyperlink ref="P3325" r:id="rId13815" display="open"/>
    <hyperlink ref="Q3325" r:id="rId13816" display="open"/>
    <hyperlink ref="R3325" r:id="rId13817" display="open"/>
    <hyperlink ref="N3326" r:id="rId13818" display="open"/>
    <hyperlink ref="O3326" r:id="rId13819" display="open"/>
    <hyperlink ref="P3326" r:id="rId13820" display="open"/>
    <hyperlink ref="Q3326" r:id="rId13821" display="open"/>
    <hyperlink ref="R3326" r:id="rId13822" display="open"/>
    <hyperlink ref="N3327" r:id="rId13823" display="open"/>
    <hyperlink ref="O3327" r:id="rId13824" display="open"/>
    <hyperlink ref="P3327" r:id="rId13825" display="open"/>
    <hyperlink ref="Q3327" r:id="rId13826" display="open"/>
    <hyperlink ref="R3327" r:id="rId13827" display="open"/>
    <hyperlink ref="N3328" r:id="rId13828" display="open"/>
    <hyperlink ref="O3328" r:id="rId13829" display="open"/>
    <hyperlink ref="P3328" r:id="rId13830" display="open"/>
    <hyperlink ref="Q3328" r:id="rId13831" display="open"/>
    <hyperlink ref="R3328" r:id="rId13832" display="open"/>
    <hyperlink ref="N3329" r:id="rId13833" display="open"/>
    <hyperlink ref="O3329" r:id="rId13834" display="open"/>
    <hyperlink ref="P3329" r:id="rId13835" display="open"/>
    <hyperlink ref="Q3329" r:id="rId13836" display="open"/>
    <hyperlink ref="R3329" r:id="rId13837" display="open"/>
    <hyperlink ref="N3330" r:id="rId13838" display="open"/>
    <hyperlink ref="O3330" r:id="rId13839" display="open"/>
    <hyperlink ref="P3330" r:id="rId13840" display="open"/>
    <hyperlink ref="Q3330" r:id="rId13841" display="open"/>
    <hyperlink ref="R3330" r:id="rId13842" display="open"/>
    <hyperlink ref="N3331" r:id="rId13843" display="open"/>
    <hyperlink ref="O3331" r:id="rId13844" display="open"/>
    <hyperlink ref="P3331" r:id="rId13845" display="open"/>
    <hyperlink ref="Q3331" r:id="rId13846" display="open"/>
    <hyperlink ref="R3331" r:id="rId13847" display="open"/>
    <hyperlink ref="N3332" r:id="rId13848" display="open"/>
    <hyperlink ref="O3332" r:id="rId13849" display="open"/>
    <hyperlink ref="P3332" r:id="rId13850" display="open"/>
    <hyperlink ref="Q3332" r:id="rId13851" display="open"/>
    <hyperlink ref="R3332" r:id="rId13852" display="open"/>
    <hyperlink ref="N3333" r:id="rId13853" display="open"/>
    <hyperlink ref="O3333" r:id="rId13854" display="open"/>
    <hyperlink ref="P3333" r:id="rId13855" display="open"/>
    <hyperlink ref="Q3333" r:id="rId13856" display="open"/>
    <hyperlink ref="R3333" r:id="rId13857" display="open"/>
    <hyperlink ref="N3334" r:id="rId13858" display="open"/>
    <hyperlink ref="O3334" r:id="rId13859" display="open"/>
    <hyperlink ref="P3334" r:id="rId13860" display="open"/>
    <hyperlink ref="Q3334" r:id="rId13861" display="open"/>
    <hyperlink ref="R3334" r:id="rId13862" display="open"/>
    <hyperlink ref="N3335" r:id="rId13863" display="open"/>
    <hyperlink ref="O3335" r:id="rId13864" display="open"/>
    <hyperlink ref="P3335" r:id="rId13865" display="open"/>
    <hyperlink ref="Q3335" r:id="rId13866" display="open"/>
    <hyperlink ref="R3335" r:id="rId13867" display="open"/>
    <hyperlink ref="N3336" r:id="rId13868" display="open"/>
    <hyperlink ref="O3336" r:id="rId13869" display="open"/>
    <hyperlink ref="P3336" r:id="rId13870" display="open"/>
    <hyperlink ref="Q3336" r:id="rId13871" display="open"/>
    <hyperlink ref="R3336" r:id="rId13872" display="open"/>
    <hyperlink ref="N3337" r:id="rId13873" display="open"/>
    <hyperlink ref="O3337" r:id="rId13874" display="open"/>
    <hyperlink ref="P3337" r:id="rId13875" display="open"/>
    <hyperlink ref="Q3337" r:id="rId13876" display="open"/>
    <hyperlink ref="R3337" r:id="rId13877" display="open"/>
    <hyperlink ref="N3338" r:id="rId13878" display="open"/>
    <hyperlink ref="O3338" r:id="rId13879" display="open"/>
    <hyperlink ref="P3338" r:id="rId13880" display="open"/>
    <hyperlink ref="Q3338" r:id="rId13881" display="open"/>
    <hyperlink ref="R3338" r:id="rId13882" display="open"/>
    <hyperlink ref="N3339" r:id="rId13883" display="open"/>
    <hyperlink ref="O3339" r:id="rId13884" display="open"/>
    <hyperlink ref="P3339" r:id="rId13885" display="open"/>
    <hyperlink ref="Q3339" r:id="rId13886" display="open"/>
    <hyperlink ref="R3339" r:id="rId13887" display="open"/>
    <hyperlink ref="N3340" r:id="rId13888" display="open"/>
    <hyperlink ref="O3340" r:id="rId13889" display="open"/>
    <hyperlink ref="P3340" r:id="rId13890" display="open"/>
    <hyperlink ref="Q3340" r:id="rId13891" display="open"/>
    <hyperlink ref="R3340" r:id="rId13892" display="open"/>
    <hyperlink ref="N3341" r:id="rId13893" display="open"/>
    <hyperlink ref="O3341" r:id="rId13894" display="open"/>
    <hyperlink ref="P3341" r:id="rId13895" display="open"/>
    <hyperlink ref="Q3341" r:id="rId13896" display="open"/>
    <hyperlink ref="R3341" r:id="rId13897" display="open"/>
    <hyperlink ref="N3342" r:id="rId13898" display="open"/>
    <hyperlink ref="O3342" r:id="rId13899" display="open"/>
    <hyperlink ref="P3342" r:id="rId13900" display="open"/>
    <hyperlink ref="Q3342" r:id="rId13901" display="open"/>
    <hyperlink ref="R3342" r:id="rId13902" display="open"/>
    <hyperlink ref="N3343" r:id="rId13903" display="open"/>
    <hyperlink ref="O3343" r:id="rId13904" display="open"/>
    <hyperlink ref="P3343" r:id="rId13905" display="open"/>
    <hyperlink ref="Q3343" r:id="rId13906" display="open"/>
    <hyperlink ref="R3343" r:id="rId13907" display="open"/>
    <hyperlink ref="N3344" r:id="rId13908" display="open"/>
    <hyperlink ref="O3344" r:id="rId13909" display="open"/>
    <hyperlink ref="P3344" r:id="rId13910" display="open"/>
    <hyperlink ref="Q3344" r:id="rId13911" display="open"/>
    <hyperlink ref="R3344" r:id="rId13912" display="open"/>
    <hyperlink ref="N3345" r:id="rId13913" display="open"/>
    <hyperlink ref="O3345" r:id="rId13914" display="open"/>
    <hyperlink ref="P3345" r:id="rId13915" display="open"/>
    <hyperlink ref="Q3345" r:id="rId13916" display="open"/>
    <hyperlink ref="R3345" r:id="rId13917" display="open"/>
    <hyperlink ref="N3346" r:id="rId13918" display="open"/>
    <hyperlink ref="O3346" r:id="rId13919" display="open"/>
    <hyperlink ref="P3346" r:id="rId13920" display="open"/>
    <hyperlink ref="Q3346" r:id="rId13921" display="open"/>
    <hyperlink ref="R3346" r:id="rId13922" display="open"/>
    <hyperlink ref="N3347" r:id="rId13923" display="open"/>
    <hyperlink ref="O3347" r:id="rId13924" display="open"/>
    <hyperlink ref="P3347" r:id="rId13925" display="open"/>
    <hyperlink ref="Q3347" r:id="rId13926" display="open"/>
    <hyperlink ref="R3347" r:id="rId13927" display="open"/>
    <hyperlink ref="N3348" r:id="rId13928" display="open"/>
    <hyperlink ref="O3348" r:id="rId13929" display="open"/>
    <hyperlink ref="P3348" r:id="rId13930" display="open"/>
    <hyperlink ref="Q3348" r:id="rId13931" display="open"/>
    <hyperlink ref="R3348" r:id="rId13932" display="open"/>
    <hyperlink ref="N3349" r:id="rId13933" display="open"/>
    <hyperlink ref="O3349" r:id="rId13934" display="open"/>
    <hyperlink ref="P3349" r:id="rId13935" display="open"/>
    <hyperlink ref="Q3349" r:id="rId13936" display="open"/>
    <hyperlink ref="R3349" r:id="rId13937" display="open"/>
    <hyperlink ref="N3350" r:id="rId13938" display="open"/>
    <hyperlink ref="O3350" r:id="rId13939" display="open"/>
    <hyperlink ref="P3350" r:id="rId13940" display="open"/>
    <hyperlink ref="Q3350" r:id="rId13941" display="open"/>
    <hyperlink ref="R3350" r:id="rId13942" display="open"/>
    <hyperlink ref="N3351" r:id="rId13943" display="open"/>
    <hyperlink ref="O3351" r:id="rId13944" display="open"/>
    <hyperlink ref="P3351" r:id="rId13945" display="open"/>
    <hyperlink ref="Q3351" r:id="rId13946" display="open"/>
    <hyperlink ref="R3351" r:id="rId13947" display="open"/>
    <hyperlink ref="N3352" r:id="rId13948" display="open"/>
    <hyperlink ref="O3352" r:id="rId13949" display="open"/>
    <hyperlink ref="P3352" r:id="rId13950" display="open"/>
    <hyperlink ref="Q3352" r:id="rId13951" display="open"/>
    <hyperlink ref="R3352" r:id="rId13952" display="open"/>
    <hyperlink ref="N3353" r:id="rId13953" display="open"/>
    <hyperlink ref="O3353" r:id="rId13954" display="open"/>
    <hyperlink ref="P3353" r:id="rId13955" display="open"/>
    <hyperlink ref="Q3353" r:id="rId13956" display="open"/>
    <hyperlink ref="R3353" r:id="rId13957" display="open"/>
    <hyperlink ref="N3354" r:id="rId13958" display="open"/>
    <hyperlink ref="O3354" r:id="rId13959" display="open"/>
    <hyperlink ref="P3354" r:id="rId13960" display="open"/>
    <hyperlink ref="Q3354" r:id="rId13961" display="open"/>
    <hyperlink ref="R3354" r:id="rId13962" display="open"/>
    <hyperlink ref="N3355" r:id="rId13963" display="open"/>
    <hyperlink ref="O3355" r:id="rId13964" display="open"/>
    <hyperlink ref="P3355" r:id="rId13965" display="open"/>
    <hyperlink ref="Q3355" r:id="rId13966" display="open"/>
    <hyperlink ref="R3355" r:id="rId13967" display="open"/>
    <hyperlink ref="N3356" r:id="rId13968" display="open"/>
    <hyperlink ref="O3356" r:id="rId13969" display="open"/>
    <hyperlink ref="P3356" r:id="rId13970" display="open"/>
    <hyperlink ref="Q3356" r:id="rId13971" display="open"/>
    <hyperlink ref="R3356" r:id="rId13972" display="open"/>
    <hyperlink ref="N3357" r:id="rId13973" display="open"/>
    <hyperlink ref="O3357" r:id="rId13974" display="open"/>
    <hyperlink ref="P3357" r:id="rId13975" display="open"/>
    <hyperlink ref="Q3357" r:id="rId13976" display="open"/>
    <hyperlink ref="R3357" r:id="rId13977" display="open"/>
    <hyperlink ref="N3358" r:id="rId13978" display="open"/>
    <hyperlink ref="O3358" r:id="rId13979" display="open"/>
    <hyperlink ref="P3358" r:id="rId13980" display="open"/>
    <hyperlink ref="Q3358" r:id="rId13981" display="open"/>
    <hyperlink ref="R3358" r:id="rId13982" display="open"/>
    <hyperlink ref="N3359" r:id="rId13983" display="open"/>
    <hyperlink ref="O3359" r:id="rId13984" display="open"/>
    <hyperlink ref="P3359" r:id="rId13985" display="open"/>
    <hyperlink ref="Q3359" r:id="rId13986" display="open"/>
    <hyperlink ref="R3359" r:id="rId13987" display="open"/>
    <hyperlink ref="N3360" r:id="rId13988" display="open"/>
    <hyperlink ref="O3360" r:id="rId13989" display="open"/>
    <hyperlink ref="P3360" r:id="rId13990" display="open"/>
    <hyperlink ref="Q3360" r:id="rId13991" display="open"/>
    <hyperlink ref="R3360" r:id="rId13992" display="open"/>
    <hyperlink ref="N3361" r:id="rId13993" display="open"/>
    <hyperlink ref="O3361" r:id="rId13994" display="open"/>
    <hyperlink ref="P3361" r:id="rId13995" display="open"/>
    <hyperlink ref="Q3361" r:id="rId13996" display="open"/>
    <hyperlink ref="R3361" r:id="rId13997" display="open"/>
    <hyperlink ref="N3362" r:id="rId13998" display="open"/>
    <hyperlink ref="O3362" r:id="rId13999" display="open"/>
    <hyperlink ref="P3362" r:id="rId14000" display="open"/>
    <hyperlink ref="Q3362" r:id="rId14001" display="open"/>
    <hyperlink ref="R3362" r:id="rId14002" display="open"/>
    <hyperlink ref="N3363" r:id="rId14003" display="open"/>
    <hyperlink ref="O3363" r:id="rId14004" display="open"/>
    <hyperlink ref="P3363" r:id="rId14005" display="open"/>
    <hyperlink ref="Q3363" r:id="rId14006" display="open"/>
    <hyperlink ref="R3363" r:id="rId14007" display="open"/>
    <hyperlink ref="N3364" r:id="rId14008" display="open"/>
    <hyperlink ref="O3364" r:id="rId14009" display="open"/>
    <hyperlink ref="P3364" r:id="rId14010" display="open"/>
    <hyperlink ref="Q3364" r:id="rId14011" display="open"/>
    <hyperlink ref="R3364" r:id="rId14012" display="open"/>
    <hyperlink ref="N3365" r:id="rId14013" display="open"/>
    <hyperlink ref="O3365" r:id="rId14014" display="open"/>
    <hyperlink ref="P3365" r:id="rId14015" display="open"/>
    <hyperlink ref="Q3365" r:id="rId14016" display="open"/>
    <hyperlink ref="R3365" r:id="rId14017" display="open"/>
    <hyperlink ref="N3366" r:id="rId14018" display="open"/>
    <hyperlink ref="O3366" r:id="rId14019" display="open"/>
    <hyperlink ref="P3366" r:id="rId14020" display="open"/>
    <hyperlink ref="Q3366" r:id="rId14021" display="open"/>
    <hyperlink ref="R3366" r:id="rId14022" display="open"/>
    <hyperlink ref="N3367" r:id="rId14023" display="open"/>
    <hyperlink ref="O3367" r:id="rId14024" display="open"/>
    <hyperlink ref="P3367" r:id="rId14025" display="open"/>
    <hyperlink ref="Q3367" r:id="rId14026" display="open"/>
    <hyperlink ref="R3367" r:id="rId14027" display="open"/>
    <hyperlink ref="N3368" r:id="rId14028" display="open"/>
    <hyperlink ref="O3368" r:id="rId14029" display="open"/>
    <hyperlink ref="P3368" r:id="rId14030" display="open"/>
    <hyperlink ref="Q3368" r:id="rId14031" display="open"/>
    <hyperlink ref="R3368" r:id="rId14032" display="open"/>
    <hyperlink ref="N3369" r:id="rId14033" display="open"/>
    <hyperlink ref="O3369" r:id="rId14034" display="open"/>
    <hyperlink ref="P3369" r:id="rId14035" display="open"/>
    <hyperlink ref="Q3369" r:id="rId14036" display="open"/>
    <hyperlink ref="R3369" r:id="rId14037" display="open"/>
    <hyperlink ref="N3370" r:id="rId14038" display="open"/>
    <hyperlink ref="O3370" r:id="rId14039" display="open"/>
    <hyperlink ref="P3370" r:id="rId14040" display="open"/>
    <hyperlink ref="Q3370" r:id="rId14041" display="open"/>
    <hyperlink ref="R3370" r:id="rId14042" display="open"/>
    <hyperlink ref="N3371" r:id="rId14043" display="open"/>
    <hyperlink ref="O3371" r:id="rId14044" display="open"/>
    <hyperlink ref="P3371" r:id="rId14045" display="open"/>
    <hyperlink ref="Q3371" r:id="rId14046" display="open"/>
    <hyperlink ref="R3371" r:id="rId14047" display="open"/>
    <hyperlink ref="N3372" r:id="rId14048" display="open"/>
    <hyperlink ref="O3372" r:id="rId14049" display="open"/>
    <hyperlink ref="P3372" r:id="rId14050" display="open"/>
    <hyperlink ref="Q3372" r:id="rId14051" display="open"/>
    <hyperlink ref="R3372" r:id="rId14052" display="open"/>
    <hyperlink ref="N3373" r:id="rId14053" display="open"/>
    <hyperlink ref="O3373" r:id="rId14054" display="open"/>
    <hyperlink ref="P3373" r:id="rId14055" display="open"/>
    <hyperlink ref="Q3373" r:id="rId14056" display="open"/>
    <hyperlink ref="R3373" r:id="rId14057" display="open"/>
    <hyperlink ref="N3374" r:id="rId14058" display="open"/>
    <hyperlink ref="O3374" r:id="rId14059" display="open"/>
    <hyperlink ref="P3374" r:id="rId14060" display="open"/>
    <hyperlink ref="Q3374" r:id="rId14061" display="open"/>
    <hyperlink ref="R3374" r:id="rId14062" display="open"/>
    <hyperlink ref="N3375" r:id="rId14063" display="open"/>
    <hyperlink ref="O3375" r:id="rId14064" display="open"/>
    <hyperlink ref="P3375" r:id="rId14065" display="open"/>
    <hyperlink ref="Q3375" r:id="rId14066" display="open"/>
    <hyperlink ref="R3375" r:id="rId14067" display="open"/>
    <hyperlink ref="N3376" r:id="rId14068" display="open"/>
    <hyperlink ref="O3376" r:id="rId14069" display="open"/>
    <hyperlink ref="P3376" r:id="rId14070" display="open"/>
    <hyperlink ref="Q3376" r:id="rId14071" display="open"/>
    <hyperlink ref="R3376" r:id="rId14072" display="open"/>
    <hyperlink ref="N3377" r:id="rId14073" display="open"/>
    <hyperlink ref="O3377" r:id="rId14074" display="open"/>
    <hyperlink ref="P3377" r:id="rId14075" display="open"/>
    <hyperlink ref="Q3377" r:id="rId14076" display="open"/>
    <hyperlink ref="R3377" r:id="rId14077" display="open"/>
    <hyperlink ref="N3378" r:id="rId14078" display="open"/>
    <hyperlink ref="O3378" r:id="rId14079" display="open"/>
    <hyperlink ref="P3378" r:id="rId14080" display="open"/>
    <hyperlink ref="Q3378" r:id="rId14081" display="open"/>
    <hyperlink ref="R3378" r:id="rId14082" display="open"/>
    <hyperlink ref="N3379" r:id="rId14083" display="open"/>
    <hyperlink ref="O3379" r:id="rId14084" display="open"/>
    <hyperlink ref="P3379" r:id="rId14085" display="open"/>
    <hyperlink ref="Q3379" r:id="rId14086" display="open"/>
    <hyperlink ref="R3379" r:id="rId14087" display="open"/>
    <hyperlink ref="N3380" r:id="rId14088" display="open"/>
    <hyperlink ref="O3380" r:id="rId14089" display="open"/>
    <hyperlink ref="P3380" r:id="rId14090" display="open"/>
    <hyperlink ref="Q3380" r:id="rId14091" display="open"/>
    <hyperlink ref="R3380" r:id="rId14092" display="open"/>
    <hyperlink ref="N3381" r:id="rId14093" display="open"/>
    <hyperlink ref="O3381" r:id="rId14094" display="open"/>
    <hyperlink ref="P3381" r:id="rId14095" display="open"/>
    <hyperlink ref="Q3381" r:id="rId14096" display="open"/>
    <hyperlink ref="R3381" r:id="rId14097" display="open"/>
    <hyperlink ref="N3382" r:id="rId14098" display="open"/>
    <hyperlink ref="O3382" r:id="rId14099" display="open"/>
    <hyperlink ref="P3382" r:id="rId14100" display="open"/>
    <hyperlink ref="Q3382" r:id="rId14101" display="open"/>
    <hyperlink ref="R3382" r:id="rId14102" display="open"/>
    <hyperlink ref="N3383" r:id="rId14103" display="open"/>
    <hyperlink ref="O3383" r:id="rId14104" display="open"/>
    <hyperlink ref="P3383" r:id="rId14105" display="open"/>
    <hyperlink ref="Q3383" r:id="rId14106" display="open"/>
    <hyperlink ref="R3383" r:id="rId14107" display="open"/>
    <hyperlink ref="N3384" r:id="rId14108" display="open"/>
    <hyperlink ref="O3384" r:id="rId14109" display="open"/>
    <hyperlink ref="P3384" r:id="rId14110" display="open"/>
    <hyperlink ref="Q3384" r:id="rId14111" display="open"/>
    <hyperlink ref="R3384" r:id="rId14112" display="open"/>
    <hyperlink ref="N3385" r:id="rId14113" display="open"/>
    <hyperlink ref="O3385" r:id="rId14114" display="open"/>
    <hyperlink ref="P3385" r:id="rId14115" display="open"/>
    <hyperlink ref="Q3385" r:id="rId14116" display="open"/>
    <hyperlink ref="R3385" r:id="rId14117" display="open"/>
    <hyperlink ref="N3386" r:id="rId14118" display="open"/>
    <hyperlink ref="O3386" r:id="rId14119" display="open"/>
    <hyperlink ref="P3386" r:id="rId14120" display="open"/>
    <hyperlink ref="Q3386" r:id="rId14121" display="open"/>
    <hyperlink ref="R3386" r:id="rId14122" display="open"/>
    <hyperlink ref="N3387" r:id="rId14123" display="open"/>
    <hyperlink ref="O3387" r:id="rId14124" display="open"/>
    <hyperlink ref="P3387" r:id="rId14125" display="open"/>
    <hyperlink ref="Q3387" r:id="rId14126" display="open"/>
    <hyperlink ref="R3387" r:id="rId14127" display="open"/>
    <hyperlink ref="N3388" r:id="rId14128" display="open"/>
    <hyperlink ref="O3388" r:id="rId14129" display="open"/>
    <hyperlink ref="P3388" r:id="rId14130" display="open"/>
    <hyperlink ref="Q3388" r:id="rId14131" display="open"/>
    <hyperlink ref="R3388" r:id="rId14132" display="open"/>
    <hyperlink ref="N3389" r:id="rId14133" display="open"/>
    <hyperlink ref="O3389" r:id="rId14134" display="open"/>
    <hyperlink ref="P3389" r:id="rId14135" display="open"/>
    <hyperlink ref="Q3389" r:id="rId14136" display="open"/>
    <hyperlink ref="R3389" r:id="rId14137" display="open"/>
    <hyperlink ref="N3390" r:id="rId14138" display="open"/>
    <hyperlink ref="O3390" r:id="rId14139" display="open"/>
    <hyperlink ref="P3390" r:id="rId14140" display="open"/>
    <hyperlink ref="Q3390" r:id="rId14141" display="open"/>
    <hyperlink ref="R3390" r:id="rId14142" display="open"/>
    <hyperlink ref="N3391" r:id="rId14143" display="open"/>
    <hyperlink ref="O3391" r:id="rId14144" display="open"/>
    <hyperlink ref="P3391" r:id="rId14145" display="open"/>
    <hyperlink ref="Q3391" r:id="rId14146" display="open"/>
    <hyperlink ref="R3391" r:id="rId14147" display="open"/>
    <hyperlink ref="N3392" r:id="rId14148" display="open"/>
    <hyperlink ref="O3392" r:id="rId14149" display="open"/>
    <hyperlink ref="P3392" r:id="rId14150" display="open"/>
    <hyperlink ref="Q3392" r:id="rId14151" display="open"/>
    <hyperlink ref="R3392" r:id="rId14152" display="open"/>
    <hyperlink ref="N3393" r:id="rId14153" display="open"/>
    <hyperlink ref="O3393" r:id="rId14154" display="open"/>
    <hyperlink ref="P3393" r:id="rId14155" display="open"/>
    <hyperlink ref="Q3393" r:id="rId14156" display="open"/>
    <hyperlink ref="R3393" r:id="rId14157" display="open"/>
    <hyperlink ref="N3394" r:id="rId14158" display="open"/>
    <hyperlink ref="O3394" r:id="rId14159" display="open"/>
    <hyperlink ref="P3394" r:id="rId14160" display="open"/>
    <hyperlink ref="Q3394" r:id="rId14161" display="open"/>
    <hyperlink ref="R3394" r:id="rId14162" display="open"/>
    <hyperlink ref="N3395" r:id="rId14163" display="open"/>
    <hyperlink ref="O3395" r:id="rId14164" display="open"/>
    <hyperlink ref="P3395" r:id="rId14165" display="open"/>
    <hyperlink ref="Q3395" r:id="rId14166" display="open"/>
    <hyperlink ref="R3395" r:id="rId14167" display="open"/>
    <hyperlink ref="N3396" r:id="rId14168" display="open"/>
    <hyperlink ref="O3396" r:id="rId14169" display="open"/>
    <hyperlink ref="P3396" r:id="rId14170" display="open"/>
    <hyperlink ref="Q3396" r:id="rId14171" display="open"/>
    <hyperlink ref="R3396" r:id="rId14172" display="open"/>
    <hyperlink ref="N3397" r:id="rId14173" display="open"/>
    <hyperlink ref="O3397" r:id="rId14174" display="open"/>
    <hyperlink ref="P3397" r:id="rId14175" display="open"/>
    <hyperlink ref="Q3397" r:id="rId14176" display="open"/>
    <hyperlink ref="R3397" r:id="rId14177" display="open"/>
    <hyperlink ref="N3398" r:id="rId14178" display="open"/>
    <hyperlink ref="O3398" r:id="rId14179" display="open"/>
    <hyperlink ref="P3398" r:id="rId14180" display="open"/>
    <hyperlink ref="Q3398" r:id="rId14181" display="open"/>
    <hyperlink ref="R3398" r:id="rId14182" display="open"/>
    <hyperlink ref="N3399" r:id="rId14183" display="open"/>
    <hyperlink ref="O3399" r:id="rId14184" display="open"/>
    <hyperlink ref="P3399" r:id="rId14185" display="open"/>
    <hyperlink ref="Q3399" r:id="rId14186" display="open"/>
    <hyperlink ref="R3399" r:id="rId14187" display="open"/>
    <hyperlink ref="N3400" r:id="rId14188" display="open"/>
    <hyperlink ref="O3400" r:id="rId14189" display="open"/>
    <hyperlink ref="P3400" r:id="rId14190" display="open"/>
    <hyperlink ref="Q3400" r:id="rId14191" display="open"/>
    <hyperlink ref="R3400" r:id="rId14192" display="open"/>
    <hyperlink ref="N3401" r:id="rId14193" display="open"/>
    <hyperlink ref="O3401" r:id="rId14194" display="open"/>
    <hyperlink ref="P3401" r:id="rId14195" display="open"/>
    <hyperlink ref="Q3401" r:id="rId14196" display="open"/>
    <hyperlink ref="R3401" r:id="rId14197" display="open"/>
    <hyperlink ref="N3402" r:id="rId14198" display="open"/>
    <hyperlink ref="O3402" r:id="rId14199" display="open"/>
    <hyperlink ref="P3402" r:id="rId14200" display="open"/>
    <hyperlink ref="Q3402" r:id="rId14201" display="open"/>
    <hyperlink ref="R3402" r:id="rId14202" display="open"/>
    <hyperlink ref="N3403" r:id="rId14203" display="open"/>
    <hyperlink ref="O3403" r:id="rId14204" display="open"/>
    <hyperlink ref="P3403" r:id="rId14205" display="open"/>
    <hyperlink ref="Q3403" r:id="rId14206" display="open"/>
    <hyperlink ref="R3403" r:id="rId14207" display="open"/>
    <hyperlink ref="N3404" r:id="rId14208" display="open"/>
    <hyperlink ref="O3404" r:id="rId14209" display="open"/>
    <hyperlink ref="P3404" r:id="rId14210" display="open"/>
    <hyperlink ref="Q3404" r:id="rId14211" display="open"/>
    <hyperlink ref="R3404" r:id="rId14212" display="open"/>
    <hyperlink ref="N3405" r:id="rId14213" display="open"/>
    <hyperlink ref="O3405" r:id="rId14214" display="open"/>
    <hyperlink ref="P3405" r:id="rId14215" display="open"/>
    <hyperlink ref="Q3405" r:id="rId14216" display="open"/>
    <hyperlink ref="R3405" r:id="rId14217" display="open"/>
    <hyperlink ref="N3406" r:id="rId14218" display="open"/>
    <hyperlink ref="O3406" r:id="rId14219" display="open"/>
    <hyperlink ref="P3406" r:id="rId14220" display="open"/>
    <hyperlink ref="Q3406" r:id="rId14221" display="open"/>
    <hyperlink ref="R3406" r:id="rId14222" display="open"/>
    <hyperlink ref="N3407" r:id="rId14223" display="open"/>
    <hyperlink ref="O3407" r:id="rId14224" display="open"/>
    <hyperlink ref="P3407" r:id="rId14225" display="open"/>
    <hyperlink ref="Q3407" r:id="rId14226" display="open"/>
    <hyperlink ref="R3407" r:id="rId14227" display="open"/>
    <hyperlink ref="N3408" r:id="rId14228" display="open"/>
    <hyperlink ref="O3408" r:id="rId14229" display="open"/>
    <hyperlink ref="P3408" r:id="rId14230" display="open"/>
    <hyperlink ref="Q3408" r:id="rId14231" display="open"/>
    <hyperlink ref="R3408" r:id="rId14232" display="open"/>
    <hyperlink ref="N3409" r:id="rId14233" display="open"/>
    <hyperlink ref="O3409" r:id="rId14234" display="open"/>
    <hyperlink ref="P3409" r:id="rId14235" display="open"/>
    <hyperlink ref="Q3409" r:id="rId14236" display="open"/>
    <hyperlink ref="R3409" r:id="rId14237" display="open"/>
    <hyperlink ref="N3410" r:id="rId14238" display="open"/>
    <hyperlink ref="O3410" r:id="rId14239" display="open"/>
    <hyperlink ref="P3410" r:id="rId14240" display="open"/>
    <hyperlink ref="Q3410" r:id="rId14241" display="open"/>
    <hyperlink ref="N3411" r:id="rId14242" display="open"/>
    <hyperlink ref="O3411" r:id="rId14243" display="open"/>
    <hyperlink ref="P3411" r:id="rId14244" display="open"/>
    <hyperlink ref="Q3411" r:id="rId14245" display="open"/>
    <hyperlink ref="R3411" r:id="rId14246" display="open"/>
    <hyperlink ref="N3412" r:id="rId14247" display="open"/>
    <hyperlink ref="O3412" r:id="rId14248" display="open"/>
    <hyperlink ref="P3412" r:id="rId14249" display="open"/>
    <hyperlink ref="Q3412" r:id="rId14250" display="open"/>
    <hyperlink ref="R3412" r:id="rId14251" display="open"/>
    <hyperlink ref="N3413" r:id="rId14252" display="open"/>
    <hyperlink ref="O3413" r:id="rId14253" display="open"/>
    <hyperlink ref="P3413" r:id="rId14254" display="open"/>
    <hyperlink ref="Q3413" r:id="rId14255" display="open"/>
    <hyperlink ref="R3413" r:id="rId14256" display="open"/>
    <hyperlink ref="N3414" r:id="rId14257" display="open"/>
    <hyperlink ref="O3414" r:id="rId14258" display="open"/>
    <hyperlink ref="P3414" r:id="rId14259" display="open"/>
    <hyperlink ref="Q3414" r:id="rId14260" display="open"/>
    <hyperlink ref="R3414" r:id="rId14261" display="open"/>
    <hyperlink ref="N3415" r:id="rId14262" display="open"/>
    <hyperlink ref="O3415" r:id="rId14263" display="open"/>
    <hyperlink ref="P3415" r:id="rId14264" display="open"/>
    <hyperlink ref="Q3415" r:id="rId14265" display="open"/>
    <hyperlink ref="R3415" r:id="rId14266" display="open"/>
    <hyperlink ref="N3416" r:id="rId14267" display="open"/>
    <hyperlink ref="O3416" r:id="rId14268" display="open"/>
    <hyperlink ref="P3416" r:id="rId14269" display="open"/>
    <hyperlink ref="Q3416" r:id="rId14270" display="open"/>
    <hyperlink ref="R3416" r:id="rId14271" display="open"/>
    <hyperlink ref="N3417" r:id="rId14272" display="open"/>
    <hyperlink ref="O3417" r:id="rId14273" display="open"/>
    <hyperlink ref="P3417" r:id="rId14274" display="open"/>
    <hyperlink ref="Q3417" r:id="rId14275" display="open"/>
    <hyperlink ref="R3417" r:id="rId14276" display="open"/>
    <hyperlink ref="N3418" r:id="rId14277" display="open"/>
    <hyperlink ref="O3418" r:id="rId14278" display="open"/>
    <hyperlink ref="P3418" r:id="rId14279" display="open"/>
    <hyperlink ref="Q3418" r:id="rId14280" display="open"/>
    <hyperlink ref="R3418" r:id="rId14281" display="open"/>
    <hyperlink ref="N3419" r:id="rId14282" display="open"/>
    <hyperlink ref="O3419" r:id="rId14283" display="open"/>
    <hyperlink ref="P3419" r:id="rId14284" display="open"/>
    <hyperlink ref="Q3419" r:id="rId14285" display="open"/>
    <hyperlink ref="R3419" r:id="rId14286" display="open"/>
    <hyperlink ref="N3420" r:id="rId14287" display="open"/>
    <hyperlink ref="O3420" r:id="rId14288" display="open"/>
    <hyperlink ref="P3420" r:id="rId14289" display="open"/>
    <hyperlink ref="Q3420" r:id="rId14290" display="open"/>
    <hyperlink ref="R3420" r:id="rId14291" display="open"/>
    <hyperlink ref="N3421" r:id="rId14292" display="open"/>
    <hyperlink ref="O3421" r:id="rId14293" display="open"/>
    <hyperlink ref="P3421" r:id="rId14294" display="open"/>
    <hyperlink ref="Q3421" r:id="rId14295" display="open"/>
    <hyperlink ref="R3421" r:id="rId14296" display="open"/>
    <hyperlink ref="N3422" r:id="rId14297" display="open"/>
    <hyperlink ref="O3422" r:id="rId14298" display="open"/>
    <hyperlink ref="P3422" r:id="rId14299" display="open"/>
    <hyperlink ref="Q3422" r:id="rId14300" display="open"/>
    <hyperlink ref="R3422" r:id="rId14301" display="open"/>
    <hyperlink ref="N3423" r:id="rId14302" display="open"/>
    <hyperlink ref="O3423" r:id="rId14303" display="open"/>
    <hyperlink ref="P3423" r:id="rId14304" display="open"/>
    <hyperlink ref="Q3423" r:id="rId14305" display="open"/>
    <hyperlink ref="R3423" r:id="rId14306" display="open"/>
    <hyperlink ref="N3424" r:id="rId14307" display="open"/>
    <hyperlink ref="O3424" r:id="rId14308" display="open"/>
    <hyperlink ref="P3424" r:id="rId14309" display="open"/>
    <hyperlink ref="Q3424" r:id="rId14310" display="open"/>
    <hyperlink ref="R3424" r:id="rId14311" display="open"/>
    <hyperlink ref="N3425" r:id="rId14312" display="open"/>
    <hyperlink ref="O3425" r:id="rId14313" display="open"/>
    <hyperlink ref="P3425" r:id="rId14314" display="open"/>
    <hyperlink ref="Q3425" r:id="rId14315" display="open"/>
    <hyperlink ref="R3425" r:id="rId14316" display="open"/>
    <hyperlink ref="N3426" r:id="rId14317" display="open"/>
    <hyperlink ref="O3426" r:id="rId14318" display="open"/>
    <hyperlink ref="P3426" r:id="rId14319" display="open"/>
    <hyperlink ref="Q3426" r:id="rId14320" display="open"/>
    <hyperlink ref="R3426" r:id="rId14321" display="open"/>
    <hyperlink ref="N3427" r:id="rId14322" display="open"/>
    <hyperlink ref="O3427" r:id="rId14323" display="open"/>
    <hyperlink ref="P3427" r:id="rId14324" display="open"/>
    <hyperlink ref="Q3427" r:id="rId14325" display="open"/>
    <hyperlink ref="R3427" r:id="rId14326" display="open"/>
    <hyperlink ref="N3428" r:id="rId14327" display="open"/>
    <hyperlink ref="O3428" r:id="rId14328" display="open"/>
    <hyperlink ref="P3428" r:id="rId14329" display="open"/>
    <hyperlink ref="Q3428" r:id="rId14330" display="open"/>
    <hyperlink ref="R3428" r:id="rId14331" display="open"/>
    <hyperlink ref="N3429" r:id="rId14332" display="open"/>
    <hyperlink ref="O3429" r:id="rId14333" display="open"/>
    <hyperlink ref="P3429" r:id="rId14334" display="open"/>
    <hyperlink ref="Q3429" r:id="rId14335" display="open"/>
    <hyperlink ref="R3429" r:id="rId14336" display="open"/>
    <hyperlink ref="N3430" r:id="rId14337" display="open"/>
    <hyperlink ref="O3430" r:id="rId14338" display="open"/>
    <hyperlink ref="P3430" r:id="rId14339" display="open"/>
    <hyperlink ref="Q3430" r:id="rId14340" display="open"/>
    <hyperlink ref="R3430" r:id="rId14341" display="open"/>
    <hyperlink ref="N3431" r:id="rId14342" display="open"/>
    <hyperlink ref="O3431" r:id="rId14343" display="open"/>
    <hyperlink ref="P3431" r:id="rId14344" display="open"/>
    <hyperlink ref="Q3431" r:id="rId14345" display="open"/>
    <hyperlink ref="R3431" r:id="rId14346" display="open"/>
    <hyperlink ref="N3432" r:id="rId14347" display="open"/>
    <hyperlink ref="O3432" r:id="rId14348" display="open"/>
    <hyperlink ref="P3432" r:id="rId14349" display="open"/>
    <hyperlink ref="Q3432" r:id="rId14350" display="open"/>
    <hyperlink ref="R3432" r:id="rId14351" display="open"/>
    <hyperlink ref="N3433" r:id="rId14352" display="open"/>
    <hyperlink ref="O3433" r:id="rId14353" display="open"/>
    <hyperlink ref="P3433" r:id="rId14354" display="open"/>
    <hyperlink ref="Q3433" r:id="rId14355" display="open"/>
    <hyperlink ref="R3433" r:id="rId14356" display="open"/>
    <hyperlink ref="N3434" r:id="rId14357" display="open"/>
    <hyperlink ref="O3434" r:id="rId14358" display="open"/>
    <hyperlink ref="P3434" r:id="rId14359" display="open"/>
    <hyperlink ref="Q3434" r:id="rId14360" display="open"/>
    <hyperlink ref="R3434" r:id="rId14361" display="open"/>
    <hyperlink ref="N3435" r:id="rId14362" display="open"/>
    <hyperlink ref="O3435" r:id="rId14363" display="open"/>
    <hyperlink ref="P3435" r:id="rId14364" display="open"/>
    <hyperlink ref="Q3435" r:id="rId14365" display="open"/>
    <hyperlink ref="R3435" r:id="rId14366" display="open"/>
    <hyperlink ref="N3436" r:id="rId14367" display="open"/>
    <hyperlink ref="O3436" r:id="rId14368" display="open"/>
    <hyperlink ref="P3436" r:id="rId14369" display="open"/>
    <hyperlink ref="Q3436" r:id="rId14370" display="open"/>
    <hyperlink ref="R3436" r:id="rId14371" display="open"/>
    <hyperlink ref="N3437" r:id="rId14372" display="open"/>
    <hyperlink ref="O3437" r:id="rId14373" display="open"/>
    <hyperlink ref="P3437" r:id="rId14374" display="open"/>
    <hyperlink ref="Q3437" r:id="rId14375" display="open"/>
    <hyperlink ref="R3437" r:id="rId14376" display="open"/>
    <hyperlink ref="N3438" r:id="rId14377" display="open"/>
    <hyperlink ref="O3438" r:id="rId14378" display="open"/>
    <hyperlink ref="P3438" r:id="rId14379" display="open"/>
    <hyperlink ref="Q3438" r:id="rId14380" display="open"/>
    <hyperlink ref="R3438" r:id="rId14381" display="open"/>
    <hyperlink ref="N3439" r:id="rId14382" display="open"/>
    <hyperlink ref="O3439" r:id="rId14383" display="open"/>
    <hyperlink ref="P3439" r:id="rId14384" display="open"/>
    <hyperlink ref="Q3439" r:id="rId14385" display="open"/>
    <hyperlink ref="R3439" r:id="rId14386" display="open"/>
    <hyperlink ref="N3440" r:id="rId14387" display="open"/>
    <hyperlink ref="O3440" r:id="rId14388" display="open"/>
    <hyperlink ref="P3440" r:id="rId14389" display="open"/>
    <hyperlink ref="Q3440" r:id="rId14390" display="open"/>
    <hyperlink ref="R3440" r:id="rId14391" display="open"/>
    <hyperlink ref="N3441" r:id="rId14392" display="open"/>
    <hyperlink ref="O3441" r:id="rId14393" display="open"/>
    <hyperlink ref="P3441" r:id="rId14394" display="open"/>
    <hyperlink ref="Q3441" r:id="rId14395" display="open"/>
    <hyperlink ref="R3441" r:id="rId14396" display="open"/>
    <hyperlink ref="N3442" r:id="rId14397" display="open"/>
    <hyperlink ref="O3442" r:id="rId14398" display="open"/>
    <hyperlink ref="P3442" r:id="rId14399" display="open"/>
    <hyperlink ref="Q3442" r:id="rId14400" display="open"/>
    <hyperlink ref="R3442" r:id="rId14401" display="open"/>
    <hyperlink ref="N3443" r:id="rId14402" display="open"/>
    <hyperlink ref="O3443" r:id="rId14403" display="open"/>
    <hyperlink ref="P3443" r:id="rId14404" display="open"/>
    <hyperlink ref="Q3443" r:id="rId14405" display="open"/>
    <hyperlink ref="R3443" r:id="rId14406" display="open"/>
    <hyperlink ref="N3444" r:id="rId14407" display="open"/>
    <hyperlink ref="O3444" r:id="rId14408" display="open"/>
    <hyperlink ref="P3444" r:id="rId14409" display="open"/>
    <hyperlink ref="Q3444" r:id="rId14410" display="open"/>
    <hyperlink ref="R3444" r:id="rId14411" display="open"/>
    <hyperlink ref="N3445" r:id="rId14412" display="open"/>
    <hyperlink ref="O3445" r:id="rId14413" display="open"/>
    <hyperlink ref="P3445" r:id="rId14414" display="open"/>
    <hyperlink ref="Q3445" r:id="rId14415" display="open"/>
    <hyperlink ref="R3445" r:id="rId14416" display="open"/>
    <hyperlink ref="N3446" r:id="rId14417" display="open"/>
    <hyperlink ref="O3446" r:id="rId14418" display="open"/>
    <hyperlink ref="P3446" r:id="rId14419" display="open"/>
    <hyperlink ref="Q3446" r:id="rId14420" display="open"/>
    <hyperlink ref="R3446" r:id="rId14421" display="open"/>
    <hyperlink ref="N3447" r:id="rId14422" display="open"/>
    <hyperlink ref="O3447" r:id="rId14423" display="open"/>
    <hyperlink ref="P3447" r:id="rId14424" display="open"/>
    <hyperlink ref="Q3447" r:id="rId14425" display="open"/>
    <hyperlink ref="R3447" r:id="rId14426" display="open"/>
    <hyperlink ref="N3448" r:id="rId14427" display="open"/>
    <hyperlink ref="O3448" r:id="rId14428" display="open"/>
    <hyperlink ref="P3448" r:id="rId14429" display="open"/>
    <hyperlink ref="Q3448" r:id="rId14430" display="open"/>
    <hyperlink ref="R3448" r:id="rId14431" display="open"/>
    <hyperlink ref="N3449" r:id="rId14432" display="open"/>
    <hyperlink ref="O3449" r:id="rId14433" display="open"/>
    <hyperlink ref="P3449" r:id="rId14434" display="open"/>
    <hyperlink ref="Q3449" r:id="rId14435" display="open"/>
    <hyperlink ref="R3449" r:id="rId14436" display="open"/>
    <hyperlink ref="N3450" r:id="rId14437" display="open"/>
    <hyperlink ref="O3450" r:id="rId14438" display="open"/>
    <hyperlink ref="P3450" r:id="rId14439" display="open"/>
    <hyperlink ref="Q3450" r:id="rId14440" display="open"/>
    <hyperlink ref="R3450" r:id="rId14441" display="open"/>
    <hyperlink ref="N3451" r:id="rId14442" display="open"/>
    <hyperlink ref="O3451" r:id="rId14443" display="open"/>
    <hyperlink ref="P3451" r:id="rId14444" display="open"/>
    <hyperlink ref="Q3451" r:id="rId14445" display="open"/>
    <hyperlink ref="R3451" r:id="rId14446" display="open"/>
    <hyperlink ref="N3452" r:id="rId14447" display="open"/>
    <hyperlink ref="O3452" r:id="rId14448" display="open"/>
    <hyperlink ref="P3452" r:id="rId14449" display="open"/>
    <hyperlink ref="Q3452" r:id="rId14450" display="open"/>
    <hyperlink ref="R3452" r:id="rId14451" display="open"/>
    <hyperlink ref="N3453" r:id="rId14452" display="open"/>
    <hyperlink ref="O3453" r:id="rId14453" display="open"/>
    <hyperlink ref="P3453" r:id="rId14454" display="open"/>
    <hyperlink ref="Q3453" r:id="rId14455" display="open"/>
    <hyperlink ref="R3453" r:id="rId14456" display="open"/>
    <hyperlink ref="N3454" r:id="rId14457" display="open"/>
    <hyperlink ref="O3454" r:id="rId14458" display="open"/>
    <hyperlink ref="P3454" r:id="rId14459" display="open"/>
    <hyperlink ref="Q3454" r:id="rId14460" display="open"/>
    <hyperlink ref="R3454" r:id="rId14461" display="open"/>
    <hyperlink ref="N3455" r:id="rId14462" display="open"/>
    <hyperlink ref="O3455" r:id="rId14463" display="open"/>
    <hyperlink ref="P3455" r:id="rId14464" display="open"/>
    <hyperlink ref="Q3455" r:id="rId14465" display="open"/>
    <hyperlink ref="R3455" r:id="rId14466" display="open"/>
    <hyperlink ref="N3456" r:id="rId14467" display="open"/>
    <hyperlink ref="O3456" r:id="rId14468" display="open"/>
    <hyperlink ref="P3456" r:id="rId14469" display="open"/>
    <hyperlink ref="Q3456" r:id="rId14470" display="open"/>
    <hyperlink ref="R3456" r:id="rId14471" display="open"/>
    <hyperlink ref="N3457" r:id="rId14472" display="open"/>
    <hyperlink ref="O3457" r:id="rId14473" display="open"/>
    <hyperlink ref="P3457" r:id="rId14474" display="open"/>
    <hyperlink ref="Q3457" r:id="rId14475" display="open"/>
    <hyperlink ref="R3457" r:id="rId14476" display="open"/>
    <hyperlink ref="N3458" r:id="rId14477" display="open"/>
    <hyperlink ref="O3458" r:id="rId14478" display="open"/>
    <hyperlink ref="P3458" r:id="rId14479" display="open"/>
    <hyperlink ref="Q3458" r:id="rId14480" display="open"/>
    <hyperlink ref="R3458" r:id="rId14481" display="open"/>
    <hyperlink ref="N3459" r:id="rId14482" display="open"/>
    <hyperlink ref="O3459" r:id="rId14483" display="open"/>
    <hyperlink ref="P3459" r:id="rId14484" display="open"/>
    <hyperlink ref="Q3459" r:id="rId14485" display="open"/>
    <hyperlink ref="R3459" r:id="rId14486" display="open"/>
    <hyperlink ref="N3460" r:id="rId14487" display="open"/>
    <hyperlink ref="O3460" r:id="rId14488" display="open"/>
    <hyperlink ref="P3460" r:id="rId14489" display="open"/>
    <hyperlink ref="Q3460" r:id="rId14490" display="open"/>
    <hyperlink ref="R3460" r:id="rId14491" display="open"/>
    <hyperlink ref="N3461" r:id="rId14492" display="open"/>
    <hyperlink ref="O3461" r:id="rId14493" display="open"/>
    <hyperlink ref="P3461" r:id="rId14494" display="open"/>
    <hyperlink ref="Q3461" r:id="rId14495" display="open"/>
    <hyperlink ref="R3461" r:id="rId14496" display="open"/>
    <hyperlink ref="N3462" r:id="rId14497" display="open"/>
    <hyperlink ref="O3462" r:id="rId14498" display="open"/>
    <hyperlink ref="P3462" r:id="rId14499" display="open"/>
    <hyperlink ref="Q3462" r:id="rId14500" display="open"/>
    <hyperlink ref="R3462" r:id="rId14501" display="open"/>
    <hyperlink ref="N3463" r:id="rId14502" display="open"/>
    <hyperlink ref="O3463" r:id="rId14503" display="open"/>
    <hyperlink ref="P3463" r:id="rId14504" display="open"/>
    <hyperlink ref="Q3463" r:id="rId14505" display="open"/>
    <hyperlink ref="R3463" r:id="rId14506" display="open"/>
    <hyperlink ref="N3464" r:id="rId14507" display="open"/>
    <hyperlink ref="O3464" r:id="rId14508" display="open"/>
    <hyperlink ref="P3464" r:id="rId14509" display="open"/>
    <hyperlink ref="Q3464" r:id="rId14510" display="open"/>
    <hyperlink ref="R3464" r:id="rId14511" display="open"/>
    <hyperlink ref="N3465" r:id="rId14512" display="open"/>
    <hyperlink ref="O3465" r:id="rId14513" display="open"/>
    <hyperlink ref="P3465" r:id="rId14514" display="open"/>
    <hyperlink ref="Q3465" r:id="rId14515" display="open"/>
    <hyperlink ref="R3465" r:id="rId14516" display="open"/>
    <hyperlink ref="N3466" r:id="rId14517" display="open"/>
    <hyperlink ref="O3466" r:id="rId14518" display="open"/>
    <hyperlink ref="P3466" r:id="rId14519" display="open"/>
    <hyperlink ref="Q3466" r:id="rId14520" display="open"/>
    <hyperlink ref="R3466" r:id="rId14521" display="open"/>
    <hyperlink ref="N3467" r:id="rId14522" display="open"/>
    <hyperlink ref="O3467" r:id="rId14523" display="open"/>
    <hyperlink ref="P3467" r:id="rId14524" display="open"/>
    <hyperlink ref="Q3467" r:id="rId14525" display="open"/>
    <hyperlink ref="R3467" r:id="rId14526" display="open"/>
    <hyperlink ref="N3468" r:id="rId14527" display="open"/>
    <hyperlink ref="O3468" r:id="rId14528" display="open"/>
    <hyperlink ref="P3468" r:id="rId14529" display="open"/>
    <hyperlink ref="Q3468" r:id="rId14530" display="open"/>
    <hyperlink ref="R3468" r:id="rId14531" display="open"/>
    <hyperlink ref="N3469" r:id="rId14532" display="open"/>
    <hyperlink ref="O3469" r:id="rId14533" display="open"/>
    <hyperlink ref="P3469" r:id="rId14534" display="open"/>
    <hyperlink ref="Q3469" r:id="rId14535" display="open"/>
    <hyperlink ref="R3469" r:id="rId14536" display="open"/>
    <hyperlink ref="N3470" r:id="rId14537" display="open"/>
    <hyperlink ref="O3470" r:id="rId14538" display="open"/>
    <hyperlink ref="P3470" r:id="rId14539" display="open"/>
    <hyperlink ref="Q3470" r:id="rId14540" display="open"/>
    <hyperlink ref="R3470" r:id="rId14541" display="open"/>
    <hyperlink ref="N3471" r:id="rId14542" display="open"/>
    <hyperlink ref="O3471" r:id="rId14543" display="open"/>
    <hyperlink ref="P3471" r:id="rId14544" display="open"/>
    <hyperlink ref="Q3471" r:id="rId14545" display="open"/>
    <hyperlink ref="R3471" r:id="rId14546" display="open"/>
    <hyperlink ref="N3472" r:id="rId14547" display="open"/>
    <hyperlink ref="O3472" r:id="rId14548" display="open"/>
    <hyperlink ref="P3472" r:id="rId14549" display="open"/>
    <hyperlink ref="Q3472" r:id="rId14550" display="open"/>
    <hyperlink ref="R3472" r:id="rId14551" display="open"/>
    <hyperlink ref="N3473" r:id="rId14552" display="open"/>
    <hyperlink ref="O3473" r:id="rId14553" display="open"/>
    <hyperlink ref="P3473" r:id="rId14554" display="open"/>
    <hyperlink ref="Q3473" r:id="rId14555" display="open"/>
    <hyperlink ref="R3473" r:id="rId14556" display="open"/>
    <hyperlink ref="N3474" r:id="rId14557" display="open"/>
    <hyperlink ref="O3474" r:id="rId14558" display="open"/>
    <hyperlink ref="P3474" r:id="rId14559" display="open"/>
    <hyperlink ref="Q3474" r:id="rId14560" display="open"/>
    <hyperlink ref="R3474" r:id="rId14561" display="open"/>
    <hyperlink ref="N3475" r:id="rId14562" display="open"/>
    <hyperlink ref="O3475" r:id="rId14563" display="open"/>
    <hyperlink ref="P3475" r:id="rId14564" display="open"/>
    <hyperlink ref="Q3475" r:id="rId14565" display="open"/>
    <hyperlink ref="R3475" r:id="rId14566" display="open"/>
    <hyperlink ref="N3476" r:id="rId14567" display="open"/>
    <hyperlink ref="O3476" r:id="rId14568" display="open"/>
    <hyperlink ref="P3476" r:id="rId14569" display="open"/>
    <hyperlink ref="Q3476" r:id="rId14570" display="open"/>
    <hyperlink ref="R3476" r:id="rId14571" display="open"/>
    <hyperlink ref="N3477" r:id="rId14572" display="open"/>
    <hyperlink ref="O3477" r:id="rId14573" display="open"/>
    <hyperlink ref="P3477" r:id="rId14574" display="open"/>
    <hyperlink ref="Q3477" r:id="rId14575" display="open"/>
    <hyperlink ref="R3477" r:id="rId14576" display="open"/>
    <hyperlink ref="N3478" r:id="rId14577" display="open"/>
    <hyperlink ref="O3478" r:id="rId14578" display="open"/>
    <hyperlink ref="P3478" r:id="rId14579" display="open"/>
    <hyperlink ref="Q3478" r:id="rId14580" display="open"/>
    <hyperlink ref="R3478" r:id="rId14581" display="open"/>
    <hyperlink ref="N3479" r:id="rId14582" display="open"/>
    <hyperlink ref="O3479" r:id="rId14583" display="open"/>
    <hyperlink ref="P3479" r:id="rId14584" display="open"/>
    <hyperlink ref="Q3479" r:id="rId14585" display="open"/>
    <hyperlink ref="R3479" r:id="rId14586" display="open"/>
    <hyperlink ref="N3480" r:id="rId14587" display="open"/>
    <hyperlink ref="O3480" r:id="rId14588" display="open"/>
    <hyperlink ref="P3480" r:id="rId14589" display="open"/>
    <hyperlink ref="Q3480" r:id="rId14590" display="open"/>
    <hyperlink ref="R3480" r:id="rId14591" display="open"/>
    <hyperlink ref="N3481" r:id="rId14592" display="open"/>
    <hyperlink ref="O3481" r:id="rId14593" display="open"/>
    <hyperlink ref="P3481" r:id="rId14594" display="open"/>
    <hyperlink ref="Q3481" r:id="rId14595" display="open"/>
    <hyperlink ref="R3481" r:id="rId14596" display="open"/>
    <hyperlink ref="N3482" r:id="rId14597" display="open"/>
    <hyperlink ref="O3482" r:id="rId14598" display="open"/>
    <hyperlink ref="P3482" r:id="rId14599" display="open"/>
    <hyperlink ref="Q3482" r:id="rId14600" display="open"/>
    <hyperlink ref="R3482" r:id="rId14601" display="open"/>
    <hyperlink ref="N3483" r:id="rId14602" display="open"/>
    <hyperlink ref="O3483" r:id="rId14603" display="open"/>
    <hyperlink ref="P3483" r:id="rId14604" display="open"/>
    <hyperlink ref="Q3483" r:id="rId14605" display="open"/>
    <hyperlink ref="R3483" r:id="rId14606" display="open"/>
    <hyperlink ref="N3484" r:id="rId14607" display="open"/>
    <hyperlink ref="O3484" r:id="rId14608" display="open"/>
    <hyperlink ref="P3484" r:id="rId14609" display="open"/>
    <hyperlink ref="Q3484" r:id="rId14610" display="open"/>
    <hyperlink ref="R3484" r:id="rId14611" display="open"/>
    <hyperlink ref="N3485" r:id="rId14612" display="open"/>
    <hyperlink ref="O3485" r:id="rId14613" display="open"/>
    <hyperlink ref="P3485" r:id="rId14614" display="open"/>
    <hyperlink ref="Q3485" r:id="rId14615" display="open"/>
    <hyperlink ref="R3485" r:id="rId14616" display="open"/>
    <hyperlink ref="N3486" r:id="rId14617" display="open"/>
    <hyperlink ref="O3486" r:id="rId14618" display="open"/>
    <hyperlink ref="P3486" r:id="rId14619" display="open"/>
    <hyperlink ref="Q3486" r:id="rId14620" display="open"/>
    <hyperlink ref="R3486" r:id="rId14621" display="open"/>
    <hyperlink ref="N3487" r:id="rId14622" display="open"/>
    <hyperlink ref="O3487" r:id="rId14623" display="open"/>
    <hyperlink ref="P3487" r:id="rId14624" display="open"/>
    <hyperlink ref="Q3487" r:id="rId14625" display="open"/>
    <hyperlink ref="R3487" r:id="rId14626" display="open"/>
    <hyperlink ref="N3488" r:id="rId14627" display="open"/>
    <hyperlink ref="O3488" r:id="rId14628" display="open"/>
    <hyperlink ref="P3488" r:id="rId14629" display="open"/>
    <hyperlink ref="Q3488" r:id="rId14630" display="open"/>
    <hyperlink ref="R3488" r:id="rId14631" display="open"/>
    <hyperlink ref="N3489" r:id="rId14632" display="open"/>
    <hyperlink ref="O3489" r:id="rId14633" display="open"/>
    <hyperlink ref="P3489" r:id="rId14634" display="open"/>
    <hyperlink ref="Q3489" r:id="rId14635" display="open"/>
    <hyperlink ref="R3489" r:id="rId14636" display="open"/>
    <hyperlink ref="N3490" r:id="rId14637" display="open"/>
    <hyperlink ref="O3490" r:id="rId14638" display="open"/>
    <hyperlink ref="P3490" r:id="rId14639" display="open"/>
    <hyperlink ref="Q3490" r:id="rId14640" display="open"/>
    <hyperlink ref="R3490" r:id="rId14641" display="open"/>
    <hyperlink ref="N3491" r:id="rId14642" display="open"/>
    <hyperlink ref="O3491" r:id="rId14643" display="open"/>
    <hyperlink ref="P3491" r:id="rId14644" display="open"/>
    <hyperlink ref="Q3491" r:id="rId14645" display="open"/>
    <hyperlink ref="R3491" r:id="rId14646" display="open"/>
    <hyperlink ref="N3492" r:id="rId14647" display="open"/>
    <hyperlink ref="O3492" r:id="rId14648" display="open"/>
    <hyperlink ref="P3492" r:id="rId14649" display="open"/>
    <hyperlink ref="Q3492" r:id="rId14650" display="open"/>
    <hyperlink ref="R3492" r:id="rId14651" display="open"/>
    <hyperlink ref="N3493" r:id="rId14652" display="open"/>
    <hyperlink ref="O3493" r:id="rId14653" display="open"/>
    <hyperlink ref="P3493" r:id="rId14654" display="open"/>
    <hyperlink ref="Q3493" r:id="rId14655" display="open"/>
    <hyperlink ref="R3493" r:id="rId14656" display="open"/>
    <hyperlink ref="N3494" r:id="rId14657" display="open"/>
    <hyperlink ref="O3494" r:id="rId14658" display="open"/>
    <hyperlink ref="P3494" r:id="rId14659" display="open"/>
    <hyperlink ref="Q3494" r:id="rId14660" display="open"/>
    <hyperlink ref="R3494" r:id="rId14661" display="open"/>
    <hyperlink ref="N3495" r:id="rId14662" display="open"/>
    <hyperlink ref="O3495" r:id="rId14663" display="open"/>
    <hyperlink ref="P3495" r:id="rId14664" display="open"/>
    <hyperlink ref="Q3495" r:id="rId14665" display="open"/>
    <hyperlink ref="R3495" r:id="rId14666" display="open"/>
    <hyperlink ref="N3496" r:id="rId14667" display="open"/>
    <hyperlink ref="O3496" r:id="rId14668" display="open"/>
    <hyperlink ref="P3496" r:id="rId14669" display="open"/>
    <hyperlink ref="Q3496" r:id="rId14670" display="open"/>
    <hyperlink ref="R3496" r:id="rId14671" display="open"/>
    <hyperlink ref="N3497" r:id="rId14672" display="open"/>
    <hyperlink ref="O3497" r:id="rId14673" display="open"/>
    <hyperlink ref="P3497" r:id="rId14674" display="open"/>
    <hyperlink ref="Q3497" r:id="rId14675" display="open"/>
    <hyperlink ref="R3497" r:id="rId14676" display="open"/>
    <hyperlink ref="N3498" r:id="rId14677" display="open"/>
    <hyperlink ref="O3498" r:id="rId14678" display="open"/>
    <hyperlink ref="P3498" r:id="rId14679" display="open"/>
    <hyperlink ref="Q3498" r:id="rId14680" display="open"/>
    <hyperlink ref="R3498" r:id="rId14681" display="open"/>
    <hyperlink ref="N3499" r:id="rId14682" display="open"/>
    <hyperlink ref="O3499" r:id="rId14683" display="open"/>
    <hyperlink ref="P3499" r:id="rId14684" display="open"/>
    <hyperlink ref="Q3499" r:id="rId14685" display="open"/>
    <hyperlink ref="R3499" r:id="rId14686" display="open"/>
    <hyperlink ref="N3500" r:id="rId14687" display="open"/>
    <hyperlink ref="O3500" r:id="rId14688" display="open"/>
    <hyperlink ref="P3500" r:id="rId14689" display="open"/>
    <hyperlink ref="Q3500" r:id="rId14690" display="open"/>
    <hyperlink ref="R3500" r:id="rId14691" display="open"/>
    <hyperlink ref="N3501" r:id="rId14692" display="open"/>
    <hyperlink ref="O3501" r:id="rId14693" display="open"/>
    <hyperlink ref="P3501" r:id="rId14694" display="open"/>
    <hyperlink ref="Q3501" r:id="rId14695" display="open"/>
    <hyperlink ref="R3501" r:id="rId14696" display="open"/>
    <hyperlink ref="N3502" r:id="rId14697" display="open"/>
    <hyperlink ref="O3502" r:id="rId14698" display="open"/>
    <hyperlink ref="P3502" r:id="rId14699" display="open"/>
    <hyperlink ref="Q3502" r:id="rId14700" display="open"/>
    <hyperlink ref="R3502" r:id="rId14701" display="open"/>
    <hyperlink ref="N3503" r:id="rId14702" display="open"/>
    <hyperlink ref="O3503" r:id="rId14703" display="open"/>
    <hyperlink ref="P3503" r:id="rId14704" display="open"/>
    <hyperlink ref="Q3503" r:id="rId14705" display="open"/>
    <hyperlink ref="R3503" r:id="rId14706" display="open"/>
    <hyperlink ref="N3504" r:id="rId14707" display="open"/>
    <hyperlink ref="O3504" r:id="rId14708" display="open"/>
    <hyperlink ref="P3504" r:id="rId14709" display="open"/>
    <hyperlink ref="Q3504" r:id="rId14710" display="open"/>
    <hyperlink ref="R3504" r:id="rId14711" display="open"/>
    <hyperlink ref="N3505" r:id="rId14712" display="open"/>
    <hyperlink ref="O3505" r:id="rId14713" display="open"/>
    <hyperlink ref="P3505" r:id="rId14714" display="open"/>
    <hyperlink ref="Q3505" r:id="rId14715" display="open"/>
    <hyperlink ref="R3505" r:id="rId14716" display="open"/>
    <hyperlink ref="N3506" r:id="rId14717" display="open"/>
    <hyperlink ref="O3506" r:id="rId14718" display="open"/>
    <hyperlink ref="P3506" r:id="rId14719" display="open"/>
    <hyperlink ref="Q3506" r:id="rId14720" display="open"/>
    <hyperlink ref="R3506" r:id="rId14721" display="open"/>
    <hyperlink ref="N3507" r:id="rId14722" display="open"/>
    <hyperlink ref="O3507" r:id="rId14723" display="open"/>
    <hyperlink ref="P3507" r:id="rId14724" display="open"/>
    <hyperlink ref="Q3507" r:id="rId14725" display="open"/>
    <hyperlink ref="R3507" r:id="rId14726" display="open"/>
    <hyperlink ref="N3508" r:id="rId14727" display="open"/>
    <hyperlink ref="O3508" r:id="rId14728" display="open"/>
    <hyperlink ref="P3508" r:id="rId14729" display="open"/>
    <hyperlink ref="Q3508" r:id="rId14730" display="open"/>
    <hyperlink ref="R3508" r:id="rId14731" display="open"/>
    <hyperlink ref="N3509" r:id="rId14732" display="open"/>
    <hyperlink ref="O3509" r:id="rId14733" display="open"/>
    <hyperlink ref="P3509" r:id="rId14734" display="open"/>
    <hyperlink ref="Q3509" r:id="rId14735" display="open"/>
    <hyperlink ref="R3509" r:id="rId14736" display="open"/>
    <hyperlink ref="N3510" r:id="rId14737" display="open"/>
    <hyperlink ref="O3510" r:id="rId14738" display="open"/>
    <hyperlink ref="P3510" r:id="rId14739" display="open"/>
    <hyperlink ref="Q3510" r:id="rId14740" display="open"/>
    <hyperlink ref="R3510" r:id="rId14741" display="open"/>
    <hyperlink ref="N3511" r:id="rId14742" display="open"/>
    <hyperlink ref="O3511" r:id="rId14743" display="open"/>
    <hyperlink ref="P3511" r:id="rId14744" display="open"/>
    <hyperlink ref="Q3511" r:id="rId14745" display="open"/>
    <hyperlink ref="R3511" r:id="rId14746" display="open"/>
    <hyperlink ref="N3512" r:id="rId14747" display="open"/>
    <hyperlink ref="O3512" r:id="rId14748" display="open"/>
    <hyperlink ref="P3512" r:id="rId14749" display="open"/>
    <hyperlink ref="Q3512" r:id="rId14750" display="open"/>
    <hyperlink ref="R3512" r:id="rId14751" display="open"/>
    <hyperlink ref="N3513" r:id="rId14752" display="open"/>
    <hyperlink ref="O3513" r:id="rId14753" display="open"/>
    <hyperlink ref="P3513" r:id="rId14754" display="open"/>
    <hyperlink ref="Q3513" r:id="rId14755" display="open"/>
    <hyperlink ref="R3513" r:id="rId14756" display="open"/>
    <hyperlink ref="N3514" r:id="rId14757" display="open"/>
    <hyperlink ref="O3514" r:id="rId14758" display="open"/>
    <hyperlink ref="P3514" r:id="rId14759" display="open"/>
    <hyperlink ref="Q3514" r:id="rId14760" display="open"/>
    <hyperlink ref="R3514" r:id="rId14761" display="open"/>
    <hyperlink ref="N3515" r:id="rId14762" display="open"/>
    <hyperlink ref="O3515" r:id="rId14763" display="open"/>
    <hyperlink ref="P3515" r:id="rId14764" display="open"/>
    <hyperlink ref="Q3515" r:id="rId14765" display="open"/>
    <hyperlink ref="R3515" r:id="rId14766" display="open"/>
    <hyperlink ref="N3516" r:id="rId14767" display="open"/>
    <hyperlink ref="O3516" r:id="rId14768" display="open"/>
    <hyperlink ref="P3516" r:id="rId14769" display="open"/>
    <hyperlink ref="Q3516" r:id="rId14770" display="open"/>
    <hyperlink ref="R3516" r:id="rId14771" display="open"/>
    <hyperlink ref="N3517" r:id="rId14772" display="open"/>
    <hyperlink ref="O3517" r:id="rId14773" display="open"/>
    <hyperlink ref="P3517" r:id="rId14774" display="open"/>
    <hyperlink ref="Q3517" r:id="rId14775" display="open"/>
    <hyperlink ref="R3517" r:id="rId14776" display="open"/>
    <hyperlink ref="N3518" r:id="rId14777" display="open"/>
    <hyperlink ref="O3518" r:id="rId14778" display="open"/>
    <hyperlink ref="P3518" r:id="rId14779" display="open"/>
    <hyperlink ref="Q3518" r:id="rId14780" display="open"/>
    <hyperlink ref="R3518" r:id="rId14781" display="open"/>
    <hyperlink ref="N3519" r:id="rId14782" display="open"/>
    <hyperlink ref="O3519" r:id="rId14783" display="open"/>
    <hyperlink ref="P3519" r:id="rId14784" display="open"/>
    <hyperlink ref="Q3519" r:id="rId14785" display="open"/>
    <hyperlink ref="R3519" r:id="rId14786" display="open"/>
    <hyperlink ref="N3520" r:id="rId14787" display="open"/>
    <hyperlink ref="O3520" r:id="rId14788" display="open"/>
    <hyperlink ref="P3520" r:id="rId14789" display="open"/>
    <hyperlink ref="Q3520" r:id="rId14790" display="open"/>
    <hyperlink ref="R3520" r:id="rId14791" display="open"/>
    <hyperlink ref="N3521" r:id="rId14792" display="open"/>
    <hyperlink ref="O3521" r:id="rId14793" display="open"/>
    <hyperlink ref="P3521" r:id="rId14794" display="open"/>
    <hyperlink ref="Q3521" r:id="rId14795" display="open"/>
    <hyperlink ref="R3521" r:id="rId14796" display="open"/>
    <hyperlink ref="N3522" r:id="rId14797" display="open"/>
    <hyperlink ref="O3522" r:id="rId14798" display="open"/>
    <hyperlink ref="P3522" r:id="rId14799" display="open"/>
    <hyperlink ref="Q3522" r:id="rId14800" display="open"/>
    <hyperlink ref="R3522" r:id="rId14801" display="open"/>
    <hyperlink ref="N3523" r:id="rId14802" display="open"/>
    <hyperlink ref="O3523" r:id="rId14803" display="open"/>
    <hyperlink ref="P3523" r:id="rId14804" display="open"/>
    <hyperlink ref="Q3523" r:id="rId14805" display="open"/>
    <hyperlink ref="R3523" r:id="rId14806" display="open"/>
    <hyperlink ref="N3524" r:id="rId14807" display="open"/>
    <hyperlink ref="O3524" r:id="rId14808" display="open"/>
    <hyperlink ref="P3524" r:id="rId14809" display="open"/>
    <hyperlink ref="Q3524" r:id="rId14810" display="open"/>
    <hyperlink ref="R3524" r:id="rId14811" display="open"/>
    <hyperlink ref="N3525" r:id="rId14812" display="open"/>
    <hyperlink ref="O3525" r:id="rId14813" display="open"/>
    <hyperlink ref="P3525" r:id="rId14814" display="open"/>
    <hyperlink ref="Q3525" r:id="rId14815" display="open"/>
    <hyperlink ref="R3525" r:id="rId14816" display="open"/>
    <hyperlink ref="N3526" r:id="rId14817" display="open"/>
    <hyperlink ref="O3526" r:id="rId14818" display="open"/>
    <hyperlink ref="P3526" r:id="rId14819" display="open"/>
    <hyperlink ref="Q3526" r:id="rId14820" display="open"/>
    <hyperlink ref="R3526" r:id="rId14821" display="open"/>
    <hyperlink ref="N3527" r:id="rId14822" display="open"/>
    <hyperlink ref="O3527" r:id="rId14823" display="open"/>
    <hyperlink ref="P3527" r:id="rId14824" display="open"/>
    <hyperlink ref="Q3527" r:id="rId14825" display="open"/>
    <hyperlink ref="R3527" r:id="rId14826" display="open"/>
    <hyperlink ref="N3528" r:id="rId14827" display="open"/>
    <hyperlink ref="O3528" r:id="rId14828" display="open"/>
    <hyperlink ref="P3528" r:id="rId14829" display="open"/>
    <hyperlink ref="Q3528" r:id="rId14830" display="open"/>
    <hyperlink ref="R3528" r:id="rId14831" display="open"/>
    <hyperlink ref="N3529" r:id="rId14832" display="open"/>
    <hyperlink ref="O3529" r:id="rId14833" display="open"/>
    <hyperlink ref="P3529" r:id="rId14834" display="open"/>
    <hyperlink ref="Q3529" r:id="rId14835" display="open"/>
    <hyperlink ref="R3529" r:id="rId14836" display="open"/>
    <hyperlink ref="N3530" r:id="rId14837" display="open"/>
    <hyperlink ref="O3530" r:id="rId14838" display="open"/>
    <hyperlink ref="P3530" r:id="rId14839" display="open"/>
    <hyperlink ref="Q3530" r:id="rId14840" display="open"/>
    <hyperlink ref="R3530" r:id="rId14841" display="open"/>
    <hyperlink ref="N3531" r:id="rId14842" display="open"/>
    <hyperlink ref="O3531" r:id="rId14843" display="open"/>
    <hyperlink ref="P3531" r:id="rId14844" display="open"/>
    <hyperlink ref="Q3531" r:id="rId14845" display="open"/>
    <hyperlink ref="R3531" r:id="rId14846" display="open"/>
    <hyperlink ref="N3532" r:id="rId14847" display="open"/>
    <hyperlink ref="O3532" r:id="rId14848" display="open"/>
    <hyperlink ref="P3532" r:id="rId14849" display="open"/>
    <hyperlink ref="Q3532" r:id="rId14850" display="open"/>
    <hyperlink ref="R3532" r:id="rId14851" display="open"/>
    <hyperlink ref="N3533" r:id="rId14852" display="open"/>
    <hyperlink ref="O3533" r:id="rId14853" display="open"/>
    <hyperlink ref="P3533" r:id="rId14854" display="open"/>
    <hyperlink ref="Q3533" r:id="rId14855" display="open"/>
    <hyperlink ref="R3533" r:id="rId14856" display="open"/>
    <hyperlink ref="N3534" r:id="rId14857" display="open"/>
    <hyperlink ref="O3534" r:id="rId14858" display="open"/>
    <hyperlink ref="P3534" r:id="rId14859" display="open"/>
    <hyperlink ref="Q3534" r:id="rId14860" display="open"/>
    <hyperlink ref="R3534" r:id="rId14861" display="open"/>
    <hyperlink ref="N3535" r:id="rId14862" display="open"/>
    <hyperlink ref="O3535" r:id="rId14863" display="open"/>
    <hyperlink ref="P3535" r:id="rId14864" display="open"/>
    <hyperlink ref="Q3535" r:id="rId14865" display="open"/>
    <hyperlink ref="R3535" r:id="rId14866" display="open"/>
    <hyperlink ref="N3536" r:id="rId14867" display="open"/>
    <hyperlink ref="O3536" r:id="rId14868" display="open"/>
    <hyperlink ref="P3536" r:id="rId14869" display="open"/>
    <hyperlink ref="Q3536" r:id="rId14870" display="open"/>
    <hyperlink ref="R3536" r:id="rId14871" display="open"/>
    <hyperlink ref="N3537" r:id="rId14872" display="open"/>
    <hyperlink ref="O3537" r:id="rId14873" display="open"/>
    <hyperlink ref="P3537" r:id="rId14874" display="open"/>
    <hyperlink ref="Q3537" r:id="rId14875" display="open"/>
    <hyperlink ref="R3537" r:id="rId14876" display="open"/>
    <hyperlink ref="N3538" r:id="rId14877" display="open"/>
    <hyperlink ref="O3538" r:id="rId14878" display="open"/>
    <hyperlink ref="P3538" r:id="rId14879" display="open"/>
    <hyperlink ref="Q3538" r:id="rId14880" display="open"/>
    <hyperlink ref="R3538" r:id="rId14881" display="open"/>
    <hyperlink ref="N3539" r:id="rId14882" display="open"/>
    <hyperlink ref="O3539" r:id="rId14883" display="open"/>
    <hyperlink ref="P3539" r:id="rId14884" display="open"/>
    <hyperlink ref="Q3539" r:id="rId14885" display="open"/>
    <hyperlink ref="R3539" r:id="rId14886" display="open"/>
    <hyperlink ref="N3540" r:id="rId14887" display="open"/>
    <hyperlink ref="O3540" r:id="rId14888" display="open"/>
    <hyperlink ref="P3540" r:id="rId14889" display="open"/>
    <hyperlink ref="Q3540" r:id="rId14890" display="open"/>
    <hyperlink ref="R3540" r:id="rId14891" display="open"/>
    <hyperlink ref="N3541" r:id="rId14892" display="open"/>
    <hyperlink ref="O3541" r:id="rId14893" display="open"/>
    <hyperlink ref="P3541" r:id="rId14894" display="open"/>
    <hyperlink ref="Q3541" r:id="rId14895" display="open"/>
    <hyperlink ref="R3541" r:id="rId14896" display="open"/>
    <hyperlink ref="N3542" r:id="rId14897" display="open"/>
    <hyperlink ref="O3542" r:id="rId14898" display="open"/>
    <hyperlink ref="P3542" r:id="rId14899" display="open"/>
    <hyperlink ref="Q3542" r:id="rId14900" display="open"/>
    <hyperlink ref="R3542" r:id="rId14901" display="open"/>
    <hyperlink ref="N3543" r:id="rId14902" display="open"/>
    <hyperlink ref="O3543" r:id="rId14903" display="open"/>
    <hyperlink ref="P3543" r:id="rId14904" display="open"/>
    <hyperlink ref="Q3543" r:id="rId14905" display="open"/>
    <hyperlink ref="R3543" r:id="rId14906" display="open"/>
    <hyperlink ref="N3544" r:id="rId14907" display="open"/>
    <hyperlink ref="O3544" r:id="rId14908" display="open"/>
    <hyperlink ref="P3544" r:id="rId14909" display="open"/>
    <hyperlink ref="Q3544" r:id="rId14910" display="open"/>
    <hyperlink ref="R3544" r:id="rId14911" display="open"/>
    <hyperlink ref="N3545" r:id="rId14912" display="open"/>
    <hyperlink ref="O3545" r:id="rId14913" display="open"/>
    <hyperlink ref="P3545" r:id="rId14914" display="open"/>
    <hyperlink ref="Q3545" r:id="rId14915" display="open"/>
    <hyperlink ref="R3545" r:id="rId14916" display="open"/>
    <hyperlink ref="N3546" r:id="rId14917" display="open"/>
    <hyperlink ref="O3546" r:id="rId14918" display="open"/>
    <hyperlink ref="P3546" r:id="rId14919" display="open"/>
    <hyperlink ref="Q3546" r:id="rId14920" display="open"/>
    <hyperlink ref="R3546" r:id="rId14921" display="open"/>
    <hyperlink ref="N3547" r:id="rId14922" display="open"/>
    <hyperlink ref="O3547" r:id="rId14923" display="open"/>
    <hyperlink ref="P3547" r:id="rId14924" display="open"/>
    <hyperlink ref="Q3547" r:id="rId14925" display="open"/>
    <hyperlink ref="R3547" r:id="rId14926" display="open"/>
    <hyperlink ref="N3548" r:id="rId14927" display="open"/>
    <hyperlink ref="O3548" r:id="rId14928" display="open"/>
    <hyperlink ref="P3548" r:id="rId14929" display="open"/>
    <hyperlink ref="Q3548" r:id="rId14930" display="open"/>
    <hyperlink ref="R3548" r:id="rId14931" display="open"/>
    <hyperlink ref="N3549" r:id="rId14932" display="open"/>
    <hyperlink ref="O3549" r:id="rId14933" display="open"/>
    <hyperlink ref="P3549" r:id="rId14934" display="open"/>
    <hyperlink ref="Q3549" r:id="rId14935" display="open"/>
    <hyperlink ref="R3549" r:id="rId14936" display="open"/>
    <hyperlink ref="N3550" r:id="rId14937" display="open"/>
    <hyperlink ref="O3550" r:id="rId14938" display="open"/>
    <hyperlink ref="P3550" r:id="rId14939" display="open"/>
    <hyperlink ref="Q3550" r:id="rId14940" display="open"/>
    <hyperlink ref="R3550" r:id="rId14941" display="open"/>
    <hyperlink ref="N3551" r:id="rId14942" display="open"/>
    <hyperlink ref="O3551" r:id="rId14943" display="open"/>
    <hyperlink ref="P3551" r:id="rId14944" display="open"/>
    <hyperlink ref="Q3551" r:id="rId14945" display="open"/>
    <hyperlink ref="R3551" r:id="rId14946" display="open"/>
    <hyperlink ref="N3552" r:id="rId14947" display="open"/>
    <hyperlink ref="O3552" r:id="rId14948" display="open"/>
    <hyperlink ref="P3552" r:id="rId14949" display="open"/>
    <hyperlink ref="Q3552" r:id="rId14950" display="open"/>
    <hyperlink ref="R3552" r:id="rId14951" display="open"/>
    <hyperlink ref="N3553" r:id="rId14952" display="open"/>
    <hyperlink ref="O3553" r:id="rId14953" display="open"/>
    <hyperlink ref="P3553" r:id="rId14954" display="open"/>
    <hyperlink ref="Q3553" r:id="rId14955" display="open"/>
    <hyperlink ref="R3553" r:id="rId14956" display="open"/>
    <hyperlink ref="N3554" r:id="rId14957" display="open"/>
    <hyperlink ref="O3554" r:id="rId14958" display="open"/>
    <hyperlink ref="P3554" r:id="rId14959" display="open"/>
    <hyperlink ref="Q3554" r:id="rId14960" display="open"/>
    <hyperlink ref="R3554" r:id="rId14961" display="open"/>
    <hyperlink ref="N3555" r:id="rId14962" display="open"/>
    <hyperlink ref="O3555" r:id="rId14963" display="open"/>
    <hyperlink ref="P3555" r:id="rId14964" display="open"/>
    <hyperlink ref="Q3555" r:id="rId14965" display="open"/>
    <hyperlink ref="R3555" r:id="rId14966" display="open"/>
    <hyperlink ref="N3556" r:id="rId14967" display="open"/>
    <hyperlink ref="O3556" r:id="rId14968" display="open"/>
    <hyperlink ref="P3556" r:id="rId14969" display="open"/>
    <hyperlink ref="Q3556" r:id="rId14970" display="open"/>
    <hyperlink ref="R3556" r:id="rId14971" display="open"/>
    <hyperlink ref="N3557" r:id="rId14972" display="open"/>
    <hyperlink ref="O3557" r:id="rId14973" display="open"/>
    <hyperlink ref="P3557" r:id="rId14974" display="open"/>
    <hyperlink ref="Q3557" r:id="rId14975" display="open"/>
    <hyperlink ref="R3557" r:id="rId14976" display="open"/>
    <hyperlink ref="N3558" r:id="rId14977" display="open"/>
    <hyperlink ref="O3558" r:id="rId14978" display="open"/>
    <hyperlink ref="P3558" r:id="rId14979" display="open"/>
    <hyperlink ref="Q3558" r:id="rId14980" display="open"/>
    <hyperlink ref="R3558" r:id="rId14981" display="open"/>
    <hyperlink ref="N3559" r:id="rId14982" display="open"/>
    <hyperlink ref="O3559" r:id="rId14983" display="open"/>
    <hyperlink ref="P3559" r:id="rId14984" display="open"/>
    <hyperlink ref="Q3559" r:id="rId14985" display="open"/>
    <hyperlink ref="R3559" r:id="rId14986" display="open"/>
    <hyperlink ref="N3560" r:id="rId14987" display="open"/>
    <hyperlink ref="O3560" r:id="rId14988" display="open"/>
    <hyperlink ref="P3560" r:id="rId14989" display="open"/>
    <hyperlink ref="Q3560" r:id="rId14990" display="open"/>
    <hyperlink ref="R3560" r:id="rId14991" display="open"/>
    <hyperlink ref="N3561" r:id="rId14992" display="open"/>
    <hyperlink ref="O3561" r:id="rId14993" display="open"/>
    <hyperlink ref="P3561" r:id="rId14994" display="open"/>
    <hyperlink ref="Q3561" r:id="rId14995" display="open"/>
    <hyperlink ref="R3561" r:id="rId14996" display="open"/>
    <hyperlink ref="N3562" r:id="rId14997" display="open"/>
    <hyperlink ref="O3562" r:id="rId14998" display="open"/>
    <hyperlink ref="P3562" r:id="rId14999" display="open"/>
    <hyperlink ref="Q3562" r:id="rId15000" display="open"/>
    <hyperlink ref="R3562" r:id="rId15001" display="open"/>
    <hyperlink ref="N3563" r:id="rId15002" display="open"/>
    <hyperlink ref="O3563" r:id="rId15003" display="open"/>
    <hyperlink ref="P3563" r:id="rId15004" display="open"/>
    <hyperlink ref="Q3563" r:id="rId15005" display="open"/>
    <hyperlink ref="R3563" r:id="rId15006" display="open"/>
    <hyperlink ref="N3564" r:id="rId15007" display="open"/>
    <hyperlink ref="O3564" r:id="rId15008" display="open"/>
    <hyperlink ref="P3564" r:id="rId15009" display="open"/>
    <hyperlink ref="Q3564" r:id="rId15010" display="open"/>
    <hyperlink ref="R3564" r:id="rId15011" display="open"/>
    <hyperlink ref="N3565" r:id="rId15012" display="open"/>
    <hyperlink ref="O3565" r:id="rId15013" display="open"/>
    <hyperlink ref="P3565" r:id="rId15014" display="open"/>
    <hyperlink ref="Q3565" r:id="rId15015" display="open"/>
    <hyperlink ref="R3565" r:id="rId15016" display="open"/>
    <hyperlink ref="N3566" r:id="rId15017" display="open"/>
    <hyperlink ref="O3566" r:id="rId15018" display="open"/>
    <hyperlink ref="P3566" r:id="rId15019" display="open"/>
    <hyperlink ref="Q3566" r:id="rId15020" display="open"/>
    <hyperlink ref="R3566" r:id="rId15021" display="open"/>
    <hyperlink ref="N3567" r:id="rId15022" display="open"/>
    <hyperlink ref="O3567" r:id="rId15023" display="open"/>
    <hyperlink ref="P3567" r:id="rId15024" display="open"/>
    <hyperlink ref="Q3567" r:id="rId15025" display="open"/>
    <hyperlink ref="R3567" r:id="rId15026" display="open"/>
    <hyperlink ref="N3568" r:id="rId15027" display="open"/>
    <hyperlink ref="O3568" r:id="rId15028" display="open"/>
    <hyperlink ref="P3568" r:id="rId15029" display="open"/>
    <hyperlink ref="Q3568" r:id="rId15030" display="open"/>
    <hyperlink ref="R3568" r:id="rId15031" display="open"/>
    <hyperlink ref="N3569" r:id="rId15032" display="open"/>
    <hyperlink ref="O3569" r:id="rId15033" display="open"/>
    <hyperlink ref="P3569" r:id="rId15034" display="open"/>
    <hyperlink ref="Q3569" r:id="rId15035" display="open"/>
    <hyperlink ref="R3569" r:id="rId15036" display="open"/>
    <hyperlink ref="N3570" r:id="rId15037" display="open"/>
    <hyperlink ref="O3570" r:id="rId15038" display="open"/>
    <hyperlink ref="P3570" r:id="rId15039" display="open"/>
    <hyperlink ref="Q3570" r:id="rId15040" display="open"/>
    <hyperlink ref="R3570" r:id="rId15041" display="open"/>
    <hyperlink ref="N3571" r:id="rId15042" display="open"/>
    <hyperlink ref="O3571" r:id="rId15043" display="open"/>
    <hyperlink ref="P3571" r:id="rId15044" display="open"/>
    <hyperlink ref="Q3571" r:id="rId15045" display="open"/>
    <hyperlink ref="R3571" r:id="rId15046" display="open"/>
    <hyperlink ref="N3572" r:id="rId15047" display="open"/>
    <hyperlink ref="O3572" r:id="rId15048" display="open"/>
    <hyperlink ref="P3572" r:id="rId15049" display="open"/>
    <hyperlink ref="Q3572" r:id="rId15050" display="open"/>
    <hyperlink ref="R3572" r:id="rId15051" display="open"/>
    <hyperlink ref="N3573" r:id="rId15052" display="open"/>
    <hyperlink ref="O3573" r:id="rId15053" display="open"/>
    <hyperlink ref="P3573" r:id="rId15054" display="open"/>
    <hyperlink ref="Q3573" r:id="rId15055" display="open"/>
    <hyperlink ref="R3573" r:id="rId15056" display="open"/>
    <hyperlink ref="N3574" r:id="rId15057" display="open"/>
    <hyperlink ref="O3574" r:id="rId15058" display="open"/>
    <hyperlink ref="P3574" r:id="rId15059" display="open"/>
    <hyperlink ref="Q3574" r:id="rId15060" display="open"/>
    <hyperlink ref="R3574" r:id="rId15061" display="open"/>
    <hyperlink ref="N3575" r:id="rId15062" display="open"/>
    <hyperlink ref="O3575" r:id="rId15063" display="open"/>
    <hyperlink ref="P3575" r:id="rId15064" display="open"/>
    <hyperlink ref="Q3575" r:id="rId15065" display="open"/>
    <hyperlink ref="R3575" r:id="rId15066" display="open"/>
    <hyperlink ref="N3576" r:id="rId15067" display="open"/>
    <hyperlink ref="O3576" r:id="rId15068" display="open"/>
    <hyperlink ref="P3576" r:id="rId15069" display="open"/>
    <hyperlink ref="Q3576" r:id="rId15070" display="open"/>
    <hyperlink ref="R3576" r:id="rId15071" display="open"/>
    <hyperlink ref="N3577" r:id="rId15072" display="open"/>
    <hyperlink ref="O3577" r:id="rId15073" display="open"/>
    <hyperlink ref="P3577" r:id="rId15074" display="open"/>
    <hyperlink ref="Q3577" r:id="rId15075" display="open"/>
    <hyperlink ref="R3577" r:id="rId15076" display="open"/>
    <hyperlink ref="N3578" r:id="rId15077" display="open"/>
    <hyperlink ref="O3578" r:id="rId15078" display="open"/>
    <hyperlink ref="P3578" r:id="rId15079" display="open"/>
    <hyperlink ref="Q3578" r:id="rId15080" display="open"/>
    <hyperlink ref="R3578" r:id="rId15081" display="open"/>
    <hyperlink ref="N3579" r:id="rId15082" display="open"/>
    <hyperlink ref="O3579" r:id="rId15083" display="open"/>
    <hyperlink ref="P3579" r:id="rId15084" display="open"/>
    <hyperlink ref="Q3579" r:id="rId15085" display="open"/>
    <hyperlink ref="R3579" r:id="rId15086" display="open"/>
    <hyperlink ref="N3580" r:id="rId15087" display="open"/>
    <hyperlink ref="O3580" r:id="rId15088" display="open"/>
    <hyperlink ref="P3580" r:id="rId15089" display="open"/>
    <hyperlink ref="Q3580" r:id="rId15090" display="open"/>
    <hyperlink ref="R3580" r:id="rId15091" display="open"/>
    <hyperlink ref="N3581" r:id="rId15092" display="open"/>
    <hyperlink ref="O3581" r:id="rId15093" display="open"/>
    <hyperlink ref="P3581" r:id="rId15094" display="open"/>
    <hyperlink ref="Q3581" r:id="rId15095" display="open"/>
    <hyperlink ref="R3581" r:id="rId15096" display="open"/>
    <hyperlink ref="N3582" r:id="rId15097" display="open"/>
    <hyperlink ref="O3582" r:id="rId15098" display="open"/>
    <hyperlink ref="P3582" r:id="rId15099" display="open"/>
    <hyperlink ref="Q3582" r:id="rId15100" display="open"/>
    <hyperlink ref="R3582" r:id="rId15101" display="open"/>
    <hyperlink ref="N3583" r:id="rId15102" display="open"/>
    <hyperlink ref="O3583" r:id="rId15103" display="open"/>
    <hyperlink ref="P3583" r:id="rId15104" display="open"/>
    <hyperlink ref="Q3583" r:id="rId15105" display="open"/>
    <hyperlink ref="R3583" r:id="rId15106" display="open"/>
    <hyperlink ref="N3584" r:id="rId15107" display="open"/>
    <hyperlink ref="O3584" r:id="rId15108" display="open"/>
    <hyperlink ref="P3584" r:id="rId15109" display="open"/>
    <hyperlink ref="Q3584" r:id="rId15110" display="open"/>
    <hyperlink ref="R3584" r:id="rId15111" display="open"/>
    <hyperlink ref="N3585" r:id="rId15112" display="open"/>
    <hyperlink ref="O3585" r:id="rId15113" display="open"/>
    <hyperlink ref="P3585" r:id="rId15114" display="open"/>
    <hyperlink ref="Q3585" r:id="rId15115" display="open"/>
    <hyperlink ref="R3585" r:id="rId15116" display="open"/>
    <hyperlink ref="N3586" r:id="rId15117" display="open"/>
    <hyperlink ref="O3586" r:id="rId15118" display="open"/>
    <hyperlink ref="P3586" r:id="rId15119" display="open"/>
    <hyperlink ref="Q3586" r:id="rId15120" display="open"/>
    <hyperlink ref="R3586" r:id="rId15121" display="open"/>
    <hyperlink ref="N3587" r:id="rId15122" display="open"/>
    <hyperlink ref="O3587" r:id="rId15123" display="open"/>
    <hyperlink ref="P3587" r:id="rId15124" display="open"/>
    <hyperlink ref="Q3587" r:id="rId15125" display="open"/>
    <hyperlink ref="R3587" r:id="rId15126" display="open"/>
    <hyperlink ref="N3588" r:id="rId15127" display="open"/>
    <hyperlink ref="O3588" r:id="rId15128" display="open"/>
    <hyperlink ref="P3588" r:id="rId15129" display="open"/>
    <hyperlink ref="Q3588" r:id="rId15130" display="open"/>
    <hyperlink ref="R3588" r:id="rId15131" display="open"/>
    <hyperlink ref="N3589" r:id="rId15132" display="open"/>
    <hyperlink ref="O3589" r:id="rId15133" display="open"/>
    <hyperlink ref="P3589" r:id="rId15134" display="open"/>
    <hyperlink ref="Q3589" r:id="rId15135" display="open"/>
    <hyperlink ref="R3589" r:id="rId15136" display="open"/>
    <hyperlink ref="N3590" r:id="rId15137" display="open"/>
    <hyperlink ref="O3590" r:id="rId15138" display="open"/>
    <hyperlink ref="P3590" r:id="rId15139" display="open"/>
    <hyperlink ref="Q3590" r:id="rId15140" display="open"/>
    <hyperlink ref="R3590" r:id="rId15141" display="open"/>
    <hyperlink ref="N3591" r:id="rId15142" display="open"/>
    <hyperlink ref="O3591" r:id="rId15143" display="open"/>
    <hyperlink ref="P3591" r:id="rId15144" display="open"/>
    <hyperlink ref="Q3591" r:id="rId15145" display="open"/>
    <hyperlink ref="R3591" r:id="rId15146" display="open"/>
    <hyperlink ref="N3592" r:id="rId15147" display="open"/>
    <hyperlink ref="O3592" r:id="rId15148" display="open"/>
    <hyperlink ref="P3592" r:id="rId15149" display="open"/>
    <hyperlink ref="Q3592" r:id="rId15150" display="open"/>
    <hyperlink ref="R3592" r:id="rId15151" display="open"/>
    <hyperlink ref="N3593" r:id="rId15152" display="open"/>
    <hyperlink ref="O3593" r:id="rId15153" display="open"/>
    <hyperlink ref="P3593" r:id="rId15154" display="open"/>
    <hyperlink ref="Q3593" r:id="rId15155" display="open"/>
    <hyperlink ref="R3593" r:id="rId15156" display="open"/>
    <hyperlink ref="N3594" r:id="rId15157" display="open"/>
    <hyperlink ref="O3594" r:id="rId15158" display="open"/>
    <hyperlink ref="P3594" r:id="rId15159" display="open"/>
    <hyperlink ref="Q3594" r:id="rId15160" display="open"/>
    <hyperlink ref="R3594" r:id="rId15161" display="open"/>
    <hyperlink ref="N3595" r:id="rId15162" display="open"/>
    <hyperlink ref="O3595" r:id="rId15163" display="open"/>
    <hyperlink ref="P3595" r:id="rId15164" display="open"/>
    <hyperlink ref="Q3595" r:id="rId15165" display="open"/>
    <hyperlink ref="R3595" r:id="rId15166" display="open"/>
    <hyperlink ref="N3596" r:id="rId15167" display="open"/>
    <hyperlink ref="O3596" r:id="rId15168" display="open"/>
    <hyperlink ref="P3596" r:id="rId15169" display="open"/>
    <hyperlink ref="Q3596" r:id="rId15170" display="open"/>
    <hyperlink ref="R3596" r:id="rId15171" display="open"/>
    <hyperlink ref="N3597" r:id="rId15172" display="open"/>
    <hyperlink ref="O3597" r:id="rId15173" display="open"/>
    <hyperlink ref="P3597" r:id="rId15174" display="open"/>
    <hyperlink ref="Q3597" r:id="rId15175" display="open"/>
    <hyperlink ref="R3597" r:id="rId15176" display="open"/>
    <hyperlink ref="N3598" r:id="rId15177" display="open"/>
    <hyperlink ref="O3598" r:id="rId15178" display="open"/>
    <hyperlink ref="P3598" r:id="rId15179" display="open"/>
    <hyperlink ref="Q3598" r:id="rId15180" display="open"/>
    <hyperlink ref="R3598" r:id="rId15181" display="open"/>
    <hyperlink ref="N3599" r:id="rId15182" display="open"/>
    <hyperlink ref="O3599" r:id="rId15183" display="open"/>
    <hyperlink ref="P3599" r:id="rId15184" display="open"/>
    <hyperlink ref="Q3599" r:id="rId15185" display="open"/>
    <hyperlink ref="R3599" r:id="rId15186" display="open"/>
    <hyperlink ref="N3600" r:id="rId15187" display="open"/>
    <hyperlink ref="O3600" r:id="rId15188" display="open"/>
    <hyperlink ref="P3600" r:id="rId15189" display="open"/>
    <hyperlink ref="Q3600" r:id="rId15190" display="open"/>
    <hyperlink ref="R3600" r:id="rId15191" display="open"/>
    <hyperlink ref="N3601" r:id="rId15192" display="open"/>
    <hyperlink ref="O3601" r:id="rId15193" display="open"/>
    <hyperlink ref="P3601" r:id="rId15194" display="open"/>
    <hyperlink ref="Q3601" r:id="rId15195" display="open"/>
    <hyperlink ref="R3601" r:id="rId15196" display="open"/>
    <hyperlink ref="N3602" r:id="rId15197" display="open"/>
    <hyperlink ref="O3602" r:id="rId15198" display="open"/>
    <hyperlink ref="P3602" r:id="rId15199" display="open"/>
    <hyperlink ref="Q3602" r:id="rId15200" display="open"/>
    <hyperlink ref="R3602" r:id="rId15201" display="open"/>
    <hyperlink ref="N3603" r:id="rId15202" display="open"/>
    <hyperlink ref="O3603" r:id="rId15203" display="open"/>
    <hyperlink ref="P3603" r:id="rId15204" display="open"/>
    <hyperlink ref="Q3603" r:id="rId15205" display="open"/>
    <hyperlink ref="R3603" r:id="rId15206" display="open"/>
    <hyperlink ref="N3604" r:id="rId15207" display="open"/>
    <hyperlink ref="O3604" r:id="rId15208" display="open"/>
    <hyperlink ref="P3604" r:id="rId15209" display="open"/>
    <hyperlink ref="Q3604" r:id="rId15210" display="open"/>
    <hyperlink ref="R3604" r:id="rId15211" display="open"/>
    <hyperlink ref="N3605" r:id="rId15212" display="open"/>
    <hyperlink ref="O3605" r:id="rId15213" display="open"/>
    <hyperlink ref="P3605" r:id="rId15214" display="open"/>
    <hyperlink ref="Q3605" r:id="rId15215" display="open"/>
    <hyperlink ref="R3605" r:id="rId15216" display="open"/>
    <hyperlink ref="N3606" r:id="rId15217" display="open"/>
    <hyperlink ref="O3606" r:id="rId15218" display="open"/>
    <hyperlink ref="P3606" r:id="rId15219" display="open"/>
    <hyperlink ref="Q3606" r:id="rId15220" display="open"/>
    <hyperlink ref="R3606" r:id="rId15221" display="open"/>
    <hyperlink ref="N3607" r:id="rId15222" display="open"/>
    <hyperlink ref="O3607" r:id="rId15223" display="open"/>
    <hyperlink ref="P3607" r:id="rId15224" display="open"/>
    <hyperlink ref="Q3607" r:id="rId15225" display="open"/>
    <hyperlink ref="R3607" r:id="rId15226" display="open"/>
    <hyperlink ref="N3608" r:id="rId15227" display="open"/>
    <hyperlink ref="O3608" r:id="rId15228" display="open"/>
    <hyperlink ref="P3608" r:id="rId15229" display="open"/>
    <hyperlink ref="Q3608" r:id="rId15230" display="open"/>
    <hyperlink ref="R3608" r:id="rId15231" display="open"/>
    <hyperlink ref="N3609" r:id="rId15232" display="open"/>
    <hyperlink ref="O3609" r:id="rId15233" display="open"/>
    <hyperlink ref="P3609" r:id="rId15234" display="open"/>
    <hyperlink ref="Q3609" r:id="rId15235" display="open"/>
    <hyperlink ref="R3609" r:id="rId15236" display="open"/>
    <hyperlink ref="N3610" r:id="rId15237" display="open"/>
    <hyperlink ref="O3610" r:id="rId15238" display="open"/>
    <hyperlink ref="P3610" r:id="rId15239" display="open"/>
    <hyperlink ref="Q3610" r:id="rId15240" display="open"/>
    <hyperlink ref="R3610" r:id="rId15241" display="open"/>
    <hyperlink ref="N3611" r:id="rId15242" display="open"/>
    <hyperlink ref="O3611" r:id="rId15243" display="open"/>
    <hyperlink ref="P3611" r:id="rId15244" display="open"/>
    <hyperlink ref="Q3611" r:id="rId15245" display="open"/>
    <hyperlink ref="R3611" r:id="rId15246" display="open"/>
    <hyperlink ref="N3612" r:id="rId15247" display="open"/>
    <hyperlink ref="O3612" r:id="rId15248" display="open"/>
    <hyperlink ref="P3612" r:id="rId15249" display="open"/>
    <hyperlink ref="Q3612" r:id="rId15250" display="open"/>
    <hyperlink ref="R3612" r:id="rId15251" display="open"/>
    <hyperlink ref="N3613" r:id="rId15252" display="open"/>
    <hyperlink ref="O3613" r:id="rId15253" display="open"/>
    <hyperlink ref="P3613" r:id="rId15254" display="open"/>
    <hyperlink ref="Q3613" r:id="rId15255" display="open"/>
    <hyperlink ref="R3613" r:id="rId15256" display="open"/>
    <hyperlink ref="N3614" r:id="rId15257" display="open"/>
    <hyperlink ref="O3614" r:id="rId15258" display="open"/>
    <hyperlink ref="P3614" r:id="rId15259" display="open"/>
    <hyperlink ref="Q3614" r:id="rId15260" display="open"/>
    <hyperlink ref="R3614" r:id="rId15261" display="open"/>
    <hyperlink ref="N3615" r:id="rId15262" display="open"/>
    <hyperlink ref="O3615" r:id="rId15263" display="open"/>
    <hyperlink ref="P3615" r:id="rId15264" display="open"/>
    <hyperlink ref="Q3615" r:id="rId15265" display="open"/>
    <hyperlink ref="R3615" r:id="rId15266" display="open"/>
    <hyperlink ref="N3616" r:id="rId15267" display="open"/>
    <hyperlink ref="O3616" r:id="rId15268" display="open"/>
    <hyperlink ref="P3616" r:id="rId15269" display="open"/>
    <hyperlink ref="Q3616" r:id="rId15270" display="open"/>
    <hyperlink ref="R3616" r:id="rId15271" display="open"/>
    <hyperlink ref="N3617" r:id="rId15272" display="open"/>
    <hyperlink ref="O3617" r:id="rId15273" display="open"/>
    <hyperlink ref="P3617" r:id="rId15274" display="open"/>
    <hyperlink ref="Q3617" r:id="rId15275" display="open"/>
    <hyperlink ref="R3617" r:id="rId15276" display="open"/>
    <hyperlink ref="N3618" r:id="rId15277" display="open"/>
    <hyperlink ref="O3618" r:id="rId15278" display="open"/>
    <hyperlink ref="P3618" r:id="rId15279" display="open"/>
    <hyperlink ref="Q3618" r:id="rId15280" display="open"/>
    <hyperlink ref="R3618" r:id="rId15281" display="open"/>
    <hyperlink ref="N3619" r:id="rId15282" display="open"/>
    <hyperlink ref="O3619" r:id="rId15283" display="open"/>
    <hyperlink ref="P3619" r:id="rId15284" display="open"/>
    <hyperlink ref="Q3619" r:id="rId15285" display="open"/>
    <hyperlink ref="R3619" r:id="rId15286" display="open"/>
    <hyperlink ref="N3620" r:id="rId15287" display="open"/>
    <hyperlink ref="O3620" r:id="rId15288" display="open"/>
    <hyperlink ref="P3620" r:id="rId15289" display="open"/>
    <hyperlink ref="Q3620" r:id="rId15290" display="open"/>
    <hyperlink ref="R3620" r:id="rId15291" display="open"/>
    <hyperlink ref="N3621" r:id="rId15292" display="open"/>
    <hyperlink ref="O3621" r:id="rId15293" display="open"/>
    <hyperlink ref="P3621" r:id="rId15294" display="open"/>
    <hyperlink ref="Q3621" r:id="rId15295" display="open"/>
    <hyperlink ref="R3621" r:id="rId15296" display="open"/>
    <hyperlink ref="N3622" r:id="rId15297" display="open"/>
    <hyperlink ref="O3622" r:id="rId15298" display="open"/>
    <hyperlink ref="P3622" r:id="rId15299" display="open"/>
    <hyperlink ref="Q3622" r:id="rId15300" display="open"/>
    <hyperlink ref="R3622" r:id="rId15301" display="open"/>
    <hyperlink ref="N3623" r:id="rId15302" display="open"/>
    <hyperlink ref="O3623" r:id="rId15303" display="open"/>
    <hyperlink ref="P3623" r:id="rId15304" display="open"/>
    <hyperlink ref="Q3623" r:id="rId15305" display="open"/>
    <hyperlink ref="R3623" r:id="rId15306" display="open"/>
    <hyperlink ref="N3624" r:id="rId15307" display="open"/>
    <hyperlink ref="O3624" r:id="rId15308" display="open"/>
    <hyperlink ref="P3624" r:id="rId15309" display="open"/>
    <hyperlink ref="Q3624" r:id="rId15310" display="open"/>
    <hyperlink ref="R3624" r:id="rId15311" display="open"/>
    <hyperlink ref="N3625" r:id="rId15312" display="open"/>
    <hyperlink ref="O3625" r:id="rId15313" display="open"/>
    <hyperlink ref="P3625" r:id="rId15314" display="open"/>
    <hyperlink ref="Q3625" r:id="rId15315" display="open"/>
    <hyperlink ref="R3625" r:id="rId15316" display="open"/>
    <hyperlink ref="N3626" r:id="rId15317" display="open"/>
    <hyperlink ref="O3626" r:id="rId15318" display="open"/>
    <hyperlink ref="P3626" r:id="rId15319" display="open"/>
    <hyperlink ref="Q3626" r:id="rId15320" display="open"/>
    <hyperlink ref="R3626" r:id="rId15321" display="open"/>
    <hyperlink ref="N3627" r:id="rId15322" display="open"/>
    <hyperlink ref="O3627" r:id="rId15323" display="open"/>
    <hyperlink ref="P3627" r:id="rId15324" display="open"/>
    <hyperlink ref="Q3627" r:id="rId15325" display="open"/>
    <hyperlink ref="R3627" r:id="rId15326" display="open"/>
    <hyperlink ref="N3628" r:id="rId15327" display="open"/>
    <hyperlink ref="O3628" r:id="rId15328" display="open"/>
    <hyperlink ref="P3628" r:id="rId15329" display="open"/>
    <hyperlink ref="Q3628" r:id="rId15330" display="open"/>
    <hyperlink ref="R3628" r:id="rId15331" display="open"/>
    <hyperlink ref="N3629" r:id="rId15332" display="open"/>
    <hyperlink ref="O3629" r:id="rId15333" display="open"/>
    <hyperlink ref="P3629" r:id="rId15334" display="open"/>
    <hyperlink ref="Q3629" r:id="rId15335" display="open"/>
    <hyperlink ref="R3629" r:id="rId15336" display="open"/>
    <hyperlink ref="N3630" r:id="rId15337" display="open"/>
    <hyperlink ref="O3630" r:id="rId15338" display="open"/>
    <hyperlink ref="P3630" r:id="rId15339" display="open"/>
    <hyperlink ref="Q3630" r:id="rId15340" display="open"/>
    <hyperlink ref="R3630" r:id="rId15341" display="open"/>
    <hyperlink ref="N3631" r:id="rId15342" display="open"/>
    <hyperlink ref="O3631" r:id="rId15343" display="open"/>
    <hyperlink ref="P3631" r:id="rId15344" display="open"/>
    <hyperlink ref="Q3631" r:id="rId15345" display="open"/>
    <hyperlink ref="R3631" r:id="rId15346" display="open"/>
    <hyperlink ref="N3632" r:id="rId15347" display="open"/>
    <hyperlink ref="O3632" r:id="rId15348" display="open"/>
    <hyperlink ref="P3632" r:id="rId15349" display="open"/>
    <hyperlink ref="Q3632" r:id="rId15350" display="open"/>
    <hyperlink ref="R3632" r:id="rId15351" display="open"/>
    <hyperlink ref="N3633" r:id="rId15352" display="open"/>
    <hyperlink ref="O3633" r:id="rId15353" display="open"/>
    <hyperlink ref="P3633" r:id="rId15354" display="open"/>
    <hyperlink ref="Q3633" r:id="rId15355" display="open"/>
    <hyperlink ref="R3633" r:id="rId15356" display="open"/>
    <hyperlink ref="N3634" r:id="rId15357" display="open"/>
    <hyperlink ref="O3634" r:id="rId15358" display="open"/>
    <hyperlink ref="P3634" r:id="rId15359" display="open"/>
    <hyperlink ref="Q3634" r:id="rId15360" display="open"/>
    <hyperlink ref="R3634" r:id="rId15361" display="open"/>
    <hyperlink ref="N3635" r:id="rId15362" display="open"/>
    <hyperlink ref="O3635" r:id="rId15363" display="open"/>
    <hyperlink ref="P3635" r:id="rId15364" display="open"/>
    <hyperlink ref="Q3635" r:id="rId15365" display="open"/>
    <hyperlink ref="R3635" r:id="rId15366" display="open"/>
    <hyperlink ref="N3636" r:id="rId15367" display="open"/>
    <hyperlink ref="O3636" r:id="rId15368" display="open"/>
    <hyperlink ref="P3636" r:id="rId15369" display="open"/>
    <hyperlink ref="Q3636" r:id="rId15370" display="open"/>
    <hyperlink ref="R3636" r:id="rId15371" display="open"/>
    <hyperlink ref="N3637" r:id="rId15372" display="open"/>
    <hyperlink ref="O3637" r:id="rId15373" display="open"/>
    <hyperlink ref="P3637" r:id="rId15374" display="open"/>
    <hyperlink ref="Q3637" r:id="rId15375" display="open"/>
    <hyperlink ref="R3637" r:id="rId15376" display="open"/>
    <hyperlink ref="N3638" r:id="rId15377" display="open"/>
    <hyperlink ref="O3638" r:id="rId15378" display="open"/>
    <hyperlink ref="P3638" r:id="rId15379" display="open"/>
    <hyperlink ref="Q3638" r:id="rId15380" display="open"/>
    <hyperlink ref="R3638" r:id="rId15381" display="open"/>
    <hyperlink ref="N3639" r:id="rId15382" display="open"/>
    <hyperlink ref="O3639" r:id="rId15383" display="open"/>
    <hyperlink ref="P3639" r:id="rId15384" display="open"/>
    <hyperlink ref="Q3639" r:id="rId15385" display="open"/>
    <hyperlink ref="R3639" r:id="rId15386" display="open"/>
    <hyperlink ref="N3640" r:id="rId15387" display="open"/>
    <hyperlink ref="O3640" r:id="rId15388" display="open"/>
    <hyperlink ref="P3640" r:id="rId15389" display="open"/>
    <hyperlink ref="Q3640" r:id="rId15390" display="open"/>
    <hyperlink ref="R3640" r:id="rId15391" display="open"/>
    <hyperlink ref="N3641" r:id="rId15392" display="open"/>
    <hyperlink ref="O3641" r:id="rId15393" display="open"/>
    <hyperlink ref="P3641" r:id="rId15394" display="open"/>
    <hyperlink ref="Q3641" r:id="rId15395" display="open"/>
    <hyperlink ref="R3641" r:id="rId15396" display="open"/>
    <hyperlink ref="N3642" r:id="rId15397" display="open"/>
    <hyperlink ref="O3642" r:id="rId15398" display="open"/>
    <hyperlink ref="P3642" r:id="rId15399" display="open"/>
    <hyperlink ref="Q3642" r:id="rId15400" display="open"/>
    <hyperlink ref="R3642" r:id="rId15401" display="open"/>
    <hyperlink ref="N3643" r:id="rId15402" display="open"/>
    <hyperlink ref="O3643" r:id="rId15403" display="open"/>
    <hyperlink ref="P3643" r:id="rId15404" display="open"/>
    <hyperlink ref="Q3643" r:id="rId15405" display="open"/>
    <hyperlink ref="R3643" r:id="rId15406" display="open"/>
    <hyperlink ref="N3644" r:id="rId15407" display="open"/>
    <hyperlink ref="O3644" r:id="rId15408" display="open"/>
    <hyperlink ref="P3644" r:id="rId15409" display="open"/>
    <hyperlink ref="Q3644" r:id="rId15410" display="open"/>
    <hyperlink ref="R3644" r:id="rId15411" display="open"/>
    <hyperlink ref="N3645" r:id="rId15412" display="open"/>
    <hyperlink ref="O3645" r:id="rId15413" display="open"/>
    <hyperlink ref="P3645" r:id="rId15414" display="open"/>
    <hyperlink ref="Q3645" r:id="rId15415" display="open"/>
    <hyperlink ref="R3645" r:id="rId15416" display="open"/>
    <hyperlink ref="N3646" r:id="rId15417" display="open"/>
    <hyperlink ref="O3646" r:id="rId15418" display="open"/>
    <hyperlink ref="P3646" r:id="rId15419" display="open"/>
    <hyperlink ref="Q3646" r:id="rId15420" display="open"/>
    <hyperlink ref="R3646" r:id="rId15421" display="open"/>
    <hyperlink ref="N3647" r:id="rId15422" display="open"/>
    <hyperlink ref="O3647" r:id="rId15423" display="open"/>
    <hyperlink ref="P3647" r:id="rId15424" display="open"/>
    <hyperlink ref="Q3647" r:id="rId15425" display="open"/>
    <hyperlink ref="R3647" r:id="rId15426" display="open"/>
    <hyperlink ref="N3648" r:id="rId15427" display="open"/>
    <hyperlink ref="O3648" r:id="rId15428" display="open"/>
    <hyperlink ref="P3648" r:id="rId15429" display="open"/>
    <hyperlink ref="Q3648" r:id="rId15430" display="open"/>
    <hyperlink ref="R3648" r:id="rId15431" display="open"/>
    <hyperlink ref="N3649" r:id="rId15432" display="open"/>
    <hyperlink ref="O3649" r:id="rId15433" display="open"/>
    <hyperlink ref="P3649" r:id="rId15434" display="open"/>
    <hyperlink ref="Q3649" r:id="rId15435" display="open"/>
    <hyperlink ref="R3649" r:id="rId15436" display="open"/>
    <hyperlink ref="N3650" r:id="rId15437" display="open"/>
    <hyperlink ref="O3650" r:id="rId15438" display="open"/>
    <hyperlink ref="P3650" r:id="rId15439" display="open"/>
    <hyperlink ref="Q3650" r:id="rId15440" display="open"/>
    <hyperlink ref="R3650" r:id="rId15441" display="open"/>
    <hyperlink ref="N3651" r:id="rId15442" display="open"/>
    <hyperlink ref="O3651" r:id="rId15443" display="open"/>
    <hyperlink ref="P3651" r:id="rId15444" display="open"/>
    <hyperlink ref="Q3651" r:id="rId15445" display="open"/>
    <hyperlink ref="R3651" r:id="rId15446" display="open"/>
    <hyperlink ref="N3652" r:id="rId15447" display="open"/>
    <hyperlink ref="O3652" r:id="rId15448" display="open"/>
    <hyperlink ref="P3652" r:id="rId15449" display="open"/>
    <hyperlink ref="Q3652" r:id="rId15450" display="open"/>
    <hyperlink ref="R3652" r:id="rId15451" display="open"/>
    <hyperlink ref="N3653" r:id="rId15452" display="open"/>
    <hyperlink ref="O3653" r:id="rId15453" display="open"/>
    <hyperlink ref="P3653" r:id="rId15454" display="open"/>
    <hyperlink ref="Q3653" r:id="rId15455" display="open"/>
    <hyperlink ref="R3653" r:id="rId15456" display="open"/>
    <hyperlink ref="N3654" r:id="rId15457" display="open"/>
    <hyperlink ref="O3654" r:id="rId15458" display="open"/>
    <hyperlink ref="P3654" r:id="rId15459" display="open"/>
    <hyperlink ref="Q3654" r:id="rId15460" display="open"/>
    <hyperlink ref="R3654" r:id="rId15461" display="open"/>
    <hyperlink ref="N3655" r:id="rId15462" display="open"/>
    <hyperlink ref="O3655" r:id="rId15463" display="open"/>
    <hyperlink ref="P3655" r:id="rId15464" display="open"/>
    <hyperlink ref="Q3655" r:id="rId15465" display="open"/>
    <hyperlink ref="R3655" r:id="rId15466" display="open"/>
    <hyperlink ref="N3656" r:id="rId15467" display="open"/>
    <hyperlink ref="O3656" r:id="rId15468" display="open"/>
    <hyperlink ref="P3656" r:id="rId15469" display="open"/>
    <hyperlink ref="Q3656" r:id="rId15470" display="open"/>
    <hyperlink ref="R3656" r:id="rId15471" display="open"/>
    <hyperlink ref="N3657" r:id="rId15472" display="open"/>
    <hyperlink ref="O3657" r:id="rId15473" display="open"/>
    <hyperlink ref="P3657" r:id="rId15474" display="open"/>
    <hyperlink ref="Q3657" r:id="rId15475" display="open"/>
    <hyperlink ref="R3657" r:id="rId15476" display="open"/>
    <hyperlink ref="N3658" r:id="rId15477" display="open"/>
    <hyperlink ref="O3658" r:id="rId15478" display="open"/>
    <hyperlink ref="P3658" r:id="rId15479" display="open"/>
    <hyperlink ref="Q3658" r:id="rId15480" display="open"/>
    <hyperlink ref="R3658" r:id="rId15481" display="open"/>
    <hyperlink ref="N3659" r:id="rId15482" display="open"/>
    <hyperlink ref="O3659" r:id="rId15483" display="open"/>
    <hyperlink ref="P3659" r:id="rId15484" display="open"/>
    <hyperlink ref="Q3659" r:id="rId15485" display="open"/>
    <hyperlink ref="R3659" r:id="rId15486" display="open"/>
    <hyperlink ref="N3660" r:id="rId15487" display="open"/>
    <hyperlink ref="O3660" r:id="rId15488" display="open"/>
    <hyperlink ref="P3660" r:id="rId15489" display="open"/>
    <hyperlink ref="Q3660" r:id="rId15490" display="open"/>
    <hyperlink ref="R3660" r:id="rId15491" display="open"/>
    <hyperlink ref="N3661" r:id="rId15492" display="open"/>
    <hyperlink ref="O3661" r:id="rId15493" display="open"/>
    <hyperlink ref="P3661" r:id="rId15494" display="open"/>
    <hyperlink ref="Q3661" r:id="rId15495" display="open"/>
    <hyperlink ref="R3661" r:id="rId15496" display="open"/>
    <hyperlink ref="N3662" r:id="rId15497" display="open"/>
    <hyperlink ref="O3662" r:id="rId15498" display="open"/>
    <hyperlink ref="P3662" r:id="rId15499" display="open"/>
    <hyperlink ref="Q3662" r:id="rId15500" display="open"/>
    <hyperlink ref="R3662" r:id="rId15501" display="open"/>
    <hyperlink ref="N3663" r:id="rId15502" display="open"/>
    <hyperlink ref="O3663" r:id="rId15503" display="open"/>
    <hyperlink ref="P3663" r:id="rId15504" display="open"/>
    <hyperlink ref="Q3663" r:id="rId15505" display="open"/>
    <hyperlink ref="R3663" r:id="rId15506" display="open"/>
    <hyperlink ref="N3664" r:id="rId15507" display="open"/>
    <hyperlink ref="O3664" r:id="rId15508" display="open"/>
    <hyperlink ref="P3664" r:id="rId15509" display="open"/>
    <hyperlink ref="Q3664" r:id="rId15510" display="open"/>
    <hyperlink ref="R3664" r:id="rId15511" display="open"/>
    <hyperlink ref="N3665" r:id="rId15512" display="open"/>
    <hyperlink ref="O3665" r:id="rId15513" display="open"/>
    <hyperlink ref="P3665" r:id="rId15514" display="open"/>
    <hyperlink ref="Q3665" r:id="rId15515" display="open"/>
    <hyperlink ref="R3665" r:id="rId15516" display="open"/>
    <hyperlink ref="N3666" r:id="rId15517" display="open"/>
    <hyperlink ref="O3666" r:id="rId15518" display="open"/>
    <hyperlink ref="P3666" r:id="rId15519" display="open"/>
    <hyperlink ref="Q3666" r:id="rId15520" display="open"/>
    <hyperlink ref="R3666" r:id="rId15521" display="open"/>
    <hyperlink ref="N3667" r:id="rId15522" display="open"/>
    <hyperlink ref="O3667" r:id="rId15523" display="open"/>
    <hyperlink ref="P3667" r:id="rId15524" display="open"/>
    <hyperlink ref="Q3667" r:id="rId15525" display="open"/>
    <hyperlink ref="R3667" r:id="rId15526" display="open"/>
    <hyperlink ref="N3668" r:id="rId15527" display="open"/>
    <hyperlink ref="O3668" r:id="rId15528" display="open"/>
    <hyperlink ref="P3668" r:id="rId15529" display="open"/>
    <hyperlink ref="Q3668" r:id="rId15530" display="open"/>
    <hyperlink ref="R3668" r:id="rId15531" display="open"/>
    <hyperlink ref="N3669" r:id="rId15532" display="open"/>
    <hyperlink ref="O3669" r:id="rId15533" display="open"/>
    <hyperlink ref="P3669" r:id="rId15534" display="open"/>
    <hyperlink ref="Q3669" r:id="rId15535" display="open"/>
    <hyperlink ref="R3669" r:id="rId15536" display="open"/>
    <hyperlink ref="N3670" r:id="rId15537" display="open"/>
    <hyperlink ref="O3670" r:id="rId15538" display="open"/>
    <hyperlink ref="P3670" r:id="rId15539" display="open"/>
    <hyperlink ref="Q3670" r:id="rId15540" display="open"/>
    <hyperlink ref="R3670" r:id="rId15541" display="open"/>
    <hyperlink ref="N3671" r:id="rId15542" display="open"/>
    <hyperlink ref="O3671" r:id="rId15543" display="open"/>
    <hyperlink ref="P3671" r:id="rId15544" display="open"/>
    <hyperlink ref="Q3671" r:id="rId15545" display="open"/>
    <hyperlink ref="R3671" r:id="rId15546" display="open"/>
    <hyperlink ref="N3672" r:id="rId15547" display="open"/>
    <hyperlink ref="O3672" r:id="rId15548" display="open"/>
    <hyperlink ref="P3672" r:id="rId15549" display="open"/>
    <hyperlink ref="Q3672" r:id="rId15550" display="open"/>
    <hyperlink ref="R3672" r:id="rId15551" display="open"/>
    <hyperlink ref="N3673" r:id="rId15552" display="open"/>
    <hyperlink ref="O3673" r:id="rId15553" display="open"/>
    <hyperlink ref="P3673" r:id="rId15554" display="open"/>
    <hyperlink ref="Q3673" r:id="rId15555" display="open"/>
    <hyperlink ref="R3673" r:id="rId15556" display="open"/>
    <hyperlink ref="N3674" r:id="rId15557" display="open"/>
    <hyperlink ref="O3674" r:id="rId15558" display="open"/>
    <hyperlink ref="P3674" r:id="rId15559" display="open"/>
    <hyperlink ref="Q3674" r:id="rId15560" display="open"/>
    <hyperlink ref="R3674" r:id="rId15561" display="open"/>
    <hyperlink ref="N3675" r:id="rId15562" display="open"/>
    <hyperlink ref="O3675" r:id="rId15563" display="open"/>
    <hyperlink ref="P3675" r:id="rId15564" display="open"/>
    <hyperlink ref="Q3675" r:id="rId15565" display="open"/>
    <hyperlink ref="R3675" r:id="rId15566" display="open"/>
    <hyperlink ref="N3676" r:id="rId15567" display="open"/>
    <hyperlink ref="O3676" r:id="rId15568" display="open"/>
    <hyperlink ref="P3676" r:id="rId15569" display="open"/>
    <hyperlink ref="Q3676" r:id="rId15570" display="open"/>
    <hyperlink ref="R3676" r:id="rId15571" display="open"/>
    <hyperlink ref="N3677" r:id="rId15572" display="open"/>
    <hyperlink ref="O3677" r:id="rId15573" display="open"/>
    <hyperlink ref="P3677" r:id="rId15574" display="open"/>
    <hyperlink ref="Q3677" r:id="rId15575" display="open"/>
    <hyperlink ref="R3677" r:id="rId15576" display="open"/>
    <hyperlink ref="N3678" r:id="rId15577" display="open"/>
    <hyperlink ref="O3678" r:id="rId15578" display="open"/>
    <hyperlink ref="P3678" r:id="rId15579" display="open"/>
    <hyperlink ref="Q3678" r:id="rId15580" display="open"/>
    <hyperlink ref="R3678" r:id="rId15581" display="open"/>
    <hyperlink ref="N3679" r:id="rId15582" display="open"/>
    <hyperlink ref="O3679" r:id="rId15583" display="open"/>
    <hyperlink ref="P3679" r:id="rId15584" display="open"/>
    <hyperlink ref="Q3679" r:id="rId15585" display="open"/>
    <hyperlink ref="R3679" r:id="rId15586" display="open"/>
    <hyperlink ref="N3680" r:id="rId15587" display="open"/>
    <hyperlink ref="O3680" r:id="rId15588" display="open"/>
    <hyperlink ref="P3680" r:id="rId15589" display="open"/>
    <hyperlink ref="Q3680" r:id="rId15590" display="open"/>
    <hyperlink ref="R3680" r:id="rId15591" display="open"/>
    <hyperlink ref="N3681" r:id="rId15592" display="open"/>
    <hyperlink ref="O3681" r:id="rId15593" display="open"/>
    <hyperlink ref="P3681" r:id="rId15594" display="open"/>
    <hyperlink ref="Q3681" r:id="rId15595" display="open"/>
    <hyperlink ref="R3681" r:id="rId15596" display="open"/>
    <hyperlink ref="N3682" r:id="rId15597" display="open"/>
    <hyperlink ref="O3682" r:id="rId15598" display="open"/>
    <hyperlink ref="P3682" r:id="rId15599" display="open"/>
    <hyperlink ref="Q3682" r:id="rId15600" display="open"/>
    <hyperlink ref="R3682" r:id="rId15601" display="open"/>
    <hyperlink ref="N3683" r:id="rId15602" display="open"/>
    <hyperlink ref="O3683" r:id="rId15603" display="open"/>
    <hyperlink ref="P3683" r:id="rId15604" display="open"/>
    <hyperlink ref="Q3683" r:id="rId15605" display="open"/>
    <hyperlink ref="R3683" r:id="rId15606" display="open"/>
    <hyperlink ref="N3684" r:id="rId15607" display="open"/>
    <hyperlink ref="O3684" r:id="rId15608" display="open"/>
    <hyperlink ref="P3684" r:id="rId15609" display="open"/>
    <hyperlink ref="Q3684" r:id="rId15610" display="open"/>
    <hyperlink ref="R3684" r:id="rId15611" display="open"/>
    <hyperlink ref="N3685" r:id="rId15612" display="open"/>
    <hyperlink ref="O3685" r:id="rId15613" display="open"/>
    <hyperlink ref="P3685" r:id="rId15614" display="open"/>
    <hyperlink ref="Q3685" r:id="rId15615" display="open"/>
    <hyperlink ref="R3685" r:id="rId15616" display="open"/>
    <hyperlink ref="N3686" r:id="rId15617" display="open"/>
    <hyperlink ref="O3686" r:id="rId15618" display="open"/>
    <hyperlink ref="P3686" r:id="rId15619" display="open"/>
    <hyperlink ref="Q3686" r:id="rId15620" display="open"/>
    <hyperlink ref="R3686" r:id="rId15621" display="open"/>
    <hyperlink ref="N3687" r:id="rId15622" display="open"/>
    <hyperlink ref="O3687" r:id="rId15623" display="open"/>
    <hyperlink ref="P3687" r:id="rId15624" display="open"/>
    <hyperlink ref="Q3687" r:id="rId15625" display="open"/>
    <hyperlink ref="R3687" r:id="rId15626" display="open"/>
    <hyperlink ref="N3688" r:id="rId15627" display="open"/>
    <hyperlink ref="O3688" r:id="rId15628" display="open"/>
    <hyperlink ref="P3688" r:id="rId15629" display="open"/>
    <hyperlink ref="Q3688" r:id="rId15630" display="open"/>
    <hyperlink ref="R3688" r:id="rId15631" display="open"/>
    <hyperlink ref="N3689" r:id="rId15632" display="open"/>
    <hyperlink ref="O3689" r:id="rId15633" display="open"/>
    <hyperlink ref="P3689" r:id="rId15634" display="open"/>
    <hyperlink ref="Q3689" r:id="rId15635" display="open"/>
    <hyperlink ref="R3689" r:id="rId15636" display="open"/>
    <hyperlink ref="N3690" r:id="rId15637" display="open"/>
    <hyperlink ref="O3690" r:id="rId15638" display="open"/>
    <hyperlink ref="P3690" r:id="rId15639" display="open"/>
    <hyperlink ref="Q3690" r:id="rId15640" display="open"/>
    <hyperlink ref="R3690" r:id="rId15641" display="open"/>
    <hyperlink ref="N3691" r:id="rId15642" display="open"/>
    <hyperlink ref="O3691" r:id="rId15643" display="open"/>
    <hyperlink ref="P3691" r:id="rId15644" display="open"/>
    <hyperlink ref="Q3691" r:id="rId15645" display="open"/>
    <hyperlink ref="R3691" r:id="rId15646" display="open"/>
    <hyperlink ref="N3692" r:id="rId15647" display="open"/>
    <hyperlink ref="O3692" r:id="rId15648" display="open"/>
    <hyperlink ref="P3692" r:id="rId15649" display="open"/>
    <hyperlink ref="Q3692" r:id="rId15650" display="open"/>
    <hyperlink ref="R3692" r:id="rId15651" display="open"/>
    <hyperlink ref="N3693" r:id="rId15652" display="open"/>
    <hyperlink ref="O3693" r:id="rId15653" display="open"/>
    <hyperlink ref="P3693" r:id="rId15654" display="open"/>
    <hyperlink ref="Q3693" r:id="rId15655" display="open"/>
    <hyperlink ref="R3693" r:id="rId15656" display="open"/>
    <hyperlink ref="N3694" r:id="rId15657" display="open"/>
    <hyperlink ref="O3694" r:id="rId15658" display="open"/>
    <hyperlink ref="P3694" r:id="rId15659" display="open"/>
    <hyperlink ref="Q3694" r:id="rId15660" display="open"/>
    <hyperlink ref="R3694" r:id="rId15661" display="open"/>
    <hyperlink ref="N3695" r:id="rId15662" display="open"/>
    <hyperlink ref="O3695" r:id="rId15663" display="open"/>
    <hyperlink ref="P3695" r:id="rId15664" display="open"/>
    <hyperlink ref="Q3695" r:id="rId15665" display="open"/>
    <hyperlink ref="R3695" r:id="rId15666" display="open"/>
    <hyperlink ref="N3696" r:id="rId15667" display="open"/>
    <hyperlink ref="O3696" r:id="rId15668" display="open"/>
    <hyperlink ref="P3696" r:id="rId15669" display="open"/>
    <hyperlink ref="Q3696" r:id="rId15670" display="open"/>
    <hyperlink ref="R3696" r:id="rId15671" display="open"/>
    <hyperlink ref="N3697" r:id="rId15672" display="open"/>
    <hyperlink ref="O3697" r:id="rId15673" display="open"/>
    <hyperlink ref="P3697" r:id="rId15674" display="open"/>
    <hyperlink ref="Q3697" r:id="rId15675" display="open"/>
    <hyperlink ref="R3697" r:id="rId15676" display="open"/>
    <hyperlink ref="N3698" r:id="rId15677" display="open"/>
    <hyperlink ref="O3698" r:id="rId15678" display="open"/>
    <hyperlink ref="P3698" r:id="rId15679" display="open"/>
    <hyperlink ref="Q3698" r:id="rId15680" display="open"/>
    <hyperlink ref="R3698" r:id="rId15681" display="open"/>
    <hyperlink ref="N3699" r:id="rId15682" display="open"/>
    <hyperlink ref="O3699" r:id="rId15683" display="open"/>
    <hyperlink ref="P3699" r:id="rId15684" display="open"/>
    <hyperlink ref="Q3699" r:id="rId15685" display="open"/>
    <hyperlink ref="R3699" r:id="rId15686" display="open"/>
    <hyperlink ref="N3700" r:id="rId15687" display="open"/>
    <hyperlink ref="O3700" r:id="rId15688" display="open"/>
    <hyperlink ref="P3700" r:id="rId15689" display="open"/>
    <hyperlink ref="Q3700" r:id="rId15690" display="open"/>
    <hyperlink ref="R3700" r:id="rId15691" display="open"/>
    <hyperlink ref="N3701" r:id="rId15692" display="open"/>
    <hyperlink ref="O3701" r:id="rId15693" display="open"/>
    <hyperlink ref="P3701" r:id="rId15694" display="open"/>
    <hyperlink ref="Q3701" r:id="rId15695" display="open"/>
    <hyperlink ref="R3701" r:id="rId15696" display="open"/>
    <hyperlink ref="N3702" r:id="rId15697" display="open"/>
    <hyperlink ref="O3702" r:id="rId15698" display="open"/>
    <hyperlink ref="P3702" r:id="rId15699" display="open"/>
    <hyperlink ref="Q3702" r:id="rId15700" display="open"/>
    <hyperlink ref="R3702" r:id="rId15701" display="open"/>
    <hyperlink ref="N3703" r:id="rId15702" display="open"/>
    <hyperlink ref="O3703" r:id="rId15703" display="open"/>
    <hyperlink ref="P3703" r:id="rId15704" display="open"/>
    <hyperlink ref="Q3703" r:id="rId15705" display="open"/>
    <hyperlink ref="R3703" r:id="rId15706" display="open"/>
    <hyperlink ref="N3704" r:id="rId15707" display="open"/>
    <hyperlink ref="O3704" r:id="rId15708" display="open"/>
    <hyperlink ref="P3704" r:id="rId15709" display="open"/>
    <hyperlink ref="Q3704" r:id="rId15710" display="open"/>
    <hyperlink ref="R3704" r:id="rId15711" display="open"/>
    <hyperlink ref="N3705" r:id="rId15712" display="open"/>
    <hyperlink ref="O3705" r:id="rId15713" display="open"/>
    <hyperlink ref="P3705" r:id="rId15714" display="open"/>
    <hyperlink ref="Q3705" r:id="rId15715" display="open"/>
    <hyperlink ref="R3705" r:id="rId15716" display="open"/>
    <hyperlink ref="N3706" r:id="rId15717" display="open"/>
    <hyperlink ref="O3706" r:id="rId15718" display="open"/>
    <hyperlink ref="P3706" r:id="rId15719" display="open"/>
    <hyperlink ref="Q3706" r:id="rId15720" display="open"/>
    <hyperlink ref="R3706" r:id="rId15721" display="open"/>
    <hyperlink ref="N3707" r:id="rId15722" display="open"/>
    <hyperlink ref="O3707" r:id="rId15723" display="open"/>
    <hyperlink ref="P3707" r:id="rId15724" display="open"/>
    <hyperlink ref="Q3707" r:id="rId15725" display="open"/>
    <hyperlink ref="R3707" r:id="rId15726" display="open"/>
    <hyperlink ref="N3708" r:id="rId15727" display="open"/>
    <hyperlink ref="O3708" r:id="rId15728" display="open"/>
    <hyperlink ref="P3708" r:id="rId15729" display="open"/>
    <hyperlink ref="Q3708" r:id="rId15730" display="open"/>
    <hyperlink ref="R3708" r:id="rId15731" display="open"/>
    <hyperlink ref="N3709" r:id="rId15732" display="open"/>
    <hyperlink ref="O3709" r:id="rId15733" display="open"/>
    <hyperlink ref="P3709" r:id="rId15734" display="open"/>
    <hyperlink ref="Q3709" r:id="rId15735" display="open"/>
    <hyperlink ref="R3709" r:id="rId15736" display="open"/>
    <hyperlink ref="N3710" r:id="rId15737" display="open"/>
    <hyperlink ref="O3710" r:id="rId15738" display="open"/>
    <hyperlink ref="P3710" r:id="rId15739" display="open"/>
    <hyperlink ref="Q3710" r:id="rId15740" display="open"/>
    <hyperlink ref="R3710" r:id="rId15741" display="open"/>
    <hyperlink ref="N3711" r:id="rId15742" display="open"/>
    <hyperlink ref="O3711" r:id="rId15743" display="open"/>
    <hyperlink ref="P3711" r:id="rId15744" display="open"/>
    <hyperlink ref="Q3711" r:id="rId15745" display="open"/>
    <hyperlink ref="R3711" r:id="rId15746" display="open"/>
    <hyperlink ref="N3712" r:id="rId15747" display="open"/>
    <hyperlink ref="O3712" r:id="rId15748" display="open"/>
    <hyperlink ref="P3712" r:id="rId15749" display="open"/>
    <hyperlink ref="Q3712" r:id="rId15750" display="open"/>
    <hyperlink ref="R3712" r:id="rId15751" display="open"/>
    <hyperlink ref="N3713" r:id="rId15752" display="open"/>
    <hyperlink ref="O3713" r:id="rId15753" display="open"/>
    <hyperlink ref="P3713" r:id="rId15754" display="open"/>
    <hyperlink ref="Q3713" r:id="rId15755" display="open"/>
    <hyperlink ref="R3713" r:id="rId15756" display="open"/>
    <hyperlink ref="N3714" r:id="rId15757" display="open"/>
    <hyperlink ref="O3714" r:id="rId15758" display="open"/>
    <hyperlink ref="P3714" r:id="rId15759" display="open"/>
    <hyperlink ref="Q3714" r:id="rId15760" display="open"/>
    <hyperlink ref="R3714" r:id="rId15761" display="open"/>
    <hyperlink ref="N3715" r:id="rId15762" display="open"/>
    <hyperlink ref="O3715" r:id="rId15763" display="open"/>
    <hyperlink ref="P3715" r:id="rId15764" display="open"/>
    <hyperlink ref="Q3715" r:id="rId15765" display="open"/>
    <hyperlink ref="R3715" r:id="rId15766" display="open"/>
    <hyperlink ref="N3716" r:id="rId15767" display="open"/>
    <hyperlink ref="O3716" r:id="rId15768" display="open"/>
    <hyperlink ref="P3716" r:id="rId15769" display="open"/>
    <hyperlink ref="Q3716" r:id="rId15770" display="open"/>
    <hyperlink ref="R3716" r:id="rId15771" display="open"/>
    <hyperlink ref="N3717" r:id="rId15772" display="open"/>
    <hyperlink ref="O3717" r:id="rId15773" display="open"/>
    <hyperlink ref="P3717" r:id="rId15774" display="open"/>
    <hyperlink ref="Q3717" r:id="rId15775" display="open"/>
    <hyperlink ref="R3717" r:id="rId15776" display="open"/>
    <hyperlink ref="N3718" r:id="rId15777" display="open"/>
    <hyperlink ref="O3718" r:id="rId15778" display="open"/>
    <hyperlink ref="P3718" r:id="rId15779" display="open"/>
    <hyperlink ref="Q3718" r:id="rId15780" display="open"/>
    <hyperlink ref="R3718" r:id="rId15781" display="open"/>
    <hyperlink ref="N3719" r:id="rId15782" display="open"/>
    <hyperlink ref="O3719" r:id="rId15783" display="open"/>
    <hyperlink ref="P3719" r:id="rId15784" display="open"/>
    <hyperlink ref="Q3719" r:id="rId15785" display="open"/>
    <hyperlink ref="R3719" r:id="rId15786" display="open"/>
    <hyperlink ref="N3720" r:id="rId15787" display="open"/>
    <hyperlink ref="O3720" r:id="rId15788" display="open"/>
    <hyperlink ref="P3720" r:id="rId15789" display="open"/>
    <hyperlink ref="Q3720" r:id="rId15790" display="open"/>
    <hyperlink ref="R3720" r:id="rId15791" display="open"/>
    <hyperlink ref="N3721" r:id="rId15792" display="open"/>
    <hyperlink ref="O3721" r:id="rId15793" display="open"/>
    <hyperlink ref="P3721" r:id="rId15794" display="open"/>
    <hyperlink ref="Q3721" r:id="rId15795" display="open"/>
    <hyperlink ref="R3721" r:id="rId15796" display="open"/>
    <hyperlink ref="N3722" r:id="rId15797" display="open"/>
    <hyperlink ref="O3722" r:id="rId15798" display="open"/>
    <hyperlink ref="P3722" r:id="rId15799" display="open"/>
    <hyperlink ref="Q3722" r:id="rId15800" display="open"/>
    <hyperlink ref="R3722" r:id="rId15801" display="open"/>
    <hyperlink ref="N3723" r:id="rId15802" display="open"/>
    <hyperlink ref="O3723" r:id="rId15803" display="open"/>
    <hyperlink ref="P3723" r:id="rId15804" display="open"/>
    <hyperlink ref="Q3723" r:id="rId15805" display="open"/>
    <hyperlink ref="R3723" r:id="rId15806" display="open"/>
    <hyperlink ref="N3724" r:id="rId15807" display="open"/>
    <hyperlink ref="O3724" r:id="rId15808" display="open"/>
    <hyperlink ref="P3724" r:id="rId15809" display="open"/>
    <hyperlink ref="Q3724" r:id="rId15810" display="open"/>
    <hyperlink ref="R3724" r:id="rId15811" display="open"/>
    <hyperlink ref="N3725" r:id="rId15812" display="open"/>
    <hyperlink ref="O3725" r:id="rId15813" display="open"/>
    <hyperlink ref="P3725" r:id="rId15814" display="open"/>
    <hyperlink ref="Q3725" r:id="rId15815" display="open"/>
    <hyperlink ref="R3725" r:id="rId15816" display="open"/>
    <hyperlink ref="N3726" r:id="rId15817" display="open"/>
    <hyperlink ref="O3726" r:id="rId15818" display="open"/>
    <hyperlink ref="P3726" r:id="rId15819" display="open"/>
    <hyperlink ref="Q3726" r:id="rId15820" display="open"/>
    <hyperlink ref="R3726" r:id="rId15821" display="open"/>
    <hyperlink ref="N3727" r:id="rId15822" display="open"/>
    <hyperlink ref="O3727" r:id="rId15823" display="open"/>
    <hyperlink ref="P3727" r:id="rId15824" display="open"/>
    <hyperlink ref="Q3727" r:id="rId15825" display="open"/>
    <hyperlink ref="R3727" r:id="rId15826" display="open"/>
    <hyperlink ref="N3728" r:id="rId15827" display="open"/>
    <hyperlink ref="O3728" r:id="rId15828" display="open"/>
    <hyperlink ref="P3728" r:id="rId15829" display="open"/>
    <hyperlink ref="Q3728" r:id="rId15830" display="open"/>
    <hyperlink ref="R3728" r:id="rId15831" display="open"/>
    <hyperlink ref="N3729" r:id="rId15832" display="open"/>
    <hyperlink ref="O3729" r:id="rId15833" display="open"/>
    <hyperlink ref="P3729" r:id="rId15834" display="open"/>
    <hyperlink ref="Q3729" r:id="rId15835" display="open"/>
    <hyperlink ref="R3729" r:id="rId15836" display="open"/>
    <hyperlink ref="N3730" r:id="rId15837" display="open"/>
    <hyperlink ref="O3730" r:id="rId15838" display="open"/>
    <hyperlink ref="P3730" r:id="rId15839" display="open"/>
    <hyperlink ref="Q3730" r:id="rId15840" display="open"/>
    <hyperlink ref="R3730" r:id="rId15841" display="open"/>
    <hyperlink ref="N3731" r:id="rId15842" display="open"/>
    <hyperlink ref="O3731" r:id="rId15843" display="open"/>
    <hyperlink ref="P3731" r:id="rId15844" display="open"/>
    <hyperlink ref="Q3731" r:id="rId15845" display="open"/>
    <hyperlink ref="R3731" r:id="rId15846" display="open"/>
    <hyperlink ref="N3732" r:id="rId15847" display="open"/>
    <hyperlink ref="O3732" r:id="rId15848" display="open"/>
    <hyperlink ref="P3732" r:id="rId15849" display="open"/>
    <hyperlink ref="Q3732" r:id="rId15850" display="open"/>
    <hyperlink ref="R3732" r:id="rId15851" display="open"/>
    <hyperlink ref="N3733" r:id="rId15852" display="open"/>
    <hyperlink ref="O3733" r:id="rId15853" display="open"/>
    <hyperlink ref="P3733" r:id="rId15854" display="open"/>
    <hyperlink ref="Q3733" r:id="rId15855" display="open"/>
    <hyperlink ref="R3733" r:id="rId15856" display="open"/>
    <hyperlink ref="N3734" r:id="rId15857" display="open"/>
    <hyperlink ref="O3734" r:id="rId15858" display="open"/>
    <hyperlink ref="P3734" r:id="rId15859" display="open"/>
    <hyperlink ref="Q3734" r:id="rId15860" display="open"/>
    <hyperlink ref="R3734" r:id="rId15861" display="open"/>
    <hyperlink ref="N3735" r:id="rId15862" display="open"/>
    <hyperlink ref="O3735" r:id="rId15863" display="open"/>
    <hyperlink ref="P3735" r:id="rId15864" display="open"/>
    <hyperlink ref="Q3735" r:id="rId15865" display="open"/>
    <hyperlink ref="R3735" r:id="rId15866" display="open"/>
    <hyperlink ref="N3736" r:id="rId15867" display="open"/>
    <hyperlink ref="O3736" r:id="rId15868" display="open"/>
    <hyperlink ref="P3736" r:id="rId15869" display="open"/>
    <hyperlink ref="Q3736" r:id="rId15870" display="open"/>
    <hyperlink ref="R3736" r:id="rId15871" display="open"/>
    <hyperlink ref="N3737" r:id="rId15872" display="open"/>
    <hyperlink ref="O3737" r:id="rId15873" display="open"/>
    <hyperlink ref="P3737" r:id="rId15874" display="open"/>
    <hyperlink ref="Q3737" r:id="rId15875" display="open"/>
    <hyperlink ref="R3737" r:id="rId15876" display="open"/>
    <hyperlink ref="N3738" r:id="rId15877" display="open"/>
    <hyperlink ref="O3738" r:id="rId15878" display="open"/>
    <hyperlink ref="P3738" r:id="rId15879" display="open"/>
    <hyperlink ref="Q3738" r:id="rId15880" display="open"/>
    <hyperlink ref="R3738" r:id="rId15881" display="open"/>
    <hyperlink ref="N3739" r:id="rId15882" display="open"/>
    <hyperlink ref="O3739" r:id="rId15883" display="open"/>
    <hyperlink ref="P3739" r:id="rId15884" display="open"/>
    <hyperlink ref="Q3739" r:id="rId15885" display="open"/>
    <hyperlink ref="R3739" r:id="rId15886" display="open"/>
    <hyperlink ref="N3740" r:id="rId15887" display="open"/>
    <hyperlink ref="O3740" r:id="rId15888" display="open"/>
    <hyperlink ref="P3740" r:id="rId15889" display="open"/>
    <hyperlink ref="Q3740" r:id="rId15890" display="open"/>
    <hyperlink ref="R3740" r:id="rId15891" display="open"/>
    <hyperlink ref="N3741" r:id="rId15892" display="open"/>
    <hyperlink ref="O3741" r:id="rId15893" display="open"/>
    <hyperlink ref="P3741" r:id="rId15894" display="open"/>
    <hyperlink ref="Q3741" r:id="rId15895" display="open"/>
    <hyperlink ref="R3741" r:id="rId15896" display="open"/>
    <hyperlink ref="N3742" r:id="rId15897" display="open"/>
    <hyperlink ref="O3742" r:id="rId15898" display="open"/>
    <hyperlink ref="P3742" r:id="rId15899" display="open"/>
    <hyperlink ref="Q3742" r:id="rId15900" display="open"/>
    <hyperlink ref="R3742" r:id="rId15901" display="open"/>
    <hyperlink ref="N3743" r:id="rId15902" display="open"/>
    <hyperlink ref="O3743" r:id="rId15903" display="open"/>
    <hyperlink ref="P3743" r:id="rId15904" display="open"/>
    <hyperlink ref="Q3743" r:id="rId15905" display="open"/>
    <hyperlink ref="R3743" r:id="rId15906" display="open"/>
    <hyperlink ref="N3744" r:id="rId15907" display="open"/>
    <hyperlink ref="O3744" r:id="rId15908" display="open"/>
    <hyperlink ref="P3744" r:id="rId15909" display="open"/>
    <hyperlink ref="Q3744" r:id="rId15910" display="open"/>
    <hyperlink ref="R3744" r:id="rId15911" display="open"/>
    <hyperlink ref="N3745" r:id="rId15912" display="open"/>
    <hyperlink ref="O3745" r:id="rId15913" display="open"/>
    <hyperlink ref="P3745" r:id="rId15914" display="open"/>
    <hyperlink ref="Q3745" r:id="rId15915" display="open"/>
    <hyperlink ref="R3745" r:id="rId15916" display="open"/>
    <hyperlink ref="N3746" r:id="rId15917" display="open"/>
    <hyperlink ref="O3746" r:id="rId15918" display="open"/>
    <hyperlink ref="P3746" r:id="rId15919" display="open"/>
    <hyperlink ref="Q3746" r:id="rId15920" display="open"/>
    <hyperlink ref="R3746" r:id="rId15921" display="open"/>
    <hyperlink ref="N3747" r:id="rId15922" display="open"/>
    <hyperlink ref="O3747" r:id="rId15923" display="open"/>
    <hyperlink ref="P3747" r:id="rId15924" display="open"/>
    <hyperlink ref="Q3747" r:id="rId15925" display="open"/>
    <hyperlink ref="R3747" r:id="rId15926" display="open"/>
    <hyperlink ref="N3748" r:id="rId15927" display="open"/>
    <hyperlink ref="O3748" r:id="rId15928" display="open"/>
    <hyperlink ref="P3748" r:id="rId15929" display="open"/>
    <hyperlink ref="Q3748" r:id="rId15930" display="open"/>
    <hyperlink ref="R3748" r:id="rId15931" display="open"/>
    <hyperlink ref="N3749" r:id="rId15932" display="open"/>
    <hyperlink ref="O3749" r:id="rId15933" display="open"/>
    <hyperlink ref="P3749" r:id="rId15934" display="open"/>
    <hyperlink ref="Q3749" r:id="rId15935" display="open"/>
    <hyperlink ref="R3749" r:id="rId15936" display="open"/>
    <hyperlink ref="N3750" r:id="rId15937" display="open"/>
    <hyperlink ref="O3750" r:id="rId15938" display="open"/>
    <hyperlink ref="P3750" r:id="rId15939" display="open"/>
    <hyperlink ref="Q3750" r:id="rId15940" display="open"/>
    <hyperlink ref="R3750" r:id="rId15941" display="open"/>
    <hyperlink ref="N3751" r:id="rId15942" display="open"/>
    <hyperlink ref="O3751" r:id="rId15943" display="open"/>
    <hyperlink ref="P3751" r:id="rId15944" display="open"/>
    <hyperlink ref="Q3751" r:id="rId15945" display="open"/>
    <hyperlink ref="R3751" r:id="rId15946" display="open"/>
    <hyperlink ref="N3752" r:id="rId15947" display="open"/>
    <hyperlink ref="O3752" r:id="rId15948" display="open"/>
    <hyperlink ref="P3752" r:id="rId15949" display="open"/>
    <hyperlink ref="Q3752" r:id="rId15950" display="open"/>
    <hyperlink ref="R3752" r:id="rId15951" display="open"/>
    <hyperlink ref="N3753" r:id="rId15952" display="open"/>
    <hyperlink ref="O3753" r:id="rId15953" display="open"/>
    <hyperlink ref="P3753" r:id="rId15954" display="open"/>
    <hyperlink ref="Q3753" r:id="rId15955" display="open"/>
    <hyperlink ref="R3753" r:id="rId15956" display="open"/>
    <hyperlink ref="N3754" r:id="rId15957" display="open"/>
    <hyperlink ref="O3754" r:id="rId15958" display="open"/>
    <hyperlink ref="P3754" r:id="rId15959" display="open"/>
    <hyperlink ref="Q3754" r:id="rId15960" display="open"/>
    <hyperlink ref="R3754" r:id="rId15961" display="open"/>
    <hyperlink ref="N3755" r:id="rId15962" display="open"/>
    <hyperlink ref="O3755" r:id="rId15963" display="open"/>
    <hyperlink ref="P3755" r:id="rId15964" display="open"/>
    <hyperlink ref="Q3755" r:id="rId15965" display="open"/>
    <hyperlink ref="R3755" r:id="rId15966" display="open"/>
    <hyperlink ref="N3756" r:id="rId15967" display="open"/>
    <hyperlink ref="O3756" r:id="rId15968" display="open"/>
    <hyperlink ref="P3756" r:id="rId15969" display="open"/>
    <hyperlink ref="Q3756" r:id="rId15970" display="open"/>
    <hyperlink ref="R3756" r:id="rId15971" display="open"/>
    <hyperlink ref="N3757" r:id="rId15972" display="open"/>
    <hyperlink ref="O3757" r:id="rId15973" display="open"/>
    <hyperlink ref="P3757" r:id="rId15974" display="open"/>
    <hyperlink ref="Q3757" r:id="rId15975" display="open"/>
    <hyperlink ref="R3757" r:id="rId15976" display="open"/>
    <hyperlink ref="N3758" r:id="rId15977" display="open"/>
    <hyperlink ref="O3758" r:id="rId15978" display="open"/>
    <hyperlink ref="P3758" r:id="rId15979" display="open"/>
    <hyperlink ref="Q3758" r:id="rId15980" display="open"/>
    <hyperlink ref="R3758" r:id="rId15981" display="open"/>
    <hyperlink ref="N3759" r:id="rId15982" display="open"/>
    <hyperlink ref="O3759" r:id="rId15983" display="open"/>
    <hyperlink ref="P3759" r:id="rId15984" display="open"/>
    <hyperlink ref="Q3759" r:id="rId15985" display="open"/>
    <hyperlink ref="R3759" r:id="rId15986" display="open"/>
    <hyperlink ref="N3760" r:id="rId15987" display="open"/>
    <hyperlink ref="O3760" r:id="rId15988" display="open"/>
    <hyperlink ref="P3760" r:id="rId15989" display="open"/>
    <hyperlink ref="Q3760" r:id="rId15990" display="open"/>
    <hyperlink ref="R3760" r:id="rId15991" display="open"/>
    <hyperlink ref="N3761" r:id="rId15992" display="open"/>
    <hyperlink ref="O3761" r:id="rId15993" display="open"/>
    <hyperlink ref="P3761" r:id="rId15994" display="open"/>
    <hyperlink ref="Q3761" r:id="rId15995" display="open"/>
    <hyperlink ref="R3761" r:id="rId15996" display="open"/>
    <hyperlink ref="N3762" r:id="rId15997" display="open"/>
    <hyperlink ref="O3762" r:id="rId15998" display="open"/>
    <hyperlink ref="P3762" r:id="rId15999" display="open"/>
    <hyperlink ref="Q3762" r:id="rId16000" display="open"/>
    <hyperlink ref="R3762" r:id="rId16001" display="open"/>
    <hyperlink ref="N3763" r:id="rId16002" display="open"/>
    <hyperlink ref="O3763" r:id="rId16003" display="open"/>
    <hyperlink ref="P3763" r:id="rId16004" display="open"/>
    <hyperlink ref="Q3763" r:id="rId16005" display="open"/>
    <hyperlink ref="R3763" r:id="rId16006" display="open"/>
    <hyperlink ref="N3764" r:id="rId16007" display="open"/>
    <hyperlink ref="O3764" r:id="rId16008" display="open"/>
    <hyperlink ref="P3764" r:id="rId16009" display="open"/>
    <hyperlink ref="Q3764" r:id="rId16010" display="open"/>
    <hyperlink ref="R3764" r:id="rId16011" display="open"/>
    <hyperlink ref="N3765" r:id="rId16012" display="open"/>
    <hyperlink ref="O3765" r:id="rId16013" display="open"/>
    <hyperlink ref="P3765" r:id="rId16014" display="open"/>
    <hyperlink ref="Q3765" r:id="rId16015" display="open"/>
    <hyperlink ref="R3765" r:id="rId16016" display="open"/>
    <hyperlink ref="N3766" r:id="rId16017" display="open"/>
    <hyperlink ref="O3766" r:id="rId16018" display="open"/>
    <hyperlink ref="P3766" r:id="rId16019" display="open"/>
    <hyperlink ref="Q3766" r:id="rId16020" display="open"/>
    <hyperlink ref="R3766" r:id="rId16021" display="open"/>
    <hyperlink ref="N3767" r:id="rId16022" display="open"/>
    <hyperlink ref="O3767" r:id="rId16023" display="open"/>
    <hyperlink ref="P3767" r:id="rId16024" display="open"/>
    <hyperlink ref="Q3767" r:id="rId16025" display="open"/>
    <hyperlink ref="R3767" r:id="rId16026" display="open"/>
    <hyperlink ref="N3768" r:id="rId16027" display="open"/>
    <hyperlink ref="O3768" r:id="rId16028" display="open"/>
    <hyperlink ref="P3768" r:id="rId16029" display="open"/>
    <hyperlink ref="Q3768" r:id="rId16030" display="open"/>
    <hyperlink ref="R3768" r:id="rId16031" display="open"/>
    <hyperlink ref="N3769" r:id="rId16032" display="open"/>
    <hyperlink ref="O3769" r:id="rId16033" display="open"/>
    <hyperlink ref="P3769" r:id="rId16034" display="open"/>
    <hyperlink ref="Q3769" r:id="rId16035" display="open"/>
    <hyperlink ref="R3769" r:id="rId16036" display="open"/>
    <hyperlink ref="N3770" r:id="rId16037" display="open"/>
    <hyperlink ref="O3770" r:id="rId16038" display="open"/>
    <hyperlink ref="P3770" r:id="rId16039" display="open"/>
    <hyperlink ref="Q3770" r:id="rId16040" display="open"/>
    <hyperlink ref="R3770" r:id="rId16041" display="open"/>
    <hyperlink ref="N3771" r:id="rId16042" display="open"/>
    <hyperlink ref="O3771" r:id="rId16043" display="open"/>
    <hyperlink ref="P3771" r:id="rId16044" display="open"/>
    <hyperlink ref="Q3771" r:id="rId16045" display="open"/>
    <hyperlink ref="R3771" r:id="rId16046" display="open"/>
    <hyperlink ref="N3772" r:id="rId16047" display="open"/>
    <hyperlink ref="O3772" r:id="rId16048" display="open"/>
    <hyperlink ref="P3772" r:id="rId16049" display="open"/>
    <hyperlink ref="Q3772" r:id="rId16050" display="open"/>
    <hyperlink ref="R3772" r:id="rId16051" display="open"/>
    <hyperlink ref="N3773" r:id="rId16052" display="open"/>
    <hyperlink ref="O3773" r:id="rId16053" display="open"/>
    <hyperlink ref="P3773" r:id="rId16054" display="open"/>
    <hyperlink ref="Q3773" r:id="rId16055" display="open"/>
    <hyperlink ref="R3773" r:id="rId16056" display="open"/>
    <hyperlink ref="N3774" r:id="rId16057" display="open"/>
    <hyperlink ref="O3774" r:id="rId16058" display="open"/>
    <hyperlink ref="P3774" r:id="rId16059" display="open"/>
    <hyperlink ref="Q3774" r:id="rId16060" display="open"/>
    <hyperlink ref="R3774" r:id="rId16061" display="open"/>
    <hyperlink ref="N3775" r:id="rId16062" display="open"/>
    <hyperlink ref="O3775" r:id="rId16063" display="open"/>
    <hyperlink ref="P3775" r:id="rId16064" display="open"/>
    <hyperlink ref="Q3775" r:id="rId16065" display="open"/>
    <hyperlink ref="R3775" r:id="rId16066" display="open"/>
    <hyperlink ref="N3776" r:id="rId16067" display="open"/>
    <hyperlink ref="O3776" r:id="rId16068" display="open"/>
    <hyperlink ref="P3776" r:id="rId16069" display="open"/>
    <hyperlink ref="Q3776" r:id="rId16070" display="open"/>
    <hyperlink ref="R3776" r:id="rId16071" display="open"/>
    <hyperlink ref="N3777" r:id="rId16072" display="open"/>
    <hyperlink ref="O3777" r:id="rId16073" display="open"/>
    <hyperlink ref="P3777" r:id="rId16074" display="open"/>
    <hyperlink ref="Q3777" r:id="rId16075" display="open"/>
    <hyperlink ref="N3778" r:id="rId16076" display="open"/>
    <hyperlink ref="O3778" r:id="rId16077" display="open"/>
    <hyperlink ref="P3778" r:id="rId16078" display="open"/>
    <hyperlink ref="Q3778" r:id="rId16079" display="open"/>
    <hyperlink ref="N3779" r:id="rId16080" display="open"/>
    <hyperlink ref="O3779" r:id="rId16081" display="open"/>
    <hyperlink ref="P3779" r:id="rId16082" display="open"/>
    <hyperlink ref="Q3779" r:id="rId16083" display="open"/>
    <hyperlink ref="N3780" r:id="rId16084" display="open"/>
    <hyperlink ref="O3780" r:id="rId16085" display="open"/>
    <hyperlink ref="P3780" r:id="rId16086" display="open"/>
    <hyperlink ref="Q3780" r:id="rId16087" display="open"/>
    <hyperlink ref="N3781" r:id="rId16088" display="open"/>
    <hyperlink ref="O3781" r:id="rId16089" display="open"/>
    <hyperlink ref="P3781" r:id="rId16090" display="open"/>
    <hyperlink ref="Q3781" r:id="rId16091" display="open"/>
    <hyperlink ref="N3782" r:id="rId16092" display="open"/>
    <hyperlink ref="O3782" r:id="rId16093" display="open"/>
    <hyperlink ref="P3782" r:id="rId16094" display="open"/>
    <hyperlink ref="Q3782" r:id="rId16095" display="open"/>
    <hyperlink ref="N3783" r:id="rId16096" display="open"/>
    <hyperlink ref="O3783" r:id="rId16097" display="open"/>
    <hyperlink ref="P3783" r:id="rId16098" display="open"/>
    <hyperlink ref="Q3783" r:id="rId16099" display="open"/>
    <hyperlink ref="N3784" r:id="rId16100" display="open"/>
    <hyperlink ref="O3784" r:id="rId16101" display="open"/>
    <hyperlink ref="P3784" r:id="rId16102" display="open"/>
    <hyperlink ref="Q3784" r:id="rId16103" display="open"/>
    <hyperlink ref="N3785" r:id="rId16104" display="open"/>
    <hyperlink ref="O3785" r:id="rId16105" display="open"/>
    <hyperlink ref="P3785" r:id="rId16106" display="open"/>
    <hyperlink ref="Q3785" r:id="rId16107" display="open"/>
    <hyperlink ref="N3786" r:id="rId16108" display="open"/>
    <hyperlink ref="O3786" r:id="rId16109" display="open"/>
    <hyperlink ref="P3786" r:id="rId16110" display="open"/>
    <hyperlink ref="Q3786" r:id="rId16111" display="open"/>
    <hyperlink ref="N3787" r:id="rId16112" display="open"/>
    <hyperlink ref="O3787" r:id="rId16113" display="open"/>
    <hyperlink ref="P3787" r:id="rId16114" display="open"/>
    <hyperlink ref="Q3787" r:id="rId16115" display="open"/>
    <hyperlink ref="N3788" r:id="rId16116" display="open"/>
    <hyperlink ref="O3788" r:id="rId16117" display="open"/>
    <hyperlink ref="P3788" r:id="rId16118" display="open"/>
    <hyperlink ref="Q3788" r:id="rId16119" display="open"/>
    <hyperlink ref="N3789" r:id="rId16120" display="open"/>
    <hyperlink ref="O3789" r:id="rId16121" display="open"/>
    <hyperlink ref="P3789" r:id="rId16122" display="open"/>
    <hyperlink ref="Q3789" r:id="rId16123" display="open"/>
    <hyperlink ref="N3790" r:id="rId16124" display="open"/>
    <hyperlink ref="O3790" r:id="rId16125" display="open"/>
    <hyperlink ref="P3790" r:id="rId16126" display="open"/>
    <hyperlink ref="Q3790" r:id="rId16127" display="open"/>
    <hyperlink ref="N3791" r:id="rId16128" display="open"/>
    <hyperlink ref="O3791" r:id="rId16129" display="open"/>
    <hyperlink ref="P3791" r:id="rId16130" display="open"/>
    <hyperlink ref="Q3791" r:id="rId16131" display="open"/>
    <hyperlink ref="N3792" r:id="rId16132" display="open"/>
    <hyperlink ref="O3792" r:id="rId16133" display="open"/>
    <hyperlink ref="P3792" r:id="rId16134" display="open"/>
    <hyperlink ref="Q3792" r:id="rId16135" display="open"/>
    <hyperlink ref="N3793" r:id="rId16136" display="open"/>
    <hyperlink ref="O3793" r:id="rId16137" display="open"/>
    <hyperlink ref="P3793" r:id="rId16138" display="open"/>
    <hyperlink ref="Q3793" r:id="rId16139" display="open"/>
    <hyperlink ref="N3794" r:id="rId16140" display="open"/>
    <hyperlink ref="O3794" r:id="rId16141" display="open"/>
    <hyperlink ref="P3794" r:id="rId16142" display="open"/>
    <hyperlink ref="Q3794" r:id="rId16143" display="open"/>
    <hyperlink ref="N3795" r:id="rId16144" display="open"/>
    <hyperlink ref="O3795" r:id="rId16145" display="open"/>
    <hyperlink ref="P3795" r:id="rId16146" display="open"/>
    <hyperlink ref="Q3795" r:id="rId16147" display="open"/>
    <hyperlink ref="N3796" r:id="rId16148" display="open"/>
    <hyperlink ref="O3796" r:id="rId16149" display="open"/>
    <hyperlink ref="P3796" r:id="rId16150" display="open"/>
    <hyperlink ref="Q3796" r:id="rId16151" display="open"/>
    <hyperlink ref="N3797" r:id="rId16152" display="open"/>
    <hyperlink ref="O3797" r:id="rId16153" display="open"/>
    <hyperlink ref="P3797" r:id="rId16154" display="open"/>
    <hyperlink ref="Q3797" r:id="rId16155" display="open"/>
    <hyperlink ref="N3798" r:id="rId16156" display="open"/>
    <hyperlink ref="O3798" r:id="rId16157" display="open"/>
    <hyperlink ref="P3798" r:id="rId16158" display="open"/>
    <hyperlink ref="Q3798" r:id="rId16159" display="open"/>
    <hyperlink ref="N3799" r:id="rId16160" display="open"/>
    <hyperlink ref="O3799" r:id="rId16161" display="open"/>
    <hyperlink ref="P3799" r:id="rId16162" display="open"/>
    <hyperlink ref="Q3799" r:id="rId16163" display="open"/>
    <hyperlink ref="N3800" r:id="rId16164" display="open"/>
    <hyperlink ref="O3800" r:id="rId16165" display="open"/>
    <hyperlink ref="P3800" r:id="rId16166" display="open"/>
    <hyperlink ref="Q3800" r:id="rId16167" display="open"/>
    <hyperlink ref="N3801" r:id="rId16168" display="open"/>
    <hyperlink ref="O3801" r:id="rId16169" display="open"/>
    <hyperlink ref="P3801" r:id="rId16170" display="open"/>
    <hyperlink ref="Q3801" r:id="rId16171" display="open"/>
    <hyperlink ref="N3802" r:id="rId16172" display="open"/>
    <hyperlink ref="O3802" r:id="rId16173" display="open"/>
    <hyperlink ref="P3802" r:id="rId16174" display="open"/>
    <hyperlink ref="Q3802" r:id="rId16175" display="open"/>
    <hyperlink ref="N3803" r:id="rId16176" display="open"/>
    <hyperlink ref="O3803" r:id="rId16177" display="open"/>
    <hyperlink ref="P3803" r:id="rId16178" display="open"/>
    <hyperlink ref="Q3803" r:id="rId16179" display="open"/>
    <hyperlink ref="N3804" r:id="rId16180" display="open"/>
    <hyperlink ref="O3804" r:id="rId16181" display="open"/>
    <hyperlink ref="P3804" r:id="rId16182" display="open"/>
    <hyperlink ref="Q3804" r:id="rId16183" display="open"/>
    <hyperlink ref="N3805" r:id="rId16184" display="open"/>
    <hyperlink ref="O3805" r:id="rId16185" display="open"/>
    <hyperlink ref="P3805" r:id="rId16186" display="open"/>
    <hyperlink ref="Q3805" r:id="rId16187" display="open"/>
    <hyperlink ref="N3806" r:id="rId16188" display="open"/>
    <hyperlink ref="O3806" r:id="rId16189" display="open"/>
    <hyperlink ref="P3806" r:id="rId16190" display="open"/>
    <hyperlink ref="Q3806" r:id="rId16191" display="open"/>
    <hyperlink ref="N3807" r:id="rId16192" display="open"/>
    <hyperlink ref="O3807" r:id="rId16193" display="open"/>
    <hyperlink ref="P3807" r:id="rId16194" display="open"/>
    <hyperlink ref="Q3807" r:id="rId16195" display="open"/>
    <hyperlink ref="N3808" r:id="rId16196" display="open"/>
    <hyperlink ref="O3808" r:id="rId16197" display="open"/>
    <hyperlink ref="P3808" r:id="rId16198" display="open"/>
    <hyperlink ref="Q3808" r:id="rId16199" display="open"/>
    <hyperlink ref="N3809" r:id="rId16200" display="open"/>
    <hyperlink ref="O3809" r:id="rId16201" display="open"/>
    <hyperlink ref="P3809" r:id="rId16202" display="open"/>
    <hyperlink ref="Q3809" r:id="rId16203" display="open"/>
    <hyperlink ref="N3810" r:id="rId16204" display="open"/>
    <hyperlink ref="O3810" r:id="rId16205" display="open"/>
    <hyperlink ref="P3810" r:id="rId16206" display="open"/>
    <hyperlink ref="Q3810" r:id="rId16207" display="open"/>
    <hyperlink ref="N3811" r:id="rId16208" display="open"/>
    <hyperlink ref="O3811" r:id="rId16209" display="open"/>
    <hyperlink ref="P3811" r:id="rId16210" display="open"/>
    <hyperlink ref="Q3811" r:id="rId16211" display="open"/>
    <hyperlink ref="N3812" r:id="rId16212" display="open"/>
    <hyperlink ref="O3812" r:id="rId16213" display="open"/>
    <hyperlink ref="P3812" r:id="rId16214" display="open"/>
    <hyperlink ref="Q3812" r:id="rId16215" display="open"/>
    <hyperlink ref="N3813" r:id="rId16216" display="open"/>
    <hyperlink ref="O3813" r:id="rId16217" display="open"/>
    <hyperlink ref="P3813" r:id="rId16218" display="open"/>
    <hyperlink ref="Q3813" r:id="rId16219" display="open"/>
    <hyperlink ref="N3814" r:id="rId16220" display="open"/>
    <hyperlink ref="O3814" r:id="rId16221" display="open"/>
    <hyperlink ref="P3814" r:id="rId16222" display="open"/>
    <hyperlink ref="Q3814" r:id="rId16223" display="open"/>
    <hyperlink ref="N3815" r:id="rId16224" display="open"/>
    <hyperlink ref="O3815" r:id="rId16225" display="open"/>
    <hyperlink ref="P3815" r:id="rId16226" display="open"/>
    <hyperlink ref="Q3815" r:id="rId16227" display="open"/>
    <hyperlink ref="N3816" r:id="rId16228" display="open"/>
    <hyperlink ref="O3816" r:id="rId16229" display="open"/>
    <hyperlink ref="P3816" r:id="rId16230" display="open"/>
    <hyperlink ref="Q3816" r:id="rId16231" display="open"/>
    <hyperlink ref="N3817" r:id="rId16232" display="open"/>
    <hyperlink ref="O3817" r:id="rId16233" display="open"/>
    <hyperlink ref="P3817" r:id="rId16234" display="open"/>
    <hyperlink ref="Q3817" r:id="rId16235" display="open"/>
    <hyperlink ref="N3818" r:id="rId16236" display="open"/>
    <hyperlink ref="O3818" r:id="rId16237" display="open"/>
    <hyperlink ref="P3818" r:id="rId16238" display="open"/>
    <hyperlink ref="Q3818" r:id="rId16239" display="open"/>
    <hyperlink ref="N3819" r:id="rId16240" display="open"/>
    <hyperlink ref="O3819" r:id="rId16241" display="open"/>
    <hyperlink ref="P3819" r:id="rId16242" display="open"/>
    <hyperlink ref="Q3819" r:id="rId16243" display="open"/>
    <hyperlink ref="N3820" r:id="rId16244" display="open"/>
    <hyperlink ref="O3820" r:id="rId16245" display="open"/>
    <hyperlink ref="P3820" r:id="rId16246" display="open"/>
    <hyperlink ref="Q3820" r:id="rId16247" display="open"/>
    <hyperlink ref="N3821" r:id="rId16248" display="open"/>
    <hyperlink ref="O3821" r:id="rId16249" display="open"/>
    <hyperlink ref="P3821" r:id="rId16250" display="open"/>
    <hyperlink ref="Q3821" r:id="rId16251" display="open"/>
    <hyperlink ref="N3822" r:id="rId16252" display="open"/>
    <hyperlink ref="O3822" r:id="rId16253" display="open"/>
    <hyperlink ref="P3822" r:id="rId16254" display="open"/>
    <hyperlink ref="Q3822" r:id="rId16255" display="open"/>
    <hyperlink ref="R3822" r:id="rId16256" display="open"/>
    <hyperlink ref="N3823" r:id="rId16257" display="open"/>
    <hyperlink ref="O3823" r:id="rId16258" display="open"/>
    <hyperlink ref="P3823" r:id="rId16259" display="open"/>
    <hyperlink ref="Q3823" r:id="rId16260" display="open"/>
    <hyperlink ref="R3823" r:id="rId16261" display="open"/>
    <hyperlink ref="N3824" r:id="rId16262" display="open"/>
    <hyperlink ref="O3824" r:id="rId16263" display="open"/>
    <hyperlink ref="P3824" r:id="rId16264" display="open"/>
    <hyperlink ref="Q3824" r:id="rId16265" display="open"/>
    <hyperlink ref="R3824" r:id="rId16266" display="open"/>
    <hyperlink ref="N3825" r:id="rId16267" display="open"/>
    <hyperlink ref="O3825" r:id="rId16268" display="open"/>
    <hyperlink ref="P3825" r:id="rId16269" display="open"/>
    <hyperlink ref="Q3825" r:id="rId16270" display="open"/>
    <hyperlink ref="R3825" r:id="rId16271" display="open"/>
    <hyperlink ref="N3826" r:id="rId16272" display="open"/>
    <hyperlink ref="O3826" r:id="rId16273" display="open"/>
    <hyperlink ref="P3826" r:id="rId16274" display="open"/>
    <hyperlink ref="Q3826" r:id="rId16275" display="open"/>
    <hyperlink ref="R3826" r:id="rId16276" display="open"/>
    <hyperlink ref="N3827" r:id="rId16277" display="open"/>
    <hyperlink ref="O3827" r:id="rId16278" display="open"/>
    <hyperlink ref="P3827" r:id="rId16279" display="open"/>
    <hyperlink ref="Q3827" r:id="rId16280" display="open"/>
    <hyperlink ref="R3827" r:id="rId16281" display="open"/>
    <hyperlink ref="N3828" r:id="rId16282" display="open"/>
    <hyperlink ref="O3828" r:id="rId16283" display="open"/>
    <hyperlink ref="P3828" r:id="rId16284" display="open"/>
    <hyperlink ref="Q3828" r:id="rId16285" display="open"/>
    <hyperlink ref="R3828" r:id="rId16286" display="open"/>
    <hyperlink ref="N3829" r:id="rId16287" display="open"/>
    <hyperlink ref="O3829" r:id="rId16288" display="open"/>
    <hyperlink ref="P3829" r:id="rId16289" display="open"/>
    <hyperlink ref="Q3829" r:id="rId16290" display="open"/>
    <hyperlink ref="R3829" r:id="rId16291" display="open"/>
    <hyperlink ref="N3830" r:id="rId16292" display="open"/>
    <hyperlink ref="O3830" r:id="rId16293" display="open"/>
    <hyperlink ref="P3830" r:id="rId16294" display="open"/>
    <hyperlink ref="Q3830" r:id="rId16295" display="open"/>
    <hyperlink ref="R3830" r:id="rId16296" display="open"/>
    <hyperlink ref="N3831" r:id="rId16297" display="open"/>
    <hyperlink ref="O3831" r:id="rId16298" display="open"/>
    <hyperlink ref="P3831" r:id="rId16299" display="open"/>
    <hyperlink ref="Q3831" r:id="rId16300" display="open"/>
    <hyperlink ref="R3831" r:id="rId16301" display="open"/>
    <hyperlink ref="N3832" r:id="rId16302" display="open"/>
    <hyperlink ref="O3832" r:id="rId16303" display="open"/>
    <hyperlink ref="P3832" r:id="rId16304" display="open"/>
    <hyperlink ref="Q3832" r:id="rId16305" display="open"/>
    <hyperlink ref="R3832" r:id="rId16306" display="open"/>
    <hyperlink ref="N3833" r:id="rId16307" display="open"/>
    <hyperlink ref="O3833" r:id="rId16308" display="open"/>
    <hyperlink ref="P3833" r:id="rId16309" display="open"/>
    <hyperlink ref="Q3833" r:id="rId16310" display="open"/>
    <hyperlink ref="R3833" r:id="rId16311" display="open"/>
    <hyperlink ref="N3834" r:id="rId16312" display="open"/>
    <hyperlink ref="O3834" r:id="rId16313" display="open"/>
    <hyperlink ref="P3834" r:id="rId16314" display="open"/>
    <hyperlink ref="Q3834" r:id="rId16315" display="open"/>
    <hyperlink ref="R3834" r:id="rId16316" display="open"/>
    <hyperlink ref="N3835" r:id="rId16317" display="open"/>
    <hyperlink ref="O3835" r:id="rId16318" display="open"/>
    <hyperlink ref="P3835" r:id="rId16319" display="open"/>
    <hyperlink ref="Q3835" r:id="rId16320" display="open"/>
    <hyperlink ref="R3835" r:id="rId16321" display="open"/>
    <hyperlink ref="N3836" r:id="rId16322" display="open"/>
    <hyperlink ref="O3836" r:id="rId16323" display="open"/>
    <hyperlink ref="P3836" r:id="rId16324" display="open"/>
    <hyperlink ref="Q3836" r:id="rId16325" display="open"/>
    <hyperlink ref="R3836" r:id="rId16326" display="open"/>
    <hyperlink ref="N3837" r:id="rId16327" display="open"/>
    <hyperlink ref="O3837" r:id="rId16328" display="open"/>
    <hyperlink ref="P3837" r:id="rId16329" display="open"/>
    <hyperlink ref="Q3837" r:id="rId16330" display="open"/>
    <hyperlink ref="R3837" r:id="rId16331" display="open"/>
    <hyperlink ref="N3838" r:id="rId16332" display="open"/>
    <hyperlink ref="O3838" r:id="rId16333" display="open"/>
    <hyperlink ref="P3838" r:id="rId16334" display="open"/>
    <hyperlink ref="Q3838" r:id="rId16335" display="open"/>
    <hyperlink ref="R3838" r:id="rId16336" display="open"/>
    <hyperlink ref="N3839" r:id="rId16337" display="open"/>
    <hyperlink ref="O3839" r:id="rId16338" display="open"/>
    <hyperlink ref="P3839" r:id="rId16339" display="open"/>
    <hyperlink ref="Q3839" r:id="rId16340" display="open"/>
    <hyperlink ref="R3839" r:id="rId16341" display="open"/>
    <hyperlink ref="N3840" r:id="rId16342" display="open"/>
    <hyperlink ref="O3840" r:id="rId16343" display="open"/>
    <hyperlink ref="P3840" r:id="rId16344" display="open"/>
    <hyperlink ref="Q3840" r:id="rId16345" display="open"/>
    <hyperlink ref="R3840" r:id="rId16346" display="open"/>
    <hyperlink ref="N3841" r:id="rId16347" display="open"/>
    <hyperlink ref="O3841" r:id="rId16348" display="open"/>
    <hyperlink ref="P3841" r:id="rId16349" display="open"/>
    <hyperlink ref="Q3841" r:id="rId16350" display="open"/>
    <hyperlink ref="R3841" r:id="rId16351" display="open"/>
    <hyperlink ref="N3842" r:id="rId16352" display="open"/>
    <hyperlink ref="O3842" r:id="rId16353" display="open"/>
    <hyperlink ref="P3842" r:id="rId16354" display="open"/>
    <hyperlink ref="Q3842" r:id="rId16355" display="open"/>
    <hyperlink ref="R3842" r:id="rId16356" display="open"/>
    <hyperlink ref="N3843" r:id="rId16357" display="open"/>
    <hyperlink ref="O3843" r:id="rId16358" display="open"/>
    <hyperlink ref="P3843" r:id="rId16359" display="open"/>
    <hyperlink ref="Q3843" r:id="rId16360" display="open"/>
    <hyperlink ref="R3843" r:id="rId16361" display="open"/>
    <hyperlink ref="N3844" r:id="rId16362" display="open"/>
    <hyperlink ref="O3844" r:id="rId16363" display="open"/>
    <hyperlink ref="P3844" r:id="rId16364" display="open"/>
    <hyperlink ref="Q3844" r:id="rId16365" display="open"/>
    <hyperlink ref="R3844" r:id="rId16366" display="open"/>
    <hyperlink ref="N3845" r:id="rId16367" display="open"/>
    <hyperlink ref="O3845" r:id="rId16368" display="open"/>
    <hyperlink ref="P3845" r:id="rId16369" display="open"/>
    <hyperlink ref="Q3845" r:id="rId16370" display="open"/>
    <hyperlink ref="R3845" r:id="rId16371" display="open"/>
    <hyperlink ref="N3846" r:id="rId16372" display="open"/>
    <hyperlink ref="O3846" r:id="rId16373" display="open"/>
    <hyperlink ref="P3846" r:id="rId16374" display="open"/>
    <hyperlink ref="Q3846" r:id="rId16375" display="open"/>
    <hyperlink ref="R3846" r:id="rId16376" display="open"/>
    <hyperlink ref="N3847" r:id="rId16377" display="open"/>
    <hyperlink ref="O3847" r:id="rId16378" display="open"/>
    <hyperlink ref="P3847" r:id="rId16379" display="open"/>
    <hyperlink ref="Q3847" r:id="rId16380" display="open"/>
    <hyperlink ref="R3847" r:id="rId16381" display="open"/>
    <hyperlink ref="N3848" r:id="rId16382" display="open"/>
    <hyperlink ref="O3848" r:id="rId16383" display="open"/>
    <hyperlink ref="P3848" r:id="rId16384" display="open"/>
    <hyperlink ref="Q3848" r:id="rId16385" display="open"/>
    <hyperlink ref="R3848" r:id="rId16386" display="open"/>
    <hyperlink ref="N3849" r:id="rId16387" display="open"/>
    <hyperlink ref="O3849" r:id="rId16388" display="open"/>
    <hyperlink ref="P3849" r:id="rId16389" display="open"/>
    <hyperlink ref="Q3849" r:id="rId16390" display="open"/>
    <hyperlink ref="R3849" r:id="rId16391" display="open"/>
    <hyperlink ref="N3850" r:id="rId16392" display="open"/>
    <hyperlink ref="O3850" r:id="rId16393" display="open"/>
    <hyperlink ref="P3850" r:id="rId16394" display="open"/>
    <hyperlink ref="Q3850" r:id="rId16395" display="open"/>
    <hyperlink ref="R3850" r:id="rId16396" display="open"/>
    <hyperlink ref="N3851" r:id="rId16397" display="open"/>
    <hyperlink ref="O3851" r:id="rId16398" display="open"/>
    <hyperlink ref="P3851" r:id="rId16399" display="open"/>
    <hyperlink ref="Q3851" r:id="rId16400" display="open"/>
    <hyperlink ref="R3851" r:id="rId16401" display="open"/>
    <hyperlink ref="N3852" r:id="rId16402" display="open"/>
    <hyperlink ref="O3852" r:id="rId16403" display="open"/>
    <hyperlink ref="P3852" r:id="rId16404" display="open"/>
    <hyperlink ref="Q3852" r:id="rId16405" display="open"/>
    <hyperlink ref="R3852" r:id="rId16406" display="open"/>
    <hyperlink ref="N3853" r:id="rId16407" display="open"/>
    <hyperlink ref="O3853" r:id="rId16408" display="open"/>
    <hyperlink ref="P3853" r:id="rId16409" display="open"/>
    <hyperlink ref="Q3853" r:id="rId16410" display="open"/>
    <hyperlink ref="R3853" r:id="rId16411" display="open"/>
    <hyperlink ref="N3854" r:id="rId16412" display="open"/>
    <hyperlink ref="O3854" r:id="rId16413" display="open"/>
    <hyperlink ref="P3854" r:id="rId16414" display="open"/>
    <hyperlink ref="Q3854" r:id="rId16415" display="open"/>
    <hyperlink ref="R3854" r:id="rId16416" display="open"/>
    <hyperlink ref="N3855" r:id="rId16417" display="open"/>
    <hyperlink ref="O3855" r:id="rId16418" display="open"/>
    <hyperlink ref="P3855" r:id="rId16419" display="open"/>
    <hyperlink ref="Q3855" r:id="rId16420" display="open"/>
    <hyperlink ref="R3855" r:id="rId16421" display="open"/>
    <hyperlink ref="N3856" r:id="rId16422" display="open"/>
    <hyperlink ref="O3856" r:id="rId16423" display="open"/>
    <hyperlink ref="P3856" r:id="rId16424" display="open"/>
    <hyperlink ref="Q3856" r:id="rId16425" display="open"/>
    <hyperlink ref="R3856" r:id="rId16426" display="open"/>
    <hyperlink ref="N3857" r:id="rId16427" display="open"/>
    <hyperlink ref="O3857" r:id="rId16428" display="open"/>
    <hyperlink ref="P3857" r:id="rId16429" display="open"/>
    <hyperlink ref="Q3857" r:id="rId16430" display="open"/>
    <hyperlink ref="R3857" r:id="rId16431" display="open"/>
    <hyperlink ref="N3858" r:id="rId16432" display="open"/>
    <hyperlink ref="O3858" r:id="rId16433" display="open"/>
    <hyperlink ref="P3858" r:id="rId16434" display="open"/>
    <hyperlink ref="Q3858" r:id="rId16435" display="open"/>
    <hyperlink ref="R3858" r:id="rId16436" display="open"/>
    <hyperlink ref="N3859" r:id="rId16437" display="open"/>
    <hyperlink ref="O3859" r:id="rId16438" display="open"/>
    <hyperlink ref="P3859" r:id="rId16439" display="open"/>
    <hyperlink ref="Q3859" r:id="rId16440" display="open"/>
    <hyperlink ref="R3859" r:id="rId16441" display="open"/>
    <hyperlink ref="N3860" r:id="rId16442" display="open"/>
    <hyperlink ref="O3860" r:id="rId16443" display="open"/>
    <hyperlink ref="P3860" r:id="rId16444" display="open"/>
    <hyperlink ref="Q3860" r:id="rId16445" display="open"/>
    <hyperlink ref="R3860" r:id="rId16446" display="open"/>
    <hyperlink ref="N3861" r:id="rId16447" display="open"/>
    <hyperlink ref="O3861" r:id="rId16448" display="open"/>
    <hyperlink ref="P3861" r:id="rId16449" display="open"/>
    <hyperlink ref="Q3861" r:id="rId16450" display="open"/>
    <hyperlink ref="R3861" r:id="rId16451" display="open"/>
    <hyperlink ref="N3862" r:id="rId16452" display="open"/>
    <hyperlink ref="O3862" r:id="rId16453" display="open"/>
    <hyperlink ref="P3862" r:id="rId16454" display="open"/>
    <hyperlink ref="Q3862" r:id="rId16455" display="open"/>
    <hyperlink ref="R3862" r:id="rId16456" display="open"/>
    <hyperlink ref="N3863" r:id="rId16457" display="open"/>
    <hyperlink ref="O3863" r:id="rId16458" display="open"/>
    <hyperlink ref="P3863" r:id="rId16459" display="open"/>
    <hyperlink ref="Q3863" r:id="rId16460" display="open"/>
    <hyperlink ref="R3863" r:id="rId16461" display="open"/>
    <hyperlink ref="N3864" r:id="rId16462" display="open"/>
    <hyperlink ref="O3864" r:id="rId16463" display="open"/>
    <hyperlink ref="P3864" r:id="rId16464" display="open"/>
    <hyperlink ref="Q3864" r:id="rId16465" display="open"/>
    <hyperlink ref="R3864" r:id="rId16466" display="open"/>
    <hyperlink ref="N3865" r:id="rId16467" display="open"/>
    <hyperlink ref="O3865" r:id="rId16468" display="open"/>
    <hyperlink ref="P3865" r:id="rId16469" display="open"/>
    <hyperlink ref="Q3865" r:id="rId16470" display="open"/>
    <hyperlink ref="R3865" r:id="rId16471" display="open"/>
    <hyperlink ref="N3866" r:id="rId16472" display="open"/>
    <hyperlink ref="O3866" r:id="rId16473" display="open"/>
    <hyperlink ref="P3866" r:id="rId16474" display="open"/>
    <hyperlink ref="Q3866" r:id="rId16475" display="open"/>
    <hyperlink ref="R3866" r:id="rId16476" display="open"/>
    <hyperlink ref="N3867" r:id="rId16477" display="open"/>
    <hyperlink ref="O3867" r:id="rId16478" display="open"/>
    <hyperlink ref="P3867" r:id="rId16479" display="open"/>
    <hyperlink ref="Q3867" r:id="rId16480" display="open"/>
    <hyperlink ref="R3867" r:id="rId16481" display="open"/>
    <hyperlink ref="N3868" r:id="rId16482" display="open"/>
    <hyperlink ref="O3868" r:id="rId16483" display="open"/>
    <hyperlink ref="P3868" r:id="rId16484" display="open"/>
    <hyperlink ref="Q3868" r:id="rId16485" display="open"/>
    <hyperlink ref="R3868" r:id="rId16486" display="open"/>
    <hyperlink ref="N3869" r:id="rId16487" display="open"/>
    <hyperlink ref="O3869" r:id="rId16488" display="open"/>
    <hyperlink ref="P3869" r:id="rId16489" display="open"/>
    <hyperlink ref="Q3869" r:id="rId16490" display="open"/>
    <hyperlink ref="R3869" r:id="rId16491" display="open"/>
    <hyperlink ref="N3870" r:id="rId16492" display="open"/>
    <hyperlink ref="O3870" r:id="rId16493" display="open"/>
    <hyperlink ref="P3870" r:id="rId16494" display="open"/>
    <hyperlink ref="Q3870" r:id="rId16495" display="open"/>
    <hyperlink ref="R3870" r:id="rId16496" display="open"/>
    <hyperlink ref="N3871" r:id="rId16497" display="open"/>
    <hyperlink ref="O3871" r:id="rId16498" display="open"/>
    <hyperlink ref="P3871" r:id="rId16499" display="open"/>
    <hyperlink ref="Q3871" r:id="rId16500" display="open"/>
    <hyperlink ref="R3871" r:id="rId16501" display="open"/>
    <hyperlink ref="N3872" r:id="rId16502" display="open"/>
    <hyperlink ref="O3872" r:id="rId16503" display="open"/>
    <hyperlink ref="P3872" r:id="rId16504" display="open"/>
    <hyperlink ref="Q3872" r:id="rId16505" display="open"/>
    <hyperlink ref="R3872" r:id="rId16506" display="open"/>
    <hyperlink ref="N3873" r:id="rId16507" display="open"/>
    <hyperlink ref="O3873" r:id="rId16508" display="open"/>
    <hyperlink ref="P3873" r:id="rId16509" display="open"/>
    <hyperlink ref="Q3873" r:id="rId16510" display="open"/>
    <hyperlink ref="R3873" r:id="rId16511" display="open"/>
    <hyperlink ref="N3874" r:id="rId16512" display="open"/>
    <hyperlink ref="O3874" r:id="rId16513" display="open"/>
    <hyperlink ref="P3874" r:id="rId16514" display="open"/>
    <hyperlink ref="Q3874" r:id="rId16515" display="open"/>
    <hyperlink ref="R3874" r:id="rId16516" display="open"/>
    <hyperlink ref="N3875" r:id="rId16517" display="open"/>
    <hyperlink ref="O3875" r:id="rId16518" display="open"/>
    <hyperlink ref="P3875" r:id="rId16519" display="open"/>
    <hyperlink ref="Q3875" r:id="rId16520" display="open"/>
    <hyperlink ref="R3875" r:id="rId16521" display="open"/>
    <hyperlink ref="N3876" r:id="rId16522" display="open"/>
    <hyperlink ref="O3876" r:id="rId16523" display="open"/>
    <hyperlink ref="P3876" r:id="rId16524" display="open"/>
    <hyperlink ref="Q3876" r:id="rId16525" display="open"/>
    <hyperlink ref="R3876" r:id="rId16526" display="open"/>
    <hyperlink ref="N3877" r:id="rId16527" display="open"/>
    <hyperlink ref="O3877" r:id="rId16528" display="open"/>
    <hyperlink ref="P3877" r:id="rId16529" display="open"/>
    <hyperlink ref="Q3877" r:id="rId16530" display="open"/>
    <hyperlink ref="R3877" r:id="rId16531" display="open"/>
    <hyperlink ref="N3878" r:id="rId16532" display="open"/>
    <hyperlink ref="O3878" r:id="rId16533" display="open"/>
    <hyperlink ref="P3878" r:id="rId16534" display="open"/>
    <hyperlink ref="Q3878" r:id="rId16535" display="open"/>
    <hyperlink ref="R3878" r:id="rId16536" display="open"/>
    <hyperlink ref="N3879" r:id="rId16537" display="open"/>
    <hyperlink ref="O3879" r:id="rId16538" display="open"/>
    <hyperlink ref="P3879" r:id="rId16539" display="open"/>
    <hyperlink ref="Q3879" r:id="rId16540" display="open"/>
    <hyperlink ref="R3879" r:id="rId16541" display="open"/>
    <hyperlink ref="N3880" r:id="rId16542" display="open"/>
    <hyperlink ref="O3880" r:id="rId16543" display="open"/>
    <hyperlink ref="P3880" r:id="rId16544" display="open"/>
    <hyperlink ref="Q3880" r:id="rId16545" display="open"/>
    <hyperlink ref="R3880" r:id="rId16546" display="open"/>
    <hyperlink ref="N3881" r:id="rId16547" display="open"/>
    <hyperlink ref="O3881" r:id="rId16548" display="open"/>
    <hyperlink ref="P3881" r:id="rId16549" display="open"/>
    <hyperlink ref="Q3881" r:id="rId16550" display="open"/>
    <hyperlink ref="R3881" r:id="rId16551" display="open"/>
    <hyperlink ref="N3882" r:id="rId16552" display="open"/>
    <hyperlink ref="O3882" r:id="rId16553" display="open"/>
    <hyperlink ref="P3882" r:id="rId16554" display="open"/>
    <hyperlink ref="Q3882" r:id="rId16555" display="open"/>
    <hyperlink ref="R3882" r:id="rId16556" display="open"/>
    <hyperlink ref="N3883" r:id="rId16557" display="open"/>
    <hyperlink ref="O3883" r:id="rId16558" display="open"/>
    <hyperlink ref="P3883" r:id="rId16559" display="open"/>
    <hyperlink ref="Q3883" r:id="rId16560" display="open"/>
    <hyperlink ref="R3883" r:id="rId16561" display="open"/>
    <hyperlink ref="N3884" r:id="rId16562" display="open"/>
    <hyperlink ref="O3884" r:id="rId16563" display="open"/>
    <hyperlink ref="P3884" r:id="rId16564" display="open"/>
    <hyperlink ref="Q3884" r:id="rId16565" display="open"/>
    <hyperlink ref="R3884" r:id="rId16566" display="open"/>
    <hyperlink ref="N3885" r:id="rId16567" display="open"/>
    <hyperlink ref="O3885" r:id="rId16568" display="open"/>
    <hyperlink ref="P3885" r:id="rId16569" display="open"/>
    <hyperlink ref="Q3885" r:id="rId16570" display="open"/>
    <hyperlink ref="R3885" r:id="rId16571" display="open"/>
    <hyperlink ref="N3886" r:id="rId16572" display="open"/>
    <hyperlink ref="O3886" r:id="rId16573" display="open"/>
    <hyperlink ref="P3886" r:id="rId16574" display="open"/>
    <hyperlink ref="Q3886" r:id="rId16575" display="open"/>
    <hyperlink ref="R3886" r:id="rId16576" display="open"/>
    <hyperlink ref="N3887" r:id="rId16577" display="open"/>
    <hyperlink ref="O3887" r:id="rId16578" display="open"/>
    <hyperlink ref="P3887" r:id="rId16579" display="open"/>
    <hyperlink ref="Q3887" r:id="rId16580" display="open"/>
    <hyperlink ref="R3887" r:id="rId16581" display="open"/>
    <hyperlink ref="N3888" r:id="rId16582" display="open"/>
    <hyperlink ref="O3888" r:id="rId16583" display="open"/>
    <hyperlink ref="P3888" r:id="rId16584" display="open"/>
    <hyperlink ref="Q3888" r:id="rId16585" display="open"/>
    <hyperlink ref="N3889" r:id="rId16586" display="open"/>
    <hyperlink ref="O3889" r:id="rId16587" display="open"/>
    <hyperlink ref="P3889" r:id="rId16588" display="open"/>
    <hyperlink ref="Q3889" r:id="rId16589" display="open"/>
    <hyperlink ref="N3890" r:id="rId16590" display="open"/>
    <hyperlink ref="O3890" r:id="rId16591" display="open"/>
    <hyperlink ref="P3890" r:id="rId16592" display="open"/>
    <hyperlink ref="Q3890" r:id="rId16593" display="open"/>
    <hyperlink ref="N3891" r:id="rId16594" display="open"/>
    <hyperlink ref="O3891" r:id="rId16595" display="open"/>
    <hyperlink ref="P3891" r:id="rId16596" display="open"/>
    <hyperlink ref="Q3891" r:id="rId16597" display="open"/>
    <hyperlink ref="N3892" r:id="rId16598" display="open"/>
    <hyperlink ref="O3892" r:id="rId16599" display="open"/>
    <hyperlink ref="P3892" r:id="rId16600" display="open"/>
    <hyperlink ref="Q3892" r:id="rId16601" display="open"/>
    <hyperlink ref="N3893" r:id="rId16602" display="open"/>
    <hyperlink ref="O3893" r:id="rId16603" display="open"/>
    <hyperlink ref="P3893" r:id="rId16604" display="open"/>
    <hyperlink ref="Q3893" r:id="rId16605" display="open"/>
    <hyperlink ref="N3894" r:id="rId16606" display="open"/>
    <hyperlink ref="O3894" r:id="rId16607" display="open"/>
    <hyperlink ref="P3894" r:id="rId16608" display="open"/>
    <hyperlink ref="Q3894" r:id="rId16609" display="open"/>
    <hyperlink ref="N3895" r:id="rId16610" display="open"/>
    <hyperlink ref="O3895" r:id="rId16611" display="open"/>
    <hyperlink ref="P3895" r:id="rId16612" display="open"/>
    <hyperlink ref="Q3895" r:id="rId16613" display="open"/>
    <hyperlink ref="N3896" r:id="rId16614" display="open"/>
    <hyperlink ref="O3896" r:id="rId16615" display="open"/>
    <hyperlink ref="P3896" r:id="rId16616" display="open"/>
    <hyperlink ref="Q3896" r:id="rId16617" display="open"/>
    <hyperlink ref="R3896" r:id="rId16618" display="open"/>
    <hyperlink ref="N3897" r:id="rId16619" display="open"/>
    <hyperlink ref="O3897" r:id="rId16620" display="open"/>
    <hyperlink ref="P3897" r:id="rId16621" display="open"/>
    <hyperlink ref="Q3897" r:id="rId16622" display="open"/>
    <hyperlink ref="R3897" r:id="rId16623" display="open"/>
    <hyperlink ref="N3898" r:id="rId16624" display="open"/>
    <hyperlink ref="O3898" r:id="rId16625" display="open"/>
    <hyperlink ref="P3898" r:id="rId16626" display="open"/>
    <hyperlink ref="Q3898" r:id="rId16627" display="open"/>
    <hyperlink ref="R3898" r:id="rId16628" display="open"/>
    <hyperlink ref="N3899" r:id="rId16629" display="open"/>
    <hyperlink ref="O3899" r:id="rId16630" display="open"/>
    <hyperlink ref="P3899" r:id="rId16631" display="open"/>
    <hyperlink ref="Q3899" r:id="rId16632" display="open"/>
    <hyperlink ref="R3899" r:id="rId16633" display="open"/>
    <hyperlink ref="N3900" r:id="rId16634" display="open"/>
    <hyperlink ref="O3900" r:id="rId16635" display="open"/>
    <hyperlink ref="P3900" r:id="rId16636" display="open"/>
    <hyperlink ref="Q3900" r:id="rId16637" display="open"/>
    <hyperlink ref="R3900" r:id="rId16638" display="open"/>
    <hyperlink ref="N3901" r:id="rId16639" display="open"/>
    <hyperlink ref="O3901" r:id="rId16640" display="open"/>
    <hyperlink ref="P3901" r:id="rId16641" display="open"/>
    <hyperlink ref="Q3901" r:id="rId16642" display="open"/>
    <hyperlink ref="R3901" r:id="rId16643" display="open"/>
    <hyperlink ref="N3902" r:id="rId16644" display="open"/>
    <hyperlink ref="O3902" r:id="rId16645" display="open"/>
    <hyperlink ref="P3902" r:id="rId16646" display="open"/>
    <hyperlink ref="Q3902" r:id="rId16647" display="open"/>
    <hyperlink ref="R3902" r:id="rId16648" display="open"/>
    <hyperlink ref="N3903" r:id="rId16649" display="open"/>
    <hyperlink ref="O3903" r:id="rId16650" display="open"/>
    <hyperlink ref="P3903" r:id="rId16651" display="open"/>
    <hyperlink ref="Q3903" r:id="rId16652" display="open"/>
    <hyperlink ref="R3903" r:id="rId16653" display="open"/>
    <hyperlink ref="N3904" r:id="rId16654" display="open"/>
    <hyperlink ref="O3904" r:id="rId16655" display="open"/>
    <hyperlink ref="P3904" r:id="rId16656" display="open"/>
    <hyperlink ref="Q3904" r:id="rId16657" display="open"/>
    <hyperlink ref="R3904" r:id="rId16658" display="open"/>
    <hyperlink ref="N3905" r:id="rId16659" display="open"/>
    <hyperlink ref="O3905" r:id="rId16660" display="open"/>
    <hyperlink ref="P3905" r:id="rId16661" display="open"/>
    <hyperlink ref="Q3905" r:id="rId16662" display="open"/>
    <hyperlink ref="R3905" r:id="rId16663" display="open"/>
    <hyperlink ref="N3906" r:id="rId16664" display="open"/>
    <hyperlink ref="O3906" r:id="rId16665" display="open"/>
    <hyperlink ref="P3906" r:id="rId16666" display="open"/>
    <hyperlink ref="Q3906" r:id="rId16667" display="open"/>
    <hyperlink ref="R3906" r:id="rId16668" display="open"/>
    <hyperlink ref="N3907" r:id="rId16669" display="open"/>
    <hyperlink ref="O3907" r:id="rId16670" display="open"/>
    <hyperlink ref="P3907" r:id="rId16671" display="open"/>
    <hyperlink ref="Q3907" r:id="rId16672" display="open"/>
    <hyperlink ref="R3907" r:id="rId16673" display="open"/>
    <hyperlink ref="N3908" r:id="rId16674" display="open"/>
    <hyperlink ref="O3908" r:id="rId16675" display="open"/>
    <hyperlink ref="P3908" r:id="rId16676" display="open"/>
    <hyperlink ref="Q3908" r:id="rId16677" display="open"/>
    <hyperlink ref="R3908" r:id="rId16678" display="open"/>
    <hyperlink ref="N3909" r:id="rId16679" display="open"/>
    <hyperlink ref="O3909" r:id="rId16680" display="open"/>
    <hyperlink ref="P3909" r:id="rId16681" display="open"/>
    <hyperlink ref="Q3909" r:id="rId16682" display="open"/>
    <hyperlink ref="R3909" r:id="rId16683" display="open"/>
    <hyperlink ref="N3910" r:id="rId16684" display="open"/>
    <hyperlink ref="O3910" r:id="rId16685" display="open"/>
    <hyperlink ref="P3910" r:id="rId16686" display="open"/>
    <hyperlink ref="Q3910" r:id="rId16687" display="open"/>
    <hyperlink ref="R3910" r:id="rId16688" display="open"/>
    <hyperlink ref="N3911" r:id="rId16689" display="open"/>
    <hyperlink ref="O3911" r:id="rId16690" display="open"/>
    <hyperlink ref="P3911" r:id="rId16691" display="open"/>
    <hyperlink ref="Q3911" r:id="rId16692" display="open"/>
    <hyperlink ref="R3911" r:id="rId16693" display="open"/>
    <hyperlink ref="N3912" r:id="rId16694" display="open"/>
    <hyperlink ref="O3912" r:id="rId16695" display="open"/>
    <hyperlink ref="P3912" r:id="rId16696" display="open"/>
    <hyperlink ref="Q3912" r:id="rId16697" display="open"/>
    <hyperlink ref="R3912" r:id="rId16698" display="open"/>
    <hyperlink ref="N3913" r:id="rId16699" display="open"/>
    <hyperlink ref="O3913" r:id="rId16700" display="open"/>
    <hyperlink ref="P3913" r:id="rId16701" display="open"/>
    <hyperlink ref="Q3913" r:id="rId16702" display="open"/>
    <hyperlink ref="R3913" r:id="rId16703" display="open"/>
    <hyperlink ref="N3914" r:id="rId16704" display="open"/>
    <hyperlink ref="O3914" r:id="rId16705" display="open"/>
    <hyperlink ref="P3914" r:id="rId16706" display="open"/>
    <hyperlink ref="Q3914" r:id="rId16707" display="open"/>
    <hyperlink ref="R3914" r:id="rId16708" display="open"/>
    <hyperlink ref="N3915" r:id="rId16709" display="open"/>
    <hyperlink ref="O3915" r:id="rId16710" display="open"/>
    <hyperlink ref="P3915" r:id="rId16711" display="open"/>
    <hyperlink ref="Q3915" r:id="rId16712" display="open"/>
    <hyperlink ref="R3915" r:id="rId16713" display="open"/>
    <hyperlink ref="N3916" r:id="rId16714" display="open"/>
    <hyperlink ref="O3916" r:id="rId16715" display="open"/>
    <hyperlink ref="P3916" r:id="rId16716" display="open"/>
    <hyperlink ref="Q3916" r:id="rId16717" display="open"/>
    <hyperlink ref="R3916" r:id="rId16718" display="open"/>
    <hyperlink ref="N3917" r:id="rId16719" display="open"/>
    <hyperlink ref="O3917" r:id="rId16720" display="open"/>
    <hyperlink ref="P3917" r:id="rId16721" display="open"/>
    <hyperlink ref="Q3917" r:id="rId16722" display="open"/>
    <hyperlink ref="R3917" r:id="rId16723" display="open"/>
    <hyperlink ref="N3918" r:id="rId16724" display="open"/>
    <hyperlink ref="O3918" r:id="rId16725" display="open"/>
    <hyperlink ref="P3918" r:id="rId16726" display="open"/>
    <hyperlink ref="Q3918" r:id="rId16727" display="open"/>
    <hyperlink ref="R3918" r:id="rId16728" display="open"/>
    <hyperlink ref="N3919" r:id="rId16729" display="open"/>
    <hyperlink ref="O3919" r:id="rId16730" display="open"/>
    <hyperlink ref="P3919" r:id="rId16731" display="open"/>
    <hyperlink ref="Q3919" r:id="rId16732" display="open"/>
    <hyperlink ref="R3919" r:id="rId16733" display="open"/>
    <hyperlink ref="N3920" r:id="rId16734" display="open"/>
    <hyperlink ref="O3920" r:id="rId16735" display="open"/>
    <hyperlink ref="P3920" r:id="rId16736" display="open"/>
    <hyperlink ref="Q3920" r:id="rId16737" display="open"/>
    <hyperlink ref="R3920" r:id="rId16738" display="open"/>
    <hyperlink ref="N3921" r:id="rId16739" display="open"/>
    <hyperlink ref="O3921" r:id="rId16740" display="open"/>
    <hyperlink ref="P3921" r:id="rId16741" display="open"/>
    <hyperlink ref="Q3921" r:id="rId16742" display="open"/>
    <hyperlink ref="R3921" r:id="rId16743" display="open"/>
    <hyperlink ref="N3922" r:id="rId16744" display="open"/>
    <hyperlink ref="O3922" r:id="rId16745" display="open"/>
    <hyperlink ref="P3922" r:id="rId16746" display="open"/>
    <hyperlink ref="Q3922" r:id="rId16747" display="open"/>
    <hyperlink ref="R3922" r:id="rId16748" display="open"/>
    <hyperlink ref="N3923" r:id="rId16749" display="open"/>
    <hyperlink ref="O3923" r:id="rId16750" display="open"/>
    <hyperlink ref="P3923" r:id="rId16751" display="open"/>
    <hyperlink ref="Q3923" r:id="rId16752" display="open"/>
    <hyperlink ref="R3923" r:id="rId16753" display="open"/>
    <hyperlink ref="N3924" r:id="rId16754" display="open"/>
    <hyperlink ref="O3924" r:id="rId16755" display="open"/>
    <hyperlink ref="P3924" r:id="rId16756" display="open"/>
    <hyperlink ref="Q3924" r:id="rId16757" display="open"/>
    <hyperlink ref="R3924" r:id="rId16758" display="open"/>
    <hyperlink ref="N3925" r:id="rId16759" display="open"/>
    <hyperlink ref="O3925" r:id="rId16760" display="open"/>
    <hyperlink ref="P3925" r:id="rId16761" display="open"/>
    <hyperlink ref="Q3925" r:id="rId16762" display="open"/>
    <hyperlink ref="R3925" r:id="rId16763" display="open"/>
    <hyperlink ref="N3926" r:id="rId16764" display="open"/>
    <hyperlink ref="O3926" r:id="rId16765" display="open"/>
    <hyperlink ref="P3926" r:id="rId16766" display="open"/>
    <hyperlink ref="Q3926" r:id="rId16767" display="open"/>
    <hyperlink ref="R3926" r:id="rId16768" display="open"/>
    <hyperlink ref="N3927" r:id="rId16769" display="open"/>
    <hyperlink ref="O3927" r:id="rId16770" display="open"/>
    <hyperlink ref="P3927" r:id="rId16771" display="open"/>
    <hyperlink ref="Q3927" r:id="rId16772" display="open"/>
    <hyperlink ref="R3927" r:id="rId16773" display="open"/>
    <hyperlink ref="N3928" r:id="rId16774" display="open"/>
    <hyperlink ref="O3928" r:id="rId16775" display="open"/>
    <hyperlink ref="P3928" r:id="rId16776" display="open"/>
    <hyperlink ref="Q3928" r:id="rId16777" display="open"/>
    <hyperlink ref="R3928" r:id="rId16778" display="open"/>
    <hyperlink ref="N3929" r:id="rId16779" display="open"/>
    <hyperlink ref="O3929" r:id="rId16780" display="open"/>
    <hyperlink ref="P3929" r:id="rId16781" display="open"/>
    <hyperlink ref="Q3929" r:id="rId16782" display="open"/>
    <hyperlink ref="R3929" r:id="rId16783" display="open"/>
    <hyperlink ref="N3930" r:id="rId16784" display="open"/>
    <hyperlink ref="O3930" r:id="rId16785" display="open"/>
    <hyperlink ref="P3930" r:id="rId16786" display="open"/>
    <hyperlink ref="Q3930" r:id="rId16787" display="open"/>
    <hyperlink ref="R3930" r:id="rId16788" display="open"/>
    <hyperlink ref="N3931" r:id="rId16789" display="open"/>
    <hyperlink ref="O3931" r:id="rId16790" display="open"/>
    <hyperlink ref="P3931" r:id="rId16791" display="open"/>
    <hyperlink ref="Q3931" r:id="rId16792" display="open"/>
    <hyperlink ref="R3931" r:id="rId16793" display="open"/>
    <hyperlink ref="N3932" r:id="rId16794" display="open"/>
    <hyperlink ref="O3932" r:id="rId16795" display="open"/>
    <hyperlink ref="P3932" r:id="rId16796" display="open"/>
    <hyperlink ref="Q3932" r:id="rId16797" display="open"/>
    <hyperlink ref="R3932" r:id="rId16798" display="open"/>
    <hyperlink ref="N3933" r:id="rId16799" display="open"/>
    <hyperlink ref="O3933" r:id="rId16800" display="open"/>
    <hyperlink ref="P3933" r:id="rId16801" display="open"/>
    <hyperlink ref="Q3933" r:id="rId16802" display="open"/>
    <hyperlink ref="R3933" r:id="rId16803" display="open"/>
    <hyperlink ref="N3934" r:id="rId16804" display="open"/>
    <hyperlink ref="O3934" r:id="rId16805" display="open"/>
    <hyperlink ref="P3934" r:id="rId16806" display="open"/>
    <hyperlink ref="Q3934" r:id="rId16807" display="open"/>
    <hyperlink ref="R3934" r:id="rId16808" display="open"/>
    <hyperlink ref="N3935" r:id="rId16809" display="open"/>
    <hyperlink ref="O3935" r:id="rId16810" display="open"/>
    <hyperlink ref="P3935" r:id="rId16811" display="open"/>
    <hyperlink ref="Q3935" r:id="rId16812" display="open"/>
    <hyperlink ref="R3935" r:id="rId16813" display="open"/>
    <hyperlink ref="N3936" r:id="rId16814" display="open"/>
    <hyperlink ref="O3936" r:id="rId16815" display="open"/>
    <hyperlink ref="P3936" r:id="rId16816" display="open"/>
    <hyperlink ref="Q3936" r:id="rId16817" display="open"/>
    <hyperlink ref="R3936" r:id="rId16818" display="open"/>
    <hyperlink ref="N3937" r:id="rId16819" display="open"/>
    <hyperlink ref="O3937" r:id="rId16820" display="open"/>
    <hyperlink ref="P3937" r:id="rId16821" display="open"/>
    <hyperlink ref="Q3937" r:id="rId16822" display="open"/>
    <hyperlink ref="R3937" r:id="rId16823" display="open"/>
    <hyperlink ref="N3938" r:id="rId16824" display="open"/>
    <hyperlink ref="O3938" r:id="rId16825" display="open"/>
    <hyperlink ref="P3938" r:id="rId16826" display="open"/>
    <hyperlink ref="Q3938" r:id="rId16827" display="open"/>
    <hyperlink ref="R3938" r:id="rId16828" display="open"/>
    <hyperlink ref="N3939" r:id="rId16829" display="open"/>
    <hyperlink ref="O3939" r:id="rId16830" display="open"/>
    <hyperlink ref="P3939" r:id="rId16831" display="open"/>
    <hyperlink ref="Q3939" r:id="rId16832" display="open"/>
    <hyperlink ref="R3939" r:id="rId16833" display="open"/>
    <hyperlink ref="N3940" r:id="rId16834" display="open"/>
    <hyperlink ref="O3940" r:id="rId16835" display="open"/>
    <hyperlink ref="P3940" r:id="rId16836" display="open"/>
    <hyperlink ref="Q3940" r:id="rId16837" display="open"/>
    <hyperlink ref="R3940" r:id="rId16838" display="open"/>
    <hyperlink ref="N3941" r:id="rId16839" display="open"/>
    <hyperlink ref="O3941" r:id="rId16840" display="open"/>
    <hyperlink ref="P3941" r:id="rId16841" display="open"/>
    <hyperlink ref="Q3941" r:id="rId16842" display="open"/>
    <hyperlink ref="R3941" r:id="rId16843" display="open"/>
    <hyperlink ref="N3942" r:id="rId16844" display="open"/>
    <hyperlink ref="O3942" r:id="rId16845" display="open"/>
    <hyperlink ref="P3942" r:id="rId16846" display="open"/>
    <hyperlink ref="Q3942" r:id="rId16847" display="open"/>
    <hyperlink ref="R3942" r:id="rId16848" display="open"/>
    <hyperlink ref="N3943" r:id="rId16849" display="open"/>
    <hyperlink ref="O3943" r:id="rId16850" display="open"/>
    <hyperlink ref="P3943" r:id="rId16851" display="open"/>
    <hyperlink ref="Q3943" r:id="rId16852" display="open"/>
    <hyperlink ref="R3943" r:id="rId16853" display="open"/>
    <hyperlink ref="N3944" r:id="rId16854" display="open"/>
    <hyperlink ref="O3944" r:id="rId16855" display="open"/>
    <hyperlink ref="P3944" r:id="rId16856" display="open"/>
    <hyperlink ref="Q3944" r:id="rId16857" display="open"/>
    <hyperlink ref="R3944" r:id="rId16858" display="open"/>
    <hyperlink ref="N3945" r:id="rId16859" display="open"/>
    <hyperlink ref="O3945" r:id="rId16860" display="open"/>
    <hyperlink ref="P3945" r:id="rId16861" display="open"/>
    <hyperlink ref="Q3945" r:id="rId16862" display="open"/>
    <hyperlink ref="R3945" r:id="rId16863" display="open"/>
    <hyperlink ref="N3946" r:id="rId16864" display="open"/>
    <hyperlink ref="O3946" r:id="rId16865" display="open"/>
    <hyperlink ref="P3946" r:id="rId16866" display="open"/>
    <hyperlink ref="Q3946" r:id="rId16867" display="open"/>
    <hyperlink ref="R3946" r:id="rId16868" display="open"/>
    <hyperlink ref="N3947" r:id="rId16869" display="open"/>
    <hyperlink ref="O3947" r:id="rId16870" display="open"/>
    <hyperlink ref="P3947" r:id="rId16871" display="open"/>
    <hyperlink ref="Q3947" r:id="rId16872" display="open"/>
    <hyperlink ref="R3947" r:id="rId16873" display="open"/>
    <hyperlink ref="N3948" r:id="rId16874" display="open"/>
    <hyperlink ref="O3948" r:id="rId16875" display="open"/>
    <hyperlink ref="P3948" r:id="rId16876" display="open"/>
    <hyperlink ref="Q3948" r:id="rId16877" display="open"/>
    <hyperlink ref="R3948" r:id="rId16878" display="open"/>
    <hyperlink ref="N3949" r:id="rId16879" display="open"/>
    <hyperlink ref="O3949" r:id="rId16880" display="open"/>
    <hyperlink ref="P3949" r:id="rId16881" display="open"/>
    <hyperlink ref="Q3949" r:id="rId16882" display="open"/>
    <hyperlink ref="R3949" r:id="rId16883" display="open"/>
    <hyperlink ref="N3950" r:id="rId16884" display="open"/>
    <hyperlink ref="O3950" r:id="rId16885" display="open"/>
    <hyperlink ref="P3950" r:id="rId16886" display="open"/>
    <hyperlink ref="Q3950" r:id="rId16887" display="open"/>
    <hyperlink ref="R3950" r:id="rId16888" display="open"/>
    <hyperlink ref="N3951" r:id="rId16889" display="open"/>
    <hyperlink ref="O3951" r:id="rId16890" display="open"/>
    <hyperlink ref="P3951" r:id="rId16891" display="open"/>
    <hyperlink ref="Q3951" r:id="rId16892" display="open"/>
    <hyperlink ref="R3951" r:id="rId16893" display="open"/>
    <hyperlink ref="N3952" r:id="rId16894" display="open"/>
    <hyperlink ref="O3952" r:id="rId16895" display="open"/>
    <hyperlink ref="P3952" r:id="rId16896" display="open"/>
    <hyperlink ref="Q3952" r:id="rId16897" display="open"/>
    <hyperlink ref="R3952" r:id="rId16898" display="open"/>
    <hyperlink ref="N3953" r:id="rId16899" display="open"/>
    <hyperlink ref="O3953" r:id="rId16900" display="open"/>
    <hyperlink ref="P3953" r:id="rId16901" display="open"/>
    <hyperlink ref="Q3953" r:id="rId16902" display="open"/>
    <hyperlink ref="R3953" r:id="rId16903" display="open"/>
    <hyperlink ref="N3954" r:id="rId16904" display="open"/>
    <hyperlink ref="O3954" r:id="rId16905" display="open"/>
    <hyperlink ref="P3954" r:id="rId16906" display="open"/>
    <hyperlink ref="Q3954" r:id="rId16907" display="open"/>
    <hyperlink ref="R3954" r:id="rId16908" display="open"/>
    <hyperlink ref="N3955" r:id="rId16909" display="open"/>
    <hyperlink ref="O3955" r:id="rId16910" display="open"/>
    <hyperlink ref="P3955" r:id="rId16911" display="open"/>
    <hyperlink ref="Q3955" r:id="rId16912" display="open"/>
    <hyperlink ref="R3955" r:id="rId16913" display="open"/>
    <hyperlink ref="N3956" r:id="rId16914" display="open"/>
    <hyperlink ref="O3956" r:id="rId16915" display="open"/>
    <hyperlink ref="P3956" r:id="rId16916" display="open"/>
    <hyperlink ref="Q3956" r:id="rId16917" display="open"/>
    <hyperlink ref="R3956" r:id="rId16918" display="open"/>
    <hyperlink ref="N3957" r:id="rId16919" display="open"/>
    <hyperlink ref="O3957" r:id="rId16920" display="open"/>
    <hyperlink ref="P3957" r:id="rId16921" display="open"/>
    <hyperlink ref="Q3957" r:id="rId16922" display="open"/>
    <hyperlink ref="R3957" r:id="rId16923" display="open"/>
    <hyperlink ref="N3958" r:id="rId16924" display="open"/>
    <hyperlink ref="O3958" r:id="rId16925" display="open"/>
    <hyperlink ref="P3958" r:id="rId16926" display="open"/>
    <hyperlink ref="Q3958" r:id="rId16927" display="open"/>
    <hyperlink ref="R3958" r:id="rId16928" display="open"/>
    <hyperlink ref="N3959" r:id="rId16929" display="open"/>
    <hyperlink ref="O3959" r:id="rId16930" display="open"/>
    <hyperlink ref="P3959" r:id="rId16931" display="open"/>
    <hyperlink ref="Q3959" r:id="rId16932" display="open"/>
    <hyperlink ref="R3959" r:id="rId16933" display="open"/>
    <hyperlink ref="N3960" r:id="rId16934" display="open"/>
    <hyperlink ref="O3960" r:id="rId16935" display="open"/>
    <hyperlink ref="P3960" r:id="rId16936" display="open"/>
    <hyperlink ref="Q3960" r:id="rId16937" display="open"/>
    <hyperlink ref="R3960" r:id="rId16938" display="open"/>
    <hyperlink ref="N3961" r:id="rId16939" display="open"/>
    <hyperlink ref="O3961" r:id="rId16940" display="open"/>
    <hyperlink ref="P3961" r:id="rId16941" display="open"/>
    <hyperlink ref="Q3961" r:id="rId16942" display="open"/>
    <hyperlink ref="R3961" r:id="rId16943" display="open"/>
    <hyperlink ref="N3962" r:id="rId16944" display="open"/>
    <hyperlink ref="O3962" r:id="rId16945" display="open"/>
    <hyperlink ref="P3962" r:id="rId16946" display="open"/>
    <hyperlink ref="Q3962" r:id="rId16947" display="open"/>
    <hyperlink ref="R3962" r:id="rId16948" display="open"/>
    <hyperlink ref="N3963" r:id="rId16949" display="open"/>
    <hyperlink ref="O3963" r:id="rId16950" display="open"/>
    <hyperlink ref="P3963" r:id="rId16951" display="open"/>
    <hyperlink ref="Q3963" r:id="rId16952" display="open"/>
    <hyperlink ref="R3963" r:id="rId16953" display="open"/>
    <hyperlink ref="N3964" r:id="rId16954" display="open"/>
    <hyperlink ref="O3964" r:id="rId16955" display="open"/>
    <hyperlink ref="P3964" r:id="rId16956" display="open"/>
    <hyperlink ref="Q3964" r:id="rId16957" display="open"/>
    <hyperlink ref="R3964" r:id="rId16958" display="open"/>
    <hyperlink ref="N3965" r:id="rId16959" display="open"/>
    <hyperlink ref="O3965" r:id="rId16960" display="open"/>
    <hyperlink ref="P3965" r:id="rId16961" display="open"/>
    <hyperlink ref="Q3965" r:id="rId16962" display="open"/>
    <hyperlink ref="R3965" r:id="rId16963" display="open"/>
    <hyperlink ref="N3966" r:id="rId16964" display="open"/>
    <hyperlink ref="O3966" r:id="rId16965" display="open"/>
    <hyperlink ref="P3966" r:id="rId16966" display="open"/>
    <hyperlink ref="Q3966" r:id="rId16967" display="open"/>
    <hyperlink ref="R3966" r:id="rId16968" display="open"/>
    <hyperlink ref="N3967" r:id="rId16969" display="open"/>
    <hyperlink ref="O3967" r:id="rId16970" display="open"/>
    <hyperlink ref="P3967" r:id="rId16971" display="open"/>
    <hyperlink ref="Q3967" r:id="rId16972" display="open"/>
    <hyperlink ref="R3967" r:id="rId16973" display="open"/>
    <hyperlink ref="N3968" r:id="rId16974" display="open"/>
    <hyperlink ref="O3968" r:id="rId16975" display="open"/>
    <hyperlink ref="P3968" r:id="rId16976" display="open"/>
    <hyperlink ref="Q3968" r:id="rId16977" display="open"/>
    <hyperlink ref="R3968" r:id="rId16978" display="open"/>
    <hyperlink ref="N3969" r:id="rId16979" display="open"/>
    <hyperlink ref="O3969" r:id="rId16980" display="open"/>
    <hyperlink ref="P3969" r:id="rId16981" display="open"/>
    <hyperlink ref="Q3969" r:id="rId16982" display="open"/>
    <hyperlink ref="R3969" r:id="rId16983" display="open"/>
    <hyperlink ref="N3970" r:id="rId16984" display="open"/>
    <hyperlink ref="O3970" r:id="rId16985" display="open"/>
    <hyperlink ref="P3970" r:id="rId16986" display="open"/>
    <hyperlink ref="Q3970" r:id="rId16987" display="open"/>
    <hyperlink ref="R3970" r:id="rId16988" display="open"/>
    <hyperlink ref="N3971" r:id="rId16989" display="open"/>
    <hyperlink ref="O3971" r:id="rId16990" display="open"/>
    <hyperlink ref="P3971" r:id="rId16991" display="open"/>
    <hyperlink ref="Q3971" r:id="rId16992" display="open"/>
    <hyperlink ref="R3971" r:id="rId16993" display="open"/>
    <hyperlink ref="N3972" r:id="rId16994" display="open"/>
    <hyperlink ref="O3972" r:id="rId16995" display="open"/>
    <hyperlink ref="P3972" r:id="rId16996" display="open"/>
    <hyperlink ref="Q3972" r:id="rId16997" display="open"/>
    <hyperlink ref="R3972" r:id="rId16998" display="open"/>
    <hyperlink ref="N3973" r:id="rId16999" display="open"/>
    <hyperlink ref="O3973" r:id="rId17000" display="open"/>
    <hyperlink ref="P3973" r:id="rId17001" display="open"/>
    <hyperlink ref="Q3973" r:id="rId17002" display="open"/>
    <hyperlink ref="R3973" r:id="rId17003" display="open"/>
    <hyperlink ref="N3974" r:id="rId17004" display="open"/>
    <hyperlink ref="O3974" r:id="rId17005" display="open"/>
    <hyperlink ref="P3974" r:id="rId17006" display="open"/>
    <hyperlink ref="Q3974" r:id="rId17007" display="open"/>
    <hyperlink ref="R3974" r:id="rId17008" display="open"/>
    <hyperlink ref="N3975" r:id="rId17009" display="open"/>
    <hyperlink ref="O3975" r:id="rId17010" display="open"/>
    <hyperlink ref="P3975" r:id="rId17011" display="open"/>
    <hyperlink ref="Q3975" r:id="rId17012" display="open"/>
    <hyperlink ref="R3975" r:id="rId17013" display="open"/>
    <hyperlink ref="N3976" r:id="rId17014" display="open"/>
    <hyperlink ref="O3976" r:id="rId17015" display="open"/>
    <hyperlink ref="P3976" r:id="rId17016" display="open"/>
    <hyperlink ref="Q3976" r:id="rId17017" display="open"/>
    <hyperlink ref="R3976" r:id="rId17018" display="open"/>
    <hyperlink ref="N3977" r:id="rId17019" display="open"/>
    <hyperlink ref="O3977" r:id="rId17020" display="open"/>
    <hyperlink ref="P3977" r:id="rId17021" display="open"/>
    <hyperlink ref="Q3977" r:id="rId17022" display="open"/>
    <hyperlink ref="R3977" r:id="rId17023" display="open"/>
    <hyperlink ref="N3978" r:id="rId17024" display="open"/>
    <hyperlink ref="O3978" r:id="rId17025" display="open"/>
    <hyperlink ref="P3978" r:id="rId17026" display="open"/>
    <hyperlink ref="Q3978" r:id="rId17027" display="open"/>
    <hyperlink ref="R3978" r:id="rId17028" display="open"/>
    <hyperlink ref="N3979" r:id="rId17029" display="open"/>
    <hyperlink ref="O3979" r:id="rId17030" display="open"/>
    <hyperlink ref="P3979" r:id="rId17031" display="open"/>
    <hyperlink ref="Q3979" r:id="rId17032" display="open"/>
    <hyperlink ref="R3979" r:id="rId17033" display="open"/>
    <hyperlink ref="N3980" r:id="rId17034" display="open"/>
    <hyperlink ref="O3980" r:id="rId17035" display="open"/>
    <hyperlink ref="P3980" r:id="rId17036" display="open"/>
    <hyperlink ref="Q3980" r:id="rId17037" display="open"/>
    <hyperlink ref="R3980" r:id="rId17038" display="open"/>
    <hyperlink ref="N3981" r:id="rId17039" display="open"/>
    <hyperlink ref="O3981" r:id="rId17040" display="open"/>
    <hyperlink ref="P3981" r:id="rId17041" display="open"/>
    <hyperlink ref="Q3981" r:id="rId17042" display="open"/>
    <hyperlink ref="R3981" r:id="rId17043" display="open"/>
    <hyperlink ref="N3982" r:id="rId17044" display="open"/>
    <hyperlink ref="O3982" r:id="rId17045" display="open"/>
    <hyperlink ref="P3982" r:id="rId17046" display="open"/>
    <hyperlink ref="Q3982" r:id="rId17047" display="open"/>
    <hyperlink ref="R3982" r:id="rId17048" display="open"/>
    <hyperlink ref="N3983" r:id="rId17049" display="open"/>
    <hyperlink ref="O3983" r:id="rId17050" display="open"/>
    <hyperlink ref="P3983" r:id="rId17051" display="open"/>
    <hyperlink ref="Q3983" r:id="rId17052" display="open"/>
    <hyperlink ref="R3983" r:id="rId17053" display="open"/>
    <hyperlink ref="N3984" r:id="rId17054" display="open"/>
    <hyperlink ref="O3984" r:id="rId17055" display="open"/>
    <hyperlink ref="P3984" r:id="rId17056" display="open"/>
    <hyperlink ref="Q3984" r:id="rId17057" display="open"/>
    <hyperlink ref="R3984" r:id="rId17058" display="open"/>
    <hyperlink ref="N3985" r:id="rId17059" display="open"/>
    <hyperlink ref="O3985" r:id="rId17060" display="open"/>
    <hyperlink ref="P3985" r:id="rId17061" display="open"/>
    <hyperlink ref="Q3985" r:id="rId17062" display="open"/>
    <hyperlink ref="R3985" r:id="rId17063" display="open"/>
    <hyperlink ref="N3986" r:id="rId17064" display="open"/>
    <hyperlink ref="O3986" r:id="rId17065" display="open"/>
    <hyperlink ref="P3986" r:id="rId17066" display="open"/>
    <hyperlink ref="Q3986" r:id="rId17067" display="open"/>
    <hyperlink ref="R3986" r:id="rId17068" display="open"/>
    <hyperlink ref="N3987" r:id="rId17069" display="open"/>
    <hyperlink ref="O3987" r:id="rId17070" display="open"/>
    <hyperlink ref="P3987" r:id="rId17071" display="open"/>
    <hyperlink ref="Q3987" r:id="rId17072" display="open"/>
    <hyperlink ref="R3987" r:id="rId17073" display="open"/>
    <hyperlink ref="N3988" r:id="rId17074" display="open"/>
    <hyperlink ref="O3988" r:id="rId17075" display="open"/>
    <hyperlink ref="P3988" r:id="rId17076" display="open"/>
    <hyperlink ref="Q3988" r:id="rId17077" display="open"/>
    <hyperlink ref="R3988" r:id="rId17078" display="open"/>
    <hyperlink ref="N3989" r:id="rId17079" display="open"/>
    <hyperlink ref="O3989" r:id="rId17080" display="open"/>
    <hyperlink ref="P3989" r:id="rId17081" display="open"/>
    <hyperlink ref="Q3989" r:id="rId17082" display="open"/>
    <hyperlink ref="R3989" r:id="rId17083" display="open"/>
    <hyperlink ref="N3990" r:id="rId17084" display="open"/>
    <hyperlink ref="O3990" r:id="rId17085" display="open"/>
    <hyperlink ref="P3990" r:id="rId17086" display="open"/>
    <hyperlink ref="Q3990" r:id="rId17087" display="open"/>
    <hyperlink ref="R3990" r:id="rId17088" display="open"/>
    <hyperlink ref="N3991" r:id="rId17089" display="open"/>
    <hyperlink ref="O3991" r:id="rId17090" display="open"/>
    <hyperlink ref="P3991" r:id="rId17091" display="open"/>
    <hyperlink ref="Q3991" r:id="rId17092" display="open"/>
    <hyperlink ref="R3991" r:id="rId17093" display="open"/>
    <hyperlink ref="N3992" r:id="rId17094" display="open"/>
    <hyperlink ref="O3992" r:id="rId17095" display="open"/>
    <hyperlink ref="P3992" r:id="rId17096" display="open"/>
    <hyperlink ref="Q3992" r:id="rId17097" display="open"/>
    <hyperlink ref="R3992" r:id="rId17098" display="open"/>
    <hyperlink ref="N3993" r:id="rId17099" display="open"/>
    <hyperlink ref="O3993" r:id="rId17100" display="open"/>
    <hyperlink ref="P3993" r:id="rId17101" display="open"/>
    <hyperlink ref="Q3993" r:id="rId17102" display="open"/>
    <hyperlink ref="R3993" r:id="rId17103" display="open"/>
    <hyperlink ref="N3994" r:id="rId17104" display="open"/>
    <hyperlink ref="O3994" r:id="rId17105" display="open"/>
    <hyperlink ref="P3994" r:id="rId17106" display="open"/>
    <hyperlink ref="Q3994" r:id="rId17107" display="open"/>
    <hyperlink ref="R3994" r:id="rId17108" display="open"/>
    <hyperlink ref="N3995" r:id="rId17109" display="open"/>
    <hyperlink ref="O3995" r:id="rId17110" display="open"/>
    <hyperlink ref="P3995" r:id="rId17111" display="open"/>
    <hyperlink ref="Q3995" r:id="rId17112" display="open"/>
    <hyperlink ref="R3995" r:id="rId17113" display="open"/>
    <hyperlink ref="N3996" r:id="rId17114" display="open"/>
    <hyperlink ref="O3996" r:id="rId17115" display="open"/>
    <hyperlink ref="P3996" r:id="rId17116" display="open"/>
    <hyperlink ref="Q3996" r:id="rId17117" display="open"/>
    <hyperlink ref="R3996" r:id="rId17118" display="open"/>
    <hyperlink ref="N3997" r:id="rId17119" display="open"/>
    <hyperlink ref="O3997" r:id="rId17120" display="open"/>
    <hyperlink ref="P3997" r:id="rId17121" display="open"/>
    <hyperlink ref="Q3997" r:id="rId17122" display="open"/>
    <hyperlink ref="R3997" r:id="rId17123" display="open"/>
    <hyperlink ref="N3998" r:id="rId17124" display="open"/>
    <hyperlink ref="O3998" r:id="rId17125" display="open"/>
    <hyperlink ref="P3998" r:id="rId17126" display="open"/>
    <hyperlink ref="Q3998" r:id="rId17127" display="open"/>
    <hyperlink ref="R3998" r:id="rId17128" display="open"/>
    <hyperlink ref="N3999" r:id="rId17129" display="open"/>
    <hyperlink ref="O3999" r:id="rId17130" display="open"/>
    <hyperlink ref="P3999" r:id="rId17131" display="open"/>
    <hyperlink ref="Q3999" r:id="rId17132" display="open"/>
    <hyperlink ref="R3999" r:id="rId17133" display="open"/>
    <hyperlink ref="N4000" r:id="rId17134" display="open"/>
    <hyperlink ref="O4000" r:id="rId17135" display="open"/>
    <hyperlink ref="P4000" r:id="rId17136" display="open"/>
    <hyperlink ref="Q4000" r:id="rId17137" display="open"/>
    <hyperlink ref="R4000" r:id="rId17138" display="open"/>
    <hyperlink ref="N4001" r:id="rId17139" display="open"/>
    <hyperlink ref="O4001" r:id="rId17140" display="open"/>
    <hyperlink ref="P4001" r:id="rId17141" display="open"/>
    <hyperlink ref="Q4001" r:id="rId17142" display="open"/>
    <hyperlink ref="R4001" r:id="rId17143" display="open"/>
    <hyperlink ref="N4002" r:id="rId17144" display="open"/>
    <hyperlink ref="O4002" r:id="rId17145" display="open"/>
    <hyperlink ref="P4002" r:id="rId17146" display="open"/>
    <hyperlink ref="Q4002" r:id="rId17147" display="open"/>
    <hyperlink ref="R4002" r:id="rId17148" display="open"/>
    <hyperlink ref="N4003" r:id="rId17149" display="open"/>
    <hyperlink ref="O4003" r:id="rId17150" display="open"/>
    <hyperlink ref="P4003" r:id="rId17151" display="open"/>
    <hyperlink ref="Q4003" r:id="rId17152" display="open"/>
    <hyperlink ref="R4003" r:id="rId17153" display="open"/>
    <hyperlink ref="N4004" r:id="rId17154" display="open"/>
    <hyperlink ref="O4004" r:id="rId17155" display="open"/>
    <hyperlink ref="P4004" r:id="rId17156" display="open"/>
    <hyperlink ref="Q4004" r:id="rId17157" display="open"/>
    <hyperlink ref="R4004" r:id="rId17158" display="open"/>
    <hyperlink ref="N4005" r:id="rId17159" display="open"/>
    <hyperlink ref="O4005" r:id="rId17160" display="open"/>
    <hyperlink ref="P4005" r:id="rId17161" display="open"/>
    <hyperlink ref="Q4005" r:id="rId17162" display="open"/>
    <hyperlink ref="R4005" r:id="rId17163" display="open"/>
    <hyperlink ref="N4006" r:id="rId17164" display="open"/>
    <hyperlink ref="O4006" r:id="rId17165" display="open"/>
    <hyperlink ref="P4006" r:id="rId17166" display="open"/>
    <hyperlink ref="Q4006" r:id="rId17167" display="open"/>
    <hyperlink ref="R4006" r:id="rId17168" display="open"/>
    <hyperlink ref="N4007" r:id="rId17169" display="open"/>
    <hyperlink ref="O4007" r:id="rId17170" display="open"/>
    <hyperlink ref="P4007" r:id="rId17171" display="open"/>
    <hyperlink ref="Q4007" r:id="rId17172" display="open"/>
    <hyperlink ref="R4007" r:id="rId17173" display="open"/>
    <hyperlink ref="N4008" r:id="rId17174" display="open"/>
    <hyperlink ref="O4008" r:id="rId17175" display="open"/>
    <hyperlink ref="P4008" r:id="rId17176" display="open"/>
    <hyperlink ref="Q4008" r:id="rId17177" display="open"/>
    <hyperlink ref="R4008" r:id="rId17178" display="open"/>
    <hyperlink ref="N4009" r:id="rId17179" display="open"/>
    <hyperlink ref="O4009" r:id="rId17180" display="open"/>
    <hyperlink ref="P4009" r:id="rId17181" display="open"/>
    <hyperlink ref="Q4009" r:id="rId17182" display="open"/>
    <hyperlink ref="R4009" r:id="rId17183" display="open"/>
    <hyperlink ref="N4010" r:id="rId17184" display="open"/>
    <hyperlink ref="O4010" r:id="rId17185" display="open"/>
    <hyperlink ref="P4010" r:id="rId17186" display="open"/>
    <hyperlink ref="Q4010" r:id="rId17187" display="open"/>
    <hyperlink ref="R4010" r:id="rId17188" display="open"/>
    <hyperlink ref="N4011" r:id="rId17189" display="open"/>
    <hyperlink ref="O4011" r:id="rId17190" display="open"/>
    <hyperlink ref="P4011" r:id="rId17191" display="open"/>
    <hyperlink ref="Q4011" r:id="rId17192" display="open"/>
    <hyperlink ref="R4011" r:id="rId17193" display="open"/>
    <hyperlink ref="N4012" r:id="rId17194" display="open"/>
    <hyperlink ref="O4012" r:id="rId17195" display="open"/>
    <hyperlink ref="P4012" r:id="rId17196" display="open"/>
    <hyperlink ref="Q4012" r:id="rId17197" display="open"/>
    <hyperlink ref="R4012" r:id="rId17198" display="open"/>
    <hyperlink ref="N4013" r:id="rId17199" display="open"/>
    <hyperlink ref="O4013" r:id="rId17200" display="open"/>
    <hyperlink ref="P4013" r:id="rId17201" display="open"/>
    <hyperlink ref="Q4013" r:id="rId17202" display="open"/>
    <hyperlink ref="R4013" r:id="rId17203" display="open"/>
    <hyperlink ref="N4014" r:id="rId17204" display="open"/>
    <hyperlink ref="O4014" r:id="rId17205" display="open"/>
    <hyperlink ref="P4014" r:id="rId17206" display="open"/>
    <hyperlink ref="Q4014" r:id="rId17207" display="open"/>
    <hyperlink ref="R4014" r:id="rId17208" display="open"/>
    <hyperlink ref="N4015" r:id="rId17209" display="open"/>
    <hyperlink ref="O4015" r:id="rId17210" display="open"/>
    <hyperlink ref="P4015" r:id="rId17211" display="open"/>
    <hyperlink ref="Q4015" r:id="rId17212" display="open"/>
    <hyperlink ref="R4015" r:id="rId17213" display="open"/>
    <hyperlink ref="N4016" r:id="rId17214" display="open"/>
    <hyperlink ref="O4016" r:id="rId17215" display="open"/>
    <hyperlink ref="P4016" r:id="rId17216" display="open"/>
    <hyperlink ref="Q4016" r:id="rId17217" display="open"/>
    <hyperlink ref="R4016" r:id="rId17218" display="open"/>
    <hyperlink ref="N4017" r:id="rId17219" display="open"/>
    <hyperlink ref="O4017" r:id="rId17220" display="open"/>
    <hyperlink ref="P4017" r:id="rId17221" display="open"/>
    <hyperlink ref="Q4017" r:id="rId17222" display="open"/>
    <hyperlink ref="R4017" r:id="rId17223" display="open"/>
    <hyperlink ref="N4018" r:id="rId17224" display="open"/>
    <hyperlink ref="O4018" r:id="rId17225" display="open"/>
    <hyperlink ref="P4018" r:id="rId17226" display="open"/>
    <hyperlink ref="Q4018" r:id="rId17227" display="open"/>
    <hyperlink ref="R4018" r:id="rId17228" display="open"/>
    <hyperlink ref="N4019" r:id="rId17229" display="open"/>
    <hyperlink ref="O4019" r:id="rId17230" display="open"/>
    <hyperlink ref="P4019" r:id="rId17231" display="open"/>
    <hyperlink ref="Q4019" r:id="rId17232" display="open"/>
    <hyperlink ref="R4019" r:id="rId17233" display="open"/>
    <hyperlink ref="N4020" r:id="rId17234" display="open"/>
    <hyperlink ref="O4020" r:id="rId17235" display="open"/>
    <hyperlink ref="P4020" r:id="rId17236" display="open"/>
    <hyperlink ref="Q4020" r:id="rId17237" display="open"/>
    <hyperlink ref="R4020" r:id="rId17238" display="open"/>
    <hyperlink ref="N4021" r:id="rId17239" display="open"/>
    <hyperlink ref="O4021" r:id="rId17240" display="open"/>
    <hyperlink ref="P4021" r:id="rId17241" display="open"/>
    <hyperlink ref="Q4021" r:id="rId17242" display="open"/>
    <hyperlink ref="R4021" r:id="rId17243" display="open"/>
    <hyperlink ref="N4022" r:id="rId17244" display="open"/>
    <hyperlink ref="O4022" r:id="rId17245" display="open"/>
    <hyperlink ref="P4022" r:id="rId17246" display="open"/>
    <hyperlink ref="Q4022" r:id="rId17247" display="open"/>
    <hyperlink ref="R4022" r:id="rId17248" display="open"/>
    <hyperlink ref="N4023" r:id="rId17249" display="open"/>
    <hyperlink ref="O4023" r:id="rId17250" display="open"/>
    <hyperlink ref="P4023" r:id="rId17251" display="open"/>
    <hyperlink ref="Q4023" r:id="rId17252" display="open"/>
    <hyperlink ref="R4023" r:id="rId17253" display="open"/>
    <hyperlink ref="N4024" r:id="rId17254" display="open"/>
    <hyperlink ref="O4024" r:id="rId17255" display="open"/>
    <hyperlink ref="P4024" r:id="rId17256" display="open"/>
    <hyperlink ref="Q4024" r:id="rId17257" display="open"/>
    <hyperlink ref="R4024" r:id="rId17258" display="open"/>
    <hyperlink ref="N4025" r:id="rId17259" display="open"/>
    <hyperlink ref="O4025" r:id="rId17260" display="open"/>
    <hyperlink ref="P4025" r:id="rId17261" display="open"/>
    <hyperlink ref="Q4025" r:id="rId17262" display="open"/>
    <hyperlink ref="R4025" r:id="rId17263" display="open"/>
    <hyperlink ref="N4026" r:id="rId17264" display="open"/>
    <hyperlink ref="O4026" r:id="rId17265" display="open"/>
    <hyperlink ref="P4026" r:id="rId17266" display="open"/>
    <hyperlink ref="Q4026" r:id="rId17267" display="open"/>
    <hyperlink ref="R4026" r:id="rId17268" display="open"/>
    <hyperlink ref="N4027" r:id="rId17269" display="open"/>
    <hyperlink ref="O4027" r:id="rId17270" display="open"/>
    <hyperlink ref="P4027" r:id="rId17271" display="open"/>
    <hyperlink ref="Q4027" r:id="rId17272" display="open"/>
    <hyperlink ref="R4027" r:id="rId17273" display="open"/>
    <hyperlink ref="N4028" r:id="rId17274" display="open"/>
    <hyperlink ref="O4028" r:id="rId17275" display="open"/>
    <hyperlink ref="P4028" r:id="rId17276" display="open"/>
    <hyperlink ref="Q4028" r:id="rId17277" display="open"/>
    <hyperlink ref="R4028" r:id="rId17278" display="open"/>
    <hyperlink ref="N4029" r:id="rId17279" display="open"/>
    <hyperlink ref="O4029" r:id="rId17280" display="open"/>
    <hyperlink ref="P4029" r:id="rId17281" display="open"/>
    <hyperlink ref="Q4029" r:id="rId17282" display="open"/>
    <hyperlink ref="R4029" r:id="rId17283" display="open"/>
    <hyperlink ref="N4030" r:id="rId17284" display="open"/>
    <hyperlink ref="O4030" r:id="rId17285" display="open"/>
    <hyperlink ref="P4030" r:id="rId17286" display="open"/>
    <hyperlink ref="Q4030" r:id="rId17287" display="open"/>
    <hyperlink ref="R4030" r:id="rId17288" display="open"/>
    <hyperlink ref="N4031" r:id="rId17289" display="open"/>
    <hyperlink ref="O4031" r:id="rId17290" display="open"/>
    <hyperlink ref="P4031" r:id="rId17291" display="open"/>
    <hyperlink ref="Q4031" r:id="rId17292" display="open"/>
    <hyperlink ref="R4031" r:id="rId17293" display="open"/>
    <hyperlink ref="N4032" r:id="rId17294" display="open"/>
    <hyperlink ref="O4032" r:id="rId17295" display="open"/>
    <hyperlink ref="P4032" r:id="rId17296" display="open"/>
    <hyperlink ref="Q4032" r:id="rId17297" display="open"/>
    <hyperlink ref="R4032" r:id="rId17298" display="open"/>
    <hyperlink ref="N4033" r:id="rId17299" display="open"/>
    <hyperlink ref="O4033" r:id="rId17300" display="open"/>
    <hyperlink ref="P4033" r:id="rId17301" display="open"/>
    <hyperlink ref="Q4033" r:id="rId17302" display="open"/>
    <hyperlink ref="R4033" r:id="rId17303" display="open"/>
    <hyperlink ref="N4034" r:id="rId17304" display="open"/>
    <hyperlink ref="O4034" r:id="rId17305" display="open"/>
    <hyperlink ref="P4034" r:id="rId17306" display="open"/>
    <hyperlink ref="Q4034" r:id="rId17307" display="open"/>
    <hyperlink ref="R4034" r:id="rId17308" display="open"/>
    <hyperlink ref="N4035" r:id="rId17309" display="open"/>
    <hyperlink ref="O4035" r:id="rId17310" display="open"/>
    <hyperlink ref="P4035" r:id="rId17311" display="open"/>
    <hyperlink ref="Q4035" r:id="rId17312" display="open"/>
    <hyperlink ref="R4035" r:id="rId17313" display="open"/>
    <hyperlink ref="N4036" r:id="rId17314" display="open"/>
    <hyperlink ref="O4036" r:id="rId17315" display="open"/>
    <hyperlink ref="P4036" r:id="rId17316" display="open"/>
    <hyperlink ref="Q4036" r:id="rId17317" display="open"/>
    <hyperlink ref="R4036" r:id="rId17318" display="open"/>
    <hyperlink ref="N4037" r:id="rId17319" display="open"/>
    <hyperlink ref="O4037" r:id="rId17320" display="open"/>
    <hyperlink ref="P4037" r:id="rId17321" display="open"/>
    <hyperlink ref="Q4037" r:id="rId17322" display="open"/>
    <hyperlink ref="R4037" r:id="rId17323" display="open"/>
    <hyperlink ref="N4038" r:id="rId17324" display="open"/>
    <hyperlink ref="O4038" r:id="rId17325" display="open"/>
    <hyperlink ref="P4038" r:id="rId17326" display="open"/>
    <hyperlink ref="Q4038" r:id="rId17327" display="open"/>
    <hyperlink ref="R4038" r:id="rId17328" display="open"/>
    <hyperlink ref="N4039" r:id="rId17329" display="open"/>
    <hyperlink ref="O4039" r:id="rId17330" display="open"/>
    <hyperlink ref="P4039" r:id="rId17331" display="open"/>
    <hyperlink ref="Q4039" r:id="rId17332" display="open"/>
    <hyperlink ref="R4039" r:id="rId17333" display="open"/>
    <hyperlink ref="N4040" r:id="rId17334" display="open"/>
    <hyperlink ref="O4040" r:id="rId17335" display="open"/>
    <hyperlink ref="P4040" r:id="rId17336" display="open"/>
    <hyperlink ref="Q4040" r:id="rId17337" display="open"/>
    <hyperlink ref="R4040" r:id="rId17338" display="open"/>
    <hyperlink ref="N4041" r:id="rId17339" display="open"/>
    <hyperlink ref="O4041" r:id="rId17340" display="open"/>
    <hyperlink ref="P4041" r:id="rId17341" display="open"/>
    <hyperlink ref="Q4041" r:id="rId17342" display="open"/>
    <hyperlink ref="R4041" r:id="rId17343" display="open"/>
    <hyperlink ref="N4042" r:id="rId17344" display="open"/>
    <hyperlink ref="O4042" r:id="rId17345" display="open"/>
    <hyperlink ref="P4042" r:id="rId17346" display="open"/>
    <hyperlink ref="Q4042" r:id="rId17347" display="open"/>
    <hyperlink ref="R4042" r:id="rId17348" display="open"/>
    <hyperlink ref="N4043" r:id="rId17349" display="open"/>
    <hyperlink ref="O4043" r:id="rId17350" display="open"/>
    <hyperlink ref="P4043" r:id="rId17351" display="open"/>
    <hyperlink ref="Q4043" r:id="rId17352" display="open"/>
    <hyperlink ref="R4043" r:id="rId17353" display="open"/>
    <hyperlink ref="N4044" r:id="rId17354" display="open"/>
    <hyperlink ref="O4044" r:id="rId17355" display="open"/>
    <hyperlink ref="P4044" r:id="rId17356" display="open"/>
    <hyperlink ref="Q4044" r:id="rId17357" display="open"/>
    <hyperlink ref="R4044" r:id="rId17358" display="open"/>
    <hyperlink ref="N4045" r:id="rId17359" display="open"/>
    <hyperlink ref="O4045" r:id="rId17360" display="open"/>
    <hyperlink ref="P4045" r:id="rId17361" display="open"/>
    <hyperlink ref="Q4045" r:id="rId17362" display="open"/>
    <hyperlink ref="R4045" r:id="rId17363" display="open"/>
    <hyperlink ref="N4046" r:id="rId17364" display="open"/>
    <hyperlink ref="O4046" r:id="rId17365" display="open"/>
    <hyperlink ref="P4046" r:id="rId17366" display="open"/>
    <hyperlink ref="Q4046" r:id="rId17367" display="open"/>
    <hyperlink ref="R4046" r:id="rId17368" display="open"/>
    <hyperlink ref="N4047" r:id="rId17369" display="open"/>
    <hyperlink ref="O4047" r:id="rId17370" display="open"/>
    <hyperlink ref="P4047" r:id="rId17371" display="open"/>
    <hyperlink ref="Q4047" r:id="rId17372" display="open"/>
    <hyperlink ref="R4047" r:id="rId17373" display="open"/>
    <hyperlink ref="N4048" r:id="rId17374" display="open"/>
    <hyperlink ref="O4048" r:id="rId17375" display="open"/>
    <hyperlink ref="P4048" r:id="rId17376" display="open"/>
    <hyperlink ref="Q4048" r:id="rId17377" display="open"/>
    <hyperlink ref="R4048" r:id="rId17378" display="open"/>
    <hyperlink ref="N4049" r:id="rId17379" display="open"/>
    <hyperlink ref="O4049" r:id="rId17380" display="open"/>
    <hyperlink ref="P4049" r:id="rId17381" display="open"/>
    <hyperlink ref="Q4049" r:id="rId17382" display="open"/>
    <hyperlink ref="R4049" r:id="rId17383" display="open"/>
    <hyperlink ref="N4050" r:id="rId17384" display="open"/>
    <hyperlink ref="O4050" r:id="rId17385" display="open"/>
    <hyperlink ref="P4050" r:id="rId17386" display="open"/>
    <hyperlink ref="Q4050" r:id="rId17387" display="open"/>
    <hyperlink ref="R4050" r:id="rId17388" display="open"/>
    <hyperlink ref="N4051" r:id="rId17389" display="open"/>
    <hyperlink ref="O4051" r:id="rId17390" display="open"/>
    <hyperlink ref="P4051" r:id="rId17391" display="open"/>
    <hyperlink ref="Q4051" r:id="rId17392" display="open"/>
    <hyperlink ref="R4051" r:id="rId17393" display="open"/>
    <hyperlink ref="N4052" r:id="rId17394" display="open"/>
    <hyperlink ref="O4052" r:id="rId17395" display="open"/>
    <hyperlink ref="P4052" r:id="rId17396" display="open"/>
    <hyperlink ref="Q4052" r:id="rId17397" display="open"/>
    <hyperlink ref="R4052" r:id="rId17398" display="open"/>
    <hyperlink ref="N4053" r:id="rId17399" display="open"/>
    <hyperlink ref="O4053" r:id="rId17400" display="open"/>
    <hyperlink ref="P4053" r:id="rId17401" display="open"/>
    <hyperlink ref="Q4053" r:id="rId17402" display="open"/>
    <hyperlink ref="R4053" r:id="rId17403" display="open"/>
    <hyperlink ref="N4054" r:id="rId17404" display="open"/>
    <hyperlink ref="O4054" r:id="rId17405" display="open"/>
    <hyperlink ref="P4054" r:id="rId17406" display="open"/>
    <hyperlink ref="Q4054" r:id="rId17407" display="open"/>
    <hyperlink ref="R4054" r:id="rId17408" display="open"/>
    <hyperlink ref="N4055" r:id="rId17409" display="open"/>
    <hyperlink ref="O4055" r:id="rId17410" display="open"/>
    <hyperlink ref="P4055" r:id="rId17411" display="open"/>
    <hyperlink ref="Q4055" r:id="rId17412" display="open"/>
    <hyperlink ref="R4055" r:id="rId17413" display="open"/>
    <hyperlink ref="N4056" r:id="rId17414" display="open"/>
    <hyperlink ref="O4056" r:id="rId17415" display="open"/>
    <hyperlink ref="P4056" r:id="rId17416" display="open"/>
    <hyperlink ref="Q4056" r:id="rId17417" display="open"/>
    <hyperlink ref="R4056" r:id="rId17418" display="open"/>
    <hyperlink ref="N4057" r:id="rId17419" display="open"/>
    <hyperlink ref="O4057" r:id="rId17420" display="open"/>
    <hyperlink ref="P4057" r:id="rId17421" display="open"/>
    <hyperlink ref="Q4057" r:id="rId17422" display="open"/>
    <hyperlink ref="R4057" r:id="rId17423" display="open"/>
    <hyperlink ref="N4058" r:id="rId17424" display="open"/>
    <hyperlink ref="O4058" r:id="rId17425" display="open"/>
    <hyperlink ref="P4058" r:id="rId17426" display="open"/>
    <hyperlink ref="Q4058" r:id="rId17427" display="open"/>
    <hyperlink ref="R4058" r:id="rId17428" display="open"/>
    <hyperlink ref="N4059" r:id="rId17429" display="open"/>
    <hyperlink ref="O4059" r:id="rId17430" display="open"/>
    <hyperlink ref="P4059" r:id="rId17431" display="open"/>
    <hyperlink ref="Q4059" r:id="rId17432" display="open"/>
    <hyperlink ref="R4059" r:id="rId17433" display="open"/>
    <hyperlink ref="N4060" r:id="rId17434" display="open"/>
    <hyperlink ref="O4060" r:id="rId17435" display="open"/>
    <hyperlink ref="P4060" r:id="rId17436" display="open"/>
    <hyperlink ref="Q4060" r:id="rId17437" display="open"/>
    <hyperlink ref="R4060" r:id="rId17438" display="open"/>
    <hyperlink ref="N4061" r:id="rId17439" display="open"/>
    <hyperlink ref="O4061" r:id="rId17440" display="open"/>
    <hyperlink ref="P4061" r:id="rId17441" display="open"/>
    <hyperlink ref="Q4061" r:id="rId17442" display="open"/>
    <hyperlink ref="R4061" r:id="rId17443" display="open"/>
    <hyperlink ref="N4062" r:id="rId17444" display="open"/>
    <hyperlink ref="O4062" r:id="rId17445" display="open"/>
    <hyperlink ref="P4062" r:id="rId17446" display="open"/>
    <hyperlink ref="Q4062" r:id="rId17447" display="open"/>
    <hyperlink ref="R4062" r:id="rId17448" display="open"/>
    <hyperlink ref="N4063" r:id="rId17449" display="open"/>
    <hyperlink ref="O4063" r:id="rId17450" display="open"/>
    <hyperlink ref="P4063" r:id="rId17451" display="open"/>
    <hyperlink ref="Q4063" r:id="rId17452" display="open"/>
    <hyperlink ref="R4063" r:id="rId17453" display="open"/>
    <hyperlink ref="N4064" r:id="rId17454" display="open"/>
    <hyperlink ref="O4064" r:id="rId17455" display="open"/>
    <hyperlink ref="P4064" r:id="rId17456" display="open"/>
    <hyperlink ref="Q4064" r:id="rId17457" display="open"/>
    <hyperlink ref="R4064" r:id="rId17458" display="open"/>
    <hyperlink ref="N4065" r:id="rId17459" display="open"/>
    <hyperlink ref="O4065" r:id="rId17460" display="open"/>
    <hyperlink ref="P4065" r:id="rId17461" display="open"/>
    <hyperlink ref="Q4065" r:id="rId17462" display="open"/>
    <hyperlink ref="R4065" r:id="rId17463" display="open"/>
    <hyperlink ref="N4066" r:id="rId17464" display="open"/>
    <hyperlink ref="O4066" r:id="rId17465" display="open"/>
    <hyperlink ref="P4066" r:id="rId17466" display="open"/>
    <hyperlink ref="Q4066" r:id="rId17467" display="open"/>
    <hyperlink ref="R4066" r:id="rId17468" display="open"/>
    <hyperlink ref="N4067" r:id="rId17469" display="open"/>
    <hyperlink ref="O4067" r:id="rId17470" display="open"/>
    <hyperlink ref="P4067" r:id="rId17471" display="open"/>
    <hyperlink ref="Q4067" r:id="rId17472" display="open"/>
    <hyperlink ref="R4067" r:id="rId17473" display="open"/>
    <hyperlink ref="N4068" r:id="rId17474" display="open"/>
    <hyperlink ref="O4068" r:id="rId17475" display="open"/>
    <hyperlink ref="P4068" r:id="rId17476" display="open"/>
    <hyperlink ref="Q4068" r:id="rId17477" display="open"/>
    <hyperlink ref="R4068" r:id="rId17478" display="open"/>
    <hyperlink ref="N4069" r:id="rId17479" display="open"/>
    <hyperlink ref="O4069" r:id="rId17480" display="open"/>
    <hyperlink ref="P4069" r:id="rId17481" display="open"/>
    <hyperlink ref="Q4069" r:id="rId17482" display="open"/>
    <hyperlink ref="R4069" r:id="rId17483" display="open"/>
    <hyperlink ref="N4070" r:id="rId17484" display="open"/>
    <hyperlink ref="O4070" r:id="rId17485" display="open"/>
    <hyperlink ref="P4070" r:id="rId17486" display="open"/>
    <hyperlink ref="Q4070" r:id="rId17487" display="open"/>
    <hyperlink ref="R4070" r:id="rId17488" display="open"/>
    <hyperlink ref="N4071" r:id="rId17489" display="open"/>
    <hyperlink ref="O4071" r:id="rId17490" display="open"/>
    <hyperlink ref="P4071" r:id="rId17491" display="open"/>
    <hyperlink ref="Q4071" r:id="rId17492" display="open"/>
    <hyperlink ref="R4071" r:id="rId17493" display="open"/>
    <hyperlink ref="N4072" r:id="rId17494" display="open"/>
    <hyperlink ref="O4072" r:id="rId17495" display="open"/>
    <hyperlink ref="P4072" r:id="rId17496" display="open"/>
    <hyperlink ref="Q4072" r:id="rId17497" display="open"/>
    <hyperlink ref="R4072" r:id="rId17498" display="open"/>
    <hyperlink ref="N4073" r:id="rId17499" display="open"/>
    <hyperlink ref="O4073" r:id="rId17500" display="open"/>
    <hyperlink ref="P4073" r:id="rId17501" display="open"/>
    <hyperlink ref="Q4073" r:id="rId17502" display="open"/>
    <hyperlink ref="R4073" r:id="rId17503" display="open"/>
    <hyperlink ref="N4074" r:id="rId17504" display="open"/>
    <hyperlink ref="O4074" r:id="rId17505" display="open"/>
    <hyperlink ref="P4074" r:id="rId17506" display="open"/>
    <hyperlink ref="Q4074" r:id="rId17507" display="open"/>
    <hyperlink ref="R4074" r:id="rId17508" display="open"/>
    <hyperlink ref="N4075" r:id="rId17509" display="open"/>
    <hyperlink ref="O4075" r:id="rId17510" display="open"/>
    <hyperlink ref="P4075" r:id="rId17511" display="open"/>
    <hyperlink ref="Q4075" r:id="rId17512" display="open"/>
    <hyperlink ref="R4075" r:id="rId17513" display="open"/>
    <hyperlink ref="N4076" r:id="rId17514" display="open"/>
    <hyperlink ref="O4076" r:id="rId17515" display="open"/>
    <hyperlink ref="P4076" r:id="rId17516" display="open"/>
    <hyperlink ref="Q4076" r:id="rId17517" display="open"/>
    <hyperlink ref="R4076" r:id="rId17518" display="open"/>
    <hyperlink ref="N4077" r:id="rId17519" display="open"/>
    <hyperlink ref="O4077" r:id="rId17520" display="open"/>
    <hyperlink ref="P4077" r:id="rId17521" display="open"/>
    <hyperlink ref="Q4077" r:id="rId17522" display="open"/>
    <hyperlink ref="R4077" r:id="rId17523" display="open"/>
    <hyperlink ref="N4078" r:id="rId17524" display="open"/>
    <hyperlink ref="O4078" r:id="rId17525" display="open"/>
    <hyperlink ref="P4078" r:id="rId17526" display="open"/>
    <hyperlink ref="Q4078" r:id="rId17527" display="open"/>
    <hyperlink ref="R4078" r:id="rId17528" display="open"/>
    <hyperlink ref="N4079" r:id="rId17529" display="open"/>
    <hyperlink ref="O4079" r:id="rId17530" display="open"/>
    <hyperlink ref="P4079" r:id="rId17531" display="open"/>
    <hyperlink ref="Q4079" r:id="rId17532" display="open"/>
    <hyperlink ref="R4079" r:id="rId17533" display="open"/>
    <hyperlink ref="N4080" r:id="rId17534" display="open"/>
    <hyperlink ref="O4080" r:id="rId17535" display="open"/>
    <hyperlink ref="P4080" r:id="rId17536" display="open"/>
    <hyperlink ref="Q4080" r:id="rId17537" display="open"/>
    <hyperlink ref="R4080" r:id="rId17538" display="open"/>
    <hyperlink ref="N4081" r:id="rId17539" display="open"/>
    <hyperlink ref="O4081" r:id="rId17540" display="open"/>
    <hyperlink ref="P4081" r:id="rId17541" display="open"/>
    <hyperlink ref="Q4081" r:id="rId17542" display="open"/>
    <hyperlink ref="R4081" r:id="rId17543" display="open"/>
    <hyperlink ref="N4082" r:id="rId17544" display="open"/>
    <hyperlink ref="O4082" r:id="rId17545" display="open"/>
    <hyperlink ref="P4082" r:id="rId17546" display="open"/>
    <hyperlink ref="Q4082" r:id="rId17547" display="open"/>
    <hyperlink ref="R4082" r:id="rId17548" display="open"/>
    <hyperlink ref="N4083" r:id="rId17549" display="open"/>
    <hyperlink ref="O4083" r:id="rId17550" display="open"/>
    <hyperlink ref="P4083" r:id="rId17551" display="open"/>
    <hyperlink ref="Q4083" r:id="rId17552" display="open"/>
    <hyperlink ref="R4083" r:id="rId17553" display="open"/>
    <hyperlink ref="N4084" r:id="rId17554" display="open"/>
    <hyperlink ref="O4084" r:id="rId17555" display="open"/>
    <hyperlink ref="P4084" r:id="rId17556" display="open"/>
    <hyperlink ref="Q4084" r:id="rId17557" display="open"/>
    <hyperlink ref="R4084" r:id="rId17558" display="open"/>
    <hyperlink ref="N4085" r:id="rId17559" display="open"/>
    <hyperlink ref="O4085" r:id="rId17560" display="open"/>
    <hyperlink ref="P4085" r:id="rId17561" display="open"/>
    <hyperlink ref="Q4085" r:id="rId17562" display="open"/>
    <hyperlink ref="R4085" r:id="rId17563" display="open"/>
    <hyperlink ref="N4086" r:id="rId17564" display="open"/>
    <hyperlink ref="O4086" r:id="rId17565" display="open"/>
    <hyperlink ref="P4086" r:id="rId17566" display="open"/>
    <hyperlink ref="Q4086" r:id="rId17567" display="open"/>
    <hyperlink ref="R4086" r:id="rId17568" display="open"/>
    <hyperlink ref="N4087" r:id="rId17569" display="open"/>
    <hyperlink ref="O4087" r:id="rId17570" display="open"/>
    <hyperlink ref="P4087" r:id="rId17571" display="open"/>
    <hyperlink ref="Q4087" r:id="rId17572" display="open"/>
    <hyperlink ref="R4087" r:id="rId17573" display="open"/>
    <hyperlink ref="N4088" r:id="rId17574" display="open"/>
    <hyperlink ref="O4088" r:id="rId17575" display="open"/>
    <hyperlink ref="P4088" r:id="rId17576" display="open"/>
    <hyperlink ref="Q4088" r:id="rId17577" display="open"/>
    <hyperlink ref="R4088" r:id="rId17578" display="open"/>
    <hyperlink ref="N4089" r:id="rId17579" display="open"/>
    <hyperlink ref="O4089" r:id="rId17580" display="open"/>
    <hyperlink ref="P4089" r:id="rId17581" display="open"/>
    <hyperlink ref="Q4089" r:id="rId17582" display="open"/>
    <hyperlink ref="R4089" r:id="rId17583" display="open"/>
    <hyperlink ref="N4090" r:id="rId17584" display="open"/>
    <hyperlink ref="O4090" r:id="rId17585" display="open"/>
    <hyperlink ref="P4090" r:id="rId17586" display="open"/>
    <hyperlink ref="Q4090" r:id="rId17587" display="open"/>
    <hyperlink ref="R4090" r:id="rId17588" display="open"/>
    <hyperlink ref="N4091" r:id="rId17589" display="open"/>
    <hyperlink ref="O4091" r:id="rId17590" display="open"/>
    <hyperlink ref="P4091" r:id="rId17591" display="open"/>
    <hyperlink ref="Q4091" r:id="rId17592" display="open"/>
    <hyperlink ref="R4091" r:id="rId17593" display="open"/>
    <hyperlink ref="N4092" r:id="rId17594" display="open"/>
    <hyperlink ref="O4092" r:id="rId17595" display="open"/>
    <hyperlink ref="P4092" r:id="rId17596" display="open"/>
    <hyperlink ref="Q4092" r:id="rId17597" display="open"/>
    <hyperlink ref="R4092" r:id="rId17598" display="open"/>
    <hyperlink ref="N4093" r:id="rId17599" display="open"/>
    <hyperlink ref="O4093" r:id="rId17600" display="open"/>
    <hyperlink ref="P4093" r:id="rId17601" display="open"/>
    <hyperlink ref="Q4093" r:id="rId17602" display="open"/>
    <hyperlink ref="R4093" r:id="rId17603" display="open"/>
    <hyperlink ref="N4094" r:id="rId17604" display="open"/>
    <hyperlink ref="O4094" r:id="rId17605" display="open"/>
    <hyperlink ref="P4094" r:id="rId17606" display="open"/>
    <hyperlink ref="Q4094" r:id="rId17607" display="open"/>
    <hyperlink ref="R4094" r:id="rId17608" display="open"/>
    <hyperlink ref="N4095" r:id="rId17609" display="open"/>
    <hyperlink ref="O4095" r:id="rId17610" display="open"/>
    <hyperlink ref="P4095" r:id="rId17611" display="open"/>
    <hyperlink ref="Q4095" r:id="rId17612" display="open"/>
    <hyperlink ref="R4095" r:id="rId17613" display="open"/>
    <hyperlink ref="N4096" r:id="rId17614" display="open"/>
    <hyperlink ref="O4096" r:id="rId17615" display="open"/>
    <hyperlink ref="P4096" r:id="rId17616" display="open"/>
    <hyperlink ref="Q4096" r:id="rId17617" display="open"/>
    <hyperlink ref="R4096" r:id="rId17618" display="open"/>
    <hyperlink ref="N4097" r:id="rId17619" display="open"/>
    <hyperlink ref="O4097" r:id="rId17620" display="open"/>
    <hyperlink ref="P4097" r:id="rId17621" display="open"/>
    <hyperlink ref="Q4097" r:id="rId17622" display="open"/>
    <hyperlink ref="R4097" r:id="rId17623" display="open"/>
    <hyperlink ref="N4098" r:id="rId17624" display="open"/>
    <hyperlink ref="O4098" r:id="rId17625" display="open"/>
    <hyperlink ref="P4098" r:id="rId17626" display="open"/>
    <hyperlink ref="Q4098" r:id="rId17627" display="open"/>
    <hyperlink ref="R4098" r:id="rId17628" display="open"/>
    <hyperlink ref="N4099" r:id="rId17629" display="open"/>
    <hyperlink ref="O4099" r:id="rId17630" display="open"/>
    <hyperlink ref="P4099" r:id="rId17631" display="open"/>
    <hyperlink ref="Q4099" r:id="rId17632" display="open"/>
    <hyperlink ref="R4099" r:id="rId17633" display="open"/>
    <hyperlink ref="N4100" r:id="rId17634" display="open"/>
    <hyperlink ref="O4100" r:id="rId17635" display="open"/>
    <hyperlink ref="P4100" r:id="rId17636" display="open"/>
    <hyperlink ref="Q4100" r:id="rId17637" display="open"/>
    <hyperlink ref="R4100" r:id="rId17638" display="open"/>
    <hyperlink ref="N4101" r:id="rId17639" display="open"/>
    <hyperlink ref="O4101" r:id="rId17640" display="open"/>
    <hyperlink ref="P4101" r:id="rId17641" display="open"/>
    <hyperlink ref="Q4101" r:id="rId17642" display="open"/>
    <hyperlink ref="R4101" r:id="rId17643" display="open"/>
    <hyperlink ref="N4102" r:id="rId17644" display="open"/>
    <hyperlink ref="O4102" r:id="rId17645" display="open"/>
    <hyperlink ref="P4102" r:id="rId17646" display="open"/>
    <hyperlink ref="Q4102" r:id="rId17647" display="open"/>
    <hyperlink ref="R4102" r:id="rId17648" display="open"/>
    <hyperlink ref="N4103" r:id="rId17649" display="open"/>
    <hyperlink ref="O4103" r:id="rId17650" display="open"/>
    <hyperlink ref="P4103" r:id="rId17651" display="open"/>
    <hyperlink ref="Q4103" r:id="rId17652" display="open"/>
    <hyperlink ref="R4103" r:id="rId17653" display="open"/>
    <hyperlink ref="N4104" r:id="rId17654" display="open"/>
    <hyperlink ref="O4104" r:id="rId17655" display="open"/>
    <hyperlink ref="P4104" r:id="rId17656" display="open"/>
    <hyperlink ref="Q4104" r:id="rId17657" display="open"/>
    <hyperlink ref="R4104" r:id="rId17658" display="open"/>
    <hyperlink ref="N4105" r:id="rId17659" display="open"/>
    <hyperlink ref="O4105" r:id="rId17660" display="open"/>
    <hyperlink ref="P4105" r:id="rId17661" display="open"/>
    <hyperlink ref="Q4105" r:id="rId17662" display="open"/>
    <hyperlink ref="R4105" r:id="rId17663" display="open"/>
    <hyperlink ref="N4106" r:id="rId17664" display="open"/>
    <hyperlink ref="O4106" r:id="rId17665" display="open"/>
    <hyperlink ref="P4106" r:id="rId17666" display="open"/>
    <hyperlink ref="Q4106" r:id="rId17667" display="open"/>
    <hyperlink ref="R4106" r:id="rId17668" display="open"/>
    <hyperlink ref="N4107" r:id="rId17669" display="open"/>
    <hyperlink ref="O4107" r:id="rId17670" display="open"/>
    <hyperlink ref="P4107" r:id="rId17671" display="open"/>
    <hyperlink ref="Q4107" r:id="rId17672" display="open"/>
    <hyperlink ref="R4107" r:id="rId17673" display="open"/>
    <hyperlink ref="N4108" r:id="rId17674" display="open"/>
    <hyperlink ref="O4108" r:id="rId17675" display="open"/>
    <hyperlink ref="P4108" r:id="rId17676" display="open"/>
    <hyperlink ref="Q4108" r:id="rId17677" display="open"/>
    <hyperlink ref="R4108" r:id="rId17678" display="open"/>
    <hyperlink ref="N4109" r:id="rId17679" display="open"/>
    <hyperlink ref="O4109" r:id="rId17680" display="open"/>
    <hyperlink ref="P4109" r:id="rId17681" display="open"/>
    <hyperlink ref="Q4109" r:id="rId17682" display="open"/>
    <hyperlink ref="R4109" r:id="rId17683" display="open"/>
    <hyperlink ref="N4110" r:id="rId17684" display="open"/>
    <hyperlink ref="O4110" r:id="rId17685" display="open"/>
    <hyperlink ref="P4110" r:id="rId17686" display="open"/>
    <hyperlink ref="Q4110" r:id="rId17687" display="open"/>
    <hyperlink ref="R4110" r:id="rId17688" display="open"/>
    <hyperlink ref="N4111" r:id="rId17689" display="open"/>
    <hyperlink ref="O4111" r:id="rId17690" display="open"/>
    <hyperlink ref="P4111" r:id="rId17691" display="open"/>
    <hyperlink ref="Q4111" r:id="rId17692" display="open"/>
    <hyperlink ref="R4111" r:id="rId17693" display="open"/>
    <hyperlink ref="N4112" r:id="rId17694" display="open"/>
    <hyperlink ref="O4112" r:id="rId17695" display="open"/>
    <hyperlink ref="P4112" r:id="rId17696" display="open"/>
    <hyperlink ref="Q4112" r:id="rId17697" display="open"/>
    <hyperlink ref="R4112" r:id="rId17698" display="open"/>
    <hyperlink ref="N4113" r:id="rId17699" display="open"/>
    <hyperlink ref="O4113" r:id="rId17700" display="open"/>
    <hyperlink ref="P4113" r:id="rId17701" display="open"/>
    <hyperlink ref="Q4113" r:id="rId17702" display="open"/>
    <hyperlink ref="R4113" r:id="rId17703" display="open"/>
    <hyperlink ref="N4114" r:id="rId17704" display="open"/>
    <hyperlink ref="O4114" r:id="rId17705" display="open"/>
    <hyperlink ref="P4114" r:id="rId17706" display="open"/>
    <hyperlink ref="Q4114" r:id="rId17707" display="open"/>
    <hyperlink ref="R4114" r:id="rId17708" display="open"/>
    <hyperlink ref="N4115" r:id="rId17709" display="open"/>
    <hyperlink ref="O4115" r:id="rId17710" display="open"/>
    <hyperlink ref="P4115" r:id="rId17711" display="open"/>
    <hyperlink ref="Q4115" r:id="rId17712" display="open"/>
    <hyperlink ref="R4115" r:id="rId17713" display="open"/>
    <hyperlink ref="N4116" r:id="rId17714" display="open"/>
    <hyperlink ref="R4116" r:id="rId17715" display="open"/>
    <hyperlink ref="N4117" r:id="rId17716" display="open"/>
    <hyperlink ref="O4117" r:id="rId17717" display="open"/>
    <hyperlink ref="P4117" r:id="rId17718" display="open"/>
    <hyperlink ref="Q4117" r:id="rId17719" display="open"/>
    <hyperlink ref="R4117" r:id="rId17720" display="open"/>
    <hyperlink ref="N4118" r:id="rId17721" display="open"/>
    <hyperlink ref="O4118" r:id="rId17722" display="open"/>
    <hyperlink ref="P4118" r:id="rId17723" display="open"/>
    <hyperlink ref="Q4118" r:id="rId17724" display="open"/>
    <hyperlink ref="R4118" r:id="rId17725" display="open"/>
    <hyperlink ref="N4119" r:id="rId17726" display="open"/>
    <hyperlink ref="O4119" r:id="rId17727" display="open"/>
    <hyperlink ref="P4119" r:id="rId17728" display="open"/>
    <hyperlink ref="Q4119" r:id="rId17729" display="open"/>
    <hyperlink ref="R4119" r:id="rId17730" display="open"/>
    <hyperlink ref="N4120" r:id="rId17731" display="open"/>
    <hyperlink ref="O4120" r:id="rId17732" display="open"/>
    <hyperlink ref="P4120" r:id="rId17733" display="open"/>
    <hyperlink ref="Q4120" r:id="rId17734" display="open"/>
    <hyperlink ref="R4120" r:id="rId17735" display="open"/>
    <hyperlink ref="N4121" r:id="rId17736" display="open"/>
    <hyperlink ref="O4121" r:id="rId17737" display="open"/>
    <hyperlink ref="P4121" r:id="rId17738" display="open"/>
    <hyperlink ref="Q4121" r:id="rId17739" display="open"/>
    <hyperlink ref="R4121" r:id="rId17740" display="open"/>
    <hyperlink ref="N4122" r:id="rId17741" display="open"/>
    <hyperlink ref="O4122" r:id="rId17742" display="open"/>
    <hyperlink ref="P4122" r:id="rId17743" display="open"/>
    <hyperlink ref="Q4122" r:id="rId17744" display="open"/>
    <hyperlink ref="R4122" r:id="rId17745" display="open"/>
    <hyperlink ref="N4123" r:id="rId17746" display="open"/>
    <hyperlink ref="O4123" r:id="rId17747" display="open"/>
    <hyperlink ref="P4123" r:id="rId17748" display="open"/>
    <hyperlink ref="Q4123" r:id="rId17749" display="open"/>
    <hyperlink ref="R4123" r:id="rId17750" display="open"/>
    <hyperlink ref="N4124" r:id="rId17751" display="open"/>
    <hyperlink ref="O4124" r:id="rId17752" display="open"/>
    <hyperlink ref="P4124" r:id="rId17753" display="open"/>
    <hyperlink ref="Q4124" r:id="rId17754" display="open"/>
    <hyperlink ref="R4124" r:id="rId17755" display="open"/>
    <hyperlink ref="N4125" r:id="rId17756" display="open"/>
    <hyperlink ref="O4125" r:id="rId17757" display="open"/>
    <hyperlink ref="P4125" r:id="rId17758" display="open"/>
    <hyperlink ref="Q4125" r:id="rId17759" display="open"/>
    <hyperlink ref="R4125" r:id="rId17760" display="open"/>
    <hyperlink ref="N4126" r:id="rId17761" display="open"/>
    <hyperlink ref="O4126" r:id="rId17762" display="open"/>
    <hyperlink ref="P4126" r:id="rId17763" display="open"/>
    <hyperlink ref="Q4126" r:id="rId17764" display="open"/>
    <hyperlink ref="R4126" r:id="rId17765" display="open"/>
    <hyperlink ref="N4127" r:id="rId17766" display="open"/>
    <hyperlink ref="O4127" r:id="rId17767" display="open"/>
    <hyperlink ref="P4127" r:id="rId17768" display="open"/>
    <hyperlink ref="Q4127" r:id="rId17769" display="open"/>
    <hyperlink ref="R4127" r:id="rId17770" display="open"/>
    <hyperlink ref="N4128" r:id="rId17771" display="open"/>
    <hyperlink ref="O4128" r:id="rId17772" display="open"/>
    <hyperlink ref="P4128" r:id="rId17773" display="open"/>
    <hyperlink ref="Q4128" r:id="rId17774" display="open"/>
    <hyperlink ref="R4128" r:id="rId17775" display="open"/>
    <hyperlink ref="N4129" r:id="rId17776" display="open"/>
    <hyperlink ref="O4129" r:id="rId17777" display="open"/>
    <hyperlink ref="P4129" r:id="rId17778" display="open"/>
    <hyperlink ref="Q4129" r:id="rId17779" display="open"/>
    <hyperlink ref="R4129" r:id="rId17780" display="open"/>
    <hyperlink ref="N4130" r:id="rId17781" display="open"/>
    <hyperlink ref="O4130" r:id="rId17782" display="open"/>
    <hyperlink ref="P4130" r:id="rId17783" display="open"/>
    <hyperlink ref="Q4130" r:id="rId17784" display="open"/>
    <hyperlink ref="R4130" r:id="rId17785" display="open"/>
    <hyperlink ref="N4131" r:id="rId17786" display="open"/>
    <hyperlink ref="O4131" r:id="rId17787" display="open"/>
    <hyperlink ref="P4131" r:id="rId17788" display="open"/>
    <hyperlink ref="Q4131" r:id="rId17789" display="open"/>
    <hyperlink ref="R4131" r:id="rId17790" display="open"/>
    <hyperlink ref="N4132" r:id="rId17791" display="open"/>
    <hyperlink ref="O4132" r:id="rId17792" display="open"/>
    <hyperlink ref="P4132" r:id="rId17793" display="open"/>
    <hyperlink ref="Q4132" r:id="rId17794" display="open"/>
    <hyperlink ref="R4132" r:id="rId17795" display="open"/>
    <hyperlink ref="N4133" r:id="rId17796" display="open"/>
    <hyperlink ref="O4133" r:id="rId17797" display="open"/>
    <hyperlink ref="P4133" r:id="rId17798" display="open"/>
    <hyperlink ref="Q4133" r:id="rId17799" display="open"/>
    <hyperlink ref="R4133" r:id="rId17800" display="open"/>
    <hyperlink ref="N4134" r:id="rId17801" display="open"/>
    <hyperlink ref="O4134" r:id="rId17802" display="open"/>
    <hyperlink ref="P4134" r:id="rId17803" display="open"/>
    <hyperlink ref="Q4134" r:id="rId17804" display="open"/>
    <hyperlink ref="R4134" r:id="rId17805" display="open"/>
    <hyperlink ref="N4135" r:id="rId17806" display="open"/>
    <hyperlink ref="O4135" r:id="rId17807" display="open"/>
    <hyperlink ref="P4135" r:id="rId17808" display="open"/>
    <hyperlink ref="Q4135" r:id="rId17809" display="open"/>
    <hyperlink ref="R4135" r:id="rId17810" display="open"/>
    <hyperlink ref="N4136" r:id="rId17811" display="open"/>
    <hyperlink ref="O4136" r:id="rId17812" display="open"/>
    <hyperlink ref="P4136" r:id="rId17813" display="open"/>
    <hyperlink ref="Q4136" r:id="rId17814" display="open"/>
    <hyperlink ref="R4136" r:id="rId17815" display="open"/>
    <hyperlink ref="N4137" r:id="rId17816" display="open"/>
    <hyperlink ref="O4137" r:id="rId17817" display="open"/>
    <hyperlink ref="P4137" r:id="rId17818" display="open"/>
    <hyperlink ref="Q4137" r:id="rId17819" display="open"/>
    <hyperlink ref="R4137" r:id="rId17820" display="open"/>
    <hyperlink ref="N4138" r:id="rId17821" display="open"/>
    <hyperlink ref="O4138" r:id="rId17822" display="open"/>
    <hyperlink ref="P4138" r:id="rId17823" display="open"/>
    <hyperlink ref="Q4138" r:id="rId17824" display="open"/>
    <hyperlink ref="R4138" r:id="rId17825" display="open"/>
    <hyperlink ref="N4139" r:id="rId17826" display="open"/>
    <hyperlink ref="O4139" r:id="rId17827" display="open"/>
    <hyperlink ref="P4139" r:id="rId17828" display="open"/>
    <hyperlink ref="Q4139" r:id="rId17829" display="open"/>
    <hyperlink ref="R4139" r:id="rId17830" display="open"/>
    <hyperlink ref="N4140" r:id="rId17831" display="open"/>
    <hyperlink ref="O4140" r:id="rId17832" display="open"/>
    <hyperlink ref="P4140" r:id="rId17833" display="open"/>
    <hyperlink ref="Q4140" r:id="rId17834" display="open"/>
    <hyperlink ref="R4140" r:id="rId17835" display="open"/>
    <hyperlink ref="N4141" r:id="rId17836" display="open"/>
    <hyperlink ref="O4141" r:id="rId17837" display="open"/>
    <hyperlink ref="P4141" r:id="rId17838" display="open"/>
    <hyperlink ref="Q4141" r:id="rId17839" display="open"/>
    <hyperlink ref="R4141" r:id="rId17840" display="open"/>
    <hyperlink ref="N4142" r:id="rId17841" display="open"/>
    <hyperlink ref="O4142" r:id="rId17842" display="open"/>
    <hyperlink ref="P4142" r:id="rId17843" display="open"/>
    <hyperlink ref="Q4142" r:id="rId17844" display="open"/>
    <hyperlink ref="R4142" r:id="rId17845" display="open"/>
    <hyperlink ref="N4143" r:id="rId17846" display="open"/>
    <hyperlink ref="O4143" r:id="rId17847" display="open"/>
    <hyperlink ref="P4143" r:id="rId17848" display="open"/>
    <hyperlink ref="Q4143" r:id="rId17849" display="open"/>
    <hyperlink ref="R4143" r:id="rId17850" display="open"/>
    <hyperlink ref="N4144" r:id="rId17851" display="open"/>
    <hyperlink ref="O4144" r:id="rId17852" display="open"/>
    <hyperlink ref="P4144" r:id="rId17853" display="open"/>
    <hyperlink ref="Q4144" r:id="rId17854" display="open"/>
    <hyperlink ref="R4144" r:id="rId17855" display="open"/>
    <hyperlink ref="N4145" r:id="rId17856" display="open"/>
    <hyperlink ref="O4145" r:id="rId17857" display="open"/>
    <hyperlink ref="P4145" r:id="rId17858" display="open"/>
    <hyperlink ref="Q4145" r:id="rId17859" display="open"/>
    <hyperlink ref="R4145" r:id="rId17860" display="open"/>
    <hyperlink ref="N4146" r:id="rId17861" display="open"/>
    <hyperlink ref="O4146" r:id="rId17862" display="open"/>
    <hyperlink ref="P4146" r:id="rId17863" display="open"/>
    <hyperlink ref="Q4146" r:id="rId17864" display="open"/>
    <hyperlink ref="R4146" r:id="rId17865" display="open"/>
    <hyperlink ref="N4147" r:id="rId17866" display="open"/>
    <hyperlink ref="O4147" r:id="rId17867" display="open"/>
    <hyperlink ref="P4147" r:id="rId17868" display="open"/>
    <hyperlink ref="Q4147" r:id="rId17869" display="open"/>
    <hyperlink ref="R4147" r:id="rId17870" display="open"/>
    <hyperlink ref="N4148" r:id="rId17871" display="open"/>
    <hyperlink ref="O4148" r:id="rId17872" display="open"/>
    <hyperlink ref="P4148" r:id="rId17873" display="open"/>
    <hyperlink ref="Q4148" r:id="rId17874" display="open"/>
    <hyperlink ref="R4148" r:id="rId17875" display="open"/>
    <hyperlink ref="N4149" r:id="rId17876" display="open"/>
    <hyperlink ref="O4149" r:id="rId17877" display="open"/>
    <hyperlink ref="P4149" r:id="rId17878" display="open"/>
    <hyperlink ref="Q4149" r:id="rId17879" display="open"/>
    <hyperlink ref="R4149" r:id="rId17880" display="open"/>
    <hyperlink ref="N4150" r:id="rId17881" display="open"/>
    <hyperlink ref="O4150" r:id="rId17882" display="open"/>
    <hyperlink ref="P4150" r:id="rId17883" display="open"/>
    <hyperlink ref="Q4150" r:id="rId17884" display="open"/>
    <hyperlink ref="R4150" r:id="rId17885" display="open"/>
    <hyperlink ref="N4151" r:id="rId17886" display="open"/>
    <hyperlink ref="O4151" r:id="rId17887" display="open"/>
    <hyperlink ref="P4151" r:id="rId17888" display="open"/>
    <hyperlink ref="Q4151" r:id="rId17889" display="open"/>
    <hyperlink ref="R4151" r:id="rId17890" display="open"/>
    <hyperlink ref="N4152" r:id="rId17891" display="open"/>
    <hyperlink ref="O4152" r:id="rId17892" display="open"/>
    <hyperlink ref="P4152" r:id="rId17893" display="open"/>
    <hyperlink ref="Q4152" r:id="rId17894" display="open"/>
    <hyperlink ref="R4152" r:id="rId17895" display="open"/>
    <hyperlink ref="N4153" r:id="rId17896" display="open"/>
    <hyperlink ref="O4153" r:id="rId17897" display="open"/>
    <hyperlink ref="P4153" r:id="rId17898" display="open"/>
    <hyperlink ref="Q4153" r:id="rId17899" display="open"/>
    <hyperlink ref="R4153" r:id="rId17900" display="open"/>
    <hyperlink ref="N4154" r:id="rId17901" display="open"/>
    <hyperlink ref="O4154" r:id="rId17902" display="open"/>
    <hyperlink ref="P4154" r:id="rId17903" display="open"/>
    <hyperlink ref="Q4154" r:id="rId17904" display="open"/>
    <hyperlink ref="R4154" r:id="rId17905" display="open"/>
    <hyperlink ref="N4155" r:id="rId17906" display="open"/>
    <hyperlink ref="O4155" r:id="rId17907" display="open"/>
    <hyperlink ref="P4155" r:id="rId17908" display="open"/>
    <hyperlink ref="Q4155" r:id="rId17909" display="open"/>
    <hyperlink ref="R4155" r:id="rId17910" display="open"/>
    <hyperlink ref="N4156" r:id="rId17911" display="open"/>
    <hyperlink ref="O4156" r:id="rId17912" display="open"/>
    <hyperlink ref="P4156" r:id="rId17913" display="open"/>
    <hyperlink ref="Q4156" r:id="rId17914" display="open"/>
    <hyperlink ref="R4156" r:id="rId17915" display="open"/>
    <hyperlink ref="N4157" r:id="rId17916" display="open"/>
    <hyperlink ref="O4157" r:id="rId17917" display="open"/>
    <hyperlink ref="P4157" r:id="rId17918" display="open"/>
    <hyperlink ref="Q4157" r:id="rId17919" display="open"/>
    <hyperlink ref="R4157" r:id="rId17920" display="open"/>
    <hyperlink ref="N4158" r:id="rId17921" display="open"/>
    <hyperlink ref="O4158" r:id="rId17922" display="open"/>
    <hyperlink ref="P4158" r:id="rId17923" display="open"/>
    <hyperlink ref="Q4158" r:id="rId17924" display="open"/>
    <hyperlink ref="R4158" r:id="rId17925" display="open"/>
    <hyperlink ref="N4159" r:id="rId17926" display="open"/>
    <hyperlink ref="O4159" r:id="rId17927" display="open"/>
    <hyperlink ref="P4159" r:id="rId17928" display="open"/>
    <hyperlink ref="Q4159" r:id="rId17929" display="open"/>
    <hyperlink ref="R4159" r:id="rId17930" display="open"/>
    <hyperlink ref="N4160" r:id="rId17931" display="open"/>
    <hyperlink ref="O4160" r:id="rId17932" display="open"/>
    <hyperlink ref="P4160" r:id="rId17933" display="open"/>
    <hyperlink ref="Q4160" r:id="rId17934" display="open"/>
    <hyperlink ref="R4160" r:id="rId17935" display="open"/>
    <hyperlink ref="N4161" r:id="rId17936" display="open"/>
    <hyperlink ref="O4161" r:id="rId17937" display="open"/>
    <hyperlink ref="P4161" r:id="rId17938" display="open"/>
    <hyperlink ref="Q4161" r:id="rId17939" display="open"/>
    <hyperlink ref="R4161" r:id="rId17940" display="open"/>
    <hyperlink ref="N4162" r:id="rId17941" display="open"/>
    <hyperlink ref="O4162" r:id="rId17942" display="open"/>
    <hyperlink ref="P4162" r:id="rId17943" display="open"/>
    <hyperlink ref="Q4162" r:id="rId17944" display="open"/>
    <hyperlink ref="R4162" r:id="rId17945" display="open"/>
    <hyperlink ref="N4163" r:id="rId17946" display="open"/>
    <hyperlink ref="O4163" r:id="rId17947" display="open"/>
    <hyperlink ref="P4163" r:id="rId17948" display="open"/>
    <hyperlink ref="Q4163" r:id="rId17949" display="open"/>
    <hyperlink ref="R4163" r:id="rId17950" display="open"/>
    <hyperlink ref="N4164" r:id="rId17951" display="open"/>
    <hyperlink ref="O4164" r:id="rId17952" display="open"/>
    <hyperlink ref="P4164" r:id="rId17953" display="open"/>
    <hyperlink ref="Q4164" r:id="rId17954" display="open"/>
    <hyperlink ref="R4164" r:id="rId17955" display="open"/>
    <hyperlink ref="N4165" r:id="rId17956" display="open"/>
    <hyperlink ref="O4165" r:id="rId17957" display="open"/>
    <hyperlink ref="P4165" r:id="rId17958" display="open"/>
    <hyperlink ref="Q4165" r:id="rId17959" display="open"/>
    <hyperlink ref="R4165" r:id="rId17960" display="open"/>
    <hyperlink ref="N4166" r:id="rId17961" display="open"/>
    <hyperlink ref="O4166" r:id="rId17962" display="open"/>
    <hyperlink ref="P4166" r:id="rId17963" display="open"/>
    <hyperlink ref="Q4166" r:id="rId17964" display="open"/>
    <hyperlink ref="R4166" r:id="rId17965" display="open"/>
    <hyperlink ref="N4167" r:id="rId17966" display="open"/>
    <hyperlink ref="O4167" r:id="rId17967" display="open"/>
    <hyperlink ref="P4167" r:id="rId17968" display="open"/>
    <hyperlink ref="Q4167" r:id="rId17969" display="open"/>
    <hyperlink ref="R4167" r:id="rId17970" display="open"/>
    <hyperlink ref="N4168" r:id="rId17971" display="open"/>
    <hyperlink ref="O4168" r:id="rId17972" display="open"/>
    <hyperlink ref="P4168" r:id="rId17973" display="open"/>
    <hyperlink ref="Q4168" r:id="rId17974" display="open"/>
    <hyperlink ref="R4168" r:id="rId17975" display="open"/>
    <hyperlink ref="N4169" r:id="rId17976" display="open"/>
    <hyperlink ref="O4169" r:id="rId17977" display="open"/>
    <hyperlink ref="P4169" r:id="rId17978" display="open"/>
    <hyperlink ref="Q4169" r:id="rId17979" display="open"/>
    <hyperlink ref="R4169" r:id="rId17980" display="open"/>
    <hyperlink ref="N4170" r:id="rId17981" display="open"/>
    <hyperlink ref="O4170" r:id="rId17982" display="open"/>
    <hyperlink ref="P4170" r:id="rId17983" display="open"/>
    <hyperlink ref="Q4170" r:id="rId17984" display="open"/>
    <hyperlink ref="R4170" r:id="rId17985" display="open"/>
    <hyperlink ref="N4171" r:id="rId17986" display="open"/>
    <hyperlink ref="O4171" r:id="rId17987" display="open"/>
    <hyperlink ref="P4171" r:id="rId17988" display="open"/>
    <hyperlink ref="Q4171" r:id="rId17989" display="open"/>
    <hyperlink ref="R4171" r:id="rId17990" display="open"/>
    <hyperlink ref="N4172" r:id="rId17991" display="open"/>
    <hyperlink ref="O4172" r:id="rId17992" display="open"/>
    <hyperlink ref="P4172" r:id="rId17993" display="open"/>
    <hyperlink ref="Q4172" r:id="rId17994" display="open"/>
    <hyperlink ref="R4172" r:id="rId17995" display="open"/>
    <hyperlink ref="N4173" r:id="rId17996" display="open"/>
    <hyperlink ref="O4173" r:id="rId17997" display="open"/>
    <hyperlink ref="P4173" r:id="rId17998" display="open"/>
    <hyperlink ref="Q4173" r:id="rId17999" display="open"/>
    <hyperlink ref="R4173" r:id="rId18000" display="open"/>
    <hyperlink ref="N4174" r:id="rId18001" display="open"/>
    <hyperlink ref="O4174" r:id="rId18002" display="open"/>
    <hyperlink ref="P4174" r:id="rId18003" display="open"/>
    <hyperlink ref="Q4174" r:id="rId18004" display="open"/>
    <hyperlink ref="R4174" r:id="rId18005" display="open"/>
    <hyperlink ref="N4175" r:id="rId18006" display="open"/>
    <hyperlink ref="O4175" r:id="rId18007" display="open"/>
    <hyperlink ref="P4175" r:id="rId18008" display="open"/>
    <hyperlink ref="Q4175" r:id="rId18009" display="open"/>
    <hyperlink ref="R4175" r:id="rId18010" display="open"/>
    <hyperlink ref="N4176" r:id="rId18011" display="open"/>
    <hyperlink ref="O4176" r:id="rId18012" display="open"/>
    <hyperlink ref="P4176" r:id="rId18013" display="open"/>
    <hyperlink ref="Q4176" r:id="rId18014" display="open"/>
    <hyperlink ref="N4177" r:id="rId18015" display="open"/>
    <hyperlink ref="O4177" r:id="rId18016" display="open"/>
    <hyperlink ref="P4177" r:id="rId18017" display="open"/>
    <hyperlink ref="Q4177" r:id="rId18018" display="open"/>
    <hyperlink ref="N4178" r:id="rId18019" display="open"/>
    <hyperlink ref="O4178" r:id="rId18020" display="open"/>
    <hyperlink ref="P4178" r:id="rId18021" display="open"/>
    <hyperlink ref="Q4178" r:id="rId18022" display="open"/>
    <hyperlink ref="N4179" r:id="rId18023" display="open"/>
    <hyperlink ref="O4179" r:id="rId18024" display="open"/>
    <hyperlink ref="P4179" r:id="rId18025" display="open"/>
    <hyperlink ref="Q4179" r:id="rId18026" display="open"/>
    <hyperlink ref="N4180" r:id="rId18027" display="open"/>
    <hyperlink ref="O4180" r:id="rId18028" display="open"/>
    <hyperlink ref="P4180" r:id="rId18029" display="open"/>
    <hyperlink ref="Q4180" r:id="rId18030" display="open"/>
    <hyperlink ref="N4181" r:id="rId18031" display="open"/>
    <hyperlink ref="O4181" r:id="rId18032" display="open"/>
    <hyperlink ref="P4181" r:id="rId18033" display="open"/>
    <hyperlink ref="Q4181" r:id="rId18034" display="open"/>
    <hyperlink ref="N4182" r:id="rId18035" display="open"/>
    <hyperlink ref="O4182" r:id="rId18036" display="open"/>
    <hyperlink ref="P4182" r:id="rId18037" display="open"/>
    <hyperlink ref="Q4182" r:id="rId18038" display="open"/>
    <hyperlink ref="N4183" r:id="rId18039" display="open"/>
    <hyperlink ref="O4183" r:id="rId18040" display="open"/>
    <hyperlink ref="P4183" r:id="rId18041" display="open"/>
    <hyperlink ref="Q4183" r:id="rId18042" display="open"/>
    <hyperlink ref="N4184" r:id="rId18043" display="open"/>
    <hyperlink ref="O4184" r:id="rId18044" display="open"/>
    <hyperlink ref="P4184" r:id="rId18045" display="open"/>
    <hyperlink ref="Q4184" r:id="rId18046" display="open"/>
    <hyperlink ref="N4185" r:id="rId18047" display="open"/>
    <hyperlink ref="O4185" r:id="rId18048" display="open"/>
    <hyperlink ref="P4185" r:id="rId18049" display="open"/>
    <hyperlink ref="Q4185" r:id="rId18050" display="open"/>
    <hyperlink ref="N4186" r:id="rId18051" display="open"/>
    <hyperlink ref="O4186" r:id="rId18052" display="open"/>
    <hyperlink ref="P4186" r:id="rId18053" display="open"/>
    <hyperlink ref="Q4186" r:id="rId18054" display="open"/>
    <hyperlink ref="N4187" r:id="rId18055" display="open"/>
    <hyperlink ref="O4187" r:id="rId18056" display="open"/>
    <hyperlink ref="P4187" r:id="rId18057" display="open"/>
    <hyperlink ref="Q4187" r:id="rId18058" display="open"/>
    <hyperlink ref="N4188" r:id="rId18059" display="open"/>
    <hyperlink ref="O4188" r:id="rId18060" display="open"/>
    <hyperlink ref="P4188" r:id="rId18061" display="open"/>
    <hyperlink ref="Q4188" r:id="rId18062" display="open"/>
    <hyperlink ref="N4189" r:id="rId18063" display="open"/>
    <hyperlink ref="O4189" r:id="rId18064" display="open"/>
    <hyperlink ref="P4189" r:id="rId18065" display="open"/>
    <hyperlink ref="Q4189" r:id="rId18066" display="open"/>
    <hyperlink ref="N4190" r:id="rId18067" display="open"/>
    <hyperlink ref="O4190" r:id="rId18068" display="open"/>
    <hyperlink ref="P4190" r:id="rId18069" display="open"/>
    <hyperlink ref="Q4190" r:id="rId18070" display="open"/>
    <hyperlink ref="N4191" r:id="rId18071" display="open"/>
    <hyperlink ref="O4191" r:id="rId18072" display="open"/>
    <hyperlink ref="P4191" r:id="rId18073" display="open"/>
    <hyperlink ref="Q4191" r:id="rId18074" display="open"/>
    <hyperlink ref="N4192" r:id="rId18075" display="open"/>
    <hyperlink ref="O4192" r:id="rId18076" display="open"/>
    <hyperlink ref="P4192" r:id="rId18077" display="open"/>
    <hyperlink ref="Q4192" r:id="rId18078" display="open"/>
    <hyperlink ref="N4193" r:id="rId18079" display="open"/>
    <hyperlink ref="O4193" r:id="rId18080" display="open"/>
    <hyperlink ref="P4193" r:id="rId18081" display="open"/>
    <hyperlink ref="Q4193" r:id="rId18082" display="open"/>
    <hyperlink ref="N4194" r:id="rId18083" display="open"/>
    <hyperlink ref="O4194" r:id="rId18084" display="open"/>
    <hyperlink ref="P4194" r:id="rId18085" display="open"/>
    <hyperlink ref="Q4194" r:id="rId18086" display="open"/>
    <hyperlink ref="N4195" r:id="rId18087" display="open"/>
    <hyperlink ref="O4195" r:id="rId18088" display="open"/>
    <hyperlink ref="P4195" r:id="rId18089" display="open"/>
    <hyperlink ref="Q4195" r:id="rId18090" display="open"/>
    <hyperlink ref="N4196" r:id="rId18091" display="open"/>
    <hyperlink ref="O4196" r:id="rId18092" display="open"/>
    <hyperlink ref="P4196" r:id="rId18093" display="open"/>
    <hyperlink ref="Q4196" r:id="rId18094" display="open"/>
    <hyperlink ref="N4197" r:id="rId18095" display="open"/>
    <hyperlink ref="O4197" r:id="rId18096" display="open"/>
    <hyperlink ref="P4197" r:id="rId18097" display="open"/>
    <hyperlink ref="Q4197" r:id="rId18098" display="open"/>
    <hyperlink ref="N4198" r:id="rId18099" display="open"/>
    <hyperlink ref="O4198" r:id="rId18100" display="open"/>
    <hyperlink ref="P4198" r:id="rId18101" display="open"/>
    <hyperlink ref="Q4198" r:id="rId18102" display="open"/>
    <hyperlink ref="N4199" r:id="rId18103" display="open"/>
    <hyperlink ref="O4199" r:id="rId18104" display="open"/>
    <hyperlink ref="P4199" r:id="rId18105" display="open"/>
    <hyperlink ref="Q4199" r:id="rId18106" display="open"/>
    <hyperlink ref="N4200" r:id="rId18107" display="open"/>
    <hyperlink ref="O4200" r:id="rId18108" display="open"/>
    <hyperlink ref="P4200" r:id="rId18109" display="open"/>
    <hyperlink ref="Q4200" r:id="rId18110" display="open"/>
    <hyperlink ref="N4201" r:id="rId18111" display="open"/>
    <hyperlink ref="O4201" r:id="rId18112" display="open"/>
    <hyperlink ref="P4201" r:id="rId18113" display="open"/>
    <hyperlink ref="Q4201" r:id="rId18114" display="open"/>
    <hyperlink ref="N4202" r:id="rId18115" display="open"/>
    <hyperlink ref="O4202" r:id="rId18116" display="open"/>
    <hyperlink ref="P4202" r:id="rId18117" display="open"/>
    <hyperlink ref="Q4202" r:id="rId18118" display="open"/>
    <hyperlink ref="N4203" r:id="rId18119" display="open"/>
    <hyperlink ref="O4203" r:id="rId18120" display="open"/>
    <hyperlink ref="P4203" r:id="rId18121" display="open"/>
    <hyperlink ref="Q4203" r:id="rId18122" display="open"/>
    <hyperlink ref="N4204" r:id="rId18123" display="open"/>
    <hyperlink ref="O4204" r:id="rId18124" display="open"/>
    <hyperlink ref="P4204" r:id="rId18125" display="open"/>
    <hyperlink ref="Q4204" r:id="rId18126" display="open"/>
    <hyperlink ref="N4205" r:id="rId18127" display="open"/>
    <hyperlink ref="O4205" r:id="rId18128" display="open"/>
    <hyperlink ref="P4205" r:id="rId18129" display="open"/>
    <hyperlink ref="Q4205" r:id="rId18130" display="open"/>
    <hyperlink ref="N4206" r:id="rId18131" display="open"/>
    <hyperlink ref="O4206" r:id="rId18132" display="open"/>
    <hyperlink ref="P4206" r:id="rId18133" display="open"/>
    <hyperlink ref="Q4206" r:id="rId18134" display="open"/>
    <hyperlink ref="N4207" r:id="rId18135" display="open"/>
    <hyperlink ref="O4207" r:id="rId18136" display="open"/>
    <hyperlink ref="P4207" r:id="rId18137" display="open"/>
    <hyperlink ref="Q4207" r:id="rId18138" display="open"/>
    <hyperlink ref="N4208" r:id="rId18139" display="open"/>
    <hyperlink ref="O4208" r:id="rId18140" display="open"/>
    <hyperlink ref="P4208" r:id="rId18141" display="open"/>
    <hyperlink ref="Q4208" r:id="rId18142" display="open"/>
    <hyperlink ref="N4209" r:id="rId18143" display="open"/>
    <hyperlink ref="O4209" r:id="rId18144" display="open"/>
    <hyperlink ref="P4209" r:id="rId18145" display="open"/>
    <hyperlink ref="Q4209" r:id="rId18146" display="open"/>
    <hyperlink ref="N4210" r:id="rId18147" display="open"/>
    <hyperlink ref="O4210" r:id="rId18148" display="open"/>
    <hyperlink ref="P4210" r:id="rId18149" display="open"/>
    <hyperlink ref="Q4210" r:id="rId18150" display="open"/>
    <hyperlink ref="N4211" r:id="rId18151" display="open"/>
    <hyperlink ref="O4211" r:id="rId18152" display="open"/>
    <hyperlink ref="P4211" r:id="rId18153" display="open"/>
    <hyperlink ref="Q4211" r:id="rId18154" display="open"/>
    <hyperlink ref="N4212" r:id="rId18155" display="open"/>
    <hyperlink ref="O4212" r:id="rId18156" display="open"/>
    <hyperlink ref="P4212" r:id="rId18157" display="open"/>
    <hyperlink ref="Q4212" r:id="rId18158" display="open"/>
    <hyperlink ref="N4213" r:id="rId18159" display="open"/>
    <hyperlink ref="O4213" r:id="rId18160" display="open"/>
    <hyperlink ref="P4213" r:id="rId18161" display="open"/>
    <hyperlink ref="Q4213" r:id="rId18162" display="open"/>
    <hyperlink ref="N4214" r:id="rId18163" display="open"/>
    <hyperlink ref="O4214" r:id="rId18164" display="open"/>
    <hyperlink ref="P4214" r:id="rId18165" display="open"/>
    <hyperlink ref="Q4214" r:id="rId18166" display="open"/>
    <hyperlink ref="N4215" r:id="rId18167" display="open"/>
    <hyperlink ref="O4215" r:id="rId18168" display="open"/>
    <hyperlink ref="P4215" r:id="rId18169" display="open"/>
    <hyperlink ref="Q4215" r:id="rId18170" display="open"/>
    <hyperlink ref="N4216" r:id="rId18171" display="open"/>
    <hyperlink ref="O4216" r:id="rId18172" display="open"/>
    <hyperlink ref="P4216" r:id="rId18173" display="open"/>
    <hyperlink ref="Q4216" r:id="rId18174" display="open"/>
    <hyperlink ref="N4217" r:id="rId18175" display="open"/>
    <hyperlink ref="O4217" r:id="rId18176" display="open"/>
    <hyperlink ref="P4217" r:id="rId18177" display="open"/>
    <hyperlink ref="Q4217" r:id="rId18178" display="open"/>
    <hyperlink ref="N4218" r:id="rId18179" display="open"/>
    <hyperlink ref="O4218" r:id="rId18180" display="open"/>
    <hyperlink ref="P4218" r:id="rId18181" display="open"/>
    <hyperlink ref="Q4218" r:id="rId18182" display="open"/>
    <hyperlink ref="N4219" r:id="rId18183" display="open"/>
    <hyperlink ref="O4219" r:id="rId18184" display="open"/>
    <hyperlink ref="P4219" r:id="rId18185" display="open"/>
    <hyperlink ref="Q4219" r:id="rId18186" display="open"/>
    <hyperlink ref="N4220" r:id="rId18187" display="open"/>
    <hyperlink ref="O4220" r:id="rId18188" display="open"/>
    <hyperlink ref="P4220" r:id="rId18189" display="open"/>
    <hyperlink ref="Q4220" r:id="rId18190" display="open"/>
    <hyperlink ref="N4221" r:id="rId18191" display="open"/>
    <hyperlink ref="O4221" r:id="rId18192" display="open"/>
    <hyperlink ref="P4221" r:id="rId18193" display="open"/>
    <hyperlink ref="Q4221" r:id="rId18194" display="open"/>
    <hyperlink ref="N4222" r:id="rId18195" display="open"/>
    <hyperlink ref="O4222" r:id="rId18196" display="open"/>
    <hyperlink ref="P4222" r:id="rId18197" display="open"/>
    <hyperlink ref="Q4222" r:id="rId18198" display="open"/>
    <hyperlink ref="N4223" r:id="rId18199" display="open"/>
    <hyperlink ref="O4223" r:id="rId18200" display="open"/>
    <hyperlink ref="P4223" r:id="rId18201" display="open"/>
    <hyperlink ref="Q4223" r:id="rId18202" display="open"/>
    <hyperlink ref="N4224" r:id="rId18203" display="open"/>
    <hyperlink ref="O4224" r:id="rId18204" display="open"/>
    <hyperlink ref="P4224" r:id="rId18205" display="open"/>
    <hyperlink ref="Q4224" r:id="rId18206" display="open"/>
    <hyperlink ref="N4225" r:id="rId18207" display="open"/>
    <hyperlink ref="O4225" r:id="rId18208" display="open"/>
    <hyperlink ref="P4225" r:id="rId18209" display="open"/>
    <hyperlink ref="Q4225" r:id="rId18210" display="open"/>
    <hyperlink ref="N4226" r:id="rId18211" display="open"/>
    <hyperlink ref="O4226" r:id="rId18212" display="open"/>
    <hyperlink ref="P4226" r:id="rId18213" display="open"/>
    <hyperlink ref="Q4226" r:id="rId18214" display="open"/>
    <hyperlink ref="N4227" r:id="rId18215" display="open"/>
    <hyperlink ref="O4227" r:id="rId18216" display="open"/>
    <hyperlink ref="P4227" r:id="rId18217" display="open"/>
    <hyperlink ref="Q4227" r:id="rId18218" display="open"/>
    <hyperlink ref="N4228" r:id="rId18219" display="open"/>
    <hyperlink ref="O4228" r:id="rId18220" display="open"/>
    <hyperlink ref="P4228" r:id="rId18221" display="open"/>
    <hyperlink ref="Q4228" r:id="rId18222" display="open"/>
    <hyperlink ref="N4229" r:id="rId18223" display="open"/>
    <hyperlink ref="O4229" r:id="rId18224" display="open"/>
    <hyperlink ref="P4229" r:id="rId18225" display="open"/>
    <hyperlink ref="Q4229" r:id="rId18226" display="open"/>
    <hyperlink ref="N4230" r:id="rId18227" display="open"/>
    <hyperlink ref="O4230" r:id="rId18228" display="open"/>
    <hyperlink ref="P4230" r:id="rId18229" display="open"/>
    <hyperlink ref="Q4230" r:id="rId18230" display="open"/>
    <hyperlink ref="N4231" r:id="rId18231" display="open"/>
    <hyperlink ref="O4231" r:id="rId18232" display="open"/>
    <hyperlink ref="P4231" r:id="rId18233" display="open"/>
    <hyperlink ref="Q4231" r:id="rId18234" display="open"/>
    <hyperlink ref="N4232" r:id="rId18235" display="open"/>
    <hyperlink ref="O4232" r:id="rId18236" display="open"/>
    <hyperlink ref="P4232" r:id="rId18237" display="open"/>
    <hyperlink ref="Q4232" r:id="rId18238" display="open"/>
    <hyperlink ref="N4233" r:id="rId18239" display="open"/>
    <hyperlink ref="O4233" r:id="rId18240" display="open"/>
    <hyperlink ref="P4233" r:id="rId18241" display="open"/>
    <hyperlink ref="Q4233" r:id="rId18242" display="open"/>
    <hyperlink ref="N4234" r:id="rId18243" display="open"/>
    <hyperlink ref="O4234" r:id="rId18244" display="open"/>
    <hyperlink ref="P4234" r:id="rId18245" display="open"/>
    <hyperlink ref="Q4234" r:id="rId18246" display="open"/>
    <hyperlink ref="N4235" r:id="rId18247" display="open"/>
    <hyperlink ref="O4235" r:id="rId18248" display="open"/>
    <hyperlink ref="P4235" r:id="rId18249" display="open"/>
    <hyperlink ref="Q4235" r:id="rId18250" display="open"/>
    <hyperlink ref="N4236" r:id="rId18251" display="open"/>
    <hyperlink ref="O4236" r:id="rId18252" display="open"/>
    <hyperlink ref="P4236" r:id="rId18253" display="open"/>
    <hyperlink ref="Q4236" r:id="rId18254" display="open"/>
    <hyperlink ref="N4237" r:id="rId18255" display="open"/>
    <hyperlink ref="O4237" r:id="rId18256" display="open"/>
    <hyperlink ref="P4237" r:id="rId18257" display="open"/>
    <hyperlink ref="Q4237" r:id="rId18258" display="open"/>
    <hyperlink ref="N4238" r:id="rId18259" display="open"/>
    <hyperlink ref="O4238" r:id="rId18260" display="open"/>
    <hyperlink ref="P4238" r:id="rId18261" display="open"/>
    <hyperlink ref="Q4238" r:id="rId18262" display="open"/>
    <hyperlink ref="N4239" r:id="rId18263" display="open"/>
    <hyperlink ref="O4239" r:id="rId18264" display="open"/>
    <hyperlink ref="P4239" r:id="rId18265" display="open"/>
    <hyperlink ref="Q4239" r:id="rId18266" display="open"/>
    <hyperlink ref="N4240" r:id="rId18267" display="open"/>
    <hyperlink ref="O4240" r:id="rId18268" display="open"/>
    <hyperlink ref="P4240" r:id="rId18269" display="open"/>
    <hyperlink ref="Q4240" r:id="rId18270" display="open"/>
    <hyperlink ref="N4241" r:id="rId18271" display="open"/>
    <hyperlink ref="O4241" r:id="rId18272" display="open"/>
    <hyperlink ref="P4241" r:id="rId18273" display="open"/>
    <hyperlink ref="Q4241" r:id="rId18274" display="open"/>
    <hyperlink ref="N4242" r:id="rId18275" display="open"/>
    <hyperlink ref="O4242" r:id="rId18276" display="open"/>
    <hyperlink ref="P4242" r:id="rId18277" display="open"/>
    <hyperlink ref="Q4242" r:id="rId18278" display="open"/>
    <hyperlink ref="N4243" r:id="rId18279" display="open"/>
    <hyperlink ref="O4243" r:id="rId18280" display="open"/>
    <hyperlink ref="P4243" r:id="rId18281" display="open"/>
    <hyperlink ref="Q4243" r:id="rId18282" display="open"/>
    <hyperlink ref="N4244" r:id="rId18283" display="open"/>
    <hyperlink ref="O4244" r:id="rId18284" display="open"/>
    <hyperlink ref="P4244" r:id="rId18285" display="open"/>
    <hyperlink ref="Q4244" r:id="rId18286" display="open"/>
    <hyperlink ref="N4245" r:id="rId18287" display="open"/>
    <hyperlink ref="O4245" r:id="rId18288" display="open"/>
    <hyperlink ref="P4245" r:id="rId18289" display="open"/>
    <hyperlink ref="Q4245" r:id="rId18290" display="open"/>
    <hyperlink ref="N4246" r:id="rId18291" display="open"/>
    <hyperlink ref="O4246" r:id="rId18292" display="open"/>
    <hyperlink ref="P4246" r:id="rId18293" display="open"/>
    <hyperlink ref="Q4246" r:id="rId18294" display="open"/>
    <hyperlink ref="N4247" r:id="rId18295" display="open"/>
    <hyperlink ref="O4247" r:id="rId18296" display="open"/>
    <hyperlink ref="P4247" r:id="rId18297" display="open"/>
    <hyperlink ref="Q4247" r:id="rId18298" display="open"/>
    <hyperlink ref="N4248" r:id="rId18299" display="open"/>
    <hyperlink ref="O4248" r:id="rId18300" display="open"/>
    <hyperlink ref="P4248" r:id="rId18301" display="open"/>
    <hyperlink ref="Q4248" r:id="rId18302" display="open"/>
    <hyperlink ref="N4249" r:id="rId18303" display="open"/>
    <hyperlink ref="O4249" r:id="rId18304" display="open"/>
    <hyperlink ref="P4249" r:id="rId18305" display="open"/>
    <hyperlink ref="Q4249" r:id="rId18306" display="open"/>
    <hyperlink ref="N4250" r:id="rId18307" display="open"/>
    <hyperlink ref="O4250" r:id="rId18308" display="open"/>
    <hyperlink ref="P4250" r:id="rId18309" display="open"/>
    <hyperlink ref="Q4250" r:id="rId18310" display="open"/>
    <hyperlink ref="N4251" r:id="rId18311" display="open"/>
    <hyperlink ref="O4251" r:id="rId18312" display="open"/>
    <hyperlink ref="P4251" r:id="rId18313" display="open"/>
    <hyperlink ref="Q4251" r:id="rId18314" display="open"/>
    <hyperlink ref="N4252" r:id="rId18315" display="open"/>
    <hyperlink ref="O4252" r:id="rId18316" display="open"/>
    <hyperlink ref="P4252" r:id="rId18317" display="open"/>
    <hyperlink ref="Q4252" r:id="rId18318" display="open"/>
    <hyperlink ref="N4253" r:id="rId18319" display="open"/>
    <hyperlink ref="O4253" r:id="rId18320" display="open"/>
    <hyperlink ref="P4253" r:id="rId18321" display="open"/>
    <hyperlink ref="Q4253" r:id="rId18322" display="open"/>
    <hyperlink ref="N4254" r:id="rId18323" display="open"/>
    <hyperlink ref="O4254" r:id="rId18324" display="open"/>
    <hyperlink ref="P4254" r:id="rId18325" display="open"/>
    <hyperlink ref="Q4254" r:id="rId18326" display="open"/>
    <hyperlink ref="N4255" r:id="rId18327" display="open"/>
    <hyperlink ref="O4255" r:id="rId18328" display="open"/>
    <hyperlink ref="P4255" r:id="rId18329" display="open"/>
    <hyperlink ref="Q4255" r:id="rId18330" display="open"/>
    <hyperlink ref="N4256" r:id="rId18331" display="open"/>
    <hyperlink ref="O4256" r:id="rId18332" display="open"/>
    <hyperlink ref="P4256" r:id="rId18333" display="open"/>
    <hyperlink ref="Q4256" r:id="rId18334" display="open"/>
    <hyperlink ref="N4257" r:id="rId18335" display="open"/>
    <hyperlink ref="O4257" r:id="rId18336" display="open"/>
    <hyperlink ref="P4257" r:id="rId18337" display="open"/>
    <hyperlink ref="Q4257" r:id="rId18338" display="open"/>
    <hyperlink ref="N4258" r:id="rId18339" display="open"/>
    <hyperlink ref="O4258" r:id="rId18340" display="open"/>
    <hyperlink ref="P4258" r:id="rId18341" display="open"/>
    <hyperlink ref="Q4258" r:id="rId18342" display="open"/>
    <hyperlink ref="N4259" r:id="rId18343" display="open"/>
    <hyperlink ref="O4259" r:id="rId18344" display="open"/>
    <hyperlink ref="P4259" r:id="rId18345" display="open"/>
    <hyperlink ref="Q4259" r:id="rId18346" display="open"/>
    <hyperlink ref="N4260" r:id="rId18347" display="open"/>
    <hyperlink ref="O4260" r:id="rId18348" display="open"/>
    <hyperlink ref="P4260" r:id="rId18349" display="open"/>
    <hyperlink ref="Q4260" r:id="rId18350" display="open"/>
    <hyperlink ref="N4261" r:id="rId18351" display="open"/>
    <hyperlink ref="O4261" r:id="rId18352" display="open"/>
    <hyperlink ref="P4261" r:id="rId18353" display="open"/>
    <hyperlink ref="Q4261" r:id="rId18354" display="open"/>
    <hyperlink ref="N4262" r:id="rId18355" display="open"/>
    <hyperlink ref="O4262" r:id="rId18356" display="open"/>
    <hyperlink ref="P4262" r:id="rId18357" display="open"/>
    <hyperlink ref="Q4262" r:id="rId18358" display="open"/>
    <hyperlink ref="N4263" r:id="rId18359" display="open"/>
    <hyperlink ref="O4263" r:id="rId18360" display="open"/>
    <hyperlink ref="P4263" r:id="rId18361" display="open"/>
    <hyperlink ref="Q4263" r:id="rId18362" display="open"/>
    <hyperlink ref="N4264" r:id="rId18363" display="open"/>
    <hyperlink ref="O4264" r:id="rId18364" display="open"/>
    <hyperlink ref="P4264" r:id="rId18365" display="open"/>
    <hyperlink ref="Q4264" r:id="rId18366" display="open"/>
    <hyperlink ref="N4265" r:id="rId18367" display="open"/>
    <hyperlink ref="O4265" r:id="rId18368" display="open"/>
    <hyperlink ref="P4265" r:id="rId18369" display="open"/>
    <hyperlink ref="Q4265" r:id="rId18370" display="open"/>
    <hyperlink ref="N4266" r:id="rId18371" display="open"/>
    <hyperlink ref="O4266" r:id="rId18372" display="open"/>
    <hyperlink ref="P4266" r:id="rId18373" display="open"/>
    <hyperlink ref="Q4266" r:id="rId18374" display="open"/>
    <hyperlink ref="N4267" r:id="rId18375" display="open"/>
    <hyperlink ref="O4267" r:id="rId18376" display="open"/>
    <hyperlink ref="P4267" r:id="rId18377" display="open"/>
    <hyperlink ref="Q4267" r:id="rId18378" display="open"/>
    <hyperlink ref="N4268" r:id="rId18379" display="open"/>
    <hyperlink ref="O4268" r:id="rId18380" display="open"/>
    <hyperlink ref="P4268" r:id="rId18381" display="open"/>
    <hyperlink ref="Q4268" r:id="rId18382" display="open"/>
    <hyperlink ref="N4269" r:id="rId18383" display="open"/>
    <hyperlink ref="O4269" r:id="rId18384" display="open"/>
    <hyperlink ref="P4269" r:id="rId18385" display="open"/>
    <hyperlink ref="Q4269" r:id="rId18386" display="open"/>
    <hyperlink ref="N4270" r:id="rId18387" display="open"/>
    <hyperlink ref="O4270" r:id="rId18388" display="open"/>
    <hyperlink ref="P4270" r:id="rId18389" display="open"/>
    <hyperlink ref="Q4270" r:id="rId18390" display="open"/>
    <hyperlink ref="N4271" r:id="rId18391" display="open"/>
    <hyperlink ref="O4271" r:id="rId18392" display="open"/>
    <hyperlink ref="P4271" r:id="rId18393" display="open"/>
    <hyperlink ref="Q4271" r:id="rId18394" display="open"/>
    <hyperlink ref="N4272" r:id="rId18395" display="open"/>
    <hyperlink ref="O4272" r:id="rId18396" display="open"/>
    <hyperlink ref="P4272" r:id="rId18397" display="open"/>
    <hyperlink ref="Q4272" r:id="rId18398" display="open"/>
    <hyperlink ref="N4273" r:id="rId18399" display="open"/>
    <hyperlink ref="O4273" r:id="rId18400" display="open"/>
    <hyperlink ref="P4273" r:id="rId18401" display="open"/>
    <hyperlink ref="Q4273" r:id="rId18402" display="open"/>
    <hyperlink ref="N4274" r:id="rId18403" display="open"/>
    <hyperlink ref="O4274" r:id="rId18404" display="open"/>
    <hyperlink ref="P4274" r:id="rId18405" display="open"/>
    <hyperlink ref="Q4274" r:id="rId18406" display="open"/>
    <hyperlink ref="N4275" r:id="rId18407" display="open"/>
    <hyperlink ref="O4275" r:id="rId18408" display="open"/>
    <hyperlink ref="P4275" r:id="rId18409" display="open"/>
    <hyperlink ref="Q4275" r:id="rId18410" display="open"/>
    <hyperlink ref="N4276" r:id="rId18411" display="open"/>
    <hyperlink ref="O4276" r:id="rId18412" display="open"/>
    <hyperlink ref="P4276" r:id="rId18413" display="open"/>
    <hyperlink ref="Q4276" r:id="rId18414" display="open"/>
    <hyperlink ref="N4277" r:id="rId18415" display="open"/>
    <hyperlink ref="O4277" r:id="rId18416" display="open"/>
    <hyperlink ref="P4277" r:id="rId18417" display="open"/>
    <hyperlink ref="Q4277" r:id="rId18418" display="open"/>
    <hyperlink ref="N4278" r:id="rId18419" display="open"/>
    <hyperlink ref="O4278" r:id="rId18420" display="open"/>
    <hyperlink ref="P4278" r:id="rId18421" display="open"/>
    <hyperlink ref="Q4278" r:id="rId18422" display="open"/>
    <hyperlink ref="N4279" r:id="rId18423" display="open"/>
    <hyperlink ref="O4279" r:id="rId18424" display="open"/>
    <hyperlink ref="P4279" r:id="rId18425" display="open"/>
    <hyperlink ref="Q4279" r:id="rId18426" display="open"/>
    <hyperlink ref="N4280" r:id="rId18427" display="open"/>
    <hyperlink ref="O4280" r:id="rId18428" display="open"/>
    <hyperlink ref="P4280" r:id="rId18429" display="open"/>
    <hyperlink ref="Q4280" r:id="rId18430" display="open"/>
    <hyperlink ref="N4281" r:id="rId18431" display="open"/>
    <hyperlink ref="O4281" r:id="rId18432" display="open"/>
    <hyperlink ref="P4281" r:id="rId18433" display="open"/>
    <hyperlink ref="Q4281" r:id="rId18434" display="open"/>
    <hyperlink ref="N4282" r:id="rId18435" display="open"/>
    <hyperlink ref="O4282" r:id="rId18436" display="open"/>
    <hyperlink ref="P4282" r:id="rId18437" display="open"/>
    <hyperlink ref="Q4282" r:id="rId18438" display="open"/>
    <hyperlink ref="N4283" r:id="rId18439" display="open"/>
    <hyperlink ref="O4283" r:id="rId18440" display="open"/>
    <hyperlink ref="P4283" r:id="rId18441" display="open"/>
    <hyperlink ref="Q4283" r:id="rId18442" display="open"/>
    <hyperlink ref="N4284" r:id="rId18443" display="open"/>
    <hyperlink ref="O4284" r:id="rId18444" display="open"/>
    <hyperlink ref="P4284" r:id="rId18445" display="open"/>
    <hyperlink ref="Q4284" r:id="rId18446" display="open"/>
    <hyperlink ref="N4285" r:id="rId18447" display="open"/>
    <hyperlink ref="O4285" r:id="rId18448" display="open"/>
    <hyperlink ref="P4285" r:id="rId18449" display="open"/>
    <hyperlink ref="Q4285" r:id="rId18450" display="open"/>
    <hyperlink ref="N4286" r:id="rId18451" display="open"/>
    <hyperlink ref="O4286" r:id="rId18452" display="open"/>
    <hyperlink ref="P4286" r:id="rId18453" display="open"/>
    <hyperlink ref="Q4286" r:id="rId18454" display="open"/>
    <hyperlink ref="N4287" r:id="rId18455" display="open"/>
    <hyperlink ref="O4287" r:id="rId18456" display="open"/>
    <hyperlink ref="P4287" r:id="rId18457" display="open"/>
    <hyperlink ref="Q4287" r:id="rId18458" display="open"/>
    <hyperlink ref="N4288" r:id="rId18459" display="open"/>
    <hyperlink ref="O4288" r:id="rId18460" display="open"/>
    <hyperlink ref="P4288" r:id="rId18461" display="open"/>
    <hyperlink ref="Q4288" r:id="rId18462" display="open"/>
    <hyperlink ref="N4289" r:id="rId18463" display="open"/>
    <hyperlink ref="O4289" r:id="rId18464" display="open"/>
    <hyperlink ref="P4289" r:id="rId18465" display="open"/>
    <hyperlink ref="Q4289" r:id="rId18466" display="open"/>
    <hyperlink ref="N4290" r:id="rId18467" display="open"/>
    <hyperlink ref="O4290" r:id="rId18468" display="open"/>
    <hyperlink ref="P4290" r:id="rId18469" display="open"/>
    <hyperlink ref="Q4290" r:id="rId18470" display="open"/>
    <hyperlink ref="N4291" r:id="rId18471" display="open"/>
    <hyperlink ref="O4291" r:id="rId18472" display="open"/>
    <hyperlink ref="P4291" r:id="rId18473" display="open"/>
    <hyperlink ref="Q4291" r:id="rId18474" display="open"/>
    <hyperlink ref="N4292" r:id="rId18475" display="open"/>
    <hyperlink ref="O4292" r:id="rId18476" display="open"/>
    <hyperlink ref="P4292" r:id="rId18477" display="open"/>
    <hyperlink ref="Q4292" r:id="rId18478" display="open"/>
    <hyperlink ref="N4293" r:id="rId18479" display="open"/>
    <hyperlink ref="O4293" r:id="rId18480" display="open"/>
    <hyperlink ref="P4293" r:id="rId18481" display="open"/>
    <hyperlink ref="Q4293" r:id="rId18482" display="open"/>
    <hyperlink ref="N4294" r:id="rId18483" display="open"/>
    <hyperlink ref="O4294" r:id="rId18484" display="open"/>
    <hyperlink ref="P4294" r:id="rId18485" display="open"/>
    <hyperlink ref="Q4294" r:id="rId18486" display="open"/>
    <hyperlink ref="N4295" r:id="rId18487" display="open"/>
    <hyperlink ref="O4295" r:id="rId18488" display="open"/>
    <hyperlink ref="P4295" r:id="rId18489" display="open"/>
    <hyperlink ref="Q4295" r:id="rId18490" display="open"/>
    <hyperlink ref="N4296" r:id="rId18491" display="open"/>
    <hyperlink ref="O4296" r:id="rId18492" display="open"/>
    <hyperlink ref="P4296" r:id="rId18493" display="open"/>
    <hyperlink ref="Q4296" r:id="rId18494" display="open"/>
    <hyperlink ref="N4297" r:id="rId18495" display="open"/>
    <hyperlink ref="O4297" r:id="rId18496" display="open"/>
    <hyperlink ref="P4297" r:id="rId18497" display="open"/>
    <hyperlink ref="Q4297" r:id="rId18498" display="open"/>
    <hyperlink ref="N4298" r:id="rId18499" display="open"/>
    <hyperlink ref="O4298" r:id="rId18500" display="open"/>
    <hyperlink ref="P4298" r:id="rId18501" display="open"/>
    <hyperlink ref="Q4298" r:id="rId18502" display="open"/>
    <hyperlink ref="N4299" r:id="rId18503" display="open"/>
    <hyperlink ref="O4299" r:id="rId18504" display="open"/>
    <hyperlink ref="P4299" r:id="rId18505" display="open"/>
    <hyperlink ref="Q4299" r:id="rId18506" display="open"/>
    <hyperlink ref="N4300" r:id="rId18507" display="open"/>
    <hyperlink ref="O4300" r:id="rId18508" display="open"/>
    <hyperlink ref="P4300" r:id="rId18509" display="open"/>
    <hyperlink ref="Q4300" r:id="rId18510" display="open"/>
    <hyperlink ref="N4301" r:id="rId18511" display="open"/>
    <hyperlink ref="O4301" r:id="rId18512" display="open"/>
    <hyperlink ref="P4301" r:id="rId18513" display="open"/>
    <hyperlink ref="Q4301" r:id="rId18514" display="open"/>
    <hyperlink ref="N4302" r:id="rId18515" display="open"/>
    <hyperlink ref="O4302" r:id="rId18516" display="open"/>
    <hyperlink ref="P4302" r:id="rId18517" display="open"/>
    <hyperlink ref="Q4302" r:id="rId18518" display="open"/>
    <hyperlink ref="N4303" r:id="rId18519" display="open"/>
    <hyperlink ref="O4303" r:id="rId18520" display="open"/>
    <hyperlink ref="P4303" r:id="rId18521" display="open"/>
    <hyperlink ref="Q4303" r:id="rId18522" display="open"/>
    <hyperlink ref="N4304" r:id="rId18523" display="open"/>
    <hyperlink ref="O4304" r:id="rId18524" display="open"/>
    <hyperlink ref="P4304" r:id="rId18525" display="open"/>
    <hyperlink ref="Q4304" r:id="rId18526" display="open"/>
    <hyperlink ref="N4305" r:id="rId18527" display="open"/>
    <hyperlink ref="O4305" r:id="rId18528" display="open"/>
    <hyperlink ref="P4305" r:id="rId18529" display="open"/>
    <hyperlink ref="Q4305" r:id="rId18530" display="open"/>
    <hyperlink ref="N4306" r:id="rId18531" display="open"/>
    <hyperlink ref="O4306" r:id="rId18532" display="open"/>
    <hyperlink ref="P4306" r:id="rId18533" display="open"/>
    <hyperlink ref="Q4306" r:id="rId18534" display="open"/>
    <hyperlink ref="N4307" r:id="rId18535" display="open"/>
    <hyperlink ref="O4307" r:id="rId18536" display="open"/>
    <hyperlink ref="P4307" r:id="rId18537" display="open"/>
    <hyperlink ref="Q4307" r:id="rId18538" display="open"/>
    <hyperlink ref="N4308" r:id="rId18539" display="open"/>
    <hyperlink ref="O4308" r:id="rId18540" display="open"/>
    <hyperlink ref="P4308" r:id="rId18541" display="open"/>
    <hyperlink ref="Q4308" r:id="rId18542" display="open"/>
    <hyperlink ref="N4309" r:id="rId18543" display="open"/>
    <hyperlink ref="O4309" r:id="rId18544" display="open"/>
    <hyperlink ref="P4309" r:id="rId18545" display="open"/>
    <hyperlink ref="Q4309" r:id="rId18546" display="open"/>
    <hyperlink ref="N4310" r:id="rId18547" display="open"/>
    <hyperlink ref="O4310" r:id="rId18548" display="open"/>
    <hyperlink ref="P4310" r:id="rId18549" display="open"/>
    <hyperlink ref="Q4310" r:id="rId18550" display="open"/>
    <hyperlink ref="N4311" r:id="rId18551" display="open"/>
    <hyperlink ref="O4311" r:id="rId18552" display="open"/>
    <hyperlink ref="P4311" r:id="rId18553" display="open"/>
    <hyperlink ref="Q4311" r:id="rId18554" display="open"/>
    <hyperlink ref="N4312" r:id="rId18555" display="open"/>
    <hyperlink ref="O4312" r:id="rId18556" display="open"/>
    <hyperlink ref="P4312" r:id="rId18557" display="open"/>
    <hyperlink ref="Q4312" r:id="rId18558" display="open"/>
    <hyperlink ref="N4313" r:id="rId18559" display="open"/>
    <hyperlink ref="O4313" r:id="rId18560" display="open"/>
    <hyperlink ref="P4313" r:id="rId18561" display="open"/>
    <hyperlink ref="Q4313" r:id="rId18562" display="open"/>
    <hyperlink ref="N4314" r:id="rId18563" display="open"/>
    <hyperlink ref="O4314" r:id="rId18564" display="open"/>
    <hyperlink ref="P4314" r:id="rId18565" display="open"/>
    <hyperlink ref="Q4314" r:id="rId18566" display="open"/>
    <hyperlink ref="N4315" r:id="rId18567" display="open"/>
    <hyperlink ref="O4315" r:id="rId18568" display="open"/>
    <hyperlink ref="P4315" r:id="rId18569" display="open"/>
    <hyperlink ref="Q4315" r:id="rId18570" display="open"/>
    <hyperlink ref="N4316" r:id="rId18571" display="open"/>
    <hyperlink ref="O4316" r:id="rId18572" display="open"/>
    <hyperlink ref="P4316" r:id="rId18573" display="open"/>
    <hyperlink ref="Q4316" r:id="rId18574" display="open"/>
    <hyperlink ref="N4317" r:id="rId18575" display="open"/>
    <hyperlink ref="O4317" r:id="rId18576" display="open"/>
    <hyperlink ref="P4317" r:id="rId18577" display="open"/>
    <hyperlink ref="Q4317" r:id="rId18578" display="open"/>
    <hyperlink ref="N4318" r:id="rId18579" display="open"/>
    <hyperlink ref="O4318" r:id="rId18580" display="open"/>
    <hyperlink ref="P4318" r:id="rId18581" display="open"/>
    <hyperlink ref="Q4318" r:id="rId18582" display="open"/>
    <hyperlink ref="N4319" r:id="rId18583" display="open"/>
    <hyperlink ref="O4319" r:id="rId18584" display="open"/>
    <hyperlink ref="P4319" r:id="rId18585" display="open"/>
    <hyperlink ref="Q4319" r:id="rId18586" display="open"/>
    <hyperlink ref="N4320" r:id="rId18587" display="open"/>
    <hyperlink ref="O4320" r:id="rId18588" display="open"/>
    <hyperlink ref="P4320" r:id="rId18589" display="open"/>
    <hyperlink ref="Q4320" r:id="rId18590" display="open"/>
    <hyperlink ref="N4321" r:id="rId18591" display="open"/>
    <hyperlink ref="O4321" r:id="rId18592" display="open"/>
    <hyperlink ref="P4321" r:id="rId18593" display="open"/>
    <hyperlink ref="Q4321" r:id="rId18594" display="open"/>
    <hyperlink ref="N4322" r:id="rId18595" display="open"/>
    <hyperlink ref="O4322" r:id="rId18596" display="open"/>
    <hyperlink ref="P4322" r:id="rId18597" display="open"/>
    <hyperlink ref="Q4322" r:id="rId18598" display="open"/>
    <hyperlink ref="N4323" r:id="rId18599" display="open"/>
    <hyperlink ref="O4323" r:id="rId18600" display="open"/>
    <hyperlink ref="P4323" r:id="rId18601" display="open"/>
    <hyperlink ref="Q4323" r:id="rId18602" display="open"/>
    <hyperlink ref="N4324" r:id="rId18603" display="open"/>
    <hyperlink ref="O4324" r:id="rId18604" display="open"/>
    <hyperlink ref="P4324" r:id="rId18605" display="open"/>
    <hyperlink ref="Q4324" r:id="rId18606" display="open"/>
    <hyperlink ref="N4325" r:id="rId18607" display="open"/>
    <hyperlink ref="O4325" r:id="rId18608" display="open"/>
    <hyperlink ref="P4325" r:id="rId18609" display="open"/>
    <hyperlink ref="Q4325" r:id="rId18610" display="open"/>
    <hyperlink ref="N4326" r:id="rId18611" display="open"/>
    <hyperlink ref="O4326" r:id="rId18612" display="open"/>
    <hyperlink ref="P4326" r:id="rId18613" display="open"/>
    <hyperlink ref="Q4326" r:id="rId18614" display="open"/>
    <hyperlink ref="N4327" r:id="rId18615" display="open"/>
    <hyperlink ref="O4327" r:id="rId18616" display="open"/>
    <hyperlink ref="P4327" r:id="rId18617" display="open"/>
    <hyperlink ref="Q4327" r:id="rId18618" display="open"/>
    <hyperlink ref="N4328" r:id="rId18619" display="open"/>
    <hyperlink ref="O4328" r:id="rId18620" display="open"/>
    <hyperlink ref="P4328" r:id="rId18621" display="open"/>
    <hyperlink ref="Q4328" r:id="rId18622" display="open"/>
    <hyperlink ref="N4329" r:id="rId18623" display="open"/>
    <hyperlink ref="O4329" r:id="rId18624" display="open"/>
    <hyperlink ref="P4329" r:id="rId18625" display="open"/>
    <hyperlink ref="Q4329" r:id="rId18626" display="open"/>
    <hyperlink ref="N4330" r:id="rId18627" display="open"/>
    <hyperlink ref="O4330" r:id="rId18628" display="open"/>
    <hyperlink ref="P4330" r:id="rId18629" display="open"/>
    <hyperlink ref="Q4330" r:id="rId18630" display="open"/>
    <hyperlink ref="N4331" r:id="rId18631" display="open"/>
    <hyperlink ref="O4331" r:id="rId18632" display="open"/>
    <hyperlink ref="P4331" r:id="rId18633" display="open"/>
    <hyperlink ref="Q4331" r:id="rId18634" display="open"/>
    <hyperlink ref="N4332" r:id="rId18635" display="open"/>
    <hyperlink ref="O4332" r:id="rId18636" display="open"/>
    <hyperlink ref="P4332" r:id="rId18637" display="open"/>
    <hyperlink ref="Q4332" r:id="rId18638" display="open"/>
    <hyperlink ref="N4333" r:id="rId18639" display="open"/>
    <hyperlink ref="O4333" r:id="rId18640" display="open"/>
    <hyperlink ref="P4333" r:id="rId18641" display="open"/>
    <hyperlink ref="Q4333" r:id="rId18642" display="open"/>
    <hyperlink ref="N4334" r:id="rId18643" display="open"/>
    <hyperlink ref="O4334" r:id="rId18644" display="open"/>
    <hyperlink ref="P4334" r:id="rId18645" display="open"/>
    <hyperlink ref="Q4334" r:id="rId18646" display="open"/>
    <hyperlink ref="N4335" r:id="rId18647" display="open"/>
    <hyperlink ref="O4335" r:id="rId18648" display="open"/>
    <hyperlink ref="P4335" r:id="rId18649" display="open"/>
    <hyperlink ref="Q4335" r:id="rId18650" display="open"/>
    <hyperlink ref="N4336" r:id="rId18651" display="open"/>
    <hyperlink ref="O4336" r:id="rId18652" display="open"/>
    <hyperlink ref="P4336" r:id="rId18653" display="open"/>
    <hyperlink ref="Q4336" r:id="rId18654" display="open"/>
    <hyperlink ref="N4337" r:id="rId18655" display="open"/>
    <hyperlink ref="O4337" r:id="rId18656" display="open"/>
    <hyperlink ref="P4337" r:id="rId18657" display="open"/>
    <hyperlink ref="Q4337" r:id="rId18658" display="open"/>
    <hyperlink ref="N4338" r:id="rId18659" display="open"/>
    <hyperlink ref="O4338" r:id="rId18660" display="open"/>
    <hyperlink ref="P4338" r:id="rId18661" display="open"/>
    <hyperlink ref="Q4338" r:id="rId18662" display="open"/>
    <hyperlink ref="N4339" r:id="rId18663" display="open"/>
    <hyperlink ref="O4339" r:id="rId18664" display="open"/>
    <hyperlink ref="P4339" r:id="rId18665" display="open"/>
    <hyperlink ref="Q4339" r:id="rId18666" display="open"/>
    <hyperlink ref="N4340" r:id="rId18667" display="open"/>
    <hyperlink ref="O4340" r:id="rId18668" display="open"/>
    <hyperlink ref="P4340" r:id="rId18669" display="open"/>
    <hyperlink ref="Q4340" r:id="rId18670" display="open"/>
    <hyperlink ref="N4341" r:id="rId18671" display="open"/>
    <hyperlink ref="O4341" r:id="rId18672" display="open"/>
    <hyperlink ref="P4341" r:id="rId18673" display="open"/>
    <hyperlink ref="Q4341" r:id="rId18674" display="open"/>
    <hyperlink ref="N4342" r:id="rId18675" display="open"/>
    <hyperlink ref="O4342" r:id="rId18676" display="open"/>
    <hyperlink ref="P4342" r:id="rId18677" display="open"/>
    <hyperlink ref="Q4342" r:id="rId18678" display="open"/>
    <hyperlink ref="N4343" r:id="rId18679" display="open"/>
    <hyperlink ref="O4343" r:id="rId18680" display="open"/>
    <hyperlink ref="P4343" r:id="rId18681" display="open"/>
    <hyperlink ref="Q4343" r:id="rId18682" display="open"/>
    <hyperlink ref="N4344" r:id="rId18683" display="open"/>
    <hyperlink ref="O4344" r:id="rId18684" display="open"/>
    <hyperlink ref="P4344" r:id="rId18685" display="open"/>
    <hyperlink ref="Q4344" r:id="rId18686" display="open"/>
    <hyperlink ref="N4345" r:id="rId18687" display="open"/>
    <hyperlink ref="O4345" r:id="rId18688" display="open"/>
    <hyperlink ref="P4345" r:id="rId18689" display="open"/>
    <hyperlink ref="Q4345" r:id="rId18690" display="open"/>
    <hyperlink ref="N4346" r:id="rId18691" display="open"/>
    <hyperlink ref="O4346" r:id="rId18692" display="open"/>
    <hyperlink ref="P4346" r:id="rId18693" display="open"/>
    <hyperlink ref="Q4346" r:id="rId18694" display="open"/>
    <hyperlink ref="N4347" r:id="rId18695" display="open"/>
    <hyperlink ref="O4347" r:id="rId18696" display="open"/>
    <hyperlink ref="P4347" r:id="rId18697" display="open"/>
    <hyperlink ref="Q4347" r:id="rId18698" display="open"/>
    <hyperlink ref="N4348" r:id="rId18699" display="open"/>
    <hyperlink ref="O4348" r:id="rId18700" display="open"/>
    <hyperlink ref="P4348" r:id="rId18701" display="open"/>
    <hyperlink ref="Q4348" r:id="rId18702" display="open"/>
    <hyperlink ref="N4349" r:id="rId18703" display="open"/>
    <hyperlink ref="O4349" r:id="rId18704" display="open"/>
    <hyperlink ref="P4349" r:id="rId18705" display="open"/>
    <hyperlink ref="Q4349" r:id="rId18706" display="open"/>
    <hyperlink ref="N4350" r:id="rId18707" display="open"/>
    <hyperlink ref="O4350" r:id="rId18708" display="open"/>
    <hyperlink ref="P4350" r:id="rId18709" display="open"/>
    <hyperlink ref="Q4350" r:id="rId18710" display="open"/>
    <hyperlink ref="N4351" r:id="rId18711" display="open"/>
    <hyperlink ref="O4351" r:id="rId18712" display="open"/>
    <hyperlink ref="P4351" r:id="rId18713" display="open"/>
    <hyperlink ref="Q4351" r:id="rId18714" display="open"/>
    <hyperlink ref="N4352" r:id="rId18715" display="open"/>
    <hyperlink ref="O4352" r:id="rId18716" display="open"/>
    <hyperlink ref="P4352" r:id="rId18717" display="open"/>
    <hyperlink ref="Q4352" r:id="rId18718" display="open"/>
    <hyperlink ref="N4353" r:id="rId18719" display="open"/>
    <hyperlink ref="O4353" r:id="rId18720" display="open"/>
    <hyperlink ref="P4353" r:id="rId18721" display="open"/>
    <hyperlink ref="Q4353" r:id="rId18722" display="open"/>
    <hyperlink ref="N4354" r:id="rId18723" display="open"/>
    <hyperlink ref="O4354" r:id="rId18724" display="open"/>
    <hyperlink ref="P4354" r:id="rId18725" display="open"/>
    <hyperlink ref="Q4354" r:id="rId18726" display="open"/>
    <hyperlink ref="N4355" r:id="rId18727" display="open"/>
    <hyperlink ref="O4355" r:id="rId18728" display="open"/>
    <hyperlink ref="P4355" r:id="rId18729" display="open"/>
    <hyperlink ref="Q4355" r:id="rId18730" display="open"/>
    <hyperlink ref="N4356" r:id="rId18731" display="open"/>
    <hyperlink ref="O4356" r:id="rId18732" display="open"/>
    <hyperlink ref="P4356" r:id="rId18733" display="open"/>
    <hyperlink ref="Q4356" r:id="rId18734" display="open"/>
    <hyperlink ref="N4357" r:id="rId18735" display="open"/>
    <hyperlink ref="O4357" r:id="rId18736" display="open"/>
    <hyperlink ref="P4357" r:id="rId18737" display="open"/>
    <hyperlink ref="Q4357" r:id="rId18738" display="open"/>
    <hyperlink ref="N4358" r:id="rId18739" display="open"/>
    <hyperlink ref="O4358" r:id="rId18740" display="open"/>
    <hyperlink ref="P4358" r:id="rId18741" display="open"/>
    <hyperlink ref="Q4358" r:id="rId18742" display="open"/>
    <hyperlink ref="N4359" r:id="rId18743" display="open"/>
    <hyperlink ref="O4359" r:id="rId18744" display="open"/>
    <hyperlink ref="P4359" r:id="rId18745" display="open"/>
    <hyperlink ref="Q4359" r:id="rId18746" display="open"/>
    <hyperlink ref="N4360" r:id="rId18747" display="open"/>
    <hyperlink ref="O4360" r:id="rId18748" display="open"/>
    <hyperlink ref="P4360" r:id="rId18749" display="open"/>
    <hyperlink ref="Q4360" r:id="rId18750" display="open"/>
    <hyperlink ref="N4361" r:id="rId18751" display="open"/>
    <hyperlink ref="O4361" r:id="rId18752" display="open"/>
    <hyperlink ref="P4361" r:id="rId18753" display="open"/>
    <hyperlink ref="Q4361" r:id="rId18754" display="open"/>
    <hyperlink ref="N4362" r:id="rId18755" display="open"/>
    <hyperlink ref="O4362" r:id="rId18756" display="open"/>
    <hyperlink ref="P4362" r:id="rId18757" display="open"/>
    <hyperlink ref="Q4362" r:id="rId18758" display="open"/>
    <hyperlink ref="N4363" r:id="rId18759" display="open"/>
    <hyperlink ref="O4363" r:id="rId18760" display="open"/>
    <hyperlink ref="P4363" r:id="rId18761" display="open"/>
    <hyperlink ref="Q4363" r:id="rId18762" display="open"/>
    <hyperlink ref="N4364" r:id="rId18763" display="open"/>
    <hyperlink ref="O4364" r:id="rId18764" display="open"/>
    <hyperlink ref="P4364" r:id="rId18765" display="open"/>
    <hyperlink ref="Q4364" r:id="rId18766" display="open"/>
    <hyperlink ref="N4365" r:id="rId18767" display="open"/>
    <hyperlink ref="O4365" r:id="rId18768" display="open"/>
    <hyperlink ref="P4365" r:id="rId18769" display="open"/>
    <hyperlink ref="Q4365" r:id="rId18770" display="open"/>
    <hyperlink ref="N4366" r:id="rId18771" display="open"/>
    <hyperlink ref="O4366" r:id="rId18772" display="open"/>
    <hyperlink ref="P4366" r:id="rId18773" display="open"/>
    <hyperlink ref="Q4366" r:id="rId18774" display="open"/>
    <hyperlink ref="N4367" r:id="rId18775" display="open"/>
    <hyperlink ref="O4367" r:id="rId18776" display="open"/>
    <hyperlink ref="P4367" r:id="rId18777" display="open"/>
    <hyperlink ref="Q4367" r:id="rId18778" display="open"/>
    <hyperlink ref="N4368" r:id="rId18779" display="open"/>
    <hyperlink ref="O4368" r:id="rId18780" display="open"/>
    <hyperlink ref="P4368" r:id="rId18781" display="open"/>
    <hyperlink ref="Q4368" r:id="rId18782" display="open"/>
    <hyperlink ref="N4369" r:id="rId18783" display="open"/>
    <hyperlink ref="O4369" r:id="rId18784" display="open"/>
    <hyperlink ref="P4369" r:id="rId18785" display="open"/>
    <hyperlink ref="Q4369" r:id="rId18786" display="open"/>
    <hyperlink ref="N4370" r:id="rId18787" display="open"/>
    <hyperlink ref="O4370" r:id="rId18788" display="open"/>
    <hyperlink ref="P4370" r:id="rId18789" display="open"/>
    <hyperlink ref="Q4370" r:id="rId18790" display="open"/>
    <hyperlink ref="N4371" r:id="rId18791" display="open"/>
    <hyperlink ref="O4371" r:id="rId18792" display="open"/>
    <hyperlink ref="P4371" r:id="rId18793" display="open"/>
    <hyperlink ref="Q4371" r:id="rId18794" display="open"/>
    <hyperlink ref="N4372" r:id="rId18795" display="open"/>
    <hyperlink ref="O4372" r:id="rId18796" display="open"/>
    <hyperlink ref="P4372" r:id="rId18797" display="open"/>
    <hyperlink ref="Q4372" r:id="rId18798" display="open"/>
    <hyperlink ref="N4373" r:id="rId18799" display="open"/>
    <hyperlink ref="O4373" r:id="rId18800" display="open"/>
    <hyperlink ref="P4373" r:id="rId18801" display="open"/>
    <hyperlink ref="Q4373" r:id="rId18802" display="open"/>
    <hyperlink ref="N4374" r:id="rId18803" display="open"/>
    <hyperlink ref="O4374" r:id="rId18804" display="open"/>
    <hyperlink ref="P4374" r:id="rId18805" display="open"/>
    <hyperlink ref="Q4374" r:id="rId18806" display="open"/>
    <hyperlink ref="N4375" r:id="rId18807" display="open"/>
    <hyperlink ref="O4375" r:id="rId18808" display="open"/>
    <hyperlink ref="P4375" r:id="rId18809" display="open"/>
    <hyperlink ref="Q4375" r:id="rId18810" display="open"/>
    <hyperlink ref="N4376" r:id="rId18811" display="open"/>
    <hyperlink ref="O4376" r:id="rId18812" display="open"/>
    <hyperlink ref="P4376" r:id="rId18813" display="open"/>
    <hyperlink ref="Q4376" r:id="rId18814" display="open"/>
    <hyperlink ref="N4377" r:id="rId18815" display="open"/>
    <hyperlink ref="O4377" r:id="rId18816" display="open"/>
    <hyperlink ref="P4377" r:id="rId18817" display="open"/>
    <hyperlink ref="Q4377" r:id="rId18818" display="open"/>
    <hyperlink ref="N4378" r:id="rId18819" display="open"/>
    <hyperlink ref="O4378" r:id="rId18820" display="open"/>
    <hyperlink ref="P4378" r:id="rId18821" display="open"/>
    <hyperlink ref="Q4378" r:id="rId18822" display="open"/>
    <hyperlink ref="N4379" r:id="rId18823" display="open"/>
    <hyperlink ref="O4379" r:id="rId18824" display="open"/>
    <hyperlink ref="P4379" r:id="rId18825" display="open"/>
    <hyperlink ref="Q4379" r:id="rId18826" display="open"/>
    <hyperlink ref="N4380" r:id="rId18827" display="open"/>
    <hyperlink ref="O4380" r:id="rId18828" display="open"/>
    <hyperlink ref="P4380" r:id="rId18829" display="open"/>
    <hyperlink ref="Q4380" r:id="rId18830" display="open"/>
    <hyperlink ref="N4381" r:id="rId18831" display="open"/>
    <hyperlink ref="O4381" r:id="rId18832" display="open"/>
    <hyperlink ref="P4381" r:id="rId18833" display="open"/>
    <hyperlink ref="Q4381" r:id="rId18834" display="open"/>
    <hyperlink ref="N4382" r:id="rId18835" display="open"/>
    <hyperlink ref="O4382" r:id="rId18836" display="open"/>
    <hyperlink ref="P4382" r:id="rId18837" display="open"/>
    <hyperlink ref="Q4382" r:id="rId18838" display="open"/>
    <hyperlink ref="N4383" r:id="rId18839" display="open"/>
    <hyperlink ref="O4383" r:id="rId18840" display="open"/>
    <hyperlink ref="P4383" r:id="rId18841" display="open"/>
    <hyperlink ref="Q4383" r:id="rId18842" display="open"/>
    <hyperlink ref="N4384" r:id="rId18843" display="open"/>
    <hyperlink ref="O4384" r:id="rId18844" display="open"/>
    <hyperlink ref="P4384" r:id="rId18845" display="open"/>
    <hyperlink ref="Q4384" r:id="rId18846" display="open"/>
    <hyperlink ref="N4385" r:id="rId18847" display="open"/>
    <hyperlink ref="O4385" r:id="rId18848" display="open"/>
    <hyperlink ref="P4385" r:id="rId18849" display="open"/>
    <hyperlink ref="Q4385" r:id="rId18850" display="open"/>
    <hyperlink ref="N4386" r:id="rId18851" display="open"/>
    <hyperlink ref="O4386" r:id="rId18852" display="open"/>
    <hyperlink ref="P4386" r:id="rId18853" display="open"/>
    <hyperlink ref="Q4386" r:id="rId18854" display="open"/>
    <hyperlink ref="N4387" r:id="rId18855" display="open"/>
    <hyperlink ref="O4387" r:id="rId18856" display="open"/>
    <hyperlink ref="P4387" r:id="rId18857" display="open"/>
    <hyperlink ref="Q4387" r:id="rId18858" display="open"/>
    <hyperlink ref="N4388" r:id="rId18859" display="open"/>
    <hyperlink ref="O4388" r:id="rId18860" display="open"/>
    <hyperlink ref="P4388" r:id="rId18861" display="open"/>
    <hyperlink ref="Q4388" r:id="rId18862" display="open"/>
    <hyperlink ref="N4389" r:id="rId18863" display="open"/>
    <hyperlink ref="O4389" r:id="rId18864" display="open"/>
    <hyperlink ref="P4389" r:id="rId18865" display="open"/>
    <hyperlink ref="Q4389" r:id="rId18866" display="open"/>
    <hyperlink ref="N4390" r:id="rId18867" display="open"/>
    <hyperlink ref="O4390" r:id="rId18868" display="open"/>
    <hyperlink ref="P4390" r:id="rId18869" display="open"/>
    <hyperlink ref="Q4390" r:id="rId18870" display="open"/>
    <hyperlink ref="N4391" r:id="rId18871" display="open"/>
    <hyperlink ref="O4391" r:id="rId18872" display="open"/>
    <hyperlink ref="P4391" r:id="rId18873" display="open"/>
    <hyperlink ref="Q4391" r:id="rId18874" display="open"/>
    <hyperlink ref="N4392" r:id="rId18875" display="open"/>
    <hyperlink ref="O4392" r:id="rId18876" display="open"/>
    <hyperlink ref="P4392" r:id="rId18877" display="open"/>
    <hyperlink ref="Q4392" r:id="rId18878" display="open"/>
    <hyperlink ref="N4393" r:id="rId18879" display="open"/>
    <hyperlink ref="O4393" r:id="rId18880" display="open"/>
    <hyperlink ref="P4393" r:id="rId18881" display="open"/>
    <hyperlink ref="Q4393" r:id="rId18882" display="open"/>
    <hyperlink ref="N4394" r:id="rId18883" display="open"/>
    <hyperlink ref="O4394" r:id="rId18884" display="open"/>
    <hyperlink ref="P4394" r:id="rId18885" display="open"/>
    <hyperlink ref="Q4394" r:id="rId18886" display="open"/>
    <hyperlink ref="N4395" r:id="rId18887" display="open"/>
    <hyperlink ref="O4395" r:id="rId18888" display="open"/>
    <hyperlink ref="P4395" r:id="rId18889" display="open"/>
    <hyperlink ref="Q4395" r:id="rId18890" display="open"/>
    <hyperlink ref="N4396" r:id="rId18891" display="open"/>
    <hyperlink ref="O4396" r:id="rId18892" display="open"/>
    <hyperlink ref="P4396" r:id="rId18893" display="open"/>
    <hyperlink ref="Q4396" r:id="rId18894" display="open"/>
    <hyperlink ref="N4397" r:id="rId18895" display="open"/>
    <hyperlink ref="O4397" r:id="rId18896" display="open"/>
    <hyperlink ref="P4397" r:id="rId18897" display="open"/>
    <hyperlink ref="Q4397" r:id="rId18898" display="open"/>
    <hyperlink ref="N4398" r:id="rId18899" display="open"/>
    <hyperlink ref="O4398" r:id="rId18900" display="open"/>
    <hyperlink ref="P4398" r:id="rId18901" display="open"/>
    <hyperlink ref="Q4398" r:id="rId18902" display="open"/>
    <hyperlink ref="N4399" r:id="rId18903" display="open"/>
    <hyperlink ref="O4399" r:id="rId18904" display="open"/>
    <hyperlink ref="P4399" r:id="rId18905" display="open"/>
    <hyperlink ref="Q4399" r:id="rId18906" display="open"/>
    <hyperlink ref="N4400" r:id="rId18907" display="open"/>
    <hyperlink ref="O4400" r:id="rId18908" display="open"/>
    <hyperlink ref="P4400" r:id="rId18909" display="open"/>
    <hyperlink ref="Q4400" r:id="rId18910" display="open"/>
    <hyperlink ref="N4401" r:id="rId18911" display="open"/>
    <hyperlink ref="O4401" r:id="rId18912" display="open"/>
    <hyperlink ref="P4401" r:id="rId18913" display="open"/>
    <hyperlink ref="Q4401" r:id="rId18914" display="open"/>
    <hyperlink ref="N4402" r:id="rId18915" display="open"/>
    <hyperlink ref="O4402" r:id="rId18916" display="open"/>
    <hyperlink ref="P4402" r:id="rId18917" display="open"/>
    <hyperlink ref="Q4402" r:id="rId18918" display="open"/>
    <hyperlink ref="N4403" r:id="rId18919" display="open"/>
    <hyperlink ref="O4403" r:id="rId18920" display="open"/>
    <hyperlink ref="P4403" r:id="rId18921" display="open"/>
    <hyperlink ref="Q4403" r:id="rId18922" display="open"/>
    <hyperlink ref="N4404" r:id="rId18923" display="open"/>
    <hyperlink ref="O4404" r:id="rId18924" display="open"/>
    <hyperlink ref="P4404" r:id="rId18925" display="open"/>
    <hyperlink ref="Q4404" r:id="rId18926" display="open"/>
    <hyperlink ref="N4405" r:id="rId18927" display="open"/>
    <hyperlink ref="O4405" r:id="rId18928" display="open"/>
    <hyperlink ref="P4405" r:id="rId18929" display="open"/>
    <hyperlink ref="Q4405" r:id="rId18930" display="open"/>
    <hyperlink ref="N4406" r:id="rId18931" display="open"/>
    <hyperlink ref="O4406" r:id="rId18932" display="open"/>
    <hyperlink ref="P4406" r:id="rId18933" display="open"/>
    <hyperlink ref="Q4406" r:id="rId18934" display="open"/>
    <hyperlink ref="N4407" r:id="rId18935" display="open"/>
    <hyperlink ref="O4407" r:id="rId18936" display="open"/>
    <hyperlink ref="P4407" r:id="rId18937" display="open"/>
    <hyperlink ref="Q4407" r:id="rId18938" display="open"/>
    <hyperlink ref="N4408" r:id="rId18939" display="open"/>
    <hyperlink ref="O4408" r:id="rId18940" display="open"/>
    <hyperlink ref="P4408" r:id="rId18941" display="open"/>
    <hyperlink ref="Q4408" r:id="rId18942" display="open"/>
    <hyperlink ref="N4409" r:id="rId18943" display="open"/>
    <hyperlink ref="O4409" r:id="rId18944" display="open"/>
    <hyperlink ref="P4409" r:id="rId18945" display="open"/>
    <hyperlink ref="Q4409" r:id="rId18946" display="open"/>
    <hyperlink ref="N4410" r:id="rId18947" display="open"/>
    <hyperlink ref="O4410" r:id="rId18948" display="open"/>
    <hyperlink ref="P4410" r:id="rId18949" display="open"/>
    <hyperlink ref="Q4410" r:id="rId18950" display="open"/>
    <hyperlink ref="N4411" r:id="rId18951" display="open"/>
    <hyperlink ref="O4411" r:id="rId18952" display="open"/>
    <hyperlink ref="P4411" r:id="rId18953" display="open"/>
    <hyperlink ref="Q4411" r:id="rId18954" display="open"/>
    <hyperlink ref="N4412" r:id="rId18955" display="open"/>
    <hyperlink ref="O4412" r:id="rId18956" display="open"/>
    <hyperlink ref="P4412" r:id="rId18957" display="open"/>
    <hyperlink ref="Q4412" r:id="rId18958" display="open"/>
    <hyperlink ref="N4413" r:id="rId18959" display="open"/>
    <hyperlink ref="O4413" r:id="rId18960" display="open"/>
    <hyperlink ref="P4413" r:id="rId18961" display="open"/>
    <hyperlink ref="Q4413" r:id="rId18962" display="open"/>
    <hyperlink ref="N4414" r:id="rId18963" display="open"/>
    <hyperlink ref="O4414" r:id="rId18964" display="open"/>
    <hyperlink ref="P4414" r:id="rId18965" display="open"/>
    <hyperlink ref="Q4414" r:id="rId18966" display="open"/>
    <hyperlink ref="N4415" r:id="rId18967" display="open"/>
    <hyperlink ref="O4415" r:id="rId18968" display="open"/>
    <hyperlink ref="P4415" r:id="rId18969" display="open"/>
    <hyperlink ref="Q4415" r:id="rId18970" display="open"/>
    <hyperlink ref="N4416" r:id="rId18971" display="open"/>
    <hyperlink ref="O4416" r:id="rId18972" display="open"/>
    <hyperlink ref="P4416" r:id="rId18973" display="open"/>
    <hyperlink ref="Q4416" r:id="rId18974" display="open"/>
    <hyperlink ref="N4417" r:id="rId18975" display="open"/>
    <hyperlink ref="O4417" r:id="rId18976" display="open"/>
    <hyperlink ref="P4417" r:id="rId18977" display="open"/>
    <hyperlink ref="Q4417" r:id="rId18978" display="open"/>
    <hyperlink ref="N4418" r:id="rId18979" display="open"/>
    <hyperlink ref="O4418" r:id="rId18980" display="open"/>
    <hyperlink ref="P4418" r:id="rId18981" display="open"/>
    <hyperlink ref="Q4418" r:id="rId18982" display="open"/>
    <hyperlink ref="N4419" r:id="rId18983" display="open"/>
    <hyperlink ref="O4419" r:id="rId18984" display="open"/>
    <hyperlink ref="P4419" r:id="rId18985" display="open"/>
    <hyperlink ref="Q4419" r:id="rId18986" display="open"/>
    <hyperlink ref="N4420" r:id="rId18987" display="open"/>
    <hyperlink ref="O4420" r:id="rId18988" display="open"/>
    <hyperlink ref="P4420" r:id="rId18989" display="open"/>
    <hyperlink ref="Q4420" r:id="rId18990" display="open"/>
    <hyperlink ref="N4421" r:id="rId18991" display="open"/>
    <hyperlink ref="O4421" r:id="rId18992" display="open"/>
    <hyperlink ref="P4421" r:id="rId18993" display="open"/>
    <hyperlink ref="Q4421" r:id="rId18994" display="open"/>
    <hyperlink ref="N4422" r:id="rId18995" display="open"/>
    <hyperlink ref="O4422" r:id="rId18996" display="open"/>
    <hyperlink ref="P4422" r:id="rId18997" display="open"/>
    <hyperlink ref="Q4422" r:id="rId18998" display="open"/>
    <hyperlink ref="N4423" r:id="rId18999" display="open"/>
    <hyperlink ref="O4423" r:id="rId19000" display="open"/>
    <hyperlink ref="P4423" r:id="rId19001" display="open"/>
    <hyperlink ref="Q4423" r:id="rId19002" display="open"/>
    <hyperlink ref="N4424" r:id="rId19003" display="open"/>
    <hyperlink ref="O4424" r:id="rId19004" display="open"/>
    <hyperlink ref="P4424" r:id="rId19005" display="open"/>
    <hyperlink ref="Q4424" r:id="rId19006" display="open"/>
    <hyperlink ref="N4425" r:id="rId19007" display="open"/>
    <hyperlink ref="O4425" r:id="rId19008" display="open"/>
    <hyperlink ref="P4425" r:id="rId19009" display="open"/>
    <hyperlink ref="Q4425" r:id="rId19010" display="open"/>
    <hyperlink ref="N4426" r:id="rId19011" display="open"/>
    <hyperlink ref="O4426" r:id="rId19012" display="open"/>
    <hyperlink ref="P4426" r:id="rId19013" display="open"/>
    <hyperlink ref="Q4426" r:id="rId19014" display="open"/>
    <hyperlink ref="N4427" r:id="rId19015" display="open"/>
    <hyperlink ref="O4427" r:id="rId19016" display="open"/>
    <hyperlink ref="P4427" r:id="rId19017" display="open"/>
    <hyperlink ref="Q4427" r:id="rId19018" display="open"/>
    <hyperlink ref="N4428" r:id="rId19019" display="open"/>
    <hyperlink ref="O4428" r:id="rId19020" display="open"/>
    <hyperlink ref="P4428" r:id="rId19021" display="open"/>
    <hyperlink ref="Q4428" r:id="rId19022" display="open"/>
    <hyperlink ref="N4429" r:id="rId19023" display="open"/>
    <hyperlink ref="O4429" r:id="rId19024" display="open"/>
    <hyperlink ref="P4429" r:id="rId19025" display="open"/>
    <hyperlink ref="Q4429" r:id="rId19026" display="open"/>
    <hyperlink ref="N4430" r:id="rId19027" display="open"/>
    <hyperlink ref="O4430" r:id="rId19028" display="open"/>
    <hyperlink ref="P4430" r:id="rId19029" display="open"/>
    <hyperlink ref="Q4430" r:id="rId19030" display="open"/>
    <hyperlink ref="N4431" r:id="rId19031" display="open"/>
    <hyperlink ref="O4431" r:id="rId19032" display="open"/>
    <hyperlink ref="P4431" r:id="rId19033" display="open"/>
    <hyperlink ref="Q4431" r:id="rId19034" display="open"/>
    <hyperlink ref="N4432" r:id="rId19035" display="open"/>
    <hyperlink ref="O4432" r:id="rId19036" display="open"/>
    <hyperlink ref="P4432" r:id="rId19037" display="open"/>
    <hyperlink ref="Q4432" r:id="rId19038" display="open"/>
    <hyperlink ref="N4433" r:id="rId19039" display="open"/>
    <hyperlink ref="O4433" r:id="rId19040" display="open"/>
    <hyperlink ref="P4433" r:id="rId19041" display="open"/>
    <hyperlink ref="Q4433" r:id="rId19042" display="open"/>
    <hyperlink ref="N4434" r:id="rId19043" display="open"/>
    <hyperlink ref="O4434" r:id="rId19044" display="open"/>
    <hyperlink ref="P4434" r:id="rId19045" display="open"/>
    <hyperlink ref="Q4434" r:id="rId19046" display="open"/>
    <hyperlink ref="N4435" r:id="rId19047" display="open"/>
    <hyperlink ref="O4435" r:id="rId19048" display="open"/>
    <hyperlink ref="P4435" r:id="rId19049" display="open"/>
    <hyperlink ref="Q4435" r:id="rId19050" display="open"/>
    <hyperlink ref="N4436" r:id="rId19051" display="open"/>
    <hyperlink ref="O4436" r:id="rId19052" display="open"/>
    <hyperlink ref="P4436" r:id="rId19053" display="open"/>
    <hyperlink ref="Q4436" r:id="rId19054" display="open"/>
    <hyperlink ref="N4437" r:id="rId19055" display="open"/>
    <hyperlink ref="O4437" r:id="rId19056" display="open"/>
    <hyperlink ref="P4437" r:id="rId19057" display="open"/>
    <hyperlink ref="Q4437" r:id="rId19058" display="open"/>
    <hyperlink ref="N4438" r:id="rId19059" display="open"/>
    <hyperlink ref="O4438" r:id="rId19060" display="open"/>
    <hyperlink ref="P4438" r:id="rId19061" display="open"/>
    <hyperlink ref="Q4438" r:id="rId19062" display="open"/>
    <hyperlink ref="N4439" r:id="rId19063" display="open"/>
    <hyperlink ref="O4439" r:id="rId19064" display="open"/>
    <hyperlink ref="P4439" r:id="rId19065" display="open"/>
    <hyperlink ref="Q4439" r:id="rId19066" display="open"/>
    <hyperlink ref="N4440" r:id="rId19067" display="open"/>
    <hyperlink ref="O4440" r:id="rId19068" display="open"/>
    <hyperlink ref="P4440" r:id="rId19069" display="open"/>
    <hyperlink ref="Q4440" r:id="rId19070" display="open"/>
    <hyperlink ref="N4441" r:id="rId19071" display="open"/>
    <hyperlink ref="O4441" r:id="rId19072" display="open"/>
    <hyperlink ref="P4441" r:id="rId19073" display="open"/>
    <hyperlink ref="Q4441" r:id="rId19074" display="open"/>
    <hyperlink ref="N4442" r:id="rId19075" display="open"/>
    <hyperlink ref="O4442" r:id="rId19076" display="open"/>
    <hyperlink ref="P4442" r:id="rId19077" display="open"/>
    <hyperlink ref="Q4442" r:id="rId19078" display="open"/>
    <hyperlink ref="N4443" r:id="rId19079" display="open"/>
    <hyperlink ref="O4443" r:id="rId19080" display="open"/>
    <hyperlink ref="P4443" r:id="rId19081" display="open"/>
    <hyperlink ref="Q4443" r:id="rId19082" display="open"/>
    <hyperlink ref="N4444" r:id="rId19083" display="open"/>
    <hyperlink ref="O4444" r:id="rId19084" display="open"/>
    <hyperlink ref="P4444" r:id="rId19085" display="open"/>
    <hyperlink ref="Q4444" r:id="rId19086" display="open"/>
    <hyperlink ref="N4445" r:id="rId19087" display="open"/>
    <hyperlink ref="O4445" r:id="rId19088" display="open"/>
    <hyperlink ref="P4445" r:id="rId19089" display="open"/>
    <hyperlink ref="Q4445" r:id="rId19090" display="open"/>
    <hyperlink ref="N4446" r:id="rId19091" display="open"/>
    <hyperlink ref="O4446" r:id="rId19092" display="open"/>
    <hyperlink ref="P4446" r:id="rId19093" display="open"/>
    <hyperlink ref="Q4446" r:id="rId19094" display="open"/>
    <hyperlink ref="N4447" r:id="rId19095" display="open"/>
    <hyperlink ref="O4447" r:id="rId19096" display="open"/>
    <hyperlink ref="P4447" r:id="rId19097" display="open"/>
    <hyperlink ref="Q4447" r:id="rId19098" display="open"/>
    <hyperlink ref="N4448" r:id="rId19099" display="open"/>
    <hyperlink ref="O4448" r:id="rId19100" display="open"/>
    <hyperlink ref="P4448" r:id="rId19101" display="open"/>
    <hyperlink ref="Q4448" r:id="rId19102" display="open"/>
    <hyperlink ref="N4449" r:id="rId19103" display="open"/>
    <hyperlink ref="O4449" r:id="rId19104" display="open"/>
    <hyperlink ref="P4449" r:id="rId19105" display="open"/>
    <hyperlink ref="Q4449" r:id="rId19106" display="open"/>
    <hyperlink ref="N4450" r:id="rId19107" display="open"/>
    <hyperlink ref="O4450" r:id="rId19108" display="open"/>
    <hyperlink ref="P4450" r:id="rId19109" display="open"/>
    <hyperlink ref="Q4450" r:id="rId19110" display="open"/>
    <hyperlink ref="N4451" r:id="rId19111" display="open"/>
    <hyperlink ref="O4451" r:id="rId19112" display="open"/>
    <hyperlink ref="P4451" r:id="rId19113" display="open"/>
    <hyperlink ref="Q4451" r:id="rId19114" display="open"/>
    <hyperlink ref="N4452" r:id="rId19115" display="open"/>
    <hyperlink ref="O4452" r:id="rId19116" display="open"/>
    <hyperlink ref="P4452" r:id="rId19117" display="open"/>
    <hyperlink ref="Q4452" r:id="rId19118" display="open"/>
    <hyperlink ref="N4453" r:id="rId19119" display="open"/>
    <hyperlink ref="O4453" r:id="rId19120" display="open"/>
    <hyperlink ref="P4453" r:id="rId19121" display="open"/>
    <hyperlink ref="Q4453" r:id="rId19122" display="open"/>
    <hyperlink ref="N4454" r:id="rId19123" display="open"/>
    <hyperlink ref="O4454" r:id="rId19124" display="open"/>
    <hyperlink ref="P4454" r:id="rId19125" display="open"/>
    <hyperlink ref="Q4454" r:id="rId19126" display="open"/>
    <hyperlink ref="N4455" r:id="rId19127" display="open"/>
    <hyperlink ref="O4455" r:id="rId19128" display="open"/>
    <hyperlink ref="P4455" r:id="rId19129" display="open"/>
    <hyperlink ref="Q4455" r:id="rId19130" display="open"/>
    <hyperlink ref="N4456" r:id="rId19131" display="open"/>
    <hyperlink ref="O4456" r:id="rId19132" display="open"/>
    <hyperlink ref="P4456" r:id="rId19133" display="open"/>
    <hyperlink ref="Q4456" r:id="rId19134" display="open"/>
    <hyperlink ref="N4457" r:id="rId19135" display="open"/>
    <hyperlink ref="O4457" r:id="rId19136" display="open"/>
    <hyperlink ref="P4457" r:id="rId19137" display="open"/>
    <hyperlink ref="Q4457" r:id="rId19138" display="open"/>
    <hyperlink ref="N4458" r:id="rId19139" display="open"/>
    <hyperlink ref="O4458" r:id="rId19140" display="open"/>
    <hyperlink ref="P4458" r:id="rId19141" display="open"/>
    <hyperlink ref="Q4458" r:id="rId19142" display="open"/>
    <hyperlink ref="N4459" r:id="rId19143" display="open"/>
    <hyperlink ref="O4459" r:id="rId19144" display="open"/>
    <hyperlink ref="P4459" r:id="rId19145" display="open"/>
    <hyperlink ref="Q4459" r:id="rId19146" display="open"/>
    <hyperlink ref="N4460" r:id="rId19147" display="open"/>
    <hyperlink ref="O4460" r:id="rId19148" display="open"/>
    <hyperlink ref="P4460" r:id="rId19149" display="open"/>
    <hyperlink ref="Q4460" r:id="rId19150" display="open"/>
    <hyperlink ref="N4461" r:id="rId19151" display="open"/>
    <hyperlink ref="O4461" r:id="rId19152" display="open"/>
    <hyperlink ref="P4461" r:id="rId19153" display="open"/>
    <hyperlink ref="Q4461" r:id="rId19154" display="open"/>
    <hyperlink ref="N4462" r:id="rId19155" display="open"/>
    <hyperlink ref="O4462" r:id="rId19156" display="open"/>
    <hyperlink ref="P4462" r:id="rId19157" display="open"/>
    <hyperlink ref="Q4462" r:id="rId19158" display="open"/>
    <hyperlink ref="N4463" r:id="rId19159" display="open"/>
    <hyperlink ref="O4463" r:id="rId19160" display="open"/>
    <hyperlink ref="P4463" r:id="rId19161" display="open"/>
    <hyperlink ref="Q4463" r:id="rId19162" display="open"/>
    <hyperlink ref="N4464" r:id="rId19163" display="open"/>
    <hyperlink ref="O4464" r:id="rId19164" display="open"/>
    <hyperlink ref="P4464" r:id="rId19165" display="open"/>
    <hyperlink ref="Q4464" r:id="rId19166" display="open"/>
    <hyperlink ref="N4465" r:id="rId19167" display="open"/>
    <hyperlink ref="O4465" r:id="rId19168" display="open"/>
    <hyperlink ref="P4465" r:id="rId19169" display="open"/>
    <hyperlink ref="Q4465" r:id="rId19170" display="open"/>
    <hyperlink ref="N4466" r:id="rId19171" display="open"/>
    <hyperlink ref="O4466" r:id="rId19172" display="open"/>
    <hyperlink ref="P4466" r:id="rId19173" display="open"/>
    <hyperlink ref="Q4466" r:id="rId19174" display="open"/>
    <hyperlink ref="N4467" r:id="rId19175" display="open"/>
    <hyperlink ref="O4467" r:id="rId19176" display="open"/>
    <hyperlink ref="P4467" r:id="rId19177" display="open"/>
    <hyperlink ref="Q4467" r:id="rId19178" display="open"/>
    <hyperlink ref="N4468" r:id="rId19179" display="open"/>
    <hyperlink ref="O4468" r:id="rId19180" display="open"/>
    <hyperlink ref="P4468" r:id="rId19181" display="open"/>
    <hyperlink ref="Q4468" r:id="rId19182" display="open"/>
    <hyperlink ref="N4469" r:id="rId19183" display="open"/>
    <hyperlink ref="O4469" r:id="rId19184" display="open"/>
    <hyperlink ref="P4469" r:id="rId19185" display="open"/>
    <hyperlink ref="Q4469" r:id="rId19186" display="open"/>
    <hyperlink ref="N4470" r:id="rId19187" display="open"/>
    <hyperlink ref="O4470" r:id="rId19188" display="open"/>
    <hyperlink ref="P4470" r:id="rId19189" display="open"/>
    <hyperlink ref="Q4470" r:id="rId19190" display="open"/>
    <hyperlink ref="N4471" r:id="rId19191" display="open"/>
    <hyperlink ref="O4471" r:id="rId19192" display="open"/>
    <hyperlink ref="P4471" r:id="rId19193" display="open"/>
    <hyperlink ref="Q4471" r:id="rId19194" display="open"/>
    <hyperlink ref="N4472" r:id="rId19195" display="open"/>
    <hyperlink ref="O4472" r:id="rId19196" display="open"/>
    <hyperlink ref="P4472" r:id="rId19197" display="open"/>
    <hyperlink ref="Q4472" r:id="rId19198" display="open"/>
    <hyperlink ref="N4473" r:id="rId19199" display="open"/>
    <hyperlink ref="O4473" r:id="rId19200" display="open"/>
    <hyperlink ref="P4473" r:id="rId19201" display="open"/>
    <hyperlink ref="Q4473" r:id="rId19202" display="open"/>
    <hyperlink ref="N4474" r:id="rId19203" display="open"/>
    <hyperlink ref="O4474" r:id="rId19204" display="open"/>
    <hyperlink ref="P4474" r:id="rId19205" display="open"/>
    <hyperlink ref="Q4474" r:id="rId19206" display="open"/>
    <hyperlink ref="N4475" r:id="rId19207" display="open"/>
    <hyperlink ref="O4475" r:id="rId19208" display="open"/>
    <hyperlink ref="P4475" r:id="rId19209" display="open"/>
    <hyperlink ref="Q4475" r:id="rId19210" display="open"/>
    <hyperlink ref="N4476" r:id="rId19211" display="open"/>
    <hyperlink ref="O4476" r:id="rId19212" display="open"/>
    <hyperlink ref="P4476" r:id="rId19213" display="open"/>
    <hyperlink ref="Q4476" r:id="rId19214" display="open"/>
    <hyperlink ref="N4477" r:id="rId19215" display="open"/>
    <hyperlink ref="O4477" r:id="rId19216" display="open"/>
    <hyperlink ref="P4477" r:id="rId19217" display="open"/>
    <hyperlink ref="Q4477" r:id="rId19218" display="open"/>
    <hyperlink ref="N4478" r:id="rId19219" display="open"/>
    <hyperlink ref="O4478" r:id="rId19220" display="open"/>
    <hyperlink ref="P4478" r:id="rId19221" display="open"/>
    <hyperlink ref="Q4478" r:id="rId19222" display="open"/>
    <hyperlink ref="N4479" r:id="rId19223" display="open"/>
    <hyperlink ref="O4479" r:id="rId19224" display="open"/>
    <hyperlink ref="P4479" r:id="rId19225" display="open"/>
    <hyperlink ref="Q4479" r:id="rId19226" display="open"/>
    <hyperlink ref="N4480" r:id="rId19227" display="open"/>
    <hyperlink ref="O4480" r:id="rId19228" display="open"/>
    <hyperlink ref="P4480" r:id="rId19229" display="open"/>
    <hyperlink ref="Q4480" r:id="rId19230" display="open"/>
    <hyperlink ref="N4481" r:id="rId19231" display="open"/>
    <hyperlink ref="O4481" r:id="rId19232" display="open"/>
    <hyperlink ref="P4481" r:id="rId19233" display="open"/>
    <hyperlink ref="Q4481" r:id="rId19234" display="open"/>
    <hyperlink ref="N4482" r:id="rId19235" display="open"/>
    <hyperlink ref="O4482" r:id="rId19236" display="open"/>
    <hyperlink ref="P4482" r:id="rId19237" display="open"/>
    <hyperlink ref="Q4482" r:id="rId19238" display="open"/>
    <hyperlink ref="N4483" r:id="rId19239" display="open"/>
    <hyperlink ref="O4483" r:id="rId19240" display="open"/>
    <hyperlink ref="P4483" r:id="rId19241" display="open"/>
    <hyperlink ref="Q4483" r:id="rId19242" display="open"/>
    <hyperlink ref="N4484" r:id="rId19243" display="open"/>
    <hyperlink ref="O4484" r:id="rId19244" display="open"/>
    <hyperlink ref="P4484" r:id="rId19245" display="open"/>
    <hyperlink ref="Q4484" r:id="rId19246" display="open"/>
    <hyperlink ref="N4485" r:id="rId19247" display="open"/>
    <hyperlink ref="O4485" r:id="rId19248" display="open"/>
    <hyperlink ref="P4485" r:id="rId19249" display="open"/>
    <hyperlink ref="Q4485" r:id="rId19250" display="open"/>
    <hyperlink ref="N4486" r:id="rId19251" display="open"/>
    <hyperlink ref="O4486" r:id="rId19252" display="open"/>
    <hyperlink ref="P4486" r:id="rId19253" display="open"/>
    <hyperlink ref="Q4486" r:id="rId19254" display="open"/>
    <hyperlink ref="N4487" r:id="rId19255" display="open"/>
    <hyperlink ref="O4487" r:id="rId19256" display="open"/>
    <hyperlink ref="P4487" r:id="rId19257" display="open"/>
    <hyperlink ref="Q4487" r:id="rId19258" display="open"/>
    <hyperlink ref="N4488" r:id="rId19259" display="open"/>
    <hyperlink ref="O4488" r:id="rId19260" display="open"/>
    <hyperlink ref="P4488" r:id="rId19261" display="open"/>
    <hyperlink ref="Q4488" r:id="rId19262" display="open"/>
    <hyperlink ref="N4489" r:id="rId19263" display="open"/>
    <hyperlink ref="O4489" r:id="rId19264" display="open"/>
    <hyperlink ref="P4489" r:id="rId19265" display="open"/>
    <hyperlink ref="Q4489" r:id="rId19266" display="open"/>
    <hyperlink ref="N4490" r:id="rId19267" display="open"/>
    <hyperlink ref="O4490" r:id="rId19268" display="open"/>
    <hyperlink ref="P4490" r:id="rId19269" display="open"/>
    <hyperlink ref="Q4490" r:id="rId19270" display="open"/>
    <hyperlink ref="N4491" r:id="rId19271" display="open"/>
    <hyperlink ref="O4491" r:id="rId19272" display="open"/>
    <hyperlink ref="P4491" r:id="rId19273" display="open"/>
    <hyperlink ref="Q4491" r:id="rId19274" display="open"/>
    <hyperlink ref="N4492" r:id="rId19275" display="open"/>
    <hyperlink ref="O4492" r:id="rId19276" display="open"/>
    <hyperlink ref="P4492" r:id="rId19277" display="open"/>
    <hyperlink ref="Q4492" r:id="rId19278" display="open"/>
    <hyperlink ref="N4493" r:id="rId19279" display="open"/>
    <hyperlink ref="O4493" r:id="rId19280" display="open"/>
    <hyperlink ref="P4493" r:id="rId19281" display="open"/>
    <hyperlink ref="Q4493" r:id="rId19282" display="open"/>
    <hyperlink ref="N4494" r:id="rId19283" display="open"/>
    <hyperlink ref="O4494" r:id="rId19284" display="open"/>
    <hyperlink ref="P4494" r:id="rId19285" display="open"/>
    <hyperlink ref="Q4494" r:id="rId19286" display="open"/>
    <hyperlink ref="N4495" r:id="rId19287" display="open"/>
    <hyperlink ref="O4495" r:id="rId19288" display="open"/>
    <hyperlink ref="P4495" r:id="rId19289" display="open"/>
    <hyperlink ref="Q4495" r:id="rId19290" display="open"/>
    <hyperlink ref="N4496" r:id="rId19291" display="open"/>
    <hyperlink ref="O4496" r:id="rId19292" display="open"/>
    <hyperlink ref="P4496" r:id="rId19293" display="open"/>
    <hyperlink ref="Q4496" r:id="rId19294" display="open"/>
    <hyperlink ref="N4497" r:id="rId19295" display="open"/>
    <hyperlink ref="O4497" r:id="rId19296" display="open"/>
    <hyperlink ref="P4497" r:id="rId19297" display="open"/>
    <hyperlink ref="Q4497" r:id="rId19298" display="open"/>
    <hyperlink ref="N4498" r:id="rId19299" display="open"/>
    <hyperlink ref="O4498" r:id="rId19300" display="open"/>
    <hyperlink ref="P4498" r:id="rId19301" display="open"/>
    <hyperlink ref="Q4498" r:id="rId19302" display="open"/>
    <hyperlink ref="N4499" r:id="rId19303" display="open"/>
    <hyperlink ref="O4499" r:id="rId19304" display="open"/>
    <hyperlink ref="P4499" r:id="rId19305" display="open"/>
    <hyperlink ref="Q4499" r:id="rId19306" display="open"/>
    <hyperlink ref="N4500" r:id="rId19307" display="open"/>
    <hyperlink ref="O4500" r:id="rId19308" display="open"/>
    <hyperlink ref="P4500" r:id="rId19309" display="open"/>
    <hyperlink ref="Q4500" r:id="rId19310" display="open"/>
    <hyperlink ref="N4501" r:id="rId19311" display="open"/>
    <hyperlink ref="O4501" r:id="rId19312" display="open"/>
    <hyperlink ref="P4501" r:id="rId19313" display="open"/>
    <hyperlink ref="Q4501" r:id="rId19314" display="open"/>
    <hyperlink ref="N4502" r:id="rId19315" display="open"/>
    <hyperlink ref="O4502" r:id="rId19316" display="open"/>
    <hyperlink ref="P4502" r:id="rId19317" display="open"/>
    <hyperlink ref="Q4502" r:id="rId19318" display="open"/>
    <hyperlink ref="N4503" r:id="rId19319" display="open"/>
    <hyperlink ref="O4503" r:id="rId19320" display="open"/>
    <hyperlink ref="P4503" r:id="rId19321" display="open"/>
    <hyperlink ref="Q4503" r:id="rId19322" display="open"/>
    <hyperlink ref="N4504" r:id="rId19323" display="open"/>
    <hyperlink ref="O4504" r:id="rId19324" display="open"/>
    <hyperlink ref="P4504" r:id="rId19325" display="open"/>
    <hyperlink ref="Q4504" r:id="rId19326" display="open"/>
    <hyperlink ref="N4505" r:id="rId19327" display="open"/>
    <hyperlink ref="O4505" r:id="rId19328" display="open"/>
    <hyperlink ref="P4505" r:id="rId19329" display="open"/>
    <hyperlink ref="Q4505" r:id="rId19330" display="open"/>
    <hyperlink ref="N4506" r:id="rId19331" display="open"/>
    <hyperlink ref="O4506" r:id="rId19332" display="open"/>
    <hyperlink ref="P4506" r:id="rId19333" display="open"/>
    <hyperlink ref="Q4506" r:id="rId19334" display="open"/>
    <hyperlink ref="N4507" r:id="rId19335" display="open"/>
    <hyperlink ref="O4507" r:id="rId19336" display="open"/>
    <hyperlink ref="P4507" r:id="rId19337" display="open"/>
    <hyperlink ref="Q4507" r:id="rId19338" display="open"/>
    <hyperlink ref="N4508" r:id="rId19339" display="open"/>
    <hyperlink ref="O4508" r:id="rId19340" display="open"/>
    <hyperlink ref="P4508" r:id="rId19341" display="open"/>
    <hyperlink ref="Q4508" r:id="rId19342" display="open"/>
    <hyperlink ref="N4509" r:id="rId19343" display="open"/>
    <hyperlink ref="O4509" r:id="rId19344" display="open"/>
    <hyperlink ref="P4509" r:id="rId19345" display="open"/>
    <hyperlink ref="Q4509" r:id="rId19346" display="open"/>
    <hyperlink ref="N4510" r:id="rId19347" display="open"/>
    <hyperlink ref="O4510" r:id="rId19348" display="open"/>
    <hyperlink ref="P4510" r:id="rId19349" display="open"/>
    <hyperlink ref="Q4510" r:id="rId19350" display="open"/>
    <hyperlink ref="N4511" r:id="rId19351" display="open"/>
    <hyperlink ref="O4511" r:id="rId19352" display="open"/>
    <hyperlink ref="P4511" r:id="rId19353" display="open"/>
    <hyperlink ref="Q4511" r:id="rId19354" display="open"/>
    <hyperlink ref="N4512" r:id="rId19355" display="open"/>
    <hyperlink ref="O4512" r:id="rId19356" display="open"/>
    <hyperlink ref="P4512" r:id="rId19357" display="open"/>
    <hyperlink ref="Q4512" r:id="rId19358" display="open"/>
    <hyperlink ref="N4513" r:id="rId19359" display="open"/>
    <hyperlink ref="O4513" r:id="rId19360" display="open"/>
    <hyperlink ref="P4513" r:id="rId19361" display="open"/>
    <hyperlink ref="Q4513" r:id="rId19362" display="open"/>
    <hyperlink ref="N4514" r:id="rId19363" display="open"/>
    <hyperlink ref="O4514" r:id="rId19364" display="open"/>
    <hyperlink ref="P4514" r:id="rId19365" display="open"/>
    <hyperlink ref="Q4514" r:id="rId19366" display="open"/>
    <hyperlink ref="N4515" r:id="rId19367" display="open"/>
    <hyperlink ref="O4515" r:id="rId19368" display="open"/>
    <hyperlink ref="P4515" r:id="rId19369" display="open"/>
    <hyperlink ref="Q4515" r:id="rId19370" display="open"/>
    <hyperlink ref="N4516" r:id="rId19371" display="open"/>
    <hyperlink ref="O4516" r:id="rId19372" display="open"/>
    <hyperlink ref="P4516" r:id="rId19373" display="open"/>
    <hyperlink ref="Q4516" r:id="rId19374" display="open"/>
    <hyperlink ref="N4517" r:id="rId19375" display="open"/>
    <hyperlink ref="O4517" r:id="rId19376" display="open"/>
    <hyperlink ref="P4517" r:id="rId19377" display="open"/>
    <hyperlink ref="Q4517" r:id="rId19378" display="open"/>
    <hyperlink ref="N4518" r:id="rId19379" display="open"/>
    <hyperlink ref="O4518" r:id="rId19380" display="open"/>
    <hyperlink ref="P4518" r:id="rId19381" display="open"/>
    <hyperlink ref="Q4518" r:id="rId19382" display="open"/>
    <hyperlink ref="N4519" r:id="rId19383" display="open"/>
    <hyperlink ref="O4519" r:id="rId19384" display="open"/>
    <hyperlink ref="P4519" r:id="rId19385" display="open"/>
    <hyperlink ref="Q4519" r:id="rId19386" display="open"/>
    <hyperlink ref="N4520" r:id="rId19387" display="open"/>
    <hyperlink ref="O4520" r:id="rId19388" display="open"/>
    <hyperlink ref="P4520" r:id="rId19389" display="open"/>
    <hyperlink ref="Q4520" r:id="rId19390" display="open"/>
    <hyperlink ref="N4521" r:id="rId19391" display="open"/>
    <hyperlink ref="O4521" r:id="rId19392" display="open"/>
    <hyperlink ref="P4521" r:id="rId19393" display="open"/>
    <hyperlink ref="Q4521" r:id="rId19394" display="open"/>
    <hyperlink ref="N4522" r:id="rId19395" display="open"/>
    <hyperlink ref="O4522" r:id="rId19396" display="open"/>
    <hyperlink ref="P4522" r:id="rId19397" display="open"/>
    <hyperlink ref="Q4522" r:id="rId19398" display="open"/>
    <hyperlink ref="N4523" r:id="rId19399" display="open"/>
    <hyperlink ref="O4523" r:id="rId19400" display="open"/>
    <hyperlink ref="P4523" r:id="rId19401" display="open"/>
    <hyperlink ref="Q4523" r:id="rId19402" display="open"/>
    <hyperlink ref="N4524" r:id="rId19403" display="open"/>
    <hyperlink ref="O4524" r:id="rId19404" display="open"/>
    <hyperlink ref="P4524" r:id="rId19405" display="open"/>
    <hyperlink ref="Q4524" r:id="rId19406" display="open"/>
    <hyperlink ref="N4525" r:id="rId19407" display="open"/>
    <hyperlink ref="O4525" r:id="rId19408" display="open"/>
    <hyperlink ref="P4525" r:id="rId19409" display="open"/>
    <hyperlink ref="Q4525" r:id="rId19410" display="open"/>
    <hyperlink ref="N4526" r:id="rId19411" display="open"/>
    <hyperlink ref="O4526" r:id="rId19412" display="open"/>
    <hyperlink ref="P4526" r:id="rId19413" display="open"/>
    <hyperlink ref="Q4526" r:id="rId19414" display="open"/>
    <hyperlink ref="N4527" r:id="rId19415" display="open"/>
    <hyperlink ref="O4527" r:id="rId19416" display="open"/>
    <hyperlink ref="P4527" r:id="rId19417" display="open"/>
    <hyperlink ref="Q4527" r:id="rId19418" display="open"/>
    <hyperlink ref="N4528" r:id="rId19419" display="open"/>
    <hyperlink ref="O4528" r:id="rId19420" display="open"/>
    <hyperlink ref="P4528" r:id="rId19421" display="open"/>
    <hyperlink ref="Q4528" r:id="rId19422" display="open"/>
    <hyperlink ref="N4529" r:id="rId19423" display="open"/>
    <hyperlink ref="O4529" r:id="rId19424" display="open"/>
    <hyperlink ref="P4529" r:id="rId19425" display="open"/>
    <hyperlink ref="Q4529" r:id="rId19426" display="open"/>
    <hyperlink ref="N4530" r:id="rId19427" display="open"/>
    <hyperlink ref="O4530" r:id="rId19428" display="open"/>
    <hyperlink ref="P4530" r:id="rId19429" display="open"/>
    <hyperlink ref="Q4530" r:id="rId19430" display="open"/>
    <hyperlink ref="N4531" r:id="rId19431" display="open"/>
    <hyperlink ref="O4531" r:id="rId19432" display="open"/>
    <hyperlink ref="P4531" r:id="rId19433" display="open"/>
    <hyperlink ref="Q4531" r:id="rId19434" display="open"/>
    <hyperlink ref="N4532" r:id="rId19435" display="open"/>
    <hyperlink ref="O4532" r:id="rId19436" display="open"/>
    <hyperlink ref="P4532" r:id="rId19437" display="open"/>
    <hyperlink ref="Q4532" r:id="rId19438" display="open"/>
    <hyperlink ref="N4533" r:id="rId19439" display="open"/>
    <hyperlink ref="O4533" r:id="rId19440" display="open"/>
    <hyperlink ref="P4533" r:id="rId19441" display="open"/>
    <hyperlink ref="Q4533" r:id="rId19442" display="open"/>
    <hyperlink ref="N4534" r:id="rId19443" display="open"/>
    <hyperlink ref="O4534" r:id="rId19444" display="open"/>
    <hyperlink ref="P4534" r:id="rId19445" display="open"/>
    <hyperlink ref="Q4534" r:id="rId19446" display="open"/>
    <hyperlink ref="N4535" r:id="rId19447" display="open"/>
    <hyperlink ref="O4535" r:id="rId19448" display="open"/>
    <hyperlink ref="P4535" r:id="rId19449" display="open"/>
    <hyperlink ref="Q4535" r:id="rId19450" display="open"/>
    <hyperlink ref="N4536" r:id="rId19451" display="open"/>
    <hyperlink ref="O4536" r:id="rId19452" display="open"/>
    <hyperlink ref="P4536" r:id="rId19453" display="open"/>
    <hyperlink ref="Q4536" r:id="rId19454" display="open"/>
    <hyperlink ref="N4537" r:id="rId19455" display="open"/>
    <hyperlink ref="O4537" r:id="rId19456" display="open"/>
    <hyperlink ref="P4537" r:id="rId19457" display="open"/>
    <hyperlink ref="Q4537" r:id="rId19458" display="open"/>
    <hyperlink ref="N4538" r:id="rId19459" display="open"/>
    <hyperlink ref="O4538" r:id="rId19460" display="open"/>
    <hyperlink ref="P4538" r:id="rId19461" display="open"/>
    <hyperlink ref="Q4538" r:id="rId19462" display="open"/>
    <hyperlink ref="N4539" r:id="rId19463" display="open"/>
    <hyperlink ref="O4539" r:id="rId19464" display="open"/>
    <hyperlink ref="P4539" r:id="rId19465" display="open"/>
    <hyperlink ref="Q4539" r:id="rId19466" display="open"/>
    <hyperlink ref="N4540" r:id="rId19467" display="open"/>
    <hyperlink ref="O4540" r:id="rId19468" display="open"/>
    <hyperlink ref="P4540" r:id="rId19469" display="open"/>
    <hyperlink ref="Q4540" r:id="rId19470" display="open"/>
    <hyperlink ref="N4541" r:id="rId19471" display="open"/>
    <hyperlink ref="O4541" r:id="rId19472" display="open"/>
    <hyperlink ref="P4541" r:id="rId19473" display="open"/>
    <hyperlink ref="Q4541" r:id="rId19474" display="open"/>
    <hyperlink ref="N4542" r:id="rId19475" display="open"/>
    <hyperlink ref="O4542" r:id="rId19476" display="open"/>
    <hyperlink ref="P4542" r:id="rId19477" display="open"/>
    <hyperlink ref="Q4542" r:id="rId19478" display="open"/>
    <hyperlink ref="N4543" r:id="rId19479" display="open"/>
    <hyperlink ref="O4543" r:id="rId19480" display="open"/>
    <hyperlink ref="P4543" r:id="rId19481" display="open"/>
    <hyperlink ref="Q4543" r:id="rId19482" display="open"/>
    <hyperlink ref="N4544" r:id="rId19483" display="open"/>
    <hyperlink ref="O4544" r:id="rId19484" display="open"/>
    <hyperlink ref="P4544" r:id="rId19485" display="open"/>
    <hyperlink ref="Q4544" r:id="rId19486" display="open"/>
    <hyperlink ref="N4545" r:id="rId19487" display="open"/>
    <hyperlink ref="O4545" r:id="rId19488" display="open"/>
    <hyperlink ref="P4545" r:id="rId19489" display="open"/>
    <hyperlink ref="Q4545" r:id="rId19490" display="open"/>
    <hyperlink ref="N4546" r:id="rId19491" display="open"/>
    <hyperlink ref="O4546" r:id="rId19492" display="open"/>
    <hyperlink ref="P4546" r:id="rId19493" display="open"/>
    <hyperlink ref="Q4546" r:id="rId19494" display="open"/>
    <hyperlink ref="N4547" r:id="rId19495" display="open"/>
    <hyperlink ref="O4547" r:id="rId19496" display="open"/>
    <hyperlink ref="P4547" r:id="rId19497" display="open"/>
    <hyperlink ref="Q4547" r:id="rId19498" display="open"/>
    <hyperlink ref="N4548" r:id="rId19499" display="open"/>
    <hyperlink ref="O4548" r:id="rId19500" display="open"/>
    <hyperlink ref="P4548" r:id="rId19501" display="open"/>
    <hyperlink ref="Q4548" r:id="rId19502" display="open"/>
    <hyperlink ref="N4549" r:id="rId19503" display="open"/>
    <hyperlink ref="O4549" r:id="rId19504" display="open"/>
    <hyperlink ref="P4549" r:id="rId19505" display="open"/>
    <hyperlink ref="Q4549" r:id="rId19506" display="open"/>
    <hyperlink ref="N4550" r:id="rId19507" display="open"/>
    <hyperlink ref="O4550" r:id="rId19508" display="open"/>
    <hyperlink ref="P4550" r:id="rId19509" display="open"/>
    <hyperlink ref="Q4550" r:id="rId19510" display="open"/>
    <hyperlink ref="N4551" r:id="rId19511" display="open"/>
    <hyperlink ref="O4551" r:id="rId19512" display="open"/>
    <hyperlink ref="P4551" r:id="rId19513" display="open"/>
    <hyperlink ref="Q4551" r:id="rId19514" display="open"/>
    <hyperlink ref="N4552" r:id="rId19515" display="open"/>
    <hyperlink ref="O4552" r:id="rId19516" display="open"/>
    <hyperlink ref="P4552" r:id="rId19517" display="open"/>
    <hyperlink ref="Q4552" r:id="rId19518" display="open"/>
    <hyperlink ref="N4553" r:id="rId19519" display="open"/>
    <hyperlink ref="O4553" r:id="rId19520" display="open"/>
    <hyperlink ref="P4553" r:id="rId19521" display="open"/>
    <hyperlink ref="Q4553" r:id="rId19522" display="open"/>
    <hyperlink ref="N4554" r:id="rId19523" display="open"/>
    <hyperlink ref="O4554" r:id="rId19524" display="open"/>
    <hyperlink ref="P4554" r:id="rId19525" display="open"/>
    <hyperlink ref="Q4554" r:id="rId19526" display="open"/>
    <hyperlink ref="N4555" r:id="rId19527" display="open"/>
    <hyperlink ref="O4555" r:id="rId19528" display="open"/>
    <hyperlink ref="P4555" r:id="rId19529" display="open"/>
    <hyperlink ref="Q4555" r:id="rId19530" display="open"/>
    <hyperlink ref="N4556" r:id="rId19531" display="open"/>
    <hyperlink ref="O4556" r:id="rId19532" display="open"/>
    <hyperlink ref="P4556" r:id="rId19533" display="open"/>
    <hyperlink ref="Q4556" r:id="rId19534" display="open"/>
    <hyperlink ref="N4557" r:id="rId19535" display="open"/>
    <hyperlink ref="O4557" r:id="rId19536" display="open"/>
    <hyperlink ref="P4557" r:id="rId19537" display="open"/>
    <hyperlink ref="Q4557" r:id="rId19538" display="open"/>
    <hyperlink ref="N4558" r:id="rId19539" display="open"/>
    <hyperlink ref="O4558" r:id="rId19540" display="open"/>
    <hyperlink ref="P4558" r:id="rId19541" display="open"/>
    <hyperlink ref="Q4558" r:id="rId19542" display="open"/>
    <hyperlink ref="N4559" r:id="rId19543" display="open"/>
    <hyperlink ref="O4559" r:id="rId19544" display="open"/>
    <hyperlink ref="P4559" r:id="rId19545" display="open"/>
    <hyperlink ref="Q4559" r:id="rId19546" display="open"/>
    <hyperlink ref="N4560" r:id="rId19547" display="open"/>
    <hyperlink ref="O4560" r:id="rId19548" display="open"/>
    <hyperlink ref="P4560" r:id="rId19549" display="open"/>
    <hyperlink ref="Q4560" r:id="rId19550" display="open"/>
    <hyperlink ref="N4561" r:id="rId19551" display="open"/>
    <hyperlink ref="O4561" r:id="rId19552" display="open"/>
    <hyperlink ref="P4561" r:id="rId19553" display="open"/>
    <hyperlink ref="Q4561" r:id="rId19554" display="open"/>
    <hyperlink ref="N4562" r:id="rId19555" display="open"/>
    <hyperlink ref="O4562" r:id="rId19556" display="open"/>
    <hyperlink ref="P4562" r:id="rId19557" display="open"/>
    <hyperlink ref="Q4562" r:id="rId19558" display="open"/>
    <hyperlink ref="N4563" r:id="rId19559" display="open"/>
    <hyperlink ref="O4563" r:id="rId19560" display="open"/>
    <hyperlink ref="P4563" r:id="rId19561" display="open"/>
    <hyperlink ref="Q4563" r:id="rId19562" display="open"/>
    <hyperlink ref="N4564" r:id="rId19563" display="open"/>
    <hyperlink ref="O4564" r:id="rId19564" display="open"/>
    <hyperlink ref="P4564" r:id="rId19565" display="open"/>
    <hyperlink ref="Q4564" r:id="rId19566" display="open"/>
    <hyperlink ref="N4565" r:id="rId19567" display="open"/>
    <hyperlink ref="O4565" r:id="rId19568" display="open"/>
    <hyperlink ref="P4565" r:id="rId19569" display="open"/>
    <hyperlink ref="Q4565" r:id="rId19570" display="open"/>
    <hyperlink ref="N4566" r:id="rId19571" display="open"/>
    <hyperlink ref="O4566" r:id="rId19572" display="open"/>
    <hyperlink ref="P4566" r:id="rId19573" display="open"/>
    <hyperlink ref="Q4566" r:id="rId19574" display="open"/>
    <hyperlink ref="N4567" r:id="rId19575" display="open"/>
    <hyperlink ref="O4567" r:id="rId19576" display="open"/>
    <hyperlink ref="P4567" r:id="rId19577" display="open"/>
    <hyperlink ref="Q4567" r:id="rId19578" display="open"/>
    <hyperlink ref="N4568" r:id="rId19579" display="open"/>
    <hyperlink ref="O4568" r:id="rId19580" display="open"/>
    <hyperlink ref="P4568" r:id="rId19581" display="open"/>
    <hyperlink ref="Q4568" r:id="rId19582" display="open"/>
    <hyperlink ref="N4569" r:id="rId19583" display="open"/>
    <hyperlink ref="O4569" r:id="rId19584" display="open"/>
    <hyperlink ref="P4569" r:id="rId19585" display="open"/>
    <hyperlink ref="Q4569" r:id="rId19586" display="open"/>
    <hyperlink ref="N4570" r:id="rId19587" display="open"/>
    <hyperlink ref="O4570" r:id="rId19588" display="open"/>
    <hyperlink ref="P4570" r:id="rId19589" display="open"/>
    <hyperlink ref="Q4570" r:id="rId19590" display="open"/>
    <hyperlink ref="N4571" r:id="rId19591" display="open"/>
    <hyperlink ref="O4571" r:id="rId19592" display="open"/>
    <hyperlink ref="P4571" r:id="rId19593" display="open"/>
    <hyperlink ref="Q4571" r:id="rId19594" display="open"/>
    <hyperlink ref="N4572" r:id="rId19595" display="open"/>
    <hyperlink ref="O4572" r:id="rId19596" display="open"/>
    <hyperlink ref="P4572" r:id="rId19597" display="open"/>
    <hyperlink ref="Q4572" r:id="rId19598" display="open"/>
    <hyperlink ref="N4573" r:id="rId19599" display="open"/>
    <hyperlink ref="O4573" r:id="rId19600" display="open"/>
    <hyperlink ref="P4573" r:id="rId19601" display="open"/>
    <hyperlink ref="Q4573" r:id="rId19602" display="open"/>
    <hyperlink ref="N4574" r:id="rId19603" display="open"/>
    <hyperlink ref="O4574" r:id="rId19604" display="open"/>
    <hyperlink ref="P4574" r:id="rId19605" display="open"/>
    <hyperlink ref="Q4574" r:id="rId19606" display="open"/>
    <hyperlink ref="N4575" r:id="rId19607" display="open"/>
    <hyperlink ref="O4575" r:id="rId19608" display="open"/>
    <hyperlink ref="P4575" r:id="rId19609" display="open"/>
    <hyperlink ref="Q4575" r:id="rId19610" display="open"/>
    <hyperlink ref="N4576" r:id="rId19611" display="open"/>
    <hyperlink ref="O4576" r:id="rId19612" display="open"/>
    <hyperlink ref="P4576" r:id="rId19613" display="open"/>
    <hyperlink ref="Q4576" r:id="rId19614" display="open"/>
    <hyperlink ref="N4577" r:id="rId19615" display="open"/>
    <hyperlink ref="O4577" r:id="rId19616" display="open"/>
    <hyperlink ref="P4577" r:id="rId19617" display="open"/>
    <hyperlink ref="Q4577" r:id="rId19618" display="open"/>
    <hyperlink ref="N4578" r:id="rId19619" display="open"/>
    <hyperlink ref="O4578" r:id="rId19620" display="open"/>
    <hyperlink ref="P4578" r:id="rId19621" display="open"/>
    <hyperlink ref="Q4578" r:id="rId19622" display="open"/>
    <hyperlink ref="N4579" r:id="rId19623" display="open"/>
    <hyperlink ref="O4579" r:id="rId19624" display="open"/>
    <hyperlink ref="P4579" r:id="rId19625" display="open"/>
    <hyperlink ref="Q4579" r:id="rId19626" display="open"/>
    <hyperlink ref="N4580" r:id="rId19627" display="open"/>
    <hyperlink ref="O4580" r:id="rId19628" display="open"/>
    <hyperlink ref="P4580" r:id="rId19629" display="open"/>
    <hyperlink ref="Q4580" r:id="rId19630" display="open"/>
    <hyperlink ref="N4581" r:id="rId19631" display="open"/>
    <hyperlink ref="O4581" r:id="rId19632" display="open"/>
    <hyperlink ref="P4581" r:id="rId19633" display="open"/>
    <hyperlink ref="Q4581" r:id="rId19634" display="open"/>
    <hyperlink ref="N4582" r:id="rId19635" display="open"/>
    <hyperlink ref="O4582" r:id="rId19636" display="open"/>
    <hyperlink ref="P4582" r:id="rId19637" display="open"/>
    <hyperlink ref="Q4582" r:id="rId19638" display="open"/>
    <hyperlink ref="N4583" r:id="rId19639" display="open"/>
    <hyperlink ref="O4583" r:id="rId19640" display="open"/>
    <hyperlink ref="P4583" r:id="rId19641" display="open"/>
    <hyperlink ref="Q4583" r:id="rId19642" display="open"/>
    <hyperlink ref="N4584" r:id="rId19643" display="open"/>
    <hyperlink ref="O4584" r:id="rId19644" display="open"/>
    <hyperlink ref="P4584" r:id="rId19645" display="open"/>
    <hyperlink ref="Q4584" r:id="rId19646" display="open"/>
    <hyperlink ref="N4585" r:id="rId19647" display="open"/>
    <hyperlink ref="O4585" r:id="rId19648" display="open"/>
    <hyperlink ref="P4585" r:id="rId19649" display="open"/>
    <hyperlink ref="Q4585" r:id="rId19650" display="open"/>
    <hyperlink ref="N4586" r:id="rId19651" display="open"/>
    <hyperlink ref="O4586" r:id="rId19652" display="open"/>
    <hyperlink ref="P4586" r:id="rId19653" display="open"/>
    <hyperlink ref="Q4586" r:id="rId19654" display="open"/>
    <hyperlink ref="N4587" r:id="rId19655" display="open"/>
    <hyperlink ref="O4587" r:id="rId19656" display="open"/>
    <hyperlink ref="P4587" r:id="rId19657" display="open"/>
    <hyperlink ref="Q4587" r:id="rId19658" display="open"/>
    <hyperlink ref="N4588" r:id="rId19659" display="open"/>
    <hyperlink ref="O4588" r:id="rId19660" display="open"/>
    <hyperlink ref="P4588" r:id="rId19661" display="open"/>
    <hyperlink ref="Q4588" r:id="rId19662" display="open"/>
    <hyperlink ref="N4589" r:id="rId19663" display="open"/>
    <hyperlink ref="O4589" r:id="rId19664" display="open"/>
    <hyperlink ref="P4589" r:id="rId19665" display="open"/>
    <hyperlink ref="Q4589" r:id="rId19666" display="open"/>
    <hyperlink ref="N4590" r:id="rId19667" display="open"/>
    <hyperlink ref="O4590" r:id="rId19668" display="open"/>
    <hyperlink ref="P4590" r:id="rId19669" display="open"/>
    <hyperlink ref="Q4590" r:id="rId19670" display="open"/>
    <hyperlink ref="N4591" r:id="rId19671" display="open"/>
    <hyperlink ref="O4591" r:id="rId19672" display="open"/>
    <hyperlink ref="P4591" r:id="rId19673" display="open"/>
    <hyperlink ref="Q4591" r:id="rId19674" display="open"/>
    <hyperlink ref="N4592" r:id="rId19675" display="open"/>
    <hyperlink ref="O4592" r:id="rId19676" display="open"/>
    <hyperlink ref="P4592" r:id="rId19677" display="open"/>
    <hyperlink ref="Q4592" r:id="rId19678" display="open"/>
    <hyperlink ref="N4593" r:id="rId19679" display="open"/>
    <hyperlink ref="O4593" r:id="rId19680" display="open"/>
    <hyperlink ref="P4593" r:id="rId19681" display="open"/>
    <hyperlink ref="Q4593" r:id="rId19682" display="open"/>
    <hyperlink ref="N4594" r:id="rId19683" display="open"/>
    <hyperlink ref="O4594" r:id="rId19684" display="open"/>
    <hyperlink ref="P4594" r:id="rId19685" display="open"/>
    <hyperlink ref="Q4594" r:id="rId19686" display="open"/>
    <hyperlink ref="N4595" r:id="rId19687" display="open"/>
    <hyperlink ref="O4595" r:id="rId19688" display="open"/>
    <hyperlink ref="P4595" r:id="rId19689" display="open"/>
    <hyperlink ref="Q4595" r:id="rId19690" display="open"/>
    <hyperlink ref="N4596" r:id="rId19691" display="open"/>
    <hyperlink ref="O4596" r:id="rId19692" display="open"/>
    <hyperlink ref="P4596" r:id="rId19693" display="open"/>
    <hyperlink ref="Q4596" r:id="rId19694" display="open"/>
    <hyperlink ref="N4597" r:id="rId19695" display="open"/>
    <hyperlink ref="O4597" r:id="rId19696" display="open"/>
    <hyperlink ref="P4597" r:id="rId19697" display="open"/>
    <hyperlink ref="Q4597" r:id="rId19698" display="open"/>
    <hyperlink ref="N4598" r:id="rId19699" display="open"/>
    <hyperlink ref="O4598" r:id="rId19700" display="open"/>
    <hyperlink ref="P4598" r:id="rId19701" display="open"/>
    <hyperlink ref="Q4598" r:id="rId19702" display="open"/>
    <hyperlink ref="N4599" r:id="rId19703" display="open"/>
    <hyperlink ref="O4599" r:id="rId19704" display="open"/>
    <hyperlink ref="P4599" r:id="rId19705" display="open"/>
    <hyperlink ref="Q4599" r:id="rId19706" display="open"/>
    <hyperlink ref="N4600" r:id="rId19707" display="open"/>
    <hyperlink ref="O4600" r:id="rId19708" display="open"/>
    <hyperlink ref="P4600" r:id="rId19709" display="open"/>
    <hyperlink ref="Q4600" r:id="rId19710" display="open"/>
    <hyperlink ref="N4601" r:id="rId19711" display="open"/>
    <hyperlink ref="O4601" r:id="rId19712" display="open"/>
    <hyperlink ref="P4601" r:id="rId19713" display="open"/>
    <hyperlink ref="Q4601" r:id="rId19714" display="open"/>
    <hyperlink ref="N4602" r:id="rId19715" display="open"/>
    <hyperlink ref="O4602" r:id="rId19716" display="open"/>
    <hyperlink ref="P4602" r:id="rId19717" display="open"/>
    <hyperlink ref="Q4602" r:id="rId19718" display="open"/>
    <hyperlink ref="N4603" r:id="rId19719" display="open"/>
    <hyperlink ref="O4603" r:id="rId19720" display="open"/>
    <hyperlink ref="P4603" r:id="rId19721" display="open"/>
    <hyperlink ref="Q4603" r:id="rId19722" display="open"/>
    <hyperlink ref="N4604" r:id="rId19723" display="open"/>
    <hyperlink ref="O4604" r:id="rId19724" display="open"/>
    <hyperlink ref="P4604" r:id="rId19725" display="open"/>
    <hyperlink ref="Q4604" r:id="rId19726" display="open"/>
    <hyperlink ref="N4605" r:id="rId19727" display="open"/>
    <hyperlink ref="O4605" r:id="rId19728" display="open"/>
    <hyperlink ref="P4605" r:id="rId19729" display="open"/>
    <hyperlink ref="Q4605" r:id="rId19730" display="open"/>
    <hyperlink ref="N4606" r:id="rId19731" display="open"/>
    <hyperlink ref="O4606" r:id="rId19732" display="open"/>
    <hyperlink ref="P4606" r:id="rId19733" display="open"/>
    <hyperlink ref="Q4606" r:id="rId19734" display="open"/>
    <hyperlink ref="N4607" r:id="rId19735" display="open"/>
    <hyperlink ref="O4607" r:id="rId19736" display="open"/>
    <hyperlink ref="P4607" r:id="rId19737" display="open"/>
    <hyperlink ref="Q4607" r:id="rId19738" display="open"/>
    <hyperlink ref="N4608" r:id="rId19739" display="open"/>
    <hyperlink ref="O4608" r:id="rId19740" display="open"/>
    <hyperlink ref="P4608" r:id="rId19741" display="open"/>
    <hyperlink ref="Q4608" r:id="rId19742" display="open"/>
    <hyperlink ref="N4609" r:id="rId19743" display="open"/>
    <hyperlink ref="O4609" r:id="rId19744" display="open"/>
    <hyperlink ref="P4609" r:id="rId19745" display="open"/>
    <hyperlink ref="Q4609" r:id="rId19746" display="open"/>
    <hyperlink ref="N4610" r:id="rId19747" display="open"/>
    <hyperlink ref="O4610" r:id="rId19748" display="open"/>
    <hyperlink ref="P4610" r:id="rId19749" display="open"/>
    <hyperlink ref="Q4610" r:id="rId19750" display="open"/>
    <hyperlink ref="N4611" r:id="rId19751" display="open"/>
    <hyperlink ref="O4611" r:id="rId19752" display="open"/>
    <hyperlink ref="P4611" r:id="rId19753" display="open"/>
    <hyperlink ref="Q4611" r:id="rId19754" display="open"/>
    <hyperlink ref="N4612" r:id="rId19755" display="open"/>
    <hyperlink ref="O4612" r:id="rId19756" display="open"/>
    <hyperlink ref="P4612" r:id="rId19757" display="open"/>
    <hyperlink ref="Q4612" r:id="rId19758" display="open"/>
    <hyperlink ref="N4613" r:id="rId19759" display="open"/>
    <hyperlink ref="O4613" r:id="rId19760" display="open"/>
    <hyperlink ref="P4613" r:id="rId19761" display="open"/>
    <hyperlink ref="Q4613" r:id="rId19762" display="open"/>
    <hyperlink ref="N4614" r:id="rId19763" display="open"/>
    <hyperlink ref="O4614" r:id="rId19764" display="open"/>
    <hyperlink ref="P4614" r:id="rId19765" display="open"/>
    <hyperlink ref="Q4614" r:id="rId19766" display="open"/>
    <hyperlink ref="N4615" r:id="rId19767" display="open"/>
    <hyperlink ref="O4615" r:id="rId19768" display="open"/>
    <hyperlink ref="P4615" r:id="rId19769" display="open"/>
    <hyperlink ref="Q4615" r:id="rId19770" display="open"/>
    <hyperlink ref="N4616" r:id="rId19771" display="open"/>
    <hyperlink ref="O4616" r:id="rId19772" display="open"/>
    <hyperlink ref="P4616" r:id="rId19773" display="open"/>
    <hyperlink ref="Q4616" r:id="rId19774" display="open"/>
    <hyperlink ref="N4617" r:id="rId19775" display="open"/>
    <hyperlink ref="O4617" r:id="rId19776" display="open"/>
    <hyperlink ref="P4617" r:id="rId19777" display="open"/>
    <hyperlink ref="Q4617" r:id="rId19778" display="open"/>
    <hyperlink ref="N4618" r:id="rId19779" display="open"/>
    <hyperlink ref="O4618" r:id="rId19780" display="open"/>
    <hyperlink ref="P4618" r:id="rId19781" display="open"/>
    <hyperlink ref="Q4618" r:id="rId19782" display="open"/>
    <hyperlink ref="N4619" r:id="rId19783" display="open"/>
    <hyperlink ref="O4619" r:id="rId19784" display="open"/>
    <hyperlink ref="P4619" r:id="rId19785" display="open"/>
    <hyperlink ref="Q4619" r:id="rId19786" display="open"/>
    <hyperlink ref="N4620" r:id="rId19787" display="open"/>
    <hyperlink ref="O4620" r:id="rId19788" display="open"/>
    <hyperlink ref="P4620" r:id="rId19789" display="open"/>
    <hyperlink ref="Q4620" r:id="rId19790" display="open"/>
    <hyperlink ref="N4621" r:id="rId19791" display="open"/>
    <hyperlink ref="O4621" r:id="rId19792" display="open"/>
    <hyperlink ref="P4621" r:id="rId19793" display="open"/>
    <hyperlink ref="Q4621" r:id="rId19794" display="open"/>
    <hyperlink ref="N4622" r:id="rId19795" display="open"/>
    <hyperlink ref="O4622" r:id="rId19796" display="open"/>
    <hyperlink ref="P4622" r:id="rId19797" display="open"/>
    <hyperlink ref="Q4622" r:id="rId19798" display="open"/>
    <hyperlink ref="N4623" r:id="rId19799" display="open"/>
    <hyperlink ref="O4623" r:id="rId19800" display="open"/>
    <hyperlink ref="P4623" r:id="rId19801" display="open"/>
    <hyperlink ref="Q4623" r:id="rId19802" display="open"/>
    <hyperlink ref="N4624" r:id="rId19803" display="open"/>
    <hyperlink ref="O4624" r:id="rId19804" display="open"/>
    <hyperlink ref="P4624" r:id="rId19805" display="open"/>
    <hyperlink ref="Q4624" r:id="rId19806" display="open"/>
    <hyperlink ref="N4625" r:id="rId19807" display="open"/>
    <hyperlink ref="O4625" r:id="rId19808" display="open"/>
    <hyperlink ref="P4625" r:id="rId19809" display="open"/>
    <hyperlink ref="Q4625" r:id="rId19810" display="open"/>
    <hyperlink ref="N4626" r:id="rId19811" display="open"/>
    <hyperlink ref="O4626" r:id="rId19812" display="open"/>
    <hyperlink ref="P4626" r:id="rId19813" display="open"/>
    <hyperlink ref="Q4626" r:id="rId19814" display="open"/>
    <hyperlink ref="N4627" r:id="rId19815" display="open"/>
    <hyperlink ref="O4627" r:id="rId19816" display="open"/>
    <hyperlink ref="P4627" r:id="rId19817" display="open"/>
    <hyperlink ref="Q4627" r:id="rId19818" display="open"/>
    <hyperlink ref="N4628" r:id="rId19819" display="open"/>
    <hyperlink ref="O4628" r:id="rId19820" display="open"/>
    <hyperlink ref="P4628" r:id="rId19821" display="open"/>
    <hyperlink ref="Q4628" r:id="rId19822" display="open"/>
    <hyperlink ref="N4629" r:id="rId19823" display="open"/>
    <hyperlink ref="O4629" r:id="rId19824" display="open"/>
    <hyperlink ref="P4629" r:id="rId19825" display="open"/>
    <hyperlink ref="Q4629" r:id="rId19826" display="open"/>
    <hyperlink ref="N4630" r:id="rId19827" display="open"/>
    <hyperlink ref="O4630" r:id="rId19828" display="open"/>
    <hyperlink ref="P4630" r:id="rId19829" display="open"/>
    <hyperlink ref="Q4630" r:id="rId19830" display="open"/>
    <hyperlink ref="N4631" r:id="rId19831" display="open"/>
    <hyperlink ref="O4631" r:id="rId19832" display="open"/>
    <hyperlink ref="P4631" r:id="rId19833" display="open"/>
    <hyperlink ref="Q4631" r:id="rId19834" display="open"/>
    <hyperlink ref="N4632" r:id="rId19835" display="open"/>
    <hyperlink ref="O4632" r:id="rId19836" display="open"/>
    <hyperlink ref="P4632" r:id="rId19837" display="open"/>
    <hyperlink ref="Q4632" r:id="rId19838" display="open"/>
    <hyperlink ref="N4633" r:id="rId19839" display="open"/>
    <hyperlink ref="O4633" r:id="rId19840" display="open"/>
    <hyperlink ref="P4633" r:id="rId19841" display="open"/>
    <hyperlink ref="Q4633" r:id="rId19842" display="open"/>
    <hyperlink ref="N4634" r:id="rId19843" display="open"/>
    <hyperlink ref="O4634" r:id="rId19844" display="open"/>
    <hyperlink ref="P4634" r:id="rId19845" display="open"/>
    <hyperlink ref="Q4634" r:id="rId19846" display="open"/>
    <hyperlink ref="N4635" r:id="rId19847" display="open"/>
    <hyperlink ref="O4635" r:id="rId19848" display="open"/>
    <hyperlink ref="P4635" r:id="rId19849" display="open"/>
    <hyperlink ref="Q4635" r:id="rId19850" display="open"/>
    <hyperlink ref="N4636" r:id="rId19851" display="open"/>
    <hyperlink ref="O4636" r:id="rId19852" display="open"/>
    <hyperlink ref="P4636" r:id="rId19853" display="open"/>
    <hyperlink ref="Q4636" r:id="rId19854" display="open"/>
    <hyperlink ref="N4637" r:id="rId19855" display="open"/>
    <hyperlink ref="O4637" r:id="rId19856" display="open"/>
    <hyperlink ref="P4637" r:id="rId19857" display="open"/>
    <hyperlink ref="Q4637" r:id="rId19858" display="open"/>
    <hyperlink ref="N4638" r:id="rId19859" display="open"/>
    <hyperlink ref="O4638" r:id="rId19860" display="open"/>
    <hyperlink ref="P4638" r:id="rId19861" display="open"/>
    <hyperlink ref="Q4638" r:id="rId19862" display="open"/>
    <hyperlink ref="N4639" r:id="rId19863" display="open"/>
    <hyperlink ref="O4639" r:id="rId19864" display="open"/>
    <hyperlink ref="P4639" r:id="rId19865" display="open"/>
    <hyperlink ref="Q4639" r:id="rId19866" display="open"/>
    <hyperlink ref="N4640" r:id="rId19867" display="open"/>
    <hyperlink ref="O4640" r:id="rId19868" display="open"/>
    <hyperlink ref="P4640" r:id="rId19869" display="open"/>
    <hyperlink ref="Q4640" r:id="rId19870" display="open"/>
    <hyperlink ref="N4641" r:id="rId19871" display="open"/>
    <hyperlink ref="O4641" r:id="rId19872" display="open"/>
    <hyperlink ref="P4641" r:id="rId19873" display="open"/>
    <hyperlink ref="Q4641" r:id="rId19874" display="open"/>
    <hyperlink ref="N4642" r:id="rId19875" display="open"/>
    <hyperlink ref="O4642" r:id="rId19876" display="open"/>
    <hyperlink ref="P4642" r:id="rId19877" display="open"/>
    <hyperlink ref="Q4642" r:id="rId19878" display="open"/>
    <hyperlink ref="N4643" r:id="rId19879" display="open"/>
    <hyperlink ref="O4643" r:id="rId19880" display="open"/>
    <hyperlink ref="P4643" r:id="rId19881" display="open"/>
    <hyperlink ref="Q4643" r:id="rId19882" display="open"/>
    <hyperlink ref="N4644" r:id="rId19883" display="open"/>
    <hyperlink ref="O4644" r:id="rId19884" display="open"/>
    <hyperlink ref="P4644" r:id="rId19885" display="open"/>
    <hyperlink ref="Q4644" r:id="rId19886" display="open"/>
    <hyperlink ref="N4645" r:id="rId19887" display="open"/>
    <hyperlink ref="O4645" r:id="rId19888" display="open"/>
    <hyperlink ref="P4645" r:id="rId19889" display="open"/>
    <hyperlink ref="Q4645" r:id="rId19890" display="open"/>
    <hyperlink ref="N4646" r:id="rId19891" display="open"/>
    <hyperlink ref="O4646" r:id="rId19892" display="open"/>
    <hyperlink ref="P4646" r:id="rId19893" display="open"/>
    <hyperlink ref="Q4646" r:id="rId19894" display="open"/>
    <hyperlink ref="N4647" r:id="rId19895" display="open"/>
    <hyperlink ref="O4647" r:id="rId19896" display="open"/>
    <hyperlink ref="P4647" r:id="rId19897" display="open"/>
    <hyperlink ref="Q4647" r:id="rId19898" display="open"/>
    <hyperlink ref="N4648" r:id="rId19899" display="open"/>
    <hyperlink ref="O4648" r:id="rId19900" display="open"/>
    <hyperlink ref="P4648" r:id="rId19901" display="open"/>
    <hyperlink ref="Q4648" r:id="rId19902" display="open"/>
    <hyperlink ref="N4649" r:id="rId19903" display="open"/>
    <hyperlink ref="O4649" r:id="rId19904" display="open"/>
    <hyperlink ref="P4649" r:id="rId19905" display="open"/>
    <hyperlink ref="Q4649" r:id="rId19906" display="open"/>
    <hyperlink ref="N4650" r:id="rId19907" display="open"/>
    <hyperlink ref="O4650" r:id="rId19908" display="open"/>
    <hyperlink ref="P4650" r:id="rId19909" display="open"/>
    <hyperlink ref="Q4650" r:id="rId19910" display="open"/>
    <hyperlink ref="N4651" r:id="rId19911" display="open"/>
    <hyperlink ref="O4651" r:id="rId19912" display="open"/>
    <hyperlink ref="P4651" r:id="rId19913" display="open"/>
    <hyperlink ref="Q4651" r:id="rId19914" display="open"/>
    <hyperlink ref="N4652" r:id="rId19915" display="open"/>
    <hyperlink ref="O4652" r:id="rId19916" display="open"/>
    <hyperlink ref="P4652" r:id="rId19917" display="open"/>
    <hyperlink ref="Q4652" r:id="rId19918" display="open"/>
    <hyperlink ref="N4653" r:id="rId19919" display="open"/>
    <hyperlink ref="O4653" r:id="rId19920" display="open"/>
    <hyperlink ref="P4653" r:id="rId19921" display="open"/>
    <hyperlink ref="Q4653" r:id="rId19922" display="open"/>
    <hyperlink ref="N4654" r:id="rId19923" display="open"/>
    <hyperlink ref="O4654" r:id="rId19924" display="open"/>
    <hyperlink ref="P4654" r:id="rId19925" display="open"/>
    <hyperlink ref="Q4654" r:id="rId19926" display="open"/>
    <hyperlink ref="N4655" r:id="rId19927" display="open"/>
    <hyperlink ref="O4655" r:id="rId19928" display="open"/>
    <hyperlink ref="P4655" r:id="rId19929" display="open"/>
    <hyperlink ref="Q4655" r:id="rId19930" display="open"/>
    <hyperlink ref="N4656" r:id="rId19931" display="open"/>
    <hyperlink ref="O4656" r:id="rId19932" display="open"/>
    <hyperlink ref="P4656" r:id="rId19933" display="open"/>
    <hyperlink ref="Q4656" r:id="rId19934" display="open"/>
    <hyperlink ref="N4657" r:id="rId19935" display="open"/>
    <hyperlink ref="O4657" r:id="rId19936" display="open"/>
    <hyperlink ref="P4657" r:id="rId19937" display="open"/>
    <hyperlink ref="Q4657" r:id="rId19938" display="open"/>
    <hyperlink ref="N4658" r:id="rId19939" display="open"/>
    <hyperlink ref="O4658" r:id="rId19940" display="open"/>
    <hyperlink ref="P4658" r:id="rId19941" display="open"/>
    <hyperlink ref="Q4658" r:id="rId19942" display="open"/>
    <hyperlink ref="N4659" r:id="rId19943" display="open"/>
    <hyperlink ref="O4659" r:id="rId19944" display="open"/>
    <hyperlink ref="P4659" r:id="rId19945" display="open"/>
    <hyperlink ref="Q4659" r:id="rId19946" display="open"/>
    <hyperlink ref="N4660" r:id="rId19947" display="open"/>
    <hyperlink ref="O4660" r:id="rId19948" display="open"/>
    <hyperlink ref="P4660" r:id="rId19949" display="open"/>
    <hyperlink ref="Q4660" r:id="rId19950" display="open"/>
    <hyperlink ref="N4661" r:id="rId19951" display="open"/>
    <hyperlink ref="O4661" r:id="rId19952" display="open"/>
    <hyperlink ref="P4661" r:id="rId19953" display="open"/>
    <hyperlink ref="Q4661" r:id="rId19954" display="open"/>
    <hyperlink ref="N4662" r:id="rId19955" display="open"/>
    <hyperlink ref="O4662" r:id="rId19956" display="open"/>
    <hyperlink ref="P4662" r:id="rId19957" display="open"/>
    <hyperlink ref="Q4662" r:id="rId19958" display="open"/>
    <hyperlink ref="N4663" r:id="rId19959" display="open"/>
    <hyperlink ref="O4663" r:id="rId19960" display="open"/>
    <hyperlink ref="P4663" r:id="rId19961" display="open"/>
    <hyperlink ref="Q4663" r:id="rId19962" display="open"/>
    <hyperlink ref="N4664" r:id="rId19963" display="open"/>
    <hyperlink ref="O4664" r:id="rId19964" display="open"/>
    <hyperlink ref="P4664" r:id="rId19965" display="open"/>
    <hyperlink ref="Q4664" r:id="rId19966" display="open"/>
    <hyperlink ref="N4665" r:id="rId19967" display="open"/>
    <hyperlink ref="O4665" r:id="rId19968" display="open"/>
    <hyperlink ref="P4665" r:id="rId19969" display="open"/>
    <hyperlink ref="Q4665" r:id="rId19970" display="open"/>
    <hyperlink ref="N4666" r:id="rId19971" display="open"/>
    <hyperlink ref="O4666" r:id="rId19972" display="open"/>
    <hyperlink ref="P4666" r:id="rId19973" display="open"/>
    <hyperlink ref="Q4666" r:id="rId19974" display="open"/>
    <hyperlink ref="N4667" r:id="rId19975" display="open"/>
    <hyperlink ref="O4667" r:id="rId19976" display="open"/>
    <hyperlink ref="P4667" r:id="rId19977" display="open"/>
    <hyperlink ref="Q4667" r:id="rId19978" display="open"/>
    <hyperlink ref="N4668" r:id="rId19979" display="open"/>
    <hyperlink ref="O4668" r:id="rId19980" display="open"/>
    <hyperlink ref="P4668" r:id="rId19981" display="open"/>
    <hyperlink ref="Q4668" r:id="rId19982" display="open"/>
    <hyperlink ref="N4669" r:id="rId19983" display="open"/>
    <hyperlink ref="O4669" r:id="rId19984" display="open"/>
    <hyperlink ref="P4669" r:id="rId19985" display="open"/>
    <hyperlink ref="Q4669" r:id="rId19986" display="open"/>
    <hyperlink ref="N4670" r:id="rId19987" display="open"/>
    <hyperlink ref="O4670" r:id="rId19988" display="open"/>
    <hyperlink ref="P4670" r:id="rId19989" display="open"/>
    <hyperlink ref="Q4670" r:id="rId19990" display="open"/>
    <hyperlink ref="N4671" r:id="rId19991" display="open"/>
    <hyperlink ref="O4671" r:id="rId19992" display="open"/>
    <hyperlink ref="P4671" r:id="rId19993" display="open"/>
    <hyperlink ref="Q4671" r:id="rId19994" display="open"/>
    <hyperlink ref="N4672" r:id="rId19995" display="open"/>
    <hyperlink ref="O4672" r:id="rId19996" display="open"/>
    <hyperlink ref="P4672" r:id="rId19997" display="open"/>
    <hyperlink ref="Q4672" r:id="rId19998" display="open"/>
    <hyperlink ref="N4673" r:id="rId19999" display="open"/>
    <hyperlink ref="O4673" r:id="rId20000" display="open"/>
    <hyperlink ref="P4673" r:id="rId20001" display="open"/>
    <hyperlink ref="Q4673" r:id="rId20002" display="open"/>
    <hyperlink ref="N4674" r:id="rId20003" display="open"/>
    <hyperlink ref="O4674" r:id="rId20004" display="open"/>
    <hyperlink ref="P4674" r:id="rId20005" display="open"/>
    <hyperlink ref="Q4674" r:id="rId20006" display="open"/>
    <hyperlink ref="N4675" r:id="rId20007" display="open"/>
    <hyperlink ref="O4675" r:id="rId20008" display="open"/>
    <hyperlink ref="P4675" r:id="rId20009" display="open"/>
    <hyperlink ref="Q4675" r:id="rId20010" display="open"/>
    <hyperlink ref="N4676" r:id="rId20011" display="open"/>
    <hyperlink ref="O4676" r:id="rId20012" display="open"/>
    <hyperlink ref="P4676" r:id="rId20013" display="open"/>
    <hyperlink ref="Q4676" r:id="rId20014" display="open"/>
    <hyperlink ref="N4677" r:id="rId20015" display="open"/>
    <hyperlink ref="O4677" r:id="rId20016" display="open"/>
    <hyperlink ref="P4677" r:id="rId20017" display="open"/>
    <hyperlink ref="Q4677" r:id="rId20018" display="open"/>
    <hyperlink ref="N4678" r:id="rId20019" display="open"/>
    <hyperlink ref="O4678" r:id="rId20020" display="open"/>
    <hyperlink ref="P4678" r:id="rId20021" display="open"/>
    <hyperlink ref="Q4678" r:id="rId20022" display="open"/>
    <hyperlink ref="N4679" r:id="rId20023" display="open"/>
    <hyperlink ref="O4679" r:id="rId20024" display="open"/>
    <hyperlink ref="P4679" r:id="rId20025" display="open"/>
    <hyperlink ref="Q4679" r:id="rId20026" display="open"/>
    <hyperlink ref="N4680" r:id="rId20027" display="open"/>
    <hyperlink ref="O4680" r:id="rId20028" display="open"/>
    <hyperlink ref="P4680" r:id="rId20029" display="open"/>
    <hyperlink ref="Q4680" r:id="rId20030" display="open"/>
    <hyperlink ref="N4681" r:id="rId20031" display="open"/>
    <hyperlink ref="O4681" r:id="rId20032" display="open"/>
    <hyperlink ref="P4681" r:id="rId20033" display="open"/>
    <hyperlink ref="Q4681" r:id="rId20034" display="open"/>
    <hyperlink ref="N4682" r:id="rId20035" display="open"/>
    <hyperlink ref="O4682" r:id="rId20036" display="open"/>
    <hyperlink ref="P4682" r:id="rId20037" display="open"/>
    <hyperlink ref="Q4682" r:id="rId20038" display="open"/>
    <hyperlink ref="N4683" r:id="rId20039" display="open"/>
    <hyperlink ref="O4683" r:id="rId20040" display="open"/>
    <hyperlink ref="P4683" r:id="rId20041" display="open"/>
    <hyperlink ref="Q4683" r:id="rId20042" display="open"/>
    <hyperlink ref="N4684" r:id="rId20043" display="open"/>
    <hyperlink ref="O4684" r:id="rId20044" display="open"/>
    <hyperlink ref="P4684" r:id="rId20045" display="open"/>
    <hyperlink ref="Q4684" r:id="rId20046" display="open"/>
    <hyperlink ref="N4685" r:id="rId20047" display="open"/>
    <hyperlink ref="O4685" r:id="rId20048" display="open"/>
    <hyperlink ref="P4685" r:id="rId20049" display="open"/>
    <hyperlink ref="Q4685" r:id="rId20050" display="open"/>
    <hyperlink ref="N4686" r:id="rId20051" display="open"/>
    <hyperlink ref="O4686" r:id="rId20052" display="open"/>
    <hyperlink ref="P4686" r:id="rId20053" display="open"/>
    <hyperlink ref="Q4686" r:id="rId20054" display="open"/>
    <hyperlink ref="N4687" r:id="rId20055" display="open"/>
    <hyperlink ref="O4687" r:id="rId20056" display="open"/>
    <hyperlink ref="P4687" r:id="rId20057" display="open"/>
    <hyperlink ref="Q4687" r:id="rId20058" display="open"/>
    <hyperlink ref="N4688" r:id="rId20059" display="open"/>
    <hyperlink ref="O4688" r:id="rId20060" display="open"/>
    <hyperlink ref="P4688" r:id="rId20061" display="open"/>
    <hyperlink ref="Q4688" r:id="rId20062" display="open"/>
    <hyperlink ref="N4689" r:id="rId20063" display="open"/>
    <hyperlink ref="O4689" r:id="rId20064" display="open"/>
    <hyperlink ref="P4689" r:id="rId20065" display="open"/>
    <hyperlink ref="Q4689" r:id="rId20066" display="open"/>
    <hyperlink ref="N4690" r:id="rId20067" display="open"/>
    <hyperlink ref="O4690" r:id="rId20068" display="open"/>
    <hyperlink ref="P4690" r:id="rId20069" display="open"/>
    <hyperlink ref="Q4690" r:id="rId20070" display="open"/>
    <hyperlink ref="N4691" r:id="rId20071" display="open"/>
    <hyperlink ref="O4691" r:id="rId20072" display="open"/>
    <hyperlink ref="P4691" r:id="rId20073" display="open"/>
    <hyperlink ref="Q4691" r:id="rId20074" display="open"/>
    <hyperlink ref="N4692" r:id="rId20075" display="open"/>
    <hyperlink ref="O4692" r:id="rId20076" display="open"/>
    <hyperlink ref="P4692" r:id="rId20077" display="open"/>
    <hyperlink ref="Q4692" r:id="rId20078" display="open"/>
    <hyperlink ref="N4693" r:id="rId20079" display="open"/>
    <hyperlink ref="O4693" r:id="rId20080" display="open"/>
    <hyperlink ref="P4693" r:id="rId20081" display="open"/>
    <hyperlink ref="Q4693" r:id="rId20082" display="open"/>
    <hyperlink ref="N4694" r:id="rId20083" display="open"/>
    <hyperlink ref="O4694" r:id="rId20084" display="open"/>
    <hyperlink ref="P4694" r:id="rId20085" display="open"/>
    <hyperlink ref="Q4694" r:id="rId20086" display="open"/>
    <hyperlink ref="N4695" r:id="rId20087" display="open"/>
    <hyperlink ref="O4695" r:id="rId20088" display="open"/>
    <hyperlink ref="P4695" r:id="rId20089" display="open"/>
    <hyperlink ref="Q4695" r:id="rId20090" display="open"/>
    <hyperlink ref="N4696" r:id="rId20091" display="open"/>
    <hyperlink ref="O4696" r:id="rId20092" display="open"/>
    <hyperlink ref="P4696" r:id="rId20093" display="open"/>
    <hyperlink ref="Q4696" r:id="rId20094" display="open"/>
    <hyperlink ref="N4697" r:id="rId20095" display="open"/>
    <hyperlink ref="O4697" r:id="rId20096" display="open"/>
    <hyperlink ref="P4697" r:id="rId20097" display="open"/>
    <hyperlink ref="Q4697" r:id="rId20098" display="open"/>
    <hyperlink ref="N4698" r:id="rId20099" display="open"/>
    <hyperlink ref="O4698" r:id="rId20100" display="open"/>
    <hyperlink ref="P4698" r:id="rId20101" display="open"/>
    <hyperlink ref="Q4698" r:id="rId20102" display="open"/>
    <hyperlink ref="N4699" r:id="rId20103" display="open"/>
    <hyperlink ref="O4699" r:id="rId20104" display="open"/>
    <hyperlink ref="P4699" r:id="rId20105" display="open"/>
    <hyperlink ref="Q4699" r:id="rId20106" display="open"/>
    <hyperlink ref="N4700" r:id="rId20107" display="open"/>
    <hyperlink ref="O4700" r:id="rId20108" display="open"/>
    <hyperlink ref="P4700" r:id="rId20109" display="open"/>
    <hyperlink ref="Q4700" r:id="rId20110" display="open"/>
    <hyperlink ref="N4701" r:id="rId20111" display="open"/>
    <hyperlink ref="O4701" r:id="rId20112" display="open"/>
    <hyperlink ref="P4701" r:id="rId20113" display="open"/>
    <hyperlink ref="Q4701" r:id="rId20114" display="open"/>
    <hyperlink ref="N4702" r:id="rId20115" display="open"/>
    <hyperlink ref="O4702" r:id="rId20116" display="open"/>
    <hyperlink ref="P4702" r:id="rId20117" display="open"/>
    <hyperlink ref="Q4702" r:id="rId20118" display="open"/>
    <hyperlink ref="N4703" r:id="rId20119" display="open"/>
    <hyperlink ref="O4703" r:id="rId20120" display="open"/>
    <hyperlink ref="P4703" r:id="rId20121" display="open"/>
    <hyperlink ref="Q4703" r:id="rId20122" display="open"/>
    <hyperlink ref="N4704" r:id="rId20123" display="open"/>
    <hyperlink ref="O4704" r:id="rId20124" display="open"/>
    <hyperlink ref="P4704" r:id="rId20125" display="open"/>
    <hyperlink ref="Q4704" r:id="rId20126" display="open"/>
    <hyperlink ref="N4705" r:id="rId20127" display="open"/>
    <hyperlink ref="O4705" r:id="rId20128" display="open"/>
    <hyperlink ref="P4705" r:id="rId20129" display="open"/>
    <hyperlink ref="Q4705" r:id="rId20130" display="open"/>
    <hyperlink ref="N4706" r:id="rId20131" display="open"/>
    <hyperlink ref="O4706" r:id="rId20132" display="open"/>
    <hyperlink ref="P4706" r:id="rId20133" display="open"/>
    <hyperlink ref="Q4706" r:id="rId20134" display="open"/>
    <hyperlink ref="N4707" r:id="rId20135" display="open"/>
    <hyperlink ref="O4707" r:id="rId20136" display="open"/>
    <hyperlink ref="P4707" r:id="rId20137" display="open"/>
    <hyperlink ref="Q4707" r:id="rId20138" display="open"/>
    <hyperlink ref="N4708" r:id="rId20139" display="open"/>
    <hyperlink ref="O4708" r:id="rId20140" display="open"/>
    <hyperlink ref="P4708" r:id="rId20141" display="open"/>
    <hyperlink ref="Q4708" r:id="rId20142" display="open"/>
    <hyperlink ref="N4709" r:id="rId20143" display="open"/>
    <hyperlink ref="O4709" r:id="rId20144" display="open"/>
    <hyperlink ref="P4709" r:id="rId20145" display="open"/>
    <hyperlink ref="Q4709" r:id="rId20146" display="open"/>
    <hyperlink ref="N4710" r:id="rId20147" display="open"/>
    <hyperlink ref="O4710" r:id="rId20148" display="open"/>
    <hyperlink ref="P4710" r:id="rId20149" display="open"/>
    <hyperlink ref="Q4710" r:id="rId20150" display="open"/>
    <hyperlink ref="N4711" r:id="rId20151" display="open"/>
    <hyperlink ref="O4711" r:id="rId20152" display="open"/>
    <hyperlink ref="P4711" r:id="rId20153" display="open"/>
    <hyperlink ref="Q4711" r:id="rId20154" display="open"/>
    <hyperlink ref="N4712" r:id="rId20155" display="open"/>
    <hyperlink ref="O4712" r:id="rId20156" display="open"/>
    <hyperlink ref="P4712" r:id="rId20157" display="open"/>
    <hyperlink ref="Q4712" r:id="rId20158" display="open"/>
    <hyperlink ref="N4713" r:id="rId20159" display="open"/>
    <hyperlink ref="O4713" r:id="rId20160" display="open"/>
    <hyperlink ref="P4713" r:id="rId20161" display="open"/>
    <hyperlink ref="Q4713" r:id="rId20162" display="open"/>
    <hyperlink ref="N4714" r:id="rId20163" display="open"/>
    <hyperlink ref="O4714" r:id="rId20164" display="open"/>
    <hyperlink ref="P4714" r:id="rId20165" display="open"/>
    <hyperlink ref="Q4714" r:id="rId20166" display="open"/>
    <hyperlink ref="N4715" r:id="rId20167" display="open"/>
    <hyperlink ref="O4715" r:id="rId20168" display="open"/>
    <hyperlink ref="P4715" r:id="rId20169" display="open"/>
    <hyperlink ref="Q4715" r:id="rId20170" display="open"/>
    <hyperlink ref="N4716" r:id="rId20171" display="open"/>
    <hyperlink ref="O4716" r:id="rId20172" display="open"/>
    <hyperlink ref="P4716" r:id="rId20173" display="open"/>
    <hyperlink ref="Q4716" r:id="rId20174" display="open"/>
    <hyperlink ref="N4717" r:id="rId20175" display="open"/>
    <hyperlink ref="O4717" r:id="rId20176" display="open"/>
    <hyperlink ref="P4717" r:id="rId20177" display="open"/>
    <hyperlink ref="Q4717" r:id="rId20178" display="open"/>
    <hyperlink ref="N4718" r:id="rId20179" display="open"/>
    <hyperlink ref="O4718" r:id="rId20180" display="open"/>
    <hyperlink ref="P4718" r:id="rId20181" display="open"/>
    <hyperlink ref="Q4718" r:id="rId20182" display="open"/>
    <hyperlink ref="N4719" r:id="rId20183" display="open"/>
    <hyperlink ref="O4719" r:id="rId20184" display="open"/>
    <hyperlink ref="P4719" r:id="rId20185" display="open"/>
    <hyperlink ref="Q4719" r:id="rId20186" display="open"/>
    <hyperlink ref="N4720" r:id="rId20187" display="open"/>
    <hyperlink ref="O4720" r:id="rId20188" display="open"/>
    <hyperlink ref="P4720" r:id="rId20189" display="open"/>
    <hyperlink ref="Q4720" r:id="rId20190" display="open"/>
    <hyperlink ref="N4721" r:id="rId20191" display="open"/>
    <hyperlink ref="O4721" r:id="rId20192" display="open"/>
    <hyperlink ref="P4721" r:id="rId20193" display="open"/>
    <hyperlink ref="Q4721" r:id="rId20194" display="open"/>
    <hyperlink ref="N4722" r:id="rId20195" display="open"/>
    <hyperlink ref="O4722" r:id="rId20196" display="open"/>
    <hyperlink ref="P4722" r:id="rId20197" display="open"/>
    <hyperlink ref="Q4722" r:id="rId20198" display="open"/>
    <hyperlink ref="N4723" r:id="rId20199" display="open"/>
    <hyperlink ref="O4723" r:id="rId20200" display="open"/>
    <hyperlink ref="P4723" r:id="rId20201" display="open"/>
    <hyperlink ref="Q4723" r:id="rId20202" display="open"/>
    <hyperlink ref="N4724" r:id="rId20203" display="open"/>
    <hyperlink ref="O4724" r:id="rId20204" display="open"/>
    <hyperlink ref="P4724" r:id="rId20205" display="open"/>
    <hyperlink ref="Q4724" r:id="rId20206" display="open"/>
    <hyperlink ref="N4725" r:id="rId20207" display="open"/>
    <hyperlink ref="O4725" r:id="rId20208" display="open"/>
    <hyperlink ref="P4725" r:id="rId20209" display="open"/>
    <hyperlink ref="Q4725" r:id="rId20210" display="open"/>
    <hyperlink ref="N4726" r:id="rId20211" display="open"/>
    <hyperlink ref="O4726" r:id="rId20212" display="open"/>
    <hyperlink ref="P4726" r:id="rId20213" display="open"/>
    <hyperlink ref="Q4726" r:id="rId20214" display="open"/>
    <hyperlink ref="N4727" r:id="rId20215" display="open"/>
    <hyperlink ref="O4727" r:id="rId20216" display="open"/>
    <hyperlink ref="P4727" r:id="rId20217" display="open"/>
    <hyperlink ref="Q4727" r:id="rId20218" display="open"/>
    <hyperlink ref="N4728" r:id="rId20219" display="open"/>
    <hyperlink ref="O4728" r:id="rId20220" display="open"/>
    <hyperlink ref="P4728" r:id="rId20221" display="open"/>
    <hyperlink ref="Q4728" r:id="rId20222" display="open"/>
    <hyperlink ref="N4729" r:id="rId20223" display="open"/>
    <hyperlink ref="O4729" r:id="rId20224" display="open"/>
    <hyperlink ref="P4729" r:id="rId20225" display="open"/>
    <hyperlink ref="Q4729" r:id="rId20226" display="open"/>
    <hyperlink ref="N4730" r:id="rId20227" display="open"/>
    <hyperlink ref="O4730" r:id="rId20228" display="open"/>
    <hyperlink ref="P4730" r:id="rId20229" display="open"/>
    <hyperlink ref="Q4730" r:id="rId20230" display="open"/>
    <hyperlink ref="N4731" r:id="rId20231" display="open"/>
    <hyperlink ref="O4731" r:id="rId20232" display="open"/>
    <hyperlink ref="P4731" r:id="rId20233" display="open"/>
    <hyperlink ref="Q4731" r:id="rId20234" display="open"/>
    <hyperlink ref="N4732" r:id="rId20235" display="open"/>
    <hyperlink ref="O4732" r:id="rId20236" display="open"/>
    <hyperlink ref="P4732" r:id="rId20237" display="open"/>
    <hyperlink ref="Q4732" r:id="rId20238" display="open"/>
    <hyperlink ref="N4733" r:id="rId20239" display="open"/>
    <hyperlink ref="O4733" r:id="rId20240" display="open"/>
    <hyperlink ref="P4733" r:id="rId20241" display="open"/>
    <hyperlink ref="Q4733" r:id="rId20242" display="open"/>
    <hyperlink ref="N4734" r:id="rId20243" display="open"/>
    <hyperlink ref="O4734" r:id="rId20244" display="open"/>
    <hyperlink ref="P4734" r:id="rId20245" display="open"/>
    <hyperlink ref="Q4734" r:id="rId20246" display="open"/>
    <hyperlink ref="N4735" r:id="rId20247" display="open"/>
    <hyperlink ref="O4735" r:id="rId20248" display="open"/>
    <hyperlink ref="P4735" r:id="rId20249" display="open"/>
    <hyperlink ref="Q4735" r:id="rId20250" display="open"/>
    <hyperlink ref="N4736" r:id="rId20251" display="open"/>
    <hyperlink ref="O4736" r:id="rId20252" display="open"/>
    <hyperlink ref="P4736" r:id="rId20253" display="open"/>
    <hyperlink ref="Q4736" r:id="rId20254" display="open"/>
    <hyperlink ref="N4737" r:id="rId20255" display="open"/>
    <hyperlink ref="O4737" r:id="rId20256" display="open"/>
    <hyperlink ref="P4737" r:id="rId20257" display="open"/>
    <hyperlink ref="Q4737" r:id="rId20258" display="open"/>
    <hyperlink ref="N4738" r:id="rId20259" display="open"/>
    <hyperlink ref="O4738" r:id="rId20260" display="open"/>
    <hyperlink ref="P4738" r:id="rId20261" display="open"/>
    <hyperlink ref="Q4738" r:id="rId20262" display="open"/>
    <hyperlink ref="N4739" r:id="rId20263" display="open"/>
    <hyperlink ref="O4739" r:id="rId20264" display="open"/>
    <hyperlink ref="P4739" r:id="rId20265" display="open"/>
    <hyperlink ref="Q4739" r:id="rId20266" display="open"/>
    <hyperlink ref="N4740" r:id="rId20267" display="open"/>
    <hyperlink ref="O4740" r:id="rId20268" display="open"/>
    <hyperlink ref="P4740" r:id="rId20269" display="open"/>
    <hyperlink ref="Q4740" r:id="rId20270" display="open"/>
    <hyperlink ref="N4741" r:id="rId20271" display="open"/>
    <hyperlink ref="O4741" r:id="rId20272" display="open"/>
    <hyperlink ref="P4741" r:id="rId20273" display="open"/>
    <hyperlink ref="Q4741" r:id="rId20274" display="open"/>
    <hyperlink ref="N4742" r:id="rId20275" display="open"/>
    <hyperlink ref="O4742" r:id="rId20276" display="open"/>
    <hyperlink ref="P4742" r:id="rId20277" display="open"/>
    <hyperlink ref="Q4742" r:id="rId20278" display="open"/>
    <hyperlink ref="N4743" r:id="rId20279" display="open"/>
    <hyperlink ref="O4743" r:id="rId20280" display="open"/>
    <hyperlink ref="P4743" r:id="rId20281" display="open"/>
    <hyperlink ref="Q4743" r:id="rId20282" display="open"/>
    <hyperlink ref="N4744" r:id="rId20283" display="open"/>
    <hyperlink ref="O4744" r:id="rId20284" display="open"/>
    <hyperlink ref="P4744" r:id="rId20285" display="open"/>
    <hyperlink ref="Q4744" r:id="rId20286" display="open"/>
    <hyperlink ref="N4745" r:id="rId20287" display="open"/>
    <hyperlink ref="O4745" r:id="rId20288" display="open"/>
    <hyperlink ref="P4745" r:id="rId20289" display="open"/>
    <hyperlink ref="Q4745" r:id="rId20290" display="open"/>
    <hyperlink ref="N4746" r:id="rId20291" display="open"/>
    <hyperlink ref="O4746" r:id="rId20292" display="open"/>
    <hyperlink ref="P4746" r:id="rId20293" display="open"/>
    <hyperlink ref="Q4746" r:id="rId20294" display="open"/>
    <hyperlink ref="N4747" r:id="rId20295" display="open"/>
    <hyperlink ref="O4747" r:id="rId20296" display="open"/>
    <hyperlink ref="P4747" r:id="rId20297" display="open"/>
    <hyperlink ref="Q4747" r:id="rId20298" display="open"/>
    <hyperlink ref="N4748" r:id="rId20299" display="open"/>
    <hyperlink ref="O4748" r:id="rId20300" display="open"/>
    <hyperlink ref="P4748" r:id="rId20301" display="open"/>
    <hyperlink ref="Q4748" r:id="rId20302" display="open"/>
    <hyperlink ref="N4749" r:id="rId20303" display="open"/>
    <hyperlink ref="O4749" r:id="rId20304" display="open"/>
    <hyperlink ref="P4749" r:id="rId20305" display="open"/>
    <hyperlink ref="Q4749" r:id="rId20306" display="open"/>
    <hyperlink ref="N4750" r:id="rId20307" display="open"/>
    <hyperlink ref="O4750" r:id="rId20308" display="open"/>
    <hyperlink ref="P4750" r:id="rId20309" display="open"/>
    <hyperlink ref="Q4750" r:id="rId20310" display="open"/>
    <hyperlink ref="N4751" r:id="rId20311" display="open"/>
    <hyperlink ref="O4751" r:id="rId20312" display="open"/>
    <hyperlink ref="P4751" r:id="rId20313" display="open"/>
    <hyperlink ref="Q4751" r:id="rId20314" display="open"/>
    <hyperlink ref="N4752" r:id="rId20315" display="open"/>
    <hyperlink ref="O4752" r:id="rId20316" display="open"/>
    <hyperlink ref="P4752" r:id="rId20317" display="open"/>
    <hyperlink ref="Q4752" r:id="rId20318" display="open"/>
    <hyperlink ref="N4753" r:id="rId20319" display="open"/>
    <hyperlink ref="O4753" r:id="rId20320" display="open"/>
    <hyperlink ref="P4753" r:id="rId20321" display="open"/>
    <hyperlink ref="Q4753" r:id="rId20322" display="open"/>
    <hyperlink ref="N4754" r:id="rId20323" display="open"/>
    <hyperlink ref="O4754" r:id="rId20324" display="open"/>
    <hyperlink ref="P4754" r:id="rId20325" display="open"/>
    <hyperlink ref="Q4754" r:id="rId20326" display="open"/>
    <hyperlink ref="N4755" r:id="rId20327" display="open"/>
    <hyperlink ref="O4755" r:id="rId20328" display="open"/>
    <hyperlink ref="P4755" r:id="rId20329" display="open"/>
    <hyperlink ref="Q4755" r:id="rId20330" display="open"/>
    <hyperlink ref="N4756" r:id="rId20331" display="open"/>
    <hyperlink ref="O4756" r:id="rId20332" display="open"/>
    <hyperlink ref="P4756" r:id="rId20333" display="open"/>
    <hyperlink ref="Q4756" r:id="rId20334" display="open"/>
    <hyperlink ref="N4757" r:id="rId20335" display="open"/>
    <hyperlink ref="O4757" r:id="rId20336" display="open"/>
    <hyperlink ref="P4757" r:id="rId20337" display="open"/>
    <hyperlink ref="Q4757" r:id="rId20338" display="open"/>
    <hyperlink ref="N4758" r:id="rId20339" display="open"/>
    <hyperlink ref="O4758" r:id="rId20340" display="open"/>
    <hyperlink ref="P4758" r:id="rId20341" display="open"/>
    <hyperlink ref="Q4758" r:id="rId20342" display="open"/>
    <hyperlink ref="N4759" r:id="rId20343" display="open"/>
    <hyperlink ref="O4759" r:id="rId20344" display="open"/>
    <hyperlink ref="P4759" r:id="rId20345" display="open"/>
    <hyperlink ref="Q4759" r:id="rId20346" display="open"/>
    <hyperlink ref="N4760" r:id="rId20347" display="open"/>
    <hyperlink ref="O4760" r:id="rId20348" display="open"/>
    <hyperlink ref="P4760" r:id="rId20349" display="open"/>
    <hyperlink ref="Q4760" r:id="rId20350" display="open"/>
    <hyperlink ref="N4761" r:id="rId20351" display="open"/>
    <hyperlink ref="O4761" r:id="rId20352" display="open"/>
    <hyperlink ref="P4761" r:id="rId20353" display="open"/>
    <hyperlink ref="Q4761" r:id="rId20354" display="open"/>
    <hyperlink ref="N4762" r:id="rId20355" display="open"/>
    <hyperlink ref="O4762" r:id="rId20356" display="open"/>
    <hyperlink ref="P4762" r:id="rId20357" display="open"/>
    <hyperlink ref="Q4762" r:id="rId20358" display="open"/>
    <hyperlink ref="N4763" r:id="rId20359" display="open"/>
    <hyperlink ref="O4763" r:id="rId20360" display="open"/>
    <hyperlink ref="P4763" r:id="rId20361" display="open"/>
    <hyperlink ref="Q4763" r:id="rId20362" display="open"/>
    <hyperlink ref="N4764" r:id="rId20363" display="open"/>
    <hyperlink ref="O4764" r:id="rId20364" display="open"/>
    <hyperlink ref="P4764" r:id="rId20365" display="open"/>
    <hyperlink ref="Q4764" r:id="rId20366" display="open"/>
    <hyperlink ref="N4765" r:id="rId20367" display="open"/>
    <hyperlink ref="O4765" r:id="rId20368" display="open"/>
    <hyperlink ref="P4765" r:id="rId20369" display="open"/>
    <hyperlink ref="Q4765" r:id="rId20370" display="open"/>
    <hyperlink ref="N4766" r:id="rId20371" display="open"/>
    <hyperlink ref="O4766" r:id="rId20372" display="open"/>
    <hyperlink ref="P4766" r:id="rId20373" display="open"/>
    <hyperlink ref="Q4766" r:id="rId20374" display="open"/>
    <hyperlink ref="N4767" r:id="rId20375" display="open"/>
    <hyperlink ref="O4767" r:id="rId20376" display="open"/>
    <hyperlink ref="P4767" r:id="rId20377" display="open"/>
    <hyperlink ref="Q4767" r:id="rId20378" display="open"/>
    <hyperlink ref="N4768" r:id="rId20379" display="open"/>
    <hyperlink ref="O4768" r:id="rId20380" display="open"/>
    <hyperlink ref="P4768" r:id="rId20381" display="open"/>
    <hyperlink ref="Q4768" r:id="rId20382" display="open"/>
    <hyperlink ref="N4769" r:id="rId20383" display="open"/>
    <hyperlink ref="O4769" r:id="rId20384" display="open"/>
    <hyperlink ref="P4769" r:id="rId20385" display="open"/>
    <hyperlink ref="Q4769" r:id="rId20386" display="open"/>
    <hyperlink ref="N4770" r:id="rId20387" display="open"/>
    <hyperlink ref="O4770" r:id="rId20388" display="open"/>
    <hyperlink ref="P4770" r:id="rId20389" display="open"/>
    <hyperlink ref="Q4770" r:id="rId20390" display="open"/>
    <hyperlink ref="N4771" r:id="rId20391" display="open"/>
    <hyperlink ref="O4771" r:id="rId20392" display="open"/>
    <hyperlink ref="P4771" r:id="rId20393" display="open"/>
    <hyperlink ref="Q4771" r:id="rId20394" display="open"/>
    <hyperlink ref="N4772" r:id="rId20395" display="open"/>
    <hyperlink ref="O4772" r:id="rId20396" display="open"/>
    <hyperlink ref="P4772" r:id="rId20397" display="open"/>
    <hyperlink ref="Q4772" r:id="rId20398" display="open"/>
    <hyperlink ref="N4773" r:id="rId20399" display="open"/>
    <hyperlink ref="O4773" r:id="rId20400" display="open"/>
    <hyperlink ref="P4773" r:id="rId20401" display="open"/>
    <hyperlink ref="Q4773" r:id="rId20402" display="open"/>
    <hyperlink ref="N4774" r:id="rId20403" display="open"/>
    <hyperlink ref="O4774" r:id="rId20404" display="open"/>
    <hyperlink ref="P4774" r:id="rId20405" display="open"/>
    <hyperlink ref="Q4774" r:id="rId20406" display="open"/>
    <hyperlink ref="N4775" r:id="rId20407" display="open"/>
    <hyperlink ref="O4775" r:id="rId20408" display="open"/>
    <hyperlink ref="P4775" r:id="rId20409" display="open"/>
    <hyperlink ref="Q4775" r:id="rId20410" display="open"/>
    <hyperlink ref="N4776" r:id="rId20411" display="open"/>
    <hyperlink ref="O4776" r:id="rId20412" display="open"/>
    <hyperlink ref="P4776" r:id="rId20413" display="open"/>
    <hyperlink ref="Q4776" r:id="rId20414" display="open"/>
    <hyperlink ref="N4777" r:id="rId20415" display="open"/>
    <hyperlink ref="O4777" r:id="rId20416" display="open"/>
    <hyperlink ref="P4777" r:id="rId20417" display="open"/>
    <hyperlink ref="Q4777" r:id="rId20418" display="open"/>
    <hyperlink ref="N4778" r:id="rId20419" display="open"/>
    <hyperlink ref="O4778" r:id="rId20420" display="open"/>
    <hyperlink ref="P4778" r:id="rId20421" display="open"/>
    <hyperlink ref="Q4778" r:id="rId20422" display="open"/>
    <hyperlink ref="N4779" r:id="rId20423" display="open"/>
    <hyperlink ref="O4779" r:id="rId20424" display="open"/>
    <hyperlink ref="P4779" r:id="rId20425" display="open"/>
    <hyperlink ref="Q4779" r:id="rId20426" display="open"/>
    <hyperlink ref="N4780" r:id="rId20427" display="open"/>
    <hyperlink ref="O4780" r:id="rId20428" display="open"/>
    <hyperlink ref="P4780" r:id="rId20429" display="open"/>
    <hyperlink ref="Q4780" r:id="rId20430" display="open"/>
    <hyperlink ref="N4781" r:id="rId20431" display="open"/>
    <hyperlink ref="O4781" r:id="rId20432" display="open"/>
    <hyperlink ref="P4781" r:id="rId20433" display="open"/>
    <hyperlink ref="Q4781" r:id="rId20434" display="open"/>
    <hyperlink ref="N4782" r:id="rId20435" display="open"/>
    <hyperlink ref="O4782" r:id="rId20436" display="open"/>
    <hyperlink ref="P4782" r:id="rId20437" display="open"/>
    <hyperlink ref="Q4782" r:id="rId20438" display="open"/>
    <hyperlink ref="N4783" r:id="rId20439" display="open"/>
    <hyperlink ref="O4783" r:id="rId20440" display="open"/>
    <hyperlink ref="P4783" r:id="rId20441" display="open"/>
    <hyperlink ref="Q4783" r:id="rId20442" display="open"/>
    <hyperlink ref="N4784" r:id="rId20443" display="open"/>
    <hyperlink ref="O4784" r:id="rId20444" display="open"/>
    <hyperlink ref="P4784" r:id="rId20445" display="open"/>
    <hyperlink ref="Q4784" r:id="rId20446" display="open"/>
    <hyperlink ref="N4785" r:id="rId20447" display="open"/>
    <hyperlink ref="O4785" r:id="rId20448" display="open"/>
    <hyperlink ref="P4785" r:id="rId20449" display="open"/>
    <hyperlink ref="Q4785" r:id="rId20450" display="open"/>
    <hyperlink ref="N4786" r:id="rId20451" display="open"/>
    <hyperlink ref="O4786" r:id="rId20452" display="open"/>
    <hyperlink ref="P4786" r:id="rId20453" display="open"/>
    <hyperlink ref="Q4786" r:id="rId20454" display="open"/>
    <hyperlink ref="N4787" r:id="rId20455" display="open"/>
    <hyperlink ref="O4787" r:id="rId20456" display="open"/>
    <hyperlink ref="P4787" r:id="rId20457" display="open"/>
    <hyperlink ref="Q4787" r:id="rId20458" display="open"/>
    <hyperlink ref="N4788" r:id="rId20459" display="open"/>
    <hyperlink ref="O4788" r:id="rId20460" display="open"/>
    <hyperlink ref="P4788" r:id="rId20461" display="open"/>
    <hyperlink ref="Q4788" r:id="rId20462" display="open"/>
    <hyperlink ref="N4789" r:id="rId20463" display="open"/>
    <hyperlink ref="O4789" r:id="rId20464" display="open"/>
    <hyperlink ref="P4789" r:id="rId20465" display="open"/>
    <hyperlink ref="Q4789" r:id="rId20466" display="open"/>
    <hyperlink ref="N4790" r:id="rId20467" display="open"/>
    <hyperlink ref="O4790" r:id="rId20468" display="open"/>
    <hyperlink ref="P4790" r:id="rId20469" display="open"/>
    <hyperlink ref="Q4790" r:id="rId20470" display="open"/>
    <hyperlink ref="N4791" r:id="rId20471" display="open"/>
    <hyperlink ref="O4791" r:id="rId20472" display="open"/>
    <hyperlink ref="P4791" r:id="rId20473" display="open"/>
    <hyperlink ref="Q4791" r:id="rId20474" display="open"/>
    <hyperlink ref="N4792" r:id="rId20475" display="open"/>
    <hyperlink ref="O4792" r:id="rId20476" display="open"/>
    <hyperlink ref="P4792" r:id="rId20477" display="open"/>
    <hyperlink ref="Q4792" r:id="rId20478" display="open"/>
    <hyperlink ref="N4793" r:id="rId20479" display="open"/>
    <hyperlink ref="O4793" r:id="rId20480" display="open"/>
    <hyperlink ref="P4793" r:id="rId20481" display="open"/>
    <hyperlink ref="Q4793" r:id="rId20482" display="open"/>
    <hyperlink ref="N4794" r:id="rId20483" display="open"/>
    <hyperlink ref="O4794" r:id="rId20484" display="open"/>
    <hyperlink ref="P4794" r:id="rId20485" display="open"/>
    <hyperlink ref="Q4794" r:id="rId20486" display="open"/>
    <hyperlink ref="N4795" r:id="rId20487" display="open"/>
    <hyperlink ref="O4795" r:id="rId20488" display="open"/>
    <hyperlink ref="P4795" r:id="rId20489" display="open"/>
    <hyperlink ref="Q4795" r:id="rId20490" display="open"/>
    <hyperlink ref="N4796" r:id="rId20491" display="open"/>
    <hyperlink ref="O4796" r:id="rId20492" display="open"/>
    <hyperlink ref="P4796" r:id="rId20493" display="open"/>
    <hyperlink ref="Q4796" r:id="rId20494" display="open"/>
    <hyperlink ref="N4797" r:id="rId20495" display="open"/>
    <hyperlink ref="O4797" r:id="rId20496" display="open"/>
    <hyperlink ref="P4797" r:id="rId20497" display="open"/>
    <hyperlink ref="Q4797" r:id="rId20498" display="open"/>
    <hyperlink ref="N4798" r:id="rId20499" display="open"/>
    <hyperlink ref="O4798" r:id="rId20500" display="open"/>
    <hyperlink ref="P4798" r:id="rId20501" display="open"/>
    <hyperlink ref="Q4798" r:id="rId20502" display="open"/>
    <hyperlink ref="N4799" r:id="rId20503" display="open"/>
    <hyperlink ref="O4799" r:id="rId20504" display="open"/>
    <hyperlink ref="P4799" r:id="rId20505" display="open"/>
    <hyperlink ref="Q4799" r:id="rId20506" display="open"/>
    <hyperlink ref="N4800" r:id="rId20507" display="open"/>
    <hyperlink ref="O4800" r:id="rId20508" display="open"/>
    <hyperlink ref="P4800" r:id="rId20509" display="open"/>
    <hyperlink ref="Q4800" r:id="rId20510" display="open"/>
    <hyperlink ref="N4801" r:id="rId20511" display="open"/>
    <hyperlink ref="O4801" r:id="rId20512" display="open"/>
    <hyperlink ref="P4801" r:id="rId20513" display="open"/>
    <hyperlink ref="Q4801" r:id="rId20514" display="open"/>
    <hyperlink ref="N4802" r:id="rId20515" display="open"/>
    <hyperlink ref="O4802" r:id="rId20516" display="open"/>
    <hyperlink ref="P4802" r:id="rId20517" display="open"/>
    <hyperlink ref="Q4802" r:id="rId20518" display="open"/>
    <hyperlink ref="N4803" r:id="rId20519" display="open"/>
    <hyperlink ref="O4803" r:id="rId20520" display="open"/>
    <hyperlink ref="P4803" r:id="rId20521" display="open"/>
    <hyperlink ref="Q4803" r:id="rId20522" display="open"/>
    <hyperlink ref="N4804" r:id="rId20523" display="open"/>
    <hyperlink ref="O4804" r:id="rId20524" display="open"/>
    <hyperlink ref="P4804" r:id="rId20525" display="open"/>
    <hyperlink ref="Q4804" r:id="rId20526" display="open"/>
    <hyperlink ref="N4805" r:id="rId20527" display="open"/>
    <hyperlink ref="O4805" r:id="rId20528" display="open"/>
    <hyperlink ref="P4805" r:id="rId20529" display="open"/>
    <hyperlink ref="Q4805" r:id="rId20530" display="open"/>
    <hyperlink ref="N4806" r:id="rId20531" display="open"/>
    <hyperlink ref="O4806" r:id="rId20532" display="open"/>
    <hyperlink ref="P4806" r:id="rId20533" display="open"/>
    <hyperlink ref="Q4806" r:id="rId20534" display="open"/>
    <hyperlink ref="N4807" r:id="rId20535" display="open"/>
    <hyperlink ref="O4807" r:id="rId20536" display="open"/>
    <hyperlink ref="P4807" r:id="rId20537" display="open"/>
    <hyperlink ref="Q4807" r:id="rId20538" display="open"/>
    <hyperlink ref="N4808" r:id="rId20539" display="open"/>
    <hyperlink ref="O4808" r:id="rId20540" display="open"/>
    <hyperlink ref="P4808" r:id="rId20541" display="open"/>
    <hyperlink ref="Q4808" r:id="rId20542" display="open"/>
    <hyperlink ref="N4809" r:id="rId20543" display="open"/>
    <hyperlink ref="O4809" r:id="rId20544" display="open"/>
    <hyperlink ref="P4809" r:id="rId20545" display="open"/>
    <hyperlink ref="Q4809" r:id="rId20546" display="open"/>
    <hyperlink ref="N4810" r:id="rId20547" display="open"/>
    <hyperlink ref="O4810" r:id="rId20548" display="open"/>
    <hyperlink ref="P4810" r:id="rId20549" display="open"/>
    <hyperlink ref="Q4810" r:id="rId20550" display="open"/>
    <hyperlink ref="N4811" r:id="rId20551" display="open"/>
    <hyperlink ref="O4811" r:id="rId20552" display="open"/>
    <hyperlink ref="P4811" r:id="rId20553" display="open"/>
    <hyperlink ref="Q4811" r:id="rId20554" display="open"/>
    <hyperlink ref="N4812" r:id="rId20555" display="open"/>
    <hyperlink ref="O4812" r:id="rId20556" display="open"/>
    <hyperlink ref="P4812" r:id="rId20557" display="open"/>
    <hyperlink ref="Q4812" r:id="rId20558" display="open"/>
    <hyperlink ref="N4813" r:id="rId20559" display="open"/>
    <hyperlink ref="O4813" r:id="rId20560" display="open"/>
    <hyperlink ref="P4813" r:id="rId20561" display="open"/>
    <hyperlink ref="Q4813" r:id="rId20562" display="open"/>
    <hyperlink ref="N4814" r:id="rId20563" display="open"/>
    <hyperlink ref="O4814" r:id="rId20564" display="open"/>
    <hyperlink ref="P4814" r:id="rId20565" display="open"/>
    <hyperlink ref="Q4814" r:id="rId20566" display="open"/>
    <hyperlink ref="N4815" r:id="rId20567" display="open"/>
    <hyperlink ref="O4815" r:id="rId20568" display="open"/>
    <hyperlink ref="P4815" r:id="rId20569" display="open"/>
    <hyperlink ref="Q4815" r:id="rId20570" display="open"/>
    <hyperlink ref="N4816" r:id="rId20571" display="open"/>
    <hyperlink ref="O4816" r:id="rId20572" display="open"/>
    <hyperlink ref="P4816" r:id="rId20573" display="open"/>
    <hyperlink ref="Q4816" r:id="rId20574" display="open"/>
    <hyperlink ref="N4817" r:id="rId20575" display="open"/>
    <hyperlink ref="O4817" r:id="rId20576" display="open"/>
    <hyperlink ref="P4817" r:id="rId20577" display="open"/>
    <hyperlink ref="Q4817" r:id="rId20578" display="open"/>
    <hyperlink ref="N4818" r:id="rId20579" display="open"/>
    <hyperlink ref="O4818" r:id="rId20580" display="open"/>
    <hyperlink ref="P4818" r:id="rId20581" display="open"/>
    <hyperlink ref="Q4818" r:id="rId20582" display="open"/>
    <hyperlink ref="N4819" r:id="rId20583" display="open"/>
    <hyperlink ref="O4819" r:id="rId20584" display="open"/>
    <hyperlink ref="P4819" r:id="rId20585" display="open"/>
    <hyperlink ref="Q4819" r:id="rId20586" display="open"/>
    <hyperlink ref="N4820" r:id="rId20587" display="open"/>
    <hyperlink ref="O4820" r:id="rId20588" display="open"/>
    <hyperlink ref="P4820" r:id="rId20589" display="open"/>
    <hyperlink ref="Q4820" r:id="rId20590" display="open"/>
    <hyperlink ref="N4821" r:id="rId20591" display="open"/>
    <hyperlink ref="O4821" r:id="rId20592" display="open"/>
    <hyperlink ref="P4821" r:id="rId20593" display="open"/>
    <hyperlink ref="Q4821" r:id="rId20594" display="open"/>
    <hyperlink ref="N4822" r:id="rId20595" display="open"/>
    <hyperlink ref="O4822" r:id="rId20596" display="open"/>
    <hyperlink ref="P4822" r:id="rId20597" display="open"/>
    <hyperlink ref="Q4822" r:id="rId20598" display="open"/>
    <hyperlink ref="N4823" r:id="rId20599" display="open"/>
    <hyperlink ref="O4823" r:id="rId20600" display="open"/>
    <hyperlink ref="P4823" r:id="rId20601" display="open"/>
    <hyperlink ref="Q4823" r:id="rId20602" display="open"/>
    <hyperlink ref="N4824" r:id="rId20603" display="open"/>
    <hyperlink ref="O4824" r:id="rId20604" display="open"/>
    <hyperlink ref="P4824" r:id="rId20605" display="open"/>
    <hyperlink ref="Q4824" r:id="rId20606" display="open"/>
    <hyperlink ref="N4825" r:id="rId20607" display="open"/>
    <hyperlink ref="O4825" r:id="rId20608" display="open"/>
    <hyperlink ref="P4825" r:id="rId20609" display="open"/>
    <hyperlink ref="Q4825" r:id="rId20610" display="open"/>
    <hyperlink ref="N4826" r:id="rId20611" display="open"/>
    <hyperlink ref="O4826" r:id="rId20612" display="open"/>
    <hyperlink ref="P4826" r:id="rId20613" display="open"/>
    <hyperlink ref="Q4826" r:id="rId20614" display="open"/>
    <hyperlink ref="N4827" r:id="rId20615" display="open"/>
    <hyperlink ref="O4827" r:id="rId20616" display="open"/>
    <hyperlink ref="P4827" r:id="rId20617" display="open"/>
    <hyperlink ref="Q4827" r:id="rId20618" display="open"/>
    <hyperlink ref="N4828" r:id="rId20619" display="open"/>
    <hyperlink ref="O4828" r:id="rId20620" display="open"/>
    <hyperlink ref="P4828" r:id="rId20621" display="open"/>
    <hyperlink ref="Q4828" r:id="rId20622" display="open"/>
    <hyperlink ref="N4829" r:id="rId20623" display="open"/>
    <hyperlink ref="O4829" r:id="rId20624" display="open"/>
    <hyperlink ref="P4829" r:id="rId20625" display="open"/>
    <hyperlink ref="Q4829" r:id="rId20626" display="open"/>
    <hyperlink ref="N4830" r:id="rId20627" display="open"/>
    <hyperlink ref="O4830" r:id="rId20628" display="open"/>
    <hyperlink ref="P4830" r:id="rId20629" display="open"/>
    <hyperlink ref="Q4830" r:id="rId20630" display="open"/>
    <hyperlink ref="N4831" r:id="rId20631" display="open"/>
    <hyperlink ref="O4831" r:id="rId20632" display="open"/>
    <hyperlink ref="P4831" r:id="rId20633" display="open"/>
    <hyperlink ref="Q4831" r:id="rId20634" display="open"/>
    <hyperlink ref="N4832" r:id="rId20635" display="open"/>
    <hyperlink ref="O4832" r:id="rId20636" display="open"/>
    <hyperlink ref="P4832" r:id="rId20637" display="open"/>
    <hyperlink ref="Q4832" r:id="rId20638" display="open"/>
    <hyperlink ref="N4833" r:id="rId20639" display="open"/>
    <hyperlink ref="O4833" r:id="rId20640" display="open"/>
    <hyperlink ref="P4833" r:id="rId20641" display="open"/>
    <hyperlink ref="Q4833" r:id="rId20642" display="open"/>
    <hyperlink ref="N4834" r:id="rId20643" display="open"/>
    <hyperlink ref="O4834" r:id="rId20644" display="open"/>
    <hyperlink ref="P4834" r:id="rId20645" display="open"/>
    <hyperlink ref="Q4834" r:id="rId20646" display="open"/>
    <hyperlink ref="N4835" r:id="rId20647" display="open"/>
    <hyperlink ref="O4835" r:id="rId20648" display="open"/>
    <hyperlink ref="P4835" r:id="rId20649" display="open"/>
    <hyperlink ref="Q4835" r:id="rId20650" display="open"/>
    <hyperlink ref="N4836" r:id="rId20651" display="open"/>
    <hyperlink ref="O4836" r:id="rId20652" display="open"/>
    <hyperlink ref="P4836" r:id="rId20653" display="open"/>
    <hyperlink ref="Q4836" r:id="rId20654" display="open"/>
    <hyperlink ref="N4837" r:id="rId20655" display="open"/>
    <hyperlink ref="O4837" r:id="rId20656" display="open"/>
    <hyperlink ref="P4837" r:id="rId20657" display="open"/>
    <hyperlink ref="Q4837" r:id="rId20658" display="open"/>
    <hyperlink ref="N4838" r:id="rId20659" display="open"/>
    <hyperlink ref="O4838" r:id="rId20660" display="open"/>
    <hyperlink ref="P4838" r:id="rId20661" display="open"/>
    <hyperlink ref="Q4838" r:id="rId20662" display="open"/>
    <hyperlink ref="N4839" r:id="rId20663" display="open"/>
    <hyperlink ref="O4839" r:id="rId20664" display="open"/>
    <hyperlink ref="P4839" r:id="rId20665" display="open"/>
    <hyperlink ref="Q4839" r:id="rId20666" display="open"/>
    <hyperlink ref="N4840" r:id="rId20667" display="open"/>
    <hyperlink ref="O4840" r:id="rId20668" display="open"/>
    <hyperlink ref="P4840" r:id="rId20669" display="open"/>
    <hyperlink ref="Q4840" r:id="rId20670" display="open"/>
    <hyperlink ref="N4841" r:id="rId20671" display="open"/>
    <hyperlink ref="O4841" r:id="rId20672" display="open"/>
    <hyperlink ref="P4841" r:id="rId20673" display="open"/>
    <hyperlink ref="Q4841" r:id="rId20674" display="open"/>
    <hyperlink ref="N4842" r:id="rId20675" display="open"/>
    <hyperlink ref="O4842" r:id="rId20676" display="open"/>
    <hyperlink ref="P4842" r:id="rId20677" display="open"/>
    <hyperlink ref="Q4842" r:id="rId20678" display="open"/>
    <hyperlink ref="N4843" r:id="rId20679" display="open"/>
    <hyperlink ref="O4843" r:id="rId20680" display="open"/>
    <hyperlink ref="P4843" r:id="rId20681" display="open"/>
    <hyperlink ref="Q4843" r:id="rId20682" display="open"/>
    <hyperlink ref="N4844" r:id="rId20683" display="open"/>
    <hyperlink ref="O4844" r:id="rId20684" display="open"/>
    <hyperlink ref="P4844" r:id="rId20685" display="open"/>
    <hyperlink ref="Q4844" r:id="rId20686" display="open"/>
    <hyperlink ref="N4845" r:id="rId20687" display="open"/>
    <hyperlink ref="O4845" r:id="rId20688" display="open"/>
    <hyperlink ref="P4845" r:id="rId20689" display="open"/>
    <hyperlink ref="Q4845" r:id="rId20690" display="open"/>
    <hyperlink ref="N4846" r:id="rId20691" display="open"/>
    <hyperlink ref="O4846" r:id="rId20692" display="open"/>
    <hyperlink ref="P4846" r:id="rId20693" display="open"/>
    <hyperlink ref="Q4846" r:id="rId20694" display="open"/>
    <hyperlink ref="N4847" r:id="rId20695" display="open"/>
    <hyperlink ref="O4847" r:id="rId20696" display="open"/>
    <hyperlink ref="P4847" r:id="rId20697" display="open"/>
    <hyperlink ref="Q4847" r:id="rId20698" display="open"/>
    <hyperlink ref="N4848" r:id="rId20699" display="open"/>
    <hyperlink ref="O4848" r:id="rId20700" display="open"/>
    <hyperlink ref="P4848" r:id="rId20701" display="open"/>
    <hyperlink ref="Q4848" r:id="rId20702" display="open"/>
    <hyperlink ref="N4849" r:id="rId20703" display="open"/>
    <hyperlink ref="O4849" r:id="rId20704" display="open"/>
    <hyperlink ref="P4849" r:id="rId20705" display="open"/>
    <hyperlink ref="Q4849" r:id="rId20706" display="open"/>
    <hyperlink ref="N4850" r:id="rId20707" display="open"/>
    <hyperlink ref="O4850" r:id="rId20708" display="open"/>
    <hyperlink ref="P4850" r:id="rId20709" display="open"/>
    <hyperlink ref="Q4850" r:id="rId20710" display="open"/>
    <hyperlink ref="N4851" r:id="rId20711" display="open"/>
    <hyperlink ref="O4851" r:id="rId20712" display="open"/>
    <hyperlink ref="P4851" r:id="rId20713" display="open"/>
    <hyperlink ref="Q4851" r:id="rId20714" display="open"/>
    <hyperlink ref="N4852" r:id="rId20715" display="open"/>
    <hyperlink ref="O4852" r:id="rId20716" display="open"/>
    <hyperlink ref="P4852" r:id="rId20717" display="open"/>
    <hyperlink ref="Q4852" r:id="rId20718" display="open"/>
    <hyperlink ref="N4853" r:id="rId20719" display="open"/>
    <hyperlink ref="O4853" r:id="rId20720" display="open"/>
    <hyperlink ref="P4853" r:id="rId20721" display="open"/>
    <hyperlink ref="Q4853" r:id="rId20722" display="open"/>
    <hyperlink ref="N4854" r:id="rId20723" display="open"/>
    <hyperlink ref="O4854" r:id="rId20724" display="open"/>
    <hyperlink ref="P4854" r:id="rId20725" display="open"/>
    <hyperlink ref="Q4854" r:id="rId20726" display="open"/>
    <hyperlink ref="N4855" r:id="rId20727" display="open"/>
    <hyperlink ref="O4855" r:id="rId20728" display="open"/>
    <hyperlink ref="P4855" r:id="rId20729" display="open"/>
    <hyperlink ref="Q4855" r:id="rId20730" display="open"/>
    <hyperlink ref="N4856" r:id="rId20731" display="open"/>
    <hyperlink ref="O4856" r:id="rId20732" display="open"/>
    <hyperlink ref="P4856" r:id="rId20733" display="open"/>
    <hyperlink ref="Q4856" r:id="rId20734" display="open"/>
    <hyperlink ref="N4857" r:id="rId20735" display="open"/>
    <hyperlink ref="O4857" r:id="rId20736" display="open"/>
    <hyperlink ref="P4857" r:id="rId20737" display="open"/>
    <hyperlink ref="Q4857" r:id="rId20738" display="open"/>
    <hyperlink ref="N4858" r:id="rId20739" display="open"/>
    <hyperlink ref="O4858" r:id="rId20740" display="open"/>
    <hyperlink ref="P4858" r:id="rId20741" display="open"/>
    <hyperlink ref="Q4858" r:id="rId20742" display="open"/>
    <hyperlink ref="N4859" r:id="rId20743" display="open"/>
    <hyperlink ref="O4859" r:id="rId20744" display="open"/>
    <hyperlink ref="P4859" r:id="rId20745" display="open"/>
    <hyperlink ref="Q4859" r:id="rId20746" display="open"/>
    <hyperlink ref="N4860" r:id="rId20747" display="open"/>
    <hyperlink ref="O4860" r:id="rId20748" display="open"/>
    <hyperlink ref="P4860" r:id="rId20749" display="open"/>
    <hyperlink ref="Q4860" r:id="rId20750" display="open"/>
    <hyperlink ref="N4861" r:id="rId20751" display="open"/>
    <hyperlink ref="O4861" r:id="rId20752" display="open"/>
    <hyperlink ref="P4861" r:id="rId20753" display="open"/>
    <hyperlink ref="Q4861" r:id="rId20754" display="open"/>
    <hyperlink ref="N4862" r:id="rId20755" display="open"/>
    <hyperlink ref="O4862" r:id="rId20756" display="open"/>
    <hyperlink ref="P4862" r:id="rId20757" display="open"/>
    <hyperlink ref="Q4862" r:id="rId20758" display="open"/>
    <hyperlink ref="N4863" r:id="rId20759" display="open"/>
    <hyperlink ref="O4863" r:id="rId20760" display="open"/>
    <hyperlink ref="P4863" r:id="rId20761" display="open"/>
    <hyperlink ref="Q4863" r:id="rId20762" display="open"/>
    <hyperlink ref="N4864" r:id="rId20763" display="open"/>
    <hyperlink ref="O4864" r:id="rId20764" display="open"/>
    <hyperlink ref="P4864" r:id="rId20765" display="open"/>
    <hyperlink ref="Q4864" r:id="rId20766" display="open"/>
    <hyperlink ref="N4865" r:id="rId20767" display="open"/>
    <hyperlink ref="O4865" r:id="rId20768" display="open"/>
    <hyperlink ref="P4865" r:id="rId20769" display="open"/>
    <hyperlink ref="Q4865" r:id="rId20770" display="open"/>
    <hyperlink ref="N4866" r:id="rId20771" display="open"/>
    <hyperlink ref="O4866" r:id="rId20772" display="open"/>
    <hyperlink ref="P4866" r:id="rId20773" display="open"/>
    <hyperlink ref="Q4866" r:id="rId20774" display="open"/>
    <hyperlink ref="N4867" r:id="rId20775" display="open"/>
    <hyperlink ref="O4867" r:id="rId20776" display="open"/>
    <hyperlink ref="P4867" r:id="rId20777" display="open"/>
    <hyperlink ref="Q4867" r:id="rId20778" display="open"/>
    <hyperlink ref="N4868" r:id="rId20779" display="open"/>
    <hyperlink ref="O4868" r:id="rId20780" display="open"/>
    <hyperlink ref="P4868" r:id="rId20781" display="open"/>
    <hyperlink ref="Q4868" r:id="rId20782" display="open"/>
    <hyperlink ref="N4869" r:id="rId20783" display="open"/>
    <hyperlink ref="O4869" r:id="rId20784" display="open"/>
    <hyperlink ref="P4869" r:id="rId20785" display="open"/>
    <hyperlink ref="Q4869" r:id="rId20786" display="open"/>
    <hyperlink ref="N4870" r:id="rId20787" display="open"/>
    <hyperlink ref="O4870" r:id="rId20788" display="open"/>
    <hyperlink ref="P4870" r:id="rId20789" display="open"/>
    <hyperlink ref="Q4870" r:id="rId20790" display="open"/>
    <hyperlink ref="N4871" r:id="rId20791" display="open"/>
    <hyperlink ref="O4871" r:id="rId20792" display="open"/>
    <hyperlink ref="P4871" r:id="rId20793" display="open"/>
    <hyperlink ref="Q4871" r:id="rId20794" display="open"/>
    <hyperlink ref="N4872" r:id="rId20795" display="open"/>
    <hyperlink ref="O4872" r:id="rId20796" display="open"/>
    <hyperlink ref="P4872" r:id="rId20797" display="open"/>
    <hyperlink ref="Q4872" r:id="rId20798" display="open"/>
    <hyperlink ref="N4873" r:id="rId20799" display="open"/>
    <hyperlink ref="O4873" r:id="rId20800" display="open"/>
    <hyperlink ref="P4873" r:id="rId20801" display="open"/>
    <hyperlink ref="Q4873" r:id="rId20802" display="open"/>
    <hyperlink ref="N4874" r:id="rId20803" display="open"/>
    <hyperlink ref="O4874" r:id="rId20804" display="open"/>
    <hyperlink ref="P4874" r:id="rId20805" display="open"/>
    <hyperlink ref="Q4874" r:id="rId20806" display="open"/>
    <hyperlink ref="N4875" r:id="rId20807" display="open"/>
    <hyperlink ref="O4875" r:id="rId20808" display="open"/>
    <hyperlink ref="P4875" r:id="rId20809" display="open"/>
    <hyperlink ref="Q4875" r:id="rId20810" display="open"/>
    <hyperlink ref="N4876" r:id="rId20811" display="open"/>
    <hyperlink ref="O4876" r:id="rId20812" display="open"/>
    <hyperlink ref="P4876" r:id="rId20813" display="open"/>
    <hyperlink ref="Q4876" r:id="rId20814" display="open"/>
    <hyperlink ref="N4877" r:id="rId20815" display="open"/>
    <hyperlink ref="O4877" r:id="rId20816" display="open"/>
    <hyperlink ref="P4877" r:id="rId20817" display="open"/>
    <hyperlink ref="Q4877" r:id="rId20818" display="open"/>
    <hyperlink ref="N4878" r:id="rId20819" display="open"/>
    <hyperlink ref="O4878" r:id="rId20820" display="open"/>
    <hyperlink ref="P4878" r:id="rId20821" display="open"/>
    <hyperlink ref="Q4878" r:id="rId20822" display="open"/>
    <hyperlink ref="N4879" r:id="rId20823" display="open"/>
    <hyperlink ref="O4879" r:id="rId20824" display="open"/>
    <hyperlink ref="P4879" r:id="rId20825" display="open"/>
    <hyperlink ref="Q4879" r:id="rId20826" display="open"/>
    <hyperlink ref="N4880" r:id="rId20827" display="open"/>
    <hyperlink ref="O4880" r:id="rId20828" display="open"/>
    <hyperlink ref="P4880" r:id="rId20829" display="open"/>
    <hyperlink ref="Q4880" r:id="rId20830" display="open"/>
    <hyperlink ref="N4881" r:id="rId20831" display="open"/>
    <hyperlink ref="O4881" r:id="rId20832" display="open"/>
    <hyperlink ref="P4881" r:id="rId20833" display="open"/>
    <hyperlink ref="Q4881" r:id="rId20834" display="open"/>
    <hyperlink ref="N4882" r:id="rId20835" display="open"/>
    <hyperlink ref="O4882" r:id="rId20836" display="open"/>
    <hyperlink ref="P4882" r:id="rId20837" display="open"/>
    <hyperlink ref="Q4882" r:id="rId20838" display="open"/>
    <hyperlink ref="N4883" r:id="rId20839" display="open"/>
    <hyperlink ref="O4883" r:id="rId20840" display="open"/>
    <hyperlink ref="P4883" r:id="rId20841" display="open"/>
    <hyperlink ref="Q4883" r:id="rId20842" display="open"/>
    <hyperlink ref="N4884" r:id="rId20843" display="open"/>
    <hyperlink ref="O4884" r:id="rId20844" display="open"/>
    <hyperlink ref="P4884" r:id="rId20845" display="open"/>
    <hyperlink ref="Q4884" r:id="rId20846" display="open"/>
    <hyperlink ref="N4885" r:id="rId20847" display="open"/>
    <hyperlink ref="O4885" r:id="rId20848" display="open"/>
    <hyperlink ref="P4885" r:id="rId20849" display="open"/>
    <hyperlink ref="Q4885" r:id="rId20850" display="open"/>
    <hyperlink ref="N4886" r:id="rId20851" display="open"/>
    <hyperlink ref="O4886" r:id="rId20852" display="open"/>
    <hyperlink ref="P4886" r:id="rId20853" display="open"/>
    <hyperlink ref="Q4886" r:id="rId20854" display="open"/>
    <hyperlink ref="N4887" r:id="rId20855" display="open"/>
    <hyperlink ref="O4887" r:id="rId20856" display="open"/>
    <hyperlink ref="P4887" r:id="rId20857" display="open"/>
    <hyperlink ref="Q4887" r:id="rId20858" display="open"/>
    <hyperlink ref="N4888" r:id="rId20859" display="open"/>
    <hyperlink ref="O4888" r:id="rId20860" display="open"/>
    <hyperlink ref="P4888" r:id="rId20861" display="open"/>
    <hyperlink ref="Q4888" r:id="rId20862" display="open"/>
    <hyperlink ref="N4889" r:id="rId20863" display="open"/>
    <hyperlink ref="O4889" r:id="rId20864" display="open"/>
    <hyperlink ref="P4889" r:id="rId20865" display="open"/>
    <hyperlink ref="Q4889" r:id="rId20866" display="open"/>
    <hyperlink ref="N4890" r:id="rId20867" display="open"/>
    <hyperlink ref="O4890" r:id="rId20868" display="open"/>
    <hyperlink ref="P4890" r:id="rId20869" display="open"/>
    <hyperlink ref="Q4890" r:id="rId20870" display="open"/>
    <hyperlink ref="N4891" r:id="rId20871" display="open"/>
    <hyperlink ref="O4891" r:id="rId20872" display="open"/>
    <hyperlink ref="P4891" r:id="rId20873" display="open"/>
    <hyperlink ref="Q4891" r:id="rId20874" display="open"/>
    <hyperlink ref="N4892" r:id="rId20875" display="open"/>
    <hyperlink ref="O4892" r:id="rId20876" display="open"/>
    <hyperlink ref="P4892" r:id="rId20877" display="open"/>
    <hyperlink ref="Q4892" r:id="rId20878" display="open"/>
    <hyperlink ref="N4893" r:id="rId20879" display="open"/>
    <hyperlink ref="O4893" r:id="rId20880" display="open"/>
    <hyperlink ref="P4893" r:id="rId20881" display="open"/>
    <hyperlink ref="Q4893" r:id="rId20882" display="open"/>
    <hyperlink ref="N4894" r:id="rId20883" display="open"/>
    <hyperlink ref="O4894" r:id="rId20884" display="open"/>
    <hyperlink ref="P4894" r:id="rId20885" display="open"/>
    <hyperlink ref="Q4894" r:id="rId20886" display="open"/>
    <hyperlink ref="N4895" r:id="rId20887" display="open"/>
    <hyperlink ref="O4895" r:id="rId20888" display="open"/>
    <hyperlink ref="P4895" r:id="rId20889" display="open"/>
    <hyperlink ref="Q4895" r:id="rId20890" display="open"/>
    <hyperlink ref="N4896" r:id="rId20891" display="open"/>
    <hyperlink ref="O4896" r:id="rId20892" display="open"/>
    <hyperlink ref="P4896" r:id="rId20893" display="open"/>
    <hyperlink ref="Q4896" r:id="rId20894" display="open"/>
    <hyperlink ref="N4897" r:id="rId20895" display="open"/>
    <hyperlink ref="O4897" r:id="rId20896" display="open"/>
    <hyperlink ref="P4897" r:id="rId20897" display="open"/>
    <hyperlink ref="Q4897" r:id="rId20898" display="open"/>
    <hyperlink ref="N4898" r:id="rId20899" display="open"/>
    <hyperlink ref="O4898" r:id="rId20900" display="open"/>
    <hyperlink ref="P4898" r:id="rId20901" display="open"/>
    <hyperlink ref="Q4898" r:id="rId20902" display="open"/>
    <hyperlink ref="N4899" r:id="rId20903" display="open"/>
    <hyperlink ref="O4899" r:id="rId20904" display="open"/>
    <hyperlink ref="P4899" r:id="rId20905" display="open"/>
    <hyperlink ref="Q4899" r:id="rId20906" display="open"/>
    <hyperlink ref="N4900" r:id="rId20907" display="open"/>
    <hyperlink ref="O4900" r:id="rId20908" display="open"/>
    <hyperlink ref="P4900" r:id="rId20909" display="open"/>
    <hyperlink ref="Q4900" r:id="rId20910" display="open"/>
    <hyperlink ref="N4901" r:id="rId20911" display="open"/>
    <hyperlink ref="O4901" r:id="rId20912" display="open"/>
    <hyperlink ref="P4901" r:id="rId20913" display="open"/>
    <hyperlink ref="Q4901" r:id="rId20914" display="open"/>
    <hyperlink ref="N4902" r:id="rId20915" display="open"/>
    <hyperlink ref="O4902" r:id="rId20916" display="open"/>
    <hyperlink ref="P4902" r:id="rId20917" display="open"/>
    <hyperlink ref="Q4902" r:id="rId20918" display="open"/>
    <hyperlink ref="N4903" r:id="rId20919" display="open"/>
    <hyperlink ref="O4903" r:id="rId20920" display="open"/>
    <hyperlink ref="P4903" r:id="rId20921" display="open"/>
    <hyperlink ref="Q4903" r:id="rId20922" display="open"/>
    <hyperlink ref="N4904" r:id="rId20923" display="open"/>
    <hyperlink ref="O4904" r:id="rId20924" display="open"/>
    <hyperlink ref="P4904" r:id="rId20925" display="open"/>
    <hyperlink ref="Q4904" r:id="rId20926" display="open"/>
    <hyperlink ref="N4905" r:id="rId20927" display="open"/>
    <hyperlink ref="O4905" r:id="rId20928" display="open"/>
    <hyperlink ref="P4905" r:id="rId20929" display="open"/>
    <hyperlink ref="Q4905" r:id="rId20930" display="open"/>
    <hyperlink ref="N4906" r:id="rId20931" display="open"/>
    <hyperlink ref="O4906" r:id="rId20932" display="open"/>
    <hyperlink ref="P4906" r:id="rId20933" display="open"/>
    <hyperlink ref="Q4906" r:id="rId20934" display="open"/>
    <hyperlink ref="N4907" r:id="rId20935" display="open"/>
    <hyperlink ref="O4907" r:id="rId20936" display="open"/>
    <hyperlink ref="P4907" r:id="rId20937" display="open"/>
    <hyperlink ref="Q4907" r:id="rId20938" display="open"/>
    <hyperlink ref="N4908" r:id="rId20939" display="open"/>
    <hyperlink ref="O4908" r:id="rId20940" display="open"/>
    <hyperlink ref="P4908" r:id="rId20941" display="open"/>
    <hyperlink ref="Q4908" r:id="rId20942" display="open"/>
    <hyperlink ref="N4909" r:id="rId20943" display="open"/>
    <hyperlink ref="O4909" r:id="rId20944" display="open"/>
    <hyperlink ref="P4909" r:id="rId20945" display="open"/>
    <hyperlink ref="Q4909" r:id="rId20946" display="open"/>
    <hyperlink ref="N4910" r:id="rId20947" display="open"/>
    <hyperlink ref="O4910" r:id="rId20948" display="open"/>
    <hyperlink ref="P4910" r:id="rId20949" display="open"/>
    <hyperlink ref="Q4910" r:id="rId20950" display="open"/>
    <hyperlink ref="N4911" r:id="rId20951" display="open"/>
    <hyperlink ref="O4911" r:id="rId20952" display="open"/>
    <hyperlink ref="P4911" r:id="rId20953" display="open"/>
    <hyperlink ref="Q4911" r:id="rId20954" display="open"/>
    <hyperlink ref="N4912" r:id="rId20955" display="open"/>
    <hyperlink ref="O4912" r:id="rId20956" display="open"/>
    <hyperlink ref="P4912" r:id="rId20957" display="open"/>
    <hyperlink ref="Q4912" r:id="rId20958" display="open"/>
    <hyperlink ref="N4913" r:id="rId20959" display="open"/>
    <hyperlink ref="O4913" r:id="rId20960" display="open"/>
    <hyperlink ref="P4913" r:id="rId20961" display="open"/>
    <hyperlink ref="Q4913" r:id="rId20962" display="open"/>
    <hyperlink ref="N4914" r:id="rId20963" display="open"/>
    <hyperlink ref="O4914" r:id="rId20964" display="open"/>
    <hyperlink ref="P4914" r:id="rId20965" display="open"/>
    <hyperlink ref="Q4914" r:id="rId20966" display="open"/>
    <hyperlink ref="N4915" r:id="rId20967" display="open"/>
    <hyperlink ref="O4915" r:id="rId20968" display="open"/>
    <hyperlink ref="P4915" r:id="rId20969" display="open"/>
    <hyperlink ref="Q4915" r:id="rId20970" display="open"/>
    <hyperlink ref="N4916" r:id="rId20971" display="open"/>
    <hyperlink ref="O4916" r:id="rId20972" display="open"/>
    <hyperlink ref="P4916" r:id="rId20973" display="open"/>
    <hyperlink ref="Q4916" r:id="rId20974" display="open"/>
    <hyperlink ref="N4917" r:id="rId20975" display="open"/>
    <hyperlink ref="O4917" r:id="rId20976" display="open"/>
    <hyperlink ref="P4917" r:id="rId20977" display="open"/>
    <hyperlink ref="Q4917" r:id="rId20978" display="open"/>
    <hyperlink ref="N4918" r:id="rId20979" display="open"/>
    <hyperlink ref="O4918" r:id="rId20980" display="open"/>
    <hyperlink ref="P4918" r:id="rId20981" display="open"/>
    <hyperlink ref="Q4918" r:id="rId20982" display="open"/>
    <hyperlink ref="N4919" r:id="rId20983" display="open"/>
    <hyperlink ref="O4919" r:id="rId20984" display="open"/>
    <hyperlink ref="P4919" r:id="rId20985" display="open"/>
    <hyperlink ref="Q4919" r:id="rId20986" display="open"/>
    <hyperlink ref="N4920" r:id="rId20987" display="open"/>
    <hyperlink ref="O4920" r:id="rId20988" display="open"/>
    <hyperlink ref="P4920" r:id="rId20989" display="open"/>
    <hyperlink ref="Q4920" r:id="rId20990" display="open"/>
    <hyperlink ref="N4921" r:id="rId20991" display="open"/>
    <hyperlink ref="O4921" r:id="rId20992" display="open"/>
    <hyperlink ref="P4921" r:id="rId20993" display="open"/>
    <hyperlink ref="Q4921" r:id="rId20994" display="open"/>
    <hyperlink ref="N4922" r:id="rId20995" display="open"/>
    <hyperlink ref="O4922" r:id="rId20996" display="open"/>
    <hyperlink ref="P4922" r:id="rId20997" display="open"/>
    <hyperlink ref="Q4922" r:id="rId20998" display="open"/>
    <hyperlink ref="N4923" r:id="rId20999" display="open"/>
    <hyperlink ref="O4923" r:id="rId21000" display="open"/>
    <hyperlink ref="P4923" r:id="rId21001" display="open"/>
    <hyperlink ref="Q4923" r:id="rId21002" display="open"/>
    <hyperlink ref="N4924" r:id="rId21003" display="open"/>
    <hyperlink ref="O4924" r:id="rId21004" display="open"/>
    <hyperlink ref="P4924" r:id="rId21005" display="open"/>
    <hyperlink ref="Q4924" r:id="rId21006" display="open"/>
    <hyperlink ref="N4925" r:id="rId21007" display="open"/>
    <hyperlink ref="O4925" r:id="rId21008" display="open"/>
    <hyperlink ref="P4925" r:id="rId21009" display="open"/>
    <hyperlink ref="Q4925" r:id="rId21010" display="open"/>
    <hyperlink ref="N4926" r:id="rId21011" display="open"/>
    <hyperlink ref="O4926" r:id="rId21012" display="open"/>
    <hyperlink ref="P4926" r:id="rId21013" display="open"/>
    <hyperlink ref="Q4926" r:id="rId21014" display="open"/>
    <hyperlink ref="N4927" r:id="rId21015" display="open"/>
    <hyperlink ref="O4927" r:id="rId21016" display="open"/>
    <hyperlink ref="P4927" r:id="rId21017" display="open"/>
    <hyperlink ref="Q4927" r:id="rId21018" display="open"/>
    <hyperlink ref="N4928" r:id="rId21019" display="open"/>
    <hyperlink ref="O4928" r:id="rId21020" display="open"/>
    <hyperlink ref="P4928" r:id="rId21021" display="open"/>
    <hyperlink ref="Q4928" r:id="rId21022" display="open"/>
    <hyperlink ref="N4929" r:id="rId21023" display="open"/>
    <hyperlink ref="O4929" r:id="rId21024" display="open"/>
    <hyperlink ref="P4929" r:id="rId21025" display="open"/>
    <hyperlink ref="Q4929" r:id="rId21026" display="open"/>
    <hyperlink ref="N4930" r:id="rId21027" display="open"/>
    <hyperlink ref="O4930" r:id="rId21028" display="open"/>
    <hyperlink ref="P4930" r:id="rId21029" display="open"/>
    <hyperlink ref="Q4930" r:id="rId21030" display="open"/>
    <hyperlink ref="N4931" r:id="rId21031" display="open"/>
    <hyperlink ref="O4931" r:id="rId21032" display="open"/>
    <hyperlink ref="P4931" r:id="rId21033" display="open"/>
    <hyperlink ref="Q4931" r:id="rId21034" display="open"/>
    <hyperlink ref="N4932" r:id="rId21035" display="open"/>
    <hyperlink ref="O4932" r:id="rId21036" display="open"/>
    <hyperlink ref="P4932" r:id="rId21037" display="open"/>
    <hyperlink ref="Q4932" r:id="rId21038" display="open"/>
    <hyperlink ref="N4933" r:id="rId21039" display="open"/>
    <hyperlink ref="O4933" r:id="rId21040" display="open"/>
    <hyperlink ref="P4933" r:id="rId21041" display="open"/>
    <hyperlink ref="Q4933" r:id="rId21042" display="open"/>
    <hyperlink ref="N4934" r:id="rId21043" display="open"/>
    <hyperlink ref="O4934" r:id="rId21044" display="open"/>
    <hyperlink ref="P4934" r:id="rId21045" display="open"/>
    <hyperlink ref="Q4934" r:id="rId21046" display="open"/>
    <hyperlink ref="N4935" r:id="rId21047" display="open"/>
    <hyperlink ref="O4935" r:id="rId21048" display="open"/>
    <hyperlink ref="P4935" r:id="rId21049" display="open"/>
    <hyperlink ref="Q4935" r:id="rId21050" display="open"/>
    <hyperlink ref="N4936" r:id="rId21051" display="open"/>
    <hyperlink ref="O4936" r:id="rId21052" display="open"/>
    <hyperlink ref="P4936" r:id="rId21053" display="open"/>
    <hyperlink ref="Q4936" r:id="rId21054" display="open"/>
    <hyperlink ref="N4937" r:id="rId21055" display="open"/>
    <hyperlink ref="O4937" r:id="rId21056" display="open"/>
    <hyperlink ref="P4937" r:id="rId21057" display="open"/>
    <hyperlink ref="Q4937" r:id="rId21058" display="open"/>
    <hyperlink ref="N4938" r:id="rId21059" display="open"/>
    <hyperlink ref="O4938" r:id="rId21060" display="open"/>
    <hyperlink ref="P4938" r:id="rId21061" display="open"/>
    <hyperlink ref="Q4938" r:id="rId21062" display="open"/>
    <hyperlink ref="N4939" r:id="rId21063" display="open"/>
    <hyperlink ref="O4939" r:id="rId21064" display="open"/>
    <hyperlink ref="P4939" r:id="rId21065" display="open"/>
    <hyperlink ref="Q4939" r:id="rId21066" display="open"/>
    <hyperlink ref="N4940" r:id="rId21067" display="open"/>
    <hyperlink ref="O4940" r:id="rId21068" display="open"/>
    <hyperlink ref="P4940" r:id="rId21069" display="open"/>
    <hyperlink ref="Q4940" r:id="rId21070" display="open"/>
    <hyperlink ref="N4941" r:id="rId21071" display="open"/>
    <hyperlink ref="O4941" r:id="rId21072" display="open"/>
    <hyperlink ref="P4941" r:id="rId21073" display="open"/>
    <hyperlink ref="Q4941" r:id="rId21074" display="open"/>
    <hyperlink ref="N4942" r:id="rId21075" display="open"/>
    <hyperlink ref="O4942" r:id="rId21076" display="open"/>
    <hyperlink ref="P4942" r:id="rId21077" display="open"/>
    <hyperlink ref="Q4942" r:id="rId21078" display="open"/>
    <hyperlink ref="N4943" r:id="rId21079" display="open"/>
    <hyperlink ref="O4943" r:id="rId21080" display="open"/>
    <hyperlink ref="P4943" r:id="rId21081" display="open"/>
    <hyperlink ref="Q4943" r:id="rId21082" display="open"/>
    <hyperlink ref="N4944" r:id="rId21083" display="open"/>
    <hyperlink ref="O4944" r:id="rId21084" display="open"/>
    <hyperlink ref="P4944" r:id="rId21085" display="open"/>
    <hyperlink ref="Q4944" r:id="rId21086" display="open"/>
    <hyperlink ref="N4945" r:id="rId21087" display="open"/>
    <hyperlink ref="O4945" r:id="rId21088" display="open"/>
    <hyperlink ref="P4945" r:id="rId21089" display="open"/>
    <hyperlink ref="Q4945" r:id="rId21090" display="open"/>
    <hyperlink ref="N4946" r:id="rId21091" display="open"/>
    <hyperlink ref="O4946" r:id="rId21092" display="open"/>
    <hyperlink ref="P4946" r:id="rId21093" display="open"/>
    <hyperlink ref="Q4946" r:id="rId21094" display="open"/>
    <hyperlink ref="N4947" r:id="rId21095" display="open"/>
    <hyperlink ref="O4947" r:id="rId21096" display="open"/>
    <hyperlink ref="P4947" r:id="rId21097" display="open"/>
    <hyperlink ref="Q4947" r:id="rId21098" display="open"/>
    <hyperlink ref="N4948" r:id="rId21099" display="open"/>
    <hyperlink ref="O4948" r:id="rId21100" display="open"/>
    <hyperlink ref="P4948" r:id="rId21101" display="open"/>
    <hyperlink ref="Q4948" r:id="rId21102" display="open"/>
    <hyperlink ref="N4949" r:id="rId21103" display="open"/>
    <hyperlink ref="O4949" r:id="rId21104" display="open"/>
    <hyperlink ref="P4949" r:id="rId21105" display="open"/>
    <hyperlink ref="Q4949" r:id="rId21106" display="open"/>
    <hyperlink ref="N4950" r:id="rId21107" display="open"/>
    <hyperlink ref="O4950" r:id="rId21108" display="open"/>
    <hyperlink ref="P4950" r:id="rId21109" display="open"/>
    <hyperlink ref="Q4950" r:id="rId21110" display="open"/>
    <hyperlink ref="N4951" r:id="rId21111" display="open"/>
    <hyperlink ref="O4951" r:id="rId21112" display="open"/>
    <hyperlink ref="P4951" r:id="rId21113" display="open"/>
    <hyperlink ref="Q4951" r:id="rId21114" display="open"/>
    <hyperlink ref="N4952" r:id="rId21115" display="open"/>
    <hyperlink ref="O4952" r:id="rId21116" display="open"/>
    <hyperlink ref="P4952" r:id="rId21117" display="open"/>
    <hyperlink ref="Q4952" r:id="rId21118" display="open"/>
    <hyperlink ref="N4953" r:id="rId21119" display="open"/>
    <hyperlink ref="O4953" r:id="rId21120" display="open"/>
    <hyperlink ref="P4953" r:id="rId21121" display="open"/>
    <hyperlink ref="Q4953" r:id="rId21122" display="open"/>
    <hyperlink ref="N4954" r:id="rId21123" display="open"/>
    <hyperlink ref="O4954" r:id="rId21124" display="open"/>
    <hyperlink ref="P4954" r:id="rId21125" display="open"/>
    <hyperlink ref="Q4954" r:id="rId21126" display="open"/>
    <hyperlink ref="N4955" r:id="rId21127" display="open"/>
    <hyperlink ref="O4955" r:id="rId21128" display="open"/>
    <hyperlink ref="P4955" r:id="rId21129" display="open"/>
    <hyperlink ref="Q4955" r:id="rId21130" display="open"/>
    <hyperlink ref="N4956" r:id="rId21131" display="open"/>
    <hyperlink ref="O4956" r:id="rId21132" display="open"/>
    <hyperlink ref="P4956" r:id="rId21133" display="open"/>
    <hyperlink ref="Q4956" r:id="rId21134" display="open"/>
    <hyperlink ref="N4957" r:id="rId21135" display="open"/>
    <hyperlink ref="O4957" r:id="rId21136" display="open"/>
    <hyperlink ref="P4957" r:id="rId21137" display="open"/>
    <hyperlink ref="Q4957" r:id="rId21138" display="open"/>
    <hyperlink ref="N4958" r:id="rId21139" display="open"/>
    <hyperlink ref="O4958" r:id="rId21140" display="open"/>
    <hyperlink ref="P4958" r:id="rId21141" display="open"/>
    <hyperlink ref="Q4958" r:id="rId21142" display="open"/>
    <hyperlink ref="N4959" r:id="rId21143" display="open"/>
    <hyperlink ref="O4959" r:id="rId21144" display="open"/>
    <hyperlink ref="P4959" r:id="rId21145" display="open"/>
    <hyperlink ref="Q4959" r:id="rId21146" display="open"/>
    <hyperlink ref="N4960" r:id="rId21147" display="open"/>
    <hyperlink ref="O4960" r:id="rId21148" display="open"/>
    <hyperlink ref="P4960" r:id="rId21149" display="open"/>
    <hyperlink ref="Q4960" r:id="rId21150" display="open"/>
    <hyperlink ref="N4961" r:id="rId21151" display="open"/>
    <hyperlink ref="O4961" r:id="rId21152" display="open"/>
    <hyperlink ref="P4961" r:id="rId21153" display="open"/>
    <hyperlink ref="Q4961" r:id="rId21154" display="open"/>
    <hyperlink ref="N4962" r:id="rId21155" display="open"/>
    <hyperlink ref="O4962" r:id="rId21156" display="open"/>
    <hyperlink ref="P4962" r:id="rId21157" display="open"/>
    <hyperlink ref="Q4962" r:id="rId21158" display="open"/>
    <hyperlink ref="N4963" r:id="rId21159" display="open"/>
    <hyperlink ref="O4963" r:id="rId21160" display="open"/>
    <hyperlink ref="P4963" r:id="rId21161" display="open"/>
    <hyperlink ref="Q4963" r:id="rId21162" display="open"/>
    <hyperlink ref="N4964" r:id="rId21163" display="open"/>
    <hyperlink ref="O4964" r:id="rId21164" display="open"/>
    <hyperlink ref="P4964" r:id="rId21165" display="open"/>
    <hyperlink ref="Q4964" r:id="rId21166" display="open"/>
    <hyperlink ref="N4965" r:id="rId21167" display="open"/>
    <hyperlink ref="O4965" r:id="rId21168" display="open"/>
    <hyperlink ref="P4965" r:id="rId21169" display="open"/>
    <hyperlink ref="Q4965" r:id="rId21170" display="open"/>
    <hyperlink ref="N4966" r:id="rId21171" display="open"/>
    <hyperlink ref="O4966" r:id="rId21172" display="open"/>
    <hyperlink ref="P4966" r:id="rId21173" display="open"/>
    <hyperlink ref="Q4966" r:id="rId21174" display="open"/>
    <hyperlink ref="N4967" r:id="rId21175" display="open"/>
    <hyperlink ref="O4967" r:id="rId21176" display="open"/>
    <hyperlink ref="P4967" r:id="rId21177" display="open"/>
    <hyperlink ref="Q4967" r:id="rId21178" display="open"/>
    <hyperlink ref="N4968" r:id="rId21179" display="open"/>
    <hyperlink ref="O4968" r:id="rId21180" display="open"/>
    <hyperlink ref="P4968" r:id="rId21181" display="open"/>
    <hyperlink ref="Q4968" r:id="rId21182" display="open"/>
    <hyperlink ref="N4969" r:id="rId21183" display="open"/>
    <hyperlink ref="O4969" r:id="rId21184" display="open"/>
    <hyperlink ref="P4969" r:id="rId21185" display="open"/>
    <hyperlink ref="Q4969" r:id="rId21186" display="open"/>
    <hyperlink ref="N4970" r:id="rId21187" display="open"/>
    <hyperlink ref="O4970" r:id="rId21188" display="open"/>
    <hyperlink ref="P4970" r:id="rId21189" display="open"/>
    <hyperlink ref="Q4970" r:id="rId21190" display="open"/>
    <hyperlink ref="N4971" r:id="rId21191" display="open"/>
    <hyperlink ref="O4971" r:id="rId21192" display="open"/>
    <hyperlink ref="P4971" r:id="rId21193" display="open"/>
    <hyperlink ref="Q4971" r:id="rId21194" display="open"/>
    <hyperlink ref="N4972" r:id="rId21195" display="open"/>
    <hyperlink ref="O4972" r:id="rId21196" display="open"/>
    <hyperlink ref="P4972" r:id="rId21197" display="open"/>
    <hyperlink ref="Q4972" r:id="rId21198" display="open"/>
    <hyperlink ref="N4973" r:id="rId21199" display="open"/>
    <hyperlink ref="O4973" r:id="rId21200" display="open"/>
    <hyperlink ref="P4973" r:id="rId21201" display="open"/>
    <hyperlink ref="Q4973" r:id="rId21202" display="open"/>
    <hyperlink ref="N4974" r:id="rId21203" display="open"/>
    <hyperlink ref="O4974" r:id="rId21204" display="open"/>
    <hyperlink ref="P4974" r:id="rId21205" display="open"/>
    <hyperlink ref="Q4974" r:id="rId21206" display="open"/>
    <hyperlink ref="N4975" r:id="rId21207" display="open"/>
    <hyperlink ref="O4975" r:id="rId21208" display="open"/>
    <hyperlink ref="P4975" r:id="rId21209" display="open"/>
    <hyperlink ref="Q4975" r:id="rId21210" display="open"/>
    <hyperlink ref="N4976" r:id="rId21211" display="open"/>
    <hyperlink ref="O4976" r:id="rId21212" display="open"/>
    <hyperlink ref="P4976" r:id="rId21213" display="open"/>
    <hyperlink ref="Q4976" r:id="rId21214" display="open"/>
    <hyperlink ref="N4977" r:id="rId21215" display="open"/>
    <hyperlink ref="O4977" r:id="rId21216" display="open"/>
    <hyperlink ref="P4977" r:id="rId21217" display="open"/>
    <hyperlink ref="Q4977" r:id="rId21218" display="open"/>
    <hyperlink ref="N4978" r:id="rId21219" display="open"/>
    <hyperlink ref="O4978" r:id="rId21220" display="open"/>
    <hyperlink ref="P4978" r:id="rId21221" display="open"/>
    <hyperlink ref="Q4978" r:id="rId21222" display="open"/>
    <hyperlink ref="N4979" r:id="rId21223" display="open"/>
    <hyperlink ref="O4979" r:id="rId21224" display="open"/>
    <hyperlink ref="P4979" r:id="rId21225" display="open"/>
    <hyperlink ref="Q4979" r:id="rId21226" display="open"/>
    <hyperlink ref="N4980" r:id="rId21227" display="open"/>
    <hyperlink ref="O4980" r:id="rId21228" display="open"/>
    <hyperlink ref="P4980" r:id="rId21229" display="open"/>
    <hyperlink ref="Q4980" r:id="rId21230" display="open"/>
    <hyperlink ref="N4981" r:id="rId21231" display="open"/>
    <hyperlink ref="O4981" r:id="rId21232" display="open"/>
    <hyperlink ref="P4981" r:id="rId21233" display="open"/>
    <hyperlink ref="Q4981" r:id="rId21234" display="open"/>
    <hyperlink ref="N4982" r:id="rId21235" display="open"/>
    <hyperlink ref="O4982" r:id="rId21236" display="open"/>
    <hyperlink ref="P4982" r:id="rId21237" display="open"/>
    <hyperlink ref="Q4982" r:id="rId21238" display="open"/>
    <hyperlink ref="N4983" r:id="rId21239" display="open"/>
    <hyperlink ref="O4983" r:id="rId21240" display="open"/>
    <hyperlink ref="P4983" r:id="rId21241" display="open"/>
    <hyperlink ref="Q4983" r:id="rId21242" display="open"/>
    <hyperlink ref="N4984" r:id="rId21243" display="open"/>
    <hyperlink ref="O4984" r:id="rId21244" display="open"/>
    <hyperlink ref="P4984" r:id="rId21245" display="open"/>
    <hyperlink ref="Q4984" r:id="rId21246" display="open"/>
    <hyperlink ref="N4985" r:id="rId21247" display="open"/>
    <hyperlink ref="O4985" r:id="rId21248" display="open"/>
    <hyperlink ref="P4985" r:id="rId21249" display="open"/>
    <hyperlink ref="Q4985" r:id="rId21250" display="open"/>
    <hyperlink ref="N4986" r:id="rId21251" display="open"/>
    <hyperlink ref="O4986" r:id="rId21252" display="open"/>
    <hyperlink ref="P4986" r:id="rId21253" display="open"/>
    <hyperlink ref="Q4986" r:id="rId21254" display="open"/>
    <hyperlink ref="N4987" r:id="rId21255" display="open"/>
    <hyperlink ref="O4987" r:id="rId21256" display="open"/>
    <hyperlink ref="P4987" r:id="rId21257" display="open"/>
    <hyperlink ref="Q4987" r:id="rId21258" display="open"/>
    <hyperlink ref="N4988" r:id="rId21259" display="open"/>
    <hyperlink ref="O4988" r:id="rId21260" display="open"/>
    <hyperlink ref="P4988" r:id="rId21261" display="open"/>
    <hyperlink ref="Q4988" r:id="rId21262" display="open"/>
    <hyperlink ref="N4989" r:id="rId21263" display="open"/>
    <hyperlink ref="O4989" r:id="rId21264" display="open"/>
    <hyperlink ref="P4989" r:id="rId21265" display="open"/>
    <hyperlink ref="Q4989" r:id="rId21266" display="open"/>
    <hyperlink ref="N4990" r:id="rId21267" display="open"/>
    <hyperlink ref="O4990" r:id="rId21268" display="open"/>
    <hyperlink ref="P4990" r:id="rId21269" display="open"/>
    <hyperlink ref="Q4990" r:id="rId21270" display="open"/>
    <hyperlink ref="N4991" r:id="rId21271" display="open"/>
    <hyperlink ref="O4991" r:id="rId21272" display="open"/>
    <hyperlink ref="P4991" r:id="rId21273" display="open"/>
    <hyperlink ref="Q4991" r:id="rId21274" display="open"/>
    <hyperlink ref="N4992" r:id="rId21275" display="open"/>
    <hyperlink ref="O4992" r:id="rId21276" display="open"/>
    <hyperlink ref="P4992" r:id="rId21277" display="open"/>
    <hyperlink ref="Q4992" r:id="rId21278" display="open"/>
    <hyperlink ref="N4993" r:id="rId21279" display="open"/>
    <hyperlink ref="O4993" r:id="rId21280" display="open"/>
    <hyperlink ref="P4993" r:id="rId21281" display="open"/>
    <hyperlink ref="Q4993" r:id="rId21282" display="open"/>
    <hyperlink ref="N4994" r:id="rId21283" display="open"/>
    <hyperlink ref="O4994" r:id="rId21284" display="open"/>
    <hyperlink ref="P4994" r:id="rId21285" display="open"/>
    <hyperlink ref="Q4994" r:id="rId21286" display="open"/>
    <hyperlink ref="N4995" r:id="rId21287" display="open"/>
    <hyperlink ref="O4995" r:id="rId21288" display="open"/>
    <hyperlink ref="P4995" r:id="rId21289" display="open"/>
    <hyperlink ref="Q4995" r:id="rId21290" display="open"/>
    <hyperlink ref="N4996" r:id="rId21291" display="open"/>
    <hyperlink ref="O4996" r:id="rId21292" display="open"/>
    <hyperlink ref="P4996" r:id="rId21293" display="open"/>
    <hyperlink ref="Q4996" r:id="rId21294" display="open"/>
    <hyperlink ref="N4997" r:id="rId21295" display="open"/>
    <hyperlink ref="O4997" r:id="rId21296" display="open"/>
    <hyperlink ref="P4997" r:id="rId21297" display="open"/>
    <hyperlink ref="Q4997" r:id="rId21298" display="open"/>
    <hyperlink ref="N4998" r:id="rId21299" display="open"/>
    <hyperlink ref="O4998" r:id="rId21300" display="open"/>
    <hyperlink ref="P4998" r:id="rId21301" display="open"/>
    <hyperlink ref="Q4998" r:id="rId21302" display="open"/>
    <hyperlink ref="N4999" r:id="rId21303" display="open"/>
    <hyperlink ref="O4999" r:id="rId21304" display="open"/>
    <hyperlink ref="P4999" r:id="rId21305" display="open"/>
    <hyperlink ref="Q4999" r:id="rId21306" display="open"/>
    <hyperlink ref="N5000" r:id="rId21307" display="open"/>
    <hyperlink ref="O5000" r:id="rId21308" display="open"/>
    <hyperlink ref="P5000" r:id="rId21309" display="open"/>
    <hyperlink ref="Q5000" r:id="rId21310" display="open"/>
    <hyperlink ref="N5001" r:id="rId21311" display="open"/>
    <hyperlink ref="O5001" r:id="rId21312" display="open"/>
    <hyperlink ref="P5001" r:id="rId21313" display="open"/>
    <hyperlink ref="Q5001" r:id="rId21314" display="open"/>
    <hyperlink ref="N5002" r:id="rId21315" display="open"/>
    <hyperlink ref="O5002" r:id="rId21316" display="open"/>
    <hyperlink ref="P5002" r:id="rId21317" display="open"/>
    <hyperlink ref="Q5002" r:id="rId21318" display="open"/>
    <hyperlink ref="N5003" r:id="rId21319" display="open"/>
    <hyperlink ref="O5003" r:id="rId21320" display="open"/>
    <hyperlink ref="P5003" r:id="rId21321" display="open"/>
    <hyperlink ref="Q5003" r:id="rId21322" display="open"/>
    <hyperlink ref="N5004" r:id="rId21323" display="open"/>
    <hyperlink ref="O5004" r:id="rId21324" display="open"/>
    <hyperlink ref="P5004" r:id="rId21325" display="open"/>
    <hyperlink ref="Q5004" r:id="rId21326" display="open"/>
    <hyperlink ref="N5005" r:id="rId21327" display="open"/>
    <hyperlink ref="O5005" r:id="rId21328" display="open"/>
    <hyperlink ref="P5005" r:id="rId21329" display="open"/>
    <hyperlink ref="Q5005" r:id="rId21330" display="open"/>
    <hyperlink ref="N5006" r:id="rId21331" display="open"/>
    <hyperlink ref="O5006" r:id="rId21332" display="open"/>
    <hyperlink ref="P5006" r:id="rId21333" display="open"/>
    <hyperlink ref="Q5006" r:id="rId21334" display="open"/>
    <hyperlink ref="N5007" r:id="rId21335" display="open"/>
    <hyperlink ref="O5007" r:id="rId21336" display="open"/>
    <hyperlink ref="P5007" r:id="rId21337" display="open"/>
    <hyperlink ref="Q5007" r:id="rId21338" display="open"/>
    <hyperlink ref="N5008" r:id="rId21339" display="open"/>
    <hyperlink ref="O5008" r:id="rId21340" display="open"/>
    <hyperlink ref="P5008" r:id="rId21341" display="open"/>
    <hyperlink ref="Q5008" r:id="rId21342" display="open"/>
    <hyperlink ref="N5009" r:id="rId21343" display="open"/>
    <hyperlink ref="O5009" r:id="rId21344" display="open"/>
    <hyperlink ref="P5009" r:id="rId21345" display="open"/>
    <hyperlink ref="Q5009" r:id="rId21346" display="open"/>
    <hyperlink ref="N5010" r:id="rId21347" display="open"/>
    <hyperlink ref="O5010" r:id="rId21348" display="open"/>
    <hyperlink ref="P5010" r:id="rId21349" display="open"/>
    <hyperlink ref="Q5010" r:id="rId21350" display="open"/>
    <hyperlink ref="N5011" r:id="rId21351" display="open"/>
    <hyperlink ref="O5011" r:id="rId21352" display="open"/>
    <hyperlink ref="P5011" r:id="rId21353" display="open"/>
    <hyperlink ref="Q5011" r:id="rId21354" display="open"/>
    <hyperlink ref="N5012" r:id="rId21355" display="open"/>
    <hyperlink ref="O5012" r:id="rId21356" display="open"/>
    <hyperlink ref="P5012" r:id="rId21357" display="open"/>
    <hyperlink ref="Q5012" r:id="rId21358" display="open"/>
    <hyperlink ref="N5013" r:id="rId21359" display="open"/>
    <hyperlink ref="O5013" r:id="rId21360" display="open"/>
    <hyperlink ref="P5013" r:id="rId21361" display="open"/>
    <hyperlink ref="Q5013" r:id="rId21362" display="open"/>
    <hyperlink ref="N5014" r:id="rId21363" display="open"/>
    <hyperlink ref="O5014" r:id="rId21364" display="open"/>
    <hyperlink ref="P5014" r:id="rId21365" display="open"/>
    <hyperlink ref="Q5014" r:id="rId21366" display="open"/>
    <hyperlink ref="N5015" r:id="rId21367" display="open"/>
    <hyperlink ref="O5015" r:id="rId21368" display="open"/>
    <hyperlink ref="P5015" r:id="rId21369" display="open"/>
    <hyperlink ref="Q5015" r:id="rId21370" display="open"/>
    <hyperlink ref="N5016" r:id="rId21371" display="open"/>
    <hyperlink ref="O5016" r:id="rId21372" display="open"/>
    <hyperlink ref="P5016" r:id="rId21373" display="open"/>
    <hyperlink ref="Q5016" r:id="rId21374" display="open"/>
    <hyperlink ref="N5017" r:id="rId21375" display="open"/>
    <hyperlink ref="O5017" r:id="rId21376" display="open"/>
    <hyperlink ref="P5017" r:id="rId21377" display="open"/>
    <hyperlink ref="Q5017" r:id="rId21378" display="open"/>
    <hyperlink ref="N5018" r:id="rId21379" display="open"/>
    <hyperlink ref="O5018" r:id="rId21380" display="open"/>
    <hyperlink ref="P5018" r:id="rId21381" display="open"/>
    <hyperlink ref="Q5018" r:id="rId21382" display="open"/>
    <hyperlink ref="N5019" r:id="rId21383" display="open"/>
    <hyperlink ref="O5019" r:id="rId21384" display="open"/>
    <hyperlink ref="P5019" r:id="rId21385" display="open"/>
    <hyperlink ref="Q5019" r:id="rId21386" display="open"/>
    <hyperlink ref="N5020" r:id="rId21387" display="open"/>
    <hyperlink ref="O5020" r:id="rId21388" display="open"/>
    <hyperlink ref="P5020" r:id="rId21389" display="open"/>
    <hyperlink ref="Q5020" r:id="rId21390" display="open"/>
    <hyperlink ref="N5021" r:id="rId21391" display="open"/>
    <hyperlink ref="O5021" r:id="rId21392" display="open"/>
    <hyperlink ref="P5021" r:id="rId21393" display="open"/>
    <hyperlink ref="Q5021" r:id="rId21394" display="open"/>
    <hyperlink ref="N5022" r:id="rId21395" display="open"/>
    <hyperlink ref="O5022" r:id="rId21396" display="open"/>
    <hyperlink ref="P5022" r:id="rId21397" display="open"/>
    <hyperlink ref="Q5022" r:id="rId21398" display="open"/>
    <hyperlink ref="N5023" r:id="rId21399" display="open"/>
    <hyperlink ref="O5023" r:id="rId21400" display="open"/>
    <hyperlink ref="P5023" r:id="rId21401" display="open"/>
    <hyperlink ref="Q5023" r:id="rId21402" display="open"/>
    <hyperlink ref="N5024" r:id="rId21403" display="open"/>
    <hyperlink ref="O5024" r:id="rId21404" display="open"/>
    <hyperlink ref="P5024" r:id="rId21405" display="open"/>
    <hyperlink ref="Q5024" r:id="rId21406" display="open"/>
    <hyperlink ref="N5025" r:id="rId21407" display="open"/>
    <hyperlink ref="O5025" r:id="rId21408" display="open"/>
    <hyperlink ref="P5025" r:id="rId21409" display="open"/>
    <hyperlink ref="Q5025" r:id="rId21410" display="open"/>
    <hyperlink ref="N5026" r:id="rId21411" display="open"/>
    <hyperlink ref="O5026" r:id="rId21412" display="open"/>
    <hyperlink ref="P5026" r:id="rId21413" display="open"/>
    <hyperlink ref="Q5026" r:id="rId21414" display="open"/>
    <hyperlink ref="N5027" r:id="rId21415" display="open"/>
    <hyperlink ref="O5027" r:id="rId21416" display="open"/>
    <hyperlink ref="P5027" r:id="rId21417" display="open"/>
    <hyperlink ref="Q5027" r:id="rId21418" display="open"/>
    <hyperlink ref="N5028" r:id="rId21419" display="open"/>
    <hyperlink ref="O5028" r:id="rId21420" display="open"/>
    <hyperlink ref="P5028" r:id="rId21421" display="open"/>
    <hyperlink ref="Q5028" r:id="rId21422" display="open"/>
    <hyperlink ref="N5029" r:id="rId21423" display="open"/>
    <hyperlink ref="O5029" r:id="rId21424" display="open"/>
    <hyperlink ref="P5029" r:id="rId21425" display="open"/>
    <hyperlink ref="Q5029" r:id="rId21426" display="open"/>
    <hyperlink ref="N5030" r:id="rId21427" display="open"/>
    <hyperlink ref="O5030" r:id="rId21428" display="open"/>
    <hyperlink ref="P5030" r:id="rId21429" display="open"/>
    <hyperlink ref="Q5030" r:id="rId21430" display="open"/>
    <hyperlink ref="N5031" r:id="rId21431" display="open"/>
    <hyperlink ref="O5031" r:id="rId21432" display="open"/>
    <hyperlink ref="P5031" r:id="rId21433" display="open"/>
    <hyperlink ref="Q5031" r:id="rId21434" display="open"/>
    <hyperlink ref="N5032" r:id="rId21435" display="open"/>
    <hyperlink ref="O5032" r:id="rId21436" display="open"/>
    <hyperlink ref="P5032" r:id="rId21437" display="open"/>
    <hyperlink ref="Q5032" r:id="rId21438" display="open"/>
    <hyperlink ref="N5033" r:id="rId21439" display="open"/>
    <hyperlink ref="O5033" r:id="rId21440" display="open"/>
    <hyperlink ref="P5033" r:id="rId21441" display="open"/>
    <hyperlink ref="Q5033" r:id="rId21442" display="open"/>
    <hyperlink ref="N5034" r:id="rId21443" display="open"/>
    <hyperlink ref="O5034" r:id="rId21444" display="open"/>
    <hyperlink ref="P5034" r:id="rId21445" display="open"/>
    <hyperlink ref="Q5034" r:id="rId21446" display="open"/>
    <hyperlink ref="N5035" r:id="rId21447" display="open"/>
    <hyperlink ref="O5035" r:id="rId21448" display="open"/>
    <hyperlink ref="P5035" r:id="rId21449" display="open"/>
    <hyperlink ref="Q5035" r:id="rId21450" display="open"/>
    <hyperlink ref="N5036" r:id="rId21451" display="open"/>
    <hyperlink ref="O5036" r:id="rId21452" display="open"/>
    <hyperlink ref="P5036" r:id="rId21453" display="open"/>
    <hyperlink ref="Q5036" r:id="rId21454" display="open"/>
    <hyperlink ref="N5037" r:id="rId21455" display="open"/>
    <hyperlink ref="O5037" r:id="rId21456" display="open"/>
    <hyperlink ref="P5037" r:id="rId21457" display="open"/>
    <hyperlink ref="Q5037" r:id="rId21458" display="open"/>
    <hyperlink ref="N5038" r:id="rId21459" display="open"/>
    <hyperlink ref="O5038" r:id="rId21460" display="open"/>
    <hyperlink ref="P5038" r:id="rId21461" display="open"/>
    <hyperlink ref="Q5038" r:id="rId21462" display="open"/>
    <hyperlink ref="N5039" r:id="rId21463" display="open"/>
    <hyperlink ref="O5039" r:id="rId21464" display="open"/>
    <hyperlink ref="P5039" r:id="rId21465" display="open"/>
    <hyperlink ref="Q5039" r:id="rId21466" display="open"/>
    <hyperlink ref="N5040" r:id="rId21467" display="open"/>
    <hyperlink ref="O5040" r:id="rId21468" display="open"/>
    <hyperlink ref="P5040" r:id="rId21469" display="open"/>
    <hyperlink ref="Q5040" r:id="rId21470" display="open"/>
    <hyperlink ref="N5041" r:id="rId21471" display="open"/>
    <hyperlink ref="O5041" r:id="rId21472" display="open"/>
    <hyperlink ref="P5041" r:id="rId21473" display="open"/>
    <hyperlink ref="Q5041" r:id="rId21474" display="open"/>
    <hyperlink ref="N5042" r:id="rId21475" display="open"/>
    <hyperlink ref="O5042" r:id="rId21476" display="open"/>
    <hyperlink ref="P5042" r:id="rId21477" display="open"/>
    <hyperlink ref="Q5042" r:id="rId21478" display="open"/>
    <hyperlink ref="N5043" r:id="rId21479" display="open"/>
    <hyperlink ref="O5043" r:id="rId21480" display="open"/>
    <hyperlink ref="P5043" r:id="rId21481" display="open"/>
    <hyperlink ref="Q5043" r:id="rId21482" display="open"/>
    <hyperlink ref="N5044" r:id="rId21483" display="open"/>
    <hyperlink ref="O5044" r:id="rId21484" display="open"/>
    <hyperlink ref="P5044" r:id="rId21485" display="open"/>
    <hyperlink ref="Q5044" r:id="rId21486" display="open"/>
    <hyperlink ref="N5045" r:id="rId21487" display="open"/>
    <hyperlink ref="O5045" r:id="rId21488" display="open"/>
    <hyperlink ref="P5045" r:id="rId21489" display="open"/>
    <hyperlink ref="Q5045" r:id="rId21490" display="open"/>
    <hyperlink ref="N5046" r:id="rId21491" display="open"/>
    <hyperlink ref="O5046" r:id="rId21492" display="open"/>
    <hyperlink ref="P5046" r:id="rId21493" display="open"/>
    <hyperlink ref="Q5046" r:id="rId21494" display="open"/>
    <hyperlink ref="N5047" r:id="rId21495" display="open"/>
    <hyperlink ref="O5047" r:id="rId21496" display="open"/>
    <hyperlink ref="P5047" r:id="rId21497" display="open"/>
    <hyperlink ref="Q5047" r:id="rId21498" display="open"/>
    <hyperlink ref="N5048" r:id="rId21499" display="open"/>
    <hyperlink ref="O5048" r:id="rId21500" display="open"/>
    <hyperlink ref="P5048" r:id="rId21501" display="open"/>
    <hyperlink ref="Q5048" r:id="rId21502" display="open"/>
    <hyperlink ref="N5049" r:id="rId21503" display="open"/>
    <hyperlink ref="O5049" r:id="rId21504" display="open"/>
    <hyperlink ref="P5049" r:id="rId21505" display="open"/>
    <hyperlink ref="Q5049" r:id="rId21506" display="open"/>
    <hyperlink ref="N5050" r:id="rId21507" display="open"/>
    <hyperlink ref="O5050" r:id="rId21508" display="open"/>
    <hyperlink ref="P5050" r:id="rId21509" display="open"/>
    <hyperlink ref="Q5050" r:id="rId21510" display="open"/>
    <hyperlink ref="N5051" r:id="rId21511" display="open"/>
    <hyperlink ref="O5051" r:id="rId21512" display="open"/>
    <hyperlink ref="P5051" r:id="rId21513" display="open"/>
    <hyperlink ref="Q5051" r:id="rId21514" display="open"/>
    <hyperlink ref="N5052" r:id="rId21515" display="open"/>
    <hyperlink ref="O5052" r:id="rId21516" display="open"/>
    <hyperlink ref="P5052" r:id="rId21517" display="open"/>
    <hyperlink ref="Q5052" r:id="rId21518" display="open"/>
    <hyperlink ref="N5053" r:id="rId21519" display="open"/>
    <hyperlink ref="O5053" r:id="rId21520" display="open"/>
    <hyperlink ref="P5053" r:id="rId21521" display="open"/>
    <hyperlink ref="Q5053" r:id="rId21522" display="open"/>
    <hyperlink ref="N5054" r:id="rId21523" display="open"/>
    <hyperlink ref="O5054" r:id="rId21524" display="open"/>
    <hyperlink ref="P5054" r:id="rId21525" display="open"/>
    <hyperlink ref="Q5054" r:id="rId21526" display="open"/>
    <hyperlink ref="O5055" r:id="rId21527" display="open"/>
    <hyperlink ref="P5055" r:id="rId21528" display="open"/>
    <hyperlink ref="Q5055" r:id="rId21529" display="open"/>
    <hyperlink ref="N5056" r:id="rId21530" display="open"/>
    <hyperlink ref="O5056" r:id="rId21531" display="open"/>
    <hyperlink ref="P5056" r:id="rId21532" display="open"/>
    <hyperlink ref="Q5056" r:id="rId21533" display="open"/>
    <hyperlink ref="N5057" r:id="rId21534" display="open"/>
    <hyperlink ref="O5057" r:id="rId21535" display="open"/>
    <hyperlink ref="P5057" r:id="rId21536" display="open"/>
    <hyperlink ref="Q5057" r:id="rId21537" display="open"/>
    <hyperlink ref="N5058" r:id="rId21538" display="open"/>
    <hyperlink ref="O5058" r:id="rId21539" display="open"/>
    <hyperlink ref="P5058" r:id="rId21540" display="open"/>
    <hyperlink ref="Q5058" r:id="rId21541" display="open"/>
    <hyperlink ref="N5059" r:id="rId21542" display="open"/>
    <hyperlink ref="O5059" r:id="rId21543" display="open"/>
    <hyperlink ref="P5059" r:id="rId21544" display="open"/>
    <hyperlink ref="Q5059" r:id="rId21545" display="open"/>
    <hyperlink ref="N5060" r:id="rId21546" display="open"/>
    <hyperlink ref="O5060" r:id="rId21547" display="open"/>
    <hyperlink ref="P5060" r:id="rId21548" display="open"/>
    <hyperlink ref="Q5060" r:id="rId21549" display="open"/>
    <hyperlink ref="N5061" r:id="rId21550" display="open"/>
    <hyperlink ref="O5061" r:id="rId21551" display="open"/>
    <hyperlink ref="P5061" r:id="rId21552" display="open"/>
    <hyperlink ref="Q5061" r:id="rId21553" display="open"/>
    <hyperlink ref="N5062" r:id="rId21554" display="open"/>
    <hyperlink ref="O5062" r:id="rId21555" display="open"/>
    <hyperlink ref="P5062" r:id="rId21556" display="open"/>
    <hyperlink ref="Q5062" r:id="rId21557" display="open"/>
    <hyperlink ref="N5063" r:id="rId21558" display="open"/>
    <hyperlink ref="O5063" r:id="rId21559" display="open"/>
    <hyperlink ref="P5063" r:id="rId21560" display="open"/>
    <hyperlink ref="Q5063" r:id="rId21561" display="open"/>
    <hyperlink ref="N5064" r:id="rId21562" display="open"/>
    <hyperlink ref="O5064" r:id="rId21563" display="open"/>
    <hyperlink ref="P5064" r:id="rId21564" display="open"/>
    <hyperlink ref="Q5064" r:id="rId21565" display="open"/>
    <hyperlink ref="N5065" r:id="rId21566" display="open"/>
    <hyperlink ref="O5065" r:id="rId21567" display="open"/>
    <hyperlink ref="P5065" r:id="rId21568" display="open"/>
    <hyperlink ref="Q5065" r:id="rId21569" display="open"/>
    <hyperlink ref="N5066" r:id="rId21570" display="open"/>
    <hyperlink ref="O5066" r:id="rId21571" display="open"/>
    <hyperlink ref="P5066" r:id="rId21572" display="open"/>
    <hyperlink ref="Q5066" r:id="rId21573" display="open"/>
    <hyperlink ref="N5067" r:id="rId21574" display="open"/>
    <hyperlink ref="O5067" r:id="rId21575" display="open"/>
    <hyperlink ref="P5067" r:id="rId21576" display="open"/>
    <hyperlink ref="Q5067" r:id="rId21577" display="open"/>
    <hyperlink ref="N5068" r:id="rId21578" display="open"/>
    <hyperlink ref="O5068" r:id="rId21579" display="open"/>
    <hyperlink ref="P5068" r:id="rId21580" display="open"/>
    <hyperlink ref="Q5068" r:id="rId21581" display="open"/>
    <hyperlink ref="N5069" r:id="rId21582" display="open"/>
    <hyperlink ref="O5069" r:id="rId21583" display="open"/>
    <hyperlink ref="P5069" r:id="rId21584" display="open"/>
    <hyperlink ref="Q5069" r:id="rId21585" display="open"/>
    <hyperlink ref="N5070" r:id="rId21586" display="open"/>
    <hyperlink ref="O5070" r:id="rId21587" display="open"/>
    <hyperlink ref="P5070" r:id="rId21588" display="open"/>
    <hyperlink ref="Q5070" r:id="rId21589" display="open"/>
    <hyperlink ref="N5071" r:id="rId21590" display="open"/>
    <hyperlink ref="O5071" r:id="rId21591" display="open"/>
    <hyperlink ref="P5071" r:id="rId21592" display="open"/>
    <hyperlink ref="Q5071" r:id="rId21593" display="open"/>
    <hyperlink ref="N5072" r:id="rId21594" display="open"/>
    <hyperlink ref="O5072" r:id="rId21595" display="open"/>
    <hyperlink ref="P5072" r:id="rId21596" display="open"/>
    <hyperlink ref="Q5072" r:id="rId21597" display="open"/>
    <hyperlink ref="N5073" r:id="rId21598" display="open"/>
    <hyperlink ref="O5073" r:id="rId21599" display="open"/>
    <hyperlink ref="P5073" r:id="rId21600" display="open"/>
    <hyperlink ref="Q5073" r:id="rId21601" display="open"/>
    <hyperlink ref="N5074" r:id="rId21602" display="open"/>
    <hyperlink ref="O5074" r:id="rId21603" display="open"/>
    <hyperlink ref="P5074" r:id="rId21604" display="open"/>
    <hyperlink ref="Q5074" r:id="rId21605" display="open"/>
    <hyperlink ref="N5075" r:id="rId21606" display="open"/>
    <hyperlink ref="O5075" r:id="rId21607" display="open"/>
    <hyperlink ref="P5075" r:id="rId21608" display="open"/>
    <hyperlink ref="Q5075" r:id="rId21609" display="open"/>
    <hyperlink ref="N5076" r:id="rId21610" display="open"/>
    <hyperlink ref="O5076" r:id="rId21611" display="open"/>
    <hyperlink ref="P5076" r:id="rId21612" display="open"/>
    <hyperlink ref="Q5076" r:id="rId21613" display="open"/>
    <hyperlink ref="N5077" r:id="rId21614" display="open"/>
    <hyperlink ref="O5077" r:id="rId21615" display="open"/>
    <hyperlink ref="P5077" r:id="rId21616" display="open"/>
    <hyperlink ref="Q5077" r:id="rId21617" display="open"/>
    <hyperlink ref="N5078" r:id="rId21618" display="open"/>
    <hyperlink ref="O5078" r:id="rId21619" display="open"/>
    <hyperlink ref="P5078" r:id="rId21620" display="open"/>
    <hyperlink ref="Q5078" r:id="rId21621" display="open"/>
    <hyperlink ref="N5079" r:id="rId21622" display="open"/>
    <hyperlink ref="O5079" r:id="rId21623" display="open"/>
    <hyperlink ref="P5079" r:id="rId21624" display="open"/>
    <hyperlink ref="Q5079" r:id="rId21625" display="open"/>
    <hyperlink ref="O5080" r:id="rId21626" display="open"/>
    <hyperlink ref="P5080" r:id="rId21627" display="open"/>
    <hyperlink ref="Q5080" r:id="rId21628" display="open"/>
    <hyperlink ref="N5081" r:id="rId21629" display="open"/>
    <hyperlink ref="O5081" r:id="rId21630" display="open"/>
    <hyperlink ref="P5081" r:id="rId21631" display="open"/>
    <hyperlink ref="Q5081" r:id="rId21632" display="open"/>
    <hyperlink ref="N5082" r:id="rId21633" display="open"/>
    <hyperlink ref="O5082" r:id="rId21634" display="open"/>
    <hyperlink ref="P5082" r:id="rId21635" display="open"/>
    <hyperlink ref="Q5082" r:id="rId21636" display="open"/>
    <hyperlink ref="N5083" r:id="rId21637" display="open"/>
    <hyperlink ref="O5083" r:id="rId21638" display="open"/>
    <hyperlink ref="P5083" r:id="rId21639" display="open"/>
    <hyperlink ref="Q5083" r:id="rId21640" display="open"/>
    <hyperlink ref="N5084" r:id="rId21641" display="open"/>
    <hyperlink ref="O5084" r:id="rId21642" display="open"/>
    <hyperlink ref="P5084" r:id="rId21643" display="open"/>
    <hyperlink ref="Q5084" r:id="rId21644" display="open"/>
    <hyperlink ref="N5085" r:id="rId21645" display="open"/>
    <hyperlink ref="O5085" r:id="rId21646" display="open"/>
    <hyperlink ref="P5085" r:id="rId21647" display="open"/>
    <hyperlink ref="Q5085" r:id="rId21648" display="open"/>
    <hyperlink ref="N5086" r:id="rId21649" display="open"/>
    <hyperlink ref="O5086" r:id="rId21650" display="open"/>
    <hyperlink ref="P5086" r:id="rId21651" display="open"/>
    <hyperlink ref="Q5086" r:id="rId21652" display="open"/>
    <hyperlink ref="N5087" r:id="rId21653" display="open"/>
    <hyperlink ref="O5087" r:id="rId21654" display="open"/>
    <hyperlink ref="P5087" r:id="rId21655" display="open"/>
    <hyperlink ref="Q5087" r:id="rId21656" display="open"/>
    <hyperlink ref="N5088" r:id="rId21657" display="open"/>
    <hyperlink ref="O5088" r:id="rId21658" display="open"/>
    <hyperlink ref="P5088" r:id="rId21659" display="open"/>
    <hyperlink ref="Q5088" r:id="rId21660" display="open"/>
    <hyperlink ref="N5089" r:id="rId21661" display="open"/>
    <hyperlink ref="O5089" r:id="rId21662" display="open"/>
    <hyperlink ref="P5089" r:id="rId21663" display="open"/>
    <hyperlink ref="Q5089" r:id="rId21664" display="open"/>
    <hyperlink ref="N5090" r:id="rId21665" display="open"/>
    <hyperlink ref="O5090" r:id="rId21666" display="open"/>
    <hyperlink ref="P5090" r:id="rId21667" display="open"/>
    <hyperlink ref="Q5090" r:id="rId21668" display="open"/>
    <hyperlink ref="N5091" r:id="rId21669" display="open"/>
    <hyperlink ref="O5091" r:id="rId21670" display="open"/>
    <hyperlink ref="P5091" r:id="rId21671" display="open"/>
    <hyperlink ref="Q5091" r:id="rId21672" display="open"/>
    <hyperlink ref="N5092" r:id="rId21673" display="open"/>
    <hyperlink ref="O5092" r:id="rId21674" display="open"/>
    <hyperlink ref="P5092" r:id="rId21675" display="open"/>
    <hyperlink ref="Q5092" r:id="rId21676" display="open"/>
    <hyperlink ref="N5093" r:id="rId21677" display="open"/>
    <hyperlink ref="O5093" r:id="rId21678" display="open"/>
    <hyperlink ref="P5093" r:id="rId21679" display="open"/>
    <hyperlink ref="Q5093" r:id="rId21680" display="open"/>
    <hyperlink ref="N5094" r:id="rId21681" display="open"/>
    <hyperlink ref="O5094" r:id="rId21682" display="open"/>
    <hyperlink ref="P5094" r:id="rId21683" display="open"/>
    <hyperlink ref="Q5094" r:id="rId21684" display="open"/>
    <hyperlink ref="N5095" r:id="rId21685" display="open"/>
    <hyperlink ref="O5095" r:id="rId21686" display="open"/>
    <hyperlink ref="P5095" r:id="rId21687" display="open"/>
    <hyperlink ref="Q5095" r:id="rId21688" display="open"/>
    <hyperlink ref="N5096" r:id="rId21689" display="open"/>
    <hyperlink ref="O5096" r:id="rId21690" display="open"/>
    <hyperlink ref="P5096" r:id="rId21691" display="open"/>
    <hyperlink ref="Q5096" r:id="rId21692" display="open"/>
    <hyperlink ref="N5097" r:id="rId21693" display="open"/>
    <hyperlink ref="O5097" r:id="rId21694" display="open"/>
    <hyperlink ref="P5097" r:id="rId21695" display="open"/>
    <hyperlink ref="Q5097" r:id="rId21696" display="open"/>
    <hyperlink ref="N5098" r:id="rId21697" display="open"/>
    <hyperlink ref="O5098" r:id="rId21698" display="open"/>
    <hyperlink ref="P5098" r:id="rId21699" display="open"/>
    <hyperlink ref="Q5098" r:id="rId21700" display="open"/>
    <hyperlink ref="N5099" r:id="rId21701" display="open"/>
    <hyperlink ref="O5099" r:id="rId21702" display="open"/>
    <hyperlink ref="P5099" r:id="rId21703" display="open"/>
    <hyperlink ref="Q5099" r:id="rId21704" display="open"/>
    <hyperlink ref="N5100" r:id="rId21705" display="open"/>
    <hyperlink ref="O5100" r:id="rId21706" display="open"/>
    <hyperlink ref="P5100" r:id="rId21707" display="open"/>
    <hyperlink ref="Q5100" r:id="rId21708" display="open"/>
    <hyperlink ref="N5101" r:id="rId21709" display="open"/>
    <hyperlink ref="O5101" r:id="rId21710" display="open"/>
    <hyperlink ref="P5101" r:id="rId21711" display="open"/>
    <hyperlink ref="Q5101" r:id="rId21712" display="open"/>
    <hyperlink ref="N5102" r:id="rId21713" display="open"/>
    <hyperlink ref="O5102" r:id="rId21714" display="open"/>
    <hyperlink ref="P5102" r:id="rId21715" display="open"/>
    <hyperlink ref="Q5102" r:id="rId21716" display="open"/>
    <hyperlink ref="N5103" r:id="rId21717" display="open"/>
    <hyperlink ref="O5103" r:id="rId21718" display="open"/>
    <hyperlink ref="P5103" r:id="rId21719" display="open"/>
    <hyperlink ref="Q5103" r:id="rId21720" display="open"/>
    <hyperlink ref="N5104" r:id="rId21721" display="open"/>
    <hyperlink ref="O5104" r:id="rId21722" display="open"/>
    <hyperlink ref="P5104" r:id="rId21723" display="open"/>
    <hyperlink ref="Q5104" r:id="rId21724" display="open"/>
    <hyperlink ref="N5105" r:id="rId21725" display="open"/>
    <hyperlink ref="O5105" r:id="rId21726" display="open"/>
    <hyperlink ref="P5105" r:id="rId21727" display="open"/>
    <hyperlink ref="Q5105" r:id="rId21728" display="open"/>
    <hyperlink ref="N5106" r:id="rId21729" display="open"/>
    <hyperlink ref="O5106" r:id="rId21730" display="open"/>
    <hyperlink ref="P5106" r:id="rId21731" display="open"/>
    <hyperlink ref="Q5106" r:id="rId21732" display="open"/>
    <hyperlink ref="N5107" r:id="rId21733" display="open"/>
    <hyperlink ref="O5107" r:id="rId21734" display="open"/>
    <hyperlink ref="P5107" r:id="rId21735" display="open"/>
    <hyperlink ref="Q5107" r:id="rId21736" display="open"/>
    <hyperlink ref="N5108" r:id="rId21737" display="open"/>
    <hyperlink ref="O5108" r:id="rId21738" display="open"/>
    <hyperlink ref="P5108" r:id="rId21739" display="open"/>
    <hyperlink ref="Q5108" r:id="rId21740" display="open"/>
    <hyperlink ref="N5109" r:id="rId21741" display="open"/>
    <hyperlink ref="O5109" r:id="rId21742" display="open"/>
    <hyperlink ref="P5109" r:id="rId21743" display="open"/>
    <hyperlink ref="Q5109" r:id="rId21744" display="open"/>
    <hyperlink ref="N5110" r:id="rId21745" display="open"/>
    <hyperlink ref="O5110" r:id="rId21746" display="open"/>
    <hyperlink ref="P5110" r:id="rId21747" display="open"/>
    <hyperlink ref="Q5110" r:id="rId21748" display="open"/>
    <hyperlink ref="N5111" r:id="rId21749" display="open"/>
    <hyperlink ref="O5111" r:id="rId21750" display="open"/>
    <hyperlink ref="P5111" r:id="rId21751" display="open"/>
    <hyperlink ref="Q5111" r:id="rId21752" display="open"/>
    <hyperlink ref="N5112" r:id="rId21753" display="open"/>
    <hyperlink ref="O5112" r:id="rId21754" display="open"/>
    <hyperlink ref="P5112" r:id="rId21755" display="open"/>
    <hyperlink ref="Q5112" r:id="rId21756" display="open"/>
    <hyperlink ref="N5113" r:id="rId21757" display="open"/>
    <hyperlink ref="O5113" r:id="rId21758" display="open"/>
    <hyperlink ref="P5113" r:id="rId21759" display="open"/>
    <hyperlink ref="Q5113" r:id="rId21760" display="open"/>
    <hyperlink ref="N5114" r:id="rId21761" display="open"/>
    <hyperlink ref="O5114" r:id="rId21762" display="open"/>
    <hyperlink ref="P5114" r:id="rId21763" display="open"/>
    <hyperlink ref="Q5114" r:id="rId21764" display="open"/>
    <hyperlink ref="N5115" r:id="rId21765" display="open"/>
    <hyperlink ref="O5115" r:id="rId21766" display="open"/>
    <hyperlink ref="P5115" r:id="rId21767" display="open"/>
    <hyperlink ref="Q5115" r:id="rId21768" display="open"/>
    <hyperlink ref="N5116" r:id="rId21769" display="open"/>
    <hyperlink ref="O5116" r:id="rId21770" display="open"/>
    <hyperlink ref="P5116" r:id="rId21771" display="open"/>
    <hyperlink ref="Q5116" r:id="rId21772" display="open"/>
    <hyperlink ref="N5117" r:id="rId21773" display="open"/>
    <hyperlink ref="O5117" r:id="rId21774" display="open"/>
    <hyperlink ref="P5117" r:id="rId21775" display="open"/>
    <hyperlink ref="Q5117" r:id="rId21776" display="open"/>
    <hyperlink ref="N5118" r:id="rId21777" display="open"/>
    <hyperlink ref="O5118" r:id="rId21778" display="open"/>
    <hyperlink ref="P5118" r:id="rId21779" display="open"/>
    <hyperlink ref="Q5118" r:id="rId21780" display="open"/>
    <hyperlink ref="N5119" r:id="rId21781" display="open"/>
    <hyperlink ref="O5119" r:id="rId21782" display="open"/>
    <hyperlink ref="P5119" r:id="rId21783" display="open"/>
    <hyperlink ref="Q5119" r:id="rId21784" display="open"/>
    <hyperlink ref="N5120" r:id="rId21785" display="open"/>
    <hyperlink ref="O5120" r:id="rId21786" display="open"/>
    <hyperlink ref="P5120" r:id="rId21787" display="open"/>
    <hyperlink ref="Q5120" r:id="rId21788" display="open"/>
    <hyperlink ref="N5121" r:id="rId21789" display="open"/>
    <hyperlink ref="O5121" r:id="rId21790" display="open"/>
    <hyperlink ref="P5121" r:id="rId21791" display="open"/>
    <hyperlink ref="Q5121" r:id="rId21792" display="open"/>
    <hyperlink ref="N5122" r:id="rId21793" display="open"/>
    <hyperlink ref="O5122" r:id="rId21794" display="open"/>
    <hyperlink ref="P5122" r:id="rId21795" display="open"/>
    <hyperlink ref="Q5122" r:id="rId21796" display="open"/>
    <hyperlink ref="N5123" r:id="rId21797" display="open"/>
    <hyperlink ref="O5123" r:id="rId21798" display="open"/>
    <hyperlink ref="P5123" r:id="rId21799" display="open"/>
    <hyperlink ref="Q5123" r:id="rId21800" display="open"/>
    <hyperlink ref="N5124" r:id="rId21801" display="open"/>
    <hyperlink ref="O5124" r:id="rId21802" display="open"/>
    <hyperlink ref="P5124" r:id="rId21803" display="open"/>
    <hyperlink ref="Q5124" r:id="rId21804" display="open"/>
    <hyperlink ref="N5125" r:id="rId21805" display="open"/>
    <hyperlink ref="O5125" r:id="rId21806" display="open"/>
    <hyperlink ref="P5125" r:id="rId21807" display="open"/>
    <hyperlink ref="Q5125" r:id="rId21808" display="open"/>
    <hyperlink ref="N5126" r:id="rId21809" display="open"/>
    <hyperlink ref="O5126" r:id="rId21810" display="open"/>
    <hyperlink ref="P5126" r:id="rId21811" display="open"/>
    <hyperlink ref="Q5126" r:id="rId21812" display="open"/>
    <hyperlink ref="N5127" r:id="rId21813" display="open"/>
    <hyperlink ref="O5127" r:id="rId21814" display="open"/>
    <hyperlink ref="P5127" r:id="rId21815" display="open"/>
    <hyperlink ref="Q5127" r:id="rId21816" display="open"/>
    <hyperlink ref="N5128" r:id="rId21817" display="open"/>
    <hyperlink ref="O5128" r:id="rId21818" display="open"/>
    <hyperlink ref="P5128" r:id="rId21819" display="open"/>
    <hyperlink ref="Q5128" r:id="rId21820" display="open"/>
    <hyperlink ref="N5129" r:id="rId21821" display="open"/>
    <hyperlink ref="O5129" r:id="rId21822" display="open"/>
    <hyperlink ref="P5129" r:id="rId21823" display="open"/>
    <hyperlink ref="Q5129" r:id="rId21824" display="open"/>
    <hyperlink ref="N5130" r:id="rId21825" display="open"/>
    <hyperlink ref="O5130" r:id="rId21826" display="open"/>
    <hyperlink ref="P5130" r:id="rId21827" display="open"/>
    <hyperlink ref="Q5130" r:id="rId21828" display="open"/>
    <hyperlink ref="N5131" r:id="rId21829" display="open"/>
    <hyperlink ref="O5131" r:id="rId21830" display="open"/>
    <hyperlink ref="P5131" r:id="rId21831" display="open"/>
    <hyperlink ref="Q5131" r:id="rId21832" display="open"/>
    <hyperlink ref="N5132" r:id="rId21833" display="open"/>
    <hyperlink ref="O5132" r:id="rId21834" display="open"/>
    <hyperlink ref="P5132" r:id="rId21835" display="open"/>
    <hyperlink ref="Q5132" r:id="rId21836" display="open"/>
    <hyperlink ref="N5133" r:id="rId21837" display="open"/>
    <hyperlink ref="O5133" r:id="rId21838" display="open"/>
    <hyperlink ref="P5133" r:id="rId21839" display="open"/>
    <hyperlink ref="Q5133" r:id="rId21840" display="open"/>
    <hyperlink ref="N5134" r:id="rId21841" display="open"/>
    <hyperlink ref="O5134" r:id="rId21842" display="open"/>
    <hyperlink ref="P5134" r:id="rId21843" display="open"/>
    <hyperlink ref="Q5134" r:id="rId21844" display="open"/>
    <hyperlink ref="N5135" r:id="rId21845" display="open"/>
    <hyperlink ref="O5135" r:id="rId21846" display="open"/>
    <hyperlink ref="P5135" r:id="rId21847" display="open"/>
    <hyperlink ref="Q5135" r:id="rId21848" display="open"/>
    <hyperlink ref="N5136" r:id="rId21849" display="open"/>
    <hyperlink ref="O5136" r:id="rId21850" display="open"/>
    <hyperlink ref="P5136" r:id="rId21851" display="open"/>
    <hyperlink ref="Q5136" r:id="rId21852" display="open"/>
    <hyperlink ref="N5137" r:id="rId21853" display="open"/>
    <hyperlink ref="O5137" r:id="rId21854" display="open"/>
    <hyperlink ref="P5137" r:id="rId21855" display="open"/>
    <hyperlink ref="Q5137" r:id="rId21856" display="open"/>
    <hyperlink ref="N5138" r:id="rId21857" display="open"/>
    <hyperlink ref="O5138" r:id="rId21858" display="open"/>
    <hyperlink ref="P5138" r:id="rId21859" display="open"/>
    <hyperlink ref="Q5138" r:id="rId21860" display="open"/>
    <hyperlink ref="N5139" r:id="rId21861" display="open"/>
    <hyperlink ref="O5139" r:id="rId21862" display="open"/>
    <hyperlink ref="P5139" r:id="rId21863" display="open"/>
    <hyperlink ref="Q5139" r:id="rId21864" display="open"/>
    <hyperlink ref="N5140" r:id="rId21865" display="open"/>
    <hyperlink ref="O5140" r:id="rId21866" display="open"/>
    <hyperlink ref="P5140" r:id="rId21867" display="open"/>
    <hyperlink ref="Q5140" r:id="rId21868" display="open"/>
    <hyperlink ref="N5141" r:id="rId21869" display="open"/>
    <hyperlink ref="O5141" r:id="rId21870" display="open"/>
    <hyperlink ref="P5141" r:id="rId21871" display="open"/>
    <hyperlink ref="Q5141" r:id="rId21872" display="open"/>
    <hyperlink ref="N5142" r:id="rId21873" display="open"/>
    <hyperlink ref="O5142" r:id="rId21874" display="open"/>
    <hyperlink ref="P5142" r:id="rId21875" display="open"/>
    <hyperlink ref="Q5142" r:id="rId21876" display="open"/>
    <hyperlink ref="N5143" r:id="rId21877" display="open"/>
    <hyperlink ref="O5143" r:id="rId21878" display="open"/>
    <hyperlink ref="P5143" r:id="rId21879" display="open"/>
    <hyperlink ref="Q5143" r:id="rId21880" display="open"/>
    <hyperlink ref="N5144" r:id="rId21881" display="open"/>
    <hyperlink ref="O5144" r:id="rId21882" display="open"/>
    <hyperlink ref="P5144" r:id="rId21883" display="open"/>
    <hyperlink ref="Q5144" r:id="rId21884" display="open"/>
    <hyperlink ref="N5145" r:id="rId21885" display="open"/>
    <hyperlink ref="O5145" r:id="rId21886" display="open"/>
    <hyperlink ref="P5145" r:id="rId21887" display="open"/>
    <hyperlink ref="Q5145" r:id="rId21888" display="open"/>
    <hyperlink ref="N5146" r:id="rId21889" display="open"/>
    <hyperlink ref="O5146" r:id="rId21890" display="open"/>
    <hyperlink ref="P5146" r:id="rId21891" display="open"/>
    <hyperlink ref="Q5146" r:id="rId21892" display="open"/>
    <hyperlink ref="N5147" r:id="rId21893" display="open"/>
    <hyperlink ref="O5147" r:id="rId21894" display="open"/>
    <hyperlink ref="P5147" r:id="rId21895" display="open"/>
    <hyperlink ref="Q5147" r:id="rId21896" display="open"/>
    <hyperlink ref="N5148" r:id="rId21897" display="open"/>
    <hyperlink ref="O5148" r:id="rId21898" display="open"/>
    <hyperlink ref="P5148" r:id="rId21899" display="open"/>
    <hyperlink ref="Q5148" r:id="rId21900" display="open"/>
    <hyperlink ref="N5149" r:id="rId21901" display="open"/>
    <hyperlink ref="O5149" r:id="rId21902" display="open"/>
    <hyperlink ref="P5149" r:id="rId21903" display="open"/>
    <hyperlink ref="Q5149" r:id="rId21904" display="open"/>
    <hyperlink ref="N5150" r:id="rId21905" display="open"/>
    <hyperlink ref="O5150" r:id="rId21906" display="open"/>
    <hyperlink ref="P5150" r:id="rId21907" display="open"/>
    <hyperlink ref="Q5150" r:id="rId21908" display="open"/>
    <hyperlink ref="N5151" r:id="rId21909" display="open"/>
    <hyperlink ref="O5151" r:id="rId21910" display="open"/>
    <hyperlink ref="P5151" r:id="rId21911" display="open"/>
    <hyperlink ref="Q5151" r:id="rId21912" display="open"/>
    <hyperlink ref="N5152" r:id="rId21913" display="open"/>
    <hyperlink ref="O5152" r:id="rId21914" display="open"/>
    <hyperlink ref="P5152" r:id="rId21915" display="open"/>
    <hyperlink ref="Q5152" r:id="rId21916" display="open"/>
    <hyperlink ref="N5153" r:id="rId21917" display="open"/>
    <hyperlink ref="O5153" r:id="rId21918" display="open"/>
    <hyperlink ref="P5153" r:id="rId21919" display="open"/>
    <hyperlink ref="Q5153" r:id="rId21920" display="open"/>
    <hyperlink ref="N5154" r:id="rId21921" display="open"/>
    <hyperlink ref="O5154" r:id="rId21922" display="open"/>
    <hyperlink ref="P5154" r:id="rId21923" display="open"/>
    <hyperlink ref="Q5154" r:id="rId21924" display="open"/>
    <hyperlink ref="N5155" r:id="rId21925" display="open"/>
    <hyperlink ref="O5155" r:id="rId21926" display="open"/>
    <hyperlink ref="P5155" r:id="rId21927" display="open"/>
    <hyperlink ref="Q5155" r:id="rId21928" display="open"/>
    <hyperlink ref="N5156" r:id="rId21929" display="open"/>
    <hyperlink ref="O5156" r:id="rId21930" display="open"/>
    <hyperlink ref="P5156" r:id="rId21931" display="open"/>
    <hyperlink ref="Q5156" r:id="rId21932" display="open"/>
    <hyperlink ref="N5157" r:id="rId21933" display="open"/>
    <hyperlink ref="O5157" r:id="rId21934" display="open"/>
    <hyperlink ref="P5157" r:id="rId21935" display="open"/>
    <hyperlink ref="Q5157" r:id="rId21936" display="open"/>
    <hyperlink ref="N5158" r:id="rId21937" display="open"/>
    <hyperlink ref="O5158" r:id="rId21938" display="open"/>
    <hyperlink ref="P5158" r:id="rId21939" display="open"/>
    <hyperlink ref="Q5158" r:id="rId21940" display="open"/>
    <hyperlink ref="N5159" r:id="rId21941" display="open"/>
    <hyperlink ref="O5159" r:id="rId21942" display="open"/>
    <hyperlink ref="P5159" r:id="rId21943" display="open"/>
    <hyperlink ref="Q5159" r:id="rId21944" display="open"/>
    <hyperlink ref="N5160" r:id="rId21945" display="open"/>
    <hyperlink ref="O5160" r:id="rId21946" display="open"/>
    <hyperlink ref="P5160" r:id="rId21947" display="open"/>
    <hyperlink ref="Q5160" r:id="rId21948" display="open"/>
    <hyperlink ref="N5161" r:id="rId21949" display="open"/>
    <hyperlink ref="O5161" r:id="rId21950" display="open"/>
    <hyperlink ref="P5161" r:id="rId21951" display="open"/>
    <hyperlink ref="Q5161" r:id="rId21952" display="open"/>
    <hyperlink ref="N5162" r:id="rId21953" display="open"/>
    <hyperlink ref="O5162" r:id="rId21954" display="open"/>
    <hyperlink ref="P5162" r:id="rId21955" display="open"/>
    <hyperlink ref="Q5162" r:id="rId21956" display="open"/>
    <hyperlink ref="N5163" r:id="rId21957" display="open"/>
    <hyperlink ref="O5163" r:id="rId21958" display="open"/>
    <hyperlink ref="P5163" r:id="rId21959" display="open"/>
    <hyperlink ref="Q5163" r:id="rId21960" display="open"/>
    <hyperlink ref="N5164" r:id="rId21961" display="open"/>
    <hyperlink ref="O5164" r:id="rId21962" display="open"/>
    <hyperlink ref="P5164" r:id="rId21963" display="open"/>
    <hyperlink ref="Q5164" r:id="rId21964" display="open"/>
    <hyperlink ref="N5165" r:id="rId21965" display="open"/>
    <hyperlink ref="O5165" r:id="rId21966" display="open"/>
    <hyperlink ref="P5165" r:id="rId21967" display="open"/>
    <hyperlink ref="Q5165" r:id="rId21968" display="open"/>
    <hyperlink ref="N5166" r:id="rId21969" display="open"/>
    <hyperlink ref="O5166" r:id="rId21970" display="open"/>
    <hyperlink ref="P5166" r:id="rId21971" display="open"/>
    <hyperlink ref="Q5166" r:id="rId21972" display="open"/>
    <hyperlink ref="N5167" r:id="rId21973" display="open"/>
    <hyperlink ref="O5167" r:id="rId21974" display="open"/>
    <hyperlink ref="P5167" r:id="rId21975" display="open"/>
    <hyperlink ref="Q5167" r:id="rId21976" display="open"/>
    <hyperlink ref="N5168" r:id="rId21977" display="open"/>
    <hyperlink ref="O5168" r:id="rId21978" display="open"/>
    <hyperlink ref="P5168" r:id="rId21979" display="open"/>
    <hyperlink ref="Q5168" r:id="rId21980" display="open"/>
    <hyperlink ref="N5169" r:id="rId21981" display="open"/>
    <hyperlink ref="O5169" r:id="rId21982" display="open"/>
    <hyperlink ref="P5169" r:id="rId21983" display="open"/>
    <hyperlink ref="Q5169" r:id="rId21984" display="open"/>
    <hyperlink ref="N5170" r:id="rId21985" display="open"/>
    <hyperlink ref="O5170" r:id="rId21986" display="open"/>
    <hyperlink ref="P5170" r:id="rId21987" display="open"/>
    <hyperlink ref="Q5170" r:id="rId21988" display="open"/>
    <hyperlink ref="N5171" r:id="rId21989" display="open"/>
    <hyperlink ref="O5171" r:id="rId21990" display="open"/>
    <hyperlink ref="P5171" r:id="rId21991" display="open"/>
    <hyperlink ref="Q5171" r:id="rId21992" display="open"/>
    <hyperlink ref="N5172" r:id="rId21993" display="open"/>
    <hyperlink ref="O5172" r:id="rId21994" display="open"/>
    <hyperlink ref="P5172" r:id="rId21995" display="open"/>
    <hyperlink ref="Q5172" r:id="rId21996" display="open"/>
    <hyperlink ref="N5173" r:id="rId21997" display="open"/>
    <hyperlink ref="O5173" r:id="rId21998" display="open"/>
    <hyperlink ref="P5173" r:id="rId21999" display="open"/>
    <hyperlink ref="Q5173" r:id="rId22000" display="open"/>
    <hyperlink ref="N5174" r:id="rId22001" display="open"/>
    <hyperlink ref="O5174" r:id="rId22002" display="open"/>
    <hyperlink ref="P5174" r:id="rId22003" display="open"/>
    <hyperlink ref="Q5174" r:id="rId22004" display="open"/>
    <hyperlink ref="N5175" r:id="rId22005" display="open"/>
    <hyperlink ref="O5175" r:id="rId22006" display="open"/>
    <hyperlink ref="P5175" r:id="rId22007" display="open"/>
    <hyperlink ref="Q5175" r:id="rId22008" display="open"/>
    <hyperlink ref="N5176" r:id="rId22009" display="open"/>
    <hyperlink ref="O5176" r:id="rId22010" display="open"/>
    <hyperlink ref="P5176" r:id="rId22011" display="open"/>
    <hyperlink ref="Q5176" r:id="rId22012" display="open"/>
    <hyperlink ref="N5177" r:id="rId22013" display="open"/>
    <hyperlink ref="O5177" r:id="rId22014" display="open"/>
    <hyperlink ref="P5177" r:id="rId22015" display="open"/>
    <hyperlink ref="Q5177" r:id="rId22016" display="open"/>
    <hyperlink ref="N5178" r:id="rId22017" display="open"/>
    <hyperlink ref="O5178" r:id="rId22018" display="open"/>
    <hyperlink ref="P5178" r:id="rId22019" display="open"/>
    <hyperlink ref="Q5178" r:id="rId22020" display="open"/>
    <hyperlink ref="N5179" r:id="rId22021" display="open"/>
    <hyperlink ref="O5179" r:id="rId22022" display="open"/>
    <hyperlink ref="P5179" r:id="rId22023" display="open"/>
    <hyperlink ref="Q5179" r:id="rId22024" display="open"/>
    <hyperlink ref="N5180" r:id="rId22025" display="open"/>
    <hyperlink ref="O5180" r:id="rId22026" display="open"/>
    <hyperlink ref="P5180" r:id="rId22027" display="open"/>
    <hyperlink ref="Q5180" r:id="rId22028" display="open"/>
    <hyperlink ref="N5181" r:id="rId22029" display="open"/>
    <hyperlink ref="O5181" r:id="rId22030" display="open"/>
    <hyperlink ref="P5181" r:id="rId22031" display="open"/>
    <hyperlink ref="Q5181" r:id="rId22032" display="open"/>
    <hyperlink ref="N5182" r:id="rId22033" display="open"/>
    <hyperlink ref="O5182" r:id="rId22034" display="open"/>
    <hyperlink ref="P5182" r:id="rId22035" display="open"/>
    <hyperlink ref="Q5182" r:id="rId22036" display="open"/>
    <hyperlink ref="N5183" r:id="rId22037" display="open"/>
    <hyperlink ref="O5183" r:id="rId22038" display="open"/>
    <hyperlink ref="P5183" r:id="rId22039" display="open"/>
    <hyperlink ref="Q5183" r:id="rId22040" display="open"/>
    <hyperlink ref="N5184" r:id="rId22041" display="open"/>
    <hyperlink ref="O5184" r:id="rId22042" display="open"/>
    <hyperlink ref="P5184" r:id="rId22043" display="open"/>
    <hyperlink ref="Q5184" r:id="rId22044" display="open"/>
    <hyperlink ref="N5185" r:id="rId22045" display="open"/>
    <hyperlink ref="O5185" r:id="rId22046" display="open"/>
    <hyperlink ref="P5185" r:id="rId22047" display="open"/>
    <hyperlink ref="Q5185" r:id="rId22048" display="open"/>
    <hyperlink ref="N5186" r:id="rId22049" display="open"/>
    <hyperlink ref="O5186" r:id="rId22050" display="open"/>
    <hyperlink ref="P5186" r:id="rId22051" display="open"/>
    <hyperlink ref="Q5186" r:id="rId22052" display="open"/>
    <hyperlink ref="N5187" r:id="rId22053" display="open"/>
    <hyperlink ref="O5187" r:id="rId22054" display="open"/>
    <hyperlink ref="P5187" r:id="rId22055" display="open"/>
    <hyperlink ref="Q5187" r:id="rId22056" display="open"/>
    <hyperlink ref="N5188" r:id="rId22057" display="open"/>
    <hyperlink ref="O5188" r:id="rId22058" display="open"/>
    <hyperlink ref="P5188" r:id="rId22059" display="open"/>
    <hyperlink ref="Q5188" r:id="rId22060" display="open"/>
    <hyperlink ref="N5189" r:id="rId22061" display="open"/>
    <hyperlink ref="O5189" r:id="rId22062" display="open"/>
    <hyperlink ref="P5189" r:id="rId22063" display="open"/>
    <hyperlink ref="Q5189" r:id="rId22064" display="open"/>
    <hyperlink ref="N5190" r:id="rId22065" display="open"/>
    <hyperlink ref="O5190" r:id="rId22066" display="open"/>
    <hyperlink ref="P5190" r:id="rId22067" display="open"/>
    <hyperlink ref="Q5190" r:id="rId22068" display="open"/>
    <hyperlink ref="N5191" r:id="rId22069" display="open"/>
    <hyperlink ref="O5191" r:id="rId22070" display="open"/>
    <hyperlink ref="P5191" r:id="rId22071" display="open"/>
    <hyperlink ref="Q5191" r:id="rId22072" display="open"/>
    <hyperlink ref="N5192" r:id="rId22073" display="open"/>
    <hyperlink ref="O5192" r:id="rId22074" display="open"/>
    <hyperlink ref="P5192" r:id="rId22075" display="open"/>
    <hyperlink ref="Q5192" r:id="rId22076" display="open"/>
    <hyperlink ref="N5193" r:id="rId22077" display="open"/>
    <hyperlink ref="O5193" r:id="rId22078" display="open"/>
    <hyperlink ref="P5193" r:id="rId22079" display="open"/>
    <hyperlink ref="Q5193" r:id="rId22080" display="open"/>
    <hyperlink ref="N5194" r:id="rId22081" display="open"/>
    <hyperlink ref="O5194" r:id="rId22082" display="open"/>
    <hyperlink ref="P5194" r:id="rId22083" display="open"/>
    <hyperlink ref="Q5194" r:id="rId22084" display="open"/>
    <hyperlink ref="N5195" r:id="rId22085" display="open"/>
    <hyperlink ref="O5195" r:id="rId22086" display="open"/>
    <hyperlink ref="P5195" r:id="rId22087" display="open"/>
    <hyperlink ref="Q5195" r:id="rId22088" display="open"/>
    <hyperlink ref="N5196" r:id="rId22089" display="open"/>
    <hyperlink ref="O5196" r:id="rId22090" display="open"/>
    <hyperlink ref="P5196" r:id="rId22091" display="open"/>
    <hyperlink ref="Q5196" r:id="rId22092" display="open"/>
    <hyperlink ref="N5197" r:id="rId22093" display="open"/>
    <hyperlink ref="O5197" r:id="rId22094" display="open"/>
    <hyperlink ref="P5197" r:id="rId22095" display="open"/>
    <hyperlink ref="Q5197" r:id="rId22096" display="open"/>
    <hyperlink ref="N5198" r:id="rId22097" display="open"/>
    <hyperlink ref="O5198" r:id="rId22098" display="open"/>
    <hyperlink ref="P5198" r:id="rId22099" display="open"/>
    <hyperlink ref="Q5198" r:id="rId22100" display="open"/>
    <hyperlink ref="N5199" r:id="rId22101" display="open"/>
    <hyperlink ref="O5199" r:id="rId22102" display="open"/>
    <hyperlink ref="P5199" r:id="rId22103" display="open"/>
    <hyperlink ref="Q5199" r:id="rId22104" display="open"/>
    <hyperlink ref="N5200" r:id="rId22105" display="open"/>
    <hyperlink ref="O5200" r:id="rId22106" display="open"/>
    <hyperlink ref="P5200" r:id="rId22107" display="open"/>
    <hyperlink ref="Q5200" r:id="rId22108" display="open"/>
    <hyperlink ref="N5201" r:id="rId22109" display="open"/>
    <hyperlink ref="O5201" r:id="rId22110" display="open"/>
    <hyperlink ref="P5201" r:id="rId22111" display="open"/>
    <hyperlink ref="Q5201" r:id="rId22112" display="open"/>
    <hyperlink ref="N5202" r:id="rId22113" display="open"/>
    <hyperlink ref="O5202" r:id="rId22114" display="open"/>
    <hyperlink ref="P5202" r:id="rId22115" display="open"/>
    <hyperlink ref="Q5202" r:id="rId22116" display="open"/>
    <hyperlink ref="N5203" r:id="rId22117" display="open"/>
    <hyperlink ref="O5203" r:id="rId22118" display="open"/>
    <hyperlink ref="P5203" r:id="rId22119" display="open"/>
    <hyperlink ref="Q5203" r:id="rId22120" display="open"/>
    <hyperlink ref="N5204" r:id="rId22121" display="open"/>
    <hyperlink ref="O5204" r:id="rId22122" display="open"/>
    <hyperlink ref="P5204" r:id="rId22123" display="open"/>
    <hyperlink ref="Q5204" r:id="rId22124" display="open"/>
    <hyperlink ref="N5205" r:id="rId22125" display="open"/>
    <hyperlink ref="O5205" r:id="rId22126" display="open"/>
    <hyperlink ref="P5205" r:id="rId22127" display="open"/>
    <hyperlink ref="Q5205" r:id="rId22128" display="open"/>
    <hyperlink ref="N5206" r:id="rId22129" display="open"/>
    <hyperlink ref="O5206" r:id="rId22130" display="open"/>
    <hyperlink ref="P5206" r:id="rId22131" display="open"/>
    <hyperlink ref="Q5206" r:id="rId22132" display="open"/>
    <hyperlink ref="N5207" r:id="rId22133" display="open"/>
    <hyperlink ref="O5207" r:id="rId22134" display="open"/>
    <hyperlink ref="P5207" r:id="rId22135" display="open"/>
    <hyperlink ref="Q5207" r:id="rId22136" display="open"/>
    <hyperlink ref="N5208" r:id="rId22137" display="open"/>
    <hyperlink ref="O5208" r:id="rId22138" display="open"/>
    <hyperlink ref="P5208" r:id="rId22139" display="open"/>
    <hyperlink ref="Q5208" r:id="rId22140" display="open"/>
    <hyperlink ref="N5209" r:id="rId22141" display="open"/>
    <hyperlink ref="O5209" r:id="rId22142" display="open"/>
    <hyperlink ref="P5209" r:id="rId22143" display="open"/>
    <hyperlink ref="Q5209" r:id="rId22144" display="open"/>
    <hyperlink ref="N5210" r:id="rId22145" display="open"/>
    <hyperlink ref="O5210" r:id="rId22146" display="open"/>
    <hyperlink ref="P5210" r:id="rId22147" display="open"/>
    <hyperlink ref="Q5210" r:id="rId22148" display="open"/>
    <hyperlink ref="N5211" r:id="rId22149" display="open"/>
    <hyperlink ref="O5211" r:id="rId22150" display="open"/>
    <hyperlink ref="P5211" r:id="rId22151" display="open"/>
    <hyperlink ref="Q5211" r:id="rId22152" display="open"/>
    <hyperlink ref="N5212" r:id="rId22153" display="open"/>
    <hyperlink ref="O5212" r:id="rId22154" display="open"/>
    <hyperlink ref="P5212" r:id="rId22155" display="open"/>
    <hyperlink ref="Q5212" r:id="rId22156" display="open"/>
    <hyperlink ref="N5213" r:id="rId22157" display="open"/>
    <hyperlink ref="O5213" r:id="rId22158" display="open"/>
    <hyperlink ref="P5213" r:id="rId22159" display="open"/>
    <hyperlink ref="Q5213" r:id="rId22160" display="open"/>
    <hyperlink ref="N5214" r:id="rId22161" display="open"/>
    <hyperlink ref="O5214" r:id="rId22162" display="open"/>
    <hyperlink ref="P5214" r:id="rId22163" display="open"/>
    <hyperlink ref="Q5214" r:id="rId22164" display="open"/>
    <hyperlink ref="N5215" r:id="rId22165" display="open"/>
    <hyperlink ref="O5215" r:id="rId22166" display="open"/>
    <hyperlink ref="P5215" r:id="rId22167" display="open"/>
    <hyperlink ref="Q5215" r:id="rId22168" display="open"/>
    <hyperlink ref="N5216" r:id="rId22169" display="open"/>
    <hyperlink ref="O5216" r:id="rId22170" display="open"/>
    <hyperlink ref="P5216" r:id="rId22171" display="open"/>
    <hyperlink ref="Q5216" r:id="rId22172" display="open"/>
    <hyperlink ref="N5217" r:id="rId22173" display="open"/>
    <hyperlink ref="O5217" r:id="rId22174" display="open"/>
    <hyperlink ref="P5217" r:id="rId22175" display="open"/>
    <hyperlink ref="Q5217" r:id="rId22176" display="open"/>
    <hyperlink ref="N5218" r:id="rId22177" display="open"/>
    <hyperlink ref="O5218" r:id="rId22178" display="open"/>
    <hyperlink ref="P5218" r:id="rId22179" display="open"/>
    <hyperlink ref="Q5218" r:id="rId22180" display="open"/>
    <hyperlink ref="N5219" r:id="rId22181" display="open"/>
    <hyperlink ref="O5219" r:id="rId22182" display="open"/>
    <hyperlink ref="P5219" r:id="rId22183" display="open"/>
    <hyperlink ref="Q5219" r:id="rId22184" display="open"/>
    <hyperlink ref="N5220" r:id="rId22185" display="open"/>
    <hyperlink ref="O5220" r:id="rId22186" display="open"/>
    <hyperlink ref="P5220" r:id="rId22187" display="open"/>
    <hyperlink ref="Q5220" r:id="rId22188" display="open"/>
    <hyperlink ref="N5221" r:id="rId22189" display="open"/>
    <hyperlink ref="O5221" r:id="rId22190" display="open"/>
    <hyperlink ref="P5221" r:id="rId22191" display="open"/>
    <hyperlink ref="Q5221" r:id="rId22192" display="open"/>
    <hyperlink ref="N5222" r:id="rId22193" display="open"/>
    <hyperlink ref="O5222" r:id="rId22194" display="open"/>
    <hyperlink ref="P5222" r:id="rId22195" display="open"/>
    <hyperlink ref="Q5222" r:id="rId22196" display="open"/>
    <hyperlink ref="N5223" r:id="rId22197" display="open"/>
    <hyperlink ref="O5223" r:id="rId22198" display="open"/>
    <hyperlink ref="P5223" r:id="rId22199" display="open"/>
    <hyperlink ref="Q5223" r:id="rId22200" display="open"/>
    <hyperlink ref="N5224" r:id="rId22201" display="open"/>
    <hyperlink ref="O5224" r:id="rId22202" display="open"/>
    <hyperlink ref="P5224" r:id="rId22203" display="open"/>
    <hyperlink ref="Q5224" r:id="rId22204" display="open"/>
    <hyperlink ref="N5225" r:id="rId22205" display="open"/>
    <hyperlink ref="O5225" r:id="rId22206" display="open"/>
    <hyperlink ref="P5225" r:id="rId22207" display="open"/>
    <hyperlink ref="Q5225" r:id="rId22208" display="open"/>
    <hyperlink ref="N5226" r:id="rId22209" display="open"/>
    <hyperlink ref="O5226" r:id="rId22210" display="open"/>
    <hyperlink ref="P5226" r:id="rId22211" display="open"/>
    <hyperlink ref="Q5226" r:id="rId22212" display="open"/>
    <hyperlink ref="N5227" r:id="rId22213" display="open"/>
    <hyperlink ref="O5227" r:id="rId22214" display="open"/>
    <hyperlink ref="P5227" r:id="rId22215" display="open"/>
    <hyperlink ref="Q5227" r:id="rId22216" display="open"/>
    <hyperlink ref="N5228" r:id="rId22217" display="open"/>
    <hyperlink ref="O5228" r:id="rId22218" display="open"/>
    <hyperlink ref="P5228" r:id="rId22219" display="open"/>
    <hyperlink ref="Q5228" r:id="rId22220" display="open"/>
    <hyperlink ref="N5229" r:id="rId22221" display="open"/>
    <hyperlink ref="O5229" r:id="rId22222" display="open"/>
    <hyperlink ref="P5229" r:id="rId22223" display="open"/>
    <hyperlink ref="Q5229" r:id="rId22224" display="open"/>
    <hyperlink ref="N5230" r:id="rId22225" display="open"/>
    <hyperlink ref="O5230" r:id="rId22226" display="open"/>
    <hyperlink ref="P5230" r:id="rId22227" display="open"/>
    <hyperlink ref="Q5230" r:id="rId22228" display="open"/>
    <hyperlink ref="N5231" r:id="rId22229" display="open"/>
    <hyperlink ref="O5231" r:id="rId22230" display="open"/>
    <hyperlink ref="P5231" r:id="rId22231" display="open"/>
    <hyperlink ref="Q5231" r:id="rId22232" display="open"/>
    <hyperlink ref="N5232" r:id="rId22233" display="open"/>
    <hyperlink ref="O5232" r:id="rId22234" display="open"/>
    <hyperlink ref="P5232" r:id="rId22235" display="open"/>
    <hyperlink ref="Q5232" r:id="rId22236" display="open"/>
    <hyperlink ref="N5233" r:id="rId22237" display="open"/>
    <hyperlink ref="O5233" r:id="rId22238" display="open"/>
    <hyperlink ref="P5233" r:id="rId22239" display="open"/>
    <hyperlink ref="Q5233" r:id="rId22240" display="open"/>
    <hyperlink ref="N5234" r:id="rId22241" display="open"/>
    <hyperlink ref="O5234" r:id="rId22242" display="open"/>
    <hyperlink ref="P5234" r:id="rId22243" display="open"/>
    <hyperlink ref="Q5234" r:id="rId22244" display="open"/>
    <hyperlink ref="N5235" r:id="rId22245" display="open"/>
    <hyperlink ref="O5235" r:id="rId22246" display="open"/>
    <hyperlink ref="P5235" r:id="rId22247" display="open"/>
    <hyperlink ref="Q5235" r:id="rId22248" display="open"/>
    <hyperlink ref="N5236" r:id="rId22249" display="open"/>
    <hyperlink ref="O5236" r:id="rId22250" display="open"/>
    <hyperlink ref="P5236" r:id="rId22251" display="open"/>
    <hyperlink ref="Q5236" r:id="rId22252" display="open"/>
    <hyperlink ref="N5237" r:id="rId22253" display="open"/>
    <hyperlink ref="O5237" r:id="rId22254" display="open"/>
    <hyperlink ref="P5237" r:id="rId22255" display="open"/>
    <hyperlink ref="Q5237" r:id="rId22256" display="open"/>
    <hyperlink ref="N5238" r:id="rId22257" display="open"/>
    <hyperlink ref="O5238" r:id="rId22258" display="open"/>
    <hyperlink ref="P5238" r:id="rId22259" display="open"/>
    <hyperlink ref="Q5238" r:id="rId22260" display="open"/>
    <hyperlink ref="N5239" r:id="rId22261" display="open"/>
    <hyperlink ref="O5239" r:id="rId22262" display="open"/>
    <hyperlink ref="P5239" r:id="rId22263" display="open"/>
    <hyperlink ref="Q5239" r:id="rId22264" display="open"/>
    <hyperlink ref="N5240" r:id="rId22265" display="open"/>
    <hyperlink ref="O5240" r:id="rId22266" display="open"/>
    <hyperlink ref="P5240" r:id="rId22267" display="open"/>
    <hyperlink ref="Q5240" r:id="rId22268" display="open"/>
    <hyperlink ref="N5241" r:id="rId22269" display="open"/>
    <hyperlink ref="O5241" r:id="rId22270" display="open"/>
    <hyperlink ref="P5241" r:id="rId22271" display="open"/>
    <hyperlink ref="Q5241" r:id="rId22272" display="open"/>
    <hyperlink ref="N5242" r:id="rId22273" display="open"/>
    <hyperlink ref="O5242" r:id="rId22274" display="open"/>
    <hyperlink ref="P5242" r:id="rId22275" display="open"/>
    <hyperlink ref="Q5242" r:id="rId22276" display="open"/>
    <hyperlink ref="N5243" r:id="rId22277" display="open"/>
    <hyperlink ref="O5243" r:id="rId22278" display="open"/>
    <hyperlink ref="P5243" r:id="rId22279" display="open"/>
    <hyperlink ref="Q5243" r:id="rId22280" display="open"/>
    <hyperlink ref="N5244" r:id="rId22281" display="open"/>
    <hyperlink ref="O5244" r:id="rId22282" display="open"/>
    <hyperlink ref="P5244" r:id="rId22283" display="open"/>
    <hyperlink ref="Q5244" r:id="rId22284" display="open"/>
    <hyperlink ref="N5245" r:id="rId22285" display="open"/>
    <hyperlink ref="O5245" r:id="rId22286" display="open"/>
    <hyperlink ref="P5245" r:id="rId22287" display="open"/>
    <hyperlink ref="Q5245" r:id="rId22288" display="open"/>
    <hyperlink ref="N5246" r:id="rId22289" display="open"/>
    <hyperlink ref="O5246" r:id="rId22290" display="open"/>
    <hyperlink ref="P5246" r:id="rId22291" display="open"/>
    <hyperlink ref="Q5246" r:id="rId22292" display="open"/>
    <hyperlink ref="N5247" r:id="rId22293" display="open"/>
    <hyperlink ref="O5247" r:id="rId22294" display="open"/>
    <hyperlink ref="P5247" r:id="rId22295" display="open"/>
    <hyperlink ref="Q5247" r:id="rId22296" display="open"/>
    <hyperlink ref="N5248" r:id="rId22297" display="open"/>
    <hyperlink ref="O5248" r:id="rId22298" display="open"/>
    <hyperlink ref="P5248" r:id="rId22299" display="open"/>
    <hyperlink ref="Q5248" r:id="rId22300" display="open"/>
    <hyperlink ref="N5249" r:id="rId22301" display="open"/>
    <hyperlink ref="O5249" r:id="rId22302" display="open"/>
    <hyperlink ref="P5249" r:id="rId22303" display="open"/>
    <hyperlink ref="Q5249" r:id="rId22304" display="open"/>
    <hyperlink ref="N5250" r:id="rId22305" display="open"/>
    <hyperlink ref="O5250" r:id="rId22306" display="open"/>
    <hyperlink ref="P5250" r:id="rId22307" display="open"/>
    <hyperlink ref="Q5250" r:id="rId22308" display="open"/>
    <hyperlink ref="N5251" r:id="rId22309" display="open"/>
    <hyperlink ref="O5251" r:id="rId22310" display="open"/>
    <hyperlink ref="P5251" r:id="rId22311" display="open"/>
    <hyperlink ref="Q5251" r:id="rId22312" display="open"/>
    <hyperlink ref="N5252" r:id="rId22313" display="open"/>
    <hyperlink ref="O5252" r:id="rId22314" display="open"/>
    <hyperlink ref="P5252" r:id="rId22315" display="open"/>
    <hyperlink ref="Q5252" r:id="rId22316" display="open"/>
    <hyperlink ref="N5253" r:id="rId22317" display="open"/>
    <hyperlink ref="O5253" r:id="rId22318" display="open"/>
    <hyperlink ref="P5253" r:id="rId22319" display="open"/>
    <hyperlink ref="Q5253" r:id="rId22320" display="open"/>
    <hyperlink ref="N5254" r:id="rId22321" display="open"/>
    <hyperlink ref="O5254" r:id="rId22322" display="open"/>
    <hyperlink ref="P5254" r:id="rId22323" display="open"/>
    <hyperlink ref="Q5254" r:id="rId22324" display="open"/>
    <hyperlink ref="N5255" r:id="rId22325" display="open"/>
    <hyperlink ref="O5255" r:id="rId22326" display="open"/>
    <hyperlink ref="P5255" r:id="rId22327" display="open"/>
    <hyperlink ref="Q5255" r:id="rId22328" display="open"/>
    <hyperlink ref="N5256" r:id="rId22329" display="open"/>
    <hyperlink ref="O5256" r:id="rId22330" display="open"/>
    <hyperlink ref="P5256" r:id="rId22331" display="open"/>
    <hyperlink ref="Q5256" r:id="rId22332" display="open"/>
    <hyperlink ref="N5257" r:id="rId22333" display="open"/>
    <hyperlink ref="O5257" r:id="rId22334" display="open"/>
    <hyperlink ref="P5257" r:id="rId22335" display="open"/>
    <hyperlink ref="Q5257" r:id="rId22336" display="open"/>
    <hyperlink ref="N5258" r:id="rId22337" display="open"/>
    <hyperlink ref="O5258" r:id="rId22338" display="open"/>
    <hyperlink ref="P5258" r:id="rId22339" display="open"/>
    <hyperlink ref="Q5258" r:id="rId22340" display="open"/>
    <hyperlink ref="N5259" r:id="rId22341" display="open"/>
    <hyperlink ref="O5259" r:id="rId22342" display="open"/>
    <hyperlink ref="P5259" r:id="rId22343" display="open"/>
    <hyperlink ref="Q5259" r:id="rId22344" display="open"/>
    <hyperlink ref="N5260" r:id="rId22345" display="open"/>
    <hyperlink ref="O5260" r:id="rId22346" display="open"/>
    <hyperlink ref="P5260" r:id="rId22347" display="open"/>
    <hyperlink ref="Q5260" r:id="rId22348" display="open"/>
    <hyperlink ref="N5261" r:id="rId22349" display="open"/>
    <hyperlink ref="O5261" r:id="rId22350" display="open"/>
    <hyperlink ref="P5261" r:id="rId22351" display="open"/>
    <hyperlink ref="Q5261" r:id="rId22352" display="open"/>
    <hyperlink ref="N5262" r:id="rId22353" display="open"/>
    <hyperlink ref="O5262" r:id="rId22354" display="open"/>
    <hyperlink ref="P5262" r:id="rId22355" display="open"/>
    <hyperlink ref="Q5262" r:id="rId22356" display="open"/>
    <hyperlink ref="N5263" r:id="rId22357" display="open"/>
    <hyperlink ref="O5263" r:id="rId22358" display="open"/>
    <hyperlink ref="P5263" r:id="rId22359" display="open"/>
    <hyperlink ref="Q5263" r:id="rId22360" display="open"/>
    <hyperlink ref="N5264" r:id="rId22361" display="open"/>
    <hyperlink ref="O5264" r:id="rId22362" display="open"/>
    <hyperlink ref="P5264" r:id="rId22363" display="open"/>
    <hyperlink ref="Q5264" r:id="rId22364" display="open"/>
    <hyperlink ref="N5265" r:id="rId22365" display="open"/>
    <hyperlink ref="O5265" r:id="rId22366" display="open"/>
    <hyperlink ref="P5265" r:id="rId22367" display="open"/>
    <hyperlink ref="Q5265" r:id="rId22368" display="open"/>
    <hyperlink ref="N5266" r:id="rId22369" display="open"/>
    <hyperlink ref="O5266" r:id="rId22370" display="open"/>
    <hyperlink ref="P5266" r:id="rId22371" display="open"/>
    <hyperlink ref="Q5266" r:id="rId22372" display="open"/>
    <hyperlink ref="N5267" r:id="rId22373" display="open"/>
    <hyperlink ref="O5267" r:id="rId22374" display="open"/>
    <hyperlink ref="P5267" r:id="rId22375" display="open"/>
    <hyperlink ref="Q5267" r:id="rId22376" display="open"/>
    <hyperlink ref="N5268" r:id="rId22377" display="open"/>
    <hyperlink ref="O5268" r:id="rId22378" display="open"/>
    <hyperlink ref="P5268" r:id="rId22379" display="open"/>
    <hyperlink ref="Q5268" r:id="rId22380" display="open"/>
    <hyperlink ref="N5269" r:id="rId22381" display="open"/>
    <hyperlink ref="O5269" r:id="rId22382" display="open"/>
    <hyperlink ref="P5269" r:id="rId22383" display="open"/>
    <hyperlink ref="Q5269" r:id="rId22384" display="open"/>
    <hyperlink ref="O5270" r:id="rId22385" display="open"/>
    <hyperlink ref="P5270" r:id="rId22386" display="open"/>
    <hyperlink ref="Q5270" r:id="rId22387" display="open"/>
    <hyperlink ref="N5271" r:id="rId22388" display="open"/>
    <hyperlink ref="O5271" r:id="rId22389" display="open"/>
    <hyperlink ref="P5271" r:id="rId22390" display="open"/>
    <hyperlink ref="Q5271" r:id="rId22391" display="open"/>
    <hyperlink ref="N5272" r:id="rId22392" display="open"/>
    <hyperlink ref="O5272" r:id="rId22393" display="open"/>
    <hyperlink ref="P5272" r:id="rId22394" display="open"/>
    <hyperlink ref="Q5272" r:id="rId22395" display="open"/>
    <hyperlink ref="N5273" r:id="rId22396" display="open"/>
    <hyperlink ref="O5273" r:id="rId22397" display="open"/>
    <hyperlink ref="P5273" r:id="rId22398" display="open"/>
    <hyperlink ref="Q5273" r:id="rId22399" display="open"/>
    <hyperlink ref="N5274" r:id="rId22400" display="open"/>
    <hyperlink ref="O5274" r:id="rId22401" display="open"/>
    <hyperlink ref="P5274" r:id="rId22402" display="open"/>
    <hyperlink ref="Q5274" r:id="rId22403" display="open"/>
    <hyperlink ref="N5275" r:id="rId22404" display="open"/>
    <hyperlink ref="O5275" r:id="rId22405" display="open"/>
    <hyperlink ref="P5275" r:id="rId22406" display="open"/>
    <hyperlink ref="Q5275" r:id="rId22407" display="open"/>
    <hyperlink ref="N5276" r:id="rId22408" display="open"/>
    <hyperlink ref="O5276" r:id="rId22409" display="open"/>
    <hyperlink ref="P5276" r:id="rId22410" display="open"/>
    <hyperlink ref="Q5276" r:id="rId22411" display="open"/>
    <hyperlink ref="N5277" r:id="rId22412" display="open"/>
    <hyperlink ref="O5277" r:id="rId22413" display="open"/>
    <hyperlink ref="P5277" r:id="rId22414" display="open"/>
    <hyperlink ref="Q5277" r:id="rId22415" display="open"/>
    <hyperlink ref="N5278" r:id="rId22416" display="open"/>
    <hyperlink ref="O5278" r:id="rId22417" display="open"/>
    <hyperlink ref="P5278" r:id="rId22418" display="open"/>
    <hyperlink ref="Q5278" r:id="rId22419" display="open"/>
    <hyperlink ref="N5279" r:id="rId22420" display="open"/>
    <hyperlink ref="O5279" r:id="rId22421" display="open"/>
    <hyperlink ref="P5279" r:id="rId22422" display="open"/>
    <hyperlink ref="Q5279" r:id="rId22423" display="open"/>
    <hyperlink ref="N5280" r:id="rId22424" display="open"/>
    <hyperlink ref="O5280" r:id="rId22425" display="open"/>
    <hyperlink ref="P5280" r:id="rId22426" display="open"/>
    <hyperlink ref="Q5280" r:id="rId22427" display="open"/>
    <hyperlink ref="N5281" r:id="rId22428" display="open"/>
    <hyperlink ref="O5281" r:id="rId22429" display="open"/>
    <hyperlink ref="P5281" r:id="rId22430" display="open"/>
    <hyperlink ref="Q5281" r:id="rId22431" display="open"/>
    <hyperlink ref="N5282" r:id="rId22432" display="open"/>
    <hyperlink ref="O5282" r:id="rId22433" display="open"/>
    <hyperlink ref="P5282" r:id="rId22434" display="open"/>
    <hyperlink ref="Q5282" r:id="rId22435" display="open"/>
    <hyperlink ref="N5283" r:id="rId22436" display="open"/>
    <hyperlink ref="O5283" r:id="rId22437" display="open"/>
    <hyperlink ref="P5283" r:id="rId22438" display="open"/>
    <hyperlink ref="Q5283" r:id="rId22439" display="open"/>
    <hyperlink ref="N5284" r:id="rId22440" display="open"/>
    <hyperlink ref="O5284" r:id="rId22441" display="open"/>
    <hyperlink ref="P5284" r:id="rId22442" display="open"/>
    <hyperlink ref="Q5284" r:id="rId22443" display="open"/>
    <hyperlink ref="N5285" r:id="rId22444" display="open"/>
    <hyperlink ref="O5285" r:id="rId22445" display="open"/>
    <hyperlink ref="P5285" r:id="rId22446" display="open"/>
    <hyperlink ref="Q5285" r:id="rId22447" display="open"/>
    <hyperlink ref="N5286" r:id="rId22448" display="open"/>
    <hyperlink ref="O5286" r:id="rId22449" display="open"/>
    <hyperlink ref="P5286" r:id="rId22450" display="open"/>
    <hyperlink ref="Q5286" r:id="rId22451" display="open"/>
    <hyperlink ref="N5287" r:id="rId22452" display="open"/>
    <hyperlink ref="O5287" r:id="rId22453" display="open"/>
    <hyperlink ref="P5287" r:id="rId22454" display="open"/>
    <hyperlink ref="Q5287" r:id="rId22455" display="open"/>
    <hyperlink ref="N5288" r:id="rId22456" display="open"/>
    <hyperlink ref="O5288" r:id="rId22457" display="open"/>
    <hyperlink ref="P5288" r:id="rId22458" display="open"/>
    <hyperlink ref="Q5288" r:id="rId22459" display="open"/>
    <hyperlink ref="N5289" r:id="rId22460" display="open"/>
    <hyperlink ref="O5289" r:id="rId22461" display="open"/>
    <hyperlink ref="P5289" r:id="rId22462" display="open"/>
    <hyperlink ref="Q5289" r:id="rId22463" display="open"/>
    <hyperlink ref="N5290" r:id="rId22464" display="open"/>
    <hyperlink ref="O5290" r:id="rId22465" display="open"/>
    <hyperlink ref="P5290" r:id="rId22466" display="open"/>
    <hyperlink ref="Q5290" r:id="rId22467" display="open"/>
    <hyperlink ref="N5291" r:id="rId22468" display="open"/>
    <hyperlink ref="O5291" r:id="rId22469" display="open"/>
    <hyperlink ref="P5291" r:id="rId22470" display="open"/>
    <hyperlink ref="Q5291" r:id="rId22471" display="open"/>
    <hyperlink ref="N5292" r:id="rId22472" display="open"/>
    <hyperlink ref="O5292" r:id="rId22473" display="open"/>
    <hyperlink ref="P5292" r:id="rId22474" display="open"/>
    <hyperlink ref="Q5292" r:id="rId22475" display="open"/>
    <hyperlink ref="N5293" r:id="rId22476" display="open"/>
    <hyperlink ref="O5293" r:id="rId22477" display="open"/>
    <hyperlink ref="P5293" r:id="rId22478" display="open"/>
    <hyperlink ref="Q5293" r:id="rId22479" display="open"/>
    <hyperlink ref="N5294" r:id="rId22480" display="open"/>
    <hyperlink ref="O5294" r:id="rId22481" display="open"/>
    <hyperlink ref="P5294" r:id="rId22482" display="open"/>
    <hyperlink ref="Q5294" r:id="rId22483" display="open"/>
    <hyperlink ref="N5295" r:id="rId22484" display="open"/>
    <hyperlink ref="O5295" r:id="rId22485" display="open"/>
    <hyperlink ref="P5295" r:id="rId22486" display="open"/>
    <hyperlink ref="Q5295" r:id="rId22487" display="open"/>
    <hyperlink ref="N5296" r:id="rId22488" display="open"/>
    <hyperlink ref="O5296" r:id="rId22489" display="open"/>
    <hyperlink ref="P5296" r:id="rId22490" display="open"/>
    <hyperlink ref="Q5296" r:id="rId22491" display="open"/>
    <hyperlink ref="N5297" r:id="rId22492" display="open"/>
    <hyperlink ref="O5297" r:id="rId22493" display="open"/>
    <hyperlink ref="P5297" r:id="rId22494" display="open"/>
    <hyperlink ref="Q5297" r:id="rId22495" display="open"/>
    <hyperlink ref="N5298" r:id="rId22496" display="open"/>
    <hyperlink ref="O5298" r:id="rId22497" display="open"/>
    <hyperlink ref="P5298" r:id="rId22498" display="open"/>
    <hyperlink ref="Q5298" r:id="rId22499" display="open"/>
    <hyperlink ref="N5299" r:id="rId22500" display="open"/>
    <hyperlink ref="O5299" r:id="rId22501" display="open"/>
    <hyperlink ref="P5299" r:id="rId22502" display="open"/>
    <hyperlink ref="Q5299" r:id="rId22503" display="open"/>
    <hyperlink ref="N5300" r:id="rId22504" display="open"/>
    <hyperlink ref="O5300" r:id="rId22505" display="open"/>
    <hyperlink ref="P5300" r:id="rId22506" display="open"/>
    <hyperlink ref="Q5300" r:id="rId22507" display="open"/>
    <hyperlink ref="N5301" r:id="rId22508" display="open"/>
    <hyperlink ref="O5301" r:id="rId22509" display="open"/>
    <hyperlink ref="P5301" r:id="rId22510" display="open"/>
    <hyperlink ref="Q5301" r:id="rId22511" display="open"/>
    <hyperlink ref="N5302" r:id="rId22512" display="open"/>
    <hyperlink ref="O5302" r:id="rId22513" display="open"/>
    <hyperlink ref="P5302" r:id="rId22514" display="open"/>
    <hyperlink ref="Q5302" r:id="rId22515" display="open"/>
    <hyperlink ref="N5303" r:id="rId22516" display="open"/>
    <hyperlink ref="O5303" r:id="rId22517" display="open"/>
    <hyperlink ref="P5303" r:id="rId22518" display="open"/>
    <hyperlink ref="Q5303" r:id="rId22519" display="open"/>
    <hyperlink ref="N5304" r:id="rId22520" display="open"/>
    <hyperlink ref="O5304" r:id="rId22521" display="open"/>
    <hyperlink ref="P5304" r:id="rId22522" display="open"/>
    <hyperlink ref="Q5304" r:id="rId22523" display="open"/>
    <hyperlink ref="N5305" r:id="rId22524" display="open"/>
    <hyperlink ref="O5305" r:id="rId22525" display="open"/>
    <hyperlink ref="P5305" r:id="rId22526" display="open"/>
    <hyperlink ref="Q5305" r:id="rId22527" display="open"/>
    <hyperlink ref="N5306" r:id="rId22528" display="open"/>
    <hyperlink ref="O5306" r:id="rId22529" display="open"/>
    <hyperlink ref="P5306" r:id="rId22530" display="open"/>
    <hyperlink ref="Q5306" r:id="rId22531" display="open"/>
    <hyperlink ref="N5307" r:id="rId22532" display="open"/>
    <hyperlink ref="O5307" r:id="rId22533" display="open"/>
    <hyperlink ref="P5307" r:id="rId22534" display="open"/>
    <hyperlink ref="Q5307" r:id="rId22535" display="open"/>
    <hyperlink ref="N5308" r:id="rId22536" display="open"/>
    <hyperlink ref="O5308" r:id="rId22537" display="open"/>
    <hyperlink ref="P5308" r:id="rId22538" display="open"/>
    <hyperlink ref="Q5308" r:id="rId22539" display="open"/>
    <hyperlink ref="N5309" r:id="rId22540" display="open"/>
    <hyperlink ref="O5309" r:id="rId22541" display="open"/>
    <hyperlink ref="P5309" r:id="rId22542" display="open"/>
    <hyperlink ref="Q5309" r:id="rId22543" display="open"/>
    <hyperlink ref="N5310" r:id="rId22544" display="open"/>
    <hyperlink ref="O5310" r:id="rId22545" display="open"/>
    <hyperlink ref="P5310" r:id="rId22546" display="open"/>
    <hyperlink ref="Q5310" r:id="rId22547" display="open"/>
    <hyperlink ref="N5311" r:id="rId22548" display="open"/>
    <hyperlink ref="O5311" r:id="rId22549" display="open"/>
    <hyperlink ref="P5311" r:id="rId22550" display="open"/>
    <hyperlink ref="Q5311" r:id="rId22551" display="open"/>
    <hyperlink ref="N5312" r:id="rId22552" display="open"/>
    <hyperlink ref="O5312" r:id="rId22553" display="open"/>
    <hyperlink ref="P5312" r:id="rId22554" display="open"/>
    <hyperlink ref="Q5312" r:id="rId22555" display="open"/>
    <hyperlink ref="N5313" r:id="rId22556" display="open"/>
    <hyperlink ref="O5313" r:id="rId22557" display="open"/>
    <hyperlink ref="P5313" r:id="rId22558" display="open"/>
    <hyperlink ref="Q5313" r:id="rId22559" display="open"/>
    <hyperlink ref="N5314" r:id="rId22560" display="open"/>
    <hyperlink ref="O5314" r:id="rId22561" display="open"/>
    <hyperlink ref="P5314" r:id="rId22562" display="open"/>
    <hyperlink ref="Q5314" r:id="rId22563" display="open"/>
    <hyperlink ref="N5315" r:id="rId22564" display="open"/>
    <hyperlink ref="O5315" r:id="rId22565" display="open"/>
    <hyperlink ref="P5315" r:id="rId22566" display="open"/>
    <hyperlink ref="Q5315" r:id="rId22567" display="open"/>
    <hyperlink ref="N5316" r:id="rId22568" display="open"/>
    <hyperlink ref="O5316" r:id="rId22569" display="open"/>
    <hyperlink ref="P5316" r:id="rId22570" display="open"/>
    <hyperlink ref="Q5316" r:id="rId22571" display="open"/>
    <hyperlink ref="N5317" r:id="rId22572" display="open"/>
    <hyperlink ref="O5317" r:id="rId22573" display="open"/>
    <hyperlink ref="P5317" r:id="rId22574" display="open"/>
    <hyperlink ref="Q5317" r:id="rId22575" display="open"/>
    <hyperlink ref="N5318" r:id="rId22576" display="open"/>
    <hyperlink ref="O5318" r:id="rId22577" display="open"/>
    <hyperlink ref="P5318" r:id="rId22578" display="open"/>
    <hyperlink ref="Q5318" r:id="rId22579" display="open"/>
    <hyperlink ref="N5319" r:id="rId22580" display="open"/>
    <hyperlink ref="O5319" r:id="rId22581" display="open"/>
    <hyperlink ref="P5319" r:id="rId22582" display="open"/>
    <hyperlink ref="Q5319" r:id="rId22583" display="open"/>
    <hyperlink ref="N5320" r:id="rId22584" display="open"/>
    <hyperlink ref="O5320" r:id="rId22585" display="open"/>
    <hyperlink ref="P5320" r:id="rId22586" display="open"/>
    <hyperlink ref="Q5320" r:id="rId22587" display="open"/>
    <hyperlink ref="N5321" r:id="rId22588" display="open"/>
    <hyperlink ref="O5321" r:id="rId22589" display="open"/>
    <hyperlink ref="P5321" r:id="rId22590" display="open"/>
    <hyperlink ref="Q5321" r:id="rId22591" display="open"/>
    <hyperlink ref="N5322" r:id="rId22592" display="open"/>
    <hyperlink ref="O5322" r:id="rId22593" display="open"/>
    <hyperlink ref="P5322" r:id="rId22594" display="open"/>
    <hyperlink ref="Q5322" r:id="rId22595" display="open"/>
    <hyperlink ref="N5323" r:id="rId22596" display="open"/>
    <hyperlink ref="O5323" r:id="rId22597" display="open"/>
    <hyperlink ref="P5323" r:id="rId22598" display="open"/>
    <hyperlink ref="Q5323" r:id="rId22599" display="open"/>
    <hyperlink ref="N5324" r:id="rId22600" display="open"/>
    <hyperlink ref="O5324" r:id="rId22601" display="open"/>
    <hyperlink ref="P5324" r:id="rId22602" display="open"/>
    <hyperlink ref="Q5324" r:id="rId22603" display="open"/>
    <hyperlink ref="N5325" r:id="rId22604" display="open"/>
    <hyperlink ref="O5325" r:id="rId22605" display="open"/>
    <hyperlink ref="P5325" r:id="rId22606" display="open"/>
    <hyperlink ref="Q5325" r:id="rId22607" display="open"/>
    <hyperlink ref="N5326" r:id="rId22608" display="open"/>
    <hyperlink ref="O5326" r:id="rId22609" display="open"/>
    <hyperlink ref="P5326" r:id="rId22610" display="open"/>
    <hyperlink ref="Q5326" r:id="rId22611" display="open"/>
    <hyperlink ref="N5327" r:id="rId22612" display="open"/>
    <hyperlink ref="O5327" r:id="rId22613" display="open"/>
    <hyperlink ref="P5327" r:id="rId22614" display="open"/>
    <hyperlink ref="Q5327" r:id="rId22615" display="open"/>
    <hyperlink ref="N5328" r:id="rId22616" display="open"/>
    <hyperlink ref="O5328" r:id="rId22617" display="open"/>
    <hyperlink ref="P5328" r:id="rId22618" display="open"/>
    <hyperlink ref="Q5328" r:id="rId22619" display="open"/>
    <hyperlink ref="N5329" r:id="rId22620" display="open"/>
    <hyperlink ref="O5329" r:id="rId22621" display="open"/>
    <hyperlink ref="P5329" r:id="rId22622" display="open"/>
    <hyperlink ref="Q5329" r:id="rId22623" display="open"/>
    <hyperlink ref="N5330" r:id="rId22624" display="open"/>
    <hyperlink ref="O5330" r:id="rId22625" display="open"/>
    <hyperlink ref="P5330" r:id="rId22626" display="open"/>
    <hyperlink ref="Q5330" r:id="rId22627" display="open"/>
    <hyperlink ref="N5331" r:id="rId22628" display="open"/>
    <hyperlink ref="O5331" r:id="rId22629" display="open"/>
    <hyperlink ref="P5331" r:id="rId22630" display="open"/>
    <hyperlink ref="Q5331" r:id="rId22631" display="open"/>
    <hyperlink ref="N5332" r:id="rId22632" display="open"/>
    <hyperlink ref="O5332" r:id="rId22633" display="open"/>
    <hyperlink ref="P5332" r:id="rId22634" display="open"/>
    <hyperlink ref="Q5332" r:id="rId22635" display="open"/>
    <hyperlink ref="N5333" r:id="rId22636" display="open"/>
    <hyperlink ref="O5333" r:id="rId22637" display="open"/>
    <hyperlink ref="P5333" r:id="rId22638" display="open"/>
    <hyperlink ref="Q5333" r:id="rId22639" display="open"/>
    <hyperlink ref="N5334" r:id="rId22640" display="open"/>
    <hyperlink ref="O5334" r:id="rId22641" display="open"/>
    <hyperlink ref="P5334" r:id="rId22642" display="open"/>
    <hyperlink ref="Q5334" r:id="rId22643" display="open"/>
    <hyperlink ref="N5335" r:id="rId22644" display="open"/>
    <hyperlink ref="O5335" r:id="rId22645" display="open"/>
    <hyperlink ref="P5335" r:id="rId22646" display="open"/>
    <hyperlink ref="Q5335" r:id="rId22647" display="open"/>
    <hyperlink ref="N5336" r:id="rId22648" display="open"/>
    <hyperlink ref="O5336" r:id="rId22649" display="open"/>
    <hyperlink ref="P5336" r:id="rId22650" display="open"/>
    <hyperlink ref="Q5336" r:id="rId22651" display="open"/>
    <hyperlink ref="N5337" r:id="rId22652" display="open"/>
    <hyperlink ref="O5337" r:id="rId22653" display="open"/>
    <hyperlink ref="P5337" r:id="rId22654" display="open"/>
    <hyperlink ref="Q5337" r:id="rId22655" display="open"/>
    <hyperlink ref="N5338" r:id="rId22656" display="open"/>
    <hyperlink ref="O5338" r:id="rId22657" display="open"/>
    <hyperlink ref="P5338" r:id="rId22658" display="open"/>
    <hyperlink ref="Q5338" r:id="rId22659" display="open"/>
    <hyperlink ref="N5339" r:id="rId22660" display="open"/>
    <hyperlink ref="O5339" r:id="rId22661" display="open"/>
    <hyperlink ref="P5339" r:id="rId22662" display="open"/>
    <hyperlink ref="Q5339" r:id="rId22663" display="open"/>
    <hyperlink ref="N5340" r:id="rId22664" display="open"/>
    <hyperlink ref="O5340" r:id="rId22665" display="open"/>
    <hyperlink ref="P5340" r:id="rId22666" display="open"/>
    <hyperlink ref="Q5340" r:id="rId22667" display="open"/>
    <hyperlink ref="N5341" r:id="rId22668" display="open"/>
    <hyperlink ref="O5341" r:id="rId22669" display="open"/>
    <hyperlink ref="P5341" r:id="rId22670" display="open"/>
    <hyperlink ref="Q5341" r:id="rId22671" display="open"/>
    <hyperlink ref="N5342" r:id="rId22672" display="open"/>
    <hyperlink ref="O5342" r:id="rId22673" display="open"/>
    <hyperlink ref="P5342" r:id="rId22674" display="open"/>
    <hyperlink ref="Q5342" r:id="rId22675" display="open"/>
    <hyperlink ref="N5343" r:id="rId22676" display="open"/>
    <hyperlink ref="O5343" r:id="rId22677" display="open"/>
    <hyperlink ref="P5343" r:id="rId22678" display="open"/>
    <hyperlink ref="Q5343" r:id="rId22679" display="open"/>
    <hyperlink ref="O5344" r:id="rId22680" display="open"/>
    <hyperlink ref="P5344" r:id="rId22681" display="open"/>
    <hyperlink ref="Q5344" r:id="rId22682" display="open"/>
    <hyperlink ref="N5345" r:id="rId22683" display="open"/>
    <hyperlink ref="O5345" r:id="rId22684" display="open"/>
    <hyperlink ref="P5345" r:id="rId22685" display="open"/>
    <hyperlink ref="Q5345" r:id="rId22686" display="open"/>
    <hyperlink ref="N5346" r:id="rId22687" display="open"/>
    <hyperlink ref="O5346" r:id="rId22688" display="open"/>
    <hyperlink ref="P5346" r:id="rId22689" display="open"/>
    <hyperlink ref="Q5346" r:id="rId22690" display="open"/>
    <hyperlink ref="N5347" r:id="rId22691" display="open"/>
    <hyperlink ref="O5347" r:id="rId22692" display="open"/>
    <hyperlink ref="P5347" r:id="rId22693" display="open"/>
    <hyperlink ref="Q5347" r:id="rId22694" display="open"/>
    <hyperlink ref="N5348" r:id="rId22695" display="open"/>
    <hyperlink ref="O5348" r:id="rId22696" display="open"/>
    <hyperlink ref="P5348" r:id="rId22697" display="open"/>
    <hyperlink ref="Q5348" r:id="rId22698" display="open"/>
    <hyperlink ref="N5349" r:id="rId22699" display="open"/>
    <hyperlink ref="O5349" r:id="rId22700" display="open"/>
    <hyperlink ref="P5349" r:id="rId22701" display="open"/>
    <hyperlink ref="Q5349" r:id="rId22702" display="open"/>
    <hyperlink ref="N5350" r:id="rId22703" display="open"/>
    <hyperlink ref="O5350" r:id="rId22704" display="open"/>
    <hyperlink ref="P5350" r:id="rId22705" display="open"/>
    <hyperlink ref="Q5350" r:id="rId22706" display="open"/>
    <hyperlink ref="N5351" r:id="rId22707" display="open"/>
    <hyperlink ref="O5351" r:id="rId22708" display="open"/>
    <hyperlink ref="P5351" r:id="rId22709" display="open"/>
    <hyperlink ref="Q5351" r:id="rId22710" display="open"/>
    <hyperlink ref="N5352" r:id="rId22711" display="open"/>
    <hyperlink ref="O5352" r:id="rId22712" display="open"/>
    <hyperlink ref="P5352" r:id="rId22713" display="open"/>
    <hyperlink ref="Q5352" r:id="rId22714" display="open"/>
    <hyperlink ref="N5353" r:id="rId22715" display="open"/>
    <hyperlink ref="O5353" r:id="rId22716" display="open"/>
    <hyperlink ref="P5353" r:id="rId22717" display="open"/>
    <hyperlink ref="Q5353" r:id="rId22718" display="open"/>
    <hyperlink ref="N5354" r:id="rId22719" display="open"/>
    <hyperlink ref="O5354" r:id="rId22720" display="open"/>
    <hyperlink ref="P5354" r:id="rId22721" display="open"/>
    <hyperlink ref="Q5354" r:id="rId22722" display="open"/>
    <hyperlink ref="N5355" r:id="rId22723" display="open"/>
    <hyperlink ref="O5355" r:id="rId22724" display="open"/>
    <hyperlink ref="P5355" r:id="rId22725" display="open"/>
    <hyperlink ref="Q5355" r:id="rId22726" display="open"/>
    <hyperlink ref="N5356" r:id="rId22727" display="open"/>
    <hyperlink ref="O5356" r:id="rId22728" display="open"/>
    <hyperlink ref="P5356" r:id="rId22729" display="open"/>
    <hyperlink ref="Q5356" r:id="rId22730" display="open"/>
    <hyperlink ref="N5357" r:id="rId22731" display="open"/>
    <hyperlink ref="O5357" r:id="rId22732" display="open"/>
    <hyperlink ref="P5357" r:id="rId22733" display="open"/>
    <hyperlink ref="Q5357" r:id="rId22734" display="open"/>
    <hyperlink ref="N5358" r:id="rId22735" display="open"/>
    <hyperlink ref="O5358" r:id="rId22736" display="open"/>
    <hyperlink ref="P5358" r:id="rId22737" display="open"/>
    <hyperlink ref="Q5358" r:id="rId22738" display="open"/>
    <hyperlink ref="N5359" r:id="rId22739" display="open"/>
    <hyperlink ref="O5359" r:id="rId22740" display="open"/>
    <hyperlink ref="P5359" r:id="rId22741" display="open"/>
    <hyperlink ref="Q5359" r:id="rId22742" display="open"/>
    <hyperlink ref="N5360" r:id="rId22743" display="open"/>
    <hyperlink ref="O5360" r:id="rId22744" display="open"/>
    <hyperlink ref="P5360" r:id="rId22745" display="open"/>
    <hyperlink ref="Q5360" r:id="rId22746" display="open"/>
    <hyperlink ref="N5361" r:id="rId22747" display="open"/>
    <hyperlink ref="O5361" r:id="rId22748" display="open"/>
    <hyperlink ref="P5361" r:id="rId22749" display="open"/>
    <hyperlink ref="Q5361" r:id="rId22750" display="open"/>
    <hyperlink ref="N5362" r:id="rId22751" display="open"/>
    <hyperlink ref="O5362" r:id="rId22752" display="open"/>
    <hyperlink ref="P5362" r:id="rId22753" display="open"/>
    <hyperlink ref="Q5362" r:id="rId22754" display="open"/>
    <hyperlink ref="N5363" r:id="rId22755" display="open"/>
    <hyperlink ref="O5363" r:id="rId22756" display="open"/>
    <hyperlink ref="P5363" r:id="rId22757" display="open"/>
    <hyperlink ref="Q5363" r:id="rId22758" display="open"/>
    <hyperlink ref="N5364" r:id="rId22759" display="open"/>
    <hyperlink ref="O5364" r:id="rId22760" display="open"/>
    <hyperlink ref="P5364" r:id="rId22761" display="open"/>
    <hyperlink ref="Q5364" r:id="rId22762" display="open"/>
    <hyperlink ref="N5365" r:id="rId22763" display="open"/>
    <hyperlink ref="O5365" r:id="rId22764" display="open"/>
    <hyperlink ref="P5365" r:id="rId22765" display="open"/>
    <hyperlink ref="Q5365" r:id="rId22766" display="open"/>
    <hyperlink ref="N5366" r:id="rId22767" display="open"/>
    <hyperlink ref="O5366" r:id="rId22768" display="open"/>
    <hyperlink ref="P5366" r:id="rId22769" display="open"/>
    <hyperlink ref="Q5366" r:id="rId22770" display="open"/>
    <hyperlink ref="N5367" r:id="rId22771" display="open"/>
    <hyperlink ref="O5367" r:id="rId22772" display="open"/>
    <hyperlink ref="P5367" r:id="rId22773" display="open"/>
    <hyperlink ref="Q5367" r:id="rId22774" display="open"/>
    <hyperlink ref="N5368" r:id="rId22775" display="open"/>
    <hyperlink ref="O5368" r:id="rId22776" display="open"/>
    <hyperlink ref="P5368" r:id="rId22777" display="open"/>
    <hyperlink ref="Q5368" r:id="rId22778" display="open"/>
    <hyperlink ref="N5369" r:id="rId22779" display="open"/>
    <hyperlink ref="O5369" r:id="rId22780" display="open"/>
    <hyperlink ref="P5369" r:id="rId22781" display="open"/>
    <hyperlink ref="Q5369" r:id="rId22782" display="open"/>
    <hyperlink ref="N5370" r:id="rId22783" display="open"/>
    <hyperlink ref="O5370" r:id="rId22784" display="open"/>
    <hyperlink ref="P5370" r:id="rId22785" display="open"/>
    <hyperlink ref="Q5370" r:id="rId22786" display="open"/>
    <hyperlink ref="N5371" r:id="rId22787" display="open"/>
    <hyperlink ref="O5371" r:id="rId22788" display="open"/>
    <hyperlink ref="P5371" r:id="rId22789" display="open"/>
    <hyperlink ref="Q5371" r:id="rId22790" display="open"/>
    <hyperlink ref="N5372" r:id="rId22791" display="open"/>
    <hyperlink ref="O5372" r:id="rId22792" display="open"/>
    <hyperlink ref="P5372" r:id="rId22793" display="open"/>
    <hyperlink ref="Q5372" r:id="rId22794" display="open"/>
    <hyperlink ref="N5373" r:id="rId22795" display="open"/>
    <hyperlink ref="O5373" r:id="rId22796" display="open"/>
    <hyperlink ref="P5373" r:id="rId22797" display="open"/>
    <hyperlink ref="Q5373" r:id="rId22798" display="open"/>
    <hyperlink ref="N5374" r:id="rId22799" display="open"/>
    <hyperlink ref="O5374" r:id="rId22800" display="open"/>
    <hyperlink ref="P5374" r:id="rId22801" display="open"/>
    <hyperlink ref="Q5374" r:id="rId22802" display="open"/>
    <hyperlink ref="N5375" r:id="rId22803" display="open"/>
    <hyperlink ref="O5375" r:id="rId22804" display="open"/>
    <hyperlink ref="P5375" r:id="rId22805" display="open"/>
    <hyperlink ref="Q5375" r:id="rId22806" display="open"/>
    <hyperlink ref="N5376" r:id="rId22807" display="open"/>
    <hyperlink ref="O5376" r:id="rId22808" display="open"/>
    <hyperlink ref="P5376" r:id="rId22809" display="open"/>
    <hyperlink ref="Q5376" r:id="rId22810" display="open"/>
    <hyperlink ref="N5377" r:id="rId22811" display="open"/>
    <hyperlink ref="O5377" r:id="rId22812" display="open"/>
    <hyperlink ref="P5377" r:id="rId22813" display="open"/>
    <hyperlink ref="Q5377" r:id="rId22814" display="open"/>
    <hyperlink ref="N5378" r:id="rId22815" display="open"/>
    <hyperlink ref="O5378" r:id="rId22816" display="open"/>
    <hyperlink ref="P5378" r:id="rId22817" display="open"/>
    <hyperlink ref="Q5378" r:id="rId22818" display="open"/>
    <hyperlink ref="N5379" r:id="rId22819" display="open"/>
    <hyperlink ref="O5379" r:id="rId22820" display="open"/>
    <hyperlink ref="P5379" r:id="rId22821" display="open"/>
    <hyperlink ref="Q5379" r:id="rId22822" display="open"/>
    <hyperlink ref="N5380" r:id="rId22823" display="open"/>
    <hyperlink ref="O5380" r:id="rId22824" display="open"/>
    <hyperlink ref="P5380" r:id="rId22825" display="open"/>
    <hyperlink ref="Q5380" r:id="rId22826" display="open"/>
    <hyperlink ref="N5381" r:id="rId22827" display="open"/>
    <hyperlink ref="O5381" r:id="rId22828" display="open"/>
    <hyperlink ref="P5381" r:id="rId22829" display="open"/>
    <hyperlink ref="Q5381" r:id="rId22830" display="open"/>
    <hyperlink ref="N5382" r:id="rId22831" display="open"/>
    <hyperlink ref="O5382" r:id="rId22832" display="open"/>
    <hyperlink ref="P5382" r:id="rId22833" display="open"/>
    <hyperlink ref="Q5382" r:id="rId22834" display="open"/>
    <hyperlink ref="N5383" r:id="rId22835" display="open"/>
    <hyperlink ref="O5383" r:id="rId22836" display="open"/>
    <hyperlink ref="P5383" r:id="rId22837" display="open"/>
    <hyperlink ref="Q5383" r:id="rId22838" display="open"/>
    <hyperlink ref="N5384" r:id="rId22839" display="open"/>
    <hyperlink ref="O5384" r:id="rId22840" display="open"/>
    <hyperlink ref="P5384" r:id="rId22841" display="open"/>
    <hyperlink ref="Q5384" r:id="rId22842" display="open"/>
    <hyperlink ref="N5385" r:id="rId22843" display="open"/>
    <hyperlink ref="O5385" r:id="rId22844" display="open"/>
    <hyperlink ref="P5385" r:id="rId22845" display="open"/>
    <hyperlink ref="Q5385" r:id="rId22846" display="open"/>
    <hyperlink ref="N5386" r:id="rId22847" display="open"/>
    <hyperlink ref="O5386" r:id="rId22848" display="open"/>
    <hyperlink ref="P5386" r:id="rId22849" display="open"/>
    <hyperlink ref="Q5386" r:id="rId22850" display="open"/>
    <hyperlink ref="N5387" r:id="rId22851" display="open"/>
    <hyperlink ref="O5387" r:id="rId22852" display="open"/>
    <hyperlink ref="P5387" r:id="rId22853" display="open"/>
    <hyperlink ref="Q5387" r:id="rId22854" display="open"/>
    <hyperlink ref="N5388" r:id="rId22855" display="open"/>
    <hyperlink ref="O5388" r:id="rId22856" display="open"/>
    <hyperlink ref="P5388" r:id="rId22857" display="open"/>
    <hyperlink ref="Q5388" r:id="rId22858" display="open"/>
    <hyperlink ref="N5389" r:id="rId22859" display="open"/>
    <hyperlink ref="O5389" r:id="rId22860" display="open"/>
    <hyperlink ref="P5389" r:id="rId22861" display="open"/>
    <hyperlink ref="Q5389" r:id="rId22862" display="open"/>
    <hyperlink ref="N5390" r:id="rId22863" display="open"/>
    <hyperlink ref="O5390" r:id="rId22864" display="open"/>
    <hyperlink ref="P5390" r:id="rId22865" display="open"/>
    <hyperlink ref="Q5390" r:id="rId22866" display="open"/>
    <hyperlink ref="N5391" r:id="rId22867" display="open"/>
    <hyperlink ref="O5391" r:id="rId22868" display="open"/>
    <hyperlink ref="P5391" r:id="rId22869" display="open"/>
    <hyperlink ref="Q5391" r:id="rId22870" display="open"/>
    <hyperlink ref="N5392" r:id="rId22871" display="open"/>
    <hyperlink ref="O5392" r:id="rId22872" display="open"/>
    <hyperlink ref="P5392" r:id="rId22873" display="open"/>
    <hyperlink ref="Q5392" r:id="rId22874" display="open"/>
    <hyperlink ref="N5393" r:id="rId22875" display="open"/>
    <hyperlink ref="O5393" r:id="rId22876" display="open"/>
    <hyperlink ref="P5393" r:id="rId22877" display="open"/>
    <hyperlink ref="Q5393" r:id="rId22878" display="open"/>
    <hyperlink ref="N5394" r:id="rId22879" display="open"/>
    <hyperlink ref="O5394" r:id="rId22880" display="open"/>
    <hyperlink ref="P5394" r:id="rId22881" display="open"/>
    <hyperlink ref="Q5394" r:id="rId22882" display="open"/>
    <hyperlink ref="N5395" r:id="rId22883" display="open"/>
    <hyperlink ref="O5395" r:id="rId22884" display="open"/>
    <hyperlink ref="P5395" r:id="rId22885" display="open"/>
    <hyperlink ref="Q5395" r:id="rId22886" display="open"/>
    <hyperlink ref="N5396" r:id="rId22887" display="open"/>
    <hyperlink ref="O5396" r:id="rId22888" display="open"/>
    <hyperlink ref="P5396" r:id="rId22889" display="open"/>
    <hyperlink ref="Q5396" r:id="rId22890" display="open"/>
    <hyperlink ref="N5397" r:id="rId22891" display="open"/>
    <hyperlink ref="O5397" r:id="rId22892" display="open"/>
    <hyperlink ref="P5397" r:id="rId22893" display="open"/>
    <hyperlink ref="Q5397" r:id="rId22894" display="open"/>
    <hyperlink ref="N5398" r:id="rId22895" display="open"/>
    <hyperlink ref="O5398" r:id="rId22896" display="open"/>
    <hyperlink ref="P5398" r:id="rId22897" display="open"/>
    <hyperlink ref="Q5398" r:id="rId22898" display="open"/>
    <hyperlink ref="N5399" r:id="rId22899" display="open"/>
    <hyperlink ref="O5399" r:id="rId22900" display="open"/>
    <hyperlink ref="P5399" r:id="rId22901" display="open"/>
    <hyperlink ref="Q5399" r:id="rId22902" display="open"/>
    <hyperlink ref="N5400" r:id="rId22903" display="open"/>
    <hyperlink ref="O5400" r:id="rId22904" display="open"/>
    <hyperlink ref="P5400" r:id="rId22905" display="open"/>
    <hyperlink ref="Q5400" r:id="rId22906" display="open"/>
    <hyperlink ref="N5401" r:id="rId22907" display="open"/>
    <hyperlink ref="O5401" r:id="rId22908" display="open"/>
    <hyperlink ref="P5401" r:id="rId22909" display="open"/>
    <hyperlink ref="Q5401" r:id="rId22910" display="open"/>
    <hyperlink ref="N5402" r:id="rId22911" display="open"/>
    <hyperlink ref="O5402" r:id="rId22912" display="open"/>
    <hyperlink ref="P5402" r:id="rId22913" display="open"/>
    <hyperlink ref="Q5402" r:id="rId22914" display="open"/>
    <hyperlink ref="N5403" r:id="rId22915" display="open"/>
    <hyperlink ref="O5403" r:id="rId22916" display="open"/>
    <hyperlink ref="P5403" r:id="rId22917" display="open"/>
    <hyperlink ref="Q5403" r:id="rId22918" display="open"/>
    <hyperlink ref="N5404" r:id="rId22919" display="open"/>
    <hyperlink ref="O5404" r:id="rId22920" display="open"/>
    <hyperlink ref="P5404" r:id="rId22921" display="open"/>
    <hyperlink ref="Q5404" r:id="rId22922" display="open"/>
    <hyperlink ref="N5405" r:id="rId22923" display="open"/>
    <hyperlink ref="O5405" r:id="rId22924" display="open"/>
    <hyperlink ref="P5405" r:id="rId22925" display="open"/>
    <hyperlink ref="Q5405" r:id="rId22926" display="open"/>
    <hyperlink ref="N5406" r:id="rId22927" display="open"/>
    <hyperlink ref="O5406" r:id="rId22928" display="open"/>
    <hyperlink ref="P5406" r:id="rId22929" display="open"/>
    <hyperlink ref="Q5406" r:id="rId22930" display="open"/>
    <hyperlink ref="N5407" r:id="rId22931" display="open"/>
    <hyperlink ref="O5407" r:id="rId22932" display="open"/>
    <hyperlink ref="P5407" r:id="rId22933" display="open"/>
    <hyperlink ref="Q5407" r:id="rId22934" display="open"/>
    <hyperlink ref="N5408" r:id="rId22935" display="open"/>
    <hyperlink ref="O5408" r:id="rId22936" display="open"/>
    <hyperlink ref="P5408" r:id="rId22937" display="open"/>
    <hyperlink ref="Q5408" r:id="rId22938" display="open"/>
    <hyperlink ref="N5409" r:id="rId22939" display="open"/>
    <hyperlink ref="O5409" r:id="rId22940" display="open"/>
    <hyperlink ref="P5409" r:id="rId22941" display="open"/>
    <hyperlink ref="Q5409" r:id="rId22942" display="open"/>
    <hyperlink ref="N5410" r:id="rId22943" display="open"/>
    <hyperlink ref="O5410" r:id="rId22944" display="open"/>
    <hyperlink ref="P5410" r:id="rId22945" display="open"/>
    <hyperlink ref="Q5410" r:id="rId22946" display="open"/>
    <hyperlink ref="N5411" r:id="rId22947" display="open"/>
    <hyperlink ref="O5411" r:id="rId22948" display="open"/>
    <hyperlink ref="P5411" r:id="rId22949" display="open"/>
    <hyperlink ref="Q5411" r:id="rId22950" display="open"/>
    <hyperlink ref="N5412" r:id="rId22951" display="open"/>
    <hyperlink ref="O5412" r:id="rId22952" display="open"/>
    <hyperlink ref="P5412" r:id="rId22953" display="open"/>
    <hyperlink ref="Q5412" r:id="rId22954" display="open"/>
    <hyperlink ref="N5413" r:id="rId22955" display="open"/>
    <hyperlink ref="O5413" r:id="rId22956" display="open"/>
    <hyperlink ref="P5413" r:id="rId22957" display="open"/>
    <hyperlink ref="Q5413" r:id="rId22958" display="open"/>
    <hyperlink ref="N5414" r:id="rId22959" display="open"/>
    <hyperlink ref="O5414" r:id="rId22960" display="open"/>
    <hyperlink ref="P5414" r:id="rId22961" display="open"/>
    <hyperlink ref="Q5414" r:id="rId22962" display="open"/>
    <hyperlink ref="N5415" r:id="rId22963" display="open"/>
    <hyperlink ref="O5415" r:id="rId22964" display="open"/>
    <hyperlink ref="P5415" r:id="rId22965" display="open"/>
    <hyperlink ref="Q5415" r:id="rId22966" display="open"/>
    <hyperlink ref="N5416" r:id="rId22967" display="open"/>
    <hyperlink ref="O5416" r:id="rId22968" display="open"/>
    <hyperlink ref="P5416" r:id="rId22969" display="open"/>
    <hyperlink ref="Q5416" r:id="rId22970" display="open"/>
    <hyperlink ref="N5417" r:id="rId22971" display="open"/>
    <hyperlink ref="O5417" r:id="rId22972" display="open"/>
    <hyperlink ref="P5417" r:id="rId22973" display="open"/>
    <hyperlink ref="Q5417" r:id="rId22974" display="open"/>
    <hyperlink ref="N5418" r:id="rId22975" display="open"/>
    <hyperlink ref="O5418" r:id="rId22976" display="open"/>
    <hyperlink ref="P5418" r:id="rId22977" display="open"/>
    <hyperlink ref="Q5418" r:id="rId22978" display="open"/>
    <hyperlink ref="N5419" r:id="rId22979" display="open"/>
    <hyperlink ref="O5419" r:id="rId22980" display="open"/>
    <hyperlink ref="P5419" r:id="rId22981" display="open"/>
    <hyperlink ref="Q5419" r:id="rId22982" display="open"/>
    <hyperlink ref="N5420" r:id="rId22983" display="open"/>
    <hyperlink ref="O5420" r:id="rId22984" display="open"/>
    <hyperlink ref="P5420" r:id="rId22985" display="open"/>
    <hyperlink ref="Q5420" r:id="rId22986" display="open"/>
    <hyperlink ref="N5421" r:id="rId22987" display="open"/>
    <hyperlink ref="O5421" r:id="rId22988" display="open"/>
    <hyperlink ref="P5421" r:id="rId22989" display="open"/>
    <hyperlink ref="Q5421" r:id="rId22990" display="open"/>
    <hyperlink ref="N5422" r:id="rId22991" display="open"/>
    <hyperlink ref="O5422" r:id="rId22992" display="open"/>
    <hyperlink ref="P5422" r:id="rId22993" display="open"/>
    <hyperlink ref="Q5422" r:id="rId22994" display="open"/>
    <hyperlink ref="N5423" r:id="rId22995" display="open"/>
    <hyperlink ref="O5423" r:id="rId22996" display="open"/>
    <hyperlink ref="P5423" r:id="rId22997" display="open"/>
    <hyperlink ref="Q5423" r:id="rId22998" display="open"/>
    <hyperlink ref="N5424" r:id="rId22999" display="open"/>
    <hyperlink ref="O5424" r:id="rId23000" display="open"/>
    <hyperlink ref="P5424" r:id="rId23001" display="open"/>
    <hyperlink ref="Q5424" r:id="rId23002" display="open"/>
    <hyperlink ref="N5425" r:id="rId23003" display="open"/>
    <hyperlink ref="O5425" r:id="rId23004" display="open"/>
    <hyperlink ref="P5425" r:id="rId23005" display="open"/>
    <hyperlink ref="Q5425" r:id="rId23006" display="open"/>
    <hyperlink ref="N5426" r:id="rId23007" display="open"/>
    <hyperlink ref="O5426" r:id="rId23008" display="open"/>
    <hyperlink ref="P5426" r:id="rId23009" display="open"/>
    <hyperlink ref="Q5426" r:id="rId23010" display="open"/>
    <hyperlink ref="N5427" r:id="rId23011" display="open"/>
    <hyperlink ref="O5427" r:id="rId23012" display="open"/>
    <hyperlink ref="P5427" r:id="rId23013" display="open"/>
    <hyperlink ref="Q5427" r:id="rId23014" display="open"/>
    <hyperlink ref="N5428" r:id="rId23015" display="open"/>
    <hyperlink ref="O5428" r:id="rId23016" display="open"/>
    <hyperlink ref="P5428" r:id="rId23017" display="open"/>
    <hyperlink ref="Q5428" r:id="rId23018" display="open"/>
    <hyperlink ref="N5429" r:id="rId23019" display="open"/>
    <hyperlink ref="O5429" r:id="rId23020" display="open"/>
    <hyperlink ref="P5429" r:id="rId23021" display="open"/>
    <hyperlink ref="Q5429" r:id="rId23022" display="open"/>
    <hyperlink ref="N5430" r:id="rId23023" display="open"/>
    <hyperlink ref="O5430" r:id="rId23024" display="open"/>
    <hyperlink ref="P5430" r:id="rId23025" display="open"/>
    <hyperlink ref="Q5430" r:id="rId23026" display="open"/>
    <hyperlink ref="N5431" r:id="rId23027" display="open"/>
    <hyperlink ref="O5431" r:id="rId23028" display="open"/>
    <hyperlink ref="P5431" r:id="rId23029" display="open"/>
    <hyperlink ref="Q5431" r:id="rId23030" display="open"/>
    <hyperlink ref="N5432" r:id="rId23031" display="open"/>
    <hyperlink ref="O5432" r:id="rId23032" display="open"/>
    <hyperlink ref="P5432" r:id="rId23033" display="open"/>
    <hyperlink ref="Q5432" r:id="rId23034" display="open"/>
    <hyperlink ref="N5433" r:id="rId23035" display="open"/>
    <hyperlink ref="O5433" r:id="rId23036" display="open"/>
    <hyperlink ref="P5433" r:id="rId23037" display="open"/>
    <hyperlink ref="Q5433" r:id="rId23038" display="open"/>
    <hyperlink ref="N5434" r:id="rId23039" display="open"/>
    <hyperlink ref="O5434" r:id="rId23040" display="open"/>
    <hyperlink ref="P5434" r:id="rId23041" display="open"/>
    <hyperlink ref="Q5434" r:id="rId23042" display="open"/>
    <hyperlink ref="N5435" r:id="rId23043" display="open"/>
    <hyperlink ref="O5435" r:id="rId23044" display="open"/>
    <hyperlink ref="P5435" r:id="rId23045" display="open"/>
    <hyperlink ref="Q5435" r:id="rId23046" display="open"/>
    <hyperlink ref="N5436" r:id="rId23047" display="open"/>
    <hyperlink ref="O5436" r:id="rId23048" display="open"/>
    <hyperlink ref="P5436" r:id="rId23049" display="open"/>
    <hyperlink ref="Q5436" r:id="rId23050" display="open"/>
    <hyperlink ref="N5437" r:id="rId23051" display="open"/>
    <hyperlink ref="O5437" r:id="rId23052" display="open"/>
    <hyperlink ref="P5437" r:id="rId23053" display="open"/>
    <hyperlink ref="Q5437" r:id="rId23054" display="open"/>
    <hyperlink ref="N5438" r:id="rId23055" display="open"/>
    <hyperlink ref="O5438" r:id="rId23056" display="open"/>
    <hyperlink ref="P5438" r:id="rId23057" display="open"/>
    <hyperlink ref="Q5438" r:id="rId23058" display="open"/>
    <hyperlink ref="N5439" r:id="rId23059" display="open"/>
    <hyperlink ref="O5439" r:id="rId23060" display="open"/>
    <hyperlink ref="P5439" r:id="rId23061" display="open"/>
    <hyperlink ref="Q5439" r:id="rId23062" display="open"/>
    <hyperlink ref="N5440" r:id="rId23063" display="open"/>
    <hyperlink ref="O5440" r:id="rId23064" display="open"/>
    <hyperlink ref="P5440" r:id="rId23065" display="open"/>
    <hyperlink ref="Q5440" r:id="rId23066" display="open"/>
    <hyperlink ref="N5441" r:id="rId23067" display="open"/>
    <hyperlink ref="O5441" r:id="rId23068" display="open"/>
    <hyperlink ref="P5441" r:id="rId23069" display="open"/>
    <hyperlink ref="Q5441" r:id="rId23070" display="open"/>
    <hyperlink ref="N5442" r:id="rId23071" display="open"/>
    <hyperlink ref="O5442" r:id="rId23072" display="open"/>
    <hyperlink ref="P5442" r:id="rId23073" display="open"/>
    <hyperlink ref="Q5442" r:id="rId23074" display="open"/>
    <hyperlink ref="N5443" r:id="rId23075" display="open"/>
    <hyperlink ref="O5443" r:id="rId23076" display="open"/>
    <hyperlink ref="P5443" r:id="rId23077" display="open"/>
    <hyperlink ref="Q5443" r:id="rId23078" display="open"/>
    <hyperlink ref="N5444" r:id="rId23079" display="open"/>
    <hyperlink ref="O5444" r:id="rId23080" display="open"/>
    <hyperlink ref="P5444" r:id="rId23081" display="open"/>
    <hyperlink ref="Q5444" r:id="rId23082" display="open"/>
    <hyperlink ref="N5445" r:id="rId23083" display="open"/>
    <hyperlink ref="O5445" r:id="rId23084" display="open"/>
    <hyperlink ref="P5445" r:id="rId23085" display="open"/>
    <hyperlink ref="Q5445" r:id="rId23086" display="open"/>
    <hyperlink ref="N5446" r:id="rId23087" display="open"/>
    <hyperlink ref="O5446" r:id="rId23088" display="open"/>
    <hyperlink ref="P5446" r:id="rId23089" display="open"/>
    <hyperlink ref="Q5446" r:id="rId23090" display="open"/>
    <hyperlink ref="N5447" r:id="rId23091" display="open"/>
    <hyperlink ref="O5447" r:id="rId23092" display="open"/>
    <hyperlink ref="P5447" r:id="rId23093" display="open"/>
    <hyperlink ref="Q5447" r:id="rId23094" display="open"/>
    <hyperlink ref="N5448" r:id="rId23095" display="open"/>
    <hyperlink ref="O5448" r:id="rId23096" display="open"/>
    <hyperlink ref="P5448" r:id="rId23097" display="open"/>
    <hyperlink ref="Q5448" r:id="rId23098" display="open"/>
    <hyperlink ref="N5449" r:id="rId23099" display="open"/>
    <hyperlink ref="O5449" r:id="rId23100" display="open"/>
    <hyperlink ref="P5449" r:id="rId23101" display="open"/>
    <hyperlink ref="Q5449" r:id="rId23102" display="open"/>
    <hyperlink ref="N5450" r:id="rId23103" display="open"/>
    <hyperlink ref="O5450" r:id="rId23104" display="open"/>
    <hyperlink ref="P5450" r:id="rId23105" display="open"/>
    <hyperlink ref="Q5450" r:id="rId23106" display="open"/>
    <hyperlink ref="N5451" r:id="rId23107" display="open"/>
    <hyperlink ref="O5451" r:id="rId23108" display="open"/>
    <hyperlink ref="P5451" r:id="rId23109" display="open"/>
    <hyperlink ref="Q5451" r:id="rId23110" display="open"/>
    <hyperlink ref="N5452" r:id="rId23111" display="open"/>
    <hyperlink ref="O5452" r:id="rId23112" display="open"/>
    <hyperlink ref="P5452" r:id="rId23113" display="open"/>
    <hyperlink ref="Q5452" r:id="rId23114" display="open"/>
    <hyperlink ref="N5453" r:id="rId23115" display="open"/>
    <hyperlink ref="O5453" r:id="rId23116" display="open"/>
    <hyperlink ref="P5453" r:id="rId23117" display="open"/>
    <hyperlink ref="Q5453" r:id="rId23118" display="open"/>
    <hyperlink ref="N5454" r:id="rId23119" display="open"/>
    <hyperlink ref="O5454" r:id="rId23120" display="open"/>
    <hyperlink ref="P5454" r:id="rId23121" display="open"/>
    <hyperlink ref="Q5454" r:id="rId23122" display="open"/>
    <hyperlink ref="N5455" r:id="rId23123" display="open"/>
    <hyperlink ref="O5455" r:id="rId23124" display="open"/>
    <hyperlink ref="P5455" r:id="rId23125" display="open"/>
    <hyperlink ref="Q5455" r:id="rId23126" display="open"/>
    <hyperlink ref="N5456" r:id="rId23127" display="open"/>
    <hyperlink ref="O5456" r:id="rId23128" display="open"/>
    <hyperlink ref="P5456" r:id="rId23129" display="open"/>
    <hyperlink ref="Q5456" r:id="rId23130" display="open"/>
    <hyperlink ref="N5457" r:id="rId23131" display="open"/>
    <hyperlink ref="O5457" r:id="rId23132" display="open"/>
    <hyperlink ref="P5457" r:id="rId23133" display="open"/>
    <hyperlink ref="Q5457" r:id="rId23134" display="open"/>
    <hyperlink ref="N5458" r:id="rId23135" display="open"/>
    <hyperlink ref="O5458" r:id="rId23136" display="open"/>
    <hyperlink ref="P5458" r:id="rId23137" display="open"/>
    <hyperlink ref="Q5458" r:id="rId23138" display="open"/>
    <hyperlink ref="N5459" r:id="rId23139" display="open"/>
    <hyperlink ref="O5459" r:id="rId23140" display="open"/>
    <hyperlink ref="P5459" r:id="rId23141" display="open"/>
    <hyperlink ref="Q5459" r:id="rId23142" display="open"/>
    <hyperlink ref="N5460" r:id="rId23143" display="open"/>
    <hyperlink ref="O5460" r:id="rId23144" display="open"/>
    <hyperlink ref="P5460" r:id="rId23145" display="open"/>
    <hyperlink ref="Q5460" r:id="rId23146" display="open"/>
    <hyperlink ref="N5461" r:id="rId23147" display="open"/>
    <hyperlink ref="O5461" r:id="rId23148" display="open"/>
    <hyperlink ref="P5461" r:id="rId23149" display="open"/>
    <hyperlink ref="Q5461" r:id="rId23150" display="open"/>
    <hyperlink ref="N5462" r:id="rId23151" display="open"/>
    <hyperlink ref="O5462" r:id="rId23152" display="open"/>
    <hyperlink ref="P5462" r:id="rId23153" display="open"/>
    <hyperlink ref="Q5462" r:id="rId23154" display="open"/>
    <hyperlink ref="N5463" r:id="rId23155" display="open"/>
    <hyperlink ref="O5463" r:id="rId23156" display="open"/>
    <hyperlink ref="P5463" r:id="rId23157" display="open"/>
    <hyperlink ref="Q5463" r:id="rId23158" display="open"/>
    <hyperlink ref="N5464" r:id="rId23159" display="open"/>
    <hyperlink ref="O5464" r:id="rId23160" display="open"/>
    <hyperlink ref="P5464" r:id="rId23161" display="open"/>
    <hyperlink ref="Q5464" r:id="rId23162" display="open"/>
    <hyperlink ref="N5465" r:id="rId23163" display="open"/>
    <hyperlink ref="O5465" r:id="rId23164" display="open"/>
    <hyperlink ref="P5465" r:id="rId23165" display="open"/>
    <hyperlink ref="Q5465" r:id="rId23166" display="open"/>
    <hyperlink ref="N5466" r:id="rId23167" display="open"/>
    <hyperlink ref="O5466" r:id="rId23168" display="open"/>
    <hyperlink ref="P5466" r:id="rId23169" display="open"/>
    <hyperlink ref="Q5466" r:id="rId23170" display="open"/>
    <hyperlink ref="N5467" r:id="rId23171" display="open"/>
    <hyperlink ref="O5467" r:id="rId23172" display="open"/>
    <hyperlink ref="P5467" r:id="rId23173" display="open"/>
    <hyperlink ref="Q5467" r:id="rId23174" display="open"/>
    <hyperlink ref="N5468" r:id="rId23175" display="open"/>
    <hyperlink ref="O5468" r:id="rId23176" display="open"/>
    <hyperlink ref="P5468" r:id="rId23177" display="open"/>
    <hyperlink ref="Q5468" r:id="rId23178" display="open"/>
    <hyperlink ref="N5469" r:id="rId23179" display="open"/>
    <hyperlink ref="O5469" r:id="rId23180" display="open"/>
    <hyperlink ref="P5469" r:id="rId23181" display="open"/>
    <hyperlink ref="Q5469" r:id="rId23182" display="open"/>
    <hyperlink ref="N5470" r:id="rId23183" display="open"/>
    <hyperlink ref="O5470" r:id="rId23184" display="open"/>
    <hyperlink ref="P5470" r:id="rId23185" display="open"/>
    <hyperlink ref="Q5470" r:id="rId23186" display="open"/>
    <hyperlink ref="N5471" r:id="rId23187" display="open"/>
    <hyperlink ref="O5471" r:id="rId23188" display="open"/>
    <hyperlink ref="P5471" r:id="rId23189" display="open"/>
    <hyperlink ref="Q5471" r:id="rId23190" display="open"/>
    <hyperlink ref="N5472" r:id="rId23191" display="open"/>
    <hyperlink ref="O5472" r:id="rId23192" display="open"/>
    <hyperlink ref="P5472" r:id="rId23193" display="open"/>
    <hyperlink ref="Q5472" r:id="rId23194" display="open"/>
    <hyperlink ref="N5473" r:id="rId23195" display="open"/>
    <hyperlink ref="O5473" r:id="rId23196" display="open"/>
    <hyperlink ref="P5473" r:id="rId23197" display="open"/>
    <hyperlink ref="Q5473" r:id="rId23198" display="open"/>
    <hyperlink ref="N5474" r:id="rId23199" display="open"/>
    <hyperlink ref="O5474" r:id="rId23200" display="open"/>
    <hyperlink ref="P5474" r:id="rId23201" display="open"/>
    <hyperlink ref="Q5474" r:id="rId23202" display="open"/>
    <hyperlink ref="N5475" r:id="rId23203" display="open"/>
    <hyperlink ref="O5475" r:id="rId23204" display="open"/>
    <hyperlink ref="P5475" r:id="rId23205" display="open"/>
    <hyperlink ref="Q5475" r:id="rId23206" display="open"/>
    <hyperlink ref="N5476" r:id="rId23207" display="open"/>
    <hyperlink ref="O5476" r:id="rId23208" display="open"/>
    <hyperlink ref="P5476" r:id="rId23209" display="open"/>
    <hyperlink ref="Q5476" r:id="rId23210" display="open"/>
    <hyperlink ref="N5477" r:id="rId23211" display="open"/>
    <hyperlink ref="O5477" r:id="rId23212" display="open"/>
    <hyperlink ref="P5477" r:id="rId23213" display="open"/>
    <hyperlink ref="Q5477" r:id="rId23214" display="open"/>
    <hyperlink ref="N5478" r:id="rId23215" display="open"/>
    <hyperlink ref="O5478" r:id="rId23216" display="open"/>
    <hyperlink ref="P5478" r:id="rId23217" display="open"/>
    <hyperlink ref="Q5478" r:id="rId23218" display="open"/>
    <hyperlink ref="N5479" r:id="rId23219" display="open"/>
    <hyperlink ref="O5479" r:id="rId23220" display="open"/>
    <hyperlink ref="P5479" r:id="rId23221" display="open"/>
    <hyperlink ref="Q5479" r:id="rId23222" display="open"/>
    <hyperlink ref="N5480" r:id="rId23223" display="open"/>
    <hyperlink ref="O5480" r:id="rId23224" display="open"/>
    <hyperlink ref="P5480" r:id="rId23225" display="open"/>
    <hyperlink ref="Q5480" r:id="rId23226" display="open"/>
    <hyperlink ref="N5481" r:id="rId23227" display="open"/>
    <hyperlink ref="O5481" r:id="rId23228" display="open"/>
    <hyperlink ref="P5481" r:id="rId23229" display="open"/>
    <hyperlink ref="Q5481" r:id="rId23230" display="open"/>
    <hyperlink ref="N5482" r:id="rId23231" display="open"/>
    <hyperlink ref="O5482" r:id="rId23232" display="open"/>
    <hyperlink ref="P5482" r:id="rId23233" display="open"/>
    <hyperlink ref="Q5482" r:id="rId23234" display="open"/>
    <hyperlink ref="N5483" r:id="rId23235" display="open"/>
    <hyperlink ref="O5483" r:id="rId23236" display="open"/>
    <hyperlink ref="P5483" r:id="rId23237" display="open"/>
    <hyperlink ref="Q5483" r:id="rId23238" display="open"/>
    <hyperlink ref="N5484" r:id="rId23239" display="open"/>
    <hyperlink ref="O5484" r:id="rId23240" display="open"/>
    <hyperlink ref="P5484" r:id="rId23241" display="open"/>
    <hyperlink ref="Q5484" r:id="rId23242" display="open"/>
    <hyperlink ref="N5485" r:id="rId23243" display="open"/>
    <hyperlink ref="O5485" r:id="rId23244" display="open"/>
    <hyperlink ref="P5485" r:id="rId23245" display="open"/>
    <hyperlink ref="Q5485" r:id="rId23246" display="open"/>
    <hyperlink ref="N5486" r:id="rId23247" display="open"/>
    <hyperlink ref="O5486" r:id="rId23248" display="open"/>
    <hyperlink ref="P5486" r:id="rId23249" display="open"/>
    <hyperlink ref="Q5486" r:id="rId23250" display="open"/>
    <hyperlink ref="N5487" r:id="rId23251" display="open"/>
    <hyperlink ref="O5487" r:id="rId23252" display="open"/>
    <hyperlink ref="P5487" r:id="rId23253" display="open"/>
    <hyperlink ref="Q5487" r:id="rId23254" display="open"/>
    <hyperlink ref="N5488" r:id="rId23255" display="open"/>
    <hyperlink ref="O5488" r:id="rId23256" display="open"/>
    <hyperlink ref="P5488" r:id="rId23257" display="open"/>
    <hyperlink ref="Q5488" r:id="rId23258" display="open"/>
    <hyperlink ref="N5489" r:id="rId23259" display="open"/>
    <hyperlink ref="O5489" r:id="rId23260" display="open"/>
    <hyperlink ref="P5489" r:id="rId23261" display="open"/>
    <hyperlink ref="Q5489" r:id="rId23262" display="open"/>
    <hyperlink ref="N5490" r:id="rId23263" display="open"/>
    <hyperlink ref="O5490" r:id="rId23264" display="open"/>
    <hyperlink ref="P5490" r:id="rId23265" display="open"/>
    <hyperlink ref="Q5490" r:id="rId23266" display="open"/>
    <hyperlink ref="N5491" r:id="rId23267" display="open"/>
    <hyperlink ref="O5491" r:id="rId23268" display="open"/>
    <hyperlink ref="P5491" r:id="rId23269" display="open"/>
    <hyperlink ref="Q5491" r:id="rId23270" display="open"/>
    <hyperlink ref="N5492" r:id="rId23271" display="open"/>
    <hyperlink ref="O5492" r:id="rId23272" display="open"/>
    <hyperlink ref="P5492" r:id="rId23273" display="open"/>
    <hyperlink ref="Q5492" r:id="rId23274" display="open"/>
    <hyperlink ref="N5493" r:id="rId23275" display="open"/>
    <hyperlink ref="O5493" r:id="rId23276" display="open"/>
    <hyperlink ref="P5493" r:id="rId23277" display="open"/>
    <hyperlink ref="Q5493" r:id="rId23278" display="open"/>
    <hyperlink ref="N5494" r:id="rId23279" display="open"/>
    <hyperlink ref="O5494" r:id="rId23280" display="open"/>
    <hyperlink ref="P5494" r:id="rId23281" display="open"/>
    <hyperlink ref="Q5494" r:id="rId23282" display="open"/>
    <hyperlink ref="N5495" r:id="rId23283" display="open"/>
    <hyperlink ref="O5495" r:id="rId23284" display="open"/>
    <hyperlink ref="P5495" r:id="rId23285" display="open"/>
    <hyperlink ref="Q5495" r:id="rId23286" display="open"/>
    <hyperlink ref="N5496" r:id="rId23287" display="open"/>
    <hyperlink ref="O5496" r:id="rId23288" display="open"/>
    <hyperlink ref="P5496" r:id="rId23289" display="open"/>
    <hyperlink ref="Q5496" r:id="rId23290" display="open"/>
    <hyperlink ref="N5497" r:id="rId23291" display="open"/>
    <hyperlink ref="O5497" r:id="rId23292" display="open"/>
    <hyperlink ref="P5497" r:id="rId23293" display="open"/>
    <hyperlink ref="Q5497" r:id="rId23294" display="open"/>
    <hyperlink ref="N5498" r:id="rId23295" display="open"/>
    <hyperlink ref="O5498" r:id="rId23296" display="open"/>
    <hyperlink ref="P5498" r:id="rId23297" display="open"/>
    <hyperlink ref="Q5498" r:id="rId23298" display="open"/>
    <hyperlink ref="N5499" r:id="rId23299" display="open"/>
    <hyperlink ref="O5499" r:id="rId23300" display="open"/>
    <hyperlink ref="P5499" r:id="rId23301" display="open"/>
    <hyperlink ref="Q5499" r:id="rId23302" display="open"/>
    <hyperlink ref="N5500" r:id="rId23303" display="open"/>
    <hyperlink ref="O5500" r:id="rId23304" display="open"/>
    <hyperlink ref="P5500" r:id="rId23305" display="open"/>
    <hyperlink ref="Q5500" r:id="rId23306" display="open"/>
    <hyperlink ref="N5501" r:id="rId23307" display="open"/>
    <hyperlink ref="O5501" r:id="rId23308" display="open"/>
    <hyperlink ref="P5501" r:id="rId23309" display="open"/>
    <hyperlink ref="Q5501" r:id="rId23310" display="open"/>
    <hyperlink ref="N5502" r:id="rId23311" display="open"/>
    <hyperlink ref="O5502" r:id="rId23312" display="open"/>
    <hyperlink ref="P5502" r:id="rId23313" display="open"/>
    <hyperlink ref="Q5502" r:id="rId23314" display="open"/>
    <hyperlink ref="N5503" r:id="rId23315" display="open"/>
    <hyperlink ref="O5503" r:id="rId23316" display="open"/>
    <hyperlink ref="P5503" r:id="rId23317" display="open"/>
    <hyperlink ref="Q5503" r:id="rId23318" display="open"/>
    <hyperlink ref="N5504" r:id="rId23319" display="open"/>
    <hyperlink ref="O5504" r:id="rId23320" display="open"/>
    <hyperlink ref="P5504" r:id="rId23321" display="open"/>
    <hyperlink ref="Q5504" r:id="rId23322" display="open"/>
    <hyperlink ref="N5505" r:id="rId23323" display="open"/>
    <hyperlink ref="O5505" r:id="rId23324" display="open"/>
    <hyperlink ref="P5505" r:id="rId23325" display="open"/>
    <hyperlink ref="Q5505" r:id="rId23326" display="open"/>
    <hyperlink ref="N5506" r:id="rId23327" display="open"/>
    <hyperlink ref="O5506" r:id="rId23328" display="open"/>
    <hyperlink ref="P5506" r:id="rId23329" display="open"/>
    <hyperlink ref="Q5506" r:id="rId23330" display="open"/>
    <hyperlink ref="N5507" r:id="rId23331" display="open"/>
    <hyperlink ref="O5507" r:id="rId23332" display="open"/>
    <hyperlink ref="P5507" r:id="rId23333" display="open"/>
    <hyperlink ref="Q5507" r:id="rId23334" display="open"/>
    <hyperlink ref="N5508" r:id="rId23335" display="open"/>
    <hyperlink ref="O5508" r:id="rId23336" display="open"/>
    <hyperlink ref="P5508" r:id="rId23337" display="open"/>
    <hyperlink ref="Q5508" r:id="rId23338" display="open"/>
    <hyperlink ref="N5509" r:id="rId23339" display="open"/>
    <hyperlink ref="O5509" r:id="rId23340" display="open"/>
    <hyperlink ref="P5509" r:id="rId23341" display="open"/>
    <hyperlink ref="Q5509" r:id="rId23342" display="open"/>
    <hyperlink ref="N5510" r:id="rId23343" display="open"/>
    <hyperlink ref="O5510" r:id="rId23344" display="open"/>
    <hyperlink ref="P5510" r:id="rId23345" display="open"/>
    <hyperlink ref="Q5510" r:id="rId23346" display="open"/>
    <hyperlink ref="N5511" r:id="rId23347" display="open"/>
    <hyperlink ref="O5511" r:id="rId23348" display="open"/>
    <hyperlink ref="P5511" r:id="rId23349" display="open"/>
    <hyperlink ref="Q5511" r:id="rId23350" display="open"/>
    <hyperlink ref="N5512" r:id="rId23351" display="open"/>
    <hyperlink ref="O5512" r:id="rId23352" display="open"/>
    <hyperlink ref="P5512" r:id="rId23353" display="open"/>
    <hyperlink ref="Q5512" r:id="rId23354" display="open"/>
    <hyperlink ref="N5513" r:id="rId23355" display="open"/>
    <hyperlink ref="O5513" r:id="rId23356" display="open"/>
    <hyperlink ref="P5513" r:id="rId23357" display="open"/>
    <hyperlink ref="Q5513" r:id="rId23358" display="open"/>
    <hyperlink ref="N5514" r:id="rId23359" display="open"/>
    <hyperlink ref="O5514" r:id="rId23360" display="open"/>
    <hyperlink ref="P5514" r:id="rId23361" display="open"/>
    <hyperlink ref="Q5514" r:id="rId23362" display="open"/>
    <hyperlink ref="N5515" r:id="rId23363" display="open"/>
    <hyperlink ref="O5515" r:id="rId23364" display="open"/>
    <hyperlink ref="P5515" r:id="rId23365" display="open"/>
    <hyperlink ref="Q5515" r:id="rId23366" display="open"/>
    <hyperlink ref="N5516" r:id="rId23367" display="open"/>
    <hyperlink ref="O5516" r:id="rId23368" display="open"/>
    <hyperlink ref="P5516" r:id="rId23369" display="open"/>
    <hyperlink ref="Q5516" r:id="rId23370" display="open"/>
    <hyperlink ref="N5517" r:id="rId23371" display="open"/>
    <hyperlink ref="O5517" r:id="rId23372" display="open"/>
    <hyperlink ref="P5517" r:id="rId23373" display="open"/>
    <hyperlink ref="Q5517" r:id="rId23374" display="open"/>
    <hyperlink ref="N5518" r:id="rId23375" display="open"/>
    <hyperlink ref="O5518" r:id="rId23376" display="open"/>
    <hyperlink ref="P5518" r:id="rId23377" display="open"/>
    <hyperlink ref="Q5518" r:id="rId23378" display="open"/>
    <hyperlink ref="N5519" r:id="rId23379" display="open"/>
    <hyperlink ref="O5519" r:id="rId23380" display="open"/>
    <hyperlink ref="P5519" r:id="rId23381" display="open"/>
    <hyperlink ref="Q5519" r:id="rId23382" display="open"/>
    <hyperlink ref="N5520" r:id="rId23383" display="open"/>
    <hyperlink ref="O5520" r:id="rId23384" display="open"/>
    <hyperlink ref="P5520" r:id="rId23385" display="open"/>
    <hyperlink ref="Q5520" r:id="rId23386" display="open"/>
    <hyperlink ref="N5521" r:id="rId23387" display="open"/>
    <hyperlink ref="O5521" r:id="rId23388" display="open"/>
    <hyperlink ref="P5521" r:id="rId23389" display="open"/>
    <hyperlink ref="Q5521" r:id="rId23390" display="open"/>
    <hyperlink ref="N5522" r:id="rId23391" display="open"/>
    <hyperlink ref="O5522" r:id="rId23392" display="open"/>
    <hyperlink ref="P5522" r:id="rId23393" display="open"/>
    <hyperlink ref="Q5522" r:id="rId23394" display="open"/>
    <hyperlink ref="N5523" r:id="rId23395" display="open"/>
    <hyperlink ref="O5523" r:id="rId23396" display="open"/>
    <hyperlink ref="P5523" r:id="rId23397" display="open"/>
    <hyperlink ref="Q5523" r:id="rId23398" display="open"/>
    <hyperlink ref="N5524" r:id="rId23399" display="open"/>
    <hyperlink ref="O5524" r:id="rId23400" display="open"/>
    <hyperlink ref="P5524" r:id="rId23401" display="open"/>
    <hyperlink ref="Q5524" r:id="rId23402" display="open"/>
    <hyperlink ref="N5525" r:id="rId23403" display="open"/>
    <hyperlink ref="O5525" r:id="rId23404" display="open"/>
    <hyperlink ref="P5525" r:id="rId23405" display="open"/>
    <hyperlink ref="Q5525" r:id="rId23406" display="open"/>
    <hyperlink ref="N5526" r:id="rId23407" display="open"/>
    <hyperlink ref="O5526" r:id="rId23408" display="open"/>
    <hyperlink ref="P5526" r:id="rId23409" display="open"/>
    <hyperlink ref="Q5526" r:id="rId23410" display="open"/>
    <hyperlink ref="N5527" r:id="rId23411" display="open"/>
    <hyperlink ref="O5527" r:id="rId23412" display="open"/>
    <hyperlink ref="P5527" r:id="rId23413" display="open"/>
    <hyperlink ref="Q5527" r:id="rId23414" display="open"/>
    <hyperlink ref="N5528" r:id="rId23415" display="open"/>
    <hyperlink ref="O5528" r:id="rId23416" display="open"/>
    <hyperlink ref="P5528" r:id="rId23417" display="open"/>
    <hyperlink ref="Q5528" r:id="rId23418" display="open"/>
    <hyperlink ref="N5529" r:id="rId23419" display="open"/>
    <hyperlink ref="O5529" r:id="rId23420" display="open"/>
    <hyperlink ref="P5529" r:id="rId23421" display="open"/>
    <hyperlink ref="Q5529" r:id="rId23422" display="open"/>
    <hyperlink ref="N5530" r:id="rId23423" display="open"/>
    <hyperlink ref="O5530" r:id="rId23424" display="open"/>
    <hyperlink ref="P5530" r:id="rId23425" display="open"/>
    <hyperlink ref="Q5530" r:id="rId23426" display="open"/>
    <hyperlink ref="N5531" r:id="rId23427" display="open"/>
    <hyperlink ref="O5531" r:id="rId23428" display="open"/>
    <hyperlink ref="P5531" r:id="rId23429" display="open"/>
    <hyperlink ref="Q5531" r:id="rId23430" display="open"/>
    <hyperlink ref="N5532" r:id="rId23431" display="open"/>
    <hyperlink ref="O5532" r:id="rId23432" display="open"/>
    <hyperlink ref="P5532" r:id="rId23433" display="open"/>
    <hyperlink ref="Q5532" r:id="rId23434" display="open"/>
    <hyperlink ref="N5533" r:id="rId23435" display="open"/>
    <hyperlink ref="O5533" r:id="rId23436" display="open"/>
    <hyperlink ref="P5533" r:id="rId23437" display="open"/>
    <hyperlink ref="Q5533" r:id="rId23438" display="open"/>
    <hyperlink ref="N5534" r:id="rId23439" display="open"/>
    <hyperlink ref="O5534" r:id="rId23440" display="open"/>
    <hyperlink ref="P5534" r:id="rId23441" display="open"/>
    <hyperlink ref="Q5534" r:id="rId23442" display="open"/>
    <hyperlink ref="N5535" r:id="rId23443" display="open"/>
    <hyperlink ref="O5535" r:id="rId23444" display="open"/>
    <hyperlink ref="P5535" r:id="rId23445" display="open"/>
    <hyperlink ref="Q5535" r:id="rId23446" display="open"/>
    <hyperlink ref="N5536" r:id="rId23447" display="open"/>
    <hyperlink ref="O5536" r:id="rId23448" display="open"/>
    <hyperlink ref="P5536" r:id="rId23449" display="open"/>
    <hyperlink ref="Q5536" r:id="rId23450" display="open"/>
    <hyperlink ref="N5537" r:id="rId23451" display="open"/>
    <hyperlink ref="O5537" r:id="rId23452" display="open"/>
    <hyperlink ref="P5537" r:id="rId23453" display="open"/>
    <hyperlink ref="Q5537" r:id="rId23454" display="open"/>
    <hyperlink ref="N5538" r:id="rId23455" display="open"/>
    <hyperlink ref="O5538" r:id="rId23456" display="open"/>
    <hyperlink ref="P5538" r:id="rId23457" display="open"/>
    <hyperlink ref="Q5538" r:id="rId23458" display="open"/>
    <hyperlink ref="N5539" r:id="rId23459" display="open"/>
    <hyperlink ref="O5539" r:id="rId23460" display="open"/>
    <hyperlink ref="P5539" r:id="rId23461" display="open"/>
    <hyperlink ref="Q5539" r:id="rId23462" display="open"/>
    <hyperlink ref="N5540" r:id="rId23463" display="open"/>
    <hyperlink ref="O5540" r:id="rId23464" display="open"/>
    <hyperlink ref="P5540" r:id="rId23465" display="open"/>
    <hyperlink ref="Q5540" r:id="rId23466" display="open"/>
    <hyperlink ref="N5541" r:id="rId23467" display="open"/>
    <hyperlink ref="O5541" r:id="rId23468" display="open"/>
    <hyperlink ref="P5541" r:id="rId23469" display="open"/>
    <hyperlink ref="Q5541" r:id="rId23470" display="open"/>
    <hyperlink ref="N5542" r:id="rId23471" display="open"/>
    <hyperlink ref="O5542" r:id="rId23472" display="open"/>
    <hyperlink ref="P5542" r:id="rId23473" display="open"/>
    <hyperlink ref="Q5542" r:id="rId23474" display="open"/>
    <hyperlink ref="N5543" r:id="rId23475" display="open"/>
    <hyperlink ref="O5543" r:id="rId23476" display="open"/>
    <hyperlink ref="P5543" r:id="rId23477" display="open"/>
    <hyperlink ref="Q5543" r:id="rId23478" display="open"/>
    <hyperlink ref="N5544" r:id="rId23479" display="open"/>
    <hyperlink ref="O5544" r:id="rId23480" display="open"/>
    <hyperlink ref="P5544" r:id="rId23481" display="open"/>
    <hyperlink ref="Q5544" r:id="rId23482" display="open"/>
    <hyperlink ref="N5545" r:id="rId23483" display="open"/>
    <hyperlink ref="O5545" r:id="rId23484" display="open"/>
    <hyperlink ref="P5545" r:id="rId23485" display="open"/>
    <hyperlink ref="Q5545" r:id="rId23486" display="open"/>
    <hyperlink ref="N5546" r:id="rId23487" display="open"/>
    <hyperlink ref="O5546" r:id="rId23488" display="open"/>
    <hyperlink ref="P5546" r:id="rId23489" display="open"/>
    <hyperlink ref="Q5546" r:id="rId23490" display="open"/>
    <hyperlink ref="N5547" r:id="rId23491" display="open"/>
    <hyperlink ref="O5547" r:id="rId23492" display="open"/>
    <hyperlink ref="P5547" r:id="rId23493" display="open"/>
    <hyperlink ref="Q5547" r:id="rId23494" display="open"/>
    <hyperlink ref="N5548" r:id="rId23495" display="open"/>
    <hyperlink ref="O5548" r:id="rId23496" display="open"/>
    <hyperlink ref="P5548" r:id="rId23497" display="open"/>
    <hyperlink ref="Q5548" r:id="rId23498" display="open"/>
    <hyperlink ref="N5549" r:id="rId23499" display="open"/>
    <hyperlink ref="O5549" r:id="rId23500" display="open"/>
    <hyperlink ref="P5549" r:id="rId23501" display="open"/>
    <hyperlink ref="Q5549" r:id="rId23502" display="open"/>
    <hyperlink ref="N5550" r:id="rId23503" display="open"/>
    <hyperlink ref="O5550" r:id="rId23504" display="open"/>
    <hyperlink ref="P5550" r:id="rId23505" display="open"/>
    <hyperlink ref="Q5550" r:id="rId23506" display="open"/>
    <hyperlink ref="N5551" r:id="rId23507" display="open"/>
    <hyperlink ref="O5551" r:id="rId23508" display="open"/>
    <hyperlink ref="P5551" r:id="rId23509" display="open"/>
    <hyperlink ref="Q5551" r:id="rId23510" display="open"/>
    <hyperlink ref="N5552" r:id="rId23511" display="open"/>
    <hyperlink ref="O5552" r:id="rId23512" display="open"/>
    <hyperlink ref="P5552" r:id="rId23513" display="open"/>
    <hyperlink ref="Q5552" r:id="rId23514" display="open"/>
    <hyperlink ref="N5553" r:id="rId23515" display="open"/>
    <hyperlink ref="O5553" r:id="rId23516" display="open"/>
    <hyperlink ref="P5553" r:id="rId23517" display="open"/>
    <hyperlink ref="Q5553" r:id="rId23518" display="open"/>
    <hyperlink ref="N5554" r:id="rId23519" display="open"/>
    <hyperlink ref="O5554" r:id="rId23520" display="open"/>
    <hyperlink ref="P5554" r:id="rId23521" display="open"/>
    <hyperlink ref="Q5554" r:id="rId23522" display="open"/>
    <hyperlink ref="N5555" r:id="rId23523" display="open"/>
    <hyperlink ref="O5555" r:id="rId23524" display="open"/>
    <hyperlink ref="P5555" r:id="rId23525" display="open"/>
    <hyperlink ref="Q5555" r:id="rId23526" display="open"/>
    <hyperlink ref="N5556" r:id="rId23527" display="open"/>
    <hyperlink ref="O5556" r:id="rId23528" display="open"/>
    <hyperlink ref="P5556" r:id="rId23529" display="open"/>
    <hyperlink ref="Q5556" r:id="rId23530" display="open"/>
    <hyperlink ref="N5557" r:id="rId23531" display="open"/>
    <hyperlink ref="O5557" r:id="rId23532" display="open"/>
    <hyperlink ref="P5557" r:id="rId23533" display="open"/>
    <hyperlink ref="Q5557" r:id="rId23534" display="open"/>
    <hyperlink ref="N5558" r:id="rId23535" display="open"/>
    <hyperlink ref="O5558" r:id="rId23536" display="open"/>
    <hyperlink ref="P5558" r:id="rId23537" display="open"/>
    <hyperlink ref="Q5558" r:id="rId23538" display="open"/>
    <hyperlink ref="N5559" r:id="rId23539" display="open"/>
    <hyperlink ref="O5559" r:id="rId23540" display="open"/>
    <hyperlink ref="P5559" r:id="rId23541" display="open"/>
    <hyperlink ref="Q5559" r:id="rId23542" display="open"/>
    <hyperlink ref="N5560" r:id="rId23543" display="open"/>
    <hyperlink ref="O5560" r:id="rId23544" display="open"/>
    <hyperlink ref="P5560" r:id="rId23545" display="open"/>
    <hyperlink ref="Q5560" r:id="rId23546" display="open"/>
    <hyperlink ref="N5561" r:id="rId23547" display="open"/>
    <hyperlink ref="O5561" r:id="rId23548" display="open"/>
    <hyperlink ref="P5561" r:id="rId23549" display="open"/>
    <hyperlink ref="Q5561" r:id="rId23550" display="open"/>
    <hyperlink ref="N5562" r:id="rId23551" display="open"/>
    <hyperlink ref="O5562" r:id="rId23552" display="open"/>
    <hyperlink ref="P5562" r:id="rId23553" display="open"/>
    <hyperlink ref="Q5562" r:id="rId23554" display="open"/>
    <hyperlink ref="N5563" r:id="rId23555" display="open"/>
    <hyperlink ref="O5563" r:id="rId23556" display="open"/>
    <hyperlink ref="P5563" r:id="rId23557" display="open"/>
    <hyperlink ref="Q5563" r:id="rId23558" display="open"/>
    <hyperlink ref="N5564" r:id="rId23559" display="open"/>
    <hyperlink ref="O5564" r:id="rId23560" display="open"/>
    <hyperlink ref="P5564" r:id="rId23561" display="open"/>
    <hyperlink ref="Q5564" r:id="rId23562" display="open"/>
    <hyperlink ref="N5565" r:id="rId23563" display="open"/>
    <hyperlink ref="O5565" r:id="rId23564" display="open"/>
    <hyperlink ref="P5565" r:id="rId23565" display="open"/>
    <hyperlink ref="Q5565" r:id="rId23566" display="open"/>
    <hyperlink ref="N5566" r:id="rId23567" display="open"/>
    <hyperlink ref="O5566" r:id="rId23568" display="open"/>
    <hyperlink ref="P5566" r:id="rId23569" display="open"/>
    <hyperlink ref="Q5566" r:id="rId23570" display="open"/>
    <hyperlink ref="N5567" r:id="rId23571" display="open"/>
    <hyperlink ref="O5567" r:id="rId23572" display="open"/>
    <hyperlink ref="P5567" r:id="rId23573" display="open"/>
    <hyperlink ref="Q5567" r:id="rId23574" display="open"/>
    <hyperlink ref="N5568" r:id="rId23575" display="open"/>
    <hyperlink ref="O5568" r:id="rId23576" display="open"/>
    <hyperlink ref="P5568" r:id="rId23577" display="open"/>
    <hyperlink ref="Q5568" r:id="rId23578" display="open"/>
    <hyperlink ref="N5569" r:id="rId23579" display="open"/>
    <hyperlink ref="O5569" r:id="rId23580" display="open"/>
    <hyperlink ref="P5569" r:id="rId23581" display="open"/>
    <hyperlink ref="Q5569" r:id="rId23582" display="open"/>
    <hyperlink ref="N5570" r:id="rId23583" display="open"/>
    <hyperlink ref="O5570" r:id="rId23584" display="open"/>
    <hyperlink ref="P5570" r:id="rId23585" display="open"/>
    <hyperlink ref="Q5570" r:id="rId23586" display="open"/>
    <hyperlink ref="N5571" r:id="rId23587" display="open"/>
    <hyperlink ref="O5571" r:id="rId23588" display="open"/>
    <hyperlink ref="P5571" r:id="rId23589" display="open"/>
    <hyperlink ref="Q5571" r:id="rId23590" display="open"/>
    <hyperlink ref="N5572" r:id="rId23591" display="open"/>
    <hyperlink ref="O5572" r:id="rId23592" display="open"/>
    <hyperlink ref="P5572" r:id="rId23593" display="open"/>
    <hyperlink ref="Q5572" r:id="rId23594" display="open"/>
    <hyperlink ref="N5573" r:id="rId23595" display="open"/>
    <hyperlink ref="O5573" r:id="rId23596" display="open"/>
    <hyperlink ref="P5573" r:id="rId23597" display="open"/>
    <hyperlink ref="Q5573" r:id="rId23598" display="open"/>
    <hyperlink ref="N5574" r:id="rId23599" display="open"/>
    <hyperlink ref="O5574" r:id="rId23600" display="open"/>
    <hyperlink ref="P5574" r:id="rId23601" display="open"/>
    <hyperlink ref="Q5574" r:id="rId23602" display="open"/>
    <hyperlink ref="N5575" r:id="rId23603" display="open"/>
    <hyperlink ref="O5575" r:id="rId23604" display="open"/>
    <hyperlink ref="P5575" r:id="rId23605" display="open"/>
    <hyperlink ref="Q5575" r:id="rId23606" display="open"/>
    <hyperlink ref="N5576" r:id="rId23607" display="open"/>
    <hyperlink ref="O5576" r:id="rId23608" display="open"/>
    <hyperlink ref="P5576" r:id="rId23609" display="open"/>
    <hyperlink ref="Q5576" r:id="rId23610" display="open"/>
    <hyperlink ref="N5577" r:id="rId23611" display="open"/>
    <hyperlink ref="O5577" r:id="rId23612" display="open"/>
    <hyperlink ref="P5577" r:id="rId23613" display="open"/>
    <hyperlink ref="Q5577" r:id="rId23614" display="open"/>
    <hyperlink ref="N5578" r:id="rId23615" display="open"/>
    <hyperlink ref="O5578" r:id="rId23616" display="open"/>
    <hyperlink ref="P5578" r:id="rId23617" display="open"/>
    <hyperlink ref="Q5578" r:id="rId23618" display="open"/>
    <hyperlink ref="N5579" r:id="rId23619" display="open"/>
    <hyperlink ref="O5579" r:id="rId23620" display="open"/>
    <hyperlink ref="P5579" r:id="rId23621" display="open"/>
    <hyperlink ref="Q5579" r:id="rId23622" display="open"/>
    <hyperlink ref="N5580" r:id="rId23623" display="open"/>
    <hyperlink ref="O5580" r:id="rId23624" display="open"/>
    <hyperlink ref="P5580" r:id="rId23625" display="open"/>
    <hyperlink ref="Q5580" r:id="rId23626" display="open"/>
    <hyperlink ref="N5581" r:id="rId23627" display="open"/>
    <hyperlink ref="O5581" r:id="rId23628" display="open"/>
    <hyperlink ref="P5581" r:id="rId23629" display="open"/>
    <hyperlink ref="Q5581" r:id="rId23630" display="open"/>
    <hyperlink ref="N5582" r:id="rId23631" display="open"/>
    <hyperlink ref="O5582" r:id="rId23632" display="open"/>
    <hyperlink ref="P5582" r:id="rId23633" display="open"/>
    <hyperlink ref="Q5582" r:id="rId23634" display="open"/>
    <hyperlink ref="N5583" r:id="rId23635" display="open"/>
    <hyperlink ref="O5583" r:id="rId23636" display="open"/>
    <hyperlink ref="P5583" r:id="rId23637" display="open"/>
    <hyperlink ref="Q5583" r:id="rId23638" display="open"/>
    <hyperlink ref="N5584" r:id="rId23639" display="open"/>
    <hyperlink ref="O5584" r:id="rId23640" display="open"/>
    <hyperlink ref="P5584" r:id="rId23641" display="open"/>
    <hyperlink ref="Q5584" r:id="rId23642" display="open"/>
    <hyperlink ref="N5585" r:id="rId23643" display="open"/>
    <hyperlink ref="O5585" r:id="rId23644" display="open"/>
    <hyperlink ref="P5585" r:id="rId23645" display="open"/>
    <hyperlink ref="Q5585" r:id="rId23646" display="open"/>
    <hyperlink ref="N5586" r:id="rId23647" display="open"/>
    <hyperlink ref="O5586" r:id="rId23648" display="open"/>
    <hyperlink ref="P5586" r:id="rId23649" display="open"/>
    <hyperlink ref="Q5586" r:id="rId23650" display="open"/>
    <hyperlink ref="N5587" r:id="rId23651" display="open"/>
    <hyperlink ref="O5587" r:id="rId23652" display="open"/>
    <hyperlink ref="P5587" r:id="rId23653" display="open"/>
    <hyperlink ref="Q5587" r:id="rId23654" display="open"/>
    <hyperlink ref="N5588" r:id="rId23655" display="open"/>
    <hyperlink ref="O5588" r:id="rId23656" display="open"/>
    <hyperlink ref="P5588" r:id="rId23657" display="open"/>
    <hyperlink ref="Q5588" r:id="rId23658" display="open"/>
    <hyperlink ref="N5589" r:id="rId23659" display="open"/>
    <hyperlink ref="O5589" r:id="rId23660" display="open"/>
    <hyperlink ref="P5589" r:id="rId23661" display="open"/>
    <hyperlink ref="Q5589" r:id="rId23662" display="open"/>
    <hyperlink ref="N5590" r:id="rId23663" display="open"/>
    <hyperlink ref="O5590" r:id="rId23664" display="open"/>
    <hyperlink ref="P5590" r:id="rId23665" display="open"/>
    <hyperlink ref="Q5590" r:id="rId23666" display="open"/>
    <hyperlink ref="N5591" r:id="rId23667" display="open"/>
    <hyperlink ref="O5591" r:id="rId23668" display="open"/>
    <hyperlink ref="P5591" r:id="rId23669" display="open"/>
    <hyperlink ref="Q5591" r:id="rId23670" display="open"/>
    <hyperlink ref="N5592" r:id="rId23671" display="open"/>
    <hyperlink ref="O5592" r:id="rId23672" display="open"/>
    <hyperlink ref="P5592" r:id="rId23673" display="open"/>
    <hyperlink ref="Q5592" r:id="rId23674" display="open"/>
    <hyperlink ref="N5593" r:id="rId23675" display="open"/>
    <hyperlink ref="O5593" r:id="rId23676" display="open"/>
    <hyperlink ref="P5593" r:id="rId23677" display="open"/>
    <hyperlink ref="Q5593" r:id="rId23678" display="open"/>
    <hyperlink ref="N5594" r:id="rId23679" display="open"/>
    <hyperlink ref="O5594" r:id="rId23680" display="open"/>
    <hyperlink ref="P5594" r:id="rId23681" display="open"/>
    <hyperlink ref="Q5594" r:id="rId23682" display="open"/>
    <hyperlink ref="N5595" r:id="rId23683" display="open"/>
    <hyperlink ref="O5595" r:id="rId23684" display="open"/>
    <hyperlink ref="P5595" r:id="rId23685" display="open"/>
    <hyperlink ref="Q5595" r:id="rId23686" display="open"/>
    <hyperlink ref="N5596" r:id="rId23687" display="open"/>
    <hyperlink ref="O5596" r:id="rId23688" display="open"/>
    <hyperlink ref="P5596" r:id="rId23689" display="open"/>
    <hyperlink ref="Q5596" r:id="rId23690" display="open"/>
    <hyperlink ref="N5597" r:id="rId23691" display="open"/>
    <hyperlink ref="O5597" r:id="rId23692" display="open"/>
    <hyperlink ref="P5597" r:id="rId23693" display="open"/>
    <hyperlink ref="Q5597" r:id="rId23694" display="open"/>
    <hyperlink ref="N5598" r:id="rId23695" display="open"/>
    <hyperlink ref="O5598" r:id="rId23696" display="open"/>
    <hyperlink ref="P5598" r:id="rId23697" display="open"/>
    <hyperlink ref="Q5598" r:id="rId23698" display="open"/>
    <hyperlink ref="N5599" r:id="rId23699" display="open"/>
    <hyperlink ref="O5599" r:id="rId23700" display="open"/>
    <hyperlink ref="P5599" r:id="rId23701" display="open"/>
    <hyperlink ref="Q5599" r:id="rId23702" display="open"/>
    <hyperlink ref="N5600" r:id="rId23703" display="open"/>
    <hyperlink ref="O5600" r:id="rId23704" display="open"/>
    <hyperlink ref="P5600" r:id="rId23705" display="open"/>
    <hyperlink ref="Q5600" r:id="rId23706" display="open"/>
    <hyperlink ref="N5601" r:id="rId23707" display="open"/>
    <hyperlink ref="O5601" r:id="rId23708" display="open"/>
    <hyperlink ref="P5601" r:id="rId23709" display="open"/>
    <hyperlink ref="Q5601" r:id="rId23710" display="open"/>
    <hyperlink ref="N5602" r:id="rId23711" display="open"/>
    <hyperlink ref="O5602" r:id="rId23712" display="open"/>
    <hyperlink ref="P5602" r:id="rId23713" display="open"/>
    <hyperlink ref="Q5602" r:id="rId23714" display="open"/>
    <hyperlink ref="N5603" r:id="rId23715" display="open"/>
    <hyperlink ref="O5603" r:id="rId23716" display="open"/>
    <hyperlink ref="P5603" r:id="rId23717" display="open"/>
    <hyperlink ref="Q5603" r:id="rId23718" display="open"/>
    <hyperlink ref="N5604" r:id="rId23719" display="open"/>
    <hyperlink ref="O5604" r:id="rId23720" display="open"/>
    <hyperlink ref="P5604" r:id="rId23721" display="open"/>
    <hyperlink ref="Q5604" r:id="rId23722" display="open"/>
    <hyperlink ref="N5605" r:id="rId23723" display="open"/>
    <hyperlink ref="O5605" r:id="rId23724" display="open"/>
    <hyperlink ref="P5605" r:id="rId23725" display="open"/>
    <hyperlink ref="Q5605" r:id="rId23726" display="open"/>
    <hyperlink ref="N5606" r:id="rId23727" display="open"/>
    <hyperlink ref="O5606" r:id="rId23728" display="open"/>
    <hyperlink ref="P5606" r:id="rId23729" display="open"/>
    <hyperlink ref="Q5606" r:id="rId23730" display="open"/>
    <hyperlink ref="N5607" r:id="rId23731" display="open"/>
    <hyperlink ref="O5607" r:id="rId23732" display="open"/>
    <hyperlink ref="P5607" r:id="rId23733" display="open"/>
    <hyperlink ref="Q5607" r:id="rId23734" display="open"/>
    <hyperlink ref="N5608" r:id="rId23735" display="open"/>
    <hyperlink ref="O5608" r:id="rId23736" display="open"/>
    <hyperlink ref="P5608" r:id="rId23737" display="open"/>
    <hyperlink ref="Q5608" r:id="rId23738" display="open"/>
    <hyperlink ref="N5609" r:id="rId23739" display="open"/>
    <hyperlink ref="O5609" r:id="rId23740" display="open"/>
    <hyperlink ref="P5609" r:id="rId23741" display="open"/>
    <hyperlink ref="Q5609" r:id="rId23742" display="open"/>
    <hyperlink ref="N5610" r:id="rId23743" display="open"/>
    <hyperlink ref="O5610" r:id="rId23744" display="open"/>
    <hyperlink ref="P5610" r:id="rId23745" display="open"/>
    <hyperlink ref="Q5610" r:id="rId23746" display="open"/>
    <hyperlink ref="N5611" r:id="rId23747" display="open"/>
    <hyperlink ref="O5611" r:id="rId23748" display="open"/>
    <hyperlink ref="P5611" r:id="rId23749" display="open"/>
    <hyperlink ref="Q5611" r:id="rId23750" display="open"/>
    <hyperlink ref="N5612" r:id="rId23751" display="open"/>
    <hyperlink ref="O5612" r:id="rId23752" display="open"/>
    <hyperlink ref="P5612" r:id="rId23753" display="open"/>
    <hyperlink ref="Q5612" r:id="rId23754" display="open"/>
    <hyperlink ref="N5613" r:id="rId23755" display="open"/>
    <hyperlink ref="O5613" r:id="rId23756" display="open"/>
    <hyperlink ref="P5613" r:id="rId23757" display="open"/>
    <hyperlink ref="Q5613" r:id="rId23758" display="open"/>
    <hyperlink ref="N5614" r:id="rId23759" display="open"/>
    <hyperlink ref="O5614" r:id="rId23760" display="open"/>
    <hyperlink ref="P5614" r:id="rId23761" display="open"/>
    <hyperlink ref="Q5614" r:id="rId23762" display="open"/>
    <hyperlink ref="N5615" r:id="rId23763" display="open"/>
    <hyperlink ref="O5615" r:id="rId23764" display="open"/>
    <hyperlink ref="P5615" r:id="rId23765" display="open"/>
    <hyperlink ref="Q5615" r:id="rId23766" display="open"/>
    <hyperlink ref="N5616" r:id="rId23767" display="open"/>
    <hyperlink ref="O5616" r:id="rId23768" display="open"/>
    <hyperlink ref="P5616" r:id="rId23769" display="open"/>
    <hyperlink ref="Q5616" r:id="rId23770" display="open"/>
    <hyperlink ref="N5617" r:id="rId23771" display="open"/>
    <hyperlink ref="O5617" r:id="rId23772" display="open"/>
    <hyperlink ref="P5617" r:id="rId23773" display="open"/>
    <hyperlink ref="Q5617" r:id="rId23774" display="open"/>
    <hyperlink ref="N5618" r:id="rId23775" display="open"/>
    <hyperlink ref="O5618" r:id="rId23776" display="open"/>
    <hyperlink ref="P5618" r:id="rId23777" display="open"/>
    <hyperlink ref="Q5618" r:id="rId23778" display="open"/>
    <hyperlink ref="N5619" r:id="rId23779" display="open"/>
    <hyperlink ref="O5619" r:id="rId23780" display="open"/>
    <hyperlink ref="P5619" r:id="rId23781" display="open"/>
    <hyperlink ref="Q5619" r:id="rId23782" display="open"/>
    <hyperlink ref="N5620" r:id="rId23783" display="open"/>
    <hyperlink ref="O5620" r:id="rId23784" display="open"/>
    <hyperlink ref="P5620" r:id="rId23785" display="open"/>
    <hyperlink ref="Q5620" r:id="rId23786" display="open"/>
    <hyperlink ref="N5621" r:id="rId23787" display="open"/>
    <hyperlink ref="O5621" r:id="rId23788" display="open"/>
    <hyperlink ref="P5621" r:id="rId23789" display="open"/>
    <hyperlink ref="Q5621" r:id="rId23790" display="open"/>
    <hyperlink ref="N5622" r:id="rId23791" display="open"/>
    <hyperlink ref="O5622" r:id="rId23792" display="open"/>
    <hyperlink ref="P5622" r:id="rId23793" display="open"/>
    <hyperlink ref="Q5622" r:id="rId23794" display="open"/>
    <hyperlink ref="N5623" r:id="rId23795" display="open"/>
    <hyperlink ref="O5623" r:id="rId23796" display="open"/>
    <hyperlink ref="P5623" r:id="rId23797" display="open"/>
    <hyperlink ref="Q5623" r:id="rId23798" display="open"/>
    <hyperlink ref="N5624" r:id="rId23799" display="open"/>
    <hyperlink ref="O5624" r:id="rId23800" display="open"/>
    <hyperlink ref="P5624" r:id="rId23801" display="open"/>
    <hyperlink ref="Q5624" r:id="rId23802" display="open"/>
    <hyperlink ref="N5625" r:id="rId23803" display="open"/>
    <hyperlink ref="O5625" r:id="rId23804" display="open"/>
    <hyperlink ref="P5625" r:id="rId23805" display="open"/>
    <hyperlink ref="Q5625" r:id="rId23806" display="open"/>
    <hyperlink ref="N5626" r:id="rId23807" display="open"/>
    <hyperlink ref="O5626" r:id="rId23808" display="open"/>
    <hyperlink ref="P5626" r:id="rId23809" display="open"/>
    <hyperlink ref="Q5626" r:id="rId23810" display="open"/>
    <hyperlink ref="N5627" r:id="rId23811" display="open"/>
    <hyperlink ref="O5627" r:id="rId23812" display="open"/>
    <hyperlink ref="P5627" r:id="rId23813" display="open"/>
    <hyperlink ref="Q5627" r:id="rId23814" display="open"/>
    <hyperlink ref="N5628" r:id="rId23815" display="open"/>
    <hyperlink ref="O5628" r:id="rId23816" display="open"/>
    <hyperlink ref="P5628" r:id="rId23817" display="open"/>
    <hyperlink ref="Q5628" r:id="rId23818" display="open"/>
    <hyperlink ref="N5629" r:id="rId23819" display="open"/>
    <hyperlink ref="O5629" r:id="rId23820" display="open"/>
    <hyperlink ref="P5629" r:id="rId23821" display="open"/>
    <hyperlink ref="Q5629" r:id="rId23822" display="open"/>
    <hyperlink ref="N5630" r:id="rId23823" display="open"/>
    <hyperlink ref="O5630" r:id="rId23824" display="open"/>
    <hyperlink ref="P5630" r:id="rId23825" display="open"/>
    <hyperlink ref="Q5630" r:id="rId23826" display="open"/>
    <hyperlink ref="N5631" r:id="rId23827" display="open"/>
    <hyperlink ref="O5631" r:id="rId23828" display="open"/>
    <hyperlink ref="P5631" r:id="rId23829" display="open"/>
    <hyperlink ref="Q5631" r:id="rId23830" display="open"/>
    <hyperlink ref="N5632" r:id="rId23831" display="open"/>
    <hyperlink ref="O5632" r:id="rId23832" display="open"/>
    <hyperlink ref="P5632" r:id="rId23833" display="open"/>
    <hyperlink ref="Q5632" r:id="rId23834" display="open"/>
    <hyperlink ref="N5633" r:id="rId23835" display="open"/>
    <hyperlink ref="O5633" r:id="rId23836" display="open"/>
    <hyperlink ref="P5633" r:id="rId23837" display="open"/>
    <hyperlink ref="Q5633" r:id="rId23838" display="open"/>
    <hyperlink ref="N5634" r:id="rId23839" display="open"/>
    <hyperlink ref="O5634" r:id="rId23840" display="open"/>
    <hyperlink ref="P5634" r:id="rId23841" display="open"/>
    <hyperlink ref="Q5634" r:id="rId23842" display="open"/>
    <hyperlink ref="N5635" r:id="rId23843" display="open"/>
    <hyperlink ref="O5635" r:id="rId23844" display="open"/>
    <hyperlink ref="P5635" r:id="rId23845" display="open"/>
    <hyperlink ref="Q5635" r:id="rId23846" display="open"/>
    <hyperlink ref="N5636" r:id="rId23847" display="open"/>
    <hyperlink ref="O5636" r:id="rId23848" display="open"/>
    <hyperlink ref="P5636" r:id="rId23849" display="open"/>
    <hyperlink ref="Q5636" r:id="rId23850" display="open"/>
    <hyperlink ref="N5637" r:id="rId23851" display="open"/>
    <hyperlink ref="O5637" r:id="rId23852" display="open"/>
    <hyperlink ref="P5637" r:id="rId23853" display="open"/>
    <hyperlink ref="Q5637" r:id="rId23854" display="open"/>
    <hyperlink ref="N5638" r:id="rId23855" display="open"/>
    <hyperlink ref="O5638" r:id="rId23856" display="open"/>
    <hyperlink ref="P5638" r:id="rId23857" display="open"/>
    <hyperlink ref="Q5638" r:id="rId23858" display="open"/>
    <hyperlink ref="N5639" r:id="rId23859" display="open"/>
    <hyperlink ref="O5639" r:id="rId23860" display="open"/>
    <hyperlink ref="P5639" r:id="rId23861" display="open"/>
    <hyperlink ref="Q5639" r:id="rId23862" display="open"/>
    <hyperlink ref="N5640" r:id="rId23863" display="open"/>
    <hyperlink ref="O5640" r:id="rId23864" display="open"/>
    <hyperlink ref="P5640" r:id="rId23865" display="open"/>
    <hyperlink ref="Q5640" r:id="rId23866" display="open"/>
    <hyperlink ref="N5641" r:id="rId23867" display="open"/>
    <hyperlink ref="O5641" r:id="rId23868" display="open"/>
    <hyperlink ref="P5641" r:id="rId23869" display="open"/>
    <hyperlink ref="Q5641" r:id="rId23870" display="open"/>
    <hyperlink ref="N5642" r:id="rId23871" display="open"/>
    <hyperlink ref="O5642" r:id="rId23872" display="open"/>
    <hyperlink ref="P5642" r:id="rId23873" display="open"/>
    <hyperlink ref="Q5642" r:id="rId23874" display="open"/>
    <hyperlink ref="N5643" r:id="rId23875" display="open"/>
    <hyperlink ref="O5643" r:id="rId23876" display="open"/>
    <hyperlink ref="P5643" r:id="rId23877" display="open"/>
    <hyperlink ref="Q5643" r:id="rId23878" display="open"/>
    <hyperlink ref="N5644" r:id="rId23879" display="open"/>
    <hyperlink ref="O5644" r:id="rId23880" display="open"/>
    <hyperlink ref="P5644" r:id="rId23881" display="open"/>
    <hyperlink ref="Q5644" r:id="rId23882" display="open"/>
    <hyperlink ref="N5645" r:id="rId23883" display="open"/>
    <hyperlink ref="O5645" r:id="rId23884" display="open"/>
    <hyperlink ref="P5645" r:id="rId23885" display="open"/>
    <hyperlink ref="Q5645" r:id="rId23886" display="open"/>
    <hyperlink ref="N5646" r:id="rId23887" display="open"/>
    <hyperlink ref="O5646" r:id="rId23888" display="open"/>
    <hyperlink ref="P5646" r:id="rId23889" display="open"/>
    <hyperlink ref="Q5646" r:id="rId23890" display="open"/>
    <hyperlink ref="N5647" r:id="rId23891" display="open"/>
    <hyperlink ref="O5647" r:id="rId23892" display="open"/>
    <hyperlink ref="P5647" r:id="rId23893" display="open"/>
    <hyperlink ref="Q5647" r:id="rId23894" display="open"/>
    <hyperlink ref="N5648" r:id="rId23895" display="open"/>
    <hyperlink ref="O5648" r:id="rId23896" display="open"/>
    <hyperlink ref="P5648" r:id="rId23897" display="open"/>
    <hyperlink ref="Q5648" r:id="rId23898" display="open"/>
    <hyperlink ref="N5649" r:id="rId23899" display="open"/>
    <hyperlink ref="O5649" r:id="rId23900" display="open"/>
    <hyperlink ref="P5649" r:id="rId23901" display="open"/>
    <hyperlink ref="Q5649" r:id="rId23902" display="open"/>
    <hyperlink ref="N5650" r:id="rId23903" display="open"/>
    <hyperlink ref="O5650" r:id="rId23904" display="open"/>
    <hyperlink ref="P5650" r:id="rId23905" display="open"/>
    <hyperlink ref="Q5650" r:id="rId23906" display="open"/>
    <hyperlink ref="N5651" r:id="rId23907" display="open"/>
    <hyperlink ref="O5651" r:id="rId23908" display="open"/>
    <hyperlink ref="P5651" r:id="rId23909" display="open"/>
    <hyperlink ref="Q5651" r:id="rId23910" display="open"/>
    <hyperlink ref="N5652" r:id="rId23911" display="open"/>
    <hyperlink ref="O5652" r:id="rId23912" display="open"/>
    <hyperlink ref="P5652" r:id="rId23913" display="open"/>
    <hyperlink ref="Q5652" r:id="rId23914" display="open"/>
    <hyperlink ref="N5653" r:id="rId23915" display="open"/>
    <hyperlink ref="O5653" r:id="rId23916" display="open"/>
    <hyperlink ref="P5653" r:id="rId23917" display="open"/>
    <hyperlink ref="Q5653" r:id="rId23918" display="open"/>
    <hyperlink ref="N5654" r:id="rId23919" display="open"/>
    <hyperlink ref="O5654" r:id="rId23920" display="open"/>
    <hyperlink ref="P5654" r:id="rId23921" display="open"/>
    <hyperlink ref="Q5654" r:id="rId23922" display="open"/>
    <hyperlink ref="N5655" r:id="rId23923" display="open"/>
    <hyperlink ref="O5655" r:id="rId23924" display="open"/>
    <hyperlink ref="P5655" r:id="rId23925" display="open"/>
    <hyperlink ref="Q5655" r:id="rId23926" display="open"/>
    <hyperlink ref="N5656" r:id="rId23927" display="open"/>
    <hyperlink ref="O5656" r:id="rId23928" display="open"/>
    <hyperlink ref="P5656" r:id="rId23929" display="open"/>
    <hyperlink ref="Q5656" r:id="rId23930" display="open"/>
    <hyperlink ref="N5657" r:id="rId23931" display="open"/>
    <hyperlink ref="O5657" r:id="rId23932" display="open"/>
    <hyperlink ref="P5657" r:id="rId23933" display="open"/>
    <hyperlink ref="Q5657" r:id="rId23934" display="open"/>
    <hyperlink ref="N5658" r:id="rId23935" display="open"/>
    <hyperlink ref="O5658" r:id="rId23936" display="open"/>
    <hyperlink ref="P5658" r:id="rId23937" display="open"/>
    <hyperlink ref="Q5658" r:id="rId23938" display="open"/>
    <hyperlink ref="N5659" r:id="rId23939" display="open"/>
    <hyperlink ref="O5659" r:id="rId23940" display="open"/>
    <hyperlink ref="P5659" r:id="rId23941" display="open"/>
    <hyperlink ref="Q5659" r:id="rId23942" display="open"/>
    <hyperlink ref="N5660" r:id="rId23943" display="open"/>
    <hyperlink ref="O5660" r:id="rId23944" display="open"/>
    <hyperlink ref="P5660" r:id="rId23945" display="open"/>
    <hyperlink ref="Q5660" r:id="rId23946" display="open"/>
    <hyperlink ref="N5661" r:id="rId23947" display="open"/>
    <hyperlink ref="O5661" r:id="rId23948" display="open"/>
    <hyperlink ref="P5661" r:id="rId23949" display="open"/>
    <hyperlink ref="Q5661" r:id="rId23950" display="open"/>
    <hyperlink ref="N5662" r:id="rId23951" display="open"/>
    <hyperlink ref="O5662" r:id="rId23952" display="open"/>
    <hyperlink ref="P5662" r:id="rId23953" display="open"/>
    <hyperlink ref="Q5662" r:id="rId23954" display="open"/>
    <hyperlink ref="N5663" r:id="rId23955" display="open"/>
    <hyperlink ref="O5663" r:id="rId23956" display="open"/>
    <hyperlink ref="P5663" r:id="rId23957" display="open"/>
    <hyperlink ref="Q5663" r:id="rId23958" display="open"/>
    <hyperlink ref="N5664" r:id="rId23959" display="open"/>
    <hyperlink ref="O5664" r:id="rId23960" display="open"/>
    <hyperlink ref="P5664" r:id="rId23961" display="open"/>
    <hyperlink ref="Q5664" r:id="rId23962" display="open"/>
    <hyperlink ref="N5665" r:id="rId23963" display="open"/>
    <hyperlink ref="O5665" r:id="rId23964" display="open"/>
    <hyperlink ref="P5665" r:id="rId23965" display="open"/>
    <hyperlink ref="Q5665" r:id="rId23966" display="open"/>
    <hyperlink ref="N5666" r:id="rId23967" display="open"/>
    <hyperlink ref="O5666" r:id="rId23968" display="open"/>
    <hyperlink ref="P5666" r:id="rId23969" display="open"/>
    <hyperlink ref="Q5666" r:id="rId23970" display="open"/>
    <hyperlink ref="N5667" r:id="rId23971" display="open"/>
    <hyperlink ref="O5667" r:id="rId23972" display="open"/>
    <hyperlink ref="P5667" r:id="rId23973" display="open"/>
    <hyperlink ref="Q5667" r:id="rId23974" display="open"/>
    <hyperlink ref="N5668" r:id="rId23975" display="open"/>
    <hyperlink ref="O5668" r:id="rId23976" display="open"/>
    <hyperlink ref="P5668" r:id="rId23977" display="open"/>
    <hyperlink ref="Q5668" r:id="rId23978" display="open"/>
    <hyperlink ref="N5669" r:id="rId23979" display="open"/>
    <hyperlink ref="O5669" r:id="rId23980" display="open"/>
    <hyperlink ref="P5669" r:id="rId23981" display="open"/>
    <hyperlink ref="Q5669" r:id="rId23982" display="open"/>
    <hyperlink ref="N5670" r:id="rId23983" display="open"/>
    <hyperlink ref="O5670" r:id="rId23984" display="open"/>
    <hyperlink ref="P5670" r:id="rId23985" display="open"/>
    <hyperlink ref="Q5670" r:id="rId23986" display="open"/>
    <hyperlink ref="N5671" r:id="rId23987" display="open"/>
    <hyperlink ref="O5671" r:id="rId23988" display="open"/>
    <hyperlink ref="P5671" r:id="rId23989" display="open"/>
    <hyperlink ref="Q5671" r:id="rId23990" display="open"/>
    <hyperlink ref="N5672" r:id="rId23991" display="open"/>
    <hyperlink ref="O5672" r:id="rId23992" display="open"/>
    <hyperlink ref="P5672" r:id="rId23993" display="open"/>
    <hyperlink ref="Q5672" r:id="rId23994" display="open"/>
    <hyperlink ref="N5673" r:id="rId23995" display="open"/>
    <hyperlink ref="O5673" r:id="rId23996" display="open"/>
    <hyperlink ref="P5673" r:id="rId23997" display="open"/>
    <hyperlink ref="Q5673" r:id="rId23998" display="open"/>
    <hyperlink ref="N5674" r:id="rId23999" display="open"/>
    <hyperlink ref="O5674" r:id="rId24000" display="open"/>
    <hyperlink ref="P5674" r:id="rId24001" display="open"/>
    <hyperlink ref="Q5674" r:id="rId24002" display="open"/>
    <hyperlink ref="N5675" r:id="rId24003" display="open"/>
    <hyperlink ref="O5675" r:id="rId24004" display="open"/>
    <hyperlink ref="P5675" r:id="rId24005" display="open"/>
    <hyperlink ref="Q5675" r:id="rId24006" display="open"/>
    <hyperlink ref="N5676" r:id="rId24007" display="open"/>
    <hyperlink ref="O5676" r:id="rId24008" display="open"/>
    <hyperlink ref="P5676" r:id="rId24009" display="open"/>
    <hyperlink ref="Q5676" r:id="rId24010" display="open"/>
    <hyperlink ref="N5677" r:id="rId24011" display="open"/>
    <hyperlink ref="O5677" r:id="rId24012" display="open"/>
    <hyperlink ref="P5677" r:id="rId24013" display="open"/>
    <hyperlink ref="Q5677" r:id="rId24014" display="open"/>
    <hyperlink ref="N5678" r:id="rId24015" display="open"/>
    <hyperlink ref="O5678" r:id="rId24016" display="open"/>
    <hyperlink ref="P5678" r:id="rId24017" display="open"/>
    <hyperlink ref="Q5678" r:id="rId24018" display="open"/>
    <hyperlink ref="N5679" r:id="rId24019" display="open"/>
    <hyperlink ref="O5679" r:id="rId24020" display="open"/>
    <hyperlink ref="P5679" r:id="rId24021" display="open"/>
    <hyperlink ref="Q5679" r:id="rId24022" display="open"/>
    <hyperlink ref="N5680" r:id="rId24023" display="open"/>
    <hyperlink ref="O5680" r:id="rId24024" display="open"/>
    <hyperlink ref="P5680" r:id="rId24025" display="open"/>
    <hyperlink ref="Q5680" r:id="rId24026" display="open"/>
    <hyperlink ref="N5681" r:id="rId24027" display="open"/>
    <hyperlink ref="O5681" r:id="rId24028" display="open"/>
    <hyperlink ref="P5681" r:id="rId24029" display="open"/>
    <hyperlink ref="Q5681" r:id="rId24030" display="open"/>
    <hyperlink ref="N5682" r:id="rId24031" display="open"/>
    <hyperlink ref="O5682" r:id="rId24032" display="open"/>
    <hyperlink ref="P5682" r:id="rId24033" display="open"/>
    <hyperlink ref="Q5682" r:id="rId24034" display="open"/>
    <hyperlink ref="N5683" r:id="rId24035" display="open"/>
    <hyperlink ref="O5683" r:id="rId24036" display="open"/>
    <hyperlink ref="P5683" r:id="rId24037" display="open"/>
    <hyperlink ref="Q5683" r:id="rId24038" display="open"/>
    <hyperlink ref="N5684" r:id="rId24039" display="open"/>
    <hyperlink ref="O5684" r:id="rId24040" display="open"/>
    <hyperlink ref="P5684" r:id="rId24041" display="open"/>
    <hyperlink ref="Q5684" r:id="rId24042" display="open"/>
    <hyperlink ref="N5685" r:id="rId24043" display="open"/>
    <hyperlink ref="O5685" r:id="rId24044" display="open"/>
    <hyperlink ref="P5685" r:id="rId24045" display="open"/>
    <hyperlink ref="Q5685" r:id="rId24046" display="open"/>
    <hyperlink ref="N5686" r:id="rId24047" display="open"/>
    <hyperlink ref="O5686" r:id="rId24048" display="open"/>
    <hyperlink ref="P5686" r:id="rId24049" display="open"/>
    <hyperlink ref="Q5686" r:id="rId24050" display="open"/>
    <hyperlink ref="N5687" r:id="rId24051" display="open"/>
    <hyperlink ref="O5687" r:id="rId24052" display="open"/>
    <hyperlink ref="P5687" r:id="rId24053" display="open"/>
    <hyperlink ref="Q5687" r:id="rId24054" display="open"/>
    <hyperlink ref="N5688" r:id="rId24055" display="open"/>
    <hyperlink ref="O5688" r:id="rId24056" display="open"/>
    <hyperlink ref="P5688" r:id="rId24057" display="open"/>
    <hyperlink ref="Q5688" r:id="rId24058" display="open"/>
    <hyperlink ref="N5689" r:id="rId24059" display="open"/>
    <hyperlink ref="O5689" r:id="rId24060" display="open"/>
    <hyperlink ref="P5689" r:id="rId24061" display="open"/>
    <hyperlink ref="Q5689" r:id="rId24062" display="open"/>
    <hyperlink ref="N5690" r:id="rId24063" display="open"/>
    <hyperlink ref="O5690" r:id="rId24064" display="open"/>
    <hyperlink ref="P5690" r:id="rId24065" display="open"/>
    <hyperlink ref="Q5690" r:id="rId24066" display="open"/>
    <hyperlink ref="N5691" r:id="rId24067" display="open"/>
    <hyperlink ref="O5691" r:id="rId24068" display="open"/>
    <hyperlink ref="P5691" r:id="rId24069" display="open"/>
    <hyperlink ref="Q5691" r:id="rId24070" display="open"/>
    <hyperlink ref="N5692" r:id="rId24071" display="open"/>
    <hyperlink ref="O5692" r:id="rId24072" display="open"/>
    <hyperlink ref="P5692" r:id="rId24073" display="open"/>
    <hyperlink ref="Q5692" r:id="rId24074" display="open"/>
    <hyperlink ref="N5693" r:id="rId24075" display="open"/>
    <hyperlink ref="O5693" r:id="rId24076" display="open"/>
    <hyperlink ref="P5693" r:id="rId24077" display="open"/>
    <hyperlink ref="Q5693" r:id="rId24078" display="open"/>
    <hyperlink ref="N5694" r:id="rId24079" display="open"/>
    <hyperlink ref="O5694" r:id="rId24080" display="open"/>
    <hyperlink ref="P5694" r:id="rId24081" display="open"/>
    <hyperlink ref="Q5694" r:id="rId24082" display="open"/>
    <hyperlink ref="N5695" r:id="rId24083" display="open"/>
    <hyperlink ref="O5695" r:id="rId24084" display="open"/>
    <hyperlink ref="P5695" r:id="rId24085" display="open"/>
    <hyperlink ref="Q5695" r:id="rId24086" display="open"/>
    <hyperlink ref="N5696" r:id="rId24087" display="open"/>
    <hyperlink ref="O5696" r:id="rId24088" display="open"/>
    <hyperlink ref="P5696" r:id="rId24089" display="open"/>
    <hyperlink ref="Q5696" r:id="rId24090" display="open"/>
    <hyperlink ref="N5697" r:id="rId24091" display="open"/>
    <hyperlink ref="O5697" r:id="rId24092" display="open"/>
    <hyperlink ref="P5697" r:id="rId24093" display="open"/>
    <hyperlink ref="Q5697" r:id="rId24094" display="open"/>
    <hyperlink ref="N5698" r:id="rId24095" display="open"/>
    <hyperlink ref="O5698" r:id="rId24096" display="open"/>
    <hyperlink ref="P5698" r:id="rId24097" display="open"/>
    <hyperlink ref="Q5698" r:id="rId24098" display="open"/>
    <hyperlink ref="N5699" r:id="rId24099" display="open"/>
    <hyperlink ref="O5699" r:id="rId24100" display="open"/>
    <hyperlink ref="P5699" r:id="rId24101" display="open"/>
    <hyperlink ref="Q5699" r:id="rId24102" display="open"/>
    <hyperlink ref="N5700" r:id="rId24103" display="open"/>
    <hyperlink ref="O5700" r:id="rId24104" display="open"/>
    <hyperlink ref="P5700" r:id="rId24105" display="open"/>
    <hyperlink ref="Q5700" r:id="rId24106" display="open"/>
    <hyperlink ref="N5701" r:id="rId24107" display="open"/>
    <hyperlink ref="O5701" r:id="rId24108" display="open"/>
    <hyperlink ref="P5701" r:id="rId24109" display="open"/>
    <hyperlink ref="Q5701" r:id="rId24110" display="open"/>
    <hyperlink ref="N5702" r:id="rId24111" display="open"/>
    <hyperlink ref="O5702" r:id="rId24112" display="open"/>
    <hyperlink ref="P5702" r:id="rId24113" display="open"/>
    <hyperlink ref="Q5702" r:id="rId24114" display="open"/>
    <hyperlink ref="N5703" r:id="rId24115" display="open"/>
    <hyperlink ref="O5703" r:id="rId24116" display="open"/>
    <hyperlink ref="P5703" r:id="rId24117" display="open"/>
    <hyperlink ref="Q5703" r:id="rId24118" display="open"/>
    <hyperlink ref="N5704" r:id="rId24119" display="open"/>
    <hyperlink ref="O5704" r:id="rId24120" display="open"/>
    <hyperlink ref="P5704" r:id="rId24121" display="open"/>
    <hyperlink ref="Q5704" r:id="rId24122" display="open"/>
    <hyperlink ref="N5705" r:id="rId24123" display="open"/>
    <hyperlink ref="O5705" r:id="rId24124" display="open"/>
    <hyperlink ref="P5705" r:id="rId24125" display="open"/>
    <hyperlink ref="Q5705" r:id="rId24126" display="open"/>
    <hyperlink ref="N5706" r:id="rId24127" display="open"/>
    <hyperlink ref="O5706" r:id="rId24128" display="open"/>
    <hyperlink ref="P5706" r:id="rId24129" display="open"/>
    <hyperlink ref="Q5706" r:id="rId24130" display="open"/>
    <hyperlink ref="N5707" r:id="rId24131" display="open"/>
    <hyperlink ref="O5707" r:id="rId24132" display="open"/>
    <hyperlink ref="P5707" r:id="rId24133" display="open"/>
    <hyperlink ref="Q5707" r:id="rId24134" display="open"/>
    <hyperlink ref="N5708" r:id="rId24135" display="open"/>
    <hyperlink ref="O5708" r:id="rId24136" display="open"/>
    <hyperlink ref="P5708" r:id="rId24137" display="open"/>
    <hyperlink ref="Q5708" r:id="rId24138" display="open"/>
    <hyperlink ref="N5709" r:id="rId24139" display="open"/>
    <hyperlink ref="O5709" r:id="rId24140" display="open"/>
    <hyperlink ref="P5709" r:id="rId24141" display="open"/>
    <hyperlink ref="Q5709" r:id="rId24142" display="open"/>
    <hyperlink ref="N5710" r:id="rId24143" display="open"/>
    <hyperlink ref="O5710" r:id="rId24144" display="open"/>
    <hyperlink ref="P5710" r:id="rId24145" display="open"/>
    <hyperlink ref="Q5710" r:id="rId24146" display="open"/>
    <hyperlink ref="N5711" r:id="rId24147" display="open"/>
    <hyperlink ref="O5711" r:id="rId24148" display="open"/>
    <hyperlink ref="P5711" r:id="rId24149" display="open"/>
    <hyperlink ref="Q5711" r:id="rId24150" display="open"/>
    <hyperlink ref="N5712" r:id="rId24151" display="open"/>
    <hyperlink ref="O5712" r:id="rId24152" display="open"/>
    <hyperlink ref="P5712" r:id="rId24153" display="open"/>
    <hyperlink ref="Q5712" r:id="rId24154" display="open"/>
    <hyperlink ref="N5713" r:id="rId24155" display="open"/>
    <hyperlink ref="O5713" r:id="rId24156" display="open"/>
    <hyperlink ref="P5713" r:id="rId24157" display="open"/>
    <hyperlink ref="Q5713" r:id="rId24158" display="open"/>
    <hyperlink ref="N5714" r:id="rId24159" display="open"/>
    <hyperlink ref="O5714" r:id="rId24160" display="open"/>
    <hyperlink ref="P5714" r:id="rId24161" display="open"/>
    <hyperlink ref="Q5714" r:id="rId24162" display="open"/>
    <hyperlink ref="N5715" r:id="rId24163" display="open"/>
    <hyperlink ref="O5715" r:id="rId24164" display="open"/>
    <hyperlink ref="P5715" r:id="rId24165" display="open"/>
    <hyperlink ref="Q5715" r:id="rId24166" display="open"/>
    <hyperlink ref="N5716" r:id="rId24167" display="open"/>
    <hyperlink ref="O5716" r:id="rId24168" display="open"/>
    <hyperlink ref="P5716" r:id="rId24169" display="open"/>
    <hyperlink ref="Q5716" r:id="rId24170" display="open"/>
    <hyperlink ref="N5717" r:id="rId24171" display="open"/>
    <hyperlink ref="O5717" r:id="rId24172" display="open"/>
    <hyperlink ref="P5717" r:id="rId24173" display="open"/>
    <hyperlink ref="Q5717" r:id="rId24174" display="open"/>
    <hyperlink ref="N5718" r:id="rId24175" display="open"/>
    <hyperlink ref="O5718" r:id="rId24176" display="open"/>
    <hyperlink ref="P5718" r:id="rId24177" display="open"/>
    <hyperlink ref="Q5718" r:id="rId24178" display="open"/>
    <hyperlink ref="N5719" r:id="rId24179" display="open"/>
    <hyperlink ref="O5719" r:id="rId24180" display="open"/>
    <hyperlink ref="P5719" r:id="rId24181" display="open"/>
    <hyperlink ref="Q5719" r:id="rId24182" display="open"/>
    <hyperlink ref="N5720" r:id="rId24183" display="open"/>
    <hyperlink ref="O5720" r:id="rId24184" display="open"/>
    <hyperlink ref="P5720" r:id="rId24185" display="open"/>
    <hyperlink ref="Q5720" r:id="rId24186" display="open"/>
    <hyperlink ref="N5721" r:id="rId24187" display="open"/>
    <hyperlink ref="O5721" r:id="rId24188" display="open"/>
    <hyperlink ref="P5721" r:id="rId24189" display="open"/>
    <hyperlink ref="Q5721" r:id="rId24190" display="open"/>
    <hyperlink ref="N5722" r:id="rId24191" display="open"/>
    <hyperlink ref="O5722" r:id="rId24192" display="open"/>
    <hyperlink ref="P5722" r:id="rId24193" display="open"/>
    <hyperlink ref="Q5722" r:id="rId24194" display="open"/>
    <hyperlink ref="N5723" r:id="rId24195" display="open"/>
    <hyperlink ref="O5723" r:id="rId24196" display="open"/>
    <hyperlink ref="P5723" r:id="rId24197" display="open"/>
    <hyperlink ref="Q5723" r:id="rId24198" display="open"/>
    <hyperlink ref="N5724" r:id="rId24199" display="open"/>
    <hyperlink ref="O5724" r:id="rId24200" display="open"/>
    <hyperlink ref="P5724" r:id="rId24201" display="open"/>
    <hyperlink ref="Q5724" r:id="rId24202" display="open"/>
    <hyperlink ref="N5725" r:id="rId24203" display="open"/>
    <hyperlink ref="O5725" r:id="rId24204" display="open"/>
    <hyperlink ref="P5725" r:id="rId24205" display="open"/>
    <hyperlink ref="Q5725" r:id="rId24206" display="open"/>
    <hyperlink ref="N5726" r:id="rId24207" display="open"/>
    <hyperlink ref="O5726" r:id="rId24208" display="open"/>
    <hyperlink ref="P5726" r:id="rId24209" display="open"/>
    <hyperlink ref="Q5726" r:id="rId24210" display="open"/>
    <hyperlink ref="N5727" r:id="rId24211" display="open"/>
    <hyperlink ref="O5727" r:id="rId24212" display="open"/>
    <hyperlink ref="P5727" r:id="rId24213" display="open"/>
    <hyperlink ref="Q5727" r:id="rId24214" display="open"/>
    <hyperlink ref="N5728" r:id="rId24215" display="open"/>
    <hyperlink ref="O5728" r:id="rId24216" display="open"/>
    <hyperlink ref="P5728" r:id="rId24217" display="open"/>
    <hyperlink ref="Q5728" r:id="rId24218" display="open"/>
    <hyperlink ref="N5729" r:id="rId24219" display="open"/>
    <hyperlink ref="O5729" r:id="rId24220" display="open"/>
    <hyperlink ref="P5729" r:id="rId24221" display="open"/>
    <hyperlink ref="Q5729" r:id="rId24222" display="open"/>
    <hyperlink ref="N5730" r:id="rId24223" display="open"/>
    <hyperlink ref="O5730" r:id="rId24224" display="open"/>
    <hyperlink ref="P5730" r:id="rId24225" display="open"/>
    <hyperlink ref="Q5730" r:id="rId24226" display="open"/>
    <hyperlink ref="N5731" r:id="rId24227" display="open"/>
    <hyperlink ref="O5731" r:id="rId24228" display="open"/>
    <hyperlink ref="P5731" r:id="rId24229" display="open"/>
    <hyperlink ref="Q5731" r:id="rId24230" display="open"/>
    <hyperlink ref="N5732" r:id="rId24231" display="open"/>
    <hyperlink ref="O5732" r:id="rId24232" display="open"/>
    <hyperlink ref="P5732" r:id="rId24233" display="open"/>
    <hyperlink ref="Q5732" r:id="rId24234" display="open"/>
    <hyperlink ref="N5733" r:id="rId24235" display="open"/>
    <hyperlink ref="O5733" r:id="rId24236" display="open"/>
    <hyperlink ref="P5733" r:id="rId24237" display="open"/>
    <hyperlink ref="Q5733" r:id="rId24238" display="open"/>
    <hyperlink ref="N5734" r:id="rId24239" display="open"/>
    <hyperlink ref="O5734" r:id="rId24240" display="open"/>
    <hyperlink ref="P5734" r:id="rId24241" display="open"/>
    <hyperlink ref="Q5734" r:id="rId24242" display="open"/>
    <hyperlink ref="N5735" r:id="rId24243" display="open"/>
    <hyperlink ref="O5735" r:id="rId24244" display="open"/>
    <hyperlink ref="P5735" r:id="rId24245" display="open"/>
    <hyperlink ref="Q5735" r:id="rId24246" display="open"/>
    <hyperlink ref="N5736" r:id="rId24247" display="open"/>
    <hyperlink ref="O5736" r:id="rId24248" display="open"/>
    <hyperlink ref="P5736" r:id="rId24249" display="open"/>
    <hyperlink ref="Q5736" r:id="rId24250" display="open"/>
    <hyperlink ref="N5737" r:id="rId24251" display="open"/>
    <hyperlink ref="O5737" r:id="rId24252" display="open"/>
    <hyperlink ref="P5737" r:id="rId24253" display="open"/>
    <hyperlink ref="Q5737" r:id="rId24254" display="open"/>
    <hyperlink ref="N5738" r:id="rId24255" display="open"/>
    <hyperlink ref="O5738" r:id="rId24256" display="open"/>
    <hyperlink ref="P5738" r:id="rId24257" display="open"/>
    <hyperlink ref="Q5738" r:id="rId24258" display="open"/>
    <hyperlink ref="N5739" r:id="rId24259" display="open"/>
    <hyperlink ref="O5739" r:id="rId24260" display="open"/>
    <hyperlink ref="P5739" r:id="rId24261" display="open"/>
    <hyperlink ref="Q5739" r:id="rId24262" display="open"/>
    <hyperlink ref="N5740" r:id="rId24263" display="open"/>
    <hyperlink ref="O5740" r:id="rId24264" display="open"/>
    <hyperlink ref="P5740" r:id="rId24265" display="open"/>
    <hyperlink ref="Q5740" r:id="rId24266" display="open"/>
    <hyperlink ref="N5741" r:id="rId24267" display="open"/>
    <hyperlink ref="O5741" r:id="rId24268" display="open"/>
    <hyperlink ref="P5741" r:id="rId24269" display="open"/>
    <hyperlink ref="Q5741" r:id="rId24270" display="open"/>
    <hyperlink ref="N5742" r:id="rId24271" display="open"/>
    <hyperlink ref="O5742" r:id="rId24272" display="open"/>
    <hyperlink ref="P5742" r:id="rId24273" display="open"/>
    <hyperlink ref="Q5742" r:id="rId24274" display="open"/>
    <hyperlink ref="N5743" r:id="rId24275" display="open"/>
    <hyperlink ref="O5743" r:id="rId24276" display="open"/>
    <hyperlink ref="P5743" r:id="rId24277" display="open"/>
    <hyperlink ref="Q5743" r:id="rId24278" display="open"/>
    <hyperlink ref="N5744" r:id="rId24279" display="open"/>
    <hyperlink ref="O5744" r:id="rId24280" display="open"/>
    <hyperlink ref="P5744" r:id="rId24281" display="open"/>
    <hyperlink ref="Q5744" r:id="rId24282" display="open"/>
    <hyperlink ref="N5745" r:id="rId24283" display="open"/>
    <hyperlink ref="O5745" r:id="rId24284" display="open"/>
    <hyperlink ref="P5745" r:id="rId24285" display="open"/>
    <hyperlink ref="Q5745" r:id="rId24286" display="open"/>
    <hyperlink ref="N5746" r:id="rId24287" display="open"/>
    <hyperlink ref="O5746" r:id="rId24288" display="open"/>
    <hyperlink ref="P5746" r:id="rId24289" display="open"/>
    <hyperlink ref="Q5746" r:id="rId24290" display="open"/>
    <hyperlink ref="N5747" r:id="rId24291" display="open"/>
    <hyperlink ref="O5747" r:id="rId24292" display="open"/>
    <hyperlink ref="P5747" r:id="rId24293" display="open"/>
    <hyperlink ref="Q5747" r:id="rId24294" display="open"/>
    <hyperlink ref="N5748" r:id="rId24295" display="open"/>
    <hyperlink ref="O5748" r:id="rId24296" display="open"/>
    <hyperlink ref="P5748" r:id="rId24297" display="open"/>
    <hyperlink ref="Q5748" r:id="rId24298" display="open"/>
    <hyperlink ref="N5749" r:id="rId24299" display="open"/>
    <hyperlink ref="O5749" r:id="rId24300" display="open"/>
    <hyperlink ref="P5749" r:id="rId24301" display="open"/>
    <hyperlink ref="Q5749" r:id="rId24302" display="open"/>
    <hyperlink ref="N5750" r:id="rId24303" display="open"/>
    <hyperlink ref="O5750" r:id="rId24304" display="open"/>
    <hyperlink ref="P5750" r:id="rId24305" display="open"/>
    <hyperlink ref="Q5750" r:id="rId24306" display="open"/>
    <hyperlink ref="N5751" r:id="rId24307" display="open"/>
    <hyperlink ref="O5751" r:id="rId24308" display="open"/>
    <hyperlink ref="P5751" r:id="rId24309" display="open"/>
    <hyperlink ref="Q5751" r:id="rId24310" display="open"/>
    <hyperlink ref="N5752" r:id="rId24311" display="open"/>
    <hyperlink ref="O5752" r:id="rId24312" display="open"/>
    <hyperlink ref="P5752" r:id="rId24313" display="open"/>
    <hyperlink ref="Q5752" r:id="rId24314" display="open"/>
    <hyperlink ref="N5753" r:id="rId24315" display="open"/>
    <hyperlink ref="O5753" r:id="rId24316" display="open"/>
    <hyperlink ref="P5753" r:id="rId24317" display="open"/>
    <hyperlink ref="Q5753" r:id="rId24318" display="open"/>
    <hyperlink ref="N5754" r:id="rId24319" display="open"/>
    <hyperlink ref="O5754" r:id="rId24320" display="open"/>
    <hyperlink ref="P5754" r:id="rId24321" display="open"/>
    <hyperlink ref="Q5754" r:id="rId24322" display="open"/>
    <hyperlink ref="N5755" r:id="rId24323" display="open"/>
    <hyperlink ref="O5755" r:id="rId24324" display="open"/>
    <hyperlink ref="P5755" r:id="rId24325" display="open"/>
    <hyperlink ref="Q5755" r:id="rId24326" display="open"/>
    <hyperlink ref="N5756" r:id="rId24327" display="open"/>
    <hyperlink ref="O5756" r:id="rId24328" display="open"/>
    <hyperlink ref="P5756" r:id="rId24329" display="open"/>
    <hyperlink ref="Q5756" r:id="rId24330" display="open"/>
    <hyperlink ref="N5757" r:id="rId24331" display="open"/>
    <hyperlink ref="O5757" r:id="rId24332" display="open"/>
    <hyperlink ref="P5757" r:id="rId24333" display="open"/>
    <hyperlink ref="Q5757" r:id="rId24334" display="open"/>
    <hyperlink ref="N5758" r:id="rId24335" display="open"/>
    <hyperlink ref="O5758" r:id="rId24336" display="open"/>
    <hyperlink ref="P5758" r:id="rId24337" display="open"/>
    <hyperlink ref="Q5758" r:id="rId24338" display="open"/>
    <hyperlink ref="N5759" r:id="rId24339" display="open"/>
    <hyperlink ref="O5759" r:id="rId24340" display="open"/>
    <hyperlink ref="P5759" r:id="rId24341" display="open"/>
    <hyperlink ref="Q5759" r:id="rId24342" display="open"/>
    <hyperlink ref="N5760" r:id="rId24343" display="open"/>
    <hyperlink ref="O5760" r:id="rId24344" display="open"/>
    <hyperlink ref="P5760" r:id="rId24345" display="open"/>
    <hyperlink ref="Q5760" r:id="rId24346" display="open"/>
    <hyperlink ref="N5761" r:id="rId24347" display="open"/>
    <hyperlink ref="O5761" r:id="rId24348" display="open"/>
    <hyperlink ref="P5761" r:id="rId24349" display="open"/>
    <hyperlink ref="Q5761" r:id="rId24350" display="open"/>
    <hyperlink ref="N5762" r:id="rId24351" display="open"/>
    <hyperlink ref="O5762" r:id="rId24352" display="open"/>
    <hyperlink ref="P5762" r:id="rId24353" display="open"/>
    <hyperlink ref="Q5762" r:id="rId24354" display="open"/>
    <hyperlink ref="N5763" r:id="rId24355" display="open"/>
    <hyperlink ref="O5763" r:id="rId24356" display="open"/>
    <hyperlink ref="P5763" r:id="rId24357" display="open"/>
    <hyperlink ref="Q5763" r:id="rId24358" display="open"/>
    <hyperlink ref="N5764" r:id="rId24359" display="open"/>
    <hyperlink ref="O5764" r:id="rId24360" display="open"/>
    <hyperlink ref="P5764" r:id="rId24361" display="open"/>
    <hyperlink ref="Q5764" r:id="rId24362" display="open"/>
    <hyperlink ref="N5765" r:id="rId24363" display="open"/>
    <hyperlink ref="O5765" r:id="rId24364" display="open"/>
    <hyperlink ref="P5765" r:id="rId24365" display="open"/>
    <hyperlink ref="Q5765" r:id="rId24366" display="open"/>
    <hyperlink ref="N5766" r:id="rId24367" display="open"/>
    <hyperlink ref="O5766" r:id="rId24368" display="open"/>
    <hyperlink ref="P5766" r:id="rId24369" display="open"/>
    <hyperlink ref="Q5766" r:id="rId24370" display="open"/>
    <hyperlink ref="N5767" r:id="rId24371" display="open"/>
    <hyperlink ref="O5767" r:id="rId24372" display="open"/>
    <hyperlink ref="P5767" r:id="rId24373" display="open"/>
    <hyperlink ref="Q5767" r:id="rId24374" display="open"/>
    <hyperlink ref="N5768" r:id="rId24375" display="open"/>
    <hyperlink ref="O5768" r:id="rId24376" display="open"/>
    <hyperlink ref="P5768" r:id="rId24377" display="open"/>
    <hyperlink ref="Q5768" r:id="rId24378" display="open"/>
    <hyperlink ref="N5769" r:id="rId24379" display="open"/>
    <hyperlink ref="O5769" r:id="rId24380" display="open"/>
    <hyperlink ref="P5769" r:id="rId24381" display="open"/>
    <hyperlink ref="Q5769" r:id="rId24382" display="open"/>
    <hyperlink ref="N5770" r:id="rId24383" display="open"/>
    <hyperlink ref="O5770" r:id="rId24384" display="open"/>
    <hyperlink ref="P5770" r:id="rId24385" display="open"/>
    <hyperlink ref="Q5770" r:id="rId24386" display="open"/>
    <hyperlink ref="N5771" r:id="rId24387" display="open"/>
    <hyperlink ref="O5771" r:id="rId24388" display="open"/>
    <hyperlink ref="P5771" r:id="rId24389" display="open"/>
    <hyperlink ref="Q5771" r:id="rId24390" display="open"/>
    <hyperlink ref="N5772" r:id="rId24391" display="open"/>
    <hyperlink ref="O5772" r:id="rId24392" display="open"/>
    <hyperlink ref="P5772" r:id="rId24393" display="open"/>
    <hyperlink ref="Q5772" r:id="rId24394" display="open"/>
    <hyperlink ref="N5773" r:id="rId24395" display="open"/>
    <hyperlink ref="O5773" r:id="rId24396" display="open"/>
    <hyperlink ref="P5773" r:id="rId24397" display="open"/>
    <hyperlink ref="Q5773" r:id="rId24398" display="open"/>
    <hyperlink ref="N5774" r:id="rId24399" display="open"/>
    <hyperlink ref="O5774" r:id="rId24400" display="open"/>
    <hyperlink ref="P5774" r:id="rId24401" display="open"/>
    <hyperlink ref="Q5774" r:id="rId24402" display="open"/>
    <hyperlink ref="N5775" r:id="rId24403" display="open"/>
    <hyperlink ref="O5775" r:id="rId24404" display="open"/>
    <hyperlink ref="P5775" r:id="rId24405" display="open"/>
    <hyperlink ref="Q5775" r:id="rId24406" display="open"/>
    <hyperlink ref="N5776" r:id="rId24407" display="open"/>
    <hyperlink ref="O5776" r:id="rId24408" display="open"/>
    <hyperlink ref="P5776" r:id="rId24409" display="open"/>
    <hyperlink ref="Q5776" r:id="rId24410" display="open"/>
    <hyperlink ref="N5777" r:id="rId24411" display="open"/>
    <hyperlink ref="O5777" r:id="rId24412" display="open"/>
    <hyperlink ref="P5777" r:id="rId24413" display="open"/>
    <hyperlink ref="Q5777" r:id="rId24414" display="open"/>
    <hyperlink ref="N5778" r:id="rId24415" display="open"/>
    <hyperlink ref="O5778" r:id="rId24416" display="open"/>
    <hyperlink ref="P5778" r:id="rId24417" display="open"/>
    <hyperlink ref="Q5778" r:id="rId24418" display="open"/>
    <hyperlink ref="N5779" r:id="rId24419" display="open"/>
    <hyperlink ref="O5779" r:id="rId24420" display="open"/>
    <hyperlink ref="P5779" r:id="rId24421" display="open"/>
    <hyperlink ref="Q5779" r:id="rId24422" display="open"/>
    <hyperlink ref="N5780" r:id="rId24423" display="open"/>
    <hyperlink ref="O5780" r:id="rId24424" display="open"/>
    <hyperlink ref="P5780" r:id="rId24425" display="open"/>
    <hyperlink ref="Q5780" r:id="rId24426" display="open"/>
    <hyperlink ref="N5781" r:id="rId24427" display="open"/>
    <hyperlink ref="O5781" r:id="rId24428" display="open"/>
    <hyperlink ref="P5781" r:id="rId24429" display="open"/>
    <hyperlink ref="Q5781" r:id="rId24430" display="open"/>
    <hyperlink ref="N5782" r:id="rId24431" display="open"/>
    <hyperlink ref="O5782" r:id="rId24432" display="open"/>
    <hyperlink ref="P5782" r:id="rId24433" display="open"/>
    <hyperlink ref="Q5782" r:id="rId24434" display="open"/>
    <hyperlink ref="N5783" r:id="rId24435" display="open"/>
    <hyperlink ref="O5783" r:id="rId24436" display="open"/>
    <hyperlink ref="P5783" r:id="rId24437" display="open"/>
    <hyperlink ref="Q5783" r:id="rId24438" display="open"/>
    <hyperlink ref="N5784" r:id="rId24439" display="open"/>
    <hyperlink ref="O5784" r:id="rId24440" display="open"/>
    <hyperlink ref="P5784" r:id="rId24441" display="open"/>
    <hyperlink ref="Q5784" r:id="rId24442" display="open"/>
    <hyperlink ref="N5785" r:id="rId24443" display="open"/>
    <hyperlink ref="O5785" r:id="rId24444" display="open"/>
    <hyperlink ref="P5785" r:id="rId24445" display="open"/>
    <hyperlink ref="Q5785" r:id="rId24446" display="open"/>
    <hyperlink ref="N5786" r:id="rId24447" display="open"/>
    <hyperlink ref="O5786" r:id="rId24448" display="open"/>
    <hyperlink ref="P5786" r:id="rId24449" display="open"/>
    <hyperlink ref="Q5786" r:id="rId24450" display="open"/>
    <hyperlink ref="N5787" r:id="rId24451" display="open"/>
    <hyperlink ref="O5787" r:id="rId24452" display="open"/>
    <hyperlink ref="P5787" r:id="rId24453" display="open"/>
    <hyperlink ref="Q5787" r:id="rId24454" display="open"/>
    <hyperlink ref="N5788" r:id="rId24455" display="open"/>
    <hyperlink ref="O5788" r:id="rId24456" display="open"/>
    <hyperlink ref="P5788" r:id="rId24457" display="open"/>
    <hyperlink ref="Q5788" r:id="rId24458" display="open"/>
    <hyperlink ref="N5789" r:id="rId24459" display="open"/>
    <hyperlink ref="O5789" r:id="rId24460" display="open"/>
    <hyperlink ref="P5789" r:id="rId24461" display="open"/>
    <hyperlink ref="Q5789" r:id="rId24462" display="open"/>
    <hyperlink ref="N5790" r:id="rId24463" display="open"/>
    <hyperlink ref="O5790" r:id="rId24464" display="open"/>
    <hyperlink ref="P5790" r:id="rId24465" display="open"/>
    <hyperlink ref="Q5790" r:id="rId24466" display="open"/>
    <hyperlink ref="N5791" r:id="rId24467" display="open"/>
    <hyperlink ref="O5791" r:id="rId24468" display="open"/>
    <hyperlink ref="P5791" r:id="rId24469" display="open"/>
    <hyperlink ref="Q5791" r:id="rId24470" display="open"/>
    <hyperlink ref="N5792" r:id="rId24471" display="open"/>
    <hyperlink ref="O5792" r:id="rId24472" display="open"/>
    <hyperlink ref="P5792" r:id="rId24473" display="open"/>
    <hyperlink ref="Q5792" r:id="rId24474" display="open"/>
    <hyperlink ref="N5793" r:id="rId24475" display="open"/>
    <hyperlink ref="O5793" r:id="rId24476" display="open"/>
    <hyperlink ref="P5793" r:id="rId24477" display="open"/>
    <hyperlink ref="Q5793" r:id="rId24478" display="open"/>
    <hyperlink ref="N5794" r:id="rId24479" display="open"/>
    <hyperlink ref="O5794" r:id="rId24480" display="open"/>
    <hyperlink ref="P5794" r:id="rId24481" display="open"/>
    <hyperlink ref="Q5794" r:id="rId24482" display="open"/>
    <hyperlink ref="N5795" r:id="rId24483" display="open"/>
    <hyperlink ref="O5795" r:id="rId24484" display="open"/>
    <hyperlink ref="P5795" r:id="rId24485" display="open"/>
    <hyperlink ref="Q5795" r:id="rId24486" display="open"/>
    <hyperlink ref="N5796" r:id="rId24487" display="open"/>
    <hyperlink ref="O5796" r:id="rId24488" display="open"/>
    <hyperlink ref="P5796" r:id="rId24489" display="open"/>
    <hyperlink ref="Q5796" r:id="rId24490" display="open"/>
    <hyperlink ref="N5797" r:id="rId24491" display="open"/>
    <hyperlink ref="O5797" r:id="rId24492" display="open"/>
    <hyperlink ref="P5797" r:id="rId24493" display="open"/>
    <hyperlink ref="Q5797" r:id="rId24494" display="open"/>
    <hyperlink ref="N5798" r:id="rId24495" display="open"/>
    <hyperlink ref="O5798" r:id="rId24496" display="open"/>
    <hyperlink ref="P5798" r:id="rId24497" display="open"/>
    <hyperlink ref="Q5798" r:id="rId24498" display="open"/>
    <hyperlink ref="N5799" r:id="rId24499" display="open"/>
    <hyperlink ref="O5799" r:id="rId24500" display="open"/>
    <hyperlink ref="P5799" r:id="rId24501" display="open"/>
    <hyperlink ref="Q5799" r:id="rId24502" display="open"/>
    <hyperlink ref="N5800" r:id="rId24503" display="open"/>
    <hyperlink ref="O5800" r:id="rId24504" display="open"/>
    <hyperlink ref="P5800" r:id="rId24505" display="open"/>
    <hyperlink ref="Q5800" r:id="rId24506" display="open"/>
    <hyperlink ref="N5801" r:id="rId24507" display="open"/>
    <hyperlink ref="O5801" r:id="rId24508" display="open"/>
    <hyperlink ref="P5801" r:id="rId24509" display="open"/>
    <hyperlink ref="Q5801" r:id="rId24510" display="open"/>
    <hyperlink ref="N5802" r:id="rId24511" display="open"/>
    <hyperlink ref="O5802" r:id="rId24512" display="open"/>
    <hyperlink ref="P5802" r:id="rId24513" display="open"/>
    <hyperlink ref="Q5802" r:id="rId24514" display="open"/>
    <hyperlink ref="N5803" r:id="rId24515" display="open"/>
    <hyperlink ref="O5803" r:id="rId24516" display="open"/>
    <hyperlink ref="P5803" r:id="rId24517" display="open"/>
    <hyperlink ref="Q5803" r:id="rId24518" display="open"/>
    <hyperlink ref="N5804" r:id="rId24519" display="open"/>
    <hyperlink ref="O5804" r:id="rId24520" display="open"/>
    <hyperlink ref="P5804" r:id="rId24521" display="open"/>
    <hyperlink ref="Q5804" r:id="rId24522" display="open"/>
    <hyperlink ref="N5805" r:id="rId24523" display="open"/>
    <hyperlink ref="O5805" r:id="rId24524" display="open"/>
    <hyperlink ref="P5805" r:id="rId24525" display="open"/>
    <hyperlink ref="Q5805" r:id="rId24526" display="open"/>
    <hyperlink ref="N5806" r:id="rId24527" display="open"/>
    <hyperlink ref="O5806" r:id="rId24528" display="open"/>
    <hyperlink ref="P5806" r:id="rId24529" display="open"/>
    <hyperlink ref="Q5806" r:id="rId24530" display="open"/>
    <hyperlink ref="N5807" r:id="rId24531" display="open"/>
    <hyperlink ref="O5807" r:id="rId24532" display="open"/>
    <hyperlink ref="P5807" r:id="rId24533" display="open"/>
    <hyperlink ref="Q5807" r:id="rId24534" display="open"/>
    <hyperlink ref="N5808" r:id="rId24535" display="open"/>
    <hyperlink ref="O5808" r:id="rId24536" display="open"/>
    <hyperlink ref="P5808" r:id="rId24537" display="open"/>
    <hyperlink ref="Q5808" r:id="rId24538" display="open"/>
    <hyperlink ref="N5809" r:id="rId24539" display="open"/>
    <hyperlink ref="O5809" r:id="rId24540" display="open"/>
    <hyperlink ref="P5809" r:id="rId24541" display="open"/>
    <hyperlink ref="Q5809" r:id="rId24542" display="open"/>
    <hyperlink ref="N5810" r:id="rId24543" display="open"/>
    <hyperlink ref="O5810" r:id="rId24544" display="open"/>
    <hyperlink ref="P5810" r:id="rId24545" display="open"/>
    <hyperlink ref="Q5810" r:id="rId24546" display="open"/>
    <hyperlink ref="N5811" r:id="rId24547" display="open"/>
    <hyperlink ref="O5811" r:id="rId24548" display="open"/>
    <hyperlink ref="P5811" r:id="rId24549" display="open"/>
    <hyperlink ref="Q5811" r:id="rId24550" display="open"/>
    <hyperlink ref="N5812" r:id="rId24551" display="open"/>
    <hyperlink ref="O5812" r:id="rId24552" display="open"/>
    <hyperlink ref="P5812" r:id="rId24553" display="open"/>
    <hyperlink ref="Q5812" r:id="rId24554" display="open"/>
    <hyperlink ref="N5813" r:id="rId24555" display="open"/>
    <hyperlink ref="O5813" r:id="rId24556" display="open"/>
    <hyperlink ref="P5813" r:id="rId24557" display="open"/>
    <hyperlink ref="Q5813" r:id="rId24558" display="open"/>
    <hyperlink ref="N5814" r:id="rId24559" display="open"/>
    <hyperlink ref="O5814" r:id="rId24560" display="open"/>
    <hyperlink ref="P5814" r:id="rId24561" display="open"/>
    <hyperlink ref="Q5814" r:id="rId24562" display="open"/>
    <hyperlink ref="N5815" r:id="rId24563" display="open"/>
    <hyperlink ref="O5815" r:id="rId24564" display="open"/>
    <hyperlink ref="P5815" r:id="rId24565" display="open"/>
    <hyperlink ref="Q5815" r:id="rId24566" display="open"/>
    <hyperlink ref="N5816" r:id="rId24567" display="open"/>
    <hyperlink ref="O5816" r:id="rId24568" display="open"/>
    <hyperlink ref="P5816" r:id="rId24569" display="open"/>
    <hyperlink ref="Q5816" r:id="rId24570" display="open"/>
    <hyperlink ref="N5817" r:id="rId24571" display="open"/>
    <hyperlink ref="O5817" r:id="rId24572" display="open"/>
    <hyperlink ref="P5817" r:id="rId24573" display="open"/>
    <hyperlink ref="Q5817" r:id="rId24574" display="open"/>
    <hyperlink ref="N5818" r:id="rId24575" display="open"/>
    <hyperlink ref="O5818" r:id="rId24576" display="open"/>
    <hyperlink ref="P5818" r:id="rId24577" display="open"/>
    <hyperlink ref="Q5818" r:id="rId24578" display="open"/>
    <hyperlink ref="N5819" r:id="rId24579" display="open"/>
    <hyperlink ref="O5819" r:id="rId24580" display="open"/>
    <hyperlink ref="P5819" r:id="rId24581" display="open"/>
    <hyperlink ref="Q5819" r:id="rId24582" display="open"/>
    <hyperlink ref="N5820" r:id="rId24583" display="open"/>
    <hyperlink ref="O5820" r:id="rId24584" display="open"/>
    <hyperlink ref="P5820" r:id="rId24585" display="open"/>
    <hyperlink ref="Q5820" r:id="rId24586" display="open"/>
    <hyperlink ref="N5821" r:id="rId24587" display="open"/>
    <hyperlink ref="O5821" r:id="rId24588" display="open"/>
    <hyperlink ref="P5821" r:id="rId24589" display="open"/>
    <hyperlink ref="Q5821" r:id="rId24590" display="open"/>
    <hyperlink ref="N5822" r:id="rId24591" display="open"/>
    <hyperlink ref="O5822" r:id="rId24592" display="open"/>
    <hyperlink ref="P5822" r:id="rId24593" display="open"/>
    <hyperlink ref="Q5822" r:id="rId24594" display="open"/>
    <hyperlink ref="N5823" r:id="rId24595" display="open"/>
    <hyperlink ref="O5823" r:id="rId24596" display="open"/>
    <hyperlink ref="P5823" r:id="rId24597" display="open"/>
    <hyperlink ref="Q5823" r:id="rId24598" display="open"/>
    <hyperlink ref="N5824" r:id="rId24599" display="open"/>
    <hyperlink ref="O5824" r:id="rId24600" display="open"/>
    <hyperlink ref="P5824" r:id="rId24601" display="open"/>
    <hyperlink ref="Q5824" r:id="rId24602" display="open"/>
    <hyperlink ref="N5825" r:id="rId24603" display="open"/>
    <hyperlink ref="O5825" r:id="rId24604" display="open"/>
    <hyperlink ref="P5825" r:id="rId24605" display="open"/>
    <hyperlink ref="Q5825" r:id="rId24606" display="open"/>
    <hyperlink ref="N5826" r:id="rId24607" display="open"/>
    <hyperlink ref="O5826" r:id="rId24608" display="open"/>
    <hyperlink ref="P5826" r:id="rId24609" display="open"/>
    <hyperlink ref="Q5826" r:id="rId24610" display="open"/>
    <hyperlink ref="N5827" r:id="rId24611" display="open"/>
    <hyperlink ref="O5827" r:id="rId24612" display="open"/>
    <hyperlink ref="P5827" r:id="rId24613" display="open"/>
    <hyperlink ref="Q5827" r:id="rId24614" display="open"/>
    <hyperlink ref="N5828" r:id="rId24615" display="open"/>
    <hyperlink ref="O5828" r:id="rId24616" display="open"/>
    <hyperlink ref="P5828" r:id="rId24617" display="open"/>
    <hyperlink ref="Q5828" r:id="rId24618" display="open"/>
    <hyperlink ref="N5829" r:id="rId24619" display="open"/>
    <hyperlink ref="O5829" r:id="rId24620" display="open"/>
    <hyperlink ref="P5829" r:id="rId24621" display="open"/>
    <hyperlink ref="Q5829" r:id="rId24622" display="open"/>
    <hyperlink ref="N5830" r:id="rId24623" display="open"/>
    <hyperlink ref="O5830" r:id="rId24624" display="open"/>
    <hyperlink ref="P5830" r:id="rId24625" display="open"/>
    <hyperlink ref="Q5830" r:id="rId24626" display="open"/>
    <hyperlink ref="N5831" r:id="rId24627" display="open"/>
    <hyperlink ref="O5831" r:id="rId24628" display="open"/>
    <hyperlink ref="P5831" r:id="rId24629" display="open"/>
    <hyperlink ref="Q5831" r:id="rId24630" display="open"/>
    <hyperlink ref="N5832" r:id="rId24631" display="open"/>
    <hyperlink ref="O5832" r:id="rId24632" display="open"/>
    <hyperlink ref="P5832" r:id="rId24633" display="open"/>
    <hyperlink ref="Q5832" r:id="rId24634" display="open"/>
    <hyperlink ref="N5833" r:id="rId24635" display="open"/>
    <hyperlink ref="O5833" r:id="rId24636" display="open"/>
    <hyperlink ref="P5833" r:id="rId24637" display="open"/>
    <hyperlink ref="Q5833" r:id="rId24638" display="open"/>
    <hyperlink ref="N5834" r:id="rId24639" display="open"/>
    <hyperlink ref="O5834" r:id="rId24640" display="open"/>
    <hyperlink ref="P5834" r:id="rId24641" display="open"/>
    <hyperlink ref="Q5834" r:id="rId24642" display="open"/>
    <hyperlink ref="N5835" r:id="rId24643" display="open"/>
    <hyperlink ref="O5835" r:id="rId24644" display="open"/>
    <hyperlink ref="P5835" r:id="rId24645" display="open"/>
    <hyperlink ref="Q5835" r:id="rId24646" display="open"/>
    <hyperlink ref="N5836" r:id="rId24647" display="open"/>
    <hyperlink ref="O5836" r:id="rId24648" display="open"/>
    <hyperlink ref="P5836" r:id="rId24649" display="open"/>
    <hyperlink ref="Q5836" r:id="rId24650" display="open"/>
    <hyperlink ref="N5837" r:id="rId24651" display="open"/>
    <hyperlink ref="O5837" r:id="rId24652" display="open"/>
    <hyperlink ref="P5837" r:id="rId24653" display="open"/>
    <hyperlink ref="Q5837" r:id="rId24654" display="open"/>
    <hyperlink ref="N5838" r:id="rId24655" display="open"/>
    <hyperlink ref="O5838" r:id="rId24656" display="open"/>
    <hyperlink ref="P5838" r:id="rId24657" display="open"/>
    <hyperlink ref="Q5838" r:id="rId24658" display="open"/>
    <hyperlink ref="N5839" r:id="rId24659" display="open"/>
    <hyperlink ref="O5839" r:id="rId24660" display="open"/>
    <hyperlink ref="P5839" r:id="rId24661" display="open"/>
    <hyperlink ref="Q5839" r:id="rId24662" display="open"/>
    <hyperlink ref="N5840" r:id="rId24663" display="open"/>
    <hyperlink ref="O5840" r:id="rId24664" display="open"/>
    <hyperlink ref="P5840" r:id="rId24665" display="open"/>
    <hyperlink ref="Q5840" r:id="rId24666" display="open"/>
    <hyperlink ref="N5841" r:id="rId24667" display="open"/>
    <hyperlink ref="O5841" r:id="rId24668" display="open"/>
    <hyperlink ref="P5841" r:id="rId24669" display="open"/>
    <hyperlink ref="Q5841" r:id="rId24670" display="open"/>
    <hyperlink ref="N5842" r:id="rId24671" display="open"/>
    <hyperlink ref="O5842" r:id="rId24672" display="open"/>
    <hyperlink ref="P5842" r:id="rId24673" display="open"/>
    <hyperlink ref="Q5842" r:id="rId24674" display="open"/>
    <hyperlink ref="N5843" r:id="rId24675" display="open"/>
    <hyperlink ref="O5843" r:id="rId24676" display="open"/>
    <hyperlink ref="P5843" r:id="rId24677" display="open"/>
    <hyperlink ref="Q5843" r:id="rId24678" display="open"/>
    <hyperlink ref="N5844" r:id="rId24679" display="open"/>
    <hyperlink ref="O5844" r:id="rId24680" display="open"/>
    <hyperlink ref="P5844" r:id="rId24681" display="open"/>
    <hyperlink ref="Q5844" r:id="rId24682" display="open"/>
    <hyperlink ref="N5845" r:id="rId24683" display="open"/>
    <hyperlink ref="O5845" r:id="rId24684" display="open"/>
    <hyperlink ref="P5845" r:id="rId24685" display="open"/>
    <hyperlink ref="Q5845" r:id="rId24686" display="open"/>
    <hyperlink ref="N5846" r:id="rId24687" display="open"/>
    <hyperlink ref="O5846" r:id="rId24688" display="open"/>
    <hyperlink ref="P5846" r:id="rId24689" display="open"/>
    <hyperlink ref="Q5846" r:id="rId24690" display="open"/>
    <hyperlink ref="N5847" r:id="rId24691" display="open"/>
    <hyperlink ref="O5847" r:id="rId24692" display="open"/>
    <hyperlink ref="P5847" r:id="rId24693" display="open"/>
    <hyperlink ref="Q5847" r:id="rId24694" display="open"/>
    <hyperlink ref="N5848" r:id="rId24695" display="open"/>
    <hyperlink ref="O5848" r:id="rId24696" display="open"/>
    <hyperlink ref="P5848" r:id="rId24697" display="open"/>
    <hyperlink ref="Q5848" r:id="rId24698" display="open"/>
    <hyperlink ref="N5849" r:id="rId24699" display="open"/>
    <hyperlink ref="O5849" r:id="rId24700" display="open"/>
    <hyperlink ref="P5849" r:id="rId24701" display="open"/>
    <hyperlink ref="Q5849" r:id="rId24702" display="open"/>
    <hyperlink ref="N5850" r:id="rId24703" display="open"/>
    <hyperlink ref="O5850" r:id="rId24704" display="open"/>
    <hyperlink ref="P5850" r:id="rId24705" display="open"/>
    <hyperlink ref="Q5850" r:id="rId24706" display="open"/>
    <hyperlink ref="N5851" r:id="rId24707" display="open"/>
    <hyperlink ref="O5851" r:id="rId24708" display="open"/>
    <hyperlink ref="P5851" r:id="rId24709" display="open"/>
    <hyperlink ref="Q5851" r:id="rId24710" display="open"/>
    <hyperlink ref="N5852" r:id="rId24711" display="open"/>
    <hyperlink ref="O5852" r:id="rId24712" display="open"/>
    <hyperlink ref="P5852" r:id="rId24713" display="open"/>
    <hyperlink ref="Q5852" r:id="rId24714" display="open"/>
    <hyperlink ref="N5853" r:id="rId24715" display="open"/>
    <hyperlink ref="O5853" r:id="rId24716" display="open"/>
    <hyperlink ref="P5853" r:id="rId24717" display="open"/>
    <hyperlink ref="Q5853" r:id="rId24718" display="open"/>
    <hyperlink ref="N5854" r:id="rId24719" display="open"/>
    <hyperlink ref="O5854" r:id="rId24720" display="open"/>
    <hyperlink ref="P5854" r:id="rId24721" display="open"/>
    <hyperlink ref="Q5854" r:id="rId24722" display="open"/>
    <hyperlink ref="N5855" r:id="rId24723" display="open"/>
    <hyperlink ref="O5855" r:id="rId24724" display="open"/>
    <hyperlink ref="P5855" r:id="rId24725" display="open"/>
    <hyperlink ref="Q5855" r:id="rId24726" display="open"/>
    <hyperlink ref="N5856" r:id="rId24727" display="open"/>
    <hyperlink ref="O5856" r:id="rId24728" display="open"/>
    <hyperlink ref="P5856" r:id="rId24729" display="open"/>
    <hyperlink ref="Q5856" r:id="rId24730" display="open"/>
    <hyperlink ref="N5857" r:id="rId24731" display="open"/>
    <hyperlink ref="O5857" r:id="rId24732" display="open"/>
    <hyperlink ref="P5857" r:id="rId24733" display="open"/>
    <hyperlink ref="Q5857" r:id="rId24734" display="open"/>
    <hyperlink ref="N5858" r:id="rId24735" display="open"/>
    <hyperlink ref="O5858" r:id="rId24736" display="open"/>
    <hyperlink ref="P5858" r:id="rId24737" display="open"/>
    <hyperlink ref="Q5858" r:id="rId24738" display="open"/>
    <hyperlink ref="N5859" r:id="rId24739" display="open"/>
    <hyperlink ref="O5859" r:id="rId24740" display="open"/>
    <hyperlink ref="P5859" r:id="rId24741" display="open"/>
    <hyperlink ref="Q5859" r:id="rId24742" display="open"/>
    <hyperlink ref="N5860" r:id="rId24743" display="open"/>
    <hyperlink ref="O5860" r:id="rId24744" display="open"/>
    <hyperlink ref="P5860" r:id="rId24745" display="open"/>
    <hyperlink ref="Q5860" r:id="rId24746" display="open"/>
    <hyperlink ref="N5861" r:id="rId24747" display="open"/>
    <hyperlink ref="O5861" r:id="rId24748" display="open"/>
    <hyperlink ref="P5861" r:id="rId24749" display="open"/>
    <hyperlink ref="Q5861" r:id="rId24750" display="open"/>
    <hyperlink ref="N5862" r:id="rId24751" display="open"/>
    <hyperlink ref="O5862" r:id="rId24752" display="open"/>
    <hyperlink ref="P5862" r:id="rId24753" display="open"/>
    <hyperlink ref="Q5862" r:id="rId24754" display="open"/>
    <hyperlink ref="N5863" r:id="rId24755" display="open"/>
    <hyperlink ref="O5863" r:id="rId24756" display="open"/>
    <hyperlink ref="P5863" r:id="rId24757" display="open"/>
    <hyperlink ref="Q5863" r:id="rId24758" display="open"/>
    <hyperlink ref="N5864" r:id="rId24759" display="open"/>
    <hyperlink ref="O5864" r:id="rId24760" display="open"/>
    <hyperlink ref="P5864" r:id="rId24761" display="open"/>
    <hyperlink ref="Q5864" r:id="rId24762" display="open"/>
    <hyperlink ref="N5865" r:id="rId24763" display="open"/>
    <hyperlink ref="O5865" r:id="rId24764" display="open"/>
    <hyperlink ref="P5865" r:id="rId24765" display="open"/>
    <hyperlink ref="Q5865" r:id="rId24766" display="open"/>
    <hyperlink ref="N5866" r:id="rId24767" display="open"/>
    <hyperlink ref="O5866" r:id="rId24768" display="open"/>
    <hyperlink ref="P5866" r:id="rId24769" display="open"/>
    <hyperlink ref="Q5866" r:id="rId24770" display="open"/>
    <hyperlink ref="N5867" r:id="rId24771" display="open"/>
    <hyperlink ref="O5867" r:id="rId24772" display="open"/>
    <hyperlink ref="P5867" r:id="rId24773" display="open"/>
    <hyperlink ref="Q5867" r:id="rId24774" display="open"/>
    <hyperlink ref="N5868" r:id="rId24775" display="open"/>
    <hyperlink ref="O5868" r:id="rId24776" display="open"/>
    <hyperlink ref="P5868" r:id="rId24777" display="open"/>
    <hyperlink ref="Q5868" r:id="rId24778" display="open"/>
    <hyperlink ref="N5869" r:id="rId24779" display="open"/>
    <hyperlink ref="O5869" r:id="rId24780" display="open"/>
    <hyperlink ref="P5869" r:id="rId24781" display="open"/>
    <hyperlink ref="Q5869" r:id="rId24782" display="open"/>
    <hyperlink ref="N5870" r:id="rId24783" display="open"/>
    <hyperlink ref="O5870" r:id="rId24784" display="open"/>
    <hyperlink ref="P5870" r:id="rId24785" display="open"/>
    <hyperlink ref="Q5870" r:id="rId24786" display="open"/>
    <hyperlink ref="N5871" r:id="rId24787" display="open"/>
    <hyperlink ref="O5871" r:id="rId24788" display="open"/>
    <hyperlink ref="P5871" r:id="rId24789" display="open"/>
    <hyperlink ref="Q5871" r:id="rId24790" display="open"/>
    <hyperlink ref="N5872" r:id="rId24791" display="open"/>
    <hyperlink ref="O5872" r:id="rId24792" display="open"/>
    <hyperlink ref="P5872" r:id="rId24793" display="open"/>
    <hyperlink ref="Q5872" r:id="rId24794" display="open"/>
    <hyperlink ref="N5873" r:id="rId24795" display="open"/>
    <hyperlink ref="O5873" r:id="rId24796" display="open"/>
    <hyperlink ref="P5873" r:id="rId24797" display="open"/>
    <hyperlink ref="Q5873" r:id="rId24798" display="open"/>
    <hyperlink ref="N5874" r:id="rId24799" display="open"/>
    <hyperlink ref="O5874" r:id="rId24800" display="open"/>
    <hyperlink ref="P5874" r:id="rId24801" display="open"/>
    <hyperlink ref="Q5874" r:id="rId24802" display="open"/>
    <hyperlink ref="N5875" r:id="rId24803" display="open"/>
    <hyperlink ref="O5875" r:id="rId24804" display="open"/>
    <hyperlink ref="P5875" r:id="rId24805" display="open"/>
    <hyperlink ref="Q5875" r:id="rId24806" display="open"/>
    <hyperlink ref="N5876" r:id="rId24807" display="open"/>
    <hyperlink ref="O5876" r:id="rId24808" display="open"/>
    <hyperlink ref="P5876" r:id="rId24809" display="open"/>
    <hyperlink ref="Q5876" r:id="rId24810" display="open"/>
    <hyperlink ref="N5877" r:id="rId24811" display="open"/>
    <hyperlink ref="O5877" r:id="rId24812" display="open"/>
    <hyperlink ref="P5877" r:id="rId24813" display="open"/>
    <hyperlink ref="Q5877" r:id="rId24814" display="open"/>
    <hyperlink ref="N5878" r:id="rId24815" display="open"/>
    <hyperlink ref="O5878" r:id="rId24816" display="open"/>
    <hyperlink ref="P5878" r:id="rId24817" display="open"/>
    <hyperlink ref="Q5878" r:id="rId24818" display="open"/>
    <hyperlink ref="N5879" r:id="rId24819" display="open"/>
    <hyperlink ref="O5879" r:id="rId24820" display="open"/>
    <hyperlink ref="P5879" r:id="rId24821" display="open"/>
    <hyperlink ref="Q5879" r:id="rId24822" display="open"/>
    <hyperlink ref="N5880" r:id="rId24823" display="open"/>
    <hyperlink ref="O5880" r:id="rId24824" display="open"/>
    <hyperlink ref="P5880" r:id="rId24825" display="open"/>
    <hyperlink ref="Q5880" r:id="rId24826" display="open"/>
    <hyperlink ref="N5881" r:id="rId24827" display="open"/>
    <hyperlink ref="O5881" r:id="rId24828" display="open"/>
    <hyperlink ref="P5881" r:id="rId24829" display="open"/>
    <hyperlink ref="Q5881" r:id="rId24830" display="open"/>
    <hyperlink ref="N5882" r:id="rId24831" display="open"/>
    <hyperlink ref="O5882" r:id="rId24832" display="open"/>
    <hyperlink ref="P5882" r:id="rId24833" display="open"/>
    <hyperlink ref="Q5882" r:id="rId24834" display="open"/>
    <hyperlink ref="N5883" r:id="rId24835" display="open"/>
    <hyperlink ref="O5883" r:id="rId24836" display="open"/>
    <hyperlink ref="P5883" r:id="rId24837" display="open"/>
    <hyperlink ref="Q5883" r:id="rId24838" display="open"/>
    <hyperlink ref="N5884" r:id="rId24839" display="open"/>
    <hyperlink ref="O5884" r:id="rId24840" display="open"/>
    <hyperlink ref="P5884" r:id="rId24841" display="open"/>
    <hyperlink ref="Q5884" r:id="rId24842" display="open"/>
    <hyperlink ref="N5885" r:id="rId24843" display="open"/>
    <hyperlink ref="O5885" r:id="rId24844" display="open"/>
    <hyperlink ref="P5885" r:id="rId24845" display="open"/>
    <hyperlink ref="Q5885" r:id="rId24846" display="open"/>
    <hyperlink ref="N5886" r:id="rId24847" display="open"/>
    <hyperlink ref="O5886" r:id="rId24848" display="open"/>
    <hyperlink ref="P5886" r:id="rId24849" display="open"/>
    <hyperlink ref="Q5886" r:id="rId24850" display="open"/>
    <hyperlink ref="N5887" r:id="rId24851" display="open"/>
    <hyperlink ref="O5887" r:id="rId24852" display="open"/>
    <hyperlink ref="P5887" r:id="rId24853" display="open"/>
    <hyperlink ref="Q5887" r:id="rId24854" display="open"/>
    <hyperlink ref="N5888" r:id="rId24855" display="open"/>
    <hyperlink ref="O5888" r:id="rId24856" display="open"/>
    <hyperlink ref="P5888" r:id="rId24857" display="open"/>
    <hyperlink ref="Q5888" r:id="rId24858" display="open"/>
    <hyperlink ref="N5889" r:id="rId24859" display="open"/>
    <hyperlink ref="O5889" r:id="rId24860" display="open"/>
    <hyperlink ref="P5889" r:id="rId24861" display="open"/>
    <hyperlink ref="Q5889" r:id="rId24862" display="open"/>
    <hyperlink ref="N5890" r:id="rId24863" display="open"/>
    <hyperlink ref="O5890" r:id="rId24864" display="open"/>
    <hyperlink ref="P5890" r:id="rId24865" display="open"/>
    <hyperlink ref="Q5890" r:id="rId24866" display="open"/>
    <hyperlink ref="N5891" r:id="rId24867" display="open"/>
    <hyperlink ref="O5891" r:id="rId24868" display="open"/>
    <hyperlink ref="P5891" r:id="rId24869" display="open"/>
    <hyperlink ref="Q5891" r:id="rId24870" display="open"/>
    <hyperlink ref="N5892" r:id="rId24871" display="open"/>
    <hyperlink ref="O5892" r:id="rId24872" display="open"/>
    <hyperlink ref="P5892" r:id="rId24873" display="open"/>
    <hyperlink ref="Q5892" r:id="rId24874" display="open"/>
    <hyperlink ref="N5893" r:id="rId24875" display="open"/>
    <hyperlink ref="O5893" r:id="rId24876" display="open"/>
    <hyperlink ref="P5893" r:id="rId24877" display="open"/>
    <hyperlink ref="Q5893" r:id="rId24878" display="open"/>
    <hyperlink ref="N5894" r:id="rId24879" display="open"/>
    <hyperlink ref="O5894" r:id="rId24880" display="open"/>
    <hyperlink ref="P5894" r:id="rId24881" display="open"/>
    <hyperlink ref="Q5894" r:id="rId24882" display="open"/>
    <hyperlink ref="N5895" r:id="rId24883" display="open"/>
    <hyperlink ref="O5895" r:id="rId24884" display="open"/>
    <hyperlink ref="P5895" r:id="rId24885" display="open"/>
    <hyperlink ref="Q5895" r:id="rId24886" display="open"/>
    <hyperlink ref="N5896" r:id="rId24887" display="open"/>
    <hyperlink ref="O5896" r:id="rId24888" display="open"/>
    <hyperlink ref="P5896" r:id="rId24889" display="open"/>
    <hyperlink ref="Q5896" r:id="rId24890" display="open"/>
    <hyperlink ref="N5897" r:id="rId24891" display="open"/>
    <hyperlink ref="O5897" r:id="rId24892" display="open"/>
    <hyperlink ref="P5897" r:id="rId24893" display="open"/>
    <hyperlink ref="Q5897" r:id="rId24894" display="open"/>
    <hyperlink ref="N5898" r:id="rId24895" display="open"/>
    <hyperlink ref="O5898" r:id="rId24896" display="open"/>
    <hyperlink ref="P5898" r:id="rId24897" display="open"/>
    <hyperlink ref="Q5898" r:id="rId24898" display="open"/>
    <hyperlink ref="N5899" r:id="rId24899" display="open"/>
    <hyperlink ref="O5899" r:id="rId24900" display="open"/>
    <hyperlink ref="P5899" r:id="rId24901" display="open"/>
    <hyperlink ref="Q5899" r:id="rId24902" display="open"/>
    <hyperlink ref="N5900" r:id="rId24903" display="open"/>
    <hyperlink ref="O5900" r:id="rId24904" display="open"/>
    <hyperlink ref="P5900" r:id="rId24905" display="open"/>
    <hyperlink ref="Q5900" r:id="rId24906" display="open"/>
    <hyperlink ref="N5901" r:id="rId24907" display="open"/>
    <hyperlink ref="O5901" r:id="rId24908" display="open"/>
    <hyperlink ref="P5901" r:id="rId24909" display="open"/>
    <hyperlink ref="Q5901" r:id="rId24910" display="open"/>
    <hyperlink ref="N5902" r:id="rId24911" display="open"/>
    <hyperlink ref="O5902" r:id="rId24912" display="open"/>
    <hyperlink ref="P5902" r:id="rId24913" display="open"/>
    <hyperlink ref="Q5902" r:id="rId24914" display="open"/>
    <hyperlink ref="N5903" r:id="rId24915" display="open"/>
    <hyperlink ref="O5903" r:id="rId24916" display="open"/>
    <hyperlink ref="P5903" r:id="rId24917" display="open"/>
    <hyperlink ref="Q5903" r:id="rId24918" display="open"/>
    <hyperlink ref="N5904" r:id="rId24919" display="open"/>
    <hyperlink ref="O5904" r:id="rId24920" display="open"/>
    <hyperlink ref="P5904" r:id="rId24921" display="open"/>
    <hyperlink ref="Q5904" r:id="rId24922" display="open"/>
    <hyperlink ref="N5905" r:id="rId24923" display="open"/>
    <hyperlink ref="O5905" r:id="rId24924" display="open"/>
    <hyperlink ref="P5905" r:id="rId24925" display="open"/>
    <hyperlink ref="Q5905" r:id="rId24926" display="open"/>
    <hyperlink ref="N5906" r:id="rId24927" display="open"/>
    <hyperlink ref="O5906" r:id="rId24928" display="open"/>
    <hyperlink ref="P5906" r:id="rId24929" display="open"/>
    <hyperlink ref="Q5906" r:id="rId24930" display="open"/>
    <hyperlink ref="N5907" r:id="rId24931" display="open"/>
    <hyperlink ref="O5907" r:id="rId24932" display="open"/>
    <hyperlink ref="P5907" r:id="rId24933" display="open"/>
    <hyperlink ref="Q5907" r:id="rId24934" display="open"/>
    <hyperlink ref="N5908" r:id="rId24935" display="open"/>
    <hyperlink ref="O5908" r:id="rId24936" display="open"/>
    <hyperlink ref="P5908" r:id="rId24937" display="open"/>
    <hyperlink ref="Q5908" r:id="rId24938" display="open"/>
    <hyperlink ref="N5909" r:id="rId24939" display="open"/>
    <hyperlink ref="O5909" r:id="rId24940" display="open"/>
    <hyperlink ref="P5909" r:id="rId24941" display="open"/>
    <hyperlink ref="Q5909" r:id="rId24942" display="open"/>
    <hyperlink ref="N5910" r:id="rId24943" display="open"/>
    <hyperlink ref="O5910" r:id="rId24944" display="open"/>
    <hyperlink ref="P5910" r:id="rId24945" display="open"/>
    <hyperlink ref="Q5910" r:id="rId24946" display="open"/>
    <hyperlink ref="N5911" r:id="rId24947" display="open"/>
    <hyperlink ref="O5911" r:id="rId24948" display="open"/>
    <hyperlink ref="P5911" r:id="rId24949" display="open"/>
    <hyperlink ref="Q5911" r:id="rId24950" display="open"/>
    <hyperlink ref="N5912" r:id="rId24951" display="open"/>
    <hyperlink ref="O5912" r:id="rId24952" display="open"/>
    <hyperlink ref="P5912" r:id="rId24953" display="open"/>
    <hyperlink ref="Q5912" r:id="rId24954" display="open"/>
    <hyperlink ref="N5913" r:id="rId24955" display="open"/>
    <hyperlink ref="O5913" r:id="rId24956" display="open"/>
    <hyperlink ref="P5913" r:id="rId24957" display="open"/>
    <hyperlink ref="Q5913" r:id="rId24958" display="open"/>
    <hyperlink ref="N5914" r:id="rId24959" display="open"/>
    <hyperlink ref="O5914" r:id="rId24960" display="open"/>
    <hyperlink ref="P5914" r:id="rId24961" display="open"/>
    <hyperlink ref="Q5914" r:id="rId24962" display="open"/>
    <hyperlink ref="N5915" r:id="rId24963" display="open"/>
    <hyperlink ref="O5915" r:id="rId24964" display="open"/>
    <hyperlink ref="P5915" r:id="rId24965" display="open"/>
    <hyperlink ref="Q5915" r:id="rId24966" display="open"/>
    <hyperlink ref="N5916" r:id="rId24967" display="open"/>
    <hyperlink ref="O5916" r:id="rId24968" display="open"/>
    <hyperlink ref="P5916" r:id="rId24969" display="open"/>
    <hyperlink ref="Q5916" r:id="rId24970" display="open"/>
    <hyperlink ref="N5917" r:id="rId24971" display="open"/>
    <hyperlink ref="O5917" r:id="rId24972" display="open"/>
    <hyperlink ref="P5917" r:id="rId24973" display="open"/>
    <hyperlink ref="Q5917" r:id="rId24974" display="open"/>
    <hyperlink ref="N5918" r:id="rId24975" display="open"/>
    <hyperlink ref="O5918" r:id="rId24976" display="open"/>
    <hyperlink ref="P5918" r:id="rId24977" display="open"/>
    <hyperlink ref="Q5918" r:id="rId24978" display="open"/>
    <hyperlink ref="N5919" r:id="rId24979" display="open"/>
    <hyperlink ref="O5919" r:id="rId24980" display="open"/>
    <hyperlink ref="P5919" r:id="rId24981" display="open"/>
    <hyperlink ref="Q5919" r:id="rId24982" display="open"/>
    <hyperlink ref="N5920" r:id="rId24983" display="open"/>
    <hyperlink ref="O5920" r:id="rId24984" display="open"/>
    <hyperlink ref="P5920" r:id="rId24985" display="open"/>
    <hyperlink ref="Q5920" r:id="rId24986" display="open"/>
    <hyperlink ref="N5921" r:id="rId24987" display="open"/>
    <hyperlink ref="O5921" r:id="rId24988" display="open"/>
    <hyperlink ref="P5921" r:id="rId24989" display="open"/>
    <hyperlink ref="Q5921" r:id="rId24990" display="open"/>
    <hyperlink ref="N5922" r:id="rId24991" display="open"/>
    <hyperlink ref="O5922" r:id="rId24992" display="open"/>
    <hyperlink ref="P5922" r:id="rId24993" display="open"/>
    <hyperlink ref="Q5922" r:id="rId24994" display="open"/>
    <hyperlink ref="N5923" r:id="rId24995" display="open"/>
    <hyperlink ref="O5923" r:id="rId24996" display="open"/>
    <hyperlink ref="P5923" r:id="rId24997" display="open"/>
    <hyperlink ref="Q5923" r:id="rId24998" display="open"/>
    <hyperlink ref="N5924" r:id="rId24999" display="open"/>
    <hyperlink ref="O5924" r:id="rId25000" display="open"/>
    <hyperlink ref="P5924" r:id="rId25001" display="open"/>
    <hyperlink ref="Q5924" r:id="rId25002" display="open"/>
    <hyperlink ref="N5925" r:id="rId25003" display="open"/>
    <hyperlink ref="O5925" r:id="rId25004" display="open"/>
    <hyperlink ref="P5925" r:id="rId25005" display="open"/>
    <hyperlink ref="Q5925" r:id="rId25006" display="open"/>
    <hyperlink ref="N5926" r:id="rId25007" display="open"/>
    <hyperlink ref="O5926" r:id="rId25008" display="open"/>
    <hyperlink ref="P5926" r:id="rId25009" display="open"/>
    <hyperlink ref="Q5926" r:id="rId25010" display="open"/>
    <hyperlink ref="N5927" r:id="rId25011" display="open"/>
    <hyperlink ref="O5927" r:id="rId25012" display="open"/>
    <hyperlink ref="P5927" r:id="rId25013" display="open"/>
    <hyperlink ref="Q5927" r:id="rId25014" display="open"/>
    <hyperlink ref="N5928" r:id="rId25015" display="open"/>
    <hyperlink ref="O5928" r:id="rId25016" display="open"/>
    <hyperlink ref="P5928" r:id="rId25017" display="open"/>
    <hyperlink ref="Q5928" r:id="rId25018" display="open"/>
    <hyperlink ref="N5929" r:id="rId25019" display="open"/>
    <hyperlink ref="O5929" r:id="rId25020" display="open"/>
    <hyperlink ref="P5929" r:id="rId25021" display="open"/>
    <hyperlink ref="Q5929" r:id="rId25022" display="open"/>
    <hyperlink ref="N5930" r:id="rId25023" display="open"/>
    <hyperlink ref="O5930" r:id="rId25024" display="open"/>
    <hyperlink ref="P5930" r:id="rId25025" display="open"/>
    <hyperlink ref="Q5930" r:id="rId25026" display="open"/>
    <hyperlink ref="N5931" r:id="rId25027" display="open"/>
    <hyperlink ref="O5931" r:id="rId25028" display="open"/>
    <hyperlink ref="P5931" r:id="rId25029" display="open"/>
    <hyperlink ref="Q5931" r:id="rId25030" display="open"/>
    <hyperlink ref="N5932" r:id="rId25031" display="open"/>
    <hyperlink ref="O5932" r:id="rId25032" display="open"/>
    <hyperlink ref="P5932" r:id="rId25033" display="open"/>
    <hyperlink ref="Q5932" r:id="rId25034" display="open"/>
    <hyperlink ref="N5933" r:id="rId25035" display="open"/>
    <hyperlink ref="O5933" r:id="rId25036" display="open"/>
    <hyperlink ref="P5933" r:id="rId25037" display="open"/>
    <hyperlink ref="Q5933" r:id="rId25038" display="open"/>
    <hyperlink ref="N5934" r:id="rId25039" display="open"/>
    <hyperlink ref="O5934" r:id="rId25040" display="open"/>
    <hyperlink ref="P5934" r:id="rId25041" display="open"/>
    <hyperlink ref="Q5934" r:id="rId25042" display="open"/>
    <hyperlink ref="N5935" r:id="rId25043" display="open"/>
    <hyperlink ref="O5935" r:id="rId25044" display="open"/>
    <hyperlink ref="P5935" r:id="rId25045" display="open"/>
    <hyperlink ref="Q5935" r:id="rId25046" display="open"/>
    <hyperlink ref="N5936" r:id="rId25047" display="open"/>
    <hyperlink ref="O5936" r:id="rId25048" display="open"/>
    <hyperlink ref="P5936" r:id="rId25049" display="open"/>
    <hyperlink ref="Q5936" r:id="rId25050" display="open"/>
    <hyperlink ref="N5937" r:id="rId25051" display="open"/>
    <hyperlink ref="O5937" r:id="rId25052" display="open"/>
    <hyperlink ref="P5937" r:id="rId25053" display="open"/>
    <hyperlink ref="Q5937" r:id="rId25054" display="open"/>
    <hyperlink ref="N5938" r:id="rId25055" display="open"/>
    <hyperlink ref="O5938" r:id="rId25056" display="open"/>
    <hyperlink ref="P5938" r:id="rId25057" display="open"/>
    <hyperlink ref="Q5938" r:id="rId25058" display="open"/>
    <hyperlink ref="N5939" r:id="rId25059" display="open"/>
    <hyperlink ref="O5939" r:id="rId25060" display="open"/>
    <hyperlink ref="P5939" r:id="rId25061" display="open"/>
    <hyperlink ref="Q5939" r:id="rId25062" display="open"/>
    <hyperlink ref="N5940" r:id="rId25063" display="open"/>
    <hyperlink ref="O5940" r:id="rId25064" display="open"/>
    <hyperlink ref="P5940" r:id="rId25065" display="open"/>
    <hyperlink ref="Q5940" r:id="rId25066" display="open"/>
    <hyperlink ref="N5941" r:id="rId25067" display="open"/>
    <hyperlink ref="O5941" r:id="rId25068" display="open"/>
    <hyperlink ref="P5941" r:id="rId25069" display="open"/>
    <hyperlink ref="Q5941" r:id="rId25070" display="open"/>
    <hyperlink ref="N5942" r:id="rId25071" display="open"/>
    <hyperlink ref="O5942" r:id="rId25072" display="open"/>
    <hyperlink ref="P5942" r:id="rId25073" display="open"/>
    <hyperlink ref="Q5942" r:id="rId25074" display="open"/>
    <hyperlink ref="N5943" r:id="rId25075" display="open"/>
    <hyperlink ref="O5943" r:id="rId25076" display="open"/>
    <hyperlink ref="P5943" r:id="rId25077" display="open"/>
    <hyperlink ref="Q5943" r:id="rId25078" display="open"/>
    <hyperlink ref="N5944" r:id="rId25079" display="open"/>
    <hyperlink ref="O5944" r:id="rId25080" display="open"/>
    <hyperlink ref="P5944" r:id="rId25081" display="open"/>
    <hyperlink ref="Q5944" r:id="rId25082" display="open"/>
    <hyperlink ref="N5945" r:id="rId25083" display="open"/>
    <hyperlink ref="O5945" r:id="rId25084" display="open"/>
    <hyperlink ref="P5945" r:id="rId25085" display="open"/>
    <hyperlink ref="Q5945" r:id="rId25086" display="open"/>
    <hyperlink ref="N5946" r:id="rId25087" display="open"/>
    <hyperlink ref="O5946" r:id="rId25088" display="open"/>
    <hyperlink ref="P5946" r:id="rId25089" display="open"/>
    <hyperlink ref="Q5946" r:id="rId25090" display="open"/>
    <hyperlink ref="N5947" r:id="rId25091" display="open"/>
    <hyperlink ref="O5947" r:id="rId25092" display="open"/>
    <hyperlink ref="P5947" r:id="rId25093" display="open"/>
    <hyperlink ref="Q5947" r:id="rId25094" display="open"/>
    <hyperlink ref="N5948" r:id="rId25095" display="open"/>
    <hyperlink ref="O5948" r:id="rId25096" display="open"/>
    <hyperlink ref="P5948" r:id="rId25097" display="open"/>
    <hyperlink ref="Q5948" r:id="rId25098" display="open"/>
    <hyperlink ref="N5949" r:id="rId25099" display="open"/>
    <hyperlink ref="O5949" r:id="rId25100" display="open"/>
    <hyperlink ref="P5949" r:id="rId25101" display="open"/>
    <hyperlink ref="Q5949" r:id="rId25102" display="open"/>
    <hyperlink ref="N5950" r:id="rId25103" display="open"/>
    <hyperlink ref="O5950" r:id="rId25104" display="open"/>
    <hyperlink ref="P5950" r:id="rId25105" display="open"/>
    <hyperlink ref="Q5950" r:id="rId25106" display="open"/>
    <hyperlink ref="N5951" r:id="rId25107" display="open"/>
    <hyperlink ref="O5951" r:id="rId25108" display="open"/>
    <hyperlink ref="P5951" r:id="rId25109" display="open"/>
    <hyperlink ref="Q5951" r:id="rId25110" display="open"/>
    <hyperlink ref="N5952" r:id="rId25111" display="open"/>
    <hyperlink ref="O5952" r:id="rId25112" display="open"/>
    <hyperlink ref="P5952" r:id="rId25113" display="open"/>
    <hyperlink ref="Q5952" r:id="rId25114" display="open"/>
    <hyperlink ref="N5953" r:id="rId25115" display="open"/>
    <hyperlink ref="O5953" r:id="rId25116" display="open"/>
    <hyperlink ref="P5953" r:id="rId25117" display="open"/>
    <hyperlink ref="Q5953" r:id="rId25118" display="open"/>
    <hyperlink ref="N5954" r:id="rId25119" display="open"/>
    <hyperlink ref="O5954" r:id="rId25120" display="open"/>
    <hyperlink ref="P5954" r:id="rId25121" display="open"/>
    <hyperlink ref="Q5954" r:id="rId25122" display="open"/>
    <hyperlink ref="N5955" r:id="rId25123" display="open"/>
    <hyperlink ref="O5955" r:id="rId25124" display="open"/>
    <hyperlink ref="P5955" r:id="rId25125" display="open"/>
    <hyperlink ref="Q5955" r:id="rId25126" display="open"/>
    <hyperlink ref="N5956" r:id="rId25127" display="open"/>
    <hyperlink ref="O5956" r:id="rId25128" display="open"/>
    <hyperlink ref="P5956" r:id="rId25129" display="open"/>
    <hyperlink ref="Q5956" r:id="rId25130" display="open"/>
    <hyperlink ref="N5957" r:id="rId25131" display="open"/>
    <hyperlink ref="O5957" r:id="rId25132" display="open"/>
    <hyperlink ref="P5957" r:id="rId25133" display="open"/>
    <hyperlink ref="Q5957" r:id="rId25134" display="open"/>
    <hyperlink ref="N5958" r:id="rId25135" display="open"/>
    <hyperlink ref="O5958" r:id="rId25136" display="open"/>
    <hyperlink ref="P5958" r:id="rId25137" display="open"/>
    <hyperlink ref="Q5958" r:id="rId25138" display="open"/>
    <hyperlink ref="N5959" r:id="rId25139" display="open"/>
    <hyperlink ref="O5959" r:id="rId25140" display="open"/>
    <hyperlink ref="P5959" r:id="rId25141" display="open"/>
    <hyperlink ref="Q5959" r:id="rId25142" display="open"/>
    <hyperlink ref="N5960" r:id="rId25143" display="open"/>
    <hyperlink ref="O5960" r:id="rId25144" display="open"/>
    <hyperlink ref="P5960" r:id="rId25145" display="open"/>
    <hyperlink ref="Q5960" r:id="rId25146" display="open"/>
    <hyperlink ref="N5961" r:id="rId25147" display="open"/>
    <hyperlink ref="O5961" r:id="rId25148" display="open"/>
    <hyperlink ref="P5961" r:id="rId25149" display="open"/>
    <hyperlink ref="Q5961" r:id="rId25150" display="open"/>
    <hyperlink ref="N5962" r:id="rId25151" display="open"/>
    <hyperlink ref="O5962" r:id="rId25152" display="open"/>
    <hyperlink ref="P5962" r:id="rId25153" display="open"/>
    <hyperlink ref="Q5962" r:id="rId25154" display="open"/>
    <hyperlink ref="N5963" r:id="rId25155" display="open"/>
    <hyperlink ref="O5963" r:id="rId25156" display="open"/>
    <hyperlink ref="P5963" r:id="rId25157" display="open"/>
    <hyperlink ref="Q5963" r:id="rId25158" display="open"/>
    <hyperlink ref="N5964" r:id="rId25159" display="open"/>
    <hyperlink ref="O5964" r:id="rId25160" display="open"/>
    <hyperlink ref="P5964" r:id="rId25161" display="open"/>
    <hyperlink ref="Q5964" r:id="rId25162" display="open"/>
    <hyperlink ref="N5965" r:id="rId25163" display="open"/>
    <hyperlink ref="O5965" r:id="rId25164" display="open"/>
    <hyperlink ref="P5965" r:id="rId25165" display="open"/>
    <hyperlink ref="Q5965" r:id="rId25166" display="open"/>
    <hyperlink ref="N5966" r:id="rId25167" display="open"/>
    <hyperlink ref="O5966" r:id="rId25168" display="open"/>
    <hyperlink ref="P5966" r:id="rId25169" display="open"/>
    <hyperlink ref="Q5966" r:id="rId25170" display="open"/>
    <hyperlink ref="N5967" r:id="rId25171" display="open"/>
    <hyperlink ref="O5967" r:id="rId25172" display="open"/>
    <hyperlink ref="P5967" r:id="rId25173" display="open"/>
    <hyperlink ref="Q5967" r:id="rId25174" display="open"/>
    <hyperlink ref="N5968" r:id="rId25175" display="open"/>
    <hyperlink ref="O5968" r:id="rId25176" display="open"/>
    <hyperlink ref="P5968" r:id="rId25177" display="open"/>
    <hyperlink ref="Q5968" r:id="rId25178" display="open"/>
    <hyperlink ref="N5969" r:id="rId25179" display="open"/>
    <hyperlink ref="O5969" r:id="rId25180" display="open"/>
    <hyperlink ref="P5969" r:id="rId25181" display="open"/>
    <hyperlink ref="Q5969" r:id="rId25182" display="open"/>
    <hyperlink ref="N5970" r:id="rId25183" display="open"/>
    <hyperlink ref="O5970" r:id="rId25184" display="open"/>
    <hyperlink ref="P5970" r:id="rId25185" display="open"/>
    <hyperlink ref="Q5970" r:id="rId25186" display="open"/>
    <hyperlink ref="N5971" r:id="rId25187" display="open"/>
    <hyperlink ref="O5971" r:id="rId25188" display="open"/>
    <hyperlink ref="P5971" r:id="rId25189" display="open"/>
    <hyperlink ref="Q5971" r:id="rId25190" display="open"/>
    <hyperlink ref="N5972" r:id="rId25191" display="open"/>
    <hyperlink ref="O5972" r:id="rId25192" display="open"/>
    <hyperlink ref="P5972" r:id="rId25193" display="open"/>
    <hyperlink ref="Q5972" r:id="rId25194" display="open"/>
    <hyperlink ref="N5973" r:id="rId25195" display="open"/>
    <hyperlink ref="O5973" r:id="rId25196" display="open"/>
    <hyperlink ref="P5973" r:id="rId25197" display="open"/>
    <hyperlink ref="Q5973" r:id="rId25198" display="open"/>
    <hyperlink ref="N5974" r:id="rId25199" display="open"/>
    <hyperlink ref="O5974" r:id="rId25200" display="open"/>
    <hyperlink ref="P5974" r:id="rId25201" display="open"/>
    <hyperlink ref="Q5974" r:id="rId25202" display="open"/>
    <hyperlink ref="N5975" r:id="rId25203" display="open"/>
    <hyperlink ref="O5975" r:id="rId25204" display="open"/>
    <hyperlink ref="P5975" r:id="rId25205" display="open"/>
    <hyperlink ref="Q5975" r:id="rId25206" display="open"/>
    <hyperlink ref="N5976" r:id="rId25207" display="open"/>
    <hyperlink ref="O5976" r:id="rId25208" display="open"/>
    <hyperlink ref="P5976" r:id="rId25209" display="open"/>
    <hyperlink ref="Q5976" r:id="rId25210" display="open"/>
    <hyperlink ref="N5977" r:id="rId25211" display="open"/>
    <hyperlink ref="O5977" r:id="rId25212" display="open"/>
    <hyperlink ref="P5977" r:id="rId25213" display="open"/>
    <hyperlink ref="Q5977" r:id="rId25214" display="open"/>
    <hyperlink ref="N5978" r:id="rId25215" display="open"/>
    <hyperlink ref="O5978" r:id="rId25216" display="open"/>
    <hyperlink ref="P5978" r:id="rId25217" display="open"/>
    <hyperlink ref="Q5978" r:id="rId25218" display="open"/>
    <hyperlink ref="N5979" r:id="rId25219" display="open"/>
    <hyperlink ref="O5979" r:id="rId25220" display="open"/>
    <hyperlink ref="P5979" r:id="rId25221" display="open"/>
    <hyperlink ref="Q5979" r:id="rId25222" display="open"/>
    <hyperlink ref="N5980" r:id="rId25223" display="open"/>
    <hyperlink ref="O5980" r:id="rId25224" display="open"/>
    <hyperlink ref="P5980" r:id="rId25225" display="open"/>
    <hyperlink ref="Q5980" r:id="rId25226" display="open"/>
    <hyperlink ref="N5981" r:id="rId25227" display="open"/>
    <hyperlink ref="O5981" r:id="rId25228" display="open"/>
    <hyperlink ref="P5981" r:id="rId25229" display="open"/>
    <hyperlink ref="Q5981" r:id="rId25230" display="open"/>
    <hyperlink ref="N5982" r:id="rId25231" display="open"/>
    <hyperlink ref="O5982" r:id="rId25232" display="open"/>
    <hyperlink ref="P5982" r:id="rId25233" display="open"/>
    <hyperlink ref="Q5982" r:id="rId25234" display="open"/>
    <hyperlink ref="N5983" r:id="rId25235" display="open"/>
    <hyperlink ref="O5983" r:id="rId25236" display="open"/>
    <hyperlink ref="P5983" r:id="rId25237" display="open"/>
    <hyperlink ref="Q5983" r:id="rId25238" display="open"/>
    <hyperlink ref="N5984" r:id="rId25239" display="open"/>
    <hyperlink ref="O5984" r:id="rId25240" display="open"/>
    <hyperlink ref="P5984" r:id="rId25241" display="open"/>
    <hyperlink ref="Q5984" r:id="rId25242" display="open"/>
    <hyperlink ref="N5985" r:id="rId25243" display="open"/>
    <hyperlink ref="O5985" r:id="rId25244" display="open"/>
    <hyperlink ref="P5985" r:id="rId25245" display="open"/>
    <hyperlink ref="Q5985" r:id="rId25246" display="open"/>
    <hyperlink ref="N5986" r:id="rId25247" display="open"/>
    <hyperlink ref="O5986" r:id="rId25248" display="open"/>
    <hyperlink ref="P5986" r:id="rId25249" display="open"/>
    <hyperlink ref="Q5986" r:id="rId25250" display="open"/>
    <hyperlink ref="N5987" r:id="rId25251" display="open"/>
    <hyperlink ref="O5987" r:id="rId25252" display="open"/>
    <hyperlink ref="P5987" r:id="rId25253" display="open"/>
    <hyperlink ref="Q5987" r:id="rId25254" display="open"/>
    <hyperlink ref="N5988" r:id="rId25255" display="open"/>
    <hyperlink ref="O5988" r:id="rId25256" display="open"/>
    <hyperlink ref="P5988" r:id="rId25257" display="open"/>
    <hyperlink ref="Q5988" r:id="rId25258" display="open"/>
    <hyperlink ref="N5989" r:id="rId25259" display="open"/>
    <hyperlink ref="O5989" r:id="rId25260" display="open"/>
    <hyperlink ref="P5989" r:id="rId25261" display="open"/>
    <hyperlink ref="Q5989" r:id="rId25262" display="open"/>
    <hyperlink ref="N5990" r:id="rId25263" display="open"/>
    <hyperlink ref="O5990" r:id="rId25264" display="open"/>
    <hyperlink ref="P5990" r:id="rId25265" display="open"/>
    <hyperlink ref="Q5990" r:id="rId25266" display="open"/>
    <hyperlink ref="N5991" r:id="rId25267" display="open"/>
    <hyperlink ref="O5991" r:id="rId25268" display="open"/>
    <hyperlink ref="P5991" r:id="rId25269" display="open"/>
    <hyperlink ref="Q5991" r:id="rId25270" display="open"/>
    <hyperlink ref="N5992" r:id="rId25271" display="open"/>
    <hyperlink ref="O5992" r:id="rId25272" display="open"/>
    <hyperlink ref="P5992" r:id="rId25273" display="open"/>
    <hyperlink ref="Q5992" r:id="rId25274" display="open"/>
    <hyperlink ref="N5993" r:id="rId25275" display="open"/>
    <hyperlink ref="O5993" r:id="rId25276" display="open"/>
    <hyperlink ref="P5993" r:id="rId25277" display="open"/>
    <hyperlink ref="Q5993" r:id="rId25278" display="open"/>
    <hyperlink ref="N5994" r:id="rId25279" display="open"/>
    <hyperlink ref="O5994" r:id="rId25280" display="open"/>
    <hyperlink ref="P5994" r:id="rId25281" display="open"/>
    <hyperlink ref="Q5994" r:id="rId25282" display="open"/>
    <hyperlink ref="N5995" r:id="rId25283" display="open"/>
    <hyperlink ref="O5995" r:id="rId25284" display="open"/>
    <hyperlink ref="P5995" r:id="rId25285" display="open"/>
    <hyperlink ref="Q5995" r:id="rId25286" display="open"/>
    <hyperlink ref="N5996" r:id="rId25287" display="open"/>
    <hyperlink ref="O5996" r:id="rId25288" display="open"/>
    <hyperlink ref="P5996" r:id="rId25289" display="open"/>
    <hyperlink ref="Q5996" r:id="rId25290" display="open"/>
    <hyperlink ref="N5997" r:id="rId25291" display="open"/>
    <hyperlink ref="O5997" r:id="rId25292" display="open"/>
    <hyperlink ref="P5997" r:id="rId25293" display="open"/>
    <hyperlink ref="Q5997" r:id="rId25294" display="open"/>
    <hyperlink ref="N5998" r:id="rId25295" display="open"/>
    <hyperlink ref="O5998" r:id="rId25296" display="open"/>
    <hyperlink ref="P5998" r:id="rId25297" display="open"/>
    <hyperlink ref="Q5998" r:id="rId25298" display="open"/>
    <hyperlink ref="N5999" r:id="rId25299" display="open"/>
    <hyperlink ref="O5999" r:id="rId25300" display="open"/>
    <hyperlink ref="P5999" r:id="rId25301" display="open"/>
    <hyperlink ref="Q5999" r:id="rId25302" display="open"/>
    <hyperlink ref="N6000" r:id="rId25303" display="open"/>
    <hyperlink ref="O6000" r:id="rId25304" display="open"/>
    <hyperlink ref="P6000" r:id="rId25305" display="open"/>
    <hyperlink ref="Q6000" r:id="rId25306" display="open"/>
    <hyperlink ref="N6001" r:id="rId25307" display="open"/>
    <hyperlink ref="O6001" r:id="rId25308" display="open"/>
    <hyperlink ref="P6001" r:id="rId25309" display="open"/>
    <hyperlink ref="Q6001" r:id="rId25310" display="open"/>
    <hyperlink ref="N6002" r:id="rId25311" display="open"/>
    <hyperlink ref="O6002" r:id="rId25312" display="open"/>
    <hyperlink ref="P6002" r:id="rId25313" display="open"/>
    <hyperlink ref="Q6002" r:id="rId25314" display="open"/>
    <hyperlink ref="N6003" r:id="rId25315" display="open"/>
    <hyperlink ref="O6003" r:id="rId25316" display="open"/>
    <hyperlink ref="P6003" r:id="rId25317" display="open"/>
    <hyperlink ref="Q6003" r:id="rId25318" display="open"/>
    <hyperlink ref="N6004" r:id="rId25319" display="open"/>
    <hyperlink ref="O6004" r:id="rId25320" display="open"/>
    <hyperlink ref="P6004" r:id="rId25321" display="open"/>
    <hyperlink ref="Q6004" r:id="rId25322" display="open"/>
    <hyperlink ref="N6005" r:id="rId25323" display="open"/>
    <hyperlink ref="O6005" r:id="rId25324" display="open"/>
    <hyperlink ref="P6005" r:id="rId25325" display="open"/>
    <hyperlink ref="Q6005" r:id="rId25326" display="open"/>
    <hyperlink ref="N6006" r:id="rId25327" display="open"/>
    <hyperlink ref="O6006" r:id="rId25328" display="open"/>
    <hyperlink ref="P6006" r:id="rId25329" display="open"/>
    <hyperlink ref="Q6006" r:id="rId25330" display="open"/>
    <hyperlink ref="N6007" r:id="rId25331" display="open"/>
    <hyperlink ref="O6007" r:id="rId25332" display="open"/>
    <hyperlink ref="P6007" r:id="rId25333" display="open"/>
    <hyperlink ref="Q6007" r:id="rId25334" display="open"/>
    <hyperlink ref="N6008" r:id="rId25335" display="open"/>
    <hyperlink ref="O6008" r:id="rId25336" display="open"/>
    <hyperlink ref="P6008" r:id="rId25337" display="open"/>
    <hyperlink ref="Q6008" r:id="rId25338" display="open"/>
    <hyperlink ref="N6009" r:id="rId25339" display="open"/>
    <hyperlink ref="O6009" r:id="rId25340" display="open"/>
    <hyperlink ref="P6009" r:id="rId25341" display="open"/>
    <hyperlink ref="Q6009" r:id="rId25342" display="open"/>
    <hyperlink ref="N6010" r:id="rId25343" display="open"/>
    <hyperlink ref="O6010" r:id="rId25344" display="open"/>
    <hyperlink ref="P6010" r:id="rId25345" display="open"/>
    <hyperlink ref="Q6010" r:id="rId25346" display="open"/>
    <hyperlink ref="N6011" r:id="rId25347" display="open"/>
    <hyperlink ref="O6011" r:id="rId25348" display="open"/>
    <hyperlink ref="P6011" r:id="rId25349" display="open"/>
    <hyperlink ref="Q6011" r:id="rId25350" display="open"/>
    <hyperlink ref="N6012" r:id="rId25351" display="open"/>
    <hyperlink ref="O6012" r:id="rId25352" display="open"/>
    <hyperlink ref="P6012" r:id="rId25353" display="open"/>
    <hyperlink ref="Q6012" r:id="rId25354" display="open"/>
    <hyperlink ref="N6013" r:id="rId25355" display="open"/>
    <hyperlink ref="O6013" r:id="rId25356" display="open"/>
    <hyperlink ref="P6013" r:id="rId25357" display="open"/>
    <hyperlink ref="Q6013" r:id="rId25358" display="open"/>
    <hyperlink ref="N6014" r:id="rId25359" display="open"/>
    <hyperlink ref="O6014" r:id="rId25360" display="open"/>
    <hyperlink ref="P6014" r:id="rId25361" display="open"/>
    <hyperlink ref="Q6014" r:id="rId25362" display="open"/>
    <hyperlink ref="N6015" r:id="rId25363" display="open"/>
    <hyperlink ref="O6015" r:id="rId25364" display="open"/>
    <hyperlink ref="P6015" r:id="rId25365" display="open"/>
    <hyperlink ref="Q6015" r:id="rId25366" display="open"/>
    <hyperlink ref="N6016" r:id="rId25367" display="open"/>
    <hyperlink ref="O6016" r:id="rId25368" display="open"/>
    <hyperlink ref="P6016" r:id="rId25369" display="open"/>
    <hyperlink ref="Q6016" r:id="rId25370" display="open"/>
    <hyperlink ref="N6017" r:id="rId25371" display="open"/>
    <hyperlink ref="O6017" r:id="rId25372" display="open"/>
    <hyperlink ref="P6017" r:id="rId25373" display="open"/>
    <hyperlink ref="Q6017" r:id="rId25374" display="open"/>
    <hyperlink ref="N6018" r:id="rId25375" display="open"/>
    <hyperlink ref="O6018" r:id="rId25376" display="open"/>
    <hyperlink ref="P6018" r:id="rId25377" display="open"/>
    <hyperlink ref="Q6018" r:id="rId25378" display="open"/>
    <hyperlink ref="N6019" r:id="rId25379" display="open"/>
    <hyperlink ref="O6019" r:id="rId25380" display="open"/>
    <hyperlink ref="P6019" r:id="rId25381" display="open"/>
    <hyperlink ref="Q6019" r:id="rId25382" display="open"/>
    <hyperlink ref="N6020" r:id="rId25383" display="open"/>
    <hyperlink ref="O6020" r:id="rId25384" display="open"/>
    <hyperlink ref="P6020" r:id="rId25385" display="open"/>
    <hyperlink ref="Q6020" r:id="rId25386" display="open"/>
    <hyperlink ref="N6021" r:id="rId25387" display="open"/>
    <hyperlink ref="O6021" r:id="rId25388" display="open"/>
    <hyperlink ref="P6021" r:id="rId25389" display="open"/>
    <hyperlink ref="Q6021" r:id="rId25390" display="open"/>
    <hyperlink ref="N6022" r:id="rId25391" display="open"/>
    <hyperlink ref="O6022" r:id="rId25392" display="open"/>
    <hyperlink ref="P6022" r:id="rId25393" display="open"/>
    <hyperlink ref="Q6022" r:id="rId25394" display="open"/>
    <hyperlink ref="N6023" r:id="rId25395" display="open"/>
    <hyperlink ref="O6023" r:id="rId25396" display="open"/>
    <hyperlink ref="P6023" r:id="rId25397" display="open"/>
    <hyperlink ref="Q6023" r:id="rId25398" display="open"/>
    <hyperlink ref="N6024" r:id="rId25399" display="open"/>
    <hyperlink ref="O6024" r:id="rId25400" display="open"/>
    <hyperlink ref="P6024" r:id="rId25401" display="open"/>
    <hyperlink ref="Q6024" r:id="rId25402" display="open"/>
    <hyperlink ref="N6025" r:id="rId25403" display="open"/>
    <hyperlink ref="O6025" r:id="rId25404" display="open"/>
    <hyperlink ref="P6025" r:id="rId25405" display="open"/>
    <hyperlink ref="Q6025" r:id="rId25406" display="open"/>
    <hyperlink ref="N6026" r:id="rId25407" display="open"/>
    <hyperlink ref="O6026" r:id="rId25408" display="open"/>
    <hyperlink ref="P6026" r:id="rId25409" display="open"/>
    <hyperlink ref="Q6026" r:id="rId25410" display="open"/>
    <hyperlink ref="N6027" r:id="rId25411" display="open"/>
    <hyperlink ref="O6027" r:id="rId25412" display="open"/>
    <hyperlink ref="P6027" r:id="rId25413" display="open"/>
    <hyperlink ref="Q6027" r:id="rId25414" display="open"/>
    <hyperlink ref="N6028" r:id="rId25415" display="open"/>
    <hyperlink ref="O6028" r:id="rId25416" display="open"/>
    <hyperlink ref="P6028" r:id="rId25417" display="open"/>
    <hyperlink ref="Q6028" r:id="rId25418" display="open"/>
    <hyperlink ref="N6029" r:id="rId25419" display="open"/>
    <hyperlink ref="O6029" r:id="rId25420" display="open"/>
    <hyperlink ref="P6029" r:id="rId25421" display="open"/>
    <hyperlink ref="Q6029" r:id="rId25422" display="open"/>
    <hyperlink ref="N6030" r:id="rId25423" display="open"/>
    <hyperlink ref="O6030" r:id="rId25424" display="open"/>
    <hyperlink ref="P6030" r:id="rId25425" display="open"/>
    <hyperlink ref="Q6030" r:id="rId25426" display="open"/>
    <hyperlink ref="N6031" r:id="rId25427" display="open"/>
    <hyperlink ref="O6031" r:id="rId25428" display="open"/>
    <hyperlink ref="P6031" r:id="rId25429" display="open"/>
    <hyperlink ref="Q6031" r:id="rId25430" display="open"/>
    <hyperlink ref="N6032" r:id="rId25431" display="open"/>
    <hyperlink ref="O6032" r:id="rId25432" display="open"/>
    <hyperlink ref="P6032" r:id="rId25433" display="open"/>
    <hyperlink ref="Q6032" r:id="rId25434" display="open"/>
    <hyperlink ref="N6033" r:id="rId25435" display="open"/>
    <hyperlink ref="O6033" r:id="rId25436" display="open"/>
    <hyperlink ref="P6033" r:id="rId25437" display="open"/>
    <hyperlink ref="Q6033" r:id="rId25438" display="open"/>
    <hyperlink ref="N6034" r:id="rId25439" display="open"/>
    <hyperlink ref="O6034" r:id="rId25440" display="open"/>
    <hyperlink ref="P6034" r:id="rId25441" display="open"/>
    <hyperlink ref="Q6034" r:id="rId25442" display="open"/>
    <hyperlink ref="N6035" r:id="rId25443" display="open"/>
    <hyperlink ref="O6035" r:id="rId25444" display="open"/>
    <hyperlink ref="P6035" r:id="rId25445" display="open"/>
    <hyperlink ref="Q6035" r:id="rId25446" display="open"/>
    <hyperlink ref="N6036" r:id="rId25447" display="open"/>
    <hyperlink ref="O6036" r:id="rId25448" display="open"/>
    <hyperlink ref="P6036" r:id="rId25449" display="open"/>
    <hyperlink ref="Q6036" r:id="rId25450" display="open"/>
    <hyperlink ref="N6037" r:id="rId25451" display="open"/>
    <hyperlink ref="O6037" r:id="rId25452" display="open"/>
    <hyperlink ref="P6037" r:id="rId25453" display="open"/>
    <hyperlink ref="Q6037" r:id="rId25454" display="open"/>
    <hyperlink ref="N6038" r:id="rId25455" display="open"/>
    <hyperlink ref="O6038" r:id="rId25456" display="open"/>
    <hyperlink ref="P6038" r:id="rId25457" display="open"/>
    <hyperlink ref="Q6038" r:id="rId25458" display="open"/>
    <hyperlink ref="N6039" r:id="rId25459" display="open"/>
    <hyperlink ref="O6039" r:id="rId25460" display="open"/>
    <hyperlink ref="P6039" r:id="rId25461" display="open"/>
    <hyperlink ref="Q6039" r:id="rId25462" display="open"/>
    <hyperlink ref="N6040" r:id="rId25463" display="open"/>
    <hyperlink ref="O6040" r:id="rId25464" display="open"/>
    <hyperlink ref="P6040" r:id="rId25465" display="open"/>
    <hyperlink ref="Q6040" r:id="rId25466" display="open"/>
    <hyperlink ref="N6041" r:id="rId25467" display="open"/>
    <hyperlink ref="O6041" r:id="rId25468" display="open"/>
    <hyperlink ref="P6041" r:id="rId25469" display="open"/>
    <hyperlink ref="Q6041" r:id="rId25470" display="open"/>
    <hyperlink ref="N6042" r:id="rId25471" display="open"/>
    <hyperlink ref="O6042" r:id="rId25472" display="open"/>
    <hyperlink ref="P6042" r:id="rId25473" display="open"/>
    <hyperlink ref="Q6042" r:id="rId25474" display="open"/>
    <hyperlink ref="N6043" r:id="rId25475" display="open"/>
    <hyperlink ref="O6043" r:id="rId25476" display="open"/>
    <hyperlink ref="P6043" r:id="rId25477" display="open"/>
    <hyperlink ref="Q6043" r:id="rId25478" display="open"/>
    <hyperlink ref="N6044" r:id="rId25479" display="open"/>
    <hyperlink ref="O6044" r:id="rId25480" display="open"/>
    <hyperlink ref="P6044" r:id="rId25481" display="open"/>
    <hyperlink ref="Q6044" r:id="rId25482" display="open"/>
    <hyperlink ref="N6045" r:id="rId25483" display="open"/>
    <hyperlink ref="O6045" r:id="rId25484" display="open"/>
    <hyperlink ref="P6045" r:id="rId25485" display="open"/>
    <hyperlink ref="Q6045" r:id="rId25486" display="open"/>
    <hyperlink ref="N6046" r:id="rId25487" display="open"/>
    <hyperlink ref="O6046" r:id="rId25488" display="open"/>
    <hyperlink ref="P6046" r:id="rId25489" display="open"/>
    <hyperlink ref="Q6046" r:id="rId25490" display="open"/>
    <hyperlink ref="N6047" r:id="rId25491" display="open"/>
    <hyperlink ref="O6047" r:id="rId25492" display="open"/>
    <hyperlink ref="P6047" r:id="rId25493" display="open"/>
    <hyperlink ref="Q6047" r:id="rId25494" display="open"/>
    <hyperlink ref="N6048" r:id="rId25495" display="open"/>
    <hyperlink ref="O6048" r:id="rId25496" display="open"/>
    <hyperlink ref="P6048" r:id="rId25497" display="open"/>
    <hyperlink ref="Q6048" r:id="rId25498" display="open"/>
    <hyperlink ref="N6049" r:id="rId25499" display="open"/>
    <hyperlink ref="O6049" r:id="rId25500" display="open"/>
    <hyperlink ref="P6049" r:id="rId25501" display="open"/>
    <hyperlink ref="Q6049" r:id="rId25502" display="open"/>
    <hyperlink ref="N6050" r:id="rId25503" display="open"/>
    <hyperlink ref="O6050" r:id="rId25504" display="open"/>
    <hyperlink ref="P6050" r:id="rId25505" display="open"/>
    <hyperlink ref="Q6050" r:id="rId25506" display="open"/>
    <hyperlink ref="N6051" r:id="rId25507" display="open"/>
    <hyperlink ref="O6051" r:id="rId25508" display="open"/>
    <hyperlink ref="P6051" r:id="rId25509" display="open"/>
    <hyperlink ref="Q6051" r:id="rId25510" display="open"/>
    <hyperlink ref="N6052" r:id="rId25511" display="open"/>
    <hyperlink ref="O6052" r:id="rId25512" display="open"/>
    <hyperlink ref="P6052" r:id="rId25513" display="open"/>
    <hyperlink ref="Q6052" r:id="rId25514" display="open"/>
    <hyperlink ref="N6053" r:id="rId25515" display="open"/>
    <hyperlink ref="O6053" r:id="rId25516" display="open"/>
    <hyperlink ref="P6053" r:id="rId25517" display="open"/>
    <hyperlink ref="Q6053" r:id="rId25518" display="open"/>
    <hyperlink ref="N6054" r:id="rId25519" display="open"/>
    <hyperlink ref="O6054" r:id="rId25520" display="open"/>
    <hyperlink ref="P6054" r:id="rId25521" display="open"/>
    <hyperlink ref="Q6054" r:id="rId25522" display="open"/>
    <hyperlink ref="N6055" r:id="rId25523" display="open"/>
    <hyperlink ref="O6055" r:id="rId25524" display="open"/>
    <hyperlink ref="P6055" r:id="rId25525" display="open"/>
    <hyperlink ref="Q6055" r:id="rId25526" display="open"/>
    <hyperlink ref="N6056" r:id="rId25527" display="open"/>
    <hyperlink ref="O6056" r:id="rId25528" display="open"/>
    <hyperlink ref="P6056" r:id="rId25529" display="open"/>
    <hyperlink ref="Q6056" r:id="rId25530" display="open"/>
    <hyperlink ref="N6057" r:id="rId25531" display="open"/>
    <hyperlink ref="O6057" r:id="rId25532" display="open"/>
    <hyperlink ref="P6057" r:id="rId25533" display="open"/>
    <hyperlink ref="Q6057" r:id="rId25534" display="open"/>
    <hyperlink ref="N6058" r:id="rId25535" display="open"/>
    <hyperlink ref="O6058" r:id="rId25536" display="open"/>
    <hyperlink ref="P6058" r:id="rId25537" display="open"/>
    <hyperlink ref="Q6058" r:id="rId25538" display="open"/>
    <hyperlink ref="N6059" r:id="rId25539" display="open"/>
    <hyperlink ref="O6059" r:id="rId25540" display="open"/>
    <hyperlink ref="P6059" r:id="rId25541" display="open"/>
    <hyperlink ref="Q6059" r:id="rId25542" display="open"/>
    <hyperlink ref="N6060" r:id="rId25543" display="open"/>
    <hyperlink ref="O6060" r:id="rId25544" display="open"/>
    <hyperlink ref="P6060" r:id="rId25545" display="open"/>
    <hyperlink ref="Q6060" r:id="rId25546" display="open"/>
    <hyperlink ref="N6061" r:id="rId25547" display="open"/>
    <hyperlink ref="O6061" r:id="rId25548" display="open"/>
    <hyperlink ref="P6061" r:id="rId25549" display="open"/>
    <hyperlink ref="Q6061" r:id="rId25550" display="open"/>
    <hyperlink ref="N6062" r:id="rId25551" display="open"/>
    <hyperlink ref="O6062" r:id="rId25552" display="open"/>
    <hyperlink ref="P6062" r:id="rId25553" display="open"/>
    <hyperlink ref="Q6062" r:id="rId25554" display="open"/>
    <hyperlink ref="N6063" r:id="rId25555" display="open"/>
    <hyperlink ref="O6063" r:id="rId25556" display="open"/>
    <hyperlink ref="P6063" r:id="rId25557" display="open"/>
    <hyperlink ref="Q6063" r:id="rId25558" display="open"/>
    <hyperlink ref="N6064" r:id="rId25559" display="open"/>
    <hyperlink ref="O6064" r:id="rId25560" display="open"/>
    <hyperlink ref="P6064" r:id="rId25561" display="open"/>
    <hyperlink ref="Q6064" r:id="rId25562" display="open"/>
    <hyperlink ref="N6065" r:id="rId25563" display="open"/>
    <hyperlink ref="O6065" r:id="rId25564" display="open"/>
    <hyperlink ref="P6065" r:id="rId25565" display="open"/>
    <hyperlink ref="Q6065" r:id="rId25566" display="open"/>
    <hyperlink ref="N6066" r:id="rId25567" display="open"/>
    <hyperlink ref="O6066" r:id="rId25568" display="open"/>
    <hyperlink ref="P6066" r:id="rId25569" display="open"/>
    <hyperlink ref="Q6066" r:id="rId25570" display="open"/>
    <hyperlink ref="N6067" r:id="rId25571" display="open"/>
    <hyperlink ref="O6067" r:id="rId25572" display="open"/>
    <hyperlink ref="P6067" r:id="rId25573" display="open"/>
    <hyperlink ref="Q6067" r:id="rId25574" display="open"/>
    <hyperlink ref="N6068" r:id="rId25575" display="open"/>
    <hyperlink ref="O6068" r:id="rId25576" display="open"/>
    <hyperlink ref="P6068" r:id="rId25577" display="open"/>
    <hyperlink ref="Q6068" r:id="rId25578" display="open"/>
    <hyperlink ref="N6069" r:id="rId25579" display="open"/>
    <hyperlink ref="O6069" r:id="rId25580" display="open"/>
    <hyperlink ref="P6069" r:id="rId25581" display="open"/>
    <hyperlink ref="Q6069" r:id="rId25582" display="open"/>
    <hyperlink ref="N6070" r:id="rId25583" display="open"/>
    <hyperlink ref="O6070" r:id="rId25584" display="open"/>
    <hyperlink ref="P6070" r:id="rId25585" display="open"/>
    <hyperlink ref="Q6070" r:id="rId25586" display="open"/>
    <hyperlink ref="N6071" r:id="rId25587" display="open"/>
    <hyperlink ref="O6071" r:id="rId25588" display="open"/>
    <hyperlink ref="P6071" r:id="rId25589" display="open"/>
    <hyperlink ref="Q6071" r:id="rId25590" display="open"/>
    <hyperlink ref="N6072" r:id="rId25591" display="open"/>
    <hyperlink ref="O6072" r:id="rId25592" display="open"/>
    <hyperlink ref="P6072" r:id="rId25593" display="open"/>
    <hyperlink ref="Q6072" r:id="rId25594" display="open"/>
    <hyperlink ref="N6073" r:id="rId25595" display="open"/>
    <hyperlink ref="O6073" r:id="rId25596" display="open"/>
    <hyperlink ref="P6073" r:id="rId25597" display="open"/>
    <hyperlink ref="Q6073" r:id="rId25598" display="open"/>
    <hyperlink ref="N6074" r:id="rId25599" display="open"/>
    <hyperlink ref="O6074" r:id="rId25600" display="open"/>
    <hyperlink ref="P6074" r:id="rId25601" display="open"/>
    <hyperlink ref="Q6074" r:id="rId25602" display="open"/>
    <hyperlink ref="N6075" r:id="rId25603" display="open"/>
    <hyperlink ref="O6075" r:id="rId25604" display="open"/>
    <hyperlink ref="P6075" r:id="rId25605" display="open"/>
    <hyperlink ref="Q6075" r:id="rId25606" display="open"/>
    <hyperlink ref="N6076" r:id="rId25607" display="open"/>
    <hyperlink ref="O6076" r:id="rId25608" display="open"/>
    <hyperlink ref="P6076" r:id="rId25609" display="open"/>
    <hyperlink ref="Q6076" r:id="rId25610" display="open"/>
    <hyperlink ref="N6077" r:id="rId25611" display="open"/>
    <hyperlink ref="O6077" r:id="rId25612" display="open"/>
    <hyperlink ref="P6077" r:id="rId25613" display="open"/>
    <hyperlink ref="Q6077" r:id="rId25614" display="open"/>
    <hyperlink ref="N6078" r:id="rId25615" display="open"/>
    <hyperlink ref="O6078" r:id="rId25616" display="open"/>
    <hyperlink ref="P6078" r:id="rId25617" display="open"/>
    <hyperlink ref="Q6078" r:id="rId25618" display="open"/>
    <hyperlink ref="N6079" r:id="rId25619" display="open"/>
    <hyperlink ref="O6079" r:id="rId25620" display="open"/>
    <hyperlink ref="P6079" r:id="rId25621" display="open"/>
    <hyperlink ref="Q6079" r:id="rId25622" display="open"/>
    <hyperlink ref="N6080" r:id="rId25623" display="open"/>
    <hyperlink ref="O6080" r:id="rId25624" display="open"/>
    <hyperlink ref="P6080" r:id="rId25625" display="open"/>
    <hyperlink ref="Q6080" r:id="rId25626" display="open"/>
    <hyperlink ref="N6081" r:id="rId25627" display="open"/>
    <hyperlink ref="O6081" r:id="rId25628" display="open"/>
    <hyperlink ref="P6081" r:id="rId25629" display="open"/>
    <hyperlink ref="Q6081" r:id="rId25630" display="open"/>
    <hyperlink ref="N6082" r:id="rId25631" display="open"/>
    <hyperlink ref="O6082" r:id="rId25632" display="open"/>
    <hyperlink ref="P6082" r:id="rId25633" display="open"/>
    <hyperlink ref="Q6082" r:id="rId25634" display="open"/>
    <hyperlink ref="N6083" r:id="rId25635" display="open"/>
    <hyperlink ref="O6083" r:id="rId25636" display="open"/>
    <hyperlink ref="P6083" r:id="rId25637" display="open"/>
    <hyperlink ref="Q6083" r:id="rId25638" display="open"/>
    <hyperlink ref="N6084" r:id="rId25639" display="open"/>
    <hyperlink ref="O6084" r:id="rId25640" display="open"/>
    <hyperlink ref="P6084" r:id="rId25641" display="open"/>
    <hyperlink ref="Q6084" r:id="rId25642" display="open"/>
    <hyperlink ref="N6085" r:id="rId25643" display="open"/>
    <hyperlink ref="O6085" r:id="rId25644" display="open"/>
    <hyperlink ref="P6085" r:id="rId25645" display="open"/>
    <hyperlink ref="Q6085" r:id="rId25646" display="open"/>
    <hyperlink ref="N6086" r:id="rId25647" display="open"/>
    <hyperlink ref="O6086" r:id="rId25648" display="open"/>
    <hyperlink ref="P6086" r:id="rId25649" display="open"/>
    <hyperlink ref="Q6086" r:id="rId25650" display="open"/>
    <hyperlink ref="N6087" r:id="rId25651" display="open"/>
    <hyperlink ref="O6087" r:id="rId25652" display="open"/>
    <hyperlink ref="P6087" r:id="rId25653" display="open"/>
    <hyperlink ref="Q6087" r:id="rId25654" display="open"/>
    <hyperlink ref="N6088" r:id="rId25655" display="open"/>
    <hyperlink ref="O6088" r:id="rId25656" display="open"/>
    <hyperlink ref="P6088" r:id="rId25657" display="open"/>
    <hyperlink ref="Q6088" r:id="rId25658" display="open"/>
    <hyperlink ref="N6089" r:id="rId25659" display="open"/>
    <hyperlink ref="O6089" r:id="rId25660" display="open"/>
    <hyperlink ref="P6089" r:id="rId25661" display="open"/>
    <hyperlink ref="Q6089" r:id="rId25662" display="open"/>
    <hyperlink ref="N6090" r:id="rId25663" display="open"/>
    <hyperlink ref="O6090" r:id="rId25664" display="open"/>
    <hyperlink ref="P6090" r:id="rId25665" display="open"/>
    <hyperlink ref="Q6090" r:id="rId25666" display="open"/>
    <hyperlink ref="N6091" r:id="rId25667" display="open"/>
    <hyperlink ref="O6091" r:id="rId25668" display="open"/>
    <hyperlink ref="P6091" r:id="rId25669" display="open"/>
    <hyperlink ref="Q6091" r:id="rId25670" display="open"/>
    <hyperlink ref="N6092" r:id="rId25671" display="open"/>
    <hyperlink ref="O6092" r:id="rId25672" display="open"/>
    <hyperlink ref="P6092" r:id="rId25673" display="open"/>
    <hyperlink ref="Q6092" r:id="rId25674" display="open"/>
    <hyperlink ref="N6093" r:id="rId25675" display="open"/>
    <hyperlink ref="O6093" r:id="rId25676" display="open"/>
    <hyperlink ref="P6093" r:id="rId25677" display="open"/>
    <hyperlink ref="Q6093" r:id="rId25678" display="open"/>
    <hyperlink ref="N6094" r:id="rId25679" display="open"/>
    <hyperlink ref="O6094" r:id="rId25680" display="open"/>
    <hyperlink ref="P6094" r:id="rId25681" display="open"/>
    <hyperlink ref="Q6094" r:id="rId25682" display="open"/>
    <hyperlink ref="N6095" r:id="rId25683" display="open"/>
    <hyperlink ref="O6095" r:id="rId25684" display="open"/>
    <hyperlink ref="P6095" r:id="rId25685" display="open"/>
    <hyperlink ref="Q6095" r:id="rId25686" display="open"/>
    <hyperlink ref="N6096" r:id="rId25687" display="open"/>
    <hyperlink ref="O6096" r:id="rId25688" display="open"/>
    <hyperlink ref="P6096" r:id="rId25689" display="open"/>
    <hyperlink ref="Q6096" r:id="rId25690" display="open"/>
    <hyperlink ref="N6097" r:id="rId25691" display="open"/>
    <hyperlink ref="O6097" r:id="rId25692" display="open"/>
    <hyperlink ref="P6097" r:id="rId25693" display="open"/>
    <hyperlink ref="Q6097" r:id="rId25694" display="open"/>
    <hyperlink ref="N6098" r:id="rId25695" display="open"/>
    <hyperlink ref="O6098" r:id="rId25696" display="open"/>
    <hyperlink ref="P6098" r:id="rId25697" display="open"/>
    <hyperlink ref="Q6098" r:id="rId25698" display="open"/>
    <hyperlink ref="N6099" r:id="rId25699" display="open"/>
    <hyperlink ref="O6099" r:id="rId25700" display="open"/>
    <hyperlink ref="P6099" r:id="rId25701" display="open"/>
    <hyperlink ref="Q6099" r:id="rId25702" display="open"/>
    <hyperlink ref="N6100" r:id="rId25703" display="open"/>
    <hyperlink ref="O6100" r:id="rId25704" display="open"/>
    <hyperlink ref="P6100" r:id="rId25705" display="open"/>
    <hyperlink ref="Q6100" r:id="rId25706" display="open"/>
    <hyperlink ref="N6101" r:id="rId25707" display="open"/>
    <hyperlink ref="O6101" r:id="rId25708" display="open"/>
    <hyperlink ref="P6101" r:id="rId25709" display="open"/>
    <hyperlink ref="Q6101" r:id="rId25710" display="open"/>
    <hyperlink ref="N6102" r:id="rId25711" display="open"/>
    <hyperlink ref="O6102" r:id="rId25712" display="open"/>
    <hyperlink ref="P6102" r:id="rId25713" display="open"/>
    <hyperlink ref="Q6102" r:id="rId25714" display="open"/>
    <hyperlink ref="N6103" r:id="rId25715" display="open"/>
    <hyperlink ref="O6103" r:id="rId25716" display="open"/>
    <hyperlink ref="P6103" r:id="rId25717" display="open"/>
    <hyperlink ref="Q6103" r:id="rId25718" display="open"/>
    <hyperlink ref="N6104" r:id="rId25719" display="open"/>
    <hyperlink ref="O6104" r:id="rId25720" display="open"/>
    <hyperlink ref="P6104" r:id="rId25721" display="open"/>
    <hyperlink ref="Q6104" r:id="rId25722" display="open"/>
    <hyperlink ref="N6105" r:id="rId25723" display="open"/>
    <hyperlink ref="O6105" r:id="rId25724" display="open"/>
    <hyperlink ref="P6105" r:id="rId25725" display="open"/>
    <hyperlink ref="Q6105" r:id="rId25726" display="open"/>
    <hyperlink ref="N6106" r:id="rId25727" display="open"/>
    <hyperlink ref="O6106" r:id="rId25728" display="open"/>
    <hyperlink ref="P6106" r:id="rId25729" display="open"/>
    <hyperlink ref="Q6106" r:id="rId25730" display="open"/>
    <hyperlink ref="N6107" r:id="rId25731" display="open"/>
    <hyperlink ref="O6107" r:id="rId25732" display="open"/>
    <hyperlink ref="P6107" r:id="rId25733" display="open"/>
    <hyperlink ref="Q6107" r:id="rId25734" display="open"/>
    <hyperlink ref="N6108" r:id="rId25735" display="open"/>
    <hyperlink ref="O6108" r:id="rId25736" display="open"/>
    <hyperlink ref="P6108" r:id="rId25737" display="open"/>
    <hyperlink ref="Q6108" r:id="rId25738" display="open"/>
    <hyperlink ref="N6109" r:id="rId25739" display="open"/>
    <hyperlink ref="O6109" r:id="rId25740" display="open"/>
    <hyperlink ref="P6109" r:id="rId25741" display="open"/>
    <hyperlink ref="Q6109" r:id="rId25742" display="open"/>
    <hyperlink ref="N6110" r:id="rId25743" display="open"/>
    <hyperlink ref="O6110" r:id="rId25744" display="open"/>
    <hyperlink ref="P6110" r:id="rId25745" display="open"/>
    <hyperlink ref="Q6110" r:id="rId25746" display="open"/>
    <hyperlink ref="N6111" r:id="rId25747" display="open"/>
    <hyperlink ref="O6111" r:id="rId25748" display="open"/>
    <hyperlink ref="P6111" r:id="rId25749" display="open"/>
    <hyperlink ref="Q6111" r:id="rId25750" display="open"/>
    <hyperlink ref="N6112" r:id="rId25751" display="open"/>
    <hyperlink ref="O6112" r:id="rId25752" display="open"/>
    <hyperlink ref="P6112" r:id="rId25753" display="open"/>
    <hyperlink ref="Q6112" r:id="rId25754" display="open"/>
    <hyperlink ref="N6113" r:id="rId25755" display="open"/>
    <hyperlink ref="O6113" r:id="rId25756" display="open"/>
    <hyperlink ref="P6113" r:id="rId25757" display="open"/>
    <hyperlink ref="Q6113" r:id="rId25758" display="open"/>
    <hyperlink ref="N6114" r:id="rId25759" display="open"/>
    <hyperlink ref="O6114" r:id="rId25760" display="open"/>
    <hyperlink ref="P6114" r:id="rId25761" display="open"/>
    <hyperlink ref="Q6114" r:id="rId25762" display="open"/>
    <hyperlink ref="N6115" r:id="rId25763" display="open"/>
    <hyperlink ref="O6115" r:id="rId25764" display="open"/>
    <hyperlink ref="P6115" r:id="rId25765" display="open"/>
    <hyperlink ref="Q6115" r:id="rId25766" display="open"/>
    <hyperlink ref="N6116" r:id="rId25767" display="open"/>
    <hyperlink ref="O6116" r:id="rId25768" display="open"/>
    <hyperlink ref="P6116" r:id="rId25769" display="open"/>
    <hyperlink ref="Q6116" r:id="rId25770" display="open"/>
    <hyperlink ref="N6117" r:id="rId25771" display="open"/>
    <hyperlink ref="O6117" r:id="rId25772" display="open"/>
    <hyperlink ref="P6117" r:id="rId25773" display="open"/>
    <hyperlink ref="Q6117" r:id="rId25774" display="open"/>
    <hyperlink ref="N6118" r:id="rId25775" display="open"/>
    <hyperlink ref="O6118" r:id="rId25776" display="open"/>
    <hyperlink ref="P6118" r:id="rId25777" display="open"/>
    <hyperlink ref="Q6118" r:id="rId25778" display="open"/>
    <hyperlink ref="N6119" r:id="rId25779" display="open"/>
    <hyperlink ref="O6119" r:id="rId25780" display="open"/>
    <hyperlink ref="P6119" r:id="rId25781" display="open"/>
    <hyperlink ref="Q6119" r:id="rId25782" display="open"/>
    <hyperlink ref="N6120" r:id="rId25783" display="open"/>
    <hyperlink ref="O6120" r:id="rId25784" display="open"/>
    <hyperlink ref="P6120" r:id="rId25785" display="open"/>
    <hyperlink ref="Q6120" r:id="rId25786" display="open"/>
    <hyperlink ref="N6121" r:id="rId25787" display="open"/>
    <hyperlink ref="O6121" r:id="rId25788" display="open"/>
    <hyperlink ref="P6121" r:id="rId25789" display="open"/>
    <hyperlink ref="Q6121" r:id="rId25790" display="open"/>
    <hyperlink ref="N6122" r:id="rId25791" display="open"/>
    <hyperlink ref="O6122" r:id="rId25792" display="open"/>
    <hyperlink ref="P6122" r:id="rId25793" display="open"/>
    <hyperlink ref="Q6122" r:id="rId25794" display="open"/>
    <hyperlink ref="N6123" r:id="rId25795" display="open"/>
    <hyperlink ref="O6123" r:id="rId25796" display="open"/>
    <hyperlink ref="P6123" r:id="rId25797" display="open"/>
    <hyperlink ref="Q6123" r:id="rId25798" display="open"/>
    <hyperlink ref="N6124" r:id="rId25799" display="open"/>
    <hyperlink ref="O6124" r:id="rId25800" display="open"/>
    <hyperlink ref="P6124" r:id="rId25801" display="open"/>
    <hyperlink ref="Q6124" r:id="rId25802" display="open"/>
    <hyperlink ref="N6125" r:id="rId25803" display="open"/>
    <hyperlink ref="O6125" r:id="rId25804" display="open"/>
    <hyperlink ref="P6125" r:id="rId25805" display="open"/>
    <hyperlink ref="Q6125" r:id="rId25806" display="open"/>
    <hyperlink ref="N6126" r:id="rId25807" display="open"/>
    <hyperlink ref="O6126" r:id="rId25808" display="open"/>
    <hyperlink ref="P6126" r:id="rId25809" display="open"/>
    <hyperlink ref="Q6126" r:id="rId25810" display="open"/>
    <hyperlink ref="N6127" r:id="rId25811" display="open"/>
    <hyperlink ref="O6127" r:id="rId25812" display="open"/>
    <hyperlink ref="P6127" r:id="rId25813" display="open"/>
    <hyperlink ref="Q6127" r:id="rId25814" display="open"/>
    <hyperlink ref="N6128" r:id="rId25815" display="open"/>
    <hyperlink ref="O6128" r:id="rId25816" display="open"/>
    <hyperlink ref="P6128" r:id="rId25817" display="open"/>
    <hyperlink ref="Q6128" r:id="rId25818" display="open"/>
    <hyperlink ref="N6129" r:id="rId25819" display="open"/>
    <hyperlink ref="O6129" r:id="rId25820" display="open"/>
    <hyperlink ref="P6129" r:id="rId25821" display="open"/>
    <hyperlink ref="Q6129" r:id="rId25822" display="open"/>
    <hyperlink ref="N6130" r:id="rId25823" display="open"/>
    <hyperlink ref="O6130" r:id="rId25824" display="open"/>
    <hyperlink ref="P6130" r:id="rId25825" display="open"/>
    <hyperlink ref="Q6130" r:id="rId25826" display="open"/>
    <hyperlink ref="N6131" r:id="rId25827" display="open"/>
    <hyperlink ref="O6131" r:id="rId25828" display="open"/>
    <hyperlink ref="P6131" r:id="rId25829" display="open"/>
    <hyperlink ref="Q6131" r:id="rId25830" display="open"/>
    <hyperlink ref="N6132" r:id="rId25831" display="open"/>
    <hyperlink ref="O6132" r:id="rId25832" display="open"/>
    <hyperlink ref="P6132" r:id="rId25833" display="open"/>
    <hyperlink ref="Q6132" r:id="rId25834" display="open"/>
    <hyperlink ref="N6133" r:id="rId25835" display="open"/>
    <hyperlink ref="O6133" r:id="rId25836" display="open"/>
    <hyperlink ref="P6133" r:id="rId25837" display="open"/>
    <hyperlink ref="Q6133" r:id="rId25838" display="open"/>
    <hyperlink ref="N6134" r:id="rId25839" display="open"/>
    <hyperlink ref="O6134" r:id="rId25840" display="open"/>
    <hyperlink ref="P6134" r:id="rId25841" display="open"/>
    <hyperlink ref="Q6134" r:id="rId25842" display="open"/>
    <hyperlink ref="N6135" r:id="rId25843" display="open"/>
    <hyperlink ref="O6135" r:id="rId25844" display="open"/>
    <hyperlink ref="P6135" r:id="rId25845" display="open"/>
    <hyperlink ref="Q6135" r:id="rId25846" display="open"/>
    <hyperlink ref="N6136" r:id="rId25847" display="open"/>
    <hyperlink ref="O6136" r:id="rId25848" display="open"/>
    <hyperlink ref="P6136" r:id="rId25849" display="open"/>
    <hyperlink ref="Q6136" r:id="rId25850" display="open"/>
    <hyperlink ref="N6137" r:id="rId25851" display="open"/>
    <hyperlink ref="O6137" r:id="rId25852" display="open"/>
    <hyperlink ref="P6137" r:id="rId25853" display="open"/>
    <hyperlink ref="Q6137" r:id="rId25854" display="open"/>
    <hyperlink ref="N6138" r:id="rId25855" display="open"/>
    <hyperlink ref="O6138" r:id="rId25856" display="open"/>
    <hyperlink ref="P6138" r:id="rId25857" display="open"/>
    <hyperlink ref="Q6138" r:id="rId25858" display="open"/>
    <hyperlink ref="N6139" r:id="rId25859" display="open"/>
    <hyperlink ref="O6139" r:id="rId25860" display="open"/>
    <hyperlink ref="P6139" r:id="rId25861" display="open"/>
    <hyperlink ref="Q6139" r:id="rId25862" display="open"/>
    <hyperlink ref="N6140" r:id="rId25863" display="open"/>
    <hyperlink ref="O6140" r:id="rId25864" display="open"/>
    <hyperlink ref="P6140" r:id="rId25865" display="open"/>
    <hyperlink ref="Q6140" r:id="rId25866" display="open"/>
    <hyperlink ref="N6141" r:id="rId25867" display="open"/>
    <hyperlink ref="O6141" r:id="rId25868" display="open"/>
    <hyperlink ref="P6141" r:id="rId25869" display="open"/>
    <hyperlink ref="Q6141" r:id="rId25870" display="open"/>
    <hyperlink ref="N6142" r:id="rId25871" display="open"/>
    <hyperlink ref="O6142" r:id="rId25872" display="open"/>
    <hyperlink ref="P6142" r:id="rId25873" display="open"/>
    <hyperlink ref="Q6142" r:id="rId25874" display="open"/>
    <hyperlink ref="N6143" r:id="rId25875" display="open"/>
    <hyperlink ref="O6143" r:id="rId25876" display="open"/>
    <hyperlink ref="P6143" r:id="rId25877" display="open"/>
    <hyperlink ref="Q6143" r:id="rId25878" display="open"/>
    <hyperlink ref="N6144" r:id="rId25879" display="open"/>
    <hyperlink ref="O6144" r:id="rId25880" display="open"/>
    <hyperlink ref="P6144" r:id="rId25881" display="open"/>
    <hyperlink ref="Q6144" r:id="rId25882" display="open"/>
    <hyperlink ref="N6145" r:id="rId25883" display="open"/>
    <hyperlink ref="O6145" r:id="rId25884" display="open"/>
    <hyperlink ref="P6145" r:id="rId25885" display="open"/>
    <hyperlink ref="Q6145" r:id="rId25886" display="open"/>
    <hyperlink ref="N6146" r:id="rId25887" display="open"/>
    <hyperlink ref="O6146" r:id="rId25888" display="open"/>
    <hyperlink ref="P6146" r:id="rId25889" display="open"/>
    <hyperlink ref="Q6146" r:id="rId25890" display="open"/>
    <hyperlink ref="N6147" r:id="rId25891" display="open"/>
    <hyperlink ref="O6147" r:id="rId25892" display="open"/>
    <hyperlink ref="P6147" r:id="rId25893" display="open"/>
    <hyperlink ref="Q6147" r:id="rId25894" display="open"/>
    <hyperlink ref="N6148" r:id="rId25895" display="open"/>
    <hyperlink ref="O6148" r:id="rId25896" display="open"/>
    <hyperlink ref="P6148" r:id="rId25897" display="open"/>
    <hyperlink ref="Q6148" r:id="rId25898" display="open"/>
    <hyperlink ref="N6149" r:id="rId25899" display="open"/>
    <hyperlink ref="O6149" r:id="rId25900" display="open"/>
    <hyperlink ref="P6149" r:id="rId25901" display="open"/>
    <hyperlink ref="Q6149" r:id="rId25902" display="open"/>
    <hyperlink ref="N6150" r:id="rId25903" display="open"/>
    <hyperlink ref="O6150" r:id="rId25904" display="open"/>
    <hyperlink ref="P6150" r:id="rId25905" display="open"/>
    <hyperlink ref="Q6150" r:id="rId25906" display="open"/>
    <hyperlink ref="N6151" r:id="rId25907" display="open"/>
    <hyperlink ref="O6151" r:id="rId25908" display="open"/>
    <hyperlink ref="P6151" r:id="rId25909" display="open"/>
    <hyperlink ref="Q6151" r:id="rId25910" display="open"/>
    <hyperlink ref="N6152" r:id="rId25911" display="open"/>
    <hyperlink ref="O6152" r:id="rId25912" display="open"/>
    <hyperlink ref="P6152" r:id="rId25913" display="open"/>
    <hyperlink ref="Q6152" r:id="rId25914" display="open"/>
    <hyperlink ref="N6153" r:id="rId25915" display="open"/>
    <hyperlink ref="O6153" r:id="rId25916" display="open"/>
    <hyperlink ref="P6153" r:id="rId25917" display="open"/>
    <hyperlink ref="Q6153" r:id="rId25918" display="open"/>
    <hyperlink ref="N6154" r:id="rId25919" display="open"/>
    <hyperlink ref="O6154" r:id="rId25920" display="open"/>
    <hyperlink ref="P6154" r:id="rId25921" display="open"/>
    <hyperlink ref="Q6154" r:id="rId25922" display="open"/>
    <hyperlink ref="N6155" r:id="rId25923" display="open"/>
    <hyperlink ref="O6155" r:id="rId25924" display="open"/>
    <hyperlink ref="P6155" r:id="rId25925" display="open"/>
    <hyperlink ref="Q6155" r:id="rId25926" display="open"/>
    <hyperlink ref="N6156" r:id="rId25927" display="open"/>
    <hyperlink ref="O6156" r:id="rId25928" display="open"/>
    <hyperlink ref="P6156" r:id="rId25929" display="open"/>
    <hyperlink ref="Q6156" r:id="rId25930" display="open"/>
    <hyperlink ref="N6157" r:id="rId25931" display="open"/>
    <hyperlink ref="O6157" r:id="rId25932" display="open"/>
    <hyperlink ref="P6157" r:id="rId25933" display="open"/>
    <hyperlink ref="Q6157" r:id="rId25934" display="open"/>
    <hyperlink ref="N6158" r:id="rId25935" display="open"/>
    <hyperlink ref="O6158" r:id="rId25936" display="open"/>
    <hyperlink ref="P6158" r:id="rId25937" display="open"/>
    <hyperlink ref="Q6158" r:id="rId25938" display="open"/>
    <hyperlink ref="N6159" r:id="rId25939" display="open"/>
    <hyperlink ref="O6159" r:id="rId25940" display="open"/>
    <hyperlink ref="P6159" r:id="rId25941" display="open"/>
    <hyperlink ref="Q6159" r:id="rId25942" display="open"/>
    <hyperlink ref="N6160" r:id="rId25943" display="open"/>
    <hyperlink ref="O6160" r:id="rId25944" display="open"/>
    <hyperlink ref="P6160" r:id="rId25945" display="open"/>
    <hyperlink ref="Q6160" r:id="rId25946" display="open"/>
    <hyperlink ref="N6161" r:id="rId25947" display="open"/>
    <hyperlink ref="O6161" r:id="rId25948" display="open"/>
    <hyperlink ref="P6161" r:id="rId25949" display="open"/>
    <hyperlink ref="Q6161" r:id="rId25950" display="open"/>
    <hyperlink ref="N6162" r:id="rId25951" display="open"/>
    <hyperlink ref="O6162" r:id="rId25952" display="open"/>
    <hyperlink ref="P6162" r:id="rId25953" display="open"/>
    <hyperlink ref="Q6162" r:id="rId25954" display="open"/>
    <hyperlink ref="N6163" r:id="rId25955" display="open"/>
    <hyperlink ref="O6163" r:id="rId25956" display="open"/>
    <hyperlink ref="P6163" r:id="rId25957" display="open"/>
    <hyperlink ref="Q6163" r:id="rId25958" display="open"/>
    <hyperlink ref="N6164" r:id="rId25959" display="open"/>
    <hyperlink ref="O6164" r:id="rId25960" display="open"/>
    <hyperlink ref="P6164" r:id="rId25961" display="open"/>
    <hyperlink ref="Q6164" r:id="rId25962" display="open"/>
    <hyperlink ref="N6165" r:id="rId25963" display="open"/>
    <hyperlink ref="O6165" r:id="rId25964" display="open"/>
    <hyperlink ref="P6165" r:id="rId25965" display="open"/>
    <hyperlink ref="Q6165" r:id="rId25966" display="open"/>
    <hyperlink ref="N6166" r:id="rId25967" display="open"/>
    <hyperlink ref="O6166" r:id="rId25968" display="open"/>
    <hyperlink ref="P6166" r:id="rId25969" display="open"/>
    <hyperlink ref="Q6166" r:id="rId25970" display="open"/>
    <hyperlink ref="O6167" r:id="rId25971" display="open"/>
    <hyperlink ref="P6167" r:id="rId25972" display="open"/>
    <hyperlink ref="Q6167" r:id="rId25973" display="open"/>
    <hyperlink ref="O6168" r:id="rId25974" display="open"/>
    <hyperlink ref="P6168" r:id="rId25975" display="open"/>
    <hyperlink ref="Q6168" r:id="rId25976" display="open"/>
    <hyperlink ref="N6169" r:id="rId25977" display="open"/>
    <hyperlink ref="O6169" r:id="rId25978" display="open"/>
    <hyperlink ref="P6169" r:id="rId25979" display="open"/>
    <hyperlink ref="Q6169" r:id="rId25980" display="open"/>
    <hyperlink ref="N6170" r:id="rId25981" display="open"/>
    <hyperlink ref="O6170" r:id="rId25982" display="open"/>
    <hyperlink ref="P6170" r:id="rId25983" display="open"/>
    <hyperlink ref="Q6170" r:id="rId25984" display="open"/>
    <hyperlink ref="N6171" r:id="rId25985" display="open"/>
    <hyperlink ref="O6171" r:id="rId25986" display="open"/>
    <hyperlink ref="P6171" r:id="rId25987" display="open"/>
    <hyperlink ref="Q6171" r:id="rId25988" display="open"/>
    <hyperlink ref="N6172" r:id="rId25989" display="open"/>
    <hyperlink ref="O6172" r:id="rId25990" display="open"/>
    <hyperlink ref="P6172" r:id="rId25991" display="open"/>
    <hyperlink ref="Q6172" r:id="rId25992" display="open"/>
    <hyperlink ref="N6173" r:id="rId25993" display="open"/>
    <hyperlink ref="O6173" r:id="rId25994" display="open"/>
    <hyperlink ref="P6173" r:id="rId25995" display="open"/>
    <hyperlink ref="Q6173" r:id="rId25996" display="open"/>
    <hyperlink ref="N6174" r:id="rId25997" display="open"/>
    <hyperlink ref="O6174" r:id="rId25998" display="open"/>
    <hyperlink ref="P6174" r:id="rId25999" display="open"/>
    <hyperlink ref="Q6174" r:id="rId26000" display="open"/>
    <hyperlink ref="N6175" r:id="rId26001" display="open"/>
    <hyperlink ref="O6175" r:id="rId26002" display="open"/>
    <hyperlink ref="P6175" r:id="rId26003" display="open"/>
    <hyperlink ref="Q6175" r:id="rId26004" display="open"/>
    <hyperlink ref="N6176" r:id="rId26005" display="open"/>
    <hyperlink ref="O6176" r:id="rId26006" display="open"/>
    <hyperlink ref="P6176" r:id="rId26007" display="open"/>
    <hyperlink ref="Q6176" r:id="rId26008" display="open"/>
    <hyperlink ref="N6177" r:id="rId26009" display="open"/>
    <hyperlink ref="O6177" r:id="rId26010" display="open"/>
    <hyperlink ref="P6177" r:id="rId26011" display="open"/>
    <hyperlink ref="Q6177" r:id="rId26012" display="open"/>
    <hyperlink ref="N6178" r:id="rId26013" display="open"/>
    <hyperlink ref="O6178" r:id="rId26014" display="open"/>
    <hyperlink ref="P6178" r:id="rId26015" display="open"/>
    <hyperlink ref="Q6178" r:id="rId26016" display="open"/>
    <hyperlink ref="N6179" r:id="rId26017" display="open"/>
    <hyperlink ref="O6179" r:id="rId26018" display="open"/>
    <hyperlink ref="P6179" r:id="rId26019" display="open"/>
    <hyperlink ref="Q6179" r:id="rId26020" display="open"/>
    <hyperlink ref="N6180" r:id="rId26021" display="open"/>
    <hyperlink ref="O6180" r:id="rId26022" display="open"/>
    <hyperlink ref="P6180" r:id="rId26023" display="open"/>
    <hyperlink ref="Q6180" r:id="rId26024" display="open"/>
    <hyperlink ref="N6181" r:id="rId26025" display="open"/>
    <hyperlink ref="O6181" r:id="rId26026" display="open"/>
    <hyperlink ref="P6181" r:id="rId26027" display="open"/>
    <hyperlink ref="Q6181" r:id="rId26028" display="open"/>
    <hyperlink ref="N6182" r:id="rId26029" display="open"/>
    <hyperlink ref="O6182" r:id="rId26030" display="open"/>
    <hyperlink ref="P6182" r:id="rId26031" display="open"/>
    <hyperlink ref="Q6182" r:id="rId26032" display="open"/>
    <hyperlink ref="N6183" r:id="rId26033" display="open"/>
    <hyperlink ref="O6183" r:id="rId26034" display="open"/>
    <hyperlink ref="P6183" r:id="rId26035" display="open"/>
    <hyperlink ref="Q6183" r:id="rId26036" display="open"/>
    <hyperlink ref="N6184" r:id="rId26037" display="open"/>
    <hyperlink ref="O6184" r:id="rId26038" display="open"/>
    <hyperlink ref="P6184" r:id="rId26039" display="open"/>
    <hyperlink ref="Q6184" r:id="rId26040" display="open"/>
    <hyperlink ref="N6185" r:id="rId26041" display="open"/>
    <hyperlink ref="O6185" r:id="rId26042" display="open"/>
    <hyperlink ref="P6185" r:id="rId26043" display="open"/>
    <hyperlink ref="Q6185" r:id="rId26044" display="open"/>
    <hyperlink ref="N6186" r:id="rId26045" display="open"/>
    <hyperlink ref="O6186" r:id="rId26046" display="open"/>
    <hyperlink ref="P6186" r:id="rId26047" display="open"/>
    <hyperlink ref="Q6186" r:id="rId26048" display="open"/>
    <hyperlink ref="N6187" r:id="rId26049" display="open"/>
    <hyperlink ref="O6187" r:id="rId26050" display="open"/>
    <hyperlink ref="P6187" r:id="rId26051" display="open"/>
    <hyperlink ref="Q6187" r:id="rId26052" display="open"/>
    <hyperlink ref="N6188" r:id="rId26053" display="open"/>
    <hyperlink ref="O6188" r:id="rId26054" display="open"/>
    <hyperlink ref="P6188" r:id="rId26055" display="open"/>
    <hyperlink ref="Q6188" r:id="rId26056" display="open"/>
    <hyperlink ref="N6189" r:id="rId26057" display="open"/>
    <hyperlink ref="O6189" r:id="rId26058" display="open"/>
    <hyperlink ref="P6189" r:id="rId26059" display="open"/>
    <hyperlink ref="Q6189" r:id="rId26060" display="open"/>
    <hyperlink ref="N6190" r:id="rId26061" display="open"/>
    <hyperlink ref="O6190" r:id="rId26062" display="open"/>
    <hyperlink ref="P6190" r:id="rId26063" display="open"/>
    <hyperlink ref="Q6190" r:id="rId26064" display="open"/>
    <hyperlink ref="N6191" r:id="rId26065" display="open"/>
    <hyperlink ref="O6191" r:id="rId26066" display="open"/>
    <hyperlink ref="P6191" r:id="rId26067" display="open"/>
    <hyperlink ref="Q6191" r:id="rId26068" display="open"/>
    <hyperlink ref="N6192" r:id="rId26069" display="open"/>
    <hyperlink ref="O6192" r:id="rId26070" display="open"/>
    <hyperlink ref="P6192" r:id="rId26071" display="open"/>
    <hyperlink ref="Q6192" r:id="rId26072" display="open"/>
    <hyperlink ref="N6193" r:id="rId26073" display="open"/>
    <hyperlink ref="O6193" r:id="rId26074" display="open"/>
    <hyperlink ref="P6193" r:id="rId26075" display="open"/>
    <hyperlink ref="Q6193" r:id="rId26076" display="open"/>
    <hyperlink ref="N6194" r:id="rId26077" display="open"/>
    <hyperlink ref="O6194" r:id="rId26078" display="open"/>
    <hyperlink ref="P6194" r:id="rId26079" display="open"/>
    <hyperlink ref="Q6194" r:id="rId26080" display="open"/>
    <hyperlink ref="N6195" r:id="rId26081" display="open"/>
    <hyperlink ref="O6195" r:id="rId26082" display="open"/>
    <hyperlink ref="P6195" r:id="rId26083" display="open"/>
    <hyperlink ref="Q6195" r:id="rId26084" display="open"/>
    <hyperlink ref="N6196" r:id="rId26085" display="open"/>
    <hyperlink ref="O6196" r:id="rId26086" display="open"/>
    <hyperlink ref="P6196" r:id="rId26087" display="open"/>
    <hyperlink ref="Q6196" r:id="rId26088" display="open"/>
    <hyperlink ref="N6197" r:id="rId26089" display="open"/>
    <hyperlink ref="O6197" r:id="rId26090" display="open"/>
    <hyperlink ref="P6197" r:id="rId26091" display="open"/>
    <hyperlink ref="Q6197" r:id="rId26092" display="open"/>
    <hyperlink ref="N6198" r:id="rId26093" display="open"/>
    <hyperlink ref="O6198" r:id="rId26094" display="open"/>
    <hyperlink ref="P6198" r:id="rId26095" display="open"/>
    <hyperlink ref="Q6198" r:id="rId26096" display="open"/>
    <hyperlink ref="N6199" r:id="rId26097" display="open"/>
    <hyperlink ref="O6199" r:id="rId26098" display="open"/>
    <hyperlink ref="P6199" r:id="rId26099" display="open"/>
    <hyperlink ref="Q6199" r:id="rId26100" display="open"/>
    <hyperlink ref="N6200" r:id="rId26101" display="open"/>
    <hyperlink ref="O6200" r:id="rId26102" display="open"/>
    <hyperlink ref="P6200" r:id="rId26103" display="open"/>
    <hyperlink ref="Q6200" r:id="rId26104" display="open"/>
    <hyperlink ref="N6201" r:id="rId26105" display="open"/>
    <hyperlink ref="O6201" r:id="rId26106" display="open"/>
    <hyperlink ref="P6201" r:id="rId26107" display="open"/>
    <hyperlink ref="Q6201" r:id="rId26108" display="open"/>
    <hyperlink ref="N6202" r:id="rId26109" display="open"/>
    <hyperlink ref="O6202" r:id="rId26110" display="open"/>
    <hyperlink ref="P6202" r:id="rId26111" display="open"/>
    <hyperlink ref="Q6202" r:id="rId26112" display="open"/>
    <hyperlink ref="N6203" r:id="rId26113" display="open"/>
    <hyperlink ref="O6203" r:id="rId26114" display="open"/>
    <hyperlink ref="P6203" r:id="rId26115" display="open"/>
    <hyperlink ref="Q6203" r:id="rId26116" display="open"/>
    <hyperlink ref="N6204" r:id="rId26117" display="open"/>
    <hyperlink ref="O6204" r:id="rId26118" display="open"/>
    <hyperlink ref="P6204" r:id="rId26119" display="open"/>
    <hyperlink ref="Q6204" r:id="rId26120" display="open"/>
    <hyperlink ref="N6205" r:id="rId26121" display="open"/>
    <hyperlink ref="O6205" r:id="rId26122" display="open"/>
    <hyperlink ref="P6205" r:id="rId26123" display="open"/>
    <hyperlink ref="Q6205" r:id="rId26124" display="open"/>
    <hyperlink ref="N6206" r:id="rId26125" display="open"/>
    <hyperlink ref="O6206" r:id="rId26126" display="open"/>
    <hyperlink ref="P6206" r:id="rId26127" display="open"/>
    <hyperlink ref="Q6206" r:id="rId26128" display="open"/>
    <hyperlink ref="N6207" r:id="rId26129" display="open"/>
    <hyperlink ref="O6207" r:id="rId26130" display="open"/>
    <hyperlink ref="P6207" r:id="rId26131" display="open"/>
    <hyperlink ref="Q6207" r:id="rId26132" display="open"/>
    <hyperlink ref="N6208" r:id="rId26133" display="open"/>
    <hyperlink ref="O6208" r:id="rId26134" display="open"/>
    <hyperlink ref="P6208" r:id="rId26135" display="open"/>
    <hyperlink ref="Q6208" r:id="rId26136" display="open"/>
    <hyperlink ref="N6209" r:id="rId26137" display="open"/>
    <hyperlink ref="O6209" r:id="rId26138" display="open"/>
    <hyperlink ref="P6209" r:id="rId26139" display="open"/>
    <hyperlink ref="Q6209" r:id="rId26140" display="open"/>
    <hyperlink ref="N6210" r:id="rId26141" display="open"/>
    <hyperlink ref="O6210" r:id="rId26142" display="open"/>
    <hyperlink ref="P6210" r:id="rId26143" display="open"/>
    <hyperlink ref="Q6210" r:id="rId26144" display="open"/>
    <hyperlink ref="N6211" r:id="rId26145" display="open"/>
    <hyperlink ref="O6211" r:id="rId26146" display="open"/>
    <hyperlink ref="P6211" r:id="rId26147" display="open"/>
    <hyperlink ref="Q6211" r:id="rId26148" display="open"/>
    <hyperlink ref="N6212" r:id="rId26149" display="open"/>
    <hyperlink ref="O6212" r:id="rId26150" display="open"/>
    <hyperlink ref="P6212" r:id="rId26151" display="open"/>
    <hyperlink ref="Q6212" r:id="rId26152" display="open"/>
    <hyperlink ref="N6213" r:id="rId26153" display="open"/>
    <hyperlink ref="O6213" r:id="rId26154" display="open"/>
    <hyperlink ref="P6213" r:id="rId26155" display="open"/>
    <hyperlink ref="Q6213" r:id="rId26156" display="open"/>
    <hyperlink ref="N6214" r:id="rId26157" display="open"/>
    <hyperlink ref="O6214" r:id="rId26158" display="open"/>
    <hyperlink ref="P6214" r:id="rId26159" display="open"/>
    <hyperlink ref="Q6214" r:id="rId26160" display="open"/>
    <hyperlink ref="N6215" r:id="rId26161" display="open"/>
    <hyperlink ref="O6215" r:id="rId26162" display="open"/>
    <hyperlink ref="P6215" r:id="rId26163" display="open"/>
    <hyperlink ref="Q6215" r:id="rId26164" display="open"/>
    <hyperlink ref="N6216" r:id="rId26165" display="open"/>
    <hyperlink ref="O6216" r:id="rId26166" display="open"/>
    <hyperlink ref="P6216" r:id="rId26167" display="open"/>
    <hyperlink ref="Q6216" r:id="rId26168" display="open"/>
    <hyperlink ref="N6217" r:id="rId26169" display="open"/>
    <hyperlink ref="O6217" r:id="rId26170" display="open"/>
    <hyperlink ref="P6217" r:id="rId26171" display="open"/>
    <hyperlink ref="Q6217" r:id="rId26172" display="open"/>
    <hyperlink ref="N6218" r:id="rId26173" display="open"/>
    <hyperlink ref="O6218" r:id="rId26174" display="open"/>
    <hyperlink ref="P6218" r:id="rId26175" display="open"/>
    <hyperlink ref="Q6218" r:id="rId26176" display="open"/>
    <hyperlink ref="N6219" r:id="rId26177" display="open"/>
    <hyperlink ref="O6219" r:id="rId26178" display="open"/>
    <hyperlink ref="P6219" r:id="rId26179" display="open"/>
    <hyperlink ref="Q6219" r:id="rId26180" display="open"/>
    <hyperlink ref="N6220" r:id="rId26181" display="open"/>
    <hyperlink ref="O6220" r:id="rId26182" display="open"/>
    <hyperlink ref="P6220" r:id="rId26183" display="open"/>
    <hyperlink ref="Q6220" r:id="rId26184" display="open"/>
    <hyperlink ref="N6221" r:id="rId26185" display="open"/>
    <hyperlink ref="O6221" r:id="rId26186" display="open"/>
    <hyperlink ref="P6221" r:id="rId26187" display="open"/>
    <hyperlink ref="Q6221" r:id="rId26188" display="open"/>
    <hyperlink ref="N6222" r:id="rId26189" display="open"/>
    <hyperlink ref="O6222" r:id="rId26190" display="open"/>
    <hyperlink ref="P6222" r:id="rId26191" display="open"/>
    <hyperlink ref="Q6222" r:id="rId26192" display="open"/>
    <hyperlink ref="N6223" r:id="rId26193" display="open"/>
    <hyperlink ref="O6223" r:id="rId26194" display="open"/>
    <hyperlink ref="P6223" r:id="rId26195" display="open"/>
    <hyperlink ref="Q6223" r:id="rId26196" display="open"/>
    <hyperlink ref="N6224" r:id="rId26197" display="open"/>
    <hyperlink ref="O6224" r:id="rId26198" display="open"/>
    <hyperlink ref="P6224" r:id="rId26199" display="open"/>
    <hyperlink ref="Q6224" r:id="rId26200" display="open"/>
    <hyperlink ref="N6225" r:id="rId26201" display="open"/>
    <hyperlink ref="O6225" r:id="rId26202" display="open"/>
    <hyperlink ref="P6225" r:id="rId26203" display="open"/>
    <hyperlink ref="Q6225" r:id="rId26204" display="open"/>
    <hyperlink ref="N6226" r:id="rId26205" display="open"/>
    <hyperlink ref="O6226" r:id="rId26206" display="open"/>
    <hyperlink ref="P6226" r:id="rId26207" display="open"/>
    <hyperlink ref="Q6226" r:id="rId26208" display="open"/>
    <hyperlink ref="N6227" r:id="rId26209" display="open"/>
    <hyperlink ref="O6227" r:id="rId26210" display="open"/>
    <hyperlink ref="P6227" r:id="rId26211" display="open"/>
    <hyperlink ref="Q6227" r:id="rId26212" display="open"/>
    <hyperlink ref="N6228" r:id="rId26213" display="open"/>
    <hyperlink ref="O6228" r:id="rId26214" display="open"/>
    <hyperlink ref="P6228" r:id="rId26215" display="open"/>
    <hyperlink ref="Q6228" r:id="rId26216" display="open"/>
    <hyperlink ref="N6229" r:id="rId26217" display="open"/>
    <hyperlink ref="O6229" r:id="rId26218" display="open"/>
    <hyperlink ref="P6229" r:id="rId26219" display="open"/>
    <hyperlink ref="Q6229" r:id="rId26220" display="open"/>
    <hyperlink ref="N6230" r:id="rId26221" display="open"/>
    <hyperlink ref="O6230" r:id="rId26222" display="open"/>
    <hyperlink ref="P6230" r:id="rId26223" display="open"/>
    <hyperlink ref="Q6230" r:id="rId26224" display="open"/>
    <hyperlink ref="N6231" r:id="rId26225" display="open"/>
    <hyperlink ref="O6231" r:id="rId26226" display="open"/>
    <hyperlink ref="P6231" r:id="rId26227" display="open"/>
    <hyperlink ref="Q6231" r:id="rId26228" display="open"/>
    <hyperlink ref="N6232" r:id="rId26229" display="open"/>
    <hyperlink ref="O6232" r:id="rId26230" display="open"/>
    <hyperlink ref="P6232" r:id="rId26231" display="open"/>
    <hyperlink ref="Q6232" r:id="rId26232" display="open"/>
    <hyperlink ref="N6233" r:id="rId26233" display="open"/>
    <hyperlink ref="O6233" r:id="rId26234" display="open"/>
    <hyperlink ref="P6233" r:id="rId26235" display="open"/>
    <hyperlink ref="Q6233" r:id="rId26236" display="open"/>
    <hyperlink ref="N6234" r:id="rId26237" display="open"/>
    <hyperlink ref="O6234" r:id="rId26238" display="open"/>
    <hyperlink ref="P6234" r:id="rId26239" display="open"/>
    <hyperlink ref="Q6234" r:id="rId26240" display="open"/>
    <hyperlink ref="N6235" r:id="rId26241" display="open"/>
    <hyperlink ref="O6235" r:id="rId26242" display="open"/>
    <hyperlink ref="P6235" r:id="rId26243" display="open"/>
    <hyperlink ref="Q6235" r:id="rId26244" display="open"/>
    <hyperlink ref="N6236" r:id="rId26245" display="open"/>
    <hyperlink ref="O6236" r:id="rId26246" display="open"/>
    <hyperlink ref="P6236" r:id="rId26247" display="open"/>
    <hyperlink ref="Q6236" r:id="rId26248" display="open"/>
    <hyperlink ref="N6237" r:id="rId26249" display="open"/>
    <hyperlink ref="O6237" r:id="rId26250" display="open"/>
    <hyperlink ref="P6237" r:id="rId26251" display="open"/>
    <hyperlink ref="Q6237" r:id="rId26252" display="open"/>
    <hyperlink ref="N6238" r:id="rId26253" display="open"/>
    <hyperlink ref="O6238" r:id="rId26254" display="open"/>
    <hyperlink ref="P6238" r:id="rId26255" display="open"/>
    <hyperlink ref="Q6238" r:id="rId26256" display="open"/>
    <hyperlink ref="N6239" r:id="rId26257" display="open"/>
    <hyperlink ref="O6239" r:id="rId26258" display="open"/>
    <hyperlink ref="P6239" r:id="rId26259" display="open"/>
    <hyperlink ref="Q6239" r:id="rId26260" display="open"/>
    <hyperlink ref="N6240" r:id="rId26261" display="open"/>
    <hyperlink ref="O6240" r:id="rId26262" display="open"/>
    <hyperlink ref="P6240" r:id="rId26263" display="open"/>
    <hyperlink ref="Q6240" r:id="rId26264" display="open"/>
    <hyperlink ref="N6241" r:id="rId26265" display="open"/>
    <hyperlink ref="O6241" r:id="rId26266" display="open"/>
    <hyperlink ref="P6241" r:id="rId26267" display="open"/>
    <hyperlink ref="Q6241" r:id="rId26268" display="open"/>
    <hyperlink ref="N6242" r:id="rId26269" display="open"/>
    <hyperlink ref="O6242" r:id="rId26270" display="open"/>
    <hyperlink ref="P6242" r:id="rId26271" display="open"/>
    <hyperlink ref="Q6242" r:id="rId26272" display="open"/>
    <hyperlink ref="N6243" r:id="rId26273" display="open"/>
    <hyperlink ref="O6243" r:id="rId26274" display="open"/>
    <hyperlink ref="P6243" r:id="rId26275" display="open"/>
    <hyperlink ref="Q6243" r:id="rId26276" display="open"/>
    <hyperlink ref="N6244" r:id="rId26277" display="open"/>
    <hyperlink ref="O6244" r:id="rId26278" display="open"/>
    <hyperlink ref="P6244" r:id="rId26279" display="open"/>
    <hyperlink ref="Q6244" r:id="rId26280" display="open"/>
    <hyperlink ref="N6245" r:id="rId26281" display="open"/>
    <hyperlink ref="O6245" r:id="rId26282" display="open"/>
    <hyperlink ref="P6245" r:id="rId26283" display="open"/>
    <hyperlink ref="Q6245" r:id="rId26284" display="open"/>
    <hyperlink ref="N6246" r:id="rId26285" display="open"/>
    <hyperlink ref="O6246" r:id="rId26286" display="open"/>
    <hyperlink ref="P6246" r:id="rId26287" display="open"/>
    <hyperlink ref="Q6246" r:id="rId26288" display="open"/>
    <hyperlink ref="N6247" r:id="rId26289" display="open"/>
    <hyperlink ref="O6247" r:id="rId26290" display="open"/>
    <hyperlink ref="P6247" r:id="rId26291" display="open"/>
    <hyperlink ref="Q6247" r:id="rId26292" display="open"/>
    <hyperlink ref="N6248" r:id="rId26293" display="open"/>
    <hyperlink ref="O6248" r:id="rId26294" display="open"/>
    <hyperlink ref="P6248" r:id="rId26295" display="open"/>
    <hyperlink ref="Q6248" r:id="rId26296" display="open"/>
    <hyperlink ref="N6249" r:id="rId26297" display="open"/>
    <hyperlink ref="O6249" r:id="rId26298" display="open"/>
    <hyperlink ref="P6249" r:id="rId26299" display="open"/>
    <hyperlink ref="Q6249" r:id="rId26300" display="open"/>
    <hyperlink ref="N6250" r:id="rId26301" display="open"/>
    <hyperlink ref="O6250" r:id="rId26302" display="open"/>
    <hyperlink ref="P6250" r:id="rId26303" display="open"/>
    <hyperlink ref="Q6250" r:id="rId26304" display="open"/>
    <hyperlink ref="N6251" r:id="rId26305" display="open"/>
    <hyperlink ref="O6251" r:id="rId26306" display="open"/>
    <hyperlink ref="P6251" r:id="rId26307" display="open"/>
    <hyperlink ref="Q6251" r:id="rId26308" display="open"/>
    <hyperlink ref="N6252" r:id="rId26309" display="open"/>
    <hyperlink ref="O6252" r:id="rId26310" display="open"/>
    <hyperlink ref="P6252" r:id="rId26311" display="open"/>
    <hyperlink ref="Q6252" r:id="rId26312" display="open"/>
    <hyperlink ref="N6253" r:id="rId26313" display="open"/>
    <hyperlink ref="O6253" r:id="rId26314" display="open"/>
    <hyperlink ref="P6253" r:id="rId26315" display="open"/>
    <hyperlink ref="Q6253" r:id="rId26316" display="open"/>
    <hyperlink ref="N6254" r:id="rId26317" display="open"/>
    <hyperlink ref="O6254" r:id="rId26318" display="open"/>
    <hyperlink ref="P6254" r:id="rId26319" display="open"/>
    <hyperlink ref="Q6254" r:id="rId26320" display="open"/>
    <hyperlink ref="N6255" r:id="rId26321" display="open"/>
    <hyperlink ref="O6255" r:id="rId26322" display="open"/>
    <hyperlink ref="P6255" r:id="rId26323" display="open"/>
    <hyperlink ref="Q6255" r:id="rId26324" display="open"/>
    <hyperlink ref="N6256" r:id="rId26325" display="open"/>
    <hyperlink ref="O6256" r:id="rId26326" display="open"/>
    <hyperlink ref="P6256" r:id="rId26327" display="open"/>
    <hyperlink ref="Q6256" r:id="rId26328" display="open"/>
    <hyperlink ref="N6257" r:id="rId26329" display="open"/>
    <hyperlink ref="O6257" r:id="rId26330" display="open"/>
    <hyperlink ref="P6257" r:id="rId26331" display="open"/>
    <hyperlink ref="Q6257" r:id="rId26332" display="open"/>
    <hyperlink ref="N6258" r:id="rId26333" display="open"/>
    <hyperlink ref="O6258" r:id="rId26334" display="open"/>
    <hyperlink ref="P6258" r:id="rId26335" display="open"/>
    <hyperlink ref="Q6258" r:id="rId26336" display="open"/>
    <hyperlink ref="N6259" r:id="rId26337" display="open"/>
    <hyperlink ref="O6259" r:id="rId26338" display="open"/>
    <hyperlink ref="P6259" r:id="rId26339" display="open"/>
    <hyperlink ref="Q6259" r:id="rId26340" display="open"/>
    <hyperlink ref="N6260" r:id="rId26341" display="open"/>
    <hyperlink ref="O6260" r:id="rId26342" display="open"/>
    <hyperlink ref="P6260" r:id="rId26343" display="open"/>
    <hyperlink ref="Q6260" r:id="rId26344" display="open"/>
    <hyperlink ref="N6261" r:id="rId26345" display="open"/>
    <hyperlink ref="O6261" r:id="rId26346" display="open"/>
    <hyperlink ref="P6261" r:id="rId26347" display="open"/>
    <hyperlink ref="Q6261" r:id="rId26348" display="open"/>
    <hyperlink ref="N6262" r:id="rId26349" display="open"/>
    <hyperlink ref="O6262" r:id="rId26350" display="open"/>
    <hyperlink ref="P6262" r:id="rId26351" display="open"/>
    <hyperlink ref="Q6262" r:id="rId26352" display="open"/>
    <hyperlink ref="N6263" r:id="rId26353" display="open"/>
    <hyperlink ref="O6263" r:id="rId26354" display="open"/>
    <hyperlink ref="P6263" r:id="rId26355" display="open"/>
    <hyperlink ref="Q6263" r:id="rId26356" display="open"/>
    <hyperlink ref="N6264" r:id="rId26357" display="open"/>
    <hyperlink ref="O6264" r:id="rId26358" display="open"/>
    <hyperlink ref="P6264" r:id="rId26359" display="open"/>
    <hyperlink ref="Q6264" r:id="rId26360" display="open"/>
    <hyperlink ref="N6265" r:id="rId26361" display="open"/>
    <hyperlink ref="O6265" r:id="rId26362" display="open"/>
    <hyperlink ref="P6265" r:id="rId26363" display="open"/>
    <hyperlink ref="Q6265" r:id="rId26364" display="open"/>
    <hyperlink ref="N6266" r:id="rId26365" display="open"/>
    <hyperlink ref="O6266" r:id="rId26366" display="open"/>
    <hyperlink ref="P6266" r:id="rId26367" display="open"/>
    <hyperlink ref="Q6266" r:id="rId26368" display="open"/>
    <hyperlink ref="N6267" r:id="rId26369" display="open"/>
    <hyperlink ref="O6267" r:id="rId26370" display="open"/>
    <hyperlink ref="P6267" r:id="rId26371" display="open"/>
    <hyperlink ref="Q6267" r:id="rId26372" display="open"/>
    <hyperlink ref="N6268" r:id="rId26373" display="open"/>
    <hyperlink ref="O6268" r:id="rId26374" display="open"/>
    <hyperlink ref="P6268" r:id="rId26375" display="open"/>
    <hyperlink ref="Q6268" r:id="rId26376" display="open"/>
    <hyperlink ref="N6269" r:id="rId26377" display="open"/>
    <hyperlink ref="O6269" r:id="rId26378" display="open"/>
    <hyperlink ref="P6269" r:id="rId26379" display="open"/>
    <hyperlink ref="Q6269" r:id="rId26380" display="open"/>
    <hyperlink ref="N6270" r:id="rId26381" display="open"/>
    <hyperlink ref="O6270" r:id="rId26382" display="open"/>
    <hyperlink ref="P6270" r:id="rId26383" display="open"/>
    <hyperlink ref="Q6270" r:id="rId26384" display="open"/>
    <hyperlink ref="N6271" r:id="rId26385" display="open"/>
    <hyperlink ref="O6271" r:id="rId26386" display="open"/>
    <hyperlink ref="P6271" r:id="rId26387" display="open"/>
    <hyperlink ref="Q6271" r:id="rId26388" display="open"/>
    <hyperlink ref="N6272" r:id="rId26389" display="open"/>
    <hyperlink ref="O6272" r:id="rId26390" display="open"/>
    <hyperlink ref="P6272" r:id="rId26391" display="open"/>
    <hyperlink ref="Q6272" r:id="rId26392" display="open"/>
    <hyperlink ref="N6273" r:id="rId26393" display="open"/>
    <hyperlink ref="O6273" r:id="rId26394" display="open"/>
    <hyperlink ref="P6273" r:id="rId26395" display="open"/>
    <hyperlink ref="Q6273" r:id="rId26396" display="open"/>
    <hyperlink ref="N6274" r:id="rId26397" display="open"/>
    <hyperlink ref="O6274" r:id="rId26398" display="open"/>
    <hyperlink ref="P6274" r:id="rId26399" display="open"/>
    <hyperlink ref="Q6274" r:id="rId26400" display="open"/>
    <hyperlink ref="N6275" r:id="rId26401" display="open"/>
    <hyperlink ref="O6275" r:id="rId26402" display="open"/>
    <hyperlink ref="P6275" r:id="rId26403" display="open"/>
    <hyperlink ref="Q6275" r:id="rId26404" display="open"/>
    <hyperlink ref="N6276" r:id="rId26405" display="open"/>
    <hyperlink ref="O6276" r:id="rId26406" display="open"/>
    <hyperlink ref="P6276" r:id="rId26407" display="open"/>
    <hyperlink ref="Q6276" r:id="rId26408" display="open"/>
    <hyperlink ref="N6277" r:id="rId26409" display="open"/>
    <hyperlink ref="O6277" r:id="rId26410" display="open"/>
    <hyperlink ref="P6277" r:id="rId26411" display="open"/>
    <hyperlink ref="Q6277" r:id="rId26412" display="open"/>
    <hyperlink ref="N6278" r:id="rId26413" display="open"/>
    <hyperlink ref="O6278" r:id="rId26414" display="open"/>
    <hyperlink ref="P6278" r:id="rId26415" display="open"/>
    <hyperlink ref="Q6278" r:id="rId26416" display="open"/>
    <hyperlink ref="N6279" r:id="rId26417" display="open"/>
    <hyperlink ref="O6279" r:id="rId26418" display="open"/>
    <hyperlink ref="P6279" r:id="rId26419" display="open"/>
    <hyperlink ref="Q6279" r:id="rId26420" display="open"/>
    <hyperlink ref="N6280" r:id="rId26421" display="open"/>
    <hyperlink ref="O6280" r:id="rId26422" display="open"/>
    <hyperlink ref="P6280" r:id="rId26423" display="open"/>
    <hyperlink ref="Q6280" r:id="rId26424" display="open"/>
    <hyperlink ref="N6281" r:id="rId26425" display="open"/>
    <hyperlink ref="O6281" r:id="rId26426" display="open"/>
    <hyperlink ref="P6281" r:id="rId26427" display="open"/>
    <hyperlink ref="Q6281" r:id="rId26428" display="open"/>
    <hyperlink ref="N6282" r:id="rId26429" display="open"/>
    <hyperlink ref="O6282" r:id="rId26430" display="open"/>
    <hyperlink ref="P6282" r:id="rId26431" display="open"/>
    <hyperlink ref="Q6282" r:id="rId26432" display="open"/>
    <hyperlink ref="N6283" r:id="rId26433" display="open"/>
    <hyperlink ref="O6283" r:id="rId26434" display="open"/>
    <hyperlink ref="P6283" r:id="rId26435" display="open"/>
    <hyperlink ref="Q6283" r:id="rId26436" display="open"/>
    <hyperlink ref="N6284" r:id="rId26437" display="open"/>
    <hyperlink ref="O6284" r:id="rId26438" display="open"/>
    <hyperlink ref="P6284" r:id="rId26439" display="open"/>
    <hyperlink ref="Q6284" r:id="rId26440" display="open"/>
    <hyperlink ref="N6285" r:id="rId26441" display="open"/>
    <hyperlink ref="O6285" r:id="rId26442" display="open"/>
    <hyperlink ref="P6285" r:id="rId26443" display="open"/>
    <hyperlink ref="Q6285" r:id="rId26444" display="open"/>
    <hyperlink ref="N6286" r:id="rId26445" display="open"/>
    <hyperlink ref="O6286" r:id="rId26446" display="open"/>
    <hyperlink ref="P6286" r:id="rId26447" display="open"/>
    <hyperlink ref="Q6286" r:id="rId26448" display="open"/>
    <hyperlink ref="N6287" r:id="rId26449" display="open"/>
    <hyperlink ref="O6287" r:id="rId26450" display="open"/>
    <hyperlink ref="P6287" r:id="rId26451" display="open"/>
    <hyperlink ref="Q6287" r:id="rId26452" display="open"/>
    <hyperlink ref="N6288" r:id="rId26453" display="open"/>
    <hyperlink ref="O6288" r:id="rId26454" display="open"/>
    <hyperlink ref="P6288" r:id="rId26455" display="open"/>
    <hyperlink ref="Q6288" r:id="rId26456" display="open"/>
    <hyperlink ref="N6289" r:id="rId26457" display="open"/>
    <hyperlink ref="O6289" r:id="rId26458" display="open"/>
    <hyperlink ref="P6289" r:id="rId26459" display="open"/>
    <hyperlink ref="Q6289" r:id="rId26460" display="open"/>
    <hyperlink ref="N6290" r:id="rId26461" display="open"/>
    <hyperlink ref="O6290" r:id="rId26462" display="open"/>
    <hyperlink ref="P6290" r:id="rId26463" display="open"/>
    <hyperlink ref="Q6290" r:id="rId26464" display="open"/>
    <hyperlink ref="N6291" r:id="rId26465" display="open"/>
    <hyperlink ref="O6291" r:id="rId26466" display="open"/>
    <hyperlink ref="P6291" r:id="rId26467" display="open"/>
    <hyperlink ref="Q6291" r:id="rId26468" display="open"/>
    <hyperlink ref="N6292" r:id="rId26469" display="open"/>
    <hyperlink ref="O6292" r:id="rId26470" display="open"/>
    <hyperlink ref="P6292" r:id="rId26471" display="open"/>
    <hyperlink ref="Q6292" r:id="rId26472" display="open"/>
    <hyperlink ref="N6293" r:id="rId26473" display="open"/>
    <hyperlink ref="O6293" r:id="rId26474" display="open"/>
    <hyperlink ref="P6293" r:id="rId26475" display="open"/>
    <hyperlink ref="Q6293" r:id="rId26476" display="open"/>
    <hyperlink ref="N6294" r:id="rId26477" display="open"/>
    <hyperlink ref="O6294" r:id="rId26478" display="open"/>
    <hyperlink ref="P6294" r:id="rId26479" display="open"/>
    <hyperlink ref="Q6294" r:id="rId26480" display="open"/>
    <hyperlink ref="N6295" r:id="rId26481" display="open"/>
    <hyperlink ref="O6295" r:id="rId26482" display="open"/>
    <hyperlink ref="P6295" r:id="rId26483" display="open"/>
    <hyperlink ref="Q6295" r:id="rId26484" display="open"/>
    <hyperlink ref="N6296" r:id="rId26485" display="open"/>
    <hyperlink ref="O6296" r:id="rId26486" display="open"/>
    <hyperlink ref="P6296" r:id="rId26487" display="open"/>
    <hyperlink ref="Q6296" r:id="rId26488" display="open"/>
    <hyperlink ref="N6297" r:id="rId26489" display="open"/>
    <hyperlink ref="O6297" r:id="rId26490" display="open"/>
    <hyperlink ref="P6297" r:id="rId26491" display="open"/>
    <hyperlink ref="Q6297" r:id="rId26492" display="open"/>
    <hyperlink ref="N6298" r:id="rId26493" display="open"/>
    <hyperlink ref="O6298" r:id="rId26494" display="open"/>
    <hyperlink ref="P6298" r:id="rId26495" display="open"/>
    <hyperlink ref="Q6298" r:id="rId26496" display="open"/>
    <hyperlink ref="N6299" r:id="rId26497" display="open"/>
    <hyperlink ref="O6299" r:id="rId26498" display="open"/>
    <hyperlink ref="P6299" r:id="rId26499" display="open"/>
    <hyperlink ref="Q6299" r:id="rId26500" display="open"/>
    <hyperlink ref="N6300" r:id="rId26501" display="open"/>
    <hyperlink ref="O6300" r:id="rId26502" display="open"/>
    <hyperlink ref="P6300" r:id="rId26503" display="open"/>
    <hyperlink ref="Q6300" r:id="rId26504" display="open"/>
    <hyperlink ref="N6301" r:id="rId26505" display="open"/>
    <hyperlink ref="O6301" r:id="rId26506" display="open"/>
    <hyperlink ref="P6301" r:id="rId26507" display="open"/>
    <hyperlink ref="Q6301" r:id="rId26508" display="open"/>
    <hyperlink ref="N6302" r:id="rId26509" display="open"/>
    <hyperlink ref="O6302" r:id="rId26510" display="open"/>
    <hyperlink ref="P6302" r:id="rId26511" display="open"/>
    <hyperlink ref="Q6302" r:id="rId26512" display="open"/>
    <hyperlink ref="N6303" r:id="rId26513" display="open"/>
    <hyperlink ref="O6303" r:id="rId26514" display="open"/>
    <hyperlink ref="P6303" r:id="rId26515" display="open"/>
    <hyperlink ref="Q6303" r:id="rId26516" display="open"/>
    <hyperlink ref="N6304" r:id="rId26517" display="open"/>
    <hyperlink ref="O6304" r:id="rId26518" display="open"/>
    <hyperlink ref="P6304" r:id="rId26519" display="open"/>
    <hyperlink ref="Q6304" r:id="rId26520" display="open"/>
    <hyperlink ref="N6305" r:id="rId26521" display="open"/>
    <hyperlink ref="O6305" r:id="rId26522" display="open"/>
    <hyperlink ref="P6305" r:id="rId26523" display="open"/>
    <hyperlink ref="Q6305" r:id="rId26524" display="open"/>
    <hyperlink ref="N6306" r:id="rId26525" display="open"/>
    <hyperlink ref="O6306" r:id="rId26526" display="open"/>
    <hyperlink ref="P6306" r:id="rId26527" display="open"/>
    <hyperlink ref="Q6306" r:id="rId26528" display="open"/>
    <hyperlink ref="N6307" r:id="rId26529" display="open"/>
    <hyperlink ref="O6307" r:id="rId26530" display="open"/>
    <hyperlink ref="P6307" r:id="rId26531" display="open"/>
    <hyperlink ref="Q6307" r:id="rId26532" display="open"/>
    <hyperlink ref="N6308" r:id="rId26533" display="open"/>
    <hyperlink ref="O6308" r:id="rId26534" display="open"/>
    <hyperlink ref="P6308" r:id="rId26535" display="open"/>
    <hyperlink ref="Q6308" r:id="rId26536" display="open"/>
    <hyperlink ref="N6309" r:id="rId26537" display="open"/>
    <hyperlink ref="O6309" r:id="rId26538" display="open"/>
    <hyperlink ref="P6309" r:id="rId26539" display="open"/>
    <hyperlink ref="Q6309" r:id="rId26540" display="open"/>
    <hyperlink ref="N6310" r:id="rId26541" display="open"/>
    <hyperlink ref="O6310" r:id="rId26542" display="open"/>
    <hyperlink ref="P6310" r:id="rId26543" display="open"/>
    <hyperlink ref="Q6310" r:id="rId26544" display="open"/>
    <hyperlink ref="N6311" r:id="rId26545" display="open"/>
    <hyperlink ref="O6311" r:id="rId26546" display="open"/>
    <hyperlink ref="P6311" r:id="rId26547" display="open"/>
    <hyperlink ref="Q6311" r:id="rId26548" display="open"/>
    <hyperlink ref="N6312" r:id="rId26549" display="open"/>
    <hyperlink ref="O6312" r:id="rId26550" display="open"/>
    <hyperlink ref="P6312" r:id="rId26551" display="open"/>
    <hyperlink ref="Q6312" r:id="rId26552" display="open"/>
    <hyperlink ref="N6313" r:id="rId26553" display="open"/>
    <hyperlink ref="O6313" r:id="rId26554" display="open"/>
    <hyperlink ref="P6313" r:id="rId26555" display="open"/>
    <hyperlink ref="Q6313" r:id="rId26556" display="open"/>
    <hyperlink ref="N6314" r:id="rId26557" display="open"/>
    <hyperlink ref="O6314" r:id="rId26558" display="open"/>
    <hyperlink ref="P6314" r:id="rId26559" display="open"/>
    <hyperlink ref="Q6314" r:id="rId26560" display="open"/>
    <hyperlink ref="N6315" r:id="rId26561" display="open"/>
    <hyperlink ref="O6315" r:id="rId26562" display="open"/>
    <hyperlink ref="P6315" r:id="rId26563" display="open"/>
    <hyperlink ref="Q6315" r:id="rId26564" display="open"/>
    <hyperlink ref="N6316" r:id="rId26565" display="open"/>
    <hyperlink ref="O6316" r:id="rId26566" display="open"/>
    <hyperlink ref="P6316" r:id="rId26567" display="open"/>
    <hyperlink ref="Q6316" r:id="rId26568" display="open"/>
    <hyperlink ref="N6317" r:id="rId26569" display="open"/>
    <hyperlink ref="O6317" r:id="rId26570" display="open"/>
    <hyperlink ref="P6317" r:id="rId26571" display="open"/>
    <hyperlink ref="Q6317" r:id="rId26572" display="open"/>
    <hyperlink ref="N6318" r:id="rId26573" display="open"/>
    <hyperlink ref="O6318" r:id="rId26574" display="open"/>
    <hyperlink ref="P6318" r:id="rId26575" display="open"/>
    <hyperlink ref="Q6318" r:id="rId26576" display="open"/>
    <hyperlink ref="N6319" r:id="rId26577" display="open"/>
    <hyperlink ref="O6319" r:id="rId26578" display="open"/>
    <hyperlink ref="P6319" r:id="rId26579" display="open"/>
    <hyperlink ref="Q6319" r:id="rId26580" display="open"/>
    <hyperlink ref="N6320" r:id="rId26581" display="open"/>
    <hyperlink ref="O6320" r:id="rId26582" display="open"/>
    <hyperlink ref="P6320" r:id="rId26583" display="open"/>
    <hyperlink ref="Q6320" r:id="rId26584" display="open"/>
    <hyperlink ref="N6321" r:id="rId26585" display="open"/>
    <hyperlink ref="O6321" r:id="rId26586" display="open"/>
    <hyperlink ref="P6321" r:id="rId26587" display="open"/>
    <hyperlink ref="Q6321" r:id="rId26588" display="open"/>
    <hyperlink ref="N6322" r:id="rId26589" display="open"/>
    <hyperlink ref="O6322" r:id="rId26590" display="open"/>
    <hyperlink ref="P6322" r:id="rId26591" display="open"/>
    <hyperlink ref="Q6322" r:id="rId26592" display="open"/>
    <hyperlink ref="N6323" r:id="rId26593" display="open"/>
    <hyperlink ref="O6323" r:id="rId26594" display="open"/>
    <hyperlink ref="P6323" r:id="rId26595" display="open"/>
    <hyperlink ref="Q6323" r:id="rId26596" display="open"/>
    <hyperlink ref="N6324" r:id="rId26597" display="open"/>
    <hyperlink ref="O6324" r:id="rId26598" display="open"/>
    <hyperlink ref="P6324" r:id="rId26599" display="open"/>
    <hyperlink ref="Q6324" r:id="rId26600" display="open"/>
    <hyperlink ref="N6325" r:id="rId26601" display="open"/>
    <hyperlink ref="O6325" r:id="rId26602" display="open"/>
    <hyperlink ref="P6325" r:id="rId26603" display="open"/>
    <hyperlink ref="Q6325" r:id="rId26604" display="open"/>
    <hyperlink ref="N6326" r:id="rId26605" display="open"/>
    <hyperlink ref="O6326" r:id="rId26606" display="open"/>
    <hyperlink ref="P6326" r:id="rId26607" display="open"/>
    <hyperlink ref="Q6326" r:id="rId26608" display="open"/>
    <hyperlink ref="N6327" r:id="rId26609" display="open"/>
    <hyperlink ref="O6327" r:id="rId26610" display="open"/>
    <hyperlink ref="P6327" r:id="rId26611" display="open"/>
    <hyperlink ref="Q6327" r:id="rId26612" display="open"/>
    <hyperlink ref="N6328" r:id="rId26613" display="open"/>
    <hyperlink ref="O6328" r:id="rId26614" display="open"/>
    <hyperlink ref="P6328" r:id="rId26615" display="open"/>
    <hyperlink ref="Q6328" r:id="rId26616" display="open"/>
    <hyperlink ref="N6329" r:id="rId26617" display="open"/>
    <hyperlink ref="O6329" r:id="rId26618" display="open"/>
    <hyperlink ref="P6329" r:id="rId26619" display="open"/>
    <hyperlink ref="Q6329" r:id="rId26620" display="open"/>
    <hyperlink ref="N6330" r:id="rId26621" display="open"/>
    <hyperlink ref="O6330" r:id="rId26622" display="open"/>
    <hyperlink ref="P6330" r:id="rId26623" display="open"/>
    <hyperlink ref="Q6330" r:id="rId26624" display="open"/>
    <hyperlink ref="N6331" r:id="rId26625" display="open"/>
    <hyperlink ref="O6331" r:id="rId26626" display="open"/>
    <hyperlink ref="P6331" r:id="rId26627" display="open"/>
    <hyperlink ref="Q6331" r:id="rId26628" display="open"/>
    <hyperlink ref="N6332" r:id="rId26629" display="open"/>
    <hyperlink ref="O6332" r:id="rId26630" display="open"/>
    <hyperlink ref="P6332" r:id="rId26631" display="open"/>
    <hyperlink ref="Q6332" r:id="rId26632" display="open"/>
    <hyperlink ref="N6333" r:id="rId26633" display="open"/>
    <hyperlink ref="O6333" r:id="rId26634" display="open"/>
    <hyperlink ref="P6333" r:id="rId26635" display="open"/>
    <hyperlink ref="Q6333" r:id="rId26636" display="open"/>
    <hyperlink ref="N6334" r:id="rId26637" display="open"/>
    <hyperlink ref="O6334" r:id="rId26638" display="open"/>
    <hyperlink ref="P6334" r:id="rId26639" display="open"/>
    <hyperlink ref="Q6334" r:id="rId26640" display="open"/>
    <hyperlink ref="N6335" r:id="rId26641" display="open"/>
    <hyperlink ref="O6335" r:id="rId26642" display="open"/>
    <hyperlink ref="P6335" r:id="rId26643" display="open"/>
    <hyperlink ref="Q6335" r:id="rId26644" display="open"/>
    <hyperlink ref="N6336" r:id="rId26645" display="open"/>
    <hyperlink ref="O6336" r:id="rId26646" display="open"/>
    <hyperlink ref="P6336" r:id="rId26647" display="open"/>
    <hyperlink ref="Q6336" r:id="rId26648" display="open"/>
    <hyperlink ref="N6337" r:id="rId26649" display="open"/>
    <hyperlink ref="O6337" r:id="rId26650" display="open"/>
    <hyperlink ref="P6337" r:id="rId26651" display="open"/>
    <hyperlink ref="Q6337" r:id="rId26652" display="open"/>
    <hyperlink ref="N6338" r:id="rId26653" display="open"/>
    <hyperlink ref="O6338" r:id="rId26654" display="open"/>
    <hyperlink ref="P6338" r:id="rId26655" display="open"/>
    <hyperlink ref="Q6338" r:id="rId26656" display="open"/>
    <hyperlink ref="N6339" r:id="rId26657" display="open"/>
    <hyperlink ref="O6339" r:id="rId26658" display="open"/>
    <hyperlink ref="P6339" r:id="rId26659" display="open"/>
    <hyperlink ref="Q6339" r:id="rId26660" display="open"/>
    <hyperlink ref="N6340" r:id="rId26661" display="open"/>
    <hyperlink ref="O6340" r:id="rId26662" display="open"/>
    <hyperlink ref="P6340" r:id="rId26663" display="open"/>
    <hyperlink ref="Q6340" r:id="rId26664" display="open"/>
    <hyperlink ref="N6341" r:id="rId26665" display="open"/>
    <hyperlink ref="O6341" r:id="rId26666" display="open"/>
    <hyperlink ref="P6341" r:id="rId26667" display="open"/>
    <hyperlink ref="Q6341" r:id="rId26668" display="open"/>
    <hyperlink ref="N6342" r:id="rId26669" display="open"/>
    <hyperlink ref="O6342" r:id="rId26670" display="open"/>
    <hyperlink ref="P6342" r:id="rId26671" display="open"/>
    <hyperlink ref="Q6342" r:id="rId26672" display="open"/>
    <hyperlink ref="N6343" r:id="rId26673" display="open"/>
    <hyperlink ref="O6343" r:id="rId26674" display="open"/>
    <hyperlink ref="P6343" r:id="rId26675" display="open"/>
    <hyperlink ref="Q6343" r:id="rId26676" display="open"/>
    <hyperlink ref="N6344" r:id="rId26677" display="open"/>
    <hyperlink ref="O6344" r:id="rId26678" display="open"/>
    <hyperlink ref="P6344" r:id="rId26679" display="open"/>
    <hyperlink ref="Q6344" r:id="rId26680" display="open"/>
    <hyperlink ref="N6345" r:id="rId26681" display="open"/>
    <hyperlink ref="O6345" r:id="rId26682" display="open"/>
    <hyperlink ref="P6345" r:id="rId26683" display="open"/>
    <hyperlink ref="Q6345" r:id="rId26684" display="open"/>
    <hyperlink ref="N6346" r:id="rId26685" display="open"/>
    <hyperlink ref="O6346" r:id="rId26686" display="open"/>
    <hyperlink ref="P6346" r:id="rId26687" display="open"/>
    <hyperlink ref="Q6346" r:id="rId26688" display="open"/>
    <hyperlink ref="N6347" r:id="rId26689" display="open"/>
    <hyperlink ref="O6347" r:id="rId26690" display="open"/>
    <hyperlink ref="P6347" r:id="rId26691" display="open"/>
    <hyperlink ref="Q6347" r:id="rId26692" display="open"/>
    <hyperlink ref="N6348" r:id="rId26693" display="open"/>
    <hyperlink ref="O6348" r:id="rId26694" display="open"/>
    <hyperlink ref="P6348" r:id="rId26695" display="open"/>
    <hyperlink ref="Q6348" r:id="rId26696" display="open"/>
    <hyperlink ref="N6349" r:id="rId26697" display="open"/>
    <hyperlink ref="O6349" r:id="rId26698" display="open"/>
    <hyperlink ref="P6349" r:id="rId26699" display="open"/>
    <hyperlink ref="Q6349" r:id="rId26700" display="open"/>
    <hyperlink ref="N6350" r:id="rId26701" display="open"/>
    <hyperlink ref="O6350" r:id="rId26702" display="open"/>
    <hyperlink ref="P6350" r:id="rId26703" display="open"/>
    <hyperlink ref="Q6350" r:id="rId26704" display="open"/>
    <hyperlink ref="N6351" r:id="rId26705" display="open"/>
    <hyperlink ref="O6351" r:id="rId26706" display="open"/>
    <hyperlink ref="P6351" r:id="rId26707" display="open"/>
    <hyperlink ref="Q6351" r:id="rId26708" display="open"/>
    <hyperlink ref="N6352" r:id="rId26709" display="open"/>
    <hyperlink ref="O6352" r:id="rId26710" display="open"/>
    <hyperlink ref="P6352" r:id="rId26711" display="open"/>
    <hyperlink ref="Q6352" r:id="rId26712" display="open"/>
    <hyperlink ref="N6353" r:id="rId26713" display="open"/>
    <hyperlink ref="O6353" r:id="rId26714" display="open"/>
    <hyperlink ref="P6353" r:id="rId26715" display="open"/>
    <hyperlink ref="Q6353" r:id="rId26716" display="open"/>
    <hyperlink ref="N6354" r:id="rId26717" display="open"/>
    <hyperlink ref="O6354" r:id="rId26718" display="open"/>
    <hyperlink ref="P6354" r:id="rId26719" display="open"/>
    <hyperlink ref="Q6354" r:id="rId26720" display="open"/>
    <hyperlink ref="N6355" r:id="rId26721" display="open"/>
    <hyperlink ref="O6355" r:id="rId26722" display="open"/>
    <hyperlink ref="P6355" r:id="rId26723" display="open"/>
    <hyperlink ref="Q6355" r:id="rId26724" display="open"/>
    <hyperlink ref="N6356" r:id="rId26725" display="open"/>
    <hyperlink ref="O6356" r:id="rId26726" display="open"/>
    <hyperlink ref="P6356" r:id="rId26727" display="open"/>
    <hyperlink ref="Q6356" r:id="rId26728" display="open"/>
    <hyperlink ref="N6357" r:id="rId26729" display="open"/>
    <hyperlink ref="O6357" r:id="rId26730" display="open"/>
    <hyperlink ref="P6357" r:id="rId26731" display="open"/>
    <hyperlink ref="Q6357" r:id="rId26732" display="open"/>
    <hyperlink ref="N6358" r:id="rId26733" display="open"/>
    <hyperlink ref="O6358" r:id="rId26734" display="open"/>
    <hyperlink ref="P6358" r:id="rId26735" display="open"/>
    <hyperlink ref="Q6358" r:id="rId26736" display="open"/>
    <hyperlink ref="N6359" r:id="rId26737" display="open"/>
    <hyperlink ref="O6359" r:id="rId26738" display="open"/>
    <hyperlink ref="P6359" r:id="rId26739" display="open"/>
    <hyperlink ref="Q6359" r:id="rId26740" display="open"/>
    <hyperlink ref="N6360" r:id="rId26741" display="open"/>
    <hyperlink ref="O6360" r:id="rId26742" display="open"/>
    <hyperlink ref="P6360" r:id="rId26743" display="open"/>
    <hyperlink ref="Q6360" r:id="rId26744" display="open"/>
    <hyperlink ref="N6361" r:id="rId26745" display="open"/>
    <hyperlink ref="O6361" r:id="rId26746" display="open"/>
    <hyperlink ref="P6361" r:id="rId26747" display="open"/>
    <hyperlink ref="Q6361" r:id="rId26748" display="open"/>
    <hyperlink ref="N6362" r:id="rId26749" display="open"/>
    <hyperlink ref="O6362" r:id="rId26750" display="open"/>
    <hyperlink ref="P6362" r:id="rId26751" display="open"/>
    <hyperlink ref="Q6362" r:id="rId26752" display="open"/>
    <hyperlink ref="N6363" r:id="rId26753" display="open"/>
    <hyperlink ref="O6363" r:id="rId26754" display="open"/>
    <hyperlink ref="P6363" r:id="rId26755" display="open"/>
    <hyperlink ref="Q6363" r:id="rId26756" display="open"/>
    <hyperlink ref="N6364" r:id="rId26757" display="open"/>
    <hyperlink ref="O6364" r:id="rId26758" display="open"/>
    <hyperlink ref="P6364" r:id="rId26759" display="open"/>
    <hyperlink ref="Q6364" r:id="rId26760" display="open"/>
    <hyperlink ref="N6365" r:id="rId26761" display="open"/>
    <hyperlink ref="O6365" r:id="rId26762" display="open"/>
    <hyperlink ref="P6365" r:id="rId26763" display="open"/>
    <hyperlink ref="Q6365" r:id="rId26764" display="open"/>
    <hyperlink ref="N6366" r:id="rId26765" display="open"/>
    <hyperlink ref="O6366" r:id="rId26766" display="open"/>
    <hyperlink ref="P6366" r:id="rId26767" display="open"/>
    <hyperlink ref="Q6366" r:id="rId26768" display="open"/>
    <hyperlink ref="N6367" r:id="rId26769" display="open"/>
    <hyperlink ref="O6367" r:id="rId26770" display="open"/>
    <hyperlink ref="P6367" r:id="rId26771" display="open"/>
    <hyperlink ref="Q6367" r:id="rId26772" display="open"/>
    <hyperlink ref="N6368" r:id="rId26773" display="open"/>
    <hyperlink ref="O6368" r:id="rId26774" display="open"/>
    <hyperlink ref="P6368" r:id="rId26775" display="open"/>
    <hyperlink ref="Q6368" r:id="rId26776" display="open"/>
    <hyperlink ref="N6369" r:id="rId26777" display="open"/>
    <hyperlink ref="O6369" r:id="rId26778" display="open"/>
    <hyperlink ref="P6369" r:id="rId26779" display="open"/>
    <hyperlink ref="Q6369" r:id="rId26780" display="open"/>
    <hyperlink ref="N6370" r:id="rId26781" display="open"/>
    <hyperlink ref="O6370" r:id="rId26782" display="open"/>
    <hyperlink ref="P6370" r:id="rId26783" display="open"/>
    <hyperlink ref="Q6370" r:id="rId26784" display="open"/>
    <hyperlink ref="N6371" r:id="rId26785" display="open"/>
    <hyperlink ref="O6371" r:id="rId26786" display="open"/>
    <hyperlink ref="P6371" r:id="rId26787" display="open"/>
    <hyperlink ref="Q6371" r:id="rId26788" display="open"/>
    <hyperlink ref="N6372" r:id="rId26789" display="open"/>
    <hyperlink ref="O6372" r:id="rId26790" display="open"/>
    <hyperlink ref="P6372" r:id="rId26791" display="open"/>
    <hyperlink ref="Q6372" r:id="rId26792" display="open"/>
    <hyperlink ref="N6373" r:id="rId26793" display="open"/>
    <hyperlink ref="O6373" r:id="rId26794" display="open"/>
    <hyperlink ref="P6373" r:id="rId26795" display="open"/>
    <hyperlink ref="Q6373" r:id="rId26796" display="open"/>
    <hyperlink ref="N6374" r:id="rId26797" display="open"/>
    <hyperlink ref="O6374" r:id="rId26798" display="open"/>
    <hyperlink ref="P6374" r:id="rId26799" display="open"/>
    <hyperlink ref="Q6374" r:id="rId26800" display="open"/>
    <hyperlink ref="N6375" r:id="rId26801" display="open"/>
    <hyperlink ref="O6375" r:id="rId26802" display="open"/>
    <hyperlink ref="P6375" r:id="rId26803" display="open"/>
    <hyperlink ref="Q6375" r:id="rId26804" display="open"/>
    <hyperlink ref="N6376" r:id="rId26805" display="open"/>
    <hyperlink ref="O6376" r:id="rId26806" display="open"/>
    <hyperlink ref="P6376" r:id="rId26807" display="open"/>
    <hyperlink ref="Q6376" r:id="rId26808" display="open"/>
    <hyperlink ref="N6377" r:id="rId26809" display="open"/>
    <hyperlink ref="O6377" r:id="rId26810" display="open"/>
    <hyperlink ref="P6377" r:id="rId26811" display="open"/>
    <hyperlink ref="Q6377" r:id="rId26812" display="open"/>
    <hyperlink ref="N6378" r:id="rId26813" display="open"/>
    <hyperlink ref="O6378" r:id="rId26814" display="open"/>
    <hyperlink ref="P6378" r:id="rId26815" display="open"/>
    <hyperlink ref="Q6378" r:id="rId26816" display="open"/>
    <hyperlink ref="N6379" r:id="rId26817" display="open"/>
    <hyperlink ref="O6379" r:id="rId26818" display="open"/>
    <hyperlink ref="P6379" r:id="rId26819" display="open"/>
    <hyperlink ref="Q6379" r:id="rId26820" display="open"/>
    <hyperlink ref="N6380" r:id="rId26821" display="open"/>
    <hyperlink ref="O6380" r:id="rId26822" display="open"/>
    <hyperlink ref="P6380" r:id="rId26823" display="open"/>
    <hyperlink ref="Q6380" r:id="rId26824" display="open"/>
    <hyperlink ref="N6381" r:id="rId26825" display="open"/>
    <hyperlink ref="O6381" r:id="rId26826" display="open"/>
    <hyperlink ref="P6381" r:id="rId26827" display="open"/>
    <hyperlink ref="Q6381" r:id="rId26828" display="open"/>
    <hyperlink ref="N6382" r:id="rId26829" display="open"/>
    <hyperlink ref="O6382" r:id="rId26830" display="open"/>
    <hyperlink ref="P6382" r:id="rId26831" display="open"/>
    <hyperlink ref="Q6382" r:id="rId26832" display="open"/>
    <hyperlink ref="N6383" r:id="rId26833" display="open"/>
    <hyperlink ref="O6383" r:id="rId26834" display="open"/>
    <hyperlink ref="P6383" r:id="rId26835" display="open"/>
    <hyperlink ref="Q6383" r:id="rId26836" display="open"/>
    <hyperlink ref="N6384" r:id="rId26837" display="open"/>
    <hyperlink ref="O6384" r:id="rId26838" display="open"/>
    <hyperlink ref="P6384" r:id="rId26839" display="open"/>
    <hyperlink ref="Q6384" r:id="rId26840" display="open"/>
    <hyperlink ref="N6385" r:id="rId26841" display="open"/>
    <hyperlink ref="O6385" r:id="rId26842" display="open"/>
    <hyperlink ref="P6385" r:id="rId26843" display="open"/>
    <hyperlink ref="Q6385" r:id="rId26844" display="open"/>
    <hyperlink ref="N6386" r:id="rId26845" display="open"/>
    <hyperlink ref="O6386" r:id="rId26846" display="open"/>
    <hyperlink ref="P6386" r:id="rId26847" display="open"/>
    <hyperlink ref="Q6386" r:id="rId26848" display="open"/>
    <hyperlink ref="N6387" r:id="rId26849" display="open"/>
    <hyperlink ref="O6387" r:id="rId26850" display="open"/>
    <hyperlink ref="P6387" r:id="rId26851" display="open"/>
    <hyperlink ref="Q6387" r:id="rId26852" display="open"/>
    <hyperlink ref="N6388" r:id="rId26853" display="open"/>
    <hyperlink ref="O6388" r:id="rId26854" display="open"/>
    <hyperlink ref="P6388" r:id="rId26855" display="open"/>
    <hyperlink ref="Q6388" r:id="rId26856" display="open"/>
    <hyperlink ref="N6389" r:id="rId26857" display="open"/>
    <hyperlink ref="O6389" r:id="rId26858" display="open"/>
    <hyperlink ref="P6389" r:id="rId26859" display="open"/>
    <hyperlink ref="Q6389" r:id="rId26860" display="open"/>
    <hyperlink ref="N6390" r:id="rId26861" display="open"/>
    <hyperlink ref="O6390" r:id="rId26862" display="open"/>
    <hyperlink ref="P6390" r:id="rId26863" display="open"/>
    <hyperlink ref="Q6390" r:id="rId26864" display="open"/>
    <hyperlink ref="N6391" r:id="rId26865" display="open"/>
    <hyperlink ref="O6391" r:id="rId26866" display="open"/>
    <hyperlink ref="P6391" r:id="rId26867" display="open"/>
    <hyperlink ref="Q6391" r:id="rId26868" display="open"/>
    <hyperlink ref="N6392" r:id="rId26869" display="open"/>
    <hyperlink ref="O6392" r:id="rId26870" display="open"/>
    <hyperlink ref="P6392" r:id="rId26871" display="open"/>
    <hyperlink ref="Q6392" r:id="rId26872" display="open"/>
    <hyperlink ref="N6393" r:id="rId26873" display="open"/>
    <hyperlink ref="O6393" r:id="rId26874" display="open"/>
    <hyperlink ref="P6393" r:id="rId26875" display="open"/>
    <hyperlink ref="Q6393" r:id="rId26876" display="open"/>
    <hyperlink ref="N6394" r:id="rId26877" display="open"/>
    <hyperlink ref="O6394" r:id="rId26878" display="open"/>
    <hyperlink ref="P6394" r:id="rId26879" display="open"/>
    <hyperlink ref="Q6394" r:id="rId26880" display="open"/>
    <hyperlink ref="N6395" r:id="rId26881" display="open"/>
    <hyperlink ref="O6395" r:id="rId26882" display="open"/>
    <hyperlink ref="P6395" r:id="rId26883" display="open"/>
    <hyperlink ref="Q6395" r:id="rId26884" display="open"/>
    <hyperlink ref="N6396" r:id="rId26885" display="open"/>
    <hyperlink ref="O6396" r:id="rId26886" display="open"/>
    <hyperlink ref="P6396" r:id="rId26887" display="open"/>
    <hyperlink ref="Q6396" r:id="rId26888" display="open"/>
    <hyperlink ref="N6397" r:id="rId26889" display="open"/>
    <hyperlink ref="O6397" r:id="rId26890" display="open"/>
    <hyperlink ref="P6397" r:id="rId26891" display="open"/>
    <hyperlink ref="Q6397" r:id="rId26892" display="open"/>
    <hyperlink ref="N6398" r:id="rId26893" display="open"/>
    <hyperlink ref="O6398" r:id="rId26894" display="open"/>
    <hyperlink ref="P6398" r:id="rId26895" display="open"/>
    <hyperlink ref="Q6398" r:id="rId26896" display="open"/>
    <hyperlink ref="N6399" r:id="rId26897" display="open"/>
    <hyperlink ref="O6399" r:id="rId26898" display="open"/>
    <hyperlink ref="P6399" r:id="rId26899" display="open"/>
    <hyperlink ref="Q6399" r:id="rId26900" display="open"/>
    <hyperlink ref="N6400" r:id="rId26901" display="open"/>
    <hyperlink ref="O6400" r:id="rId26902" display="open"/>
    <hyperlink ref="P6400" r:id="rId26903" display="open"/>
    <hyperlink ref="Q6400" r:id="rId26904" display="open"/>
    <hyperlink ref="N6401" r:id="rId26905" display="open"/>
    <hyperlink ref="O6401" r:id="rId26906" display="open"/>
    <hyperlink ref="P6401" r:id="rId26907" display="open"/>
    <hyperlink ref="Q6401" r:id="rId26908" display="open"/>
    <hyperlink ref="N6402" r:id="rId26909" display="open"/>
    <hyperlink ref="O6402" r:id="rId26910" display="open"/>
    <hyperlink ref="P6402" r:id="rId26911" display="open"/>
    <hyperlink ref="Q6402" r:id="rId26912" display="open"/>
    <hyperlink ref="N6403" r:id="rId26913" display="open"/>
    <hyperlink ref="O6403" r:id="rId26914" display="open"/>
    <hyperlink ref="P6403" r:id="rId26915" display="open"/>
    <hyperlink ref="Q6403" r:id="rId26916" display="open"/>
    <hyperlink ref="N6404" r:id="rId26917" display="open"/>
    <hyperlink ref="O6404" r:id="rId26918" display="open"/>
    <hyperlink ref="P6404" r:id="rId26919" display="open"/>
    <hyperlink ref="Q6404" r:id="rId26920" display="open"/>
    <hyperlink ref="N6405" r:id="rId26921" display="open"/>
    <hyperlink ref="O6405" r:id="rId26922" display="open"/>
    <hyperlink ref="P6405" r:id="rId26923" display="open"/>
    <hyperlink ref="Q6405" r:id="rId26924" display="open"/>
    <hyperlink ref="N6406" r:id="rId26925" display="open"/>
    <hyperlink ref="O6406" r:id="rId26926" display="open"/>
    <hyperlink ref="P6406" r:id="rId26927" display="open"/>
    <hyperlink ref="Q6406" r:id="rId26928" display="open"/>
    <hyperlink ref="N6407" r:id="rId26929" display="open"/>
    <hyperlink ref="O6407" r:id="rId26930" display="open"/>
    <hyperlink ref="P6407" r:id="rId26931" display="open"/>
    <hyperlink ref="Q6407" r:id="rId26932" display="open"/>
    <hyperlink ref="N6408" r:id="rId26933" display="open"/>
    <hyperlink ref="O6408" r:id="rId26934" display="open"/>
    <hyperlink ref="P6408" r:id="rId26935" display="open"/>
    <hyperlink ref="Q6408" r:id="rId26936" display="open"/>
    <hyperlink ref="N6409" r:id="rId26937" display="open"/>
    <hyperlink ref="O6409" r:id="rId26938" display="open"/>
    <hyperlink ref="P6409" r:id="rId26939" display="open"/>
    <hyperlink ref="Q6409" r:id="rId26940" display="open"/>
    <hyperlink ref="N6410" r:id="rId26941" display="open"/>
    <hyperlink ref="O6410" r:id="rId26942" display="open"/>
    <hyperlink ref="P6410" r:id="rId26943" display="open"/>
    <hyperlink ref="Q6410" r:id="rId26944" display="open"/>
    <hyperlink ref="N6411" r:id="rId26945" display="open"/>
    <hyperlink ref="O6411" r:id="rId26946" display="open"/>
    <hyperlink ref="P6411" r:id="rId26947" display="open"/>
    <hyperlink ref="Q6411" r:id="rId26948" display="open"/>
    <hyperlink ref="N6412" r:id="rId26949" display="open"/>
    <hyperlink ref="O6412" r:id="rId26950" display="open"/>
    <hyperlink ref="P6412" r:id="rId26951" display="open"/>
    <hyperlink ref="Q6412" r:id="rId26952" display="open"/>
    <hyperlink ref="N6413" r:id="rId26953" display="open"/>
    <hyperlink ref="O6413" r:id="rId26954" display="open"/>
    <hyperlink ref="P6413" r:id="rId26955" display="open"/>
    <hyperlink ref="Q6413" r:id="rId26956" display="open"/>
    <hyperlink ref="N6414" r:id="rId26957" display="open"/>
    <hyperlink ref="O6414" r:id="rId26958" display="open"/>
    <hyperlink ref="P6414" r:id="rId26959" display="open"/>
    <hyperlink ref="Q6414" r:id="rId26960" display="open"/>
    <hyperlink ref="N6415" r:id="rId26961" display="open"/>
    <hyperlink ref="O6415" r:id="rId26962" display="open"/>
    <hyperlink ref="P6415" r:id="rId26963" display="open"/>
    <hyperlink ref="Q6415" r:id="rId26964" display="open"/>
    <hyperlink ref="N6416" r:id="rId26965" display="open"/>
    <hyperlink ref="O6416" r:id="rId26966" display="open"/>
    <hyperlink ref="P6416" r:id="rId26967" display="open"/>
    <hyperlink ref="Q6416" r:id="rId26968" display="open"/>
    <hyperlink ref="N6417" r:id="rId26969" display="open"/>
    <hyperlink ref="O6417" r:id="rId26970" display="open"/>
    <hyperlink ref="P6417" r:id="rId26971" display="open"/>
    <hyperlink ref="Q6417" r:id="rId26972" display="open"/>
    <hyperlink ref="N6418" r:id="rId26973" display="open"/>
    <hyperlink ref="O6418" r:id="rId26974" display="open"/>
    <hyperlink ref="P6418" r:id="rId26975" display="open"/>
    <hyperlink ref="Q6418" r:id="rId26976" display="open"/>
    <hyperlink ref="N6419" r:id="rId26977" display="open"/>
    <hyperlink ref="O6419" r:id="rId26978" display="open"/>
    <hyperlink ref="P6419" r:id="rId26979" display="open"/>
    <hyperlink ref="Q6419" r:id="rId26980" display="open"/>
    <hyperlink ref="N6420" r:id="rId26981" display="open"/>
    <hyperlink ref="O6420" r:id="rId26982" display="open"/>
    <hyperlink ref="P6420" r:id="rId26983" display="open"/>
    <hyperlink ref="Q6420" r:id="rId26984" display="open"/>
    <hyperlink ref="N6421" r:id="rId26985" display="open"/>
    <hyperlink ref="O6421" r:id="rId26986" display="open"/>
    <hyperlink ref="P6421" r:id="rId26987" display="open"/>
    <hyperlink ref="Q6421" r:id="rId26988" display="open"/>
    <hyperlink ref="N6422" r:id="rId26989" display="open"/>
    <hyperlink ref="O6422" r:id="rId26990" display="open"/>
    <hyperlink ref="P6422" r:id="rId26991" display="open"/>
    <hyperlink ref="Q6422" r:id="rId26992" display="open"/>
    <hyperlink ref="N6423" r:id="rId26993" display="open"/>
    <hyperlink ref="O6423" r:id="rId26994" display="open"/>
    <hyperlink ref="P6423" r:id="rId26995" display="open"/>
    <hyperlink ref="Q6423" r:id="rId26996" display="open"/>
    <hyperlink ref="N6424" r:id="rId26997" display="open"/>
    <hyperlink ref="O6424" r:id="rId26998" display="open"/>
    <hyperlink ref="P6424" r:id="rId26999" display="open"/>
    <hyperlink ref="Q6424" r:id="rId27000" display="open"/>
    <hyperlink ref="N6425" r:id="rId27001" display="open"/>
    <hyperlink ref="O6425" r:id="rId27002" display="open"/>
    <hyperlink ref="P6425" r:id="rId27003" display="open"/>
    <hyperlink ref="Q6425" r:id="rId27004" display="open"/>
    <hyperlink ref="N6426" r:id="rId27005" display="open"/>
    <hyperlink ref="O6426" r:id="rId27006" display="open"/>
    <hyperlink ref="P6426" r:id="rId27007" display="open"/>
    <hyperlink ref="Q6426" r:id="rId27008" display="open"/>
    <hyperlink ref="N6427" r:id="rId27009" display="open"/>
    <hyperlink ref="O6427" r:id="rId27010" display="open"/>
    <hyperlink ref="P6427" r:id="rId27011" display="open"/>
    <hyperlink ref="Q6427" r:id="rId27012" display="open"/>
    <hyperlink ref="N6428" r:id="rId27013" display="open"/>
    <hyperlink ref="O6428" r:id="rId27014" display="open"/>
    <hyperlink ref="P6428" r:id="rId27015" display="open"/>
    <hyperlink ref="Q6428" r:id="rId27016" display="open"/>
    <hyperlink ref="N6429" r:id="rId27017" display="open"/>
    <hyperlink ref="O6429" r:id="rId27018" display="open"/>
    <hyperlink ref="P6429" r:id="rId27019" display="open"/>
    <hyperlink ref="Q6429" r:id="rId27020" display="open"/>
    <hyperlink ref="N6430" r:id="rId27021" display="open"/>
    <hyperlink ref="O6430" r:id="rId27022" display="open"/>
    <hyperlink ref="P6430" r:id="rId27023" display="open"/>
    <hyperlink ref="Q6430" r:id="rId27024" display="open"/>
    <hyperlink ref="N6431" r:id="rId27025" display="open"/>
    <hyperlink ref="O6431" r:id="rId27026" display="open"/>
    <hyperlink ref="P6431" r:id="rId27027" display="open"/>
    <hyperlink ref="Q6431" r:id="rId27028" display="open"/>
    <hyperlink ref="N6432" r:id="rId27029" display="open"/>
    <hyperlink ref="O6432" r:id="rId27030" display="open"/>
    <hyperlink ref="P6432" r:id="rId27031" display="open"/>
    <hyperlink ref="Q6432" r:id="rId27032" display="open"/>
    <hyperlink ref="N6433" r:id="rId27033" display="open"/>
    <hyperlink ref="O6433" r:id="rId27034" display="open"/>
    <hyperlink ref="P6433" r:id="rId27035" display="open"/>
    <hyperlink ref="Q6433" r:id="rId27036" display="open"/>
    <hyperlink ref="N6434" r:id="rId27037" display="open"/>
    <hyperlink ref="O6434" r:id="rId27038" display="open"/>
    <hyperlink ref="P6434" r:id="rId27039" display="open"/>
    <hyperlink ref="Q6434" r:id="rId27040" display="open"/>
    <hyperlink ref="N6435" r:id="rId27041" display="open"/>
    <hyperlink ref="O6435" r:id="rId27042" display="open"/>
    <hyperlink ref="P6435" r:id="rId27043" display="open"/>
    <hyperlink ref="Q6435" r:id="rId27044" display="open"/>
    <hyperlink ref="N6436" r:id="rId27045" display="open"/>
    <hyperlink ref="O6436" r:id="rId27046" display="open"/>
    <hyperlink ref="P6436" r:id="rId27047" display="open"/>
    <hyperlink ref="Q6436" r:id="rId27048" display="open"/>
    <hyperlink ref="N6437" r:id="rId27049" display="open"/>
    <hyperlink ref="O6437" r:id="rId27050" display="open"/>
    <hyperlink ref="P6437" r:id="rId27051" display="open"/>
    <hyperlink ref="Q6437" r:id="rId27052" display="open"/>
    <hyperlink ref="N6438" r:id="rId27053" display="open"/>
    <hyperlink ref="O6438" r:id="rId27054" display="open"/>
    <hyperlink ref="P6438" r:id="rId27055" display="open"/>
    <hyperlink ref="Q6438" r:id="rId27056" display="open"/>
    <hyperlink ref="N6439" r:id="rId27057" display="open"/>
    <hyperlink ref="O6439" r:id="rId27058" display="open"/>
    <hyperlink ref="P6439" r:id="rId27059" display="open"/>
    <hyperlink ref="Q6439" r:id="rId27060" display="open"/>
    <hyperlink ref="N6440" r:id="rId27061" display="open"/>
    <hyperlink ref="O6440" r:id="rId27062" display="open"/>
    <hyperlink ref="P6440" r:id="rId27063" display="open"/>
    <hyperlink ref="Q6440" r:id="rId27064" display="open"/>
    <hyperlink ref="N6441" r:id="rId27065" display="open"/>
    <hyperlink ref="O6441" r:id="rId27066" display="open"/>
    <hyperlink ref="P6441" r:id="rId27067" display="open"/>
    <hyperlink ref="Q6441" r:id="rId27068" display="open"/>
    <hyperlink ref="N6442" r:id="rId27069" display="open"/>
    <hyperlink ref="O6442" r:id="rId27070" display="open"/>
    <hyperlink ref="P6442" r:id="rId27071" display="open"/>
    <hyperlink ref="Q6442" r:id="rId27072" display="open"/>
    <hyperlink ref="N6443" r:id="rId27073" display="open"/>
    <hyperlink ref="O6443" r:id="rId27074" display="open"/>
    <hyperlink ref="P6443" r:id="rId27075" display="open"/>
    <hyperlink ref="Q6443" r:id="rId27076" display="open"/>
    <hyperlink ref="N6444" r:id="rId27077" display="open"/>
    <hyperlink ref="O6444" r:id="rId27078" display="open"/>
    <hyperlink ref="P6444" r:id="rId27079" display="open"/>
    <hyperlink ref="Q6444" r:id="rId27080" display="open"/>
    <hyperlink ref="N6445" r:id="rId27081" display="open"/>
    <hyperlink ref="O6445" r:id="rId27082" display="open"/>
    <hyperlink ref="P6445" r:id="rId27083" display="open"/>
    <hyperlink ref="Q6445" r:id="rId27084" display="open"/>
    <hyperlink ref="N6446" r:id="rId27085" display="open"/>
    <hyperlink ref="O6446" r:id="rId27086" display="open"/>
    <hyperlink ref="P6446" r:id="rId27087" display="open"/>
    <hyperlink ref="Q6446" r:id="rId27088" display="open"/>
    <hyperlink ref="N6447" r:id="rId27089" display="open"/>
    <hyperlink ref="O6447" r:id="rId27090" display="open"/>
    <hyperlink ref="P6447" r:id="rId27091" display="open"/>
    <hyperlink ref="Q6447" r:id="rId27092" display="open"/>
    <hyperlink ref="N6448" r:id="rId27093" display="open"/>
    <hyperlink ref="O6448" r:id="rId27094" display="open"/>
    <hyperlink ref="P6448" r:id="rId27095" display="open"/>
    <hyperlink ref="Q6448" r:id="rId27096" display="open"/>
    <hyperlink ref="N6449" r:id="rId27097" display="open"/>
    <hyperlink ref="O6449" r:id="rId27098" display="open"/>
    <hyperlink ref="P6449" r:id="rId27099" display="open"/>
    <hyperlink ref="Q6449" r:id="rId27100" display="open"/>
    <hyperlink ref="N6450" r:id="rId27101" display="open"/>
    <hyperlink ref="O6450" r:id="rId27102" display="open"/>
    <hyperlink ref="P6450" r:id="rId27103" display="open"/>
    <hyperlink ref="Q6450" r:id="rId27104" display="open"/>
    <hyperlink ref="N6451" r:id="rId27105" display="open"/>
    <hyperlink ref="O6451" r:id="rId27106" display="open"/>
    <hyperlink ref="P6451" r:id="rId27107" display="open"/>
    <hyperlink ref="Q6451" r:id="rId27108" display="open"/>
    <hyperlink ref="N6452" r:id="rId27109" display="open"/>
    <hyperlink ref="O6452" r:id="rId27110" display="open"/>
    <hyperlink ref="P6452" r:id="rId27111" display="open"/>
    <hyperlink ref="Q6452" r:id="rId27112" display="open"/>
    <hyperlink ref="N6453" r:id="rId27113" display="open"/>
    <hyperlink ref="O6453" r:id="rId27114" display="open"/>
    <hyperlink ref="P6453" r:id="rId27115" display="open"/>
    <hyperlink ref="Q6453" r:id="rId27116" display="open"/>
    <hyperlink ref="N6454" r:id="rId27117" display="open"/>
    <hyperlink ref="O6454" r:id="rId27118" display="open"/>
    <hyperlink ref="P6454" r:id="rId27119" display="open"/>
    <hyperlink ref="Q6454" r:id="rId27120" display="open"/>
    <hyperlink ref="N6455" r:id="rId27121" display="open"/>
    <hyperlink ref="O6455" r:id="rId27122" display="open"/>
    <hyperlink ref="P6455" r:id="rId27123" display="open"/>
    <hyperlink ref="Q6455" r:id="rId27124" display="open"/>
    <hyperlink ref="N6456" r:id="rId27125" display="open"/>
    <hyperlink ref="O6456" r:id="rId27126" display="open"/>
    <hyperlink ref="P6456" r:id="rId27127" display="open"/>
    <hyperlink ref="Q6456" r:id="rId27128" display="open"/>
    <hyperlink ref="N6457" r:id="rId27129" display="open"/>
    <hyperlink ref="O6457" r:id="rId27130" display="open"/>
    <hyperlink ref="P6457" r:id="rId27131" display="open"/>
    <hyperlink ref="Q6457" r:id="rId27132" display="open"/>
    <hyperlink ref="N6458" r:id="rId27133" display="open"/>
    <hyperlink ref="O6458" r:id="rId27134" display="open"/>
    <hyperlink ref="P6458" r:id="rId27135" display="open"/>
    <hyperlink ref="Q6458" r:id="rId27136" display="open"/>
    <hyperlink ref="N6459" r:id="rId27137" display="open"/>
    <hyperlink ref="O6459" r:id="rId27138" display="open"/>
    <hyperlink ref="P6459" r:id="rId27139" display="open"/>
    <hyperlink ref="Q6459" r:id="rId27140" display="open"/>
    <hyperlink ref="N6460" r:id="rId27141" display="open"/>
    <hyperlink ref="O6460" r:id="rId27142" display="open"/>
    <hyperlink ref="P6460" r:id="rId27143" display="open"/>
    <hyperlink ref="Q6460" r:id="rId27144" display="open"/>
    <hyperlink ref="N6461" r:id="rId27145" display="open"/>
    <hyperlink ref="O6461" r:id="rId27146" display="open"/>
    <hyperlink ref="P6461" r:id="rId27147" display="open"/>
    <hyperlink ref="Q6461" r:id="rId27148" display="open"/>
    <hyperlink ref="N6462" r:id="rId27149" display="open"/>
    <hyperlink ref="O6462" r:id="rId27150" display="open"/>
    <hyperlink ref="P6462" r:id="rId27151" display="open"/>
    <hyperlink ref="Q6462" r:id="rId27152" display="open"/>
    <hyperlink ref="N6463" r:id="rId27153" display="open"/>
    <hyperlink ref="O6463" r:id="rId27154" display="open"/>
    <hyperlink ref="P6463" r:id="rId27155" display="open"/>
    <hyperlink ref="Q6463" r:id="rId27156" display="open"/>
    <hyperlink ref="N6464" r:id="rId27157" display="open"/>
    <hyperlink ref="O6464" r:id="rId27158" display="open"/>
    <hyperlink ref="P6464" r:id="rId27159" display="open"/>
    <hyperlink ref="Q6464" r:id="rId27160" display="open"/>
    <hyperlink ref="N6465" r:id="rId27161" display="open"/>
    <hyperlink ref="O6465" r:id="rId27162" display="open"/>
    <hyperlink ref="P6465" r:id="rId27163" display="open"/>
    <hyperlink ref="Q6465" r:id="rId27164" display="open"/>
    <hyperlink ref="N6466" r:id="rId27165" display="open"/>
    <hyperlink ref="O6466" r:id="rId27166" display="open"/>
    <hyperlink ref="P6466" r:id="rId27167" display="open"/>
    <hyperlink ref="Q6466" r:id="rId27168" display="open"/>
    <hyperlink ref="N6467" r:id="rId27169" display="open"/>
    <hyperlink ref="O6467" r:id="rId27170" display="open"/>
    <hyperlink ref="P6467" r:id="rId27171" display="open"/>
    <hyperlink ref="Q6467" r:id="rId27172" display="open"/>
    <hyperlink ref="N6468" r:id="rId27173" display="open"/>
    <hyperlink ref="O6468" r:id="rId27174" display="open"/>
    <hyperlink ref="P6468" r:id="rId27175" display="open"/>
    <hyperlink ref="Q6468" r:id="rId27176" display="open"/>
    <hyperlink ref="N6469" r:id="rId27177" display="open"/>
    <hyperlink ref="O6469" r:id="rId27178" display="open"/>
    <hyperlink ref="P6469" r:id="rId27179" display="open"/>
    <hyperlink ref="Q6469" r:id="rId27180" display="open"/>
    <hyperlink ref="N6470" r:id="rId27181" display="open"/>
    <hyperlink ref="O6470" r:id="rId27182" display="open"/>
    <hyperlink ref="P6470" r:id="rId27183" display="open"/>
    <hyperlink ref="Q6470" r:id="rId27184" display="open"/>
    <hyperlink ref="N6471" r:id="rId27185" display="open"/>
    <hyperlink ref="O6471" r:id="rId27186" display="open"/>
    <hyperlink ref="P6471" r:id="rId27187" display="open"/>
    <hyperlink ref="Q6471" r:id="rId27188" display="open"/>
    <hyperlink ref="N6472" r:id="rId27189" display="open"/>
    <hyperlink ref="O6472" r:id="rId27190" display="open"/>
    <hyperlink ref="P6472" r:id="rId27191" display="open"/>
    <hyperlink ref="Q6472" r:id="rId27192" display="open"/>
    <hyperlink ref="N6473" r:id="rId27193" display="open"/>
    <hyperlink ref="O6473" r:id="rId27194" display="open"/>
    <hyperlink ref="P6473" r:id="rId27195" display="open"/>
    <hyperlink ref="Q6473" r:id="rId27196" display="open"/>
    <hyperlink ref="N6474" r:id="rId27197" display="open"/>
    <hyperlink ref="O6474" r:id="rId27198" display="open"/>
    <hyperlink ref="P6474" r:id="rId27199" display="open"/>
    <hyperlink ref="Q6474" r:id="rId27200" display="open"/>
    <hyperlink ref="N6475" r:id="rId27201" display="open"/>
    <hyperlink ref="O6475" r:id="rId27202" display="open"/>
    <hyperlink ref="P6475" r:id="rId27203" display="open"/>
    <hyperlink ref="Q6475" r:id="rId27204" display="open"/>
    <hyperlink ref="N6476" r:id="rId27205" display="open"/>
    <hyperlink ref="O6476" r:id="rId27206" display="open"/>
    <hyperlink ref="P6476" r:id="rId27207" display="open"/>
    <hyperlink ref="Q6476" r:id="rId27208" display="open"/>
    <hyperlink ref="N6477" r:id="rId27209" display="open"/>
    <hyperlink ref="O6477" r:id="rId27210" display="open"/>
    <hyperlink ref="P6477" r:id="rId27211" display="open"/>
    <hyperlink ref="Q6477" r:id="rId27212" display="open"/>
    <hyperlink ref="N6478" r:id="rId27213" display="open"/>
    <hyperlink ref="O6478" r:id="rId27214" display="open"/>
    <hyperlink ref="P6478" r:id="rId27215" display="open"/>
    <hyperlink ref="Q6478" r:id="rId27216" display="open"/>
    <hyperlink ref="N6479" r:id="rId27217" display="open"/>
    <hyperlink ref="O6479" r:id="rId27218" display="open"/>
    <hyperlink ref="P6479" r:id="rId27219" display="open"/>
    <hyperlink ref="Q6479" r:id="rId27220" display="open"/>
    <hyperlink ref="N6480" r:id="rId27221" display="open"/>
    <hyperlink ref="O6480" r:id="rId27222" display="open"/>
    <hyperlink ref="P6480" r:id="rId27223" display="open"/>
    <hyperlink ref="Q6480" r:id="rId27224" display="open"/>
    <hyperlink ref="N6481" r:id="rId27225" display="open"/>
    <hyperlink ref="O6481" r:id="rId27226" display="open"/>
    <hyperlink ref="P6481" r:id="rId27227" display="open"/>
    <hyperlink ref="Q6481" r:id="rId27228" display="open"/>
    <hyperlink ref="N6482" r:id="rId27229" display="open"/>
    <hyperlink ref="O6482" r:id="rId27230" display="open"/>
    <hyperlink ref="P6482" r:id="rId27231" display="open"/>
    <hyperlink ref="Q6482" r:id="rId27232" display="open"/>
    <hyperlink ref="N6483" r:id="rId27233" display="open"/>
    <hyperlink ref="O6483" r:id="rId27234" display="open"/>
    <hyperlink ref="P6483" r:id="rId27235" display="open"/>
    <hyperlink ref="Q6483" r:id="rId27236" display="open"/>
    <hyperlink ref="N6484" r:id="rId27237" display="open"/>
    <hyperlink ref="O6484" r:id="rId27238" display="open"/>
    <hyperlink ref="P6484" r:id="rId27239" display="open"/>
    <hyperlink ref="Q6484" r:id="rId27240" display="open"/>
    <hyperlink ref="N6485" r:id="rId27241" display="open"/>
    <hyperlink ref="O6485" r:id="rId27242" display="open"/>
    <hyperlink ref="P6485" r:id="rId27243" display="open"/>
    <hyperlink ref="Q6485" r:id="rId27244" display="open"/>
    <hyperlink ref="N6486" r:id="rId27245" display="open"/>
    <hyperlink ref="O6486" r:id="rId27246" display="open"/>
    <hyperlink ref="P6486" r:id="rId27247" display="open"/>
    <hyperlink ref="Q6486" r:id="rId27248" display="open"/>
    <hyperlink ref="N6487" r:id="rId27249" display="open"/>
    <hyperlink ref="O6487" r:id="rId27250" display="open"/>
    <hyperlink ref="P6487" r:id="rId27251" display="open"/>
    <hyperlink ref="Q6487" r:id="rId27252" display="open"/>
    <hyperlink ref="N6488" r:id="rId27253" display="open"/>
    <hyperlink ref="O6488" r:id="rId27254" display="open"/>
    <hyperlink ref="P6488" r:id="rId27255" display="open"/>
    <hyperlink ref="Q6488" r:id="rId27256" display="open"/>
    <hyperlink ref="N6489" r:id="rId27257" display="open"/>
    <hyperlink ref="O6489" r:id="rId27258" display="open"/>
    <hyperlink ref="P6489" r:id="rId27259" display="open"/>
    <hyperlink ref="Q6489" r:id="rId27260" display="open"/>
    <hyperlink ref="N6490" r:id="rId27261" display="open"/>
    <hyperlink ref="O6490" r:id="rId27262" display="open"/>
    <hyperlink ref="P6490" r:id="rId27263" display="open"/>
    <hyperlink ref="Q6490" r:id="rId27264" display="open"/>
    <hyperlink ref="N6491" r:id="rId27265" display="open"/>
    <hyperlink ref="O6491" r:id="rId27266" display="open"/>
    <hyperlink ref="P6491" r:id="rId27267" display="open"/>
    <hyperlink ref="Q6491" r:id="rId27268" display="open"/>
    <hyperlink ref="N6492" r:id="rId27269" display="open"/>
    <hyperlink ref="O6492" r:id="rId27270" display="open"/>
    <hyperlink ref="P6492" r:id="rId27271" display="open"/>
    <hyperlink ref="Q6492" r:id="rId27272" display="open"/>
    <hyperlink ref="N6493" r:id="rId27273" display="open"/>
    <hyperlink ref="O6493" r:id="rId27274" display="open"/>
    <hyperlink ref="P6493" r:id="rId27275" display="open"/>
    <hyperlink ref="Q6493" r:id="rId27276" display="open"/>
    <hyperlink ref="N6494" r:id="rId27277" display="open"/>
    <hyperlink ref="O6494" r:id="rId27278" display="open"/>
    <hyperlink ref="P6494" r:id="rId27279" display="open"/>
    <hyperlink ref="Q6494" r:id="rId27280" display="open"/>
    <hyperlink ref="N6495" r:id="rId27281" display="open"/>
    <hyperlink ref="O6495" r:id="rId27282" display="open"/>
    <hyperlink ref="P6495" r:id="rId27283" display="open"/>
    <hyperlink ref="Q6495" r:id="rId27284" display="open"/>
    <hyperlink ref="N6496" r:id="rId27285" display="open"/>
    <hyperlink ref="O6496" r:id="rId27286" display="open"/>
    <hyperlink ref="P6496" r:id="rId27287" display="open"/>
    <hyperlink ref="Q6496" r:id="rId27288" display="open"/>
    <hyperlink ref="N6497" r:id="rId27289" display="open"/>
    <hyperlink ref="O6497" r:id="rId27290" display="open"/>
    <hyperlink ref="P6497" r:id="rId27291" display="open"/>
    <hyperlink ref="Q6497" r:id="rId27292" display="open"/>
    <hyperlink ref="N6498" r:id="rId27293" display="open"/>
    <hyperlink ref="O6498" r:id="rId27294" display="open"/>
    <hyperlink ref="P6498" r:id="rId27295" display="open"/>
    <hyperlink ref="Q6498" r:id="rId27296" display="open"/>
    <hyperlink ref="N6499" r:id="rId27297" display="open"/>
    <hyperlink ref="O6499" r:id="rId27298" display="open"/>
    <hyperlink ref="P6499" r:id="rId27299" display="open"/>
    <hyperlink ref="Q6499" r:id="rId27300" display="open"/>
    <hyperlink ref="N6500" r:id="rId27301" display="open"/>
    <hyperlink ref="O6500" r:id="rId27302" display="open"/>
    <hyperlink ref="P6500" r:id="rId27303" display="open"/>
    <hyperlink ref="Q6500" r:id="rId27304" display="open"/>
    <hyperlink ref="N6501" r:id="rId27305" display="open"/>
    <hyperlink ref="N6502" r:id="rId27306" display="open"/>
    <hyperlink ref="O6502" r:id="rId27307" display="open"/>
    <hyperlink ref="P6502" r:id="rId27308" display="open"/>
    <hyperlink ref="Q6502" r:id="rId27309" display="open"/>
    <hyperlink ref="N6503" r:id="rId27310" display="open"/>
    <hyperlink ref="O6503" r:id="rId27311" display="open"/>
    <hyperlink ref="P6503" r:id="rId27312" display="open"/>
    <hyperlink ref="Q6503" r:id="rId27313" display="open"/>
    <hyperlink ref="N6504" r:id="rId27314" display="open"/>
    <hyperlink ref="O6504" r:id="rId27315" display="open"/>
    <hyperlink ref="P6504" r:id="rId27316" display="open"/>
    <hyperlink ref="Q6504" r:id="rId27317" display="open"/>
    <hyperlink ref="N6505" r:id="rId27318" display="open"/>
    <hyperlink ref="O6505" r:id="rId27319" display="open"/>
    <hyperlink ref="P6505" r:id="rId27320" display="open"/>
    <hyperlink ref="Q6505" r:id="rId27321" display="open"/>
    <hyperlink ref="N6506" r:id="rId27322" display="open"/>
    <hyperlink ref="O6506" r:id="rId27323" display="open"/>
    <hyperlink ref="P6506" r:id="rId27324" display="open"/>
    <hyperlink ref="Q6506" r:id="rId27325" display="open"/>
    <hyperlink ref="N6507" r:id="rId27326" display="open"/>
    <hyperlink ref="O6507" r:id="rId27327" display="open"/>
    <hyperlink ref="P6507" r:id="rId27328" display="open"/>
    <hyperlink ref="Q6507" r:id="rId27329" display="open"/>
    <hyperlink ref="N6508" r:id="rId27330" display="open"/>
    <hyperlink ref="O6508" r:id="rId27331" display="open"/>
    <hyperlink ref="P6508" r:id="rId27332" display="open"/>
    <hyperlink ref="Q6508" r:id="rId27333" display="open"/>
    <hyperlink ref="N6509" r:id="rId27334" display="open"/>
    <hyperlink ref="O6509" r:id="rId27335" display="open"/>
    <hyperlink ref="P6509" r:id="rId27336" display="open"/>
    <hyperlink ref="Q6509" r:id="rId27337" display="open"/>
    <hyperlink ref="N6510" r:id="rId27338" display="open"/>
    <hyperlink ref="O6510" r:id="rId27339" display="open"/>
    <hyperlink ref="P6510" r:id="rId27340" display="open"/>
    <hyperlink ref="Q6510" r:id="rId27341" display="open"/>
    <hyperlink ref="N6511" r:id="rId27342" display="open"/>
    <hyperlink ref="O6511" r:id="rId27343" display="open"/>
    <hyperlink ref="P6511" r:id="rId27344" display="open"/>
    <hyperlink ref="Q6511" r:id="rId27345" display="open"/>
    <hyperlink ref="N6512" r:id="rId27346" display="open"/>
    <hyperlink ref="O6512" r:id="rId27347" display="open"/>
    <hyperlink ref="P6512" r:id="rId27348" display="open"/>
    <hyperlink ref="Q6512" r:id="rId27349" display="open"/>
    <hyperlink ref="N6513" r:id="rId27350" display="open"/>
    <hyperlink ref="O6513" r:id="rId27351" display="open"/>
    <hyperlink ref="P6513" r:id="rId27352" display="open"/>
    <hyperlink ref="Q6513" r:id="rId27353" display="open"/>
    <hyperlink ref="N6514" r:id="rId27354" display="open"/>
    <hyperlink ref="O6514" r:id="rId27355" display="open"/>
    <hyperlink ref="P6514" r:id="rId27356" display="open"/>
    <hyperlink ref="Q6514" r:id="rId27357" display="open"/>
    <hyperlink ref="N6515" r:id="rId27358" display="open"/>
    <hyperlink ref="O6515" r:id="rId27359" display="open"/>
    <hyperlink ref="P6515" r:id="rId27360" display="open"/>
    <hyperlink ref="Q6515" r:id="rId27361" display="open"/>
    <hyperlink ref="N6516" r:id="rId27362" display="open"/>
    <hyperlink ref="O6516" r:id="rId27363" display="open"/>
    <hyperlink ref="P6516" r:id="rId27364" display="open"/>
    <hyperlink ref="Q6516" r:id="rId27365" display="open"/>
    <hyperlink ref="N6517" r:id="rId27366" display="open"/>
    <hyperlink ref="O6517" r:id="rId27367" display="open"/>
    <hyperlink ref="P6517" r:id="rId27368" display="open"/>
    <hyperlink ref="Q6517" r:id="rId27369" display="open"/>
    <hyperlink ref="N6518" r:id="rId27370" display="open"/>
    <hyperlink ref="O6518" r:id="rId27371" display="open"/>
    <hyperlink ref="P6518" r:id="rId27372" display="open"/>
    <hyperlink ref="Q6518" r:id="rId27373" display="open"/>
    <hyperlink ref="N6519" r:id="rId27374" display="open"/>
    <hyperlink ref="O6519" r:id="rId27375" display="open"/>
    <hyperlink ref="P6519" r:id="rId27376" display="open"/>
    <hyperlink ref="Q6519" r:id="rId27377" display="open"/>
    <hyperlink ref="N6520" r:id="rId27378" display="open"/>
    <hyperlink ref="O6520" r:id="rId27379" display="open"/>
    <hyperlink ref="P6520" r:id="rId27380" display="open"/>
    <hyperlink ref="Q6520" r:id="rId27381" display="open"/>
    <hyperlink ref="N6521" r:id="rId27382" display="open"/>
    <hyperlink ref="O6521" r:id="rId27383" display="open"/>
    <hyperlink ref="P6521" r:id="rId27384" display="open"/>
    <hyperlink ref="Q6521" r:id="rId27385" display="open"/>
    <hyperlink ref="N6522" r:id="rId27386" display="open"/>
    <hyperlink ref="O6522" r:id="rId27387" display="open"/>
    <hyperlink ref="P6522" r:id="rId27388" display="open"/>
    <hyperlink ref="Q6522" r:id="rId27389" display="open"/>
    <hyperlink ref="N6523" r:id="rId27390" display="open"/>
    <hyperlink ref="O6523" r:id="rId27391" display="open"/>
    <hyperlink ref="P6523" r:id="rId27392" display="open"/>
    <hyperlink ref="Q6523" r:id="rId27393" display="open"/>
    <hyperlink ref="N6524" r:id="rId27394" display="open"/>
    <hyperlink ref="O6524" r:id="rId27395" display="open"/>
    <hyperlink ref="P6524" r:id="rId27396" display="open"/>
    <hyperlink ref="Q6524" r:id="rId27397" display="open"/>
    <hyperlink ref="N6525" r:id="rId27398" display="open"/>
    <hyperlink ref="O6525" r:id="rId27399" display="open"/>
    <hyperlink ref="P6525" r:id="rId27400" display="open"/>
    <hyperlink ref="Q6525" r:id="rId27401" display="open"/>
    <hyperlink ref="N6526" r:id="rId27402" display="open"/>
    <hyperlink ref="O6526" r:id="rId27403" display="open"/>
    <hyperlink ref="P6526" r:id="rId27404" display="open"/>
    <hyperlink ref="Q6526" r:id="rId27405" display="open"/>
    <hyperlink ref="N6527" r:id="rId27406" display="open"/>
    <hyperlink ref="O6527" r:id="rId27407" display="open"/>
    <hyperlink ref="P6527" r:id="rId27408" display="open"/>
    <hyperlink ref="Q6527" r:id="rId27409" display="open"/>
    <hyperlink ref="N6528" r:id="rId27410" display="open"/>
    <hyperlink ref="O6528" r:id="rId27411" display="open"/>
    <hyperlink ref="P6528" r:id="rId27412" display="open"/>
    <hyperlink ref="Q6528" r:id="rId27413" display="open"/>
    <hyperlink ref="N6529" r:id="rId27414" display="open"/>
    <hyperlink ref="O6529" r:id="rId27415" display="open"/>
    <hyperlink ref="P6529" r:id="rId27416" display="open"/>
    <hyperlink ref="Q6529" r:id="rId27417" display="open"/>
    <hyperlink ref="N6530" r:id="rId27418" display="open"/>
    <hyperlink ref="O6530" r:id="rId27419" display="open"/>
    <hyperlink ref="P6530" r:id="rId27420" display="open"/>
    <hyperlink ref="Q6530" r:id="rId27421" display="open"/>
    <hyperlink ref="N6531" r:id="rId27422" display="open"/>
    <hyperlink ref="O6531" r:id="rId27423" display="open"/>
    <hyperlink ref="P6531" r:id="rId27424" display="open"/>
    <hyperlink ref="Q6531" r:id="rId27425" display="open"/>
    <hyperlink ref="N6532" r:id="rId27426" display="open"/>
    <hyperlink ref="O6532" r:id="rId27427" display="open"/>
    <hyperlink ref="P6532" r:id="rId27428" display="open"/>
    <hyperlink ref="Q6532" r:id="rId27429" display="open"/>
    <hyperlink ref="N6533" r:id="rId27430" display="open"/>
    <hyperlink ref="O6533" r:id="rId27431" display="open"/>
    <hyperlink ref="P6533" r:id="rId27432" display="open"/>
    <hyperlink ref="Q6533" r:id="rId27433" display="open"/>
    <hyperlink ref="N6534" r:id="rId27434" display="open"/>
    <hyperlink ref="O6534" r:id="rId27435" display="open"/>
    <hyperlink ref="P6534" r:id="rId27436" display="open"/>
    <hyperlink ref="Q6534" r:id="rId27437" display="open"/>
    <hyperlink ref="N6535" r:id="rId27438" display="open"/>
    <hyperlink ref="O6535" r:id="rId27439" display="open"/>
    <hyperlink ref="P6535" r:id="rId27440" display="open"/>
    <hyperlink ref="Q6535" r:id="rId27441" display="open"/>
    <hyperlink ref="N6536" r:id="rId27442" display="open"/>
    <hyperlink ref="O6536" r:id="rId27443" display="open"/>
    <hyperlink ref="P6536" r:id="rId27444" display="open"/>
    <hyperlink ref="Q6536" r:id="rId27445" display="open"/>
    <hyperlink ref="N6537" r:id="rId27446" display="open"/>
    <hyperlink ref="O6537" r:id="rId27447" display="open"/>
    <hyperlink ref="P6537" r:id="rId27448" display="open"/>
    <hyperlink ref="Q6537" r:id="rId27449" display="open"/>
    <hyperlink ref="N6538" r:id="rId27450" display="open"/>
    <hyperlink ref="O6538" r:id="rId27451" display="open"/>
    <hyperlink ref="P6538" r:id="rId27452" display="open"/>
    <hyperlink ref="Q6538" r:id="rId27453" display="open"/>
    <hyperlink ref="N6539" r:id="rId27454" display="open"/>
    <hyperlink ref="O6539" r:id="rId27455" display="open"/>
    <hyperlink ref="P6539" r:id="rId27456" display="open"/>
    <hyperlink ref="Q6539" r:id="rId27457" display="open"/>
    <hyperlink ref="N6540" r:id="rId27458" display="open"/>
    <hyperlink ref="O6540" r:id="rId27459" display="open"/>
    <hyperlink ref="P6540" r:id="rId27460" display="open"/>
    <hyperlink ref="Q6540" r:id="rId27461" display="open"/>
    <hyperlink ref="N6541" r:id="rId27462" display="open"/>
    <hyperlink ref="O6541" r:id="rId27463" display="open"/>
    <hyperlink ref="P6541" r:id="rId27464" display="open"/>
    <hyperlink ref="Q6541" r:id="rId27465" display="open"/>
    <hyperlink ref="N6542" r:id="rId27466" display="open"/>
    <hyperlink ref="O6542" r:id="rId27467" display="open"/>
    <hyperlink ref="P6542" r:id="rId27468" display="open"/>
    <hyperlink ref="Q6542" r:id="rId27469" display="open"/>
    <hyperlink ref="N6543" r:id="rId27470" display="open"/>
    <hyperlink ref="O6543" r:id="rId27471" display="open"/>
    <hyperlink ref="P6543" r:id="rId27472" display="open"/>
    <hyperlink ref="Q6543" r:id="rId27473" display="open"/>
    <hyperlink ref="N6544" r:id="rId27474" display="open"/>
    <hyperlink ref="O6544" r:id="rId27475" display="open"/>
    <hyperlink ref="P6544" r:id="rId27476" display="open"/>
    <hyperlink ref="Q6544" r:id="rId27477" display="open"/>
    <hyperlink ref="N6545" r:id="rId27478" display="open"/>
    <hyperlink ref="O6545" r:id="rId27479" display="open"/>
    <hyperlink ref="P6545" r:id="rId27480" display="open"/>
    <hyperlink ref="Q6545" r:id="rId27481" display="open"/>
    <hyperlink ref="N6546" r:id="rId27482" display="open"/>
    <hyperlink ref="O6546" r:id="rId27483" display="open"/>
    <hyperlink ref="P6546" r:id="rId27484" display="open"/>
    <hyperlink ref="Q6546" r:id="rId27485" display="open"/>
    <hyperlink ref="N6547" r:id="rId27486" display="open"/>
    <hyperlink ref="O6547" r:id="rId27487" display="open"/>
    <hyperlink ref="P6547" r:id="rId27488" display="open"/>
    <hyperlink ref="Q6547" r:id="rId27489" display="open"/>
    <hyperlink ref="N6548" r:id="rId27490" display="open"/>
    <hyperlink ref="O6548" r:id="rId27491" display="open"/>
    <hyperlink ref="P6548" r:id="rId27492" display="open"/>
    <hyperlink ref="Q6548" r:id="rId27493" display="open"/>
    <hyperlink ref="N6549" r:id="rId27494" display="open"/>
    <hyperlink ref="O6549" r:id="rId27495" display="open"/>
    <hyperlink ref="P6549" r:id="rId27496" display="open"/>
    <hyperlink ref="Q6549" r:id="rId27497" display="open"/>
    <hyperlink ref="N6550" r:id="rId27498" display="open"/>
    <hyperlink ref="O6550" r:id="rId27499" display="open"/>
    <hyperlink ref="P6550" r:id="rId27500" display="open"/>
    <hyperlink ref="Q6550" r:id="rId27501" display="open"/>
    <hyperlink ref="N6551" r:id="rId27502" display="open"/>
    <hyperlink ref="O6551" r:id="rId27503" display="open"/>
    <hyperlink ref="P6551" r:id="rId27504" display="open"/>
    <hyperlink ref="Q6551" r:id="rId27505" display="open"/>
    <hyperlink ref="N6552" r:id="rId27506" display="open"/>
    <hyperlink ref="O6552" r:id="rId27507" display="open"/>
    <hyperlink ref="P6552" r:id="rId27508" display="open"/>
    <hyperlink ref="Q6552" r:id="rId27509" display="open"/>
    <hyperlink ref="N6553" r:id="rId27510" display="open"/>
    <hyperlink ref="O6553" r:id="rId27511" display="open"/>
    <hyperlink ref="P6553" r:id="rId27512" display="open"/>
    <hyperlink ref="Q6553" r:id="rId27513" display="open"/>
    <hyperlink ref="N6554" r:id="rId27514" display="open"/>
    <hyperlink ref="O6554" r:id="rId27515" display="open"/>
    <hyperlink ref="P6554" r:id="rId27516" display="open"/>
    <hyperlink ref="Q6554" r:id="rId27517" display="open"/>
    <hyperlink ref="N6555" r:id="rId27518" display="open"/>
    <hyperlink ref="O6555" r:id="rId27519" display="open"/>
    <hyperlink ref="P6555" r:id="rId27520" display="open"/>
    <hyperlink ref="Q6555" r:id="rId27521" display="open"/>
    <hyperlink ref="N6556" r:id="rId27522" display="open"/>
    <hyperlink ref="O6556" r:id="rId27523" display="open"/>
    <hyperlink ref="P6556" r:id="rId27524" display="open"/>
    <hyperlink ref="Q6556" r:id="rId27525" display="open"/>
    <hyperlink ref="N6557" r:id="rId27526" display="open"/>
    <hyperlink ref="O6557" r:id="rId27527" display="open"/>
    <hyperlink ref="P6557" r:id="rId27528" display="open"/>
    <hyperlink ref="Q6557" r:id="rId27529" display="open"/>
    <hyperlink ref="N6558" r:id="rId27530" display="open"/>
    <hyperlink ref="O6558" r:id="rId27531" display="open"/>
    <hyperlink ref="P6558" r:id="rId27532" display="open"/>
    <hyperlink ref="Q6558" r:id="rId27533" display="open"/>
    <hyperlink ref="N6559" r:id="rId27534" display="open"/>
    <hyperlink ref="O6559" r:id="rId27535" display="open"/>
    <hyperlink ref="P6559" r:id="rId27536" display="open"/>
    <hyperlink ref="Q6559" r:id="rId27537" display="open"/>
    <hyperlink ref="N6560" r:id="rId27538" display="open"/>
    <hyperlink ref="O6560" r:id="rId27539" display="open"/>
    <hyperlink ref="P6560" r:id="rId27540" display="open"/>
    <hyperlink ref="Q6560" r:id="rId27541" display="open"/>
    <hyperlink ref="N6561" r:id="rId27542" display="open"/>
    <hyperlink ref="O6561" r:id="rId27543" display="open"/>
    <hyperlink ref="P6561" r:id="rId27544" display="open"/>
    <hyperlink ref="Q6561" r:id="rId27545" display="open"/>
    <hyperlink ref="N6562" r:id="rId27546" display="open"/>
    <hyperlink ref="O6562" r:id="rId27547" display="open"/>
    <hyperlink ref="P6562" r:id="rId27548" display="open"/>
    <hyperlink ref="Q6562" r:id="rId27549" display="open"/>
    <hyperlink ref="N6563" r:id="rId27550" display="open"/>
    <hyperlink ref="O6563" r:id="rId27551" display="open"/>
    <hyperlink ref="P6563" r:id="rId27552" display="open"/>
    <hyperlink ref="Q6563" r:id="rId27553" display="open"/>
    <hyperlink ref="N6564" r:id="rId27554" display="open"/>
    <hyperlink ref="O6564" r:id="rId27555" display="open"/>
    <hyperlink ref="P6564" r:id="rId27556" display="open"/>
    <hyperlink ref="Q6564" r:id="rId27557" display="open"/>
    <hyperlink ref="N6565" r:id="rId27558" display="open"/>
    <hyperlink ref="O6565" r:id="rId27559" display="open"/>
    <hyperlink ref="P6565" r:id="rId27560" display="open"/>
    <hyperlink ref="Q6565" r:id="rId27561" display="open"/>
    <hyperlink ref="N6566" r:id="rId27562" display="open"/>
    <hyperlink ref="O6566" r:id="rId27563" display="open"/>
    <hyperlink ref="P6566" r:id="rId27564" display="open"/>
    <hyperlink ref="Q6566" r:id="rId27565" display="open"/>
    <hyperlink ref="N6567" r:id="rId27566" display="open"/>
    <hyperlink ref="O6567" r:id="rId27567" display="open"/>
    <hyperlink ref="P6567" r:id="rId27568" display="open"/>
    <hyperlink ref="Q6567" r:id="rId27569" display="open"/>
    <hyperlink ref="N6568" r:id="rId27570" display="open"/>
    <hyperlink ref="O6568" r:id="rId27571" display="open"/>
    <hyperlink ref="P6568" r:id="rId27572" display="open"/>
    <hyperlink ref="Q6568" r:id="rId27573" display="open"/>
    <hyperlink ref="N6569" r:id="rId27574" display="open"/>
    <hyperlink ref="O6569" r:id="rId27575" display="open"/>
    <hyperlink ref="P6569" r:id="rId27576" display="open"/>
    <hyperlink ref="Q6569" r:id="rId27577" display="open"/>
    <hyperlink ref="N6570" r:id="rId27578" display="open"/>
    <hyperlink ref="O6570" r:id="rId27579" display="open"/>
    <hyperlink ref="P6570" r:id="rId27580" display="open"/>
    <hyperlink ref="Q6570" r:id="rId27581" display="open"/>
    <hyperlink ref="N6571" r:id="rId27582" display="open"/>
    <hyperlink ref="O6571" r:id="rId27583" display="open"/>
    <hyperlink ref="P6571" r:id="rId27584" display="open"/>
    <hyperlink ref="Q6571" r:id="rId27585" display="open"/>
    <hyperlink ref="N6572" r:id="rId27586" display="open"/>
    <hyperlink ref="O6572" r:id="rId27587" display="open"/>
    <hyperlink ref="P6572" r:id="rId27588" display="open"/>
    <hyperlink ref="Q6572" r:id="rId27589" display="open"/>
    <hyperlink ref="N6573" r:id="rId27590" display="open"/>
    <hyperlink ref="O6573" r:id="rId27591" display="open"/>
    <hyperlink ref="P6573" r:id="rId27592" display="open"/>
    <hyperlink ref="Q6573" r:id="rId27593" display="open"/>
    <hyperlink ref="N6574" r:id="rId27594" display="open"/>
    <hyperlink ref="O6574" r:id="rId27595" display="open"/>
    <hyperlink ref="P6574" r:id="rId27596" display="open"/>
    <hyperlink ref="Q6574" r:id="rId27597" display="open"/>
    <hyperlink ref="N6575" r:id="rId27598" display="open"/>
    <hyperlink ref="O6575" r:id="rId27599" display="open"/>
    <hyperlink ref="P6575" r:id="rId27600" display="open"/>
    <hyperlink ref="Q6575" r:id="rId27601" display="open"/>
    <hyperlink ref="N6576" r:id="rId27602" display="open"/>
    <hyperlink ref="O6576" r:id="rId27603" display="open"/>
    <hyperlink ref="P6576" r:id="rId27604" display="open"/>
    <hyperlink ref="Q6576" r:id="rId27605" display="open"/>
    <hyperlink ref="N6577" r:id="rId27606" display="open"/>
    <hyperlink ref="O6577" r:id="rId27607" display="open"/>
    <hyperlink ref="P6577" r:id="rId27608" display="open"/>
    <hyperlink ref="Q6577" r:id="rId27609" display="open"/>
    <hyperlink ref="N6578" r:id="rId27610" display="open"/>
    <hyperlink ref="O6578" r:id="rId27611" display="open"/>
    <hyperlink ref="P6578" r:id="rId27612" display="open"/>
    <hyperlink ref="Q6578" r:id="rId27613" display="open"/>
    <hyperlink ref="N6579" r:id="rId27614" display="open"/>
    <hyperlink ref="O6579" r:id="rId27615" display="open"/>
    <hyperlink ref="P6579" r:id="rId27616" display="open"/>
    <hyperlink ref="Q6579" r:id="rId27617" display="open"/>
    <hyperlink ref="N6580" r:id="rId27618" display="open"/>
    <hyperlink ref="O6580" r:id="rId27619" display="open"/>
    <hyperlink ref="P6580" r:id="rId27620" display="open"/>
    <hyperlink ref="Q6580" r:id="rId27621" display="open"/>
    <hyperlink ref="N6581" r:id="rId27622" display="open"/>
    <hyperlink ref="O6581" r:id="rId27623" display="open"/>
    <hyperlink ref="P6581" r:id="rId27624" display="open"/>
    <hyperlink ref="Q6581" r:id="rId27625" display="open"/>
    <hyperlink ref="N6582" r:id="rId27626" display="open"/>
    <hyperlink ref="O6582" r:id="rId27627" display="open"/>
    <hyperlink ref="P6582" r:id="rId27628" display="open"/>
    <hyperlink ref="Q6582" r:id="rId27629" display="open"/>
    <hyperlink ref="N6583" r:id="rId27630" display="open"/>
    <hyperlink ref="O6583" r:id="rId27631" display="open"/>
    <hyperlink ref="P6583" r:id="rId27632" display="open"/>
    <hyperlink ref="Q6583" r:id="rId27633" display="open"/>
    <hyperlink ref="N6584" r:id="rId27634" display="open"/>
    <hyperlink ref="O6584" r:id="rId27635" display="open"/>
    <hyperlink ref="P6584" r:id="rId27636" display="open"/>
    <hyperlink ref="Q6584" r:id="rId27637" display="open"/>
    <hyperlink ref="N6585" r:id="rId27638" display="open"/>
    <hyperlink ref="O6585" r:id="rId27639" display="open"/>
    <hyperlink ref="P6585" r:id="rId27640" display="open"/>
    <hyperlink ref="Q6585" r:id="rId27641" display="open"/>
    <hyperlink ref="N6586" r:id="rId27642" display="open"/>
    <hyperlink ref="O6586" r:id="rId27643" display="open"/>
    <hyperlink ref="P6586" r:id="rId27644" display="open"/>
    <hyperlink ref="Q6586" r:id="rId27645" display="open"/>
    <hyperlink ref="N6587" r:id="rId27646" display="open"/>
    <hyperlink ref="O6587" r:id="rId27647" display="open"/>
    <hyperlink ref="P6587" r:id="rId27648" display="open"/>
    <hyperlink ref="Q6587" r:id="rId27649" display="open"/>
    <hyperlink ref="N6588" r:id="rId27650" display="open"/>
    <hyperlink ref="O6588" r:id="rId27651" display="open"/>
    <hyperlink ref="P6588" r:id="rId27652" display="open"/>
    <hyperlink ref="Q6588" r:id="rId27653" display="open"/>
    <hyperlink ref="N6589" r:id="rId27654" display="open"/>
    <hyperlink ref="O6589" r:id="rId27655" display="open"/>
    <hyperlink ref="P6589" r:id="rId27656" display="open"/>
    <hyperlink ref="Q6589" r:id="rId27657" display="open"/>
    <hyperlink ref="N6590" r:id="rId27658" display="open"/>
    <hyperlink ref="O6590" r:id="rId27659" display="open"/>
    <hyperlink ref="P6590" r:id="rId27660" display="open"/>
    <hyperlink ref="Q6590" r:id="rId27661" display="open"/>
    <hyperlink ref="N6591" r:id="rId27662" display="open"/>
    <hyperlink ref="O6591" r:id="rId27663" display="open"/>
    <hyperlink ref="P6591" r:id="rId27664" display="open"/>
    <hyperlink ref="Q6591" r:id="rId27665" display="open"/>
    <hyperlink ref="N6592" r:id="rId27666" display="open"/>
    <hyperlink ref="O6592" r:id="rId27667" display="open"/>
    <hyperlink ref="P6592" r:id="rId27668" display="open"/>
    <hyperlink ref="Q6592" r:id="rId27669" display="open"/>
    <hyperlink ref="N6593" r:id="rId27670" display="open"/>
    <hyperlink ref="O6593" r:id="rId27671" display="open"/>
    <hyperlink ref="P6593" r:id="rId27672" display="open"/>
    <hyperlink ref="Q6593" r:id="rId27673" display="open"/>
    <hyperlink ref="N6594" r:id="rId27674" display="open"/>
    <hyperlink ref="O6594" r:id="rId27675" display="open"/>
    <hyperlink ref="P6594" r:id="rId27676" display="open"/>
    <hyperlink ref="Q6594" r:id="rId27677" display="open"/>
    <hyperlink ref="N6595" r:id="rId27678" display="open"/>
    <hyperlink ref="O6595" r:id="rId27679" display="open"/>
    <hyperlink ref="P6595" r:id="rId27680" display="open"/>
    <hyperlink ref="Q6595" r:id="rId27681" display="open"/>
    <hyperlink ref="N6596" r:id="rId27682" display="open"/>
    <hyperlink ref="O6596" r:id="rId27683" display="open"/>
    <hyperlink ref="P6596" r:id="rId27684" display="open"/>
    <hyperlink ref="Q6596" r:id="rId27685" display="open"/>
    <hyperlink ref="N6597" r:id="rId27686" display="open"/>
    <hyperlink ref="O6597" r:id="rId27687" display="open"/>
    <hyperlink ref="P6597" r:id="rId27688" display="open"/>
    <hyperlink ref="Q6597" r:id="rId27689" display="open"/>
    <hyperlink ref="N6598" r:id="rId27690" display="open"/>
    <hyperlink ref="O6598" r:id="rId27691" display="open"/>
    <hyperlink ref="P6598" r:id="rId27692" display="open"/>
    <hyperlink ref="Q6598" r:id="rId27693" display="open"/>
    <hyperlink ref="N6599" r:id="rId27694" display="open"/>
    <hyperlink ref="O6599" r:id="rId27695" display="open"/>
    <hyperlink ref="P6599" r:id="rId27696" display="open"/>
    <hyperlink ref="Q6599" r:id="rId27697" display="open"/>
    <hyperlink ref="N6600" r:id="rId27698" display="open"/>
    <hyperlink ref="O6600" r:id="rId27699" display="open"/>
    <hyperlink ref="P6600" r:id="rId27700" display="open"/>
    <hyperlink ref="Q6600" r:id="rId27701" display="open"/>
    <hyperlink ref="N6601" r:id="rId27702" display="open"/>
    <hyperlink ref="O6601" r:id="rId27703" display="open"/>
    <hyperlink ref="P6601" r:id="rId27704" display="open"/>
    <hyperlink ref="Q6601" r:id="rId27705" display="open"/>
    <hyperlink ref="N6602" r:id="rId27706" display="open"/>
    <hyperlink ref="O6602" r:id="rId27707" display="open"/>
    <hyperlink ref="P6602" r:id="rId27708" display="open"/>
    <hyperlink ref="Q6602" r:id="rId27709" display="open"/>
    <hyperlink ref="N6603" r:id="rId27710" display="open"/>
    <hyperlink ref="O6603" r:id="rId27711" display="open"/>
    <hyperlink ref="P6603" r:id="rId27712" display="open"/>
    <hyperlink ref="Q6603" r:id="rId27713" display="open"/>
    <hyperlink ref="N6604" r:id="rId27714" display="open"/>
    <hyperlink ref="O6604" r:id="rId27715" display="open"/>
    <hyperlink ref="P6604" r:id="rId27716" display="open"/>
    <hyperlink ref="Q6604" r:id="rId27717" display="open"/>
    <hyperlink ref="N6605" r:id="rId27718" display="open"/>
    <hyperlink ref="O6605" r:id="rId27719" display="open"/>
    <hyperlink ref="P6605" r:id="rId27720" display="open"/>
    <hyperlink ref="Q6605" r:id="rId27721" display="open"/>
    <hyperlink ref="N6606" r:id="rId27722" display="open"/>
    <hyperlink ref="O6606" r:id="rId27723" display="open"/>
    <hyperlink ref="P6606" r:id="rId27724" display="open"/>
    <hyperlink ref="Q6606" r:id="rId27725" display="open"/>
    <hyperlink ref="N6607" r:id="rId27726" display="open"/>
    <hyperlink ref="O6607" r:id="rId27727" display="open"/>
    <hyperlink ref="P6607" r:id="rId27728" display="open"/>
    <hyperlink ref="Q6607" r:id="rId27729" display="open"/>
    <hyperlink ref="N6608" r:id="rId27730" display="open"/>
    <hyperlink ref="O6608" r:id="rId27731" display="open"/>
    <hyperlink ref="P6608" r:id="rId27732" display="open"/>
    <hyperlink ref="Q6608" r:id="rId27733" display="open"/>
    <hyperlink ref="N6609" r:id="rId27734" display="open"/>
    <hyperlink ref="O6609" r:id="rId27735" display="open"/>
    <hyperlink ref="P6609" r:id="rId27736" display="open"/>
    <hyperlink ref="Q6609" r:id="rId27737" display="open"/>
    <hyperlink ref="N6610" r:id="rId27738" display="open"/>
    <hyperlink ref="O6610" r:id="rId27739" display="open"/>
    <hyperlink ref="P6610" r:id="rId27740" display="open"/>
    <hyperlink ref="Q6610" r:id="rId27741" display="open"/>
    <hyperlink ref="N6611" r:id="rId27742" display="open"/>
    <hyperlink ref="O6611" r:id="rId27743" display="open"/>
    <hyperlink ref="P6611" r:id="rId27744" display="open"/>
    <hyperlink ref="Q6611" r:id="rId27745" display="open"/>
    <hyperlink ref="N6612" r:id="rId27746" display="open"/>
    <hyperlink ref="O6612" r:id="rId27747" display="open"/>
    <hyperlink ref="P6612" r:id="rId27748" display="open"/>
    <hyperlink ref="Q6612" r:id="rId27749" display="open"/>
    <hyperlink ref="N6613" r:id="rId27750" display="open"/>
    <hyperlink ref="O6613" r:id="rId27751" display="open"/>
    <hyperlink ref="P6613" r:id="rId27752" display="open"/>
    <hyperlink ref="Q6613" r:id="rId27753" display="open"/>
    <hyperlink ref="N6614" r:id="rId27754" display="open"/>
    <hyperlink ref="O6614" r:id="rId27755" display="open"/>
    <hyperlink ref="P6614" r:id="rId27756" display="open"/>
    <hyperlink ref="Q6614" r:id="rId27757" display="open"/>
    <hyperlink ref="N6615" r:id="rId27758" display="open"/>
    <hyperlink ref="O6615" r:id="rId27759" display="open"/>
    <hyperlink ref="P6615" r:id="rId27760" display="open"/>
    <hyperlink ref="Q6615" r:id="rId27761" display="open"/>
    <hyperlink ref="N6616" r:id="rId27762" display="open"/>
    <hyperlink ref="O6616" r:id="rId27763" display="open"/>
    <hyperlink ref="P6616" r:id="rId27764" display="open"/>
    <hyperlink ref="Q6616" r:id="rId27765" display="open"/>
    <hyperlink ref="N6617" r:id="rId27766" display="open"/>
    <hyperlink ref="O6617" r:id="rId27767" display="open"/>
    <hyperlink ref="P6617" r:id="rId27768" display="open"/>
    <hyperlink ref="Q6617" r:id="rId27769" display="open"/>
    <hyperlink ref="N6618" r:id="rId27770" display="open"/>
    <hyperlink ref="O6618" r:id="rId27771" display="open"/>
    <hyperlink ref="P6618" r:id="rId27772" display="open"/>
    <hyperlink ref="Q6618" r:id="rId27773" display="open"/>
    <hyperlink ref="N6619" r:id="rId27774" display="open"/>
    <hyperlink ref="O6619" r:id="rId27775" display="open"/>
    <hyperlink ref="P6619" r:id="rId27776" display="open"/>
    <hyperlink ref="Q6619" r:id="rId27777" display="open"/>
    <hyperlink ref="N6620" r:id="rId27778" display="open"/>
    <hyperlink ref="O6620" r:id="rId27779" display="open"/>
    <hyperlink ref="P6620" r:id="rId27780" display="open"/>
    <hyperlink ref="Q6620" r:id="rId27781" display="open"/>
    <hyperlink ref="N6621" r:id="rId27782" display="open"/>
    <hyperlink ref="O6621" r:id="rId27783" display="open"/>
    <hyperlink ref="P6621" r:id="rId27784" display="open"/>
    <hyperlink ref="Q6621" r:id="rId27785" display="open"/>
    <hyperlink ref="N6622" r:id="rId27786" display="open"/>
    <hyperlink ref="O6622" r:id="rId27787" display="open"/>
    <hyperlink ref="P6622" r:id="rId27788" display="open"/>
    <hyperlink ref="Q6622" r:id="rId27789" display="open"/>
    <hyperlink ref="N6623" r:id="rId27790" display="open"/>
    <hyperlink ref="O6623" r:id="rId27791" display="open"/>
    <hyperlink ref="P6623" r:id="rId27792" display="open"/>
    <hyperlink ref="Q6623" r:id="rId27793" display="open"/>
    <hyperlink ref="N6624" r:id="rId27794" display="open"/>
    <hyperlink ref="O6624" r:id="rId27795" display="open"/>
    <hyperlink ref="P6624" r:id="rId27796" display="open"/>
    <hyperlink ref="Q6624" r:id="rId27797" display="open"/>
    <hyperlink ref="N6625" r:id="rId27798" display="open"/>
    <hyperlink ref="O6625" r:id="rId27799" display="open"/>
    <hyperlink ref="P6625" r:id="rId27800" display="open"/>
    <hyperlink ref="Q6625" r:id="rId27801" display="open"/>
    <hyperlink ref="N6626" r:id="rId27802" display="open"/>
    <hyperlink ref="O6626" r:id="rId27803" display="open"/>
    <hyperlink ref="P6626" r:id="rId27804" display="open"/>
    <hyperlink ref="Q6626" r:id="rId27805" display="open"/>
    <hyperlink ref="N6627" r:id="rId27806" display="open"/>
    <hyperlink ref="O6627" r:id="rId27807" display="open"/>
    <hyperlink ref="P6627" r:id="rId27808" display="open"/>
    <hyperlink ref="Q6627" r:id="rId27809" display="open"/>
    <hyperlink ref="N6628" r:id="rId27810" display="open"/>
    <hyperlink ref="O6628" r:id="rId27811" display="open"/>
    <hyperlink ref="P6628" r:id="rId27812" display="open"/>
    <hyperlink ref="Q6628" r:id="rId27813" display="open"/>
    <hyperlink ref="N6629" r:id="rId27814" display="open"/>
    <hyperlink ref="O6629" r:id="rId27815" display="open"/>
    <hyperlink ref="P6629" r:id="rId27816" display="open"/>
    <hyperlink ref="Q6629" r:id="rId27817" display="open"/>
    <hyperlink ref="N6630" r:id="rId27818" display="open"/>
    <hyperlink ref="O6630" r:id="rId27819" display="open"/>
    <hyperlink ref="P6630" r:id="rId27820" display="open"/>
    <hyperlink ref="Q6630" r:id="rId27821" display="open"/>
    <hyperlink ref="N6631" r:id="rId27822" display="open"/>
    <hyperlink ref="O6631" r:id="rId27823" display="open"/>
    <hyperlink ref="P6631" r:id="rId27824" display="open"/>
    <hyperlink ref="Q6631" r:id="rId27825" display="open"/>
    <hyperlink ref="N6632" r:id="rId27826" display="open"/>
    <hyperlink ref="O6632" r:id="rId27827" display="open"/>
    <hyperlink ref="P6632" r:id="rId27828" display="open"/>
    <hyperlink ref="Q6632" r:id="rId27829" display="open"/>
    <hyperlink ref="N6633" r:id="rId27830" display="open"/>
    <hyperlink ref="O6633" r:id="rId27831" display="open"/>
    <hyperlink ref="P6633" r:id="rId27832" display="open"/>
    <hyperlink ref="Q6633" r:id="rId27833" display="open"/>
    <hyperlink ref="N6634" r:id="rId27834" display="open"/>
    <hyperlink ref="O6634" r:id="rId27835" display="open"/>
    <hyperlink ref="P6634" r:id="rId27836" display="open"/>
    <hyperlink ref="Q6634" r:id="rId27837" display="open"/>
    <hyperlink ref="N6635" r:id="rId27838" display="open"/>
    <hyperlink ref="O6635" r:id="rId27839" display="open"/>
    <hyperlink ref="P6635" r:id="rId27840" display="open"/>
    <hyperlink ref="Q6635" r:id="rId27841" display="open"/>
    <hyperlink ref="N6636" r:id="rId27842" display="open"/>
    <hyperlink ref="O6636" r:id="rId27843" display="open"/>
    <hyperlink ref="P6636" r:id="rId27844" display="open"/>
    <hyperlink ref="Q6636" r:id="rId27845" display="open"/>
    <hyperlink ref="N6637" r:id="rId27846" display="open"/>
    <hyperlink ref="O6637" r:id="rId27847" display="open"/>
    <hyperlink ref="P6637" r:id="rId27848" display="open"/>
    <hyperlink ref="Q6637" r:id="rId27849" display="open"/>
    <hyperlink ref="N6638" r:id="rId27850" display="open"/>
    <hyperlink ref="O6638" r:id="rId27851" display="open"/>
    <hyperlink ref="P6638" r:id="rId27852" display="open"/>
    <hyperlink ref="Q6638" r:id="rId27853" display="open"/>
    <hyperlink ref="N6639" r:id="rId27854" display="open"/>
    <hyperlink ref="O6639" r:id="rId27855" display="open"/>
    <hyperlink ref="P6639" r:id="rId27856" display="open"/>
    <hyperlink ref="Q6639" r:id="rId27857" display="open"/>
    <hyperlink ref="N6640" r:id="rId27858" display="open"/>
    <hyperlink ref="O6640" r:id="rId27859" display="open"/>
    <hyperlink ref="P6640" r:id="rId27860" display="open"/>
    <hyperlink ref="Q6640" r:id="rId27861" display="open"/>
    <hyperlink ref="N6641" r:id="rId27862" display="open"/>
    <hyperlink ref="O6641" r:id="rId27863" display="open"/>
    <hyperlink ref="P6641" r:id="rId27864" display="open"/>
    <hyperlink ref="Q6641" r:id="rId27865" display="open"/>
    <hyperlink ref="N6642" r:id="rId27866" display="open"/>
    <hyperlink ref="O6642" r:id="rId27867" display="open"/>
    <hyperlink ref="P6642" r:id="rId27868" display="open"/>
    <hyperlink ref="Q6642" r:id="rId27869" display="open"/>
    <hyperlink ref="N6643" r:id="rId27870" display="open"/>
    <hyperlink ref="O6643" r:id="rId27871" display="open"/>
    <hyperlink ref="P6643" r:id="rId27872" display="open"/>
    <hyperlink ref="Q6643" r:id="rId27873" display="open"/>
    <hyperlink ref="N6644" r:id="rId27874" display="open"/>
    <hyperlink ref="O6644" r:id="rId27875" display="open"/>
    <hyperlink ref="P6644" r:id="rId27876" display="open"/>
    <hyperlink ref="Q6644" r:id="rId27877" display="open"/>
    <hyperlink ref="N6645" r:id="rId27878" display="open"/>
    <hyperlink ref="O6645" r:id="rId27879" display="open"/>
    <hyperlink ref="P6645" r:id="rId27880" display="open"/>
    <hyperlink ref="Q6645" r:id="rId27881" display="open"/>
    <hyperlink ref="N6646" r:id="rId27882" display="open"/>
    <hyperlink ref="O6646" r:id="rId27883" display="open"/>
    <hyperlink ref="P6646" r:id="rId27884" display="open"/>
    <hyperlink ref="Q6646" r:id="rId27885" display="open"/>
    <hyperlink ref="N6647" r:id="rId27886" display="open"/>
    <hyperlink ref="O6647" r:id="rId27887" display="open"/>
    <hyperlink ref="P6647" r:id="rId27888" display="open"/>
    <hyperlink ref="Q6647" r:id="rId27889" display="open"/>
    <hyperlink ref="N6648" r:id="rId27890" display="open"/>
    <hyperlink ref="O6648" r:id="rId27891" display="open"/>
    <hyperlink ref="P6648" r:id="rId27892" display="open"/>
    <hyperlink ref="Q6648" r:id="rId27893" display="open"/>
    <hyperlink ref="N6649" r:id="rId27894" display="open"/>
    <hyperlink ref="O6649" r:id="rId27895" display="open"/>
    <hyperlink ref="P6649" r:id="rId27896" display="open"/>
    <hyperlink ref="Q6649" r:id="rId27897" display="open"/>
    <hyperlink ref="N6650" r:id="rId27898" display="open"/>
    <hyperlink ref="O6650" r:id="rId27899" display="open"/>
    <hyperlink ref="P6650" r:id="rId27900" display="open"/>
    <hyperlink ref="Q6650" r:id="rId27901" display="open"/>
    <hyperlink ref="N6651" r:id="rId27902" display="open"/>
    <hyperlink ref="O6651" r:id="rId27903" display="open"/>
    <hyperlink ref="P6651" r:id="rId27904" display="open"/>
    <hyperlink ref="Q6651" r:id="rId27905" display="open"/>
    <hyperlink ref="N6652" r:id="rId27906" display="open"/>
    <hyperlink ref="O6652" r:id="rId27907" display="open"/>
    <hyperlink ref="P6652" r:id="rId27908" display="open"/>
    <hyperlink ref="Q6652" r:id="rId27909" display="open"/>
    <hyperlink ref="N6653" r:id="rId27910" display="open"/>
    <hyperlink ref="O6653" r:id="rId27911" display="open"/>
    <hyperlink ref="P6653" r:id="rId27912" display="open"/>
    <hyperlink ref="Q6653" r:id="rId27913" display="open"/>
    <hyperlink ref="N6654" r:id="rId27914" display="open"/>
    <hyperlink ref="O6654" r:id="rId27915" display="open"/>
    <hyperlink ref="P6654" r:id="rId27916" display="open"/>
    <hyperlink ref="Q6654" r:id="rId27917" display="open"/>
    <hyperlink ref="N6655" r:id="rId27918" display="open"/>
    <hyperlink ref="O6655" r:id="rId27919" display="open"/>
    <hyperlink ref="P6655" r:id="rId27920" display="open"/>
    <hyperlink ref="Q6655" r:id="rId27921" display="open"/>
    <hyperlink ref="N6656" r:id="rId27922" display="open"/>
    <hyperlink ref="O6656" r:id="rId27923" display="open"/>
    <hyperlink ref="P6656" r:id="rId27924" display="open"/>
    <hyperlink ref="Q6656" r:id="rId27925" display="open"/>
    <hyperlink ref="N6657" r:id="rId27926" display="open"/>
    <hyperlink ref="O6657" r:id="rId27927" display="open"/>
    <hyperlink ref="P6657" r:id="rId27928" display="open"/>
    <hyperlink ref="Q6657" r:id="rId27929" display="open"/>
    <hyperlink ref="N6658" r:id="rId27930" display="open"/>
    <hyperlink ref="O6658" r:id="rId27931" display="open"/>
    <hyperlink ref="P6658" r:id="rId27932" display="open"/>
    <hyperlink ref="Q6658" r:id="rId27933" display="open"/>
    <hyperlink ref="N6659" r:id="rId27934" display="open"/>
    <hyperlink ref="O6659" r:id="rId27935" display="open"/>
    <hyperlink ref="P6659" r:id="rId27936" display="open"/>
    <hyperlink ref="Q6659" r:id="rId27937" display="open"/>
    <hyperlink ref="N6660" r:id="rId27938" display="open"/>
    <hyperlink ref="O6660" r:id="rId27939" display="open"/>
    <hyperlink ref="P6660" r:id="rId27940" display="open"/>
    <hyperlink ref="Q6660" r:id="rId27941" display="open"/>
    <hyperlink ref="N6661" r:id="rId27942" display="open"/>
    <hyperlink ref="O6661" r:id="rId27943" display="open"/>
    <hyperlink ref="P6661" r:id="rId27944" display="open"/>
    <hyperlink ref="Q6661" r:id="rId27945" display="open"/>
    <hyperlink ref="N6662" r:id="rId27946" display="open"/>
    <hyperlink ref="O6662" r:id="rId27947" display="open"/>
    <hyperlink ref="P6662" r:id="rId27948" display="open"/>
    <hyperlink ref="Q6662" r:id="rId27949" display="open"/>
    <hyperlink ref="N6663" r:id="rId27950" display="open"/>
    <hyperlink ref="O6663" r:id="rId27951" display="open"/>
    <hyperlink ref="P6663" r:id="rId27952" display="open"/>
    <hyperlink ref="Q6663" r:id="rId27953" display="open"/>
    <hyperlink ref="N6664" r:id="rId27954" display="open"/>
    <hyperlink ref="O6664" r:id="rId27955" display="open"/>
    <hyperlink ref="P6664" r:id="rId27956" display="open"/>
    <hyperlink ref="Q6664" r:id="rId27957" display="open"/>
    <hyperlink ref="N6665" r:id="rId27958" display="open"/>
    <hyperlink ref="O6665" r:id="rId27959" display="open"/>
    <hyperlink ref="P6665" r:id="rId27960" display="open"/>
    <hyperlink ref="Q6665" r:id="rId27961" display="open"/>
    <hyperlink ref="N6666" r:id="rId27962" display="open"/>
    <hyperlink ref="O6666" r:id="rId27963" display="open"/>
    <hyperlink ref="P6666" r:id="rId27964" display="open"/>
    <hyperlink ref="Q6666" r:id="rId27965" display="open"/>
    <hyperlink ref="N6667" r:id="rId27966" display="open"/>
    <hyperlink ref="O6667" r:id="rId27967" display="open"/>
    <hyperlink ref="P6667" r:id="rId27968" display="open"/>
    <hyperlink ref="Q6667" r:id="rId27969" display="open"/>
    <hyperlink ref="N6668" r:id="rId27970" display="open"/>
    <hyperlink ref="O6668" r:id="rId27971" display="open"/>
    <hyperlink ref="P6668" r:id="rId27972" display="open"/>
    <hyperlink ref="Q6668" r:id="rId27973" display="open"/>
    <hyperlink ref="N6669" r:id="rId27974" display="open"/>
    <hyperlink ref="O6669" r:id="rId27975" display="open"/>
    <hyperlink ref="P6669" r:id="rId27976" display="open"/>
    <hyperlink ref="Q6669" r:id="rId27977" display="open"/>
    <hyperlink ref="N6670" r:id="rId27978" display="open"/>
    <hyperlink ref="O6670" r:id="rId27979" display="open"/>
    <hyperlink ref="P6670" r:id="rId27980" display="open"/>
    <hyperlink ref="Q6670" r:id="rId27981" display="open"/>
    <hyperlink ref="N6671" r:id="rId27982" display="open"/>
    <hyperlink ref="O6671" r:id="rId27983" display="open"/>
    <hyperlink ref="P6671" r:id="rId27984" display="open"/>
    <hyperlink ref="Q6671" r:id="rId27985" display="open"/>
    <hyperlink ref="N6672" r:id="rId27986" display="open"/>
    <hyperlink ref="O6672" r:id="rId27987" display="open"/>
    <hyperlink ref="P6672" r:id="rId27988" display="open"/>
    <hyperlink ref="Q6672" r:id="rId27989" display="open"/>
    <hyperlink ref="N6673" r:id="rId27990" display="open"/>
    <hyperlink ref="O6673" r:id="rId27991" display="open"/>
    <hyperlink ref="P6673" r:id="rId27992" display="open"/>
    <hyperlink ref="Q6673" r:id="rId27993" display="open"/>
    <hyperlink ref="N6674" r:id="rId27994" display="open"/>
    <hyperlink ref="O6674" r:id="rId27995" display="open"/>
    <hyperlink ref="P6674" r:id="rId27996" display="open"/>
    <hyperlink ref="Q6674" r:id="rId27997" display="open"/>
    <hyperlink ref="N6675" r:id="rId27998" display="open"/>
    <hyperlink ref="O6675" r:id="rId27999" display="open"/>
    <hyperlink ref="P6675" r:id="rId28000" display="open"/>
    <hyperlink ref="Q6675" r:id="rId28001" display="open"/>
    <hyperlink ref="N6676" r:id="rId28002" display="open"/>
    <hyperlink ref="O6676" r:id="rId28003" display="open"/>
    <hyperlink ref="P6676" r:id="rId28004" display="open"/>
    <hyperlink ref="Q6676" r:id="rId28005" display="open"/>
    <hyperlink ref="N6677" r:id="rId28006" display="open"/>
    <hyperlink ref="O6677" r:id="rId28007" display="open"/>
    <hyperlink ref="P6677" r:id="rId28008" display="open"/>
    <hyperlink ref="Q6677" r:id="rId28009" display="open"/>
    <hyperlink ref="N6678" r:id="rId28010" display="open"/>
    <hyperlink ref="O6678" r:id="rId28011" display="open"/>
    <hyperlink ref="P6678" r:id="rId28012" display="open"/>
    <hyperlink ref="Q6678" r:id="rId28013" display="open"/>
    <hyperlink ref="N6679" r:id="rId28014" display="open"/>
    <hyperlink ref="O6679" r:id="rId28015" display="open"/>
    <hyperlink ref="P6679" r:id="rId28016" display="open"/>
    <hyperlink ref="Q6679" r:id="rId28017" display="open"/>
    <hyperlink ref="N6680" r:id="rId28018" display="open"/>
    <hyperlink ref="O6680" r:id="rId28019" display="open"/>
    <hyperlink ref="P6680" r:id="rId28020" display="open"/>
    <hyperlink ref="Q6680" r:id="rId28021" display="open"/>
    <hyperlink ref="N6681" r:id="rId28022" display="open"/>
    <hyperlink ref="O6681" r:id="rId28023" display="open"/>
    <hyperlink ref="P6681" r:id="rId28024" display="open"/>
    <hyperlink ref="Q6681" r:id="rId28025" display="open"/>
    <hyperlink ref="N6682" r:id="rId28026" display="open"/>
    <hyperlink ref="O6682" r:id="rId28027" display="open"/>
    <hyperlink ref="P6682" r:id="rId28028" display="open"/>
    <hyperlink ref="Q6682" r:id="rId28029" display="open"/>
    <hyperlink ref="N6683" r:id="rId28030" display="open"/>
    <hyperlink ref="O6683" r:id="rId28031" display="open"/>
    <hyperlink ref="P6683" r:id="rId28032" display="open"/>
    <hyperlink ref="Q6683" r:id="rId28033" display="open"/>
    <hyperlink ref="N6684" r:id="rId28034" display="open"/>
    <hyperlink ref="O6684" r:id="rId28035" display="open"/>
    <hyperlink ref="P6684" r:id="rId28036" display="open"/>
    <hyperlink ref="Q6684" r:id="rId28037" display="open"/>
    <hyperlink ref="N6685" r:id="rId28038" display="open"/>
    <hyperlink ref="O6685" r:id="rId28039" display="open"/>
    <hyperlink ref="P6685" r:id="rId28040" display="open"/>
    <hyperlink ref="Q6685" r:id="rId28041" display="open"/>
    <hyperlink ref="N6686" r:id="rId28042" display="open"/>
    <hyperlink ref="O6686" r:id="rId28043" display="open"/>
    <hyperlink ref="P6686" r:id="rId28044" display="open"/>
    <hyperlink ref="Q6686" r:id="rId28045" display="open"/>
    <hyperlink ref="N6687" r:id="rId28046" display="open"/>
    <hyperlink ref="O6687" r:id="rId28047" display="open"/>
    <hyperlink ref="P6687" r:id="rId28048" display="open"/>
    <hyperlink ref="Q6687" r:id="rId28049" display="open"/>
    <hyperlink ref="N6688" r:id="rId28050" display="open"/>
    <hyperlink ref="O6688" r:id="rId28051" display="open"/>
    <hyperlink ref="P6688" r:id="rId28052" display="open"/>
    <hyperlink ref="Q6688" r:id="rId28053" display="open"/>
    <hyperlink ref="N6689" r:id="rId28054" display="open"/>
    <hyperlink ref="O6689" r:id="rId28055" display="open"/>
    <hyperlink ref="P6689" r:id="rId28056" display="open"/>
    <hyperlink ref="Q6689" r:id="rId28057" display="open"/>
    <hyperlink ref="N6690" r:id="rId28058" display="open"/>
    <hyperlink ref="O6690" r:id="rId28059" display="open"/>
    <hyperlink ref="P6690" r:id="rId28060" display="open"/>
    <hyperlink ref="Q6690" r:id="rId28061" display="open"/>
    <hyperlink ref="N6691" r:id="rId28062" display="open"/>
    <hyperlink ref="O6691" r:id="rId28063" display="open"/>
    <hyperlink ref="P6691" r:id="rId28064" display="open"/>
    <hyperlink ref="Q6691" r:id="rId28065" display="open"/>
    <hyperlink ref="N6692" r:id="rId28066" display="open"/>
    <hyperlink ref="O6692" r:id="rId28067" display="open"/>
    <hyperlink ref="P6692" r:id="rId28068" display="open"/>
    <hyperlink ref="Q6692" r:id="rId28069" display="open"/>
    <hyperlink ref="N6693" r:id="rId28070" display="open"/>
    <hyperlink ref="O6693" r:id="rId28071" display="open"/>
    <hyperlink ref="P6693" r:id="rId28072" display="open"/>
    <hyperlink ref="Q6693" r:id="rId28073" display="open"/>
    <hyperlink ref="N6694" r:id="rId28074" display="open"/>
    <hyperlink ref="O6694" r:id="rId28075" display="open"/>
    <hyperlink ref="P6694" r:id="rId28076" display="open"/>
    <hyperlink ref="Q6694" r:id="rId28077" display="open"/>
    <hyperlink ref="N6695" r:id="rId28078" display="open"/>
    <hyperlink ref="O6695" r:id="rId28079" display="open"/>
    <hyperlink ref="P6695" r:id="rId28080" display="open"/>
    <hyperlink ref="Q6695" r:id="rId28081" display="open"/>
    <hyperlink ref="N6696" r:id="rId28082" display="open"/>
    <hyperlink ref="O6696" r:id="rId28083" display="open"/>
    <hyperlink ref="P6696" r:id="rId28084" display="open"/>
    <hyperlink ref="Q6696" r:id="rId28085" display="open"/>
    <hyperlink ref="N6697" r:id="rId28086" display="open"/>
    <hyperlink ref="O6697" r:id="rId28087" display="open"/>
    <hyperlink ref="P6697" r:id="rId28088" display="open"/>
    <hyperlink ref="Q6697" r:id="rId28089" display="open"/>
    <hyperlink ref="N6698" r:id="rId28090" display="open"/>
    <hyperlink ref="O6698" r:id="rId28091" display="open"/>
    <hyperlink ref="P6698" r:id="rId28092" display="open"/>
    <hyperlink ref="Q6698" r:id="rId28093" display="open"/>
    <hyperlink ref="N6699" r:id="rId28094" display="open"/>
    <hyperlink ref="O6699" r:id="rId28095" display="open"/>
    <hyperlink ref="P6699" r:id="rId28096" display="open"/>
    <hyperlink ref="Q6699" r:id="rId28097" display="open"/>
    <hyperlink ref="N6700" r:id="rId28098" display="open"/>
    <hyperlink ref="O6700" r:id="rId28099" display="open"/>
    <hyperlink ref="P6700" r:id="rId28100" display="open"/>
    <hyperlink ref="Q6700" r:id="rId28101" display="open"/>
    <hyperlink ref="N6701" r:id="rId28102" display="open"/>
    <hyperlink ref="O6701" r:id="rId28103" display="open"/>
    <hyperlink ref="P6701" r:id="rId28104" display="open"/>
    <hyperlink ref="Q6701" r:id="rId28105" display="open"/>
    <hyperlink ref="N6702" r:id="rId28106" display="open"/>
    <hyperlink ref="O6702" r:id="rId28107" display="open"/>
    <hyperlink ref="P6702" r:id="rId28108" display="open"/>
    <hyperlink ref="Q6702" r:id="rId28109" display="open"/>
    <hyperlink ref="N6703" r:id="rId28110" display="open"/>
    <hyperlink ref="O6703" r:id="rId28111" display="open"/>
    <hyperlink ref="P6703" r:id="rId28112" display="open"/>
    <hyperlink ref="Q6703" r:id="rId28113" display="open"/>
    <hyperlink ref="N6704" r:id="rId28114" display="open"/>
    <hyperlink ref="O6704" r:id="rId28115" display="open"/>
    <hyperlink ref="P6704" r:id="rId28116" display="open"/>
    <hyperlink ref="Q6704" r:id="rId28117" display="open"/>
    <hyperlink ref="N6705" r:id="rId28118" display="open"/>
    <hyperlink ref="O6705" r:id="rId28119" display="open"/>
    <hyperlink ref="P6705" r:id="rId28120" display="open"/>
    <hyperlink ref="Q6705" r:id="rId28121" display="open"/>
    <hyperlink ref="N6706" r:id="rId28122" display="open"/>
    <hyperlink ref="O6706" r:id="rId28123" display="open"/>
    <hyperlink ref="P6706" r:id="rId28124" display="open"/>
    <hyperlink ref="Q6706" r:id="rId28125" display="open"/>
    <hyperlink ref="N6707" r:id="rId28126" display="open"/>
    <hyperlink ref="O6707" r:id="rId28127" display="open"/>
    <hyperlink ref="P6707" r:id="rId28128" display="open"/>
    <hyperlink ref="Q6707" r:id="rId28129" display="open"/>
    <hyperlink ref="N6708" r:id="rId28130" display="open"/>
    <hyperlink ref="O6708" r:id="rId28131" display="open"/>
    <hyperlink ref="P6708" r:id="rId28132" display="open"/>
    <hyperlink ref="Q6708" r:id="rId28133" display="open"/>
    <hyperlink ref="N6709" r:id="rId28134" display="open"/>
    <hyperlink ref="O6709" r:id="rId28135" display="open"/>
    <hyperlink ref="P6709" r:id="rId28136" display="open"/>
    <hyperlink ref="Q6709" r:id="rId28137" display="open"/>
    <hyperlink ref="N6710" r:id="rId28138" display="open"/>
    <hyperlink ref="O6710" r:id="rId28139" display="open"/>
    <hyperlink ref="P6710" r:id="rId28140" display="open"/>
    <hyperlink ref="Q6710" r:id="rId28141" display="open"/>
    <hyperlink ref="N6711" r:id="rId28142" display="open"/>
    <hyperlink ref="O6711" r:id="rId28143" display="open"/>
    <hyperlink ref="P6711" r:id="rId28144" display="open"/>
    <hyperlink ref="Q6711" r:id="rId28145" display="open"/>
    <hyperlink ref="N6712" r:id="rId28146" display="open"/>
    <hyperlink ref="O6712" r:id="rId28147" display="open"/>
    <hyperlink ref="P6712" r:id="rId28148" display="open"/>
    <hyperlink ref="Q6712" r:id="rId28149" display="open"/>
    <hyperlink ref="N6713" r:id="rId28150" display="open"/>
    <hyperlink ref="O6713" r:id="rId28151" display="open"/>
    <hyperlink ref="P6713" r:id="rId28152" display="open"/>
    <hyperlink ref="Q6713" r:id="rId28153" display="open"/>
    <hyperlink ref="N6714" r:id="rId28154" display="open"/>
    <hyperlink ref="O6714" r:id="rId28155" display="open"/>
    <hyperlink ref="P6714" r:id="rId28156" display="open"/>
    <hyperlink ref="Q6714" r:id="rId28157" display="open"/>
    <hyperlink ref="N6715" r:id="rId28158" display="open"/>
    <hyperlink ref="O6715" r:id="rId28159" display="open"/>
    <hyperlink ref="P6715" r:id="rId28160" display="open"/>
    <hyperlink ref="Q6715" r:id="rId28161" display="open"/>
    <hyperlink ref="N6716" r:id="rId28162" display="open"/>
    <hyperlink ref="O6716" r:id="rId28163" display="open"/>
    <hyperlink ref="P6716" r:id="rId28164" display="open"/>
    <hyperlink ref="Q6716" r:id="rId28165" display="open"/>
    <hyperlink ref="N6717" r:id="rId28166" display="open"/>
    <hyperlink ref="O6717" r:id="rId28167" display="open"/>
    <hyperlink ref="P6717" r:id="rId28168" display="open"/>
    <hyperlink ref="Q6717" r:id="rId28169" display="open"/>
    <hyperlink ref="N6718" r:id="rId28170" display="open"/>
    <hyperlink ref="O6718" r:id="rId28171" display="open"/>
    <hyperlink ref="P6718" r:id="rId28172" display="open"/>
    <hyperlink ref="Q6718" r:id="rId28173" display="open"/>
    <hyperlink ref="N6719" r:id="rId28174" display="open"/>
    <hyperlink ref="O6719" r:id="rId28175" display="open"/>
    <hyperlink ref="P6719" r:id="rId28176" display="open"/>
    <hyperlink ref="Q6719" r:id="rId28177" display="open"/>
    <hyperlink ref="N6720" r:id="rId28178" display="open"/>
    <hyperlink ref="O6720" r:id="rId28179" display="open"/>
    <hyperlink ref="P6720" r:id="rId28180" display="open"/>
    <hyperlink ref="Q6720" r:id="rId28181" display="open"/>
    <hyperlink ref="N6721" r:id="rId28182" display="open"/>
    <hyperlink ref="O6721" r:id="rId28183" display="open"/>
    <hyperlink ref="P6721" r:id="rId28184" display="open"/>
    <hyperlink ref="Q6721" r:id="rId28185" display="open"/>
    <hyperlink ref="N6722" r:id="rId28186" display="open"/>
    <hyperlink ref="O6722" r:id="rId28187" display="open"/>
    <hyperlink ref="P6722" r:id="rId28188" display="open"/>
    <hyperlink ref="Q6722" r:id="rId28189" display="open"/>
    <hyperlink ref="N6723" r:id="rId28190" display="open"/>
    <hyperlink ref="O6723" r:id="rId28191" display="open"/>
    <hyperlink ref="P6723" r:id="rId28192" display="open"/>
    <hyperlink ref="Q6723" r:id="rId28193" display="open"/>
    <hyperlink ref="N6724" r:id="rId28194" display="open"/>
    <hyperlink ref="O6724" r:id="rId28195" display="open"/>
    <hyperlink ref="P6724" r:id="rId28196" display="open"/>
    <hyperlink ref="Q6724" r:id="rId28197" display="open"/>
    <hyperlink ref="N6725" r:id="rId28198" display="open"/>
    <hyperlink ref="O6725" r:id="rId28199" display="open"/>
    <hyperlink ref="P6725" r:id="rId28200" display="open"/>
    <hyperlink ref="Q6725" r:id="rId28201" display="open"/>
    <hyperlink ref="N6726" r:id="rId28202" display="open"/>
    <hyperlink ref="O6726" r:id="rId28203" display="open"/>
    <hyperlink ref="P6726" r:id="rId28204" display="open"/>
    <hyperlink ref="Q6726" r:id="rId28205" display="open"/>
    <hyperlink ref="N6727" r:id="rId28206" display="open"/>
    <hyperlink ref="O6727" r:id="rId28207" display="open"/>
    <hyperlink ref="P6727" r:id="rId28208" display="open"/>
    <hyperlink ref="Q6727" r:id="rId28209" display="open"/>
    <hyperlink ref="N6728" r:id="rId28210" display="open"/>
    <hyperlink ref="O6728" r:id="rId28211" display="open"/>
    <hyperlink ref="P6728" r:id="rId28212" display="open"/>
    <hyperlink ref="Q6728" r:id="rId28213" display="open"/>
    <hyperlink ref="N6729" r:id="rId28214" display="open"/>
    <hyperlink ref="O6729" r:id="rId28215" display="open"/>
    <hyperlink ref="P6729" r:id="rId28216" display="open"/>
    <hyperlink ref="Q6729" r:id="rId28217" display="open"/>
    <hyperlink ref="N6730" r:id="rId28218" display="open"/>
    <hyperlink ref="O6730" r:id="rId28219" display="open"/>
    <hyperlink ref="P6730" r:id="rId28220" display="open"/>
    <hyperlink ref="Q6730" r:id="rId28221" display="open"/>
    <hyperlink ref="N6731" r:id="rId28222" display="open"/>
    <hyperlink ref="O6731" r:id="rId28223" display="open"/>
    <hyperlink ref="P6731" r:id="rId28224" display="open"/>
    <hyperlink ref="Q6731" r:id="rId28225" display="open"/>
    <hyperlink ref="N6732" r:id="rId28226" display="open"/>
    <hyperlink ref="O6732" r:id="rId28227" display="open"/>
    <hyperlink ref="P6732" r:id="rId28228" display="open"/>
    <hyperlink ref="Q6732" r:id="rId28229" display="open"/>
    <hyperlink ref="N6733" r:id="rId28230" display="open"/>
    <hyperlink ref="O6733" r:id="rId28231" display="open"/>
    <hyperlink ref="P6733" r:id="rId28232" display="open"/>
    <hyperlink ref="Q6733" r:id="rId28233" display="open"/>
    <hyperlink ref="N6734" r:id="rId28234" display="open"/>
    <hyperlink ref="O6734" r:id="rId28235" display="open"/>
    <hyperlink ref="P6734" r:id="rId28236" display="open"/>
    <hyperlink ref="Q6734" r:id="rId28237" display="open"/>
    <hyperlink ref="N6735" r:id="rId28238" display="open"/>
    <hyperlink ref="O6735" r:id="rId28239" display="open"/>
    <hyperlink ref="P6735" r:id="rId28240" display="open"/>
    <hyperlink ref="Q6735" r:id="rId28241" display="open"/>
    <hyperlink ref="N6736" r:id="rId28242" display="open"/>
    <hyperlink ref="O6736" r:id="rId28243" display="open"/>
    <hyperlink ref="P6736" r:id="rId28244" display="open"/>
    <hyperlink ref="Q6736" r:id="rId28245" display="open"/>
    <hyperlink ref="N6737" r:id="rId28246" display="open"/>
    <hyperlink ref="O6737" r:id="rId28247" display="open"/>
    <hyperlink ref="P6737" r:id="rId28248" display="open"/>
    <hyperlink ref="Q6737" r:id="rId28249" display="open"/>
    <hyperlink ref="N6738" r:id="rId28250" display="open"/>
    <hyperlink ref="O6738" r:id="rId28251" display="open"/>
    <hyperlink ref="P6738" r:id="rId28252" display="open"/>
    <hyperlink ref="Q6738" r:id="rId28253" display="open"/>
    <hyperlink ref="N6739" r:id="rId28254" display="open"/>
    <hyperlink ref="O6739" r:id="rId28255" display="open"/>
    <hyperlink ref="P6739" r:id="rId28256" display="open"/>
    <hyperlink ref="Q6739" r:id="rId28257" display="open"/>
    <hyperlink ref="N6740" r:id="rId28258" display="open"/>
    <hyperlink ref="O6740" r:id="rId28259" display="open"/>
    <hyperlink ref="P6740" r:id="rId28260" display="open"/>
    <hyperlink ref="Q6740" r:id="rId28261" display="open"/>
    <hyperlink ref="N6741" r:id="rId28262" display="open"/>
    <hyperlink ref="O6741" r:id="rId28263" display="open"/>
    <hyperlink ref="P6741" r:id="rId28264" display="open"/>
    <hyperlink ref="Q6741" r:id="rId28265" display="open"/>
    <hyperlink ref="N6742" r:id="rId28266" display="open"/>
    <hyperlink ref="O6742" r:id="rId28267" display="open"/>
    <hyperlink ref="P6742" r:id="rId28268" display="open"/>
    <hyperlink ref="Q6742" r:id="rId28269" display="open"/>
    <hyperlink ref="N6743" r:id="rId28270" display="open"/>
    <hyperlink ref="O6743" r:id="rId28271" display="open"/>
    <hyperlink ref="P6743" r:id="rId28272" display="open"/>
    <hyperlink ref="Q6743" r:id="rId28273" display="open"/>
    <hyperlink ref="N6744" r:id="rId28274" display="open"/>
    <hyperlink ref="O6744" r:id="rId28275" display="open"/>
    <hyperlink ref="P6744" r:id="rId28276" display="open"/>
    <hyperlink ref="Q6744" r:id="rId28277" display="open"/>
    <hyperlink ref="N6745" r:id="rId28278" display="open"/>
    <hyperlink ref="O6745" r:id="rId28279" display="open"/>
    <hyperlink ref="P6745" r:id="rId28280" display="open"/>
    <hyperlink ref="Q6745" r:id="rId28281" display="open"/>
    <hyperlink ref="N6746" r:id="rId28282" display="open"/>
    <hyperlink ref="O6746" r:id="rId28283" display="open"/>
    <hyperlink ref="P6746" r:id="rId28284" display="open"/>
    <hyperlink ref="Q6746" r:id="rId28285" display="open"/>
    <hyperlink ref="N6747" r:id="rId28286" display="open"/>
    <hyperlink ref="O6747" r:id="rId28287" display="open"/>
    <hyperlink ref="P6747" r:id="rId28288" display="open"/>
    <hyperlink ref="Q6747" r:id="rId28289" display="open"/>
    <hyperlink ref="N6748" r:id="rId28290" display="open"/>
    <hyperlink ref="O6748" r:id="rId28291" display="open"/>
    <hyperlink ref="P6748" r:id="rId28292" display="open"/>
    <hyperlink ref="Q6748" r:id="rId28293" display="open"/>
    <hyperlink ref="N6749" r:id="rId28294" display="open"/>
    <hyperlink ref="O6749" r:id="rId28295" display="open"/>
    <hyperlink ref="P6749" r:id="rId28296" display="open"/>
    <hyperlink ref="Q6749" r:id="rId28297" display="open"/>
    <hyperlink ref="N6750" r:id="rId28298" display="open"/>
    <hyperlink ref="O6750" r:id="rId28299" display="open"/>
    <hyperlink ref="P6750" r:id="rId28300" display="open"/>
    <hyperlink ref="Q6750" r:id="rId28301" display="open"/>
    <hyperlink ref="N6751" r:id="rId28302" display="open"/>
    <hyperlink ref="O6751" r:id="rId28303" display="open"/>
    <hyperlink ref="P6751" r:id="rId28304" display="open"/>
    <hyperlink ref="Q6751" r:id="rId28305" display="open"/>
    <hyperlink ref="N6752" r:id="rId28306" display="open"/>
    <hyperlink ref="O6752" r:id="rId28307" display="open"/>
    <hyperlink ref="P6752" r:id="rId28308" display="open"/>
    <hyperlink ref="Q6752" r:id="rId28309" display="open"/>
    <hyperlink ref="N6753" r:id="rId28310" display="open"/>
    <hyperlink ref="O6753" r:id="rId28311" display="open"/>
    <hyperlink ref="P6753" r:id="rId28312" display="open"/>
    <hyperlink ref="Q6753" r:id="rId28313" display="open"/>
    <hyperlink ref="N6754" r:id="rId28314" display="open"/>
    <hyperlink ref="O6754" r:id="rId28315" display="open"/>
    <hyperlink ref="P6754" r:id="rId28316" display="open"/>
    <hyperlink ref="Q6754" r:id="rId28317" display="open"/>
    <hyperlink ref="N6755" r:id="rId28318" display="open"/>
    <hyperlink ref="O6755" r:id="rId28319" display="open"/>
    <hyperlink ref="P6755" r:id="rId28320" display="open"/>
    <hyperlink ref="Q6755" r:id="rId28321" display="open"/>
    <hyperlink ref="N6756" r:id="rId28322" display="open"/>
    <hyperlink ref="O6756" r:id="rId28323" display="open"/>
    <hyperlink ref="P6756" r:id="rId28324" display="open"/>
    <hyperlink ref="Q6756" r:id="rId28325" display="open"/>
    <hyperlink ref="N6757" r:id="rId28326" display="open"/>
    <hyperlink ref="O6757" r:id="rId28327" display="open"/>
    <hyperlink ref="P6757" r:id="rId28328" display="open"/>
    <hyperlink ref="Q6757" r:id="rId28329" display="open"/>
    <hyperlink ref="N6758" r:id="rId28330" display="open"/>
    <hyperlink ref="O6758" r:id="rId28331" display="open"/>
    <hyperlink ref="P6758" r:id="rId28332" display="open"/>
    <hyperlink ref="Q6758" r:id="rId28333" display="open"/>
    <hyperlink ref="N6759" r:id="rId28334" display="open"/>
    <hyperlink ref="O6759" r:id="rId28335" display="open"/>
    <hyperlink ref="P6759" r:id="rId28336" display="open"/>
    <hyperlink ref="Q6759" r:id="rId28337" display="open"/>
    <hyperlink ref="N6760" r:id="rId28338" display="open"/>
    <hyperlink ref="O6760" r:id="rId28339" display="open"/>
    <hyperlink ref="P6760" r:id="rId28340" display="open"/>
    <hyperlink ref="Q6760" r:id="rId28341" display="open"/>
    <hyperlink ref="N6761" r:id="rId28342" display="open"/>
    <hyperlink ref="O6761" r:id="rId28343" display="open"/>
    <hyperlink ref="P6761" r:id="rId28344" display="open"/>
    <hyperlink ref="Q6761" r:id="rId28345" display="open"/>
    <hyperlink ref="N6762" r:id="rId28346" display="open"/>
    <hyperlink ref="O6762" r:id="rId28347" display="open"/>
    <hyperlink ref="P6762" r:id="rId28348" display="open"/>
    <hyperlink ref="Q6762" r:id="rId28349" display="open"/>
    <hyperlink ref="N6763" r:id="rId28350" display="open"/>
    <hyperlink ref="O6763" r:id="rId28351" display="open"/>
    <hyperlink ref="P6763" r:id="rId28352" display="open"/>
    <hyperlink ref="Q6763" r:id="rId28353" display="open"/>
    <hyperlink ref="N6764" r:id="rId28354" display="open"/>
    <hyperlink ref="O6764" r:id="rId28355" display="open"/>
    <hyperlink ref="P6764" r:id="rId28356" display="open"/>
    <hyperlink ref="Q6764" r:id="rId28357" display="open"/>
    <hyperlink ref="N6765" r:id="rId28358" display="open"/>
    <hyperlink ref="O6765" r:id="rId28359" display="open"/>
    <hyperlink ref="P6765" r:id="rId28360" display="open"/>
    <hyperlink ref="Q6765" r:id="rId28361" display="open"/>
    <hyperlink ref="N6766" r:id="rId28362" display="open"/>
    <hyperlink ref="O6766" r:id="rId28363" display="open"/>
    <hyperlink ref="P6766" r:id="rId28364" display="open"/>
    <hyperlink ref="Q6766" r:id="rId28365" display="open"/>
    <hyperlink ref="N6767" r:id="rId28366" display="open"/>
    <hyperlink ref="O6767" r:id="rId28367" display="open"/>
    <hyperlink ref="P6767" r:id="rId28368" display="open"/>
    <hyperlink ref="Q6767" r:id="rId28369" display="open"/>
    <hyperlink ref="N6768" r:id="rId28370" display="open"/>
    <hyperlink ref="O6768" r:id="rId28371" display="open"/>
    <hyperlink ref="P6768" r:id="rId28372" display="open"/>
    <hyperlink ref="Q6768" r:id="rId28373" display="open"/>
    <hyperlink ref="N6769" r:id="rId28374" display="open"/>
    <hyperlink ref="O6769" r:id="rId28375" display="open"/>
    <hyperlink ref="P6769" r:id="rId28376" display="open"/>
    <hyperlink ref="Q6769" r:id="rId28377" display="open"/>
    <hyperlink ref="N6770" r:id="rId28378" display="open"/>
    <hyperlink ref="O6770" r:id="rId28379" display="open"/>
    <hyperlink ref="P6770" r:id="rId28380" display="open"/>
    <hyperlink ref="Q6770" r:id="rId28381" display="open"/>
    <hyperlink ref="N6771" r:id="rId28382" display="open"/>
    <hyperlink ref="O6771" r:id="rId28383" display="open"/>
    <hyperlink ref="P6771" r:id="rId28384" display="open"/>
    <hyperlink ref="Q6771" r:id="rId28385" display="open"/>
    <hyperlink ref="N6772" r:id="rId28386" display="open"/>
    <hyperlink ref="O6772" r:id="rId28387" display="open"/>
    <hyperlink ref="P6772" r:id="rId28388" display="open"/>
    <hyperlink ref="Q6772" r:id="rId28389" display="open"/>
    <hyperlink ref="N6773" r:id="rId28390" display="open"/>
    <hyperlink ref="O6773" r:id="rId28391" display="open"/>
    <hyperlink ref="P6773" r:id="rId28392" display="open"/>
    <hyperlink ref="Q6773" r:id="rId28393" display="open"/>
    <hyperlink ref="N6774" r:id="rId28394" display="open"/>
    <hyperlink ref="O6774" r:id="rId28395" display="open"/>
    <hyperlink ref="P6774" r:id="rId28396" display="open"/>
    <hyperlink ref="Q6774" r:id="rId28397" display="open"/>
    <hyperlink ref="N6775" r:id="rId28398" display="open"/>
    <hyperlink ref="O6775" r:id="rId28399" display="open"/>
    <hyperlink ref="P6775" r:id="rId28400" display="open"/>
    <hyperlink ref="Q6775" r:id="rId28401" display="open"/>
    <hyperlink ref="N6776" r:id="rId28402" display="open"/>
    <hyperlink ref="O6776" r:id="rId28403" display="open"/>
    <hyperlink ref="P6776" r:id="rId28404" display="open"/>
    <hyperlink ref="Q6776" r:id="rId28405" display="open"/>
    <hyperlink ref="N6777" r:id="rId28406" display="open"/>
    <hyperlink ref="O6777" r:id="rId28407" display="open"/>
    <hyperlink ref="P6777" r:id="rId28408" display="open"/>
    <hyperlink ref="Q6777" r:id="rId28409" display="open"/>
    <hyperlink ref="N6778" r:id="rId28410" display="open"/>
    <hyperlink ref="O6778" r:id="rId28411" display="open"/>
    <hyperlink ref="P6778" r:id="rId28412" display="open"/>
    <hyperlink ref="Q6778" r:id="rId28413" display="open"/>
    <hyperlink ref="N6779" r:id="rId28414" display="open"/>
    <hyperlink ref="O6779" r:id="rId28415" display="open"/>
    <hyperlink ref="P6779" r:id="rId28416" display="open"/>
    <hyperlink ref="Q6779" r:id="rId28417" display="open"/>
    <hyperlink ref="N6780" r:id="rId28418" display="open"/>
    <hyperlink ref="O6780" r:id="rId28419" display="open"/>
    <hyperlink ref="P6780" r:id="rId28420" display="open"/>
    <hyperlink ref="Q6780" r:id="rId28421" display="open"/>
    <hyperlink ref="N6781" r:id="rId28422" display="open"/>
    <hyperlink ref="O6781" r:id="rId28423" display="open"/>
    <hyperlink ref="P6781" r:id="rId28424" display="open"/>
    <hyperlink ref="Q6781" r:id="rId28425" display="open"/>
    <hyperlink ref="N6782" r:id="rId28426" display="open"/>
    <hyperlink ref="O6782" r:id="rId28427" display="open"/>
    <hyperlink ref="P6782" r:id="rId28428" display="open"/>
    <hyperlink ref="Q6782" r:id="rId28429" display="open"/>
    <hyperlink ref="N6783" r:id="rId28430" display="open"/>
    <hyperlink ref="O6783" r:id="rId28431" display="open"/>
    <hyperlink ref="P6783" r:id="rId28432" display="open"/>
    <hyperlink ref="Q6783" r:id="rId28433" display="open"/>
    <hyperlink ref="N6784" r:id="rId28434" display="open"/>
    <hyperlink ref="O6784" r:id="rId28435" display="open"/>
    <hyperlink ref="P6784" r:id="rId28436" display="open"/>
    <hyperlink ref="Q6784" r:id="rId28437" display="open"/>
    <hyperlink ref="N6785" r:id="rId28438" display="open"/>
    <hyperlink ref="O6785" r:id="rId28439" display="open"/>
    <hyperlink ref="P6785" r:id="rId28440" display="open"/>
    <hyperlink ref="Q6785" r:id="rId28441" display="open"/>
    <hyperlink ref="N6786" r:id="rId28442" display="open"/>
    <hyperlink ref="O6786" r:id="rId28443" display="open"/>
    <hyperlink ref="P6786" r:id="rId28444" display="open"/>
    <hyperlink ref="Q6786" r:id="rId28445" display="open"/>
    <hyperlink ref="N6787" r:id="rId28446" display="open"/>
    <hyperlink ref="O6787" r:id="rId28447" display="open"/>
    <hyperlink ref="P6787" r:id="rId28448" display="open"/>
    <hyperlink ref="Q6787" r:id="rId28449" display="open"/>
    <hyperlink ref="N6788" r:id="rId28450" display="open"/>
    <hyperlink ref="O6788" r:id="rId28451" display="open"/>
    <hyperlink ref="P6788" r:id="rId28452" display="open"/>
    <hyperlink ref="Q6788" r:id="rId28453" display="open"/>
    <hyperlink ref="N6789" r:id="rId28454" display="open"/>
    <hyperlink ref="O6789" r:id="rId28455" display="open"/>
    <hyperlink ref="P6789" r:id="rId28456" display="open"/>
    <hyperlink ref="Q6789" r:id="rId28457" display="open"/>
    <hyperlink ref="N6790" r:id="rId28458" display="open"/>
    <hyperlink ref="O6790" r:id="rId28459" display="open"/>
    <hyperlink ref="P6790" r:id="rId28460" display="open"/>
    <hyperlink ref="Q6790" r:id="rId28461" display="open"/>
    <hyperlink ref="N6791" r:id="rId28462" display="open"/>
    <hyperlink ref="O6791" r:id="rId28463" display="open"/>
    <hyperlink ref="P6791" r:id="rId28464" display="open"/>
    <hyperlink ref="Q6791" r:id="rId28465" display="open"/>
    <hyperlink ref="N6792" r:id="rId28466" display="open"/>
    <hyperlink ref="O6792" r:id="rId28467" display="open"/>
    <hyperlink ref="P6792" r:id="rId28468" display="open"/>
    <hyperlink ref="Q6792" r:id="rId28469" display="open"/>
    <hyperlink ref="N6793" r:id="rId28470" display="open"/>
    <hyperlink ref="O6793" r:id="rId28471" display="open"/>
    <hyperlink ref="P6793" r:id="rId28472" display="open"/>
    <hyperlink ref="Q6793" r:id="rId28473" display="open"/>
    <hyperlink ref="N6794" r:id="rId28474" display="open"/>
    <hyperlink ref="O6794" r:id="rId28475" display="open"/>
    <hyperlink ref="P6794" r:id="rId28476" display="open"/>
    <hyperlink ref="Q6794" r:id="rId28477" display="open"/>
    <hyperlink ref="N6795" r:id="rId28478" display="open"/>
    <hyperlink ref="O6795" r:id="rId28479" display="open"/>
    <hyperlink ref="P6795" r:id="rId28480" display="open"/>
    <hyperlink ref="Q6795" r:id="rId28481" display="open"/>
    <hyperlink ref="N6796" r:id="rId28482" display="open"/>
    <hyperlink ref="O6796" r:id="rId28483" display="open"/>
    <hyperlink ref="P6796" r:id="rId28484" display="open"/>
    <hyperlink ref="Q6796" r:id="rId28485" display="open"/>
    <hyperlink ref="N6797" r:id="rId28486" display="open"/>
    <hyperlink ref="O6797" r:id="rId28487" display="open"/>
    <hyperlink ref="P6797" r:id="rId28488" display="open"/>
    <hyperlink ref="Q6797" r:id="rId28489" display="open"/>
    <hyperlink ref="N6798" r:id="rId28490" display="open"/>
    <hyperlink ref="O6798" r:id="rId28491" display="open"/>
    <hyperlink ref="P6798" r:id="rId28492" display="open"/>
    <hyperlink ref="Q6798" r:id="rId28493" display="open"/>
    <hyperlink ref="N6799" r:id="rId28494" display="open"/>
    <hyperlink ref="O6799" r:id="rId28495" display="open"/>
    <hyperlink ref="P6799" r:id="rId28496" display="open"/>
    <hyperlink ref="Q6799" r:id="rId28497" display="open"/>
    <hyperlink ref="N6800" r:id="rId28498" display="open"/>
    <hyperlink ref="O6800" r:id="rId28499" display="open"/>
    <hyperlink ref="P6800" r:id="rId28500" display="open"/>
    <hyperlink ref="Q6800" r:id="rId28501" display="open"/>
    <hyperlink ref="N6801" r:id="rId28502" display="open"/>
    <hyperlink ref="O6801" r:id="rId28503" display="open"/>
    <hyperlink ref="P6801" r:id="rId28504" display="open"/>
    <hyperlink ref="Q6801" r:id="rId28505" display="open"/>
    <hyperlink ref="N6802" r:id="rId28506" display="open"/>
    <hyperlink ref="O6802" r:id="rId28507" display="open"/>
    <hyperlink ref="P6802" r:id="rId28508" display="open"/>
    <hyperlink ref="Q6802" r:id="rId28509" display="open"/>
    <hyperlink ref="N6803" r:id="rId28510" display="open"/>
    <hyperlink ref="O6803" r:id="rId28511" display="open"/>
    <hyperlink ref="P6803" r:id="rId28512" display="open"/>
    <hyperlink ref="Q6803" r:id="rId28513" display="open"/>
    <hyperlink ref="N6804" r:id="rId28514" display="open"/>
    <hyperlink ref="O6804" r:id="rId28515" display="open"/>
    <hyperlink ref="P6804" r:id="rId28516" display="open"/>
    <hyperlink ref="Q6804" r:id="rId28517" display="open"/>
    <hyperlink ref="N6805" r:id="rId28518" display="open"/>
    <hyperlink ref="O6805" r:id="rId28519" display="open"/>
    <hyperlink ref="P6805" r:id="rId28520" display="open"/>
    <hyperlink ref="Q6805" r:id="rId28521" display="open"/>
    <hyperlink ref="N6806" r:id="rId28522" display="open"/>
    <hyperlink ref="O6806" r:id="rId28523" display="open"/>
    <hyperlink ref="P6806" r:id="rId28524" display="open"/>
    <hyperlink ref="Q6806" r:id="rId28525" display="open"/>
    <hyperlink ref="N6807" r:id="rId28526" display="open"/>
    <hyperlink ref="O6807" r:id="rId28527" display="open"/>
    <hyperlink ref="P6807" r:id="rId28528" display="open"/>
    <hyperlink ref="Q6807" r:id="rId28529" display="open"/>
    <hyperlink ref="N6808" r:id="rId28530" display="open"/>
    <hyperlink ref="O6808" r:id="rId28531" display="open"/>
    <hyperlink ref="P6808" r:id="rId28532" display="open"/>
    <hyperlink ref="Q6808" r:id="rId28533" display="open"/>
    <hyperlink ref="N6809" r:id="rId28534" display="open"/>
    <hyperlink ref="O6809" r:id="rId28535" display="open"/>
    <hyperlink ref="P6809" r:id="rId28536" display="open"/>
    <hyperlink ref="Q6809" r:id="rId28537" display="open"/>
    <hyperlink ref="N6810" r:id="rId28538" display="open"/>
    <hyperlink ref="O6810" r:id="rId28539" display="open"/>
    <hyperlink ref="P6810" r:id="rId28540" display="open"/>
    <hyperlink ref="Q6810" r:id="rId28541" display="open"/>
    <hyperlink ref="N6811" r:id="rId28542" display="open"/>
    <hyperlink ref="O6811" r:id="rId28543" display="open"/>
    <hyperlink ref="P6811" r:id="rId28544" display="open"/>
    <hyperlink ref="Q6811" r:id="rId28545" display="open"/>
    <hyperlink ref="N6812" r:id="rId28546" display="open"/>
    <hyperlink ref="O6812" r:id="rId28547" display="open"/>
    <hyperlink ref="P6812" r:id="rId28548" display="open"/>
    <hyperlink ref="Q6812" r:id="rId28549" display="open"/>
    <hyperlink ref="N6813" r:id="rId28550" display="open"/>
    <hyperlink ref="O6813" r:id="rId28551" display="open"/>
    <hyperlink ref="P6813" r:id="rId28552" display="open"/>
    <hyperlink ref="Q6813" r:id="rId28553" display="open"/>
    <hyperlink ref="N6814" r:id="rId28554" display="open"/>
    <hyperlink ref="O6814" r:id="rId28555" display="open"/>
    <hyperlink ref="P6814" r:id="rId28556" display="open"/>
    <hyperlink ref="Q6814" r:id="rId28557" display="open"/>
    <hyperlink ref="N6815" r:id="rId28558" display="open"/>
    <hyperlink ref="O6815" r:id="rId28559" display="open"/>
    <hyperlink ref="P6815" r:id="rId28560" display="open"/>
    <hyperlink ref="Q6815" r:id="rId28561" display="open"/>
    <hyperlink ref="N6816" r:id="rId28562" display="open"/>
    <hyperlink ref="O6816" r:id="rId28563" display="open"/>
    <hyperlink ref="P6816" r:id="rId28564" display="open"/>
    <hyperlink ref="Q6816" r:id="rId28565" display="open"/>
    <hyperlink ref="N6817" r:id="rId28566" display="open"/>
    <hyperlink ref="O6817" r:id="rId28567" display="open"/>
    <hyperlink ref="P6817" r:id="rId28568" display="open"/>
    <hyperlink ref="Q6817" r:id="rId28569" display="open"/>
    <hyperlink ref="N6818" r:id="rId28570" display="open"/>
    <hyperlink ref="O6818" r:id="rId28571" display="open"/>
    <hyperlink ref="P6818" r:id="rId28572" display="open"/>
    <hyperlink ref="Q6818" r:id="rId28573" display="open"/>
    <hyperlink ref="N6819" r:id="rId28574" display="open"/>
    <hyperlink ref="O6819" r:id="rId28575" display="open"/>
    <hyperlink ref="P6819" r:id="rId28576" display="open"/>
    <hyperlink ref="Q6819" r:id="rId28577" display="open"/>
    <hyperlink ref="N6820" r:id="rId28578" display="open"/>
    <hyperlink ref="O6820" r:id="rId28579" display="open"/>
    <hyperlink ref="P6820" r:id="rId28580" display="open"/>
    <hyperlink ref="Q6820" r:id="rId28581" display="open"/>
    <hyperlink ref="N6821" r:id="rId28582" display="open"/>
    <hyperlink ref="O6821" r:id="rId28583" display="open"/>
    <hyperlink ref="P6821" r:id="rId28584" display="open"/>
    <hyperlink ref="Q6821" r:id="rId28585" display="open"/>
    <hyperlink ref="N6822" r:id="rId28586" display="open"/>
    <hyperlink ref="O6822" r:id="rId28587" display="open"/>
    <hyperlink ref="P6822" r:id="rId28588" display="open"/>
    <hyperlink ref="Q6822" r:id="rId28589" display="open"/>
    <hyperlink ref="N6823" r:id="rId28590" display="open"/>
    <hyperlink ref="O6823" r:id="rId28591" display="open"/>
    <hyperlink ref="P6823" r:id="rId28592" display="open"/>
    <hyperlink ref="Q6823" r:id="rId28593" display="open"/>
    <hyperlink ref="N6824" r:id="rId28594" display="open"/>
    <hyperlink ref="O6824" r:id="rId28595" display="open"/>
    <hyperlink ref="P6824" r:id="rId28596" display="open"/>
    <hyperlink ref="Q6824" r:id="rId28597" display="open"/>
    <hyperlink ref="N6825" r:id="rId28598" display="open"/>
    <hyperlink ref="O6825" r:id="rId28599" display="open"/>
    <hyperlink ref="P6825" r:id="rId28600" display="open"/>
    <hyperlink ref="Q6825" r:id="rId28601" display="open"/>
    <hyperlink ref="N6826" r:id="rId28602" display="open"/>
    <hyperlink ref="O6826" r:id="rId28603" display="open"/>
    <hyperlink ref="P6826" r:id="rId28604" display="open"/>
    <hyperlink ref="Q6826" r:id="rId28605" display="open"/>
    <hyperlink ref="N6827" r:id="rId28606" display="open"/>
    <hyperlink ref="O6827" r:id="rId28607" display="open"/>
    <hyperlink ref="P6827" r:id="rId28608" display="open"/>
    <hyperlink ref="Q6827" r:id="rId28609" display="open"/>
    <hyperlink ref="N6828" r:id="rId28610" display="open"/>
    <hyperlink ref="O6828" r:id="rId28611" display="open"/>
    <hyperlink ref="P6828" r:id="rId28612" display="open"/>
    <hyperlink ref="Q6828" r:id="rId28613" display="open"/>
    <hyperlink ref="N6829" r:id="rId28614" display="open"/>
    <hyperlink ref="O6829" r:id="rId28615" display="open"/>
    <hyperlink ref="P6829" r:id="rId28616" display="open"/>
    <hyperlink ref="Q6829" r:id="rId28617" display="open"/>
    <hyperlink ref="N6830" r:id="rId28618" display="open"/>
    <hyperlink ref="O6830" r:id="rId28619" display="open"/>
    <hyperlink ref="P6830" r:id="rId28620" display="open"/>
    <hyperlink ref="Q6830" r:id="rId28621" display="open"/>
    <hyperlink ref="N6831" r:id="rId28622" display="open"/>
    <hyperlink ref="O6831" r:id="rId28623" display="open"/>
    <hyperlink ref="P6831" r:id="rId28624" display="open"/>
    <hyperlink ref="Q6831" r:id="rId28625" display="open"/>
    <hyperlink ref="N6832" r:id="rId28626" display="open"/>
    <hyperlink ref="O6832" r:id="rId28627" display="open"/>
    <hyperlink ref="P6832" r:id="rId28628" display="open"/>
    <hyperlink ref="Q6832" r:id="rId28629" display="open"/>
    <hyperlink ref="N6833" r:id="rId28630" display="open"/>
    <hyperlink ref="O6833" r:id="rId28631" display="open"/>
    <hyperlink ref="P6833" r:id="rId28632" display="open"/>
    <hyperlink ref="Q6833" r:id="rId28633" display="open"/>
    <hyperlink ref="N6834" r:id="rId28634" display="open"/>
    <hyperlink ref="O6834" r:id="rId28635" display="open"/>
    <hyperlink ref="P6834" r:id="rId28636" display="open"/>
    <hyperlink ref="Q6834" r:id="rId28637" display="open"/>
    <hyperlink ref="N6835" r:id="rId28638" display="open"/>
    <hyperlink ref="O6835" r:id="rId28639" display="open"/>
    <hyperlink ref="P6835" r:id="rId28640" display="open"/>
    <hyperlink ref="Q6835" r:id="rId28641" display="open"/>
    <hyperlink ref="N6836" r:id="rId28642" display="open"/>
    <hyperlink ref="O6836" r:id="rId28643" display="open"/>
    <hyperlink ref="P6836" r:id="rId28644" display="open"/>
    <hyperlink ref="Q6836" r:id="rId28645" display="open"/>
    <hyperlink ref="N6837" r:id="rId28646" display="open"/>
    <hyperlink ref="O6837" r:id="rId28647" display="open"/>
    <hyperlink ref="P6837" r:id="rId28648" display="open"/>
    <hyperlink ref="Q6837" r:id="rId28649" display="open"/>
    <hyperlink ref="N6838" r:id="rId28650" display="open"/>
    <hyperlink ref="O6838" r:id="rId28651" display="open"/>
    <hyperlink ref="P6838" r:id="rId28652" display="open"/>
    <hyperlink ref="Q6838" r:id="rId28653" display="open"/>
    <hyperlink ref="N6839" r:id="rId28654" display="open"/>
    <hyperlink ref="O6839" r:id="rId28655" display="open"/>
    <hyperlink ref="P6839" r:id="rId28656" display="open"/>
    <hyperlink ref="Q6839" r:id="rId28657" display="open"/>
    <hyperlink ref="N6840" r:id="rId28658" display="open"/>
    <hyperlink ref="O6840" r:id="rId28659" display="open"/>
    <hyperlink ref="P6840" r:id="rId28660" display="open"/>
    <hyperlink ref="Q6840" r:id="rId28661" display="open"/>
    <hyperlink ref="N6841" r:id="rId28662" display="open"/>
    <hyperlink ref="O6841" r:id="rId28663" display="open"/>
    <hyperlink ref="P6841" r:id="rId28664" display="open"/>
    <hyperlink ref="Q6841" r:id="rId28665" display="open"/>
    <hyperlink ref="N6842" r:id="rId28666" display="open"/>
    <hyperlink ref="O6842" r:id="rId28667" display="open"/>
    <hyperlink ref="P6842" r:id="rId28668" display="open"/>
    <hyperlink ref="Q6842" r:id="rId28669" display="open"/>
    <hyperlink ref="N6843" r:id="rId28670" display="open"/>
    <hyperlink ref="O6843" r:id="rId28671" display="open"/>
    <hyperlink ref="P6843" r:id="rId28672" display="open"/>
    <hyperlink ref="Q6843" r:id="rId28673" display="open"/>
    <hyperlink ref="N6844" r:id="rId28674" display="open"/>
    <hyperlink ref="O6844" r:id="rId28675" display="open"/>
    <hyperlink ref="P6844" r:id="rId28676" display="open"/>
    <hyperlink ref="Q6844" r:id="rId28677" display="open"/>
    <hyperlink ref="N6845" r:id="rId28678" display="open"/>
    <hyperlink ref="O6845" r:id="rId28679" display="open"/>
    <hyperlink ref="P6845" r:id="rId28680" display="open"/>
    <hyperlink ref="Q6845" r:id="rId28681" display="open"/>
    <hyperlink ref="N6846" r:id="rId28682" display="open"/>
    <hyperlink ref="O6846" r:id="rId28683" display="open"/>
    <hyperlink ref="P6846" r:id="rId28684" display="open"/>
    <hyperlink ref="Q6846" r:id="rId28685" display="open"/>
    <hyperlink ref="N6847" r:id="rId28686" display="open"/>
    <hyperlink ref="O6847" r:id="rId28687" display="open"/>
    <hyperlink ref="P6847" r:id="rId28688" display="open"/>
    <hyperlink ref="Q6847" r:id="rId28689" display="open"/>
    <hyperlink ref="N6848" r:id="rId28690" display="open"/>
    <hyperlink ref="O6848" r:id="rId28691" display="open"/>
    <hyperlink ref="P6848" r:id="rId28692" display="open"/>
    <hyperlink ref="Q6848" r:id="rId28693" display="open"/>
    <hyperlink ref="N6849" r:id="rId28694" display="open"/>
    <hyperlink ref="O6849" r:id="rId28695" display="open"/>
    <hyperlink ref="P6849" r:id="rId28696" display="open"/>
    <hyperlink ref="Q6849" r:id="rId28697" display="open"/>
    <hyperlink ref="N6850" r:id="rId28698" display="open"/>
    <hyperlink ref="O6850" r:id="rId28699" display="open"/>
    <hyperlink ref="P6850" r:id="rId28700" display="open"/>
    <hyperlink ref="Q6850" r:id="rId28701" display="open"/>
    <hyperlink ref="N6851" r:id="rId28702" display="open"/>
    <hyperlink ref="O6851" r:id="rId28703" display="open"/>
    <hyperlink ref="P6851" r:id="rId28704" display="open"/>
    <hyperlink ref="Q6851" r:id="rId28705" display="open"/>
    <hyperlink ref="N6852" r:id="rId28706" display="open"/>
    <hyperlink ref="O6852" r:id="rId28707" display="open"/>
    <hyperlink ref="P6852" r:id="rId28708" display="open"/>
    <hyperlink ref="Q6852" r:id="rId28709" display="open"/>
    <hyperlink ref="N6853" r:id="rId28710" display="open"/>
    <hyperlink ref="O6853" r:id="rId28711" display="open"/>
    <hyperlink ref="P6853" r:id="rId28712" display="open"/>
    <hyperlink ref="Q6853" r:id="rId28713" display="open"/>
    <hyperlink ref="N6854" r:id="rId28714" display="open"/>
    <hyperlink ref="O6854" r:id="rId28715" display="open"/>
    <hyperlink ref="P6854" r:id="rId28716" display="open"/>
    <hyperlink ref="Q6854" r:id="rId28717" display="open"/>
    <hyperlink ref="N6855" r:id="rId28718" display="open"/>
    <hyperlink ref="O6855" r:id="rId28719" display="open"/>
    <hyperlink ref="P6855" r:id="rId28720" display="open"/>
    <hyperlink ref="Q6855" r:id="rId28721" display="open"/>
    <hyperlink ref="N6856" r:id="rId28722" display="open"/>
    <hyperlink ref="O6856" r:id="rId28723" display="open"/>
    <hyperlink ref="P6856" r:id="rId28724" display="open"/>
    <hyperlink ref="Q6856" r:id="rId28725" display="open"/>
    <hyperlink ref="N6857" r:id="rId28726" display="open"/>
    <hyperlink ref="O6857" r:id="rId28727" display="open"/>
    <hyperlink ref="P6857" r:id="rId28728" display="open"/>
    <hyperlink ref="Q6857" r:id="rId28729" display="open"/>
    <hyperlink ref="N6858" r:id="rId28730" display="open"/>
    <hyperlink ref="O6858" r:id="rId28731" display="open"/>
    <hyperlink ref="P6858" r:id="rId28732" display="open"/>
    <hyperlink ref="Q6858" r:id="rId28733" display="open"/>
    <hyperlink ref="N6859" r:id="rId28734" display="open"/>
    <hyperlink ref="O6859" r:id="rId28735" display="open"/>
    <hyperlink ref="P6859" r:id="rId28736" display="open"/>
    <hyperlink ref="Q6859" r:id="rId28737" display="open"/>
    <hyperlink ref="N6860" r:id="rId28738" display="open"/>
    <hyperlink ref="O6860" r:id="rId28739" display="open"/>
    <hyperlink ref="P6860" r:id="rId28740" display="open"/>
    <hyperlink ref="Q6860" r:id="rId28741" display="open"/>
    <hyperlink ref="N6861" r:id="rId28742" display="open"/>
    <hyperlink ref="O6861" r:id="rId28743" display="open"/>
    <hyperlink ref="P6861" r:id="rId28744" display="open"/>
    <hyperlink ref="Q6861" r:id="rId28745" display="open"/>
    <hyperlink ref="N6862" r:id="rId28746" display="open"/>
    <hyperlink ref="O6862" r:id="rId28747" display="open"/>
    <hyperlink ref="P6862" r:id="rId28748" display="open"/>
    <hyperlink ref="Q6862" r:id="rId28749" display="open"/>
    <hyperlink ref="N6863" r:id="rId28750" display="open"/>
    <hyperlink ref="O6863" r:id="rId28751" display="open"/>
    <hyperlink ref="P6863" r:id="rId28752" display="open"/>
    <hyperlink ref="Q6863" r:id="rId28753" display="open"/>
    <hyperlink ref="N6864" r:id="rId28754" display="open"/>
    <hyperlink ref="O6864" r:id="rId28755" display="open"/>
    <hyperlink ref="P6864" r:id="rId28756" display="open"/>
    <hyperlink ref="Q6864" r:id="rId28757" display="open"/>
    <hyperlink ref="N6865" r:id="rId28758" display="open"/>
    <hyperlink ref="O6865" r:id="rId28759" display="open"/>
    <hyperlink ref="P6865" r:id="rId28760" display="open"/>
    <hyperlink ref="Q6865" r:id="rId28761" display="open"/>
    <hyperlink ref="N6866" r:id="rId28762" display="open"/>
    <hyperlink ref="O6866" r:id="rId28763" display="open"/>
    <hyperlink ref="P6866" r:id="rId28764" display="open"/>
    <hyperlink ref="Q6866" r:id="rId28765" display="open"/>
    <hyperlink ref="N6867" r:id="rId28766" display="open"/>
    <hyperlink ref="O6867" r:id="rId28767" display="open"/>
    <hyperlink ref="P6867" r:id="rId28768" display="open"/>
    <hyperlink ref="Q6867" r:id="rId28769" display="open"/>
    <hyperlink ref="N6868" r:id="rId28770" display="open"/>
    <hyperlink ref="O6868" r:id="rId28771" display="open"/>
    <hyperlink ref="P6868" r:id="rId28772" display="open"/>
    <hyperlink ref="Q6868" r:id="rId28773" display="open"/>
    <hyperlink ref="N6869" r:id="rId28774" display="open"/>
    <hyperlink ref="O6869" r:id="rId28775" display="open"/>
    <hyperlink ref="P6869" r:id="rId28776" display="open"/>
    <hyperlink ref="Q6869" r:id="rId28777" display="open"/>
    <hyperlink ref="N6870" r:id="rId28778" display="open"/>
    <hyperlink ref="O6870" r:id="rId28779" display="open"/>
    <hyperlink ref="P6870" r:id="rId28780" display="open"/>
    <hyperlink ref="Q6870" r:id="rId28781" display="open"/>
    <hyperlink ref="N6871" r:id="rId28782" display="open"/>
    <hyperlink ref="O6871" r:id="rId28783" display="open"/>
    <hyperlink ref="P6871" r:id="rId28784" display="open"/>
    <hyperlink ref="Q6871" r:id="rId28785" display="open"/>
    <hyperlink ref="N6872" r:id="rId28786" display="open"/>
    <hyperlink ref="O6872" r:id="rId28787" display="open"/>
    <hyperlink ref="P6872" r:id="rId28788" display="open"/>
    <hyperlink ref="Q6872" r:id="rId28789" display="open"/>
    <hyperlink ref="N6873" r:id="rId28790" display="open"/>
    <hyperlink ref="O6873" r:id="rId28791" display="open"/>
    <hyperlink ref="P6873" r:id="rId28792" display="open"/>
    <hyperlink ref="Q6873" r:id="rId28793" display="open"/>
    <hyperlink ref="N6874" r:id="rId28794" display="open"/>
    <hyperlink ref="O6874" r:id="rId28795" display="open"/>
    <hyperlink ref="P6874" r:id="rId28796" display="open"/>
    <hyperlink ref="Q6874" r:id="rId28797" display="open"/>
    <hyperlink ref="N6875" r:id="rId28798" display="open"/>
    <hyperlink ref="O6875" r:id="rId28799" display="open"/>
    <hyperlink ref="P6875" r:id="rId28800" display="open"/>
    <hyperlink ref="Q6875" r:id="rId28801" display="open"/>
    <hyperlink ref="N6876" r:id="rId28802" display="open"/>
    <hyperlink ref="O6876" r:id="rId28803" display="open"/>
    <hyperlink ref="P6876" r:id="rId28804" display="open"/>
    <hyperlink ref="Q6876" r:id="rId28805" display="open"/>
    <hyperlink ref="N6877" r:id="rId28806" display="open"/>
    <hyperlink ref="O6877" r:id="rId28807" display="open"/>
    <hyperlink ref="P6877" r:id="rId28808" display="open"/>
    <hyperlink ref="Q6877" r:id="rId28809" display="open"/>
    <hyperlink ref="N6878" r:id="rId28810" display="open"/>
    <hyperlink ref="O6878" r:id="rId28811" display="open"/>
    <hyperlink ref="P6878" r:id="rId28812" display="open"/>
    <hyperlink ref="Q6878" r:id="rId28813" display="open"/>
    <hyperlink ref="N6879" r:id="rId28814" display="open"/>
    <hyperlink ref="O6879" r:id="rId28815" display="open"/>
    <hyperlink ref="P6879" r:id="rId28816" display="open"/>
    <hyperlink ref="Q6879" r:id="rId28817" display="open"/>
    <hyperlink ref="N6880" r:id="rId28818" display="open"/>
    <hyperlink ref="O6880" r:id="rId28819" display="open"/>
    <hyperlink ref="P6880" r:id="rId28820" display="open"/>
    <hyperlink ref="Q6880" r:id="rId28821" display="open"/>
    <hyperlink ref="N6881" r:id="rId28822" display="open"/>
    <hyperlink ref="O6881" r:id="rId28823" display="open"/>
    <hyperlink ref="P6881" r:id="rId28824" display="open"/>
    <hyperlink ref="Q6881" r:id="rId28825" display="open"/>
    <hyperlink ref="N6882" r:id="rId28826" display="open"/>
    <hyperlink ref="O6882" r:id="rId28827" display="open"/>
    <hyperlink ref="P6882" r:id="rId28828" display="open"/>
    <hyperlink ref="Q6882" r:id="rId28829" display="open"/>
    <hyperlink ref="N6883" r:id="rId28830" display="open"/>
    <hyperlink ref="O6883" r:id="rId28831" display="open"/>
    <hyperlink ref="P6883" r:id="rId28832" display="open"/>
    <hyperlink ref="Q6883" r:id="rId28833" display="open"/>
    <hyperlink ref="N6884" r:id="rId28834" display="open"/>
    <hyperlink ref="O6884" r:id="rId28835" display="open"/>
    <hyperlink ref="P6884" r:id="rId28836" display="open"/>
    <hyperlink ref="Q6884" r:id="rId28837" display="open"/>
    <hyperlink ref="N6885" r:id="rId28838" display="open"/>
    <hyperlink ref="O6885" r:id="rId28839" display="open"/>
    <hyperlink ref="P6885" r:id="rId28840" display="open"/>
    <hyperlink ref="Q6885" r:id="rId28841" display="open"/>
    <hyperlink ref="N6886" r:id="rId28842" display="open"/>
    <hyperlink ref="O6886" r:id="rId28843" display="open"/>
    <hyperlink ref="P6886" r:id="rId28844" display="open"/>
    <hyperlink ref="Q6886" r:id="rId28845" display="open"/>
    <hyperlink ref="N6887" r:id="rId28846" display="open"/>
    <hyperlink ref="O6887" r:id="rId28847" display="open"/>
    <hyperlink ref="P6887" r:id="rId28848" display="open"/>
    <hyperlink ref="Q6887" r:id="rId28849" display="open"/>
    <hyperlink ref="N6888" r:id="rId28850" display="open"/>
    <hyperlink ref="O6888" r:id="rId28851" display="open"/>
    <hyperlink ref="P6888" r:id="rId28852" display="open"/>
    <hyperlink ref="Q6888" r:id="rId28853" display="open"/>
    <hyperlink ref="N6889" r:id="rId28854" display="open"/>
    <hyperlink ref="O6889" r:id="rId28855" display="open"/>
    <hyperlink ref="P6889" r:id="rId28856" display="open"/>
    <hyperlink ref="Q6889" r:id="rId28857" display="open"/>
    <hyperlink ref="N6890" r:id="rId28858" display="open"/>
    <hyperlink ref="O6890" r:id="rId28859" display="open"/>
    <hyperlink ref="P6890" r:id="rId28860" display="open"/>
    <hyperlink ref="Q6890" r:id="rId28861" display="open"/>
    <hyperlink ref="N6891" r:id="rId28862" display="open"/>
    <hyperlink ref="O6891" r:id="rId28863" display="open"/>
    <hyperlink ref="P6891" r:id="rId28864" display="open"/>
    <hyperlink ref="Q6891" r:id="rId28865" display="open"/>
    <hyperlink ref="N6892" r:id="rId28866" display="open"/>
    <hyperlink ref="O6892" r:id="rId28867" display="open"/>
    <hyperlink ref="P6892" r:id="rId28868" display="open"/>
    <hyperlink ref="Q6892" r:id="rId28869" display="open"/>
    <hyperlink ref="N6893" r:id="rId28870" display="open"/>
    <hyperlink ref="O6893" r:id="rId28871" display="open"/>
    <hyperlink ref="P6893" r:id="rId28872" display="open"/>
    <hyperlink ref="Q6893" r:id="rId28873" display="open"/>
    <hyperlink ref="N6894" r:id="rId28874" display="open"/>
    <hyperlink ref="O6894" r:id="rId28875" display="open"/>
    <hyperlink ref="P6894" r:id="rId28876" display="open"/>
    <hyperlink ref="Q6894" r:id="rId28877" display="open"/>
    <hyperlink ref="N6895" r:id="rId28878" display="open"/>
    <hyperlink ref="O6895" r:id="rId28879" display="open"/>
    <hyperlink ref="P6895" r:id="rId28880" display="open"/>
    <hyperlink ref="Q6895" r:id="rId28881" display="open"/>
    <hyperlink ref="N6896" r:id="rId28882" display="open"/>
    <hyperlink ref="O6896" r:id="rId28883" display="open"/>
    <hyperlink ref="P6896" r:id="rId28884" display="open"/>
    <hyperlink ref="Q6896" r:id="rId28885" display="open"/>
    <hyperlink ref="N6897" r:id="rId28886" display="open"/>
    <hyperlink ref="O6897" r:id="rId28887" display="open"/>
    <hyperlink ref="P6897" r:id="rId28888" display="open"/>
    <hyperlink ref="Q6897" r:id="rId28889" display="open"/>
    <hyperlink ref="N6898" r:id="rId28890" display="open"/>
    <hyperlink ref="O6898" r:id="rId28891" display="open"/>
    <hyperlink ref="P6898" r:id="rId28892" display="open"/>
    <hyperlink ref="Q6898" r:id="rId28893" display="open"/>
    <hyperlink ref="N6899" r:id="rId28894" display="open"/>
    <hyperlink ref="O6899" r:id="rId28895" display="open"/>
    <hyperlink ref="P6899" r:id="rId28896" display="open"/>
    <hyperlink ref="Q6899" r:id="rId28897" display="open"/>
    <hyperlink ref="N6900" r:id="rId28898" display="open"/>
    <hyperlink ref="O6900" r:id="rId28899" display="open"/>
    <hyperlink ref="P6900" r:id="rId28900" display="open"/>
    <hyperlink ref="Q6900" r:id="rId28901" display="open"/>
    <hyperlink ref="N6901" r:id="rId28902" display="open"/>
    <hyperlink ref="O6901" r:id="rId28903" display="open"/>
    <hyperlink ref="P6901" r:id="rId28904" display="open"/>
    <hyperlink ref="Q6901" r:id="rId28905" display="open"/>
    <hyperlink ref="N6902" r:id="rId28906" display="open"/>
    <hyperlink ref="O6902" r:id="rId28907" display="open"/>
    <hyperlink ref="P6902" r:id="rId28908" display="open"/>
    <hyperlink ref="Q6902" r:id="rId28909" display="open"/>
    <hyperlink ref="N6903" r:id="rId28910" display="open"/>
    <hyperlink ref="O6903" r:id="rId28911" display="open"/>
    <hyperlink ref="P6903" r:id="rId28912" display="open"/>
    <hyperlink ref="Q6903" r:id="rId28913" display="open"/>
    <hyperlink ref="N6904" r:id="rId28914" display="open"/>
    <hyperlink ref="O6904" r:id="rId28915" display="open"/>
    <hyperlink ref="P6904" r:id="rId28916" display="open"/>
    <hyperlink ref="Q6904" r:id="rId28917" display="open"/>
    <hyperlink ref="N6905" r:id="rId28918" display="open"/>
    <hyperlink ref="O6905" r:id="rId28919" display="open"/>
    <hyperlink ref="P6905" r:id="rId28920" display="open"/>
    <hyperlink ref="Q6905" r:id="rId28921" display="open"/>
    <hyperlink ref="N6906" r:id="rId28922" display="open"/>
    <hyperlink ref="O6906" r:id="rId28923" display="open"/>
    <hyperlink ref="P6906" r:id="rId28924" display="open"/>
    <hyperlink ref="Q6906" r:id="rId28925" display="open"/>
    <hyperlink ref="N6907" r:id="rId28926" display="open"/>
    <hyperlink ref="O6907" r:id="rId28927" display="open"/>
    <hyperlink ref="P6907" r:id="rId28928" display="open"/>
    <hyperlink ref="Q6907" r:id="rId28929" display="open"/>
    <hyperlink ref="N6908" r:id="rId28930" display="open"/>
    <hyperlink ref="O6908" r:id="rId28931" display="open"/>
    <hyperlink ref="P6908" r:id="rId28932" display="open"/>
    <hyperlink ref="Q6908" r:id="rId28933" display="open"/>
    <hyperlink ref="N6909" r:id="rId28934" display="open"/>
    <hyperlink ref="O6909" r:id="rId28935" display="open"/>
    <hyperlink ref="P6909" r:id="rId28936" display="open"/>
    <hyperlink ref="Q6909" r:id="rId28937" display="open"/>
    <hyperlink ref="N6910" r:id="rId28938" display="open"/>
    <hyperlink ref="O6910" r:id="rId28939" display="open"/>
    <hyperlink ref="P6910" r:id="rId28940" display="open"/>
    <hyperlink ref="Q6910" r:id="rId28941" display="open"/>
    <hyperlink ref="N6911" r:id="rId28942" display="open"/>
    <hyperlink ref="O6911" r:id="rId28943" display="open"/>
    <hyperlink ref="P6911" r:id="rId28944" display="open"/>
    <hyperlink ref="Q6911" r:id="rId28945" display="open"/>
    <hyperlink ref="N6912" r:id="rId28946" display="open"/>
    <hyperlink ref="O6912" r:id="rId28947" display="open"/>
    <hyperlink ref="P6912" r:id="rId28948" display="open"/>
    <hyperlink ref="Q6912" r:id="rId28949" display="open"/>
    <hyperlink ref="N6913" r:id="rId28950" display="open"/>
    <hyperlink ref="O6913" r:id="rId28951" display="open"/>
    <hyperlink ref="P6913" r:id="rId28952" display="open"/>
    <hyperlink ref="Q6913" r:id="rId28953" display="open"/>
    <hyperlink ref="N6914" r:id="rId28954" display="open"/>
    <hyperlink ref="O6914" r:id="rId28955" display="open"/>
    <hyperlink ref="P6914" r:id="rId28956" display="open"/>
    <hyperlink ref="Q6914" r:id="rId28957" display="open"/>
    <hyperlink ref="N6915" r:id="rId28958" display="open"/>
    <hyperlink ref="O6915" r:id="rId28959" display="open"/>
    <hyperlink ref="P6915" r:id="rId28960" display="open"/>
    <hyperlink ref="Q6915" r:id="rId28961" display="open"/>
    <hyperlink ref="N6916" r:id="rId28962" display="open"/>
    <hyperlink ref="O6916" r:id="rId28963" display="open"/>
    <hyperlink ref="P6916" r:id="rId28964" display="open"/>
    <hyperlink ref="Q6916" r:id="rId28965" display="open"/>
    <hyperlink ref="N6917" r:id="rId28966" display="open"/>
    <hyperlink ref="O6917" r:id="rId28967" display="open"/>
    <hyperlink ref="P6917" r:id="rId28968" display="open"/>
    <hyperlink ref="Q6917" r:id="rId28969" display="open"/>
    <hyperlink ref="N6918" r:id="rId28970" display="open"/>
    <hyperlink ref="O6918" r:id="rId28971" display="open"/>
    <hyperlink ref="P6918" r:id="rId28972" display="open"/>
    <hyperlink ref="Q6918" r:id="rId28973" display="open"/>
    <hyperlink ref="N6919" r:id="rId28974" display="open"/>
    <hyperlink ref="O6919" r:id="rId28975" display="open"/>
    <hyperlink ref="P6919" r:id="rId28976" display="open"/>
    <hyperlink ref="Q6919" r:id="rId28977" display="open"/>
    <hyperlink ref="N6920" r:id="rId28978" display="open"/>
    <hyperlink ref="O6920" r:id="rId28979" display="open"/>
    <hyperlink ref="P6920" r:id="rId28980" display="open"/>
    <hyperlink ref="Q6920" r:id="rId28981" display="open"/>
    <hyperlink ref="N6921" r:id="rId28982" display="open"/>
    <hyperlink ref="O6921" r:id="rId28983" display="open"/>
    <hyperlink ref="P6921" r:id="rId28984" display="open"/>
    <hyperlink ref="Q6921" r:id="rId28985" display="open"/>
    <hyperlink ref="N6922" r:id="rId28986" display="open"/>
    <hyperlink ref="O6922" r:id="rId28987" display="open"/>
    <hyperlink ref="P6922" r:id="rId28988" display="open"/>
    <hyperlink ref="Q6922" r:id="rId28989" display="open"/>
    <hyperlink ref="N6923" r:id="rId28990" display="open"/>
    <hyperlink ref="O6923" r:id="rId28991" display="open"/>
    <hyperlink ref="P6923" r:id="rId28992" display="open"/>
    <hyperlink ref="Q6923" r:id="rId28993" display="open"/>
    <hyperlink ref="N6924" r:id="rId28994" display="open"/>
    <hyperlink ref="O6924" r:id="rId28995" display="open"/>
    <hyperlink ref="P6924" r:id="rId28996" display="open"/>
    <hyperlink ref="Q6924" r:id="rId28997" display="open"/>
    <hyperlink ref="N6925" r:id="rId28998" display="open"/>
    <hyperlink ref="O6925" r:id="rId28999" display="open"/>
    <hyperlink ref="P6925" r:id="rId29000" display="open"/>
    <hyperlink ref="Q6925" r:id="rId29001" display="open"/>
    <hyperlink ref="N6926" r:id="rId29002" display="open"/>
    <hyperlink ref="O6926" r:id="rId29003" display="open"/>
    <hyperlink ref="P6926" r:id="rId29004" display="open"/>
    <hyperlink ref="Q6926" r:id="rId29005" display="open"/>
    <hyperlink ref="N6927" r:id="rId29006" display="open"/>
    <hyperlink ref="O6927" r:id="rId29007" display="open"/>
    <hyperlink ref="P6927" r:id="rId29008" display="open"/>
    <hyperlink ref="Q6927" r:id="rId29009" display="open"/>
    <hyperlink ref="N6928" r:id="rId29010" display="open"/>
    <hyperlink ref="O6928" r:id="rId29011" display="open"/>
    <hyperlink ref="P6928" r:id="rId29012" display="open"/>
    <hyperlink ref="Q6928" r:id="rId29013" display="open"/>
    <hyperlink ref="N6929" r:id="rId29014" display="open"/>
    <hyperlink ref="O6929" r:id="rId29015" display="open"/>
    <hyperlink ref="P6929" r:id="rId29016" display="open"/>
    <hyperlink ref="Q6929" r:id="rId29017" display="open"/>
    <hyperlink ref="N6930" r:id="rId29018" display="open"/>
    <hyperlink ref="O6930" r:id="rId29019" display="open"/>
    <hyperlink ref="P6930" r:id="rId29020" display="open"/>
    <hyperlink ref="Q6930" r:id="rId29021" display="open"/>
    <hyperlink ref="N6931" r:id="rId29022" display="open"/>
    <hyperlink ref="O6931" r:id="rId29023" display="open"/>
    <hyperlink ref="P6931" r:id="rId29024" display="open"/>
    <hyperlink ref="Q6931" r:id="rId29025" display="open"/>
    <hyperlink ref="N6932" r:id="rId29026" display="open"/>
    <hyperlink ref="O6932" r:id="rId29027" display="open"/>
    <hyperlink ref="P6932" r:id="rId29028" display="open"/>
    <hyperlink ref="Q6932" r:id="rId29029" display="open"/>
    <hyperlink ref="N6933" r:id="rId29030" display="open"/>
    <hyperlink ref="O6933" r:id="rId29031" display="open"/>
    <hyperlink ref="P6933" r:id="rId29032" display="open"/>
    <hyperlink ref="Q6933" r:id="rId29033" display="open"/>
    <hyperlink ref="N6934" r:id="rId29034" display="open"/>
    <hyperlink ref="O6934" r:id="rId29035" display="open"/>
    <hyperlink ref="P6934" r:id="rId29036" display="open"/>
    <hyperlink ref="Q6934" r:id="rId29037" display="open"/>
    <hyperlink ref="N6935" r:id="rId29038" display="open"/>
    <hyperlink ref="O6935" r:id="rId29039" display="open"/>
    <hyperlink ref="P6935" r:id="rId29040" display="open"/>
    <hyperlink ref="Q6935" r:id="rId29041" display="open"/>
    <hyperlink ref="N6936" r:id="rId29042" display="open"/>
    <hyperlink ref="O6936" r:id="rId29043" display="open"/>
    <hyperlink ref="P6936" r:id="rId29044" display="open"/>
    <hyperlink ref="Q6936" r:id="rId29045" display="open"/>
    <hyperlink ref="N6937" r:id="rId29046" display="open"/>
    <hyperlink ref="O6937" r:id="rId29047" display="open"/>
    <hyperlink ref="P6937" r:id="rId29048" display="open"/>
    <hyperlink ref="Q6937" r:id="rId29049" display="open"/>
    <hyperlink ref="N6938" r:id="rId29050" display="open"/>
    <hyperlink ref="O6938" r:id="rId29051" display="open"/>
    <hyperlink ref="P6938" r:id="rId29052" display="open"/>
    <hyperlink ref="Q6938" r:id="rId29053" display="open"/>
    <hyperlink ref="N6939" r:id="rId29054" display="open"/>
    <hyperlink ref="O6939" r:id="rId29055" display="open"/>
    <hyperlink ref="P6939" r:id="rId29056" display="open"/>
    <hyperlink ref="Q6939" r:id="rId29057" display="open"/>
    <hyperlink ref="N6940" r:id="rId29058" display="open"/>
    <hyperlink ref="O6940" r:id="rId29059" display="open"/>
    <hyperlink ref="P6940" r:id="rId29060" display="open"/>
    <hyperlink ref="Q6940" r:id="rId29061" display="open"/>
    <hyperlink ref="N6941" r:id="rId29062" display="open"/>
    <hyperlink ref="O6941" r:id="rId29063" display="open"/>
    <hyperlink ref="P6941" r:id="rId29064" display="open"/>
    <hyperlink ref="Q6941" r:id="rId29065" display="open"/>
    <hyperlink ref="N6942" r:id="rId29066" display="open"/>
    <hyperlink ref="O6942" r:id="rId29067" display="open"/>
    <hyperlink ref="P6942" r:id="rId29068" display="open"/>
    <hyperlink ref="Q6942" r:id="rId29069" display="open"/>
    <hyperlink ref="N6943" r:id="rId29070" display="open"/>
    <hyperlink ref="O6943" r:id="rId29071" display="open"/>
    <hyperlink ref="P6943" r:id="rId29072" display="open"/>
    <hyperlink ref="Q6943" r:id="rId29073" display="open"/>
    <hyperlink ref="N6944" r:id="rId29074" display="open"/>
    <hyperlink ref="O6944" r:id="rId29075" display="open"/>
    <hyperlink ref="P6944" r:id="rId29076" display="open"/>
    <hyperlink ref="Q6944" r:id="rId29077" display="open"/>
    <hyperlink ref="N6945" r:id="rId29078" display="open"/>
    <hyperlink ref="O6945" r:id="rId29079" display="open"/>
    <hyperlink ref="P6945" r:id="rId29080" display="open"/>
    <hyperlink ref="Q6945" r:id="rId29081" display="open"/>
    <hyperlink ref="N6946" r:id="rId29082" display="open"/>
    <hyperlink ref="O6946" r:id="rId29083" display="open"/>
    <hyperlink ref="P6946" r:id="rId29084" display="open"/>
    <hyperlink ref="Q6946" r:id="rId29085" display="open"/>
    <hyperlink ref="N6947" r:id="rId29086" display="open"/>
    <hyperlink ref="O6947" r:id="rId29087" display="open"/>
    <hyperlink ref="P6947" r:id="rId29088" display="open"/>
    <hyperlink ref="Q6947" r:id="rId29089" display="open"/>
    <hyperlink ref="N6948" r:id="rId29090" display="open"/>
    <hyperlink ref="O6948" r:id="rId29091" display="open"/>
    <hyperlink ref="P6948" r:id="rId29092" display="open"/>
    <hyperlink ref="Q6948" r:id="rId29093" display="open"/>
    <hyperlink ref="N6949" r:id="rId29094" display="open"/>
    <hyperlink ref="O6949" r:id="rId29095" display="open"/>
    <hyperlink ref="P6949" r:id="rId29096" display="open"/>
    <hyperlink ref="Q6949" r:id="rId29097" display="open"/>
    <hyperlink ref="N6950" r:id="rId29098" display="open"/>
    <hyperlink ref="O6950" r:id="rId29099" display="open"/>
    <hyperlink ref="P6950" r:id="rId29100" display="open"/>
    <hyperlink ref="Q6950" r:id="rId29101" display="open"/>
    <hyperlink ref="N6951" r:id="rId29102" display="open"/>
    <hyperlink ref="O6951" r:id="rId29103" display="open"/>
    <hyperlink ref="P6951" r:id="rId29104" display="open"/>
    <hyperlink ref="Q6951" r:id="rId29105" display="open"/>
    <hyperlink ref="N6952" r:id="rId29106" display="open"/>
    <hyperlink ref="O6952" r:id="rId29107" display="open"/>
    <hyperlink ref="P6952" r:id="rId29108" display="open"/>
    <hyperlink ref="Q6952" r:id="rId29109" display="open"/>
    <hyperlink ref="N6953" r:id="rId29110" display="open"/>
    <hyperlink ref="O6953" r:id="rId29111" display="open"/>
    <hyperlink ref="P6953" r:id="rId29112" display="open"/>
    <hyperlink ref="Q6953" r:id="rId29113" display="open"/>
    <hyperlink ref="N6954" r:id="rId29114" display="open"/>
    <hyperlink ref="O6954" r:id="rId29115" display="open"/>
    <hyperlink ref="P6954" r:id="rId29116" display="open"/>
    <hyperlink ref="Q6954" r:id="rId29117" display="open"/>
    <hyperlink ref="N6955" r:id="rId29118" display="open"/>
    <hyperlink ref="O6955" r:id="rId29119" display="open"/>
    <hyperlink ref="P6955" r:id="rId29120" display="open"/>
    <hyperlink ref="Q6955" r:id="rId29121" display="open"/>
    <hyperlink ref="N6956" r:id="rId29122" display="open"/>
    <hyperlink ref="O6956" r:id="rId29123" display="open"/>
    <hyperlink ref="P6956" r:id="rId29124" display="open"/>
    <hyperlink ref="Q6956" r:id="rId29125" display="open"/>
    <hyperlink ref="N6957" r:id="rId29126" display="open"/>
    <hyperlink ref="O6957" r:id="rId29127" display="open"/>
    <hyperlink ref="P6957" r:id="rId29128" display="open"/>
    <hyperlink ref="Q6957" r:id="rId29129" display="open"/>
    <hyperlink ref="N6958" r:id="rId29130" display="open"/>
    <hyperlink ref="O6958" r:id="rId29131" display="open"/>
    <hyperlink ref="P6958" r:id="rId29132" display="open"/>
    <hyperlink ref="Q6958" r:id="rId29133" display="open"/>
    <hyperlink ref="N6959" r:id="rId29134" display="open"/>
    <hyperlink ref="O6959" r:id="rId29135" display="open"/>
    <hyperlink ref="P6959" r:id="rId29136" display="open"/>
    <hyperlink ref="Q6959" r:id="rId29137" display="open"/>
    <hyperlink ref="N6960" r:id="rId29138" display="open"/>
    <hyperlink ref="O6960" r:id="rId29139" display="open"/>
    <hyperlink ref="P6960" r:id="rId29140" display="open"/>
    <hyperlink ref="Q6960" r:id="rId29141" display="open"/>
    <hyperlink ref="N6961" r:id="rId29142" display="open"/>
    <hyperlink ref="O6961" r:id="rId29143" display="open"/>
    <hyperlink ref="P6961" r:id="rId29144" display="open"/>
    <hyperlink ref="Q6961" r:id="rId29145" display="open"/>
    <hyperlink ref="N6962" r:id="rId29146" display="open"/>
    <hyperlink ref="O6962" r:id="rId29147" display="open"/>
    <hyperlink ref="P6962" r:id="rId29148" display="open"/>
    <hyperlink ref="Q6962" r:id="rId29149" display="open"/>
    <hyperlink ref="N6963" r:id="rId29150" display="open"/>
    <hyperlink ref="O6963" r:id="rId29151" display="open"/>
    <hyperlink ref="P6963" r:id="rId29152" display="open"/>
    <hyperlink ref="Q6963" r:id="rId29153" display="open"/>
    <hyperlink ref="N6964" r:id="rId29154" display="open"/>
    <hyperlink ref="O6964" r:id="rId29155" display="open"/>
    <hyperlink ref="P6964" r:id="rId29156" display="open"/>
    <hyperlink ref="Q6964" r:id="rId29157" display="open"/>
    <hyperlink ref="N6965" r:id="rId29158" display="open"/>
    <hyperlink ref="O6965" r:id="rId29159" display="open"/>
    <hyperlink ref="P6965" r:id="rId29160" display="open"/>
    <hyperlink ref="Q6965" r:id="rId29161" display="open"/>
    <hyperlink ref="N6966" r:id="rId29162" display="open"/>
    <hyperlink ref="O6966" r:id="rId29163" display="open"/>
    <hyperlink ref="P6966" r:id="rId29164" display="open"/>
    <hyperlink ref="Q6966" r:id="rId29165" display="open"/>
    <hyperlink ref="N6967" r:id="rId29166" display="open"/>
    <hyperlink ref="O6967" r:id="rId29167" display="open"/>
    <hyperlink ref="P6967" r:id="rId29168" display="open"/>
    <hyperlink ref="Q6967" r:id="rId29169" display="open"/>
    <hyperlink ref="N6968" r:id="rId29170" display="open"/>
    <hyperlink ref="O6968" r:id="rId29171" display="open"/>
    <hyperlink ref="P6968" r:id="rId29172" display="open"/>
    <hyperlink ref="Q6968" r:id="rId29173" display="open"/>
    <hyperlink ref="N6969" r:id="rId29174" display="open"/>
    <hyperlink ref="O6969" r:id="rId29175" display="open"/>
    <hyperlink ref="P6969" r:id="rId29176" display="open"/>
    <hyperlink ref="Q6969" r:id="rId29177" display="open"/>
    <hyperlink ref="N6970" r:id="rId29178" display="open"/>
    <hyperlink ref="O6970" r:id="rId29179" display="open"/>
    <hyperlink ref="P6970" r:id="rId29180" display="open"/>
    <hyperlink ref="Q6970" r:id="rId29181" display="open"/>
    <hyperlink ref="N6971" r:id="rId29182" display="open"/>
    <hyperlink ref="O6971" r:id="rId29183" display="open"/>
    <hyperlink ref="P6971" r:id="rId29184" display="open"/>
    <hyperlink ref="Q6971" r:id="rId29185" display="open"/>
    <hyperlink ref="N6972" r:id="rId29186" display="open"/>
    <hyperlink ref="O6972" r:id="rId29187" display="open"/>
    <hyperlink ref="P6972" r:id="rId29188" display="open"/>
    <hyperlink ref="Q6972" r:id="rId29189" display="open"/>
    <hyperlink ref="N6973" r:id="rId29190" display="open"/>
    <hyperlink ref="O6973" r:id="rId29191" display="open"/>
    <hyperlink ref="P6973" r:id="rId29192" display="open"/>
    <hyperlink ref="Q6973" r:id="rId29193" display="open"/>
    <hyperlink ref="N6974" r:id="rId29194" display="open"/>
    <hyperlink ref="O6974" r:id="rId29195" display="open"/>
    <hyperlink ref="P6974" r:id="rId29196" display="open"/>
    <hyperlink ref="Q6974" r:id="rId29197" display="open"/>
    <hyperlink ref="N6975" r:id="rId29198" display="open"/>
    <hyperlink ref="O6975" r:id="rId29199" display="open"/>
    <hyperlink ref="P6975" r:id="rId29200" display="open"/>
    <hyperlink ref="Q6975" r:id="rId29201" display="open"/>
    <hyperlink ref="N6976" r:id="rId29202" display="open"/>
    <hyperlink ref="O6976" r:id="rId29203" display="open"/>
    <hyperlink ref="P6976" r:id="rId29204" display="open"/>
    <hyperlink ref="Q6976" r:id="rId29205" display="open"/>
    <hyperlink ref="N6977" r:id="rId29206" display="open"/>
    <hyperlink ref="O6977" r:id="rId29207" display="open"/>
    <hyperlink ref="P6977" r:id="rId29208" display="open"/>
    <hyperlink ref="Q6977" r:id="rId29209" display="open"/>
    <hyperlink ref="N6978" r:id="rId29210" display="open"/>
    <hyperlink ref="O6978" r:id="rId29211" display="open"/>
    <hyperlink ref="P6978" r:id="rId29212" display="open"/>
    <hyperlink ref="Q6978" r:id="rId29213" display="open"/>
    <hyperlink ref="N6979" r:id="rId29214" display="open"/>
    <hyperlink ref="O6979" r:id="rId29215" display="open"/>
    <hyperlink ref="P6979" r:id="rId29216" display="open"/>
    <hyperlink ref="Q6979" r:id="rId29217" display="open"/>
    <hyperlink ref="N6980" r:id="rId29218" display="open"/>
    <hyperlink ref="O6980" r:id="rId29219" display="open"/>
    <hyperlink ref="P6980" r:id="rId29220" display="open"/>
    <hyperlink ref="Q6980" r:id="rId29221" display="open"/>
    <hyperlink ref="N6981" r:id="rId29222" display="open"/>
    <hyperlink ref="O6981" r:id="rId29223" display="open"/>
    <hyperlink ref="P6981" r:id="rId29224" display="open"/>
    <hyperlink ref="Q6981" r:id="rId29225" display="open"/>
    <hyperlink ref="N6982" r:id="rId29226" display="open"/>
    <hyperlink ref="O6982" r:id="rId29227" display="open"/>
    <hyperlink ref="P6982" r:id="rId29228" display="open"/>
    <hyperlink ref="Q6982" r:id="rId29229" display="open"/>
    <hyperlink ref="N6983" r:id="rId29230" display="open"/>
    <hyperlink ref="O6983" r:id="rId29231" display="open"/>
    <hyperlink ref="P6983" r:id="rId29232" display="open"/>
    <hyperlink ref="Q6983" r:id="rId29233" display="open"/>
    <hyperlink ref="N6984" r:id="rId29234" display="open"/>
    <hyperlink ref="O6984" r:id="rId29235" display="open"/>
    <hyperlink ref="P6984" r:id="rId29236" display="open"/>
    <hyperlink ref="Q6984" r:id="rId29237" display="open"/>
    <hyperlink ref="N6985" r:id="rId29238" display="open"/>
    <hyperlink ref="O6985" r:id="rId29239" display="open"/>
    <hyperlink ref="P6985" r:id="rId29240" display="open"/>
    <hyperlink ref="Q6985" r:id="rId29241" display="open"/>
    <hyperlink ref="N6986" r:id="rId29242" display="open"/>
    <hyperlink ref="O6986" r:id="rId29243" display="open"/>
    <hyperlink ref="P6986" r:id="rId29244" display="open"/>
    <hyperlink ref="Q6986" r:id="rId29245" display="open"/>
    <hyperlink ref="N6987" r:id="rId29246" display="open"/>
    <hyperlink ref="O6987" r:id="rId29247" display="open"/>
    <hyperlink ref="P6987" r:id="rId29248" display="open"/>
    <hyperlink ref="Q6987" r:id="rId29249" display="open"/>
    <hyperlink ref="N6988" r:id="rId29250" display="open"/>
    <hyperlink ref="O6988" r:id="rId29251" display="open"/>
    <hyperlink ref="P6988" r:id="rId29252" display="open"/>
    <hyperlink ref="Q6988" r:id="rId29253" display="open"/>
    <hyperlink ref="N6989" r:id="rId29254" display="open"/>
    <hyperlink ref="O6989" r:id="rId29255" display="open"/>
    <hyperlink ref="P6989" r:id="rId29256" display="open"/>
    <hyperlink ref="Q6989" r:id="rId29257" display="open"/>
    <hyperlink ref="N6990" r:id="rId29258" display="open"/>
    <hyperlink ref="O6990" r:id="rId29259" display="open"/>
    <hyperlink ref="P6990" r:id="rId29260" display="open"/>
    <hyperlink ref="Q6990" r:id="rId29261" display="open"/>
    <hyperlink ref="N6991" r:id="rId29262" display="open"/>
    <hyperlink ref="O6991" r:id="rId29263" display="open"/>
    <hyperlink ref="P6991" r:id="rId29264" display="open"/>
    <hyperlink ref="Q6991" r:id="rId29265" display="open"/>
    <hyperlink ref="N6992" r:id="rId29266" display="open"/>
    <hyperlink ref="O6992" r:id="rId29267" display="open"/>
    <hyperlink ref="P6992" r:id="rId29268" display="open"/>
    <hyperlink ref="Q6992" r:id="rId29269" display="open"/>
    <hyperlink ref="N6993" r:id="rId29270" display="open"/>
    <hyperlink ref="O6993" r:id="rId29271" display="open"/>
    <hyperlink ref="P6993" r:id="rId29272" display="open"/>
    <hyperlink ref="Q6993" r:id="rId29273" display="open"/>
    <hyperlink ref="N6994" r:id="rId29274" display="open"/>
    <hyperlink ref="O6994" r:id="rId29275" display="open"/>
    <hyperlink ref="P6994" r:id="rId29276" display="open"/>
    <hyperlink ref="Q6994" r:id="rId29277" display="open"/>
    <hyperlink ref="N6995" r:id="rId29278" display="open"/>
    <hyperlink ref="O6995" r:id="rId29279" display="open"/>
    <hyperlink ref="P6995" r:id="rId29280" display="open"/>
    <hyperlink ref="Q6995" r:id="rId29281" display="open"/>
    <hyperlink ref="N6996" r:id="rId29282" display="open"/>
    <hyperlink ref="O6996" r:id="rId29283" display="open"/>
    <hyperlink ref="P6996" r:id="rId29284" display="open"/>
    <hyperlink ref="Q6996" r:id="rId29285" display="open"/>
    <hyperlink ref="N6997" r:id="rId29286" display="open"/>
    <hyperlink ref="O6997" r:id="rId29287" display="open"/>
    <hyperlink ref="P6997" r:id="rId29288" display="open"/>
    <hyperlink ref="Q6997" r:id="rId29289" display="open"/>
    <hyperlink ref="N6998" r:id="rId29290" display="open"/>
    <hyperlink ref="O6998" r:id="rId29291" display="open"/>
    <hyperlink ref="P6998" r:id="rId29292" display="open"/>
    <hyperlink ref="Q6998" r:id="rId29293" display="open"/>
    <hyperlink ref="N6999" r:id="rId29294" display="open"/>
    <hyperlink ref="O6999" r:id="rId29295" display="open"/>
    <hyperlink ref="P6999" r:id="rId29296" display="open"/>
    <hyperlink ref="Q6999" r:id="rId29297" display="open"/>
    <hyperlink ref="N7000" r:id="rId29298" display="open"/>
    <hyperlink ref="O7000" r:id="rId29299" display="open"/>
    <hyperlink ref="P7000" r:id="rId29300" display="open"/>
    <hyperlink ref="Q7000" r:id="rId29301" display="open"/>
    <hyperlink ref="N7001" r:id="rId29302" display="open"/>
    <hyperlink ref="O7001" r:id="rId29303" display="open"/>
    <hyperlink ref="P7001" r:id="rId29304" display="open"/>
    <hyperlink ref="Q7001" r:id="rId29305" display="open"/>
    <hyperlink ref="N7002" r:id="rId29306" display="open"/>
    <hyperlink ref="O7002" r:id="rId29307" display="open"/>
    <hyperlink ref="P7002" r:id="rId29308" display="open"/>
    <hyperlink ref="Q7002" r:id="rId29309" display="open"/>
    <hyperlink ref="N7003" r:id="rId29310" display="open"/>
    <hyperlink ref="O7003" r:id="rId29311" display="open"/>
    <hyperlink ref="P7003" r:id="rId29312" display="open"/>
    <hyperlink ref="Q7003" r:id="rId29313" display="open"/>
    <hyperlink ref="N7004" r:id="rId29314" display="open"/>
    <hyperlink ref="O7004" r:id="rId29315" display="open"/>
    <hyperlink ref="P7004" r:id="rId29316" display="open"/>
    <hyperlink ref="Q7004" r:id="rId29317" display="open"/>
    <hyperlink ref="N7005" r:id="rId29318" display="open"/>
    <hyperlink ref="O7005" r:id="rId29319" display="open"/>
    <hyperlink ref="P7005" r:id="rId29320" display="open"/>
    <hyperlink ref="Q7005" r:id="rId29321" display="open"/>
    <hyperlink ref="N7006" r:id="rId29322" display="open"/>
    <hyperlink ref="O7006" r:id="rId29323" display="open"/>
    <hyperlink ref="P7006" r:id="rId29324" display="open"/>
    <hyperlink ref="Q7006" r:id="rId29325" display="open"/>
    <hyperlink ref="N7007" r:id="rId29326" display="open"/>
    <hyperlink ref="O7007" r:id="rId29327" display="open"/>
    <hyperlink ref="P7007" r:id="rId29328" display="open"/>
    <hyperlink ref="Q7007" r:id="rId29329" display="open"/>
    <hyperlink ref="N7008" r:id="rId29330" display="open"/>
    <hyperlink ref="O7008" r:id="rId29331" display="open"/>
    <hyperlink ref="P7008" r:id="rId29332" display="open"/>
    <hyperlink ref="Q7008" r:id="rId29333" display="open"/>
    <hyperlink ref="N7009" r:id="rId29334" display="open"/>
    <hyperlink ref="O7009" r:id="rId29335" display="open"/>
    <hyperlink ref="P7009" r:id="rId29336" display="open"/>
    <hyperlink ref="Q7009" r:id="rId29337" display="open"/>
    <hyperlink ref="N7010" r:id="rId29338" display="open"/>
    <hyperlink ref="O7010" r:id="rId29339" display="open"/>
    <hyperlink ref="P7010" r:id="rId29340" display="open"/>
    <hyperlink ref="Q7010" r:id="rId29341" display="open"/>
    <hyperlink ref="N7011" r:id="rId29342" display="open"/>
    <hyperlink ref="O7011" r:id="rId29343" display="open"/>
    <hyperlink ref="P7011" r:id="rId29344" display="open"/>
    <hyperlink ref="Q7011" r:id="rId29345" display="open"/>
    <hyperlink ref="N7012" r:id="rId29346" display="open"/>
    <hyperlink ref="O7012" r:id="rId29347" display="open"/>
    <hyperlink ref="P7012" r:id="rId29348" display="open"/>
    <hyperlink ref="Q7012" r:id="rId29349" display="open"/>
    <hyperlink ref="N7013" r:id="rId29350" display="open"/>
    <hyperlink ref="O7013" r:id="rId29351" display="open"/>
    <hyperlink ref="P7013" r:id="rId29352" display="open"/>
    <hyperlink ref="Q7013" r:id="rId29353" display="open"/>
    <hyperlink ref="N7014" r:id="rId29354" display="open"/>
    <hyperlink ref="O7014" r:id="rId29355" display="open"/>
    <hyperlink ref="P7014" r:id="rId29356" display="open"/>
    <hyperlink ref="Q7014" r:id="rId29357" display="open"/>
    <hyperlink ref="N7015" r:id="rId29358" display="open"/>
    <hyperlink ref="O7015" r:id="rId29359" display="open"/>
    <hyperlink ref="P7015" r:id="rId29360" display="open"/>
    <hyperlink ref="Q7015" r:id="rId29361" display="open"/>
    <hyperlink ref="N7016" r:id="rId29362" display="open"/>
    <hyperlink ref="O7016" r:id="rId29363" display="open"/>
    <hyperlink ref="P7016" r:id="rId29364" display="open"/>
    <hyperlink ref="Q7016" r:id="rId29365" display="open"/>
    <hyperlink ref="N7017" r:id="rId29366" display="open"/>
    <hyperlink ref="O7017" r:id="rId29367" display="open"/>
    <hyperlink ref="P7017" r:id="rId29368" display="open"/>
    <hyperlink ref="Q7017" r:id="rId29369" display="open"/>
    <hyperlink ref="N7018" r:id="rId29370" display="open"/>
    <hyperlink ref="O7018" r:id="rId29371" display="open"/>
    <hyperlink ref="P7018" r:id="rId29372" display="open"/>
    <hyperlink ref="Q7018" r:id="rId29373" display="open"/>
    <hyperlink ref="N7019" r:id="rId29374" display="open"/>
    <hyperlink ref="O7019" r:id="rId29375" display="open"/>
    <hyperlink ref="P7019" r:id="rId29376" display="open"/>
    <hyperlink ref="Q7019" r:id="rId29377" display="open"/>
    <hyperlink ref="N7020" r:id="rId29378" display="open"/>
    <hyperlink ref="O7020" r:id="rId29379" display="open"/>
    <hyperlink ref="P7020" r:id="rId29380" display="open"/>
    <hyperlink ref="Q7020" r:id="rId29381" display="open"/>
    <hyperlink ref="N7021" r:id="rId29382" display="open"/>
    <hyperlink ref="O7021" r:id="rId29383" display="open"/>
    <hyperlink ref="P7021" r:id="rId29384" display="open"/>
    <hyperlink ref="Q7021" r:id="rId29385" display="open"/>
    <hyperlink ref="N7022" r:id="rId29386" display="open"/>
    <hyperlink ref="O7022" r:id="rId29387" display="open"/>
    <hyperlink ref="P7022" r:id="rId29388" display="open"/>
    <hyperlink ref="Q7022" r:id="rId29389" display="open"/>
    <hyperlink ref="N7023" r:id="rId29390" display="open"/>
    <hyperlink ref="O7023" r:id="rId29391" display="open"/>
    <hyperlink ref="P7023" r:id="rId29392" display="open"/>
    <hyperlink ref="Q7023" r:id="rId29393" display="open"/>
    <hyperlink ref="N7024" r:id="rId29394" display="open"/>
    <hyperlink ref="O7024" r:id="rId29395" display="open"/>
    <hyperlink ref="P7024" r:id="rId29396" display="open"/>
    <hyperlink ref="Q7024" r:id="rId29397" display="open"/>
    <hyperlink ref="N7025" r:id="rId29398" display="open"/>
    <hyperlink ref="O7025" r:id="rId29399" display="open"/>
    <hyperlink ref="P7025" r:id="rId29400" display="open"/>
    <hyperlink ref="Q7025" r:id="rId29401" display="open"/>
    <hyperlink ref="N7026" r:id="rId29402" display="open"/>
    <hyperlink ref="O7026" r:id="rId29403" display="open"/>
    <hyperlink ref="P7026" r:id="rId29404" display="open"/>
    <hyperlink ref="Q7026" r:id="rId29405" display="open"/>
    <hyperlink ref="N7027" r:id="rId29406" display="open"/>
    <hyperlink ref="O7027" r:id="rId29407" display="open"/>
    <hyperlink ref="P7027" r:id="rId29408" display="open"/>
    <hyperlink ref="Q7027" r:id="rId29409" display="open"/>
    <hyperlink ref="N7028" r:id="rId29410" display="open"/>
    <hyperlink ref="O7028" r:id="rId29411" display="open"/>
    <hyperlink ref="P7028" r:id="rId29412" display="open"/>
    <hyperlink ref="Q7028" r:id="rId29413" display="open"/>
    <hyperlink ref="N7029" r:id="rId29414" display="open"/>
    <hyperlink ref="O7029" r:id="rId29415" display="open"/>
    <hyperlink ref="P7029" r:id="rId29416" display="open"/>
    <hyperlink ref="Q7029" r:id="rId29417" display="open"/>
    <hyperlink ref="N7030" r:id="rId29418" display="open"/>
    <hyperlink ref="O7030" r:id="rId29419" display="open"/>
    <hyperlink ref="P7030" r:id="rId29420" display="open"/>
    <hyperlink ref="Q7030" r:id="rId29421" display="open"/>
    <hyperlink ref="N7031" r:id="rId29422" display="open"/>
    <hyperlink ref="O7031" r:id="rId29423" display="open"/>
    <hyperlink ref="P7031" r:id="rId29424" display="open"/>
    <hyperlink ref="Q7031" r:id="rId29425" display="open"/>
    <hyperlink ref="N7032" r:id="rId29426" display="open"/>
    <hyperlink ref="O7032" r:id="rId29427" display="open"/>
    <hyperlink ref="P7032" r:id="rId29428" display="open"/>
    <hyperlink ref="Q7032" r:id="rId29429" display="open"/>
    <hyperlink ref="N7033" r:id="rId29430" display="open"/>
    <hyperlink ref="O7033" r:id="rId29431" display="open"/>
    <hyperlink ref="P7033" r:id="rId29432" display="open"/>
    <hyperlink ref="Q7033" r:id="rId29433" display="open"/>
    <hyperlink ref="N7034" r:id="rId29434" display="open"/>
    <hyperlink ref="O7034" r:id="rId29435" display="open"/>
    <hyperlink ref="P7034" r:id="rId29436" display="open"/>
    <hyperlink ref="Q7034" r:id="rId29437" display="open"/>
    <hyperlink ref="N7035" r:id="rId29438" display="open"/>
    <hyperlink ref="O7035" r:id="rId29439" display="open"/>
    <hyperlink ref="P7035" r:id="rId29440" display="open"/>
    <hyperlink ref="Q7035" r:id="rId29441" display="open"/>
    <hyperlink ref="N7036" r:id="rId29442" display="open"/>
    <hyperlink ref="O7036" r:id="rId29443" display="open"/>
    <hyperlink ref="P7036" r:id="rId29444" display="open"/>
    <hyperlink ref="Q7036" r:id="rId29445" display="open"/>
    <hyperlink ref="N7037" r:id="rId29446" display="open"/>
    <hyperlink ref="O7037" r:id="rId29447" display="open"/>
    <hyperlink ref="P7037" r:id="rId29448" display="open"/>
    <hyperlink ref="Q7037" r:id="rId29449" display="open"/>
    <hyperlink ref="N7038" r:id="rId29450" display="open"/>
    <hyperlink ref="O7038" r:id="rId29451" display="open"/>
    <hyperlink ref="P7038" r:id="rId29452" display="open"/>
    <hyperlink ref="Q7038" r:id="rId29453" display="open"/>
    <hyperlink ref="N7039" r:id="rId29454" display="open"/>
    <hyperlink ref="O7039" r:id="rId29455" display="open"/>
    <hyperlink ref="P7039" r:id="rId29456" display="open"/>
    <hyperlink ref="Q7039" r:id="rId29457" display="open"/>
    <hyperlink ref="N7040" r:id="rId29458" display="open"/>
    <hyperlink ref="O7040" r:id="rId29459" display="open"/>
    <hyperlink ref="P7040" r:id="rId29460" display="open"/>
    <hyperlink ref="Q7040" r:id="rId29461" display="open"/>
    <hyperlink ref="N7041" r:id="rId29462" display="open"/>
    <hyperlink ref="O7041" r:id="rId29463" display="open"/>
    <hyperlink ref="P7041" r:id="rId29464" display="open"/>
    <hyperlink ref="Q7041" r:id="rId29465" display="open"/>
    <hyperlink ref="N7042" r:id="rId29466" display="open"/>
    <hyperlink ref="O7042" r:id="rId29467" display="open"/>
    <hyperlink ref="P7042" r:id="rId29468" display="open"/>
    <hyperlink ref="Q7042" r:id="rId29469" display="open"/>
    <hyperlink ref="N7043" r:id="rId29470" display="open"/>
    <hyperlink ref="O7043" r:id="rId29471" display="open"/>
    <hyperlink ref="P7043" r:id="rId29472" display="open"/>
    <hyperlink ref="Q7043" r:id="rId29473" display="open"/>
    <hyperlink ref="N7044" r:id="rId29474" display="open"/>
    <hyperlink ref="O7044" r:id="rId29475" display="open"/>
    <hyperlink ref="P7044" r:id="rId29476" display="open"/>
    <hyperlink ref="Q7044" r:id="rId29477" display="open"/>
    <hyperlink ref="N7045" r:id="rId29478" display="open"/>
    <hyperlink ref="O7045" r:id="rId29479" display="open"/>
    <hyperlink ref="P7045" r:id="rId29480" display="open"/>
    <hyperlink ref="Q7045" r:id="rId29481" display="open"/>
    <hyperlink ref="N7046" r:id="rId29482" display="open"/>
    <hyperlink ref="O7046" r:id="rId29483" display="open"/>
    <hyperlink ref="P7046" r:id="rId29484" display="open"/>
    <hyperlink ref="Q7046" r:id="rId29485" display="open"/>
    <hyperlink ref="N7047" r:id="rId29486" display="open"/>
    <hyperlink ref="O7047" r:id="rId29487" display="open"/>
    <hyperlink ref="P7047" r:id="rId29488" display="open"/>
    <hyperlink ref="Q7047" r:id="rId29489" display="open"/>
    <hyperlink ref="N7048" r:id="rId29490" display="open"/>
    <hyperlink ref="O7048" r:id="rId29491" display="open"/>
    <hyperlink ref="P7048" r:id="rId29492" display="open"/>
    <hyperlink ref="Q7048" r:id="rId29493" display="open"/>
    <hyperlink ref="N7049" r:id="rId29494" display="open"/>
    <hyperlink ref="O7049" r:id="rId29495" display="open"/>
    <hyperlink ref="P7049" r:id="rId29496" display="open"/>
    <hyperlink ref="Q7049" r:id="rId29497" display="open"/>
    <hyperlink ref="N7050" r:id="rId29498" display="open"/>
    <hyperlink ref="O7050" r:id="rId29499" display="open"/>
    <hyperlink ref="P7050" r:id="rId29500" display="open"/>
    <hyperlink ref="Q7050" r:id="rId29501" display="open"/>
    <hyperlink ref="N7051" r:id="rId29502" display="open"/>
    <hyperlink ref="O7051" r:id="rId29503" display="open"/>
    <hyperlink ref="P7051" r:id="rId29504" display="open"/>
    <hyperlink ref="Q7051" r:id="rId29505" display="open"/>
    <hyperlink ref="N7052" r:id="rId29506" display="open"/>
    <hyperlink ref="O7052" r:id="rId29507" display="open"/>
    <hyperlink ref="P7052" r:id="rId29508" display="open"/>
    <hyperlink ref="Q7052" r:id="rId29509" display="open"/>
    <hyperlink ref="N7053" r:id="rId29510" display="open"/>
    <hyperlink ref="O7053" r:id="rId29511" display="open"/>
    <hyperlink ref="P7053" r:id="rId29512" display="open"/>
    <hyperlink ref="Q7053" r:id="rId29513" display="open"/>
    <hyperlink ref="N7054" r:id="rId29514" display="open"/>
    <hyperlink ref="O7054" r:id="rId29515" display="open"/>
    <hyperlink ref="P7054" r:id="rId29516" display="open"/>
    <hyperlink ref="Q7054" r:id="rId29517" display="open"/>
    <hyperlink ref="N7055" r:id="rId29518" display="open"/>
    <hyperlink ref="O7055" r:id="rId29519" display="open"/>
    <hyperlink ref="P7055" r:id="rId29520" display="open"/>
    <hyperlink ref="Q7055" r:id="rId29521" display="open"/>
    <hyperlink ref="N7056" r:id="rId29522" display="open"/>
    <hyperlink ref="O7056" r:id="rId29523" display="open"/>
    <hyperlink ref="P7056" r:id="rId29524" display="open"/>
    <hyperlink ref="Q7056" r:id="rId29525" display="open"/>
    <hyperlink ref="N7057" r:id="rId29526" display="open"/>
    <hyperlink ref="O7057" r:id="rId29527" display="open"/>
    <hyperlink ref="P7057" r:id="rId29528" display="open"/>
    <hyperlink ref="Q7057" r:id="rId29529" display="open"/>
    <hyperlink ref="N7058" r:id="rId29530" display="open"/>
    <hyperlink ref="O7058" r:id="rId29531" display="open"/>
    <hyperlink ref="P7058" r:id="rId29532" display="open"/>
    <hyperlink ref="Q7058" r:id="rId29533" display="open"/>
    <hyperlink ref="N7059" r:id="rId29534" display="open"/>
    <hyperlink ref="O7059" r:id="rId29535" display="open"/>
    <hyperlink ref="P7059" r:id="rId29536" display="open"/>
    <hyperlink ref="Q7059" r:id="rId29537" display="open"/>
    <hyperlink ref="N7060" r:id="rId29538" display="open"/>
    <hyperlink ref="O7060" r:id="rId29539" display="open"/>
    <hyperlink ref="P7060" r:id="rId29540" display="open"/>
    <hyperlink ref="Q7060" r:id="rId29541" display="open"/>
    <hyperlink ref="N7061" r:id="rId29542" display="open"/>
    <hyperlink ref="O7061" r:id="rId29543" display="open"/>
    <hyperlink ref="P7061" r:id="rId29544" display="open"/>
    <hyperlink ref="Q7061" r:id="rId29545" display="open"/>
    <hyperlink ref="N7062" r:id="rId29546" display="open"/>
    <hyperlink ref="O7062" r:id="rId29547" display="open"/>
    <hyperlink ref="P7062" r:id="rId29548" display="open"/>
    <hyperlink ref="Q7062" r:id="rId29549" display="open"/>
    <hyperlink ref="N7063" r:id="rId29550" display="open"/>
    <hyperlink ref="O7063" r:id="rId29551" display="open"/>
    <hyperlink ref="P7063" r:id="rId29552" display="open"/>
    <hyperlink ref="Q7063" r:id="rId29553" display="open"/>
    <hyperlink ref="N7064" r:id="rId29554" display="open"/>
    <hyperlink ref="O7064" r:id="rId29555" display="open"/>
    <hyperlink ref="P7064" r:id="rId29556" display="open"/>
    <hyperlink ref="Q7064" r:id="rId29557" display="open"/>
    <hyperlink ref="N7065" r:id="rId29558" display="open"/>
    <hyperlink ref="O7065" r:id="rId29559" display="open"/>
    <hyperlink ref="P7065" r:id="rId29560" display="open"/>
    <hyperlink ref="Q7065" r:id="rId29561" display="open"/>
    <hyperlink ref="N7066" r:id="rId29562" display="open"/>
    <hyperlink ref="O7066" r:id="rId29563" display="open"/>
    <hyperlink ref="P7066" r:id="rId29564" display="open"/>
    <hyperlink ref="Q7066" r:id="rId29565" display="open"/>
    <hyperlink ref="N7067" r:id="rId29566" display="open"/>
    <hyperlink ref="O7067" r:id="rId29567" display="open"/>
    <hyperlink ref="P7067" r:id="rId29568" display="open"/>
    <hyperlink ref="Q7067" r:id="rId29569" display="open"/>
    <hyperlink ref="N7068" r:id="rId29570" display="open"/>
    <hyperlink ref="O7068" r:id="rId29571" display="open"/>
    <hyperlink ref="P7068" r:id="rId29572" display="open"/>
    <hyperlink ref="Q7068" r:id="rId29573" display="open"/>
    <hyperlink ref="N7069" r:id="rId29574" display="open"/>
    <hyperlink ref="O7069" r:id="rId29575" display="open"/>
    <hyperlink ref="P7069" r:id="rId29576" display="open"/>
    <hyperlink ref="Q7069" r:id="rId29577" display="open"/>
    <hyperlink ref="N7070" r:id="rId29578" display="open"/>
    <hyperlink ref="O7070" r:id="rId29579" display="open"/>
    <hyperlink ref="P7070" r:id="rId29580" display="open"/>
    <hyperlink ref="Q7070" r:id="rId29581" display="open"/>
    <hyperlink ref="N7071" r:id="rId29582" display="open"/>
    <hyperlink ref="O7071" r:id="rId29583" display="open"/>
    <hyperlink ref="P7071" r:id="rId29584" display="open"/>
    <hyperlink ref="Q7071" r:id="rId29585" display="open"/>
    <hyperlink ref="N7072" r:id="rId29586" display="open"/>
    <hyperlink ref="O7072" r:id="rId29587" display="open"/>
    <hyperlink ref="P7072" r:id="rId29588" display="open"/>
    <hyperlink ref="Q7072" r:id="rId29589" display="open"/>
    <hyperlink ref="N7073" r:id="rId29590" display="open"/>
    <hyperlink ref="O7073" r:id="rId29591" display="open"/>
    <hyperlink ref="P7073" r:id="rId29592" display="open"/>
    <hyperlink ref="Q7073" r:id="rId29593" display="open"/>
    <hyperlink ref="N7074" r:id="rId29594" display="open"/>
    <hyperlink ref="O7074" r:id="rId29595" display="open"/>
    <hyperlink ref="P7074" r:id="rId29596" display="open"/>
    <hyperlink ref="Q7074" r:id="rId29597"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9598"/>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2026-10-04T02:30:15Z</dcterms:created>
  <dc:creator>openpyxl</dc:creator>
  <dc:description/>
  <dc:language>en-US</dc:language>
  <cp:lastModifiedBy/>
  <dcterms:modified xsi:type="dcterms:W3CDTF">2026-10-04T02:30:17Z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